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C:\Users\User\Desktop\ADUTORA\"/>
    </mc:Choice>
  </mc:AlternateContent>
  <xr:revisionPtr revIDLastSave="0" documentId="8_{B1CB317A-E019-45E4-B683-8C682E87398F}" xr6:coauthVersionLast="47" xr6:coauthVersionMax="47" xr10:uidLastSave="{00000000-0000-0000-0000-000000000000}"/>
  <bookViews>
    <workbookView xWindow="-120" yWindow="-120" windowWidth="20730" windowHeight="11040" tabRatio="854" firstSheet="6" activeTab="6" xr2:uid="{00000000-000D-0000-FFFF-FFFF00000000}"/>
  </bookViews>
  <sheets>
    <sheet name="Dados" sheetId="1" state="hidden" r:id="rId1"/>
    <sheet name="BDI" sheetId="2" state="hidden" r:id="rId2"/>
    <sheet name="SINAPI" sheetId="23" state="hidden" r:id="rId3"/>
    <sheet name="Composições" sheetId="33" state="hidden" r:id="rId4"/>
    <sheet name="Orçamento" sheetId="3" state="hidden" r:id="rId5"/>
    <sheet name="Cronograma F. F." sheetId="21" state="hidden" r:id="rId6"/>
    <sheet name="Orç. Licitação" sheetId="5" r:id="rId7"/>
    <sheet name="Cronograma F. F. Licitação" sheetId="22" r:id="rId8"/>
    <sheet name="Orç. Pós Licitação" sheetId="4" state="hidden" r:id="rId9"/>
    <sheet name="BM 01" sheetId="7" state="hidden" r:id="rId10"/>
    <sheet name="BM 02" sheetId="25" state="hidden" r:id="rId11"/>
    <sheet name="BM 03" sheetId="26" state="hidden" r:id="rId12"/>
    <sheet name="BM 04" sheetId="27" state="hidden" r:id="rId13"/>
    <sheet name="BM 05" sheetId="28" state="hidden" r:id="rId14"/>
    <sheet name="BM 06" sheetId="29" state="hidden" r:id="rId15"/>
    <sheet name="Supressão-Acréscimo" sheetId="30" state="hidden" r:id="rId16"/>
    <sheet name="BM Supr-Acrés" sheetId="31" state="hidden" r:id="rId17"/>
    <sheet name="Diários" sheetId="13" state="hidden" r:id="rId18"/>
    <sheet name="Resumo Diários" sheetId="14" state="hidden" r:id="rId19"/>
    <sheet name="Laudo 1" sheetId="15" state="hidden" r:id="rId20"/>
    <sheet name="Laudo 2" sheetId="16" state="hidden" r:id="rId21"/>
    <sheet name="Laudo 3" sheetId="17" state="hidden" r:id="rId22"/>
    <sheet name="Laudo 4" sheetId="18" state="hidden" r:id="rId23"/>
    <sheet name="Laudo 5" sheetId="19" state="hidden" r:id="rId24"/>
    <sheet name="Laudo 6" sheetId="20" state="hidden" r:id="rId25"/>
    <sheet name="NF" sheetId="32" state="hidden" r:id="rId26"/>
  </sheets>
  <externalReferences>
    <externalReference r:id="rId27"/>
  </externalReferences>
  <definedNames>
    <definedName name="_xlnm.Print_Area" localSheetId="1">BDI!$A$1:$J$39</definedName>
    <definedName name="_xlnm.Print_Area" localSheetId="3">Composições!$A$1:$I$954</definedName>
    <definedName name="_xlnm.Print_Area" localSheetId="6">'Orç. Licitação'!$A$1:$I$954</definedName>
    <definedName name="_xlnm.Print_Area" localSheetId="8">'Orç. Pós Licitação'!$A$1:$I$952</definedName>
    <definedName name="_xlnm.Print_Area" localSheetId="4">Orçamento!$A$1:$I$954</definedName>
    <definedName name="_xlnm.Print_Area" localSheetId="2">SINAPI!#REF!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4" i="22" l="1"/>
  <c r="G16" i="5"/>
  <c r="H390" i="3"/>
  <c r="D952" i="33" l="1"/>
  <c r="D951" i="33"/>
  <c r="D950" i="33"/>
  <c r="D949" i="33"/>
  <c r="E9" i="33"/>
  <c r="E7" i="33"/>
  <c r="E5" i="33"/>
  <c r="E3" i="33"/>
  <c r="G43" i="17" l="1"/>
  <c r="G947" i="5" l="1"/>
  <c r="A14" i="32" l="1"/>
  <c r="D29" i="32"/>
  <c r="D24" i="32"/>
  <c r="D23" i="32"/>
  <c r="D27" i="32" s="1"/>
  <c r="B18" i="32"/>
  <c r="B16" i="32"/>
  <c r="D15" i="32"/>
  <c r="A13" i="32"/>
  <c r="B7" i="32"/>
  <c r="B6" i="32"/>
  <c r="J987" i="31"/>
  <c r="D987" i="31"/>
  <c r="J986" i="31"/>
  <c r="D986" i="31"/>
  <c r="J985" i="31"/>
  <c r="D985" i="31"/>
  <c r="J984" i="31"/>
  <c r="D984" i="31"/>
  <c r="E974" i="31"/>
  <c r="D974" i="31"/>
  <c r="C974" i="31"/>
  <c r="B974" i="31"/>
  <c r="A974" i="31"/>
  <c r="E973" i="31"/>
  <c r="D973" i="31"/>
  <c r="C973" i="31"/>
  <c r="B973" i="31"/>
  <c r="A973" i="31"/>
  <c r="E972" i="31"/>
  <c r="D972" i="31"/>
  <c r="C972" i="31"/>
  <c r="B972" i="31"/>
  <c r="A972" i="31"/>
  <c r="E971" i="31"/>
  <c r="D971" i="31"/>
  <c r="C971" i="31"/>
  <c r="B971" i="31"/>
  <c r="A971" i="31"/>
  <c r="E970" i="31"/>
  <c r="D970" i="31"/>
  <c r="C970" i="31"/>
  <c r="B970" i="31"/>
  <c r="A970" i="31"/>
  <c r="E969" i="31"/>
  <c r="D969" i="31"/>
  <c r="C969" i="31"/>
  <c r="B969" i="31"/>
  <c r="A969" i="31"/>
  <c r="E968" i="31"/>
  <c r="D968" i="31"/>
  <c r="C968" i="31"/>
  <c r="B968" i="31"/>
  <c r="A968" i="31"/>
  <c r="E967" i="31"/>
  <c r="D967" i="31"/>
  <c r="C967" i="31"/>
  <c r="B967" i="31"/>
  <c r="A967" i="31"/>
  <c r="E966" i="31"/>
  <c r="D966" i="31"/>
  <c r="C966" i="31"/>
  <c r="B966" i="31"/>
  <c r="A966" i="31"/>
  <c r="E965" i="31"/>
  <c r="D965" i="31"/>
  <c r="C965" i="31"/>
  <c r="B965" i="31"/>
  <c r="A965" i="31"/>
  <c r="E964" i="31"/>
  <c r="D964" i="31"/>
  <c r="C964" i="31"/>
  <c r="B964" i="31"/>
  <c r="A964" i="31"/>
  <c r="E963" i="31"/>
  <c r="D963" i="31"/>
  <c r="C963" i="31"/>
  <c r="B963" i="31"/>
  <c r="A963" i="31"/>
  <c r="E962" i="31"/>
  <c r="D962" i="31"/>
  <c r="C962" i="31"/>
  <c r="B962" i="31"/>
  <c r="A962" i="31"/>
  <c r="E961" i="31"/>
  <c r="D961" i="31"/>
  <c r="C961" i="31"/>
  <c r="B961" i="31"/>
  <c r="A961" i="31"/>
  <c r="E960" i="31"/>
  <c r="D960" i="31"/>
  <c r="C960" i="31"/>
  <c r="B960" i="31"/>
  <c r="A960" i="31"/>
  <c r="E959" i="31"/>
  <c r="D959" i="31"/>
  <c r="C959" i="31"/>
  <c r="B959" i="31"/>
  <c r="A959" i="31"/>
  <c r="E958" i="31"/>
  <c r="D958" i="31"/>
  <c r="C958" i="31"/>
  <c r="B958" i="31"/>
  <c r="A958" i="31"/>
  <c r="E957" i="31"/>
  <c r="D957" i="31"/>
  <c r="C957" i="31"/>
  <c r="B957" i="31"/>
  <c r="A957" i="31"/>
  <c r="E956" i="31"/>
  <c r="D956" i="31"/>
  <c r="C956" i="31"/>
  <c r="B956" i="31"/>
  <c r="A956" i="31"/>
  <c r="E955" i="31"/>
  <c r="D955" i="31"/>
  <c r="C955" i="31"/>
  <c r="B955" i="31"/>
  <c r="A955" i="31"/>
  <c r="E954" i="31"/>
  <c r="D954" i="31"/>
  <c r="C954" i="31"/>
  <c r="B954" i="31"/>
  <c r="A954" i="31"/>
  <c r="E953" i="31"/>
  <c r="D953" i="31"/>
  <c r="C953" i="31"/>
  <c r="B953" i="31"/>
  <c r="A953" i="31"/>
  <c r="E952" i="31"/>
  <c r="D952" i="31"/>
  <c r="C952" i="31"/>
  <c r="B952" i="31"/>
  <c r="A952" i="31"/>
  <c r="E951" i="31"/>
  <c r="D951" i="31"/>
  <c r="C951" i="31"/>
  <c r="B951" i="31"/>
  <c r="A951" i="31"/>
  <c r="E950" i="31"/>
  <c r="D950" i="31"/>
  <c r="C950" i="31"/>
  <c r="B950" i="31"/>
  <c r="A950" i="31"/>
  <c r="E949" i="31"/>
  <c r="D949" i="31"/>
  <c r="C949" i="31"/>
  <c r="B949" i="31"/>
  <c r="A949" i="31"/>
  <c r="E948" i="31"/>
  <c r="D948" i="31"/>
  <c r="C948" i="31"/>
  <c r="B948" i="31"/>
  <c r="A948" i="31"/>
  <c r="E947" i="31"/>
  <c r="D947" i="31"/>
  <c r="C947" i="31"/>
  <c r="B947" i="31"/>
  <c r="A947" i="31"/>
  <c r="E946" i="31"/>
  <c r="D946" i="31"/>
  <c r="C946" i="31"/>
  <c r="B946" i="31"/>
  <c r="A946" i="31"/>
  <c r="E945" i="31"/>
  <c r="D945" i="31"/>
  <c r="C945" i="31"/>
  <c r="B945" i="31"/>
  <c r="A945" i="31"/>
  <c r="D944" i="31"/>
  <c r="A944" i="31"/>
  <c r="E942" i="31"/>
  <c r="D942" i="31"/>
  <c r="C942" i="31"/>
  <c r="B942" i="31"/>
  <c r="A942" i="31"/>
  <c r="E941" i="31"/>
  <c r="D941" i="31"/>
  <c r="C941" i="31"/>
  <c r="B941" i="31"/>
  <c r="A941" i="31"/>
  <c r="E940" i="31"/>
  <c r="D940" i="31"/>
  <c r="C940" i="31"/>
  <c r="B940" i="31"/>
  <c r="A940" i="31"/>
  <c r="E939" i="31"/>
  <c r="D939" i="31"/>
  <c r="C939" i="31"/>
  <c r="B939" i="31"/>
  <c r="A939" i="31"/>
  <c r="E938" i="31"/>
  <c r="D938" i="31"/>
  <c r="C938" i="31"/>
  <c r="B938" i="31"/>
  <c r="A938" i="31"/>
  <c r="E937" i="31"/>
  <c r="D937" i="31"/>
  <c r="C937" i="31"/>
  <c r="B937" i="31"/>
  <c r="A937" i="31"/>
  <c r="E936" i="31"/>
  <c r="D936" i="31"/>
  <c r="C936" i="31"/>
  <c r="B936" i="31"/>
  <c r="A936" i="31"/>
  <c r="E935" i="31"/>
  <c r="D935" i="31"/>
  <c r="C935" i="31"/>
  <c r="B935" i="31"/>
  <c r="A935" i="31"/>
  <c r="E934" i="31"/>
  <c r="D934" i="31"/>
  <c r="C934" i="31"/>
  <c r="B934" i="31"/>
  <c r="A934" i="31"/>
  <c r="E933" i="31"/>
  <c r="D933" i="31"/>
  <c r="C933" i="31"/>
  <c r="B933" i="31"/>
  <c r="A933" i="31"/>
  <c r="E932" i="31"/>
  <c r="D932" i="31"/>
  <c r="C932" i="31"/>
  <c r="B932" i="31"/>
  <c r="A932" i="31"/>
  <c r="E931" i="31"/>
  <c r="D931" i="31"/>
  <c r="C931" i="31"/>
  <c r="B931" i="31"/>
  <c r="A931" i="31"/>
  <c r="E930" i="31"/>
  <c r="D930" i="31"/>
  <c r="C930" i="31"/>
  <c r="B930" i="31"/>
  <c r="A930" i="31"/>
  <c r="E929" i="31"/>
  <c r="D929" i="31"/>
  <c r="C929" i="31"/>
  <c r="B929" i="31"/>
  <c r="A929" i="31"/>
  <c r="E928" i="31"/>
  <c r="D928" i="31"/>
  <c r="C928" i="31"/>
  <c r="B928" i="31"/>
  <c r="A928" i="31"/>
  <c r="E927" i="31"/>
  <c r="D927" i="31"/>
  <c r="C927" i="31"/>
  <c r="B927" i="31"/>
  <c r="A927" i="31"/>
  <c r="E926" i="31"/>
  <c r="D926" i="31"/>
  <c r="C926" i="31"/>
  <c r="B926" i="31"/>
  <c r="A926" i="31"/>
  <c r="E925" i="31"/>
  <c r="D925" i="31"/>
  <c r="C925" i="31"/>
  <c r="B925" i="31"/>
  <c r="A925" i="31"/>
  <c r="E924" i="31"/>
  <c r="D924" i="31"/>
  <c r="C924" i="31"/>
  <c r="B924" i="31"/>
  <c r="A924" i="31"/>
  <c r="E923" i="31"/>
  <c r="D923" i="31"/>
  <c r="C923" i="31"/>
  <c r="B923" i="31"/>
  <c r="A923" i="31"/>
  <c r="E922" i="31"/>
  <c r="D922" i="31"/>
  <c r="C922" i="31"/>
  <c r="B922" i="31"/>
  <c r="A922" i="31"/>
  <c r="E921" i="31"/>
  <c r="D921" i="31"/>
  <c r="C921" i="31"/>
  <c r="B921" i="31"/>
  <c r="A921" i="31"/>
  <c r="E920" i="31"/>
  <c r="D920" i="31"/>
  <c r="C920" i="31"/>
  <c r="B920" i="31"/>
  <c r="A920" i="31"/>
  <c r="E919" i="31"/>
  <c r="D919" i="31"/>
  <c r="C919" i="31"/>
  <c r="B919" i="31"/>
  <c r="A919" i="31"/>
  <c r="E918" i="31"/>
  <c r="D918" i="31"/>
  <c r="C918" i="31"/>
  <c r="B918" i="31"/>
  <c r="A918" i="31"/>
  <c r="E917" i="31"/>
  <c r="D917" i="31"/>
  <c r="C917" i="31"/>
  <c r="B917" i="31"/>
  <c r="A917" i="31"/>
  <c r="E916" i="31"/>
  <c r="D916" i="31"/>
  <c r="C916" i="31"/>
  <c r="B916" i="31"/>
  <c r="A916" i="31"/>
  <c r="E915" i="31"/>
  <c r="D915" i="31"/>
  <c r="C915" i="31"/>
  <c r="B915" i="31"/>
  <c r="A915" i="31"/>
  <c r="E914" i="31"/>
  <c r="D914" i="31"/>
  <c r="C914" i="31"/>
  <c r="B914" i="31"/>
  <c r="A914" i="31"/>
  <c r="E913" i="31"/>
  <c r="D913" i="31"/>
  <c r="C913" i="31"/>
  <c r="B913" i="31"/>
  <c r="A913" i="31"/>
  <c r="D912" i="31"/>
  <c r="A912" i="31"/>
  <c r="E910" i="31"/>
  <c r="D910" i="31"/>
  <c r="C910" i="31"/>
  <c r="B910" i="31"/>
  <c r="A910" i="31"/>
  <c r="E909" i="31"/>
  <c r="D909" i="31"/>
  <c r="C909" i="31"/>
  <c r="B909" i="31"/>
  <c r="A909" i="31"/>
  <c r="E908" i="31"/>
  <c r="D908" i="31"/>
  <c r="C908" i="31"/>
  <c r="B908" i="31"/>
  <c r="A908" i="31"/>
  <c r="E907" i="31"/>
  <c r="D907" i="31"/>
  <c r="C907" i="31"/>
  <c r="B907" i="31"/>
  <c r="A907" i="31"/>
  <c r="E906" i="31"/>
  <c r="D906" i="31"/>
  <c r="C906" i="31"/>
  <c r="B906" i="31"/>
  <c r="A906" i="31"/>
  <c r="E905" i="31"/>
  <c r="D905" i="31"/>
  <c r="C905" i="31"/>
  <c r="B905" i="31"/>
  <c r="A905" i="31"/>
  <c r="E904" i="31"/>
  <c r="D904" i="31"/>
  <c r="C904" i="31"/>
  <c r="B904" i="31"/>
  <c r="A904" i="31"/>
  <c r="E903" i="31"/>
  <c r="D903" i="31"/>
  <c r="C903" i="31"/>
  <c r="B903" i="31"/>
  <c r="A903" i="31"/>
  <c r="E902" i="31"/>
  <c r="D902" i="31"/>
  <c r="C902" i="31"/>
  <c r="B902" i="31"/>
  <c r="A902" i="31"/>
  <c r="E901" i="31"/>
  <c r="D901" i="31"/>
  <c r="C901" i="31"/>
  <c r="B901" i="31"/>
  <c r="A901" i="31"/>
  <c r="E900" i="31"/>
  <c r="D900" i="31"/>
  <c r="C900" i="31"/>
  <c r="B900" i="31"/>
  <c r="A900" i="31"/>
  <c r="E899" i="31"/>
  <c r="D899" i="31"/>
  <c r="C899" i="31"/>
  <c r="B899" i="31"/>
  <c r="A899" i="31"/>
  <c r="E898" i="31"/>
  <c r="D898" i="31"/>
  <c r="C898" i="31"/>
  <c r="B898" i="31"/>
  <c r="A898" i="31"/>
  <c r="E897" i="31"/>
  <c r="D897" i="31"/>
  <c r="C897" i="31"/>
  <c r="B897" i="31"/>
  <c r="A897" i="31"/>
  <c r="E896" i="31"/>
  <c r="D896" i="31"/>
  <c r="C896" i="31"/>
  <c r="B896" i="31"/>
  <c r="A896" i="31"/>
  <c r="E895" i="31"/>
  <c r="D895" i="31"/>
  <c r="C895" i="31"/>
  <c r="B895" i="31"/>
  <c r="A895" i="31"/>
  <c r="E894" i="31"/>
  <c r="D894" i="31"/>
  <c r="C894" i="31"/>
  <c r="B894" i="31"/>
  <c r="A894" i="31"/>
  <c r="E893" i="31"/>
  <c r="D893" i="31"/>
  <c r="C893" i="31"/>
  <c r="B893" i="31"/>
  <c r="A893" i="31"/>
  <c r="E892" i="31"/>
  <c r="D892" i="31"/>
  <c r="C892" i="31"/>
  <c r="B892" i="31"/>
  <c r="A892" i="31"/>
  <c r="E891" i="31"/>
  <c r="D891" i="31"/>
  <c r="C891" i="31"/>
  <c r="B891" i="31"/>
  <c r="A891" i="31"/>
  <c r="E890" i="31"/>
  <c r="D890" i="31"/>
  <c r="C890" i="31"/>
  <c r="B890" i="31"/>
  <c r="A890" i="31"/>
  <c r="E889" i="31"/>
  <c r="D889" i="31"/>
  <c r="C889" i="31"/>
  <c r="B889" i="31"/>
  <c r="A889" i="31"/>
  <c r="E888" i="31"/>
  <c r="D888" i="31"/>
  <c r="C888" i="31"/>
  <c r="B888" i="31"/>
  <c r="A888" i="31"/>
  <c r="E887" i="31"/>
  <c r="D887" i="31"/>
  <c r="C887" i="31"/>
  <c r="B887" i="31"/>
  <c r="A887" i="31"/>
  <c r="E886" i="31"/>
  <c r="D886" i="31"/>
  <c r="C886" i="31"/>
  <c r="B886" i="31"/>
  <c r="A886" i="31"/>
  <c r="E885" i="31"/>
  <c r="D885" i="31"/>
  <c r="C885" i="31"/>
  <c r="B885" i="31"/>
  <c r="A885" i="31"/>
  <c r="E884" i="31"/>
  <c r="D884" i="31"/>
  <c r="C884" i="31"/>
  <c r="B884" i="31"/>
  <c r="A884" i="31"/>
  <c r="E883" i="31"/>
  <c r="D883" i="31"/>
  <c r="C883" i="31"/>
  <c r="B883" i="31"/>
  <c r="A883" i="31"/>
  <c r="E882" i="31"/>
  <c r="D882" i="31"/>
  <c r="C882" i="31"/>
  <c r="B882" i="31"/>
  <c r="A882" i="31"/>
  <c r="E881" i="31"/>
  <c r="D881" i="31"/>
  <c r="C881" i="31"/>
  <c r="B881" i="31"/>
  <c r="A881" i="31"/>
  <c r="D880" i="31"/>
  <c r="A880" i="31"/>
  <c r="E878" i="31"/>
  <c r="D878" i="31"/>
  <c r="C878" i="31"/>
  <c r="B878" i="31"/>
  <c r="A878" i="31"/>
  <c r="E877" i="31"/>
  <c r="D877" i="31"/>
  <c r="C877" i="31"/>
  <c r="B877" i="31"/>
  <c r="A877" i="31"/>
  <c r="E876" i="31"/>
  <c r="D876" i="31"/>
  <c r="C876" i="31"/>
  <c r="B876" i="31"/>
  <c r="A876" i="31"/>
  <c r="E875" i="31"/>
  <c r="D875" i="31"/>
  <c r="C875" i="31"/>
  <c r="B875" i="31"/>
  <c r="A875" i="31"/>
  <c r="E874" i="31"/>
  <c r="D874" i="31"/>
  <c r="C874" i="31"/>
  <c r="B874" i="31"/>
  <c r="A874" i="31"/>
  <c r="E873" i="31"/>
  <c r="D873" i="31"/>
  <c r="C873" i="31"/>
  <c r="B873" i="31"/>
  <c r="A873" i="31"/>
  <c r="E872" i="31"/>
  <c r="D872" i="31"/>
  <c r="C872" i="31"/>
  <c r="B872" i="31"/>
  <c r="A872" i="31"/>
  <c r="E871" i="31"/>
  <c r="D871" i="31"/>
  <c r="C871" i="31"/>
  <c r="B871" i="31"/>
  <c r="A871" i="31"/>
  <c r="E870" i="31"/>
  <c r="D870" i="31"/>
  <c r="C870" i="31"/>
  <c r="B870" i="31"/>
  <c r="A870" i="31"/>
  <c r="E869" i="31"/>
  <c r="D869" i="31"/>
  <c r="C869" i="31"/>
  <c r="B869" i="31"/>
  <c r="A869" i="31"/>
  <c r="E868" i="31"/>
  <c r="D868" i="31"/>
  <c r="C868" i="31"/>
  <c r="B868" i="31"/>
  <c r="A868" i="31"/>
  <c r="E867" i="31"/>
  <c r="D867" i="31"/>
  <c r="C867" i="31"/>
  <c r="B867" i="31"/>
  <c r="A867" i="31"/>
  <c r="E866" i="31"/>
  <c r="D866" i="31"/>
  <c r="C866" i="31"/>
  <c r="B866" i="31"/>
  <c r="A866" i="31"/>
  <c r="E865" i="31"/>
  <c r="D865" i="31"/>
  <c r="C865" i="31"/>
  <c r="B865" i="31"/>
  <c r="A865" i="31"/>
  <c r="E864" i="31"/>
  <c r="D864" i="31"/>
  <c r="C864" i="31"/>
  <c r="B864" i="31"/>
  <c r="A864" i="31"/>
  <c r="E863" i="31"/>
  <c r="D863" i="31"/>
  <c r="C863" i="31"/>
  <c r="B863" i="31"/>
  <c r="A863" i="31"/>
  <c r="E862" i="31"/>
  <c r="D862" i="31"/>
  <c r="C862" i="31"/>
  <c r="B862" i="31"/>
  <c r="A862" i="31"/>
  <c r="E861" i="31"/>
  <c r="D861" i="31"/>
  <c r="C861" i="31"/>
  <c r="B861" i="31"/>
  <c r="A861" i="31"/>
  <c r="E860" i="31"/>
  <c r="D860" i="31"/>
  <c r="C860" i="31"/>
  <c r="B860" i="31"/>
  <c r="A860" i="31"/>
  <c r="E859" i="31"/>
  <c r="D859" i="31"/>
  <c r="C859" i="31"/>
  <c r="B859" i="31"/>
  <c r="A859" i="31"/>
  <c r="E858" i="31"/>
  <c r="D858" i="31"/>
  <c r="C858" i="31"/>
  <c r="B858" i="31"/>
  <c r="A858" i="31"/>
  <c r="E857" i="31"/>
  <c r="D857" i="31"/>
  <c r="C857" i="31"/>
  <c r="B857" i="31"/>
  <c r="A857" i="31"/>
  <c r="E856" i="31"/>
  <c r="D856" i="31"/>
  <c r="C856" i="31"/>
  <c r="B856" i="31"/>
  <c r="A856" i="31"/>
  <c r="E855" i="31"/>
  <c r="D855" i="31"/>
  <c r="C855" i="31"/>
  <c r="B855" i="31"/>
  <c r="A855" i="31"/>
  <c r="E854" i="31"/>
  <c r="D854" i="31"/>
  <c r="C854" i="31"/>
  <c r="B854" i="31"/>
  <c r="A854" i="31"/>
  <c r="E853" i="31"/>
  <c r="D853" i="31"/>
  <c r="C853" i="31"/>
  <c r="B853" i="31"/>
  <c r="A853" i="31"/>
  <c r="E852" i="31"/>
  <c r="D852" i="31"/>
  <c r="C852" i="31"/>
  <c r="B852" i="31"/>
  <c r="A852" i="31"/>
  <c r="E851" i="31"/>
  <c r="D851" i="31"/>
  <c r="C851" i="31"/>
  <c r="B851" i="31"/>
  <c r="A851" i="31"/>
  <c r="E850" i="31"/>
  <c r="D850" i="31"/>
  <c r="C850" i="31"/>
  <c r="B850" i="31"/>
  <c r="A850" i="31"/>
  <c r="E849" i="31"/>
  <c r="D849" i="31"/>
  <c r="C849" i="31"/>
  <c r="B849" i="31"/>
  <c r="A849" i="31"/>
  <c r="D848" i="31"/>
  <c r="A848" i="31"/>
  <c r="E846" i="31"/>
  <c r="D846" i="31"/>
  <c r="C846" i="31"/>
  <c r="B846" i="31"/>
  <c r="A846" i="31"/>
  <c r="E845" i="31"/>
  <c r="D845" i="31"/>
  <c r="C845" i="31"/>
  <c r="B845" i="31"/>
  <c r="A845" i="31"/>
  <c r="E844" i="31"/>
  <c r="D844" i="31"/>
  <c r="C844" i="31"/>
  <c r="B844" i="31"/>
  <c r="A844" i="31"/>
  <c r="E843" i="31"/>
  <c r="D843" i="31"/>
  <c r="C843" i="31"/>
  <c r="B843" i="31"/>
  <c r="A843" i="31"/>
  <c r="E842" i="31"/>
  <c r="D842" i="31"/>
  <c r="C842" i="31"/>
  <c r="B842" i="31"/>
  <c r="A842" i="31"/>
  <c r="E841" i="31"/>
  <c r="D841" i="31"/>
  <c r="C841" i="31"/>
  <c r="B841" i="31"/>
  <c r="A841" i="31"/>
  <c r="E840" i="31"/>
  <c r="D840" i="31"/>
  <c r="C840" i="31"/>
  <c r="B840" i="31"/>
  <c r="A840" i="31"/>
  <c r="E839" i="31"/>
  <c r="D839" i="31"/>
  <c r="C839" i="31"/>
  <c r="B839" i="31"/>
  <c r="A839" i="31"/>
  <c r="E838" i="31"/>
  <c r="D838" i="31"/>
  <c r="C838" i="31"/>
  <c r="B838" i="31"/>
  <c r="A838" i="31"/>
  <c r="E837" i="31"/>
  <c r="D837" i="31"/>
  <c r="C837" i="31"/>
  <c r="B837" i="31"/>
  <c r="A837" i="31"/>
  <c r="E836" i="31"/>
  <c r="D836" i="31"/>
  <c r="C836" i="31"/>
  <c r="B836" i="31"/>
  <c r="A836" i="31"/>
  <c r="E835" i="31"/>
  <c r="D835" i="31"/>
  <c r="C835" i="31"/>
  <c r="B835" i="31"/>
  <c r="A835" i="31"/>
  <c r="E834" i="31"/>
  <c r="D834" i="31"/>
  <c r="C834" i="31"/>
  <c r="B834" i="31"/>
  <c r="A834" i="31"/>
  <c r="E833" i="31"/>
  <c r="D833" i="31"/>
  <c r="C833" i="31"/>
  <c r="B833" i="31"/>
  <c r="A833" i="31"/>
  <c r="E832" i="31"/>
  <c r="D832" i="31"/>
  <c r="C832" i="31"/>
  <c r="B832" i="31"/>
  <c r="A832" i="31"/>
  <c r="E831" i="31"/>
  <c r="D831" i="31"/>
  <c r="C831" i="31"/>
  <c r="B831" i="31"/>
  <c r="A831" i="31"/>
  <c r="E830" i="31"/>
  <c r="D830" i="31"/>
  <c r="C830" i="31"/>
  <c r="B830" i="31"/>
  <c r="A830" i="31"/>
  <c r="E829" i="31"/>
  <c r="D829" i="31"/>
  <c r="C829" i="31"/>
  <c r="B829" i="31"/>
  <c r="A829" i="31"/>
  <c r="E828" i="31"/>
  <c r="D828" i="31"/>
  <c r="C828" i="31"/>
  <c r="B828" i="31"/>
  <c r="A828" i="31"/>
  <c r="E827" i="31"/>
  <c r="D827" i="31"/>
  <c r="C827" i="31"/>
  <c r="B827" i="31"/>
  <c r="A827" i="31"/>
  <c r="E826" i="31"/>
  <c r="D826" i="31"/>
  <c r="C826" i="31"/>
  <c r="B826" i="31"/>
  <c r="A826" i="31"/>
  <c r="E825" i="31"/>
  <c r="D825" i="31"/>
  <c r="C825" i="31"/>
  <c r="B825" i="31"/>
  <c r="A825" i="31"/>
  <c r="E824" i="31"/>
  <c r="D824" i="31"/>
  <c r="C824" i="31"/>
  <c r="B824" i="31"/>
  <c r="A824" i="31"/>
  <c r="E823" i="31"/>
  <c r="D823" i="31"/>
  <c r="C823" i="31"/>
  <c r="B823" i="31"/>
  <c r="A823" i="31"/>
  <c r="E822" i="31"/>
  <c r="D822" i="31"/>
  <c r="C822" i="31"/>
  <c r="B822" i="31"/>
  <c r="A822" i="31"/>
  <c r="E821" i="31"/>
  <c r="D821" i="31"/>
  <c r="C821" i="31"/>
  <c r="B821" i="31"/>
  <c r="A821" i="31"/>
  <c r="E820" i="31"/>
  <c r="D820" i="31"/>
  <c r="C820" i="31"/>
  <c r="B820" i="31"/>
  <c r="A820" i="31"/>
  <c r="E819" i="31"/>
  <c r="D819" i="31"/>
  <c r="C819" i="31"/>
  <c r="B819" i="31"/>
  <c r="A819" i="31"/>
  <c r="E818" i="31"/>
  <c r="D818" i="31"/>
  <c r="C818" i="31"/>
  <c r="B818" i="31"/>
  <c r="A818" i="31"/>
  <c r="E817" i="31"/>
  <c r="D817" i="31"/>
  <c r="C817" i="31"/>
  <c r="B817" i="31"/>
  <c r="A817" i="31"/>
  <c r="D816" i="31"/>
  <c r="A816" i="31"/>
  <c r="E814" i="31"/>
  <c r="D814" i="31"/>
  <c r="C814" i="31"/>
  <c r="B814" i="31"/>
  <c r="A814" i="31"/>
  <c r="E813" i="31"/>
  <c r="D813" i="31"/>
  <c r="C813" i="31"/>
  <c r="B813" i="31"/>
  <c r="A813" i="31"/>
  <c r="E812" i="31"/>
  <c r="D812" i="31"/>
  <c r="C812" i="31"/>
  <c r="B812" i="31"/>
  <c r="A812" i="31"/>
  <c r="E811" i="31"/>
  <c r="D811" i="31"/>
  <c r="C811" i="31"/>
  <c r="B811" i="31"/>
  <c r="A811" i="31"/>
  <c r="E810" i="31"/>
  <c r="D810" i="31"/>
  <c r="C810" i="31"/>
  <c r="B810" i="31"/>
  <c r="A810" i="31"/>
  <c r="E809" i="31"/>
  <c r="D809" i="31"/>
  <c r="C809" i="31"/>
  <c r="B809" i="31"/>
  <c r="A809" i="31"/>
  <c r="E808" i="31"/>
  <c r="D808" i="31"/>
  <c r="C808" i="31"/>
  <c r="B808" i="31"/>
  <c r="A808" i="31"/>
  <c r="E807" i="31"/>
  <c r="D807" i="31"/>
  <c r="C807" i="31"/>
  <c r="B807" i="31"/>
  <c r="A807" i="31"/>
  <c r="E806" i="31"/>
  <c r="D806" i="31"/>
  <c r="C806" i="31"/>
  <c r="B806" i="31"/>
  <c r="A806" i="31"/>
  <c r="E805" i="31"/>
  <c r="D805" i="31"/>
  <c r="C805" i="31"/>
  <c r="B805" i="31"/>
  <c r="A805" i="31"/>
  <c r="E804" i="31"/>
  <c r="D804" i="31"/>
  <c r="C804" i="31"/>
  <c r="B804" i="31"/>
  <c r="A804" i="31"/>
  <c r="E803" i="31"/>
  <c r="D803" i="31"/>
  <c r="C803" i="31"/>
  <c r="B803" i="31"/>
  <c r="A803" i="31"/>
  <c r="E802" i="31"/>
  <c r="D802" i="31"/>
  <c r="C802" i="31"/>
  <c r="B802" i="31"/>
  <c r="A802" i="31"/>
  <c r="E801" i="31"/>
  <c r="D801" i="31"/>
  <c r="C801" i="31"/>
  <c r="B801" i="31"/>
  <c r="A801" i="31"/>
  <c r="E800" i="31"/>
  <c r="D800" i="31"/>
  <c r="C800" i="31"/>
  <c r="B800" i="31"/>
  <c r="A800" i="31"/>
  <c r="E799" i="31"/>
  <c r="D799" i="31"/>
  <c r="C799" i="31"/>
  <c r="B799" i="31"/>
  <c r="A799" i="31"/>
  <c r="E798" i="31"/>
  <c r="D798" i="31"/>
  <c r="C798" i="31"/>
  <c r="B798" i="31"/>
  <c r="A798" i="31"/>
  <c r="E797" i="31"/>
  <c r="D797" i="31"/>
  <c r="C797" i="31"/>
  <c r="B797" i="31"/>
  <c r="A797" i="31"/>
  <c r="E796" i="31"/>
  <c r="D796" i="31"/>
  <c r="C796" i="31"/>
  <c r="B796" i="31"/>
  <c r="A796" i="31"/>
  <c r="E795" i="31"/>
  <c r="D795" i="31"/>
  <c r="C795" i="31"/>
  <c r="B795" i="31"/>
  <c r="A795" i="31"/>
  <c r="E794" i="31"/>
  <c r="D794" i="31"/>
  <c r="C794" i="31"/>
  <c r="B794" i="31"/>
  <c r="A794" i="31"/>
  <c r="E793" i="31"/>
  <c r="D793" i="31"/>
  <c r="C793" i="31"/>
  <c r="B793" i="31"/>
  <c r="A793" i="31"/>
  <c r="E792" i="31"/>
  <c r="D792" i="31"/>
  <c r="C792" i="31"/>
  <c r="B792" i="31"/>
  <c r="A792" i="31"/>
  <c r="E791" i="31"/>
  <c r="D791" i="31"/>
  <c r="C791" i="31"/>
  <c r="B791" i="31"/>
  <c r="A791" i="31"/>
  <c r="E790" i="31"/>
  <c r="D790" i="31"/>
  <c r="C790" i="31"/>
  <c r="B790" i="31"/>
  <c r="A790" i="31"/>
  <c r="E789" i="31"/>
  <c r="D789" i="31"/>
  <c r="C789" i="31"/>
  <c r="B789" i="31"/>
  <c r="A789" i="31"/>
  <c r="E788" i="31"/>
  <c r="D788" i="31"/>
  <c r="C788" i="31"/>
  <c r="B788" i="31"/>
  <c r="A788" i="31"/>
  <c r="E787" i="31"/>
  <c r="D787" i="31"/>
  <c r="C787" i="31"/>
  <c r="B787" i="31"/>
  <c r="A787" i="31"/>
  <c r="E786" i="31"/>
  <c r="D786" i="31"/>
  <c r="C786" i="31"/>
  <c r="B786" i="31"/>
  <c r="A786" i="31"/>
  <c r="E785" i="31"/>
  <c r="D785" i="31"/>
  <c r="C785" i="31"/>
  <c r="B785" i="31"/>
  <c r="A785" i="31"/>
  <c r="D784" i="31"/>
  <c r="A784" i="31"/>
  <c r="E782" i="31"/>
  <c r="D782" i="31"/>
  <c r="C782" i="31"/>
  <c r="B782" i="31"/>
  <c r="A782" i="31"/>
  <c r="E781" i="31"/>
  <c r="D781" i="31"/>
  <c r="C781" i="31"/>
  <c r="B781" i="31"/>
  <c r="A781" i="31"/>
  <c r="E780" i="31"/>
  <c r="D780" i="31"/>
  <c r="C780" i="31"/>
  <c r="B780" i="31"/>
  <c r="A780" i="31"/>
  <c r="E779" i="31"/>
  <c r="D779" i="31"/>
  <c r="C779" i="31"/>
  <c r="B779" i="31"/>
  <c r="A779" i="31"/>
  <c r="E778" i="31"/>
  <c r="D778" i="31"/>
  <c r="C778" i="31"/>
  <c r="B778" i="31"/>
  <c r="A778" i="31"/>
  <c r="E777" i="31"/>
  <c r="D777" i="31"/>
  <c r="C777" i="31"/>
  <c r="B777" i="31"/>
  <c r="A777" i="31"/>
  <c r="E776" i="31"/>
  <c r="D776" i="31"/>
  <c r="C776" i="31"/>
  <c r="B776" i="31"/>
  <c r="A776" i="31"/>
  <c r="E775" i="31"/>
  <c r="D775" i="31"/>
  <c r="C775" i="31"/>
  <c r="B775" i="31"/>
  <c r="A775" i="31"/>
  <c r="E774" i="31"/>
  <c r="D774" i="31"/>
  <c r="C774" i="31"/>
  <c r="B774" i="31"/>
  <c r="A774" i="31"/>
  <c r="E773" i="31"/>
  <c r="D773" i="31"/>
  <c r="C773" i="31"/>
  <c r="B773" i="31"/>
  <c r="A773" i="31"/>
  <c r="E772" i="31"/>
  <c r="D772" i="31"/>
  <c r="C772" i="31"/>
  <c r="B772" i="31"/>
  <c r="A772" i="31"/>
  <c r="E771" i="31"/>
  <c r="D771" i="31"/>
  <c r="C771" i="31"/>
  <c r="B771" i="31"/>
  <c r="A771" i="31"/>
  <c r="E770" i="31"/>
  <c r="D770" i="31"/>
  <c r="C770" i="31"/>
  <c r="B770" i="31"/>
  <c r="A770" i="31"/>
  <c r="E769" i="31"/>
  <c r="D769" i="31"/>
  <c r="C769" i="31"/>
  <c r="B769" i="31"/>
  <c r="A769" i="31"/>
  <c r="E768" i="31"/>
  <c r="D768" i="31"/>
  <c r="C768" i="31"/>
  <c r="B768" i="31"/>
  <c r="A768" i="31"/>
  <c r="E767" i="31"/>
  <c r="D767" i="31"/>
  <c r="C767" i="31"/>
  <c r="B767" i="31"/>
  <c r="A767" i="31"/>
  <c r="E766" i="31"/>
  <c r="D766" i="31"/>
  <c r="C766" i="31"/>
  <c r="B766" i="31"/>
  <c r="A766" i="31"/>
  <c r="E765" i="31"/>
  <c r="D765" i="31"/>
  <c r="C765" i="31"/>
  <c r="B765" i="31"/>
  <c r="A765" i="31"/>
  <c r="E764" i="31"/>
  <c r="D764" i="31"/>
  <c r="C764" i="31"/>
  <c r="B764" i="31"/>
  <c r="A764" i="31"/>
  <c r="E763" i="31"/>
  <c r="D763" i="31"/>
  <c r="C763" i="31"/>
  <c r="B763" i="31"/>
  <c r="A763" i="31"/>
  <c r="E762" i="31"/>
  <c r="D762" i="31"/>
  <c r="C762" i="31"/>
  <c r="B762" i="31"/>
  <c r="A762" i="31"/>
  <c r="E761" i="31"/>
  <c r="D761" i="31"/>
  <c r="C761" i="31"/>
  <c r="B761" i="31"/>
  <c r="A761" i="31"/>
  <c r="E760" i="31"/>
  <c r="D760" i="31"/>
  <c r="C760" i="31"/>
  <c r="B760" i="31"/>
  <c r="A760" i="31"/>
  <c r="E759" i="31"/>
  <c r="D759" i="31"/>
  <c r="C759" i="31"/>
  <c r="B759" i="31"/>
  <c r="A759" i="31"/>
  <c r="E758" i="31"/>
  <c r="D758" i="31"/>
  <c r="C758" i="31"/>
  <c r="B758" i="31"/>
  <c r="A758" i="31"/>
  <c r="E757" i="31"/>
  <c r="D757" i="31"/>
  <c r="C757" i="31"/>
  <c r="B757" i="31"/>
  <c r="A757" i="31"/>
  <c r="E756" i="31"/>
  <c r="D756" i="31"/>
  <c r="C756" i="31"/>
  <c r="B756" i="31"/>
  <c r="A756" i="31"/>
  <c r="E755" i="31"/>
  <c r="D755" i="31"/>
  <c r="C755" i="31"/>
  <c r="B755" i="31"/>
  <c r="A755" i="31"/>
  <c r="E754" i="31"/>
  <c r="D754" i="31"/>
  <c r="C754" i="31"/>
  <c r="B754" i="31"/>
  <c r="A754" i="31"/>
  <c r="E753" i="31"/>
  <c r="D753" i="31"/>
  <c r="C753" i="31"/>
  <c r="B753" i="31"/>
  <c r="A753" i="31"/>
  <c r="D752" i="31"/>
  <c r="A752" i="31"/>
  <c r="E750" i="31"/>
  <c r="D750" i="31"/>
  <c r="C750" i="31"/>
  <c r="B750" i="31"/>
  <c r="A750" i="31"/>
  <c r="E749" i="31"/>
  <c r="D749" i="31"/>
  <c r="C749" i="31"/>
  <c r="B749" i="31"/>
  <c r="A749" i="31"/>
  <c r="E748" i="31"/>
  <c r="D748" i="31"/>
  <c r="C748" i="31"/>
  <c r="B748" i="31"/>
  <c r="A748" i="31"/>
  <c r="E747" i="31"/>
  <c r="D747" i="31"/>
  <c r="C747" i="31"/>
  <c r="B747" i="31"/>
  <c r="A747" i="31"/>
  <c r="E746" i="31"/>
  <c r="D746" i="31"/>
  <c r="C746" i="31"/>
  <c r="B746" i="31"/>
  <c r="A746" i="31"/>
  <c r="E745" i="31"/>
  <c r="D745" i="31"/>
  <c r="C745" i="31"/>
  <c r="B745" i="31"/>
  <c r="A745" i="31"/>
  <c r="E744" i="31"/>
  <c r="D744" i="31"/>
  <c r="C744" i="31"/>
  <c r="B744" i="31"/>
  <c r="A744" i="31"/>
  <c r="E743" i="31"/>
  <c r="D743" i="31"/>
  <c r="C743" i="31"/>
  <c r="B743" i="31"/>
  <c r="A743" i="31"/>
  <c r="E742" i="31"/>
  <c r="D742" i="31"/>
  <c r="C742" i="31"/>
  <c r="B742" i="31"/>
  <c r="A742" i="31"/>
  <c r="E741" i="31"/>
  <c r="D741" i="31"/>
  <c r="C741" i="31"/>
  <c r="B741" i="31"/>
  <c r="A741" i="31"/>
  <c r="E740" i="31"/>
  <c r="D740" i="31"/>
  <c r="C740" i="31"/>
  <c r="B740" i="31"/>
  <c r="A740" i="31"/>
  <c r="E739" i="31"/>
  <c r="D739" i="31"/>
  <c r="C739" i="31"/>
  <c r="B739" i="31"/>
  <c r="A739" i="31"/>
  <c r="E738" i="31"/>
  <c r="D738" i="31"/>
  <c r="C738" i="31"/>
  <c r="B738" i="31"/>
  <c r="A738" i="31"/>
  <c r="E737" i="31"/>
  <c r="D737" i="31"/>
  <c r="C737" i="31"/>
  <c r="B737" i="31"/>
  <c r="A737" i="31"/>
  <c r="E736" i="31"/>
  <c r="D736" i="31"/>
  <c r="C736" i="31"/>
  <c r="B736" i="31"/>
  <c r="A736" i="31"/>
  <c r="E735" i="31"/>
  <c r="D735" i="31"/>
  <c r="C735" i="31"/>
  <c r="B735" i="31"/>
  <c r="A735" i="31"/>
  <c r="E734" i="31"/>
  <c r="D734" i="31"/>
  <c r="C734" i="31"/>
  <c r="B734" i="31"/>
  <c r="A734" i="31"/>
  <c r="E733" i="31"/>
  <c r="D733" i="31"/>
  <c r="C733" i="31"/>
  <c r="B733" i="31"/>
  <c r="A733" i="31"/>
  <c r="E732" i="31"/>
  <c r="D732" i="31"/>
  <c r="C732" i="31"/>
  <c r="B732" i="31"/>
  <c r="A732" i="31"/>
  <c r="E731" i="31"/>
  <c r="D731" i="31"/>
  <c r="C731" i="31"/>
  <c r="B731" i="31"/>
  <c r="A731" i="31"/>
  <c r="E730" i="31"/>
  <c r="D730" i="31"/>
  <c r="C730" i="31"/>
  <c r="B730" i="31"/>
  <c r="A730" i="31"/>
  <c r="E729" i="31"/>
  <c r="D729" i="31"/>
  <c r="C729" i="31"/>
  <c r="B729" i="31"/>
  <c r="A729" i="31"/>
  <c r="E728" i="31"/>
  <c r="D728" i="31"/>
  <c r="C728" i="31"/>
  <c r="B728" i="31"/>
  <c r="A728" i="31"/>
  <c r="E727" i="31"/>
  <c r="D727" i="31"/>
  <c r="C727" i="31"/>
  <c r="B727" i="31"/>
  <c r="A727" i="31"/>
  <c r="E726" i="31"/>
  <c r="D726" i="31"/>
  <c r="C726" i="31"/>
  <c r="B726" i="31"/>
  <c r="A726" i="31"/>
  <c r="E725" i="31"/>
  <c r="D725" i="31"/>
  <c r="C725" i="31"/>
  <c r="B725" i="31"/>
  <c r="A725" i="31"/>
  <c r="E724" i="31"/>
  <c r="D724" i="31"/>
  <c r="C724" i="31"/>
  <c r="B724" i="31"/>
  <c r="A724" i="31"/>
  <c r="E723" i="31"/>
  <c r="D723" i="31"/>
  <c r="C723" i="31"/>
  <c r="B723" i="31"/>
  <c r="A723" i="31"/>
  <c r="E722" i="31"/>
  <c r="D722" i="31"/>
  <c r="C722" i="31"/>
  <c r="B722" i="31"/>
  <c r="A722" i="31"/>
  <c r="E721" i="31"/>
  <c r="D721" i="31"/>
  <c r="C721" i="31"/>
  <c r="B721" i="31"/>
  <c r="A721" i="31"/>
  <c r="D720" i="31"/>
  <c r="A720" i="31"/>
  <c r="E718" i="31"/>
  <c r="D718" i="31"/>
  <c r="C718" i="31"/>
  <c r="B718" i="31"/>
  <c r="A718" i="31"/>
  <c r="E717" i="31"/>
  <c r="D717" i="31"/>
  <c r="C717" i="31"/>
  <c r="B717" i="31"/>
  <c r="A717" i="31"/>
  <c r="E716" i="31"/>
  <c r="D716" i="31"/>
  <c r="C716" i="31"/>
  <c r="B716" i="31"/>
  <c r="A716" i="31"/>
  <c r="E715" i="31"/>
  <c r="D715" i="31"/>
  <c r="C715" i="31"/>
  <c r="B715" i="31"/>
  <c r="A715" i="31"/>
  <c r="E714" i="31"/>
  <c r="D714" i="31"/>
  <c r="C714" i="31"/>
  <c r="B714" i="31"/>
  <c r="A714" i="31"/>
  <c r="E713" i="31"/>
  <c r="D713" i="31"/>
  <c r="C713" i="31"/>
  <c r="B713" i="31"/>
  <c r="A713" i="31"/>
  <c r="E712" i="31"/>
  <c r="D712" i="31"/>
  <c r="C712" i="31"/>
  <c r="B712" i="31"/>
  <c r="A712" i="31"/>
  <c r="E711" i="31"/>
  <c r="D711" i="31"/>
  <c r="C711" i="31"/>
  <c r="B711" i="31"/>
  <c r="A711" i="31"/>
  <c r="E710" i="31"/>
  <c r="D710" i="31"/>
  <c r="C710" i="31"/>
  <c r="B710" i="31"/>
  <c r="A710" i="31"/>
  <c r="E709" i="31"/>
  <c r="D709" i="31"/>
  <c r="C709" i="31"/>
  <c r="B709" i="31"/>
  <c r="A709" i="31"/>
  <c r="E708" i="31"/>
  <c r="D708" i="31"/>
  <c r="C708" i="31"/>
  <c r="B708" i="31"/>
  <c r="A708" i="31"/>
  <c r="E707" i="31"/>
  <c r="D707" i="31"/>
  <c r="C707" i="31"/>
  <c r="B707" i="31"/>
  <c r="A707" i="31"/>
  <c r="E706" i="31"/>
  <c r="D706" i="31"/>
  <c r="C706" i="31"/>
  <c r="B706" i="31"/>
  <c r="A706" i="31"/>
  <c r="E705" i="31"/>
  <c r="D705" i="31"/>
  <c r="C705" i="31"/>
  <c r="B705" i="31"/>
  <c r="A705" i="31"/>
  <c r="E704" i="31"/>
  <c r="D704" i="31"/>
  <c r="C704" i="31"/>
  <c r="B704" i="31"/>
  <c r="A704" i="31"/>
  <c r="E703" i="31"/>
  <c r="D703" i="31"/>
  <c r="C703" i="31"/>
  <c r="B703" i="31"/>
  <c r="A703" i="31"/>
  <c r="E702" i="31"/>
  <c r="D702" i="31"/>
  <c r="C702" i="31"/>
  <c r="B702" i="31"/>
  <c r="A702" i="31"/>
  <c r="E701" i="31"/>
  <c r="D701" i="31"/>
  <c r="C701" i="31"/>
  <c r="B701" i="31"/>
  <c r="A701" i="31"/>
  <c r="E700" i="31"/>
  <c r="D700" i="31"/>
  <c r="C700" i="31"/>
  <c r="B700" i="31"/>
  <c r="A700" i="31"/>
  <c r="E699" i="31"/>
  <c r="D699" i="31"/>
  <c r="C699" i="31"/>
  <c r="B699" i="31"/>
  <c r="A699" i="31"/>
  <c r="E698" i="31"/>
  <c r="D698" i="31"/>
  <c r="C698" i="31"/>
  <c r="B698" i="31"/>
  <c r="A698" i="31"/>
  <c r="E697" i="31"/>
  <c r="D697" i="31"/>
  <c r="C697" i="31"/>
  <c r="B697" i="31"/>
  <c r="A697" i="31"/>
  <c r="E696" i="31"/>
  <c r="D696" i="31"/>
  <c r="C696" i="31"/>
  <c r="B696" i="31"/>
  <c r="A696" i="31"/>
  <c r="E695" i="31"/>
  <c r="D695" i="31"/>
  <c r="C695" i="31"/>
  <c r="B695" i="31"/>
  <c r="A695" i="31"/>
  <c r="E694" i="31"/>
  <c r="D694" i="31"/>
  <c r="C694" i="31"/>
  <c r="B694" i="31"/>
  <c r="A694" i="31"/>
  <c r="E693" i="31"/>
  <c r="D693" i="31"/>
  <c r="C693" i="31"/>
  <c r="B693" i="31"/>
  <c r="A693" i="31"/>
  <c r="E692" i="31"/>
  <c r="D692" i="31"/>
  <c r="C692" i="31"/>
  <c r="B692" i="31"/>
  <c r="A692" i="31"/>
  <c r="E691" i="31"/>
  <c r="D691" i="31"/>
  <c r="C691" i="31"/>
  <c r="B691" i="31"/>
  <c r="A691" i="31"/>
  <c r="E690" i="31"/>
  <c r="D690" i="31"/>
  <c r="C690" i="31"/>
  <c r="B690" i="31"/>
  <c r="A690" i="31"/>
  <c r="E689" i="31"/>
  <c r="D689" i="31"/>
  <c r="C689" i="31"/>
  <c r="B689" i="31"/>
  <c r="A689" i="31"/>
  <c r="D688" i="31"/>
  <c r="A688" i="31"/>
  <c r="E686" i="31"/>
  <c r="D686" i="31"/>
  <c r="C686" i="31"/>
  <c r="B686" i="31"/>
  <c r="A686" i="31"/>
  <c r="E685" i="31"/>
  <c r="D685" i="31"/>
  <c r="C685" i="31"/>
  <c r="B685" i="31"/>
  <c r="A685" i="31"/>
  <c r="E684" i="31"/>
  <c r="D684" i="31"/>
  <c r="C684" i="31"/>
  <c r="B684" i="31"/>
  <c r="A684" i="31"/>
  <c r="E683" i="31"/>
  <c r="D683" i="31"/>
  <c r="C683" i="31"/>
  <c r="B683" i="31"/>
  <c r="A683" i="31"/>
  <c r="E682" i="31"/>
  <c r="D682" i="31"/>
  <c r="C682" i="31"/>
  <c r="B682" i="31"/>
  <c r="A682" i="31"/>
  <c r="E681" i="31"/>
  <c r="D681" i="31"/>
  <c r="C681" i="31"/>
  <c r="B681" i="31"/>
  <c r="A681" i="31"/>
  <c r="E680" i="31"/>
  <c r="D680" i="31"/>
  <c r="C680" i="31"/>
  <c r="B680" i="31"/>
  <c r="A680" i="31"/>
  <c r="E679" i="31"/>
  <c r="D679" i="31"/>
  <c r="C679" i="31"/>
  <c r="B679" i="31"/>
  <c r="A679" i="31"/>
  <c r="E678" i="31"/>
  <c r="D678" i="31"/>
  <c r="C678" i="31"/>
  <c r="B678" i="31"/>
  <c r="A678" i="31"/>
  <c r="E677" i="31"/>
  <c r="D677" i="31"/>
  <c r="C677" i="31"/>
  <c r="B677" i="31"/>
  <c r="A677" i="31"/>
  <c r="E676" i="31"/>
  <c r="D676" i="31"/>
  <c r="C676" i="31"/>
  <c r="B676" i="31"/>
  <c r="A676" i="31"/>
  <c r="E675" i="31"/>
  <c r="D675" i="31"/>
  <c r="C675" i="31"/>
  <c r="B675" i="31"/>
  <c r="A675" i="31"/>
  <c r="E674" i="31"/>
  <c r="D674" i="31"/>
  <c r="C674" i="31"/>
  <c r="B674" i="31"/>
  <c r="A674" i="31"/>
  <c r="E673" i="31"/>
  <c r="D673" i="31"/>
  <c r="C673" i="31"/>
  <c r="B673" i="31"/>
  <c r="A673" i="31"/>
  <c r="E672" i="31"/>
  <c r="D672" i="31"/>
  <c r="C672" i="31"/>
  <c r="B672" i="31"/>
  <c r="A672" i="31"/>
  <c r="E671" i="31"/>
  <c r="D671" i="31"/>
  <c r="C671" i="31"/>
  <c r="B671" i="31"/>
  <c r="A671" i="31"/>
  <c r="E670" i="31"/>
  <c r="D670" i="31"/>
  <c r="C670" i="31"/>
  <c r="B670" i="31"/>
  <c r="A670" i="31"/>
  <c r="E669" i="31"/>
  <c r="D669" i="31"/>
  <c r="C669" i="31"/>
  <c r="B669" i="31"/>
  <c r="A669" i="31"/>
  <c r="E668" i="31"/>
  <c r="D668" i="31"/>
  <c r="C668" i="31"/>
  <c r="B668" i="31"/>
  <c r="A668" i="31"/>
  <c r="E667" i="31"/>
  <c r="D667" i="31"/>
  <c r="C667" i="31"/>
  <c r="B667" i="31"/>
  <c r="A667" i="31"/>
  <c r="E666" i="31"/>
  <c r="D666" i="31"/>
  <c r="C666" i="31"/>
  <c r="B666" i="31"/>
  <c r="A666" i="31"/>
  <c r="E665" i="31"/>
  <c r="D665" i="31"/>
  <c r="C665" i="31"/>
  <c r="B665" i="31"/>
  <c r="A665" i="31"/>
  <c r="E664" i="31"/>
  <c r="D664" i="31"/>
  <c r="C664" i="31"/>
  <c r="B664" i="31"/>
  <c r="A664" i="31"/>
  <c r="E663" i="31"/>
  <c r="D663" i="31"/>
  <c r="C663" i="31"/>
  <c r="B663" i="31"/>
  <c r="A663" i="31"/>
  <c r="E662" i="31"/>
  <c r="D662" i="31"/>
  <c r="C662" i="31"/>
  <c r="B662" i="31"/>
  <c r="A662" i="31"/>
  <c r="E661" i="31"/>
  <c r="D661" i="31"/>
  <c r="C661" i="31"/>
  <c r="B661" i="31"/>
  <c r="A661" i="31"/>
  <c r="E660" i="31"/>
  <c r="D660" i="31"/>
  <c r="C660" i="31"/>
  <c r="B660" i="31"/>
  <c r="A660" i="31"/>
  <c r="E659" i="31"/>
  <c r="D659" i="31"/>
  <c r="C659" i="31"/>
  <c r="B659" i="31"/>
  <c r="A659" i="31"/>
  <c r="E658" i="31"/>
  <c r="D658" i="31"/>
  <c r="C658" i="31"/>
  <c r="B658" i="31"/>
  <c r="A658" i="31"/>
  <c r="E657" i="31"/>
  <c r="D657" i="31"/>
  <c r="C657" i="31"/>
  <c r="B657" i="31"/>
  <c r="A657" i="31"/>
  <c r="D656" i="31"/>
  <c r="A656" i="31"/>
  <c r="E654" i="31"/>
  <c r="D654" i="31"/>
  <c r="C654" i="31"/>
  <c r="B654" i="31"/>
  <c r="A654" i="31"/>
  <c r="E653" i="31"/>
  <c r="D653" i="31"/>
  <c r="C653" i="31"/>
  <c r="B653" i="31"/>
  <c r="A653" i="31"/>
  <c r="E652" i="31"/>
  <c r="D652" i="31"/>
  <c r="C652" i="31"/>
  <c r="B652" i="31"/>
  <c r="A652" i="31"/>
  <c r="E651" i="31"/>
  <c r="D651" i="31"/>
  <c r="C651" i="31"/>
  <c r="B651" i="31"/>
  <c r="A651" i="31"/>
  <c r="E650" i="31"/>
  <c r="D650" i="31"/>
  <c r="C650" i="31"/>
  <c r="B650" i="31"/>
  <c r="A650" i="31"/>
  <c r="E649" i="31"/>
  <c r="D649" i="31"/>
  <c r="C649" i="31"/>
  <c r="B649" i="31"/>
  <c r="A649" i="31"/>
  <c r="E648" i="31"/>
  <c r="D648" i="31"/>
  <c r="C648" i="31"/>
  <c r="B648" i="31"/>
  <c r="A648" i="31"/>
  <c r="E647" i="31"/>
  <c r="D647" i="31"/>
  <c r="C647" i="31"/>
  <c r="B647" i="31"/>
  <c r="A647" i="31"/>
  <c r="E646" i="31"/>
  <c r="D646" i="31"/>
  <c r="C646" i="31"/>
  <c r="B646" i="31"/>
  <c r="A646" i="31"/>
  <c r="E645" i="31"/>
  <c r="D645" i="31"/>
  <c r="C645" i="31"/>
  <c r="B645" i="31"/>
  <c r="A645" i="31"/>
  <c r="E644" i="31"/>
  <c r="D644" i="31"/>
  <c r="C644" i="31"/>
  <c r="B644" i="31"/>
  <c r="A644" i="31"/>
  <c r="E643" i="31"/>
  <c r="D643" i="31"/>
  <c r="C643" i="31"/>
  <c r="B643" i="31"/>
  <c r="A643" i="31"/>
  <c r="E642" i="31"/>
  <c r="D642" i="31"/>
  <c r="C642" i="31"/>
  <c r="B642" i="31"/>
  <c r="A642" i="31"/>
  <c r="E641" i="31"/>
  <c r="D641" i="31"/>
  <c r="C641" i="31"/>
  <c r="B641" i="31"/>
  <c r="A641" i="31"/>
  <c r="E640" i="31"/>
  <c r="D640" i="31"/>
  <c r="C640" i="31"/>
  <c r="B640" i="31"/>
  <c r="A640" i="31"/>
  <c r="E639" i="31"/>
  <c r="D639" i="31"/>
  <c r="C639" i="31"/>
  <c r="B639" i="31"/>
  <c r="A639" i="31"/>
  <c r="E638" i="31"/>
  <c r="D638" i="31"/>
  <c r="C638" i="31"/>
  <c r="B638" i="31"/>
  <c r="A638" i="31"/>
  <c r="E637" i="31"/>
  <c r="D637" i="31"/>
  <c r="C637" i="31"/>
  <c r="B637" i="31"/>
  <c r="A637" i="31"/>
  <c r="E636" i="31"/>
  <c r="D636" i="31"/>
  <c r="C636" i="31"/>
  <c r="B636" i="31"/>
  <c r="A636" i="31"/>
  <c r="E635" i="31"/>
  <c r="D635" i="31"/>
  <c r="C635" i="31"/>
  <c r="B635" i="31"/>
  <c r="A635" i="31"/>
  <c r="E634" i="31"/>
  <c r="D634" i="31"/>
  <c r="C634" i="31"/>
  <c r="B634" i="31"/>
  <c r="A634" i="31"/>
  <c r="E633" i="31"/>
  <c r="D633" i="31"/>
  <c r="C633" i="31"/>
  <c r="B633" i="31"/>
  <c r="A633" i="31"/>
  <c r="E632" i="31"/>
  <c r="D632" i="31"/>
  <c r="C632" i="31"/>
  <c r="B632" i="31"/>
  <c r="A632" i="31"/>
  <c r="E631" i="31"/>
  <c r="D631" i="31"/>
  <c r="C631" i="31"/>
  <c r="B631" i="31"/>
  <c r="A631" i="31"/>
  <c r="E630" i="31"/>
  <c r="D630" i="31"/>
  <c r="C630" i="31"/>
  <c r="B630" i="31"/>
  <c r="A630" i="31"/>
  <c r="E629" i="31"/>
  <c r="D629" i="31"/>
  <c r="C629" i="31"/>
  <c r="B629" i="31"/>
  <c r="A629" i="31"/>
  <c r="E628" i="31"/>
  <c r="D628" i="31"/>
  <c r="C628" i="31"/>
  <c r="B628" i="31"/>
  <c r="A628" i="31"/>
  <c r="E627" i="31"/>
  <c r="D627" i="31"/>
  <c r="C627" i="31"/>
  <c r="B627" i="31"/>
  <c r="A627" i="31"/>
  <c r="E626" i="31"/>
  <c r="D626" i="31"/>
  <c r="C626" i="31"/>
  <c r="B626" i="31"/>
  <c r="A626" i="31"/>
  <c r="E625" i="31"/>
  <c r="D625" i="31"/>
  <c r="C625" i="31"/>
  <c r="B625" i="31"/>
  <c r="A625" i="31"/>
  <c r="D624" i="31"/>
  <c r="A624" i="31"/>
  <c r="E622" i="31"/>
  <c r="D622" i="31"/>
  <c r="C622" i="31"/>
  <c r="B622" i="31"/>
  <c r="A622" i="31"/>
  <c r="E621" i="31"/>
  <c r="D621" i="31"/>
  <c r="C621" i="31"/>
  <c r="B621" i="31"/>
  <c r="A621" i="31"/>
  <c r="E620" i="31"/>
  <c r="D620" i="31"/>
  <c r="C620" i="31"/>
  <c r="B620" i="31"/>
  <c r="A620" i="31"/>
  <c r="E619" i="31"/>
  <c r="D619" i="31"/>
  <c r="C619" i="31"/>
  <c r="B619" i="31"/>
  <c r="A619" i="31"/>
  <c r="E618" i="31"/>
  <c r="D618" i="31"/>
  <c r="C618" i="31"/>
  <c r="B618" i="31"/>
  <c r="A618" i="31"/>
  <c r="E617" i="31"/>
  <c r="D617" i="31"/>
  <c r="C617" i="31"/>
  <c r="B617" i="31"/>
  <c r="A617" i="31"/>
  <c r="E616" i="31"/>
  <c r="D616" i="31"/>
  <c r="C616" i="31"/>
  <c r="B616" i="31"/>
  <c r="A616" i="31"/>
  <c r="E615" i="31"/>
  <c r="D615" i="31"/>
  <c r="C615" i="31"/>
  <c r="B615" i="31"/>
  <c r="A615" i="31"/>
  <c r="E614" i="31"/>
  <c r="D614" i="31"/>
  <c r="C614" i="31"/>
  <c r="B614" i="31"/>
  <c r="A614" i="31"/>
  <c r="E613" i="31"/>
  <c r="D613" i="31"/>
  <c r="C613" i="31"/>
  <c r="B613" i="31"/>
  <c r="A613" i="31"/>
  <c r="E612" i="31"/>
  <c r="D612" i="31"/>
  <c r="C612" i="31"/>
  <c r="B612" i="31"/>
  <c r="A612" i="31"/>
  <c r="E611" i="31"/>
  <c r="D611" i="31"/>
  <c r="C611" i="31"/>
  <c r="B611" i="31"/>
  <c r="A611" i="31"/>
  <c r="E610" i="31"/>
  <c r="D610" i="31"/>
  <c r="C610" i="31"/>
  <c r="B610" i="31"/>
  <c r="A610" i="31"/>
  <c r="E609" i="31"/>
  <c r="D609" i="31"/>
  <c r="C609" i="31"/>
  <c r="B609" i="31"/>
  <c r="A609" i="31"/>
  <c r="E608" i="31"/>
  <c r="D608" i="31"/>
  <c r="C608" i="31"/>
  <c r="B608" i="31"/>
  <c r="A608" i="31"/>
  <c r="E607" i="31"/>
  <c r="D607" i="31"/>
  <c r="C607" i="31"/>
  <c r="B607" i="31"/>
  <c r="A607" i="31"/>
  <c r="E606" i="31"/>
  <c r="D606" i="31"/>
  <c r="C606" i="31"/>
  <c r="B606" i="31"/>
  <c r="A606" i="31"/>
  <c r="E605" i="31"/>
  <c r="D605" i="31"/>
  <c r="C605" i="31"/>
  <c r="B605" i="31"/>
  <c r="A605" i="31"/>
  <c r="E604" i="31"/>
  <c r="D604" i="31"/>
  <c r="C604" i="31"/>
  <c r="B604" i="31"/>
  <c r="A604" i="31"/>
  <c r="E603" i="31"/>
  <c r="D603" i="31"/>
  <c r="C603" i="31"/>
  <c r="B603" i="31"/>
  <c r="A603" i="31"/>
  <c r="E602" i="31"/>
  <c r="D602" i="31"/>
  <c r="C602" i="31"/>
  <c r="B602" i="31"/>
  <c r="A602" i="31"/>
  <c r="E601" i="31"/>
  <c r="D601" i="31"/>
  <c r="C601" i="31"/>
  <c r="B601" i="31"/>
  <c r="A601" i="31"/>
  <c r="E600" i="31"/>
  <c r="D600" i="31"/>
  <c r="C600" i="31"/>
  <c r="B600" i="31"/>
  <c r="A600" i="31"/>
  <c r="E599" i="31"/>
  <c r="D599" i="31"/>
  <c r="C599" i="31"/>
  <c r="B599" i="31"/>
  <c r="A599" i="31"/>
  <c r="E598" i="31"/>
  <c r="D598" i="31"/>
  <c r="C598" i="31"/>
  <c r="B598" i="31"/>
  <c r="A598" i="31"/>
  <c r="E597" i="31"/>
  <c r="D597" i="31"/>
  <c r="C597" i="31"/>
  <c r="B597" i="31"/>
  <c r="A597" i="31"/>
  <c r="E596" i="31"/>
  <c r="D596" i="31"/>
  <c r="C596" i="31"/>
  <c r="B596" i="31"/>
  <c r="A596" i="31"/>
  <c r="E595" i="31"/>
  <c r="D595" i="31"/>
  <c r="C595" i="31"/>
  <c r="B595" i="31"/>
  <c r="A595" i="31"/>
  <c r="E594" i="31"/>
  <c r="D594" i="31"/>
  <c r="C594" i="31"/>
  <c r="B594" i="31"/>
  <c r="A594" i="31"/>
  <c r="E593" i="31"/>
  <c r="D593" i="31"/>
  <c r="C593" i="31"/>
  <c r="B593" i="31"/>
  <c r="A593" i="31"/>
  <c r="D592" i="31"/>
  <c r="A592" i="31"/>
  <c r="E590" i="31"/>
  <c r="D590" i="31"/>
  <c r="C590" i="31"/>
  <c r="B590" i="31"/>
  <c r="A590" i="31"/>
  <c r="E589" i="31"/>
  <c r="D589" i="31"/>
  <c r="C589" i="31"/>
  <c r="B589" i="31"/>
  <c r="A589" i="31"/>
  <c r="E588" i="31"/>
  <c r="D588" i="31"/>
  <c r="C588" i="31"/>
  <c r="B588" i="31"/>
  <c r="A588" i="31"/>
  <c r="E587" i="31"/>
  <c r="D587" i="31"/>
  <c r="C587" i="31"/>
  <c r="B587" i="31"/>
  <c r="A587" i="31"/>
  <c r="E586" i="31"/>
  <c r="D586" i="31"/>
  <c r="C586" i="31"/>
  <c r="B586" i="31"/>
  <c r="A586" i="31"/>
  <c r="E585" i="31"/>
  <c r="D585" i="31"/>
  <c r="C585" i="31"/>
  <c r="B585" i="31"/>
  <c r="A585" i="31"/>
  <c r="E584" i="31"/>
  <c r="D584" i="31"/>
  <c r="C584" i="31"/>
  <c r="B584" i="31"/>
  <c r="A584" i="31"/>
  <c r="E583" i="31"/>
  <c r="D583" i="31"/>
  <c r="C583" i="31"/>
  <c r="B583" i="31"/>
  <c r="A583" i="31"/>
  <c r="E582" i="31"/>
  <c r="D582" i="31"/>
  <c r="C582" i="31"/>
  <c r="B582" i="31"/>
  <c r="A582" i="31"/>
  <c r="E581" i="31"/>
  <c r="D581" i="31"/>
  <c r="C581" i="31"/>
  <c r="B581" i="31"/>
  <c r="A581" i="31"/>
  <c r="E580" i="31"/>
  <c r="D580" i="31"/>
  <c r="C580" i="31"/>
  <c r="B580" i="31"/>
  <c r="A580" i="31"/>
  <c r="E579" i="31"/>
  <c r="D579" i="31"/>
  <c r="C579" i="31"/>
  <c r="B579" i="31"/>
  <c r="A579" i="31"/>
  <c r="E578" i="31"/>
  <c r="D578" i="31"/>
  <c r="C578" i="31"/>
  <c r="B578" i="31"/>
  <c r="A578" i="31"/>
  <c r="E577" i="31"/>
  <c r="D577" i="31"/>
  <c r="C577" i="31"/>
  <c r="B577" i="31"/>
  <c r="A577" i="31"/>
  <c r="E576" i="31"/>
  <c r="D576" i="31"/>
  <c r="C576" i="31"/>
  <c r="B576" i="31"/>
  <c r="A576" i="31"/>
  <c r="E575" i="31"/>
  <c r="D575" i="31"/>
  <c r="C575" i="31"/>
  <c r="B575" i="31"/>
  <c r="A575" i="31"/>
  <c r="E574" i="31"/>
  <c r="D574" i="31"/>
  <c r="C574" i="31"/>
  <c r="B574" i="31"/>
  <c r="A574" i="31"/>
  <c r="E573" i="31"/>
  <c r="D573" i="31"/>
  <c r="C573" i="31"/>
  <c r="B573" i="31"/>
  <c r="A573" i="31"/>
  <c r="E572" i="31"/>
  <c r="D572" i="31"/>
  <c r="C572" i="31"/>
  <c r="B572" i="31"/>
  <c r="A572" i="31"/>
  <c r="E571" i="31"/>
  <c r="D571" i="31"/>
  <c r="C571" i="31"/>
  <c r="B571" i="31"/>
  <c r="A571" i="31"/>
  <c r="E570" i="31"/>
  <c r="D570" i="31"/>
  <c r="C570" i="31"/>
  <c r="B570" i="31"/>
  <c r="A570" i="31"/>
  <c r="E569" i="31"/>
  <c r="D569" i="31"/>
  <c r="C569" i="31"/>
  <c r="B569" i="31"/>
  <c r="A569" i="31"/>
  <c r="E568" i="31"/>
  <c r="D568" i="31"/>
  <c r="C568" i="31"/>
  <c r="B568" i="31"/>
  <c r="A568" i="31"/>
  <c r="E567" i="31"/>
  <c r="D567" i="31"/>
  <c r="C567" i="31"/>
  <c r="B567" i="31"/>
  <c r="A567" i="31"/>
  <c r="E566" i="31"/>
  <c r="D566" i="31"/>
  <c r="C566" i="31"/>
  <c r="B566" i="31"/>
  <c r="A566" i="31"/>
  <c r="E565" i="31"/>
  <c r="D565" i="31"/>
  <c r="C565" i="31"/>
  <c r="B565" i="31"/>
  <c r="A565" i="31"/>
  <c r="E564" i="31"/>
  <c r="D564" i="31"/>
  <c r="C564" i="31"/>
  <c r="B564" i="31"/>
  <c r="A564" i="31"/>
  <c r="E563" i="31"/>
  <c r="D563" i="31"/>
  <c r="C563" i="31"/>
  <c r="B563" i="31"/>
  <c r="A563" i="31"/>
  <c r="E562" i="31"/>
  <c r="D562" i="31"/>
  <c r="C562" i="31"/>
  <c r="B562" i="31"/>
  <c r="A562" i="31"/>
  <c r="E561" i="31"/>
  <c r="D561" i="31"/>
  <c r="C561" i="31"/>
  <c r="B561" i="31"/>
  <c r="A561" i="31"/>
  <c r="D560" i="31"/>
  <c r="A560" i="31"/>
  <c r="E558" i="31"/>
  <c r="D558" i="31"/>
  <c r="C558" i="31"/>
  <c r="B558" i="31"/>
  <c r="A558" i="31"/>
  <c r="E557" i="31"/>
  <c r="D557" i="31"/>
  <c r="C557" i="31"/>
  <c r="B557" i="31"/>
  <c r="A557" i="31"/>
  <c r="E556" i="31"/>
  <c r="D556" i="31"/>
  <c r="C556" i="31"/>
  <c r="B556" i="31"/>
  <c r="A556" i="31"/>
  <c r="E555" i="31"/>
  <c r="D555" i="31"/>
  <c r="C555" i="31"/>
  <c r="B555" i="31"/>
  <c r="A555" i="31"/>
  <c r="E554" i="31"/>
  <c r="D554" i="31"/>
  <c r="C554" i="31"/>
  <c r="B554" i="31"/>
  <c r="A554" i="31"/>
  <c r="E553" i="31"/>
  <c r="D553" i="31"/>
  <c r="C553" i="31"/>
  <c r="B553" i="31"/>
  <c r="A553" i="31"/>
  <c r="E552" i="31"/>
  <c r="D552" i="31"/>
  <c r="C552" i="31"/>
  <c r="B552" i="31"/>
  <c r="A552" i="31"/>
  <c r="E551" i="31"/>
  <c r="D551" i="31"/>
  <c r="C551" i="31"/>
  <c r="B551" i="31"/>
  <c r="A551" i="31"/>
  <c r="E550" i="31"/>
  <c r="D550" i="31"/>
  <c r="C550" i="31"/>
  <c r="B550" i="31"/>
  <c r="A550" i="31"/>
  <c r="E549" i="31"/>
  <c r="D549" i="31"/>
  <c r="C549" i="31"/>
  <c r="B549" i="31"/>
  <c r="A549" i="31"/>
  <c r="E548" i="31"/>
  <c r="D548" i="31"/>
  <c r="C548" i="31"/>
  <c r="B548" i="31"/>
  <c r="A548" i="31"/>
  <c r="E547" i="31"/>
  <c r="D547" i="31"/>
  <c r="C547" i="31"/>
  <c r="B547" i="31"/>
  <c r="A547" i="31"/>
  <c r="E546" i="31"/>
  <c r="D546" i="31"/>
  <c r="C546" i="31"/>
  <c r="B546" i="31"/>
  <c r="A546" i="31"/>
  <c r="E545" i="31"/>
  <c r="D545" i="31"/>
  <c r="C545" i="31"/>
  <c r="B545" i="31"/>
  <c r="A545" i="31"/>
  <c r="E544" i="31"/>
  <c r="D544" i="31"/>
  <c r="C544" i="31"/>
  <c r="B544" i="31"/>
  <c r="A544" i="31"/>
  <c r="E543" i="31"/>
  <c r="D543" i="31"/>
  <c r="C543" i="31"/>
  <c r="B543" i="31"/>
  <c r="A543" i="31"/>
  <c r="E542" i="31"/>
  <c r="D542" i="31"/>
  <c r="C542" i="31"/>
  <c r="B542" i="31"/>
  <c r="A542" i="31"/>
  <c r="E541" i="31"/>
  <c r="D541" i="31"/>
  <c r="C541" i="31"/>
  <c r="B541" i="31"/>
  <c r="A541" i="31"/>
  <c r="E540" i="31"/>
  <c r="D540" i="31"/>
  <c r="C540" i="31"/>
  <c r="B540" i="31"/>
  <c r="A540" i="31"/>
  <c r="E539" i="31"/>
  <c r="D539" i="31"/>
  <c r="C539" i="31"/>
  <c r="B539" i="31"/>
  <c r="A539" i="31"/>
  <c r="E538" i="31"/>
  <c r="D538" i="31"/>
  <c r="C538" i="31"/>
  <c r="B538" i="31"/>
  <c r="A538" i="31"/>
  <c r="E537" i="31"/>
  <c r="D537" i="31"/>
  <c r="C537" i="31"/>
  <c r="B537" i="31"/>
  <c r="A537" i="31"/>
  <c r="E536" i="31"/>
  <c r="D536" i="31"/>
  <c r="C536" i="31"/>
  <c r="B536" i="31"/>
  <c r="A536" i="31"/>
  <c r="E535" i="31"/>
  <c r="D535" i="31"/>
  <c r="C535" i="31"/>
  <c r="B535" i="31"/>
  <c r="A535" i="31"/>
  <c r="E534" i="31"/>
  <c r="D534" i="31"/>
  <c r="C534" i="31"/>
  <c r="B534" i="31"/>
  <c r="A534" i="31"/>
  <c r="E533" i="31"/>
  <c r="D533" i="31"/>
  <c r="C533" i="31"/>
  <c r="B533" i="31"/>
  <c r="A533" i="31"/>
  <c r="E532" i="31"/>
  <c r="D532" i="31"/>
  <c r="C532" i="31"/>
  <c r="B532" i="31"/>
  <c r="A532" i="31"/>
  <c r="E531" i="31"/>
  <c r="D531" i="31"/>
  <c r="C531" i="31"/>
  <c r="B531" i="31"/>
  <c r="A531" i="31"/>
  <c r="E530" i="31"/>
  <c r="D530" i="31"/>
  <c r="C530" i="31"/>
  <c r="B530" i="31"/>
  <c r="A530" i="31"/>
  <c r="E529" i="31"/>
  <c r="D529" i="31"/>
  <c r="C529" i="31"/>
  <c r="B529" i="31"/>
  <c r="A529" i="31"/>
  <c r="D528" i="31"/>
  <c r="A528" i="31"/>
  <c r="E526" i="31"/>
  <c r="D526" i="31"/>
  <c r="C526" i="31"/>
  <c r="B526" i="31"/>
  <c r="A526" i="31"/>
  <c r="E525" i="31"/>
  <c r="D525" i="31"/>
  <c r="C525" i="31"/>
  <c r="B525" i="31"/>
  <c r="A525" i="31"/>
  <c r="E524" i="31"/>
  <c r="D524" i="31"/>
  <c r="C524" i="31"/>
  <c r="B524" i="31"/>
  <c r="A524" i="31"/>
  <c r="E523" i="31"/>
  <c r="D523" i="31"/>
  <c r="C523" i="31"/>
  <c r="B523" i="31"/>
  <c r="A523" i="31"/>
  <c r="E522" i="31"/>
  <c r="D522" i="31"/>
  <c r="C522" i="31"/>
  <c r="B522" i="31"/>
  <c r="A522" i="31"/>
  <c r="E521" i="31"/>
  <c r="D521" i="31"/>
  <c r="C521" i="31"/>
  <c r="B521" i="31"/>
  <c r="A521" i="31"/>
  <c r="E520" i="31"/>
  <c r="D520" i="31"/>
  <c r="C520" i="31"/>
  <c r="B520" i="31"/>
  <c r="A520" i="31"/>
  <c r="E519" i="31"/>
  <c r="D519" i="31"/>
  <c r="C519" i="31"/>
  <c r="B519" i="31"/>
  <c r="A519" i="31"/>
  <c r="E518" i="31"/>
  <c r="D518" i="31"/>
  <c r="C518" i="31"/>
  <c r="B518" i="31"/>
  <c r="A518" i="31"/>
  <c r="E517" i="31"/>
  <c r="D517" i="31"/>
  <c r="C517" i="31"/>
  <c r="B517" i="31"/>
  <c r="A517" i="31"/>
  <c r="E516" i="31"/>
  <c r="D516" i="31"/>
  <c r="C516" i="31"/>
  <c r="B516" i="31"/>
  <c r="A516" i="31"/>
  <c r="E515" i="31"/>
  <c r="D515" i="31"/>
  <c r="C515" i="31"/>
  <c r="B515" i="31"/>
  <c r="A515" i="31"/>
  <c r="E514" i="31"/>
  <c r="D514" i="31"/>
  <c r="C514" i="31"/>
  <c r="B514" i="31"/>
  <c r="A514" i="31"/>
  <c r="E513" i="31"/>
  <c r="D513" i="31"/>
  <c r="C513" i="31"/>
  <c r="B513" i="31"/>
  <c r="A513" i="31"/>
  <c r="E512" i="31"/>
  <c r="D512" i="31"/>
  <c r="C512" i="31"/>
  <c r="B512" i="31"/>
  <c r="A512" i="31"/>
  <c r="E511" i="31"/>
  <c r="D511" i="31"/>
  <c r="C511" i="31"/>
  <c r="B511" i="31"/>
  <c r="A511" i="31"/>
  <c r="E510" i="31"/>
  <c r="D510" i="31"/>
  <c r="C510" i="31"/>
  <c r="B510" i="31"/>
  <c r="A510" i="31"/>
  <c r="E509" i="31"/>
  <c r="D509" i="31"/>
  <c r="C509" i="31"/>
  <c r="B509" i="31"/>
  <c r="A509" i="31"/>
  <c r="E508" i="31"/>
  <c r="D508" i="31"/>
  <c r="C508" i="31"/>
  <c r="B508" i="31"/>
  <c r="A508" i="31"/>
  <c r="E507" i="31"/>
  <c r="D507" i="31"/>
  <c r="C507" i="31"/>
  <c r="B507" i="31"/>
  <c r="A507" i="31"/>
  <c r="E506" i="31"/>
  <c r="D506" i="31"/>
  <c r="C506" i="31"/>
  <c r="B506" i="31"/>
  <c r="A506" i="31"/>
  <c r="E505" i="31"/>
  <c r="D505" i="31"/>
  <c r="C505" i="31"/>
  <c r="B505" i="31"/>
  <c r="A505" i="31"/>
  <c r="E504" i="31"/>
  <c r="D504" i="31"/>
  <c r="C504" i="31"/>
  <c r="B504" i="31"/>
  <c r="A504" i="31"/>
  <c r="E503" i="31"/>
  <c r="D503" i="31"/>
  <c r="C503" i="31"/>
  <c r="B503" i="31"/>
  <c r="A503" i="31"/>
  <c r="E502" i="31"/>
  <c r="D502" i="31"/>
  <c r="C502" i="31"/>
  <c r="B502" i="31"/>
  <c r="A502" i="31"/>
  <c r="E501" i="31"/>
  <c r="D501" i="31"/>
  <c r="C501" i="31"/>
  <c r="B501" i="31"/>
  <c r="A501" i="31"/>
  <c r="E500" i="31"/>
  <c r="D500" i="31"/>
  <c r="C500" i="31"/>
  <c r="B500" i="31"/>
  <c r="A500" i="31"/>
  <c r="E499" i="31"/>
  <c r="D499" i="31"/>
  <c r="C499" i="31"/>
  <c r="B499" i="31"/>
  <c r="A499" i="31"/>
  <c r="E498" i="31"/>
  <c r="D498" i="31"/>
  <c r="C498" i="31"/>
  <c r="B498" i="31"/>
  <c r="A498" i="31"/>
  <c r="E497" i="31"/>
  <c r="D497" i="31"/>
  <c r="C497" i="31"/>
  <c r="B497" i="31"/>
  <c r="A497" i="31"/>
  <c r="D496" i="31"/>
  <c r="A496" i="31"/>
  <c r="E494" i="31"/>
  <c r="D494" i="31"/>
  <c r="C494" i="31"/>
  <c r="B494" i="31"/>
  <c r="A494" i="31"/>
  <c r="E493" i="31"/>
  <c r="D493" i="31"/>
  <c r="C493" i="31"/>
  <c r="B493" i="31"/>
  <c r="A493" i="31"/>
  <c r="E492" i="31"/>
  <c r="D492" i="31"/>
  <c r="C492" i="31"/>
  <c r="B492" i="31"/>
  <c r="A492" i="31"/>
  <c r="E491" i="31"/>
  <c r="D491" i="31"/>
  <c r="C491" i="31"/>
  <c r="B491" i="31"/>
  <c r="A491" i="31"/>
  <c r="E490" i="31"/>
  <c r="D490" i="31"/>
  <c r="C490" i="31"/>
  <c r="B490" i="31"/>
  <c r="A490" i="31"/>
  <c r="E489" i="31"/>
  <c r="D489" i="31"/>
  <c r="C489" i="31"/>
  <c r="B489" i="31"/>
  <c r="A489" i="31"/>
  <c r="E488" i="31"/>
  <c r="D488" i="31"/>
  <c r="C488" i="31"/>
  <c r="B488" i="31"/>
  <c r="A488" i="31"/>
  <c r="E487" i="31"/>
  <c r="D487" i="31"/>
  <c r="C487" i="31"/>
  <c r="B487" i="31"/>
  <c r="A487" i="31"/>
  <c r="E486" i="31"/>
  <c r="D486" i="31"/>
  <c r="C486" i="31"/>
  <c r="B486" i="31"/>
  <c r="A486" i="31"/>
  <c r="E485" i="31"/>
  <c r="D485" i="31"/>
  <c r="C485" i="31"/>
  <c r="B485" i="31"/>
  <c r="A485" i="31"/>
  <c r="E484" i="31"/>
  <c r="D484" i="31"/>
  <c r="C484" i="31"/>
  <c r="B484" i="31"/>
  <c r="A484" i="31"/>
  <c r="E483" i="31"/>
  <c r="D483" i="31"/>
  <c r="C483" i="31"/>
  <c r="B483" i="31"/>
  <c r="A483" i="31"/>
  <c r="E482" i="31"/>
  <c r="D482" i="31"/>
  <c r="C482" i="31"/>
  <c r="B482" i="31"/>
  <c r="A482" i="31"/>
  <c r="E481" i="31"/>
  <c r="D481" i="31"/>
  <c r="C481" i="31"/>
  <c r="B481" i="31"/>
  <c r="A481" i="31"/>
  <c r="E480" i="31"/>
  <c r="D480" i="31"/>
  <c r="C480" i="31"/>
  <c r="B480" i="31"/>
  <c r="A480" i="31"/>
  <c r="E479" i="31"/>
  <c r="D479" i="31"/>
  <c r="C479" i="31"/>
  <c r="B479" i="31"/>
  <c r="A479" i="31"/>
  <c r="E478" i="31"/>
  <c r="D478" i="31"/>
  <c r="C478" i="31"/>
  <c r="B478" i="31"/>
  <c r="A478" i="31"/>
  <c r="E477" i="31"/>
  <c r="D477" i="31"/>
  <c r="C477" i="31"/>
  <c r="B477" i="31"/>
  <c r="A477" i="31"/>
  <c r="E476" i="31"/>
  <c r="D476" i="31"/>
  <c r="C476" i="31"/>
  <c r="B476" i="31"/>
  <c r="A476" i="31"/>
  <c r="E475" i="31"/>
  <c r="D475" i="31"/>
  <c r="C475" i="31"/>
  <c r="B475" i="31"/>
  <c r="A475" i="31"/>
  <c r="E474" i="31"/>
  <c r="D474" i="31"/>
  <c r="C474" i="31"/>
  <c r="B474" i="31"/>
  <c r="A474" i="31"/>
  <c r="E473" i="31"/>
  <c r="D473" i="31"/>
  <c r="C473" i="31"/>
  <c r="B473" i="31"/>
  <c r="A473" i="31"/>
  <c r="E472" i="31"/>
  <c r="D472" i="31"/>
  <c r="C472" i="31"/>
  <c r="B472" i="31"/>
  <c r="A472" i="31"/>
  <c r="E471" i="31"/>
  <c r="D471" i="31"/>
  <c r="C471" i="31"/>
  <c r="B471" i="31"/>
  <c r="A471" i="31"/>
  <c r="E470" i="31"/>
  <c r="D470" i="31"/>
  <c r="C470" i="31"/>
  <c r="B470" i="31"/>
  <c r="A470" i="31"/>
  <c r="E469" i="31"/>
  <c r="D469" i="31"/>
  <c r="C469" i="31"/>
  <c r="B469" i="31"/>
  <c r="A469" i="31"/>
  <c r="E468" i="31"/>
  <c r="D468" i="31"/>
  <c r="C468" i="31"/>
  <c r="B468" i="31"/>
  <c r="A468" i="31"/>
  <c r="E467" i="31"/>
  <c r="D467" i="31"/>
  <c r="C467" i="31"/>
  <c r="B467" i="31"/>
  <c r="A467" i="31"/>
  <c r="E466" i="31"/>
  <c r="D466" i="31"/>
  <c r="C466" i="31"/>
  <c r="B466" i="31"/>
  <c r="A466" i="31"/>
  <c r="E465" i="31"/>
  <c r="D465" i="31"/>
  <c r="C465" i="31"/>
  <c r="B465" i="31"/>
  <c r="A465" i="31"/>
  <c r="D464" i="31"/>
  <c r="A464" i="31"/>
  <c r="E462" i="31"/>
  <c r="D462" i="31"/>
  <c r="C462" i="31"/>
  <c r="B462" i="31"/>
  <c r="A462" i="31"/>
  <c r="E461" i="31"/>
  <c r="D461" i="31"/>
  <c r="C461" i="31"/>
  <c r="B461" i="31"/>
  <c r="A461" i="31"/>
  <c r="E460" i="31"/>
  <c r="D460" i="31"/>
  <c r="C460" i="31"/>
  <c r="B460" i="31"/>
  <c r="A460" i="31"/>
  <c r="E459" i="31"/>
  <c r="D459" i="31"/>
  <c r="C459" i="31"/>
  <c r="B459" i="31"/>
  <c r="A459" i="31"/>
  <c r="E458" i="31"/>
  <c r="D458" i="31"/>
  <c r="C458" i="31"/>
  <c r="B458" i="31"/>
  <c r="A458" i="31"/>
  <c r="E457" i="31"/>
  <c r="D457" i="31"/>
  <c r="C457" i="31"/>
  <c r="B457" i="31"/>
  <c r="A457" i="31"/>
  <c r="E456" i="31"/>
  <c r="D456" i="31"/>
  <c r="C456" i="31"/>
  <c r="B456" i="31"/>
  <c r="A456" i="31"/>
  <c r="E455" i="31"/>
  <c r="D455" i="31"/>
  <c r="C455" i="31"/>
  <c r="B455" i="31"/>
  <c r="A455" i="31"/>
  <c r="E454" i="31"/>
  <c r="D454" i="31"/>
  <c r="C454" i="31"/>
  <c r="B454" i="31"/>
  <c r="A454" i="31"/>
  <c r="E453" i="31"/>
  <c r="D453" i="31"/>
  <c r="C453" i="31"/>
  <c r="B453" i="31"/>
  <c r="A453" i="31"/>
  <c r="E452" i="31"/>
  <c r="D452" i="31"/>
  <c r="C452" i="31"/>
  <c r="B452" i="31"/>
  <c r="A452" i="31"/>
  <c r="E451" i="31"/>
  <c r="D451" i="31"/>
  <c r="C451" i="31"/>
  <c r="B451" i="31"/>
  <c r="A451" i="31"/>
  <c r="E450" i="31"/>
  <c r="D450" i="31"/>
  <c r="C450" i="31"/>
  <c r="B450" i="31"/>
  <c r="A450" i="31"/>
  <c r="E449" i="31"/>
  <c r="D449" i="31"/>
  <c r="C449" i="31"/>
  <c r="B449" i="31"/>
  <c r="A449" i="31"/>
  <c r="E448" i="31"/>
  <c r="D448" i="31"/>
  <c r="C448" i="31"/>
  <c r="B448" i="31"/>
  <c r="A448" i="31"/>
  <c r="E447" i="31"/>
  <c r="D447" i="31"/>
  <c r="C447" i="31"/>
  <c r="B447" i="31"/>
  <c r="A447" i="31"/>
  <c r="E446" i="31"/>
  <c r="D446" i="31"/>
  <c r="C446" i="31"/>
  <c r="B446" i="31"/>
  <c r="A446" i="31"/>
  <c r="E445" i="31"/>
  <c r="D445" i="31"/>
  <c r="C445" i="31"/>
  <c r="B445" i="31"/>
  <c r="A445" i="31"/>
  <c r="E444" i="31"/>
  <c r="D444" i="31"/>
  <c r="C444" i="31"/>
  <c r="B444" i="31"/>
  <c r="A444" i="31"/>
  <c r="E443" i="31"/>
  <c r="D443" i="31"/>
  <c r="C443" i="31"/>
  <c r="B443" i="31"/>
  <c r="A443" i="31"/>
  <c r="E442" i="31"/>
  <c r="D442" i="31"/>
  <c r="C442" i="31"/>
  <c r="B442" i="31"/>
  <c r="A442" i="31"/>
  <c r="E441" i="31"/>
  <c r="D441" i="31"/>
  <c r="C441" i="31"/>
  <c r="B441" i="31"/>
  <c r="A441" i="31"/>
  <c r="E440" i="31"/>
  <c r="D440" i="31"/>
  <c r="C440" i="31"/>
  <c r="B440" i="31"/>
  <c r="A440" i="31"/>
  <c r="E439" i="31"/>
  <c r="D439" i="31"/>
  <c r="C439" i="31"/>
  <c r="B439" i="31"/>
  <c r="A439" i="31"/>
  <c r="E438" i="31"/>
  <c r="D438" i="31"/>
  <c r="C438" i="31"/>
  <c r="B438" i="31"/>
  <c r="A438" i="31"/>
  <c r="E437" i="31"/>
  <c r="D437" i="31"/>
  <c r="C437" i="31"/>
  <c r="B437" i="31"/>
  <c r="A437" i="31"/>
  <c r="E436" i="31"/>
  <c r="D436" i="31"/>
  <c r="C436" i="31"/>
  <c r="B436" i="31"/>
  <c r="A436" i="31"/>
  <c r="E435" i="31"/>
  <c r="D435" i="31"/>
  <c r="C435" i="31"/>
  <c r="B435" i="31"/>
  <c r="A435" i="31"/>
  <c r="E434" i="31"/>
  <c r="D434" i="31"/>
  <c r="C434" i="31"/>
  <c r="B434" i="31"/>
  <c r="A434" i="31"/>
  <c r="E433" i="31"/>
  <c r="D433" i="31"/>
  <c r="C433" i="31"/>
  <c r="B433" i="31"/>
  <c r="A433" i="31"/>
  <c r="D432" i="31"/>
  <c r="A432" i="31"/>
  <c r="E430" i="31"/>
  <c r="D430" i="31"/>
  <c r="C430" i="31"/>
  <c r="B430" i="31"/>
  <c r="A430" i="31"/>
  <c r="E429" i="31"/>
  <c r="D429" i="31"/>
  <c r="C429" i="31"/>
  <c r="B429" i="31"/>
  <c r="A429" i="31"/>
  <c r="E428" i="31"/>
  <c r="D428" i="31"/>
  <c r="C428" i="31"/>
  <c r="B428" i="31"/>
  <c r="A428" i="31"/>
  <c r="E427" i="31"/>
  <c r="D427" i="31"/>
  <c r="C427" i="31"/>
  <c r="B427" i="31"/>
  <c r="A427" i="31"/>
  <c r="E426" i="31"/>
  <c r="D426" i="31"/>
  <c r="C426" i="31"/>
  <c r="B426" i="31"/>
  <c r="A426" i="31"/>
  <c r="E425" i="31"/>
  <c r="D425" i="31"/>
  <c r="C425" i="31"/>
  <c r="B425" i="31"/>
  <c r="A425" i="31"/>
  <c r="E424" i="31"/>
  <c r="D424" i="31"/>
  <c r="C424" i="31"/>
  <c r="B424" i="31"/>
  <c r="A424" i="31"/>
  <c r="E423" i="31"/>
  <c r="D423" i="31"/>
  <c r="C423" i="31"/>
  <c r="B423" i="31"/>
  <c r="A423" i="31"/>
  <c r="E422" i="31"/>
  <c r="D422" i="31"/>
  <c r="C422" i="31"/>
  <c r="B422" i="31"/>
  <c r="A422" i="31"/>
  <c r="E421" i="31"/>
  <c r="D421" i="31"/>
  <c r="C421" i="31"/>
  <c r="B421" i="31"/>
  <c r="A421" i="31"/>
  <c r="E420" i="31"/>
  <c r="D420" i="31"/>
  <c r="C420" i="31"/>
  <c r="B420" i="31"/>
  <c r="A420" i="31"/>
  <c r="E419" i="31"/>
  <c r="D419" i="31"/>
  <c r="C419" i="31"/>
  <c r="B419" i="31"/>
  <c r="A419" i="31"/>
  <c r="E418" i="31"/>
  <c r="D418" i="31"/>
  <c r="C418" i="31"/>
  <c r="B418" i="31"/>
  <c r="A418" i="31"/>
  <c r="E417" i="31"/>
  <c r="D417" i="31"/>
  <c r="C417" i="31"/>
  <c r="B417" i="31"/>
  <c r="A417" i="31"/>
  <c r="E416" i="31"/>
  <c r="D416" i="31"/>
  <c r="C416" i="31"/>
  <c r="B416" i="31"/>
  <c r="A416" i="31"/>
  <c r="E415" i="31"/>
  <c r="D415" i="31"/>
  <c r="C415" i="31"/>
  <c r="B415" i="31"/>
  <c r="A415" i="31"/>
  <c r="E414" i="31"/>
  <c r="D414" i="31"/>
  <c r="C414" i="31"/>
  <c r="B414" i="31"/>
  <c r="A414" i="31"/>
  <c r="E413" i="31"/>
  <c r="D413" i="31"/>
  <c r="C413" i="31"/>
  <c r="B413" i="31"/>
  <c r="A413" i="31"/>
  <c r="E412" i="31"/>
  <c r="D412" i="31"/>
  <c r="C412" i="31"/>
  <c r="B412" i="31"/>
  <c r="A412" i="31"/>
  <c r="E411" i="31"/>
  <c r="D411" i="31"/>
  <c r="C411" i="31"/>
  <c r="B411" i="31"/>
  <c r="A411" i="31"/>
  <c r="E410" i="31"/>
  <c r="D410" i="31"/>
  <c r="C410" i="31"/>
  <c r="B410" i="31"/>
  <c r="A410" i="31"/>
  <c r="E409" i="31"/>
  <c r="D409" i="31"/>
  <c r="C409" i="31"/>
  <c r="B409" i="31"/>
  <c r="A409" i="31"/>
  <c r="E408" i="31"/>
  <c r="D408" i="31"/>
  <c r="C408" i="31"/>
  <c r="B408" i="31"/>
  <c r="A408" i="31"/>
  <c r="E407" i="31"/>
  <c r="D407" i="31"/>
  <c r="C407" i="31"/>
  <c r="B407" i="31"/>
  <c r="A407" i="31"/>
  <c r="E406" i="31"/>
  <c r="D406" i="31"/>
  <c r="C406" i="31"/>
  <c r="B406" i="31"/>
  <c r="A406" i="31"/>
  <c r="E405" i="31"/>
  <c r="D405" i="31"/>
  <c r="C405" i="31"/>
  <c r="B405" i="31"/>
  <c r="A405" i="31"/>
  <c r="E404" i="31"/>
  <c r="D404" i="31"/>
  <c r="C404" i="31"/>
  <c r="B404" i="31"/>
  <c r="A404" i="31"/>
  <c r="E403" i="31"/>
  <c r="D403" i="31"/>
  <c r="C403" i="31"/>
  <c r="B403" i="31"/>
  <c r="A403" i="31"/>
  <c r="E402" i="31"/>
  <c r="D402" i="31"/>
  <c r="C402" i="31"/>
  <c r="B402" i="31"/>
  <c r="A402" i="31"/>
  <c r="E401" i="31"/>
  <c r="D401" i="31"/>
  <c r="C401" i="31"/>
  <c r="B401" i="31"/>
  <c r="A401" i="31"/>
  <c r="D400" i="31"/>
  <c r="A400" i="31"/>
  <c r="E398" i="31"/>
  <c r="D398" i="31"/>
  <c r="C398" i="31"/>
  <c r="B398" i="31"/>
  <c r="A398" i="31"/>
  <c r="E397" i="31"/>
  <c r="D397" i="31"/>
  <c r="C397" i="31"/>
  <c r="B397" i="31"/>
  <c r="A397" i="31"/>
  <c r="E396" i="31"/>
  <c r="D396" i="31"/>
  <c r="C396" i="31"/>
  <c r="B396" i="31"/>
  <c r="A396" i="31"/>
  <c r="E395" i="31"/>
  <c r="D395" i="31"/>
  <c r="C395" i="31"/>
  <c r="B395" i="31"/>
  <c r="A395" i="31"/>
  <c r="E394" i="31"/>
  <c r="D394" i="31"/>
  <c r="C394" i="31"/>
  <c r="B394" i="31"/>
  <c r="A394" i="31"/>
  <c r="E393" i="31"/>
  <c r="D393" i="31"/>
  <c r="C393" i="31"/>
  <c r="B393" i="31"/>
  <c r="A393" i="31"/>
  <c r="E392" i="31"/>
  <c r="D392" i="31"/>
  <c r="C392" i="31"/>
  <c r="B392" i="31"/>
  <c r="A392" i="31"/>
  <c r="E391" i="31"/>
  <c r="D391" i="31"/>
  <c r="C391" i="31"/>
  <c r="B391" i="31"/>
  <c r="A391" i="31"/>
  <c r="E390" i="31"/>
  <c r="D390" i="31"/>
  <c r="C390" i="31"/>
  <c r="B390" i="31"/>
  <c r="A390" i="31"/>
  <c r="E389" i="31"/>
  <c r="D389" i="31"/>
  <c r="C389" i="31"/>
  <c r="B389" i="31"/>
  <c r="A389" i="31"/>
  <c r="E388" i="31"/>
  <c r="D388" i="31"/>
  <c r="C388" i="31"/>
  <c r="B388" i="31"/>
  <c r="A388" i="31"/>
  <c r="E387" i="31"/>
  <c r="D387" i="31"/>
  <c r="C387" i="31"/>
  <c r="B387" i="31"/>
  <c r="A387" i="31"/>
  <c r="E386" i="31"/>
  <c r="D386" i="31"/>
  <c r="C386" i="31"/>
  <c r="B386" i="31"/>
  <c r="A386" i="31"/>
  <c r="E385" i="31"/>
  <c r="D385" i="31"/>
  <c r="C385" i="31"/>
  <c r="B385" i="31"/>
  <c r="A385" i="31"/>
  <c r="E384" i="31"/>
  <c r="D384" i="31"/>
  <c r="C384" i="31"/>
  <c r="B384" i="31"/>
  <c r="A384" i="31"/>
  <c r="E383" i="31"/>
  <c r="D383" i="31"/>
  <c r="C383" i="31"/>
  <c r="B383" i="31"/>
  <c r="A383" i="31"/>
  <c r="E382" i="31"/>
  <c r="D382" i="31"/>
  <c r="C382" i="31"/>
  <c r="B382" i="31"/>
  <c r="A382" i="31"/>
  <c r="E381" i="31"/>
  <c r="D381" i="31"/>
  <c r="C381" i="31"/>
  <c r="B381" i="31"/>
  <c r="A381" i="31"/>
  <c r="E380" i="31"/>
  <c r="D380" i="31"/>
  <c r="C380" i="31"/>
  <c r="B380" i="31"/>
  <c r="A380" i="31"/>
  <c r="E379" i="31"/>
  <c r="D379" i="31"/>
  <c r="C379" i="31"/>
  <c r="B379" i="31"/>
  <c r="A379" i="31"/>
  <c r="E378" i="31"/>
  <c r="D378" i="31"/>
  <c r="C378" i="31"/>
  <c r="B378" i="31"/>
  <c r="A378" i="31"/>
  <c r="E377" i="31"/>
  <c r="D377" i="31"/>
  <c r="C377" i="31"/>
  <c r="B377" i="31"/>
  <c r="A377" i="31"/>
  <c r="E376" i="31"/>
  <c r="D376" i="31"/>
  <c r="C376" i="31"/>
  <c r="B376" i="31"/>
  <c r="A376" i="31"/>
  <c r="E375" i="31"/>
  <c r="D375" i="31"/>
  <c r="C375" i="31"/>
  <c r="B375" i="31"/>
  <c r="A375" i="31"/>
  <c r="E374" i="31"/>
  <c r="D374" i="31"/>
  <c r="C374" i="31"/>
  <c r="B374" i="31"/>
  <c r="A374" i="31"/>
  <c r="E373" i="31"/>
  <c r="D373" i="31"/>
  <c r="C373" i="31"/>
  <c r="B373" i="31"/>
  <c r="A373" i="31"/>
  <c r="E372" i="31"/>
  <c r="D372" i="31"/>
  <c r="C372" i="31"/>
  <c r="B372" i="31"/>
  <c r="A372" i="31"/>
  <c r="E371" i="31"/>
  <c r="D371" i="31"/>
  <c r="C371" i="31"/>
  <c r="B371" i="31"/>
  <c r="A371" i="31"/>
  <c r="E370" i="31"/>
  <c r="D370" i="31"/>
  <c r="C370" i="31"/>
  <c r="B370" i="31"/>
  <c r="A370" i="31"/>
  <c r="E369" i="31"/>
  <c r="D369" i="31"/>
  <c r="C369" i="31"/>
  <c r="B369" i="31"/>
  <c r="A369" i="31"/>
  <c r="D368" i="31"/>
  <c r="A368" i="31"/>
  <c r="E366" i="31"/>
  <c r="D366" i="31"/>
  <c r="C366" i="31"/>
  <c r="B366" i="31"/>
  <c r="A366" i="31"/>
  <c r="E365" i="31"/>
  <c r="D365" i="31"/>
  <c r="C365" i="31"/>
  <c r="B365" i="31"/>
  <c r="A365" i="31"/>
  <c r="E364" i="31"/>
  <c r="D364" i="31"/>
  <c r="C364" i="31"/>
  <c r="B364" i="31"/>
  <c r="A364" i="31"/>
  <c r="E363" i="31"/>
  <c r="D363" i="31"/>
  <c r="C363" i="31"/>
  <c r="B363" i="31"/>
  <c r="A363" i="31"/>
  <c r="E362" i="31"/>
  <c r="D362" i="31"/>
  <c r="C362" i="31"/>
  <c r="B362" i="31"/>
  <c r="A362" i="31"/>
  <c r="E361" i="31"/>
  <c r="D361" i="31"/>
  <c r="C361" i="31"/>
  <c r="B361" i="31"/>
  <c r="A361" i="31"/>
  <c r="E360" i="31"/>
  <c r="D360" i="31"/>
  <c r="C360" i="31"/>
  <c r="B360" i="31"/>
  <c r="A360" i="31"/>
  <c r="E359" i="31"/>
  <c r="D359" i="31"/>
  <c r="C359" i="31"/>
  <c r="B359" i="31"/>
  <c r="A359" i="31"/>
  <c r="E358" i="31"/>
  <c r="D358" i="31"/>
  <c r="C358" i="31"/>
  <c r="B358" i="31"/>
  <c r="A358" i="31"/>
  <c r="E357" i="31"/>
  <c r="D357" i="31"/>
  <c r="C357" i="31"/>
  <c r="B357" i="31"/>
  <c r="A357" i="31"/>
  <c r="E356" i="31"/>
  <c r="D356" i="31"/>
  <c r="C356" i="31"/>
  <c r="B356" i="31"/>
  <c r="A356" i="31"/>
  <c r="E355" i="31"/>
  <c r="D355" i="31"/>
  <c r="C355" i="31"/>
  <c r="B355" i="31"/>
  <c r="A355" i="31"/>
  <c r="E354" i="31"/>
  <c r="D354" i="31"/>
  <c r="C354" i="31"/>
  <c r="B354" i="31"/>
  <c r="A354" i="31"/>
  <c r="E353" i="31"/>
  <c r="D353" i="31"/>
  <c r="C353" i="31"/>
  <c r="B353" i="31"/>
  <c r="A353" i="31"/>
  <c r="E352" i="31"/>
  <c r="D352" i="31"/>
  <c r="C352" i="31"/>
  <c r="B352" i="31"/>
  <c r="A352" i="31"/>
  <c r="E351" i="31"/>
  <c r="D351" i="31"/>
  <c r="C351" i="31"/>
  <c r="B351" i="31"/>
  <c r="A351" i="31"/>
  <c r="E350" i="31"/>
  <c r="D350" i="31"/>
  <c r="C350" i="31"/>
  <c r="B350" i="31"/>
  <c r="A350" i="31"/>
  <c r="E349" i="31"/>
  <c r="D349" i="31"/>
  <c r="C349" i="31"/>
  <c r="B349" i="31"/>
  <c r="A349" i="31"/>
  <c r="E348" i="31"/>
  <c r="D348" i="31"/>
  <c r="C348" i="31"/>
  <c r="B348" i="31"/>
  <c r="A348" i="31"/>
  <c r="E347" i="31"/>
  <c r="D347" i="31"/>
  <c r="C347" i="31"/>
  <c r="B347" i="31"/>
  <c r="A347" i="31"/>
  <c r="E346" i="31"/>
  <c r="D346" i="31"/>
  <c r="C346" i="31"/>
  <c r="B346" i="31"/>
  <c r="A346" i="31"/>
  <c r="E345" i="31"/>
  <c r="D345" i="31"/>
  <c r="C345" i="31"/>
  <c r="B345" i="31"/>
  <c r="A345" i="31"/>
  <c r="E344" i="31"/>
  <c r="D344" i="31"/>
  <c r="C344" i="31"/>
  <c r="B344" i="31"/>
  <c r="A344" i="31"/>
  <c r="E343" i="31"/>
  <c r="D343" i="31"/>
  <c r="C343" i="31"/>
  <c r="B343" i="31"/>
  <c r="A343" i="31"/>
  <c r="E342" i="31"/>
  <c r="D342" i="31"/>
  <c r="C342" i="31"/>
  <c r="B342" i="31"/>
  <c r="A342" i="31"/>
  <c r="E341" i="31"/>
  <c r="D341" i="31"/>
  <c r="C341" i="31"/>
  <c r="B341" i="31"/>
  <c r="A341" i="31"/>
  <c r="E340" i="31"/>
  <c r="D340" i="31"/>
  <c r="C340" i="31"/>
  <c r="B340" i="31"/>
  <c r="A340" i="31"/>
  <c r="E339" i="31"/>
  <c r="D339" i="31"/>
  <c r="C339" i="31"/>
  <c r="B339" i="31"/>
  <c r="A339" i="31"/>
  <c r="E338" i="31"/>
  <c r="D338" i="31"/>
  <c r="C338" i="31"/>
  <c r="B338" i="31"/>
  <c r="A338" i="31"/>
  <c r="E337" i="31"/>
  <c r="D337" i="31"/>
  <c r="C337" i="31"/>
  <c r="B337" i="31"/>
  <c r="A337" i="31"/>
  <c r="D336" i="31"/>
  <c r="A336" i="31"/>
  <c r="E334" i="31"/>
  <c r="D334" i="31"/>
  <c r="C334" i="31"/>
  <c r="B334" i="31"/>
  <c r="A334" i="31"/>
  <c r="E333" i="31"/>
  <c r="D333" i="31"/>
  <c r="C333" i="31"/>
  <c r="B333" i="31"/>
  <c r="A333" i="31"/>
  <c r="E332" i="31"/>
  <c r="D332" i="31"/>
  <c r="C332" i="31"/>
  <c r="B332" i="31"/>
  <c r="A332" i="31"/>
  <c r="E331" i="31"/>
  <c r="D331" i="31"/>
  <c r="C331" i="31"/>
  <c r="B331" i="31"/>
  <c r="A331" i="31"/>
  <c r="E330" i="31"/>
  <c r="D330" i="31"/>
  <c r="C330" i="31"/>
  <c r="B330" i="31"/>
  <c r="A330" i="31"/>
  <c r="E329" i="31"/>
  <c r="D329" i="31"/>
  <c r="C329" i="31"/>
  <c r="B329" i="31"/>
  <c r="A329" i="31"/>
  <c r="E328" i="31"/>
  <c r="D328" i="31"/>
  <c r="C328" i="31"/>
  <c r="B328" i="31"/>
  <c r="A328" i="31"/>
  <c r="E327" i="31"/>
  <c r="D327" i="31"/>
  <c r="C327" i="31"/>
  <c r="B327" i="31"/>
  <c r="A327" i="31"/>
  <c r="E326" i="31"/>
  <c r="D326" i="31"/>
  <c r="C326" i="31"/>
  <c r="B326" i="31"/>
  <c r="A326" i="31"/>
  <c r="E325" i="31"/>
  <c r="D325" i="31"/>
  <c r="C325" i="31"/>
  <c r="B325" i="31"/>
  <c r="A325" i="31"/>
  <c r="E324" i="31"/>
  <c r="D324" i="31"/>
  <c r="C324" i="31"/>
  <c r="B324" i="31"/>
  <c r="A324" i="31"/>
  <c r="E323" i="31"/>
  <c r="D323" i="31"/>
  <c r="C323" i="31"/>
  <c r="B323" i="31"/>
  <c r="A323" i="31"/>
  <c r="E322" i="31"/>
  <c r="D322" i="31"/>
  <c r="C322" i="31"/>
  <c r="B322" i="31"/>
  <c r="A322" i="31"/>
  <c r="E321" i="31"/>
  <c r="D321" i="31"/>
  <c r="C321" i="31"/>
  <c r="B321" i="31"/>
  <c r="A321" i="31"/>
  <c r="E320" i="31"/>
  <c r="D320" i="31"/>
  <c r="C320" i="31"/>
  <c r="B320" i="31"/>
  <c r="A320" i="31"/>
  <c r="E319" i="31"/>
  <c r="D319" i="31"/>
  <c r="C319" i="31"/>
  <c r="B319" i="31"/>
  <c r="A319" i="31"/>
  <c r="E318" i="31"/>
  <c r="D318" i="31"/>
  <c r="C318" i="31"/>
  <c r="B318" i="31"/>
  <c r="A318" i="31"/>
  <c r="E317" i="31"/>
  <c r="D317" i="31"/>
  <c r="C317" i="31"/>
  <c r="B317" i="31"/>
  <c r="A317" i="31"/>
  <c r="E316" i="31"/>
  <c r="D316" i="31"/>
  <c r="C316" i="31"/>
  <c r="B316" i="31"/>
  <c r="A316" i="31"/>
  <c r="E315" i="31"/>
  <c r="D315" i="31"/>
  <c r="C315" i="31"/>
  <c r="B315" i="31"/>
  <c r="A315" i="31"/>
  <c r="E314" i="31"/>
  <c r="D314" i="31"/>
  <c r="C314" i="31"/>
  <c r="B314" i="31"/>
  <c r="A314" i="31"/>
  <c r="E313" i="31"/>
  <c r="D313" i="31"/>
  <c r="C313" i="31"/>
  <c r="B313" i="31"/>
  <c r="A313" i="31"/>
  <c r="E312" i="31"/>
  <c r="D312" i="31"/>
  <c r="C312" i="31"/>
  <c r="B312" i="31"/>
  <c r="A312" i="31"/>
  <c r="E311" i="31"/>
  <c r="D311" i="31"/>
  <c r="C311" i="31"/>
  <c r="B311" i="31"/>
  <c r="A311" i="31"/>
  <c r="E310" i="31"/>
  <c r="D310" i="31"/>
  <c r="C310" i="31"/>
  <c r="B310" i="31"/>
  <c r="A310" i="31"/>
  <c r="E309" i="31"/>
  <c r="D309" i="31"/>
  <c r="C309" i="31"/>
  <c r="B309" i="31"/>
  <c r="A309" i="31"/>
  <c r="E308" i="31"/>
  <c r="D308" i="31"/>
  <c r="C308" i="31"/>
  <c r="B308" i="31"/>
  <c r="A308" i="31"/>
  <c r="E307" i="31"/>
  <c r="D307" i="31"/>
  <c r="C307" i="31"/>
  <c r="B307" i="31"/>
  <c r="A307" i="31"/>
  <c r="E306" i="31"/>
  <c r="D306" i="31"/>
  <c r="C306" i="31"/>
  <c r="B306" i="31"/>
  <c r="A306" i="31"/>
  <c r="E305" i="31"/>
  <c r="D305" i="31"/>
  <c r="C305" i="31"/>
  <c r="B305" i="31"/>
  <c r="A305" i="31"/>
  <c r="D304" i="31"/>
  <c r="A304" i="31"/>
  <c r="E302" i="31"/>
  <c r="D302" i="31"/>
  <c r="C302" i="31"/>
  <c r="B302" i="31"/>
  <c r="A302" i="31"/>
  <c r="E301" i="31"/>
  <c r="D301" i="31"/>
  <c r="C301" i="31"/>
  <c r="B301" i="31"/>
  <c r="A301" i="31"/>
  <c r="E300" i="31"/>
  <c r="D300" i="31"/>
  <c r="C300" i="31"/>
  <c r="B300" i="31"/>
  <c r="A300" i="31"/>
  <c r="E299" i="31"/>
  <c r="D299" i="31"/>
  <c r="C299" i="31"/>
  <c r="B299" i="31"/>
  <c r="A299" i="31"/>
  <c r="E298" i="31"/>
  <c r="D298" i="31"/>
  <c r="C298" i="31"/>
  <c r="B298" i="31"/>
  <c r="A298" i="31"/>
  <c r="E297" i="31"/>
  <c r="D297" i="31"/>
  <c r="C297" i="31"/>
  <c r="B297" i="31"/>
  <c r="A297" i="31"/>
  <c r="E296" i="31"/>
  <c r="D296" i="31"/>
  <c r="C296" i="31"/>
  <c r="B296" i="31"/>
  <c r="A296" i="31"/>
  <c r="E295" i="31"/>
  <c r="D295" i="31"/>
  <c r="C295" i="31"/>
  <c r="B295" i="31"/>
  <c r="A295" i="31"/>
  <c r="E294" i="31"/>
  <c r="D294" i="31"/>
  <c r="C294" i="31"/>
  <c r="B294" i="31"/>
  <c r="A294" i="31"/>
  <c r="E293" i="31"/>
  <c r="D293" i="31"/>
  <c r="C293" i="31"/>
  <c r="B293" i="31"/>
  <c r="A293" i="31"/>
  <c r="E292" i="31"/>
  <c r="D292" i="31"/>
  <c r="C292" i="31"/>
  <c r="B292" i="31"/>
  <c r="A292" i="31"/>
  <c r="E291" i="31"/>
  <c r="D291" i="31"/>
  <c r="C291" i="31"/>
  <c r="B291" i="31"/>
  <c r="A291" i="31"/>
  <c r="E290" i="31"/>
  <c r="D290" i="31"/>
  <c r="C290" i="31"/>
  <c r="B290" i="31"/>
  <c r="A290" i="31"/>
  <c r="E289" i="31"/>
  <c r="D289" i="31"/>
  <c r="C289" i="31"/>
  <c r="B289" i="31"/>
  <c r="A289" i="31"/>
  <c r="E288" i="31"/>
  <c r="D288" i="31"/>
  <c r="C288" i="31"/>
  <c r="B288" i="31"/>
  <c r="A288" i="31"/>
  <c r="E287" i="31"/>
  <c r="D287" i="31"/>
  <c r="C287" i="31"/>
  <c r="B287" i="31"/>
  <c r="A287" i="31"/>
  <c r="E286" i="31"/>
  <c r="D286" i="31"/>
  <c r="C286" i="31"/>
  <c r="B286" i="31"/>
  <c r="A286" i="31"/>
  <c r="E285" i="31"/>
  <c r="D285" i="31"/>
  <c r="C285" i="31"/>
  <c r="B285" i="31"/>
  <c r="A285" i="31"/>
  <c r="E284" i="31"/>
  <c r="D284" i="31"/>
  <c r="C284" i="31"/>
  <c r="B284" i="31"/>
  <c r="A284" i="31"/>
  <c r="E283" i="31"/>
  <c r="D283" i="31"/>
  <c r="C283" i="31"/>
  <c r="B283" i="31"/>
  <c r="A283" i="31"/>
  <c r="E282" i="31"/>
  <c r="D282" i="31"/>
  <c r="C282" i="31"/>
  <c r="B282" i="31"/>
  <c r="A282" i="31"/>
  <c r="E281" i="31"/>
  <c r="D281" i="31"/>
  <c r="C281" i="31"/>
  <c r="B281" i="31"/>
  <c r="A281" i="31"/>
  <c r="E280" i="31"/>
  <c r="D280" i="31"/>
  <c r="C280" i="31"/>
  <c r="B280" i="31"/>
  <c r="A280" i="31"/>
  <c r="E279" i="31"/>
  <c r="D279" i="31"/>
  <c r="C279" i="31"/>
  <c r="B279" i="31"/>
  <c r="A279" i="31"/>
  <c r="E278" i="31"/>
  <c r="D278" i="31"/>
  <c r="C278" i="31"/>
  <c r="B278" i="31"/>
  <c r="A278" i="31"/>
  <c r="E277" i="31"/>
  <c r="D277" i="31"/>
  <c r="C277" i="31"/>
  <c r="B277" i="31"/>
  <c r="A277" i="31"/>
  <c r="E276" i="31"/>
  <c r="D276" i="31"/>
  <c r="C276" i="31"/>
  <c r="B276" i="31"/>
  <c r="A276" i="31"/>
  <c r="E275" i="31"/>
  <c r="D275" i="31"/>
  <c r="C275" i="31"/>
  <c r="B275" i="31"/>
  <c r="A275" i="31"/>
  <c r="E274" i="31"/>
  <c r="D274" i="31"/>
  <c r="C274" i="31"/>
  <c r="B274" i="31"/>
  <c r="A274" i="31"/>
  <c r="E273" i="31"/>
  <c r="D273" i="31"/>
  <c r="C273" i="31"/>
  <c r="B273" i="31"/>
  <c r="A273" i="31"/>
  <c r="D272" i="31"/>
  <c r="A272" i="31"/>
  <c r="E270" i="31"/>
  <c r="D270" i="31"/>
  <c r="C270" i="31"/>
  <c r="B270" i="31"/>
  <c r="A270" i="31"/>
  <c r="E269" i="31"/>
  <c r="D269" i="31"/>
  <c r="C269" i="31"/>
  <c r="B269" i="31"/>
  <c r="A269" i="31"/>
  <c r="E268" i="31"/>
  <c r="D268" i="31"/>
  <c r="C268" i="31"/>
  <c r="B268" i="31"/>
  <c r="A268" i="31"/>
  <c r="E267" i="31"/>
  <c r="D267" i="31"/>
  <c r="C267" i="31"/>
  <c r="B267" i="31"/>
  <c r="A267" i="31"/>
  <c r="E266" i="31"/>
  <c r="D266" i="31"/>
  <c r="C266" i="31"/>
  <c r="B266" i="31"/>
  <c r="A266" i="31"/>
  <c r="E265" i="31"/>
  <c r="D265" i="31"/>
  <c r="C265" i="31"/>
  <c r="B265" i="31"/>
  <c r="A265" i="31"/>
  <c r="E264" i="31"/>
  <c r="D264" i="31"/>
  <c r="C264" i="31"/>
  <c r="B264" i="31"/>
  <c r="A264" i="31"/>
  <c r="E263" i="31"/>
  <c r="D263" i="31"/>
  <c r="C263" i="31"/>
  <c r="B263" i="31"/>
  <c r="A263" i="31"/>
  <c r="E262" i="31"/>
  <c r="D262" i="31"/>
  <c r="C262" i="31"/>
  <c r="B262" i="31"/>
  <c r="A262" i="31"/>
  <c r="E261" i="31"/>
  <c r="D261" i="31"/>
  <c r="C261" i="31"/>
  <c r="B261" i="31"/>
  <c r="A261" i="31"/>
  <c r="E260" i="31"/>
  <c r="D260" i="31"/>
  <c r="C260" i="31"/>
  <c r="B260" i="31"/>
  <c r="A260" i="31"/>
  <c r="E259" i="31"/>
  <c r="D259" i="31"/>
  <c r="C259" i="31"/>
  <c r="B259" i="31"/>
  <c r="A259" i="31"/>
  <c r="E258" i="31"/>
  <c r="D258" i="31"/>
  <c r="C258" i="31"/>
  <c r="B258" i="31"/>
  <c r="A258" i="31"/>
  <c r="E257" i="31"/>
  <c r="D257" i="31"/>
  <c r="C257" i="31"/>
  <c r="B257" i="31"/>
  <c r="A257" i="31"/>
  <c r="E256" i="31"/>
  <c r="D256" i="31"/>
  <c r="C256" i="31"/>
  <c r="B256" i="31"/>
  <c r="A256" i="31"/>
  <c r="E255" i="31"/>
  <c r="D255" i="31"/>
  <c r="C255" i="31"/>
  <c r="B255" i="31"/>
  <c r="A255" i="31"/>
  <c r="E254" i="31"/>
  <c r="D254" i="31"/>
  <c r="C254" i="31"/>
  <c r="B254" i="31"/>
  <c r="A254" i="31"/>
  <c r="E253" i="31"/>
  <c r="D253" i="31"/>
  <c r="C253" i="31"/>
  <c r="B253" i="31"/>
  <c r="A253" i="31"/>
  <c r="E252" i="31"/>
  <c r="D252" i="31"/>
  <c r="C252" i="31"/>
  <c r="B252" i="31"/>
  <c r="A252" i="31"/>
  <c r="E251" i="31"/>
  <c r="D251" i="31"/>
  <c r="C251" i="31"/>
  <c r="B251" i="31"/>
  <c r="A251" i="31"/>
  <c r="E250" i="31"/>
  <c r="D250" i="31"/>
  <c r="C250" i="31"/>
  <c r="B250" i="31"/>
  <c r="A250" i="31"/>
  <c r="E249" i="31"/>
  <c r="D249" i="31"/>
  <c r="C249" i="31"/>
  <c r="B249" i="31"/>
  <c r="A249" i="31"/>
  <c r="E248" i="31"/>
  <c r="D248" i="31"/>
  <c r="C248" i="31"/>
  <c r="B248" i="31"/>
  <c r="A248" i="31"/>
  <c r="E247" i="31"/>
  <c r="D247" i="31"/>
  <c r="C247" i="31"/>
  <c r="B247" i="31"/>
  <c r="A247" i="31"/>
  <c r="E246" i="31"/>
  <c r="D246" i="31"/>
  <c r="C246" i="31"/>
  <c r="B246" i="31"/>
  <c r="A246" i="31"/>
  <c r="E245" i="31"/>
  <c r="D245" i="31"/>
  <c r="C245" i="31"/>
  <c r="B245" i="31"/>
  <c r="A245" i="31"/>
  <c r="E244" i="31"/>
  <c r="D244" i="31"/>
  <c r="C244" i="31"/>
  <c r="B244" i="31"/>
  <c r="A244" i="31"/>
  <c r="E243" i="31"/>
  <c r="D243" i="31"/>
  <c r="C243" i="31"/>
  <c r="B243" i="31"/>
  <c r="A243" i="31"/>
  <c r="E242" i="31"/>
  <c r="D242" i="31"/>
  <c r="C242" i="31"/>
  <c r="B242" i="31"/>
  <c r="A242" i="31"/>
  <c r="E241" i="31"/>
  <c r="D241" i="31"/>
  <c r="C241" i="31"/>
  <c r="B241" i="31"/>
  <c r="A241" i="31"/>
  <c r="D240" i="31"/>
  <c r="A240" i="31"/>
  <c r="E238" i="31"/>
  <c r="D238" i="31"/>
  <c r="C238" i="31"/>
  <c r="B238" i="31"/>
  <c r="A238" i="31"/>
  <c r="E237" i="31"/>
  <c r="D237" i="31"/>
  <c r="C237" i="31"/>
  <c r="B237" i="31"/>
  <c r="A237" i="31"/>
  <c r="E236" i="31"/>
  <c r="D236" i="31"/>
  <c r="C236" i="31"/>
  <c r="B236" i="31"/>
  <c r="A236" i="31"/>
  <c r="E235" i="31"/>
  <c r="D235" i="31"/>
  <c r="C235" i="31"/>
  <c r="B235" i="31"/>
  <c r="A235" i="31"/>
  <c r="E234" i="31"/>
  <c r="D234" i="31"/>
  <c r="C234" i="31"/>
  <c r="B234" i="31"/>
  <c r="A234" i="31"/>
  <c r="E233" i="31"/>
  <c r="D233" i="31"/>
  <c r="C233" i="31"/>
  <c r="B233" i="31"/>
  <c r="A233" i="31"/>
  <c r="E232" i="31"/>
  <c r="D232" i="31"/>
  <c r="C232" i="31"/>
  <c r="B232" i="31"/>
  <c r="A232" i="31"/>
  <c r="E231" i="31"/>
  <c r="D231" i="31"/>
  <c r="C231" i="31"/>
  <c r="B231" i="31"/>
  <c r="A231" i="31"/>
  <c r="E230" i="31"/>
  <c r="D230" i="31"/>
  <c r="C230" i="31"/>
  <c r="B230" i="31"/>
  <c r="A230" i="31"/>
  <c r="E229" i="31"/>
  <c r="D229" i="31"/>
  <c r="C229" i="31"/>
  <c r="B229" i="31"/>
  <c r="A229" i="31"/>
  <c r="E228" i="31"/>
  <c r="D228" i="31"/>
  <c r="C228" i="31"/>
  <c r="B228" i="31"/>
  <c r="A228" i="31"/>
  <c r="E227" i="31"/>
  <c r="D227" i="31"/>
  <c r="C227" i="31"/>
  <c r="B227" i="31"/>
  <c r="A227" i="31"/>
  <c r="E226" i="31"/>
  <c r="D226" i="31"/>
  <c r="C226" i="31"/>
  <c r="B226" i="31"/>
  <c r="A226" i="31"/>
  <c r="E225" i="31"/>
  <c r="D225" i="31"/>
  <c r="C225" i="31"/>
  <c r="B225" i="31"/>
  <c r="A225" i="31"/>
  <c r="E224" i="31"/>
  <c r="D224" i="31"/>
  <c r="C224" i="31"/>
  <c r="B224" i="31"/>
  <c r="A224" i="31"/>
  <c r="E223" i="31"/>
  <c r="D223" i="31"/>
  <c r="C223" i="31"/>
  <c r="B223" i="31"/>
  <c r="A223" i="31"/>
  <c r="E222" i="31"/>
  <c r="D222" i="31"/>
  <c r="C222" i="31"/>
  <c r="B222" i="31"/>
  <c r="A222" i="31"/>
  <c r="E221" i="31"/>
  <c r="D221" i="31"/>
  <c r="C221" i="31"/>
  <c r="B221" i="31"/>
  <c r="A221" i="31"/>
  <c r="E220" i="31"/>
  <c r="D220" i="31"/>
  <c r="C220" i="31"/>
  <c r="B220" i="31"/>
  <c r="A220" i="31"/>
  <c r="E219" i="31"/>
  <c r="D219" i="31"/>
  <c r="C219" i="31"/>
  <c r="B219" i="31"/>
  <c r="A219" i="31"/>
  <c r="E218" i="31"/>
  <c r="D218" i="31"/>
  <c r="C218" i="31"/>
  <c r="B218" i="31"/>
  <c r="A218" i="31"/>
  <c r="E217" i="31"/>
  <c r="D217" i="31"/>
  <c r="C217" i="31"/>
  <c r="B217" i="31"/>
  <c r="A217" i="31"/>
  <c r="E216" i="31"/>
  <c r="D216" i="31"/>
  <c r="C216" i="31"/>
  <c r="B216" i="31"/>
  <c r="A216" i="31"/>
  <c r="E215" i="31"/>
  <c r="D215" i="31"/>
  <c r="C215" i="31"/>
  <c r="B215" i="31"/>
  <c r="A215" i="31"/>
  <c r="E214" i="31"/>
  <c r="D214" i="31"/>
  <c r="C214" i="31"/>
  <c r="B214" i="31"/>
  <c r="A214" i="31"/>
  <c r="E213" i="31"/>
  <c r="D213" i="31"/>
  <c r="C213" i="31"/>
  <c r="B213" i="31"/>
  <c r="A213" i="31"/>
  <c r="E212" i="31"/>
  <c r="D212" i="31"/>
  <c r="C212" i="31"/>
  <c r="B212" i="31"/>
  <c r="A212" i="31"/>
  <c r="E211" i="31"/>
  <c r="D211" i="31"/>
  <c r="C211" i="31"/>
  <c r="B211" i="31"/>
  <c r="A211" i="31"/>
  <c r="E210" i="31"/>
  <c r="D210" i="31"/>
  <c r="C210" i="31"/>
  <c r="B210" i="31"/>
  <c r="A210" i="31"/>
  <c r="E209" i="31"/>
  <c r="D209" i="31"/>
  <c r="C209" i="31"/>
  <c r="B209" i="31"/>
  <c r="A209" i="31"/>
  <c r="D208" i="31"/>
  <c r="A208" i="31"/>
  <c r="E206" i="31"/>
  <c r="D206" i="31"/>
  <c r="C206" i="31"/>
  <c r="B206" i="31"/>
  <c r="A206" i="31"/>
  <c r="E205" i="31"/>
  <c r="D205" i="31"/>
  <c r="C205" i="31"/>
  <c r="B205" i="31"/>
  <c r="A205" i="31"/>
  <c r="E204" i="31"/>
  <c r="D204" i="31"/>
  <c r="C204" i="31"/>
  <c r="B204" i="31"/>
  <c r="A204" i="31"/>
  <c r="E203" i="31"/>
  <c r="D203" i="31"/>
  <c r="C203" i="31"/>
  <c r="B203" i="31"/>
  <c r="A203" i="31"/>
  <c r="E202" i="31"/>
  <c r="D202" i="31"/>
  <c r="C202" i="31"/>
  <c r="B202" i="31"/>
  <c r="A202" i="31"/>
  <c r="E201" i="31"/>
  <c r="D201" i="31"/>
  <c r="C201" i="31"/>
  <c r="B201" i="31"/>
  <c r="A201" i="31"/>
  <c r="E200" i="31"/>
  <c r="D200" i="31"/>
  <c r="C200" i="31"/>
  <c r="B200" i="31"/>
  <c r="A200" i="31"/>
  <c r="E199" i="31"/>
  <c r="D199" i="31"/>
  <c r="C199" i="31"/>
  <c r="B199" i="31"/>
  <c r="A199" i="31"/>
  <c r="E198" i="31"/>
  <c r="D198" i="31"/>
  <c r="C198" i="31"/>
  <c r="B198" i="31"/>
  <c r="A198" i="31"/>
  <c r="E197" i="31"/>
  <c r="D197" i="31"/>
  <c r="C197" i="31"/>
  <c r="B197" i="31"/>
  <c r="A197" i="31"/>
  <c r="E196" i="31"/>
  <c r="D196" i="31"/>
  <c r="C196" i="31"/>
  <c r="B196" i="31"/>
  <c r="A196" i="31"/>
  <c r="E195" i="31"/>
  <c r="D195" i="31"/>
  <c r="C195" i="31"/>
  <c r="B195" i="31"/>
  <c r="A195" i="31"/>
  <c r="E194" i="31"/>
  <c r="D194" i="31"/>
  <c r="C194" i="31"/>
  <c r="B194" i="31"/>
  <c r="A194" i="31"/>
  <c r="E193" i="31"/>
  <c r="D193" i="31"/>
  <c r="C193" i="31"/>
  <c r="B193" i="31"/>
  <c r="A193" i="31"/>
  <c r="E192" i="31"/>
  <c r="D192" i="31"/>
  <c r="C192" i="31"/>
  <c r="B192" i="31"/>
  <c r="A192" i="31"/>
  <c r="E191" i="31"/>
  <c r="D191" i="31"/>
  <c r="C191" i="31"/>
  <c r="B191" i="31"/>
  <c r="A191" i="31"/>
  <c r="E190" i="31"/>
  <c r="D190" i="31"/>
  <c r="C190" i="31"/>
  <c r="B190" i="31"/>
  <c r="A190" i="31"/>
  <c r="E189" i="31"/>
  <c r="D189" i="31"/>
  <c r="C189" i="31"/>
  <c r="B189" i="31"/>
  <c r="A189" i="31"/>
  <c r="E188" i="31"/>
  <c r="D188" i="31"/>
  <c r="C188" i="31"/>
  <c r="B188" i="31"/>
  <c r="A188" i="31"/>
  <c r="E187" i="31"/>
  <c r="D187" i="31"/>
  <c r="C187" i="31"/>
  <c r="B187" i="31"/>
  <c r="A187" i="31"/>
  <c r="E186" i="31"/>
  <c r="D186" i="31"/>
  <c r="C186" i="31"/>
  <c r="B186" i="31"/>
  <c r="A186" i="31"/>
  <c r="E185" i="31"/>
  <c r="D185" i="31"/>
  <c r="C185" i="31"/>
  <c r="B185" i="31"/>
  <c r="A185" i="31"/>
  <c r="E184" i="31"/>
  <c r="D184" i="31"/>
  <c r="C184" i="31"/>
  <c r="B184" i="31"/>
  <c r="A184" i="31"/>
  <c r="E183" i="31"/>
  <c r="D183" i="31"/>
  <c r="C183" i="31"/>
  <c r="B183" i="31"/>
  <c r="A183" i="31"/>
  <c r="E182" i="31"/>
  <c r="D182" i="31"/>
  <c r="C182" i="31"/>
  <c r="B182" i="31"/>
  <c r="A182" i="31"/>
  <c r="E181" i="31"/>
  <c r="D181" i="31"/>
  <c r="C181" i="31"/>
  <c r="B181" i="31"/>
  <c r="A181" i="31"/>
  <c r="E180" i="31"/>
  <c r="D180" i="31"/>
  <c r="C180" i="31"/>
  <c r="B180" i="31"/>
  <c r="A180" i="31"/>
  <c r="E179" i="31"/>
  <c r="D179" i="31"/>
  <c r="C179" i="31"/>
  <c r="B179" i="31"/>
  <c r="A179" i="31"/>
  <c r="E178" i="31"/>
  <c r="D178" i="31"/>
  <c r="C178" i="31"/>
  <c r="B178" i="31"/>
  <c r="A178" i="31"/>
  <c r="E177" i="31"/>
  <c r="D177" i="31"/>
  <c r="C177" i="31"/>
  <c r="B177" i="31"/>
  <c r="A177" i="31"/>
  <c r="D176" i="31"/>
  <c r="A176" i="31"/>
  <c r="E174" i="31"/>
  <c r="D174" i="31"/>
  <c r="C174" i="31"/>
  <c r="B174" i="31"/>
  <c r="A174" i="31"/>
  <c r="E173" i="31"/>
  <c r="D173" i="31"/>
  <c r="C173" i="31"/>
  <c r="B173" i="31"/>
  <c r="A173" i="31"/>
  <c r="E172" i="31"/>
  <c r="D172" i="31"/>
  <c r="C172" i="31"/>
  <c r="B172" i="31"/>
  <c r="A172" i="31"/>
  <c r="E171" i="31"/>
  <c r="D171" i="31"/>
  <c r="C171" i="31"/>
  <c r="B171" i="31"/>
  <c r="A171" i="31"/>
  <c r="E170" i="31"/>
  <c r="D170" i="31"/>
  <c r="C170" i="31"/>
  <c r="B170" i="31"/>
  <c r="A170" i="31"/>
  <c r="E169" i="31"/>
  <c r="D169" i="31"/>
  <c r="C169" i="31"/>
  <c r="B169" i="31"/>
  <c r="A169" i="31"/>
  <c r="E168" i="31"/>
  <c r="D168" i="31"/>
  <c r="C168" i="31"/>
  <c r="B168" i="31"/>
  <c r="A168" i="31"/>
  <c r="E167" i="31"/>
  <c r="D167" i="31"/>
  <c r="C167" i="31"/>
  <c r="B167" i="31"/>
  <c r="A167" i="31"/>
  <c r="E166" i="31"/>
  <c r="D166" i="31"/>
  <c r="C166" i="31"/>
  <c r="B166" i="31"/>
  <c r="A166" i="31"/>
  <c r="E165" i="31"/>
  <c r="D165" i="31"/>
  <c r="C165" i="31"/>
  <c r="B165" i="31"/>
  <c r="A165" i="31"/>
  <c r="E164" i="31"/>
  <c r="D164" i="31"/>
  <c r="C164" i="31"/>
  <c r="B164" i="31"/>
  <c r="A164" i="31"/>
  <c r="E163" i="31"/>
  <c r="D163" i="31"/>
  <c r="C163" i="31"/>
  <c r="B163" i="31"/>
  <c r="A163" i="31"/>
  <c r="E162" i="31"/>
  <c r="D162" i="31"/>
  <c r="C162" i="31"/>
  <c r="B162" i="31"/>
  <c r="A162" i="31"/>
  <c r="E161" i="31"/>
  <c r="D161" i="31"/>
  <c r="C161" i="31"/>
  <c r="B161" i="31"/>
  <c r="A161" i="31"/>
  <c r="E160" i="31"/>
  <c r="D160" i="31"/>
  <c r="C160" i="31"/>
  <c r="B160" i="31"/>
  <c r="A160" i="31"/>
  <c r="E159" i="31"/>
  <c r="D159" i="31"/>
  <c r="C159" i="31"/>
  <c r="B159" i="31"/>
  <c r="A159" i="31"/>
  <c r="E158" i="31"/>
  <c r="D158" i="31"/>
  <c r="C158" i="31"/>
  <c r="B158" i="31"/>
  <c r="A158" i="31"/>
  <c r="E157" i="31"/>
  <c r="D157" i="31"/>
  <c r="C157" i="31"/>
  <c r="B157" i="31"/>
  <c r="A157" i="31"/>
  <c r="E156" i="31"/>
  <c r="D156" i="31"/>
  <c r="C156" i="31"/>
  <c r="B156" i="31"/>
  <c r="A156" i="31"/>
  <c r="E155" i="31"/>
  <c r="D155" i="31"/>
  <c r="C155" i="31"/>
  <c r="B155" i="31"/>
  <c r="A155" i="31"/>
  <c r="E154" i="31"/>
  <c r="D154" i="31"/>
  <c r="C154" i="31"/>
  <c r="B154" i="31"/>
  <c r="A154" i="31"/>
  <c r="E153" i="31"/>
  <c r="D153" i="31"/>
  <c r="C153" i="31"/>
  <c r="B153" i="31"/>
  <c r="A153" i="31"/>
  <c r="E152" i="31"/>
  <c r="D152" i="31"/>
  <c r="C152" i="31"/>
  <c r="B152" i="31"/>
  <c r="A152" i="31"/>
  <c r="E151" i="31"/>
  <c r="D151" i="31"/>
  <c r="C151" i="31"/>
  <c r="B151" i="31"/>
  <c r="A151" i="31"/>
  <c r="E150" i="31"/>
  <c r="D150" i="31"/>
  <c r="C150" i="31"/>
  <c r="B150" i="31"/>
  <c r="A150" i="31"/>
  <c r="E149" i="31"/>
  <c r="D149" i="31"/>
  <c r="C149" i="31"/>
  <c r="B149" i="31"/>
  <c r="A149" i="31"/>
  <c r="E148" i="31"/>
  <c r="D148" i="31"/>
  <c r="C148" i="31"/>
  <c r="B148" i="31"/>
  <c r="A148" i="31"/>
  <c r="E147" i="31"/>
  <c r="D147" i="31"/>
  <c r="C147" i="31"/>
  <c r="B147" i="31"/>
  <c r="A147" i="31"/>
  <c r="E146" i="31"/>
  <c r="D146" i="31"/>
  <c r="C146" i="31"/>
  <c r="B146" i="31"/>
  <c r="A146" i="31"/>
  <c r="E145" i="31"/>
  <c r="D145" i="31"/>
  <c r="C145" i="31"/>
  <c r="B145" i="31"/>
  <c r="A145" i="31"/>
  <c r="D144" i="31"/>
  <c r="A144" i="31"/>
  <c r="E142" i="31"/>
  <c r="D142" i="31"/>
  <c r="C142" i="31"/>
  <c r="B142" i="31"/>
  <c r="A142" i="31"/>
  <c r="E141" i="31"/>
  <c r="D141" i="31"/>
  <c r="C141" i="31"/>
  <c r="B141" i="31"/>
  <c r="A141" i="31"/>
  <c r="E140" i="31"/>
  <c r="D140" i="31"/>
  <c r="C140" i="31"/>
  <c r="B140" i="31"/>
  <c r="A140" i="31"/>
  <c r="E139" i="31"/>
  <c r="D139" i="31"/>
  <c r="C139" i="31"/>
  <c r="B139" i="31"/>
  <c r="A139" i="31"/>
  <c r="E138" i="31"/>
  <c r="D138" i="31"/>
  <c r="C138" i="31"/>
  <c r="B138" i="31"/>
  <c r="A138" i="31"/>
  <c r="E137" i="31"/>
  <c r="D137" i="31"/>
  <c r="C137" i="31"/>
  <c r="B137" i="31"/>
  <c r="A137" i="31"/>
  <c r="E136" i="31"/>
  <c r="D136" i="31"/>
  <c r="C136" i="31"/>
  <c r="B136" i="31"/>
  <c r="A136" i="31"/>
  <c r="E135" i="31"/>
  <c r="D135" i="31"/>
  <c r="C135" i="31"/>
  <c r="B135" i="31"/>
  <c r="A135" i="31"/>
  <c r="E134" i="31"/>
  <c r="D134" i="31"/>
  <c r="C134" i="31"/>
  <c r="B134" i="31"/>
  <c r="A134" i="31"/>
  <c r="E133" i="31"/>
  <c r="D133" i="31"/>
  <c r="C133" i="31"/>
  <c r="B133" i="31"/>
  <c r="A133" i="31"/>
  <c r="E132" i="31"/>
  <c r="D132" i="31"/>
  <c r="C132" i="31"/>
  <c r="B132" i="31"/>
  <c r="A132" i="31"/>
  <c r="E131" i="31"/>
  <c r="D131" i="31"/>
  <c r="C131" i="31"/>
  <c r="B131" i="31"/>
  <c r="A131" i="31"/>
  <c r="E130" i="31"/>
  <c r="D130" i="31"/>
  <c r="C130" i="31"/>
  <c r="B130" i="31"/>
  <c r="A130" i="31"/>
  <c r="E129" i="31"/>
  <c r="D129" i="31"/>
  <c r="C129" i="31"/>
  <c r="B129" i="31"/>
  <c r="A129" i="31"/>
  <c r="E128" i="31"/>
  <c r="D128" i="31"/>
  <c r="C128" i="31"/>
  <c r="B128" i="31"/>
  <c r="A128" i="31"/>
  <c r="E127" i="31"/>
  <c r="D127" i="31"/>
  <c r="C127" i="31"/>
  <c r="B127" i="31"/>
  <c r="A127" i="31"/>
  <c r="E126" i="31"/>
  <c r="D126" i="31"/>
  <c r="C126" i="31"/>
  <c r="B126" i="31"/>
  <c r="A126" i="31"/>
  <c r="E125" i="31"/>
  <c r="D125" i="31"/>
  <c r="C125" i="31"/>
  <c r="B125" i="31"/>
  <c r="A125" i="31"/>
  <c r="E124" i="31"/>
  <c r="D124" i="31"/>
  <c r="C124" i="31"/>
  <c r="B124" i="31"/>
  <c r="A124" i="31"/>
  <c r="E123" i="31"/>
  <c r="D123" i="31"/>
  <c r="C123" i="31"/>
  <c r="B123" i="31"/>
  <c r="A123" i="31"/>
  <c r="E122" i="31"/>
  <c r="D122" i="31"/>
  <c r="C122" i="31"/>
  <c r="B122" i="31"/>
  <c r="A122" i="31"/>
  <c r="E121" i="31"/>
  <c r="D121" i="31"/>
  <c r="C121" i="31"/>
  <c r="B121" i="31"/>
  <c r="A121" i="31"/>
  <c r="E120" i="31"/>
  <c r="D120" i="31"/>
  <c r="C120" i="31"/>
  <c r="B120" i="31"/>
  <c r="A120" i="31"/>
  <c r="E119" i="31"/>
  <c r="D119" i="31"/>
  <c r="C119" i="31"/>
  <c r="B119" i="31"/>
  <c r="A119" i="31"/>
  <c r="E118" i="31"/>
  <c r="D118" i="31"/>
  <c r="C118" i="31"/>
  <c r="B118" i="31"/>
  <c r="A118" i="31"/>
  <c r="E117" i="31"/>
  <c r="D117" i="31"/>
  <c r="C117" i="31"/>
  <c r="B117" i="31"/>
  <c r="A117" i="31"/>
  <c r="E116" i="31"/>
  <c r="D116" i="31"/>
  <c r="C116" i="31"/>
  <c r="B116" i="31"/>
  <c r="A116" i="31"/>
  <c r="E115" i="31"/>
  <c r="D115" i="31"/>
  <c r="C115" i="31"/>
  <c r="B115" i="31"/>
  <c r="A115" i="31"/>
  <c r="E114" i="31"/>
  <c r="D114" i="31"/>
  <c r="C114" i="31"/>
  <c r="B114" i="31"/>
  <c r="A114" i="31"/>
  <c r="E113" i="31"/>
  <c r="D113" i="31"/>
  <c r="C113" i="31"/>
  <c r="B113" i="31"/>
  <c r="A113" i="31"/>
  <c r="D112" i="31"/>
  <c r="A112" i="31"/>
  <c r="E110" i="31"/>
  <c r="D110" i="31"/>
  <c r="C110" i="31"/>
  <c r="B110" i="31"/>
  <c r="A110" i="31"/>
  <c r="E109" i="31"/>
  <c r="D109" i="31"/>
  <c r="C109" i="31"/>
  <c r="B109" i="31"/>
  <c r="A109" i="31"/>
  <c r="E108" i="31"/>
  <c r="D108" i="31"/>
  <c r="C108" i="31"/>
  <c r="B108" i="31"/>
  <c r="A108" i="31"/>
  <c r="E107" i="31"/>
  <c r="D107" i="31"/>
  <c r="C107" i="31"/>
  <c r="B107" i="31"/>
  <c r="A107" i="31"/>
  <c r="E106" i="31"/>
  <c r="D106" i="31"/>
  <c r="C106" i="31"/>
  <c r="B106" i="31"/>
  <c r="A106" i="31"/>
  <c r="E105" i="31"/>
  <c r="D105" i="31"/>
  <c r="C105" i="31"/>
  <c r="B105" i="31"/>
  <c r="A105" i="31"/>
  <c r="E104" i="31"/>
  <c r="D104" i="31"/>
  <c r="C104" i="31"/>
  <c r="B104" i="31"/>
  <c r="A104" i="31"/>
  <c r="E103" i="31"/>
  <c r="D103" i="31"/>
  <c r="C103" i="31"/>
  <c r="B103" i="31"/>
  <c r="A103" i="31"/>
  <c r="E102" i="31"/>
  <c r="D102" i="31"/>
  <c r="C102" i="31"/>
  <c r="B102" i="31"/>
  <c r="A102" i="31"/>
  <c r="E101" i="31"/>
  <c r="D101" i="31"/>
  <c r="C101" i="31"/>
  <c r="B101" i="31"/>
  <c r="A101" i="31"/>
  <c r="E100" i="31"/>
  <c r="D100" i="31"/>
  <c r="C100" i="31"/>
  <c r="B100" i="31"/>
  <c r="A100" i="31"/>
  <c r="E99" i="31"/>
  <c r="D99" i="31"/>
  <c r="C99" i="31"/>
  <c r="B99" i="31"/>
  <c r="A99" i="31"/>
  <c r="E98" i="31"/>
  <c r="D98" i="31"/>
  <c r="C98" i="31"/>
  <c r="B98" i="31"/>
  <c r="A98" i="31"/>
  <c r="E97" i="31"/>
  <c r="D97" i="31"/>
  <c r="C97" i="31"/>
  <c r="B97" i="31"/>
  <c r="A97" i="31"/>
  <c r="E96" i="31"/>
  <c r="D96" i="31"/>
  <c r="C96" i="31"/>
  <c r="B96" i="31"/>
  <c r="A96" i="31"/>
  <c r="E95" i="31"/>
  <c r="D95" i="31"/>
  <c r="C95" i="31"/>
  <c r="B95" i="31"/>
  <c r="A95" i="31"/>
  <c r="E94" i="31"/>
  <c r="D94" i="31"/>
  <c r="C94" i="31"/>
  <c r="B94" i="31"/>
  <c r="A94" i="31"/>
  <c r="E93" i="31"/>
  <c r="D93" i="31"/>
  <c r="C93" i="31"/>
  <c r="B93" i="31"/>
  <c r="A93" i="31"/>
  <c r="E92" i="31"/>
  <c r="D92" i="31"/>
  <c r="C92" i="31"/>
  <c r="B92" i="31"/>
  <c r="A92" i="31"/>
  <c r="E91" i="31"/>
  <c r="D91" i="31"/>
  <c r="C91" i="31"/>
  <c r="B91" i="31"/>
  <c r="A91" i="31"/>
  <c r="E90" i="31"/>
  <c r="D90" i="31"/>
  <c r="C90" i="31"/>
  <c r="B90" i="31"/>
  <c r="A90" i="31"/>
  <c r="E89" i="31"/>
  <c r="D89" i="31"/>
  <c r="C89" i="31"/>
  <c r="B89" i="31"/>
  <c r="A89" i="31"/>
  <c r="E88" i="31"/>
  <c r="D88" i="31"/>
  <c r="C88" i="31"/>
  <c r="B88" i="31"/>
  <c r="A88" i="31"/>
  <c r="E87" i="31"/>
  <c r="D87" i="31"/>
  <c r="C87" i="31"/>
  <c r="B87" i="31"/>
  <c r="A87" i="31"/>
  <c r="E86" i="31"/>
  <c r="D86" i="31"/>
  <c r="C86" i="31"/>
  <c r="B86" i="31"/>
  <c r="A86" i="31"/>
  <c r="E85" i="31"/>
  <c r="D85" i="31"/>
  <c r="C85" i="31"/>
  <c r="B85" i="31"/>
  <c r="A85" i="31"/>
  <c r="E84" i="31"/>
  <c r="D84" i="31"/>
  <c r="C84" i="31"/>
  <c r="B84" i="31"/>
  <c r="A84" i="31"/>
  <c r="E83" i="31"/>
  <c r="D83" i="31"/>
  <c r="C83" i="31"/>
  <c r="B83" i="31"/>
  <c r="A83" i="31"/>
  <c r="E82" i="31"/>
  <c r="D82" i="31"/>
  <c r="C82" i="31"/>
  <c r="B82" i="31"/>
  <c r="A82" i="31"/>
  <c r="E81" i="31"/>
  <c r="D81" i="31"/>
  <c r="C81" i="31"/>
  <c r="B81" i="31"/>
  <c r="A81" i="31"/>
  <c r="D80" i="31"/>
  <c r="A80" i="31"/>
  <c r="E78" i="31"/>
  <c r="D78" i="31"/>
  <c r="C78" i="31"/>
  <c r="B78" i="31"/>
  <c r="A78" i="31"/>
  <c r="E77" i="31"/>
  <c r="D77" i="31"/>
  <c r="C77" i="31"/>
  <c r="B77" i="31"/>
  <c r="A77" i="31"/>
  <c r="E76" i="31"/>
  <c r="D76" i="31"/>
  <c r="C76" i="31"/>
  <c r="B76" i="31"/>
  <c r="A76" i="31"/>
  <c r="E75" i="31"/>
  <c r="D75" i="31"/>
  <c r="C75" i="31"/>
  <c r="B75" i="31"/>
  <c r="A75" i="31"/>
  <c r="E74" i="31"/>
  <c r="D74" i="31"/>
  <c r="C74" i="31"/>
  <c r="B74" i="31"/>
  <c r="A74" i="31"/>
  <c r="E73" i="31"/>
  <c r="D73" i="31"/>
  <c r="C73" i="31"/>
  <c r="B73" i="31"/>
  <c r="A73" i="31"/>
  <c r="E72" i="31"/>
  <c r="D72" i="31"/>
  <c r="C72" i="31"/>
  <c r="B72" i="31"/>
  <c r="A72" i="31"/>
  <c r="E71" i="31"/>
  <c r="D71" i="31"/>
  <c r="C71" i="31"/>
  <c r="B71" i="31"/>
  <c r="A71" i="31"/>
  <c r="E70" i="31"/>
  <c r="D70" i="31"/>
  <c r="C70" i="31"/>
  <c r="B70" i="31"/>
  <c r="A70" i="31"/>
  <c r="E69" i="31"/>
  <c r="D69" i="31"/>
  <c r="C69" i="31"/>
  <c r="B69" i="31"/>
  <c r="A69" i="31"/>
  <c r="E68" i="31"/>
  <c r="D68" i="31"/>
  <c r="C68" i="31"/>
  <c r="B68" i="31"/>
  <c r="A68" i="31"/>
  <c r="E67" i="31"/>
  <c r="D67" i="31"/>
  <c r="C67" i="31"/>
  <c r="B67" i="31"/>
  <c r="A67" i="31"/>
  <c r="E66" i="31"/>
  <c r="D66" i="31"/>
  <c r="C66" i="31"/>
  <c r="B66" i="31"/>
  <c r="A66" i="31"/>
  <c r="E65" i="31"/>
  <c r="D65" i="31"/>
  <c r="C65" i="31"/>
  <c r="B65" i="31"/>
  <c r="A65" i="31"/>
  <c r="E64" i="31"/>
  <c r="D64" i="31"/>
  <c r="C64" i="31"/>
  <c r="B64" i="31"/>
  <c r="A64" i="31"/>
  <c r="E63" i="31"/>
  <c r="D63" i="31"/>
  <c r="C63" i="31"/>
  <c r="B63" i="31"/>
  <c r="A63" i="31"/>
  <c r="E62" i="31"/>
  <c r="D62" i="31"/>
  <c r="C62" i="31"/>
  <c r="B62" i="31"/>
  <c r="A62" i="31"/>
  <c r="E61" i="31"/>
  <c r="D61" i="31"/>
  <c r="C61" i="31"/>
  <c r="B61" i="31"/>
  <c r="A61" i="31"/>
  <c r="E60" i="31"/>
  <c r="D60" i="31"/>
  <c r="C60" i="31"/>
  <c r="B60" i="31"/>
  <c r="A60" i="31"/>
  <c r="E59" i="31"/>
  <c r="D59" i="31"/>
  <c r="C59" i="31"/>
  <c r="B59" i="31"/>
  <c r="A59" i="31"/>
  <c r="E58" i="31"/>
  <c r="D58" i="31"/>
  <c r="C58" i="31"/>
  <c r="B58" i="31"/>
  <c r="A58" i="31"/>
  <c r="E57" i="31"/>
  <c r="D57" i="31"/>
  <c r="C57" i="31"/>
  <c r="B57" i="31"/>
  <c r="A57" i="31"/>
  <c r="E56" i="31"/>
  <c r="D56" i="31"/>
  <c r="C56" i="31"/>
  <c r="B56" i="31"/>
  <c r="A56" i="31"/>
  <c r="E55" i="31"/>
  <c r="D55" i="31"/>
  <c r="C55" i="31"/>
  <c r="B55" i="31"/>
  <c r="A55" i="31"/>
  <c r="E54" i="31"/>
  <c r="D54" i="31"/>
  <c r="C54" i="31"/>
  <c r="B54" i="31"/>
  <c r="A54" i="31"/>
  <c r="E53" i="31"/>
  <c r="D53" i="31"/>
  <c r="C53" i="31"/>
  <c r="B53" i="31"/>
  <c r="A53" i="31"/>
  <c r="E52" i="31"/>
  <c r="D52" i="31"/>
  <c r="C52" i="31"/>
  <c r="B52" i="31"/>
  <c r="A52" i="31"/>
  <c r="E51" i="31"/>
  <c r="D51" i="31"/>
  <c r="C51" i="31"/>
  <c r="B51" i="31"/>
  <c r="A51" i="31"/>
  <c r="E50" i="31"/>
  <c r="D50" i="31"/>
  <c r="C50" i="31"/>
  <c r="B50" i="31"/>
  <c r="A50" i="31"/>
  <c r="E49" i="31"/>
  <c r="D49" i="31"/>
  <c r="C49" i="31"/>
  <c r="B49" i="31"/>
  <c r="A49" i="31"/>
  <c r="D48" i="31"/>
  <c r="A48" i="31"/>
  <c r="E46" i="31"/>
  <c r="D46" i="31"/>
  <c r="C46" i="31"/>
  <c r="B46" i="31"/>
  <c r="A46" i="31"/>
  <c r="E45" i="31"/>
  <c r="D45" i="31"/>
  <c r="C45" i="31"/>
  <c r="B45" i="31"/>
  <c r="A45" i="31"/>
  <c r="E44" i="31"/>
  <c r="D44" i="31"/>
  <c r="C44" i="31"/>
  <c r="B44" i="31"/>
  <c r="A44" i="31"/>
  <c r="E43" i="31"/>
  <c r="D43" i="31"/>
  <c r="C43" i="31"/>
  <c r="B43" i="31"/>
  <c r="A43" i="31"/>
  <c r="E42" i="31"/>
  <c r="D42" i="31"/>
  <c r="C42" i="31"/>
  <c r="B42" i="31"/>
  <c r="A42" i="31"/>
  <c r="E41" i="31"/>
  <c r="D41" i="31"/>
  <c r="C41" i="31"/>
  <c r="B41" i="31"/>
  <c r="A41" i="31"/>
  <c r="E40" i="31"/>
  <c r="D40" i="31"/>
  <c r="C40" i="31"/>
  <c r="B40" i="31"/>
  <c r="A40" i="31"/>
  <c r="E39" i="31"/>
  <c r="D39" i="31"/>
  <c r="C39" i="31"/>
  <c r="B39" i="31"/>
  <c r="A39" i="31"/>
  <c r="E38" i="31"/>
  <c r="D38" i="31"/>
  <c r="C38" i="31"/>
  <c r="B38" i="31"/>
  <c r="A38" i="31"/>
  <c r="E37" i="31"/>
  <c r="D37" i="31"/>
  <c r="C37" i="31"/>
  <c r="B37" i="31"/>
  <c r="A37" i="31"/>
  <c r="E36" i="31"/>
  <c r="D36" i="31"/>
  <c r="C36" i="31"/>
  <c r="B36" i="31"/>
  <c r="A36" i="31"/>
  <c r="E35" i="31"/>
  <c r="D35" i="31"/>
  <c r="C35" i="31"/>
  <c r="B35" i="31"/>
  <c r="A35" i="31"/>
  <c r="E34" i="31"/>
  <c r="D34" i="31"/>
  <c r="C34" i="31"/>
  <c r="B34" i="31"/>
  <c r="A34" i="31"/>
  <c r="E33" i="31"/>
  <c r="D33" i="31"/>
  <c r="C33" i="31"/>
  <c r="B33" i="31"/>
  <c r="A33" i="31"/>
  <c r="E32" i="31"/>
  <c r="D32" i="31"/>
  <c r="C32" i="31"/>
  <c r="B32" i="31"/>
  <c r="A32" i="31"/>
  <c r="E31" i="31"/>
  <c r="D31" i="31"/>
  <c r="C31" i="31"/>
  <c r="B31" i="31"/>
  <c r="A31" i="31"/>
  <c r="E30" i="31"/>
  <c r="D30" i="31"/>
  <c r="C30" i="31"/>
  <c r="B30" i="31"/>
  <c r="A30" i="31"/>
  <c r="E29" i="31"/>
  <c r="D29" i="31"/>
  <c r="C29" i="31"/>
  <c r="B29" i="31"/>
  <c r="A29" i="31"/>
  <c r="E28" i="31"/>
  <c r="D28" i="31"/>
  <c r="C28" i="31"/>
  <c r="B28" i="31"/>
  <c r="A28" i="31"/>
  <c r="E27" i="31"/>
  <c r="D27" i="31"/>
  <c r="C27" i="31"/>
  <c r="B27" i="31"/>
  <c r="A27" i="31"/>
  <c r="E26" i="31"/>
  <c r="D26" i="31"/>
  <c r="C26" i="31"/>
  <c r="B26" i="31"/>
  <c r="A26" i="31"/>
  <c r="E25" i="31"/>
  <c r="D25" i="31"/>
  <c r="C25" i="31"/>
  <c r="B25" i="31"/>
  <c r="A25" i="31"/>
  <c r="E24" i="31"/>
  <c r="D24" i="31"/>
  <c r="C24" i="31"/>
  <c r="B24" i="31"/>
  <c r="A24" i="31"/>
  <c r="E23" i="31"/>
  <c r="D23" i="31"/>
  <c r="C23" i="31"/>
  <c r="B23" i="31"/>
  <c r="A23" i="31"/>
  <c r="E22" i="31"/>
  <c r="D22" i="31"/>
  <c r="C22" i="31"/>
  <c r="B22" i="31"/>
  <c r="A22" i="31"/>
  <c r="E21" i="31"/>
  <c r="D21" i="31"/>
  <c r="C21" i="31"/>
  <c r="B21" i="31"/>
  <c r="A21" i="31"/>
  <c r="E20" i="31"/>
  <c r="D20" i="31"/>
  <c r="C20" i="31"/>
  <c r="B20" i="31"/>
  <c r="A20" i="31"/>
  <c r="E19" i="31"/>
  <c r="D19" i="31"/>
  <c r="C19" i="31"/>
  <c r="B19" i="31"/>
  <c r="A19" i="31"/>
  <c r="E18" i="31"/>
  <c r="D18" i="31"/>
  <c r="C18" i="31"/>
  <c r="B18" i="31"/>
  <c r="A18" i="31"/>
  <c r="E17" i="31"/>
  <c r="D17" i="31"/>
  <c r="C17" i="31"/>
  <c r="B17" i="31"/>
  <c r="A17" i="31"/>
  <c r="D16" i="31"/>
  <c r="A16" i="31"/>
  <c r="I11" i="31"/>
  <c r="E11" i="31"/>
  <c r="Q10" i="31"/>
  <c r="O10" i="31"/>
  <c r="E9" i="31"/>
  <c r="P7" i="31"/>
  <c r="O7" i="31"/>
  <c r="M7" i="31"/>
  <c r="E7" i="31"/>
  <c r="P5" i="31"/>
  <c r="M5" i="31"/>
  <c r="E5" i="31"/>
  <c r="P3" i="31"/>
  <c r="O3" i="31"/>
  <c r="N3" i="31"/>
  <c r="E3" i="31"/>
  <c r="D3" i="31"/>
  <c r="G16" i="4"/>
  <c r="G17" i="31" s="1"/>
  <c r="M3" i="30"/>
  <c r="J987" i="30"/>
  <c r="D987" i="30"/>
  <c r="J986" i="30"/>
  <c r="D986" i="30"/>
  <c r="J985" i="30"/>
  <c r="D985" i="30"/>
  <c r="J984" i="30"/>
  <c r="D984" i="30"/>
  <c r="F974" i="30"/>
  <c r="N974" i="30" s="1"/>
  <c r="F974" i="31" s="1"/>
  <c r="E974" i="30"/>
  <c r="D974" i="30"/>
  <c r="C974" i="30"/>
  <c r="B974" i="30"/>
  <c r="A974" i="30"/>
  <c r="F973" i="30"/>
  <c r="N973" i="30" s="1"/>
  <c r="F973" i="31" s="1"/>
  <c r="E973" i="30"/>
  <c r="D973" i="30"/>
  <c r="C973" i="30"/>
  <c r="B973" i="30"/>
  <c r="A973" i="30"/>
  <c r="F972" i="30"/>
  <c r="N972" i="30" s="1"/>
  <c r="F972" i="31" s="1"/>
  <c r="E972" i="30"/>
  <c r="D972" i="30"/>
  <c r="C972" i="30"/>
  <c r="B972" i="30"/>
  <c r="A972" i="30"/>
  <c r="F971" i="30"/>
  <c r="N971" i="30" s="1"/>
  <c r="F971" i="31" s="1"/>
  <c r="E971" i="30"/>
  <c r="D971" i="30"/>
  <c r="C971" i="30"/>
  <c r="B971" i="30"/>
  <c r="A971" i="30"/>
  <c r="F970" i="30"/>
  <c r="N970" i="30" s="1"/>
  <c r="F970" i="31" s="1"/>
  <c r="E970" i="30"/>
  <c r="D970" i="30"/>
  <c r="C970" i="30"/>
  <c r="B970" i="30"/>
  <c r="A970" i="30"/>
  <c r="F969" i="30"/>
  <c r="N969" i="30" s="1"/>
  <c r="F969" i="31" s="1"/>
  <c r="E969" i="30"/>
  <c r="D969" i="30"/>
  <c r="C969" i="30"/>
  <c r="B969" i="30"/>
  <c r="A969" i="30"/>
  <c r="F968" i="30"/>
  <c r="N968" i="30" s="1"/>
  <c r="F968" i="31" s="1"/>
  <c r="E968" i="30"/>
  <c r="D968" i="30"/>
  <c r="C968" i="30"/>
  <c r="B968" i="30"/>
  <c r="A968" i="30"/>
  <c r="F967" i="30"/>
  <c r="N967" i="30" s="1"/>
  <c r="F967" i="31" s="1"/>
  <c r="E967" i="30"/>
  <c r="D967" i="30"/>
  <c r="C967" i="30"/>
  <c r="B967" i="30"/>
  <c r="A967" i="30"/>
  <c r="F966" i="30"/>
  <c r="N966" i="30" s="1"/>
  <c r="F966" i="31" s="1"/>
  <c r="E966" i="30"/>
  <c r="D966" i="30"/>
  <c r="C966" i="30"/>
  <c r="B966" i="30"/>
  <c r="A966" i="30"/>
  <c r="F965" i="30"/>
  <c r="N965" i="30" s="1"/>
  <c r="F965" i="31" s="1"/>
  <c r="E965" i="30"/>
  <c r="D965" i="30"/>
  <c r="C965" i="30"/>
  <c r="B965" i="30"/>
  <c r="A965" i="30"/>
  <c r="F964" i="30"/>
  <c r="N964" i="30" s="1"/>
  <c r="F964" i="31" s="1"/>
  <c r="E964" i="30"/>
  <c r="D964" i="30"/>
  <c r="C964" i="30"/>
  <c r="B964" i="30"/>
  <c r="A964" i="30"/>
  <c r="F963" i="30"/>
  <c r="N963" i="30" s="1"/>
  <c r="F963" i="31" s="1"/>
  <c r="E963" i="30"/>
  <c r="D963" i="30"/>
  <c r="C963" i="30"/>
  <c r="B963" i="30"/>
  <c r="A963" i="30"/>
  <c r="F962" i="30"/>
  <c r="N962" i="30" s="1"/>
  <c r="F962" i="31" s="1"/>
  <c r="E962" i="30"/>
  <c r="D962" i="30"/>
  <c r="C962" i="30"/>
  <c r="B962" i="30"/>
  <c r="A962" i="30"/>
  <c r="F961" i="30"/>
  <c r="N961" i="30" s="1"/>
  <c r="F961" i="31" s="1"/>
  <c r="E961" i="30"/>
  <c r="D961" i="30"/>
  <c r="C961" i="30"/>
  <c r="B961" i="30"/>
  <c r="A961" i="30"/>
  <c r="F960" i="30"/>
  <c r="N960" i="30" s="1"/>
  <c r="F960" i="31" s="1"/>
  <c r="E960" i="30"/>
  <c r="D960" i="30"/>
  <c r="C960" i="30"/>
  <c r="B960" i="30"/>
  <c r="A960" i="30"/>
  <c r="F959" i="30"/>
  <c r="N959" i="30" s="1"/>
  <c r="F959" i="31" s="1"/>
  <c r="E959" i="30"/>
  <c r="D959" i="30"/>
  <c r="C959" i="30"/>
  <c r="B959" i="30"/>
  <c r="A959" i="30"/>
  <c r="F958" i="30"/>
  <c r="N958" i="30" s="1"/>
  <c r="F958" i="31" s="1"/>
  <c r="E958" i="30"/>
  <c r="D958" i="30"/>
  <c r="C958" i="30"/>
  <c r="B958" i="30"/>
  <c r="A958" i="30"/>
  <c r="F957" i="30"/>
  <c r="N957" i="30" s="1"/>
  <c r="F957" i="31" s="1"/>
  <c r="E957" i="30"/>
  <c r="D957" i="30"/>
  <c r="C957" i="30"/>
  <c r="B957" i="30"/>
  <c r="A957" i="30"/>
  <c r="F956" i="30"/>
  <c r="N956" i="30" s="1"/>
  <c r="F956" i="31" s="1"/>
  <c r="E956" i="30"/>
  <c r="D956" i="30"/>
  <c r="C956" i="30"/>
  <c r="B956" i="30"/>
  <c r="A956" i="30"/>
  <c r="F955" i="30"/>
  <c r="N955" i="30" s="1"/>
  <c r="F955" i="31" s="1"/>
  <c r="E955" i="30"/>
  <c r="D955" i="30"/>
  <c r="C955" i="30"/>
  <c r="B955" i="30"/>
  <c r="A955" i="30"/>
  <c r="F954" i="30"/>
  <c r="N954" i="30" s="1"/>
  <c r="F954" i="31" s="1"/>
  <c r="E954" i="30"/>
  <c r="D954" i="30"/>
  <c r="C954" i="30"/>
  <c r="B954" i="30"/>
  <c r="A954" i="30"/>
  <c r="F953" i="30"/>
  <c r="N953" i="30" s="1"/>
  <c r="F953" i="31" s="1"/>
  <c r="E953" i="30"/>
  <c r="D953" i="30"/>
  <c r="C953" i="30"/>
  <c r="B953" i="30"/>
  <c r="A953" i="30"/>
  <c r="F952" i="30"/>
  <c r="N952" i="30" s="1"/>
  <c r="F952" i="31" s="1"/>
  <c r="E952" i="30"/>
  <c r="D952" i="30"/>
  <c r="C952" i="30"/>
  <c r="B952" i="30"/>
  <c r="A952" i="30"/>
  <c r="F951" i="30"/>
  <c r="N951" i="30" s="1"/>
  <c r="F951" i="31" s="1"/>
  <c r="E951" i="30"/>
  <c r="D951" i="30"/>
  <c r="C951" i="30"/>
  <c r="B951" i="30"/>
  <c r="A951" i="30"/>
  <c r="F950" i="30"/>
  <c r="N950" i="30" s="1"/>
  <c r="F950" i="31" s="1"/>
  <c r="E950" i="30"/>
  <c r="D950" i="30"/>
  <c r="C950" i="30"/>
  <c r="B950" i="30"/>
  <c r="A950" i="30"/>
  <c r="F949" i="30"/>
  <c r="N949" i="30" s="1"/>
  <c r="F949" i="31" s="1"/>
  <c r="E949" i="30"/>
  <c r="D949" i="30"/>
  <c r="C949" i="30"/>
  <c r="B949" i="30"/>
  <c r="A949" i="30"/>
  <c r="F948" i="30"/>
  <c r="N948" i="30" s="1"/>
  <c r="F948" i="31" s="1"/>
  <c r="E948" i="30"/>
  <c r="D948" i="30"/>
  <c r="C948" i="30"/>
  <c r="B948" i="30"/>
  <c r="A948" i="30"/>
  <c r="F947" i="30"/>
  <c r="N947" i="30" s="1"/>
  <c r="F947" i="31" s="1"/>
  <c r="E947" i="30"/>
  <c r="D947" i="30"/>
  <c r="C947" i="30"/>
  <c r="B947" i="30"/>
  <c r="A947" i="30"/>
  <c r="F946" i="30"/>
  <c r="N946" i="30" s="1"/>
  <c r="F946" i="31" s="1"/>
  <c r="E946" i="30"/>
  <c r="D946" i="30"/>
  <c r="C946" i="30"/>
  <c r="B946" i="30"/>
  <c r="A946" i="30"/>
  <c r="F945" i="30"/>
  <c r="N945" i="30" s="1"/>
  <c r="F945" i="31" s="1"/>
  <c r="E945" i="30"/>
  <c r="D945" i="30"/>
  <c r="C945" i="30"/>
  <c r="B945" i="30"/>
  <c r="A945" i="30"/>
  <c r="D944" i="30"/>
  <c r="A944" i="30"/>
  <c r="F942" i="30"/>
  <c r="N942" i="30" s="1"/>
  <c r="F942" i="31" s="1"/>
  <c r="E942" i="30"/>
  <c r="D942" i="30"/>
  <c r="C942" i="30"/>
  <c r="B942" i="30"/>
  <c r="A942" i="30"/>
  <c r="F941" i="30"/>
  <c r="N941" i="30" s="1"/>
  <c r="F941" i="31" s="1"/>
  <c r="E941" i="30"/>
  <c r="D941" i="30"/>
  <c r="C941" i="30"/>
  <c r="B941" i="30"/>
  <c r="A941" i="30"/>
  <c r="F940" i="30"/>
  <c r="N940" i="30" s="1"/>
  <c r="F940" i="31" s="1"/>
  <c r="E940" i="30"/>
  <c r="D940" i="30"/>
  <c r="C940" i="30"/>
  <c r="B940" i="30"/>
  <c r="A940" i="30"/>
  <c r="F939" i="30"/>
  <c r="N939" i="30" s="1"/>
  <c r="F939" i="31" s="1"/>
  <c r="E939" i="30"/>
  <c r="D939" i="30"/>
  <c r="C939" i="30"/>
  <c r="B939" i="30"/>
  <c r="A939" i="30"/>
  <c r="F938" i="30"/>
  <c r="N938" i="30" s="1"/>
  <c r="F938" i="31" s="1"/>
  <c r="E938" i="30"/>
  <c r="D938" i="30"/>
  <c r="C938" i="30"/>
  <c r="B938" i="30"/>
  <c r="A938" i="30"/>
  <c r="F937" i="30"/>
  <c r="N937" i="30" s="1"/>
  <c r="F937" i="31" s="1"/>
  <c r="E937" i="30"/>
  <c r="D937" i="30"/>
  <c r="C937" i="30"/>
  <c r="B937" i="30"/>
  <c r="A937" i="30"/>
  <c r="F936" i="30"/>
  <c r="N936" i="30" s="1"/>
  <c r="F936" i="31" s="1"/>
  <c r="E936" i="30"/>
  <c r="D936" i="30"/>
  <c r="C936" i="30"/>
  <c r="B936" i="30"/>
  <c r="A936" i="30"/>
  <c r="F935" i="30"/>
  <c r="N935" i="30" s="1"/>
  <c r="F935" i="31" s="1"/>
  <c r="E935" i="30"/>
  <c r="D935" i="30"/>
  <c r="C935" i="30"/>
  <c r="B935" i="30"/>
  <c r="A935" i="30"/>
  <c r="F934" i="30"/>
  <c r="N934" i="30" s="1"/>
  <c r="F934" i="31" s="1"/>
  <c r="E934" i="30"/>
  <c r="D934" i="30"/>
  <c r="C934" i="30"/>
  <c r="B934" i="30"/>
  <c r="A934" i="30"/>
  <c r="F933" i="30"/>
  <c r="N933" i="30" s="1"/>
  <c r="F933" i="31" s="1"/>
  <c r="E933" i="30"/>
  <c r="D933" i="30"/>
  <c r="C933" i="30"/>
  <c r="B933" i="30"/>
  <c r="A933" i="30"/>
  <c r="F932" i="30"/>
  <c r="N932" i="30" s="1"/>
  <c r="F932" i="31" s="1"/>
  <c r="E932" i="30"/>
  <c r="D932" i="30"/>
  <c r="C932" i="30"/>
  <c r="B932" i="30"/>
  <c r="A932" i="30"/>
  <c r="F931" i="30"/>
  <c r="N931" i="30" s="1"/>
  <c r="F931" i="31" s="1"/>
  <c r="E931" i="30"/>
  <c r="D931" i="30"/>
  <c r="C931" i="30"/>
  <c r="B931" i="30"/>
  <c r="A931" i="30"/>
  <c r="F930" i="30"/>
  <c r="N930" i="30" s="1"/>
  <c r="F930" i="31" s="1"/>
  <c r="E930" i="30"/>
  <c r="D930" i="30"/>
  <c r="C930" i="30"/>
  <c r="B930" i="30"/>
  <c r="A930" i="30"/>
  <c r="F929" i="30"/>
  <c r="N929" i="30" s="1"/>
  <c r="F929" i="31" s="1"/>
  <c r="E929" i="30"/>
  <c r="D929" i="30"/>
  <c r="C929" i="30"/>
  <c r="B929" i="30"/>
  <c r="A929" i="30"/>
  <c r="F928" i="30"/>
  <c r="N928" i="30" s="1"/>
  <c r="F928" i="31" s="1"/>
  <c r="E928" i="30"/>
  <c r="D928" i="30"/>
  <c r="C928" i="30"/>
  <c r="B928" i="30"/>
  <c r="A928" i="30"/>
  <c r="F927" i="30"/>
  <c r="N927" i="30" s="1"/>
  <c r="F927" i="31" s="1"/>
  <c r="E927" i="30"/>
  <c r="D927" i="30"/>
  <c r="C927" i="30"/>
  <c r="B927" i="30"/>
  <c r="A927" i="30"/>
  <c r="F926" i="30"/>
  <c r="N926" i="30" s="1"/>
  <c r="F926" i="31" s="1"/>
  <c r="E926" i="30"/>
  <c r="D926" i="30"/>
  <c r="C926" i="30"/>
  <c r="B926" i="30"/>
  <c r="A926" i="30"/>
  <c r="F925" i="30"/>
  <c r="N925" i="30" s="1"/>
  <c r="F925" i="31" s="1"/>
  <c r="E925" i="30"/>
  <c r="D925" i="30"/>
  <c r="C925" i="30"/>
  <c r="B925" i="30"/>
  <c r="A925" i="30"/>
  <c r="F924" i="30"/>
  <c r="N924" i="30" s="1"/>
  <c r="F924" i="31" s="1"/>
  <c r="E924" i="30"/>
  <c r="D924" i="30"/>
  <c r="C924" i="30"/>
  <c r="B924" i="30"/>
  <c r="A924" i="30"/>
  <c r="F923" i="30"/>
  <c r="N923" i="30" s="1"/>
  <c r="F923" i="31" s="1"/>
  <c r="E923" i="30"/>
  <c r="D923" i="30"/>
  <c r="C923" i="30"/>
  <c r="B923" i="30"/>
  <c r="A923" i="30"/>
  <c r="F922" i="30"/>
  <c r="N922" i="30" s="1"/>
  <c r="F922" i="31" s="1"/>
  <c r="E922" i="30"/>
  <c r="D922" i="30"/>
  <c r="C922" i="30"/>
  <c r="B922" i="30"/>
  <c r="A922" i="30"/>
  <c r="F921" i="30"/>
  <c r="N921" i="30" s="1"/>
  <c r="F921" i="31" s="1"/>
  <c r="E921" i="30"/>
  <c r="D921" i="30"/>
  <c r="C921" i="30"/>
  <c r="B921" i="30"/>
  <c r="A921" i="30"/>
  <c r="F920" i="30"/>
  <c r="N920" i="30" s="1"/>
  <c r="F920" i="31" s="1"/>
  <c r="E920" i="30"/>
  <c r="D920" i="30"/>
  <c r="C920" i="30"/>
  <c r="B920" i="30"/>
  <c r="A920" i="30"/>
  <c r="F919" i="30"/>
  <c r="N919" i="30" s="1"/>
  <c r="F919" i="31" s="1"/>
  <c r="E919" i="30"/>
  <c r="D919" i="30"/>
  <c r="C919" i="30"/>
  <c r="B919" i="30"/>
  <c r="A919" i="30"/>
  <c r="F918" i="30"/>
  <c r="N918" i="30" s="1"/>
  <c r="F918" i="31" s="1"/>
  <c r="E918" i="30"/>
  <c r="D918" i="30"/>
  <c r="C918" i="30"/>
  <c r="B918" i="30"/>
  <c r="A918" i="30"/>
  <c r="F917" i="30"/>
  <c r="N917" i="30" s="1"/>
  <c r="F917" i="31" s="1"/>
  <c r="E917" i="30"/>
  <c r="D917" i="30"/>
  <c r="C917" i="30"/>
  <c r="B917" i="30"/>
  <c r="A917" i="30"/>
  <c r="F916" i="30"/>
  <c r="N916" i="30" s="1"/>
  <c r="F916" i="31" s="1"/>
  <c r="E916" i="30"/>
  <c r="D916" i="30"/>
  <c r="C916" i="30"/>
  <c r="B916" i="30"/>
  <c r="A916" i="30"/>
  <c r="F915" i="30"/>
  <c r="N915" i="30" s="1"/>
  <c r="F915" i="31" s="1"/>
  <c r="E915" i="30"/>
  <c r="D915" i="30"/>
  <c r="C915" i="30"/>
  <c r="B915" i="30"/>
  <c r="A915" i="30"/>
  <c r="F914" i="30"/>
  <c r="N914" i="30" s="1"/>
  <c r="F914" i="31" s="1"/>
  <c r="E914" i="30"/>
  <c r="D914" i="30"/>
  <c r="C914" i="30"/>
  <c r="B914" i="30"/>
  <c r="A914" i="30"/>
  <c r="F913" i="30"/>
  <c r="N913" i="30" s="1"/>
  <c r="F913" i="31" s="1"/>
  <c r="E913" i="30"/>
  <c r="D913" i="30"/>
  <c r="C913" i="30"/>
  <c r="B913" i="30"/>
  <c r="A913" i="30"/>
  <c r="D912" i="30"/>
  <c r="A912" i="30"/>
  <c r="F910" i="30"/>
  <c r="N910" i="30" s="1"/>
  <c r="F910" i="31" s="1"/>
  <c r="E910" i="30"/>
  <c r="D910" i="30"/>
  <c r="C910" i="30"/>
  <c r="B910" i="30"/>
  <c r="A910" i="30"/>
  <c r="F909" i="30"/>
  <c r="N909" i="30" s="1"/>
  <c r="F909" i="31" s="1"/>
  <c r="E909" i="30"/>
  <c r="D909" i="30"/>
  <c r="C909" i="30"/>
  <c r="B909" i="30"/>
  <c r="A909" i="30"/>
  <c r="F908" i="30"/>
  <c r="N908" i="30" s="1"/>
  <c r="F908" i="31" s="1"/>
  <c r="E908" i="30"/>
  <c r="D908" i="30"/>
  <c r="C908" i="30"/>
  <c r="B908" i="30"/>
  <c r="A908" i="30"/>
  <c r="F907" i="30"/>
  <c r="N907" i="30" s="1"/>
  <c r="F907" i="31" s="1"/>
  <c r="E907" i="30"/>
  <c r="D907" i="30"/>
  <c r="C907" i="30"/>
  <c r="B907" i="30"/>
  <c r="A907" i="30"/>
  <c r="F906" i="30"/>
  <c r="N906" i="30" s="1"/>
  <c r="F906" i="31" s="1"/>
  <c r="E906" i="30"/>
  <c r="D906" i="30"/>
  <c r="C906" i="30"/>
  <c r="B906" i="30"/>
  <c r="A906" i="30"/>
  <c r="F905" i="30"/>
  <c r="N905" i="30" s="1"/>
  <c r="F905" i="31" s="1"/>
  <c r="E905" i="30"/>
  <c r="D905" i="30"/>
  <c r="C905" i="30"/>
  <c r="B905" i="30"/>
  <c r="A905" i="30"/>
  <c r="F904" i="30"/>
  <c r="N904" i="30" s="1"/>
  <c r="F904" i="31" s="1"/>
  <c r="E904" i="30"/>
  <c r="D904" i="30"/>
  <c r="C904" i="30"/>
  <c r="B904" i="30"/>
  <c r="A904" i="30"/>
  <c r="F903" i="30"/>
  <c r="N903" i="30" s="1"/>
  <c r="F903" i="31" s="1"/>
  <c r="E903" i="30"/>
  <c r="D903" i="30"/>
  <c r="C903" i="30"/>
  <c r="B903" i="30"/>
  <c r="A903" i="30"/>
  <c r="F902" i="30"/>
  <c r="N902" i="30" s="1"/>
  <c r="F902" i="31" s="1"/>
  <c r="E902" i="30"/>
  <c r="D902" i="30"/>
  <c r="C902" i="30"/>
  <c r="B902" i="30"/>
  <c r="A902" i="30"/>
  <c r="F901" i="30"/>
  <c r="N901" i="30" s="1"/>
  <c r="F901" i="31" s="1"/>
  <c r="E901" i="30"/>
  <c r="D901" i="30"/>
  <c r="C901" i="30"/>
  <c r="B901" i="30"/>
  <c r="A901" i="30"/>
  <c r="F900" i="30"/>
  <c r="N900" i="30" s="1"/>
  <c r="F900" i="31" s="1"/>
  <c r="E900" i="30"/>
  <c r="D900" i="30"/>
  <c r="C900" i="30"/>
  <c r="B900" i="30"/>
  <c r="A900" i="30"/>
  <c r="F899" i="30"/>
  <c r="N899" i="30" s="1"/>
  <c r="F899" i="31" s="1"/>
  <c r="E899" i="30"/>
  <c r="D899" i="30"/>
  <c r="C899" i="30"/>
  <c r="B899" i="30"/>
  <c r="A899" i="30"/>
  <c r="F898" i="30"/>
  <c r="N898" i="30" s="1"/>
  <c r="F898" i="31" s="1"/>
  <c r="E898" i="30"/>
  <c r="D898" i="30"/>
  <c r="C898" i="30"/>
  <c r="B898" i="30"/>
  <c r="A898" i="30"/>
  <c r="F897" i="30"/>
  <c r="N897" i="30" s="1"/>
  <c r="F897" i="31" s="1"/>
  <c r="E897" i="30"/>
  <c r="D897" i="30"/>
  <c r="C897" i="30"/>
  <c r="B897" i="30"/>
  <c r="A897" i="30"/>
  <c r="F896" i="30"/>
  <c r="N896" i="30" s="1"/>
  <c r="F896" i="31" s="1"/>
  <c r="E896" i="30"/>
  <c r="D896" i="30"/>
  <c r="C896" i="30"/>
  <c r="B896" i="30"/>
  <c r="A896" i="30"/>
  <c r="F895" i="30"/>
  <c r="N895" i="30" s="1"/>
  <c r="F895" i="31" s="1"/>
  <c r="E895" i="30"/>
  <c r="D895" i="30"/>
  <c r="C895" i="30"/>
  <c r="B895" i="30"/>
  <c r="A895" i="30"/>
  <c r="F894" i="30"/>
  <c r="N894" i="30" s="1"/>
  <c r="F894" i="31" s="1"/>
  <c r="E894" i="30"/>
  <c r="D894" i="30"/>
  <c r="C894" i="30"/>
  <c r="B894" i="30"/>
  <c r="A894" i="30"/>
  <c r="F893" i="30"/>
  <c r="N893" i="30" s="1"/>
  <c r="F893" i="31" s="1"/>
  <c r="E893" i="30"/>
  <c r="D893" i="30"/>
  <c r="C893" i="30"/>
  <c r="B893" i="30"/>
  <c r="A893" i="30"/>
  <c r="F892" i="30"/>
  <c r="N892" i="30" s="1"/>
  <c r="F892" i="31" s="1"/>
  <c r="E892" i="30"/>
  <c r="D892" i="30"/>
  <c r="C892" i="30"/>
  <c r="B892" i="30"/>
  <c r="A892" i="30"/>
  <c r="F891" i="30"/>
  <c r="N891" i="30" s="1"/>
  <c r="F891" i="31" s="1"/>
  <c r="E891" i="30"/>
  <c r="D891" i="30"/>
  <c r="C891" i="30"/>
  <c r="B891" i="30"/>
  <c r="A891" i="30"/>
  <c r="F890" i="30"/>
  <c r="N890" i="30" s="1"/>
  <c r="F890" i="31" s="1"/>
  <c r="E890" i="30"/>
  <c r="D890" i="30"/>
  <c r="C890" i="30"/>
  <c r="B890" i="30"/>
  <c r="A890" i="30"/>
  <c r="F889" i="30"/>
  <c r="N889" i="30" s="1"/>
  <c r="F889" i="31" s="1"/>
  <c r="E889" i="30"/>
  <c r="D889" i="30"/>
  <c r="C889" i="30"/>
  <c r="B889" i="30"/>
  <c r="A889" i="30"/>
  <c r="F888" i="30"/>
  <c r="N888" i="30" s="1"/>
  <c r="F888" i="31" s="1"/>
  <c r="E888" i="30"/>
  <c r="D888" i="30"/>
  <c r="C888" i="30"/>
  <c r="B888" i="30"/>
  <c r="A888" i="30"/>
  <c r="F887" i="30"/>
  <c r="N887" i="30" s="1"/>
  <c r="F887" i="31" s="1"/>
  <c r="E887" i="30"/>
  <c r="D887" i="30"/>
  <c r="C887" i="30"/>
  <c r="B887" i="30"/>
  <c r="A887" i="30"/>
  <c r="F886" i="30"/>
  <c r="N886" i="30" s="1"/>
  <c r="F886" i="31" s="1"/>
  <c r="E886" i="30"/>
  <c r="D886" i="30"/>
  <c r="C886" i="30"/>
  <c r="B886" i="30"/>
  <c r="A886" i="30"/>
  <c r="F885" i="30"/>
  <c r="N885" i="30" s="1"/>
  <c r="F885" i="31" s="1"/>
  <c r="E885" i="30"/>
  <c r="D885" i="30"/>
  <c r="C885" i="30"/>
  <c r="B885" i="30"/>
  <c r="A885" i="30"/>
  <c r="F884" i="30"/>
  <c r="N884" i="30" s="1"/>
  <c r="F884" i="31" s="1"/>
  <c r="E884" i="30"/>
  <c r="D884" i="30"/>
  <c r="C884" i="30"/>
  <c r="B884" i="30"/>
  <c r="A884" i="30"/>
  <c r="F883" i="30"/>
  <c r="N883" i="30" s="1"/>
  <c r="F883" i="31" s="1"/>
  <c r="E883" i="30"/>
  <c r="D883" i="30"/>
  <c r="C883" i="30"/>
  <c r="B883" i="30"/>
  <c r="A883" i="30"/>
  <c r="F882" i="30"/>
  <c r="N882" i="30" s="1"/>
  <c r="F882" i="31" s="1"/>
  <c r="E882" i="30"/>
  <c r="D882" i="30"/>
  <c r="C882" i="30"/>
  <c r="B882" i="30"/>
  <c r="A882" i="30"/>
  <c r="F881" i="30"/>
  <c r="N881" i="30" s="1"/>
  <c r="F881" i="31" s="1"/>
  <c r="E881" i="30"/>
  <c r="D881" i="30"/>
  <c r="C881" i="30"/>
  <c r="B881" i="30"/>
  <c r="A881" i="30"/>
  <c r="D880" i="30"/>
  <c r="A880" i="30"/>
  <c r="F878" i="30"/>
  <c r="N878" i="30" s="1"/>
  <c r="F878" i="31" s="1"/>
  <c r="E878" i="30"/>
  <c r="D878" i="30"/>
  <c r="C878" i="30"/>
  <c r="B878" i="30"/>
  <c r="A878" i="30"/>
  <c r="F877" i="30"/>
  <c r="N877" i="30" s="1"/>
  <c r="F877" i="31" s="1"/>
  <c r="E877" i="30"/>
  <c r="D877" i="30"/>
  <c r="C877" i="30"/>
  <c r="B877" i="30"/>
  <c r="A877" i="30"/>
  <c r="F876" i="30"/>
  <c r="N876" i="30" s="1"/>
  <c r="F876" i="31" s="1"/>
  <c r="E876" i="30"/>
  <c r="D876" i="30"/>
  <c r="C876" i="30"/>
  <c r="B876" i="30"/>
  <c r="A876" i="30"/>
  <c r="F875" i="30"/>
  <c r="N875" i="30" s="1"/>
  <c r="F875" i="31" s="1"/>
  <c r="E875" i="30"/>
  <c r="D875" i="30"/>
  <c r="C875" i="30"/>
  <c r="B875" i="30"/>
  <c r="A875" i="30"/>
  <c r="F874" i="30"/>
  <c r="N874" i="30" s="1"/>
  <c r="F874" i="31" s="1"/>
  <c r="E874" i="30"/>
  <c r="D874" i="30"/>
  <c r="C874" i="30"/>
  <c r="B874" i="30"/>
  <c r="A874" i="30"/>
  <c r="F873" i="30"/>
  <c r="N873" i="30" s="1"/>
  <c r="F873" i="31" s="1"/>
  <c r="E873" i="30"/>
  <c r="D873" i="30"/>
  <c r="C873" i="30"/>
  <c r="B873" i="30"/>
  <c r="A873" i="30"/>
  <c r="F872" i="30"/>
  <c r="N872" i="30" s="1"/>
  <c r="F872" i="31" s="1"/>
  <c r="E872" i="30"/>
  <c r="D872" i="30"/>
  <c r="C872" i="30"/>
  <c r="B872" i="30"/>
  <c r="A872" i="30"/>
  <c r="F871" i="30"/>
  <c r="N871" i="30" s="1"/>
  <c r="F871" i="31" s="1"/>
  <c r="E871" i="30"/>
  <c r="D871" i="30"/>
  <c r="C871" i="30"/>
  <c r="B871" i="30"/>
  <c r="A871" i="30"/>
  <c r="F870" i="30"/>
  <c r="N870" i="30" s="1"/>
  <c r="F870" i="31" s="1"/>
  <c r="E870" i="30"/>
  <c r="D870" i="30"/>
  <c r="C870" i="30"/>
  <c r="B870" i="30"/>
  <c r="A870" i="30"/>
  <c r="F869" i="30"/>
  <c r="N869" i="30" s="1"/>
  <c r="F869" i="31" s="1"/>
  <c r="E869" i="30"/>
  <c r="D869" i="30"/>
  <c r="C869" i="30"/>
  <c r="B869" i="30"/>
  <c r="A869" i="30"/>
  <c r="F868" i="30"/>
  <c r="N868" i="30" s="1"/>
  <c r="F868" i="31" s="1"/>
  <c r="E868" i="30"/>
  <c r="D868" i="30"/>
  <c r="C868" i="30"/>
  <c r="B868" i="30"/>
  <c r="A868" i="30"/>
  <c r="F867" i="30"/>
  <c r="N867" i="30" s="1"/>
  <c r="F867" i="31" s="1"/>
  <c r="E867" i="30"/>
  <c r="D867" i="30"/>
  <c r="C867" i="30"/>
  <c r="B867" i="30"/>
  <c r="A867" i="30"/>
  <c r="F866" i="30"/>
  <c r="N866" i="30" s="1"/>
  <c r="F866" i="31" s="1"/>
  <c r="E866" i="30"/>
  <c r="D866" i="30"/>
  <c r="C866" i="30"/>
  <c r="B866" i="30"/>
  <c r="A866" i="30"/>
  <c r="F865" i="30"/>
  <c r="N865" i="30" s="1"/>
  <c r="F865" i="31" s="1"/>
  <c r="E865" i="30"/>
  <c r="D865" i="30"/>
  <c r="C865" i="30"/>
  <c r="B865" i="30"/>
  <c r="A865" i="30"/>
  <c r="F864" i="30"/>
  <c r="N864" i="30" s="1"/>
  <c r="F864" i="31" s="1"/>
  <c r="E864" i="30"/>
  <c r="D864" i="30"/>
  <c r="C864" i="30"/>
  <c r="B864" i="30"/>
  <c r="A864" i="30"/>
  <c r="F863" i="30"/>
  <c r="N863" i="30" s="1"/>
  <c r="F863" i="31" s="1"/>
  <c r="E863" i="30"/>
  <c r="D863" i="30"/>
  <c r="C863" i="30"/>
  <c r="B863" i="30"/>
  <c r="A863" i="30"/>
  <c r="F862" i="30"/>
  <c r="N862" i="30" s="1"/>
  <c r="F862" i="31" s="1"/>
  <c r="E862" i="30"/>
  <c r="D862" i="30"/>
  <c r="C862" i="30"/>
  <c r="B862" i="30"/>
  <c r="A862" i="30"/>
  <c r="F861" i="30"/>
  <c r="N861" i="30" s="1"/>
  <c r="F861" i="31" s="1"/>
  <c r="E861" i="30"/>
  <c r="D861" i="30"/>
  <c r="C861" i="30"/>
  <c r="B861" i="30"/>
  <c r="A861" i="30"/>
  <c r="F860" i="30"/>
  <c r="N860" i="30" s="1"/>
  <c r="F860" i="31" s="1"/>
  <c r="E860" i="30"/>
  <c r="D860" i="30"/>
  <c r="C860" i="30"/>
  <c r="B860" i="30"/>
  <c r="A860" i="30"/>
  <c r="F859" i="30"/>
  <c r="N859" i="30" s="1"/>
  <c r="F859" i="31" s="1"/>
  <c r="E859" i="30"/>
  <c r="D859" i="30"/>
  <c r="C859" i="30"/>
  <c r="B859" i="30"/>
  <c r="A859" i="30"/>
  <c r="F858" i="30"/>
  <c r="N858" i="30" s="1"/>
  <c r="F858" i="31" s="1"/>
  <c r="E858" i="30"/>
  <c r="D858" i="30"/>
  <c r="C858" i="30"/>
  <c r="B858" i="30"/>
  <c r="A858" i="30"/>
  <c r="F857" i="30"/>
  <c r="N857" i="30" s="1"/>
  <c r="F857" i="31" s="1"/>
  <c r="E857" i="30"/>
  <c r="D857" i="30"/>
  <c r="C857" i="30"/>
  <c r="B857" i="30"/>
  <c r="A857" i="30"/>
  <c r="F856" i="30"/>
  <c r="N856" i="30" s="1"/>
  <c r="F856" i="31" s="1"/>
  <c r="E856" i="30"/>
  <c r="D856" i="30"/>
  <c r="C856" i="30"/>
  <c r="B856" i="30"/>
  <c r="A856" i="30"/>
  <c r="F855" i="30"/>
  <c r="N855" i="30" s="1"/>
  <c r="F855" i="31" s="1"/>
  <c r="E855" i="30"/>
  <c r="D855" i="30"/>
  <c r="C855" i="30"/>
  <c r="B855" i="30"/>
  <c r="A855" i="30"/>
  <c r="F854" i="30"/>
  <c r="N854" i="30" s="1"/>
  <c r="F854" i="31" s="1"/>
  <c r="E854" i="30"/>
  <c r="D854" i="30"/>
  <c r="C854" i="30"/>
  <c r="B854" i="30"/>
  <c r="A854" i="30"/>
  <c r="F853" i="30"/>
  <c r="N853" i="30" s="1"/>
  <c r="F853" i="31" s="1"/>
  <c r="E853" i="30"/>
  <c r="D853" i="30"/>
  <c r="C853" i="30"/>
  <c r="B853" i="30"/>
  <c r="A853" i="30"/>
  <c r="F852" i="30"/>
  <c r="N852" i="30" s="1"/>
  <c r="F852" i="31" s="1"/>
  <c r="E852" i="30"/>
  <c r="D852" i="30"/>
  <c r="C852" i="30"/>
  <c r="B852" i="30"/>
  <c r="A852" i="30"/>
  <c r="F851" i="30"/>
  <c r="N851" i="30" s="1"/>
  <c r="F851" i="31" s="1"/>
  <c r="E851" i="30"/>
  <c r="D851" i="30"/>
  <c r="C851" i="30"/>
  <c r="B851" i="30"/>
  <c r="A851" i="30"/>
  <c r="F850" i="30"/>
  <c r="N850" i="30" s="1"/>
  <c r="F850" i="31" s="1"/>
  <c r="E850" i="30"/>
  <c r="D850" i="30"/>
  <c r="C850" i="30"/>
  <c r="B850" i="30"/>
  <c r="A850" i="30"/>
  <c r="F849" i="30"/>
  <c r="N849" i="30" s="1"/>
  <c r="F849" i="31" s="1"/>
  <c r="E849" i="30"/>
  <c r="D849" i="30"/>
  <c r="C849" i="30"/>
  <c r="B849" i="30"/>
  <c r="A849" i="30"/>
  <c r="D848" i="30"/>
  <c r="A848" i="30"/>
  <c r="F846" i="30"/>
  <c r="N846" i="30" s="1"/>
  <c r="F846" i="31" s="1"/>
  <c r="E846" i="30"/>
  <c r="D846" i="30"/>
  <c r="C846" i="30"/>
  <c r="B846" i="30"/>
  <c r="A846" i="30"/>
  <c r="F845" i="30"/>
  <c r="N845" i="30" s="1"/>
  <c r="F845" i="31" s="1"/>
  <c r="E845" i="30"/>
  <c r="D845" i="30"/>
  <c r="C845" i="30"/>
  <c r="B845" i="30"/>
  <c r="A845" i="30"/>
  <c r="F844" i="30"/>
  <c r="N844" i="30" s="1"/>
  <c r="F844" i="31" s="1"/>
  <c r="E844" i="30"/>
  <c r="D844" i="30"/>
  <c r="C844" i="30"/>
  <c r="B844" i="30"/>
  <c r="A844" i="30"/>
  <c r="F843" i="30"/>
  <c r="N843" i="30" s="1"/>
  <c r="F843" i="31" s="1"/>
  <c r="E843" i="30"/>
  <c r="D843" i="30"/>
  <c r="C843" i="30"/>
  <c r="B843" i="30"/>
  <c r="A843" i="30"/>
  <c r="F842" i="30"/>
  <c r="N842" i="30" s="1"/>
  <c r="F842" i="31" s="1"/>
  <c r="E842" i="30"/>
  <c r="D842" i="30"/>
  <c r="C842" i="30"/>
  <c r="B842" i="30"/>
  <c r="A842" i="30"/>
  <c r="F841" i="30"/>
  <c r="N841" i="30" s="1"/>
  <c r="F841" i="31" s="1"/>
  <c r="E841" i="30"/>
  <c r="D841" i="30"/>
  <c r="C841" i="30"/>
  <c r="B841" i="30"/>
  <c r="A841" i="30"/>
  <c r="F840" i="30"/>
  <c r="N840" i="30" s="1"/>
  <c r="F840" i="31" s="1"/>
  <c r="E840" i="30"/>
  <c r="D840" i="30"/>
  <c r="C840" i="30"/>
  <c r="B840" i="30"/>
  <c r="A840" i="30"/>
  <c r="F839" i="30"/>
  <c r="N839" i="30" s="1"/>
  <c r="F839" i="31" s="1"/>
  <c r="E839" i="30"/>
  <c r="D839" i="30"/>
  <c r="C839" i="30"/>
  <c r="B839" i="30"/>
  <c r="A839" i="30"/>
  <c r="F838" i="30"/>
  <c r="N838" i="30" s="1"/>
  <c r="F838" i="31" s="1"/>
  <c r="E838" i="30"/>
  <c r="D838" i="30"/>
  <c r="C838" i="30"/>
  <c r="B838" i="30"/>
  <c r="A838" i="30"/>
  <c r="F837" i="30"/>
  <c r="N837" i="30" s="1"/>
  <c r="F837" i="31" s="1"/>
  <c r="E837" i="30"/>
  <c r="D837" i="30"/>
  <c r="C837" i="30"/>
  <c r="B837" i="30"/>
  <c r="A837" i="30"/>
  <c r="F836" i="30"/>
  <c r="N836" i="30" s="1"/>
  <c r="F836" i="31" s="1"/>
  <c r="E836" i="30"/>
  <c r="D836" i="30"/>
  <c r="C836" i="30"/>
  <c r="B836" i="30"/>
  <c r="A836" i="30"/>
  <c r="F835" i="30"/>
  <c r="N835" i="30" s="1"/>
  <c r="F835" i="31" s="1"/>
  <c r="E835" i="30"/>
  <c r="D835" i="30"/>
  <c r="C835" i="30"/>
  <c r="B835" i="30"/>
  <c r="A835" i="30"/>
  <c r="F834" i="30"/>
  <c r="N834" i="30" s="1"/>
  <c r="F834" i="31" s="1"/>
  <c r="E834" i="30"/>
  <c r="D834" i="30"/>
  <c r="C834" i="30"/>
  <c r="B834" i="30"/>
  <c r="A834" i="30"/>
  <c r="F833" i="30"/>
  <c r="N833" i="30" s="1"/>
  <c r="F833" i="31" s="1"/>
  <c r="E833" i="30"/>
  <c r="D833" i="30"/>
  <c r="C833" i="30"/>
  <c r="B833" i="30"/>
  <c r="A833" i="30"/>
  <c r="F832" i="30"/>
  <c r="N832" i="30" s="1"/>
  <c r="F832" i="31" s="1"/>
  <c r="E832" i="30"/>
  <c r="D832" i="30"/>
  <c r="C832" i="30"/>
  <c r="B832" i="30"/>
  <c r="A832" i="30"/>
  <c r="F831" i="30"/>
  <c r="N831" i="30" s="1"/>
  <c r="F831" i="31" s="1"/>
  <c r="E831" i="30"/>
  <c r="D831" i="30"/>
  <c r="C831" i="30"/>
  <c r="B831" i="30"/>
  <c r="A831" i="30"/>
  <c r="F830" i="30"/>
  <c r="N830" i="30" s="1"/>
  <c r="F830" i="31" s="1"/>
  <c r="E830" i="30"/>
  <c r="D830" i="30"/>
  <c r="C830" i="30"/>
  <c r="B830" i="30"/>
  <c r="A830" i="30"/>
  <c r="F829" i="30"/>
  <c r="N829" i="30" s="1"/>
  <c r="F829" i="31" s="1"/>
  <c r="E829" i="30"/>
  <c r="D829" i="30"/>
  <c r="C829" i="30"/>
  <c r="B829" i="30"/>
  <c r="A829" i="30"/>
  <c r="F828" i="30"/>
  <c r="N828" i="30" s="1"/>
  <c r="F828" i="31" s="1"/>
  <c r="E828" i="30"/>
  <c r="D828" i="30"/>
  <c r="C828" i="30"/>
  <c r="B828" i="30"/>
  <c r="A828" i="30"/>
  <c r="F827" i="30"/>
  <c r="N827" i="30" s="1"/>
  <c r="F827" i="31" s="1"/>
  <c r="E827" i="30"/>
  <c r="D827" i="30"/>
  <c r="C827" i="30"/>
  <c r="B827" i="30"/>
  <c r="A827" i="30"/>
  <c r="F826" i="30"/>
  <c r="N826" i="30" s="1"/>
  <c r="F826" i="31" s="1"/>
  <c r="E826" i="30"/>
  <c r="D826" i="30"/>
  <c r="C826" i="30"/>
  <c r="B826" i="30"/>
  <c r="A826" i="30"/>
  <c r="F825" i="30"/>
  <c r="N825" i="30" s="1"/>
  <c r="F825" i="31" s="1"/>
  <c r="E825" i="30"/>
  <c r="D825" i="30"/>
  <c r="C825" i="30"/>
  <c r="B825" i="30"/>
  <c r="A825" i="30"/>
  <c r="F824" i="30"/>
  <c r="N824" i="30" s="1"/>
  <c r="F824" i="31" s="1"/>
  <c r="E824" i="30"/>
  <c r="D824" i="30"/>
  <c r="C824" i="30"/>
  <c r="B824" i="30"/>
  <c r="A824" i="30"/>
  <c r="F823" i="30"/>
  <c r="N823" i="30" s="1"/>
  <c r="F823" i="31" s="1"/>
  <c r="E823" i="30"/>
  <c r="D823" i="30"/>
  <c r="C823" i="30"/>
  <c r="B823" i="30"/>
  <c r="A823" i="30"/>
  <c r="F822" i="30"/>
  <c r="N822" i="30" s="1"/>
  <c r="F822" i="31" s="1"/>
  <c r="E822" i="30"/>
  <c r="D822" i="30"/>
  <c r="C822" i="30"/>
  <c r="B822" i="30"/>
  <c r="A822" i="30"/>
  <c r="F821" i="30"/>
  <c r="N821" i="30" s="1"/>
  <c r="F821" i="31" s="1"/>
  <c r="E821" i="30"/>
  <c r="D821" i="30"/>
  <c r="C821" i="30"/>
  <c r="B821" i="30"/>
  <c r="A821" i="30"/>
  <c r="F820" i="30"/>
  <c r="N820" i="30" s="1"/>
  <c r="F820" i="31" s="1"/>
  <c r="E820" i="30"/>
  <c r="D820" i="30"/>
  <c r="C820" i="30"/>
  <c r="B820" i="30"/>
  <c r="A820" i="30"/>
  <c r="F819" i="30"/>
  <c r="N819" i="30" s="1"/>
  <c r="F819" i="31" s="1"/>
  <c r="E819" i="30"/>
  <c r="D819" i="30"/>
  <c r="C819" i="30"/>
  <c r="B819" i="30"/>
  <c r="A819" i="30"/>
  <c r="F818" i="30"/>
  <c r="N818" i="30" s="1"/>
  <c r="F818" i="31" s="1"/>
  <c r="E818" i="30"/>
  <c r="D818" i="30"/>
  <c r="C818" i="30"/>
  <c r="B818" i="30"/>
  <c r="A818" i="30"/>
  <c r="F817" i="30"/>
  <c r="N817" i="30" s="1"/>
  <c r="F817" i="31" s="1"/>
  <c r="E817" i="30"/>
  <c r="D817" i="30"/>
  <c r="C817" i="30"/>
  <c r="B817" i="30"/>
  <c r="A817" i="30"/>
  <c r="D816" i="30"/>
  <c r="A816" i="30"/>
  <c r="F814" i="30"/>
  <c r="N814" i="30" s="1"/>
  <c r="F814" i="31" s="1"/>
  <c r="E814" i="30"/>
  <c r="D814" i="30"/>
  <c r="C814" i="30"/>
  <c r="B814" i="30"/>
  <c r="A814" i="30"/>
  <c r="F813" i="30"/>
  <c r="N813" i="30" s="1"/>
  <c r="F813" i="31" s="1"/>
  <c r="E813" i="30"/>
  <c r="D813" i="30"/>
  <c r="C813" i="30"/>
  <c r="B813" i="30"/>
  <c r="A813" i="30"/>
  <c r="F812" i="30"/>
  <c r="N812" i="30" s="1"/>
  <c r="F812" i="31" s="1"/>
  <c r="E812" i="30"/>
  <c r="D812" i="30"/>
  <c r="C812" i="30"/>
  <c r="B812" i="30"/>
  <c r="A812" i="30"/>
  <c r="F811" i="30"/>
  <c r="N811" i="30" s="1"/>
  <c r="F811" i="31" s="1"/>
  <c r="E811" i="30"/>
  <c r="D811" i="30"/>
  <c r="C811" i="30"/>
  <c r="B811" i="30"/>
  <c r="A811" i="30"/>
  <c r="F810" i="30"/>
  <c r="N810" i="30" s="1"/>
  <c r="F810" i="31" s="1"/>
  <c r="E810" i="30"/>
  <c r="D810" i="30"/>
  <c r="C810" i="30"/>
  <c r="B810" i="30"/>
  <c r="A810" i="30"/>
  <c r="F809" i="30"/>
  <c r="N809" i="30" s="1"/>
  <c r="F809" i="31" s="1"/>
  <c r="E809" i="30"/>
  <c r="D809" i="30"/>
  <c r="C809" i="30"/>
  <c r="B809" i="30"/>
  <c r="A809" i="30"/>
  <c r="F808" i="30"/>
  <c r="N808" i="30" s="1"/>
  <c r="F808" i="31" s="1"/>
  <c r="E808" i="30"/>
  <c r="D808" i="30"/>
  <c r="C808" i="30"/>
  <c r="B808" i="30"/>
  <c r="A808" i="30"/>
  <c r="F807" i="30"/>
  <c r="N807" i="30" s="1"/>
  <c r="F807" i="31" s="1"/>
  <c r="E807" i="30"/>
  <c r="D807" i="30"/>
  <c r="C807" i="30"/>
  <c r="B807" i="30"/>
  <c r="A807" i="30"/>
  <c r="F806" i="30"/>
  <c r="N806" i="30" s="1"/>
  <c r="F806" i="31" s="1"/>
  <c r="E806" i="30"/>
  <c r="D806" i="30"/>
  <c r="C806" i="30"/>
  <c r="B806" i="30"/>
  <c r="A806" i="30"/>
  <c r="F805" i="30"/>
  <c r="N805" i="30" s="1"/>
  <c r="F805" i="31" s="1"/>
  <c r="E805" i="30"/>
  <c r="D805" i="30"/>
  <c r="C805" i="30"/>
  <c r="B805" i="30"/>
  <c r="A805" i="30"/>
  <c r="F804" i="30"/>
  <c r="N804" i="30" s="1"/>
  <c r="F804" i="31" s="1"/>
  <c r="E804" i="30"/>
  <c r="D804" i="30"/>
  <c r="C804" i="30"/>
  <c r="B804" i="30"/>
  <c r="A804" i="30"/>
  <c r="F803" i="30"/>
  <c r="N803" i="30" s="1"/>
  <c r="F803" i="31" s="1"/>
  <c r="E803" i="30"/>
  <c r="D803" i="30"/>
  <c r="C803" i="30"/>
  <c r="B803" i="30"/>
  <c r="A803" i="30"/>
  <c r="F802" i="30"/>
  <c r="N802" i="30" s="1"/>
  <c r="F802" i="31" s="1"/>
  <c r="E802" i="30"/>
  <c r="D802" i="30"/>
  <c r="C802" i="30"/>
  <c r="B802" i="30"/>
  <c r="A802" i="30"/>
  <c r="F801" i="30"/>
  <c r="N801" i="30" s="1"/>
  <c r="F801" i="31" s="1"/>
  <c r="E801" i="30"/>
  <c r="D801" i="30"/>
  <c r="C801" i="30"/>
  <c r="B801" i="30"/>
  <c r="A801" i="30"/>
  <c r="F800" i="30"/>
  <c r="N800" i="30" s="1"/>
  <c r="F800" i="31" s="1"/>
  <c r="E800" i="30"/>
  <c r="D800" i="30"/>
  <c r="C800" i="30"/>
  <c r="B800" i="30"/>
  <c r="A800" i="30"/>
  <c r="F799" i="30"/>
  <c r="N799" i="30" s="1"/>
  <c r="F799" i="31" s="1"/>
  <c r="E799" i="30"/>
  <c r="D799" i="30"/>
  <c r="C799" i="30"/>
  <c r="B799" i="30"/>
  <c r="A799" i="30"/>
  <c r="F798" i="30"/>
  <c r="N798" i="30" s="1"/>
  <c r="F798" i="31" s="1"/>
  <c r="E798" i="30"/>
  <c r="D798" i="30"/>
  <c r="C798" i="30"/>
  <c r="B798" i="30"/>
  <c r="A798" i="30"/>
  <c r="F797" i="30"/>
  <c r="N797" i="30" s="1"/>
  <c r="F797" i="31" s="1"/>
  <c r="E797" i="30"/>
  <c r="D797" i="30"/>
  <c r="C797" i="30"/>
  <c r="B797" i="30"/>
  <c r="A797" i="30"/>
  <c r="F796" i="30"/>
  <c r="N796" i="30" s="1"/>
  <c r="F796" i="31" s="1"/>
  <c r="E796" i="30"/>
  <c r="D796" i="30"/>
  <c r="C796" i="30"/>
  <c r="B796" i="30"/>
  <c r="A796" i="30"/>
  <c r="F795" i="30"/>
  <c r="N795" i="30" s="1"/>
  <c r="F795" i="31" s="1"/>
  <c r="E795" i="30"/>
  <c r="D795" i="30"/>
  <c r="C795" i="30"/>
  <c r="B795" i="30"/>
  <c r="A795" i="30"/>
  <c r="F794" i="30"/>
  <c r="N794" i="30" s="1"/>
  <c r="F794" i="31" s="1"/>
  <c r="E794" i="30"/>
  <c r="D794" i="30"/>
  <c r="C794" i="30"/>
  <c r="B794" i="30"/>
  <c r="A794" i="30"/>
  <c r="F793" i="30"/>
  <c r="N793" i="30" s="1"/>
  <c r="F793" i="31" s="1"/>
  <c r="E793" i="30"/>
  <c r="D793" i="30"/>
  <c r="C793" i="30"/>
  <c r="B793" i="30"/>
  <c r="A793" i="30"/>
  <c r="F792" i="30"/>
  <c r="N792" i="30" s="1"/>
  <c r="F792" i="31" s="1"/>
  <c r="E792" i="30"/>
  <c r="D792" i="30"/>
  <c r="C792" i="30"/>
  <c r="B792" i="30"/>
  <c r="A792" i="30"/>
  <c r="F791" i="30"/>
  <c r="N791" i="30" s="1"/>
  <c r="F791" i="31" s="1"/>
  <c r="E791" i="30"/>
  <c r="D791" i="30"/>
  <c r="C791" i="30"/>
  <c r="B791" i="30"/>
  <c r="A791" i="30"/>
  <c r="F790" i="30"/>
  <c r="N790" i="30" s="1"/>
  <c r="F790" i="31" s="1"/>
  <c r="E790" i="30"/>
  <c r="D790" i="30"/>
  <c r="C790" i="30"/>
  <c r="B790" i="30"/>
  <c r="A790" i="30"/>
  <c r="F789" i="30"/>
  <c r="N789" i="30" s="1"/>
  <c r="F789" i="31" s="1"/>
  <c r="E789" i="30"/>
  <c r="D789" i="30"/>
  <c r="C789" i="30"/>
  <c r="B789" i="30"/>
  <c r="A789" i="30"/>
  <c r="F788" i="30"/>
  <c r="N788" i="30" s="1"/>
  <c r="F788" i="31" s="1"/>
  <c r="E788" i="30"/>
  <c r="D788" i="30"/>
  <c r="C788" i="30"/>
  <c r="B788" i="30"/>
  <c r="A788" i="30"/>
  <c r="F787" i="30"/>
  <c r="N787" i="30" s="1"/>
  <c r="F787" i="31" s="1"/>
  <c r="E787" i="30"/>
  <c r="D787" i="30"/>
  <c r="C787" i="30"/>
  <c r="B787" i="30"/>
  <c r="A787" i="30"/>
  <c r="F786" i="30"/>
  <c r="N786" i="30" s="1"/>
  <c r="F786" i="31" s="1"/>
  <c r="E786" i="30"/>
  <c r="D786" i="30"/>
  <c r="C786" i="30"/>
  <c r="B786" i="30"/>
  <c r="A786" i="30"/>
  <c r="F785" i="30"/>
  <c r="N785" i="30" s="1"/>
  <c r="F785" i="31" s="1"/>
  <c r="E785" i="30"/>
  <c r="D785" i="30"/>
  <c r="C785" i="30"/>
  <c r="B785" i="30"/>
  <c r="A785" i="30"/>
  <c r="D784" i="30"/>
  <c r="A784" i="30"/>
  <c r="F782" i="30"/>
  <c r="N782" i="30" s="1"/>
  <c r="F782" i="31" s="1"/>
  <c r="E782" i="30"/>
  <c r="D782" i="30"/>
  <c r="C782" i="30"/>
  <c r="B782" i="30"/>
  <c r="A782" i="30"/>
  <c r="F781" i="30"/>
  <c r="N781" i="30" s="1"/>
  <c r="F781" i="31" s="1"/>
  <c r="E781" i="30"/>
  <c r="D781" i="30"/>
  <c r="C781" i="30"/>
  <c r="B781" i="30"/>
  <c r="A781" i="30"/>
  <c r="F780" i="30"/>
  <c r="N780" i="30" s="1"/>
  <c r="F780" i="31" s="1"/>
  <c r="E780" i="30"/>
  <c r="D780" i="30"/>
  <c r="C780" i="30"/>
  <c r="B780" i="30"/>
  <c r="A780" i="30"/>
  <c r="F779" i="30"/>
  <c r="N779" i="30" s="1"/>
  <c r="F779" i="31" s="1"/>
  <c r="E779" i="30"/>
  <c r="D779" i="30"/>
  <c r="C779" i="30"/>
  <c r="B779" i="30"/>
  <c r="A779" i="30"/>
  <c r="F778" i="30"/>
  <c r="N778" i="30" s="1"/>
  <c r="F778" i="31" s="1"/>
  <c r="E778" i="30"/>
  <c r="D778" i="30"/>
  <c r="C778" i="30"/>
  <c r="B778" i="30"/>
  <c r="A778" i="30"/>
  <c r="F777" i="30"/>
  <c r="N777" i="30" s="1"/>
  <c r="F777" i="31" s="1"/>
  <c r="E777" i="30"/>
  <c r="D777" i="30"/>
  <c r="C777" i="30"/>
  <c r="B777" i="30"/>
  <c r="A777" i="30"/>
  <c r="F776" i="30"/>
  <c r="N776" i="30" s="1"/>
  <c r="F776" i="31" s="1"/>
  <c r="E776" i="30"/>
  <c r="D776" i="30"/>
  <c r="C776" i="30"/>
  <c r="B776" i="30"/>
  <c r="A776" i="30"/>
  <c r="F775" i="30"/>
  <c r="N775" i="30" s="1"/>
  <c r="F775" i="31" s="1"/>
  <c r="E775" i="30"/>
  <c r="D775" i="30"/>
  <c r="C775" i="30"/>
  <c r="B775" i="30"/>
  <c r="A775" i="30"/>
  <c r="F774" i="30"/>
  <c r="N774" i="30" s="1"/>
  <c r="F774" i="31" s="1"/>
  <c r="E774" i="30"/>
  <c r="D774" i="30"/>
  <c r="C774" i="30"/>
  <c r="B774" i="30"/>
  <c r="A774" i="30"/>
  <c r="F773" i="30"/>
  <c r="N773" i="30" s="1"/>
  <c r="F773" i="31" s="1"/>
  <c r="E773" i="30"/>
  <c r="D773" i="30"/>
  <c r="C773" i="30"/>
  <c r="B773" i="30"/>
  <c r="A773" i="30"/>
  <c r="F772" i="30"/>
  <c r="N772" i="30" s="1"/>
  <c r="F772" i="31" s="1"/>
  <c r="E772" i="30"/>
  <c r="D772" i="30"/>
  <c r="C772" i="30"/>
  <c r="B772" i="30"/>
  <c r="A772" i="30"/>
  <c r="F771" i="30"/>
  <c r="N771" i="30" s="1"/>
  <c r="F771" i="31" s="1"/>
  <c r="E771" i="30"/>
  <c r="D771" i="30"/>
  <c r="C771" i="30"/>
  <c r="B771" i="30"/>
  <c r="A771" i="30"/>
  <c r="F770" i="30"/>
  <c r="N770" i="30" s="1"/>
  <c r="F770" i="31" s="1"/>
  <c r="E770" i="30"/>
  <c r="D770" i="30"/>
  <c r="C770" i="30"/>
  <c r="B770" i="30"/>
  <c r="A770" i="30"/>
  <c r="F769" i="30"/>
  <c r="N769" i="30" s="1"/>
  <c r="F769" i="31" s="1"/>
  <c r="E769" i="30"/>
  <c r="D769" i="30"/>
  <c r="C769" i="30"/>
  <c r="B769" i="30"/>
  <c r="A769" i="30"/>
  <c r="F768" i="30"/>
  <c r="N768" i="30" s="1"/>
  <c r="F768" i="31" s="1"/>
  <c r="E768" i="30"/>
  <c r="D768" i="30"/>
  <c r="C768" i="30"/>
  <c r="B768" i="30"/>
  <c r="A768" i="30"/>
  <c r="F767" i="30"/>
  <c r="N767" i="30" s="1"/>
  <c r="F767" i="31" s="1"/>
  <c r="E767" i="30"/>
  <c r="D767" i="30"/>
  <c r="C767" i="30"/>
  <c r="B767" i="30"/>
  <c r="A767" i="30"/>
  <c r="F766" i="30"/>
  <c r="N766" i="30" s="1"/>
  <c r="F766" i="31" s="1"/>
  <c r="E766" i="30"/>
  <c r="D766" i="30"/>
  <c r="C766" i="30"/>
  <c r="B766" i="30"/>
  <c r="A766" i="30"/>
  <c r="F765" i="30"/>
  <c r="N765" i="30" s="1"/>
  <c r="F765" i="31" s="1"/>
  <c r="E765" i="30"/>
  <c r="D765" i="30"/>
  <c r="C765" i="30"/>
  <c r="B765" i="30"/>
  <c r="A765" i="30"/>
  <c r="F764" i="30"/>
  <c r="N764" i="30" s="1"/>
  <c r="F764" i="31" s="1"/>
  <c r="E764" i="30"/>
  <c r="D764" i="30"/>
  <c r="C764" i="30"/>
  <c r="B764" i="30"/>
  <c r="A764" i="30"/>
  <c r="F763" i="30"/>
  <c r="N763" i="30" s="1"/>
  <c r="F763" i="31" s="1"/>
  <c r="E763" i="30"/>
  <c r="D763" i="30"/>
  <c r="C763" i="30"/>
  <c r="B763" i="30"/>
  <c r="A763" i="30"/>
  <c r="F762" i="30"/>
  <c r="N762" i="30" s="1"/>
  <c r="F762" i="31" s="1"/>
  <c r="E762" i="30"/>
  <c r="D762" i="30"/>
  <c r="C762" i="30"/>
  <c r="B762" i="30"/>
  <c r="A762" i="30"/>
  <c r="F761" i="30"/>
  <c r="N761" i="30" s="1"/>
  <c r="F761" i="31" s="1"/>
  <c r="E761" i="30"/>
  <c r="D761" i="30"/>
  <c r="C761" i="30"/>
  <c r="B761" i="30"/>
  <c r="A761" i="30"/>
  <c r="F760" i="30"/>
  <c r="N760" i="30" s="1"/>
  <c r="F760" i="31" s="1"/>
  <c r="E760" i="30"/>
  <c r="D760" i="30"/>
  <c r="C760" i="30"/>
  <c r="B760" i="30"/>
  <c r="A760" i="30"/>
  <c r="F759" i="30"/>
  <c r="N759" i="30" s="1"/>
  <c r="F759" i="31" s="1"/>
  <c r="E759" i="30"/>
  <c r="D759" i="30"/>
  <c r="C759" i="30"/>
  <c r="B759" i="30"/>
  <c r="A759" i="30"/>
  <c r="F758" i="30"/>
  <c r="N758" i="30" s="1"/>
  <c r="F758" i="31" s="1"/>
  <c r="E758" i="30"/>
  <c r="D758" i="30"/>
  <c r="C758" i="30"/>
  <c r="B758" i="30"/>
  <c r="A758" i="30"/>
  <c r="F757" i="30"/>
  <c r="N757" i="30" s="1"/>
  <c r="F757" i="31" s="1"/>
  <c r="E757" i="30"/>
  <c r="D757" i="30"/>
  <c r="C757" i="30"/>
  <c r="B757" i="30"/>
  <c r="A757" i="30"/>
  <c r="F756" i="30"/>
  <c r="N756" i="30" s="1"/>
  <c r="F756" i="31" s="1"/>
  <c r="E756" i="30"/>
  <c r="D756" i="30"/>
  <c r="C756" i="30"/>
  <c r="B756" i="30"/>
  <c r="A756" i="30"/>
  <c r="F755" i="30"/>
  <c r="N755" i="30" s="1"/>
  <c r="F755" i="31" s="1"/>
  <c r="E755" i="30"/>
  <c r="D755" i="30"/>
  <c r="C755" i="30"/>
  <c r="B755" i="30"/>
  <c r="A755" i="30"/>
  <c r="F754" i="30"/>
  <c r="N754" i="30" s="1"/>
  <c r="F754" i="31" s="1"/>
  <c r="E754" i="30"/>
  <c r="D754" i="30"/>
  <c r="C754" i="30"/>
  <c r="B754" i="30"/>
  <c r="A754" i="30"/>
  <c r="F753" i="30"/>
  <c r="N753" i="30" s="1"/>
  <c r="F753" i="31" s="1"/>
  <c r="E753" i="30"/>
  <c r="D753" i="30"/>
  <c r="C753" i="30"/>
  <c r="B753" i="30"/>
  <c r="A753" i="30"/>
  <c r="D752" i="30"/>
  <c r="A752" i="30"/>
  <c r="F750" i="30"/>
  <c r="N750" i="30" s="1"/>
  <c r="F750" i="31" s="1"/>
  <c r="E750" i="30"/>
  <c r="D750" i="30"/>
  <c r="C750" i="30"/>
  <c r="B750" i="30"/>
  <c r="A750" i="30"/>
  <c r="F749" i="30"/>
  <c r="N749" i="30" s="1"/>
  <c r="F749" i="31" s="1"/>
  <c r="E749" i="30"/>
  <c r="D749" i="30"/>
  <c r="C749" i="30"/>
  <c r="B749" i="30"/>
  <c r="A749" i="30"/>
  <c r="F748" i="30"/>
  <c r="N748" i="30" s="1"/>
  <c r="F748" i="31" s="1"/>
  <c r="E748" i="30"/>
  <c r="D748" i="30"/>
  <c r="C748" i="30"/>
  <c r="B748" i="30"/>
  <c r="A748" i="30"/>
  <c r="F747" i="30"/>
  <c r="N747" i="30" s="1"/>
  <c r="F747" i="31" s="1"/>
  <c r="E747" i="30"/>
  <c r="D747" i="30"/>
  <c r="C747" i="30"/>
  <c r="B747" i="30"/>
  <c r="A747" i="30"/>
  <c r="F746" i="30"/>
  <c r="N746" i="30" s="1"/>
  <c r="F746" i="31" s="1"/>
  <c r="E746" i="30"/>
  <c r="D746" i="30"/>
  <c r="C746" i="30"/>
  <c r="B746" i="30"/>
  <c r="A746" i="30"/>
  <c r="F745" i="30"/>
  <c r="N745" i="30" s="1"/>
  <c r="F745" i="31" s="1"/>
  <c r="E745" i="30"/>
  <c r="D745" i="30"/>
  <c r="C745" i="30"/>
  <c r="B745" i="30"/>
  <c r="A745" i="30"/>
  <c r="F744" i="30"/>
  <c r="N744" i="30" s="1"/>
  <c r="F744" i="31" s="1"/>
  <c r="E744" i="30"/>
  <c r="D744" i="30"/>
  <c r="C744" i="30"/>
  <c r="B744" i="30"/>
  <c r="A744" i="30"/>
  <c r="F743" i="30"/>
  <c r="N743" i="30" s="1"/>
  <c r="F743" i="31" s="1"/>
  <c r="E743" i="30"/>
  <c r="D743" i="30"/>
  <c r="C743" i="30"/>
  <c r="B743" i="30"/>
  <c r="A743" i="30"/>
  <c r="F742" i="30"/>
  <c r="N742" i="30" s="1"/>
  <c r="F742" i="31" s="1"/>
  <c r="E742" i="30"/>
  <c r="D742" i="30"/>
  <c r="C742" i="30"/>
  <c r="B742" i="30"/>
  <c r="A742" i="30"/>
  <c r="F741" i="30"/>
  <c r="N741" i="30" s="1"/>
  <c r="F741" i="31" s="1"/>
  <c r="E741" i="30"/>
  <c r="D741" i="30"/>
  <c r="C741" i="30"/>
  <c r="B741" i="30"/>
  <c r="A741" i="30"/>
  <c r="F740" i="30"/>
  <c r="N740" i="30" s="1"/>
  <c r="F740" i="31" s="1"/>
  <c r="E740" i="30"/>
  <c r="D740" i="30"/>
  <c r="C740" i="30"/>
  <c r="B740" i="30"/>
  <c r="A740" i="30"/>
  <c r="F739" i="30"/>
  <c r="N739" i="30" s="1"/>
  <c r="F739" i="31" s="1"/>
  <c r="E739" i="30"/>
  <c r="D739" i="30"/>
  <c r="C739" i="30"/>
  <c r="B739" i="30"/>
  <c r="A739" i="30"/>
  <c r="F738" i="30"/>
  <c r="N738" i="30" s="1"/>
  <c r="F738" i="31" s="1"/>
  <c r="E738" i="30"/>
  <c r="D738" i="30"/>
  <c r="C738" i="30"/>
  <c r="B738" i="30"/>
  <c r="A738" i="30"/>
  <c r="F737" i="30"/>
  <c r="N737" i="30" s="1"/>
  <c r="F737" i="31" s="1"/>
  <c r="E737" i="30"/>
  <c r="D737" i="30"/>
  <c r="C737" i="30"/>
  <c r="B737" i="30"/>
  <c r="A737" i="30"/>
  <c r="F736" i="30"/>
  <c r="N736" i="30" s="1"/>
  <c r="F736" i="31" s="1"/>
  <c r="E736" i="30"/>
  <c r="D736" i="30"/>
  <c r="C736" i="30"/>
  <c r="B736" i="30"/>
  <c r="A736" i="30"/>
  <c r="F735" i="30"/>
  <c r="N735" i="30" s="1"/>
  <c r="F735" i="31" s="1"/>
  <c r="E735" i="30"/>
  <c r="D735" i="30"/>
  <c r="C735" i="30"/>
  <c r="B735" i="30"/>
  <c r="A735" i="30"/>
  <c r="F734" i="30"/>
  <c r="N734" i="30" s="1"/>
  <c r="F734" i="31" s="1"/>
  <c r="E734" i="30"/>
  <c r="D734" i="30"/>
  <c r="C734" i="30"/>
  <c r="B734" i="30"/>
  <c r="A734" i="30"/>
  <c r="F733" i="30"/>
  <c r="N733" i="30" s="1"/>
  <c r="F733" i="31" s="1"/>
  <c r="E733" i="30"/>
  <c r="D733" i="30"/>
  <c r="C733" i="30"/>
  <c r="B733" i="30"/>
  <c r="A733" i="30"/>
  <c r="F732" i="30"/>
  <c r="N732" i="30" s="1"/>
  <c r="F732" i="31" s="1"/>
  <c r="E732" i="30"/>
  <c r="D732" i="30"/>
  <c r="C732" i="30"/>
  <c r="B732" i="30"/>
  <c r="A732" i="30"/>
  <c r="F731" i="30"/>
  <c r="N731" i="30" s="1"/>
  <c r="F731" i="31" s="1"/>
  <c r="E731" i="30"/>
  <c r="D731" i="30"/>
  <c r="C731" i="30"/>
  <c r="B731" i="30"/>
  <c r="A731" i="30"/>
  <c r="F730" i="30"/>
  <c r="N730" i="30" s="1"/>
  <c r="F730" i="31" s="1"/>
  <c r="E730" i="30"/>
  <c r="D730" i="30"/>
  <c r="C730" i="30"/>
  <c r="B730" i="30"/>
  <c r="A730" i="30"/>
  <c r="F729" i="30"/>
  <c r="N729" i="30" s="1"/>
  <c r="F729" i="31" s="1"/>
  <c r="E729" i="30"/>
  <c r="D729" i="30"/>
  <c r="C729" i="30"/>
  <c r="B729" i="30"/>
  <c r="A729" i="30"/>
  <c r="F728" i="30"/>
  <c r="N728" i="30" s="1"/>
  <c r="F728" i="31" s="1"/>
  <c r="E728" i="30"/>
  <c r="D728" i="30"/>
  <c r="C728" i="30"/>
  <c r="B728" i="30"/>
  <c r="A728" i="30"/>
  <c r="F727" i="30"/>
  <c r="N727" i="30" s="1"/>
  <c r="F727" i="31" s="1"/>
  <c r="E727" i="30"/>
  <c r="D727" i="30"/>
  <c r="C727" i="30"/>
  <c r="B727" i="30"/>
  <c r="A727" i="30"/>
  <c r="F726" i="30"/>
  <c r="N726" i="30" s="1"/>
  <c r="F726" i="31" s="1"/>
  <c r="E726" i="30"/>
  <c r="D726" i="30"/>
  <c r="C726" i="30"/>
  <c r="B726" i="30"/>
  <c r="A726" i="30"/>
  <c r="F725" i="30"/>
  <c r="N725" i="30" s="1"/>
  <c r="F725" i="31" s="1"/>
  <c r="E725" i="30"/>
  <c r="D725" i="30"/>
  <c r="C725" i="30"/>
  <c r="B725" i="30"/>
  <c r="A725" i="30"/>
  <c r="F724" i="30"/>
  <c r="N724" i="30" s="1"/>
  <c r="F724" i="31" s="1"/>
  <c r="E724" i="30"/>
  <c r="D724" i="30"/>
  <c r="C724" i="30"/>
  <c r="B724" i="30"/>
  <c r="A724" i="30"/>
  <c r="F723" i="30"/>
  <c r="N723" i="30" s="1"/>
  <c r="F723" i="31" s="1"/>
  <c r="E723" i="30"/>
  <c r="D723" i="30"/>
  <c r="C723" i="30"/>
  <c r="B723" i="30"/>
  <c r="A723" i="30"/>
  <c r="F722" i="30"/>
  <c r="N722" i="30" s="1"/>
  <c r="F722" i="31" s="1"/>
  <c r="E722" i="30"/>
  <c r="D722" i="30"/>
  <c r="C722" i="30"/>
  <c r="B722" i="30"/>
  <c r="A722" i="30"/>
  <c r="F721" i="30"/>
  <c r="N721" i="30" s="1"/>
  <c r="F721" i="31" s="1"/>
  <c r="E721" i="30"/>
  <c r="D721" i="30"/>
  <c r="C721" i="30"/>
  <c r="B721" i="30"/>
  <c r="A721" i="30"/>
  <c r="D720" i="30"/>
  <c r="A720" i="30"/>
  <c r="F718" i="30"/>
  <c r="N718" i="30" s="1"/>
  <c r="F718" i="31" s="1"/>
  <c r="E718" i="30"/>
  <c r="D718" i="30"/>
  <c r="C718" i="30"/>
  <c r="B718" i="30"/>
  <c r="A718" i="30"/>
  <c r="F717" i="30"/>
  <c r="N717" i="30" s="1"/>
  <c r="F717" i="31" s="1"/>
  <c r="E717" i="30"/>
  <c r="D717" i="30"/>
  <c r="C717" i="30"/>
  <c r="B717" i="30"/>
  <c r="A717" i="30"/>
  <c r="F716" i="30"/>
  <c r="N716" i="30" s="1"/>
  <c r="F716" i="31" s="1"/>
  <c r="E716" i="30"/>
  <c r="D716" i="30"/>
  <c r="C716" i="30"/>
  <c r="B716" i="30"/>
  <c r="A716" i="30"/>
  <c r="F715" i="30"/>
  <c r="N715" i="30" s="1"/>
  <c r="F715" i="31" s="1"/>
  <c r="E715" i="30"/>
  <c r="D715" i="30"/>
  <c r="C715" i="30"/>
  <c r="B715" i="30"/>
  <c r="A715" i="30"/>
  <c r="F714" i="30"/>
  <c r="N714" i="30" s="1"/>
  <c r="F714" i="31" s="1"/>
  <c r="E714" i="30"/>
  <c r="D714" i="30"/>
  <c r="C714" i="30"/>
  <c r="B714" i="30"/>
  <c r="A714" i="30"/>
  <c r="F713" i="30"/>
  <c r="N713" i="30" s="1"/>
  <c r="F713" i="31" s="1"/>
  <c r="E713" i="30"/>
  <c r="D713" i="30"/>
  <c r="C713" i="30"/>
  <c r="B713" i="30"/>
  <c r="A713" i="30"/>
  <c r="F712" i="30"/>
  <c r="N712" i="30" s="1"/>
  <c r="F712" i="31" s="1"/>
  <c r="E712" i="30"/>
  <c r="D712" i="30"/>
  <c r="C712" i="30"/>
  <c r="B712" i="30"/>
  <c r="A712" i="30"/>
  <c r="F711" i="30"/>
  <c r="N711" i="30" s="1"/>
  <c r="F711" i="31" s="1"/>
  <c r="E711" i="30"/>
  <c r="D711" i="30"/>
  <c r="C711" i="30"/>
  <c r="B711" i="30"/>
  <c r="A711" i="30"/>
  <c r="F710" i="30"/>
  <c r="N710" i="30" s="1"/>
  <c r="F710" i="31" s="1"/>
  <c r="E710" i="30"/>
  <c r="D710" i="30"/>
  <c r="C710" i="30"/>
  <c r="B710" i="30"/>
  <c r="A710" i="30"/>
  <c r="F709" i="30"/>
  <c r="N709" i="30" s="1"/>
  <c r="F709" i="31" s="1"/>
  <c r="E709" i="30"/>
  <c r="D709" i="30"/>
  <c r="C709" i="30"/>
  <c r="B709" i="30"/>
  <c r="A709" i="30"/>
  <c r="F708" i="30"/>
  <c r="N708" i="30" s="1"/>
  <c r="F708" i="31" s="1"/>
  <c r="E708" i="30"/>
  <c r="D708" i="30"/>
  <c r="C708" i="30"/>
  <c r="B708" i="30"/>
  <c r="A708" i="30"/>
  <c r="F707" i="30"/>
  <c r="N707" i="30" s="1"/>
  <c r="F707" i="31" s="1"/>
  <c r="E707" i="30"/>
  <c r="D707" i="30"/>
  <c r="C707" i="30"/>
  <c r="B707" i="30"/>
  <c r="A707" i="30"/>
  <c r="F706" i="30"/>
  <c r="N706" i="30" s="1"/>
  <c r="F706" i="31" s="1"/>
  <c r="E706" i="30"/>
  <c r="D706" i="30"/>
  <c r="C706" i="30"/>
  <c r="B706" i="30"/>
  <c r="A706" i="30"/>
  <c r="F705" i="30"/>
  <c r="N705" i="30" s="1"/>
  <c r="F705" i="31" s="1"/>
  <c r="E705" i="30"/>
  <c r="D705" i="30"/>
  <c r="C705" i="30"/>
  <c r="B705" i="30"/>
  <c r="A705" i="30"/>
  <c r="F704" i="30"/>
  <c r="N704" i="30" s="1"/>
  <c r="F704" i="31" s="1"/>
  <c r="E704" i="30"/>
  <c r="D704" i="30"/>
  <c r="C704" i="30"/>
  <c r="B704" i="30"/>
  <c r="A704" i="30"/>
  <c r="F703" i="30"/>
  <c r="N703" i="30" s="1"/>
  <c r="F703" i="31" s="1"/>
  <c r="E703" i="30"/>
  <c r="D703" i="30"/>
  <c r="C703" i="30"/>
  <c r="B703" i="30"/>
  <c r="A703" i="30"/>
  <c r="F702" i="30"/>
  <c r="N702" i="30" s="1"/>
  <c r="F702" i="31" s="1"/>
  <c r="E702" i="30"/>
  <c r="D702" i="30"/>
  <c r="C702" i="30"/>
  <c r="B702" i="30"/>
  <c r="A702" i="30"/>
  <c r="F701" i="30"/>
  <c r="N701" i="30" s="1"/>
  <c r="F701" i="31" s="1"/>
  <c r="E701" i="30"/>
  <c r="D701" i="30"/>
  <c r="C701" i="30"/>
  <c r="B701" i="30"/>
  <c r="A701" i="30"/>
  <c r="F700" i="30"/>
  <c r="N700" i="30" s="1"/>
  <c r="F700" i="31" s="1"/>
  <c r="E700" i="30"/>
  <c r="D700" i="30"/>
  <c r="C700" i="30"/>
  <c r="B700" i="30"/>
  <c r="A700" i="30"/>
  <c r="F699" i="30"/>
  <c r="N699" i="30" s="1"/>
  <c r="F699" i="31" s="1"/>
  <c r="E699" i="30"/>
  <c r="D699" i="30"/>
  <c r="C699" i="30"/>
  <c r="B699" i="30"/>
  <c r="A699" i="30"/>
  <c r="F698" i="30"/>
  <c r="N698" i="30" s="1"/>
  <c r="F698" i="31" s="1"/>
  <c r="E698" i="30"/>
  <c r="D698" i="30"/>
  <c r="C698" i="30"/>
  <c r="B698" i="30"/>
  <c r="A698" i="30"/>
  <c r="F697" i="30"/>
  <c r="N697" i="30" s="1"/>
  <c r="F697" i="31" s="1"/>
  <c r="E697" i="30"/>
  <c r="D697" i="30"/>
  <c r="C697" i="30"/>
  <c r="B697" i="30"/>
  <c r="A697" i="30"/>
  <c r="F696" i="30"/>
  <c r="N696" i="30" s="1"/>
  <c r="F696" i="31" s="1"/>
  <c r="E696" i="30"/>
  <c r="D696" i="30"/>
  <c r="C696" i="30"/>
  <c r="B696" i="30"/>
  <c r="A696" i="30"/>
  <c r="F695" i="30"/>
  <c r="N695" i="30" s="1"/>
  <c r="F695" i="31" s="1"/>
  <c r="E695" i="30"/>
  <c r="D695" i="30"/>
  <c r="C695" i="30"/>
  <c r="B695" i="30"/>
  <c r="A695" i="30"/>
  <c r="F694" i="30"/>
  <c r="N694" i="30" s="1"/>
  <c r="F694" i="31" s="1"/>
  <c r="E694" i="30"/>
  <c r="D694" i="30"/>
  <c r="C694" i="30"/>
  <c r="B694" i="30"/>
  <c r="A694" i="30"/>
  <c r="F693" i="30"/>
  <c r="N693" i="30" s="1"/>
  <c r="F693" i="31" s="1"/>
  <c r="E693" i="30"/>
  <c r="D693" i="30"/>
  <c r="C693" i="30"/>
  <c r="B693" i="30"/>
  <c r="A693" i="30"/>
  <c r="F692" i="30"/>
  <c r="N692" i="30" s="1"/>
  <c r="F692" i="31" s="1"/>
  <c r="E692" i="30"/>
  <c r="D692" i="30"/>
  <c r="C692" i="30"/>
  <c r="B692" i="30"/>
  <c r="A692" i="30"/>
  <c r="F691" i="30"/>
  <c r="N691" i="30" s="1"/>
  <c r="F691" i="31" s="1"/>
  <c r="E691" i="30"/>
  <c r="D691" i="30"/>
  <c r="C691" i="30"/>
  <c r="B691" i="30"/>
  <c r="A691" i="30"/>
  <c r="F690" i="30"/>
  <c r="N690" i="30" s="1"/>
  <c r="F690" i="31" s="1"/>
  <c r="E690" i="30"/>
  <c r="D690" i="30"/>
  <c r="C690" i="30"/>
  <c r="B690" i="30"/>
  <c r="A690" i="30"/>
  <c r="F689" i="30"/>
  <c r="N689" i="30" s="1"/>
  <c r="F689" i="31" s="1"/>
  <c r="E689" i="30"/>
  <c r="D689" i="30"/>
  <c r="C689" i="30"/>
  <c r="B689" i="30"/>
  <c r="A689" i="30"/>
  <c r="D688" i="30"/>
  <c r="A688" i="30"/>
  <c r="F686" i="30"/>
  <c r="N686" i="30" s="1"/>
  <c r="F686" i="31" s="1"/>
  <c r="E686" i="30"/>
  <c r="D686" i="30"/>
  <c r="C686" i="30"/>
  <c r="B686" i="30"/>
  <c r="A686" i="30"/>
  <c r="F685" i="30"/>
  <c r="N685" i="30" s="1"/>
  <c r="F685" i="31" s="1"/>
  <c r="E685" i="30"/>
  <c r="D685" i="30"/>
  <c r="C685" i="30"/>
  <c r="B685" i="30"/>
  <c r="A685" i="30"/>
  <c r="F684" i="30"/>
  <c r="N684" i="30" s="1"/>
  <c r="F684" i="31" s="1"/>
  <c r="E684" i="30"/>
  <c r="D684" i="30"/>
  <c r="C684" i="30"/>
  <c r="B684" i="30"/>
  <c r="A684" i="30"/>
  <c r="F683" i="30"/>
  <c r="N683" i="30" s="1"/>
  <c r="F683" i="31" s="1"/>
  <c r="E683" i="30"/>
  <c r="D683" i="30"/>
  <c r="C683" i="30"/>
  <c r="B683" i="30"/>
  <c r="A683" i="30"/>
  <c r="F682" i="30"/>
  <c r="N682" i="30" s="1"/>
  <c r="F682" i="31" s="1"/>
  <c r="E682" i="30"/>
  <c r="D682" i="30"/>
  <c r="C682" i="30"/>
  <c r="B682" i="30"/>
  <c r="A682" i="30"/>
  <c r="F681" i="30"/>
  <c r="N681" i="30" s="1"/>
  <c r="F681" i="31" s="1"/>
  <c r="E681" i="30"/>
  <c r="D681" i="30"/>
  <c r="C681" i="30"/>
  <c r="B681" i="30"/>
  <c r="A681" i="30"/>
  <c r="F680" i="30"/>
  <c r="N680" i="30" s="1"/>
  <c r="F680" i="31" s="1"/>
  <c r="E680" i="30"/>
  <c r="D680" i="30"/>
  <c r="C680" i="30"/>
  <c r="B680" i="30"/>
  <c r="A680" i="30"/>
  <c r="F679" i="30"/>
  <c r="N679" i="30" s="1"/>
  <c r="F679" i="31" s="1"/>
  <c r="E679" i="30"/>
  <c r="D679" i="30"/>
  <c r="C679" i="30"/>
  <c r="B679" i="30"/>
  <c r="A679" i="30"/>
  <c r="F678" i="30"/>
  <c r="N678" i="30" s="1"/>
  <c r="F678" i="31" s="1"/>
  <c r="E678" i="30"/>
  <c r="D678" i="30"/>
  <c r="C678" i="30"/>
  <c r="B678" i="30"/>
  <c r="A678" i="30"/>
  <c r="F677" i="30"/>
  <c r="N677" i="30" s="1"/>
  <c r="F677" i="31" s="1"/>
  <c r="E677" i="30"/>
  <c r="D677" i="30"/>
  <c r="C677" i="30"/>
  <c r="B677" i="30"/>
  <c r="A677" i="30"/>
  <c r="F676" i="30"/>
  <c r="N676" i="30" s="1"/>
  <c r="F676" i="31" s="1"/>
  <c r="E676" i="30"/>
  <c r="D676" i="30"/>
  <c r="C676" i="30"/>
  <c r="B676" i="30"/>
  <c r="A676" i="30"/>
  <c r="F675" i="30"/>
  <c r="N675" i="30" s="1"/>
  <c r="F675" i="31" s="1"/>
  <c r="E675" i="30"/>
  <c r="D675" i="30"/>
  <c r="C675" i="30"/>
  <c r="B675" i="30"/>
  <c r="A675" i="30"/>
  <c r="F674" i="30"/>
  <c r="N674" i="30" s="1"/>
  <c r="F674" i="31" s="1"/>
  <c r="E674" i="30"/>
  <c r="D674" i="30"/>
  <c r="C674" i="30"/>
  <c r="B674" i="30"/>
  <c r="A674" i="30"/>
  <c r="F673" i="30"/>
  <c r="N673" i="30" s="1"/>
  <c r="F673" i="31" s="1"/>
  <c r="E673" i="30"/>
  <c r="D673" i="30"/>
  <c r="C673" i="30"/>
  <c r="B673" i="30"/>
  <c r="A673" i="30"/>
  <c r="F672" i="30"/>
  <c r="N672" i="30" s="1"/>
  <c r="F672" i="31" s="1"/>
  <c r="E672" i="30"/>
  <c r="D672" i="30"/>
  <c r="C672" i="30"/>
  <c r="B672" i="30"/>
  <c r="A672" i="30"/>
  <c r="F671" i="30"/>
  <c r="N671" i="30" s="1"/>
  <c r="F671" i="31" s="1"/>
  <c r="E671" i="30"/>
  <c r="D671" i="30"/>
  <c r="C671" i="30"/>
  <c r="B671" i="30"/>
  <c r="A671" i="30"/>
  <c r="F670" i="30"/>
  <c r="N670" i="30" s="1"/>
  <c r="F670" i="31" s="1"/>
  <c r="E670" i="30"/>
  <c r="D670" i="30"/>
  <c r="C670" i="30"/>
  <c r="B670" i="30"/>
  <c r="A670" i="30"/>
  <c r="F669" i="30"/>
  <c r="N669" i="30" s="1"/>
  <c r="F669" i="31" s="1"/>
  <c r="E669" i="30"/>
  <c r="D669" i="30"/>
  <c r="C669" i="30"/>
  <c r="B669" i="30"/>
  <c r="A669" i="30"/>
  <c r="F668" i="30"/>
  <c r="N668" i="30" s="1"/>
  <c r="F668" i="31" s="1"/>
  <c r="E668" i="30"/>
  <c r="D668" i="30"/>
  <c r="C668" i="30"/>
  <c r="B668" i="30"/>
  <c r="A668" i="30"/>
  <c r="F667" i="30"/>
  <c r="N667" i="30" s="1"/>
  <c r="F667" i="31" s="1"/>
  <c r="E667" i="30"/>
  <c r="D667" i="30"/>
  <c r="C667" i="30"/>
  <c r="B667" i="30"/>
  <c r="A667" i="30"/>
  <c r="F666" i="30"/>
  <c r="N666" i="30" s="1"/>
  <c r="F666" i="31" s="1"/>
  <c r="E666" i="30"/>
  <c r="D666" i="30"/>
  <c r="C666" i="30"/>
  <c r="B666" i="30"/>
  <c r="A666" i="30"/>
  <c r="F665" i="30"/>
  <c r="N665" i="30" s="1"/>
  <c r="F665" i="31" s="1"/>
  <c r="E665" i="30"/>
  <c r="D665" i="30"/>
  <c r="C665" i="30"/>
  <c r="B665" i="30"/>
  <c r="A665" i="30"/>
  <c r="F664" i="30"/>
  <c r="N664" i="30" s="1"/>
  <c r="F664" i="31" s="1"/>
  <c r="E664" i="30"/>
  <c r="D664" i="30"/>
  <c r="C664" i="30"/>
  <c r="B664" i="30"/>
  <c r="A664" i="30"/>
  <c r="F663" i="30"/>
  <c r="N663" i="30" s="1"/>
  <c r="F663" i="31" s="1"/>
  <c r="E663" i="30"/>
  <c r="D663" i="30"/>
  <c r="C663" i="30"/>
  <c r="B663" i="30"/>
  <c r="A663" i="30"/>
  <c r="F662" i="30"/>
  <c r="N662" i="30" s="1"/>
  <c r="F662" i="31" s="1"/>
  <c r="E662" i="30"/>
  <c r="D662" i="30"/>
  <c r="C662" i="30"/>
  <c r="B662" i="30"/>
  <c r="A662" i="30"/>
  <c r="F661" i="30"/>
  <c r="N661" i="30" s="1"/>
  <c r="F661" i="31" s="1"/>
  <c r="E661" i="30"/>
  <c r="D661" i="30"/>
  <c r="C661" i="30"/>
  <c r="B661" i="30"/>
  <c r="A661" i="30"/>
  <c r="F660" i="30"/>
  <c r="N660" i="30" s="1"/>
  <c r="F660" i="31" s="1"/>
  <c r="E660" i="30"/>
  <c r="D660" i="30"/>
  <c r="C660" i="30"/>
  <c r="B660" i="30"/>
  <c r="A660" i="30"/>
  <c r="F659" i="30"/>
  <c r="N659" i="30" s="1"/>
  <c r="F659" i="31" s="1"/>
  <c r="E659" i="30"/>
  <c r="D659" i="30"/>
  <c r="C659" i="30"/>
  <c r="B659" i="30"/>
  <c r="A659" i="30"/>
  <c r="F658" i="30"/>
  <c r="N658" i="30" s="1"/>
  <c r="F658" i="31" s="1"/>
  <c r="E658" i="30"/>
  <c r="D658" i="30"/>
  <c r="C658" i="30"/>
  <c r="B658" i="30"/>
  <c r="A658" i="30"/>
  <c r="F657" i="30"/>
  <c r="N657" i="30" s="1"/>
  <c r="F657" i="31" s="1"/>
  <c r="E657" i="30"/>
  <c r="D657" i="30"/>
  <c r="C657" i="30"/>
  <c r="B657" i="30"/>
  <c r="A657" i="30"/>
  <c r="D656" i="30"/>
  <c r="A656" i="30"/>
  <c r="F654" i="30"/>
  <c r="N654" i="30" s="1"/>
  <c r="F654" i="31" s="1"/>
  <c r="E654" i="30"/>
  <c r="D654" i="30"/>
  <c r="C654" i="30"/>
  <c r="B654" i="30"/>
  <c r="A654" i="30"/>
  <c r="F653" i="30"/>
  <c r="N653" i="30" s="1"/>
  <c r="F653" i="31" s="1"/>
  <c r="E653" i="30"/>
  <c r="D653" i="30"/>
  <c r="C653" i="30"/>
  <c r="B653" i="30"/>
  <c r="A653" i="30"/>
  <c r="F652" i="30"/>
  <c r="N652" i="30" s="1"/>
  <c r="F652" i="31" s="1"/>
  <c r="E652" i="30"/>
  <c r="D652" i="30"/>
  <c r="C652" i="30"/>
  <c r="B652" i="30"/>
  <c r="A652" i="30"/>
  <c r="F651" i="30"/>
  <c r="N651" i="30" s="1"/>
  <c r="F651" i="31" s="1"/>
  <c r="E651" i="30"/>
  <c r="D651" i="30"/>
  <c r="C651" i="30"/>
  <c r="B651" i="30"/>
  <c r="A651" i="30"/>
  <c r="F650" i="30"/>
  <c r="N650" i="30" s="1"/>
  <c r="F650" i="31" s="1"/>
  <c r="E650" i="30"/>
  <c r="D650" i="30"/>
  <c r="C650" i="30"/>
  <c r="B650" i="30"/>
  <c r="A650" i="30"/>
  <c r="F649" i="30"/>
  <c r="N649" i="30" s="1"/>
  <c r="F649" i="31" s="1"/>
  <c r="E649" i="30"/>
  <c r="D649" i="30"/>
  <c r="C649" i="30"/>
  <c r="B649" i="30"/>
  <c r="A649" i="30"/>
  <c r="F648" i="30"/>
  <c r="N648" i="30" s="1"/>
  <c r="F648" i="31" s="1"/>
  <c r="E648" i="30"/>
  <c r="D648" i="30"/>
  <c r="C648" i="30"/>
  <c r="B648" i="30"/>
  <c r="A648" i="30"/>
  <c r="F647" i="30"/>
  <c r="N647" i="30" s="1"/>
  <c r="F647" i="31" s="1"/>
  <c r="E647" i="30"/>
  <c r="D647" i="30"/>
  <c r="C647" i="30"/>
  <c r="B647" i="30"/>
  <c r="A647" i="30"/>
  <c r="F646" i="30"/>
  <c r="N646" i="30" s="1"/>
  <c r="F646" i="31" s="1"/>
  <c r="E646" i="30"/>
  <c r="D646" i="30"/>
  <c r="C646" i="30"/>
  <c r="B646" i="30"/>
  <c r="A646" i="30"/>
  <c r="F645" i="30"/>
  <c r="N645" i="30" s="1"/>
  <c r="F645" i="31" s="1"/>
  <c r="E645" i="30"/>
  <c r="D645" i="30"/>
  <c r="C645" i="30"/>
  <c r="B645" i="30"/>
  <c r="A645" i="30"/>
  <c r="F644" i="30"/>
  <c r="N644" i="30" s="1"/>
  <c r="F644" i="31" s="1"/>
  <c r="E644" i="30"/>
  <c r="D644" i="30"/>
  <c r="C644" i="30"/>
  <c r="B644" i="30"/>
  <c r="A644" i="30"/>
  <c r="F643" i="30"/>
  <c r="N643" i="30" s="1"/>
  <c r="F643" i="31" s="1"/>
  <c r="E643" i="30"/>
  <c r="D643" i="30"/>
  <c r="C643" i="30"/>
  <c r="B643" i="30"/>
  <c r="A643" i="30"/>
  <c r="F642" i="30"/>
  <c r="N642" i="30" s="1"/>
  <c r="F642" i="31" s="1"/>
  <c r="E642" i="30"/>
  <c r="D642" i="30"/>
  <c r="C642" i="30"/>
  <c r="B642" i="30"/>
  <c r="A642" i="30"/>
  <c r="F641" i="30"/>
  <c r="N641" i="30" s="1"/>
  <c r="F641" i="31" s="1"/>
  <c r="E641" i="30"/>
  <c r="D641" i="30"/>
  <c r="C641" i="30"/>
  <c r="B641" i="30"/>
  <c r="A641" i="30"/>
  <c r="F640" i="30"/>
  <c r="N640" i="30" s="1"/>
  <c r="F640" i="31" s="1"/>
  <c r="E640" i="30"/>
  <c r="D640" i="30"/>
  <c r="C640" i="30"/>
  <c r="B640" i="30"/>
  <c r="A640" i="30"/>
  <c r="F639" i="30"/>
  <c r="N639" i="30" s="1"/>
  <c r="F639" i="31" s="1"/>
  <c r="E639" i="30"/>
  <c r="D639" i="30"/>
  <c r="C639" i="30"/>
  <c r="B639" i="30"/>
  <c r="A639" i="30"/>
  <c r="F638" i="30"/>
  <c r="N638" i="30" s="1"/>
  <c r="F638" i="31" s="1"/>
  <c r="E638" i="30"/>
  <c r="D638" i="30"/>
  <c r="C638" i="30"/>
  <c r="B638" i="30"/>
  <c r="A638" i="30"/>
  <c r="F637" i="30"/>
  <c r="N637" i="30" s="1"/>
  <c r="F637" i="31" s="1"/>
  <c r="E637" i="30"/>
  <c r="D637" i="30"/>
  <c r="C637" i="30"/>
  <c r="B637" i="30"/>
  <c r="A637" i="30"/>
  <c r="F636" i="30"/>
  <c r="N636" i="30" s="1"/>
  <c r="F636" i="31" s="1"/>
  <c r="E636" i="30"/>
  <c r="D636" i="30"/>
  <c r="C636" i="30"/>
  <c r="B636" i="30"/>
  <c r="A636" i="30"/>
  <c r="F635" i="30"/>
  <c r="N635" i="30" s="1"/>
  <c r="F635" i="31" s="1"/>
  <c r="E635" i="30"/>
  <c r="D635" i="30"/>
  <c r="C635" i="30"/>
  <c r="B635" i="30"/>
  <c r="A635" i="30"/>
  <c r="F634" i="30"/>
  <c r="N634" i="30" s="1"/>
  <c r="F634" i="31" s="1"/>
  <c r="E634" i="30"/>
  <c r="D634" i="30"/>
  <c r="C634" i="30"/>
  <c r="B634" i="30"/>
  <c r="A634" i="30"/>
  <c r="F633" i="30"/>
  <c r="N633" i="30" s="1"/>
  <c r="F633" i="31" s="1"/>
  <c r="E633" i="30"/>
  <c r="D633" i="30"/>
  <c r="C633" i="30"/>
  <c r="B633" i="30"/>
  <c r="A633" i="30"/>
  <c r="F632" i="30"/>
  <c r="N632" i="30" s="1"/>
  <c r="F632" i="31" s="1"/>
  <c r="E632" i="30"/>
  <c r="D632" i="30"/>
  <c r="C632" i="30"/>
  <c r="B632" i="30"/>
  <c r="A632" i="30"/>
  <c r="F631" i="30"/>
  <c r="N631" i="30" s="1"/>
  <c r="F631" i="31" s="1"/>
  <c r="E631" i="30"/>
  <c r="D631" i="30"/>
  <c r="C631" i="30"/>
  <c r="B631" i="30"/>
  <c r="A631" i="30"/>
  <c r="F630" i="30"/>
  <c r="N630" i="30" s="1"/>
  <c r="F630" i="31" s="1"/>
  <c r="E630" i="30"/>
  <c r="D630" i="30"/>
  <c r="C630" i="30"/>
  <c r="B630" i="30"/>
  <c r="A630" i="30"/>
  <c r="F629" i="30"/>
  <c r="N629" i="30" s="1"/>
  <c r="F629" i="31" s="1"/>
  <c r="E629" i="30"/>
  <c r="D629" i="30"/>
  <c r="C629" i="30"/>
  <c r="B629" i="30"/>
  <c r="A629" i="30"/>
  <c r="F628" i="30"/>
  <c r="N628" i="30" s="1"/>
  <c r="F628" i="31" s="1"/>
  <c r="E628" i="30"/>
  <c r="D628" i="30"/>
  <c r="C628" i="30"/>
  <c r="B628" i="30"/>
  <c r="A628" i="30"/>
  <c r="F627" i="30"/>
  <c r="N627" i="30" s="1"/>
  <c r="F627" i="31" s="1"/>
  <c r="E627" i="30"/>
  <c r="D627" i="30"/>
  <c r="C627" i="30"/>
  <c r="B627" i="30"/>
  <c r="A627" i="30"/>
  <c r="F626" i="30"/>
  <c r="N626" i="30" s="1"/>
  <c r="F626" i="31" s="1"/>
  <c r="E626" i="30"/>
  <c r="D626" i="30"/>
  <c r="C626" i="30"/>
  <c r="B626" i="30"/>
  <c r="A626" i="30"/>
  <c r="F625" i="30"/>
  <c r="N625" i="30" s="1"/>
  <c r="F625" i="31" s="1"/>
  <c r="E625" i="30"/>
  <c r="D625" i="30"/>
  <c r="C625" i="30"/>
  <c r="B625" i="30"/>
  <c r="A625" i="30"/>
  <c r="D624" i="30"/>
  <c r="A624" i="30"/>
  <c r="F622" i="30"/>
  <c r="N622" i="30" s="1"/>
  <c r="F622" i="31" s="1"/>
  <c r="E622" i="30"/>
  <c r="D622" i="30"/>
  <c r="C622" i="30"/>
  <c r="B622" i="30"/>
  <c r="A622" i="30"/>
  <c r="F621" i="30"/>
  <c r="N621" i="30" s="1"/>
  <c r="F621" i="31" s="1"/>
  <c r="E621" i="30"/>
  <c r="D621" i="30"/>
  <c r="C621" i="30"/>
  <c r="B621" i="30"/>
  <c r="A621" i="30"/>
  <c r="F620" i="30"/>
  <c r="N620" i="30" s="1"/>
  <c r="F620" i="31" s="1"/>
  <c r="E620" i="30"/>
  <c r="D620" i="30"/>
  <c r="C620" i="30"/>
  <c r="B620" i="30"/>
  <c r="A620" i="30"/>
  <c r="F619" i="30"/>
  <c r="N619" i="30" s="1"/>
  <c r="F619" i="31" s="1"/>
  <c r="E619" i="30"/>
  <c r="D619" i="30"/>
  <c r="C619" i="30"/>
  <c r="B619" i="30"/>
  <c r="A619" i="30"/>
  <c r="F618" i="30"/>
  <c r="N618" i="30" s="1"/>
  <c r="F618" i="31" s="1"/>
  <c r="E618" i="30"/>
  <c r="D618" i="30"/>
  <c r="C618" i="30"/>
  <c r="B618" i="30"/>
  <c r="A618" i="30"/>
  <c r="F617" i="30"/>
  <c r="N617" i="30" s="1"/>
  <c r="F617" i="31" s="1"/>
  <c r="E617" i="30"/>
  <c r="D617" i="30"/>
  <c r="C617" i="30"/>
  <c r="B617" i="30"/>
  <c r="A617" i="30"/>
  <c r="F616" i="30"/>
  <c r="N616" i="30" s="1"/>
  <c r="F616" i="31" s="1"/>
  <c r="E616" i="30"/>
  <c r="D616" i="30"/>
  <c r="C616" i="30"/>
  <c r="B616" i="30"/>
  <c r="A616" i="30"/>
  <c r="F615" i="30"/>
  <c r="N615" i="30" s="1"/>
  <c r="F615" i="31" s="1"/>
  <c r="E615" i="30"/>
  <c r="D615" i="30"/>
  <c r="C615" i="30"/>
  <c r="B615" i="30"/>
  <c r="A615" i="30"/>
  <c r="F614" i="30"/>
  <c r="N614" i="30" s="1"/>
  <c r="F614" i="31" s="1"/>
  <c r="E614" i="30"/>
  <c r="D614" i="30"/>
  <c r="C614" i="30"/>
  <c r="B614" i="30"/>
  <c r="A614" i="30"/>
  <c r="F613" i="30"/>
  <c r="N613" i="30" s="1"/>
  <c r="F613" i="31" s="1"/>
  <c r="E613" i="30"/>
  <c r="D613" i="30"/>
  <c r="C613" i="30"/>
  <c r="B613" i="30"/>
  <c r="A613" i="30"/>
  <c r="F612" i="30"/>
  <c r="N612" i="30" s="1"/>
  <c r="F612" i="31" s="1"/>
  <c r="E612" i="30"/>
  <c r="D612" i="30"/>
  <c r="C612" i="30"/>
  <c r="B612" i="30"/>
  <c r="A612" i="30"/>
  <c r="F611" i="30"/>
  <c r="N611" i="30" s="1"/>
  <c r="F611" i="31" s="1"/>
  <c r="E611" i="30"/>
  <c r="D611" i="30"/>
  <c r="C611" i="30"/>
  <c r="B611" i="30"/>
  <c r="A611" i="30"/>
  <c r="F610" i="30"/>
  <c r="N610" i="30" s="1"/>
  <c r="F610" i="31" s="1"/>
  <c r="E610" i="30"/>
  <c r="D610" i="30"/>
  <c r="C610" i="30"/>
  <c r="B610" i="30"/>
  <c r="A610" i="30"/>
  <c r="F609" i="30"/>
  <c r="N609" i="30" s="1"/>
  <c r="F609" i="31" s="1"/>
  <c r="E609" i="30"/>
  <c r="D609" i="30"/>
  <c r="C609" i="30"/>
  <c r="B609" i="30"/>
  <c r="A609" i="30"/>
  <c r="F608" i="30"/>
  <c r="N608" i="30" s="1"/>
  <c r="F608" i="31" s="1"/>
  <c r="E608" i="30"/>
  <c r="D608" i="30"/>
  <c r="C608" i="30"/>
  <c r="B608" i="30"/>
  <c r="A608" i="30"/>
  <c r="F607" i="30"/>
  <c r="N607" i="30" s="1"/>
  <c r="F607" i="31" s="1"/>
  <c r="E607" i="30"/>
  <c r="D607" i="30"/>
  <c r="C607" i="30"/>
  <c r="B607" i="30"/>
  <c r="A607" i="30"/>
  <c r="F606" i="30"/>
  <c r="N606" i="30" s="1"/>
  <c r="F606" i="31" s="1"/>
  <c r="E606" i="30"/>
  <c r="D606" i="30"/>
  <c r="C606" i="30"/>
  <c r="B606" i="30"/>
  <c r="A606" i="30"/>
  <c r="F605" i="30"/>
  <c r="N605" i="30" s="1"/>
  <c r="F605" i="31" s="1"/>
  <c r="E605" i="30"/>
  <c r="D605" i="30"/>
  <c r="C605" i="30"/>
  <c r="B605" i="30"/>
  <c r="A605" i="30"/>
  <c r="F604" i="30"/>
  <c r="N604" i="30" s="1"/>
  <c r="F604" i="31" s="1"/>
  <c r="E604" i="30"/>
  <c r="D604" i="30"/>
  <c r="C604" i="30"/>
  <c r="B604" i="30"/>
  <c r="A604" i="30"/>
  <c r="F603" i="30"/>
  <c r="N603" i="30" s="1"/>
  <c r="F603" i="31" s="1"/>
  <c r="E603" i="30"/>
  <c r="D603" i="30"/>
  <c r="C603" i="30"/>
  <c r="B603" i="30"/>
  <c r="A603" i="30"/>
  <c r="F602" i="30"/>
  <c r="N602" i="30" s="1"/>
  <c r="F602" i="31" s="1"/>
  <c r="E602" i="30"/>
  <c r="D602" i="30"/>
  <c r="C602" i="30"/>
  <c r="B602" i="30"/>
  <c r="A602" i="30"/>
  <c r="F601" i="30"/>
  <c r="N601" i="30" s="1"/>
  <c r="F601" i="31" s="1"/>
  <c r="E601" i="30"/>
  <c r="D601" i="30"/>
  <c r="C601" i="30"/>
  <c r="B601" i="30"/>
  <c r="A601" i="30"/>
  <c r="F600" i="30"/>
  <c r="N600" i="30" s="1"/>
  <c r="F600" i="31" s="1"/>
  <c r="E600" i="30"/>
  <c r="D600" i="30"/>
  <c r="C600" i="30"/>
  <c r="B600" i="30"/>
  <c r="A600" i="30"/>
  <c r="F599" i="30"/>
  <c r="N599" i="30" s="1"/>
  <c r="F599" i="31" s="1"/>
  <c r="E599" i="30"/>
  <c r="D599" i="30"/>
  <c r="C599" i="30"/>
  <c r="B599" i="30"/>
  <c r="A599" i="30"/>
  <c r="F598" i="30"/>
  <c r="N598" i="30" s="1"/>
  <c r="F598" i="31" s="1"/>
  <c r="E598" i="30"/>
  <c r="D598" i="30"/>
  <c r="C598" i="30"/>
  <c r="B598" i="30"/>
  <c r="A598" i="30"/>
  <c r="F597" i="30"/>
  <c r="N597" i="30" s="1"/>
  <c r="F597" i="31" s="1"/>
  <c r="E597" i="30"/>
  <c r="D597" i="30"/>
  <c r="C597" i="30"/>
  <c r="B597" i="30"/>
  <c r="A597" i="30"/>
  <c r="F596" i="30"/>
  <c r="N596" i="30" s="1"/>
  <c r="F596" i="31" s="1"/>
  <c r="E596" i="30"/>
  <c r="D596" i="30"/>
  <c r="C596" i="30"/>
  <c r="B596" i="30"/>
  <c r="A596" i="30"/>
  <c r="F595" i="30"/>
  <c r="N595" i="30" s="1"/>
  <c r="F595" i="31" s="1"/>
  <c r="E595" i="30"/>
  <c r="D595" i="30"/>
  <c r="C595" i="30"/>
  <c r="B595" i="30"/>
  <c r="A595" i="30"/>
  <c r="F594" i="30"/>
  <c r="N594" i="30" s="1"/>
  <c r="F594" i="31" s="1"/>
  <c r="E594" i="30"/>
  <c r="D594" i="30"/>
  <c r="C594" i="30"/>
  <c r="B594" i="30"/>
  <c r="A594" i="30"/>
  <c r="F593" i="30"/>
  <c r="N593" i="30" s="1"/>
  <c r="F593" i="31" s="1"/>
  <c r="E593" i="30"/>
  <c r="D593" i="30"/>
  <c r="C593" i="30"/>
  <c r="B593" i="30"/>
  <c r="A593" i="30"/>
  <c r="D592" i="30"/>
  <c r="A592" i="30"/>
  <c r="F590" i="30"/>
  <c r="N590" i="30" s="1"/>
  <c r="F590" i="31" s="1"/>
  <c r="E590" i="30"/>
  <c r="D590" i="30"/>
  <c r="C590" i="30"/>
  <c r="B590" i="30"/>
  <c r="A590" i="30"/>
  <c r="F589" i="30"/>
  <c r="N589" i="30" s="1"/>
  <c r="F589" i="31" s="1"/>
  <c r="E589" i="30"/>
  <c r="D589" i="30"/>
  <c r="C589" i="30"/>
  <c r="B589" i="30"/>
  <c r="A589" i="30"/>
  <c r="F588" i="30"/>
  <c r="N588" i="30" s="1"/>
  <c r="F588" i="31" s="1"/>
  <c r="E588" i="30"/>
  <c r="D588" i="30"/>
  <c r="C588" i="30"/>
  <c r="B588" i="30"/>
  <c r="A588" i="30"/>
  <c r="F587" i="30"/>
  <c r="N587" i="30" s="1"/>
  <c r="F587" i="31" s="1"/>
  <c r="E587" i="30"/>
  <c r="D587" i="30"/>
  <c r="C587" i="30"/>
  <c r="B587" i="30"/>
  <c r="A587" i="30"/>
  <c r="F586" i="30"/>
  <c r="N586" i="30" s="1"/>
  <c r="F586" i="31" s="1"/>
  <c r="E586" i="30"/>
  <c r="D586" i="30"/>
  <c r="C586" i="30"/>
  <c r="B586" i="30"/>
  <c r="A586" i="30"/>
  <c r="F585" i="30"/>
  <c r="N585" i="30" s="1"/>
  <c r="F585" i="31" s="1"/>
  <c r="E585" i="30"/>
  <c r="D585" i="30"/>
  <c r="C585" i="30"/>
  <c r="B585" i="30"/>
  <c r="A585" i="30"/>
  <c r="F584" i="30"/>
  <c r="N584" i="30" s="1"/>
  <c r="F584" i="31" s="1"/>
  <c r="E584" i="30"/>
  <c r="D584" i="30"/>
  <c r="C584" i="30"/>
  <c r="B584" i="30"/>
  <c r="A584" i="30"/>
  <c r="F583" i="30"/>
  <c r="N583" i="30" s="1"/>
  <c r="F583" i="31" s="1"/>
  <c r="E583" i="30"/>
  <c r="D583" i="30"/>
  <c r="C583" i="30"/>
  <c r="B583" i="30"/>
  <c r="A583" i="30"/>
  <c r="F582" i="30"/>
  <c r="N582" i="30" s="1"/>
  <c r="F582" i="31" s="1"/>
  <c r="E582" i="30"/>
  <c r="D582" i="30"/>
  <c r="C582" i="30"/>
  <c r="B582" i="30"/>
  <c r="A582" i="30"/>
  <c r="F581" i="30"/>
  <c r="N581" i="30" s="1"/>
  <c r="F581" i="31" s="1"/>
  <c r="E581" i="30"/>
  <c r="D581" i="30"/>
  <c r="C581" i="30"/>
  <c r="B581" i="30"/>
  <c r="A581" i="30"/>
  <c r="F580" i="30"/>
  <c r="N580" i="30" s="1"/>
  <c r="F580" i="31" s="1"/>
  <c r="E580" i="30"/>
  <c r="D580" i="30"/>
  <c r="C580" i="30"/>
  <c r="B580" i="30"/>
  <c r="A580" i="30"/>
  <c r="F579" i="30"/>
  <c r="N579" i="30" s="1"/>
  <c r="F579" i="31" s="1"/>
  <c r="E579" i="30"/>
  <c r="D579" i="30"/>
  <c r="C579" i="30"/>
  <c r="B579" i="30"/>
  <c r="A579" i="30"/>
  <c r="F578" i="30"/>
  <c r="N578" i="30" s="1"/>
  <c r="F578" i="31" s="1"/>
  <c r="E578" i="30"/>
  <c r="D578" i="30"/>
  <c r="C578" i="30"/>
  <c r="B578" i="30"/>
  <c r="A578" i="30"/>
  <c r="F577" i="30"/>
  <c r="N577" i="30" s="1"/>
  <c r="F577" i="31" s="1"/>
  <c r="E577" i="30"/>
  <c r="D577" i="30"/>
  <c r="C577" i="30"/>
  <c r="B577" i="30"/>
  <c r="A577" i="30"/>
  <c r="F576" i="30"/>
  <c r="N576" i="30" s="1"/>
  <c r="F576" i="31" s="1"/>
  <c r="E576" i="30"/>
  <c r="D576" i="30"/>
  <c r="C576" i="30"/>
  <c r="B576" i="30"/>
  <c r="A576" i="30"/>
  <c r="F575" i="30"/>
  <c r="N575" i="30" s="1"/>
  <c r="F575" i="31" s="1"/>
  <c r="E575" i="30"/>
  <c r="D575" i="30"/>
  <c r="C575" i="30"/>
  <c r="B575" i="30"/>
  <c r="A575" i="30"/>
  <c r="F574" i="30"/>
  <c r="N574" i="30" s="1"/>
  <c r="F574" i="31" s="1"/>
  <c r="E574" i="30"/>
  <c r="D574" i="30"/>
  <c r="C574" i="30"/>
  <c r="B574" i="30"/>
  <c r="A574" i="30"/>
  <c r="F573" i="30"/>
  <c r="N573" i="30" s="1"/>
  <c r="F573" i="31" s="1"/>
  <c r="E573" i="30"/>
  <c r="D573" i="30"/>
  <c r="C573" i="30"/>
  <c r="B573" i="30"/>
  <c r="A573" i="30"/>
  <c r="F572" i="30"/>
  <c r="N572" i="30" s="1"/>
  <c r="F572" i="31" s="1"/>
  <c r="E572" i="30"/>
  <c r="D572" i="30"/>
  <c r="C572" i="30"/>
  <c r="B572" i="30"/>
  <c r="A572" i="30"/>
  <c r="F571" i="30"/>
  <c r="N571" i="30" s="1"/>
  <c r="F571" i="31" s="1"/>
  <c r="E571" i="30"/>
  <c r="D571" i="30"/>
  <c r="C571" i="30"/>
  <c r="B571" i="30"/>
  <c r="A571" i="30"/>
  <c r="F570" i="30"/>
  <c r="N570" i="30" s="1"/>
  <c r="F570" i="31" s="1"/>
  <c r="E570" i="30"/>
  <c r="D570" i="30"/>
  <c r="C570" i="30"/>
  <c r="B570" i="30"/>
  <c r="A570" i="30"/>
  <c r="F569" i="30"/>
  <c r="N569" i="30" s="1"/>
  <c r="F569" i="31" s="1"/>
  <c r="E569" i="30"/>
  <c r="D569" i="30"/>
  <c r="C569" i="30"/>
  <c r="B569" i="30"/>
  <c r="A569" i="30"/>
  <c r="F568" i="30"/>
  <c r="N568" i="30" s="1"/>
  <c r="F568" i="31" s="1"/>
  <c r="E568" i="30"/>
  <c r="D568" i="30"/>
  <c r="C568" i="30"/>
  <c r="B568" i="30"/>
  <c r="A568" i="30"/>
  <c r="F567" i="30"/>
  <c r="N567" i="30" s="1"/>
  <c r="F567" i="31" s="1"/>
  <c r="E567" i="30"/>
  <c r="D567" i="30"/>
  <c r="C567" i="30"/>
  <c r="B567" i="30"/>
  <c r="A567" i="30"/>
  <c r="F566" i="30"/>
  <c r="N566" i="30" s="1"/>
  <c r="F566" i="31" s="1"/>
  <c r="E566" i="30"/>
  <c r="D566" i="30"/>
  <c r="C566" i="30"/>
  <c r="B566" i="30"/>
  <c r="A566" i="30"/>
  <c r="F565" i="30"/>
  <c r="N565" i="30" s="1"/>
  <c r="F565" i="31" s="1"/>
  <c r="E565" i="30"/>
  <c r="D565" i="30"/>
  <c r="C565" i="30"/>
  <c r="B565" i="30"/>
  <c r="A565" i="30"/>
  <c r="F564" i="30"/>
  <c r="N564" i="30" s="1"/>
  <c r="F564" i="31" s="1"/>
  <c r="E564" i="30"/>
  <c r="D564" i="30"/>
  <c r="C564" i="30"/>
  <c r="B564" i="30"/>
  <c r="A564" i="30"/>
  <c r="F563" i="30"/>
  <c r="N563" i="30" s="1"/>
  <c r="F563" i="31" s="1"/>
  <c r="E563" i="30"/>
  <c r="D563" i="30"/>
  <c r="C563" i="30"/>
  <c r="B563" i="30"/>
  <c r="A563" i="30"/>
  <c r="F562" i="30"/>
  <c r="N562" i="30" s="1"/>
  <c r="F562" i="31" s="1"/>
  <c r="E562" i="30"/>
  <c r="D562" i="30"/>
  <c r="C562" i="30"/>
  <c r="B562" i="30"/>
  <c r="A562" i="30"/>
  <c r="F561" i="30"/>
  <c r="N561" i="30" s="1"/>
  <c r="F561" i="31" s="1"/>
  <c r="E561" i="30"/>
  <c r="D561" i="30"/>
  <c r="C561" i="30"/>
  <c r="B561" i="30"/>
  <c r="A561" i="30"/>
  <c r="D560" i="30"/>
  <c r="A560" i="30"/>
  <c r="F558" i="30"/>
  <c r="N558" i="30" s="1"/>
  <c r="F558" i="31" s="1"/>
  <c r="E558" i="30"/>
  <c r="D558" i="30"/>
  <c r="C558" i="30"/>
  <c r="B558" i="30"/>
  <c r="A558" i="30"/>
  <c r="F557" i="30"/>
  <c r="N557" i="30" s="1"/>
  <c r="F557" i="31" s="1"/>
  <c r="E557" i="30"/>
  <c r="D557" i="30"/>
  <c r="C557" i="30"/>
  <c r="B557" i="30"/>
  <c r="A557" i="30"/>
  <c r="F556" i="30"/>
  <c r="N556" i="30" s="1"/>
  <c r="F556" i="31" s="1"/>
  <c r="E556" i="30"/>
  <c r="D556" i="30"/>
  <c r="C556" i="30"/>
  <c r="B556" i="30"/>
  <c r="A556" i="30"/>
  <c r="F555" i="30"/>
  <c r="N555" i="30" s="1"/>
  <c r="F555" i="31" s="1"/>
  <c r="E555" i="30"/>
  <c r="D555" i="30"/>
  <c r="C555" i="30"/>
  <c r="B555" i="30"/>
  <c r="A555" i="30"/>
  <c r="F554" i="30"/>
  <c r="N554" i="30" s="1"/>
  <c r="F554" i="31" s="1"/>
  <c r="E554" i="30"/>
  <c r="D554" i="30"/>
  <c r="C554" i="30"/>
  <c r="B554" i="30"/>
  <c r="A554" i="30"/>
  <c r="F553" i="30"/>
  <c r="N553" i="30" s="1"/>
  <c r="F553" i="31" s="1"/>
  <c r="E553" i="30"/>
  <c r="D553" i="30"/>
  <c r="C553" i="30"/>
  <c r="B553" i="30"/>
  <c r="A553" i="30"/>
  <c r="F552" i="30"/>
  <c r="N552" i="30" s="1"/>
  <c r="F552" i="31" s="1"/>
  <c r="E552" i="30"/>
  <c r="D552" i="30"/>
  <c r="C552" i="30"/>
  <c r="B552" i="30"/>
  <c r="A552" i="30"/>
  <c r="F551" i="30"/>
  <c r="N551" i="30" s="1"/>
  <c r="F551" i="31" s="1"/>
  <c r="E551" i="30"/>
  <c r="D551" i="30"/>
  <c r="C551" i="30"/>
  <c r="B551" i="30"/>
  <c r="A551" i="30"/>
  <c r="F550" i="30"/>
  <c r="N550" i="30" s="1"/>
  <c r="F550" i="31" s="1"/>
  <c r="E550" i="30"/>
  <c r="D550" i="30"/>
  <c r="C550" i="30"/>
  <c r="B550" i="30"/>
  <c r="A550" i="30"/>
  <c r="F549" i="30"/>
  <c r="N549" i="30" s="1"/>
  <c r="F549" i="31" s="1"/>
  <c r="E549" i="30"/>
  <c r="D549" i="30"/>
  <c r="C549" i="30"/>
  <c r="B549" i="30"/>
  <c r="A549" i="30"/>
  <c r="F548" i="30"/>
  <c r="N548" i="30" s="1"/>
  <c r="F548" i="31" s="1"/>
  <c r="E548" i="30"/>
  <c r="D548" i="30"/>
  <c r="C548" i="30"/>
  <c r="B548" i="30"/>
  <c r="A548" i="30"/>
  <c r="F547" i="30"/>
  <c r="N547" i="30" s="1"/>
  <c r="F547" i="31" s="1"/>
  <c r="E547" i="30"/>
  <c r="D547" i="30"/>
  <c r="C547" i="30"/>
  <c r="B547" i="30"/>
  <c r="A547" i="30"/>
  <c r="F546" i="30"/>
  <c r="N546" i="30" s="1"/>
  <c r="F546" i="31" s="1"/>
  <c r="E546" i="30"/>
  <c r="D546" i="30"/>
  <c r="C546" i="30"/>
  <c r="B546" i="30"/>
  <c r="A546" i="30"/>
  <c r="F545" i="30"/>
  <c r="N545" i="30" s="1"/>
  <c r="F545" i="31" s="1"/>
  <c r="E545" i="30"/>
  <c r="D545" i="30"/>
  <c r="C545" i="30"/>
  <c r="B545" i="30"/>
  <c r="A545" i="30"/>
  <c r="F544" i="30"/>
  <c r="N544" i="30" s="1"/>
  <c r="F544" i="31" s="1"/>
  <c r="E544" i="30"/>
  <c r="D544" i="30"/>
  <c r="C544" i="30"/>
  <c r="B544" i="30"/>
  <c r="A544" i="30"/>
  <c r="F543" i="30"/>
  <c r="N543" i="30" s="1"/>
  <c r="F543" i="31" s="1"/>
  <c r="E543" i="30"/>
  <c r="D543" i="30"/>
  <c r="C543" i="30"/>
  <c r="B543" i="30"/>
  <c r="A543" i="30"/>
  <c r="F542" i="30"/>
  <c r="N542" i="30" s="1"/>
  <c r="F542" i="31" s="1"/>
  <c r="E542" i="30"/>
  <c r="D542" i="30"/>
  <c r="C542" i="30"/>
  <c r="B542" i="30"/>
  <c r="A542" i="30"/>
  <c r="F541" i="30"/>
  <c r="N541" i="30" s="1"/>
  <c r="F541" i="31" s="1"/>
  <c r="E541" i="30"/>
  <c r="D541" i="30"/>
  <c r="C541" i="30"/>
  <c r="B541" i="30"/>
  <c r="A541" i="30"/>
  <c r="F540" i="30"/>
  <c r="N540" i="30" s="1"/>
  <c r="F540" i="31" s="1"/>
  <c r="E540" i="30"/>
  <c r="D540" i="30"/>
  <c r="C540" i="30"/>
  <c r="B540" i="30"/>
  <c r="A540" i="30"/>
  <c r="F539" i="30"/>
  <c r="N539" i="30" s="1"/>
  <c r="F539" i="31" s="1"/>
  <c r="E539" i="30"/>
  <c r="D539" i="30"/>
  <c r="C539" i="30"/>
  <c r="B539" i="30"/>
  <c r="A539" i="30"/>
  <c r="F538" i="30"/>
  <c r="N538" i="30" s="1"/>
  <c r="F538" i="31" s="1"/>
  <c r="E538" i="30"/>
  <c r="D538" i="30"/>
  <c r="C538" i="30"/>
  <c r="B538" i="30"/>
  <c r="A538" i="30"/>
  <c r="F537" i="30"/>
  <c r="N537" i="30" s="1"/>
  <c r="F537" i="31" s="1"/>
  <c r="E537" i="30"/>
  <c r="D537" i="30"/>
  <c r="C537" i="30"/>
  <c r="B537" i="30"/>
  <c r="A537" i="30"/>
  <c r="F536" i="30"/>
  <c r="N536" i="30" s="1"/>
  <c r="F536" i="31" s="1"/>
  <c r="E536" i="30"/>
  <c r="D536" i="30"/>
  <c r="C536" i="30"/>
  <c r="B536" i="30"/>
  <c r="A536" i="30"/>
  <c r="F535" i="30"/>
  <c r="N535" i="30" s="1"/>
  <c r="F535" i="31" s="1"/>
  <c r="E535" i="30"/>
  <c r="D535" i="30"/>
  <c r="C535" i="30"/>
  <c r="B535" i="30"/>
  <c r="A535" i="30"/>
  <c r="F534" i="30"/>
  <c r="N534" i="30" s="1"/>
  <c r="F534" i="31" s="1"/>
  <c r="E534" i="30"/>
  <c r="D534" i="30"/>
  <c r="C534" i="30"/>
  <c r="B534" i="30"/>
  <c r="A534" i="30"/>
  <c r="F533" i="30"/>
  <c r="N533" i="30" s="1"/>
  <c r="F533" i="31" s="1"/>
  <c r="E533" i="30"/>
  <c r="D533" i="30"/>
  <c r="C533" i="30"/>
  <c r="B533" i="30"/>
  <c r="A533" i="30"/>
  <c r="F532" i="30"/>
  <c r="N532" i="30" s="1"/>
  <c r="F532" i="31" s="1"/>
  <c r="E532" i="30"/>
  <c r="D532" i="30"/>
  <c r="C532" i="30"/>
  <c r="B532" i="30"/>
  <c r="A532" i="30"/>
  <c r="F531" i="30"/>
  <c r="N531" i="30" s="1"/>
  <c r="F531" i="31" s="1"/>
  <c r="E531" i="30"/>
  <c r="D531" i="30"/>
  <c r="C531" i="30"/>
  <c r="B531" i="30"/>
  <c r="A531" i="30"/>
  <c r="F530" i="30"/>
  <c r="N530" i="30" s="1"/>
  <c r="F530" i="31" s="1"/>
  <c r="E530" i="30"/>
  <c r="D530" i="30"/>
  <c r="C530" i="30"/>
  <c r="B530" i="30"/>
  <c r="A530" i="30"/>
  <c r="F529" i="30"/>
  <c r="N529" i="30" s="1"/>
  <c r="F529" i="31" s="1"/>
  <c r="E529" i="30"/>
  <c r="D529" i="30"/>
  <c r="C529" i="30"/>
  <c r="B529" i="30"/>
  <c r="A529" i="30"/>
  <c r="D528" i="30"/>
  <c r="A528" i="30"/>
  <c r="F526" i="30"/>
  <c r="N526" i="30" s="1"/>
  <c r="F526" i="31" s="1"/>
  <c r="E526" i="30"/>
  <c r="D526" i="30"/>
  <c r="C526" i="30"/>
  <c r="B526" i="30"/>
  <c r="A526" i="30"/>
  <c r="F525" i="30"/>
  <c r="N525" i="30" s="1"/>
  <c r="F525" i="31" s="1"/>
  <c r="E525" i="30"/>
  <c r="D525" i="30"/>
  <c r="C525" i="30"/>
  <c r="B525" i="30"/>
  <c r="A525" i="30"/>
  <c r="F524" i="30"/>
  <c r="N524" i="30" s="1"/>
  <c r="F524" i="31" s="1"/>
  <c r="E524" i="30"/>
  <c r="D524" i="30"/>
  <c r="C524" i="30"/>
  <c r="B524" i="30"/>
  <c r="A524" i="30"/>
  <c r="F523" i="30"/>
  <c r="N523" i="30" s="1"/>
  <c r="F523" i="31" s="1"/>
  <c r="E523" i="30"/>
  <c r="D523" i="30"/>
  <c r="C523" i="30"/>
  <c r="B523" i="30"/>
  <c r="A523" i="30"/>
  <c r="F522" i="30"/>
  <c r="N522" i="30" s="1"/>
  <c r="F522" i="31" s="1"/>
  <c r="E522" i="30"/>
  <c r="D522" i="30"/>
  <c r="C522" i="30"/>
  <c r="B522" i="30"/>
  <c r="A522" i="30"/>
  <c r="F521" i="30"/>
  <c r="N521" i="30" s="1"/>
  <c r="F521" i="31" s="1"/>
  <c r="E521" i="30"/>
  <c r="D521" i="30"/>
  <c r="C521" i="30"/>
  <c r="B521" i="30"/>
  <c r="A521" i="30"/>
  <c r="F520" i="30"/>
  <c r="N520" i="30" s="1"/>
  <c r="F520" i="31" s="1"/>
  <c r="E520" i="30"/>
  <c r="D520" i="30"/>
  <c r="C520" i="30"/>
  <c r="B520" i="30"/>
  <c r="A520" i="30"/>
  <c r="F519" i="30"/>
  <c r="N519" i="30" s="1"/>
  <c r="F519" i="31" s="1"/>
  <c r="E519" i="30"/>
  <c r="D519" i="30"/>
  <c r="C519" i="30"/>
  <c r="B519" i="30"/>
  <c r="A519" i="30"/>
  <c r="F518" i="30"/>
  <c r="N518" i="30" s="1"/>
  <c r="F518" i="31" s="1"/>
  <c r="E518" i="30"/>
  <c r="D518" i="30"/>
  <c r="C518" i="30"/>
  <c r="B518" i="30"/>
  <c r="A518" i="30"/>
  <c r="F517" i="30"/>
  <c r="N517" i="30" s="1"/>
  <c r="F517" i="31" s="1"/>
  <c r="E517" i="30"/>
  <c r="D517" i="30"/>
  <c r="C517" i="30"/>
  <c r="B517" i="30"/>
  <c r="A517" i="30"/>
  <c r="F516" i="30"/>
  <c r="N516" i="30" s="1"/>
  <c r="F516" i="31" s="1"/>
  <c r="E516" i="30"/>
  <c r="D516" i="30"/>
  <c r="C516" i="30"/>
  <c r="B516" i="30"/>
  <c r="A516" i="30"/>
  <c r="F515" i="30"/>
  <c r="N515" i="30" s="1"/>
  <c r="F515" i="31" s="1"/>
  <c r="E515" i="30"/>
  <c r="D515" i="30"/>
  <c r="C515" i="30"/>
  <c r="B515" i="30"/>
  <c r="A515" i="30"/>
  <c r="F514" i="30"/>
  <c r="N514" i="30" s="1"/>
  <c r="F514" i="31" s="1"/>
  <c r="E514" i="30"/>
  <c r="D514" i="30"/>
  <c r="C514" i="30"/>
  <c r="B514" i="30"/>
  <c r="A514" i="30"/>
  <c r="F513" i="30"/>
  <c r="N513" i="30" s="1"/>
  <c r="F513" i="31" s="1"/>
  <c r="E513" i="30"/>
  <c r="D513" i="30"/>
  <c r="C513" i="30"/>
  <c r="B513" i="30"/>
  <c r="A513" i="30"/>
  <c r="F512" i="30"/>
  <c r="N512" i="30" s="1"/>
  <c r="F512" i="31" s="1"/>
  <c r="E512" i="30"/>
  <c r="D512" i="30"/>
  <c r="C512" i="30"/>
  <c r="B512" i="30"/>
  <c r="A512" i="30"/>
  <c r="F511" i="30"/>
  <c r="N511" i="30" s="1"/>
  <c r="F511" i="31" s="1"/>
  <c r="E511" i="30"/>
  <c r="D511" i="30"/>
  <c r="C511" i="30"/>
  <c r="B511" i="30"/>
  <c r="A511" i="30"/>
  <c r="F510" i="30"/>
  <c r="N510" i="30" s="1"/>
  <c r="F510" i="31" s="1"/>
  <c r="E510" i="30"/>
  <c r="D510" i="30"/>
  <c r="C510" i="30"/>
  <c r="B510" i="30"/>
  <c r="A510" i="30"/>
  <c r="F509" i="30"/>
  <c r="N509" i="30" s="1"/>
  <c r="F509" i="31" s="1"/>
  <c r="E509" i="30"/>
  <c r="D509" i="30"/>
  <c r="C509" i="30"/>
  <c r="B509" i="30"/>
  <c r="A509" i="30"/>
  <c r="F508" i="30"/>
  <c r="N508" i="30" s="1"/>
  <c r="F508" i="31" s="1"/>
  <c r="E508" i="30"/>
  <c r="D508" i="30"/>
  <c r="C508" i="30"/>
  <c r="B508" i="30"/>
  <c r="A508" i="30"/>
  <c r="F507" i="30"/>
  <c r="N507" i="30" s="1"/>
  <c r="F507" i="31" s="1"/>
  <c r="E507" i="30"/>
  <c r="D507" i="30"/>
  <c r="C507" i="30"/>
  <c r="B507" i="30"/>
  <c r="A507" i="30"/>
  <c r="F506" i="30"/>
  <c r="N506" i="30" s="1"/>
  <c r="F506" i="31" s="1"/>
  <c r="E506" i="30"/>
  <c r="D506" i="30"/>
  <c r="C506" i="30"/>
  <c r="B506" i="30"/>
  <c r="A506" i="30"/>
  <c r="F505" i="30"/>
  <c r="N505" i="30" s="1"/>
  <c r="F505" i="31" s="1"/>
  <c r="E505" i="30"/>
  <c r="D505" i="30"/>
  <c r="C505" i="30"/>
  <c r="B505" i="30"/>
  <c r="A505" i="30"/>
  <c r="F504" i="30"/>
  <c r="N504" i="30" s="1"/>
  <c r="F504" i="31" s="1"/>
  <c r="E504" i="30"/>
  <c r="D504" i="30"/>
  <c r="C504" i="30"/>
  <c r="B504" i="30"/>
  <c r="A504" i="30"/>
  <c r="F503" i="30"/>
  <c r="N503" i="30" s="1"/>
  <c r="F503" i="31" s="1"/>
  <c r="E503" i="30"/>
  <c r="D503" i="30"/>
  <c r="C503" i="30"/>
  <c r="B503" i="30"/>
  <c r="A503" i="30"/>
  <c r="F502" i="30"/>
  <c r="N502" i="30" s="1"/>
  <c r="F502" i="31" s="1"/>
  <c r="E502" i="30"/>
  <c r="D502" i="30"/>
  <c r="C502" i="30"/>
  <c r="B502" i="30"/>
  <c r="A502" i="30"/>
  <c r="F501" i="30"/>
  <c r="N501" i="30" s="1"/>
  <c r="F501" i="31" s="1"/>
  <c r="E501" i="30"/>
  <c r="D501" i="30"/>
  <c r="C501" i="30"/>
  <c r="B501" i="30"/>
  <c r="A501" i="30"/>
  <c r="F500" i="30"/>
  <c r="N500" i="30" s="1"/>
  <c r="F500" i="31" s="1"/>
  <c r="E500" i="30"/>
  <c r="D500" i="30"/>
  <c r="C500" i="30"/>
  <c r="B500" i="30"/>
  <c r="A500" i="30"/>
  <c r="F499" i="30"/>
  <c r="N499" i="30" s="1"/>
  <c r="F499" i="31" s="1"/>
  <c r="E499" i="30"/>
  <c r="D499" i="30"/>
  <c r="C499" i="30"/>
  <c r="B499" i="30"/>
  <c r="A499" i="30"/>
  <c r="F498" i="30"/>
  <c r="N498" i="30" s="1"/>
  <c r="F498" i="31" s="1"/>
  <c r="E498" i="30"/>
  <c r="D498" i="30"/>
  <c r="C498" i="30"/>
  <c r="B498" i="30"/>
  <c r="A498" i="30"/>
  <c r="F497" i="30"/>
  <c r="N497" i="30" s="1"/>
  <c r="F497" i="31" s="1"/>
  <c r="E497" i="30"/>
  <c r="D497" i="30"/>
  <c r="C497" i="30"/>
  <c r="B497" i="30"/>
  <c r="A497" i="30"/>
  <c r="D496" i="30"/>
  <c r="A496" i="30"/>
  <c r="F494" i="30"/>
  <c r="N494" i="30" s="1"/>
  <c r="F494" i="31" s="1"/>
  <c r="E494" i="30"/>
  <c r="D494" i="30"/>
  <c r="C494" i="30"/>
  <c r="B494" i="30"/>
  <c r="A494" i="30"/>
  <c r="F493" i="30"/>
  <c r="N493" i="30" s="1"/>
  <c r="F493" i="31" s="1"/>
  <c r="E493" i="30"/>
  <c r="D493" i="30"/>
  <c r="C493" i="30"/>
  <c r="B493" i="30"/>
  <c r="A493" i="30"/>
  <c r="F492" i="30"/>
  <c r="N492" i="30" s="1"/>
  <c r="F492" i="31" s="1"/>
  <c r="E492" i="30"/>
  <c r="D492" i="30"/>
  <c r="C492" i="30"/>
  <c r="B492" i="30"/>
  <c r="A492" i="30"/>
  <c r="F491" i="30"/>
  <c r="N491" i="30" s="1"/>
  <c r="F491" i="31" s="1"/>
  <c r="E491" i="30"/>
  <c r="D491" i="30"/>
  <c r="C491" i="30"/>
  <c r="B491" i="30"/>
  <c r="A491" i="30"/>
  <c r="F490" i="30"/>
  <c r="N490" i="30" s="1"/>
  <c r="F490" i="31" s="1"/>
  <c r="E490" i="30"/>
  <c r="D490" i="30"/>
  <c r="C490" i="30"/>
  <c r="B490" i="30"/>
  <c r="A490" i="30"/>
  <c r="F489" i="30"/>
  <c r="N489" i="30" s="1"/>
  <c r="F489" i="31" s="1"/>
  <c r="E489" i="30"/>
  <c r="D489" i="30"/>
  <c r="C489" i="30"/>
  <c r="B489" i="30"/>
  <c r="A489" i="30"/>
  <c r="F488" i="30"/>
  <c r="N488" i="30" s="1"/>
  <c r="F488" i="31" s="1"/>
  <c r="E488" i="30"/>
  <c r="D488" i="30"/>
  <c r="C488" i="30"/>
  <c r="B488" i="30"/>
  <c r="A488" i="30"/>
  <c r="F487" i="30"/>
  <c r="N487" i="30" s="1"/>
  <c r="F487" i="31" s="1"/>
  <c r="E487" i="30"/>
  <c r="D487" i="30"/>
  <c r="C487" i="30"/>
  <c r="B487" i="30"/>
  <c r="A487" i="30"/>
  <c r="F486" i="30"/>
  <c r="N486" i="30" s="1"/>
  <c r="F486" i="31" s="1"/>
  <c r="E486" i="30"/>
  <c r="D486" i="30"/>
  <c r="C486" i="30"/>
  <c r="B486" i="30"/>
  <c r="A486" i="30"/>
  <c r="F485" i="30"/>
  <c r="N485" i="30" s="1"/>
  <c r="F485" i="31" s="1"/>
  <c r="E485" i="30"/>
  <c r="D485" i="30"/>
  <c r="C485" i="30"/>
  <c r="B485" i="30"/>
  <c r="A485" i="30"/>
  <c r="F484" i="30"/>
  <c r="N484" i="30" s="1"/>
  <c r="F484" i="31" s="1"/>
  <c r="E484" i="30"/>
  <c r="D484" i="30"/>
  <c r="C484" i="30"/>
  <c r="B484" i="30"/>
  <c r="A484" i="30"/>
  <c r="F483" i="30"/>
  <c r="N483" i="30" s="1"/>
  <c r="F483" i="31" s="1"/>
  <c r="E483" i="30"/>
  <c r="D483" i="30"/>
  <c r="C483" i="30"/>
  <c r="B483" i="30"/>
  <c r="A483" i="30"/>
  <c r="F482" i="30"/>
  <c r="N482" i="30" s="1"/>
  <c r="F482" i="31" s="1"/>
  <c r="E482" i="30"/>
  <c r="D482" i="30"/>
  <c r="C482" i="30"/>
  <c r="B482" i="30"/>
  <c r="A482" i="30"/>
  <c r="F481" i="30"/>
  <c r="N481" i="30" s="1"/>
  <c r="F481" i="31" s="1"/>
  <c r="E481" i="30"/>
  <c r="D481" i="30"/>
  <c r="C481" i="30"/>
  <c r="B481" i="30"/>
  <c r="A481" i="30"/>
  <c r="F480" i="30"/>
  <c r="N480" i="30" s="1"/>
  <c r="F480" i="31" s="1"/>
  <c r="E480" i="30"/>
  <c r="D480" i="30"/>
  <c r="C480" i="30"/>
  <c r="B480" i="30"/>
  <c r="A480" i="30"/>
  <c r="F479" i="30"/>
  <c r="N479" i="30" s="1"/>
  <c r="F479" i="31" s="1"/>
  <c r="E479" i="30"/>
  <c r="D479" i="30"/>
  <c r="C479" i="30"/>
  <c r="B479" i="30"/>
  <c r="A479" i="30"/>
  <c r="F478" i="30"/>
  <c r="N478" i="30" s="1"/>
  <c r="F478" i="31" s="1"/>
  <c r="E478" i="30"/>
  <c r="D478" i="30"/>
  <c r="C478" i="30"/>
  <c r="B478" i="30"/>
  <c r="A478" i="30"/>
  <c r="F477" i="30"/>
  <c r="N477" i="30" s="1"/>
  <c r="F477" i="31" s="1"/>
  <c r="E477" i="30"/>
  <c r="D477" i="30"/>
  <c r="C477" i="30"/>
  <c r="B477" i="30"/>
  <c r="A477" i="30"/>
  <c r="F476" i="30"/>
  <c r="N476" i="30" s="1"/>
  <c r="F476" i="31" s="1"/>
  <c r="E476" i="30"/>
  <c r="D476" i="30"/>
  <c r="C476" i="30"/>
  <c r="B476" i="30"/>
  <c r="A476" i="30"/>
  <c r="F475" i="30"/>
  <c r="N475" i="30" s="1"/>
  <c r="F475" i="31" s="1"/>
  <c r="E475" i="30"/>
  <c r="D475" i="30"/>
  <c r="C475" i="30"/>
  <c r="B475" i="30"/>
  <c r="A475" i="30"/>
  <c r="F474" i="30"/>
  <c r="N474" i="30" s="1"/>
  <c r="F474" i="31" s="1"/>
  <c r="E474" i="30"/>
  <c r="D474" i="30"/>
  <c r="C474" i="30"/>
  <c r="B474" i="30"/>
  <c r="A474" i="30"/>
  <c r="F473" i="30"/>
  <c r="N473" i="30" s="1"/>
  <c r="F473" i="31" s="1"/>
  <c r="E473" i="30"/>
  <c r="D473" i="30"/>
  <c r="C473" i="30"/>
  <c r="B473" i="30"/>
  <c r="A473" i="30"/>
  <c r="F472" i="30"/>
  <c r="N472" i="30" s="1"/>
  <c r="F472" i="31" s="1"/>
  <c r="E472" i="30"/>
  <c r="D472" i="30"/>
  <c r="C472" i="30"/>
  <c r="B472" i="30"/>
  <c r="A472" i="30"/>
  <c r="F471" i="30"/>
  <c r="N471" i="30" s="1"/>
  <c r="F471" i="31" s="1"/>
  <c r="E471" i="30"/>
  <c r="D471" i="30"/>
  <c r="C471" i="30"/>
  <c r="B471" i="30"/>
  <c r="A471" i="30"/>
  <c r="F470" i="30"/>
  <c r="N470" i="30" s="1"/>
  <c r="F470" i="31" s="1"/>
  <c r="E470" i="30"/>
  <c r="D470" i="30"/>
  <c r="C470" i="30"/>
  <c r="B470" i="30"/>
  <c r="A470" i="30"/>
  <c r="F469" i="30"/>
  <c r="N469" i="30" s="1"/>
  <c r="F469" i="31" s="1"/>
  <c r="E469" i="30"/>
  <c r="D469" i="30"/>
  <c r="C469" i="30"/>
  <c r="B469" i="30"/>
  <c r="A469" i="30"/>
  <c r="F468" i="30"/>
  <c r="N468" i="30" s="1"/>
  <c r="F468" i="31" s="1"/>
  <c r="E468" i="30"/>
  <c r="D468" i="30"/>
  <c r="C468" i="30"/>
  <c r="B468" i="30"/>
  <c r="A468" i="30"/>
  <c r="F467" i="30"/>
  <c r="N467" i="30" s="1"/>
  <c r="F467" i="31" s="1"/>
  <c r="E467" i="30"/>
  <c r="D467" i="30"/>
  <c r="C467" i="30"/>
  <c r="B467" i="30"/>
  <c r="A467" i="30"/>
  <c r="F466" i="30"/>
  <c r="N466" i="30" s="1"/>
  <c r="F466" i="31" s="1"/>
  <c r="E466" i="30"/>
  <c r="D466" i="30"/>
  <c r="C466" i="30"/>
  <c r="B466" i="30"/>
  <c r="A466" i="30"/>
  <c r="F465" i="30"/>
  <c r="N465" i="30" s="1"/>
  <c r="F465" i="31" s="1"/>
  <c r="E465" i="30"/>
  <c r="D465" i="30"/>
  <c r="C465" i="30"/>
  <c r="B465" i="30"/>
  <c r="A465" i="30"/>
  <c r="D464" i="30"/>
  <c r="A464" i="30"/>
  <c r="F462" i="30"/>
  <c r="N462" i="30" s="1"/>
  <c r="F462" i="31" s="1"/>
  <c r="E462" i="30"/>
  <c r="D462" i="30"/>
  <c r="C462" i="30"/>
  <c r="B462" i="30"/>
  <c r="A462" i="30"/>
  <c r="F461" i="30"/>
  <c r="N461" i="30" s="1"/>
  <c r="F461" i="31" s="1"/>
  <c r="E461" i="30"/>
  <c r="D461" i="30"/>
  <c r="C461" i="30"/>
  <c r="B461" i="30"/>
  <c r="A461" i="30"/>
  <c r="F460" i="30"/>
  <c r="N460" i="30" s="1"/>
  <c r="F460" i="31" s="1"/>
  <c r="E460" i="30"/>
  <c r="D460" i="30"/>
  <c r="C460" i="30"/>
  <c r="B460" i="30"/>
  <c r="A460" i="30"/>
  <c r="F459" i="30"/>
  <c r="N459" i="30" s="1"/>
  <c r="F459" i="31" s="1"/>
  <c r="E459" i="30"/>
  <c r="D459" i="30"/>
  <c r="C459" i="30"/>
  <c r="B459" i="30"/>
  <c r="A459" i="30"/>
  <c r="F458" i="30"/>
  <c r="N458" i="30" s="1"/>
  <c r="F458" i="31" s="1"/>
  <c r="E458" i="30"/>
  <c r="D458" i="30"/>
  <c r="C458" i="30"/>
  <c r="B458" i="30"/>
  <c r="A458" i="30"/>
  <c r="F457" i="30"/>
  <c r="N457" i="30" s="1"/>
  <c r="F457" i="31" s="1"/>
  <c r="E457" i="30"/>
  <c r="D457" i="30"/>
  <c r="C457" i="30"/>
  <c r="B457" i="30"/>
  <c r="A457" i="30"/>
  <c r="F456" i="30"/>
  <c r="N456" i="30" s="1"/>
  <c r="F456" i="31" s="1"/>
  <c r="E456" i="30"/>
  <c r="D456" i="30"/>
  <c r="C456" i="30"/>
  <c r="B456" i="30"/>
  <c r="A456" i="30"/>
  <c r="F455" i="30"/>
  <c r="N455" i="30" s="1"/>
  <c r="F455" i="31" s="1"/>
  <c r="E455" i="30"/>
  <c r="D455" i="30"/>
  <c r="C455" i="30"/>
  <c r="B455" i="30"/>
  <c r="A455" i="30"/>
  <c r="F454" i="30"/>
  <c r="N454" i="30" s="1"/>
  <c r="F454" i="31" s="1"/>
  <c r="E454" i="30"/>
  <c r="D454" i="30"/>
  <c r="C454" i="30"/>
  <c r="B454" i="30"/>
  <c r="A454" i="30"/>
  <c r="F453" i="30"/>
  <c r="N453" i="30" s="1"/>
  <c r="F453" i="31" s="1"/>
  <c r="E453" i="30"/>
  <c r="D453" i="30"/>
  <c r="C453" i="30"/>
  <c r="B453" i="30"/>
  <c r="A453" i="30"/>
  <c r="F452" i="30"/>
  <c r="N452" i="30" s="1"/>
  <c r="F452" i="31" s="1"/>
  <c r="E452" i="30"/>
  <c r="D452" i="30"/>
  <c r="C452" i="30"/>
  <c r="B452" i="30"/>
  <c r="A452" i="30"/>
  <c r="F451" i="30"/>
  <c r="N451" i="30" s="1"/>
  <c r="F451" i="31" s="1"/>
  <c r="E451" i="30"/>
  <c r="D451" i="30"/>
  <c r="C451" i="30"/>
  <c r="B451" i="30"/>
  <c r="A451" i="30"/>
  <c r="F450" i="30"/>
  <c r="N450" i="30" s="1"/>
  <c r="F450" i="31" s="1"/>
  <c r="E450" i="30"/>
  <c r="D450" i="30"/>
  <c r="C450" i="30"/>
  <c r="B450" i="30"/>
  <c r="A450" i="30"/>
  <c r="F449" i="30"/>
  <c r="N449" i="30" s="1"/>
  <c r="F449" i="31" s="1"/>
  <c r="E449" i="30"/>
  <c r="D449" i="30"/>
  <c r="C449" i="30"/>
  <c r="B449" i="30"/>
  <c r="A449" i="30"/>
  <c r="F448" i="30"/>
  <c r="N448" i="30" s="1"/>
  <c r="F448" i="31" s="1"/>
  <c r="E448" i="30"/>
  <c r="D448" i="30"/>
  <c r="C448" i="30"/>
  <c r="B448" i="30"/>
  <c r="A448" i="30"/>
  <c r="F447" i="30"/>
  <c r="N447" i="30" s="1"/>
  <c r="F447" i="31" s="1"/>
  <c r="E447" i="30"/>
  <c r="D447" i="30"/>
  <c r="C447" i="30"/>
  <c r="B447" i="30"/>
  <c r="A447" i="30"/>
  <c r="F446" i="30"/>
  <c r="N446" i="30" s="1"/>
  <c r="F446" i="31" s="1"/>
  <c r="E446" i="30"/>
  <c r="D446" i="30"/>
  <c r="C446" i="30"/>
  <c r="B446" i="30"/>
  <c r="A446" i="30"/>
  <c r="F445" i="30"/>
  <c r="N445" i="30" s="1"/>
  <c r="F445" i="31" s="1"/>
  <c r="E445" i="30"/>
  <c r="D445" i="30"/>
  <c r="C445" i="30"/>
  <c r="B445" i="30"/>
  <c r="A445" i="30"/>
  <c r="F444" i="30"/>
  <c r="N444" i="30" s="1"/>
  <c r="F444" i="31" s="1"/>
  <c r="E444" i="30"/>
  <c r="D444" i="30"/>
  <c r="C444" i="30"/>
  <c r="B444" i="30"/>
  <c r="A444" i="30"/>
  <c r="F443" i="30"/>
  <c r="N443" i="30" s="1"/>
  <c r="F443" i="31" s="1"/>
  <c r="E443" i="30"/>
  <c r="D443" i="30"/>
  <c r="C443" i="30"/>
  <c r="B443" i="30"/>
  <c r="A443" i="30"/>
  <c r="F442" i="30"/>
  <c r="N442" i="30" s="1"/>
  <c r="F442" i="31" s="1"/>
  <c r="E442" i="30"/>
  <c r="D442" i="30"/>
  <c r="C442" i="30"/>
  <c r="B442" i="30"/>
  <c r="A442" i="30"/>
  <c r="F441" i="30"/>
  <c r="N441" i="30" s="1"/>
  <c r="F441" i="31" s="1"/>
  <c r="E441" i="30"/>
  <c r="D441" i="30"/>
  <c r="C441" i="30"/>
  <c r="B441" i="30"/>
  <c r="A441" i="30"/>
  <c r="F440" i="30"/>
  <c r="N440" i="30" s="1"/>
  <c r="F440" i="31" s="1"/>
  <c r="E440" i="30"/>
  <c r="D440" i="30"/>
  <c r="C440" i="30"/>
  <c r="B440" i="30"/>
  <c r="A440" i="30"/>
  <c r="F439" i="30"/>
  <c r="N439" i="30" s="1"/>
  <c r="F439" i="31" s="1"/>
  <c r="E439" i="30"/>
  <c r="D439" i="30"/>
  <c r="C439" i="30"/>
  <c r="B439" i="30"/>
  <c r="A439" i="30"/>
  <c r="F438" i="30"/>
  <c r="N438" i="30" s="1"/>
  <c r="F438" i="31" s="1"/>
  <c r="E438" i="30"/>
  <c r="D438" i="30"/>
  <c r="C438" i="30"/>
  <c r="B438" i="30"/>
  <c r="A438" i="30"/>
  <c r="F437" i="30"/>
  <c r="N437" i="30" s="1"/>
  <c r="F437" i="31" s="1"/>
  <c r="E437" i="30"/>
  <c r="D437" i="30"/>
  <c r="C437" i="30"/>
  <c r="B437" i="30"/>
  <c r="A437" i="30"/>
  <c r="F436" i="30"/>
  <c r="N436" i="30" s="1"/>
  <c r="F436" i="31" s="1"/>
  <c r="E436" i="30"/>
  <c r="D436" i="30"/>
  <c r="C436" i="30"/>
  <c r="B436" i="30"/>
  <c r="A436" i="30"/>
  <c r="F435" i="30"/>
  <c r="N435" i="30" s="1"/>
  <c r="F435" i="31" s="1"/>
  <c r="E435" i="30"/>
  <c r="D435" i="30"/>
  <c r="C435" i="30"/>
  <c r="B435" i="30"/>
  <c r="A435" i="30"/>
  <c r="F434" i="30"/>
  <c r="N434" i="30" s="1"/>
  <c r="F434" i="31" s="1"/>
  <c r="E434" i="30"/>
  <c r="D434" i="30"/>
  <c r="C434" i="30"/>
  <c r="B434" i="30"/>
  <c r="A434" i="30"/>
  <c r="F433" i="30"/>
  <c r="N433" i="30" s="1"/>
  <c r="F433" i="31" s="1"/>
  <c r="E433" i="30"/>
  <c r="D433" i="30"/>
  <c r="C433" i="30"/>
  <c r="B433" i="30"/>
  <c r="A433" i="30"/>
  <c r="D432" i="30"/>
  <c r="A432" i="30"/>
  <c r="F430" i="30"/>
  <c r="N430" i="30" s="1"/>
  <c r="F430" i="31" s="1"/>
  <c r="E430" i="30"/>
  <c r="D430" i="30"/>
  <c r="C430" i="30"/>
  <c r="B430" i="30"/>
  <c r="A430" i="30"/>
  <c r="F429" i="30"/>
  <c r="N429" i="30" s="1"/>
  <c r="F429" i="31" s="1"/>
  <c r="E429" i="30"/>
  <c r="D429" i="30"/>
  <c r="C429" i="30"/>
  <c r="B429" i="30"/>
  <c r="A429" i="30"/>
  <c r="F428" i="30"/>
  <c r="N428" i="30" s="1"/>
  <c r="F428" i="31" s="1"/>
  <c r="E428" i="30"/>
  <c r="D428" i="30"/>
  <c r="C428" i="30"/>
  <c r="B428" i="30"/>
  <c r="A428" i="30"/>
  <c r="F427" i="30"/>
  <c r="N427" i="30" s="1"/>
  <c r="F427" i="31" s="1"/>
  <c r="E427" i="30"/>
  <c r="D427" i="30"/>
  <c r="C427" i="30"/>
  <c r="B427" i="30"/>
  <c r="A427" i="30"/>
  <c r="F426" i="30"/>
  <c r="N426" i="30" s="1"/>
  <c r="F426" i="31" s="1"/>
  <c r="E426" i="30"/>
  <c r="D426" i="30"/>
  <c r="C426" i="30"/>
  <c r="B426" i="30"/>
  <c r="A426" i="30"/>
  <c r="F425" i="30"/>
  <c r="N425" i="30" s="1"/>
  <c r="F425" i="31" s="1"/>
  <c r="E425" i="30"/>
  <c r="D425" i="30"/>
  <c r="C425" i="30"/>
  <c r="B425" i="30"/>
  <c r="A425" i="30"/>
  <c r="F424" i="30"/>
  <c r="N424" i="30" s="1"/>
  <c r="F424" i="31" s="1"/>
  <c r="E424" i="30"/>
  <c r="D424" i="30"/>
  <c r="C424" i="30"/>
  <c r="B424" i="30"/>
  <c r="A424" i="30"/>
  <c r="F423" i="30"/>
  <c r="N423" i="30" s="1"/>
  <c r="F423" i="31" s="1"/>
  <c r="E423" i="30"/>
  <c r="D423" i="30"/>
  <c r="C423" i="30"/>
  <c r="B423" i="30"/>
  <c r="A423" i="30"/>
  <c r="F422" i="30"/>
  <c r="N422" i="30" s="1"/>
  <c r="F422" i="31" s="1"/>
  <c r="E422" i="30"/>
  <c r="D422" i="30"/>
  <c r="C422" i="30"/>
  <c r="B422" i="30"/>
  <c r="A422" i="30"/>
  <c r="F421" i="30"/>
  <c r="N421" i="30" s="1"/>
  <c r="F421" i="31" s="1"/>
  <c r="E421" i="30"/>
  <c r="D421" i="30"/>
  <c r="C421" i="30"/>
  <c r="B421" i="30"/>
  <c r="A421" i="30"/>
  <c r="F420" i="30"/>
  <c r="N420" i="30" s="1"/>
  <c r="F420" i="31" s="1"/>
  <c r="E420" i="30"/>
  <c r="D420" i="30"/>
  <c r="C420" i="30"/>
  <c r="B420" i="30"/>
  <c r="A420" i="30"/>
  <c r="F419" i="30"/>
  <c r="N419" i="30" s="1"/>
  <c r="F419" i="31" s="1"/>
  <c r="E419" i="30"/>
  <c r="D419" i="30"/>
  <c r="C419" i="30"/>
  <c r="B419" i="30"/>
  <c r="A419" i="30"/>
  <c r="F418" i="30"/>
  <c r="N418" i="30" s="1"/>
  <c r="F418" i="31" s="1"/>
  <c r="E418" i="30"/>
  <c r="D418" i="30"/>
  <c r="C418" i="30"/>
  <c r="B418" i="30"/>
  <c r="A418" i="30"/>
  <c r="F417" i="30"/>
  <c r="N417" i="30" s="1"/>
  <c r="F417" i="31" s="1"/>
  <c r="E417" i="30"/>
  <c r="D417" i="30"/>
  <c r="C417" i="30"/>
  <c r="B417" i="30"/>
  <c r="A417" i="30"/>
  <c r="F416" i="30"/>
  <c r="N416" i="30" s="1"/>
  <c r="F416" i="31" s="1"/>
  <c r="E416" i="30"/>
  <c r="D416" i="30"/>
  <c r="C416" i="30"/>
  <c r="B416" i="30"/>
  <c r="A416" i="30"/>
  <c r="F415" i="30"/>
  <c r="N415" i="30" s="1"/>
  <c r="F415" i="31" s="1"/>
  <c r="E415" i="30"/>
  <c r="D415" i="30"/>
  <c r="C415" i="30"/>
  <c r="B415" i="30"/>
  <c r="A415" i="30"/>
  <c r="F414" i="30"/>
  <c r="N414" i="30" s="1"/>
  <c r="F414" i="31" s="1"/>
  <c r="E414" i="30"/>
  <c r="D414" i="30"/>
  <c r="C414" i="30"/>
  <c r="B414" i="30"/>
  <c r="A414" i="30"/>
  <c r="F413" i="30"/>
  <c r="N413" i="30" s="1"/>
  <c r="F413" i="31" s="1"/>
  <c r="E413" i="30"/>
  <c r="D413" i="30"/>
  <c r="C413" i="30"/>
  <c r="B413" i="30"/>
  <c r="A413" i="30"/>
  <c r="F412" i="30"/>
  <c r="N412" i="30" s="1"/>
  <c r="F412" i="31" s="1"/>
  <c r="E412" i="30"/>
  <c r="D412" i="30"/>
  <c r="C412" i="30"/>
  <c r="B412" i="30"/>
  <c r="A412" i="30"/>
  <c r="F411" i="30"/>
  <c r="N411" i="30" s="1"/>
  <c r="F411" i="31" s="1"/>
  <c r="E411" i="30"/>
  <c r="D411" i="30"/>
  <c r="C411" i="30"/>
  <c r="B411" i="30"/>
  <c r="A411" i="30"/>
  <c r="F410" i="30"/>
  <c r="N410" i="30" s="1"/>
  <c r="F410" i="31" s="1"/>
  <c r="E410" i="30"/>
  <c r="D410" i="30"/>
  <c r="C410" i="30"/>
  <c r="B410" i="30"/>
  <c r="A410" i="30"/>
  <c r="F409" i="30"/>
  <c r="N409" i="30" s="1"/>
  <c r="F409" i="31" s="1"/>
  <c r="E409" i="30"/>
  <c r="D409" i="30"/>
  <c r="C409" i="30"/>
  <c r="B409" i="30"/>
  <c r="A409" i="30"/>
  <c r="F408" i="30"/>
  <c r="N408" i="30" s="1"/>
  <c r="F408" i="31" s="1"/>
  <c r="E408" i="30"/>
  <c r="D408" i="30"/>
  <c r="C408" i="30"/>
  <c r="B408" i="30"/>
  <c r="A408" i="30"/>
  <c r="F407" i="30"/>
  <c r="N407" i="30" s="1"/>
  <c r="F407" i="31" s="1"/>
  <c r="E407" i="30"/>
  <c r="D407" i="30"/>
  <c r="C407" i="30"/>
  <c r="B407" i="30"/>
  <c r="A407" i="30"/>
  <c r="F406" i="30"/>
  <c r="N406" i="30" s="1"/>
  <c r="F406" i="31" s="1"/>
  <c r="E406" i="30"/>
  <c r="D406" i="30"/>
  <c r="C406" i="30"/>
  <c r="B406" i="30"/>
  <c r="A406" i="30"/>
  <c r="F405" i="30"/>
  <c r="N405" i="30" s="1"/>
  <c r="F405" i="31" s="1"/>
  <c r="E405" i="30"/>
  <c r="D405" i="30"/>
  <c r="C405" i="30"/>
  <c r="B405" i="30"/>
  <c r="A405" i="30"/>
  <c r="F404" i="30"/>
  <c r="N404" i="30" s="1"/>
  <c r="F404" i="31" s="1"/>
  <c r="E404" i="30"/>
  <c r="D404" i="30"/>
  <c r="C404" i="30"/>
  <c r="B404" i="30"/>
  <c r="A404" i="30"/>
  <c r="F403" i="30"/>
  <c r="N403" i="30" s="1"/>
  <c r="F403" i="31" s="1"/>
  <c r="E403" i="30"/>
  <c r="D403" i="30"/>
  <c r="C403" i="30"/>
  <c r="B403" i="30"/>
  <c r="A403" i="30"/>
  <c r="F402" i="30"/>
  <c r="N402" i="30" s="1"/>
  <c r="F402" i="31" s="1"/>
  <c r="E402" i="30"/>
  <c r="D402" i="30"/>
  <c r="C402" i="30"/>
  <c r="B402" i="30"/>
  <c r="A402" i="30"/>
  <c r="F401" i="30"/>
  <c r="N401" i="30" s="1"/>
  <c r="F401" i="31" s="1"/>
  <c r="E401" i="30"/>
  <c r="D401" i="30"/>
  <c r="C401" i="30"/>
  <c r="B401" i="30"/>
  <c r="A401" i="30"/>
  <c r="D400" i="30"/>
  <c r="A400" i="30"/>
  <c r="F398" i="30"/>
  <c r="N398" i="30" s="1"/>
  <c r="F398" i="31" s="1"/>
  <c r="E398" i="30"/>
  <c r="D398" i="30"/>
  <c r="C398" i="30"/>
  <c r="B398" i="30"/>
  <c r="A398" i="30"/>
  <c r="F397" i="30"/>
  <c r="N397" i="30" s="1"/>
  <c r="F397" i="31" s="1"/>
  <c r="E397" i="30"/>
  <c r="D397" i="30"/>
  <c r="C397" i="30"/>
  <c r="B397" i="30"/>
  <c r="A397" i="30"/>
  <c r="F396" i="30"/>
  <c r="N396" i="30" s="1"/>
  <c r="F396" i="31" s="1"/>
  <c r="E396" i="30"/>
  <c r="D396" i="30"/>
  <c r="C396" i="30"/>
  <c r="B396" i="30"/>
  <c r="A396" i="30"/>
  <c r="F395" i="30"/>
  <c r="N395" i="30" s="1"/>
  <c r="F395" i="31" s="1"/>
  <c r="E395" i="30"/>
  <c r="D395" i="30"/>
  <c r="C395" i="30"/>
  <c r="B395" i="30"/>
  <c r="A395" i="30"/>
  <c r="F394" i="30"/>
  <c r="N394" i="30" s="1"/>
  <c r="F394" i="31" s="1"/>
  <c r="E394" i="30"/>
  <c r="D394" i="30"/>
  <c r="C394" i="30"/>
  <c r="B394" i="30"/>
  <c r="A394" i="30"/>
  <c r="F393" i="30"/>
  <c r="N393" i="30" s="1"/>
  <c r="F393" i="31" s="1"/>
  <c r="E393" i="30"/>
  <c r="D393" i="30"/>
  <c r="C393" i="30"/>
  <c r="B393" i="30"/>
  <c r="A393" i="30"/>
  <c r="F392" i="30"/>
  <c r="N392" i="30" s="1"/>
  <c r="F392" i="31" s="1"/>
  <c r="E392" i="30"/>
  <c r="D392" i="30"/>
  <c r="C392" i="30"/>
  <c r="B392" i="30"/>
  <c r="A392" i="30"/>
  <c r="F391" i="30"/>
  <c r="N391" i="30" s="1"/>
  <c r="F391" i="31" s="1"/>
  <c r="E391" i="30"/>
  <c r="D391" i="30"/>
  <c r="C391" i="30"/>
  <c r="B391" i="30"/>
  <c r="A391" i="30"/>
  <c r="F390" i="30"/>
  <c r="N390" i="30" s="1"/>
  <c r="F390" i="31" s="1"/>
  <c r="E390" i="30"/>
  <c r="D390" i="30"/>
  <c r="C390" i="30"/>
  <c r="B390" i="30"/>
  <c r="A390" i="30"/>
  <c r="F389" i="30"/>
  <c r="N389" i="30" s="1"/>
  <c r="F389" i="31" s="1"/>
  <c r="E389" i="30"/>
  <c r="D389" i="30"/>
  <c r="C389" i="30"/>
  <c r="B389" i="30"/>
  <c r="A389" i="30"/>
  <c r="F388" i="30"/>
  <c r="N388" i="30" s="1"/>
  <c r="F388" i="31" s="1"/>
  <c r="E388" i="30"/>
  <c r="D388" i="30"/>
  <c r="C388" i="30"/>
  <c r="B388" i="30"/>
  <c r="A388" i="30"/>
  <c r="F387" i="30"/>
  <c r="N387" i="30" s="1"/>
  <c r="F387" i="31" s="1"/>
  <c r="E387" i="30"/>
  <c r="D387" i="30"/>
  <c r="C387" i="30"/>
  <c r="B387" i="30"/>
  <c r="A387" i="30"/>
  <c r="F386" i="30"/>
  <c r="N386" i="30" s="1"/>
  <c r="F386" i="31" s="1"/>
  <c r="E386" i="30"/>
  <c r="D386" i="30"/>
  <c r="C386" i="30"/>
  <c r="B386" i="30"/>
  <c r="A386" i="30"/>
  <c r="F385" i="30"/>
  <c r="N385" i="30" s="1"/>
  <c r="F385" i="31" s="1"/>
  <c r="E385" i="30"/>
  <c r="D385" i="30"/>
  <c r="C385" i="30"/>
  <c r="B385" i="30"/>
  <c r="A385" i="30"/>
  <c r="F384" i="30"/>
  <c r="N384" i="30" s="1"/>
  <c r="F384" i="31" s="1"/>
  <c r="E384" i="30"/>
  <c r="D384" i="30"/>
  <c r="C384" i="30"/>
  <c r="B384" i="30"/>
  <c r="A384" i="30"/>
  <c r="F383" i="30"/>
  <c r="N383" i="30" s="1"/>
  <c r="F383" i="31" s="1"/>
  <c r="E383" i="30"/>
  <c r="D383" i="30"/>
  <c r="C383" i="30"/>
  <c r="B383" i="30"/>
  <c r="A383" i="30"/>
  <c r="F382" i="30"/>
  <c r="N382" i="30" s="1"/>
  <c r="F382" i="31" s="1"/>
  <c r="E382" i="30"/>
  <c r="D382" i="30"/>
  <c r="C382" i="30"/>
  <c r="B382" i="30"/>
  <c r="A382" i="30"/>
  <c r="F381" i="30"/>
  <c r="N381" i="30" s="1"/>
  <c r="F381" i="31" s="1"/>
  <c r="E381" i="30"/>
  <c r="D381" i="30"/>
  <c r="C381" i="30"/>
  <c r="B381" i="30"/>
  <c r="A381" i="30"/>
  <c r="F380" i="30"/>
  <c r="N380" i="30" s="1"/>
  <c r="F380" i="31" s="1"/>
  <c r="E380" i="30"/>
  <c r="D380" i="30"/>
  <c r="C380" i="30"/>
  <c r="B380" i="30"/>
  <c r="A380" i="30"/>
  <c r="F379" i="30"/>
  <c r="N379" i="30" s="1"/>
  <c r="F379" i="31" s="1"/>
  <c r="E379" i="30"/>
  <c r="D379" i="30"/>
  <c r="C379" i="30"/>
  <c r="B379" i="30"/>
  <c r="A379" i="30"/>
  <c r="F378" i="30"/>
  <c r="N378" i="30" s="1"/>
  <c r="F378" i="31" s="1"/>
  <c r="E378" i="30"/>
  <c r="D378" i="30"/>
  <c r="C378" i="30"/>
  <c r="B378" i="30"/>
  <c r="A378" i="30"/>
  <c r="F377" i="30"/>
  <c r="N377" i="30" s="1"/>
  <c r="F377" i="31" s="1"/>
  <c r="E377" i="30"/>
  <c r="D377" i="30"/>
  <c r="C377" i="30"/>
  <c r="B377" i="30"/>
  <c r="A377" i="30"/>
  <c r="F376" i="30"/>
  <c r="N376" i="30" s="1"/>
  <c r="F376" i="31" s="1"/>
  <c r="E376" i="30"/>
  <c r="D376" i="30"/>
  <c r="C376" i="30"/>
  <c r="B376" i="30"/>
  <c r="A376" i="30"/>
  <c r="F375" i="30"/>
  <c r="N375" i="30" s="1"/>
  <c r="F375" i="31" s="1"/>
  <c r="E375" i="30"/>
  <c r="D375" i="30"/>
  <c r="C375" i="30"/>
  <c r="B375" i="30"/>
  <c r="A375" i="30"/>
  <c r="F374" i="30"/>
  <c r="N374" i="30" s="1"/>
  <c r="F374" i="31" s="1"/>
  <c r="E374" i="30"/>
  <c r="D374" i="30"/>
  <c r="C374" i="30"/>
  <c r="B374" i="30"/>
  <c r="A374" i="30"/>
  <c r="F373" i="30"/>
  <c r="N373" i="30" s="1"/>
  <c r="F373" i="31" s="1"/>
  <c r="E373" i="30"/>
  <c r="D373" i="30"/>
  <c r="C373" i="30"/>
  <c r="B373" i="30"/>
  <c r="A373" i="30"/>
  <c r="F372" i="30"/>
  <c r="N372" i="30" s="1"/>
  <c r="F372" i="31" s="1"/>
  <c r="E372" i="30"/>
  <c r="D372" i="30"/>
  <c r="C372" i="30"/>
  <c r="B372" i="30"/>
  <c r="A372" i="30"/>
  <c r="F371" i="30"/>
  <c r="N371" i="30" s="1"/>
  <c r="F371" i="31" s="1"/>
  <c r="E371" i="30"/>
  <c r="D371" i="30"/>
  <c r="C371" i="30"/>
  <c r="B371" i="30"/>
  <c r="A371" i="30"/>
  <c r="F370" i="30"/>
  <c r="N370" i="30" s="1"/>
  <c r="F370" i="31" s="1"/>
  <c r="E370" i="30"/>
  <c r="D370" i="30"/>
  <c r="C370" i="30"/>
  <c r="B370" i="30"/>
  <c r="A370" i="30"/>
  <c r="F369" i="30"/>
  <c r="N369" i="30" s="1"/>
  <c r="F369" i="31" s="1"/>
  <c r="E369" i="30"/>
  <c r="D369" i="30"/>
  <c r="C369" i="30"/>
  <c r="B369" i="30"/>
  <c r="A369" i="30"/>
  <c r="D368" i="30"/>
  <c r="A368" i="30"/>
  <c r="F366" i="30"/>
  <c r="N366" i="30" s="1"/>
  <c r="F366" i="31" s="1"/>
  <c r="E366" i="30"/>
  <c r="D366" i="30"/>
  <c r="C366" i="30"/>
  <c r="B366" i="30"/>
  <c r="A366" i="30"/>
  <c r="F365" i="30"/>
  <c r="N365" i="30" s="1"/>
  <c r="F365" i="31" s="1"/>
  <c r="E365" i="30"/>
  <c r="D365" i="30"/>
  <c r="C365" i="30"/>
  <c r="B365" i="30"/>
  <c r="A365" i="30"/>
  <c r="F364" i="30"/>
  <c r="N364" i="30" s="1"/>
  <c r="F364" i="31" s="1"/>
  <c r="E364" i="30"/>
  <c r="D364" i="30"/>
  <c r="C364" i="30"/>
  <c r="B364" i="30"/>
  <c r="A364" i="30"/>
  <c r="F363" i="30"/>
  <c r="N363" i="30" s="1"/>
  <c r="F363" i="31" s="1"/>
  <c r="E363" i="30"/>
  <c r="D363" i="30"/>
  <c r="C363" i="30"/>
  <c r="B363" i="30"/>
  <c r="A363" i="30"/>
  <c r="F362" i="30"/>
  <c r="N362" i="30" s="1"/>
  <c r="F362" i="31" s="1"/>
  <c r="E362" i="30"/>
  <c r="D362" i="30"/>
  <c r="C362" i="30"/>
  <c r="B362" i="30"/>
  <c r="A362" i="30"/>
  <c r="F361" i="30"/>
  <c r="N361" i="30" s="1"/>
  <c r="F361" i="31" s="1"/>
  <c r="E361" i="30"/>
  <c r="D361" i="30"/>
  <c r="C361" i="30"/>
  <c r="B361" i="30"/>
  <c r="A361" i="30"/>
  <c r="F360" i="30"/>
  <c r="N360" i="30" s="1"/>
  <c r="F360" i="31" s="1"/>
  <c r="E360" i="30"/>
  <c r="D360" i="30"/>
  <c r="C360" i="30"/>
  <c r="B360" i="30"/>
  <c r="A360" i="30"/>
  <c r="F359" i="30"/>
  <c r="N359" i="30" s="1"/>
  <c r="F359" i="31" s="1"/>
  <c r="E359" i="30"/>
  <c r="D359" i="30"/>
  <c r="C359" i="30"/>
  <c r="B359" i="30"/>
  <c r="A359" i="30"/>
  <c r="F358" i="30"/>
  <c r="N358" i="30" s="1"/>
  <c r="F358" i="31" s="1"/>
  <c r="E358" i="30"/>
  <c r="D358" i="30"/>
  <c r="C358" i="30"/>
  <c r="B358" i="30"/>
  <c r="A358" i="30"/>
  <c r="F357" i="30"/>
  <c r="N357" i="30" s="1"/>
  <c r="F357" i="31" s="1"/>
  <c r="E357" i="30"/>
  <c r="D357" i="30"/>
  <c r="C357" i="30"/>
  <c r="B357" i="30"/>
  <c r="A357" i="30"/>
  <c r="F356" i="30"/>
  <c r="N356" i="30" s="1"/>
  <c r="F356" i="31" s="1"/>
  <c r="E356" i="30"/>
  <c r="D356" i="30"/>
  <c r="C356" i="30"/>
  <c r="B356" i="30"/>
  <c r="A356" i="30"/>
  <c r="F355" i="30"/>
  <c r="N355" i="30" s="1"/>
  <c r="F355" i="31" s="1"/>
  <c r="E355" i="30"/>
  <c r="D355" i="30"/>
  <c r="C355" i="30"/>
  <c r="B355" i="30"/>
  <c r="A355" i="30"/>
  <c r="F354" i="30"/>
  <c r="N354" i="30" s="1"/>
  <c r="F354" i="31" s="1"/>
  <c r="E354" i="30"/>
  <c r="D354" i="30"/>
  <c r="C354" i="30"/>
  <c r="B354" i="30"/>
  <c r="A354" i="30"/>
  <c r="F353" i="30"/>
  <c r="N353" i="30" s="1"/>
  <c r="F353" i="31" s="1"/>
  <c r="E353" i="30"/>
  <c r="D353" i="30"/>
  <c r="C353" i="30"/>
  <c r="B353" i="30"/>
  <c r="A353" i="30"/>
  <c r="F352" i="30"/>
  <c r="N352" i="30" s="1"/>
  <c r="F352" i="31" s="1"/>
  <c r="E352" i="30"/>
  <c r="D352" i="30"/>
  <c r="C352" i="30"/>
  <c r="B352" i="30"/>
  <c r="A352" i="30"/>
  <c r="F351" i="30"/>
  <c r="N351" i="30" s="1"/>
  <c r="F351" i="31" s="1"/>
  <c r="E351" i="30"/>
  <c r="D351" i="30"/>
  <c r="C351" i="30"/>
  <c r="B351" i="30"/>
  <c r="A351" i="30"/>
  <c r="F350" i="30"/>
  <c r="N350" i="30" s="1"/>
  <c r="F350" i="31" s="1"/>
  <c r="E350" i="30"/>
  <c r="D350" i="30"/>
  <c r="C350" i="30"/>
  <c r="B350" i="30"/>
  <c r="A350" i="30"/>
  <c r="F349" i="30"/>
  <c r="N349" i="30" s="1"/>
  <c r="F349" i="31" s="1"/>
  <c r="E349" i="30"/>
  <c r="D349" i="30"/>
  <c r="C349" i="30"/>
  <c r="B349" i="30"/>
  <c r="A349" i="30"/>
  <c r="F348" i="30"/>
  <c r="N348" i="30" s="1"/>
  <c r="F348" i="31" s="1"/>
  <c r="E348" i="30"/>
  <c r="D348" i="30"/>
  <c r="C348" i="30"/>
  <c r="B348" i="30"/>
  <c r="A348" i="30"/>
  <c r="F347" i="30"/>
  <c r="N347" i="30" s="1"/>
  <c r="F347" i="31" s="1"/>
  <c r="E347" i="30"/>
  <c r="D347" i="30"/>
  <c r="C347" i="30"/>
  <c r="B347" i="30"/>
  <c r="A347" i="30"/>
  <c r="F346" i="30"/>
  <c r="N346" i="30" s="1"/>
  <c r="F346" i="31" s="1"/>
  <c r="E346" i="30"/>
  <c r="D346" i="30"/>
  <c r="C346" i="30"/>
  <c r="B346" i="30"/>
  <c r="A346" i="30"/>
  <c r="F345" i="30"/>
  <c r="N345" i="30" s="1"/>
  <c r="F345" i="31" s="1"/>
  <c r="E345" i="30"/>
  <c r="D345" i="30"/>
  <c r="C345" i="30"/>
  <c r="B345" i="30"/>
  <c r="A345" i="30"/>
  <c r="F344" i="30"/>
  <c r="N344" i="30" s="1"/>
  <c r="F344" i="31" s="1"/>
  <c r="E344" i="30"/>
  <c r="D344" i="30"/>
  <c r="C344" i="30"/>
  <c r="B344" i="30"/>
  <c r="A344" i="30"/>
  <c r="F343" i="30"/>
  <c r="N343" i="30" s="1"/>
  <c r="F343" i="31" s="1"/>
  <c r="E343" i="30"/>
  <c r="D343" i="30"/>
  <c r="C343" i="30"/>
  <c r="B343" i="30"/>
  <c r="A343" i="30"/>
  <c r="F342" i="30"/>
  <c r="N342" i="30" s="1"/>
  <c r="F342" i="31" s="1"/>
  <c r="E342" i="30"/>
  <c r="D342" i="30"/>
  <c r="C342" i="30"/>
  <c r="B342" i="30"/>
  <c r="A342" i="30"/>
  <c r="F341" i="30"/>
  <c r="N341" i="30" s="1"/>
  <c r="F341" i="31" s="1"/>
  <c r="E341" i="30"/>
  <c r="D341" i="30"/>
  <c r="C341" i="30"/>
  <c r="B341" i="30"/>
  <c r="A341" i="30"/>
  <c r="F340" i="30"/>
  <c r="N340" i="30" s="1"/>
  <c r="F340" i="31" s="1"/>
  <c r="E340" i="30"/>
  <c r="D340" i="30"/>
  <c r="C340" i="30"/>
  <c r="B340" i="30"/>
  <c r="A340" i="30"/>
  <c r="F339" i="30"/>
  <c r="N339" i="30" s="1"/>
  <c r="F339" i="31" s="1"/>
  <c r="E339" i="30"/>
  <c r="D339" i="30"/>
  <c r="C339" i="30"/>
  <c r="B339" i="30"/>
  <c r="A339" i="30"/>
  <c r="F338" i="30"/>
  <c r="N338" i="30" s="1"/>
  <c r="F338" i="31" s="1"/>
  <c r="E338" i="30"/>
  <c r="D338" i="30"/>
  <c r="C338" i="30"/>
  <c r="B338" i="30"/>
  <c r="A338" i="30"/>
  <c r="F337" i="30"/>
  <c r="N337" i="30" s="1"/>
  <c r="F337" i="31" s="1"/>
  <c r="E337" i="30"/>
  <c r="D337" i="30"/>
  <c r="C337" i="30"/>
  <c r="B337" i="30"/>
  <c r="A337" i="30"/>
  <c r="D336" i="30"/>
  <c r="A336" i="30"/>
  <c r="F334" i="30"/>
  <c r="N334" i="30" s="1"/>
  <c r="F334" i="31" s="1"/>
  <c r="E334" i="30"/>
  <c r="D334" i="30"/>
  <c r="C334" i="30"/>
  <c r="B334" i="30"/>
  <c r="A334" i="30"/>
  <c r="F333" i="30"/>
  <c r="N333" i="30" s="1"/>
  <c r="F333" i="31" s="1"/>
  <c r="E333" i="30"/>
  <c r="D333" i="30"/>
  <c r="C333" i="30"/>
  <c r="B333" i="30"/>
  <c r="A333" i="30"/>
  <c r="F332" i="30"/>
  <c r="N332" i="30" s="1"/>
  <c r="F332" i="31" s="1"/>
  <c r="E332" i="30"/>
  <c r="D332" i="30"/>
  <c r="C332" i="30"/>
  <c r="B332" i="30"/>
  <c r="A332" i="30"/>
  <c r="F331" i="30"/>
  <c r="N331" i="30" s="1"/>
  <c r="F331" i="31" s="1"/>
  <c r="E331" i="30"/>
  <c r="D331" i="30"/>
  <c r="C331" i="30"/>
  <c r="B331" i="30"/>
  <c r="A331" i="30"/>
  <c r="F330" i="30"/>
  <c r="N330" i="30" s="1"/>
  <c r="F330" i="31" s="1"/>
  <c r="E330" i="30"/>
  <c r="D330" i="30"/>
  <c r="C330" i="30"/>
  <c r="B330" i="30"/>
  <c r="A330" i="30"/>
  <c r="F329" i="30"/>
  <c r="N329" i="30" s="1"/>
  <c r="F329" i="31" s="1"/>
  <c r="E329" i="30"/>
  <c r="D329" i="30"/>
  <c r="C329" i="30"/>
  <c r="B329" i="30"/>
  <c r="A329" i="30"/>
  <c r="F328" i="30"/>
  <c r="N328" i="30" s="1"/>
  <c r="F328" i="31" s="1"/>
  <c r="E328" i="30"/>
  <c r="D328" i="30"/>
  <c r="C328" i="30"/>
  <c r="B328" i="30"/>
  <c r="A328" i="30"/>
  <c r="F327" i="30"/>
  <c r="N327" i="30" s="1"/>
  <c r="F327" i="31" s="1"/>
  <c r="E327" i="30"/>
  <c r="D327" i="30"/>
  <c r="C327" i="30"/>
  <c r="B327" i="30"/>
  <c r="A327" i="30"/>
  <c r="F326" i="30"/>
  <c r="N326" i="30" s="1"/>
  <c r="F326" i="31" s="1"/>
  <c r="E326" i="30"/>
  <c r="D326" i="30"/>
  <c r="C326" i="30"/>
  <c r="B326" i="30"/>
  <c r="A326" i="30"/>
  <c r="F325" i="30"/>
  <c r="N325" i="30" s="1"/>
  <c r="F325" i="31" s="1"/>
  <c r="E325" i="30"/>
  <c r="D325" i="30"/>
  <c r="C325" i="30"/>
  <c r="B325" i="30"/>
  <c r="A325" i="30"/>
  <c r="F324" i="30"/>
  <c r="N324" i="30" s="1"/>
  <c r="F324" i="31" s="1"/>
  <c r="E324" i="30"/>
  <c r="D324" i="30"/>
  <c r="C324" i="30"/>
  <c r="B324" i="30"/>
  <c r="A324" i="30"/>
  <c r="F323" i="30"/>
  <c r="N323" i="30" s="1"/>
  <c r="F323" i="31" s="1"/>
  <c r="E323" i="30"/>
  <c r="D323" i="30"/>
  <c r="C323" i="30"/>
  <c r="B323" i="30"/>
  <c r="A323" i="30"/>
  <c r="F322" i="30"/>
  <c r="N322" i="30" s="1"/>
  <c r="F322" i="31" s="1"/>
  <c r="E322" i="30"/>
  <c r="D322" i="30"/>
  <c r="C322" i="30"/>
  <c r="B322" i="30"/>
  <c r="A322" i="30"/>
  <c r="F321" i="30"/>
  <c r="N321" i="30" s="1"/>
  <c r="F321" i="31" s="1"/>
  <c r="E321" i="30"/>
  <c r="D321" i="30"/>
  <c r="C321" i="30"/>
  <c r="B321" i="30"/>
  <c r="A321" i="30"/>
  <c r="F320" i="30"/>
  <c r="N320" i="30" s="1"/>
  <c r="F320" i="31" s="1"/>
  <c r="E320" i="30"/>
  <c r="D320" i="30"/>
  <c r="C320" i="30"/>
  <c r="B320" i="30"/>
  <c r="A320" i="30"/>
  <c r="F319" i="30"/>
  <c r="N319" i="30" s="1"/>
  <c r="F319" i="31" s="1"/>
  <c r="E319" i="30"/>
  <c r="D319" i="30"/>
  <c r="C319" i="30"/>
  <c r="B319" i="30"/>
  <c r="A319" i="30"/>
  <c r="F318" i="30"/>
  <c r="N318" i="30" s="1"/>
  <c r="F318" i="31" s="1"/>
  <c r="E318" i="30"/>
  <c r="D318" i="30"/>
  <c r="C318" i="30"/>
  <c r="B318" i="30"/>
  <c r="A318" i="30"/>
  <c r="F317" i="30"/>
  <c r="N317" i="30" s="1"/>
  <c r="F317" i="31" s="1"/>
  <c r="E317" i="30"/>
  <c r="D317" i="30"/>
  <c r="C317" i="30"/>
  <c r="B317" i="30"/>
  <c r="A317" i="30"/>
  <c r="F316" i="30"/>
  <c r="N316" i="30" s="1"/>
  <c r="F316" i="31" s="1"/>
  <c r="E316" i="30"/>
  <c r="D316" i="30"/>
  <c r="C316" i="30"/>
  <c r="B316" i="30"/>
  <c r="A316" i="30"/>
  <c r="F315" i="30"/>
  <c r="N315" i="30" s="1"/>
  <c r="F315" i="31" s="1"/>
  <c r="E315" i="30"/>
  <c r="D315" i="30"/>
  <c r="C315" i="30"/>
  <c r="B315" i="30"/>
  <c r="A315" i="30"/>
  <c r="F314" i="30"/>
  <c r="N314" i="30" s="1"/>
  <c r="F314" i="31" s="1"/>
  <c r="E314" i="30"/>
  <c r="D314" i="30"/>
  <c r="C314" i="30"/>
  <c r="B314" i="30"/>
  <c r="A314" i="30"/>
  <c r="F313" i="30"/>
  <c r="N313" i="30" s="1"/>
  <c r="F313" i="31" s="1"/>
  <c r="E313" i="30"/>
  <c r="D313" i="30"/>
  <c r="C313" i="30"/>
  <c r="B313" i="30"/>
  <c r="A313" i="30"/>
  <c r="F312" i="30"/>
  <c r="N312" i="30" s="1"/>
  <c r="F312" i="31" s="1"/>
  <c r="E312" i="30"/>
  <c r="D312" i="30"/>
  <c r="C312" i="30"/>
  <c r="B312" i="30"/>
  <c r="A312" i="30"/>
  <c r="F311" i="30"/>
  <c r="N311" i="30" s="1"/>
  <c r="F311" i="31" s="1"/>
  <c r="E311" i="30"/>
  <c r="D311" i="30"/>
  <c r="C311" i="30"/>
  <c r="B311" i="30"/>
  <c r="A311" i="30"/>
  <c r="F310" i="30"/>
  <c r="N310" i="30" s="1"/>
  <c r="F310" i="31" s="1"/>
  <c r="E310" i="30"/>
  <c r="D310" i="30"/>
  <c r="C310" i="30"/>
  <c r="B310" i="30"/>
  <c r="A310" i="30"/>
  <c r="F309" i="30"/>
  <c r="N309" i="30" s="1"/>
  <c r="F309" i="31" s="1"/>
  <c r="E309" i="30"/>
  <c r="D309" i="30"/>
  <c r="C309" i="30"/>
  <c r="B309" i="30"/>
  <c r="A309" i="30"/>
  <c r="F308" i="30"/>
  <c r="N308" i="30" s="1"/>
  <c r="F308" i="31" s="1"/>
  <c r="E308" i="30"/>
  <c r="D308" i="30"/>
  <c r="C308" i="30"/>
  <c r="B308" i="30"/>
  <c r="A308" i="30"/>
  <c r="F307" i="30"/>
  <c r="N307" i="30" s="1"/>
  <c r="F307" i="31" s="1"/>
  <c r="E307" i="30"/>
  <c r="D307" i="30"/>
  <c r="C307" i="30"/>
  <c r="B307" i="30"/>
  <c r="A307" i="30"/>
  <c r="F306" i="30"/>
  <c r="N306" i="30" s="1"/>
  <c r="F306" i="31" s="1"/>
  <c r="E306" i="30"/>
  <c r="D306" i="30"/>
  <c r="C306" i="30"/>
  <c r="B306" i="30"/>
  <c r="A306" i="30"/>
  <c r="F305" i="30"/>
  <c r="N305" i="30" s="1"/>
  <c r="F305" i="31" s="1"/>
  <c r="E305" i="30"/>
  <c r="D305" i="30"/>
  <c r="C305" i="30"/>
  <c r="B305" i="30"/>
  <c r="A305" i="30"/>
  <c r="D304" i="30"/>
  <c r="A304" i="30"/>
  <c r="F302" i="30"/>
  <c r="N302" i="30" s="1"/>
  <c r="F302" i="31" s="1"/>
  <c r="E302" i="30"/>
  <c r="D302" i="30"/>
  <c r="C302" i="30"/>
  <c r="B302" i="30"/>
  <c r="A302" i="30"/>
  <c r="F301" i="30"/>
  <c r="N301" i="30" s="1"/>
  <c r="F301" i="31" s="1"/>
  <c r="E301" i="30"/>
  <c r="D301" i="30"/>
  <c r="C301" i="30"/>
  <c r="B301" i="30"/>
  <c r="A301" i="30"/>
  <c r="F300" i="30"/>
  <c r="N300" i="30" s="1"/>
  <c r="F300" i="31" s="1"/>
  <c r="E300" i="30"/>
  <c r="D300" i="30"/>
  <c r="C300" i="30"/>
  <c r="B300" i="30"/>
  <c r="A300" i="30"/>
  <c r="F299" i="30"/>
  <c r="N299" i="30" s="1"/>
  <c r="F299" i="31" s="1"/>
  <c r="E299" i="30"/>
  <c r="D299" i="30"/>
  <c r="C299" i="30"/>
  <c r="B299" i="30"/>
  <c r="A299" i="30"/>
  <c r="F298" i="30"/>
  <c r="N298" i="30" s="1"/>
  <c r="F298" i="31" s="1"/>
  <c r="E298" i="30"/>
  <c r="D298" i="30"/>
  <c r="C298" i="30"/>
  <c r="B298" i="30"/>
  <c r="A298" i="30"/>
  <c r="F297" i="30"/>
  <c r="N297" i="30" s="1"/>
  <c r="F297" i="31" s="1"/>
  <c r="E297" i="30"/>
  <c r="D297" i="30"/>
  <c r="C297" i="30"/>
  <c r="B297" i="30"/>
  <c r="A297" i="30"/>
  <c r="F296" i="30"/>
  <c r="N296" i="30" s="1"/>
  <c r="F296" i="31" s="1"/>
  <c r="E296" i="30"/>
  <c r="D296" i="30"/>
  <c r="C296" i="30"/>
  <c r="B296" i="30"/>
  <c r="A296" i="30"/>
  <c r="F295" i="30"/>
  <c r="N295" i="30" s="1"/>
  <c r="F295" i="31" s="1"/>
  <c r="E295" i="30"/>
  <c r="D295" i="30"/>
  <c r="C295" i="30"/>
  <c r="B295" i="30"/>
  <c r="A295" i="30"/>
  <c r="F294" i="30"/>
  <c r="N294" i="30" s="1"/>
  <c r="F294" i="31" s="1"/>
  <c r="E294" i="30"/>
  <c r="D294" i="30"/>
  <c r="C294" i="30"/>
  <c r="B294" i="30"/>
  <c r="A294" i="30"/>
  <c r="F293" i="30"/>
  <c r="N293" i="30" s="1"/>
  <c r="F293" i="31" s="1"/>
  <c r="E293" i="30"/>
  <c r="D293" i="30"/>
  <c r="C293" i="30"/>
  <c r="B293" i="30"/>
  <c r="A293" i="30"/>
  <c r="F292" i="30"/>
  <c r="N292" i="30" s="1"/>
  <c r="F292" i="31" s="1"/>
  <c r="E292" i="30"/>
  <c r="D292" i="30"/>
  <c r="C292" i="30"/>
  <c r="B292" i="30"/>
  <c r="A292" i="30"/>
  <c r="F291" i="30"/>
  <c r="N291" i="30" s="1"/>
  <c r="F291" i="31" s="1"/>
  <c r="E291" i="30"/>
  <c r="D291" i="30"/>
  <c r="C291" i="30"/>
  <c r="B291" i="30"/>
  <c r="A291" i="30"/>
  <c r="F290" i="30"/>
  <c r="N290" i="30" s="1"/>
  <c r="F290" i="31" s="1"/>
  <c r="E290" i="30"/>
  <c r="D290" i="30"/>
  <c r="C290" i="30"/>
  <c r="B290" i="30"/>
  <c r="A290" i="30"/>
  <c r="F289" i="30"/>
  <c r="N289" i="30" s="1"/>
  <c r="F289" i="31" s="1"/>
  <c r="E289" i="30"/>
  <c r="D289" i="30"/>
  <c r="C289" i="30"/>
  <c r="B289" i="30"/>
  <c r="A289" i="30"/>
  <c r="F288" i="30"/>
  <c r="N288" i="30" s="1"/>
  <c r="F288" i="31" s="1"/>
  <c r="E288" i="30"/>
  <c r="D288" i="30"/>
  <c r="C288" i="30"/>
  <c r="B288" i="30"/>
  <c r="A288" i="30"/>
  <c r="F287" i="30"/>
  <c r="N287" i="30" s="1"/>
  <c r="F287" i="31" s="1"/>
  <c r="E287" i="30"/>
  <c r="D287" i="30"/>
  <c r="C287" i="30"/>
  <c r="B287" i="30"/>
  <c r="A287" i="30"/>
  <c r="F286" i="30"/>
  <c r="N286" i="30" s="1"/>
  <c r="F286" i="31" s="1"/>
  <c r="E286" i="30"/>
  <c r="D286" i="30"/>
  <c r="C286" i="30"/>
  <c r="B286" i="30"/>
  <c r="A286" i="30"/>
  <c r="F285" i="30"/>
  <c r="N285" i="30" s="1"/>
  <c r="F285" i="31" s="1"/>
  <c r="E285" i="30"/>
  <c r="D285" i="30"/>
  <c r="C285" i="30"/>
  <c r="B285" i="30"/>
  <c r="A285" i="30"/>
  <c r="F284" i="30"/>
  <c r="N284" i="30" s="1"/>
  <c r="F284" i="31" s="1"/>
  <c r="E284" i="30"/>
  <c r="D284" i="30"/>
  <c r="C284" i="30"/>
  <c r="B284" i="30"/>
  <c r="A284" i="30"/>
  <c r="F283" i="30"/>
  <c r="N283" i="30" s="1"/>
  <c r="F283" i="31" s="1"/>
  <c r="E283" i="30"/>
  <c r="D283" i="30"/>
  <c r="C283" i="30"/>
  <c r="B283" i="30"/>
  <c r="A283" i="30"/>
  <c r="F282" i="30"/>
  <c r="N282" i="30" s="1"/>
  <c r="F282" i="31" s="1"/>
  <c r="E282" i="30"/>
  <c r="D282" i="30"/>
  <c r="C282" i="30"/>
  <c r="B282" i="30"/>
  <c r="A282" i="30"/>
  <c r="F281" i="30"/>
  <c r="N281" i="30" s="1"/>
  <c r="F281" i="31" s="1"/>
  <c r="E281" i="30"/>
  <c r="D281" i="30"/>
  <c r="C281" i="30"/>
  <c r="B281" i="30"/>
  <c r="A281" i="30"/>
  <c r="F280" i="30"/>
  <c r="N280" i="30" s="1"/>
  <c r="F280" i="31" s="1"/>
  <c r="E280" i="30"/>
  <c r="D280" i="30"/>
  <c r="C280" i="30"/>
  <c r="B280" i="30"/>
  <c r="A280" i="30"/>
  <c r="F279" i="30"/>
  <c r="N279" i="30" s="1"/>
  <c r="F279" i="31" s="1"/>
  <c r="E279" i="30"/>
  <c r="D279" i="30"/>
  <c r="C279" i="30"/>
  <c r="B279" i="30"/>
  <c r="A279" i="30"/>
  <c r="F278" i="30"/>
  <c r="N278" i="30" s="1"/>
  <c r="F278" i="31" s="1"/>
  <c r="E278" i="30"/>
  <c r="D278" i="30"/>
  <c r="C278" i="30"/>
  <c r="B278" i="30"/>
  <c r="A278" i="30"/>
  <c r="F277" i="30"/>
  <c r="N277" i="30" s="1"/>
  <c r="F277" i="31" s="1"/>
  <c r="E277" i="30"/>
  <c r="D277" i="30"/>
  <c r="C277" i="30"/>
  <c r="B277" i="30"/>
  <c r="A277" i="30"/>
  <c r="F276" i="30"/>
  <c r="N276" i="30" s="1"/>
  <c r="F276" i="31" s="1"/>
  <c r="E276" i="30"/>
  <c r="D276" i="30"/>
  <c r="C276" i="30"/>
  <c r="B276" i="30"/>
  <c r="A276" i="30"/>
  <c r="F275" i="30"/>
  <c r="N275" i="30" s="1"/>
  <c r="F275" i="31" s="1"/>
  <c r="E275" i="30"/>
  <c r="D275" i="30"/>
  <c r="C275" i="30"/>
  <c r="B275" i="30"/>
  <c r="A275" i="30"/>
  <c r="F274" i="30"/>
  <c r="N274" i="30" s="1"/>
  <c r="F274" i="31" s="1"/>
  <c r="E274" i="30"/>
  <c r="D274" i="30"/>
  <c r="C274" i="30"/>
  <c r="B274" i="30"/>
  <c r="A274" i="30"/>
  <c r="F273" i="30"/>
  <c r="N273" i="30" s="1"/>
  <c r="F273" i="31" s="1"/>
  <c r="E273" i="30"/>
  <c r="D273" i="30"/>
  <c r="C273" i="30"/>
  <c r="B273" i="30"/>
  <c r="A273" i="30"/>
  <c r="D272" i="30"/>
  <c r="A272" i="30"/>
  <c r="F270" i="30"/>
  <c r="N270" i="30" s="1"/>
  <c r="F270" i="31" s="1"/>
  <c r="E270" i="30"/>
  <c r="D270" i="30"/>
  <c r="C270" i="30"/>
  <c r="B270" i="30"/>
  <c r="A270" i="30"/>
  <c r="F269" i="30"/>
  <c r="N269" i="30" s="1"/>
  <c r="F269" i="31" s="1"/>
  <c r="E269" i="30"/>
  <c r="D269" i="30"/>
  <c r="C269" i="30"/>
  <c r="B269" i="30"/>
  <c r="A269" i="30"/>
  <c r="F268" i="30"/>
  <c r="N268" i="30" s="1"/>
  <c r="F268" i="31" s="1"/>
  <c r="E268" i="30"/>
  <c r="D268" i="30"/>
  <c r="C268" i="30"/>
  <c r="B268" i="30"/>
  <c r="A268" i="30"/>
  <c r="F267" i="30"/>
  <c r="N267" i="30" s="1"/>
  <c r="F267" i="31" s="1"/>
  <c r="E267" i="30"/>
  <c r="D267" i="30"/>
  <c r="C267" i="30"/>
  <c r="B267" i="30"/>
  <c r="A267" i="30"/>
  <c r="F266" i="30"/>
  <c r="N266" i="30" s="1"/>
  <c r="F266" i="31" s="1"/>
  <c r="E266" i="30"/>
  <c r="D266" i="30"/>
  <c r="C266" i="30"/>
  <c r="B266" i="30"/>
  <c r="A266" i="30"/>
  <c r="F265" i="30"/>
  <c r="N265" i="30" s="1"/>
  <c r="F265" i="31" s="1"/>
  <c r="E265" i="30"/>
  <c r="D265" i="30"/>
  <c r="C265" i="30"/>
  <c r="B265" i="30"/>
  <c r="A265" i="30"/>
  <c r="F264" i="30"/>
  <c r="N264" i="30" s="1"/>
  <c r="F264" i="31" s="1"/>
  <c r="E264" i="30"/>
  <c r="D264" i="30"/>
  <c r="C264" i="30"/>
  <c r="B264" i="30"/>
  <c r="A264" i="30"/>
  <c r="F263" i="30"/>
  <c r="N263" i="30" s="1"/>
  <c r="F263" i="31" s="1"/>
  <c r="E263" i="30"/>
  <c r="D263" i="30"/>
  <c r="C263" i="30"/>
  <c r="B263" i="30"/>
  <c r="A263" i="30"/>
  <c r="F262" i="30"/>
  <c r="N262" i="30" s="1"/>
  <c r="F262" i="31" s="1"/>
  <c r="E262" i="30"/>
  <c r="D262" i="30"/>
  <c r="C262" i="30"/>
  <c r="B262" i="30"/>
  <c r="A262" i="30"/>
  <c r="F261" i="30"/>
  <c r="N261" i="30" s="1"/>
  <c r="F261" i="31" s="1"/>
  <c r="E261" i="30"/>
  <c r="D261" i="30"/>
  <c r="C261" i="30"/>
  <c r="B261" i="30"/>
  <c r="A261" i="30"/>
  <c r="F260" i="30"/>
  <c r="N260" i="30" s="1"/>
  <c r="F260" i="31" s="1"/>
  <c r="E260" i="30"/>
  <c r="D260" i="30"/>
  <c r="C260" i="30"/>
  <c r="B260" i="30"/>
  <c r="A260" i="30"/>
  <c r="F259" i="30"/>
  <c r="N259" i="30" s="1"/>
  <c r="F259" i="31" s="1"/>
  <c r="E259" i="30"/>
  <c r="D259" i="30"/>
  <c r="C259" i="30"/>
  <c r="B259" i="30"/>
  <c r="A259" i="30"/>
  <c r="F258" i="30"/>
  <c r="N258" i="30" s="1"/>
  <c r="F258" i="31" s="1"/>
  <c r="E258" i="30"/>
  <c r="D258" i="30"/>
  <c r="C258" i="30"/>
  <c r="B258" i="30"/>
  <c r="A258" i="30"/>
  <c r="F257" i="30"/>
  <c r="N257" i="30" s="1"/>
  <c r="F257" i="31" s="1"/>
  <c r="E257" i="30"/>
  <c r="D257" i="30"/>
  <c r="C257" i="30"/>
  <c r="B257" i="30"/>
  <c r="A257" i="30"/>
  <c r="F256" i="30"/>
  <c r="N256" i="30" s="1"/>
  <c r="F256" i="31" s="1"/>
  <c r="E256" i="30"/>
  <c r="D256" i="30"/>
  <c r="C256" i="30"/>
  <c r="B256" i="30"/>
  <c r="A256" i="30"/>
  <c r="F255" i="30"/>
  <c r="N255" i="30" s="1"/>
  <c r="F255" i="31" s="1"/>
  <c r="E255" i="30"/>
  <c r="D255" i="30"/>
  <c r="C255" i="30"/>
  <c r="B255" i="30"/>
  <c r="A255" i="30"/>
  <c r="F254" i="30"/>
  <c r="N254" i="30" s="1"/>
  <c r="F254" i="31" s="1"/>
  <c r="E254" i="30"/>
  <c r="D254" i="30"/>
  <c r="C254" i="30"/>
  <c r="B254" i="30"/>
  <c r="A254" i="30"/>
  <c r="F253" i="30"/>
  <c r="N253" i="30" s="1"/>
  <c r="F253" i="31" s="1"/>
  <c r="E253" i="30"/>
  <c r="D253" i="30"/>
  <c r="C253" i="30"/>
  <c r="B253" i="30"/>
  <c r="A253" i="30"/>
  <c r="F252" i="30"/>
  <c r="N252" i="30" s="1"/>
  <c r="F252" i="31" s="1"/>
  <c r="E252" i="30"/>
  <c r="D252" i="30"/>
  <c r="C252" i="30"/>
  <c r="B252" i="30"/>
  <c r="A252" i="30"/>
  <c r="F251" i="30"/>
  <c r="N251" i="30" s="1"/>
  <c r="F251" i="31" s="1"/>
  <c r="E251" i="30"/>
  <c r="D251" i="30"/>
  <c r="C251" i="30"/>
  <c r="B251" i="30"/>
  <c r="A251" i="30"/>
  <c r="F250" i="30"/>
  <c r="N250" i="30" s="1"/>
  <c r="F250" i="31" s="1"/>
  <c r="E250" i="30"/>
  <c r="D250" i="30"/>
  <c r="C250" i="30"/>
  <c r="B250" i="30"/>
  <c r="A250" i="30"/>
  <c r="F249" i="30"/>
  <c r="N249" i="30" s="1"/>
  <c r="F249" i="31" s="1"/>
  <c r="E249" i="30"/>
  <c r="D249" i="30"/>
  <c r="C249" i="30"/>
  <c r="B249" i="30"/>
  <c r="A249" i="30"/>
  <c r="F248" i="30"/>
  <c r="N248" i="30" s="1"/>
  <c r="F248" i="31" s="1"/>
  <c r="E248" i="30"/>
  <c r="D248" i="30"/>
  <c r="C248" i="30"/>
  <c r="B248" i="30"/>
  <c r="A248" i="30"/>
  <c r="F247" i="30"/>
  <c r="N247" i="30" s="1"/>
  <c r="F247" i="31" s="1"/>
  <c r="E247" i="30"/>
  <c r="D247" i="30"/>
  <c r="C247" i="30"/>
  <c r="B247" i="30"/>
  <c r="A247" i="30"/>
  <c r="F246" i="30"/>
  <c r="N246" i="30" s="1"/>
  <c r="F246" i="31" s="1"/>
  <c r="E246" i="30"/>
  <c r="D246" i="30"/>
  <c r="C246" i="30"/>
  <c r="B246" i="30"/>
  <c r="A246" i="30"/>
  <c r="F245" i="30"/>
  <c r="N245" i="30" s="1"/>
  <c r="F245" i="31" s="1"/>
  <c r="E245" i="30"/>
  <c r="D245" i="30"/>
  <c r="C245" i="30"/>
  <c r="B245" i="30"/>
  <c r="A245" i="30"/>
  <c r="F244" i="30"/>
  <c r="N244" i="30" s="1"/>
  <c r="F244" i="31" s="1"/>
  <c r="E244" i="30"/>
  <c r="D244" i="30"/>
  <c r="C244" i="30"/>
  <c r="B244" i="30"/>
  <c r="A244" i="30"/>
  <c r="F243" i="30"/>
  <c r="N243" i="30" s="1"/>
  <c r="F243" i="31" s="1"/>
  <c r="E243" i="30"/>
  <c r="D243" i="30"/>
  <c r="C243" i="30"/>
  <c r="B243" i="30"/>
  <c r="A243" i="30"/>
  <c r="F242" i="30"/>
  <c r="N242" i="30" s="1"/>
  <c r="F242" i="31" s="1"/>
  <c r="E242" i="30"/>
  <c r="D242" i="30"/>
  <c r="C242" i="30"/>
  <c r="B242" i="30"/>
  <c r="A242" i="30"/>
  <c r="F241" i="30"/>
  <c r="N241" i="30" s="1"/>
  <c r="F241" i="31" s="1"/>
  <c r="E241" i="30"/>
  <c r="D241" i="30"/>
  <c r="C241" i="30"/>
  <c r="B241" i="30"/>
  <c r="A241" i="30"/>
  <c r="D240" i="30"/>
  <c r="A240" i="30"/>
  <c r="F238" i="30"/>
  <c r="N238" i="30" s="1"/>
  <c r="F238" i="31" s="1"/>
  <c r="E238" i="30"/>
  <c r="D238" i="30"/>
  <c r="C238" i="30"/>
  <c r="B238" i="30"/>
  <c r="A238" i="30"/>
  <c r="F237" i="30"/>
  <c r="N237" i="30" s="1"/>
  <c r="F237" i="31" s="1"/>
  <c r="E237" i="30"/>
  <c r="D237" i="30"/>
  <c r="C237" i="30"/>
  <c r="B237" i="30"/>
  <c r="A237" i="30"/>
  <c r="F236" i="30"/>
  <c r="N236" i="30" s="1"/>
  <c r="F236" i="31" s="1"/>
  <c r="E236" i="30"/>
  <c r="D236" i="30"/>
  <c r="C236" i="30"/>
  <c r="B236" i="30"/>
  <c r="A236" i="30"/>
  <c r="F235" i="30"/>
  <c r="N235" i="30" s="1"/>
  <c r="F235" i="31" s="1"/>
  <c r="E235" i="30"/>
  <c r="D235" i="30"/>
  <c r="C235" i="30"/>
  <c r="B235" i="30"/>
  <c r="A235" i="30"/>
  <c r="F234" i="30"/>
  <c r="N234" i="30" s="1"/>
  <c r="F234" i="31" s="1"/>
  <c r="E234" i="30"/>
  <c r="D234" i="30"/>
  <c r="C234" i="30"/>
  <c r="B234" i="30"/>
  <c r="A234" i="30"/>
  <c r="F233" i="30"/>
  <c r="N233" i="30" s="1"/>
  <c r="F233" i="31" s="1"/>
  <c r="E233" i="30"/>
  <c r="D233" i="30"/>
  <c r="C233" i="30"/>
  <c r="B233" i="30"/>
  <c r="A233" i="30"/>
  <c r="F232" i="30"/>
  <c r="N232" i="30" s="1"/>
  <c r="F232" i="31" s="1"/>
  <c r="E232" i="30"/>
  <c r="D232" i="30"/>
  <c r="C232" i="30"/>
  <c r="B232" i="30"/>
  <c r="A232" i="30"/>
  <c r="F231" i="30"/>
  <c r="N231" i="30" s="1"/>
  <c r="F231" i="31" s="1"/>
  <c r="E231" i="30"/>
  <c r="D231" i="30"/>
  <c r="C231" i="30"/>
  <c r="B231" i="30"/>
  <c r="A231" i="30"/>
  <c r="F230" i="30"/>
  <c r="N230" i="30" s="1"/>
  <c r="F230" i="31" s="1"/>
  <c r="E230" i="30"/>
  <c r="D230" i="30"/>
  <c r="C230" i="30"/>
  <c r="B230" i="30"/>
  <c r="A230" i="30"/>
  <c r="F229" i="30"/>
  <c r="N229" i="30" s="1"/>
  <c r="F229" i="31" s="1"/>
  <c r="E229" i="30"/>
  <c r="D229" i="30"/>
  <c r="C229" i="30"/>
  <c r="B229" i="30"/>
  <c r="A229" i="30"/>
  <c r="F228" i="30"/>
  <c r="N228" i="30" s="1"/>
  <c r="F228" i="31" s="1"/>
  <c r="E228" i="30"/>
  <c r="D228" i="30"/>
  <c r="C228" i="30"/>
  <c r="B228" i="30"/>
  <c r="A228" i="30"/>
  <c r="F227" i="30"/>
  <c r="N227" i="30" s="1"/>
  <c r="F227" i="31" s="1"/>
  <c r="E227" i="30"/>
  <c r="D227" i="30"/>
  <c r="C227" i="30"/>
  <c r="B227" i="30"/>
  <c r="A227" i="30"/>
  <c r="F226" i="30"/>
  <c r="N226" i="30" s="1"/>
  <c r="F226" i="31" s="1"/>
  <c r="E226" i="30"/>
  <c r="D226" i="30"/>
  <c r="C226" i="30"/>
  <c r="B226" i="30"/>
  <c r="A226" i="30"/>
  <c r="F225" i="30"/>
  <c r="N225" i="30" s="1"/>
  <c r="F225" i="31" s="1"/>
  <c r="E225" i="30"/>
  <c r="D225" i="30"/>
  <c r="C225" i="30"/>
  <c r="B225" i="30"/>
  <c r="A225" i="30"/>
  <c r="F224" i="30"/>
  <c r="N224" i="30" s="1"/>
  <c r="F224" i="31" s="1"/>
  <c r="E224" i="30"/>
  <c r="D224" i="30"/>
  <c r="C224" i="30"/>
  <c r="B224" i="30"/>
  <c r="A224" i="30"/>
  <c r="F223" i="30"/>
  <c r="N223" i="30" s="1"/>
  <c r="F223" i="31" s="1"/>
  <c r="E223" i="30"/>
  <c r="D223" i="30"/>
  <c r="C223" i="30"/>
  <c r="B223" i="30"/>
  <c r="A223" i="30"/>
  <c r="F222" i="30"/>
  <c r="N222" i="30" s="1"/>
  <c r="F222" i="31" s="1"/>
  <c r="E222" i="30"/>
  <c r="D222" i="30"/>
  <c r="C222" i="30"/>
  <c r="B222" i="30"/>
  <c r="A222" i="30"/>
  <c r="F221" i="30"/>
  <c r="N221" i="30" s="1"/>
  <c r="F221" i="31" s="1"/>
  <c r="E221" i="30"/>
  <c r="D221" i="30"/>
  <c r="C221" i="30"/>
  <c r="B221" i="30"/>
  <c r="A221" i="30"/>
  <c r="F220" i="30"/>
  <c r="N220" i="30" s="1"/>
  <c r="F220" i="31" s="1"/>
  <c r="E220" i="30"/>
  <c r="D220" i="30"/>
  <c r="C220" i="30"/>
  <c r="B220" i="30"/>
  <c r="A220" i="30"/>
  <c r="F219" i="30"/>
  <c r="N219" i="30" s="1"/>
  <c r="F219" i="31" s="1"/>
  <c r="E219" i="30"/>
  <c r="D219" i="30"/>
  <c r="C219" i="30"/>
  <c r="B219" i="30"/>
  <c r="A219" i="30"/>
  <c r="F218" i="30"/>
  <c r="N218" i="30" s="1"/>
  <c r="F218" i="31" s="1"/>
  <c r="E218" i="30"/>
  <c r="D218" i="30"/>
  <c r="C218" i="30"/>
  <c r="B218" i="30"/>
  <c r="A218" i="30"/>
  <c r="F217" i="30"/>
  <c r="N217" i="30" s="1"/>
  <c r="F217" i="31" s="1"/>
  <c r="E217" i="30"/>
  <c r="D217" i="30"/>
  <c r="C217" i="30"/>
  <c r="B217" i="30"/>
  <c r="A217" i="30"/>
  <c r="F216" i="30"/>
  <c r="N216" i="30" s="1"/>
  <c r="F216" i="31" s="1"/>
  <c r="E216" i="30"/>
  <c r="D216" i="30"/>
  <c r="C216" i="30"/>
  <c r="B216" i="30"/>
  <c r="A216" i="30"/>
  <c r="F215" i="30"/>
  <c r="N215" i="30" s="1"/>
  <c r="F215" i="31" s="1"/>
  <c r="E215" i="30"/>
  <c r="D215" i="30"/>
  <c r="C215" i="30"/>
  <c r="B215" i="30"/>
  <c r="A215" i="30"/>
  <c r="F214" i="30"/>
  <c r="N214" i="30" s="1"/>
  <c r="F214" i="31" s="1"/>
  <c r="E214" i="30"/>
  <c r="D214" i="30"/>
  <c r="C214" i="30"/>
  <c r="B214" i="30"/>
  <c r="A214" i="30"/>
  <c r="F213" i="30"/>
  <c r="N213" i="30" s="1"/>
  <c r="F213" i="31" s="1"/>
  <c r="E213" i="30"/>
  <c r="D213" i="30"/>
  <c r="C213" i="30"/>
  <c r="B213" i="30"/>
  <c r="A213" i="30"/>
  <c r="F212" i="30"/>
  <c r="N212" i="30" s="1"/>
  <c r="F212" i="31" s="1"/>
  <c r="E212" i="30"/>
  <c r="D212" i="30"/>
  <c r="C212" i="30"/>
  <c r="B212" i="30"/>
  <c r="A212" i="30"/>
  <c r="F211" i="30"/>
  <c r="N211" i="30" s="1"/>
  <c r="F211" i="31" s="1"/>
  <c r="E211" i="30"/>
  <c r="D211" i="30"/>
  <c r="C211" i="30"/>
  <c r="B211" i="30"/>
  <c r="A211" i="30"/>
  <c r="F210" i="30"/>
  <c r="N210" i="30" s="1"/>
  <c r="F210" i="31" s="1"/>
  <c r="E210" i="30"/>
  <c r="D210" i="30"/>
  <c r="C210" i="30"/>
  <c r="B210" i="30"/>
  <c r="A210" i="30"/>
  <c r="F209" i="30"/>
  <c r="N209" i="30" s="1"/>
  <c r="F209" i="31" s="1"/>
  <c r="E209" i="30"/>
  <c r="D209" i="30"/>
  <c r="C209" i="30"/>
  <c r="B209" i="30"/>
  <c r="A209" i="30"/>
  <c r="D208" i="30"/>
  <c r="A208" i="30"/>
  <c r="F206" i="30"/>
  <c r="N206" i="30" s="1"/>
  <c r="F206" i="31" s="1"/>
  <c r="E206" i="30"/>
  <c r="D206" i="30"/>
  <c r="C206" i="30"/>
  <c r="B206" i="30"/>
  <c r="A206" i="30"/>
  <c r="F205" i="30"/>
  <c r="N205" i="30" s="1"/>
  <c r="F205" i="31" s="1"/>
  <c r="E205" i="30"/>
  <c r="D205" i="30"/>
  <c r="C205" i="30"/>
  <c r="B205" i="30"/>
  <c r="A205" i="30"/>
  <c r="F204" i="30"/>
  <c r="N204" i="30" s="1"/>
  <c r="F204" i="31" s="1"/>
  <c r="E204" i="30"/>
  <c r="D204" i="30"/>
  <c r="C204" i="30"/>
  <c r="B204" i="30"/>
  <c r="A204" i="30"/>
  <c r="F203" i="30"/>
  <c r="N203" i="30" s="1"/>
  <c r="F203" i="31" s="1"/>
  <c r="E203" i="30"/>
  <c r="D203" i="30"/>
  <c r="C203" i="30"/>
  <c r="B203" i="30"/>
  <c r="A203" i="30"/>
  <c r="F202" i="30"/>
  <c r="N202" i="30" s="1"/>
  <c r="F202" i="31" s="1"/>
  <c r="E202" i="30"/>
  <c r="D202" i="30"/>
  <c r="C202" i="30"/>
  <c r="B202" i="30"/>
  <c r="A202" i="30"/>
  <c r="F201" i="30"/>
  <c r="N201" i="30" s="1"/>
  <c r="F201" i="31" s="1"/>
  <c r="E201" i="30"/>
  <c r="D201" i="30"/>
  <c r="C201" i="30"/>
  <c r="B201" i="30"/>
  <c r="A201" i="30"/>
  <c r="F200" i="30"/>
  <c r="N200" i="30" s="1"/>
  <c r="F200" i="31" s="1"/>
  <c r="E200" i="30"/>
  <c r="D200" i="30"/>
  <c r="C200" i="30"/>
  <c r="B200" i="30"/>
  <c r="A200" i="30"/>
  <c r="F199" i="30"/>
  <c r="N199" i="30" s="1"/>
  <c r="F199" i="31" s="1"/>
  <c r="E199" i="30"/>
  <c r="D199" i="30"/>
  <c r="C199" i="30"/>
  <c r="B199" i="30"/>
  <c r="A199" i="30"/>
  <c r="F198" i="30"/>
  <c r="N198" i="30" s="1"/>
  <c r="F198" i="31" s="1"/>
  <c r="E198" i="30"/>
  <c r="D198" i="30"/>
  <c r="C198" i="30"/>
  <c r="B198" i="30"/>
  <c r="A198" i="30"/>
  <c r="F197" i="30"/>
  <c r="N197" i="30" s="1"/>
  <c r="F197" i="31" s="1"/>
  <c r="E197" i="30"/>
  <c r="D197" i="30"/>
  <c r="C197" i="30"/>
  <c r="B197" i="30"/>
  <c r="A197" i="30"/>
  <c r="F196" i="30"/>
  <c r="N196" i="30" s="1"/>
  <c r="F196" i="31" s="1"/>
  <c r="E196" i="30"/>
  <c r="D196" i="30"/>
  <c r="C196" i="30"/>
  <c r="B196" i="30"/>
  <c r="A196" i="30"/>
  <c r="F195" i="30"/>
  <c r="N195" i="30" s="1"/>
  <c r="F195" i="31" s="1"/>
  <c r="E195" i="30"/>
  <c r="D195" i="30"/>
  <c r="C195" i="30"/>
  <c r="B195" i="30"/>
  <c r="A195" i="30"/>
  <c r="F194" i="30"/>
  <c r="N194" i="30" s="1"/>
  <c r="F194" i="31" s="1"/>
  <c r="E194" i="30"/>
  <c r="D194" i="30"/>
  <c r="C194" i="30"/>
  <c r="B194" i="30"/>
  <c r="A194" i="30"/>
  <c r="F193" i="30"/>
  <c r="N193" i="30" s="1"/>
  <c r="F193" i="31" s="1"/>
  <c r="E193" i="30"/>
  <c r="D193" i="30"/>
  <c r="C193" i="30"/>
  <c r="B193" i="30"/>
  <c r="A193" i="30"/>
  <c r="F192" i="30"/>
  <c r="N192" i="30" s="1"/>
  <c r="F192" i="31" s="1"/>
  <c r="E192" i="30"/>
  <c r="D192" i="30"/>
  <c r="C192" i="30"/>
  <c r="B192" i="30"/>
  <c r="A192" i="30"/>
  <c r="F191" i="30"/>
  <c r="N191" i="30" s="1"/>
  <c r="F191" i="31" s="1"/>
  <c r="E191" i="30"/>
  <c r="D191" i="30"/>
  <c r="C191" i="30"/>
  <c r="B191" i="30"/>
  <c r="A191" i="30"/>
  <c r="F190" i="30"/>
  <c r="N190" i="30" s="1"/>
  <c r="F190" i="31" s="1"/>
  <c r="E190" i="30"/>
  <c r="D190" i="30"/>
  <c r="C190" i="30"/>
  <c r="B190" i="30"/>
  <c r="A190" i="30"/>
  <c r="F189" i="30"/>
  <c r="N189" i="30" s="1"/>
  <c r="F189" i="31" s="1"/>
  <c r="E189" i="30"/>
  <c r="D189" i="30"/>
  <c r="C189" i="30"/>
  <c r="B189" i="30"/>
  <c r="A189" i="30"/>
  <c r="F188" i="30"/>
  <c r="N188" i="30" s="1"/>
  <c r="F188" i="31" s="1"/>
  <c r="E188" i="30"/>
  <c r="D188" i="30"/>
  <c r="C188" i="30"/>
  <c r="B188" i="30"/>
  <c r="A188" i="30"/>
  <c r="F187" i="30"/>
  <c r="N187" i="30" s="1"/>
  <c r="F187" i="31" s="1"/>
  <c r="E187" i="30"/>
  <c r="D187" i="30"/>
  <c r="C187" i="30"/>
  <c r="B187" i="30"/>
  <c r="A187" i="30"/>
  <c r="F186" i="30"/>
  <c r="N186" i="30" s="1"/>
  <c r="F186" i="31" s="1"/>
  <c r="E186" i="30"/>
  <c r="D186" i="30"/>
  <c r="C186" i="30"/>
  <c r="B186" i="30"/>
  <c r="A186" i="30"/>
  <c r="F185" i="30"/>
  <c r="N185" i="30" s="1"/>
  <c r="F185" i="31" s="1"/>
  <c r="E185" i="30"/>
  <c r="D185" i="30"/>
  <c r="C185" i="30"/>
  <c r="B185" i="30"/>
  <c r="A185" i="30"/>
  <c r="F184" i="30"/>
  <c r="N184" i="30" s="1"/>
  <c r="F184" i="31" s="1"/>
  <c r="E184" i="30"/>
  <c r="D184" i="30"/>
  <c r="C184" i="30"/>
  <c r="B184" i="30"/>
  <c r="A184" i="30"/>
  <c r="F183" i="30"/>
  <c r="N183" i="30" s="1"/>
  <c r="F183" i="31" s="1"/>
  <c r="E183" i="30"/>
  <c r="D183" i="30"/>
  <c r="C183" i="30"/>
  <c r="B183" i="30"/>
  <c r="A183" i="30"/>
  <c r="F182" i="30"/>
  <c r="N182" i="30" s="1"/>
  <c r="F182" i="31" s="1"/>
  <c r="E182" i="30"/>
  <c r="D182" i="30"/>
  <c r="C182" i="30"/>
  <c r="B182" i="30"/>
  <c r="A182" i="30"/>
  <c r="F181" i="30"/>
  <c r="N181" i="30" s="1"/>
  <c r="F181" i="31" s="1"/>
  <c r="E181" i="30"/>
  <c r="D181" i="30"/>
  <c r="C181" i="30"/>
  <c r="B181" i="30"/>
  <c r="A181" i="30"/>
  <c r="F180" i="30"/>
  <c r="N180" i="30" s="1"/>
  <c r="F180" i="31" s="1"/>
  <c r="E180" i="30"/>
  <c r="D180" i="30"/>
  <c r="C180" i="30"/>
  <c r="B180" i="30"/>
  <c r="A180" i="30"/>
  <c r="F179" i="30"/>
  <c r="N179" i="30" s="1"/>
  <c r="F179" i="31" s="1"/>
  <c r="E179" i="30"/>
  <c r="D179" i="30"/>
  <c r="C179" i="30"/>
  <c r="B179" i="30"/>
  <c r="A179" i="30"/>
  <c r="F178" i="30"/>
  <c r="N178" i="30" s="1"/>
  <c r="F178" i="31" s="1"/>
  <c r="E178" i="30"/>
  <c r="D178" i="30"/>
  <c r="C178" i="30"/>
  <c r="B178" i="30"/>
  <c r="A178" i="30"/>
  <c r="F177" i="30"/>
  <c r="N177" i="30" s="1"/>
  <c r="F177" i="31" s="1"/>
  <c r="E177" i="30"/>
  <c r="D177" i="30"/>
  <c r="C177" i="30"/>
  <c r="B177" i="30"/>
  <c r="A177" i="30"/>
  <c r="D176" i="30"/>
  <c r="A176" i="30"/>
  <c r="F174" i="30"/>
  <c r="N174" i="30" s="1"/>
  <c r="F174" i="31" s="1"/>
  <c r="E174" i="30"/>
  <c r="D174" i="30"/>
  <c r="C174" i="30"/>
  <c r="B174" i="30"/>
  <c r="A174" i="30"/>
  <c r="F173" i="30"/>
  <c r="N173" i="30" s="1"/>
  <c r="F173" i="31" s="1"/>
  <c r="E173" i="30"/>
  <c r="D173" i="30"/>
  <c r="C173" i="30"/>
  <c r="B173" i="30"/>
  <c r="A173" i="30"/>
  <c r="F172" i="30"/>
  <c r="N172" i="30" s="1"/>
  <c r="F172" i="31" s="1"/>
  <c r="E172" i="30"/>
  <c r="D172" i="30"/>
  <c r="C172" i="30"/>
  <c r="B172" i="30"/>
  <c r="A172" i="30"/>
  <c r="F171" i="30"/>
  <c r="N171" i="30" s="1"/>
  <c r="F171" i="31" s="1"/>
  <c r="E171" i="30"/>
  <c r="D171" i="30"/>
  <c r="C171" i="30"/>
  <c r="B171" i="30"/>
  <c r="A171" i="30"/>
  <c r="F170" i="30"/>
  <c r="N170" i="30" s="1"/>
  <c r="F170" i="31" s="1"/>
  <c r="E170" i="30"/>
  <c r="D170" i="30"/>
  <c r="C170" i="30"/>
  <c r="B170" i="30"/>
  <c r="A170" i="30"/>
  <c r="F169" i="30"/>
  <c r="N169" i="30" s="1"/>
  <c r="F169" i="31" s="1"/>
  <c r="E169" i="30"/>
  <c r="D169" i="30"/>
  <c r="C169" i="30"/>
  <c r="B169" i="30"/>
  <c r="A169" i="30"/>
  <c r="F168" i="30"/>
  <c r="N168" i="30" s="1"/>
  <c r="F168" i="31" s="1"/>
  <c r="E168" i="30"/>
  <c r="D168" i="30"/>
  <c r="C168" i="30"/>
  <c r="B168" i="30"/>
  <c r="A168" i="30"/>
  <c r="F167" i="30"/>
  <c r="N167" i="30" s="1"/>
  <c r="F167" i="31" s="1"/>
  <c r="E167" i="30"/>
  <c r="D167" i="30"/>
  <c r="C167" i="30"/>
  <c r="B167" i="30"/>
  <c r="A167" i="30"/>
  <c r="F166" i="30"/>
  <c r="N166" i="30" s="1"/>
  <c r="F166" i="31" s="1"/>
  <c r="E166" i="30"/>
  <c r="D166" i="30"/>
  <c r="C166" i="30"/>
  <c r="B166" i="30"/>
  <c r="A166" i="30"/>
  <c r="F165" i="30"/>
  <c r="N165" i="30" s="1"/>
  <c r="F165" i="31" s="1"/>
  <c r="E165" i="30"/>
  <c r="D165" i="30"/>
  <c r="C165" i="30"/>
  <c r="B165" i="30"/>
  <c r="A165" i="30"/>
  <c r="F164" i="30"/>
  <c r="N164" i="30" s="1"/>
  <c r="F164" i="31" s="1"/>
  <c r="E164" i="30"/>
  <c r="D164" i="30"/>
  <c r="C164" i="30"/>
  <c r="B164" i="30"/>
  <c r="A164" i="30"/>
  <c r="F163" i="30"/>
  <c r="N163" i="30" s="1"/>
  <c r="F163" i="31" s="1"/>
  <c r="E163" i="30"/>
  <c r="D163" i="30"/>
  <c r="C163" i="30"/>
  <c r="B163" i="30"/>
  <c r="A163" i="30"/>
  <c r="F162" i="30"/>
  <c r="N162" i="30" s="1"/>
  <c r="F162" i="31" s="1"/>
  <c r="E162" i="30"/>
  <c r="D162" i="30"/>
  <c r="C162" i="30"/>
  <c r="B162" i="30"/>
  <c r="A162" i="30"/>
  <c r="F161" i="30"/>
  <c r="N161" i="30" s="1"/>
  <c r="F161" i="31" s="1"/>
  <c r="E161" i="30"/>
  <c r="D161" i="30"/>
  <c r="C161" i="30"/>
  <c r="B161" i="30"/>
  <c r="A161" i="30"/>
  <c r="F160" i="30"/>
  <c r="N160" i="30" s="1"/>
  <c r="F160" i="31" s="1"/>
  <c r="E160" i="30"/>
  <c r="D160" i="30"/>
  <c r="C160" i="30"/>
  <c r="B160" i="30"/>
  <c r="A160" i="30"/>
  <c r="F159" i="30"/>
  <c r="N159" i="30" s="1"/>
  <c r="F159" i="31" s="1"/>
  <c r="E159" i="30"/>
  <c r="D159" i="30"/>
  <c r="C159" i="30"/>
  <c r="B159" i="30"/>
  <c r="A159" i="30"/>
  <c r="F158" i="30"/>
  <c r="N158" i="30" s="1"/>
  <c r="F158" i="31" s="1"/>
  <c r="E158" i="30"/>
  <c r="D158" i="30"/>
  <c r="C158" i="30"/>
  <c r="B158" i="30"/>
  <c r="A158" i="30"/>
  <c r="F157" i="30"/>
  <c r="N157" i="30" s="1"/>
  <c r="F157" i="31" s="1"/>
  <c r="E157" i="30"/>
  <c r="D157" i="30"/>
  <c r="C157" i="30"/>
  <c r="B157" i="30"/>
  <c r="A157" i="30"/>
  <c r="F156" i="30"/>
  <c r="N156" i="30" s="1"/>
  <c r="F156" i="31" s="1"/>
  <c r="E156" i="30"/>
  <c r="D156" i="30"/>
  <c r="C156" i="30"/>
  <c r="B156" i="30"/>
  <c r="A156" i="30"/>
  <c r="F155" i="30"/>
  <c r="N155" i="30" s="1"/>
  <c r="F155" i="31" s="1"/>
  <c r="E155" i="30"/>
  <c r="D155" i="30"/>
  <c r="C155" i="30"/>
  <c r="B155" i="30"/>
  <c r="A155" i="30"/>
  <c r="F154" i="30"/>
  <c r="N154" i="30" s="1"/>
  <c r="F154" i="31" s="1"/>
  <c r="E154" i="30"/>
  <c r="D154" i="30"/>
  <c r="C154" i="30"/>
  <c r="B154" i="30"/>
  <c r="A154" i="30"/>
  <c r="F153" i="30"/>
  <c r="N153" i="30" s="1"/>
  <c r="F153" i="31" s="1"/>
  <c r="E153" i="30"/>
  <c r="D153" i="30"/>
  <c r="C153" i="30"/>
  <c r="B153" i="30"/>
  <c r="A153" i="30"/>
  <c r="F152" i="30"/>
  <c r="N152" i="30" s="1"/>
  <c r="F152" i="31" s="1"/>
  <c r="E152" i="30"/>
  <c r="D152" i="30"/>
  <c r="C152" i="30"/>
  <c r="B152" i="30"/>
  <c r="A152" i="30"/>
  <c r="F151" i="30"/>
  <c r="N151" i="30" s="1"/>
  <c r="F151" i="31" s="1"/>
  <c r="E151" i="30"/>
  <c r="D151" i="30"/>
  <c r="C151" i="30"/>
  <c r="B151" i="30"/>
  <c r="A151" i="30"/>
  <c r="F150" i="30"/>
  <c r="N150" i="30" s="1"/>
  <c r="F150" i="31" s="1"/>
  <c r="E150" i="30"/>
  <c r="D150" i="30"/>
  <c r="C150" i="30"/>
  <c r="B150" i="30"/>
  <c r="A150" i="30"/>
  <c r="F149" i="30"/>
  <c r="N149" i="30" s="1"/>
  <c r="F149" i="31" s="1"/>
  <c r="E149" i="30"/>
  <c r="D149" i="30"/>
  <c r="C149" i="30"/>
  <c r="B149" i="30"/>
  <c r="A149" i="30"/>
  <c r="F148" i="30"/>
  <c r="N148" i="30" s="1"/>
  <c r="F148" i="31" s="1"/>
  <c r="E148" i="30"/>
  <c r="D148" i="30"/>
  <c r="C148" i="30"/>
  <c r="B148" i="30"/>
  <c r="A148" i="30"/>
  <c r="F147" i="30"/>
  <c r="N147" i="30" s="1"/>
  <c r="F147" i="31" s="1"/>
  <c r="E147" i="30"/>
  <c r="D147" i="30"/>
  <c r="C147" i="30"/>
  <c r="B147" i="30"/>
  <c r="A147" i="30"/>
  <c r="F146" i="30"/>
  <c r="N146" i="30" s="1"/>
  <c r="F146" i="31" s="1"/>
  <c r="E146" i="30"/>
  <c r="D146" i="30"/>
  <c r="C146" i="30"/>
  <c r="B146" i="30"/>
  <c r="A146" i="30"/>
  <c r="F145" i="30"/>
  <c r="N145" i="30" s="1"/>
  <c r="F145" i="31" s="1"/>
  <c r="E145" i="30"/>
  <c r="D145" i="30"/>
  <c r="C145" i="30"/>
  <c r="B145" i="30"/>
  <c r="A145" i="30"/>
  <c r="D144" i="30"/>
  <c r="A144" i="30"/>
  <c r="F142" i="30"/>
  <c r="N142" i="30" s="1"/>
  <c r="F142" i="31" s="1"/>
  <c r="E142" i="30"/>
  <c r="D142" i="30"/>
  <c r="C142" i="30"/>
  <c r="B142" i="30"/>
  <c r="A142" i="30"/>
  <c r="F141" i="30"/>
  <c r="N141" i="30" s="1"/>
  <c r="F141" i="31" s="1"/>
  <c r="E141" i="30"/>
  <c r="D141" i="30"/>
  <c r="C141" i="30"/>
  <c r="B141" i="30"/>
  <c r="A141" i="30"/>
  <c r="F140" i="30"/>
  <c r="N140" i="30" s="1"/>
  <c r="F140" i="31" s="1"/>
  <c r="E140" i="30"/>
  <c r="D140" i="30"/>
  <c r="C140" i="30"/>
  <c r="B140" i="30"/>
  <c r="A140" i="30"/>
  <c r="F139" i="30"/>
  <c r="N139" i="30" s="1"/>
  <c r="F139" i="31" s="1"/>
  <c r="E139" i="30"/>
  <c r="D139" i="30"/>
  <c r="C139" i="30"/>
  <c r="B139" i="30"/>
  <c r="A139" i="30"/>
  <c r="F138" i="30"/>
  <c r="N138" i="30" s="1"/>
  <c r="F138" i="31" s="1"/>
  <c r="E138" i="30"/>
  <c r="D138" i="30"/>
  <c r="C138" i="30"/>
  <c r="B138" i="30"/>
  <c r="A138" i="30"/>
  <c r="F137" i="30"/>
  <c r="N137" i="30" s="1"/>
  <c r="F137" i="31" s="1"/>
  <c r="E137" i="30"/>
  <c r="D137" i="30"/>
  <c r="C137" i="30"/>
  <c r="B137" i="30"/>
  <c r="A137" i="30"/>
  <c r="F136" i="30"/>
  <c r="N136" i="30" s="1"/>
  <c r="F136" i="31" s="1"/>
  <c r="E136" i="30"/>
  <c r="D136" i="30"/>
  <c r="C136" i="30"/>
  <c r="B136" i="30"/>
  <c r="A136" i="30"/>
  <c r="F135" i="30"/>
  <c r="N135" i="30" s="1"/>
  <c r="F135" i="31" s="1"/>
  <c r="E135" i="30"/>
  <c r="D135" i="30"/>
  <c r="C135" i="30"/>
  <c r="B135" i="30"/>
  <c r="A135" i="30"/>
  <c r="F134" i="30"/>
  <c r="N134" i="30" s="1"/>
  <c r="F134" i="31" s="1"/>
  <c r="E134" i="30"/>
  <c r="D134" i="30"/>
  <c r="C134" i="30"/>
  <c r="B134" i="30"/>
  <c r="A134" i="30"/>
  <c r="F133" i="30"/>
  <c r="N133" i="30" s="1"/>
  <c r="F133" i="31" s="1"/>
  <c r="E133" i="30"/>
  <c r="D133" i="30"/>
  <c r="C133" i="30"/>
  <c r="B133" i="30"/>
  <c r="A133" i="30"/>
  <c r="F132" i="30"/>
  <c r="N132" i="30" s="1"/>
  <c r="F132" i="31" s="1"/>
  <c r="E132" i="30"/>
  <c r="D132" i="30"/>
  <c r="C132" i="30"/>
  <c r="B132" i="30"/>
  <c r="A132" i="30"/>
  <c r="F131" i="30"/>
  <c r="N131" i="30" s="1"/>
  <c r="F131" i="31" s="1"/>
  <c r="E131" i="30"/>
  <c r="D131" i="30"/>
  <c r="C131" i="30"/>
  <c r="B131" i="30"/>
  <c r="A131" i="30"/>
  <c r="F130" i="30"/>
  <c r="N130" i="30" s="1"/>
  <c r="F130" i="31" s="1"/>
  <c r="E130" i="30"/>
  <c r="D130" i="30"/>
  <c r="C130" i="30"/>
  <c r="B130" i="30"/>
  <c r="A130" i="30"/>
  <c r="F129" i="30"/>
  <c r="N129" i="30" s="1"/>
  <c r="F129" i="31" s="1"/>
  <c r="E129" i="30"/>
  <c r="D129" i="30"/>
  <c r="C129" i="30"/>
  <c r="B129" i="30"/>
  <c r="A129" i="30"/>
  <c r="F128" i="30"/>
  <c r="N128" i="30" s="1"/>
  <c r="F128" i="31" s="1"/>
  <c r="E128" i="30"/>
  <c r="D128" i="30"/>
  <c r="C128" i="30"/>
  <c r="B128" i="30"/>
  <c r="A128" i="30"/>
  <c r="F127" i="30"/>
  <c r="N127" i="30" s="1"/>
  <c r="F127" i="31" s="1"/>
  <c r="E127" i="30"/>
  <c r="D127" i="30"/>
  <c r="C127" i="30"/>
  <c r="B127" i="30"/>
  <c r="A127" i="30"/>
  <c r="F126" i="30"/>
  <c r="N126" i="30" s="1"/>
  <c r="F126" i="31" s="1"/>
  <c r="E126" i="30"/>
  <c r="D126" i="30"/>
  <c r="C126" i="30"/>
  <c r="B126" i="30"/>
  <c r="A126" i="30"/>
  <c r="F125" i="30"/>
  <c r="N125" i="30" s="1"/>
  <c r="F125" i="31" s="1"/>
  <c r="E125" i="30"/>
  <c r="D125" i="30"/>
  <c r="C125" i="30"/>
  <c r="B125" i="30"/>
  <c r="A125" i="30"/>
  <c r="F124" i="30"/>
  <c r="N124" i="30" s="1"/>
  <c r="F124" i="31" s="1"/>
  <c r="E124" i="30"/>
  <c r="D124" i="30"/>
  <c r="C124" i="30"/>
  <c r="B124" i="30"/>
  <c r="A124" i="30"/>
  <c r="F123" i="30"/>
  <c r="N123" i="30" s="1"/>
  <c r="F123" i="31" s="1"/>
  <c r="E123" i="30"/>
  <c r="D123" i="30"/>
  <c r="C123" i="30"/>
  <c r="B123" i="30"/>
  <c r="A123" i="30"/>
  <c r="F122" i="30"/>
  <c r="N122" i="30" s="1"/>
  <c r="F122" i="31" s="1"/>
  <c r="E122" i="30"/>
  <c r="D122" i="30"/>
  <c r="C122" i="30"/>
  <c r="B122" i="30"/>
  <c r="A122" i="30"/>
  <c r="F121" i="30"/>
  <c r="N121" i="30" s="1"/>
  <c r="F121" i="31" s="1"/>
  <c r="E121" i="30"/>
  <c r="D121" i="30"/>
  <c r="C121" i="30"/>
  <c r="B121" i="30"/>
  <c r="A121" i="30"/>
  <c r="F120" i="30"/>
  <c r="N120" i="30" s="1"/>
  <c r="F120" i="31" s="1"/>
  <c r="E120" i="30"/>
  <c r="D120" i="30"/>
  <c r="C120" i="30"/>
  <c r="B120" i="30"/>
  <c r="A120" i="30"/>
  <c r="F119" i="30"/>
  <c r="N119" i="30" s="1"/>
  <c r="F119" i="31" s="1"/>
  <c r="E119" i="30"/>
  <c r="D119" i="30"/>
  <c r="C119" i="30"/>
  <c r="B119" i="30"/>
  <c r="A119" i="30"/>
  <c r="F118" i="30"/>
  <c r="N118" i="30" s="1"/>
  <c r="F118" i="31" s="1"/>
  <c r="E118" i="30"/>
  <c r="D118" i="30"/>
  <c r="C118" i="30"/>
  <c r="B118" i="30"/>
  <c r="A118" i="30"/>
  <c r="F117" i="30"/>
  <c r="N117" i="30" s="1"/>
  <c r="F117" i="31" s="1"/>
  <c r="E117" i="30"/>
  <c r="D117" i="30"/>
  <c r="C117" i="30"/>
  <c r="B117" i="30"/>
  <c r="A117" i="30"/>
  <c r="F116" i="30"/>
  <c r="N116" i="30" s="1"/>
  <c r="F116" i="31" s="1"/>
  <c r="E116" i="30"/>
  <c r="D116" i="30"/>
  <c r="C116" i="30"/>
  <c r="B116" i="30"/>
  <c r="A116" i="30"/>
  <c r="F115" i="30"/>
  <c r="N115" i="30" s="1"/>
  <c r="F115" i="31" s="1"/>
  <c r="E115" i="30"/>
  <c r="D115" i="30"/>
  <c r="C115" i="30"/>
  <c r="B115" i="30"/>
  <c r="A115" i="30"/>
  <c r="F114" i="30"/>
  <c r="N114" i="30" s="1"/>
  <c r="F114" i="31" s="1"/>
  <c r="E114" i="30"/>
  <c r="D114" i="30"/>
  <c r="C114" i="30"/>
  <c r="B114" i="30"/>
  <c r="A114" i="30"/>
  <c r="F113" i="30"/>
  <c r="N113" i="30" s="1"/>
  <c r="F113" i="31" s="1"/>
  <c r="E113" i="30"/>
  <c r="D113" i="30"/>
  <c r="C113" i="30"/>
  <c r="B113" i="30"/>
  <c r="A113" i="30"/>
  <c r="D112" i="30"/>
  <c r="A112" i="30"/>
  <c r="F110" i="30"/>
  <c r="N110" i="30" s="1"/>
  <c r="F110" i="31" s="1"/>
  <c r="E110" i="30"/>
  <c r="D110" i="30"/>
  <c r="C110" i="30"/>
  <c r="B110" i="30"/>
  <c r="A110" i="30"/>
  <c r="F109" i="30"/>
  <c r="N109" i="30" s="1"/>
  <c r="F109" i="31" s="1"/>
  <c r="E109" i="30"/>
  <c r="D109" i="30"/>
  <c r="C109" i="30"/>
  <c r="B109" i="30"/>
  <c r="A109" i="30"/>
  <c r="F108" i="30"/>
  <c r="N108" i="30" s="1"/>
  <c r="F108" i="31" s="1"/>
  <c r="E108" i="30"/>
  <c r="D108" i="30"/>
  <c r="C108" i="30"/>
  <c r="B108" i="30"/>
  <c r="A108" i="30"/>
  <c r="F107" i="30"/>
  <c r="N107" i="30" s="1"/>
  <c r="F107" i="31" s="1"/>
  <c r="E107" i="30"/>
  <c r="D107" i="30"/>
  <c r="C107" i="30"/>
  <c r="B107" i="30"/>
  <c r="A107" i="30"/>
  <c r="F106" i="30"/>
  <c r="N106" i="30" s="1"/>
  <c r="F106" i="31" s="1"/>
  <c r="E106" i="30"/>
  <c r="D106" i="30"/>
  <c r="C106" i="30"/>
  <c r="B106" i="30"/>
  <c r="A106" i="30"/>
  <c r="F105" i="30"/>
  <c r="N105" i="30" s="1"/>
  <c r="F105" i="31" s="1"/>
  <c r="E105" i="30"/>
  <c r="D105" i="30"/>
  <c r="C105" i="30"/>
  <c r="B105" i="30"/>
  <c r="A105" i="30"/>
  <c r="F104" i="30"/>
  <c r="N104" i="30" s="1"/>
  <c r="F104" i="31" s="1"/>
  <c r="E104" i="30"/>
  <c r="D104" i="30"/>
  <c r="C104" i="30"/>
  <c r="B104" i="30"/>
  <c r="A104" i="30"/>
  <c r="F103" i="30"/>
  <c r="N103" i="30" s="1"/>
  <c r="F103" i="31" s="1"/>
  <c r="E103" i="30"/>
  <c r="D103" i="30"/>
  <c r="C103" i="30"/>
  <c r="B103" i="30"/>
  <c r="A103" i="30"/>
  <c r="F102" i="30"/>
  <c r="N102" i="30" s="1"/>
  <c r="F102" i="31" s="1"/>
  <c r="E102" i="30"/>
  <c r="D102" i="30"/>
  <c r="C102" i="30"/>
  <c r="B102" i="30"/>
  <c r="A102" i="30"/>
  <c r="F101" i="30"/>
  <c r="N101" i="30" s="1"/>
  <c r="F101" i="31" s="1"/>
  <c r="E101" i="30"/>
  <c r="D101" i="30"/>
  <c r="C101" i="30"/>
  <c r="B101" i="30"/>
  <c r="A101" i="30"/>
  <c r="F100" i="30"/>
  <c r="N100" i="30" s="1"/>
  <c r="F100" i="31" s="1"/>
  <c r="E100" i="30"/>
  <c r="D100" i="30"/>
  <c r="C100" i="30"/>
  <c r="B100" i="30"/>
  <c r="A100" i="30"/>
  <c r="F99" i="30"/>
  <c r="N99" i="30" s="1"/>
  <c r="F99" i="31" s="1"/>
  <c r="E99" i="30"/>
  <c r="D99" i="30"/>
  <c r="C99" i="30"/>
  <c r="B99" i="30"/>
  <c r="A99" i="30"/>
  <c r="F98" i="30"/>
  <c r="N98" i="30" s="1"/>
  <c r="F98" i="31" s="1"/>
  <c r="E98" i="30"/>
  <c r="D98" i="30"/>
  <c r="C98" i="30"/>
  <c r="B98" i="30"/>
  <c r="A98" i="30"/>
  <c r="F97" i="30"/>
  <c r="N97" i="30" s="1"/>
  <c r="F97" i="31" s="1"/>
  <c r="E97" i="30"/>
  <c r="D97" i="30"/>
  <c r="C97" i="30"/>
  <c r="B97" i="30"/>
  <c r="A97" i="30"/>
  <c r="F96" i="30"/>
  <c r="N96" i="30" s="1"/>
  <c r="F96" i="31" s="1"/>
  <c r="E96" i="30"/>
  <c r="D96" i="30"/>
  <c r="C96" i="30"/>
  <c r="B96" i="30"/>
  <c r="A96" i="30"/>
  <c r="F95" i="30"/>
  <c r="N95" i="30" s="1"/>
  <c r="F95" i="31" s="1"/>
  <c r="E95" i="30"/>
  <c r="D95" i="30"/>
  <c r="C95" i="30"/>
  <c r="B95" i="30"/>
  <c r="A95" i="30"/>
  <c r="F94" i="30"/>
  <c r="N94" i="30" s="1"/>
  <c r="F94" i="31" s="1"/>
  <c r="E94" i="30"/>
  <c r="D94" i="30"/>
  <c r="C94" i="30"/>
  <c r="B94" i="30"/>
  <c r="A94" i="30"/>
  <c r="F93" i="30"/>
  <c r="N93" i="30" s="1"/>
  <c r="F93" i="31" s="1"/>
  <c r="E93" i="30"/>
  <c r="D93" i="30"/>
  <c r="C93" i="30"/>
  <c r="B93" i="30"/>
  <c r="A93" i="30"/>
  <c r="F92" i="30"/>
  <c r="N92" i="30" s="1"/>
  <c r="F92" i="31" s="1"/>
  <c r="E92" i="30"/>
  <c r="D92" i="30"/>
  <c r="C92" i="30"/>
  <c r="B92" i="30"/>
  <c r="A92" i="30"/>
  <c r="F91" i="30"/>
  <c r="N91" i="30" s="1"/>
  <c r="F91" i="31" s="1"/>
  <c r="E91" i="30"/>
  <c r="D91" i="30"/>
  <c r="C91" i="30"/>
  <c r="B91" i="30"/>
  <c r="A91" i="30"/>
  <c r="F90" i="30"/>
  <c r="N90" i="30" s="1"/>
  <c r="F90" i="31" s="1"/>
  <c r="E90" i="30"/>
  <c r="D90" i="30"/>
  <c r="C90" i="30"/>
  <c r="B90" i="30"/>
  <c r="A90" i="30"/>
  <c r="F89" i="30"/>
  <c r="N89" i="30" s="1"/>
  <c r="F89" i="31" s="1"/>
  <c r="E89" i="30"/>
  <c r="D89" i="30"/>
  <c r="C89" i="30"/>
  <c r="B89" i="30"/>
  <c r="A89" i="30"/>
  <c r="F88" i="30"/>
  <c r="N88" i="30" s="1"/>
  <c r="F88" i="31" s="1"/>
  <c r="E88" i="30"/>
  <c r="D88" i="30"/>
  <c r="C88" i="30"/>
  <c r="B88" i="30"/>
  <c r="A88" i="30"/>
  <c r="F87" i="30"/>
  <c r="N87" i="30" s="1"/>
  <c r="F87" i="31" s="1"/>
  <c r="E87" i="30"/>
  <c r="D87" i="30"/>
  <c r="C87" i="30"/>
  <c r="B87" i="30"/>
  <c r="A87" i="30"/>
  <c r="F86" i="30"/>
  <c r="N86" i="30" s="1"/>
  <c r="F86" i="31" s="1"/>
  <c r="E86" i="30"/>
  <c r="D86" i="30"/>
  <c r="C86" i="30"/>
  <c r="B86" i="30"/>
  <c r="A86" i="30"/>
  <c r="F85" i="30"/>
  <c r="N85" i="30" s="1"/>
  <c r="F85" i="31" s="1"/>
  <c r="E85" i="30"/>
  <c r="D85" i="30"/>
  <c r="C85" i="30"/>
  <c r="B85" i="30"/>
  <c r="A85" i="30"/>
  <c r="F84" i="30"/>
  <c r="N84" i="30" s="1"/>
  <c r="F84" i="31" s="1"/>
  <c r="E84" i="30"/>
  <c r="D84" i="30"/>
  <c r="C84" i="30"/>
  <c r="B84" i="30"/>
  <c r="A84" i="30"/>
  <c r="F83" i="30"/>
  <c r="N83" i="30" s="1"/>
  <c r="F83" i="31" s="1"/>
  <c r="E83" i="30"/>
  <c r="D83" i="30"/>
  <c r="C83" i="30"/>
  <c r="B83" i="30"/>
  <c r="A83" i="30"/>
  <c r="F82" i="30"/>
  <c r="N82" i="30" s="1"/>
  <c r="F82" i="31" s="1"/>
  <c r="E82" i="30"/>
  <c r="D82" i="30"/>
  <c r="C82" i="30"/>
  <c r="B82" i="30"/>
  <c r="A82" i="30"/>
  <c r="F81" i="30"/>
  <c r="N81" i="30" s="1"/>
  <c r="F81" i="31" s="1"/>
  <c r="E81" i="30"/>
  <c r="D81" i="30"/>
  <c r="C81" i="30"/>
  <c r="B81" i="30"/>
  <c r="A81" i="30"/>
  <c r="D80" i="30"/>
  <c r="A80" i="30"/>
  <c r="F78" i="30"/>
  <c r="N78" i="30" s="1"/>
  <c r="F78" i="31" s="1"/>
  <c r="E78" i="30"/>
  <c r="D78" i="30"/>
  <c r="C78" i="30"/>
  <c r="B78" i="30"/>
  <c r="A78" i="30"/>
  <c r="F77" i="30"/>
  <c r="N77" i="30" s="1"/>
  <c r="F77" i="31" s="1"/>
  <c r="E77" i="30"/>
  <c r="D77" i="30"/>
  <c r="C77" i="30"/>
  <c r="B77" i="30"/>
  <c r="A77" i="30"/>
  <c r="F76" i="30"/>
  <c r="N76" i="30" s="1"/>
  <c r="F76" i="31" s="1"/>
  <c r="E76" i="30"/>
  <c r="D76" i="30"/>
  <c r="C76" i="30"/>
  <c r="B76" i="30"/>
  <c r="A76" i="30"/>
  <c r="F75" i="30"/>
  <c r="N75" i="30" s="1"/>
  <c r="F75" i="31" s="1"/>
  <c r="E75" i="30"/>
  <c r="D75" i="30"/>
  <c r="C75" i="30"/>
  <c r="B75" i="30"/>
  <c r="A75" i="30"/>
  <c r="F74" i="30"/>
  <c r="N74" i="30" s="1"/>
  <c r="F74" i="31" s="1"/>
  <c r="E74" i="30"/>
  <c r="D74" i="30"/>
  <c r="C74" i="30"/>
  <c r="B74" i="30"/>
  <c r="A74" i="30"/>
  <c r="F73" i="30"/>
  <c r="N73" i="30" s="1"/>
  <c r="F73" i="31" s="1"/>
  <c r="E73" i="30"/>
  <c r="D73" i="30"/>
  <c r="C73" i="30"/>
  <c r="B73" i="30"/>
  <c r="A73" i="30"/>
  <c r="F72" i="30"/>
  <c r="N72" i="30" s="1"/>
  <c r="F72" i="31" s="1"/>
  <c r="E72" i="30"/>
  <c r="D72" i="30"/>
  <c r="C72" i="30"/>
  <c r="B72" i="30"/>
  <c r="A72" i="30"/>
  <c r="F71" i="30"/>
  <c r="N71" i="30" s="1"/>
  <c r="F71" i="31" s="1"/>
  <c r="E71" i="30"/>
  <c r="D71" i="30"/>
  <c r="C71" i="30"/>
  <c r="B71" i="30"/>
  <c r="A71" i="30"/>
  <c r="F70" i="30"/>
  <c r="N70" i="30" s="1"/>
  <c r="E70" i="30"/>
  <c r="D70" i="30"/>
  <c r="C70" i="30"/>
  <c r="B70" i="30"/>
  <c r="A70" i="30"/>
  <c r="F69" i="30"/>
  <c r="N69" i="30" s="1"/>
  <c r="F69" i="31" s="1"/>
  <c r="E69" i="30"/>
  <c r="D69" i="30"/>
  <c r="C69" i="30"/>
  <c r="B69" i="30"/>
  <c r="A69" i="30"/>
  <c r="F68" i="30"/>
  <c r="N68" i="30" s="1"/>
  <c r="F68" i="31" s="1"/>
  <c r="E68" i="30"/>
  <c r="D68" i="30"/>
  <c r="C68" i="30"/>
  <c r="B68" i="30"/>
  <c r="A68" i="30"/>
  <c r="F67" i="30"/>
  <c r="N67" i="30" s="1"/>
  <c r="F67" i="31" s="1"/>
  <c r="E67" i="30"/>
  <c r="D67" i="30"/>
  <c r="C67" i="30"/>
  <c r="B67" i="30"/>
  <c r="A67" i="30"/>
  <c r="F66" i="30"/>
  <c r="N66" i="30" s="1"/>
  <c r="F66" i="31" s="1"/>
  <c r="E66" i="30"/>
  <c r="D66" i="30"/>
  <c r="C66" i="30"/>
  <c r="B66" i="30"/>
  <c r="A66" i="30"/>
  <c r="F65" i="30"/>
  <c r="N65" i="30" s="1"/>
  <c r="F65" i="31" s="1"/>
  <c r="E65" i="30"/>
  <c r="D65" i="30"/>
  <c r="C65" i="30"/>
  <c r="B65" i="30"/>
  <c r="A65" i="30"/>
  <c r="F64" i="30"/>
  <c r="N64" i="30" s="1"/>
  <c r="F64" i="31" s="1"/>
  <c r="E64" i="30"/>
  <c r="D64" i="30"/>
  <c r="C64" i="30"/>
  <c r="B64" i="30"/>
  <c r="A64" i="30"/>
  <c r="F63" i="30"/>
  <c r="N63" i="30" s="1"/>
  <c r="F63" i="31" s="1"/>
  <c r="E63" i="30"/>
  <c r="D63" i="30"/>
  <c r="C63" i="30"/>
  <c r="B63" i="30"/>
  <c r="A63" i="30"/>
  <c r="F62" i="30"/>
  <c r="N62" i="30" s="1"/>
  <c r="F62" i="31" s="1"/>
  <c r="E62" i="30"/>
  <c r="D62" i="30"/>
  <c r="C62" i="30"/>
  <c r="B62" i="30"/>
  <c r="A62" i="30"/>
  <c r="F61" i="30"/>
  <c r="N61" i="30" s="1"/>
  <c r="F61" i="31" s="1"/>
  <c r="E61" i="30"/>
  <c r="D61" i="30"/>
  <c r="C61" i="30"/>
  <c r="B61" i="30"/>
  <c r="A61" i="30"/>
  <c r="F60" i="30"/>
  <c r="N60" i="30" s="1"/>
  <c r="F60" i="31" s="1"/>
  <c r="E60" i="30"/>
  <c r="D60" i="30"/>
  <c r="C60" i="30"/>
  <c r="B60" i="30"/>
  <c r="A60" i="30"/>
  <c r="F59" i="30"/>
  <c r="N59" i="30" s="1"/>
  <c r="F59" i="31" s="1"/>
  <c r="E59" i="30"/>
  <c r="D59" i="30"/>
  <c r="C59" i="30"/>
  <c r="B59" i="30"/>
  <c r="A59" i="30"/>
  <c r="F58" i="30"/>
  <c r="N58" i="30" s="1"/>
  <c r="F58" i="31" s="1"/>
  <c r="E58" i="30"/>
  <c r="D58" i="30"/>
  <c r="C58" i="30"/>
  <c r="B58" i="30"/>
  <c r="A58" i="30"/>
  <c r="F57" i="30"/>
  <c r="N57" i="30" s="1"/>
  <c r="F57" i="31" s="1"/>
  <c r="E57" i="30"/>
  <c r="D57" i="30"/>
  <c r="C57" i="30"/>
  <c r="B57" i="30"/>
  <c r="A57" i="30"/>
  <c r="F56" i="30"/>
  <c r="N56" i="30" s="1"/>
  <c r="F56" i="31" s="1"/>
  <c r="E56" i="30"/>
  <c r="D56" i="30"/>
  <c r="C56" i="30"/>
  <c r="B56" i="30"/>
  <c r="A56" i="30"/>
  <c r="F55" i="30"/>
  <c r="N55" i="30" s="1"/>
  <c r="F55" i="31" s="1"/>
  <c r="E55" i="30"/>
  <c r="D55" i="30"/>
  <c r="C55" i="30"/>
  <c r="B55" i="30"/>
  <c r="A55" i="30"/>
  <c r="F54" i="30"/>
  <c r="N54" i="30" s="1"/>
  <c r="F54" i="31" s="1"/>
  <c r="E54" i="30"/>
  <c r="D54" i="30"/>
  <c r="C54" i="30"/>
  <c r="B54" i="30"/>
  <c r="A54" i="30"/>
  <c r="F53" i="30"/>
  <c r="N53" i="30" s="1"/>
  <c r="F53" i="31" s="1"/>
  <c r="E53" i="30"/>
  <c r="D53" i="30"/>
  <c r="C53" i="30"/>
  <c r="B53" i="30"/>
  <c r="A53" i="30"/>
  <c r="F52" i="30"/>
  <c r="N52" i="30" s="1"/>
  <c r="F52" i="31" s="1"/>
  <c r="E52" i="30"/>
  <c r="D52" i="30"/>
  <c r="C52" i="30"/>
  <c r="B52" i="30"/>
  <c r="A52" i="30"/>
  <c r="F51" i="30"/>
  <c r="N51" i="30" s="1"/>
  <c r="F51" i="31" s="1"/>
  <c r="E51" i="30"/>
  <c r="D51" i="30"/>
  <c r="C51" i="30"/>
  <c r="B51" i="30"/>
  <c r="A51" i="30"/>
  <c r="F50" i="30"/>
  <c r="N50" i="30" s="1"/>
  <c r="F50" i="31" s="1"/>
  <c r="E50" i="30"/>
  <c r="D50" i="30"/>
  <c r="C50" i="30"/>
  <c r="B50" i="30"/>
  <c r="A50" i="30"/>
  <c r="F49" i="30"/>
  <c r="N49" i="30" s="1"/>
  <c r="F49" i="31" s="1"/>
  <c r="E49" i="30"/>
  <c r="D49" i="30"/>
  <c r="C49" i="30"/>
  <c r="B49" i="30"/>
  <c r="A49" i="30"/>
  <c r="D48" i="30"/>
  <c r="A48" i="30"/>
  <c r="F46" i="30"/>
  <c r="N46" i="30" s="1"/>
  <c r="F46" i="31" s="1"/>
  <c r="E46" i="30"/>
  <c r="D46" i="30"/>
  <c r="C46" i="30"/>
  <c r="B46" i="30"/>
  <c r="A46" i="30"/>
  <c r="F45" i="30"/>
  <c r="N45" i="30" s="1"/>
  <c r="F45" i="31" s="1"/>
  <c r="E45" i="30"/>
  <c r="D45" i="30"/>
  <c r="C45" i="30"/>
  <c r="B45" i="30"/>
  <c r="A45" i="30"/>
  <c r="F44" i="30"/>
  <c r="N44" i="30" s="1"/>
  <c r="F44" i="31" s="1"/>
  <c r="E44" i="30"/>
  <c r="D44" i="30"/>
  <c r="C44" i="30"/>
  <c r="B44" i="30"/>
  <c r="A44" i="30"/>
  <c r="F43" i="30"/>
  <c r="N43" i="30" s="1"/>
  <c r="F43" i="31" s="1"/>
  <c r="E43" i="30"/>
  <c r="D43" i="30"/>
  <c r="C43" i="30"/>
  <c r="B43" i="30"/>
  <c r="A43" i="30"/>
  <c r="F42" i="30"/>
  <c r="N42" i="30" s="1"/>
  <c r="F42" i="31" s="1"/>
  <c r="E42" i="30"/>
  <c r="D42" i="30"/>
  <c r="C42" i="30"/>
  <c r="B42" i="30"/>
  <c r="A42" i="30"/>
  <c r="F41" i="30"/>
  <c r="N41" i="30" s="1"/>
  <c r="F41" i="31" s="1"/>
  <c r="E41" i="30"/>
  <c r="D41" i="30"/>
  <c r="C41" i="30"/>
  <c r="B41" i="30"/>
  <c r="A41" i="30"/>
  <c r="F40" i="30"/>
  <c r="N40" i="30" s="1"/>
  <c r="F40" i="31" s="1"/>
  <c r="E40" i="30"/>
  <c r="D40" i="30"/>
  <c r="C40" i="30"/>
  <c r="B40" i="30"/>
  <c r="A40" i="30"/>
  <c r="F39" i="30"/>
  <c r="N39" i="30" s="1"/>
  <c r="F39" i="31" s="1"/>
  <c r="E39" i="30"/>
  <c r="D39" i="30"/>
  <c r="C39" i="30"/>
  <c r="B39" i="30"/>
  <c r="A39" i="30"/>
  <c r="F38" i="30"/>
  <c r="N38" i="30" s="1"/>
  <c r="F38" i="31" s="1"/>
  <c r="E38" i="30"/>
  <c r="D38" i="30"/>
  <c r="C38" i="30"/>
  <c r="B38" i="30"/>
  <c r="A38" i="30"/>
  <c r="F37" i="30"/>
  <c r="N37" i="30" s="1"/>
  <c r="F37" i="31" s="1"/>
  <c r="E37" i="30"/>
  <c r="D37" i="30"/>
  <c r="C37" i="30"/>
  <c r="B37" i="30"/>
  <c r="A37" i="30"/>
  <c r="F36" i="30"/>
  <c r="N36" i="30" s="1"/>
  <c r="F36" i="31" s="1"/>
  <c r="E36" i="30"/>
  <c r="D36" i="30"/>
  <c r="C36" i="30"/>
  <c r="B36" i="30"/>
  <c r="A36" i="30"/>
  <c r="F35" i="30"/>
  <c r="N35" i="30" s="1"/>
  <c r="F35" i="31" s="1"/>
  <c r="E35" i="30"/>
  <c r="D35" i="30"/>
  <c r="C35" i="30"/>
  <c r="B35" i="30"/>
  <c r="A35" i="30"/>
  <c r="F34" i="30"/>
  <c r="N34" i="30" s="1"/>
  <c r="F34" i="31" s="1"/>
  <c r="E34" i="30"/>
  <c r="D34" i="30"/>
  <c r="C34" i="30"/>
  <c r="B34" i="30"/>
  <c r="A34" i="30"/>
  <c r="F33" i="30"/>
  <c r="N33" i="30" s="1"/>
  <c r="F33" i="31" s="1"/>
  <c r="E33" i="30"/>
  <c r="D33" i="30"/>
  <c r="C33" i="30"/>
  <c r="B33" i="30"/>
  <c r="A33" i="30"/>
  <c r="F32" i="30"/>
  <c r="N32" i="30" s="1"/>
  <c r="F32" i="31" s="1"/>
  <c r="E32" i="30"/>
  <c r="D32" i="30"/>
  <c r="C32" i="30"/>
  <c r="B32" i="30"/>
  <c r="A32" i="30"/>
  <c r="F31" i="30"/>
  <c r="N31" i="30" s="1"/>
  <c r="F31" i="31" s="1"/>
  <c r="E31" i="30"/>
  <c r="D31" i="30"/>
  <c r="C31" i="30"/>
  <c r="B31" i="30"/>
  <c r="A31" i="30"/>
  <c r="F30" i="30"/>
  <c r="N30" i="30" s="1"/>
  <c r="F30" i="31" s="1"/>
  <c r="E30" i="30"/>
  <c r="D30" i="30"/>
  <c r="C30" i="30"/>
  <c r="B30" i="30"/>
  <c r="A30" i="30"/>
  <c r="F29" i="30"/>
  <c r="N29" i="30" s="1"/>
  <c r="F29" i="31" s="1"/>
  <c r="E29" i="30"/>
  <c r="D29" i="30"/>
  <c r="C29" i="30"/>
  <c r="B29" i="30"/>
  <c r="A29" i="30"/>
  <c r="F28" i="30"/>
  <c r="N28" i="30" s="1"/>
  <c r="F28" i="31" s="1"/>
  <c r="E28" i="30"/>
  <c r="D28" i="30"/>
  <c r="C28" i="30"/>
  <c r="B28" i="30"/>
  <c r="A28" i="30"/>
  <c r="F27" i="30"/>
  <c r="N27" i="30" s="1"/>
  <c r="F27" i="31" s="1"/>
  <c r="E27" i="30"/>
  <c r="D27" i="30"/>
  <c r="C27" i="30"/>
  <c r="B27" i="30"/>
  <c r="A27" i="30"/>
  <c r="F26" i="30"/>
  <c r="N26" i="30" s="1"/>
  <c r="F26" i="31" s="1"/>
  <c r="E26" i="30"/>
  <c r="D26" i="30"/>
  <c r="C26" i="30"/>
  <c r="B26" i="30"/>
  <c r="A26" i="30"/>
  <c r="F25" i="30"/>
  <c r="N25" i="30" s="1"/>
  <c r="F25" i="31" s="1"/>
  <c r="E25" i="30"/>
  <c r="D25" i="30"/>
  <c r="C25" i="30"/>
  <c r="B25" i="30"/>
  <c r="A25" i="30"/>
  <c r="F24" i="30"/>
  <c r="N24" i="30" s="1"/>
  <c r="F24" i="31" s="1"/>
  <c r="E24" i="30"/>
  <c r="D24" i="30"/>
  <c r="C24" i="30"/>
  <c r="B24" i="30"/>
  <c r="A24" i="30"/>
  <c r="F23" i="30"/>
  <c r="N23" i="30" s="1"/>
  <c r="F23" i="31" s="1"/>
  <c r="E23" i="30"/>
  <c r="D23" i="30"/>
  <c r="C23" i="30"/>
  <c r="B23" i="30"/>
  <c r="A23" i="30"/>
  <c r="F22" i="30"/>
  <c r="N22" i="30" s="1"/>
  <c r="F22" i="31" s="1"/>
  <c r="E22" i="30"/>
  <c r="D22" i="30"/>
  <c r="C22" i="30"/>
  <c r="B22" i="30"/>
  <c r="A22" i="30"/>
  <c r="F21" i="30"/>
  <c r="N21" i="30" s="1"/>
  <c r="F21" i="31" s="1"/>
  <c r="E21" i="30"/>
  <c r="D21" i="30"/>
  <c r="C21" i="30"/>
  <c r="B21" i="30"/>
  <c r="A21" i="30"/>
  <c r="F20" i="30"/>
  <c r="N20" i="30" s="1"/>
  <c r="F20" i="31" s="1"/>
  <c r="E20" i="30"/>
  <c r="D20" i="30"/>
  <c r="C20" i="30"/>
  <c r="B20" i="30"/>
  <c r="A20" i="30"/>
  <c r="F19" i="30"/>
  <c r="N19" i="30" s="1"/>
  <c r="F19" i="31" s="1"/>
  <c r="E19" i="30"/>
  <c r="D19" i="30"/>
  <c r="C19" i="30"/>
  <c r="B19" i="30"/>
  <c r="A19" i="30"/>
  <c r="F18" i="30"/>
  <c r="N18" i="30" s="1"/>
  <c r="F18" i="31" s="1"/>
  <c r="E18" i="30"/>
  <c r="D18" i="30"/>
  <c r="C18" i="30"/>
  <c r="B18" i="30"/>
  <c r="A18" i="30"/>
  <c r="F17" i="30"/>
  <c r="N17" i="30" s="1"/>
  <c r="F17" i="31" s="1"/>
  <c r="E17" i="30"/>
  <c r="D17" i="30"/>
  <c r="C17" i="30"/>
  <c r="B17" i="30"/>
  <c r="A17" i="30"/>
  <c r="D16" i="30"/>
  <c r="A16" i="30"/>
  <c r="I11" i="30"/>
  <c r="E11" i="30"/>
  <c r="O10" i="30"/>
  <c r="M10" i="30"/>
  <c r="E9" i="30"/>
  <c r="N6" i="30"/>
  <c r="M6" i="30"/>
  <c r="E7" i="30"/>
  <c r="E5" i="30"/>
  <c r="O3" i="30"/>
  <c r="N3" i="30"/>
  <c r="E3" i="30"/>
  <c r="D26" i="32" l="1"/>
  <c r="D30" i="32" s="1"/>
  <c r="F70" i="31"/>
  <c r="J987" i="29"/>
  <c r="D987" i="29"/>
  <c r="J986" i="29"/>
  <c r="D986" i="29"/>
  <c r="J985" i="29"/>
  <c r="D985" i="29"/>
  <c r="J984" i="29"/>
  <c r="D984" i="29"/>
  <c r="F974" i="29"/>
  <c r="E974" i="29"/>
  <c r="D974" i="29"/>
  <c r="C974" i="29"/>
  <c r="B974" i="29"/>
  <c r="A974" i="29"/>
  <c r="F973" i="29"/>
  <c r="E973" i="29"/>
  <c r="D973" i="29"/>
  <c r="C973" i="29"/>
  <c r="B973" i="29"/>
  <c r="A973" i="29"/>
  <c r="F972" i="29"/>
  <c r="E972" i="29"/>
  <c r="D972" i="29"/>
  <c r="C972" i="29"/>
  <c r="B972" i="29"/>
  <c r="A972" i="29"/>
  <c r="F971" i="29"/>
  <c r="E971" i="29"/>
  <c r="D971" i="29"/>
  <c r="C971" i="29"/>
  <c r="B971" i="29"/>
  <c r="A971" i="29"/>
  <c r="F970" i="29"/>
  <c r="E970" i="29"/>
  <c r="D970" i="29"/>
  <c r="C970" i="29"/>
  <c r="B970" i="29"/>
  <c r="A970" i="29"/>
  <c r="F969" i="29"/>
  <c r="E969" i="29"/>
  <c r="D969" i="29"/>
  <c r="C969" i="29"/>
  <c r="B969" i="29"/>
  <c r="A969" i="29"/>
  <c r="F968" i="29"/>
  <c r="E968" i="29"/>
  <c r="D968" i="29"/>
  <c r="C968" i="29"/>
  <c r="B968" i="29"/>
  <c r="A968" i="29"/>
  <c r="F967" i="29"/>
  <c r="E967" i="29"/>
  <c r="D967" i="29"/>
  <c r="C967" i="29"/>
  <c r="B967" i="29"/>
  <c r="A967" i="29"/>
  <c r="F966" i="29"/>
  <c r="E966" i="29"/>
  <c r="D966" i="29"/>
  <c r="C966" i="29"/>
  <c r="B966" i="29"/>
  <c r="A966" i="29"/>
  <c r="F965" i="29"/>
  <c r="E965" i="29"/>
  <c r="D965" i="29"/>
  <c r="C965" i="29"/>
  <c r="B965" i="29"/>
  <c r="A965" i="29"/>
  <c r="F964" i="29"/>
  <c r="E964" i="29"/>
  <c r="D964" i="29"/>
  <c r="C964" i="29"/>
  <c r="B964" i="29"/>
  <c r="A964" i="29"/>
  <c r="F963" i="29"/>
  <c r="E963" i="29"/>
  <c r="D963" i="29"/>
  <c r="C963" i="29"/>
  <c r="B963" i="29"/>
  <c r="A963" i="29"/>
  <c r="F962" i="29"/>
  <c r="E962" i="29"/>
  <c r="D962" i="29"/>
  <c r="C962" i="29"/>
  <c r="B962" i="29"/>
  <c r="A962" i="29"/>
  <c r="F961" i="29"/>
  <c r="E961" i="29"/>
  <c r="D961" i="29"/>
  <c r="C961" i="29"/>
  <c r="B961" i="29"/>
  <c r="A961" i="29"/>
  <c r="F960" i="29"/>
  <c r="E960" i="29"/>
  <c r="D960" i="29"/>
  <c r="C960" i="29"/>
  <c r="B960" i="29"/>
  <c r="A960" i="29"/>
  <c r="F959" i="29"/>
  <c r="E959" i="29"/>
  <c r="D959" i="29"/>
  <c r="C959" i="29"/>
  <c r="B959" i="29"/>
  <c r="A959" i="29"/>
  <c r="F958" i="29"/>
  <c r="E958" i="29"/>
  <c r="D958" i="29"/>
  <c r="C958" i="29"/>
  <c r="B958" i="29"/>
  <c r="A958" i="29"/>
  <c r="F957" i="29"/>
  <c r="E957" i="29"/>
  <c r="D957" i="29"/>
  <c r="C957" i="29"/>
  <c r="B957" i="29"/>
  <c r="A957" i="29"/>
  <c r="F956" i="29"/>
  <c r="E956" i="29"/>
  <c r="D956" i="29"/>
  <c r="C956" i="29"/>
  <c r="B956" i="29"/>
  <c r="A956" i="29"/>
  <c r="F955" i="29"/>
  <c r="E955" i="29"/>
  <c r="D955" i="29"/>
  <c r="C955" i="29"/>
  <c r="B955" i="29"/>
  <c r="A955" i="29"/>
  <c r="F954" i="29"/>
  <c r="E954" i="29"/>
  <c r="D954" i="29"/>
  <c r="C954" i="29"/>
  <c r="B954" i="29"/>
  <c r="A954" i="29"/>
  <c r="F953" i="29"/>
  <c r="E953" i="29"/>
  <c r="D953" i="29"/>
  <c r="C953" i="29"/>
  <c r="B953" i="29"/>
  <c r="A953" i="29"/>
  <c r="F952" i="29"/>
  <c r="E952" i="29"/>
  <c r="D952" i="29"/>
  <c r="C952" i="29"/>
  <c r="B952" i="29"/>
  <c r="A952" i="29"/>
  <c r="F951" i="29"/>
  <c r="E951" i="29"/>
  <c r="D951" i="29"/>
  <c r="C951" i="29"/>
  <c r="B951" i="29"/>
  <c r="A951" i="29"/>
  <c r="F950" i="29"/>
  <c r="E950" i="29"/>
  <c r="D950" i="29"/>
  <c r="C950" i="29"/>
  <c r="B950" i="29"/>
  <c r="A950" i="29"/>
  <c r="F949" i="29"/>
  <c r="E949" i="29"/>
  <c r="D949" i="29"/>
  <c r="C949" i="29"/>
  <c r="B949" i="29"/>
  <c r="A949" i="29"/>
  <c r="F948" i="29"/>
  <c r="E948" i="29"/>
  <c r="D948" i="29"/>
  <c r="C948" i="29"/>
  <c r="B948" i="29"/>
  <c r="A948" i="29"/>
  <c r="F947" i="29"/>
  <c r="E947" i="29"/>
  <c r="D947" i="29"/>
  <c r="C947" i="29"/>
  <c r="B947" i="29"/>
  <c r="A947" i="29"/>
  <c r="F946" i="29"/>
  <c r="E946" i="29"/>
  <c r="D946" i="29"/>
  <c r="C946" i="29"/>
  <c r="B946" i="29"/>
  <c r="A946" i="29"/>
  <c r="F945" i="29"/>
  <c r="E945" i="29"/>
  <c r="D945" i="29"/>
  <c r="C945" i="29"/>
  <c r="B945" i="29"/>
  <c r="A945" i="29"/>
  <c r="D944" i="29"/>
  <c r="A944" i="29"/>
  <c r="F942" i="29"/>
  <c r="E942" i="29"/>
  <c r="D942" i="29"/>
  <c r="C942" i="29"/>
  <c r="B942" i="29"/>
  <c r="A942" i="29"/>
  <c r="F941" i="29"/>
  <c r="E941" i="29"/>
  <c r="D941" i="29"/>
  <c r="C941" i="29"/>
  <c r="B941" i="29"/>
  <c r="A941" i="29"/>
  <c r="F940" i="29"/>
  <c r="E940" i="29"/>
  <c r="D940" i="29"/>
  <c r="C940" i="29"/>
  <c r="B940" i="29"/>
  <c r="A940" i="29"/>
  <c r="F939" i="29"/>
  <c r="E939" i="29"/>
  <c r="D939" i="29"/>
  <c r="C939" i="29"/>
  <c r="B939" i="29"/>
  <c r="A939" i="29"/>
  <c r="F938" i="29"/>
  <c r="E938" i="29"/>
  <c r="D938" i="29"/>
  <c r="C938" i="29"/>
  <c r="B938" i="29"/>
  <c r="A938" i="29"/>
  <c r="F937" i="29"/>
  <c r="E937" i="29"/>
  <c r="D937" i="29"/>
  <c r="C937" i="29"/>
  <c r="B937" i="29"/>
  <c r="A937" i="29"/>
  <c r="F936" i="29"/>
  <c r="E936" i="29"/>
  <c r="D936" i="29"/>
  <c r="C936" i="29"/>
  <c r="B936" i="29"/>
  <c r="A936" i="29"/>
  <c r="F935" i="29"/>
  <c r="E935" i="29"/>
  <c r="D935" i="29"/>
  <c r="C935" i="29"/>
  <c r="B935" i="29"/>
  <c r="A935" i="29"/>
  <c r="F934" i="29"/>
  <c r="E934" i="29"/>
  <c r="D934" i="29"/>
  <c r="C934" i="29"/>
  <c r="B934" i="29"/>
  <c r="A934" i="29"/>
  <c r="F933" i="29"/>
  <c r="E933" i="29"/>
  <c r="D933" i="29"/>
  <c r="C933" i="29"/>
  <c r="B933" i="29"/>
  <c r="A933" i="29"/>
  <c r="F932" i="29"/>
  <c r="E932" i="29"/>
  <c r="D932" i="29"/>
  <c r="C932" i="29"/>
  <c r="B932" i="29"/>
  <c r="A932" i="29"/>
  <c r="F931" i="29"/>
  <c r="E931" i="29"/>
  <c r="D931" i="29"/>
  <c r="C931" i="29"/>
  <c r="B931" i="29"/>
  <c r="A931" i="29"/>
  <c r="F930" i="29"/>
  <c r="E930" i="29"/>
  <c r="D930" i="29"/>
  <c r="C930" i="29"/>
  <c r="B930" i="29"/>
  <c r="A930" i="29"/>
  <c r="F929" i="29"/>
  <c r="E929" i="29"/>
  <c r="D929" i="29"/>
  <c r="C929" i="29"/>
  <c r="B929" i="29"/>
  <c r="A929" i="29"/>
  <c r="F928" i="29"/>
  <c r="E928" i="29"/>
  <c r="D928" i="29"/>
  <c r="C928" i="29"/>
  <c r="B928" i="29"/>
  <c r="A928" i="29"/>
  <c r="F927" i="29"/>
  <c r="E927" i="29"/>
  <c r="D927" i="29"/>
  <c r="C927" i="29"/>
  <c r="B927" i="29"/>
  <c r="A927" i="29"/>
  <c r="F926" i="29"/>
  <c r="E926" i="29"/>
  <c r="D926" i="29"/>
  <c r="C926" i="29"/>
  <c r="B926" i="29"/>
  <c r="A926" i="29"/>
  <c r="F925" i="29"/>
  <c r="E925" i="29"/>
  <c r="D925" i="29"/>
  <c r="C925" i="29"/>
  <c r="B925" i="29"/>
  <c r="A925" i="29"/>
  <c r="F924" i="29"/>
  <c r="E924" i="29"/>
  <c r="D924" i="29"/>
  <c r="C924" i="29"/>
  <c r="B924" i="29"/>
  <c r="A924" i="29"/>
  <c r="F923" i="29"/>
  <c r="E923" i="29"/>
  <c r="D923" i="29"/>
  <c r="C923" i="29"/>
  <c r="B923" i="29"/>
  <c r="A923" i="29"/>
  <c r="F922" i="29"/>
  <c r="E922" i="29"/>
  <c r="D922" i="29"/>
  <c r="C922" i="29"/>
  <c r="B922" i="29"/>
  <c r="A922" i="29"/>
  <c r="F921" i="29"/>
  <c r="E921" i="29"/>
  <c r="D921" i="29"/>
  <c r="C921" i="29"/>
  <c r="B921" i="29"/>
  <c r="A921" i="29"/>
  <c r="F920" i="29"/>
  <c r="E920" i="29"/>
  <c r="D920" i="29"/>
  <c r="C920" i="29"/>
  <c r="B920" i="29"/>
  <c r="A920" i="29"/>
  <c r="F919" i="29"/>
  <c r="E919" i="29"/>
  <c r="D919" i="29"/>
  <c r="C919" i="29"/>
  <c r="B919" i="29"/>
  <c r="A919" i="29"/>
  <c r="F918" i="29"/>
  <c r="E918" i="29"/>
  <c r="D918" i="29"/>
  <c r="C918" i="29"/>
  <c r="B918" i="29"/>
  <c r="A918" i="29"/>
  <c r="F917" i="29"/>
  <c r="E917" i="29"/>
  <c r="D917" i="29"/>
  <c r="C917" i="29"/>
  <c r="B917" i="29"/>
  <c r="A917" i="29"/>
  <c r="F916" i="29"/>
  <c r="E916" i="29"/>
  <c r="D916" i="29"/>
  <c r="C916" i="29"/>
  <c r="B916" i="29"/>
  <c r="A916" i="29"/>
  <c r="F915" i="29"/>
  <c r="E915" i="29"/>
  <c r="D915" i="29"/>
  <c r="C915" i="29"/>
  <c r="B915" i="29"/>
  <c r="A915" i="29"/>
  <c r="F914" i="29"/>
  <c r="E914" i="29"/>
  <c r="D914" i="29"/>
  <c r="C914" i="29"/>
  <c r="B914" i="29"/>
  <c r="A914" i="29"/>
  <c r="F913" i="29"/>
  <c r="E913" i="29"/>
  <c r="D913" i="29"/>
  <c r="C913" i="29"/>
  <c r="B913" i="29"/>
  <c r="A913" i="29"/>
  <c r="D912" i="29"/>
  <c r="A912" i="29"/>
  <c r="F910" i="29"/>
  <c r="E910" i="29"/>
  <c r="D910" i="29"/>
  <c r="C910" i="29"/>
  <c r="B910" i="29"/>
  <c r="A910" i="29"/>
  <c r="F909" i="29"/>
  <c r="E909" i="29"/>
  <c r="D909" i="29"/>
  <c r="C909" i="29"/>
  <c r="B909" i="29"/>
  <c r="A909" i="29"/>
  <c r="F908" i="29"/>
  <c r="E908" i="29"/>
  <c r="D908" i="29"/>
  <c r="C908" i="29"/>
  <c r="B908" i="29"/>
  <c r="A908" i="29"/>
  <c r="F907" i="29"/>
  <c r="E907" i="29"/>
  <c r="D907" i="29"/>
  <c r="C907" i="29"/>
  <c r="B907" i="29"/>
  <c r="A907" i="29"/>
  <c r="F906" i="29"/>
  <c r="E906" i="29"/>
  <c r="D906" i="29"/>
  <c r="C906" i="29"/>
  <c r="B906" i="29"/>
  <c r="A906" i="29"/>
  <c r="F905" i="29"/>
  <c r="E905" i="29"/>
  <c r="D905" i="29"/>
  <c r="C905" i="29"/>
  <c r="B905" i="29"/>
  <c r="A905" i="29"/>
  <c r="F904" i="29"/>
  <c r="E904" i="29"/>
  <c r="D904" i="29"/>
  <c r="C904" i="29"/>
  <c r="B904" i="29"/>
  <c r="A904" i="29"/>
  <c r="F903" i="29"/>
  <c r="E903" i="29"/>
  <c r="D903" i="29"/>
  <c r="C903" i="29"/>
  <c r="B903" i="29"/>
  <c r="A903" i="29"/>
  <c r="F902" i="29"/>
  <c r="E902" i="29"/>
  <c r="D902" i="29"/>
  <c r="C902" i="29"/>
  <c r="B902" i="29"/>
  <c r="A902" i="29"/>
  <c r="F901" i="29"/>
  <c r="E901" i="29"/>
  <c r="D901" i="29"/>
  <c r="C901" i="29"/>
  <c r="B901" i="29"/>
  <c r="A901" i="29"/>
  <c r="F900" i="29"/>
  <c r="E900" i="29"/>
  <c r="D900" i="29"/>
  <c r="C900" i="29"/>
  <c r="B900" i="29"/>
  <c r="A900" i="29"/>
  <c r="F899" i="29"/>
  <c r="E899" i="29"/>
  <c r="D899" i="29"/>
  <c r="C899" i="29"/>
  <c r="B899" i="29"/>
  <c r="A899" i="29"/>
  <c r="F898" i="29"/>
  <c r="E898" i="29"/>
  <c r="D898" i="29"/>
  <c r="C898" i="29"/>
  <c r="B898" i="29"/>
  <c r="A898" i="29"/>
  <c r="F897" i="29"/>
  <c r="E897" i="29"/>
  <c r="D897" i="29"/>
  <c r="C897" i="29"/>
  <c r="B897" i="29"/>
  <c r="A897" i="29"/>
  <c r="F896" i="29"/>
  <c r="E896" i="29"/>
  <c r="D896" i="29"/>
  <c r="C896" i="29"/>
  <c r="B896" i="29"/>
  <c r="A896" i="29"/>
  <c r="F895" i="29"/>
  <c r="E895" i="29"/>
  <c r="D895" i="29"/>
  <c r="C895" i="29"/>
  <c r="B895" i="29"/>
  <c r="A895" i="29"/>
  <c r="F894" i="29"/>
  <c r="E894" i="29"/>
  <c r="D894" i="29"/>
  <c r="C894" i="29"/>
  <c r="B894" i="29"/>
  <c r="A894" i="29"/>
  <c r="F893" i="29"/>
  <c r="E893" i="29"/>
  <c r="D893" i="29"/>
  <c r="C893" i="29"/>
  <c r="B893" i="29"/>
  <c r="A893" i="29"/>
  <c r="F892" i="29"/>
  <c r="E892" i="29"/>
  <c r="D892" i="29"/>
  <c r="C892" i="29"/>
  <c r="B892" i="29"/>
  <c r="A892" i="29"/>
  <c r="F891" i="29"/>
  <c r="E891" i="29"/>
  <c r="D891" i="29"/>
  <c r="C891" i="29"/>
  <c r="B891" i="29"/>
  <c r="A891" i="29"/>
  <c r="F890" i="29"/>
  <c r="E890" i="29"/>
  <c r="D890" i="29"/>
  <c r="C890" i="29"/>
  <c r="B890" i="29"/>
  <c r="A890" i="29"/>
  <c r="F889" i="29"/>
  <c r="E889" i="29"/>
  <c r="D889" i="29"/>
  <c r="C889" i="29"/>
  <c r="B889" i="29"/>
  <c r="A889" i="29"/>
  <c r="F888" i="29"/>
  <c r="E888" i="29"/>
  <c r="D888" i="29"/>
  <c r="C888" i="29"/>
  <c r="B888" i="29"/>
  <c r="A888" i="29"/>
  <c r="F887" i="29"/>
  <c r="E887" i="29"/>
  <c r="D887" i="29"/>
  <c r="C887" i="29"/>
  <c r="B887" i="29"/>
  <c r="A887" i="29"/>
  <c r="F886" i="29"/>
  <c r="E886" i="29"/>
  <c r="D886" i="29"/>
  <c r="C886" i="29"/>
  <c r="B886" i="29"/>
  <c r="A886" i="29"/>
  <c r="F885" i="29"/>
  <c r="E885" i="29"/>
  <c r="D885" i="29"/>
  <c r="C885" i="29"/>
  <c r="B885" i="29"/>
  <c r="A885" i="29"/>
  <c r="F884" i="29"/>
  <c r="E884" i="29"/>
  <c r="D884" i="29"/>
  <c r="C884" i="29"/>
  <c r="B884" i="29"/>
  <c r="A884" i="29"/>
  <c r="F883" i="29"/>
  <c r="E883" i="29"/>
  <c r="D883" i="29"/>
  <c r="C883" i="29"/>
  <c r="B883" i="29"/>
  <c r="A883" i="29"/>
  <c r="F882" i="29"/>
  <c r="E882" i="29"/>
  <c r="D882" i="29"/>
  <c r="C882" i="29"/>
  <c r="B882" i="29"/>
  <c r="A882" i="29"/>
  <c r="F881" i="29"/>
  <c r="E881" i="29"/>
  <c r="D881" i="29"/>
  <c r="C881" i="29"/>
  <c r="B881" i="29"/>
  <c r="A881" i="29"/>
  <c r="D880" i="29"/>
  <c r="A880" i="29"/>
  <c r="F878" i="29"/>
  <c r="E878" i="29"/>
  <c r="D878" i="29"/>
  <c r="C878" i="29"/>
  <c r="B878" i="29"/>
  <c r="A878" i="29"/>
  <c r="F877" i="29"/>
  <c r="E877" i="29"/>
  <c r="D877" i="29"/>
  <c r="C877" i="29"/>
  <c r="B877" i="29"/>
  <c r="A877" i="29"/>
  <c r="F876" i="29"/>
  <c r="E876" i="29"/>
  <c r="D876" i="29"/>
  <c r="C876" i="29"/>
  <c r="B876" i="29"/>
  <c r="A876" i="29"/>
  <c r="F875" i="29"/>
  <c r="E875" i="29"/>
  <c r="D875" i="29"/>
  <c r="C875" i="29"/>
  <c r="B875" i="29"/>
  <c r="A875" i="29"/>
  <c r="F874" i="29"/>
  <c r="E874" i="29"/>
  <c r="D874" i="29"/>
  <c r="C874" i="29"/>
  <c r="B874" i="29"/>
  <c r="A874" i="29"/>
  <c r="F873" i="29"/>
  <c r="E873" i="29"/>
  <c r="D873" i="29"/>
  <c r="C873" i="29"/>
  <c r="B873" i="29"/>
  <c r="A873" i="29"/>
  <c r="F872" i="29"/>
  <c r="E872" i="29"/>
  <c r="D872" i="29"/>
  <c r="C872" i="29"/>
  <c r="B872" i="29"/>
  <c r="A872" i="29"/>
  <c r="F871" i="29"/>
  <c r="E871" i="29"/>
  <c r="D871" i="29"/>
  <c r="C871" i="29"/>
  <c r="B871" i="29"/>
  <c r="A871" i="29"/>
  <c r="F870" i="29"/>
  <c r="E870" i="29"/>
  <c r="D870" i="29"/>
  <c r="C870" i="29"/>
  <c r="B870" i="29"/>
  <c r="A870" i="29"/>
  <c r="F869" i="29"/>
  <c r="E869" i="29"/>
  <c r="D869" i="29"/>
  <c r="C869" i="29"/>
  <c r="B869" i="29"/>
  <c r="A869" i="29"/>
  <c r="F868" i="29"/>
  <c r="E868" i="29"/>
  <c r="D868" i="29"/>
  <c r="C868" i="29"/>
  <c r="B868" i="29"/>
  <c r="A868" i="29"/>
  <c r="F867" i="29"/>
  <c r="E867" i="29"/>
  <c r="D867" i="29"/>
  <c r="C867" i="29"/>
  <c r="B867" i="29"/>
  <c r="A867" i="29"/>
  <c r="F866" i="29"/>
  <c r="E866" i="29"/>
  <c r="D866" i="29"/>
  <c r="C866" i="29"/>
  <c r="B866" i="29"/>
  <c r="A866" i="29"/>
  <c r="F865" i="29"/>
  <c r="E865" i="29"/>
  <c r="D865" i="29"/>
  <c r="C865" i="29"/>
  <c r="B865" i="29"/>
  <c r="A865" i="29"/>
  <c r="F864" i="29"/>
  <c r="E864" i="29"/>
  <c r="D864" i="29"/>
  <c r="C864" i="29"/>
  <c r="B864" i="29"/>
  <c r="A864" i="29"/>
  <c r="F863" i="29"/>
  <c r="E863" i="29"/>
  <c r="D863" i="29"/>
  <c r="C863" i="29"/>
  <c r="B863" i="29"/>
  <c r="A863" i="29"/>
  <c r="F862" i="29"/>
  <c r="E862" i="29"/>
  <c r="D862" i="29"/>
  <c r="C862" i="29"/>
  <c r="B862" i="29"/>
  <c r="A862" i="29"/>
  <c r="F861" i="29"/>
  <c r="E861" i="29"/>
  <c r="D861" i="29"/>
  <c r="C861" i="29"/>
  <c r="B861" i="29"/>
  <c r="A861" i="29"/>
  <c r="F860" i="29"/>
  <c r="E860" i="29"/>
  <c r="D860" i="29"/>
  <c r="C860" i="29"/>
  <c r="B860" i="29"/>
  <c r="A860" i="29"/>
  <c r="F859" i="29"/>
  <c r="E859" i="29"/>
  <c r="D859" i="29"/>
  <c r="C859" i="29"/>
  <c r="B859" i="29"/>
  <c r="A859" i="29"/>
  <c r="F858" i="29"/>
  <c r="E858" i="29"/>
  <c r="D858" i="29"/>
  <c r="C858" i="29"/>
  <c r="B858" i="29"/>
  <c r="A858" i="29"/>
  <c r="F857" i="29"/>
  <c r="E857" i="29"/>
  <c r="D857" i="29"/>
  <c r="C857" i="29"/>
  <c r="B857" i="29"/>
  <c r="A857" i="29"/>
  <c r="F856" i="29"/>
  <c r="E856" i="29"/>
  <c r="D856" i="29"/>
  <c r="C856" i="29"/>
  <c r="B856" i="29"/>
  <c r="A856" i="29"/>
  <c r="F855" i="29"/>
  <c r="E855" i="29"/>
  <c r="D855" i="29"/>
  <c r="C855" i="29"/>
  <c r="B855" i="29"/>
  <c r="A855" i="29"/>
  <c r="F854" i="29"/>
  <c r="E854" i="29"/>
  <c r="D854" i="29"/>
  <c r="C854" i="29"/>
  <c r="B854" i="29"/>
  <c r="A854" i="29"/>
  <c r="F853" i="29"/>
  <c r="E853" i="29"/>
  <c r="D853" i="29"/>
  <c r="C853" i="29"/>
  <c r="B853" i="29"/>
  <c r="A853" i="29"/>
  <c r="F852" i="29"/>
  <c r="E852" i="29"/>
  <c r="D852" i="29"/>
  <c r="C852" i="29"/>
  <c r="B852" i="29"/>
  <c r="A852" i="29"/>
  <c r="F851" i="29"/>
  <c r="E851" i="29"/>
  <c r="D851" i="29"/>
  <c r="C851" i="29"/>
  <c r="B851" i="29"/>
  <c r="A851" i="29"/>
  <c r="F850" i="29"/>
  <c r="E850" i="29"/>
  <c r="D850" i="29"/>
  <c r="C850" i="29"/>
  <c r="B850" i="29"/>
  <c r="A850" i="29"/>
  <c r="F849" i="29"/>
  <c r="E849" i="29"/>
  <c r="D849" i="29"/>
  <c r="C849" i="29"/>
  <c r="B849" i="29"/>
  <c r="A849" i="29"/>
  <c r="D848" i="29"/>
  <c r="A848" i="29"/>
  <c r="F846" i="29"/>
  <c r="E846" i="29"/>
  <c r="D846" i="29"/>
  <c r="C846" i="29"/>
  <c r="B846" i="29"/>
  <c r="A846" i="29"/>
  <c r="F845" i="29"/>
  <c r="E845" i="29"/>
  <c r="D845" i="29"/>
  <c r="C845" i="29"/>
  <c r="B845" i="29"/>
  <c r="A845" i="29"/>
  <c r="F844" i="29"/>
  <c r="E844" i="29"/>
  <c r="D844" i="29"/>
  <c r="C844" i="29"/>
  <c r="B844" i="29"/>
  <c r="A844" i="29"/>
  <c r="F843" i="29"/>
  <c r="E843" i="29"/>
  <c r="D843" i="29"/>
  <c r="C843" i="29"/>
  <c r="B843" i="29"/>
  <c r="A843" i="29"/>
  <c r="F842" i="29"/>
  <c r="E842" i="29"/>
  <c r="D842" i="29"/>
  <c r="C842" i="29"/>
  <c r="B842" i="29"/>
  <c r="A842" i="29"/>
  <c r="F841" i="29"/>
  <c r="E841" i="29"/>
  <c r="D841" i="29"/>
  <c r="C841" i="29"/>
  <c r="B841" i="29"/>
  <c r="A841" i="29"/>
  <c r="F840" i="29"/>
  <c r="E840" i="29"/>
  <c r="D840" i="29"/>
  <c r="C840" i="29"/>
  <c r="B840" i="29"/>
  <c r="A840" i="29"/>
  <c r="F839" i="29"/>
  <c r="E839" i="29"/>
  <c r="D839" i="29"/>
  <c r="C839" i="29"/>
  <c r="B839" i="29"/>
  <c r="A839" i="29"/>
  <c r="F838" i="29"/>
  <c r="E838" i="29"/>
  <c r="D838" i="29"/>
  <c r="C838" i="29"/>
  <c r="B838" i="29"/>
  <c r="A838" i="29"/>
  <c r="F837" i="29"/>
  <c r="E837" i="29"/>
  <c r="D837" i="29"/>
  <c r="C837" i="29"/>
  <c r="B837" i="29"/>
  <c r="A837" i="29"/>
  <c r="F836" i="29"/>
  <c r="E836" i="29"/>
  <c r="D836" i="29"/>
  <c r="C836" i="29"/>
  <c r="B836" i="29"/>
  <c r="A836" i="29"/>
  <c r="F835" i="29"/>
  <c r="E835" i="29"/>
  <c r="D835" i="29"/>
  <c r="C835" i="29"/>
  <c r="B835" i="29"/>
  <c r="A835" i="29"/>
  <c r="F834" i="29"/>
  <c r="E834" i="29"/>
  <c r="D834" i="29"/>
  <c r="C834" i="29"/>
  <c r="B834" i="29"/>
  <c r="A834" i="29"/>
  <c r="F833" i="29"/>
  <c r="E833" i="29"/>
  <c r="D833" i="29"/>
  <c r="C833" i="29"/>
  <c r="B833" i="29"/>
  <c r="A833" i="29"/>
  <c r="F832" i="29"/>
  <c r="E832" i="29"/>
  <c r="D832" i="29"/>
  <c r="C832" i="29"/>
  <c r="B832" i="29"/>
  <c r="A832" i="29"/>
  <c r="F831" i="29"/>
  <c r="E831" i="29"/>
  <c r="D831" i="29"/>
  <c r="C831" i="29"/>
  <c r="B831" i="29"/>
  <c r="A831" i="29"/>
  <c r="F830" i="29"/>
  <c r="E830" i="29"/>
  <c r="D830" i="29"/>
  <c r="C830" i="29"/>
  <c r="B830" i="29"/>
  <c r="A830" i="29"/>
  <c r="F829" i="29"/>
  <c r="E829" i="29"/>
  <c r="D829" i="29"/>
  <c r="C829" i="29"/>
  <c r="B829" i="29"/>
  <c r="A829" i="29"/>
  <c r="F828" i="29"/>
  <c r="E828" i="29"/>
  <c r="D828" i="29"/>
  <c r="C828" i="29"/>
  <c r="B828" i="29"/>
  <c r="A828" i="29"/>
  <c r="F827" i="29"/>
  <c r="E827" i="29"/>
  <c r="D827" i="29"/>
  <c r="C827" i="29"/>
  <c r="B827" i="29"/>
  <c r="A827" i="29"/>
  <c r="F826" i="29"/>
  <c r="E826" i="29"/>
  <c r="D826" i="29"/>
  <c r="C826" i="29"/>
  <c r="B826" i="29"/>
  <c r="A826" i="29"/>
  <c r="F825" i="29"/>
  <c r="E825" i="29"/>
  <c r="D825" i="29"/>
  <c r="C825" i="29"/>
  <c r="B825" i="29"/>
  <c r="A825" i="29"/>
  <c r="F824" i="29"/>
  <c r="E824" i="29"/>
  <c r="D824" i="29"/>
  <c r="C824" i="29"/>
  <c r="B824" i="29"/>
  <c r="A824" i="29"/>
  <c r="F823" i="29"/>
  <c r="E823" i="29"/>
  <c r="D823" i="29"/>
  <c r="C823" i="29"/>
  <c r="B823" i="29"/>
  <c r="A823" i="29"/>
  <c r="F822" i="29"/>
  <c r="E822" i="29"/>
  <c r="D822" i="29"/>
  <c r="C822" i="29"/>
  <c r="B822" i="29"/>
  <c r="A822" i="29"/>
  <c r="F821" i="29"/>
  <c r="E821" i="29"/>
  <c r="D821" i="29"/>
  <c r="C821" i="29"/>
  <c r="B821" i="29"/>
  <c r="A821" i="29"/>
  <c r="F820" i="29"/>
  <c r="E820" i="29"/>
  <c r="D820" i="29"/>
  <c r="C820" i="29"/>
  <c r="B820" i="29"/>
  <c r="A820" i="29"/>
  <c r="F819" i="29"/>
  <c r="E819" i="29"/>
  <c r="D819" i="29"/>
  <c r="C819" i="29"/>
  <c r="B819" i="29"/>
  <c r="A819" i="29"/>
  <c r="F818" i="29"/>
  <c r="E818" i="29"/>
  <c r="D818" i="29"/>
  <c r="C818" i="29"/>
  <c r="B818" i="29"/>
  <c r="A818" i="29"/>
  <c r="F817" i="29"/>
  <c r="E817" i="29"/>
  <c r="D817" i="29"/>
  <c r="C817" i="29"/>
  <c r="B817" i="29"/>
  <c r="A817" i="29"/>
  <c r="D816" i="29"/>
  <c r="A816" i="29"/>
  <c r="F814" i="29"/>
  <c r="E814" i="29"/>
  <c r="D814" i="29"/>
  <c r="C814" i="29"/>
  <c r="B814" i="29"/>
  <c r="A814" i="29"/>
  <c r="F813" i="29"/>
  <c r="E813" i="29"/>
  <c r="D813" i="29"/>
  <c r="C813" i="29"/>
  <c r="B813" i="29"/>
  <c r="A813" i="29"/>
  <c r="F812" i="29"/>
  <c r="E812" i="29"/>
  <c r="D812" i="29"/>
  <c r="C812" i="29"/>
  <c r="B812" i="29"/>
  <c r="A812" i="29"/>
  <c r="F811" i="29"/>
  <c r="E811" i="29"/>
  <c r="D811" i="29"/>
  <c r="C811" i="29"/>
  <c r="B811" i="29"/>
  <c r="A811" i="29"/>
  <c r="F810" i="29"/>
  <c r="E810" i="29"/>
  <c r="D810" i="29"/>
  <c r="C810" i="29"/>
  <c r="B810" i="29"/>
  <c r="A810" i="29"/>
  <c r="F809" i="29"/>
  <c r="E809" i="29"/>
  <c r="D809" i="29"/>
  <c r="C809" i="29"/>
  <c r="B809" i="29"/>
  <c r="A809" i="29"/>
  <c r="F808" i="29"/>
  <c r="E808" i="29"/>
  <c r="D808" i="29"/>
  <c r="C808" i="29"/>
  <c r="B808" i="29"/>
  <c r="A808" i="29"/>
  <c r="F807" i="29"/>
  <c r="E807" i="29"/>
  <c r="D807" i="29"/>
  <c r="C807" i="29"/>
  <c r="B807" i="29"/>
  <c r="A807" i="29"/>
  <c r="F806" i="29"/>
  <c r="E806" i="29"/>
  <c r="D806" i="29"/>
  <c r="C806" i="29"/>
  <c r="B806" i="29"/>
  <c r="A806" i="29"/>
  <c r="F805" i="29"/>
  <c r="E805" i="29"/>
  <c r="D805" i="29"/>
  <c r="C805" i="29"/>
  <c r="B805" i="29"/>
  <c r="A805" i="29"/>
  <c r="F804" i="29"/>
  <c r="E804" i="29"/>
  <c r="D804" i="29"/>
  <c r="C804" i="29"/>
  <c r="B804" i="29"/>
  <c r="A804" i="29"/>
  <c r="F803" i="29"/>
  <c r="E803" i="29"/>
  <c r="D803" i="29"/>
  <c r="C803" i="29"/>
  <c r="B803" i="29"/>
  <c r="A803" i="29"/>
  <c r="F802" i="29"/>
  <c r="E802" i="29"/>
  <c r="D802" i="29"/>
  <c r="C802" i="29"/>
  <c r="B802" i="29"/>
  <c r="A802" i="29"/>
  <c r="F801" i="29"/>
  <c r="E801" i="29"/>
  <c r="D801" i="29"/>
  <c r="C801" i="29"/>
  <c r="B801" i="29"/>
  <c r="A801" i="29"/>
  <c r="F800" i="29"/>
  <c r="E800" i="29"/>
  <c r="D800" i="29"/>
  <c r="C800" i="29"/>
  <c r="B800" i="29"/>
  <c r="A800" i="29"/>
  <c r="F799" i="29"/>
  <c r="E799" i="29"/>
  <c r="D799" i="29"/>
  <c r="C799" i="29"/>
  <c r="B799" i="29"/>
  <c r="A799" i="29"/>
  <c r="F798" i="29"/>
  <c r="E798" i="29"/>
  <c r="D798" i="29"/>
  <c r="C798" i="29"/>
  <c r="B798" i="29"/>
  <c r="A798" i="29"/>
  <c r="F797" i="29"/>
  <c r="E797" i="29"/>
  <c r="D797" i="29"/>
  <c r="C797" i="29"/>
  <c r="B797" i="29"/>
  <c r="A797" i="29"/>
  <c r="F796" i="29"/>
  <c r="E796" i="29"/>
  <c r="D796" i="29"/>
  <c r="C796" i="29"/>
  <c r="B796" i="29"/>
  <c r="A796" i="29"/>
  <c r="F795" i="29"/>
  <c r="E795" i="29"/>
  <c r="D795" i="29"/>
  <c r="C795" i="29"/>
  <c r="B795" i="29"/>
  <c r="A795" i="29"/>
  <c r="F794" i="29"/>
  <c r="E794" i="29"/>
  <c r="D794" i="29"/>
  <c r="C794" i="29"/>
  <c r="B794" i="29"/>
  <c r="A794" i="29"/>
  <c r="F793" i="29"/>
  <c r="E793" i="29"/>
  <c r="D793" i="29"/>
  <c r="C793" i="29"/>
  <c r="B793" i="29"/>
  <c r="A793" i="29"/>
  <c r="F792" i="29"/>
  <c r="E792" i="29"/>
  <c r="D792" i="29"/>
  <c r="C792" i="29"/>
  <c r="B792" i="29"/>
  <c r="A792" i="29"/>
  <c r="F791" i="29"/>
  <c r="E791" i="29"/>
  <c r="D791" i="29"/>
  <c r="C791" i="29"/>
  <c r="B791" i="29"/>
  <c r="A791" i="29"/>
  <c r="F790" i="29"/>
  <c r="E790" i="29"/>
  <c r="D790" i="29"/>
  <c r="C790" i="29"/>
  <c r="B790" i="29"/>
  <c r="A790" i="29"/>
  <c r="F789" i="29"/>
  <c r="E789" i="29"/>
  <c r="D789" i="29"/>
  <c r="C789" i="29"/>
  <c r="B789" i="29"/>
  <c r="A789" i="29"/>
  <c r="F788" i="29"/>
  <c r="E788" i="29"/>
  <c r="D788" i="29"/>
  <c r="C788" i="29"/>
  <c r="B788" i="29"/>
  <c r="A788" i="29"/>
  <c r="F787" i="29"/>
  <c r="E787" i="29"/>
  <c r="D787" i="29"/>
  <c r="C787" i="29"/>
  <c r="B787" i="29"/>
  <c r="A787" i="29"/>
  <c r="F786" i="29"/>
  <c r="E786" i="29"/>
  <c r="D786" i="29"/>
  <c r="C786" i="29"/>
  <c r="B786" i="29"/>
  <c r="A786" i="29"/>
  <c r="F785" i="29"/>
  <c r="E785" i="29"/>
  <c r="D785" i="29"/>
  <c r="C785" i="29"/>
  <c r="B785" i="29"/>
  <c r="A785" i="29"/>
  <c r="D784" i="29"/>
  <c r="A784" i="29"/>
  <c r="F782" i="29"/>
  <c r="E782" i="29"/>
  <c r="D782" i="29"/>
  <c r="C782" i="29"/>
  <c r="B782" i="29"/>
  <c r="A782" i="29"/>
  <c r="F781" i="29"/>
  <c r="E781" i="29"/>
  <c r="D781" i="29"/>
  <c r="C781" i="29"/>
  <c r="B781" i="29"/>
  <c r="A781" i="29"/>
  <c r="F780" i="29"/>
  <c r="E780" i="29"/>
  <c r="D780" i="29"/>
  <c r="C780" i="29"/>
  <c r="B780" i="29"/>
  <c r="A780" i="29"/>
  <c r="F779" i="29"/>
  <c r="E779" i="29"/>
  <c r="D779" i="29"/>
  <c r="C779" i="29"/>
  <c r="B779" i="29"/>
  <c r="A779" i="29"/>
  <c r="F778" i="29"/>
  <c r="E778" i="29"/>
  <c r="D778" i="29"/>
  <c r="C778" i="29"/>
  <c r="B778" i="29"/>
  <c r="A778" i="29"/>
  <c r="F777" i="29"/>
  <c r="E777" i="29"/>
  <c r="D777" i="29"/>
  <c r="C777" i="29"/>
  <c r="B777" i="29"/>
  <c r="A777" i="29"/>
  <c r="F776" i="29"/>
  <c r="E776" i="29"/>
  <c r="D776" i="29"/>
  <c r="C776" i="29"/>
  <c r="B776" i="29"/>
  <c r="A776" i="29"/>
  <c r="F775" i="29"/>
  <c r="E775" i="29"/>
  <c r="D775" i="29"/>
  <c r="C775" i="29"/>
  <c r="B775" i="29"/>
  <c r="A775" i="29"/>
  <c r="F774" i="29"/>
  <c r="E774" i="29"/>
  <c r="D774" i="29"/>
  <c r="C774" i="29"/>
  <c r="B774" i="29"/>
  <c r="A774" i="29"/>
  <c r="F773" i="29"/>
  <c r="E773" i="29"/>
  <c r="D773" i="29"/>
  <c r="C773" i="29"/>
  <c r="B773" i="29"/>
  <c r="A773" i="29"/>
  <c r="F772" i="29"/>
  <c r="E772" i="29"/>
  <c r="D772" i="29"/>
  <c r="C772" i="29"/>
  <c r="B772" i="29"/>
  <c r="A772" i="29"/>
  <c r="F771" i="29"/>
  <c r="E771" i="29"/>
  <c r="D771" i="29"/>
  <c r="C771" i="29"/>
  <c r="B771" i="29"/>
  <c r="A771" i="29"/>
  <c r="F770" i="29"/>
  <c r="E770" i="29"/>
  <c r="D770" i="29"/>
  <c r="C770" i="29"/>
  <c r="B770" i="29"/>
  <c r="A770" i="29"/>
  <c r="F769" i="29"/>
  <c r="E769" i="29"/>
  <c r="D769" i="29"/>
  <c r="C769" i="29"/>
  <c r="B769" i="29"/>
  <c r="A769" i="29"/>
  <c r="F768" i="29"/>
  <c r="E768" i="29"/>
  <c r="D768" i="29"/>
  <c r="C768" i="29"/>
  <c r="B768" i="29"/>
  <c r="A768" i="29"/>
  <c r="F767" i="29"/>
  <c r="E767" i="29"/>
  <c r="D767" i="29"/>
  <c r="C767" i="29"/>
  <c r="B767" i="29"/>
  <c r="A767" i="29"/>
  <c r="F766" i="29"/>
  <c r="E766" i="29"/>
  <c r="D766" i="29"/>
  <c r="C766" i="29"/>
  <c r="B766" i="29"/>
  <c r="A766" i="29"/>
  <c r="F765" i="29"/>
  <c r="E765" i="29"/>
  <c r="D765" i="29"/>
  <c r="C765" i="29"/>
  <c r="B765" i="29"/>
  <c r="A765" i="29"/>
  <c r="F764" i="29"/>
  <c r="E764" i="29"/>
  <c r="D764" i="29"/>
  <c r="C764" i="29"/>
  <c r="B764" i="29"/>
  <c r="A764" i="29"/>
  <c r="F763" i="29"/>
  <c r="E763" i="29"/>
  <c r="D763" i="29"/>
  <c r="C763" i="29"/>
  <c r="B763" i="29"/>
  <c r="A763" i="29"/>
  <c r="F762" i="29"/>
  <c r="E762" i="29"/>
  <c r="D762" i="29"/>
  <c r="C762" i="29"/>
  <c r="B762" i="29"/>
  <c r="A762" i="29"/>
  <c r="F761" i="29"/>
  <c r="E761" i="29"/>
  <c r="D761" i="29"/>
  <c r="C761" i="29"/>
  <c r="B761" i="29"/>
  <c r="A761" i="29"/>
  <c r="F760" i="29"/>
  <c r="E760" i="29"/>
  <c r="D760" i="29"/>
  <c r="C760" i="29"/>
  <c r="B760" i="29"/>
  <c r="A760" i="29"/>
  <c r="F759" i="29"/>
  <c r="E759" i="29"/>
  <c r="D759" i="29"/>
  <c r="C759" i="29"/>
  <c r="B759" i="29"/>
  <c r="A759" i="29"/>
  <c r="F758" i="29"/>
  <c r="E758" i="29"/>
  <c r="D758" i="29"/>
  <c r="C758" i="29"/>
  <c r="B758" i="29"/>
  <c r="A758" i="29"/>
  <c r="F757" i="29"/>
  <c r="E757" i="29"/>
  <c r="D757" i="29"/>
  <c r="C757" i="29"/>
  <c r="B757" i="29"/>
  <c r="A757" i="29"/>
  <c r="F756" i="29"/>
  <c r="E756" i="29"/>
  <c r="D756" i="29"/>
  <c r="C756" i="29"/>
  <c r="B756" i="29"/>
  <c r="A756" i="29"/>
  <c r="F755" i="29"/>
  <c r="E755" i="29"/>
  <c r="D755" i="29"/>
  <c r="C755" i="29"/>
  <c r="B755" i="29"/>
  <c r="A755" i="29"/>
  <c r="F754" i="29"/>
  <c r="E754" i="29"/>
  <c r="D754" i="29"/>
  <c r="C754" i="29"/>
  <c r="B754" i="29"/>
  <c r="A754" i="29"/>
  <c r="F753" i="29"/>
  <c r="E753" i="29"/>
  <c r="D753" i="29"/>
  <c r="C753" i="29"/>
  <c r="B753" i="29"/>
  <c r="A753" i="29"/>
  <c r="D752" i="29"/>
  <c r="A752" i="29"/>
  <c r="F750" i="29"/>
  <c r="E750" i="29"/>
  <c r="D750" i="29"/>
  <c r="C750" i="29"/>
  <c r="B750" i="29"/>
  <c r="A750" i="29"/>
  <c r="F749" i="29"/>
  <c r="E749" i="29"/>
  <c r="D749" i="29"/>
  <c r="C749" i="29"/>
  <c r="B749" i="29"/>
  <c r="A749" i="29"/>
  <c r="F748" i="29"/>
  <c r="E748" i="29"/>
  <c r="D748" i="29"/>
  <c r="C748" i="29"/>
  <c r="B748" i="29"/>
  <c r="A748" i="29"/>
  <c r="F747" i="29"/>
  <c r="E747" i="29"/>
  <c r="D747" i="29"/>
  <c r="C747" i="29"/>
  <c r="B747" i="29"/>
  <c r="A747" i="29"/>
  <c r="F746" i="29"/>
  <c r="E746" i="29"/>
  <c r="D746" i="29"/>
  <c r="C746" i="29"/>
  <c r="B746" i="29"/>
  <c r="A746" i="29"/>
  <c r="F745" i="29"/>
  <c r="E745" i="29"/>
  <c r="D745" i="29"/>
  <c r="C745" i="29"/>
  <c r="B745" i="29"/>
  <c r="A745" i="29"/>
  <c r="F744" i="29"/>
  <c r="E744" i="29"/>
  <c r="D744" i="29"/>
  <c r="C744" i="29"/>
  <c r="B744" i="29"/>
  <c r="A744" i="29"/>
  <c r="F743" i="29"/>
  <c r="E743" i="29"/>
  <c r="D743" i="29"/>
  <c r="C743" i="29"/>
  <c r="B743" i="29"/>
  <c r="A743" i="29"/>
  <c r="F742" i="29"/>
  <c r="E742" i="29"/>
  <c r="D742" i="29"/>
  <c r="C742" i="29"/>
  <c r="B742" i="29"/>
  <c r="A742" i="29"/>
  <c r="F741" i="29"/>
  <c r="E741" i="29"/>
  <c r="D741" i="29"/>
  <c r="C741" i="29"/>
  <c r="B741" i="29"/>
  <c r="A741" i="29"/>
  <c r="F740" i="29"/>
  <c r="E740" i="29"/>
  <c r="D740" i="29"/>
  <c r="C740" i="29"/>
  <c r="B740" i="29"/>
  <c r="A740" i="29"/>
  <c r="F739" i="29"/>
  <c r="E739" i="29"/>
  <c r="D739" i="29"/>
  <c r="C739" i="29"/>
  <c r="B739" i="29"/>
  <c r="A739" i="29"/>
  <c r="F738" i="29"/>
  <c r="E738" i="29"/>
  <c r="D738" i="29"/>
  <c r="C738" i="29"/>
  <c r="B738" i="29"/>
  <c r="A738" i="29"/>
  <c r="F737" i="29"/>
  <c r="E737" i="29"/>
  <c r="D737" i="29"/>
  <c r="C737" i="29"/>
  <c r="B737" i="29"/>
  <c r="A737" i="29"/>
  <c r="F736" i="29"/>
  <c r="E736" i="29"/>
  <c r="D736" i="29"/>
  <c r="C736" i="29"/>
  <c r="B736" i="29"/>
  <c r="A736" i="29"/>
  <c r="F735" i="29"/>
  <c r="E735" i="29"/>
  <c r="D735" i="29"/>
  <c r="C735" i="29"/>
  <c r="B735" i="29"/>
  <c r="A735" i="29"/>
  <c r="F734" i="29"/>
  <c r="E734" i="29"/>
  <c r="D734" i="29"/>
  <c r="C734" i="29"/>
  <c r="B734" i="29"/>
  <c r="A734" i="29"/>
  <c r="F733" i="29"/>
  <c r="E733" i="29"/>
  <c r="D733" i="29"/>
  <c r="C733" i="29"/>
  <c r="B733" i="29"/>
  <c r="A733" i="29"/>
  <c r="F732" i="29"/>
  <c r="E732" i="29"/>
  <c r="D732" i="29"/>
  <c r="C732" i="29"/>
  <c r="B732" i="29"/>
  <c r="A732" i="29"/>
  <c r="F731" i="29"/>
  <c r="E731" i="29"/>
  <c r="D731" i="29"/>
  <c r="C731" i="29"/>
  <c r="B731" i="29"/>
  <c r="A731" i="29"/>
  <c r="F730" i="29"/>
  <c r="E730" i="29"/>
  <c r="D730" i="29"/>
  <c r="C730" i="29"/>
  <c r="B730" i="29"/>
  <c r="A730" i="29"/>
  <c r="F729" i="29"/>
  <c r="E729" i="29"/>
  <c r="D729" i="29"/>
  <c r="C729" i="29"/>
  <c r="B729" i="29"/>
  <c r="A729" i="29"/>
  <c r="F728" i="29"/>
  <c r="E728" i="29"/>
  <c r="D728" i="29"/>
  <c r="C728" i="29"/>
  <c r="B728" i="29"/>
  <c r="A728" i="29"/>
  <c r="F727" i="29"/>
  <c r="E727" i="29"/>
  <c r="D727" i="29"/>
  <c r="C727" i="29"/>
  <c r="B727" i="29"/>
  <c r="A727" i="29"/>
  <c r="F726" i="29"/>
  <c r="E726" i="29"/>
  <c r="D726" i="29"/>
  <c r="C726" i="29"/>
  <c r="B726" i="29"/>
  <c r="A726" i="29"/>
  <c r="F725" i="29"/>
  <c r="E725" i="29"/>
  <c r="D725" i="29"/>
  <c r="C725" i="29"/>
  <c r="B725" i="29"/>
  <c r="A725" i="29"/>
  <c r="F724" i="29"/>
  <c r="E724" i="29"/>
  <c r="D724" i="29"/>
  <c r="C724" i="29"/>
  <c r="B724" i="29"/>
  <c r="A724" i="29"/>
  <c r="F723" i="29"/>
  <c r="E723" i="29"/>
  <c r="D723" i="29"/>
  <c r="C723" i="29"/>
  <c r="B723" i="29"/>
  <c r="A723" i="29"/>
  <c r="F722" i="29"/>
  <c r="E722" i="29"/>
  <c r="D722" i="29"/>
  <c r="C722" i="29"/>
  <c r="B722" i="29"/>
  <c r="A722" i="29"/>
  <c r="F721" i="29"/>
  <c r="E721" i="29"/>
  <c r="D721" i="29"/>
  <c r="C721" i="29"/>
  <c r="B721" i="29"/>
  <c r="A721" i="29"/>
  <c r="D720" i="29"/>
  <c r="A720" i="29"/>
  <c r="F718" i="29"/>
  <c r="E718" i="29"/>
  <c r="D718" i="29"/>
  <c r="C718" i="29"/>
  <c r="B718" i="29"/>
  <c r="A718" i="29"/>
  <c r="F717" i="29"/>
  <c r="E717" i="29"/>
  <c r="D717" i="29"/>
  <c r="C717" i="29"/>
  <c r="B717" i="29"/>
  <c r="A717" i="29"/>
  <c r="F716" i="29"/>
  <c r="E716" i="29"/>
  <c r="D716" i="29"/>
  <c r="C716" i="29"/>
  <c r="B716" i="29"/>
  <c r="A716" i="29"/>
  <c r="F715" i="29"/>
  <c r="E715" i="29"/>
  <c r="D715" i="29"/>
  <c r="C715" i="29"/>
  <c r="B715" i="29"/>
  <c r="A715" i="29"/>
  <c r="F714" i="29"/>
  <c r="E714" i="29"/>
  <c r="D714" i="29"/>
  <c r="C714" i="29"/>
  <c r="B714" i="29"/>
  <c r="A714" i="29"/>
  <c r="F713" i="29"/>
  <c r="E713" i="29"/>
  <c r="D713" i="29"/>
  <c r="C713" i="29"/>
  <c r="B713" i="29"/>
  <c r="A713" i="29"/>
  <c r="F712" i="29"/>
  <c r="E712" i="29"/>
  <c r="D712" i="29"/>
  <c r="C712" i="29"/>
  <c r="B712" i="29"/>
  <c r="A712" i="29"/>
  <c r="F711" i="29"/>
  <c r="E711" i="29"/>
  <c r="D711" i="29"/>
  <c r="C711" i="29"/>
  <c r="B711" i="29"/>
  <c r="A711" i="29"/>
  <c r="F710" i="29"/>
  <c r="E710" i="29"/>
  <c r="D710" i="29"/>
  <c r="C710" i="29"/>
  <c r="B710" i="29"/>
  <c r="A710" i="29"/>
  <c r="F709" i="29"/>
  <c r="E709" i="29"/>
  <c r="D709" i="29"/>
  <c r="C709" i="29"/>
  <c r="B709" i="29"/>
  <c r="A709" i="29"/>
  <c r="F708" i="29"/>
  <c r="E708" i="29"/>
  <c r="D708" i="29"/>
  <c r="C708" i="29"/>
  <c r="B708" i="29"/>
  <c r="A708" i="29"/>
  <c r="F707" i="29"/>
  <c r="E707" i="29"/>
  <c r="D707" i="29"/>
  <c r="C707" i="29"/>
  <c r="B707" i="29"/>
  <c r="A707" i="29"/>
  <c r="F706" i="29"/>
  <c r="E706" i="29"/>
  <c r="D706" i="29"/>
  <c r="C706" i="29"/>
  <c r="B706" i="29"/>
  <c r="A706" i="29"/>
  <c r="F705" i="29"/>
  <c r="E705" i="29"/>
  <c r="D705" i="29"/>
  <c r="C705" i="29"/>
  <c r="B705" i="29"/>
  <c r="A705" i="29"/>
  <c r="F704" i="29"/>
  <c r="E704" i="29"/>
  <c r="D704" i="29"/>
  <c r="C704" i="29"/>
  <c r="B704" i="29"/>
  <c r="A704" i="29"/>
  <c r="F703" i="29"/>
  <c r="E703" i="29"/>
  <c r="D703" i="29"/>
  <c r="C703" i="29"/>
  <c r="B703" i="29"/>
  <c r="A703" i="29"/>
  <c r="F702" i="29"/>
  <c r="E702" i="29"/>
  <c r="D702" i="29"/>
  <c r="C702" i="29"/>
  <c r="B702" i="29"/>
  <c r="A702" i="29"/>
  <c r="F701" i="29"/>
  <c r="E701" i="29"/>
  <c r="D701" i="29"/>
  <c r="C701" i="29"/>
  <c r="B701" i="29"/>
  <c r="A701" i="29"/>
  <c r="F700" i="29"/>
  <c r="E700" i="29"/>
  <c r="D700" i="29"/>
  <c r="C700" i="29"/>
  <c r="B700" i="29"/>
  <c r="A700" i="29"/>
  <c r="F699" i="29"/>
  <c r="E699" i="29"/>
  <c r="D699" i="29"/>
  <c r="C699" i="29"/>
  <c r="B699" i="29"/>
  <c r="A699" i="29"/>
  <c r="F698" i="29"/>
  <c r="E698" i="29"/>
  <c r="D698" i="29"/>
  <c r="C698" i="29"/>
  <c r="B698" i="29"/>
  <c r="A698" i="29"/>
  <c r="F697" i="29"/>
  <c r="E697" i="29"/>
  <c r="D697" i="29"/>
  <c r="C697" i="29"/>
  <c r="B697" i="29"/>
  <c r="A697" i="29"/>
  <c r="F696" i="29"/>
  <c r="E696" i="29"/>
  <c r="D696" i="29"/>
  <c r="C696" i="29"/>
  <c r="B696" i="29"/>
  <c r="A696" i="29"/>
  <c r="F695" i="29"/>
  <c r="E695" i="29"/>
  <c r="D695" i="29"/>
  <c r="C695" i="29"/>
  <c r="B695" i="29"/>
  <c r="A695" i="29"/>
  <c r="F694" i="29"/>
  <c r="E694" i="29"/>
  <c r="D694" i="29"/>
  <c r="C694" i="29"/>
  <c r="B694" i="29"/>
  <c r="A694" i="29"/>
  <c r="F693" i="29"/>
  <c r="E693" i="29"/>
  <c r="D693" i="29"/>
  <c r="C693" i="29"/>
  <c r="B693" i="29"/>
  <c r="A693" i="29"/>
  <c r="F692" i="29"/>
  <c r="E692" i="29"/>
  <c r="D692" i="29"/>
  <c r="C692" i="29"/>
  <c r="B692" i="29"/>
  <c r="A692" i="29"/>
  <c r="F691" i="29"/>
  <c r="E691" i="29"/>
  <c r="D691" i="29"/>
  <c r="C691" i="29"/>
  <c r="B691" i="29"/>
  <c r="A691" i="29"/>
  <c r="F690" i="29"/>
  <c r="E690" i="29"/>
  <c r="D690" i="29"/>
  <c r="C690" i="29"/>
  <c r="B690" i="29"/>
  <c r="A690" i="29"/>
  <c r="F689" i="29"/>
  <c r="E689" i="29"/>
  <c r="D689" i="29"/>
  <c r="C689" i="29"/>
  <c r="B689" i="29"/>
  <c r="A689" i="29"/>
  <c r="D688" i="29"/>
  <c r="A688" i="29"/>
  <c r="F686" i="29"/>
  <c r="E686" i="29"/>
  <c r="D686" i="29"/>
  <c r="C686" i="29"/>
  <c r="B686" i="29"/>
  <c r="A686" i="29"/>
  <c r="F685" i="29"/>
  <c r="E685" i="29"/>
  <c r="D685" i="29"/>
  <c r="C685" i="29"/>
  <c r="B685" i="29"/>
  <c r="A685" i="29"/>
  <c r="F684" i="29"/>
  <c r="E684" i="29"/>
  <c r="D684" i="29"/>
  <c r="C684" i="29"/>
  <c r="B684" i="29"/>
  <c r="A684" i="29"/>
  <c r="F683" i="29"/>
  <c r="E683" i="29"/>
  <c r="D683" i="29"/>
  <c r="C683" i="29"/>
  <c r="B683" i="29"/>
  <c r="A683" i="29"/>
  <c r="F682" i="29"/>
  <c r="E682" i="29"/>
  <c r="D682" i="29"/>
  <c r="C682" i="29"/>
  <c r="B682" i="29"/>
  <c r="A682" i="29"/>
  <c r="F681" i="29"/>
  <c r="E681" i="29"/>
  <c r="D681" i="29"/>
  <c r="C681" i="29"/>
  <c r="B681" i="29"/>
  <c r="A681" i="29"/>
  <c r="F680" i="29"/>
  <c r="E680" i="29"/>
  <c r="D680" i="29"/>
  <c r="C680" i="29"/>
  <c r="B680" i="29"/>
  <c r="A680" i="29"/>
  <c r="F679" i="29"/>
  <c r="E679" i="29"/>
  <c r="D679" i="29"/>
  <c r="C679" i="29"/>
  <c r="B679" i="29"/>
  <c r="A679" i="29"/>
  <c r="F678" i="29"/>
  <c r="E678" i="29"/>
  <c r="D678" i="29"/>
  <c r="C678" i="29"/>
  <c r="B678" i="29"/>
  <c r="A678" i="29"/>
  <c r="F677" i="29"/>
  <c r="E677" i="29"/>
  <c r="D677" i="29"/>
  <c r="C677" i="29"/>
  <c r="B677" i="29"/>
  <c r="A677" i="29"/>
  <c r="F676" i="29"/>
  <c r="E676" i="29"/>
  <c r="D676" i="29"/>
  <c r="C676" i="29"/>
  <c r="B676" i="29"/>
  <c r="A676" i="29"/>
  <c r="F675" i="29"/>
  <c r="E675" i="29"/>
  <c r="D675" i="29"/>
  <c r="C675" i="29"/>
  <c r="B675" i="29"/>
  <c r="A675" i="29"/>
  <c r="F674" i="29"/>
  <c r="E674" i="29"/>
  <c r="D674" i="29"/>
  <c r="C674" i="29"/>
  <c r="B674" i="29"/>
  <c r="A674" i="29"/>
  <c r="F673" i="29"/>
  <c r="E673" i="29"/>
  <c r="D673" i="29"/>
  <c r="C673" i="29"/>
  <c r="B673" i="29"/>
  <c r="A673" i="29"/>
  <c r="F672" i="29"/>
  <c r="E672" i="29"/>
  <c r="D672" i="29"/>
  <c r="C672" i="29"/>
  <c r="B672" i="29"/>
  <c r="A672" i="29"/>
  <c r="F671" i="29"/>
  <c r="E671" i="29"/>
  <c r="D671" i="29"/>
  <c r="C671" i="29"/>
  <c r="B671" i="29"/>
  <c r="A671" i="29"/>
  <c r="F670" i="29"/>
  <c r="E670" i="29"/>
  <c r="D670" i="29"/>
  <c r="C670" i="29"/>
  <c r="B670" i="29"/>
  <c r="A670" i="29"/>
  <c r="F669" i="29"/>
  <c r="E669" i="29"/>
  <c r="D669" i="29"/>
  <c r="C669" i="29"/>
  <c r="B669" i="29"/>
  <c r="A669" i="29"/>
  <c r="F668" i="29"/>
  <c r="E668" i="29"/>
  <c r="D668" i="29"/>
  <c r="C668" i="29"/>
  <c r="B668" i="29"/>
  <c r="A668" i="29"/>
  <c r="F667" i="29"/>
  <c r="E667" i="29"/>
  <c r="D667" i="29"/>
  <c r="C667" i="29"/>
  <c r="B667" i="29"/>
  <c r="A667" i="29"/>
  <c r="F666" i="29"/>
  <c r="E666" i="29"/>
  <c r="D666" i="29"/>
  <c r="C666" i="29"/>
  <c r="B666" i="29"/>
  <c r="A666" i="29"/>
  <c r="F665" i="29"/>
  <c r="E665" i="29"/>
  <c r="D665" i="29"/>
  <c r="C665" i="29"/>
  <c r="B665" i="29"/>
  <c r="A665" i="29"/>
  <c r="F664" i="29"/>
  <c r="E664" i="29"/>
  <c r="D664" i="29"/>
  <c r="C664" i="29"/>
  <c r="B664" i="29"/>
  <c r="A664" i="29"/>
  <c r="F663" i="29"/>
  <c r="E663" i="29"/>
  <c r="D663" i="29"/>
  <c r="C663" i="29"/>
  <c r="B663" i="29"/>
  <c r="A663" i="29"/>
  <c r="F662" i="29"/>
  <c r="E662" i="29"/>
  <c r="D662" i="29"/>
  <c r="C662" i="29"/>
  <c r="B662" i="29"/>
  <c r="A662" i="29"/>
  <c r="F661" i="29"/>
  <c r="E661" i="29"/>
  <c r="D661" i="29"/>
  <c r="C661" i="29"/>
  <c r="B661" i="29"/>
  <c r="A661" i="29"/>
  <c r="F660" i="29"/>
  <c r="E660" i="29"/>
  <c r="D660" i="29"/>
  <c r="C660" i="29"/>
  <c r="B660" i="29"/>
  <c r="A660" i="29"/>
  <c r="F659" i="29"/>
  <c r="E659" i="29"/>
  <c r="D659" i="29"/>
  <c r="C659" i="29"/>
  <c r="B659" i="29"/>
  <c r="A659" i="29"/>
  <c r="F658" i="29"/>
  <c r="E658" i="29"/>
  <c r="D658" i="29"/>
  <c r="C658" i="29"/>
  <c r="B658" i="29"/>
  <c r="A658" i="29"/>
  <c r="F657" i="29"/>
  <c r="E657" i="29"/>
  <c r="D657" i="29"/>
  <c r="C657" i="29"/>
  <c r="B657" i="29"/>
  <c r="A657" i="29"/>
  <c r="D656" i="29"/>
  <c r="A656" i="29"/>
  <c r="F654" i="29"/>
  <c r="E654" i="29"/>
  <c r="D654" i="29"/>
  <c r="C654" i="29"/>
  <c r="B654" i="29"/>
  <c r="A654" i="29"/>
  <c r="F653" i="29"/>
  <c r="E653" i="29"/>
  <c r="D653" i="29"/>
  <c r="C653" i="29"/>
  <c r="B653" i="29"/>
  <c r="A653" i="29"/>
  <c r="F652" i="29"/>
  <c r="E652" i="29"/>
  <c r="D652" i="29"/>
  <c r="C652" i="29"/>
  <c r="B652" i="29"/>
  <c r="A652" i="29"/>
  <c r="F651" i="29"/>
  <c r="E651" i="29"/>
  <c r="D651" i="29"/>
  <c r="C651" i="29"/>
  <c r="B651" i="29"/>
  <c r="A651" i="29"/>
  <c r="F650" i="29"/>
  <c r="E650" i="29"/>
  <c r="D650" i="29"/>
  <c r="C650" i="29"/>
  <c r="B650" i="29"/>
  <c r="A650" i="29"/>
  <c r="F649" i="29"/>
  <c r="E649" i="29"/>
  <c r="D649" i="29"/>
  <c r="C649" i="29"/>
  <c r="B649" i="29"/>
  <c r="A649" i="29"/>
  <c r="F648" i="29"/>
  <c r="E648" i="29"/>
  <c r="D648" i="29"/>
  <c r="C648" i="29"/>
  <c r="B648" i="29"/>
  <c r="A648" i="29"/>
  <c r="F647" i="29"/>
  <c r="E647" i="29"/>
  <c r="D647" i="29"/>
  <c r="C647" i="29"/>
  <c r="B647" i="29"/>
  <c r="A647" i="29"/>
  <c r="F646" i="29"/>
  <c r="E646" i="29"/>
  <c r="D646" i="29"/>
  <c r="C646" i="29"/>
  <c r="B646" i="29"/>
  <c r="A646" i="29"/>
  <c r="F645" i="29"/>
  <c r="E645" i="29"/>
  <c r="D645" i="29"/>
  <c r="C645" i="29"/>
  <c r="B645" i="29"/>
  <c r="A645" i="29"/>
  <c r="F644" i="29"/>
  <c r="E644" i="29"/>
  <c r="D644" i="29"/>
  <c r="C644" i="29"/>
  <c r="B644" i="29"/>
  <c r="A644" i="29"/>
  <c r="F643" i="29"/>
  <c r="E643" i="29"/>
  <c r="D643" i="29"/>
  <c r="C643" i="29"/>
  <c r="B643" i="29"/>
  <c r="A643" i="29"/>
  <c r="F642" i="29"/>
  <c r="E642" i="29"/>
  <c r="D642" i="29"/>
  <c r="C642" i="29"/>
  <c r="B642" i="29"/>
  <c r="A642" i="29"/>
  <c r="F641" i="29"/>
  <c r="E641" i="29"/>
  <c r="D641" i="29"/>
  <c r="C641" i="29"/>
  <c r="B641" i="29"/>
  <c r="A641" i="29"/>
  <c r="F640" i="29"/>
  <c r="E640" i="29"/>
  <c r="D640" i="29"/>
  <c r="C640" i="29"/>
  <c r="B640" i="29"/>
  <c r="A640" i="29"/>
  <c r="F639" i="29"/>
  <c r="E639" i="29"/>
  <c r="D639" i="29"/>
  <c r="C639" i="29"/>
  <c r="B639" i="29"/>
  <c r="A639" i="29"/>
  <c r="F638" i="29"/>
  <c r="E638" i="29"/>
  <c r="D638" i="29"/>
  <c r="C638" i="29"/>
  <c r="B638" i="29"/>
  <c r="A638" i="29"/>
  <c r="F637" i="29"/>
  <c r="E637" i="29"/>
  <c r="D637" i="29"/>
  <c r="C637" i="29"/>
  <c r="B637" i="29"/>
  <c r="A637" i="29"/>
  <c r="F636" i="29"/>
  <c r="E636" i="29"/>
  <c r="D636" i="29"/>
  <c r="C636" i="29"/>
  <c r="B636" i="29"/>
  <c r="A636" i="29"/>
  <c r="F635" i="29"/>
  <c r="E635" i="29"/>
  <c r="D635" i="29"/>
  <c r="C635" i="29"/>
  <c r="B635" i="29"/>
  <c r="A635" i="29"/>
  <c r="F634" i="29"/>
  <c r="E634" i="29"/>
  <c r="D634" i="29"/>
  <c r="C634" i="29"/>
  <c r="B634" i="29"/>
  <c r="A634" i="29"/>
  <c r="F633" i="29"/>
  <c r="E633" i="29"/>
  <c r="D633" i="29"/>
  <c r="C633" i="29"/>
  <c r="B633" i="29"/>
  <c r="A633" i="29"/>
  <c r="F632" i="29"/>
  <c r="E632" i="29"/>
  <c r="D632" i="29"/>
  <c r="C632" i="29"/>
  <c r="B632" i="29"/>
  <c r="A632" i="29"/>
  <c r="F631" i="29"/>
  <c r="E631" i="29"/>
  <c r="D631" i="29"/>
  <c r="C631" i="29"/>
  <c r="B631" i="29"/>
  <c r="A631" i="29"/>
  <c r="F630" i="29"/>
  <c r="E630" i="29"/>
  <c r="D630" i="29"/>
  <c r="C630" i="29"/>
  <c r="B630" i="29"/>
  <c r="A630" i="29"/>
  <c r="F629" i="29"/>
  <c r="E629" i="29"/>
  <c r="D629" i="29"/>
  <c r="C629" i="29"/>
  <c r="B629" i="29"/>
  <c r="A629" i="29"/>
  <c r="F628" i="29"/>
  <c r="E628" i="29"/>
  <c r="D628" i="29"/>
  <c r="C628" i="29"/>
  <c r="B628" i="29"/>
  <c r="A628" i="29"/>
  <c r="F627" i="29"/>
  <c r="E627" i="29"/>
  <c r="D627" i="29"/>
  <c r="C627" i="29"/>
  <c r="B627" i="29"/>
  <c r="A627" i="29"/>
  <c r="F626" i="29"/>
  <c r="E626" i="29"/>
  <c r="D626" i="29"/>
  <c r="C626" i="29"/>
  <c r="B626" i="29"/>
  <c r="A626" i="29"/>
  <c r="F625" i="29"/>
  <c r="E625" i="29"/>
  <c r="D625" i="29"/>
  <c r="C625" i="29"/>
  <c r="B625" i="29"/>
  <c r="A625" i="29"/>
  <c r="D624" i="29"/>
  <c r="A624" i="29"/>
  <c r="F622" i="29"/>
  <c r="E622" i="29"/>
  <c r="D622" i="29"/>
  <c r="C622" i="29"/>
  <c r="B622" i="29"/>
  <c r="A622" i="29"/>
  <c r="F621" i="29"/>
  <c r="E621" i="29"/>
  <c r="D621" i="29"/>
  <c r="C621" i="29"/>
  <c r="B621" i="29"/>
  <c r="A621" i="29"/>
  <c r="F620" i="29"/>
  <c r="E620" i="29"/>
  <c r="D620" i="29"/>
  <c r="C620" i="29"/>
  <c r="B620" i="29"/>
  <c r="A620" i="29"/>
  <c r="F619" i="29"/>
  <c r="E619" i="29"/>
  <c r="D619" i="29"/>
  <c r="C619" i="29"/>
  <c r="B619" i="29"/>
  <c r="A619" i="29"/>
  <c r="F618" i="29"/>
  <c r="E618" i="29"/>
  <c r="D618" i="29"/>
  <c r="C618" i="29"/>
  <c r="B618" i="29"/>
  <c r="A618" i="29"/>
  <c r="F617" i="29"/>
  <c r="E617" i="29"/>
  <c r="D617" i="29"/>
  <c r="C617" i="29"/>
  <c r="B617" i="29"/>
  <c r="A617" i="29"/>
  <c r="F616" i="29"/>
  <c r="E616" i="29"/>
  <c r="D616" i="29"/>
  <c r="C616" i="29"/>
  <c r="B616" i="29"/>
  <c r="A616" i="29"/>
  <c r="F615" i="29"/>
  <c r="E615" i="29"/>
  <c r="D615" i="29"/>
  <c r="C615" i="29"/>
  <c r="B615" i="29"/>
  <c r="A615" i="29"/>
  <c r="F614" i="29"/>
  <c r="E614" i="29"/>
  <c r="D614" i="29"/>
  <c r="C614" i="29"/>
  <c r="B614" i="29"/>
  <c r="A614" i="29"/>
  <c r="F613" i="29"/>
  <c r="E613" i="29"/>
  <c r="D613" i="29"/>
  <c r="C613" i="29"/>
  <c r="B613" i="29"/>
  <c r="A613" i="29"/>
  <c r="F612" i="29"/>
  <c r="E612" i="29"/>
  <c r="D612" i="29"/>
  <c r="C612" i="29"/>
  <c r="B612" i="29"/>
  <c r="A612" i="29"/>
  <c r="F611" i="29"/>
  <c r="E611" i="29"/>
  <c r="D611" i="29"/>
  <c r="C611" i="29"/>
  <c r="B611" i="29"/>
  <c r="A611" i="29"/>
  <c r="F610" i="29"/>
  <c r="E610" i="29"/>
  <c r="D610" i="29"/>
  <c r="C610" i="29"/>
  <c r="B610" i="29"/>
  <c r="A610" i="29"/>
  <c r="F609" i="29"/>
  <c r="E609" i="29"/>
  <c r="D609" i="29"/>
  <c r="C609" i="29"/>
  <c r="B609" i="29"/>
  <c r="A609" i="29"/>
  <c r="F608" i="29"/>
  <c r="E608" i="29"/>
  <c r="D608" i="29"/>
  <c r="C608" i="29"/>
  <c r="B608" i="29"/>
  <c r="A608" i="29"/>
  <c r="F607" i="29"/>
  <c r="E607" i="29"/>
  <c r="D607" i="29"/>
  <c r="C607" i="29"/>
  <c r="B607" i="29"/>
  <c r="A607" i="29"/>
  <c r="F606" i="29"/>
  <c r="E606" i="29"/>
  <c r="D606" i="29"/>
  <c r="C606" i="29"/>
  <c r="B606" i="29"/>
  <c r="A606" i="29"/>
  <c r="F605" i="29"/>
  <c r="E605" i="29"/>
  <c r="D605" i="29"/>
  <c r="C605" i="29"/>
  <c r="B605" i="29"/>
  <c r="A605" i="29"/>
  <c r="F604" i="29"/>
  <c r="E604" i="29"/>
  <c r="D604" i="29"/>
  <c r="C604" i="29"/>
  <c r="B604" i="29"/>
  <c r="A604" i="29"/>
  <c r="F603" i="29"/>
  <c r="E603" i="29"/>
  <c r="D603" i="29"/>
  <c r="C603" i="29"/>
  <c r="B603" i="29"/>
  <c r="A603" i="29"/>
  <c r="F602" i="29"/>
  <c r="E602" i="29"/>
  <c r="D602" i="29"/>
  <c r="C602" i="29"/>
  <c r="B602" i="29"/>
  <c r="A602" i="29"/>
  <c r="F601" i="29"/>
  <c r="E601" i="29"/>
  <c r="D601" i="29"/>
  <c r="C601" i="29"/>
  <c r="B601" i="29"/>
  <c r="A601" i="29"/>
  <c r="F600" i="29"/>
  <c r="E600" i="29"/>
  <c r="D600" i="29"/>
  <c r="C600" i="29"/>
  <c r="B600" i="29"/>
  <c r="A600" i="29"/>
  <c r="F599" i="29"/>
  <c r="E599" i="29"/>
  <c r="D599" i="29"/>
  <c r="C599" i="29"/>
  <c r="B599" i="29"/>
  <c r="A599" i="29"/>
  <c r="F598" i="29"/>
  <c r="E598" i="29"/>
  <c r="D598" i="29"/>
  <c r="C598" i="29"/>
  <c r="B598" i="29"/>
  <c r="A598" i="29"/>
  <c r="F597" i="29"/>
  <c r="E597" i="29"/>
  <c r="D597" i="29"/>
  <c r="C597" i="29"/>
  <c r="B597" i="29"/>
  <c r="A597" i="29"/>
  <c r="F596" i="29"/>
  <c r="E596" i="29"/>
  <c r="D596" i="29"/>
  <c r="C596" i="29"/>
  <c r="B596" i="29"/>
  <c r="A596" i="29"/>
  <c r="F595" i="29"/>
  <c r="E595" i="29"/>
  <c r="D595" i="29"/>
  <c r="C595" i="29"/>
  <c r="B595" i="29"/>
  <c r="A595" i="29"/>
  <c r="F594" i="29"/>
  <c r="E594" i="29"/>
  <c r="D594" i="29"/>
  <c r="C594" i="29"/>
  <c r="B594" i="29"/>
  <c r="A594" i="29"/>
  <c r="F593" i="29"/>
  <c r="E593" i="29"/>
  <c r="D593" i="29"/>
  <c r="C593" i="29"/>
  <c r="B593" i="29"/>
  <c r="A593" i="29"/>
  <c r="D592" i="29"/>
  <c r="A592" i="29"/>
  <c r="F590" i="29"/>
  <c r="E590" i="29"/>
  <c r="D590" i="29"/>
  <c r="C590" i="29"/>
  <c r="B590" i="29"/>
  <c r="A590" i="29"/>
  <c r="F589" i="29"/>
  <c r="E589" i="29"/>
  <c r="D589" i="29"/>
  <c r="C589" i="29"/>
  <c r="B589" i="29"/>
  <c r="A589" i="29"/>
  <c r="F588" i="29"/>
  <c r="E588" i="29"/>
  <c r="D588" i="29"/>
  <c r="C588" i="29"/>
  <c r="B588" i="29"/>
  <c r="A588" i="29"/>
  <c r="F587" i="29"/>
  <c r="E587" i="29"/>
  <c r="D587" i="29"/>
  <c r="C587" i="29"/>
  <c r="B587" i="29"/>
  <c r="A587" i="29"/>
  <c r="F586" i="29"/>
  <c r="E586" i="29"/>
  <c r="D586" i="29"/>
  <c r="C586" i="29"/>
  <c r="B586" i="29"/>
  <c r="A586" i="29"/>
  <c r="F585" i="29"/>
  <c r="E585" i="29"/>
  <c r="D585" i="29"/>
  <c r="C585" i="29"/>
  <c r="B585" i="29"/>
  <c r="A585" i="29"/>
  <c r="F584" i="29"/>
  <c r="E584" i="29"/>
  <c r="D584" i="29"/>
  <c r="C584" i="29"/>
  <c r="B584" i="29"/>
  <c r="A584" i="29"/>
  <c r="F583" i="29"/>
  <c r="E583" i="29"/>
  <c r="D583" i="29"/>
  <c r="C583" i="29"/>
  <c r="B583" i="29"/>
  <c r="A583" i="29"/>
  <c r="F582" i="29"/>
  <c r="E582" i="29"/>
  <c r="D582" i="29"/>
  <c r="C582" i="29"/>
  <c r="B582" i="29"/>
  <c r="A582" i="29"/>
  <c r="F581" i="29"/>
  <c r="E581" i="29"/>
  <c r="D581" i="29"/>
  <c r="C581" i="29"/>
  <c r="B581" i="29"/>
  <c r="A581" i="29"/>
  <c r="F580" i="29"/>
  <c r="E580" i="29"/>
  <c r="D580" i="29"/>
  <c r="C580" i="29"/>
  <c r="B580" i="29"/>
  <c r="A580" i="29"/>
  <c r="F579" i="29"/>
  <c r="E579" i="29"/>
  <c r="D579" i="29"/>
  <c r="C579" i="29"/>
  <c r="B579" i="29"/>
  <c r="A579" i="29"/>
  <c r="F578" i="29"/>
  <c r="E578" i="29"/>
  <c r="D578" i="29"/>
  <c r="C578" i="29"/>
  <c r="B578" i="29"/>
  <c r="A578" i="29"/>
  <c r="F577" i="29"/>
  <c r="E577" i="29"/>
  <c r="D577" i="29"/>
  <c r="C577" i="29"/>
  <c r="B577" i="29"/>
  <c r="A577" i="29"/>
  <c r="F576" i="29"/>
  <c r="E576" i="29"/>
  <c r="D576" i="29"/>
  <c r="C576" i="29"/>
  <c r="B576" i="29"/>
  <c r="A576" i="29"/>
  <c r="F575" i="29"/>
  <c r="E575" i="29"/>
  <c r="D575" i="29"/>
  <c r="C575" i="29"/>
  <c r="B575" i="29"/>
  <c r="A575" i="29"/>
  <c r="F574" i="29"/>
  <c r="E574" i="29"/>
  <c r="D574" i="29"/>
  <c r="C574" i="29"/>
  <c r="B574" i="29"/>
  <c r="A574" i="29"/>
  <c r="F573" i="29"/>
  <c r="E573" i="29"/>
  <c r="D573" i="29"/>
  <c r="C573" i="29"/>
  <c r="B573" i="29"/>
  <c r="A573" i="29"/>
  <c r="F572" i="29"/>
  <c r="E572" i="29"/>
  <c r="D572" i="29"/>
  <c r="C572" i="29"/>
  <c r="B572" i="29"/>
  <c r="A572" i="29"/>
  <c r="F571" i="29"/>
  <c r="E571" i="29"/>
  <c r="D571" i="29"/>
  <c r="C571" i="29"/>
  <c r="B571" i="29"/>
  <c r="A571" i="29"/>
  <c r="F570" i="29"/>
  <c r="E570" i="29"/>
  <c r="D570" i="29"/>
  <c r="C570" i="29"/>
  <c r="B570" i="29"/>
  <c r="A570" i="29"/>
  <c r="F569" i="29"/>
  <c r="E569" i="29"/>
  <c r="D569" i="29"/>
  <c r="C569" i="29"/>
  <c r="B569" i="29"/>
  <c r="A569" i="29"/>
  <c r="F568" i="29"/>
  <c r="E568" i="29"/>
  <c r="D568" i="29"/>
  <c r="C568" i="29"/>
  <c r="B568" i="29"/>
  <c r="A568" i="29"/>
  <c r="F567" i="29"/>
  <c r="E567" i="29"/>
  <c r="D567" i="29"/>
  <c r="C567" i="29"/>
  <c r="B567" i="29"/>
  <c r="A567" i="29"/>
  <c r="F566" i="29"/>
  <c r="E566" i="29"/>
  <c r="D566" i="29"/>
  <c r="C566" i="29"/>
  <c r="B566" i="29"/>
  <c r="A566" i="29"/>
  <c r="F565" i="29"/>
  <c r="E565" i="29"/>
  <c r="D565" i="29"/>
  <c r="C565" i="29"/>
  <c r="B565" i="29"/>
  <c r="A565" i="29"/>
  <c r="F564" i="29"/>
  <c r="E564" i="29"/>
  <c r="D564" i="29"/>
  <c r="C564" i="29"/>
  <c r="B564" i="29"/>
  <c r="A564" i="29"/>
  <c r="F563" i="29"/>
  <c r="E563" i="29"/>
  <c r="D563" i="29"/>
  <c r="C563" i="29"/>
  <c r="B563" i="29"/>
  <c r="A563" i="29"/>
  <c r="F562" i="29"/>
  <c r="E562" i="29"/>
  <c r="D562" i="29"/>
  <c r="C562" i="29"/>
  <c r="B562" i="29"/>
  <c r="A562" i="29"/>
  <c r="F561" i="29"/>
  <c r="E561" i="29"/>
  <c r="D561" i="29"/>
  <c r="C561" i="29"/>
  <c r="B561" i="29"/>
  <c r="A561" i="29"/>
  <c r="D560" i="29"/>
  <c r="A560" i="29"/>
  <c r="F558" i="29"/>
  <c r="E558" i="29"/>
  <c r="D558" i="29"/>
  <c r="C558" i="29"/>
  <c r="B558" i="29"/>
  <c r="A558" i="29"/>
  <c r="F557" i="29"/>
  <c r="E557" i="29"/>
  <c r="D557" i="29"/>
  <c r="C557" i="29"/>
  <c r="B557" i="29"/>
  <c r="A557" i="29"/>
  <c r="F556" i="29"/>
  <c r="E556" i="29"/>
  <c r="D556" i="29"/>
  <c r="C556" i="29"/>
  <c r="B556" i="29"/>
  <c r="A556" i="29"/>
  <c r="F555" i="29"/>
  <c r="E555" i="29"/>
  <c r="D555" i="29"/>
  <c r="C555" i="29"/>
  <c r="B555" i="29"/>
  <c r="A555" i="29"/>
  <c r="F554" i="29"/>
  <c r="E554" i="29"/>
  <c r="D554" i="29"/>
  <c r="C554" i="29"/>
  <c r="B554" i="29"/>
  <c r="A554" i="29"/>
  <c r="F553" i="29"/>
  <c r="E553" i="29"/>
  <c r="D553" i="29"/>
  <c r="C553" i="29"/>
  <c r="B553" i="29"/>
  <c r="A553" i="29"/>
  <c r="F552" i="29"/>
  <c r="E552" i="29"/>
  <c r="D552" i="29"/>
  <c r="C552" i="29"/>
  <c r="B552" i="29"/>
  <c r="A552" i="29"/>
  <c r="F551" i="29"/>
  <c r="E551" i="29"/>
  <c r="D551" i="29"/>
  <c r="C551" i="29"/>
  <c r="B551" i="29"/>
  <c r="A551" i="29"/>
  <c r="F550" i="29"/>
  <c r="E550" i="29"/>
  <c r="D550" i="29"/>
  <c r="C550" i="29"/>
  <c r="B550" i="29"/>
  <c r="A550" i="29"/>
  <c r="F549" i="29"/>
  <c r="E549" i="29"/>
  <c r="D549" i="29"/>
  <c r="C549" i="29"/>
  <c r="B549" i="29"/>
  <c r="A549" i="29"/>
  <c r="F548" i="29"/>
  <c r="E548" i="29"/>
  <c r="D548" i="29"/>
  <c r="C548" i="29"/>
  <c r="B548" i="29"/>
  <c r="A548" i="29"/>
  <c r="F547" i="29"/>
  <c r="E547" i="29"/>
  <c r="D547" i="29"/>
  <c r="C547" i="29"/>
  <c r="B547" i="29"/>
  <c r="A547" i="29"/>
  <c r="F546" i="29"/>
  <c r="E546" i="29"/>
  <c r="D546" i="29"/>
  <c r="C546" i="29"/>
  <c r="B546" i="29"/>
  <c r="A546" i="29"/>
  <c r="F545" i="29"/>
  <c r="E545" i="29"/>
  <c r="D545" i="29"/>
  <c r="C545" i="29"/>
  <c r="B545" i="29"/>
  <c r="A545" i="29"/>
  <c r="F544" i="29"/>
  <c r="E544" i="29"/>
  <c r="D544" i="29"/>
  <c r="C544" i="29"/>
  <c r="B544" i="29"/>
  <c r="A544" i="29"/>
  <c r="F543" i="29"/>
  <c r="E543" i="29"/>
  <c r="D543" i="29"/>
  <c r="C543" i="29"/>
  <c r="B543" i="29"/>
  <c r="A543" i="29"/>
  <c r="F542" i="29"/>
  <c r="E542" i="29"/>
  <c r="D542" i="29"/>
  <c r="C542" i="29"/>
  <c r="B542" i="29"/>
  <c r="A542" i="29"/>
  <c r="F541" i="29"/>
  <c r="E541" i="29"/>
  <c r="D541" i="29"/>
  <c r="C541" i="29"/>
  <c r="B541" i="29"/>
  <c r="A541" i="29"/>
  <c r="F540" i="29"/>
  <c r="E540" i="29"/>
  <c r="D540" i="29"/>
  <c r="C540" i="29"/>
  <c r="B540" i="29"/>
  <c r="A540" i="29"/>
  <c r="F539" i="29"/>
  <c r="E539" i="29"/>
  <c r="D539" i="29"/>
  <c r="C539" i="29"/>
  <c r="B539" i="29"/>
  <c r="A539" i="29"/>
  <c r="F538" i="29"/>
  <c r="E538" i="29"/>
  <c r="D538" i="29"/>
  <c r="C538" i="29"/>
  <c r="B538" i="29"/>
  <c r="A538" i="29"/>
  <c r="F537" i="29"/>
  <c r="E537" i="29"/>
  <c r="D537" i="29"/>
  <c r="C537" i="29"/>
  <c r="B537" i="29"/>
  <c r="A537" i="29"/>
  <c r="F536" i="29"/>
  <c r="E536" i="29"/>
  <c r="D536" i="29"/>
  <c r="C536" i="29"/>
  <c r="B536" i="29"/>
  <c r="A536" i="29"/>
  <c r="F535" i="29"/>
  <c r="E535" i="29"/>
  <c r="D535" i="29"/>
  <c r="C535" i="29"/>
  <c r="B535" i="29"/>
  <c r="A535" i="29"/>
  <c r="F534" i="29"/>
  <c r="E534" i="29"/>
  <c r="D534" i="29"/>
  <c r="C534" i="29"/>
  <c r="B534" i="29"/>
  <c r="A534" i="29"/>
  <c r="F533" i="29"/>
  <c r="E533" i="29"/>
  <c r="D533" i="29"/>
  <c r="C533" i="29"/>
  <c r="B533" i="29"/>
  <c r="A533" i="29"/>
  <c r="F532" i="29"/>
  <c r="E532" i="29"/>
  <c r="D532" i="29"/>
  <c r="C532" i="29"/>
  <c r="B532" i="29"/>
  <c r="A532" i="29"/>
  <c r="F531" i="29"/>
  <c r="E531" i="29"/>
  <c r="D531" i="29"/>
  <c r="C531" i="29"/>
  <c r="B531" i="29"/>
  <c r="A531" i="29"/>
  <c r="F530" i="29"/>
  <c r="E530" i="29"/>
  <c r="D530" i="29"/>
  <c r="C530" i="29"/>
  <c r="B530" i="29"/>
  <c r="A530" i="29"/>
  <c r="F529" i="29"/>
  <c r="E529" i="29"/>
  <c r="D529" i="29"/>
  <c r="C529" i="29"/>
  <c r="B529" i="29"/>
  <c r="A529" i="29"/>
  <c r="D528" i="29"/>
  <c r="A528" i="29"/>
  <c r="F526" i="29"/>
  <c r="E526" i="29"/>
  <c r="D526" i="29"/>
  <c r="C526" i="29"/>
  <c r="B526" i="29"/>
  <c r="A526" i="29"/>
  <c r="F525" i="29"/>
  <c r="E525" i="29"/>
  <c r="D525" i="29"/>
  <c r="C525" i="29"/>
  <c r="B525" i="29"/>
  <c r="A525" i="29"/>
  <c r="F524" i="29"/>
  <c r="E524" i="29"/>
  <c r="D524" i="29"/>
  <c r="C524" i="29"/>
  <c r="B524" i="29"/>
  <c r="A524" i="29"/>
  <c r="F523" i="29"/>
  <c r="E523" i="29"/>
  <c r="D523" i="29"/>
  <c r="C523" i="29"/>
  <c r="B523" i="29"/>
  <c r="A523" i="29"/>
  <c r="F522" i="29"/>
  <c r="E522" i="29"/>
  <c r="D522" i="29"/>
  <c r="C522" i="29"/>
  <c r="B522" i="29"/>
  <c r="A522" i="29"/>
  <c r="F521" i="29"/>
  <c r="E521" i="29"/>
  <c r="D521" i="29"/>
  <c r="C521" i="29"/>
  <c r="B521" i="29"/>
  <c r="A521" i="29"/>
  <c r="F520" i="29"/>
  <c r="E520" i="29"/>
  <c r="D520" i="29"/>
  <c r="C520" i="29"/>
  <c r="B520" i="29"/>
  <c r="A520" i="29"/>
  <c r="F519" i="29"/>
  <c r="E519" i="29"/>
  <c r="D519" i="29"/>
  <c r="C519" i="29"/>
  <c r="B519" i="29"/>
  <c r="A519" i="29"/>
  <c r="F518" i="29"/>
  <c r="E518" i="29"/>
  <c r="D518" i="29"/>
  <c r="C518" i="29"/>
  <c r="B518" i="29"/>
  <c r="A518" i="29"/>
  <c r="F517" i="29"/>
  <c r="E517" i="29"/>
  <c r="D517" i="29"/>
  <c r="C517" i="29"/>
  <c r="B517" i="29"/>
  <c r="A517" i="29"/>
  <c r="F516" i="29"/>
  <c r="E516" i="29"/>
  <c r="D516" i="29"/>
  <c r="C516" i="29"/>
  <c r="B516" i="29"/>
  <c r="A516" i="29"/>
  <c r="F515" i="29"/>
  <c r="E515" i="29"/>
  <c r="D515" i="29"/>
  <c r="C515" i="29"/>
  <c r="B515" i="29"/>
  <c r="A515" i="29"/>
  <c r="F514" i="29"/>
  <c r="E514" i="29"/>
  <c r="D514" i="29"/>
  <c r="C514" i="29"/>
  <c r="B514" i="29"/>
  <c r="A514" i="29"/>
  <c r="F513" i="29"/>
  <c r="E513" i="29"/>
  <c r="D513" i="29"/>
  <c r="C513" i="29"/>
  <c r="B513" i="29"/>
  <c r="A513" i="29"/>
  <c r="F512" i="29"/>
  <c r="E512" i="29"/>
  <c r="D512" i="29"/>
  <c r="C512" i="29"/>
  <c r="B512" i="29"/>
  <c r="A512" i="29"/>
  <c r="F511" i="29"/>
  <c r="E511" i="29"/>
  <c r="D511" i="29"/>
  <c r="C511" i="29"/>
  <c r="B511" i="29"/>
  <c r="A511" i="29"/>
  <c r="F510" i="29"/>
  <c r="E510" i="29"/>
  <c r="D510" i="29"/>
  <c r="C510" i="29"/>
  <c r="B510" i="29"/>
  <c r="A510" i="29"/>
  <c r="F509" i="29"/>
  <c r="E509" i="29"/>
  <c r="D509" i="29"/>
  <c r="C509" i="29"/>
  <c r="B509" i="29"/>
  <c r="A509" i="29"/>
  <c r="F508" i="29"/>
  <c r="E508" i="29"/>
  <c r="D508" i="29"/>
  <c r="C508" i="29"/>
  <c r="B508" i="29"/>
  <c r="A508" i="29"/>
  <c r="F507" i="29"/>
  <c r="E507" i="29"/>
  <c r="D507" i="29"/>
  <c r="C507" i="29"/>
  <c r="B507" i="29"/>
  <c r="A507" i="29"/>
  <c r="F506" i="29"/>
  <c r="E506" i="29"/>
  <c r="D506" i="29"/>
  <c r="C506" i="29"/>
  <c r="B506" i="29"/>
  <c r="A506" i="29"/>
  <c r="F505" i="29"/>
  <c r="E505" i="29"/>
  <c r="D505" i="29"/>
  <c r="C505" i="29"/>
  <c r="B505" i="29"/>
  <c r="A505" i="29"/>
  <c r="F504" i="29"/>
  <c r="E504" i="29"/>
  <c r="D504" i="29"/>
  <c r="C504" i="29"/>
  <c r="B504" i="29"/>
  <c r="A504" i="29"/>
  <c r="F503" i="29"/>
  <c r="E503" i="29"/>
  <c r="D503" i="29"/>
  <c r="C503" i="29"/>
  <c r="B503" i="29"/>
  <c r="A503" i="29"/>
  <c r="F502" i="29"/>
  <c r="E502" i="29"/>
  <c r="D502" i="29"/>
  <c r="C502" i="29"/>
  <c r="B502" i="29"/>
  <c r="A502" i="29"/>
  <c r="F501" i="29"/>
  <c r="E501" i="29"/>
  <c r="D501" i="29"/>
  <c r="C501" i="29"/>
  <c r="B501" i="29"/>
  <c r="A501" i="29"/>
  <c r="F500" i="29"/>
  <c r="E500" i="29"/>
  <c r="D500" i="29"/>
  <c r="C500" i="29"/>
  <c r="B500" i="29"/>
  <c r="A500" i="29"/>
  <c r="F499" i="29"/>
  <c r="E499" i="29"/>
  <c r="D499" i="29"/>
  <c r="C499" i="29"/>
  <c r="B499" i="29"/>
  <c r="A499" i="29"/>
  <c r="F498" i="29"/>
  <c r="E498" i="29"/>
  <c r="D498" i="29"/>
  <c r="C498" i="29"/>
  <c r="B498" i="29"/>
  <c r="A498" i="29"/>
  <c r="F497" i="29"/>
  <c r="E497" i="29"/>
  <c r="D497" i="29"/>
  <c r="C497" i="29"/>
  <c r="B497" i="29"/>
  <c r="A497" i="29"/>
  <c r="D496" i="29"/>
  <c r="A496" i="29"/>
  <c r="F494" i="29"/>
  <c r="E494" i="29"/>
  <c r="D494" i="29"/>
  <c r="C494" i="29"/>
  <c r="B494" i="29"/>
  <c r="A494" i="29"/>
  <c r="F493" i="29"/>
  <c r="E493" i="29"/>
  <c r="D493" i="29"/>
  <c r="C493" i="29"/>
  <c r="B493" i="29"/>
  <c r="A493" i="29"/>
  <c r="F492" i="29"/>
  <c r="E492" i="29"/>
  <c r="D492" i="29"/>
  <c r="C492" i="29"/>
  <c r="B492" i="29"/>
  <c r="A492" i="29"/>
  <c r="F491" i="29"/>
  <c r="E491" i="29"/>
  <c r="D491" i="29"/>
  <c r="C491" i="29"/>
  <c r="B491" i="29"/>
  <c r="A491" i="29"/>
  <c r="F490" i="29"/>
  <c r="E490" i="29"/>
  <c r="D490" i="29"/>
  <c r="C490" i="29"/>
  <c r="B490" i="29"/>
  <c r="A490" i="29"/>
  <c r="F489" i="29"/>
  <c r="E489" i="29"/>
  <c r="D489" i="29"/>
  <c r="C489" i="29"/>
  <c r="B489" i="29"/>
  <c r="A489" i="29"/>
  <c r="F488" i="29"/>
  <c r="E488" i="29"/>
  <c r="D488" i="29"/>
  <c r="C488" i="29"/>
  <c r="B488" i="29"/>
  <c r="A488" i="29"/>
  <c r="F487" i="29"/>
  <c r="E487" i="29"/>
  <c r="D487" i="29"/>
  <c r="C487" i="29"/>
  <c r="B487" i="29"/>
  <c r="A487" i="29"/>
  <c r="F486" i="29"/>
  <c r="E486" i="29"/>
  <c r="D486" i="29"/>
  <c r="C486" i="29"/>
  <c r="B486" i="29"/>
  <c r="A486" i="29"/>
  <c r="F485" i="29"/>
  <c r="E485" i="29"/>
  <c r="D485" i="29"/>
  <c r="C485" i="29"/>
  <c r="B485" i="29"/>
  <c r="A485" i="29"/>
  <c r="F484" i="29"/>
  <c r="E484" i="29"/>
  <c r="D484" i="29"/>
  <c r="C484" i="29"/>
  <c r="B484" i="29"/>
  <c r="A484" i="29"/>
  <c r="F483" i="29"/>
  <c r="E483" i="29"/>
  <c r="D483" i="29"/>
  <c r="C483" i="29"/>
  <c r="B483" i="29"/>
  <c r="A483" i="29"/>
  <c r="F482" i="29"/>
  <c r="E482" i="29"/>
  <c r="D482" i="29"/>
  <c r="C482" i="29"/>
  <c r="B482" i="29"/>
  <c r="A482" i="29"/>
  <c r="F481" i="29"/>
  <c r="E481" i="29"/>
  <c r="D481" i="29"/>
  <c r="C481" i="29"/>
  <c r="B481" i="29"/>
  <c r="A481" i="29"/>
  <c r="F480" i="29"/>
  <c r="E480" i="29"/>
  <c r="D480" i="29"/>
  <c r="C480" i="29"/>
  <c r="B480" i="29"/>
  <c r="A480" i="29"/>
  <c r="F479" i="29"/>
  <c r="E479" i="29"/>
  <c r="D479" i="29"/>
  <c r="C479" i="29"/>
  <c r="B479" i="29"/>
  <c r="A479" i="29"/>
  <c r="F478" i="29"/>
  <c r="E478" i="29"/>
  <c r="D478" i="29"/>
  <c r="C478" i="29"/>
  <c r="B478" i="29"/>
  <c r="A478" i="29"/>
  <c r="F477" i="29"/>
  <c r="E477" i="29"/>
  <c r="D477" i="29"/>
  <c r="C477" i="29"/>
  <c r="B477" i="29"/>
  <c r="A477" i="29"/>
  <c r="F476" i="29"/>
  <c r="E476" i="29"/>
  <c r="D476" i="29"/>
  <c r="C476" i="29"/>
  <c r="B476" i="29"/>
  <c r="A476" i="29"/>
  <c r="F475" i="29"/>
  <c r="E475" i="29"/>
  <c r="D475" i="29"/>
  <c r="C475" i="29"/>
  <c r="B475" i="29"/>
  <c r="A475" i="29"/>
  <c r="F474" i="29"/>
  <c r="E474" i="29"/>
  <c r="D474" i="29"/>
  <c r="C474" i="29"/>
  <c r="B474" i="29"/>
  <c r="A474" i="29"/>
  <c r="F473" i="29"/>
  <c r="E473" i="29"/>
  <c r="D473" i="29"/>
  <c r="C473" i="29"/>
  <c r="B473" i="29"/>
  <c r="A473" i="29"/>
  <c r="F472" i="29"/>
  <c r="E472" i="29"/>
  <c r="D472" i="29"/>
  <c r="C472" i="29"/>
  <c r="B472" i="29"/>
  <c r="A472" i="29"/>
  <c r="F471" i="29"/>
  <c r="E471" i="29"/>
  <c r="D471" i="29"/>
  <c r="C471" i="29"/>
  <c r="B471" i="29"/>
  <c r="A471" i="29"/>
  <c r="F470" i="29"/>
  <c r="E470" i="29"/>
  <c r="D470" i="29"/>
  <c r="C470" i="29"/>
  <c r="B470" i="29"/>
  <c r="A470" i="29"/>
  <c r="F469" i="29"/>
  <c r="E469" i="29"/>
  <c r="D469" i="29"/>
  <c r="C469" i="29"/>
  <c r="B469" i="29"/>
  <c r="A469" i="29"/>
  <c r="F468" i="29"/>
  <c r="E468" i="29"/>
  <c r="D468" i="29"/>
  <c r="C468" i="29"/>
  <c r="B468" i="29"/>
  <c r="A468" i="29"/>
  <c r="F467" i="29"/>
  <c r="E467" i="29"/>
  <c r="D467" i="29"/>
  <c r="C467" i="29"/>
  <c r="B467" i="29"/>
  <c r="A467" i="29"/>
  <c r="F466" i="29"/>
  <c r="E466" i="29"/>
  <c r="D466" i="29"/>
  <c r="C466" i="29"/>
  <c r="B466" i="29"/>
  <c r="A466" i="29"/>
  <c r="F465" i="29"/>
  <c r="E465" i="29"/>
  <c r="D465" i="29"/>
  <c r="C465" i="29"/>
  <c r="B465" i="29"/>
  <c r="A465" i="29"/>
  <c r="D464" i="29"/>
  <c r="A464" i="29"/>
  <c r="F462" i="29"/>
  <c r="E462" i="29"/>
  <c r="D462" i="29"/>
  <c r="C462" i="29"/>
  <c r="B462" i="29"/>
  <c r="A462" i="29"/>
  <c r="F461" i="29"/>
  <c r="E461" i="29"/>
  <c r="D461" i="29"/>
  <c r="C461" i="29"/>
  <c r="B461" i="29"/>
  <c r="A461" i="29"/>
  <c r="F460" i="29"/>
  <c r="E460" i="29"/>
  <c r="D460" i="29"/>
  <c r="C460" i="29"/>
  <c r="B460" i="29"/>
  <c r="A460" i="29"/>
  <c r="F459" i="29"/>
  <c r="E459" i="29"/>
  <c r="D459" i="29"/>
  <c r="C459" i="29"/>
  <c r="B459" i="29"/>
  <c r="A459" i="29"/>
  <c r="F458" i="29"/>
  <c r="E458" i="29"/>
  <c r="D458" i="29"/>
  <c r="C458" i="29"/>
  <c r="B458" i="29"/>
  <c r="A458" i="29"/>
  <c r="F457" i="29"/>
  <c r="E457" i="29"/>
  <c r="D457" i="29"/>
  <c r="C457" i="29"/>
  <c r="B457" i="29"/>
  <c r="A457" i="29"/>
  <c r="F456" i="29"/>
  <c r="E456" i="29"/>
  <c r="D456" i="29"/>
  <c r="C456" i="29"/>
  <c r="B456" i="29"/>
  <c r="A456" i="29"/>
  <c r="F455" i="29"/>
  <c r="E455" i="29"/>
  <c r="D455" i="29"/>
  <c r="C455" i="29"/>
  <c r="B455" i="29"/>
  <c r="A455" i="29"/>
  <c r="F454" i="29"/>
  <c r="E454" i="29"/>
  <c r="D454" i="29"/>
  <c r="C454" i="29"/>
  <c r="B454" i="29"/>
  <c r="A454" i="29"/>
  <c r="F453" i="29"/>
  <c r="E453" i="29"/>
  <c r="D453" i="29"/>
  <c r="C453" i="29"/>
  <c r="B453" i="29"/>
  <c r="A453" i="29"/>
  <c r="F452" i="29"/>
  <c r="E452" i="29"/>
  <c r="D452" i="29"/>
  <c r="C452" i="29"/>
  <c r="B452" i="29"/>
  <c r="A452" i="29"/>
  <c r="F451" i="29"/>
  <c r="E451" i="29"/>
  <c r="D451" i="29"/>
  <c r="C451" i="29"/>
  <c r="B451" i="29"/>
  <c r="A451" i="29"/>
  <c r="F450" i="29"/>
  <c r="E450" i="29"/>
  <c r="D450" i="29"/>
  <c r="C450" i="29"/>
  <c r="B450" i="29"/>
  <c r="A450" i="29"/>
  <c r="F449" i="29"/>
  <c r="E449" i="29"/>
  <c r="D449" i="29"/>
  <c r="C449" i="29"/>
  <c r="B449" i="29"/>
  <c r="A449" i="29"/>
  <c r="F448" i="29"/>
  <c r="E448" i="29"/>
  <c r="D448" i="29"/>
  <c r="C448" i="29"/>
  <c r="B448" i="29"/>
  <c r="A448" i="29"/>
  <c r="F447" i="29"/>
  <c r="E447" i="29"/>
  <c r="D447" i="29"/>
  <c r="C447" i="29"/>
  <c r="B447" i="29"/>
  <c r="A447" i="29"/>
  <c r="F446" i="29"/>
  <c r="E446" i="29"/>
  <c r="D446" i="29"/>
  <c r="C446" i="29"/>
  <c r="B446" i="29"/>
  <c r="A446" i="29"/>
  <c r="F445" i="29"/>
  <c r="E445" i="29"/>
  <c r="D445" i="29"/>
  <c r="C445" i="29"/>
  <c r="B445" i="29"/>
  <c r="A445" i="29"/>
  <c r="F444" i="29"/>
  <c r="E444" i="29"/>
  <c r="D444" i="29"/>
  <c r="C444" i="29"/>
  <c r="B444" i="29"/>
  <c r="A444" i="29"/>
  <c r="F443" i="29"/>
  <c r="E443" i="29"/>
  <c r="D443" i="29"/>
  <c r="C443" i="29"/>
  <c r="B443" i="29"/>
  <c r="A443" i="29"/>
  <c r="F442" i="29"/>
  <c r="E442" i="29"/>
  <c r="D442" i="29"/>
  <c r="C442" i="29"/>
  <c r="B442" i="29"/>
  <c r="A442" i="29"/>
  <c r="F441" i="29"/>
  <c r="E441" i="29"/>
  <c r="D441" i="29"/>
  <c r="C441" i="29"/>
  <c r="B441" i="29"/>
  <c r="A441" i="29"/>
  <c r="F440" i="29"/>
  <c r="E440" i="29"/>
  <c r="D440" i="29"/>
  <c r="C440" i="29"/>
  <c r="B440" i="29"/>
  <c r="A440" i="29"/>
  <c r="F439" i="29"/>
  <c r="E439" i="29"/>
  <c r="D439" i="29"/>
  <c r="C439" i="29"/>
  <c r="B439" i="29"/>
  <c r="A439" i="29"/>
  <c r="F438" i="29"/>
  <c r="E438" i="29"/>
  <c r="D438" i="29"/>
  <c r="C438" i="29"/>
  <c r="B438" i="29"/>
  <c r="A438" i="29"/>
  <c r="F437" i="29"/>
  <c r="E437" i="29"/>
  <c r="D437" i="29"/>
  <c r="C437" i="29"/>
  <c r="B437" i="29"/>
  <c r="A437" i="29"/>
  <c r="F436" i="29"/>
  <c r="E436" i="29"/>
  <c r="D436" i="29"/>
  <c r="C436" i="29"/>
  <c r="B436" i="29"/>
  <c r="A436" i="29"/>
  <c r="F435" i="29"/>
  <c r="E435" i="29"/>
  <c r="D435" i="29"/>
  <c r="C435" i="29"/>
  <c r="B435" i="29"/>
  <c r="A435" i="29"/>
  <c r="F434" i="29"/>
  <c r="E434" i="29"/>
  <c r="D434" i="29"/>
  <c r="C434" i="29"/>
  <c r="B434" i="29"/>
  <c r="A434" i="29"/>
  <c r="F433" i="29"/>
  <c r="E433" i="29"/>
  <c r="D433" i="29"/>
  <c r="C433" i="29"/>
  <c r="B433" i="29"/>
  <c r="A433" i="29"/>
  <c r="D432" i="29"/>
  <c r="A432" i="29"/>
  <c r="F430" i="29"/>
  <c r="E430" i="29"/>
  <c r="D430" i="29"/>
  <c r="C430" i="29"/>
  <c r="B430" i="29"/>
  <c r="A430" i="29"/>
  <c r="F429" i="29"/>
  <c r="E429" i="29"/>
  <c r="D429" i="29"/>
  <c r="C429" i="29"/>
  <c r="B429" i="29"/>
  <c r="A429" i="29"/>
  <c r="F428" i="29"/>
  <c r="E428" i="29"/>
  <c r="D428" i="29"/>
  <c r="C428" i="29"/>
  <c r="B428" i="29"/>
  <c r="A428" i="29"/>
  <c r="F427" i="29"/>
  <c r="E427" i="29"/>
  <c r="D427" i="29"/>
  <c r="C427" i="29"/>
  <c r="B427" i="29"/>
  <c r="A427" i="29"/>
  <c r="F426" i="29"/>
  <c r="E426" i="29"/>
  <c r="D426" i="29"/>
  <c r="C426" i="29"/>
  <c r="B426" i="29"/>
  <c r="A426" i="29"/>
  <c r="F425" i="29"/>
  <c r="E425" i="29"/>
  <c r="D425" i="29"/>
  <c r="C425" i="29"/>
  <c r="B425" i="29"/>
  <c r="A425" i="29"/>
  <c r="F424" i="29"/>
  <c r="E424" i="29"/>
  <c r="D424" i="29"/>
  <c r="C424" i="29"/>
  <c r="B424" i="29"/>
  <c r="A424" i="29"/>
  <c r="F423" i="29"/>
  <c r="E423" i="29"/>
  <c r="D423" i="29"/>
  <c r="C423" i="29"/>
  <c r="B423" i="29"/>
  <c r="A423" i="29"/>
  <c r="F422" i="29"/>
  <c r="E422" i="29"/>
  <c r="D422" i="29"/>
  <c r="C422" i="29"/>
  <c r="B422" i="29"/>
  <c r="A422" i="29"/>
  <c r="F421" i="29"/>
  <c r="E421" i="29"/>
  <c r="D421" i="29"/>
  <c r="C421" i="29"/>
  <c r="B421" i="29"/>
  <c r="A421" i="29"/>
  <c r="F420" i="29"/>
  <c r="E420" i="29"/>
  <c r="D420" i="29"/>
  <c r="C420" i="29"/>
  <c r="B420" i="29"/>
  <c r="A420" i="29"/>
  <c r="F419" i="29"/>
  <c r="E419" i="29"/>
  <c r="D419" i="29"/>
  <c r="C419" i="29"/>
  <c r="B419" i="29"/>
  <c r="A419" i="29"/>
  <c r="F418" i="29"/>
  <c r="E418" i="29"/>
  <c r="D418" i="29"/>
  <c r="C418" i="29"/>
  <c r="B418" i="29"/>
  <c r="A418" i="29"/>
  <c r="F417" i="29"/>
  <c r="E417" i="29"/>
  <c r="D417" i="29"/>
  <c r="C417" i="29"/>
  <c r="B417" i="29"/>
  <c r="A417" i="29"/>
  <c r="F416" i="29"/>
  <c r="E416" i="29"/>
  <c r="D416" i="29"/>
  <c r="C416" i="29"/>
  <c r="B416" i="29"/>
  <c r="A416" i="29"/>
  <c r="F415" i="29"/>
  <c r="E415" i="29"/>
  <c r="D415" i="29"/>
  <c r="C415" i="29"/>
  <c r="B415" i="29"/>
  <c r="A415" i="29"/>
  <c r="F414" i="29"/>
  <c r="E414" i="29"/>
  <c r="D414" i="29"/>
  <c r="C414" i="29"/>
  <c r="B414" i="29"/>
  <c r="A414" i="29"/>
  <c r="F413" i="29"/>
  <c r="E413" i="29"/>
  <c r="D413" i="29"/>
  <c r="C413" i="29"/>
  <c r="B413" i="29"/>
  <c r="A413" i="29"/>
  <c r="F412" i="29"/>
  <c r="E412" i="29"/>
  <c r="D412" i="29"/>
  <c r="C412" i="29"/>
  <c r="B412" i="29"/>
  <c r="A412" i="29"/>
  <c r="F411" i="29"/>
  <c r="E411" i="29"/>
  <c r="D411" i="29"/>
  <c r="C411" i="29"/>
  <c r="B411" i="29"/>
  <c r="A411" i="29"/>
  <c r="F410" i="29"/>
  <c r="E410" i="29"/>
  <c r="D410" i="29"/>
  <c r="C410" i="29"/>
  <c r="B410" i="29"/>
  <c r="A410" i="29"/>
  <c r="F409" i="29"/>
  <c r="E409" i="29"/>
  <c r="D409" i="29"/>
  <c r="C409" i="29"/>
  <c r="B409" i="29"/>
  <c r="A409" i="29"/>
  <c r="F408" i="29"/>
  <c r="E408" i="29"/>
  <c r="D408" i="29"/>
  <c r="C408" i="29"/>
  <c r="B408" i="29"/>
  <c r="A408" i="29"/>
  <c r="F407" i="29"/>
  <c r="E407" i="29"/>
  <c r="D407" i="29"/>
  <c r="C407" i="29"/>
  <c r="B407" i="29"/>
  <c r="A407" i="29"/>
  <c r="F406" i="29"/>
  <c r="E406" i="29"/>
  <c r="D406" i="29"/>
  <c r="C406" i="29"/>
  <c r="B406" i="29"/>
  <c r="A406" i="29"/>
  <c r="F405" i="29"/>
  <c r="E405" i="29"/>
  <c r="D405" i="29"/>
  <c r="C405" i="29"/>
  <c r="B405" i="29"/>
  <c r="A405" i="29"/>
  <c r="F404" i="29"/>
  <c r="E404" i="29"/>
  <c r="D404" i="29"/>
  <c r="C404" i="29"/>
  <c r="B404" i="29"/>
  <c r="A404" i="29"/>
  <c r="F403" i="29"/>
  <c r="E403" i="29"/>
  <c r="D403" i="29"/>
  <c r="C403" i="29"/>
  <c r="B403" i="29"/>
  <c r="A403" i="29"/>
  <c r="F402" i="29"/>
  <c r="E402" i="29"/>
  <c r="D402" i="29"/>
  <c r="C402" i="29"/>
  <c r="B402" i="29"/>
  <c r="A402" i="29"/>
  <c r="F401" i="29"/>
  <c r="E401" i="29"/>
  <c r="D401" i="29"/>
  <c r="C401" i="29"/>
  <c r="B401" i="29"/>
  <c r="A401" i="29"/>
  <c r="D400" i="29"/>
  <c r="A400" i="29"/>
  <c r="F398" i="29"/>
  <c r="E398" i="29"/>
  <c r="D398" i="29"/>
  <c r="C398" i="29"/>
  <c r="B398" i="29"/>
  <c r="A398" i="29"/>
  <c r="F397" i="29"/>
  <c r="E397" i="29"/>
  <c r="D397" i="29"/>
  <c r="C397" i="29"/>
  <c r="B397" i="29"/>
  <c r="A397" i="29"/>
  <c r="F396" i="29"/>
  <c r="E396" i="29"/>
  <c r="D396" i="29"/>
  <c r="C396" i="29"/>
  <c r="B396" i="29"/>
  <c r="A396" i="29"/>
  <c r="F395" i="29"/>
  <c r="E395" i="29"/>
  <c r="D395" i="29"/>
  <c r="C395" i="29"/>
  <c r="B395" i="29"/>
  <c r="A395" i="29"/>
  <c r="F394" i="29"/>
  <c r="E394" i="29"/>
  <c r="D394" i="29"/>
  <c r="C394" i="29"/>
  <c r="B394" i="29"/>
  <c r="A394" i="29"/>
  <c r="F393" i="29"/>
  <c r="E393" i="29"/>
  <c r="D393" i="29"/>
  <c r="C393" i="29"/>
  <c r="B393" i="29"/>
  <c r="A393" i="29"/>
  <c r="F392" i="29"/>
  <c r="E392" i="29"/>
  <c r="D392" i="29"/>
  <c r="C392" i="29"/>
  <c r="B392" i="29"/>
  <c r="A392" i="29"/>
  <c r="F391" i="29"/>
  <c r="E391" i="29"/>
  <c r="D391" i="29"/>
  <c r="C391" i="29"/>
  <c r="B391" i="29"/>
  <c r="A391" i="29"/>
  <c r="F390" i="29"/>
  <c r="E390" i="29"/>
  <c r="D390" i="29"/>
  <c r="C390" i="29"/>
  <c r="B390" i="29"/>
  <c r="A390" i="29"/>
  <c r="F389" i="29"/>
  <c r="E389" i="29"/>
  <c r="D389" i="29"/>
  <c r="C389" i="29"/>
  <c r="B389" i="29"/>
  <c r="A389" i="29"/>
  <c r="F388" i="29"/>
  <c r="E388" i="29"/>
  <c r="D388" i="29"/>
  <c r="C388" i="29"/>
  <c r="B388" i="29"/>
  <c r="A388" i="29"/>
  <c r="F387" i="29"/>
  <c r="E387" i="29"/>
  <c r="D387" i="29"/>
  <c r="C387" i="29"/>
  <c r="B387" i="29"/>
  <c r="A387" i="29"/>
  <c r="F386" i="29"/>
  <c r="E386" i="29"/>
  <c r="D386" i="29"/>
  <c r="C386" i="29"/>
  <c r="B386" i="29"/>
  <c r="A386" i="29"/>
  <c r="F385" i="29"/>
  <c r="E385" i="29"/>
  <c r="D385" i="29"/>
  <c r="C385" i="29"/>
  <c r="B385" i="29"/>
  <c r="A385" i="29"/>
  <c r="F384" i="29"/>
  <c r="E384" i="29"/>
  <c r="D384" i="29"/>
  <c r="C384" i="29"/>
  <c r="B384" i="29"/>
  <c r="A384" i="29"/>
  <c r="F383" i="29"/>
  <c r="E383" i="29"/>
  <c r="D383" i="29"/>
  <c r="C383" i="29"/>
  <c r="B383" i="29"/>
  <c r="A383" i="29"/>
  <c r="F382" i="29"/>
  <c r="E382" i="29"/>
  <c r="D382" i="29"/>
  <c r="C382" i="29"/>
  <c r="B382" i="29"/>
  <c r="A382" i="29"/>
  <c r="F381" i="29"/>
  <c r="E381" i="29"/>
  <c r="D381" i="29"/>
  <c r="C381" i="29"/>
  <c r="B381" i="29"/>
  <c r="A381" i="29"/>
  <c r="F380" i="29"/>
  <c r="E380" i="29"/>
  <c r="D380" i="29"/>
  <c r="C380" i="29"/>
  <c r="B380" i="29"/>
  <c r="A380" i="29"/>
  <c r="F379" i="29"/>
  <c r="E379" i="29"/>
  <c r="D379" i="29"/>
  <c r="C379" i="29"/>
  <c r="B379" i="29"/>
  <c r="A379" i="29"/>
  <c r="F378" i="29"/>
  <c r="E378" i="29"/>
  <c r="D378" i="29"/>
  <c r="C378" i="29"/>
  <c r="B378" i="29"/>
  <c r="A378" i="29"/>
  <c r="F377" i="29"/>
  <c r="E377" i="29"/>
  <c r="D377" i="29"/>
  <c r="C377" i="29"/>
  <c r="B377" i="29"/>
  <c r="A377" i="29"/>
  <c r="F376" i="29"/>
  <c r="E376" i="29"/>
  <c r="D376" i="29"/>
  <c r="C376" i="29"/>
  <c r="B376" i="29"/>
  <c r="A376" i="29"/>
  <c r="F375" i="29"/>
  <c r="E375" i="29"/>
  <c r="D375" i="29"/>
  <c r="C375" i="29"/>
  <c r="B375" i="29"/>
  <c r="A375" i="29"/>
  <c r="F374" i="29"/>
  <c r="E374" i="29"/>
  <c r="D374" i="29"/>
  <c r="C374" i="29"/>
  <c r="B374" i="29"/>
  <c r="A374" i="29"/>
  <c r="F373" i="29"/>
  <c r="E373" i="29"/>
  <c r="D373" i="29"/>
  <c r="C373" i="29"/>
  <c r="B373" i="29"/>
  <c r="A373" i="29"/>
  <c r="F372" i="29"/>
  <c r="E372" i="29"/>
  <c r="D372" i="29"/>
  <c r="C372" i="29"/>
  <c r="B372" i="29"/>
  <c r="A372" i="29"/>
  <c r="F371" i="29"/>
  <c r="E371" i="29"/>
  <c r="D371" i="29"/>
  <c r="C371" i="29"/>
  <c r="B371" i="29"/>
  <c r="A371" i="29"/>
  <c r="F370" i="29"/>
  <c r="E370" i="29"/>
  <c r="D370" i="29"/>
  <c r="C370" i="29"/>
  <c r="B370" i="29"/>
  <c r="A370" i="29"/>
  <c r="F369" i="29"/>
  <c r="E369" i="29"/>
  <c r="D369" i="29"/>
  <c r="C369" i="29"/>
  <c r="B369" i="29"/>
  <c r="A369" i="29"/>
  <c r="D368" i="29"/>
  <c r="A368" i="29"/>
  <c r="F366" i="29"/>
  <c r="E366" i="29"/>
  <c r="D366" i="29"/>
  <c r="C366" i="29"/>
  <c r="B366" i="29"/>
  <c r="A366" i="29"/>
  <c r="F365" i="29"/>
  <c r="E365" i="29"/>
  <c r="D365" i="29"/>
  <c r="C365" i="29"/>
  <c r="B365" i="29"/>
  <c r="A365" i="29"/>
  <c r="F364" i="29"/>
  <c r="E364" i="29"/>
  <c r="D364" i="29"/>
  <c r="C364" i="29"/>
  <c r="B364" i="29"/>
  <c r="A364" i="29"/>
  <c r="F363" i="29"/>
  <c r="E363" i="29"/>
  <c r="D363" i="29"/>
  <c r="C363" i="29"/>
  <c r="B363" i="29"/>
  <c r="A363" i="29"/>
  <c r="F362" i="29"/>
  <c r="E362" i="29"/>
  <c r="D362" i="29"/>
  <c r="C362" i="29"/>
  <c r="B362" i="29"/>
  <c r="A362" i="29"/>
  <c r="F361" i="29"/>
  <c r="E361" i="29"/>
  <c r="D361" i="29"/>
  <c r="C361" i="29"/>
  <c r="B361" i="29"/>
  <c r="A361" i="29"/>
  <c r="F360" i="29"/>
  <c r="E360" i="29"/>
  <c r="D360" i="29"/>
  <c r="C360" i="29"/>
  <c r="B360" i="29"/>
  <c r="A360" i="29"/>
  <c r="F359" i="29"/>
  <c r="E359" i="29"/>
  <c r="D359" i="29"/>
  <c r="C359" i="29"/>
  <c r="B359" i="29"/>
  <c r="A359" i="29"/>
  <c r="F358" i="29"/>
  <c r="E358" i="29"/>
  <c r="D358" i="29"/>
  <c r="C358" i="29"/>
  <c r="B358" i="29"/>
  <c r="A358" i="29"/>
  <c r="F357" i="29"/>
  <c r="E357" i="29"/>
  <c r="D357" i="29"/>
  <c r="C357" i="29"/>
  <c r="B357" i="29"/>
  <c r="A357" i="29"/>
  <c r="F356" i="29"/>
  <c r="E356" i="29"/>
  <c r="D356" i="29"/>
  <c r="C356" i="29"/>
  <c r="B356" i="29"/>
  <c r="A356" i="29"/>
  <c r="F355" i="29"/>
  <c r="E355" i="29"/>
  <c r="D355" i="29"/>
  <c r="C355" i="29"/>
  <c r="B355" i="29"/>
  <c r="A355" i="29"/>
  <c r="F354" i="29"/>
  <c r="E354" i="29"/>
  <c r="D354" i="29"/>
  <c r="C354" i="29"/>
  <c r="B354" i="29"/>
  <c r="A354" i="29"/>
  <c r="F353" i="29"/>
  <c r="E353" i="29"/>
  <c r="D353" i="29"/>
  <c r="C353" i="29"/>
  <c r="B353" i="29"/>
  <c r="A353" i="29"/>
  <c r="F352" i="29"/>
  <c r="E352" i="29"/>
  <c r="D352" i="29"/>
  <c r="C352" i="29"/>
  <c r="B352" i="29"/>
  <c r="A352" i="29"/>
  <c r="F351" i="29"/>
  <c r="E351" i="29"/>
  <c r="D351" i="29"/>
  <c r="C351" i="29"/>
  <c r="B351" i="29"/>
  <c r="A351" i="29"/>
  <c r="F350" i="29"/>
  <c r="E350" i="29"/>
  <c r="D350" i="29"/>
  <c r="C350" i="29"/>
  <c r="B350" i="29"/>
  <c r="A350" i="29"/>
  <c r="F349" i="29"/>
  <c r="E349" i="29"/>
  <c r="D349" i="29"/>
  <c r="C349" i="29"/>
  <c r="B349" i="29"/>
  <c r="A349" i="29"/>
  <c r="F348" i="29"/>
  <c r="E348" i="29"/>
  <c r="D348" i="29"/>
  <c r="C348" i="29"/>
  <c r="B348" i="29"/>
  <c r="A348" i="29"/>
  <c r="F347" i="29"/>
  <c r="E347" i="29"/>
  <c r="D347" i="29"/>
  <c r="C347" i="29"/>
  <c r="B347" i="29"/>
  <c r="A347" i="29"/>
  <c r="F346" i="29"/>
  <c r="E346" i="29"/>
  <c r="D346" i="29"/>
  <c r="C346" i="29"/>
  <c r="B346" i="29"/>
  <c r="A346" i="29"/>
  <c r="F345" i="29"/>
  <c r="E345" i="29"/>
  <c r="D345" i="29"/>
  <c r="C345" i="29"/>
  <c r="B345" i="29"/>
  <c r="A345" i="29"/>
  <c r="F344" i="29"/>
  <c r="E344" i="29"/>
  <c r="D344" i="29"/>
  <c r="C344" i="29"/>
  <c r="B344" i="29"/>
  <c r="A344" i="29"/>
  <c r="F343" i="29"/>
  <c r="E343" i="29"/>
  <c r="D343" i="29"/>
  <c r="C343" i="29"/>
  <c r="B343" i="29"/>
  <c r="A343" i="29"/>
  <c r="F342" i="29"/>
  <c r="E342" i="29"/>
  <c r="D342" i="29"/>
  <c r="C342" i="29"/>
  <c r="B342" i="29"/>
  <c r="A342" i="29"/>
  <c r="F341" i="29"/>
  <c r="E341" i="29"/>
  <c r="D341" i="29"/>
  <c r="C341" i="29"/>
  <c r="B341" i="29"/>
  <c r="A341" i="29"/>
  <c r="F340" i="29"/>
  <c r="E340" i="29"/>
  <c r="D340" i="29"/>
  <c r="C340" i="29"/>
  <c r="B340" i="29"/>
  <c r="A340" i="29"/>
  <c r="F339" i="29"/>
  <c r="E339" i="29"/>
  <c r="D339" i="29"/>
  <c r="C339" i="29"/>
  <c r="B339" i="29"/>
  <c r="A339" i="29"/>
  <c r="F338" i="29"/>
  <c r="E338" i="29"/>
  <c r="D338" i="29"/>
  <c r="C338" i="29"/>
  <c r="B338" i="29"/>
  <c r="A338" i="29"/>
  <c r="F337" i="29"/>
  <c r="E337" i="29"/>
  <c r="D337" i="29"/>
  <c r="C337" i="29"/>
  <c r="B337" i="29"/>
  <c r="A337" i="29"/>
  <c r="D336" i="29"/>
  <c r="A336" i="29"/>
  <c r="F334" i="29"/>
  <c r="E334" i="29"/>
  <c r="D334" i="29"/>
  <c r="C334" i="29"/>
  <c r="B334" i="29"/>
  <c r="A334" i="29"/>
  <c r="F333" i="29"/>
  <c r="E333" i="29"/>
  <c r="D333" i="29"/>
  <c r="C333" i="29"/>
  <c r="B333" i="29"/>
  <c r="A333" i="29"/>
  <c r="F332" i="29"/>
  <c r="E332" i="29"/>
  <c r="D332" i="29"/>
  <c r="C332" i="29"/>
  <c r="B332" i="29"/>
  <c r="A332" i="29"/>
  <c r="F331" i="29"/>
  <c r="E331" i="29"/>
  <c r="D331" i="29"/>
  <c r="C331" i="29"/>
  <c r="B331" i="29"/>
  <c r="A331" i="29"/>
  <c r="F330" i="29"/>
  <c r="E330" i="29"/>
  <c r="D330" i="29"/>
  <c r="C330" i="29"/>
  <c r="B330" i="29"/>
  <c r="A330" i="29"/>
  <c r="F329" i="29"/>
  <c r="E329" i="29"/>
  <c r="D329" i="29"/>
  <c r="C329" i="29"/>
  <c r="B329" i="29"/>
  <c r="A329" i="29"/>
  <c r="F328" i="29"/>
  <c r="E328" i="29"/>
  <c r="D328" i="29"/>
  <c r="C328" i="29"/>
  <c r="B328" i="29"/>
  <c r="A328" i="29"/>
  <c r="F327" i="29"/>
  <c r="E327" i="29"/>
  <c r="D327" i="29"/>
  <c r="C327" i="29"/>
  <c r="B327" i="29"/>
  <c r="A327" i="29"/>
  <c r="F326" i="29"/>
  <c r="E326" i="29"/>
  <c r="D326" i="29"/>
  <c r="C326" i="29"/>
  <c r="B326" i="29"/>
  <c r="A326" i="29"/>
  <c r="F325" i="29"/>
  <c r="E325" i="29"/>
  <c r="D325" i="29"/>
  <c r="C325" i="29"/>
  <c r="B325" i="29"/>
  <c r="A325" i="29"/>
  <c r="F324" i="29"/>
  <c r="E324" i="29"/>
  <c r="D324" i="29"/>
  <c r="C324" i="29"/>
  <c r="B324" i="29"/>
  <c r="A324" i="29"/>
  <c r="F323" i="29"/>
  <c r="E323" i="29"/>
  <c r="D323" i="29"/>
  <c r="C323" i="29"/>
  <c r="B323" i="29"/>
  <c r="A323" i="29"/>
  <c r="F322" i="29"/>
  <c r="E322" i="29"/>
  <c r="D322" i="29"/>
  <c r="C322" i="29"/>
  <c r="B322" i="29"/>
  <c r="A322" i="29"/>
  <c r="F321" i="29"/>
  <c r="E321" i="29"/>
  <c r="D321" i="29"/>
  <c r="C321" i="29"/>
  <c r="B321" i="29"/>
  <c r="A321" i="29"/>
  <c r="F320" i="29"/>
  <c r="E320" i="29"/>
  <c r="D320" i="29"/>
  <c r="C320" i="29"/>
  <c r="B320" i="29"/>
  <c r="A320" i="29"/>
  <c r="F319" i="29"/>
  <c r="E319" i="29"/>
  <c r="D319" i="29"/>
  <c r="C319" i="29"/>
  <c r="B319" i="29"/>
  <c r="A319" i="29"/>
  <c r="F318" i="29"/>
  <c r="E318" i="29"/>
  <c r="D318" i="29"/>
  <c r="C318" i="29"/>
  <c r="B318" i="29"/>
  <c r="A318" i="29"/>
  <c r="F317" i="29"/>
  <c r="E317" i="29"/>
  <c r="D317" i="29"/>
  <c r="C317" i="29"/>
  <c r="B317" i="29"/>
  <c r="A317" i="29"/>
  <c r="F316" i="29"/>
  <c r="E316" i="29"/>
  <c r="D316" i="29"/>
  <c r="C316" i="29"/>
  <c r="B316" i="29"/>
  <c r="A316" i="29"/>
  <c r="F315" i="29"/>
  <c r="E315" i="29"/>
  <c r="D315" i="29"/>
  <c r="C315" i="29"/>
  <c r="B315" i="29"/>
  <c r="A315" i="29"/>
  <c r="F314" i="29"/>
  <c r="E314" i="29"/>
  <c r="D314" i="29"/>
  <c r="C314" i="29"/>
  <c r="B314" i="29"/>
  <c r="A314" i="29"/>
  <c r="F313" i="29"/>
  <c r="E313" i="29"/>
  <c r="D313" i="29"/>
  <c r="C313" i="29"/>
  <c r="B313" i="29"/>
  <c r="A313" i="29"/>
  <c r="F312" i="29"/>
  <c r="E312" i="29"/>
  <c r="D312" i="29"/>
  <c r="C312" i="29"/>
  <c r="B312" i="29"/>
  <c r="A312" i="29"/>
  <c r="F311" i="29"/>
  <c r="E311" i="29"/>
  <c r="D311" i="29"/>
  <c r="C311" i="29"/>
  <c r="B311" i="29"/>
  <c r="A311" i="29"/>
  <c r="F310" i="29"/>
  <c r="E310" i="29"/>
  <c r="D310" i="29"/>
  <c r="C310" i="29"/>
  <c r="B310" i="29"/>
  <c r="A310" i="29"/>
  <c r="F309" i="29"/>
  <c r="E309" i="29"/>
  <c r="D309" i="29"/>
  <c r="C309" i="29"/>
  <c r="B309" i="29"/>
  <c r="A309" i="29"/>
  <c r="F308" i="29"/>
  <c r="E308" i="29"/>
  <c r="D308" i="29"/>
  <c r="C308" i="29"/>
  <c r="B308" i="29"/>
  <c r="A308" i="29"/>
  <c r="F307" i="29"/>
  <c r="E307" i="29"/>
  <c r="D307" i="29"/>
  <c r="C307" i="29"/>
  <c r="B307" i="29"/>
  <c r="A307" i="29"/>
  <c r="F306" i="29"/>
  <c r="E306" i="29"/>
  <c r="D306" i="29"/>
  <c r="C306" i="29"/>
  <c r="B306" i="29"/>
  <c r="A306" i="29"/>
  <c r="F305" i="29"/>
  <c r="E305" i="29"/>
  <c r="D305" i="29"/>
  <c r="C305" i="29"/>
  <c r="B305" i="29"/>
  <c r="A305" i="29"/>
  <c r="D304" i="29"/>
  <c r="A304" i="29"/>
  <c r="F302" i="29"/>
  <c r="E302" i="29"/>
  <c r="D302" i="29"/>
  <c r="C302" i="29"/>
  <c r="B302" i="29"/>
  <c r="A302" i="29"/>
  <c r="F301" i="29"/>
  <c r="E301" i="29"/>
  <c r="D301" i="29"/>
  <c r="C301" i="29"/>
  <c r="B301" i="29"/>
  <c r="A301" i="29"/>
  <c r="F300" i="29"/>
  <c r="E300" i="29"/>
  <c r="D300" i="29"/>
  <c r="C300" i="29"/>
  <c r="B300" i="29"/>
  <c r="A300" i="29"/>
  <c r="F299" i="29"/>
  <c r="E299" i="29"/>
  <c r="D299" i="29"/>
  <c r="C299" i="29"/>
  <c r="B299" i="29"/>
  <c r="A299" i="29"/>
  <c r="F298" i="29"/>
  <c r="E298" i="29"/>
  <c r="D298" i="29"/>
  <c r="C298" i="29"/>
  <c r="B298" i="29"/>
  <c r="A298" i="29"/>
  <c r="F297" i="29"/>
  <c r="E297" i="29"/>
  <c r="D297" i="29"/>
  <c r="C297" i="29"/>
  <c r="B297" i="29"/>
  <c r="A297" i="29"/>
  <c r="F296" i="29"/>
  <c r="E296" i="29"/>
  <c r="D296" i="29"/>
  <c r="C296" i="29"/>
  <c r="B296" i="29"/>
  <c r="A296" i="29"/>
  <c r="F295" i="29"/>
  <c r="E295" i="29"/>
  <c r="D295" i="29"/>
  <c r="C295" i="29"/>
  <c r="B295" i="29"/>
  <c r="A295" i="29"/>
  <c r="F294" i="29"/>
  <c r="E294" i="29"/>
  <c r="D294" i="29"/>
  <c r="C294" i="29"/>
  <c r="B294" i="29"/>
  <c r="A294" i="29"/>
  <c r="F293" i="29"/>
  <c r="E293" i="29"/>
  <c r="D293" i="29"/>
  <c r="C293" i="29"/>
  <c r="B293" i="29"/>
  <c r="A293" i="29"/>
  <c r="F292" i="29"/>
  <c r="E292" i="29"/>
  <c r="D292" i="29"/>
  <c r="C292" i="29"/>
  <c r="B292" i="29"/>
  <c r="A292" i="29"/>
  <c r="F291" i="29"/>
  <c r="E291" i="29"/>
  <c r="D291" i="29"/>
  <c r="C291" i="29"/>
  <c r="B291" i="29"/>
  <c r="A291" i="29"/>
  <c r="F290" i="29"/>
  <c r="E290" i="29"/>
  <c r="D290" i="29"/>
  <c r="C290" i="29"/>
  <c r="B290" i="29"/>
  <c r="A290" i="29"/>
  <c r="F289" i="29"/>
  <c r="E289" i="29"/>
  <c r="D289" i="29"/>
  <c r="C289" i="29"/>
  <c r="B289" i="29"/>
  <c r="A289" i="29"/>
  <c r="F288" i="29"/>
  <c r="E288" i="29"/>
  <c r="D288" i="29"/>
  <c r="C288" i="29"/>
  <c r="B288" i="29"/>
  <c r="A288" i="29"/>
  <c r="F287" i="29"/>
  <c r="E287" i="29"/>
  <c r="D287" i="29"/>
  <c r="C287" i="29"/>
  <c r="B287" i="29"/>
  <c r="A287" i="29"/>
  <c r="F286" i="29"/>
  <c r="E286" i="29"/>
  <c r="D286" i="29"/>
  <c r="C286" i="29"/>
  <c r="B286" i="29"/>
  <c r="A286" i="29"/>
  <c r="F285" i="29"/>
  <c r="E285" i="29"/>
  <c r="D285" i="29"/>
  <c r="C285" i="29"/>
  <c r="B285" i="29"/>
  <c r="A285" i="29"/>
  <c r="F284" i="29"/>
  <c r="E284" i="29"/>
  <c r="D284" i="29"/>
  <c r="C284" i="29"/>
  <c r="B284" i="29"/>
  <c r="A284" i="29"/>
  <c r="F283" i="29"/>
  <c r="E283" i="29"/>
  <c r="D283" i="29"/>
  <c r="C283" i="29"/>
  <c r="B283" i="29"/>
  <c r="A283" i="29"/>
  <c r="F282" i="29"/>
  <c r="E282" i="29"/>
  <c r="D282" i="29"/>
  <c r="C282" i="29"/>
  <c r="B282" i="29"/>
  <c r="A282" i="29"/>
  <c r="F281" i="29"/>
  <c r="E281" i="29"/>
  <c r="D281" i="29"/>
  <c r="C281" i="29"/>
  <c r="B281" i="29"/>
  <c r="A281" i="29"/>
  <c r="F280" i="29"/>
  <c r="E280" i="29"/>
  <c r="D280" i="29"/>
  <c r="C280" i="29"/>
  <c r="B280" i="29"/>
  <c r="A280" i="29"/>
  <c r="F279" i="29"/>
  <c r="E279" i="29"/>
  <c r="D279" i="29"/>
  <c r="C279" i="29"/>
  <c r="B279" i="29"/>
  <c r="A279" i="29"/>
  <c r="F278" i="29"/>
  <c r="E278" i="29"/>
  <c r="D278" i="29"/>
  <c r="C278" i="29"/>
  <c r="B278" i="29"/>
  <c r="A278" i="29"/>
  <c r="F277" i="29"/>
  <c r="E277" i="29"/>
  <c r="D277" i="29"/>
  <c r="C277" i="29"/>
  <c r="B277" i="29"/>
  <c r="A277" i="29"/>
  <c r="F276" i="29"/>
  <c r="E276" i="29"/>
  <c r="D276" i="29"/>
  <c r="C276" i="29"/>
  <c r="B276" i="29"/>
  <c r="A276" i="29"/>
  <c r="F275" i="29"/>
  <c r="E275" i="29"/>
  <c r="D275" i="29"/>
  <c r="C275" i="29"/>
  <c r="B275" i="29"/>
  <c r="A275" i="29"/>
  <c r="F274" i="29"/>
  <c r="E274" i="29"/>
  <c r="D274" i="29"/>
  <c r="C274" i="29"/>
  <c r="B274" i="29"/>
  <c r="A274" i="29"/>
  <c r="F273" i="29"/>
  <c r="E273" i="29"/>
  <c r="D273" i="29"/>
  <c r="C273" i="29"/>
  <c r="B273" i="29"/>
  <c r="A273" i="29"/>
  <c r="D272" i="29"/>
  <c r="A272" i="29"/>
  <c r="F270" i="29"/>
  <c r="E270" i="29"/>
  <c r="D270" i="29"/>
  <c r="C270" i="29"/>
  <c r="B270" i="29"/>
  <c r="A270" i="29"/>
  <c r="F269" i="29"/>
  <c r="E269" i="29"/>
  <c r="D269" i="29"/>
  <c r="C269" i="29"/>
  <c r="B269" i="29"/>
  <c r="A269" i="29"/>
  <c r="F268" i="29"/>
  <c r="E268" i="29"/>
  <c r="D268" i="29"/>
  <c r="C268" i="29"/>
  <c r="B268" i="29"/>
  <c r="A268" i="29"/>
  <c r="F267" i="29"/>
  <c r="E267" i="29"/>
  <c r="D267" i="29"/>
  <c r="C267" i="29"/>
  <c r="B267" i="29"/>
  <c r="A267" i="29"/>
  <c r="F266" i="29"/>
  <c r="E266" i="29"/>
  <c r="D266" i="29"/>
  <c r="C266" i="29"/>
  <c r="B266" i="29"/>
  <c r="A266" i="29"/>
  <c r="F265" i="29"/>
  <c r="E265" i="29"/>
  <c r="D265" i="29"/>
  <c r="C265" i="29"/>
  <c r="B265" i="29"/>
  <c r="A265" i="29"/>
  <c r="F264" i="29"/>
  <c r="E264" i="29"/>
  <c r="D264" i="29"/>
  <c r="C264" i="29"/>
  <c r="B264" i="29"/>
  <c r="A264" i="29"/>
  <c r="F263" i="29"/>
  <c r="E263" i="29"/>
  <c r="D263" i="29"/>
  <c r="C263" i="29"/>
  <c r="B263" i="29"/>
  <c r="A263" i="29"/>
  <c r="F262" i="29"/>
  <c r="E262" i="29"/>
  <c r="D262" i="29"/>
  <c r="C262" i="29"/>
  <c r="B262" i="29"/>
  <c r="A262" i="29"/>
  <c r="F261" i="29"/>
  <c r="E261" i="29"/>
  <c r="D261" i="29"/>
  <c r="C261" i="29"/>
  <c r="B261" i="29"/>
  <c r="A261" i="29"/>
  <c r="F260" i="29"/>
  <c r="E260" i="29"/>
  <c r="D260" i="29"/>
  <c r="C260" i="29"/>
  <c r="B260" i="29"/>
  <c r="A260" i="29"/>
  <c r="F259" i="29"/>
  <c r="E259" i="29"/>
  <c r="D259" i="29"/>
  <c r="C259" i="29"/>
  <c r="B259" i="29"/>
  <c r="A259" i="29"/>
  <c r="F258" i="29"/>
  <c r="E258" i="29"/>
  <c r="D258" i="29"/>
  <c r="C258" i="29"/>
  <c r="B258" i="29"/>
  <c r="A258" i="29"/>
  <c r="F257" i="29"/>
  <c r="E257" i="29"/>
  <c r="D257" i="29"/>
  <c r="C257" i="29"/>
  <c r="B257" i="29"/>
  <c r="A257" i="29"/>
  <c r="F256" i="29"/>
  <c r="E256" i="29"/>
  <c r="D256" i="29"/>
  <c r="C256" i="29"/>
  <c r="B256" i="29"/>
  <c r="A256" i="29"/>
  <c r="F255" i="29"/>
  <c r="E255" i="29"/>
  <c r="D255" i="29"/>
  <c r="C255" i="29"/>
  <c r="B255" i="29"/>
  <c r="A255" i="29"/>
  <c r="F254" i="29"/>
  <c r="E254" i="29"/>
  <c r="D254" i="29"/>
  <c r="C254" i="29"/>
  <c r="B254" i="29"/>
  <c r="A254" i="29"/>
  <c r="F253" i="29"/>
  <c r="E253" i="29"/>
  <c r="D253" i="29"/>
  <c r="C253" i="29"/>
  <c r="B253" i="29"/>
  <c r="A253" i="29"/>
  <c r="F252" i="29"/>
  <c r="E252" i="29"/>
  <c r="D252" i="29"/>
  <c r="C252" i="29"/>
  <c r="B252" i="29"/>
  <c r="A252" i="29"/>
  <c r="F251" i="29"/>
  <c r="E251" i="29"/>
  <c r="D251" i="29"/>
  <c r="C251" i="29"/>
  <c r="B251" i="29"/>
  <c r="A251" i="29"/>
  <c r="F250" i="29"/>
  <c r="E250" i="29"/>
  <c r="D250" i="29"/>
  <c r="C250" i="29"/>
  <c r="B250" i="29"/>
  <c r="A250" i="29"/>
  <c r="F249" i="29"/>
  <c r="E249" i="29"/>
  <c r="D249" i="29"/>
  <c r="C249" i="29"/>
  <c r="B249" i="29"/>
  <c r="A249" i="29"/>
  <c r="F248" i="29"/>
  <c r="E248" i="29"/>
  <c r="D248" i="29"/>
  <c r="C248" i="29"/>
  <c r="B248" i="29"/>
  <c r="A248" i="29"/>
  <c r="F247" i="29"/>
  <c r="E247" i="29"/>
  <c r="D247" i="29"/>
  <c r="C247" i="29"/>
  <c r="B247" i="29"/>
  <c r="A247" i="29"/>
  <c r="F246" i="29"/>
  <c r="E246" i="29"/>
  <c r="D246" i="29"/>
  <c r="C246" i="29"/>
  <c r="B246" i="29"/>
  <c r="A246" i="29"/>
  <c r="F245" i="29"/>
  <c r="E245" i="29"/>
  <c r="D245" i="29"/>
  <c r="C245" i="29"/>
  <c r="B245" i="29"/>
  <c r="A245" i="29"/>
  <c r="F244" i="29"/>
  <c r="E244" i="29"/>
  <c r="D244" i="29"/>
  <c r="C244" i="29"/>
  <c r="B244" i="29"/>
  <c r="A244" i="29"/>
  <c r="F243" i="29"/>
  <c r="E243" i="29"/>
  <c r="D243" i="29"/>
  <c r="C243" i="29"/>
  <c r="B243" i="29"/>
  <c r="A243" i="29"/>
  <c r="F242" i="29"/>
  <c r="E242" i="29"/>
  <c r="D242" i="29"/>
  <c r="C242" i="29"/>
  <c r="B242" i="29"/>
  <c r="A242" i="29"/>
  <c r="F241" i="29"/>
  <c r="E241" i="29"/>
  <c r="D241" i="29"/>
  <c r="C241" i="29"/>
  <c r="B241" i="29"/>
  <c r="A241" i="29"/>
  <c r="D240" i="29"/>
  <c r="A240" i="29"/>
  <c r="F238" i="29"/>
  <c r="E238" i="29"/>
  <c r="D238" i="29"/>
  <c r="C238" i="29"/>
  <c r="B238" i="29"/>
  <c r="A238" i="29"/>
  <c r="F237" i="29"/>
  <c r="E237" i="29"/>
  <c r="D237" i="29"/>
  <c r="C237" i="29"/>
  <c r="B237" i="29"/>
  <c r="A237" i="29"/>
  <c r="F236" i="29"/>
  <c r="E236" i="29"/>
  <c r="D236" i="29"/>
  <c r="C236" i="29"/>
  <c r="B236" i="29"/>
  <c r="A236" i="29"/>
  <c r="F235" i="29"/>
  <c r="E235" i="29"/>
  <c r="D235" i="29"/>
  <c r="C235" i="29"/>
  <c r="B235" i="29"/>
  <c r="A235" i="29"/>
  <c r="F234" i="29"/>
  <c r="E234" i="29"/>
  <c r="D234" i="29"/>
  <c r="C234" i="29"/>
  <c r="B234" i="29"/>
  <c r="A234" i="29"/>
  <c r="F233" i="29"/>
  <c r="E233" i="29"/>
  <c r="D233" i="29"/>
  <c r="C233" i="29"/>
  <c r="B233" i="29"/>
  <c r="A233" i="29"/>
  <c r="F232" i="29"/>
  <c r="E232" i="29"/>
  <c r="D232" i="29"/>
  <c r="C232" i="29"/>
  <c r="B232" i="29"/>
  <c r="A232" i="29"/>
  <c r="F231" i="29"/>
  <c r="E231" i="29"/>
  <c r="D231" i="29"/>
  <c r="C231" i="29"/>
  <c r="B231" i="29"/>
  <c r="A231" i="29"/>
  <c r="F230" i="29"/>
  <c r="E230" i="29"/>
  <c r="D230" i="29"/>
  <c r="C230" i="29"/>
  <c r="B230" i="29"/>
  <c r="A230" i="29"/>
  <c r="F229" i="29"/>
  <c r="E229" i="29"/>
  <c r="D229" i="29"/>
  <c r="C229" i="29"/>
  <c r="B229" i="29"/>
  <c r="A229" i="29"/>
  <c r="F228" i="29"/>
  <c r="E228" i="29"/>
  <c r="D228" i="29"/>
  <c r="C228" i="29"/>
  <c r="B228" i="29"/>
  <c r="A228" i="29"/>
  <c r="F227" i="29"/>
  <c r="E227" i="29"/>
  <c r="D227" i="29"/>
  <c r="C227" i="29"/>
  <c r="B227" i="29"/>
  <c r="A227" i="29"/>
  <c r="F226" i="29"/>
  <c r="E226" i="29"/>
  <c r="D226" i="29"/>
  <c r="C226" i="29"/>
  <c r="B226" i="29"/>
  <c r="A226" i="29"/>
  <c r="F225" i="29"/>
  <c r="E225" i="29"/>
  <c r="D225" i="29"/>
  <c r="C225" i="29"/>
  <c r="B225" i="29"/>
  <c r="A225" i="29"/>
  <c r="F224" i="29"/>
  <c r="E224" i="29"/>
  <c r="D224" i="29"/>
  <c r="C224" i="29"/>
  <c r="B224" i="29"/>
  <c r="A224" i="29"/>
  <c r="F223" i="29"/>
  <c r="E223" i="29"/>
  <c r="D223" i="29"/>
  <c r="C223" i="29"/>
  <c r="B223" i="29"/>
  <c r="A223" i="29"/>
  <c r="F222" i="29"/>
  <c r="E222" i="29"/>
  <c r="D222" i="29"/>
  <c r="C222" i="29"/>
  <c r="B222" i="29"/>
  <c r="A222" i="29"/>
  <c r="F221" i="29"/>
  <c r="E221" i="29"/>
  <c r="D221" i="29"/>
  <c r="C221" i="29"/>
  <c r="B221" i="29"/>
  <c r="A221" i="29"/>
  <c r="F220" i="29"/>
  <c r="E220" i="29"/>
  <c r="D220" i="29"/>
  <c r="C220" i="29"/>
  <c r="B220" i="29"/>
  <c r="A220" i="29"/>
  <c r="F219" i="29"/>
  <c r="E219" i="29"/>
  <c r="D219" i="29"/>
  <c r="C219" i="29"/>
  <c r="B219" i="29"/>
  <c r="A219" i="29"/>
  <c r="F218" i="29"/>
  <c r="E218" i="29"/>
  <c r="D218" i="29"/>
  <c r="C218" i="29"/>
  <c r="B218" i="29"/>
  <c r="A218" i="29"/>
  <c r="F217" i="29"/>
  <c r="E217" i="29"/>
  <c r="D217" i="29"/>
  <c r="C217" i="29"/>
  <c r="B217" i="29"/>
  <c r="A217" i="29"/>
  <c r="F216" i="29"/>
  <c r="E216" i="29"/>
  <c r="D216" i="29"/>
  <c r="C216" i="29"/>
  <c r="B216" i="29"/>
  <c r="A216" i="29"/>
  <c r="F215" i="29"/>
  <c r="E215" i="29"/>
  <c r="D215" i="29"/>
  <c r="C215" i="29"/>
  <c r="B215" i="29"/>
  <c r="A215" i="29"/>
  <c r="F214" i="29"/>
  <c r="E214" i="29"/>
  <c r="D214" i="29"/>
  <c r="C214" i="29"/>
  <c r="B214" i="29"/>
  <c r="A214" i="29"/>
  <c r="F213" i="29"/>
  <c r="E213" i="29"/>
  <c r="D213" i="29"/>
  <c r="C213" i="29"/>
  <c r="B213" i="29"/>
  <c r="A213" i="29"/>
  <c r="F212" i="29"/>
  <c r="E212" i="29"/>
  <c r="D212" i="29"/>
  <c r="C212" i="29"/>
  <c r="B212" i="29"/>
  <c r="A212" i="29"/>
  <c r="F211" i="29"/>
  <c r="E211" i="29"/>
  <c r="D211" i="29"/>
  <c r="C211" i="29"/>
  <c r="B211" i="29"/>
  <c r="A211" i="29"/>
  <c r="F210" i="29"/>
  <c r="E210" i="29"/>
  <c r="D210" i="29"/>
  <c r="C210" i="29"/>
  <c r="B210" i="29"/>
  <c r="A210" i="29"/>
  <c r="F209" i="29"/>
  <c r="E209" i="29"/>
  <c r="D209" i="29"/>
  <c r="C209" i="29"/>
  <c r="B209" i="29"/>
  <c r="A209" i="29"/>
  <c r="D208" i="29"/>
  <c r="A208" i="29"/>
  <c r="F206" i="29"/>
  <c r="E206" i="29"/>
  <c r="D206" i="29"/>
  <c r="C206" i="29"/>
  <c r="B206" i="29"/>
  <c r="A206" i="29"/>
  <c r="F205" i="29"/>
  <c r="E205" i="29"/>
  <c r="D205" i="29"/>
  <c r="C205" i="29"/>
  <c r="B205" i="29"/>
  <c r="A205" i="29"/>
  <c r="F204" i="29"/>
  <c r="E204" i="29"/>
  <c r="D204" i="29"/>
  <c r="C204" i="29"/>
  <c r="B204" i="29"/>
  <c r="A204" i="29"/>
  <c r="F203" i="29"/>
  <c r="E203" i="29"/>
  <c r="D203" i="29"/>
  <c r="C203" i="29"/>
  <c r="B203" i="29"/>
  <c r="A203" i="29"/>
  <c r="F202" i="29"/>
  <c r="E202" i="29"/>
  <c r="D202" i="29"/>
  <c r="C202" i="29"/>
  <c r="B202" i="29"/>
  <c r="A202" i="29"/>
  <c r="F201" i="29"/>
  <c r="E201" i="29"/>
  <c r="D201" i="29"/>
  <c r="C201" i="29"/>
  <c r="B201" i="29"/>
  <c r="A201" i="29"/>
  <c r="F200" i="29"/>
  <c r="E200" i="29"/>
  <c r="D200" i="29"/>
  <c r="C200" i="29"/>
  <c r="B200" i="29"/>
  <c r="A200" i="29"/>
  <c r="F199" i="29"/>
  <c r="E199" i="29"/>
  <c r="D199" i="29"/>
  <c r="C199" i="29"/>
  <c r="B199" i="29"/>
  <c r="A199" i="29"/>
  <c r="F198" i="29"/>
  <c r="E198" i="29"/>
  <c r="D198" i="29"/>
  <c r="C198" i="29"/>
  <c r="B198" i="29"/>
  <c r="A198" i="29"/>
  <c r="F197" i="29"/>
  <c r="E197" i="29"/>
  <c r="D197" i="29"/>
  <c r="C197" i="29"/>
  <c r="B197" i="29"/>
  <c r="A197" i="29"/>
  <c r="F196" i="29"/>
  <c r="E196" i="29"/>
  <c r="D196" i="29"/>
  <c r="C196" i="29"/>
  <c r="B196" i="29"/>
  <c r="A196" i="29"/>
  <c r="F195" i="29"/>
  <c r="E195" i="29"/>
  <c r="D195" i="29"/>
  <c r="C195" i="29"/>
  <c r="B195" i="29"/>
  <c r="A195" i="29"/>
  <c r="F194" i="29"/>
  <c r="E194" i="29"/>
  <c r="D194" i="29"/>
  <c r="C194" i="29"/>
  <c r="B194" i="29"/>
  <c r="A194" i="29"/>
  <c r="F193" i="29"/>
  <c r="E193" i="29"/>
  <c r="D193" i="29"/>
  <c r="C193" i="29"/>
  <c r="B193" i="29"/>
  <c r="A193" i="29"/>
  <c r="F192" i="29"/>
  <c r="E192" i="29"/>
  <c r="D192" i="29"/>
  <c r="C192" i="29"/>
  <c r="B192" i="29"/>
  <c r="A192" i="29"/>
  <c r="F191" i="29"/>
  <c r="E191" i="29"/>
  <c r="D191" i="29"/>
  <c r="C191" i="29"/>
  <c r="B191" i="29"/>
  <c r="A191" i="29"/>
  <c r="F190" i="29"/>
  <c r="E190" i="29"/>
  <c r="D190" i="29"/>
  <c r="C190" i="29"/>
  <c r="B190" i="29"/>
  <c r="A190" i="29"/>
  <c r="F189" i="29"/>
  <c r="E189" i="29"/>
  <c r="D189" i="29"/>
  <c r="C189" i="29"/>
  <c r="B189" i="29"/>
  <c r="A189" i="29"/>
  <c r="F188" i="29"/>
  <c r="E188" i="29"/>
  <c r="D188" i="29"/>
  <c r="C188" i="29"/>
  <c r="B188" i="29"/>
  <c r="A188" i="29"/>
  <c r="F187" i="29"/>
  <c r="E187" i="29"/>
  <c r="D187" i="29"/>
  <c r="C187" i="29"/>
  <c r="B187" i="29"/>
  <c r="A187" i="29"/>
  <c r="F186" i="29"/>
  <c r="E186" i="29"/>
  <c r="D186" i="29"/>
  <c r="C186" i="29"/>
  <c r="B186" i="29"/>
  <c r="A186" i="29"/>
  <c r="F185" i="29"/>
  <c r="E185" i="29"/>
  <c r="D185" i="29"/>
  <c r="C185" i="29"/>
  <c r="B185" i="29"/>
  <c r="A185" i="29"/>
  <c r="F184" i="29"/>
  <c r="E184" i="29"/>
  <c r="D184" i="29"/>
  <c r="C184" i="29"/>
  <c r="B184" i="29"/>
  <c r="A184" i="29"/>
  <c r="F183" i="29"/>
  <c r="E183" i="29"/>
  <c r="D183" i="29"/>
  <c r="C183" i="29"/>
  <c r="B183" i="29"/>
  <c r="A183" i="29"/>
  <c r="F182" i="29"/>
  <c r="E182" i="29"/>
  <c r="D182" i="29"/>
  <c r="C182" i="29"/>
  <c r="B182" i="29"/>
  <c r="A182" i="29"/>
  <c r="F181" i="29"/>
  <c r="E181" i="29"/>
  <c r="D181" i="29"/>
  <c r="C181" i="29"/>
  <c r="B181" i="29"/>
  <c r="A181" i="29"/>
  <c r="F180" i="29"/>
  <c r="E180" i="29"/>
  <c r="D180" i="29"/>
  <c r="C180" i="29"/>
  <c r="B180" i="29"/>
  <c r="A180" i="29"/>
  <c r="F179" i="29"/>
  <c r="E179" i="29"/>
  <c r="D179" i="29"/>
  <c r="C179" i="29"/>
  <c r="B179" i="29"/>
  <c r="A179" i="29"/>
  <c r="F178" i="29"/>
  <c r="E178" i="29"/>
  <c r="D178" i="29"/>
  <c r="C178" i="29"/>
  <c r="B178" i="29"/>
  <c r="A178" i="29"/>
  <c r="F177" i="29"/>
  <c r="E177" i="29"/>
  <c r="D177" i="29"/>
  <c r="C177" i="29"/>
  <c r="B177" i="29"/>
  <c r="A177" i="29"/>
  <c r="D176" i="29"/>
  <c r="A176" i="29"/>
  <c r="F174" i="29"/>
  <c r="E174" i="29"/>
  <c r="D174" i="29"/>
  <c r="C174" i="29"/>
  <c r="B174" i="29"/>
  <c r="A174" i="29"/>
  <c r="F173" i="29"/>
  <c r="E173" i="29"/>
  <c r="D173" i="29"/>
  <c r="C173" i="29"/>
  <c r="B173" i="29"/>
  <c r="A173" i="29"/>
  <c r="F172" i="29"/>
  <c r="E172" i="29"/>
  <c r="D172" i="29"/>
  <c r="C172" i="29"/>
  <c r="B172" i="29"/>
  <c r="A172" i="29"/>
  <c r="F171" i="29"/>
  <c r="E171" i="29"/>
  <c r="D171" i="29"/>
  <c r="C171" i="29"/>
  <c r="B171" i="29"/>
  <c r="A171" i="29"/>
  <c r="F170" i="29"/>
  <c r="E170" i="29"/>
  <c r="D170" i="29"/>
  <c r="C170" i="29"/>
  <c r="B170" i="29"/>
  <c r="A170" i="29"/>
  <c r="F169" i="29"/>
  <c r="E169" i="29"/>
  <c r="D169" i="29"/>
  <c r="C169" i="29"/>
  <c r="B169" i="29"/>
  <c r="A169" i="29"/>
  <c r="F168" i="29"/>
  <c r="E168" i="29"/>
  <c r="D168" i="29"/>
  <c r="C168" i="29"/>
  <c r="B168" i="29"/>
  <c r="A168" i="29"/>
  <c r="F167" i="29"/>
  <c r="E167" i="29"/>
  <c r="D167" i="29"/>
  <c r="C167" i="29"/>
  <c r="B167" i="29"/>
  <c r="A167" i="29"/>
  <c r="F166" i="29"/>
  <c r="E166" i="29"/>
  <c r="D166" i="29"/>
  <c r="C166" i="29"/>
  <c r="B166" i="29"/>
  <c r="A166" i="29"/>
  <c r="F165" i="29"/>
  <c r="E165" i="29"/>
  <c r="D165" i="29"/>
  <c r="C165" i="29"/>
  <c r="B165" i="29"/>
  <c r="A165" i="29"/>
  <c r="F164" i="29"/>
  <c r="E164" i="29"/>
  <c r="D164" i="29"/>
  <c r="C164" i="29"/>
  <c r="B164" i="29"/>
  <c r="A164" i="29"/>
  <c r="F163" i="29"/>
  <c r="E163" i="29"/>
  <c r="D163" i="29"/>
  <c r="C163" i="29"/>
  <c r="B163" i="29"/>
  <c r="A163" i="29"/>
  <c r="F162" i="29"/>
  <c r="E162" i="29"/>
  <c r="D162" i="29"/>
  <c r="C162" i="29"/>
  <c r="B162" i="29"/>
  <c r="A162" i="29"/>
  <c r="F161" i="29"/>
  <c r="E161" i="29"/>
  <c r="D161" i="29"/>
  <c r="C161" i="29"/>
  <c r="B161" i="29"/>
  <c r="A161" i="29"/>
  <c r="F160" i="29"/>
  <c r="E160" i="29"/>
  <c r="D160" i="29"/>
  <c r="C160" i="29"/>
  <c r="B160" i="29"/>
  <c r="A160" i="29"/>
  <c r="F159" i="29"/>
  <c r="E159" i="29"/>
  <c r="D159" i="29"/>
  <c r="C159" i="29"/>
  <c r="B159" i="29"/>
  <c r="A159" i="29"/>
  <c r="F158" i="29"/>
  <c r="E158" i="29"/>
  <c r="D158" i="29"/>
  <c r="C158" i="29"/>
  <c r="B158" i="29"/>
  <c r="A158" i="29"/>
  <c r="F157" i="29"/>
  <c r="E157" i="29"/>
  <c r="D157" i="29"/>
  <c r="C157" i="29"/>
  <c r="B157" i="29"/>
  <c r="A157" i="29"/>
  <c r="F156" i="29"/>
  <c r="E156" i="29"/>
  <c r="D156" i="29"/>
  <c r="C156" i="29"/>
  <c r="B156" i="29"/>
  <c r="A156" i="29"/>
  <c r="F155" i="29"/>
  <c r="E155" i="29"/>
  <c r="D155" i="29"/>
  <c r="C155" i="29"/>
  <c r="B155" i="29"/>
  <c r="A155" i="29"/>
  <c r="F154" i="29"/>
  <c r="E154" i="29"/>
  <c r="D154" i="29"/>
  <c r="C154" i="29"/>
  <c r="B154" i="29"/>
  <c r="A154" i="29"/>
  <c r="F153" i="29"/>
  <c r="E153" i="29"/>
  <c r="D153" i="29"/>
  <c r="C153" i="29"/>
  <c r="B153" i="29"/>
  <c r="A153" i="29"/>
  <c r="F152" i="29"/>
  <c r="E152" i="29"/>
  <c r="D152" i="29"/>
  <c r="C152" i="29"/>
  <c r="B152" i="29"/>
  <c r="A152" i="29"/>
  <c r="F151" i="29"/>
  <c r="E151" i="29"/>
  <c r="D151" i="29"/>
  <c r="C151" i="29"/>
  <c r="B151" i="29"/>
  <c r="A151" i="29"/>
  <c r="F150" i="29"/>
  <c r="E150" i="29"/>
  <c r="D150" i="29"/>
  <c r="C150" i="29"/>
  <c r="B150" i="29"/>
  <c r="A150" i="29"/>
  <c r="F149" i="29"/>
  <c r="E149" i="29"/>
  <c r="D149" i="29"/>
  <c r="C149" i="29"/>
  <c r="B149" i="29"/>
  <c r="A149" i="29"/>
  <c r="F148" i="29"/>
  <c r="E148" i="29"/>
  <c r="D148" i="29"/>
  <c r="C148" i="29"/>
  <c r="B148" i="29"/>
  <c r="A148" i="29"/>
  <c r="F147" i="29"/>
  <c r="E147" i="29"/>
  <c r="D147" i="29"/>
  <c r="C147" i="29"/>
  <c r="B147" i="29"/>
  <c r="A147" i="29"/>
  <c r="F146" i="29"/>
  <c r="E146" i="29"/>
  <c r="D146" i="29"/>
  <c r="C146" i="29"/>
  <c r="B146" i="29"/>
  <c r="A146" i="29"/>
  <c r="F145" i="29"/>
  <c r="E145" i="29"/>
  <c r="D145" i="29"/>
  <c r="C145" i="29"/>
  <c r="B145" i="29"/>
  <c r="A145" i="29"/>
  <c r="D144" i="29"/>
  <c r="A144" i="29"/>
  <c r="F142" i="29"/>
  <c r="E142" i="29"/>
  <c r="D142" i="29"/>
  <c r="C142" i="29"/>
  <c r="B142" i="29"/>
  <c r="A142" i="29"/>
  <c r="F141" i="29"/>
  <c r="E141" i="29"/>
  <c r="D141" i="29"/>
  <c r="C141" i="29"/>
  <c r="B141" i="29"/>
  <c r="A141" i="29"/>
  <c r="F140" i="29"/>
  <c r="E140" i="29"/>
  <c r="D140" i="29"/>
  <c r="C140" i="29"/>
  <c r="B140" i="29"/>
  <c r="A140" i="29"/>
  <c r="F139" i="29"/>
  <c r="E139" i="29"/>
  <c r="D139" i="29"/>
  <c r="C139" i="29"/>
  <c r="B139" i="29"/>
  <c r="A139" i="29"/>
  <c r="F138" i="29"/>
  <c r="E138" i="29"/>
  <c r="D138" i="29"/>
  <c r="C138" i="29"/>
  <c r="B138" i="29"/>
  <c r="A138" i="29"/>
  <c r="F137" i="29"/>
  <c r="E137" i="29"/>
  <c r="D137" i="29"/>
  <c r="C137" i="29"/>
  <c r="B137" i="29"/>
  <c r="A137" i="29"/>
  <c r="F136" i="29"/>
  <c r="E136" i="29"/>
  <c r="D136" i="29"/>
  <c r="C136" i="29"/>
  <c r="B136" i="29"/>
  <c r="A136" i="29"/>
  <c r="F135" i="29"/>
  <c r="E135" i="29"/>
  <c r="D135" i="29"/>
  <c r="C135" i="29"/>
  <c r="B135" i="29"/>
  <c r="A135" i="29"/>
  <c r="F134" i="29"/>
  <c r="E134" i="29"/>
  <c r="D134" i="29"/>
  <c r="C134" i="29"/>
  <c r="B134" i="29"/>
  <c r="A134" i="29"/>
  <c r="F133" i="29"/>
  <c r="E133" i="29"/>
  <c r="D133" i="29"/>
  <c r="C133" i="29"/>
  <c r="B133" i="29"/>
  <c r="A133" i="29"/>
  <c r="F132" i="29"/>
  <c r="E132" i="29"/>
  <c r="D132" i="29"/>
  <c r="C132" i="29"/>
  <c r="B132" i="29"/>
  <c r="A132" i="29"/>
  <c r="F131" i="29"/>
  <c r="E131" i="29"/>
  <c r="D131" i="29"/>
  <c r="C131" i="29"/>
  <c r="B131" i="29"/>
  <c r="A131" i="29"/>
  <c r="F130" i="29"/>
  <c r="E130" i="29"/>
  <c r="D130" i="29"/>
  <c r="C130" i="29"/>
  <c r="B130" i="29"/>
  <c r="A130" i="29"/>
  <c r="F129" i="29"/>
  <c r="E129" i="29"/>
  <c r="D129" i="29"/>
  <c r="C129" i="29"/>
  <c r="B129" i="29"/>
  <c r="A129" i="29"/>
  <c r="F128" i="29"/>
  <c r="E128" i="29"/>
  <c r="D128" i="29"/>
  <c r="C128" i="29"/>
  <c r="B128" i="29"/>
  <c r="A128" i="29"/>
  <c r="F127" i="29"/>
  <c r="E127" i="29"/>
  <c r="D127" i="29"/>
  <c r="C127" i="29"/>
  <c r="B127" i="29"/>
  <c r="A127" i="29"/>
  <c r="F126" i="29"/>
  <c r="E126" i="29"/>
  <c r="D126" i="29"/>
  <c r="C126" i="29"/>
  <c r="B126" i="29"/>
  <c r="A126" i="29"/>
  <c r="F125" i="29"/>
  <c r="E125" i="29"/>
  <c r="D125" i="29"/>
  <c r="C125" i="29"/>
  <c r="B125" i="29"/>
  <c r="A125" i="29"/>
  <c r="F124" i="29"/>
  <c r="E124" i="29"/>
  <c r="D124" i="29"/>
  <c r="C124" i="29"/>
  <c r="B124" i="29"/>
  <c r="A124" i="29"/>
  <c r="F123" i="29"/>
  <c r="E123" i="29"/>
  <c r="D123" i="29"/>
  <c r="C123" i="29"/>
  <c r="B123" i="29"/>
  <c r="A123" i="29"/>
  <c r="F122" i="29"/>
  <c r="E122" i="29"/>
  <c r="D122" i="29"/>
  <c r="C122" i="29"/>
  <c r="B122" i="29"/>
  <c r="A122" i="29"/>
  <c r="F121" i="29"/>
  <c r="E121" i="29"/>
  <c r="D121" i="29"/>
  <c r="C121" i="29"/>
  <c r="B121" i="29"/>
  <c r="A121" i="29"/>
  <c r="F120" i="29"/>
  <c r="E120" i="29"/>
  <c r="D120" i="29"/>
  <c r="C120" i="29"/>
  <c r="B120" i="29"/>
  <c r="A120" i="29"/>
  <c r="F119" i="29"/>
  <c r="E119" i="29"/>
  <c r="D119" i="29"/>
  <c r="C119" i="29"/>
  <c r="B119" i="29"/>
  <c r="A119" i="29"/>
  <c r="F118" i="29"/>
  <c r="E118" i="29"/>
  <c r="D118" i="29"/>
  <c r="C118" i="29"/>
  <c r="B118" i="29"/>
  <c r="A118" i="29"/>
  <c r="F117" i="29"/>
  <c r="E117" i="29"/>
  <c r="D117" i="29"/>
  <c r="C117" i="29"/>
  <c r="B117" i="29"/>
  <c r="A117" i="29"/>
  <c r="F116" i="29"/>
  <c r="E116" i="29"/>
  <c r="D116" i="29"/>
  <c r="C116" i="29"/>
  <c r="B116" i="29"/>
  <c r="A116" i="29"/>
  <c r="F115" i="29"/>
  <c r="E115" i="29"/>
  <c r="D115" i="29"/>
  <c r="C115" i="29"/>
  <c r="B115" i="29"/>
  <c r="A115" i="29"/>
  <c r="F114" i="29"/>
  <c r="E114" i="29"/>
  <c r="D114" i="29"/>
  <c r="C114" i="29"/>
  <c r="B114" i="29"/>
  <c r="A114" i="29"/>
  <c r="F113" i="29"/>
  <c r="E113" i="29"/>
  <c r="D113" i="29"/>
  <c r="C113" i="29"/>
  <c r="B113" i="29"/>
  <c r="A113" i="29"/>
  <c r="D112" i="29"/>
  <c r="A112" i="29"/>
  <c r="F110" i="29"/>
  <c r="E110" i="29"/>
  <c r="D110" i="29"/>
  <c r="C110" i="29"/>
  <c r="B110" i="29"/>
  <c r="A110" i="29"/>
  <c r="F109" i="29"/>
  <c r="E109" i="29"/>
  <c r="D109" i="29"/>
  <c r="C109" i="29"/>
  <c r="B109" i="29"/>
  <c r="A109" i="29"/>
  <c r="F108" i="29"/>
  <c r="E108" i="29"/>
  <c r="D108" i="29"/>
  <c r="C108" i="29"/>
  <c r="B108" i="29"/>
  <c r="A108" i="29"/>
  <c r="F107" i="29"/>
  <c r="E107" i="29"/>
  <c r="D107" i="29"/>
  <c r="C107" i="29"/>
  <c r="B107" i="29"/>
  <c r="A107" i="29"/>
  <c r="F106" i="29"/>
  <c r="E106" i="29"/>
  <c r="D106" i="29"/>
  <c r="C106" i="29"/>
  <c r="B106" i="29"/>
  <c r="A106" i="29"/>
  <c r="F105" i="29"/>
  <c r="E105" i="29"/>
  <c r="D105" i="29"/>
  <c r="C105" i="29"/>
  <c r="B105" i="29"/>
  <c r="A105" i="29"/>
  <c r="F104" i="29"/>
  <c r="E104" i="29"/>
  <c r="D104" i="29"/>
  <c r="C104" i="29"/>
  <c r="B104" i="29"/>
  <c r="A104" i="29"/>
  <c r="F103" i="29"/>
  <c r="E103" i="29"/>
  <c r="D103" i="29"/>
  <c r="C103" i="29"/>
  <c r="B103" i="29"/>
  <c r="A103" i="29"/>
  <c r="F102" i="29"/>
  <c r="E102" i="29"/>
  <c r="D102" i="29"/>
  <c r="C102" i="29"/>
  <c r="B102" i="29"/>
  <c r="A102" i="29"/>
  <c r="F101" i="29"/>
  <c r="E101" i="29"/>
  <c r="D101" i="29"/>
  <c r="C101" i="29"/>
  <c r="B101" i="29"/>
  <c r="A101" i="29"/>
  <c r="F100" i="29"/>
  <c r="E100" i="29"/>
  <c r="D100" i="29"/>
  <c r="C100" i="29"/>
  <c r="B100" i="29"/>
  <c r="A100" i="29"/>
  <c r="F99" i="29"/>
  <c r="E99" i="29"/>
  <c r="D99" i="29"/>
  <c r="C99" i="29"/>
  <c r="B99" i="29"/>
  <c r="A99" i="29"/>
  <c r="F98" i="29"/>
  <c r="E98" i="29"/>
  <c r="D98" i="29"/>
  <c r="C98" i="29"/>
  <c r="B98" i="29"/>
  <c r="A98" i="29"/>
  <c r="F97" i="29"/>
  <c r="E97" i="29"/>
  <c r="D97" i="29"/>
  <c r="C97" i="29"/>
  <c r="B97" i="29"/>
  <c r="A97" i="29"/>
  <c r="F96" i="29"/>
  <c r="E96" i="29"/>
  <c r="D96" i="29"/>
  <c r="C96" i="29"/>
  <c r="B96" i="29"/>
  <c r="A96" i="29"/>
  <c r="F95" i="29"/>
  <c r="E95" i="29"/>
  <c r="D95" i="29"/>
  <c r="C95" i="29"/>
  <c r="B95" i="29"/>
  <c r="A95" i="29"/>
  <c r="F94" i="29"/>
  <c r="E94" i="29"/>
  <c r="D94" i="29"/>
  <c r="C94" i="29"/>
  <c r="B94" i="29"/>
  <c r="A94" i="29"/>
  <c r="F93" i="29"/>
  <c r="E93" i="29"/>
  <c r="D93" i="29"/>
  <c r="C93" i="29"/>
  <c r="B93" i="29"/>
  <c r="A93" i="29"/>
  <c r="F92" i="29"/>
  <c r="E92" i="29"/>
  <c r="D92" i="29"/>
  <c r="C92" i="29"/>
  <c r="B92" i="29"/>
  <c r="A92" i="29"/>
  <c r="F91" i="29"/>
  <c r="E91" i="29"/>
  <c r="D91" i="29"/>
  <c r="C91" i="29"/>
  <c r="B91" i="29"/>
  <c r="A91" i="29"/>
  <c r="F90" i="29"/>
  <c r="E90" i="29"/>
  <c r="D90" i="29"/>
  <c r="C90" i="29"/>
  <c r="B90" i="29"/>
  <c r="A90" i="29"/>
  <c r="F89" i="29"/>
  <c r="E89" i="29"/>
  <c r="D89" i="29"/>
  <c r="C89" i="29"/>
  <c r="B89" i="29"/>
  <c r="A89" i="29"/>
  <c r="F88" i="29"/>
  <c r="E88" i="29"/>
  <c r="D88" i="29"/>
  <c r="C88" i="29"/>
  <c r="B88" i="29"/>
  <c r="A88" i="29"/>
  <c r="F87" i="29"/>
  <c r="E87" i="29"/>
  <c r="D87" i="29"/>
  <c r="C87" i="29"/>
  <c r="B87" i="29"/>
  <c r="A87" i="29"/>
  <c r="F86" i="29"/>
  <c r="E86" i="29"/>
  <c r="D86" i="29"/>
  <c r="C86" i="29"/>
  <c r="B86" i="29"/>
  <c r="A86" i="29"/>
  <c r="F85" i="29"/>
  <c r="E85" i="29"/>
  <c r="D85" i="29"/>
  <c r="C85" i="29"/>
  <c r="B85" i="29"/>
  <c r="A85" i="29"/>
  <c r="F84" i="29"/>
  <c r="E84" i="29"/>
  <c r="D84" i="29"/>
  <c r="C84" i="29"/>
  <c r="B84" i="29"/>
  <c r="A84" i="29"/>
  <c r="F83" i="29"/>
  <c r="E83" i="29"/>
  <c r="D83" i="29"/>
  <c r="C83" i="29"/>
  <c r="B83" i="29"/>
  <c r="A83" i="29"/>
  <c r="F82" i="29"/>
  <c r="E82" i="29"/>
  <c r="D82" i="29"/>
  <c r="C82" i="29"/>
  <c r="B82" i="29"/>
  <c r="A82" i="29"/>
  <c r="F81" i="29"/>
  <c r="E81" i="29"/>
  <c r="D81" i="29"/>
  <c r="C81" i="29"/>
  <c r="B81" i="29"/>
  <c r="A81" i="29"/>
  <c r="D80" i="29"/>
  <c r="A80" i="29"/>
  <c r="F78" i="29"/>
  <c r="E78" i="29"/>
  <c r="D78" i="29"/>
  <c r="C78" i="29"/>
  <c r="B78" i="29"/>
  <c r="A78" i="29"/>
  <c r="F77" i="29"/>
  <c r="E77" i="29"/>
  <c r="D77" i="29"/>
  <c r="C77" i="29"/>
  <c r="B77" i="29"/>
  <c r="A77" i="29"/>
  <c r="F76" i="29"/>
  <c r="E76" i="29"/>
  <c r="D76" i="29"/>
  <c r="C76" i="29"/>
  <c r="B76" i="29"/>
  <c r="A76" i="29"/>
  <c r="F75" i="29"/>
  <c r="E75" i="29"/>
  <c r="D75" i="29"/>
  <c r="C75" i="29"/>
  <c r="B75" i="29"/>
  <c r="A75" i="29"/>
  <c r="F74" i="29"/>
  <c r="E74" i="29"/>
  <c r="D74" i="29"/>
  <c r="C74" i="29"/>
  <c r="B74" i="29"/>
  <c r="A74" i="29"/>
  <c r="F73" i="29"/>
  <c r="E73" i="29"/>
  <c r="D73" i="29"/>
  <c r="C73" i="29"/>
  <c r="B73" i="29"/>
  <c r="A73" i="29"/>
  <c r="F72" i="29"/>
  <c r="E72" i="29"/>
  <c r="D72" i="29"/>
  <c r="C72" i="29"/>
  <c r="B72" i="29"/>
  <c r="A72" i="29"/>
  <c r="F71" i="29"/>
  <c r="E71" i="29"/>
  <c r="D71" i="29"/>
  <c r="C71" i="29"/>
  <c r="B71" i="29"/>
  <c r="A71" i="29"/>
  <c r="F70" i="29"/>
  <c r="E70" i="29"/>
  <c r="D70" i="29"/>
  <c r="C70" i="29"/>
  <c r="B70" i="29"/>
  <c r="A70" i="29"/>
  <c r="F69" i="29"/>
  <c r="E69" i="29"/>
  <c r="D69" i="29"/>
  <c r="C69" i="29"/>
  <c r="B69" i="29"/>
  <c r="A69" i="29"/>
  <c r="F68" i="29"/>
  <c r="E68" i="29"/>
  <c r="D68" i="29"/>
  <c r="C68" i="29"/>
  <c r="B68" i="29"/>
  <c r="A68" i="29"/>
  <c r="F67" i="29"/>
  <c r="E67" i="29"/>
  <c r="D67" i="29"/>
  <c r="C67" i="29"/>
  <c r="B67" i="29"/>
  <c r="A67" i="29"/>
  <c r="F66" i="29"/>
  <c r="E66" i="29"/>
  <c r="D66" i="29"/>
  <c r="C66" i="29"/>
  <c r="B66" i="29"/>
  <c r="A66" i="29"/>
  <c r="F65" i="29"/>
  <c r="E65" i="29"/>
  <c r="D65" i="29"/>
  <c r="C65" i="29"/>
  <c r="B65" i="29"/>
  <c r="A65" i="29"/>
  <c r="F64" i="29"/>
  <c r="E64" i="29"/>
  <c r="D64" i="29"/>
  <c r="C64" i="29"/>
  <c r="B64" i="29"/>
  <c r="A64" i="29"/>
  <c r="F63" i="29"/>
  <c r="E63" i="29"/>
  <c r="D63" i="29"/>
  <c r="C63" i="29"/>
  <c r="B63" i="29"/>
  <c r="A63" i="29"/>
  <c r="F62" i="29"/>
  <c r="E62" i="29"/>
  <c r="D62" i="29"/>
  <c r="C62" i="29"/>
  <c r="B62" i="29"/>
  <c r="A62" i="29"/>
  <c r="F61" i="29"/>
  <c r="E61" i="29"/>
  <c r="D61" i="29"/>
  <c r="C61" i="29"/>
  <c r="B61" i="29"/>
  <c r="A61" i="29"/>
  <c r="F60" i="29"/>
  <c r="E60" i="29"/>
  <c r="D60" i="29"/>
  <c r="C60" i="29"/>
  <c r="B60" i="29"/>
  <c r="A60" i="29"/>
  <c r="F59" i="29"/>
  <c r="E59" i="29"/>
  <c r="D59" i="29"/>
  <c r="C59" i="29"/>
  <c r="B59" i="29"/>
  <c r="A59" i="29"/>
  <c r="F58" i="29"/>
  <c r="E58" i="29"/>
  <c r="D58" i="29"/>
  <c r="C58" i="29"/>
  <c r="B58" i="29"/>
  <c r="A58" i="29"/>
  <c r="F57" i="29"/>
  <c r="E57" i="29"/>
  <c r="D57" i="29"/>
  <c r="C57" i="29"/>
  <c r="B57" i="29"/>
  <c r="A57" i="29"/>
  <c r="F56" i="29"/>
  <c r="E56" i="29"/>
  <c r="D56" i="29"/>
  <c r="C56" i="29"/>
  <c r="B56" i="29"/>
  <c r="A56" i="29"/>
  <c r="F55" i="29"/>
  <c r="E55" i="29"/>
  <c r="D55" i="29"/>
  <c r="C55" i="29"/>
  <c r="B55" i="29"/>
  <c r="A55" i="29"/>
  <c r="F54" i="29"/>
  <c r="E54" i="29"/>
  <c r="D54" i="29"/>
  <c r="C54" i="29"/>
  <c r="B54" i="29"/>
  <c r="A54" i="29"/>
  <c r="F53" i="29"/>
  <c r="E53" i="29"/>
  <c r="D53" i="29"/>
  <c r="C53" i="29"/>
  <c r="B53" i="29"/>
  <c r="A53" i="29"/>
  <c r="F52" i="29"/>
  <c r="E52" i="29"/>
  <c r="D52" i="29"/>
  <c r="C52" i="29"/>
  <c r="B52" i="29"/>
  <c r="A52" i="29"/>
  <c r="F51" i="29"/>
  <c r="E51" i="29"/>
  <c r="D51" i="29"/>
  <c r="C51" i="29"/>
  <c r="B51" i="29"/>
  <c r="A51" i="29"/>
  <c r="F50" i="29"/>
  <c r="E50" i="29"/>
  <c r="D50" i="29"/>
  <c r="C50" i="29"/>
  <c r="B50" i="29"/>
  <c r="A50" i="29"/>
  <c r="F49" i="29"/>
  <c r="E49" i="29"/>
  <c r="D49" i="29"/>
  <c r="C49" i="29"/>
  <c r="B49" i="29"/>
  <c r="A49" i="29"/>
  <c r="D48" i="29"/>
  <c r="A48" i="29"/>
  <c r="F46" i="29"/>
  <c r="E46" i="29"/>
  <c r="D46" i="29"/>
  <c r="C46" i="29"/>
  <c r="B46" i="29"/>
  <c r="A46" i="29"/>
  <c r="F45" i="29"/>
  <c r="E45" i="29"/>
  <c r="D45" i="29"/>
  <c r="C45" i="29"/>
  <c r="B45" i="29"/>
  <c r="A45" i="29"/>
  <c r="F44" i="29"/>
  <c r="E44" i="29"/>
  <c r="D44" i="29"/>
  <c r="C44" i="29"/>
  <c r="B44" i="29"/>
  <c r="A44" i="29"/>
  <c r="F43" i="29"/>
  <c r="E43" i="29"/>
  <c r="D43" i="29"/>
  <c r="C43" i="29"/>
  <c r="B43" i="29"/>
  <c r="A43" i="29"/>
  <c r="F42" i="29"/>
  <c r="E42" i="29"/>
  <c r="D42" i="29"/>
  <c r="C42" i="29"/>
  <c r="B42" i="29"/>
  <c r="A42" i="29"/>
  <c r="F41" i="29"/>
  <c r="E41" i="29"/>
  <c r="D41" i="29"/>
  <c r="C41" i="29"/>
  <c r="B41" i="29"/>
  <c r="A41" i="29"/>
  <c r="F40" i="29"/>
  <c r="E40" i="29"/>
  <c r="D40" i="29"/>
  <c r="C40" i="29"/>
  <c r="B40" i="29"/>
  <c r="A40" i="29"/>
  <c r="F39" i="29"/>
  <c r="E39" i="29"/>
  <c r="D39" i="29"/>
  <c r="C39" i="29"/>
  <c r="B39" i="29"/>
  <c r="A39" i="29"/>
  <c r="F38" i="29"/>
  <c r="E38" i="29"/>
  <c r="D38" i="29"/>
  <c r="C38" i="29"/>
  <c r="B38" i="29"/>
  <c r="A38" i="29"/>
  <c r="F37" i="29"/>
  <c r="E37" i="29"/>
  <c r="D37" i="29"/>
  <c r="C37" i="29"/>
  <c r="B37" i="29"/>
  <c r="A37" i="29"/>
  <c r="F36" i="29"/>
  <c r="E36" i="29"/>
  <c r="D36" i="29"/>
  <c r="C36" i="29"/>
  <c r="B36" i="29"/>
  <c r="A36" i="29"/>
  <c r="F35" i="29"/>
  <c r="E35" i="29"/>
  <c r="D35" i="29"/>
  <c r="C35" i="29"/>
  <c r="B35" i="29"/>
  <c r="A35" i="29"/>
  <c r="F34" i="29"/>
  <c r="E34" i="29"/>
  <c r="D34" i="29"/>
  <c r="C34" i="29"/>
  <c r="B34" i="29"/>
  <c r="A34" i="29"/>
  <c r="F33" i="29"/>
  <c r="E33" i="29"/>
  <c r="D33" i="29"/>
  <c r="C33" i="29"/>
  <c r="B33" i="29"/>
  <c r="A33" i="29"/>
  <c r="F32" i="29"/>
  <c r="E32" i="29"/>
  <c r="D32" i="29"/>
  <c r="C32" i="29"/>
  <c r="B32" i="29"/>
  <c r="A32" i="29"/>
  <c r="F31" i="29"/>
  <c r="E31" i="29"/>
  <c r="D31" i="29"/>
  <c r="C31" i="29"/>
  <c r="B31" i="29"/>
  <c r="A31" i="29"/>
  <c r="F30" i="29"/>
  <c r="E30" i="29"/>
  <c r="D30" i="29"/>
  <c r="C30" i="29"/>
  <c r="B30" i="29"/>
  <c r="A30" i="29"/>
  <c r="F29" i="29"/>
  <c r="E29" i="29"/>
  <c r="D29" i="29"/>
  <c r="C29" i="29"/>
  <c r="B29" i="29"/>
  <c r="A29" i="29"/>
  <c r="F28" i="29"/>
  <c r="E28" i="29"/>
  <c r="D28" i="29"/>
  <c r="C28" i="29"/>
  <c r="B28" i="29"/>
  <c r="A28" i="29"/>
  <c r="F27" i="29"/>
  <c r="E27" i="29"/>
  <c r="D27" i="29"/>
  <c r="C27" i="29"/>
  <c r="B27" i="29"/>
  <c r="A27" i="29"/>
  <c r="F26" i="29"/>
  <c r="E26" i="29"/>
  <c r="D26" i="29"/>
  <c r="C26" i="29"/>
  <c r="B26" i="29"/>
  <c r="A26" i="29"/>
  <c r="F25" i="29"/>
  <c r="E25" i="29"/>
  <c r="D25" i="29"/>
  <c r="C25" i="29"/>
  <c r="B25" i="29"/>
  <c r="A25" i="29"/>
  <c r="F24" i="29"/>
  <c r="E24" i="29"/>
  <c r="D24" i="29"/>
  <c r="C24" i="29"/>
  <c r="B24" i="29"/>
  <c r="A24" i="29"/>
  <c r="F23" i="29"/>
  <c r="E23" i="29"/>
  <c r="D23" i="29"/>
  <c r="C23" i="29"/>
  <c r="B23" i="29"/>
  <c r="A23" i="29"/>
  <c r="F22" i="29"/>
  <c r="E22" i="29"/>
  <c r="D22" i="29"/>
  <c r="C22" i="29"/>
  <c r="B22" i="29"/>
  <c r="A22" i="29"/>
  <c r="F21" i="29"/>
  <c r="E21" i="29"/>
  <c r="D21" i="29"/>
  <c r="C21" i="29"/>
  <c r="B21" i="29"/>
  <c r="A21" i="29"/>
  <c r="F20" i="29"/>
  <c r="E20" i="29"/>
  <c r="D20" i="29"/>
  <c r="C20" i="29"/>
  <c r="B20" i="29"/>
  <c r="A20" i="29"/>
  <c r="F19" i="29"/>
  <c r="E19" i="29"/>
  <c r="D19" i="29"/>
  <c r="C19" i="29"/>
  <c r="B19" i="29"/>
  <c r="A19" i="29"/>
  <c r="F18" i="29"/>
  <c r="E18" i="29"/>
  <c r="D18" i="29"/>
  <c r="C18" i="29"/>
  <c r="B18" i="29"/>
  <c r="A18" i="29"/>
  <c r="F17" i="29"/>
  <c r="E17" i="29"/>
  <c r="D17" i="29"/>
  <c r="C17" i="29"/>
  <c r="B17" i="29"/>
  <c r="A17" i="29"/>
  <c r="D16" i="29"/>
  <c r="A16" i="29"/>
  <c r="I11" i="29"/>
  <c r="E11" i="29"/>
  <c r="Q10" i="29"/>
  <c r="O10" i="29"/>
  <c r="E9" i="29"/>
  <c r="P7" i="29"/>
  <c r="O7" i="29"/>
  <c r="M7" i="29"/>
  <c r="E7" i="29"/>
  <c r="P5" i="29"/>
  <c r="M5" i="29"/>
  <c r="E5" i="29"/>
  <c r="P3" i="29"/>
  <c r="O3" i="29"/>
  <c r="N3" i="29"/>
  <c r="E3" i="29"/>
  <c r="D3" i="29"/>
  <c r="J987" i="28"/>
  <c r="D987" i="28"/>
  <c r="J986" i="28"/>
  <c r="D986" i="28"/>
  <c r="J985" i="28"/>
  <c r="D985" i="28"/>
  <c r="J984" i="28"/>
  <c r="D984" i="28"/>
  <c r="F974" i="28"/>
  <c r="E974" i="28"/>
  <c r="D974" i="28"/>
  <c r="C974" i="28"/>
  <c r="B974" i="28"/>
  <c r="A974" i="28"/>
  <c r="F973" i="28"/>
  <c r="E973" i="28"/>
  <c r="D973" i="28"/>
  <c r="C973" i="28"/>
  <c r="B973" i="28"/>
  <c r="A973" i="28"/>
  <c r="F972" i="28"/>
  <c r="E972" i="28"/>
  <c r="D972" i="28"/>
  <c r="C972" i="28"/>
  <c r="B972" i="28"/>
  <c r="A972" i="28"/>
  <c r="F971" i="28"/>
  <c r="E971" i="28"/>
  <c r="D971" i="28"/>
  <c r="C971" i="28"/>
  <c r="B971" i="28"/>
  <c r="A971" i="28"/>
  <c r="F970" i="28"/>
  <c r="E970" i="28"/>
  <c r="D970" i="28"/>
  <c r="C970" i="28"/>
  <c r="B970" i="28"/>
  <c r="A970" i="28"/>
  <c r="F969" i="28"/>
  <c r="E969" i="28"/>
  <c r="D969" i="28"/>
  <c r="C969" i="28"/>
  <c r="B969" i="28"/>
  <c r="A969" i="28"/>
  <c r="F968" i="28"/>
  <c r="E968" i="28"/>
  <c r="D968" i="28"/>
  <c r="C968" i="28"/>
  <c r="B968" i="28"/>
  <c r="A968" i="28"/>
  <c r="F967" i="28"/>
  <c r="E967" i="28"/>
  <c r="D967" i="28"/>
  <c r="C967" i="28"/>
  <c r="B967" i="28"/>
  <c r="A967" i="28"/>
  <c r="F966" i="28"/>
  <c r="E966" i="28"/>
  <c r="D966" i="28"/>
  <c r="C966" i="28"/>
  <c r="B966" i="28"/>
  <c r="A966" i="28"/>
  <c r="F965" i="28"/>
  <c r="E965" i="28"/>
  <c r="D965" i="28"/>
  <c r="C965" i="28"/>
  <c r="B965" i="28"/>
  <c r="A965" i="28"/>
  <c r="F964" i="28"/>
  <c r="E964" i="28"/>
  <c r="D964" i="28"/>
  <c r="C964" i="28"/>
  <c r="B964" i="28"/>
  <c r="A964" i="28"/>
  <c r="F963" i="28"/>
  <c r="E963" i="28"/>
  <c r="D963" i="28"/>
  <c r="C963" i="28"/>
  <c r="B963" i="28"/>
  <c r="A963" i="28"/>
  <c r="F962" i="28"/>
  <c r="E962" i="28"/>
  <c r="D962" i="28"/>
  <c r="C962" i="28"/>
  <c r="B962" i="28"/>
  <c r="A962" i="28"/>
  <c r="F961" i="28"/>
  <c r="E961" i="28"/>
  <c r="D961" i="28"/>
  <c r="C961" i="28"/>
  <c r="B961" i="28"/>
  <c r="A961" i="28"/>
  <c r="F960" i="28"/>
  <c r="E960" i="28"/>
  <c r="D960" i="28"/>
  <c r="C960" i="28"/>
  <c r="B960" i="28"/>
  <c r="A960" i="28"/>
  <c r="F959" i="28"/>
  <c r="E959" i="28"/>
  <c r="D959" i="28"/>
  <c r="C959" i="28"/>
  <c r="B959" i="28"/>
  <c r="A959" i="28"/>
  <c r="F958" i="28"/>
  <c r="E958" i="28"/>
  <c r="D958" i="28"/>
  <c r="C958" i="28"/>
  <c r="B958" i="28"/>
  <c r="A958" i="28"/>
  <c r="F957" i="28"/>
  <c r="E957" i="28"/>
  <c r="D957" i="28"/>
  <c r="C957" i="28"/>
  <c r="B957" i="28"/>
  <c r="A957" i="28"/>
  <c r="F956" i="28"/>
  <c r="E956" i="28"/>
  <c r="D956" i="28"/>
  <c r="C956" i="28"/>
  <c r="B956" i="28"/>
  <c r="A956" i="28"/>
  <c r="F955" i="28"/>
  <c r="E955" i="28"/>
  <c r="D955" i="28"/>
  <c r="C955" i="28"/>
  <c r="B955" i="28"/>
  <c r="A955" i="28"/>
  <c r="F954" i="28"/>
  <c r="E954" i="28"/>
  <c r="D954" i="28"/>
  <c r="C954" i="28"/>
  <c r="B954" i="28"/>
  <c r="A954" i="28"/>
  <c r="F953" i="28"/>
  <c r="E953" i="28"/>
  <c r="D953" i="28"/>
  <c r="C953" i="28"/>
  <c r="B953" i="28"/>
  <c r="A953" i="28"/>
  <c r="F952" i="28"/>
  <c r="E952" i="28"/>
  <c r="D952" i="28"/>
  <c r="C952" i="28"/>
  <c r="B952" i="28"/>
  <c r="A952" i="28"/>
  <c r="F951" i="28"/>
  <c r="E951" i="28"/>
  <c r="D951" i="28"/>
  <c r="C951" i="28"/>
  <c r="B951" i="28"/>
  <c r="A951" i="28"/>
  <c r="F950" i="28"/>
  <c r="E950" i="28"/>
  <c r="D950" i="28"/>
  <c r="C950" i="28"/>
  <c r="B950" i="28"/>
  <c r="A950" i="28"/>
  <c r="F949" i="28"/>
  <c r="E949" i="28"/>
  <c r="D949" i="28"/>
  <c r="C949" i="28"/>
  <c r="B949" i="28"/>
  <c r="A949" i="28"/>
  <c r="F948" i="28"/>
  <c r="E948" i="28"/>
  <c r="D948" i="28"/>
  <c r="C948" i="28"/>
  <c r="B948" i="28"/>
  <c r="A948" i="28"/>
  <c r="F947" i="28"/>
  <c r="E947" i="28"/>
  <c r="D947" i="28"/>
  <c r="C947" i="28"/>
  <c r="B947" i="28"/>
  <c r="A947" i="28"/>
  <c r="F946" i="28"/>
  <c r="E946" i="28"/>
  <c r="D946" i="28"/>
  <c r="C946" i="28"/>
  <c r="B946" i="28"/>
  <c r="A946" i="28"/>
  <c r="F945" i="28"/>
  <c r="E945" i="28"/>
  <c r="D945" i="28"/>
  <c r="C945" i="28"/>
  <c r="B945" i="28"/>
  <c r="A945" i="28"/>
  <c r="D944" i="28"/>
  <c r="A944" i="28"/>
  <c r="F942" i="28"/>
  <c r="E942" i="28"/>
  <c r="D942" i="28"/>
  <c r="C942" i="28"/>
  <c r="B942" i="28"/>
  <c r="A942" i="28"/>
  <c r="F941" i="28"/>
  <c r="E941" i="28"/>
  <c r="D941" i="28"/>
  <c r="C941" i="28"/>
  <c r="B941" i="28"/>
  <c r="A941" i="28"/>
  <c r="F940" i="28"/>
  <c r="E940" i="28"/>
  <c r="D940" i="28"/>
  <c r="C940" i="28"/>
  <c r="B940" i="28"/>
  <c r="A940" i="28"/>
  <c r="F939" i="28"/>
  <c r="E939" i="28"/>
  <c r="D939" i="28"/>
  <c r="C939" i="28"/>
  <c r="B939" i="28"/>
  <c r="A939" i="28"/>
  <c r="F938" i="28"/>
  <c r="E938" i="28"/>
  <c r="D938" i="28"/>
  <c r="C938" i="28"/>
  <c r="B938" i="28"/>
  <c r="A938" i="28"/>
  <c r="F937" i="28"/>
  <c r="E937" i="28"/>
  <c r="D937" i="28"/>
  <c r="C937" i="28"/>
  <c r="B937" i="28"/>
  <c r="A937" i="28"/>
  <c r="F936" i="28"/>
  <c r="E936" i="28"/>
  <c r="D936" i="28"/>
  <c r="C936" i="28"/>
  <c r="B936" i="28"/>
  <c r="A936" i="28"/>
  <c r="F935" i="28"/>
  <c r="E935" i="28"/>
  <c r="D935" i="28"/>
  <c r="C935" i="28"/>
  <c r="B935" i="28"/>
  <c r="A935" i="28"/>
  <c r="F934" i="28"/>
  <c r="E934" i="28"/>
  <c r="D934" i="28"/>
  <c r="C934" i="28"/>
  <c r="B934" i="28"/>
  <c r="A934" i="28"/>
  <c r="F933" i="28"/>
  <c r="E933" i="28"/>
  <c r="D933" i="28"/>
  <c r="C933" i="28"/>
  <c r="B933" i="28"/>
  <c r="A933" i="28"/>
  <c r="F932" i="28"/>
  <c r="E932" i="28"/>
  <c r="D932" i="28"/>
  <c r="C932" i="28"/>
  <c r="B932" i="28"/>
  <c r="A932" i="28"/>
  <c r="F931" i="28"/>
  <c r="E931" i="28"/>
  <c r="D931" i="28"/>
  <c r="C931" i="28"/>
  <c r="B931" i="28"/>
  <c r="A931" i="28"/>
  <c r="F930" i="28"/>
  <c r="E930" i="28"/>
  <c r="D930" i="28"/>
  <c r="C930" i="28"/>
  <c r="B930" i="28"/>
  <c r="A930" i="28"/>
  <c r="F929" i="28"/>
  <c r="E929" i="28"/>
  <c r="D929" i="28"/>
  <c r="C929" i="28"/>
  <c r="B929" i="28"/>
  <c r="A929" i="28"/>
  <c r="F928" i="28"/>
  <c r="E928" i="28"/>
  <c r="D928" i="28"/>
  <c r="C928" i="28"/>
  <c r="B928" i="28"/>
  <c r="A928" i="28"/>
  <c r="F927" i="28"/>
  <c r="E927" i="28"/>
  <c r="D927" i="28"/>
  <c r="C927" i="28"/>
  <c r="B927" i="28"/>
  <c r="A927" i="28"/>
  <c r="F926" i="28"/>
  <c r="E926" i="28"/>
  <c r="D926" i="28"/>
  <c r="C926" i="28"/>
  <c r="B926" i="28"/>
  <c r="A926" i="28"/>
  <c r="F925" i="28"/>
  <c r="E925" i="28"/>
  <c r="D925" i="28"/>
  <c r="C925" i="28"/>
  <c r="B925" i="28"/>
  <c r="A925" i="28"/>
  <c r="F924" i="28"/>
  <c r="E924" i="28"/>
  <c r="D924" i="28"/>
  <c r="C924" i="28"/>
  <c r="B924" i="28"/>
  <c r="A924" i="28"/>
  <c r="F923" i="28"/>
  <c r="E923" i="28"/>
  <c r="D923" i="28"/>
  <c r="C923" i="28"/>
  <c r="B923" i="28"/>
  <c r="A923" i="28"/>
  <c r="F922" i="28"/>
  <c r="E922" i="28"/>
  <c r="D922" i="28"/>
  <c r="C922" i="28"/>
  <c r="B922" i="28"/>
  <c r="A922" i="28"/>
  <c r="F921" i="28"/>
  <c r="E921" i="28"/>
  <c r="D921" i="28"/>
  <c r="C921" i="28"/>
  <c r="B921" i="28"/>
  <c r="A921" i="28"/>
  <c r="F920" i="28"/>
  <c r="E920" i="28"/>
  <c r="D920" i="28"/>
  <c r="C920" i="28"/>
  <c r="B920" i="28"/>
  <c r="A920" i="28"/>
  <c r="F919" i="28"/>
  <c r="E919" i="28"/>
  <c r="D919" i="28"/>
  <c r="C919" i="28"/>
  <c r="B919" i="28"/>
  <c r="A919" i="28"/>
  <c r="F918" i="28"/>
  <c r="E918" i="28"/>
  <c r="D918" i="28"/>
  <c r="C918" i="28"/>
  <c r="B918" i="28"/>
  <c r="A918" i="28"/>
  <c r="F917" i="28"/>
  <c r="E917" i="28"/>
  <c r="D917" i="28"/>
  <c r="C917" i="28"/>
  <c r="B917" i="28"/>
  <c r="A917" i="28"/>
  <c r="F916" i="28"/>
  <c r="E916" i="28"/>
  <c r="D916" i="28"/>
  <c r="C916" i="28"/>
  <c r="B916" i="28"/>
  <c r="A916" i="28"/>
  <c r="F915" i="28"/>
  <c r="E915" i="28"/>
  <c r="D915" i="28"/>
  <c r="C915" i="28"/>
  <c r="B915" i="28"/>
  <c r="A915" i="28"/>
  <c r="F914" i="28"/>
  <c r="E914" i="28"/>
  <c r="D914" i="28"/>
  <c r="C914" i="28"/>
  <c r="B914" i="28"/>
  <c r="A914" i="28"/>
  <c r="F913" i="28"/>
  <c r="E913" i="28"/>
  <c r="D913" i="28"/>
  <c r="C913" i="28"/>
  <c r="B913" i="28"/>
  <c r="A913" i="28"/>
  <c r="D912" i="28"/>
  <c r="A912" i="28"/>
  <c r="F910" i="28"/>
  <c r="E910" i="28"/>
  <c r="D910" i="28"/>
  <c r="C910" i="28"/>
  <c r="B910" i="28"/>
  <c r="A910" i="28"/>
  <c r="F909" i="28"/>
  <c r="E909" i="28"/>
  <c r="D909" i="28"/>
  <c r="C909" i="28"/>
  <c r="B909" i="28"/>
  <c r="A909" i="28"/>
  <c r="F908" i="28"/>
  <c r="E908" i="28"/>
  <c r="D908" i="28"/>
  <c r="C908" i="28"/>
  <c r="B908" i="28"/>
  <c r="A908" i="28"/>
  <c r="F907" i="28"/>
  <c r="E907" i="28"/>
  <c r="D907" i="28"/>
  <c r="C907" i="28"/>
  <c r="B907" i="28"/>
  <c r="A907" i="28"/>
  <c r="F906" i="28"/>
  <c r="E906" i="28"/>
  <c r="D906" i="28"/>
  <c r="C906" i="28"/>
  <c r="B906" i="28"/>
  <c r="A906" i="28"/>
  <c r="F905" i="28"/>
  <c r="E905" i="28"/>
  <c r="D905" i="28"/>
  <c r="C905" i="28"/>
  <c r="B905" i="28"/>
  <c r="A905" i="28"/>
  <c r="F904" i="28"/>
  <c r="E904" i="28"/>
  <c r="D904" i="28"/>
  <c r="C904" i="28"/>
  <c r="B904" i="28"/>
  <c r="A904" i="28"/>
  <c r="F903" i="28"/>
  <c r="E903" i="28"/>
  <c r="D903" i="28"/>
  <c r="C903" i="28"/>
  <c r="B903" i="28"/>
  <c r="A903" i="28"/>
  <c r="F902" i="28"/>
  <c r="E902" i="28"/>
  <c r="D902" i="28"/>
  <c r="C902" i="28"/>
  <c r="B902" i="28"/>
  <c r="A902" i="28"/>
  <c r="F901" i="28"/>
  <c r="E901" i="28"/>
  <c r="D901" i="28"/>
  <c r="C901" i="28"/>
  <c r="B901" i="28"/>
  <c r="A901" i="28"/>
  <c r="F900" i="28"/>
  <c r="E900" i="28"/>
  <c r="D900" i="28"/>
  <c r="C900" i="28"/>
  <c r="B900" i="28"/>
  <c r="A900" i="28"/>
  <c r="F899" i="28"/>
  <c r="E899" i="28"/>
  <c r="D899" i="28"/>
  <c r="C899" i="28"/>
  <c r="B899" i="28"/>
  <c r="A899" i="28"/>
  <c r="F898" i="28"/>
  <c r="E898" i="28"/>
  <c r="D898" i="28"/>
  <c r="C898" i="28"/>
  <c r="B898" i="28"/>
  <c r="A898" i="28"/>
  <c r="F897" i="28"/>
  <c r="E897" i="28"/>
  <c r="D897" i="28"/>
  <c r="C897" i="28"/>
  <c r="B897" i="28"/>
  <c r="A897" i="28"/>
  <c r="F896" i="28"/>
  <c r="E896" i="28"/>
  <c r="D896" i="28"/>
  <c r="C896" i="28"/>
  <c r="B896" i="28"/>
  <c r="A896" i="28"/>
  <c r="F895" i="28"/>
  <c r="E895" i="28"/>
  <c r="D895" i="28"/>
  <c r="C895" i="28"/>
  <c r="B895" i="28"/>
  <c r="A895" i="28"/>
  <c r="F894" i="28"/>
  <c r="E894" i="28"/>
  <c r="D894" i="28"/>
  <c r="C894" i="28"/>
  <c r="B894" i="28"/>
  <c r="A894" i="28"/>
  <c r="F893" i="28"/>
  <c r="E893" i="28"/>
  <c r="D893" i="28"/>
  <c r="C893" i="28"/>
  <c r="B893" i="28"/>
  <c r="A893" i="28"/>
  <c r="F892" i="28"/>
  <c r="E892" i="28"/>
  <c r="D892" i="28"/>
  <c r="C892" i="28"/>
  <c r="B892" i="28"/>
  <c r="A892" i="28"/>
  <c r="F891" i="28"/>
  <c r="E891" i="28"/>
  <c r="D891" i="28"/>
  <c r="C891" i="28"/>
  <c r="B891" i="28"/>
  <c r="A891" i="28"/>
  <c r="F890" i="28"/>
  <c r="E890" i="28"/>
  <c r="D890" i="28"/>
  <c r="C890" i="28"/>
  <c r="B890" i="28"/>
  <c r="A890" i="28"/>
  <c r="F889" i="28"/>
  <c r="E889" i="28"/>
  <c r="D889" i="28"/>
  <c r="C889" i="28"/>
  <c r="B889" i="28"/>
  <c r="A889" i="28"/>
  <c r="F888" i="28"/>
  <c r="E888" i="28"/>
  <c r="D888" i="28"/>
  <c r="C888" i="28"/>
  <c r="B888" i="28"/>
  <c r="A888" i="28"/>
  <c r="F887" i="28"/>
  <c r="E887" i="28"/>
  <c r="D887" i="28"/>
  <c r="C887" i="28"/>
  <c r="B887" i="28"/>
  <c r="A887" i="28"/>
  <c r="F886" i="28"/>
  <c r="E886" i="28"/>
  <c r="D886" i="28"/>
  <c r="C886" i="28"/>
  <c r="B886" i="28"/>
  <c r="A886" i="28"/>
  <c r="F885" i="28"/>
  <c r="E885" i="28"/>
  <c r="D885" i="28"/>
  <c r="C885" i="28"/>
  <c r="B885" i="28"/>
  <c r="A885" i="28"/>
  <c r="F884" i="28"/>
  <c r="E884" i="28"/>
  <c r="D884" i="28"/>
  <c r="C884" i="28"/>
  <c r="B884" i="28"/>
  <c r="A884" i="28"/>
  <c r="F883" i="28"/>
  <c r="E883" i="28"/>
  <c r="D883" i="28"/>
  <c r="C883" i="28"/>
  <c r="B883" i="28"/>
  <c r="A883" i="28"/>
  <c r="F882" i="28"/>
  <c r="E882" i="28"/>
  <c r="D882" i="28"/>
  <c r="C882" i="28"/>
  <c r="B882" i="28"/>
  <c r="A882" i="28"/>
  <c r="F881" i="28"/>
  <c r="E881" i="28"/>
  <c r="D881" i="28"/>
  <c r="C881" i="28"/>
  <c r="B881" i="28"/>
  <c r="A881" i="28"/>
  <c r="D880" i="28"/>
  <c r="A880" i="28"/>
  <c r="F878" i="28"/>
  <c r="E878" i="28"/>
  <c r="D878" i="28"/>
  <c r="C878" i="28"/>
  <c r="B878" i="28"/>
  <c r="A878" i="28"/>
  <c r="F877" i="28"/>
  <c r="E877" i="28"/>
  <c r="D877" i="28"/>
  <c r="C877" i="28"/>
  <c r="B877" i="28"/>
  <c r="A877" i="28"/>
  <c r="F876" i="28"/>
  <c r="E876" i="28"/>
  <c r="D876" i="28"/>
  <c r="C876" i="28"/>
  <c r="B876" i="28"/>
  <c r="A876" i="28"/>
  <c r="F875" i="28"/>
  <c r="E875" i="28"/>
  <c r="D875" i="28"/>
  <c r="C875" i="28"/>
  <c r="B875" i="28"/>
  <c r="A875" i="28"/>
  <c r="F874" i="28"/>
  <c r="E874" i="28"/>
  <c r="D874" i="28"/>
  <c r="C874" i="28"/>
  <c r="B874" i="28"/>
  <c r="A874" i="28"/>
  <c r="F873" i="28"/>
  <c r="E873" i="28"/>
  <c r="D873" i="28"/>
  <c r="C873" i="28"/>
  <c r="B873" i="28"/>
  <c r="A873" i="28"/>
  <c r="F872" i="28"/>
  <c r="E872" i="28"/>
  <c r="D872" i="28"/>
  <c r="C872" i="28"/>
  <c r="B872" i="28"/>
  <c r="A872" i="28"/>
  <c r="F871" i="28"/>
  <c r="E871" i="28"/>
  <c r="D871" i="28"/>
  <c r="C871" i="28"/>
  <c r="B871" i="28"/>
  <c r="A871" i="28"/>
  <c r="F870" i="28"/>
  <c r="E870" i="28"/>
  <c r="D870" i="28"/>
  <c r="C870" i="28"/>
  <c r="B870" i="28"/>
  <c r="A870" i="28"/>
  <c r="F869" i="28"/>
  <c r="E869" i="28"/>
  <c r="D869" i="28"/>
  <c r="C869" i="28"/>
  <c r="B869" i="28"/>
  <c r="A869" i="28"/>
  <c r="F868" i="28"/>
  <c r="E868" i="28"/>
  <c r="D868" i="28"/>
  <c r="C868" i="28"/>
  <c r="B868" i="28"/>
  <c r="A868" i="28"/>
  <c r="F867" i="28"/>
  <c r="E867" i="28"/>
  <c r="D867" i="28"/>
  <c r="C867" i="28"/>
  <c r="B867" i="28"/>
  <c r="A867" i="28"/>
  <c r="F866" i="28"/>
  <c r="E866" i="28"/>
  <c r="D866" i="28"/>
  <c r="C866" i="28"/>
  <c r="B866" i="28"/>
  <c r="A866" i="28"/>
  <c r="F865" i="28"/>
  <c r="E865" i="28"/>
  <c r="D865" i="28"/>
  <c r="C865" i="28"/>
  <c r="B865" i="28"/>
  <c r="A865" i="28"/>
  <c r="F864" i="28"/>
  <c r="E864" i="28"/>
  <c r="D864" i="28"/>
  <c r="C864" i="28"/>
  <c r="B864" i="28"/>
  <c r="A864" i="28"/>
  <c r="F863" i="28"/>
  <c r="E863" i="28"/>
  <c r="D863" i="28"/>
  <c r="C863" i="28"/>
  <c r="B863" i="28"/>
  <c r="A863" i="28"/>
  <c r="F862" i="28"/>
  <c r="E862" i="28"/>
  <c r="D862" i="28"/>
  <c r="C862" i="28"/>
  <c r="B862" i="28"/>
  <c r="A862" i="28"/>
  <c r="F861" i="28"/>
  <c r="E861" i="28"/>
  <c r="D861" i="28"/>
  <c r="C861" i="28"/>
  <c r="B861" i="28"/>
  <c r="A861" i="28"/>
  <c r="F860" i="28"/>
  <c r="E860" i="28"/>
  <c r="D860" i="28"/>
  <c r="C860" i="28"/>
  <c r="B860" i="28"/>
  <c r="A860" i="28"/>
  <c r="F859" i="28"/>
  <c r="E859" i="28"/>
  <c r="D859" i="28"/>
  <c r="C859" i="28"/>
  <c r="B859" i="28"/>
  <c r="A859" i="28"/>
  <c r="F858" i="28"/>
  <c r="E858" i="28"/>
  <c r="D858" i="28"/>
  <c r="C858" i="28"/>
  <c r="B858" i="28"/>
  <c r="A858" i="28"/>
  <c r="F857" i="28"/>
  <c r="E857" i="28"/>
  <c r="D857" i="28"/>
  <c r="C857" i="28"/>
  <c r="B857" i="28"/>
  <c r="A857" i="28"/>
  <c r="F856" i="28"/>
  <c r="E856" i="28"/>
  <c r="D856" i="28"/>
  <c r="C856" i="28"/>
  <c r="B856" i="28"/>
  <c r="A856" i="28"/>
  <c r="F855" i="28"/>
  <c r="E855" i="28"/>
  <c r="D855" i="28"/>
  <c r="C855" i="28"/>
  <c r="B855" i="28"/>
  <c r="A855" i="28"/>
  <c r="F854" i="28"/>
  <c r="E854" i="28"/>
  <c r="D854" i="28"/>
  <c r="C854" i="28"/>
  <c r="B854" i="28"/>
  <c r="A854" i="28"/>
  <c r="F853" i="28"/>
  <c r="E853" i="28"/>
  <c r="D853" i="28"/>
  <c r="C853" i="28"/>
  <c r="B853" i="28"/>
  <c r="A853" i="28"/>
  <c r="F852" i="28"/>
  <c r="E852" i="28"/>
  <c r="D852" i="28"/>
  <c r="C852" i="28"/>
  <c r="B852" i="28"/>
  <c r="A852" i="28"/>
  <c r="F851" i="28"/>
  <c r="E851" i="28"/>
  <c r="D851" i="28"/>
  <c r="C851" i="28"/>
  <c r="B851" i="28"/>
  <c r="A851" i="28"/>
  <c r="F850" i="28"/>
  <c r="E850" i="28"/>
  <c r="D850" i="28"/>
  <c r="C850" i="28"/>
  <c r="B850" i="28"/>
  <c r="A850" i="28"/>
  <c r="F849" i="28"/>
  <c r="E849" i="28"/>
  <c r="D849" i="28"/>
  <c r="C849" i="28"/>
  <c r="B849" i="28"/>
  <c r="A849" i="28"/>
  <c r="D848" i="28"/>
  <c r="A848" i="28"/>
  <c r="F846" i="28"/>
  <c r="E846" i="28"/>
  <c r="D846" i="28"/>
  <c r="C846" i="28"/>
  <c r="B846" i="28"/>
  <c r="A846" i="28"/>
  <c r="F845" i="28"/>
  <c r="E845" i="28"/>
  <c r="D845" i="28"/>
  <c r="C845" i="28"/>
  <c r="B845" i="28"/>
  <c r="A845" i="28"/>
  <c r="F844" i="28"/>
  <c r="E844" i="28"/>
  <c r="D844" i="28"/>
  <c r="C844" i="28"/>
  <c r="B844" i="28"/>
  <c r="A844" i="28"/>
  <c r="F843" i="28"/>
  <c r="E843" i="28"/>
  <c r="D843" i="28"/>
  <c r="C843" i="28"/>
  <c r="B843" i="28"/>
  <c r="A843" i="28"/>
  <c r="F842" i="28"/>
  <c r="E842" i="28"/>
  <c r="D842" i="28"/>
  <c r="C842" i="28"/>
  <c r="B842" i="28"/>
  <c r="A842" i="28"/>
  <c r="F841" i="28"/>
  <c r="E841" i="28"/>
  <c r="D841" i="28"/>
  <c r="C841" i="28"/>
  <c r="B841" i="28"/>
  <c r="A841" i="28"/>
  <c r="F840" i="28"/>
  <c r="E840" i="28"/>
  <c r="D840" i="28"/>
  <c r="C840" i="28"/>
  <c r="B840" i="28"/>
  <c r="A840" i="28"/>
  <c r="F839" i="28"/>
  <c r="E839" i="28"/>
  <c r="D839" i="28"/>
  <c r="C839" i="28"/>
  <c r="B839" i="28"/>
  <c r="A839" i="28"/>
  <c r="F838" i="28"/>
  <c r="E838" i="28"/>
  <c r="D838" i="28"/>
  <c r="C838" i="28"/>
  <c r="B838" i="28"/>
  <c r="A838" i="28"/>
  <c r="F837" i="28"/>
  <c r="E837" i="28"/>
  <c r="D837" i="28"/>
  <c r="C837" i="28"/>
  <c r="B837" i="28"/>
  <c r="A837" i="28"/>
  <c r="F836" i="28"/>
  <c r="E836" i="28"/>
  <c r="D836" i="28"/>
  <c r="C836" i="28"/>
  <c r="B836" i="28"/>
  <c r="A836" i="28"/>
  <c r="F835" i="28"/>
  <c r="E835" i="28"/>
  <c r="D835" i="28"/>
  <c r="C835" i="28"/>
  <c r="B835" i="28"/>
  <c r="A835" i="28"/>
  <c r="F834" i="28"/>
  <c r="E834" i="28"/>
  <c r="D834" i="28"/>
  <c r="C834" i="28"/>
  <c r="B834" i="28"/>
  <c r="A834" i="28"/>
  <c r="F833" i="28"/>
  <c r="E833" i="28"/>
  <c r="D833" i="28"/>
  <c r="C833" i="28"/>
  <c r="B833" i="28"/>
  <c r="A833" i="28"/>
  <c r="F832" i="28"/>
  <c r="E832" i="28"/>
  <c r="D832" i="28"/>
  <c r="C832" i="28"/>
  <c r="B832" i="28"/>
  <c r="A832" i="28"/>
  <c r="F831" i="28"/>
  <c r="E831" i="28"/>
  <c r="D831" i="28"/>
  <c r="C831" i="28"/>
  <c r="B831" i="28"/>
  <c r="A831" i="28"/>
  <c r="F830" i="28"/>
  <c r="E830" i="28"/>
  <c r="D830" i="28"/>
  <c r="C830" i="28"/>
  <c r="B830" i="28"/>
  <c r="A830" i="28"/>
  <c r="F829" i="28"/>
  <c r="E829" i="28"/>
  <c r="D829" i="28"/>
  <c r="C829" i="28"/>
  <c r="B829" i="28"/>
  <c r="A829" i="28"/>
  <c r="F828" i="28"/>
  <c r="E828" i="28"/>
  <c r="D828" i="28"/>
  <c r="C828" i="28"/>
  <c r="B828" i="28"/>
  <c r="A828" i="28"/>
  <c r="F827" i="28"/>
  <c r="E827" i="28"/>
  <c r="D827" i="28"/>
  <c r="C827" i="28"/>
  <c r="B827" i="28"/>
  <c r="A827" i="28"/>
  <c r="F826" i="28"/>
  <c r="E826" i="28"/>
  <c r="D826" i="28"/>
  <c r="C826" i="28"/>
  <c r="B826" i="28"/>
  <c r="A826" i="28"/>
  <c r="F825" i="28"/>
  <c r="E825" i="28"/>
  <c r="D825" i="28"/>
  <c r="C825" i="28"/>
  <c r="B825" i="28"/>
  <c r="A825" i="28"/>
  <c r="F824" i="28"/>
  <c r="E824" i="28"/>
  <c r="D824" i="28"/>
  <c r="C824" i="28"/>
  <c r="B824" i="28"/>
  <c r="A824" i="28"/>
  <c r="F823" i="28"/>
  <c r="E823" i="28"/>
  <c r="D823" i="28"/>
  <c r="C823" i="28"/>
  <c r="B823" i="28"/>
  <c r="A823" i="28"/>
  <c r="F822" i="28"/>
  <c r="E822" i="28"/>
  <c r="D822" i="28"/>
  <c r="C822" i="28"/>
  <c r="B822" i="28"/>
  <c r="A822" i="28"/>
  <c r="F821" i="28"/>
  <c r="E821" i="28"/>
  <c r="D821" i="28"/>
  <c r="C821" i="28"/>
  <c r="B821" i="28"/>
  <c r="A821" i="28"/>
  <c r="F820" i="28"/>
  <c r="E820" i="28"/>
  <c r="D820" i="28"/>
  <c r="C820" i="28"/>
  <c r="B820" i="28"/>
  <c r="A820" i="28"/>
  <c r="F819" i="28"/>
  <c r="E819" i="28"/>
  <c r="D819" i="28"/>
  <c r="C819" i="28"/>
  <c r="B819" i="28"/>
  <c r="A819" i="28"/>
  <c r="F818" i="28"/>
  <c r="E818" i="28"/>
  <c r="D818" i="28"/>
  <c r="C818" i="28"/>
  <c r="B818" i="28"/>
  <c r="A818" i="28"/>
  <c r="F817" i="28"/>
  <c r="E817" i="28"/>
  <c r="D817" i="28"/>
  <c r="C817" i="28"/>
  <c r="B817" i="28"/>
  <c r="A817" i="28"/>
  <c r="D816" i="28"/>
  <c r="A816" i="28"/>
  <c r="F814" i="28"/>
  <c r="E814" i="28"/>
  <c r="D814" i="28"/>
  <c r="C814" i="28"/>
  <c r="B814" i="28"/>
  <c r="A814" i="28"/>
  <c r="F813" i="28"/>
  <c r="E813" i="28"/>
  <c r="D813" i="28"/>
  <c r="C813" i="28"/>
  <c r="B813" i="28"/>
  <c r="A813" i="28"/>
  <c r="F812" i="28"/>
  <c r="E812" i="28"/>
  <c r="D812" i="28"/>
  <c r="C812" i="28"/>
  <c r="B812" i="28"/>
  <c r="A812" i="28"/>
  <c r="F811" i="28"/>
  <c r="E811" i="28"/>
  <c r="D811" i="28"/>
  <c r="C811" i="28"/>
  <c r="B811" i="28"/>
  <c r="A811" i="28"/>
  <c r="F810" i="28"/>
  <c r="E810" i="28"/>
  <c r="D810" i="28"/>
  <c r="C810" i="28"/>
  <c r="B810" i="28"/>
  <c r="A810" i="28"/>
  <c r="F809" i="28"/>
  <c r="E809" i="28"/>
  <c r="D809" i="28"/>
  <c r="C809" i="28"/>
  <c r="B809" i="28"/>
  <c r="A809" i="28"/>
  <c r="F808" i="28"/>
  <c r="E808" i="28"/>
  <c r="D808" i="28"/>
  <c r="C808" i="28"/>
  <c r="B808" i="28"/>
  <c r="A808" i="28"/>
  <c r="F807" i="28"/>
  <c r="E807" i="28"/>
  <c r="D807" i="28"/>
  <c r="C807" i="28"/>
  <c r="B807" i="28"/>
  <c r="A807" i="28"/>
  <c r="F806" i="28"/>
  <c r="E806" i="28"/>
  <c r="D806" i="28"/>
  <c r="C806" i="28"/>
  <c r="B806" i="28"/>
  <c r="A806" i="28"/>
  <c r="F805" i="28"/>
  <c r="E805" i="28"/>
  <c r="D805" i="28"/>
  <c r="C805" i="28"/>
  <c r="B805" i="28"/>
  <c r="A805" i="28"/>
  <c r="F804" i="28"/>
  <c r="E804" i="28"/>
  <c r="D804" i="28"/>
  <c r="C804" i="28"/>
  <c r="B804" i="28"/>
  <c r="A804" i="28"/>
  <c r="F803" i="28"/>
  <c r="E803" i="28"/>
  <c r="D803" i="28"/>
  <c r="C803" i="28"/>
  <c r="B803" i="28"/>
  <c r="A803" i="28"/>
  <c r="F802" i="28"/>
  <c r="E802" i="28"/>
  <c r="D802" i="28"/>
  <c r="C802" i="28"/>
  <c r="B802" i="28"/>
  <c r="A802" i="28"/>
  <c r="F801" i="28"/>
  <c r="E801" i="28"/>
  <c r="D801" i="28"/>
  <c r="C801" i="28"/>
  <c r="B801" i="28"/>
  <c r="A801" i="28"/>
  <c r="F800" i="28"/>
  <c r="E800" i="28"/>
  <c r="D800" i="28"/>
  <c r="C800" i="28"/>
  <c r="B800" i="28"/>
  <c r="A800" i="28"/>
  <c r="F799" i="28"/>
  <c r="E799" i="28"/>
  <c r="D799" i="28"/>
  <c r="C799" i="28"/>
  <c r="B799" i="28"/>
  <c r="A799" i="28"/>
  <c r="F798" i="28"/>
  <c r="E798" i="28"/>
  <c r="D798" i="28"/>
  <c r="C798" i="28"/>
  <c r="B798" i="28"/>
  <c r="A798" i="28"/>
  <c r="F797" i="28"/>
  <c r="E797" i="28"/>
  <c r="D797" i="28"/>
  <c r="C797" i="28"/>
  <c r="B797" i="28"/>
  <c r="A797" i="28"/>
  <c r="F796" i="28"/>
  <c r="E796" i="28"/>
  <c r="D796" i="28"/>
  <c r="C796" i="28"/>
  <c r="B796" i="28"/>
  <c r="A796" i="28"/>
  <c r="F795" i="28"/>
  <c r="E795" i="28"/>
  <c r="D795" i="28"/>
  <c r="C795" i="28"/>
  <c r="B795" i="28"/>
  <c r="A795" i="28"/>
  <c r="F794" i="28"/>
  <c r="E794" i="28"/>
  <c r="D794" i="28"/>
  <c r="C794" i="28"/>
  <c r="B794" i="28"/>
  <c r="A794" i="28"/>
  <c r="F793" i="28"/>
  <c r="E793" i="28"/>
  <c r="D793" i="28"/>
  <c r="C793" i="28"/>
  <c r="B793" i="28"/>
  <c r="A793" i="28"/>
  <c r="F792" i="28"/>
  <c r="E792" i="28"/>
  <c r="D792" i="28"/>
  <c r="C792" i="28"/>
  <c r="B792" i="28"/>
  <c r="A792" i="28"/>
  <c r="F791" i="28"/>
  <c r="E791" i="28"/>
  <c r="D791" i="28"/>
  <c r="C791" i="28"/>
  <c r="B791" i="28"/>
  <c r="A791" i="28"/>
  <c r="F790" i="28"/>
  <c r="E790" i="28"/>
  <c r="D790" i="28"/>
  <c r="C790" i="28"/>
  <c r="B790" i="28"/>
  <c r="A790" i="28"/>
  <c r="F789" i="28"/>
  <c r="E789" i="28"/>
  <c r="D789" i="28"/>
  <c r="C789" i="28"/>
  <c r="B789" i="28"/>
  <c r="A789" i="28"/>
  <c r="F788" i="28"/>
  <c r="E788" i="28"/>
  <c r="D788" i="28"/>
  <c r="C788" i="28"/>
  <c r="B788" i="28"/>
  <c r="A788" i="28"/>
  <c r="F787" i="28"/>
  <c r="E787" i="28"/>
  <c r="D787" i="28"/>
  <c r="C787" i="28"/>
  <c r="B787" i="28"/>
  <c r="A787" i="28"/>
  <c r="F786" i="28"/>
  <c r="E786" i="28"/>
  <c r="D786" i="28"/>
  <c r="C786" i="28"/>
  <c r="B786" i="28"/>
  <c r="A786" i="28"/>
  <c r="F785" i="28"/>
  <c r="E785" i="28"/>
  <c r="D785" i="28"/>
  <c r="C785" i="28"/>
  <c r="B785" i="28"/>
  <c r="A785" i="28"/>
  <c r="D784" i="28"/>
  <c r="A784" i="28"/>
  <c r="F782" i="28"/>
  <c r="E782" i="28"/>
  <c r="D782" i="28"/>
  <c r="C782" i="28"/>
  <c r="B782" i="28"/>
  <c r="A782" i="28"/>
  <c r="F781" i="28"/>
  <c r="E781" i="28"/>
  <c r="D781" i="28"/>
  <c r="C781" i="28"/>
  <c r="B781" i="28"/>
  <c r="A781" i="28"/>
  <c r="F780" i="28"/>
  <c r="E780" i="28"/>
  <c r="D780" i="28"/>
  <c r="C780" i="28"/>
  <c r="B780" i="28"/>
  <c r="A780" i="28"/>
  <c r="F779" i="28"/>
  <c r="E779" i="28"/>
  <c r="D779" i="28"/>
  <c r="C779" i="28"/>
  <c r="B779" i="28"/>
  <c r="A779" i="28"/>
  <c r="F778" i="28"/>
  <c r="E778" i="28"/>
  <c r="D778" i="28"/>
  <c r="C778" i="28"/>
  <c r="B778" i="28"/>
  <c r="A778" i="28"/>
  <c r="F777" i="28"/>
  <c r="E777" i="28"/>
  <c r="D777" i="28"/>
  <c r="C777" i="28"/>
  <c r="B777" i="28"/>
  <c r="A777" i="28"/>
  <c r="F776" i="28"/>
  <c r="E776" i="28"/>
  <c r="D776" i="28"/>
  <c r="C776" i="28"/>
  <c r="B776" i="28"/>
  <c r="A776" i="28"/>
  <c r="F775" i="28"/>
  <c r="E775" i="28"/>
  <c r="D775" i="28"/>
  <c r="C775" i="28"/>
  <c r="B775" i="28"/>
  <c r="A775" i="28"/>
  <c r="F774" i="28"/>
  <c r="E774" i="28"/>
  <c r="D774" i="28"/>
  <c r="C774" i="28"/>
  <c r="B774" i="28"/>
  <c r="A774" i="28"/>
  <c r="F773" i="28"/>
  <c r="E773" i="28"/>
  <c r="D773" i="28"/>
  <c r="C773" i="28"/>
  <c r="B773" i="28"/>
  <c r="A773" i="28"/>
  <c r="F772" i="28"/>
  <c r="E772" i="28"/>
  <c r="D772" i="28"/>
  <c r="C772" i="28"/>
  <c r="B772" i="28"/>
  <c r="A772" i="28"/>
  <c r="F771" i="28"/>
  <c r="E771" i="28"/>
  <c r="D771" i="28"/>
  <c r="C771" i="28"/>
  <c r="B771" i="28"/>
  <c r="A771" i="28"/>
  <c r="F770" i="28"/>
  <c r="E770" i="28"/>
  <c r="D770" i="28"/>
  <c r="C770" i="28"/>
  <c r="B770" i="28"/>
  <c r="A770" i="28"/>
  <c r="F769" i="28"/>
  <c r="E769" i="28"/>
  <c r="D769" i="28"/>
  <c r="C769" i="28"/>
  <c r="B769" i="28"/>
  <c r="A769" i="28"/>
  <c r="F768" i="28"/>
  <c r="E768" i="28"/>
  <c r="D768" i="28"/>
  <c r="C768" i="28"/>
  <c r="B768" i="28"/>
  <c r="A768" i="28"/>
  <c r="F767" i="28"/>
  <c r="E767" i="28"/>
  <c r="D767" i="28"/>
  <c r="C767" i="28"/>
  <c r="B767" i="28"/>
  <c r="A767" i="28"/>
  <c r="F766" i="28"/>
  <c r="E766" i="28"/>
  <c r="D766" i="28"/>
  <c r="C766" i="28"/>
  <c r="B766" i="28"/>
  <c r="A766" i="28"/>
  <c r="F765" i="28"/>
  <c r="E765" i="28"/>
  <c r="D765" i="28"/>
  <c r="C765" i="28"/>
  <c r="B765" i="28"/>
  <c r="A765" i="28"/>
  <c r="F764" i="28"/>
  <c r="E764" i="28"/>
  <c r="D764" i="28"/>
  <c r="C764" i="28"/>
  <c r="B764" i="28"/>
  <c r="A764" i="28"/>
  <c r="F763" i="28"/>
  <c r="E763" i="28"/>
  <c r="D763" i="28"/>
  <c r="C763" i="28"/>
  <c r="B763" i="28"/>
  <c r="A763" i="28"/>
  <c r="F762" i="28"/>
  <c r="E762" i="28"/>
  <c r="D762" i="28"/>
  <c r="C762" i="28"/>
  <c r="B762" i="28"/>
  <c r="A762" i="28"/>
  <c r="F761" i="28"/>
  <c r="E761" i="28"/>
  <c r="D761" i="28"/>
  <c r="C761" i="28"/>
  <c r="B761" i="28"/>
  <c r="A761" i="28"/>
  <c r="F760" i="28"/>
  <c r="E760" i="28"/>
  <c r="D760" i="28"/>
  <c r="C760" i="28"/>
  <c r="B760" i="28"/>
  <c r="A760" i="28"/>
  <c r="F759" i="28"/>
  <c r="E759" i="28"/>
  <c r="D759" i="28"/>
  <c r="C759" i="28"/>
  <c r="B759" i="28"/>
  <c r="A759" i="28"/>
  <c r="F758" i="28"/>
  <c r="E758" i="28"/>
  <c r="D758" i="28"/>
  <c r="C758" i="28"/>
  <c r="B758" i="28"/>
  <c r="A758" i="28"/>
  <c r="F757" i="28"/>
  <c r="E757" i="28"/>
  <c r="D757" i="28"/>
  <c r="C757" i="28"/>
  <c r="B757" i="28"/>
  <c r="A757" i="28"/>
  <c r="F756" i="28"/>
  <c r="E756" i="28"/>
  <c r="D756" i="28"/>
  <c r="C756" i="28"/>
  <c r="B756" i="28"/>
  <c r="A756" i="28"/>
  <c r="F755" i="28"/>
  <c r="E755" i="28"/>
  <c r="D755" i="28"/>
  <c r="C755" i="28"/>
  <c r="B755" i="28"/>
  <c r="A755" i="28"/>
  <c r="F754" i="28"/>
  <c r="E754" i="28"/>
  <c r="D754" i="28"/>
  <c r="C754" i="28"/>
  <c r="B754" i="28"/>
  <c r="A754" i="28"/>
  <c r="F753" i="28"/>
  <c r="E753" i="28"/>
  <c r="D753" i="28"/>
  <c r="C753" i="28"/>
  <c r="B753" i="28"/>
  <c r="A753" i="28"/>
  <c r="D752" i="28"/>
  <c r="A752" i="28"/>
  <c r="F750" i="28"/>
  <c r="E750" i="28"/>
  <c r="D750" i="28"/>
  <c r="C750" i="28"/>
  <c r="B750" i="28"/>
  <c r="A750" i="28"/>
  <c r="F749" i="28"/>
  <c r="E749" i="28"/>
  <c r="D749" i="28"/>
  <c r="C749" i="28"/>
  <c r="B749" i="28"/>
  <c r="A749" i="28"/>
  <c r="F748" i="28"/>
  <c r="E748" i="28"/>
  <c r="D748" i="28"/>
  <c r="C748" i="28"/>
  <c r="B748" i="28"/>
  <c r="A748" i="28"/>
  <c r="F747" i="28"/>
  <c r="E747" i="28"/>
  <c r="D747" i="28"/>
  <c r="C747" i="28"/>
  <c r="B747" i="28"/>
  <c r="A747" i="28"/>
  <c r="F746" i="28"/>
  <c r="E746" i="28"/>
  <c r="D746" i="28"/>
  <c r="C746" i="28"/>
  <c r="B746" i="28"/>
  <c r="A746" i="28"/>
  <c r="F745" i="28"/>
  <c r="E745" i="28"/>
  <c r="D745" i="28"/>
  <c r="C745" i="28"/>
  <c r="B745" i="28"/>
  <c r="A745" i="28"/>
  <c r="F744" i="28"/>
  <c r="E744" i="28"/>
  <c r="D744" i="28"/>
  <c r="C744" i="28"/>
  <c r="B744" i="28"/>
  <c r="A744" i="28"/>
  <c r="F743" i="28"/>
  <c r="E743" i="28"/>
  <c r="D743" i="28"/>
  <c r="C743" i="28"/>
  <c r="B743" i="28"/>
  <c r="A743" i="28"/>
  <c r="F742" i="28"/>
  <c r="E742" i="28"/>
  <c r="D742" i="28"/>
  <c r="C742" i="28"/>
  <c r="B742" i="28"/>
  <c r="A742" i="28"/>
  <c r="F741" i="28"/>
  <c r="E741" i="28"/>
  <c r="D741" i="28"/>
  <c r="C741" i="28"/>
  <c r="B741" i="28"/>
  <c r="A741" i="28"/>
  <c r="F740" i="28"/>
  <c r="E740" i="28"/>
  <c r="D740" i="28"/>
  <c r="C740" i="28"/>
  <c r="B740" i="28"/>
  <c r="A740" i="28"/>
  <c r="F739" i="28"/>
  <c r="E739" i="28"/>
  <c r="D739" i="28"/>
  <c r="C739" i="28"/>
  <c r="B739" i="28"/>
  <c r="A739" i="28"/>
  <c r="F738" i="28"/>
  <c r="E738" i="28"/>
  <c r="D738" i="28"/>
  <c r="C738" i="28"/>
  <c r="B738" i="28"/>
  <c r="A738" i="28"/>
  <c r="F737" i="28"/>
  <c r="E737" i="28"/>
  <c r="D737" i="28"/>
  <c r="C737" i="28"/>
  <c r="B737" i="28"/>
  <c r="A737" i="28"/>
  <c r="F736" i="28"/>
  <c r="E736" i="28"/>
  <c r="D736" i="28"/>
  <c r="C736" i="28"/>
  <c r="B736" i="28"/>
  <c r="A736" i="28"/>
  <c r="F735" i="28"/>
  <c r="E735" i="28"/>
  <c r="D735" i="28"/>
  <c r="C735" i="28"/>
  <c r="B735" i="28"/>
  <c r="A735" i="28"/>
  <c r="F734" i="28"/>
  <c r="E734" i="28"/>
  <c r="D734" i="28"/>
  <c r="C734" i="28"/>
  <c r="B734" i="28"/>
  <c r="A734" i="28"/>
  <c r="F733" i="28"/>
  <c r="E733" i="28"/>
  <c r="D733" i="28"/>
  <c r="C733" i="28"/>
  <c r="B733" i="28"/>
  <c r="A733" i="28"/>
  <c r="F732" i="28"/>
  <c r="E732" i="28"/>
  <c r="D732" i="28"/>
  <c r="C732" i="28"/>
  <c r="B732" i="28"/>
  <c r="A732" i="28"/>
  <c r="F731" i="28"/>
  <c r="E731" i="28"/>
  <c r="D731" i="28"/>
  <c r="C731" i="28"/>
  <c r="B731" i="28"/>
  <c r="A731" i="28"/>
  <c r="F730" i="28"/>
  <c r="E730" i="28"/>
  <c r="D730" i="28"/>
  <c r="C730" i="28"/>
  <c r="B730" i="28"/>
  <c r="A730" i="28"/>
  <c r="F729" i="28"/>
  <c r="E729" i="28"/>
  <c r="D729" i="28"/>
  <c r="C729" i="28"/>
  <c r="B729" i="28"/>
  <c r="A729" i="28"/>
  <c r="F728" i="28"/>
  <c r="E728" i="28"/>
  <c r="D728" i="28"/>
  <c r="C728" i="28"/>
  <c r="B728" i="28"/>
  <c r="A728" i="28"/>
  <c r="F727" i="28"/>
  <c r="E727" i="28"/>
  <c r="D727" i="28"/>
  <c r="C727" i="28"/>
  <c r="B727" i="28"/>
  <c r="A727" i="28"/>
  <c r="F726" i="28"/>
  <c r="E726" i="28"/>
  <c r="D726" i="28"/>
  <c r="C726" i="28"/>
  <c r="B726" i="28"/>
  <c r="A726" i="28"/>
  <c r="F725" i="28"/>
  <c r="E725" i="28"/>
  <c r="D725" i="28"/>
  <c r="C725" i="28"/>
  <c r="B725" i="28"/>
  <c r="A725" i="28"/>
  <c r="F724" i="28"/>
  <c r="E724" i="28"/>
  <c r="D724" i="28"/>
  <c r="C724" i="28"/>
  <c r="B724" i="28"/>
  <c r="A724" i="28"/>
  <c r="F723" i="28"/>
  <c r="E723" i="28"/>
  <c r="D723" i="28"/>
  <c r="C723" i="28"/>
  <c r="B723" i="28"/>
  <c r="A723" i="28"/>
  <c r="F722" i="28"/>
  <c r="E722" i="28"/>
  <c r="D722" i="28"/>
  <c r="C722" i="28"/>
  <c r="B722" i="28"/>
  <c r="A722" i="28"/>
  <c r="F721" i="28"/>
  <c r="E721" i="28"/>
  <c r="D721" i="28"/>
  <c r="C721" i="28"/>
  <c r="B721" i="28"/>
  <c r="A721" i="28"/>
  <c r="D720" i="28"/>
  <c r="A720" i="28"/>
  <c r="F718" i="28"/>
  <c r="E718" i="28"/>
  <c r="D718" i="28"/>
  <c r="C718" i="28"/>
  <c r="B718" i="28"/>
  <c r="A718" i="28"/>
  <c r="F717" i="28"/>
  <c r="E717" i="28"/>
  <c r="D717" i="28"/>
  <c r="C717" i="28"/>
  <c r="B717" i="28"/>
  <c r="A717" i="28"/>
  <c r="F716" i="28"/>
  <c r="E716" i="28"/>
  <c r="D716" i="28"/>
  <c r="C716" i="28"/>
  <c r="B716" i="28"/>
  <c r="A716" i="28"/>
  <c r="F715" i="28"/>
  <c r="E715" i="28"/>
  <c r="D715" i="28"/>
  <c r="C715" i="28"/>
  <c r="B715" i="28"/>
  <c r="A715" i="28"/>
  <c r="F714" i="28"/>
  <c r="E714" i="28"/>
  <c r="D714" i="28"/>
  <c r="C714" i="28"/>
  <c r="B714" i="28"/>
  <c r="A714" i="28"/>
  <c r="F713" i="28"/>
  <c r="E713" i="28"/>
  <c r="D713" i="28"/>
  <c r="C713" i="28"/>
  <c r="B713" i="28"/>
  <c r="A713" i="28"/>
  <c r="F712" i="28"/>
  <c r="E712" i="28"/>
  <c r="D712" i="28"/>
  <c r="C712" i="28"/>
  <c r="B712" i="28"/>
  <c r="A712" i="28"/>
  <c r="F711" i="28"/>
  <c r="E711" i="28"/>
  <c r="D711" i="28"/>
  <c r="C711" i="28"/>
  <c r="B711" i="28"/>
  <c r="A711" i="28"/>
  <c r="F710" i="28"/>
  <c r="E710" i="28"/>
  <c r="D710" i="28"/>
  <c r="C710" i="28"/>
  <c r="B710" i="28"/>
  <c r="A710" i="28"/>
  <c r="F709" i="28"/>
  <c r="E709" i="28"/>
  <c r="D709" i="28"/>
  <c r="C709" i="28"/>
  <c r="B709" i="28"/>
  <c r="A709" i="28"/>
  <c r="F708" i="28"/>
  <c r="E708" i="28"/>
  <c r="D708" i="28"/>
  <c r="C708" i="28"/>
  <c r="B708" i="28"/>
  <c r="A708" i="28"/>
  <c r="F707" i="28"/>
  <c r="E707" i="28"/>
  <c r="D707" i="28"/>
  <c r="C707" i="28"/>
  <c r="B707" i="28"/>
  <c r="A707" i="28"/>
  <c r="F706" i="28"/>
  <c r="E706" i="28"/>
  <c r="D706" i="28"/>
  <c r="C706" i="28"/>
  <c r="B706" i="28"/>
  <c r="A706" i="28"/>
  <c r="F705" i="28"/>
  <c r="E705" i="28"/>
  <c r="D705" i="28"/>
  <c r="C705" i="28"/>
  <c r="B705" i="28"/>
  <c r="A705" i="28"/>
  <c r="F704" i="28"/>
  <c r="E704" i="28"/>
  <c r="D704" i="28"/>
  <c r="C704" i="28"/>
  <c r="B704" i="28"/>
  <c r="A704" i="28"/>
  <c r="F703" i="28"/>
  <c r="E703" i="28"/>
  <c r="D703" i="28"/>
  <c r="C703" i="28"/>
  <c r="B703" i="28"/>
  <c r="A703" i="28"/>
  <c r="F702" i="28"/>
  <c r="E702" i="28"/>
  <c r="D702" i="28"/>
  <c r="C702" i="28"/>
  <c r="B702" i="28"/>
  <c r="A702" i="28"/>
  <c r="F701" i="28"/>
  <c r="E701" i="28"/>
  <c r="D701" i="28"/>
  <c r="C701" i="28"/>
  <c r="B701" i="28"/>
  <c r="A701" i="28"/>
  <c r="F700" i="28"/>
  <c r="E700" i="28"/>
  <c r="D700" i="28"/>
  <c r="C700" i="28"/>
  <c r="B700" i="28"/>
  <c r="A700" i="28"/>
  <c r="F699" i="28"/>
  <c r="E699" i="28"/>
  <c r="D699" i="28"/>
  <c r="C699" i="28"/>
  <c r="B699" i="28"/>
  <c r="A699" i="28"/>
  <c r="F698" i="28"/>
  <c r="E698" i="28"/>
  <c r="D698" i="28"/>
  <c r="C698" i="28"/>
  <c r="B698" i="28"/>
  <c r="A698" i="28"/>
  <c r="F697" i="28"/>
  <c r="E697" i="28"/>
  <c r="D697" i="28"/>
  <c r="C697" i="28"/>
  <c r="B697" i="28"/>
  <c r="A697" i="28"/>
  <c r="F696" i="28"/>
  <c r="E696" i="28"/>
  <c r="D696" i="28"/>
  <c r="C696" i="28"/>
  <c r="B696" i="28"/>
  <c r="A696" i="28"/>
  <c r="F695" i="28"/>
  <c r="E695" i="28"/>
  <c r="D695" i="28"/>
  <c r="C695" i="28"/>
  <c r="B695" i="28"/>
  <c r="A695" i="28"/>
  <c r="F694" i="28"/>
  <c r="E694" i="28"/>
  <c r="D694" i="28"/>
  <c r="C694" i="28"/>
  <c r="B694" i="28"/>
  <c r="A694" i="28"/>
  <c r="F693" i="28"/>
  <c r="E693" i="28"/>
  <c r="D693" i="28"/>
  <c r="C693" i="28"/>
  <c r="B693" i="28"/>
  <c r="A693" i="28"/>
  <c r="F692" i="28"/>
  <c r="E692" i="28"/>
  <c r="D692" i="28"/>
  <c r="C692" i="28"/>
  <c r="B692" i="28"/>
  <c r="A692" i="28"/>
  <c r="F691" i="28"/>
  <c r="E691" i="28"/>
  <c r="D691" i="28"/>
  <c r="C691" i="28"/>
  <c r="B691" i="28"/>
  <c r="A691" i="28"/>
  <c r="F690" i="28"/>
  <c r="E690" i="28"/>
  <c r="D690" i="28"/>
  <c r="C690" i="28"/>
  <c r="B690" i="28"/>
  <c r="A690" i="28"/>
  <c r="F689" i="28"/>
  <c r="E689" i="28"/>
  <c r="D689" i="28"/>
  <c r="C689" i="28"/>
  <c r="B689" i="28"/>
  <c r="A689" i="28"/>
  <c r="D688" i="28"/>
  <c r="A688" i="28"/>
  <c r="F686" i="28"/>
  <c r="E686" i="28"/>
  <c r="D686" i="28"/>
  <c r="C686" i="28"/>
  <c r="B686" i="28"/>
  <c r="A686" i="28"/>
  <c r="F685" i="28"/>
  <c r="E685" i="28"/>
  <c r="D685" i="28"/>
  <c r="C685" i="28"/>
  <c r="B685" i="28"/>
  <c r="A685" i="28"/>
  <c r="F684" i="28"/>
  <c r="E684" i="28"/>
  <c r="D684" i="28"/>
  <c r="C684" i="28"/>
  <c r="B684" i="28"/>
  <c r="A684" i="28"/>
  <c r="F683" i="28"/>
  <c r="E683" i="28"/>
  <c r="D683" i="28"/>
  <c r="C683" i="28"/>
  <c r="B683" i="28"/>
  <c r="A683" i="28"/>
  <c r="F682" i="28"/>
  <c r="E682" i="28"/>
  <c r="D682" i="28"/>
  <c r="C682" i="28"/>
  <c r="B682" i="28"/>
  <c r="A682" i="28"/>
  <c r="F681" i="28"/>
  <c r="E681" i="28"/>
  <c r="D681" i="28"/>
  <c r="C681" i="28"/>
  <c r="B681" i="28"/>
  <c r="A681" i="28"/>
  <c r="F680" i="28"/>
  <c r="E680" i="28"/>
  <c r="D680" i="28"/>
  <c r="C680" i="28"/>
  <c r="B680" i="28"/>
  <c r="A680" i="28"/>
  <c r="F679" i="28"/>
  <c r="E679" i="28"/>
  <c r="D679" i="28"/>
  <c r="C679" i="28"/>
  <c r="B679" i="28"/>
  <c r="A679" i="28"/>
  <c r="F678" i="28"/>
  <c r="E678" i="28"/>
  <c r="D678" i="28"/>
  <c r="C678" i="28"/>
  <c r="B678" i="28"/>
  <c r="A678" i="28"/>
  <c r="F677" i="28"/>
  <c r="E677" i="28"/>
  <c r="D677" i="28"/>
  <c r="C677" i="28"/>
  <c r="B677" i="28"/>
  <c r="A677" i="28"/>
  <c r="F676" i="28"/>
  <c r="E676" i="28"/>
  <c r="D676" i="28"/>
  <c r="C676" i="28"/>
  <c r="B676" i="28"/>
  <c r="A676" i="28"/>
  <c r="F675" i="28"/>
  <c r="E675" i="28"/>
  <c r="D675" i="28"/>
  <c r="C675" i="28"/>
  <c r="B675" i="28"/>
  <c r="A675" i="28"/>
  <c r="F674" i="28"/>
  <c r="E674" i="28"/>
  <c r="D674" i="28"/>
  <c r="C674" i="28"/>
  <c r="B674" i="28"/>
  <c r="A674" i="28"/>
  <c r="F673" i="28"/>
  <c r="E673" i="28"/>
  <c r="D673" i="28"/>
  <c r="C673" i="28"/>
  <c r="B673" i="28"/>
  <c r="A673" i="28"/>
  <c r="F672" i="28"/>
  <c r="E672" i="28"/>
  <c r="D672" i="28"/>
  <c r="C672" i="28"/>
  <c r="B672" i="28"/>
  <c r="A672" i="28"/>
  <c r="F671" i="28"/>
  <c r="E671" i="28"/>
  <c r="D671" i="28"/>
  <c r="C671" i="28"/>
  <c r="B671" i="28"/>
  <c r="A671" i="28"/>
  <c r="F670" i="28"/>
  <c r="E670" i="28"/>
  <c r="D670" i="28"/>
  <c r="C670" i="28"/>
  <c r="B670" i="28"/>
  <c r="A670" i="28"/>
  <c r="F669" i="28"/>
  <c r="E669" i="28"/>
  <c r="D669" i="28"/>
  <c r="C669" i="28"/>
  <c r="B669" i="28"/>
  <c r="A669" i="28"/>
  <c r="F668" i="28"/>
  <c r="E668" i="28"/>
  <c r="D668" i="28"/>
  <c r="C668" i="28"/>
  <c r="B668" i="28"/>
  <c r="A668" i="28"/>
  <c r="F667" i="28"/>
  <c r="E667" i="28"/>
  <c r="D667" i="28"/>
  <c r="C667" i="28"/>
  <c r="B667" i="28"/>
  <c r="A667" i="28"/>
  <c r="F666" i="28"/>
  <c r="E666" i="28"/>
  <c r="D666" i="28"/>
  <c r="C666" i="28"/>
  <c r="B666" i="28"/>
  <c r="A666" i="28"/>
  <c r="F665" i="28"/>
  <c r="E665" i="28"/>
  <c r="D665" i="28"/>
  <c r="C665" i="28"/>
  <c r="B665" i="28"/>
  <c r="A665" i="28"/>
  <c r="F664" i="28"/>
  <c r="E664" i="28"/>
  <c r="D664" i="28"/>
  <c r="C664" i="28"/>
  <c r="B664" i="28"/>
  <c r="A664" i="28"/>
  <c r="F663" i="28"/>
  <c r="E663" i="28"/>
  <c r="D663" i="28"/>
  <c r="C663" i="28"/>
  <c r="B663" i="28"/>
  <c r="A663" i="28"/>
  <c r="F662" i="28"/>
  <c r="E662" i="28"/>
  <c r="D662" i="28"/>
  <c r="C662" i="28"/>
  <c r="B662" i="28"/>
  <c r="A662" i="28"/>
  <c r="F661" i="28"/>
  <c r="E661" i="28"/>
  <c r="D661" i="28"/>
  <c r="C661" i="28"/>
  <c r="B661" i="28"/>
  <c r="A661" i="28"/>
  <c r="F660" i="28"/>
  <c r="E660" i="28"/>
  <c r="D660" i="28"/>
  <c r="C660" i="28"/>
  <c r="B660" i="28"/>
  <c r="A660" i="28"/>
  <c r="F659" i="28"/>
  <c r="E659" i="28"/>
  <c r="D659" i="28"/>
  <c r="C659" i="28"/>
  <c r="B659" i="28"/>
  <c r="A659" i="28"/>
  <c r="F658" i="28"/>
  <c r="E658" i="28"/>
  <c r="D658" i="28"/>
  <c r="C658" i="28"/>
  <c r="B658" i="28"/>
  <c r="A658" i="28"/>
  <c r="F657" i="28"/>
  <c r="E657" i="28"/>
  <c r="D657" i="28"/>
  <c r="C657" i="28"/>
  <c r="B657" i="28"/>
  <c r="A657" i="28"/>
  <c r="D656" i="28"/>
  <c r="A656" i="28"/>
  <c r="F654" i="28"/>
  <c r="E654" i="28"/>
  <c r="D654" i="28"/>
  <c r="C654" i="28"/>
  <c r="B654" i="28"/>
  <c r="A654" i="28"/>
  <c r="F653" i="28"/>
  <c r="E653" i="28"/>
  <c r="D653" i="28"/>
  <c r="C653" i="28"/>
  <c r="B653" i="28"/>
  <c r="A653" i="28"/>
  <c r="F652" i="28"/>
  <c r="E652" i="28"/>
  <c r="D652" i="28"/>
  <c r="C652" i="28"/>
  <c r="B652" i="28"/>
  <c r="A652" i="28"/>
  <c r="F651" i="28"/>
  <c r="E651" i="28"/>
  <c r="D651" i="28"/>
  <c r="C651" i="28"/>
  <c r="B651" i="28"/>
  <c r="A651" i="28"/>
  <c r="F650" i="28"/>
  <c r="E650" i="28"/>
  <c r="D650" i="28"/>
  <c r="C650" i="28"/>
  <c r="B650" i="28"/>
  <c r="A650" i="28"/>
  <c r="F649" i="28"/>
  <c r="E649" i="28"/>
  <c r="D649" i="28"/>
  <c r="C649" i="28"/>
  <c r="B649" i="28"/>
  <c r="A649" i="28"/>
  <c r="F648" i="28"/>
  <c r="E648" i="28"/>
  <c r="D648" i="28"/>
  <c r="C648" i="28"/>
  <c r="B648" i="28"/>
  <c r="A648" i="28"/>
  <c r="F647" i="28"/>
  <c r="E647" i="28"/>
  <c r="D647" i="28"/>
  <c r="C647" i="28"/>
  <c r="B647" i="28"/>
  <c r="A647" i="28"/>
  <c r="F646" i="28"/>
  <c r="E646" i="28"/>
  <c r="D646" i="28"/>
  <c r="C646" i="28"/>
  <c r="B646" i="28"/>
  <c r="A646" i="28"/>
  <c r="F645" i="28"/>
  <c r="E645" i="28"/>
  <c r="D645" i="28"/>
  <c r="C645" i="28"/>
  <c r="B645" i="28"/>
  <c r="A645" i="28"/>
  <c r="F644" i="28"/>
  <c r="E644" i="28"/>
  <c r="D644" i="28"/>
  <c r="C644" i="28"/>
  <c r="B644" i="28"/>
  <c r="A644" i="28"/>
  <c r="F643" i="28"/>
  <c r="E643" i="28"/>
  <c r="D643" i="28"/>
  <c r="C643" i="28"/>
  <c r="B643" i="28"/>
  <c r="A643" i="28"/>
  <c r="F642" i="28"/>
  <c r="E642" i="28"/>
  <c r="D642" i="28"/>
  <c r="C642" i="28"/>
  <c r="B642" i="28"/>
  <c r="A642" i="28"/>
  <c r="F641" i="28"/>
  <c r="E641" i="28"/>
  <c r="D641" i="28"/>
  <c r="C641" i="28"/>
  <c r="B641" i="28"/>
  <c r="A641" i="28"/>
  <c r="F640" i="28"/>
  <c r="E640" i="28"/>
  <c r="D640" i="28"/>
  <c r="C640" i="28"/>
  <c r="B640" i="28"/>
  <c r="A640" i="28"/>
  <c r="F639" i="28"/>
  <c r="E639" i="28"/>
  <c r="D639" i="28"/>
  <c r="C639" i="28"/>
  <c r="B639" i="28"/>
  <c r="A639" i="28"/>
  <c r="F638" i="28"/>
  <c r="E638" i="28"/>
  <c r="D638" i="28"/>
  <c r="C638" i="28"/>
  <c r="B638" i="28"/>
  <c r="A638" i="28"/>
  <c r="F637" i="28"/>
  <c r="E637" i="28"/>
  <c r="D637" i="28"/>
  <c r="C637" i="28"/>
  <c r="B637" i="28"/>
  <c r="A637" i="28"/>
  <c r="F636" i="28"/>
  <c r="E636" i="28"/>
  <c r="D636" i="28"/>
  <c r="C636" i="28"/>
  <c r="B636" i="28"/>
  <c r="A636" i="28"/>
  <c r="F635" i="28"/>
  <c r="E635" i="28"/>
  <c r="D635" i="28"/>
  <c r="C635" i="28"/>
  <c r="B635" i="28"/>
  <c r="A635" i="28"/>
  <c r="F634" i="28"/>
  <c r="E634" i="28"/>
  <c r="D634" i="28"/>
  <c r="C634" i="28"/>
  <c r="B634" i="28"/>
  <c r="A634" i="28"/>
  <c r="F633" i="28"/>
  <c r="E633" i="28"/>
  <c r="D633" i="28"/>
  <c r="C633" i="28"/>
  <c r="B633" i="28"/>
  <c r="A633" i="28"/>
  <c r="F632" i="28"/>
  <c r="E632" i="28"/>
  <c r="D632" i="28"/>
  <c r="C632" i="28"/>
  <c r="B632" i="28"/>
  <c r="A632" i="28"/>
  <c r="F631" i="28"/>
  <c r="E631" i="28"/>
  <c r="D631" i="28"/>
  <c r="C631" i="28"/>
  <c r="B631" i="28"/>
  <c r="A631" i="28"/>
  <c r="F630" i="28"/>
  <c r="E630" i="28"/>
  <c r="D630" i="28"/>
  <c r="C630" i="28"/>
  <c r="B630" i="28"/>
  <c r="A630" i="28"/>
  <c r="F629" i="28"/>
  <c r="E629" i="28"/>
  <c r="D629" i="28"/>
  <c r="C629" i="28"/>
  <c r="B629" i="28"/>
  <c r="A629" i="28"/>
  <c r="F628" i="28"/>
  <c r="E628" i="28"/>
  <c r="D628" i="28"/>
  <c r="C628" i="28"/>
  <c r="B628" i="28"/>
  <c r="A628" i="28"/>
  <c r="F627" i="28"/>
  <c r="E627" i="28"/>
  <c r="D627" i="28"/>
  <c r="C627" i="28"/>
  <c r="B627" i="28"/>
  <c r="A627" i="28"/>
  <c r="F626" i="28"/>
  <c r="E626" i="28"/>
  <c r="D626" i="28"/>
  <c r="C626" i="28"/>
  <c r="B626" i="28"/>
  <c r="A626" i="28"/>
  <c r="F625" i="28"/>
  <c r="E625" i="28"/>
  <c r="D625" i="28"/>
  <c r="C625" i="28"/>
  <c r="B625" i="28"/>
  <c r="A625" i="28"/>
  <c r="D624" i="28"/>
  <c r="A624" i="28"/>
  <c r="F622" i="28"/>
  <c r="E622" i="28"/>
  <c r="D622" i="28"/>
  <c r="C622" i="28"/>
  <c r="B622" i="28"/>
  <c r="A622" i="28"/>
  <c r="F621" i="28"/>
  <c r="E621" i="28"/>
  <c r="D621" i="28"/>
  <c r="C621" i="28"/>
  <c r="B621" i="28"/>
  <c r="A621" i="28"/>
  <c r="F620" i="28"/>
  <c r="E620" i="28"/>
  <c r="D620" i="28"/>
  <c r="C620" i="28"/>
  <c r="B620" i="28"/>
  <c r="A620" i="28"/>
  <c r="F619" i="28"/>
  <c r="E619" i="28"/>
  <c r="D619" i="28"/>
  <c r="C619" i="28"/>
  <c r="B619" i="28"/>
  <c r="A619" i="28"/>
  <c r="F618" i="28"/>
  <c r="E618" i="28"/>
  <c r="D618" i="28"/>
  <c r="C618" i="28"/>
  <c r="B618" i="28"/>
  <c r="A618" i="28"/>
  <c r="F617" i="28"/>
  <c r="E617" i="28"/>
  <c r="D617" i="28"/>
  <c r="C617" i="28"/>
  <c r="B617" i="28"/>
  <c r="A617" i="28"/>
  <c r="F616" i="28"/>
  <c r="E616" i="28"/>
  <c r="D616" i="28"/>
  <c r="C616" i="28"/>
  <c r="B616" i="28"/>
  <c r="A616" i="28"/>
  <c r="F615" i="28"/>
  <c r="E615" i="28"/>
  <c r="D615" i="28"/>
  <c r="C615" i="28"/>
  <c r="B615" i="28"/>
  <c r="A615" i="28"/>
  <c r="F614" i="28"/>
  <c r="E614" i="28"/>
  <c r="D614" i="28"/>
  <c r="C614" i="28"/>
  <c r="B614" i="28"/>
  <c r="A614" i="28"/>
  <c r="F613" i="28"/>
  <c r="E613" i="28"/>
  <c r="D613" i="28"/>
  <c r="C613" i="28"/>
  <c r="B613" i="28"/>
  <c r="A613" i="28"/>
  <c r="F612" i="28"/>
  <c r="E612" i="28"/>
  <c r="D612" i="28"/>
  <c r="C612" i="28"/>
  <c r="B612" i="28"/>
  <c r="A612" i="28"/>
  <c r="F611" i="28"/>
  <c r="E611" i="28"/>
  <c r="D611" i="28"/>
  <c r="C611" i="28"/>
  <c r="B611" i="28"/>
  <c r="A611" i="28"/>
  <c r="F610" i="28"/>
  <c r="E610" i="28"/>
  <c r="D610" i="28"/>
  <c r="C610" i="28"/>
  <c r="B610" i="28"/>
  <c r="A610" i="28"/>
  <c r="F609" i="28"/>
  <c r="E609" i="28"/>
  <c r="D609" i="28"/>
  <c r="C609" i="28"/>
  <c r="B609" i="28"/>
  <c r="A609" i="28"/>
  <c r="F608" i="28"/>
  <c r="E608" i="28"/>
  <c r="D608" i="28"/>
  <c r="C608" i="28"/>
  <c r="B608" i="28"/>
  <c r="A608" i="28"/>
  <c r="F607" i="28"/>
  <c r="E607" i="28"/>
  <c r="D607" i="28"/>
  <c r="C607" i="28"/>
  <c r="B607" i="28"/>
  <c r="A607" i="28"/>
  <c r="F606" i="28"/>
  <c r="E606" i="28"/>
  <c r="D606" i="28"/>
  <c r="C606" i="28"/>
  <c r="B606" i="28"/>
  <c r="A606" i="28"/>
  <c r="F605" i="28"/>
  <c r="E605" i="28"/>
  <c r="D605" i="28"/>
  <c r="C605" i="28"/>
  <c r="B605" i="28"/>
  <c r="A605" i="28"/>
  <c r="F604" i="28"/>
  <c r="E604" i="28"/>
  <c r="D604" i="28"/>
  <c r="C604" i="28"/>
  <c r="B604" i="28"/>
  <c r="A604" i="28"/>
  <c r="F603" i="28"/>
  <c r="E603" i="28"/>
  <c r="D603" i="28"/>
  <c r="C603" i="28"/>
  <c r="B603" i="28"/>
  <c r="A603" i="28"/>
  <c r="F602" i="28"/>
  <c r="E602" i="28"/>
  <c r="D602" i="28"/>
  <c r="C602" i="28"/>
  <c r="B602" i="28"/>
  <c r="A602" i="28"/>
  <c r="F601" i="28"/>
  <c r="E601" i="28"/>
  <c r="D601" i="28"/>
  <c r="C601" i="28"/>
  <c r="B601" i="28"/>
  <c r="A601" i="28"/>
  <c r="F600" i="28"/>
  <c r="E600" i="28"/>
  <c r="D600" i="28"/>
  <c r="C600" i="28"/>
  <c r="B600" i="28"/>
  <c r="A600" i="28"/>
  <c r="F599" i="28"/>
  <c r="E599" i="28"/>
  <c r="D599" i="28"/>
  <c r="C599" i="28"/>
  <c r="B599" i="28"/>
  <c r="A599" i="28"/>
  <c r="F598" i="28"/>
  <c r="E598" i="28"/>
  <c r="D598" i="28"/>
  <c r="C598" i="28"/>
  <c r="B598" i="28"/>
  <c r="A598" i="28"/>
  <c r="F597" i="28"/>
  <c r="E597" i="28"/>
  <c r="D597" i="28"/>
  <c r="C597" i="28"/>
  <c r="B597" i="28"/>
  <c r="A597" i="28"/>
  <c r="F596" i="28"/>
  <c r="E596" i="28"/>
  <c r="D596" i="28"/>
  <c r="C596" i="28"/>
  <c r="B596" i="28"/>
  <c r="A596" i="28"/>
  <c r="F595" i="28"/>
  <c r="E595" i="28"/>
  <c r="D595" i="28"/>
  <c r="C595" i="28"/>
  <c r="B595" i="28"/>
  <c r="A595" i="28"/>
  <c r="F594" i="28"/>
  <c r="E594" i="28"/>
  <c r="D594" i="28"/>
  <c r="C594" i="28"/>
  <c r="B594" i="28"/>
  <c r="A594" i="28"/>
  <c r="F593" i="28"/>
  <c r="E593" i="28"/>
  <c r="D593" i="28"/>
  <c r="C593" i="28"/>
  <c r="B593" i="28"/>
  <c r="A593" i="28"/>
  <c r="D592" i="28"/>
  <c r="A592" i="28"/>
  <c r="F590" i="28"/>
  <c r="E590" i="28"/>
  <c r="D590" i="28"/>
  <c r="C590" i="28"/>
  <c r="B590" i="28"/>
  <c r="A590" i="28"/>
  <c r="F589" i="28"/>
  <c r="E589" i="28"/>
  <c r="D589" i="28"/>
  <c r="C589" i="28"/>
  <c r="B589" i="28"/>
  <c r="A589" i="28"/>
  <c r="F588" i="28"/>
  <c r="E588" i="28"/>
  <c r="D588" i="28"/>
  <c r="C588" i="28"/>
  <c r="B588" i="28"/>
  <c r="A588" i="28"/>
  <c r="F587" i="28"/>
  <c r="E587" i="28"/>
  <c r="D587" i="28"/>
  <c r="C587" i="28"/>
  <c r="B587" i="28"/>
  <c r="A587" i="28"/>
  <c r="F586" i="28"/>
  <c r="E586" i="28"/>
  <c r="D586" i="28"/>
  <c r="C586" i="28"/>
  <c r="B586" i="28"/>
  <c r="A586" i="28"/>
  <c r="F585" i="28"/>
  <c r="E585" i="28"/>
  <c r="D585" i="28"/>
  <c r="C585" i="28"/>
  <c r="B585" i="28"/>
  <c r="A585" i="28"/>
  <c r="F584" i="28"/>
  <c r="E584" i="28"/>
  <c r="D584" i="28"/>
  <c r="C584" i="28"/>
  <c r="B584" i="28"/>
  <c r="A584" i="28"/>
  <c r="F583" i="28"/>
  <c r="E583" i="28"/>
  <c r="D583" i="28"/>
  <c r="C583" i="28"/>
  <c r="B583" i="28"/>
  <c r="A583" i="28"/>
  <c r="F582" i="28"/>
  <c r="E582" i="28"/>
  <c r="D582" i="28"/>
  <c r="C582" i="28"/>
  <c r="B582" i="28"/>
  <c r="A582" i="28"/>
  <c r="F581" i="28"/>
  <c r="E581" i="28"/>
  <c r="D581" i="28"/>
  <c r="C581" i="28"/>
  <c r="B581" i="28"/>
  <c r="A581" i="28"/>
  <c r="F580" i="28"/>
  <c r="E580" i="28"/>
  <c r="D580" i="28"/>
  <c r="C580" i="28"/>
  <c r="B580" i="28"/>
  <c r="A580" i="28"/>
  <c r="F579" i="28"/>
  <c r="E579" i="28"/>
  <c r="D579" i="28"/>
  <c r="C579" i="28"/>
  <c r="B579" i="28"/>
  <c r="A579" i="28"/>
  <c r="F578" i="28"/>
  <c r="E578" i="28"/>
  <c r="D578" i="28"/>
  <c r="C578" i="28"/>
  <c r="B578" i="28"/>
  <c r="A578" i="28"/>
  <c r="F577" i="28"/>
  <c r="E577" i="28"/>
  <c r="D577" i="28"/>
  <c r="C577" i="28"/>
  <c r="B577" i="28"/>
  <c r="A577" i="28"/>
  <c r="F576" i="28"/>
  <c r="E576" i="28"/>
  <c r="D576" i="28"/>
  <c r="C576" i="28"/>
  <c r="B576" i="28"/>
  <c r="A576" i="28"/>
  <c r="F575" i="28"/>
  <c r="E575" i="28"/>
  <c r="D575" i="28"/>
  <c r="C575" i="28"/>
  <c r="B575" i="28"/>
  <c r="A575" i="28"/>
  <c r="F574" i="28"/>
  <c r="E574" i="28"/>
  <c r="D574" i="28"/>
  <c r="C574" i="28"/>
  <c r="B574" i="28"/>
  <c r="A574" i="28"/>
  <c r="F573" i="28"/>
  <c r="E573" i="28"/>
  <c r="D573" i="28"/>
  <c r="C573" i="28"/>
  <c r="B573" i="28"/>
  <c r="A573" i="28"/>
  <c r="F572" i="28"/>
  <c r="E572" i="28"/>
  <c r="D572" i="28"/>
  <c r="C572" i="28"/>
  <c r="B572" i="28"/>
  <c r="A572" i="28"/>
  <c r="F571" i="28"/>
  <c r="E571" i="28"/>
  <c r="D571" i="28"/>
  <c r="C571" i="28"/>
  <c r="B571" i="28"/>
  <c r="A571" i="28"/>
  <c r="F570" i="28"/>
  <c r="E570" i="28"/>
  <c r="D570" i="28"/>
  <c r="C570" i="28"/>
  <c r="B570" i="28"/>
  <c r="A570" i="28"/>
  <c r="F569" i="28"/>
  <c r="E569" i="28"/>
  <c r="D569" i="28"/>
  <c r="C569" i="28"/>
  <c r="B569" i="28"/>
  <c r="A569" i="28"/>
  <c r="F568" i="28"/>
  <c r="E568" i="28"/>
  <c r="D568" i="28"/>
  <c r="C568" i="28"/>
  <c r="B568" i="28"/>
  <c r="A568" i="28"/>
  <c r="F567" i="28"/>
  <c r="E567" i="28"/>
  <c r="D567" i="28"/>
  <c r="C567" i="28"/>
  <c r="B567" i="28"/>
  <c r="A567" i="28"/>
  <c r="F566" i="28"/>
  <c r="E566" i="28"/>
  <c r="D566" i="28"/>
  <c r="C566" i="28"/>
  <c r="B566" i="28"/>
  <c r="A566" i="28"/>
  <c r="F565" i="28"/>
  <c r="E565" i="28"/>
  <c r="D565" i="28"/>
  <c r="C565" i="28"/>
  <c r="B565" i="28"/>
  <c r="A565" i="28"/>
  <c r="F564" i="28"/>
  <c r="E564" i="28"/>
  <c r="D564" i="28"/>
  <c r="C564" i="28"/>
  <c r="B564" i="28"/>
  <c r="A564" i="28"/>
  <c r="F563" i="28"/>
  <c r="E563" i="28"/>
  <c r="D563" i="28"/>
  <c r="C563" i="28"/>
  <c r="B563" i="28"/>
  <c r="A563" i="28"/>
  <c r="F562" i="28"/>
  <c r="E562" i="28"/>
  <c r="D562" i="28"/>
  <c r="C562" i="28"/>
  <c r="B562" i="28"/>
  <c r="A562" i="28"/>
  <c r="F561" i="28"/>
  <c r="E561" i="28"/>
  <c r="D561" i="28"/>
  <c r="C561" i="28"/>
  <c r="B561" i="28"/>
  <c r="A561" i="28"/>
  <c r="D560" i="28"/>
  <c r="A560" i="28"/>
  <c r="F558" i="28"/>
  <c r="E558" i="28"/>
  <c r="D558" i="28"/>
  <c r="C558" i="28"/>
  <c r="B558" i="28"/>
  <c r="A558" i="28"/>
  <c r="F557" i="28"/>
  <c r="E557" i="28"/>
  <c r="D557" i="28"/>
  <c r="C557" i="28"/>
  <c r="B557" i="28"/>
  <c r="A557" i="28"/>
  <c r="F556" i="28"/>
  <c r="E556" i="28"/>
  <c r="D556" i="28"/>
  <c r="C556" i="28"/>
  <c r="B556" i="28"/>
  <c r="A556" i="28"/>
  <c r="F555" i="28"/>
  <c r="E555" i="28"/>
  <c r="D555" i="28"/>
  <c r="C555" i="28"/>
  <c r="B555" i="28"/>
  <c r="A555" i="28"/>
  <c r="F554" i="28"/>
  <c r="E554" i="28"/>
  <c r="D554" i="28"/>
  <c r="C554" i="28"/>
  <c r="B554" i="28"/>
  <c r="A554" i="28"/>
  <c r="F553" i="28"/>
  <c r="E553" i="28"/>
  <c r="D553" i="28"/>
  <c r="C553" i="28"/>
  <c r="B553" i="28"/>
  <c r="A553" i="28"/>
  <c r="F552" i="28"/>
  <c r="E552" i="28"/>
  <c r="D552" i="28"/>
  <c r="C552" i="28"/>
  <c r="B552" i="28"/>
  <c r="A552" i="28"/>
  <c r="F551" i="28"/>
  <c r="E551" i="28"/>
  <c r="D551" i="28"/>
  <c r="C551" i="28"/>
  <c r="B551" i="28"/>
  <c r="A551" i="28"/>
  <c r="F550" i="28"/>
  <c r="E550" i="28"/>
  <c r="D550" i="28"/>
  <c r="C550" i="28"/>
  <c r="B550" i="28"/>
  <c r="A550" i="28"/>
  <c r="F549" i="28"/>
  <c r="E549" i="28"/>
  <c r="D549" i="28"/>
  <c r="C549" i="28"/>
  <c r="B549" i="28"/>
  <c r="A549" i="28"/>
  <c r="F548" i="28"/>
  <c r="E548" i="28"/>
  <c r="D548" i="28"/>
  <c r="C548" i="28"/>
  <c r="B548" i="28"/>
  <c r="A548" i="28"/>
  <c r="F547" i="28"/>
  <c r="E547" i="28"/>
  <c r="D547" i="28"/>
  <c r="C547" i="28"/>
  <c r="B547" i="28"/>
  <c r="A547" i="28"/>
  <c r="F546" i="28"/>
  <c r="E546" i="28"/>
  <c r="D546" i="28"/>
  <c r="C546" i="28"/>
  <c r="B546" i="28"/>
  <c r="A546" i="28"/>
  <c r="F545" i="28"/>
  <c r="E545" i="28"/>
  <c r="D545" i="28"/>
  <c r="C545" i="28"/>
  <c r="B545" i="28"/>
  <c r="A545" i="28"/>
  <c r="F544" i="28"/>
  <c r="E544" i="28"/>
  <c r="D544" i="28"/>
  <c r="C544" i="28"/>
  <c r="B544" i="28"/>
  <c r="A544" i="28"/>
  <c r="F543" i="28"/>
  <c r="E543" i="28"/>
  <c r="D543" i="28"/>
  <c r="C543" i="28"/>
  <c r="B543" i="28"/>
  <c r="A543" i="28"/>
  <c r="F542" i="28"/>
  <c r="E542" i="28"/>
  <c r="D542" i="28"/>
  <c r="C542" i="28"/>
  <c r="B542" i="28"/>
  <c r="A542" i="28"/>
  <c r="F541" i="28"/>
  <c r="E541" i="28"/>
  <c r="D541" i="28"/>
  <c r="C541" i="28"/>
  <c r="B541" i="28"/>
  <c r="A541" i="28"/>
  <c r="F540" i="28"/>
  <c r="E540" i="28"/>
  <c r="D540" i="28"/>
  <c r="C540" i="28"/>
  <c r="B540" i="28"/>
  <c r="A540" i="28"/>
  <c r="F539" i="28"/>
  <c r="E539" i="28"/>
  <c r="D539" i="28"/>
  <c r="C539" i="28"/>
  <c r="B539" i="28"/>
  <c r="A539" i="28"/>
  <c r="F538" i="28"/>
  <c r="E538" i="28"/>
  <c r="D538" i="28"/>
  <c r="C538" i="28"/>
  <c r="B538" i="28"/>
  <c r="A538" i="28"/>
  <c r="F537" i="28"/>
  <c r="E537" i="28"/>
  <c r="D537" i="28"/>
  <c r="C537" i="28"/>
  <c r="B537" i="28"/>
  <c r="A537" i="28"/>
  <c r="F536" i="28"/>
  <c r="E536" i="28"/>
  <c r="D536" i="28"/>
  <c r="C536" i="28"/>
  <c r="B536" i="28"/>
  <c r="A536" i="28"/>
  <c r="F535" i="28"/>
  <c r="E535" i="28"/>
  <c r="D535" i="28"/>
  <c r="C535" i="28"/>
  <c r="B535" i="28"/>
  <c r="A535" i="28"/>
  <c r="F534" i="28"/>
  <c r="E534" i="28"/>
  <c r="D534" i="28"/>
  <c r="C534" i="28"/>
  <c r="B534" i="28"/>
  <c r="A534" i="28"/>
  <c r="F533" i="28"/>
  <c r="E533" i="28"/>
  <c r="D533" i="28"/>
  <c r="C533" i="28"/>
  <c r="B533" i="28"/>
  <c r="A533" i="28"/>
  <c r="F532" i="28"/>
  <c r="E532" i="28"/>
  <c r="D532" i="28"/>
  <c r="C532" i="28"/>
  <c r="B532" i="28"/>
  <c r="A532" i="28"/>
  <c r="F531" i="28"/>
  <c r="E531" i="28"/>
  <c r="D531" i="28"/>
  <c r="C531" i="28"/>
  <c r="B531" i="28"/>
  <c r="A531" i="28"/>
  <c r="F530" i="28"/>
  <c r="E530" i="28"/>
  <c r="D530" i="28"/>
  <c r="C530" i="28"/>
  <c r="B530" i="28"/>
  <c r="A530" i="28"/>
  <c r="F529" i="28"/>
  <c r="E529" i="28"/>
  <c r="D529" i="28"/>
  <c r="C529" i="28"/>
  <c r="B529" i="28"/>
  <c r="A529" i="28"/>
  <c r="D528" i="28"/>
  <c r="A528" i="28"/>
  <c r="F526" i="28"/>
  <c r="E526" i="28"/>
  <c r="D526" i="28"/>
  <c r="C526" i="28"/>
  <c r="B526" i="28"/>
  <c r="A526" i="28"/>
  <c r="F525" i="28"/>
  <c r="E525" i="28"/>
  <c r="D525" i="28"/>
  <c r="C525" i="28"/>
  <c r="B525" i="28"/>
  <c r="A525" i="28"/>
  <c r="F524" i="28"/>
  <c r="E524" i="28"/>
  <c r="D524" i="28"/>
  <c r="C524" i="28"/>
  <c r="B524" i="28"/>
  <c r="A524" i="28"/>
  <c r="F523" i="28"/>
  <c r="E523" i="28"/>
  <c r="D523" i="28"/>
  <c r="C523" i="28"/>
  <c r="B523" i="28"/>
  <c r="A523" i="28"/>
  <c r="F522" i="28"/>
  <c r="E522" i="28"/>
  <c r="D522" i="28"/>
  <c r="C522" i="28"/>
  <c r="B522" i="28"/>
  <c r="A522" i="28"/>
  <c r="F521" i="28"/>
  <c r="E521" i="28"/>
  <c r="D521" i="28"/>
  <c r="C521" i="28"/>
  <c r="B521" i="28"/>
  <c r="A521" i="28"/>
  <c r="F520" i="28"/>
  <c r="E520" i="28"/>
  <c r="D520" i="28"/>
  <c r="C520" i="28"/>
  <c r="B520" i="28"/>
  <c r="A520" i="28"/>
  <c r="F519" i="28"/>
  <c r="E519" i="28"/>
  <c r="D519" i="28"/>
  <c r="C519" i="28"/>
  <c r="B519" i="28"/>
  <c r="A519" i="28"/>
  <c r="F518" i="28"/>
  <c r="E518" i="28"/>
  <c r="D518" i="28"/>
  <c r="C518" i="28"/>
  <c r="B518" i="28"/>
  <c r="A518" i="28"/>
  <c r="F517" i="28"/>
  <c r="E517" i="28"/>
  <c r="D517" i="28"/>
  <c r="C517" i="28"/>
  <c r="B517" i="28"/>
  <c r="A517" i="28"/>
  <c r="F516" i="28"/>
  <c r="E516" i="28"/>
  <c r="D516" i="28"/>
  <c r="C516" i="28"/>
  <c r="B516" i="28"/>
  <c r="A516" i="28"/>
  <c r="F515" i="28"/>
  <c r="E515" i="28"/>
  <c r="D515" i="28"/>
  <c r="C515" i="28"/>
  <c r="B515" i="28"/>
  <c r="A515" i="28"/>
  <c r="F514" i="28"/>
  <c r="E514" i="28"/>
  <c r="D514" i="28"/>
  <c r="C514" i="28"/>
  <c r="B514" i="28"/>
  <c r="A514" i="28"/>
  <c r="F513" i="28"/>
  <c r="E513" i="28"/>
  <c r="D513" i="28"/>
  <c r="C513" i="28"/>
  <c r="B513" i="28"/>
  <c r="A513" i="28"/>
  <c r="F512" i="28"/>
  <c r="E512" i="28"/>
  <c r="D512" i="28"/>
  <c r="C512" i="28"/>
  <c r="B512" i="28"/>
  <c r="A512" i="28"/>
  <c r="F511" i="28"/>
  <c r="E511" i="28"/>
  <c r="D511" i="28"/>
  <c r="C511" i="28"/>
  <c r="B511" i="28"/>
  <c r="A511" i="28"/>
  <c r="F510" i="28"/>
  <c r="E510" i="28"/>
  <c r="D510" i="28"/>
  <c r="C510" i="28"/>
  <c r="B510" i="28"/>
  <c r="A510" i="28"/>
  <c r="F509" i="28"/>
  <c r="E509" i="28"/>
  <c r="D509" i="28"/>
  <c r="C509" i="28"/>
  <c r="B509" i="28"/>
  <c r="A509" i="28"/>
  <c r="F508" i="28"/>
  <c r="E508" i="28"/>
  <c r="D508" i="28"/>
  <c r="C508" i="28"/>
  <c r="B508" i="28"/>
  <c r="A508" i="28"/>
  <c r="F507" i="28"/>
  <c r="E507" i="28"/>
  <c r="D507" i="28"/>
  <c r="C507" i="28"/>
  <c r="B507" i="28"/>
  <c r="A507" i="28"/>
  <c r="F506" i="28"/>
  <c r="E506" i="28"/>
  <c r="D506" i="28"/>
  <c r="C506" i="28"/>
  <c r="B506" i="28"/>
  <c r="A506" i="28"/>
  <c r="F505" i="28"/>
  <c r="E505" i="28"/>
  <c r="D505" i="28"/>
  <c r="C505" i="28"/>
  <c r="B505" i="28"/>
  <c r="A505" i="28"/>
  <c r="F504" i="28"/>
  <c r="E504" i="28"/>
  <c r="D504" i="28"/>
  <c r="C504" i="28"/>
  <c r="B504" i="28"/>
  <c r="A504" i="28"/>
  <c r="F503" i="28"/>
  <c r="E503" i="28"/>
  <c r="D503" i="28"/>
  <c r="C503" i="28"/>
  <c r="B503" i="28"/>
  <c r="A503" i="28"/>
  <c r="F502" i="28"/>
  <c r="E502" i="28"/>
  <c r="D502" i="28"/>
  <c r="C502" i="28"/>
  <c r="B502" i="28"/>
  <c r="A502" i="28"/>
  <c r="F501" i="28"/>
  <c r="E501" i="28"/>
  <c r="D501" i="28"/>
  <c r="C501" i="28"/>
  <c r="B501" i="28"/>
  <c r="A501" i="28"/>
  <c r="F500" i="28"/>
  <c r="E500" i="28"/>
  <c r="D500" i="28"/>
  <c r="C500" i="28"/>
  <c r="B500" i="28"/>
  <c r="A500" i="28"/>
  <c r="F499" i="28"/>
  <c r="E499" i="28"/>
  <c r="D499" i="28"/>
  <c r="C499" i="28"/>
  <c r="B499" i="28"/>
  <c r="A499" i="28"/>
  <c r="F498" i="28"/>
  <c r="E498" i="28"/>
  <c r="D498" i="28"/>
  <c r="C498" i="28"/>
  <c r="B498" i="28"/>
  <c r="A498" i="28"/>
  <c r="F497" i="28"/>
  <c r="E497" i="28"/>
  <c r="D497" i="28"/>
  <c r="C497" i="28"/>
  <c r="B497" i="28"/>
  <c r="A497" i="28"/>
  <c r="D496" i="28"/>
  <c r="A496" i="28"/>
  <c r="F494" i="28"/>
  <c r="E494" i="28"/>
  <c r="D494" i="28"/>
  <c r="C494" i="28"/>
  <c r="B494" i="28"/>
  <c r="A494" i="28"/>
  <c r="F493" i="28"/>
  <c r="E493" i="28"/>
  <c r="D493" i="28"/>
  <c r="C493" i="28"/>
  <c r="B493" i="28"/>
  <c r="A493" i="28"/>
  <c r="F492" i="28"/>
  <c r="E492" i="28"/>
  <c r="D492" i="28"/>
  <c r="C492" i="28"/>
  <c r="B492" i="28"/>
  <c r="A492" i="28"/>
  <c r="F491" i="28"/>
  <c r="E491" i="28"/>
  <c r="D491" i="28"/>
  <c r="C491" i="28"/>
  <c r="B491" i="28"/>
  <c r="A491" i="28"/>
  <c r="F490" i="28"/>
  <c r="E490" i="28"/>
  <c r="D490" i="28"/>
  <c r="C490" i="28"/>
  <c r="B490" i="28"/>
  <c r="A490" i="28"/>
  <c r="F489" i="28"/>
  <c r="E489" i="28"/>
  <c r="D489" i="28"/>
  <c r="C489" i="28"/>
  <c r="B489" i="28"/>
  <c r="A489" i="28"/>
  <c r="F488" i="28"/>
  <c r="E488" i="28"/>
  <c r="D488" i="28"/>
  <c r="C488" i="28"/>
  <c r="B488" i="28"/>
  <c r="A488" i="28"/>
  <c r="F487" i="28"/>
  <c r="E487" i="28"/>
  <c r="D487" i="28"/>
  <c r="C487" i="28"/>
  <c r="B487" i="28"/>
  <c r="A487" i="28"/>
  <c r="F486" i="28"/>
  <c r="E486" i="28"/>
  <c r="D486" i="28"/>
  <c r="C486" i="28"/>
  <c r="B486" i="28"/>
  <c r="A486" i="28"/>
  <c r="F485" i="28"/>
  <c r="E485" i="28"/>
  <c r="D485" i="28"/>
  <c r="C485" i="28"/>
  <c r="B485" i="28"/>
  <c r="A485" i="28"/>
  <c r="F484" i="28"/>
  <c r="E484" i="28"/>
  <c r="D484" i="28"/>
  <c r="C484" i="28"/>
  <c r="B484" i="28"/>
  <c r="A484" i="28"/>
  <c r="F483" i="28"/>
  <c r="E483" i="28"/>
  <c r="D483" i="28"/>
  <c r="C483" i="28"/>
  <c r="B483" i="28"/>
  <c r="A483" i="28"/>
  <c r="F482" i="28"/>
  <c r="E482" i="28"/>
  <c r="D482" i="28"/>
  <c r="C482" i="28"/>
  <c r="B482" i="28"/>
  <c r="A482" i="28"/>
  <c r="F481" i="28"/>
  <c r="E481" i="28"/>
  <c r="D481" i="28"/>
  <c r="C481" i="28"/>
  <c r="B481" i="28"/>
  <c r="A481" i="28"/>
  <c r="F480" i="28"/>
  <c r="E480" i="28"/>
  <c r="D480" i="28"/>
  <c r="C480" i="28"/>
  <c r="B480" i="28"/>
  <c r="A480" i="28"/>
  <c r="F479" i="28"/>
  <c r="E479" i="28"/>
  <c r="D479" i="28"/>
  <c r="C479" i="28"/>
  <c r="B479" i="28"/>
  <c r="A479" i="28"/>
  <c r="F478" i="28"/>
  <c r="E478" i="28"/>
  <c r="D478" i="28"/>
  <c r="C478" i="28"/>
  <c r="B478" i="28"/>
  <c r="A478" i="28"/>
  <c r="F477" i="28"/>
  <c r="E477" i="28"/>
  <c r="D477" i="28"/>
  <c r="C477" i="28"/>
  <c r="B477" i="28"/>
  <c r="A477" i="28"/>
  <c r="F476" i="28"/>
  <c r="E476" i="28"/>
  <c r="D476" i="28"/>
  <c r="C476" i="28"/>
  <c r="B476" i="28"/>
  <c r="A476" i="28"/>
  <c r="F475" i="28"/>
  <c r="E475" i="28"/>
  <c r="D475" i="28"/>
  <c r="C475" i="28"/>
  <c r="B475" i="28"/>
  <c r="A475" i="28"/>
  <c r="F474" i="28"/>
  <c r="E474" i="28"/>
  <c r="D474" i="28"/>
  <c r="C474" i="28"/>
  <c r="B474" i="28"/>
  <c r="A474" i="28"/>
  <c r="F473" i="28"/>
  <c r="E473" i="28"/>
  <c r="D473" i="28"/>
  <c r="C473" i="28"/>
  <c r="B473" i="28"/>
  <c r="A473" i="28"/>
  <c r="F472" i="28"/>
  <c r="E472" i="28"/>
  <c r="D472" i="28"/>
  <c r="C472" i="28"/>
  <c r="B472" i="28"/>
  <c r="A472" i="28"/>
  <c r="F471" i="28"/>
  <c r="E471" i="28"/>
  <c r="D471" i="28"/>
  <c r="C471" i="28"/>
  <c r="B471" i="28"/>
  <c r="A471" i="28"/>
  <c r="F470" i="28"/>
  <c r="E470" i="28"/>
  <c r="D470" i="28"/>
  <c r="C470" i="28"/>
  <c r="B470" i="28"/>
  <c r="A470" i="28"/>
  <c r="F469" i="28"/>
  <c r="E469" i="28"/>
  <c r="D469" i="28"/>
  <c r="C469" i="28"/>
  <c r="B469" i="28"/>
  <c r="A469" i="28"/>
  <c r="F468" i="28"/>
  <c r="E468" i="28"/>
  <c r="D468" i="28"/>
  <c r="C468" i="28"/>
  <c r="B468" i="28"/>
  <c r="A468" i="28"/>
  <c r="F467" i="28"/>
  <c r="E467" i="28"/>
  <c r="D467" i="28"/>
  <c r="C467" i="28"/>
  <c r="B467" i="28"/>
  <c r="A467" i="28"/>
  <c r="F466" i="28"/>
  <c r="E466" i="28"/>
  <c r="D466" i="28"/>
  <c r="C466" i="28"/>
  <c r="B466" i="28"/>
  <c r="A466" i="28"/>
  <c r="F465" i="28"/>
  <c r="E465" i="28"/>
  <c r="D465" i="28"/>
  <c r="C465" i="28"/>
  <c r="B465" i="28"/>
  <c r="A465" i="28"/>
  <c r="D464" i="28"/>
  <c r="A464" i="28"/>
  <c r="F462" i="28"/>
  <c r="E462" i="28"/>
  <c r="D462" i="28"/>
  <c r="C462" i="28"/>
  <c r="B462" i="28"/>
  <c r="A462" i="28"/>
  <c r="F461" i="28"/>
  <c r="E461" i="28"/>
  <c r="D461" i="28"/>
  <c r="C461" i="28"/>
  <c r="B461" i="28"/>
  <c r="A461" i="28"/>
  <c r="F460" i="28"/>
  <c r="E460" i="28"/>
  <c r="D460" i="28"/>
  <c r="C460" i="28"/>
  <c r="B460" i="28"/>
  <c r="A460" i="28"/>
  <c r="F459" i="28"/>
  <c r="E459" i="28"/>
  <c r="D459" i="28"/>
  <c r="C459" i="28"/>
  <c r="B459" i="28"/>
  <c r="A459" i="28"/>
  <c r="F458" i="28"/>
  <c r="E458" i="28"/>
  <c r="D458" i="28"/>
  <c r="C458" i="28"/>
  <c r="B458" i="28"/>
  <c r="A458" i="28"/>
  <c r="F457" i="28"/>
  <c r="E457" i="28"/>
  <c r="D457" i="28"/>
  <c r="C457" i="28"/>
  <c r="B457" i="28"/>
  <c r="A457" i="28"/>
  <c r="F456" i="28"/>
  <c r="E456" i="28"/>
  <c r="D456" i="28"/>
  <c r="C456" i="28"/>
  <c r="B456" i="28"/>
  <c r="A456" i="28"/>
  <c r="F455" i="28"/>
  <c r="E455" i="28"/>
  <c r="D455" i="28"/>
  <c r="C455" i="28"/>
  <c r="B455" i="28"/>
  <c r="A455" i="28"/>
  <c r="F454" i="28"/>
  <c r="E454" i="28"/>
  <c r="D454" i="28"/>
  <c r="C454" i="28"/>
  <c r="B454" i="28"/>
  <c r="A454" i="28"/>
  <c r="F453" i="28"/>
  <c r="E453" i="28"/>
  <c r="D453" i="28"/>
  <c r="C453" i="28"/>
  <c r="B453" i="28"/>
  <c r="A453" i="28"/>
  <c r="F452" i="28"/>
  <c r="E452" i="28"/>
  <c r="D452" i="28"/>
  <c r="C452" i="28"/>
  <c r="B452" i="28"/>
  <c r="A452" i="28"/>
  <c r="F451" i="28"/>
  <c r="E451" i="28"/>
  <c r="D451" i="28"/>
  <c r="C451" i="28"/>
  <c r="B451" i="28"/>
  <c r="A451" i="28"/>
  <c r="F450" i="28"/>
  <c r="E450" i="28"/>
  <c r="D450" i="28"/>
  <c r="C450" i="28"/>
  <c r="B450" i="28"/>
  <c r="A450" i="28"/>
  <c r="F449" i="28"/>
  <c r="E449" i="28"/>
  <c r="D449" i="28"/>
  <c r="C449" i="28"/>
  <c r="B449" i="28"/>
  <c r="A449" i="28"/>
  <c r="F448" i="28"/>
  <c r="E448" i="28"/>
  <c r="D448" i="28"/>
  <c r="C448" i="28"/>
  <c r="B448" i="28"/>
  <c r="A448" i="28"/>
  <c r="F447" i="28"/>
  <c r="E447" i="28"/>
  <c r="D447" i="28"/>
  <c r="C447" i="28"/>
  <c r="B447" i="28"/>
  <c r="A447" i="28"/>
  <c r="F446" i="28"/>
  <c r="E446" i="28"/>
  <c r="D446" i="28"/>
  <c r="C446" i="28"/>
  <c r="B446" i="28"/>
  <c r="A446" i="28"/>
  <c r="F445" i="28"/>
  <c r="E445" i="28"/>
  <c r="D445" i="28"/>
  <c r="C445" i="28"/>
  <c r="B445" i="28"/>
  <c r="A445" i="28"/>
  <c r="F444" i="28"/>
  <c r="E444" i="28"/>
  <c r="D444" i="28"/>
  <c r="C444" i="28"/>
  <c r="B444" i="28"/>
  <c r="A444" i="28"/>
  <c r="F443" i="28"/>
  <c r="E443" i="28"/>
  <c r="D443" i="28"/>
  <c r="C443" i="28"/>
  <c r="B443" i="28"/>
  <c r="A443" i="28"/>
  <c r="F442" i="28"/>
  <c r="E442" i="28"/>
  <c r="D442" i="28"/>
  <c r="C442" i="28"/>
  <c r="B442" i="28"/>
  <c r="A442" i="28"/>
  <c r="F441" i="28"/>
  <c r="E441" i="28"/>
  <c r="D441" i="28"/>
  <c r="C441" i="28"/>
  <c r="B441" i="28"/>
  <c r="A441" i="28"/>
  <c r="F440" i="28"/>
  <c r="E440" i="28"/>
  <c r="D440" i="28"/>
  <c r="C440" i="28"/>
  <c r="B440" i="28"/>
  <c r="A440" i="28"/>
  <c r="F439" i="28"/>
  <c r="E439" i="28"/>
  <c r="D439" i="28"/>
  <c r="C439" i="28"/>
  <c r="B439" i="28"/>
  <c r="A439" i="28"/>
  <c r="F438" i="28"/>
  <c r="E438" i="28"/>
  <c r="D438" i="28"/>
  <c r="C438" i="28"/>
  <c r="B438" i="28"/>
  <c r="A438" i="28"/>
  <c r="F437" i="28"/>
  <c r="E437" i="28"/>
  <c r="D437" i="28"/>
  <c r="C437" i="28"/>
  <c r="B437" i="28"/>
  <c r="A437" i="28"/>
  <c r="F436" i="28"/>
  <c r="E436" i="28"/>
  <c r="D436" i="28"/>
  <c r="C436" i="28"/>
  <c r="B436" i="28"/>
  <c r="A436" i="28"/>
  <c r="F435" i="28"/>
  <c r="E435" i="28"/>
  <c r="D435" i="28"/>
  <c r="C435" i="28"/>
  <c r="B435" i="28"/>
  <c r="A435" i="28"/>
  <c r="F434" i="28"/>
  <c r="E434" i="28"/>
  <c r="D434" i="28"/>
  <c r="C434" i="28"/>
  <c r="B434" i="28"/>
  <c r="A434" i="28"/>
  <c r="F433" i="28"/>
  <c r="E433" i="28"/>
  <c r="D433" i="28"/>
  <c r="C433" i="28"/>
  <c r="B433" i="28"/>
  <c r="A433" i="28"/>
  <c r="D432" i="28"/>
  <c r="A432" i="28"/>
  <c r="F430" i="28"/>
  <c r="E430" i="28"/>
  <c r="D430" i="28"/>
  <c r="C430" i="28"/>
  <c r="B430" i="28"/>
  <c r="A430" i="28"/>
  <c r="F429" i="28"/>
  <c r="E429" i="28"/>
  <c r="D429" i="28"/>
  <c r="C429" i="28"/>
  <c r="B429" i="28"/>
  <c r="A429" i="28"/>
  <c r="F428" i="28"/>
  <c r="E428" i="28"/>
  <c r="D428" i="28"/>
  <c r="C428" i="28"/>
  <c r="B428" i="28"/>
  <c r="A428" i="28"/>
  <c r="F427" i="28"/>
  <c r="E427" i="28"/>
  <c r="D427" i="28"/>
  <c r="C427" i="28"/>
  <c r="B427" i="28"/>
  <c r="A427" i="28"/>
  <c r="F426" i="28"/>
  <c r="E426" i="28"/>
  <c r="D426" i="28"/>
  <c r="C426" i="28"/>
  <c r="B426" i="28"/>
  <c r="A426" i="28"/>
  <c r="F425" i="28"/>
  <c r="E425" i="28"/>
  <c r="D425" i="28"/>
  <c r="C425" i="28"/>
  <c r="B425" i="28"/>
  <c r="A425" i="28"/>
  <c r="F424" i="28"/>
  <c r="E424" i="28"/>
  <c r="D424" i="28"/>
  <c r="C424" i="28"/>
  <c r="B424" i="28"/>
  <c r="A424" i="28"/>
  <c r="F423" i="28"/>
  <c r="E423" i="28"/>
  <c r="D423" i="28"/>
  <c r="C423" i="28"/>
  <c r="B423" i="28"/>
  <c r="A423" i="28"/>
  <c r="F422" i="28"/>
  <c r="E422" i="28"/>
  <c r="D422" i="28"/>
  <c r="C422" i="28"/>
  <c r="B422" i="28"/>
  <c r="A422" i="28"/>
  <c r="F421" i="28"/>
  <c r="E421" i="28"/>
  <c r="D421" i="28"/>
  <c r="C421" i="28"/>
  <c r="B421" i="28"/>
  <c r="A421" i="28"/>
  <c r="F420" i="28"/>
  <c r="E420" i="28"/>
  <c r="D420" i="28"/>
  <c r="C420" i="28"/>
  <c r="B420" i="28"/>
  <c r="A420" i="28"/>
  <c r="F419" i="28"/>
  <c r="E419" i="28"/>
  <c r="D419" i="28"/>
  <c r="C419" i="28"/>
  <c r="B419" i="28"/>
  <c r="A419" i="28"/>
  <c r="F418" i="28"/>
  <c r="E418" i="28"/>
  <c r="D418" i="28"/>
  <c r="C418" i="28"/>
  <c r="B418" i="28"/>
  <c r="A418" i="28"/>
  <c r="F417" i="28"/>
  <c r="E417" i="28"/>
  <c r="D417" i="28"/>
  <c r="C417" i="28"/>
  <c r="B417" i="28"/>
  <c r="A417" i="28"/>
  <c r="F416" i="28"/>
  <c r="E416" i="28"/>
  <c r="D416" i="28"/>
  <c r="C416" i="28"/>
  <c r="B416" i="28"/>
  <c r="A416" i="28"/>
  <c r="F415" i="28"/>
  <c r="E415" i="28"/>
  <c r="D415" i="28"/>
  <c r="C415" i="28"/>
  <c r="B415" i="28"/>
  <c r="A415" i="28"/>
  <c r="F414" i="28"/>
  <c r="E414" i="28"/>
  <c r="D414" i="28"/>
  <c r="C414" i="28"/>
  <c r="B414" i="28"/>
  <c r="A414" i="28"/>
  <c r="F413" i="28"/>
  <c r="E413" i="28"/>
  <c r="D413" i="28"/>
  <c r="C413" i="28"/>
  <c r="B413" i="28"/>
  <c r="A413" i="28"/>
  <c r="F412" i="28"/>
  <c r="E412" i="28"/>
  <c r="D412" i="28"/>
  <c r="C412" i="28"/>
  <c r="B412" i="28"/>
  <c r="A412" i="28"/>
  <c r="F411" i="28"/>
  <c r="E411" i="28"/>
  <c r="D411" i="28"/>
  <c r="C411" i="28"/>
  <c r="B411" i="28"/>
  <c r="A411" i="28"/>
  <c r="F410" i="28"/>
  <c r="E410" i="28"/>
  <c r="D410" i="28"/>
  <c r="C410" i="28"/>
  <c r="B410" i="28"/>
  <c r="A410" i="28"/>
  <c r="F409" i="28"/>
  <c r="E409" i="28"/>
  <c r="D409" i="28"/>
  <c r="C409" i="28"/>
  <c r="B409" i="28"/>
  <c r="A409" i="28"/>
  <c r="F408" i="28"/>
  <c r="E408" i="28"/>
  <c r="D408" i="28"/>
  <c r="C408" i="28"/>
  <c r="B408" i="28"/>
  <c r="A408" i="28"/>
  <c r="F407" i="28"/>
  <c r="E407" i="28"/>
  <c r="D407" i="28"/>
  <c r="C407" i="28"/>
  <c r="B407" i="28"/>
  <c r="A407" i="28"/>
  <c r="F406" i="28"/>
  <c r="E406" i="28"/>
  <c r="D406" i="28"/>
  <c r="C406" i="28"/>
  <c r="B406" i="28"/>
  <c r="A406" i="28"/>
  <c r="F405" i="28"/>
  <c r="E405" i="28"/>
  <c r="D405" i="28"/>
  <c r="C405" i="28"/>
  <c r="B405" i="28"/>
  <c r="A405" i="28"/>
  <c r="F404" i="28"/>
  <c r="E404" i="28"/>
  <c r="D404" i="28"/>
  <c r="C404" i="28"/>
  <c r="B404" i="28"/>
  <c r="A404" i="28"/>
  <c r="F403" i="28"/>
  <c r="E403" i="28"/>
  <c r="D403" i="28"/>
  <c r="C403" i="28"/>
  <c r="B403" i="28"/>
  <c r="A403" i="28"/>
  <c r="F402" i="28"/>
  <c r="E402" i="28"/>
  <c r="D402" i="28"/>
  <c r="C402" i="28"/>
  <c r="B402" i="28"/>
  <c r="A402" i="28"/>
  <c r="F401" i="28"/>
  <c r="E401" i="28"/>
  <c r="D401" i="28"/>
  <c r="C401" i="28"/>
  <c r="B401" i="28"/>
  <c r="A401" i="28"/>
  <c r="D400" i="28"/>
  <c r="A400" i="28"/>
  <c r="F398" i="28"/>
  <c r="E398" i="28"/>
  <c r="D398" i="28"/>
  <c r="C398" i="28"/>
  <c r="B398" i="28"/>
  <c r="A398" i="28"/>
  <c r="F397" i="28"/>
  <c r="E397" i="28"/>
  <c r="D397" i="28"/>
  <c r="C397" i="28"/>
  <c r="B397" i="28"/>
  <c r="A397" i="28"/>
  <c r="F396" i="28"/>
  <c r="E396" i="28"/>
  <c r="D396" i="28"/>
  <c r="C396" i="28"/>
  <c r="B396" i="28"/>
  <c r="A396" i="28"/>
  <c r="F395" i="28"/>
  <c r="E395" i="28"/>
  <c r="D395" i="28"/>
  <c r="C395" i="28"/>
  <c r="B395" i="28"/>
  <c r="A395" i="28"/>
  <c r="F394" i="28"/>
  <c r="E394" i="28"/>
  <c r="D394" i="28"/>
  <c r="C394" i="28"/>
  <c r="B394" i="28"/>
  <c r="A394" i="28"/>
  <c r="F393" i="28"/>
  <c r="E393" i="28"/>
  <c r="D393" i="28"/>
  <c r="C393" i="28"/>
  <c r="B393" i="28"/>
  <c r="A393" i="28"/>
  <c r="F392" i="28"/>
  <c r="E392" i="28"/>
  <c r="D392" i="28"/>
  <c r="C392" i="28"/>
  <c r="B392" i="28"/>
  <c r="A392" i="28"/>
  <c r="F391" i="28"/>
  <c r="E391" i="28"/>
  <c r="D391" i="28"/>
  <c r="C391" i="28"/>
  <c r="B391" i="28"/>
  <c r="A391" i="28"/>
  <c r="F390" i="28"/>
  <c r="E390" i="28"/>
  <c r="D390" i="28"/>
  <c r="C390" i="28"/>
  <c r="B390" i="28"/>
  <c r="A390" i="28"/>
  <c r="F389" i="28"/>
  <c r="E389" i="28"/>
  <c r="D389" i="28"/>
  <c r="C389" i="28"/>
  <c r="B389" i="28"/>
  <c r="A389" i="28"/>
  <c r="F388" i="28"/>
  <c r="E388" i="28"/>
  <c r="D388" i="28"/>
  <c r="C388" i="28"/>
  <c r="B388" i="28"/>
  <c r="A388" i="28"/>
  <c r="F387" i="28"/>
  <c r="E387" i="28"/>
  <c r="D387" i="28"/>
  <c r="C387" i="28"/>
  <c r="B387" i="28"/>
  <c r="A387" i="28"/>
  <c r="F386" i="28"/>
  <c r="E386" i="28"/>
  <c r="D386" i="28"/>
  <c r="C386" i="28"/>
  <c r="B386" i="28"/>
  <c r="A386" i="28"/>
  <c r="F385" i="28"/>
  <c r="E385" i="28"/>
  <c r="D385" i="28"/>
  <c r="C385" i="28"/>
  <c r="B385" i="28"/>
  <c r="A385" i="28"/>
  <c r="F384" i="28"/>
  <c r="E384" i="28"/>
  <c r="D384" i="28"/>
  <c r="C384" i="28"/>
  <c r="B384" i="28"/>
  <c r="A384" i="28"/>
  <c r="F383" i="28"/>
  <c r="E383" i="28"/>
  <c r="D383" i="28"/>
  <c r="C383" i="28"/>
  <c r="B383" i="28"/>
  <c r="A383" i="28"/>
  <c r="F382" i="28"/>
  <c r="E382" i="28"/>
  <c r="D382" i="28"/>
  <c r="C382" i="28"/>
  <c r="B382" i="28"/>
  <c r="A382" i="28"/>
  <c r="F381" i="28"/>
  <c r="E381" i="28"/>
  <c r="D381" i="28"/>
  <c r="C381" i="28"/>
  <c r="B381" i="28"/>
  <c r="A381" i="28"/>
  <c r="F380" i="28"/>
  <c r="E380" i="28"/>
  <c r="D380" i="28"/>
  <c r="C380" i="28"/>
  <c r="B380" i="28"/>
  <c r="A380" i="28"/>
  <c r="F379" i="28"/>
  <c r="E379" i="28"/>
  <c r="D379" i="28"/>
  <c r="C379" i="28"/>
  <c r="B379" i="28"/>
  <c r="A379" i="28"/>
  <c r="F378" i="28"/>
  <c r="E378" i="28"/>
  <c r="D378" i="28"/>
  <c r="C378" i="28"/>
  <c r="B378" i="28"/>
  <c r="A378" i="28"/>
  <c r="F377" i="28"/>
  <c r="E377" i="28"/>
  <c r="D377" i="28"/>
  <c r="C377" i="28"/>
  <c r="B377" i="28"/>
  <c r="A377" i="28"/>
  <c r="F376" i="28"/>
  <c r="E376" i="28"/>
  <c r="D376" i="28"/>
  <c r="C376" i="28"/>
  <c r="B376" i="28"/>
  <c r="A376" i="28"/>
  <c r="F375" i="28"/>
  <c r="E375" i="28"/>
  <c r="D375" i="28"/>
  <c r="C375" i="28"/>
  <c r="B375" i="28"/>
  <c r="A375" i="28"/>
  <c r="F374" i="28"/>
  <c r="E374" i="28"/>
  <c r="D374" i="28"/>
  <c r="C374" i="28"/>
  <c r="B374" i="28"/>
  <c r="A374" i="28"/>
  <c r="F373" i="28"/>
  <c r="E373" i="28"/>
  <c r="D373" i="28"/>
  <c r="C373" i="28"/>
  <c r="B373" i="28"/>
  <c r="A373" i="28"/>
  <c r="F372" i="28"/>
  <c r="E372" i="28"/>
  <c r="D372" i="28"/>
  <c r="C372" i="28"/>
  <c r="B372" i="28"/>
  <c r="A372" i="28"/>
  <c r="F371" i="28"/>
  <c r="E371" i="28"/>
  <c r="D371" i="28"/>
  <c r="C371" i="28"/>
  <c r="B371" i="28"/>
  <c r="A371" i="28"/>
  <c r="F370" i="28"/>
  <c r="E370" i="28"/>
  <c r="D370" i="28"/>
  <c r="C370" i="28"/>
  <c r="B370" i="28"/>
  <c r="A370" i="28"/>
  <c r="F369" i="28"/>
  <c r="E369" i="28"/>
  <c r="D369" i="28"/>
  <c r="C369" i="28"/>
  <c r="B369" i="28"/>
  <c r="A369" i="28"/>
  <c r="D368" i="28"/>
  <c r="A368" i="28"/>
  <c r="F366" i="28"/>
  <c r="E366" i="28"/>
  <c r="D366" i="28"/>
  <c r="C366" i="28"/>
  <c r="B366" i="28"/>
  <c r="A366" i="28"/>
  <c r="F365" i="28"/>
  <c r="E365" i="28"/>
  <c r="D365" i="28"/>
  <c r="C365" i="28"/>
  <c r="B365" i="28"/>
  <c r="A365" i="28"/>
  <c r="F364" i="28"/>
  <c r="E364" i="28"/>
  <c r="D364" i="28"/>
  <c r="C364" i="28"/>
  <c r="B364" i="28"/>
  <c r="A364" i="28"/>
  <c r="F363" i="28"/>
  <c r="E363" i="28"/>
  <c r="D363" i="28"/>
  <c r="C363" i="28"/>
  <c r="B363" i="28"/>
  <c r="A363" i="28"/>
  <c r="F362" i="28"/>
  <c r="E362" i="28"/>
  <c r="D362" i="28"/>
  <c r="C362" i="28"/>
  <c r="B362" i="28"/>
  <c r="A362" i="28"/>
  <c r="F361" i="28"/>
  <c r="E361" i="28"/>
  <c r="D361" i="28"/>
  <c r="C361" i="28"/>
  <c r="B361" i="28"/>
  <c r="A361" i="28"/>
  <c r="F360" i="28"/>
  <c r="E360" i="28"/>
  <c r="D360" i="28"/>
  <c r="C360" i="28"/>
  <c r="B360" i="28"/>
  <c r="A360" i="28"/>
  <c r="F359" i="28"/>
  <c r="E359" i="28"/>
  <c r="D359" i="28"/>
  <c r="C359" i="28"/>
  <c r="B359" i="28"/>
  <c r="A359" i="28"/>
  <c r="F358" i="28"/>
  <c r="E358" i="28"/>
  <c r="D358" i="28"/>
  <c r="C358" i="28"/>
  <c r="B358" i="28"/>
  <c r="A358" i="28"/>
  <c r="F357" i="28"/>
  <c r="E357" i="28"/>
  <c r="D357" i="28"/>
  <c r="C357" i="28"/>
  <c r="B357" i="28"/>
  <c r="A357" i="28"/>
  <c r="F356" i="28"/>
  <c r="E356" i="28"/>
  <c r="D356" i="28"/>
  <c r="C356" i="28"/>
  <c r="B356" i="28"/>
  <c r="A356" i="28"/>
  <c r="F355" i="28"/>
  <c r="E355" i="28"/>
  <c r="D355" i="28"/>
  <c r="C355" i="28"/>
  <c r="B355" i="28"/>
  <c r="A355" i="28"/>
  <c r="F354" i="28"/>
  <c r="E354" i="28"/>
  <c r="D354" i="28"/>
  <c r="C354" i="28"/>
  <c r="B354" i="28"/>
  <c r="A354" i="28"/>
  <c r="F353" i="28"/>
  <c r="E353" i="28"/>
  <c r="D353" i="28"/>
  <c r="C353" i="28"/>
  <c r="B353" i="28"/>
  <c r="A353" i="28"/>
  <c r="F352" i="28"/>
  <c r="E352" i="28"/>
  <c r="D352" i="28"/>
  <c r="C352" i="28"/>
  <c r="B352" i="28"/>
  <c r="A352" i="28"/>
  <c r="F351" i="28"/>
  <c r="E351" i="28"/>
  <c r="D351" i="28"/>
  <c r="C351" i="28"/>
  <c r="B351" i="28"/>
  <c r="A351" i="28"/>
  <c r="F350" i="28"/>
  <c r="E350" i="28"/>
  <c r="D350" i="28"/>
  <c r="C350" i="28"/>
  <c r="B350" i="28"/>
  <c r="A350" i="28"/>
  <c r="F349" i="28"/>
  <c r="E349" i="28"/>
  <c r="D349" i="28"/>
  <c r="C349" i="28"/>
  <c r="B349" i="28"/>
  <c r="A349" i="28"/>
  <c r="F348" i="28"/>
  <c r="E348" i="28"/>
  <c r="D348" i="28"/>
  <c r="C348" i="28"/>
  <c r="B348" i="28"/>
  <c r="A348" i="28"/>
  <c r="F347" i="28"/>
  <c r="E347" i="28"/>
  <c r="D347" i="28"/>
  <c r="C347" i="28"/>
  <c r="B347" i="28"/>
  <c r="A347" i="28"/>
  <c r="F346" i="28"/>
  <c r="E346" i="28"/>
  <c r="D346" i="28"/>
  <c r="C346" i="28"/>
  <c r="B346" i="28"/>
  <c r="A346" i="28"/>
  <c r="F345" i="28"/>
  <c r="E345" i="28"/>
  <c r="D345" i="28"/>
  <c r="C345" i="28"/>
  <c r="B345" i="28"/>
  <c r="A345" i="28"/>
  <c r="F344" i="28"/>
  <c r="E344" i="28"/>
  <c r="D344" i="28"/>
  <c r="C344" i="28"/>
  <c r="B344" i="28"/>
  <c r="A344" i="28"/>
  <c r="F343" i="28"/>
  <c r="E343" i="28"/>
  <c r="D343" i="28"/>
  <c r="C343" i="28"/>
  <c r="B343" i="28"/>
  <c r="A343" i="28"/>
  <c r="F342" i="28"/>
  <c r="E342" i="28"/>
  <c r="D342" i="28"/>
  <c r="C342" i="28"/>
  <c r="B342" i="28"/>
  <c r="A342" i="28"/>
  <c r="F341" i="28"/>
  <c r="E341" i="28"/>
  <c r="D341" i="28"/>
  <c r="C341" i="28"/>
  <c r="B341" i="28"/>
  <c r="A341" i="28"/>
  <c r="F340" i="28"/>
  <c r="E340" i="28"/>
  <c r="D340" i="28"/>
  <c r="C340" i="28"/>
  <c r="B340" i="28"/>
  <c r="A340" i="28"/>
  <c r="F339" i="28"/>
  <c r="E339" i="28"/>
  <c r="D339" i="28"/>
  <c r="C339" i="28"/>
  <c r="B339" i="28"/>
  <c r="A339" i="28"/>
  <c r="F338" i="28"/>
  <c r="E338" i="28"/>
  <c r="D338" i="28"/>
  <c r="C338" i="28"/>
  <c r="B338" i="28"/>
  <c r="A338" i="28"/>
  <c r="F337" i="28"/>
  <c r="E337" i="28"/>
  <c r="D337" i="28"/>
  <c r="C337" i="28"/>
  <c r="B337" i="28"/>
  <c r="A337" i="28"/>
  <c r="D336" i="28"/>
  <c r="A336" i="28"/>
  <c r="F334" i="28"/>
  <c r="E334" i="28"/>
  <c r="D334" i="28"/>
  <c r="C334" i="28"/>
  <c r="B334" i="28"/>
  <c r="A334" i="28"/>
  <c r="F333" i="28"/>
  <c r="E333" i="28"/>
  <c r="D333" i="28"/>
  <c r="C333" i="28"/>
  <c r="B333" i="28"/>
  <c r="A333" i="28"/>
  <c r="F332" i="28"/>
  <c r="E332" i="28"/>
  <c r="D332" i="28"/>
  <c r="C332" i="28"/>
  <c r="B332" i="28"/>
  <c r="A332" i="28"/>
  <c r="F331" i="28"/>
  <c r="E331" i="28"/>
  <c r="D331" i="28"/>
  <c r="C331" i="28"/>
  <c r="B331" i="28"/>
  <c r="A331" i="28"/>
  <c r="F330" i="28"/>
  <c r="E330" i="28"/>
  <c r="D330" i="28"/>
  <c r="C330" i="28"/>
  <c r="B330" i="28"/>
  <c r="A330" i="28"/>
  <c r="F329" i="28"/>
  <c r="E329" i="28"/>
  <c r="D329" i="28"/>
  <c r="C329" i="28"/>
  <c r="B329" i="28"/>
  <c r="A329" i="28"/>
  <c r="F328" i="28"/>
  <c r="E328" i="28"/>
  <c r="D328" i="28"/>
  <c r="C328" i="28"/>
  <c r="B328" i="28"/>
  <c r="A328" i="28"/>
  <c r="F327" i="28"/>
  <c r="E327" i="28"/>
  <c r="D327" i="28"/>
  <c r="C327" i="28"/>
  <c r="B327" i="28"/>
  <c r="A327" i="28"/>
  <c r="F326" i="28"/>
  <c r="E326" i="28"/>
  <c r="D326" i="28"/>
  <c r="C326" i="28"/>
  <c r="B326" i="28"/>
  <c r="A326" i="28"/>
  <c r="F325" i="28"/>
  <c r="E325" i="28"/>
  <c r="D325" i="28"/>
  <c r="C325" i="28"/>
  <c r="B325" i="28"/>
  <c r="A325" i="28"/>
  <c r="F324" i="28"/>
  <c r="E324" i="28"/>
  <c r="D324" i="28"/>
  <c r="C324" i="28"/>
  <c r="B324" i="28"/>
  <c r="A324" i="28"/>
  <c r="F323" i="28"/>
  <c r="E323" i="28"/>
  <c r="D323" i="28"/>
  <c r="C323" i="28"/>
  <c r="B323" i="28"/>
  <c r="A323" i="28"/>
  <c r="F322" i="28"/>
  <c r="E322" i="28"/>
  <c r="D322" i="28"/>
  <c r="C322" i="28"/>
  <c r="B322" i="28"/>
  <c r="A322" i="28"/>
  <c r="F321" i="28"/>
  <c r="E321" i="28"/>
  <c r="D321" i="28"/>
  <c r="C321" i="28"/>
  <c r="B321" i="28"/>
  <c r="A321" i="28"/>
  <c r="F320" i="28"/>
  <c r="E320" i="28"/>
  <c r="D320" i="28"/>
  <c r="C320" i="28"/>
  <c r="B320" i="28"/>
  <c r="A320" i="28"/>
  <c r="F319" i="28"/>
  <c r="E319" i="28"/>
  <c r="D319" i="28"/>
  <c r="C319" i="28"/>
  <c r="B319" i="28"/>
  <c r="A319" i="28"/>
  <c r="F318" i="28"/>
  <c r="E318" i="28"/>
  <c r="D318" i="28"/>
  <c r="C318" i="28"/>
  <c r="B318" i="28"/>
  <c r="A318" i="28"/>
  <c r="F317" i="28"/>
  <c r="E317" i="28"/>
  <c r="D317" i="28"/>
  <c r="C317" i="28"/>
  <c r="B317" i="28"/>
  <c r="A317" i="28"/>
  <c r="F316" i="28"/>
  <c r="E316" i="28"/>
  <c r="D316" i="28"/>
  <c r="C316" i="28"/>
  <c r="B316" i="28"/>
  <c r="A316" i="28"/>
  <c r="F315" i="28"/>
  <c r="E315" i="28"/>
  <c r="D315" i="28"/>
  <c r="C315" i="28"/>
  <c r="B315" i="28"/>
  <c r="A315" i="28"/>
  <c r="F314" i="28"/>
  <c r="E314" i="28"/>
  <c r="D314" i="28"/>
  <c r="C314" i="28"/>
  <c r="B314" i="28"/>
  <c r="A314" i="28"/>
  <c r="F313" i="28"/>
  <c r="E313" i="28"/>
  <c r="D313" i="28"/>
  <c r="C313" i="28"/>
  <c r="B313" i="28"/>
  <c r="A313" i="28"/>
  <c r="F312" i="28"/>
  <c r="E312" i="28"/>
  <c r="D312" i="28"/>
  <c r="C312" i="28"/>
  <c r="B312" i="28"/>
  <c r="A312" i="28"/>
  <c r="F311" i="28"/>
  <c r="E311" i="28"/>
  <c r="D311" i="28"/>
  <c r="C311" i="28"/>
  <c r="B311" i="28"/>
  <c r="A311" i="28"/>
  <c r="F310" i="28"/>
  <c r="E310" i="28"/>
  <c r="D310" i="28"/>
  <c r="C310" i="28"/>
  <c r="B310" i="28"/>
  <c r="A310" i="28"/>
  <c r="F309" i="28"/>
  <c r="E309" i="28"/>
  <c r="D309" i="28"/>
  <c r="C309" i="28"/>
  <c r="B309" i="28"/>
  <c r="A309" i="28"/>
  <c r="F308" i="28"/>
  <c r="E308" i="28"/>
  <c r="D308" i="28"/>
  <c r="C308" i="28"/>
  <c r="B308" i="28"/>
  <c r="A308" i="28"/>
  <c r="F307" i="28"/>
  <c r="E307" i="28"/>
  <c r="D307" i="28"/>
  <c r="C307" i="28"/>
  <c r="B307" i="28"/>
  <c r="A307" i="28"/>
  <c r="F306" i="28"/>
  <c r="E306" i="28"/>
  <c r="D306" i="28"/>
  <c r="C306" i="28"/>
  <c r="B306" i="28"/>
  <c r="A306" i="28"/>
  <c r="F305" i="28"/>
  <c r="E305" i="28"/>
  <c r="D305" i="28"/>
  <c r="C305" i="28"/>
  <c r="B305" i="28"/>
  <c r="A305" i="28"/>
  <c r="D304" i="28"/>
  <c r="A304" i="28"/>
  <c r="F302" i="28"/>
  <c r="E302" i="28"/>
  <c r="D302" i="28"/>
  <c r="C302" i="28"/>
  <c r="B302" i="28"/>
  <c r="A302" i="28"/>
  <c r="F301" i="28"/>
  <c r="E301" i="28"/>
  <c r="D301" i="28"/>
  <c r="C301" i="28"/>
  <c r="B301" i="28"/>
  <c r="A301" i="28"/>
  <c r="F300" i="28"/>
  <c r="E300" i="28"/>
  <c r="D300" i="28"/>
  <c r="C300" i="28"/>
  <c r="B300" i="28"/>
  <c r="A300" i="28"/>
  <c r="F299" i="28"/>
  <c r="E299" i="28"/>
  <c r="D299" i="28"/>
  <c r="C299" i="28"/>
  <c r="B299" i="28"/>
  <c r="A299" i="28"/>
  <c r="F298" i="28"/>
  <c r="E298" i="28"/>
  <c r="D298" i="28"/>
  <c r="C298" i="28"/>
  <c r="B298" i="28"/>
  <c r="A298" i="28"/>
  <c r="F297" i="28"/>
  <c r="E297" i="28"/>
  <c r="D297" i="28"/>
  <c r="C297" i="28"/>
  <c r="B297" i="28"/>
  <c r="A297" i="28"/>
  <c r="F296" i="28"/>
  <c r="E296" i="28"/>
  <c r="D296" i="28"/>
  <c r="C296" i="28"/>
  <c r="B296" i="28"/>
  <c r="A296" i="28"/>
  <c r="F295" i="28"/>
  <c r="E295" i="28"/>
  <c r="D295" i="28"/>
  <c r="C295" i="28"/>
  <c r="B295" i="28"/>
  <c r="A295" i="28"/>
  <c r="F294" i="28"/>
  <c r="E294" i="28"/>
  <c r="D294" i="28"/>
  <c r="C294" i="28"/>
  <c r="B294" i="28"/>
  <c r="A294" i="28"/>
  <c r="F293" i="28"/>
  <c r="E293" i="28"/>
  <c r="D293" i="28"/>
  <c r="C293" i="28"/>
  <c r="B293" i="28"/>
  <c r="A293" i="28"/>
  <c r="F292" i="28"/>
  <c r="E292" i="28"/>
  <c r="D292" i="28"/>
  <c r="C292" i="28"/>
  <c r="B292" i="28"/>
  <c r="A292" i="28"/>
  <c r="F291" i="28"/>
  <c r="E291" i="28"/>
  <c r="D291" i="28"/>
  <c r="C291" i="28"/>
  <c r="B291" i="28"/>
  <c r="A291" i="28"/>
  <c r="F290" i="28"/>
  <c r="E290" i="28"/>
  <c r="D290" i="28"/>
  <c r="C290" i="28"/>
  <c r="B290" i="28"/>
  <c r="A290" i="28"/>
  <c r="F289" i="28"/>
  <c r="E289" i="28"/>
  <c r="D289" i="28"/>
  <c r="C289" i="28"/>
  <c r="B289" i="28"/>
  <c r="A289" i="28"/>
  <c r="F288" i="28"/>
  <c r="E288" i="28"/>
  <c r="D288" i="28"/>
  <c r="C288" i="28"/>
  <c r="B288" i="28"/>
  <c r="A288" i="28"/>
  <c r="F287" i="28"/>
  <c r="E287" i="28"/>
  <c r="D287" i="28"/>
  <c r="C287" i="28"/>
  <c r="B287" i="28"/>
  <c r="A287" i="28"/>
  <c r="F286" i="28"/>
  <c r="E286" i="28"/>
  <c r="D286" i="28"/>
  <c r="C286" i="28"/>
  <c r="B286" i="28"/>
  <c r="A286" i="28"/>
  <c r="F285" i="28"/>
  <c r="E285" i="28"/>
  <c r="D285" i="28"/>
  <c r="C285" i="28"/>
  <c r="B285" i="28"/>
  <c r="A285" i="28"/>
  <c r="F284" i="28"/>
  <c r="E284" i="28"/>
  <c r="D284" i="28"/>
  <c r="C284" i="28"/>
  <c r="B284" i="28"/>
  <c r="A284" i="28"/>
  <c r="F283" i="28"/>
  <c r="E283" i="28"/>
  <c r="D283" i="28"/>
  <c r="C283" i="28"/>
  <c r="B283" i="28"/>
  <c r="A283" i="28"/>
  <c r="F282" i="28"/>
  <c r="E282" i="28"/>
  <c r="D282" i="28"/>
  <c r="C282" i="28"/>
  <c r="B282" i="28"/>
  <c r="A282" i="28"/>
  <c r="F281" i="28"/>
  <c r="E281" i="28"/>
  <c r="D281" i="28"/>
  <c r="C281" i="28"/>
  <c r="B281" i="28"/>
  <c r="A281" i="28"/>
  <c r="F280" i="28"/>
  <c r="E280" i="28"/>
  <c r="D280" i="28"/>
  <c r="C280" i="28"/>
  <c r="B280" i="28"/>
  <c r="A280" i="28"/>
  <c r="F279" i="28"/>
  <c r="E279" i="28"/>
  <c r="D279" i="28"/>
  <c r="C279" i="28"/>
  <c r="B279" i="28"/>
  <c r="A279" i="28"/>
  <c r="F278" i="28"/>
  <c r="E278" i="28"/>
  <c r="D278" i="28"/>
  <c r="C278" i="28"/>
  <c r="B278" i="28"/>
  <c r="A278" i="28"/>
  <c r="F277" i="28"/>
  <c r="E277" i="28"/>
  <c r="D277" i="28"/>
  <c r="C277" i="28"/>
  <c r="B277" i="28"/>
  <c r="A277" i="28"/>
  <c r="F276" i="28"/>
  <c r="E276" i="28"/>
  <c r="D276" i="28"/>
  <c r="C276" i="28"/>
  <c r="B276" i="28"/>
  <c r="A276" i="28"/>
  <c r="F275" i="28"/>
  <c r="E275" i="28"/>
  <c r="D275" i="28"/>
  <c r="C275" i="28"/>
  <c r="B275" i="28"/>
  <c r="A275" i="28"/>
  <c r="F274" i="28"/>
  <c r="E274" i="28"/>
  <c r="D274" i="28"/>
  <c r="C274" i="28"/>
  <c r="B274" i="28"/>
  <c r="A274" i="28"/>
  <c r="F273" i="28"/>
  <c r="E273" i="28"/>
  <c r="D273" i="28"/>
  <c r="C273" i="28"/>
  <c r="B273" i="28"/>
  <c r="A273" i="28"/>
  <c r="D272" i="28"/>
  <c r="A272" i="28"/>
  <c r="F270" i="28"/>
  <c r="E270" i="28"/>
  <c r="D270" i="28"/>
  <c r="C270" i="28"/>
  <c r="B270" i="28"/>
  <c r="A270" i="28"/>
  <c r="F269" i="28"/>
  <c r="E269" i="28"/>
  <c r="D269" i="28"/>
  <c r="C269" i="28"/>
  <c r="B269" i="28"/>
  <c r="A269" i="28"/>
  <c r="F268" i="28"/>
  <c r="E268" i="28"/>
  <c r="D268" i="28"/>
  <c r="C268" i="28"/>
  <c r="B268" i="28"/>
  <c r="A268" i="28"/>
  <c r="F267" i="28"/>
  <c r="E267" i="28"/>
  <c r="D267" i="28"/>
  <c r="C267" i="28"/>
  <c r="B267" i="28"/>
  <c r="A267" i="28"/>
  <c r="F266" i="28"/>
  <c r="E266" i="28"/>
  <c r="D266" i="28"/>
  <c r="C266" i="28"/>
  <c r="B266" i="28"/>
  <c r="A266" i="28"/>
  <c r="F265" i="28"/>
  <c r="E265" i="28"/>
  <c r="D265" i="28"/>
  <c r="C265" i="28"/>
  <c r="B265" i="28"/>
  <c r="A265" i="28"/>
  <c r="F264" i="28"/>
  <c r="E264" i="28"/>
  <c r="D264" i="28"/>
  <c r="C264" i="28"/>
  <c r="B264" i="28"/>
  <c r="A264" i="28"/>
  <c r="F263" i="28"/>
  <c r="E263" i="28"/>
  <c r="D263" i="28"/>
  <c r="C263" i="28"/>
  <c r="B263" i="28"/>
  <c r="A263" i="28"/>
  <c r="F262" i="28"/>
  <c r="E262" i="28"/>
  <c r="D262" i="28"/>
  <c r="C262" i="28"/>
  <c r="B262" i="28"/>
  <c r="A262" i="28"/>
  <c r="F261" i="28"/>
  <c r="E261" i="28"/>
  <c r="D261" i="28"/>
  <c r="C261" i="28"/>
  <c r="B261" i="28"/>
  <c r="A261" i="28"/>
  <c r="F260" i="28"/>
  <c r="E260" i="28"/>
  <c r="D260" i="28"/>
  <c r="C260" i="28"/>
  <c r="B260" i="28"/>
  <c r="A260" i="28"/>
  <c r="F259" i="28"/>
  <c r="E259" i="28"/>
  <c r="D259" i="28"/>
  <c r="C259" i="28"/>
  <c r="B259" i="28"/>
  <c r="A259" i="28"/>
  <c r="F258" i="28"/>
  <c r="E258" i="28"/>
  <c r="D258" i="28"/>
  <c r="C258" i="28"/>
  <c r="B258" i="28"/>
  <c r="A258" i="28"/>
  <c r="F257" i="28"/>
  <c r="E257" i="28"/>
  <c r="D257" i="28"/>
  <c r="C257" i="28"/>
  <c r="B257" i="28"/>
  <c r="A257" i="28"/>
  <c r="F256" i="28"/>
  <c r="E256" i="28"/>
  <c r="D256" i="28"/>
  <c r="C256" i="28"/>
  <c r="B256" i="28"/>
  <c r="A256" i="28"/>
  <c r="F255" i="28"/>
  <c r="E255" i="28"/>
  <c r="D255" i="28"/>
  <c r="C255" i="28"/>
  <c r="B255" i="28"/>
  <c r="A255" i="28"/>
  <c r="F254" i="28"/>
  <c r="E254" i="28"/>
  <c r="D254" i="28"/>
  <c r="C254" i="28"/>
  <c r="B254" i="28"/>
  <c r="A254" i="28"/>
  <c r="F253" i="28"/>
  <c r="E253" i="28"/>
  <c r="D253" i="28"/>
  <c r="C253" i="28"/>
  <c r="B253" i="28"/>
  <c r="A253" i="28"/>
  <c r="F252" i="28"/>
  <c r="E252" i="28"/>
  <c r="D252" i="28"/>
  <c r="C252" i="28"/>
  <c r="B252" i="28"/>
  <c r="A252" i="28"/>
  <c r="F251" i="28"/>
  <c r="E251" i="28"/>
  <c r="D251" i="28"/>
  <c r="C251" i="28"/>
  <c r="B251" i="28"/>
  <c r="A251" i="28"/>
  <c r="F250" i="28"/>
  <c r="E250" i="28"/>
  <c r="D250" i="28"/>
  <c r="C250" i="28"/>
  <c r="B250" i="28"/>
  <c r="A250" i="28"/>
  <c r="F249" i="28"/>
  <c r="E249" i="28"/>
  <c r="D249" i="28"/>
  <c r="C249" i="28"/>
  <c r="B249" i="28"/>
  <c r="A249" i="28"/>
  <c r="F248" i="28"/>
  <c r="E248" i="28"/>
  <c r="D248" i="28"/>
  <c r="C248" i="28"/>
  <c r="B248" i="28"/>
  <c r="A248" i="28"/>
  <c r="F247" i="28"/>
  <c r="E247" i="28"/>
  <c r="D247" i="28"/>
  <c r="C247" i="28"/>
  <c r="B247" i="28"/>
  <c r="A247" i="28"/>
  <c r="F246" i="28"/>
  <c r="E246" i="28"/>
  <c r="D246" i="28"/>
  <c r="C246" i="28"/>
  <c r="B246" i="28"/>
  <c r="A246" i="28"/>
  <c r="F245" i="28"/>
  <c r="E245" i="28"/>
  <c r="D245" i="28"/>
  <c r="C245" i="28"/>
  <c r="B245" i="28"/>
  <c r="A245" i="28"/>
  <c r="F244" i="28"/>
  <c r="E244" i="28"/>
  <c r="D244" i="28"/>
  <c r="C244" i="28"/>
  <c r="B244" i="28"/>
  <c r="A244" i="28"/>
  <c r="F243" i="28"/>
  <c r="E243" i="28"/>
  <c r="D243" i="28"/>
  <c r="C243" i="28"/>
  <c r="B243" i="28"/>
  <c r="A243" i="28"/>
  <c r="F242" i="28"/>
  <c r="E242" i="28"/>
  <c r="D242" i="28"/>
  <c r="C242" i="28"/>
  <c r="B242" i="28"/>
  <c r="A242" i="28"/>
  <c r="F241" i="28"/>
  <c r="E241" i="28"/>
  <c r="D241" i="28"/>
  <c r="C241" i="28"/>
  <c r="B241" i="28"/>
  <c r="A241" i="28"/>
  <c r="D240" i="28"/>
  <c r="A240" i="28"/>
  <c r="F238" i="28"/>
  <c r="E238" i="28"/>
  <c r="D238" i="28"/>
  <c r="C238" i="28"/>
  <c r="B238" i="28"/>
  <c r="A238" i="28"/>
  <c r="F237" i="28"/>
  <c r="E237" i="28"/>
  <c r="D237" i="28"/>
  <c r="C237" i="28"/>
  <c r="B237" i="28"/>
  <c r="A237" i="28"/>
  <c r="F236" i="28"/>
  <c r="E236" i="28"/>
  <c r="D236" i="28"/>
  <c r="C236" i="28"/>
  <c r="B236" i="28"/>
  <c r="A236" i="28"/>
  <c r="F235" i="28"/>
  <c r="E235" i="28"/>
  <c r="D235" i="28"/>
  <c r="C235" i="28"/>
  <c r="B235" i="28"/>
  <c r="A235" i="28"/>
  <c r="F234" i="28"/>
  <c r="E234" i="28"/>
  <c r="D234" i="28"/>
  <c r="C234" i="28"/>
  <c r="B234" i="28"/>
  <c r="A234" i="28"/>
  <c r="F233" i="28"/>
  <c r="E233" i="28"/>
  <c r="D233" i="28"/>
  <c r="C233" i="28"/>
  <c r="B233" i="28"/>
  <c r="A233" i="28"/>
  <c r="F232" i="28"/>
  <c r="E232" i="28"/>
  <c r="D232" i="28"/>
  <c r="C232" i="28"/>
  <c r="B232" i="28"/>
  <c r="A232" i="28"/>
  <c r="F231" i="28"/>
  <c r="E231" i="28"/>
  <c r="D231" i="28"/>
  <c r="C231" i="28"/>
  <c r="B231" i="28"/>
  <c r="A231" i="28"/>
  <c r="F230" i="28"/>
  <c r="E230" i="28"/>
  <c r="D230" i="28"/>
  <c r="C230" i="28"/>
  <c r="B230" i="28"/>
  <c r="A230" i="28"/>
  <c r="F229" i="28"/>
  <c r="E229" i="28"/>
  <c r="D229" i="28"/>
  <c r="C229" i="28"/>
  <c r="B229" i="28"/>
  <c r="A229" i="28"/>
  <c r="F228" i="28"/>
  <c r="E228" i="28"/>
  <c r="D228" i="28"/>
  <c r="C228" i="28"/>
  <c r="B228" i="28"/>
  <c r="A228" i="28"/>
  <c r="F227" i="28"/>
  <c r="E227" i="28"/>
  <c r="D227" i="28"/>
  <c r="C227" i="28"/>
  <c r="B227" i="28"/>
  <c r="A227" i="28"/>
  <c r="F226" i="28"/>
  <c r="E226" i="28"/>
  <c r="D226" i="28"/>
  <c r="C226" i="28"/>
  <c r="B226" i="28"/>
  <c r="A226" i="28"/>
  <c r="F225" i="28"/>
  <c r="E225" i="28"/>
  <c r="D225" i="28"/>
  <c r="C225" i="28"/>
  <c r="B225" i="28"/>
  <c r="A225" i="28"/>
  <c r="F224" i="28"/>
  <c r="E224" i="28"/>
  <c r="D224" i="28"/>
  <c r="C224" i="28"/>
  <c r="B224" i="28"/>
  <c r="A224" i="28"/>
  <c r="F223" i="28"/>
  <c r="E223" i="28"/>
  <c r="D223" i="28"/>
  <c r="C223" i="28"/>
  <c r="B223" i="28"/>
  <c r="A223" i="28"/>
  <c r="F222" i="28"/>
  <c r="E222" i="28"/>
  <c r="D222" i="28"/>
  <c r="C222" i="28"/>
  <c r="B222" i="28"/>
  <c r="A222" i="28"/>
  <c r="F221" i="28"/>
  <c r="E221" i="28"/>
  <c r="D221" i="28"/>
  <c r="C221" i="28"/>
  <c r="B221" i="28"/>
  <c r="A221" i="28"/>
  <c r="F220" i="28"/>
  <c r="E220" i="28"/>
  <c r="D220" i="28"/>
  <c r="C220" i="28"/>
  <c r="B220" i="28"/>
  <c r="A220" i="28"/>
  <c r="F219" i="28"/>
  <c r="E219" i="28"/>
  <c r="D219" i="28"/>
  <c r="C219" i="28"/>
  <c r="B219" i="28"/>
  <c r="A219" i="28"/>
  <c r="F218" i="28"/>
  <c r="E218" i="28"/>
  <c r="D218" i="28"/>
  <c r="C218" i="28"/>
  <c r="B218" i="28"/>
  <c r="A218" i="28"/>
  <c r="F217" i="28"/>
  <c r="E217" i="28"/>
  <c r="D217" i="28"/>
  <c r="C217" i="28"/>
  <c r="B217" i="28"/>
  <c r="A217" i="28"/>
  <c r="F216" i="28"/>
  <c r="E216" i="28"/>
  <c r="D216" i="28"/>
  <c r="C216" i="28"/>
  <c r="B216" i="28"/>
  <c r="A216" i="28"/>
  <c r="F215" i="28"/>
  <c r="E215" i="28"/>
  <c r="D215" i="28"/>
  <c r="C215" i="28"/>
  <c r="B215" i="28"/>
  <c r="A215" i="28"/>
  <c r="F214" i="28"/>
  <c r="E214" i="28"/>
  <c r="D214" i="28"/>
  <c r="C214" i="28"/>
  <c r="B214" i="28"/>
  <c r="A214" i="28"/>
  <c r="F213" i="28"/>
  <c r="E213" i="28"/>
  <c r="D213" i="28"/>
  <c r="C213" i="28"/>
  <c r="B213" i="28"/>
  <c r="A213" i="28"/>
  <c r="F212" i="28"/>
  <c r="E212" i="28"/>
  <c r="D212" i="28"/>
  <c r="C212" i="28"/>
  <c r="B212" i="28"/>
  <c r="A212" i="28"/>
  <c r="F211" i="28"/>
  <c r="E211" i="28"/>
  <c r="D211" i="28"/>
  <c r="C211" i="28"/>
  <c r="B211" i="28"/>
  <c r="A211" i="28"/>
  <c r="F210" i="28"/>
  <c r="E210" i="28"/>
  <c r="D210" i="28"/>
  <c r="C210" i="28"/>
  <c r="B210" i="28"/>
  <c r="A210" i="28"/>
  <c r="F209" i="28"/>
  <c r="E209" i="28"/>
  <c r="D209" i="28"/>
  <c r="C209" i="28"/>
  <c r="B209" i="28"/>
  <c r="A209" i="28"/>
  <c r="D208" i="28"/>
  <c r="A208" i="28"/>
  <c r="F206" i="28"/>
  <c r="E206" i="28"/>
  <c r="D206" i="28"/>
  <c r="C206" i="28"/>
  <c r="B206" i="28"/>
  <c r="A206" i="28"/>
  <c r="F205" i="28"/>
  <c r="E205" i="28"/>
  <c r="D205" i="28"/>
  <c r="C205" i="28"/>
  <c r="B205" i="28"/>
  <c r="A205" i="28"/>
  <c r="F204" i="28"/>
  <c r="E204" i="28"/>
  <c r="D204" i="28"/>
  <c r="C204" i="28"/>
  <c r="B204" i="28"/>
  <c r="A204" i="28"/>
  <c r="F203" i="28"/>
  <c r="E203" i="28"/>
  <c r="D203" i="28"/>
  <c r="C203" i="28"/>
  <c r="B203" i="28"/>
  <c r="A203" i="28"/>
  <c r="F202" i="28"/>
  <c r="E202" i="28"/>
  <c r="D202" i="28"/>
  <c r="C202" i="28"/>
  <c r="B202" i="28"/>
  <c r="A202" i="28"/>
  <c r="F201" i="28"/>
  <c r="E201" i="28"/>
  <c r="D201" i="28"/>
  <c r="C201" i="28"/>
  <c r="B201" i="28"/>
  <c r="A201" i="28"/>
  <c r="F200" i="28"/>
  <c r="E200" i="28"/>
  <c r="D200" i="28"/>
  <c r="C200" i="28"/>
  <c r="B200" i="28"/>
  <c r="A200" i="28"/>
  <c r="F199" i="28"/>
  <c r="E199" i="28"/>
  <c r="D199" i="28"/>
  <c r="C199" i="28"/>
  <c r="B199" i="28"/>
  <c r="A199" i="28"/>
  <c r="F198" i="28"/>
  <c r="E198" i="28"/>
  <c r="D198" i="28"/>
  <c r="C198" i="28"/>
  <c r="B198" i="28"/>
  <c r="A198" i="28"/>
  <c r="F197" i="28"/>
  <c r="E197" i="28"/>
  <c r="D197" i="28"/>
  <c r="C197" i="28"/>
  <c r="B197" i="28"/>
  <c r="A197" i="28"/>
  <c r="F196" i="28"/>
  <c r="E196" i="28"/>
  <c r="D196" i="28"/>
  <c r="C196" i="28"/>
  <c r="B196" i="28"/>
  <c r="A196" i="28"/>
  <c r="F195" i="28"/>
  <c r="E195" i="28"/>
  <c r="D195" i="28"/>
  <c r="C195" i="28"/>
  <c r="B195" i="28"/>
  <c r="A195" i="28"/>
  <c r="F194" i="28"/>
  <c r="E194" i="28"/>
  <c r="D194" i="28"/>
  <c r="C194" i="28"/>
  <c r="B194" i="28"/>
  <c r="A194" i="28"/>
  <c r="F193" i="28"/>
  <c r="E193" i="28"/>
  <c r="D193" i="28"/>
  <c r="C193" i="28"/>
  <c r="B193" i="28"/>
  <c r="A193" i="28"/>
  <c r="F192" i="28"/>
  <c r="E192" i="28"/>
  <c r="D192" i="28"/>
  <c r="C192" i="28"/>
  <c r="B192" i="28"/>
  <c r="A192" i="28"/>
  <c r="F191" i="28"/>
  <c r="E191" i="28"/>
  <c r="D191" i="28"/>
  <c r="C191" i="28"/>
  <c r="B191" i="28"/>
  <c r="A191" i="28"/>
  <c r="F190" i="28"/>
  <c r="E190" i="28"/>
  <c r="D190" i="28"/>
  <c r="C190" i="28"/>
  <c r="B190" i="28"/>
  <c r="A190" i="28"/>
  <c r="F189" i="28"/>
  <c r="E189" i="28"/>
  <c r="D189" i="28"/>
  <c r="C189" i="28"/>
  <c r="B189" i="28"/>
  <c r="A189" i="28"/>
  <c r="F188" i="28"/>
  <c r="E188" i="28"/>
  <c r="D188" i="28"/>
  <c r="C188" i="28"/>
  <c r="B188" i="28"/>
  <c r="A188" i="28"/>
  <c r="F187" i="28"/>
  <c r="E187" i="28"/>
  <c r="D187" i="28"/>
  <c r="C187" i="28"/>
  <c r="B187" i="28"/>
  <c r="A187" i="28"/>
  <c r="F186" i="28"/>
  <c r="E186" i="28"/>
  <c r="D186" i="28"/>
  <c r="C186" i="28"/>
  <c r="B186" i="28"/>
  <c r="A186" i="28"/>
  <c r="F185" i="28"/>
  <c r="E185" i="28"/>
  <c r="D185" i="28"/>
  <c r="C185" i="28"/>
  <c r="B185" i="28"/>
  <c r="A185" i="28"/>
  <c r="F184" i="28"/>
  <c r="E184" i="28"/>
  <c r="D184" i="28"/>
  <c r="C184" i="28"/>
  <c r="B184" i="28"/>
  <c r="A184" i="28"/>
  <c r="F183" i="28"/>
  <c r="E183" i="28"/>
  <c r="D183" i="28"/>
  <c r="C183" i="28"/>
  <c r="B183" i="28"/>
  <c r="A183" i="28"/>
  <c r="F182" i="28"/>
  <c r="E182" i="28"/>
  <c r="D182" i="28"/>
  <c r="C182" i="28"/>
  <c r="B182" i="28"/>
  <c r="A182" i="28"/>
  <c r="F181" i="28"/>
  <c r="E181" i="28"/>
  <c r="D181" i="28"/>
  <c r="C181" i="28"/>
  <c r="B181" i="28"/>
  <c r="A181" i="28"/>
  <c r="F180" i="28"/>
  <c r="E180" i="28"/>
  <c r="D180" i="28"/>
  <c r="C180" i="28"/>
  <c r="B180" i="28"/>
  <c r="A180" i="28"/>
  <c r="F179" i="28"/>
  <c r="E179" i="28"/>
  <c r="D179" i="28"/>
  <c r="C179" i="28"/>
  <c r="B179" i="28"/>
  <c r="A179" i="28"/>
  <c r="F178" i="28"/>
  <c r="E178" i="28"/>
  <c r="D178" i="28"/>
  <c r="C178" i="28"/>
  <c r="B178" i="28"/>
  <c r="A178" i="28"/>
  <c r="F177" i="28"/>
  <c r="E177" i="28"/>
  <c r="D177" i="28"/>
  <c r="C177" i="28"/>
  <c r="B177" i="28"/>
  <c r="A177" i="28"/>
  <c r="D176" i="28"/>
  <c r="A176" i="28"/>
  <c r="F174" i="28"/>
  <c r="E174" i="28"/>
  <c r="D174" i="28"/>
  <c r="C174" i="28"/>
  <c r="B174" i="28"/>
  <c r="A174" i="28"/>
  <c r="F173" i="28"/>
  <c r="E173" i="28"/>
  <c r="D173" i="28"/>
  <c r="C173" i="28"/>
  <c r="B173" i="28"/>
  <c r="A173" i="28"/>
  <c r="F172" i="28"/>
  <c r="E172" i="28"/>
  <c r="D172" i="28"/>
  <c r="C172" i="28"/>
  <c r="B172" i="28"/>
  <c r="A172" i="28"/>
  <c r="F171" i="28"/>
  <c r="E171" i="28"/>
  <c r="D171" i="28"/>
  <c r="C171" i="28"/>
  <c r="B171" i="28"/>
  <c r="A171" i="28"/>
  <c r="F170" i="28"/>
  <c r="E170" i="28"/>
  <c r="D170" i="28"/>
  <c r="C170" i="28"/>
  <c r="B170" i="28"/>
  <c r="A170" i="28"/>
  <c r="F169" i="28"/>
  <c r="E169" i="28"/>
  <c r="D169" i="28"/>
  <c r="C169" i="28"/>
  <c r="B169" i="28"/>
  <c r="A169" i="28"/>
  <c r="F168" i="28"/>
  <c r="E168" i="28"/>
  <c r="D168" i="28"/>
  <c r="C168" i="28"/>
  <c r="B168" i="28"/>
  <c r="A168" i="28"/>
  <c r="F167" i="28"/>
  <c r="E167" i="28"/>
  <c r="D167" i="28"/>
  <c r="C167" i="28"/>
  <c r="B167" i="28"/>
  <c r="A167" i="28"/>
  <c r="F166" i="28"/>
  <c r="E166" i="28"/>
  <c r="D166" i="28"/>
  <c r="C166" i="28"/>
  <c r="B166" i="28"/>
  <c r="A166" i="28"/>
  <c r="F165" i="28"/>
  <c r="E165" i="28"/>
  <c r="D165" i="28"/>
  <c r="C165" i="28"/>
  <c r="B165" i="28"/>
  <c r="A165" i="28"/>
  <c r="F164" i="28"/>
  <c r="E164" i="28"/>
  <c r="D164" i="28"/>
  <c r="C164" i="28"/>
  <c r="B164" i="28"/>
  <c r="A164" i="28"/>
  <c r="F163" i="28"/>
  <c r="E163" i="28"/>
  <c r="D163" i="28"/>
  <c r="C163" i="28"/>
  <c r="B163" i="28"/>
  <c r="A163" i="28"/>
  <c r="F162" i="28"/>
  <c r="E162" i="28"/>
  <c r="D162" i="28"/>
  <c r="C162" i="28"/>
  <c r="B162" i="28"/>
  <c r="A162" i="28"/>
  <c r="F161" i="28"/>
  <c r="E161" i="28"/>
  <c r="D161" i="28"/>
  <c r="C161" i="28"/>
  <c r="B161" i="28"/>
  <c r="A161" i="28"/>
  <c r="F160" i="28"/>
  <c r="E160" i="28"/>
  <c r="D160" i="28"/>
  <c r="C160" i="28"/>
  <c r="B160" i="28"/>
  <c r="A160" i="28"/>
  <c r="F159" i="28"/>
  <c r="E159" i="28"/>
  <c r="D159" i="28"/>
  <c r="C159" i="28"/>
  <c r="B159" i="28"/>
  <c r="A159" i="28"/>
  <c r="F158" i="28"/>
  <c r="E158" i="28"/>
  <c r="D158" i="28"/>
  <c r="C158" i="28"/>
  <c r="B158" i="28"/>
  <c r="A158" i="28"/>
  <c r="F157" i="28"/>
  <c r="E157" i="28"/>
  <c r="D157" i="28"/>
  <c r="C157" i="28"/>
  <c r="B157" i="28"/>
  <c r="A157" i="28"/>
  <c r="F156" i="28"/>
  <c r="E156" i="28"/>
  <c r="D156" i="28"/>
  <c r="C156" i="28"/>
  <c r="B156" i="28"/>
  <c r="A156" i="28"/>
  <c r="F155" i="28"/>
  <c r="E155" i="28"/>
  <c r="D155" i="28"/>
  <c r="C155" i="28"/>
  <c r="B155" i="28"/>
  <c r="A155" i="28"/>
  <c r="F154" i="28"/>
  <c r="E154" i="28"/>
  <c r="D154" i="28"/>
  <c r="C154" i="28"/>
  <c r="B154" i="28"/>
  <c r="A154" i="28"/>
  <c r="F153" i="28"/>
  <c r="E153" i="28"/>
  <c r="D153" i="28"/>
  <c r="C153" i="28"/>
  <c r="B153" i="28"/>
  <c r="A153" i="28"/>
  <c r="F152" i="28"/>
  <c r="E152" i="28"/>
  <c r="D152" i="28"/>
  <c r="C152" i="28"/>
  <c r="B152" i="28"/>
  <c r="A152" i="28"/>
  <c r="F151" i="28"/>
  <c r="E151" i="28"/>
  <c r="D151" i="28"/>
  <c r="C151" i="28"/>
  <c r="B151" i="28"/>
  <c r="A151" i="28"/>
  <c r="F150" i="28"/>
  <c r="E150" i="28"/>
  <c r="D150" i="28"/>
  <c r="C150" i="28"/>
  <c r="B150" i="28"/>
  <c r="A150" i="28"/>
  <c r="F149" i="28"/>
  <c r="E149" i="28"/>
  <c r="D149" i="28"/>
  <c r="C149" i="28"/>
  <c r="B149" i="28"/>
  <c r="A149" i="28"/>
  <c r="F148" i="28"/>
  <c r="E148" i="28"/>
  <c r="D148" i="28"/>
  <c r="C148" i="28"/>
  <c r="B148" i="28"/>
  <c r="A148" i="28"/>
  <c r="F147" i="28"/>
  <c r="E147" i="28"/>
  <c r="D147" i="28"/>
  <c r="C147" i="28"/>
  <c r="B147" i="28"/>
  <c r="A147" i="28"/>
  <c r="F146" i="28"/>
  <c r="E146" i="28"/>
  <c r="D146" i="28"/>
  <c r="C146" i="28"/>
  <c r="B146" i="28"/>
  <c r="A146" i="28"/>
  <c r="F145" i="28"/>
  <c r="E145" i="28"/>
  <c r="D145" i="28"/>
  <c r="C145" i="28"/>
  <c r="B145" i="28"/>
  <c r="A145" i="28"/>
  <c r="D144" i="28"/>
  <c r="A144" i="28"/>
  <c r="F142" i="28"/>
  <c r="E142" i="28"/>
  <c r="D142" i="28"/>
  <c r="C142" i="28"/>
  <c r="B142" i="28"/>
  <c r="A142" i="28"/>
  <c r="F141" i="28"/>
  <c r="E141" i="28"/>
  <c r="D141" i="28"/>
  <c r="C141" i="28"/>
  <c r="B141" i="28"/>
  <c r="A141" i="28"/>
  <c r="F140" i="28"/>
  <c r="E140" i="28"/>
  <c r="D140" i="28"/>
  <c r="C140" i="28"/>
  <c r="B140" i="28"/>
  <c r="A140" i="28"/>
  <c r="F139" i="28"/>
  <c r="E139" i="28"/>
  <c r="D139" i="28"/>
  <c r="C139" i="28"/>
  <c r="B139" i="28"/>
  <c r="A139" i="28"/>
  <c r="F138" i="28"/>
  <c r="E138" i="28"/>
  <c r="D138" i="28"/>
  <c r="C138" i="28"/>
  <c r="B138" i="28"/>
  <c r="A138" i="28"/>
  <c r="F137" i="28"/>
  <c r="E137" i="28"/>
  <c r="D137" i="28"/>
  <c r="C137" i="28"/>
  <c r="B137" i="28"/>
  <c r="A137" i="28"/>
  <c r="F136" i="28"/>
  <c r="E136" i="28"/>
  <c r="D136" i="28"/>
  <c r="C136" i="28"/>
  <c r="B136" i="28"/>
  <c r="A136" i="28"/>
  <c r="F135" i="28"/>
  <c r="E135" i="28"/>
  <c r="D135" i="28"/>
  <c r="C135" i="28"/>
  <c r="B135" i="28"/>
  <c r="A135" i="28"/>
  <c r="F134" i="28"/>
  <c r="E134" i="28"/>
  <c r="D134" i="28"/>
  <c r="C134" i="28"/>
  <c r="B134" i="28"/>
  <c r="A134" i="28"/>
  <c r="F133" i="28"/>
  <c r="E133" i="28"/>
  <c r="D133" i="28"/>
  <c r="C133" i="28"/>
  <c r="B133" i="28"/>
  <c r="A133" i="28"/>
  <c r="F132" i="28"/>
  <c r="E132" i="28"/>
  <c r="D132" i="28"/>
  <c r="C132" i="28"/>
  <c r="B132" i="28"/>
  <c r="A132" i="28"/>
  <c r="F131" i="28"/>
  <c r="E131" i="28"/>
  <c r="D131" i="28"/>
  <c r="C131" i="28"/>
  <c r="B131" i="28"/>
  <c r="A131" i="28"/>
  <c r="F130" i="28"/>
  <c r="E130" i="28"/>
  <c r="D130" i="28"/>
  <c r="C130" i="28"/>
  <c r="B130" i="28"/>
  <c r="A130" i="28"/>
  <c r="F129" i="28"/>
  <c r="E129" i="28"/>
  <c r="D129" i="28"/>
  <c r="C129" i="28"/>
  <c r="B129" i="28"/>
  <c r="A129" i="28"/>
  <c r="F128" i="28"/>
  <c r="E128" i="28"/>
  <c r="D128" i="28"/>
  <c r="C128" i="28"/>
  <c r="B128" i="28"/>
  <c r="A128" i="28"/>
  <c r="F127" i="28"/>
  <c r="E127" i="28"/>
  <c r="D127" i="28"/>
  <c r="C127" i="28"/>
  <c r="B127" i="28"/>
  <c r="A127" i="28"/>
  <c r="F126" i="28"/>
  <c r="E126" i="28"/>
  <c r="D126" i="28"/>
  <c r="C126" i="28"/>
  <c r="B126" i="28"/>
  <c r="A126" i="28"/>
  <c r="F125" i="28"/>
  <c r="E125" i="28"/>
  <c r="D125" i="28"/>
  <c r="C125" i="28"/>
  <c r="B125" i="28"/>
  <c r="A125" i="28"/>
  <c r="F124" i="28"/>
  <c r="E124" i="28"/>
  <c r="D124" i="28"/>
  <c r="C124" i="28"/>
  <c r="B124" i="28"/>
  <c r="A124" i="28"/>
  <c r="F123" i="28"/>
  <c r="E123" i="28"/>
  <c r="D123" i="28"/>
  <c r="C123" i="28"/>
  <c r="B123" i="28"/>
  <c r="A123" i="28"/>
  <c r="F122" i="28"/>
  <c r="E122" i="28"/>
  <c r="D122" i="28"/>
  <c r="C122" i="28"/>
  <c r="B122" i="28"/>
  <c r="A122" i="28"/>
  <c r="F121" i="28"/>
  <c r="E121" i="28"/>
  <c r="D121" i="28"/>
  <c r="C121" i="28"/>
  <c r="B121" i="28"/>
  <c r="A121" i="28"/>
  <c r="F120" i="28"/>
  <c r="E120" i="28"/>
  <c r="D120" i="28"/>
  <c r="C120" i="28"/>
  <c r="B120" i="28"/>
  <c r="A120" i="28"/>
  <c r="F119" i="28"/>
  <c r="E119" i="28"/>
  <c r="D119" i="28"/>
  <c r="C119" i="28"/>
  <c r="B119" i="28"/>
  <c r="A119" i="28"/>
  <c r="F118" i="28"/>
  <c r="E118" i="28"/>
  <c r="D118" i="28"/>
  <c r="C118" i="28"/>
  <c r="B118" i="28"/>
  <c r="A118" i="28"/>
  <c r="F117" i="28"/>
  <c r="E117" i="28"/>
  <c r="D117" i="28"/>
  <c r="C117" i="28"/>
  <c r="B117" i="28"/>
  <c r="A117" i="28"/>
  <c r="F116" i="28"/>
  <c r="E116" i="28"/>
  <c r="D116" i="28"/>
  <c r="C116" i="28"/>
  <c r="B116" i="28"/>
  <c r="A116" i="28"/>
  <c r="F115" i="28"/>
  <c r="E115" i="28"/>
  <c r="D115" i="28"/>
  <c r="C115" i="28"/>
  <c r="B115" i="28"/>
  <c r="A115" i="28"/>
  <c r="F114" i="28"/>
  <c r="E114" i="28"/>
  <c r="D114" i="28"/>
  <c r="C114" i="28"/>
  <c r="B114" i="28"/>
  <c r="A114" i="28"/>
  <c r="F113" i="28"/>
  <c r="E113" i="28"/>
  <c r="D113" i="28"/>
  <c r="C113" i="28"/>
  <c r="B113" i="28"/>
  <c r="A113" i="28"/>
  <c r="D112" i="28"/>
  <c r="A112" i="28"/>
  <c r="F110" i="28"/>
  <c r="E110" i="28"/>
  <c r="D110" i="28"/>
  <c r="C110" i="28"/>
  <c r="B110" i="28"/>
  <c r="A110" i="28"/>
  <c r="F109" i="28"/>
  <c r="E109" i="28"/>
  <c r="D109" i="28"/>
  <c r="C109" i="28"/>
  <c r="B109" i="28"/>
  <c r="A109" i="28"/>
  <c r="F108" i="28"/>
  <c r="E108" i="28"/>
  <c r="D108" i="28"/>
  <c r="C108" i="28"/>
  <c r="B108" i="28"/>
  <c r="A108" i="28"/>
  <c r="F107" i="28"/>
  <c r="E107" i="28"/>
  <c r="D107" i="28"/>
  <c r="C107" i="28"/>
  <c r="B107" i="28"/>
  <c r="A107" i="28"/>
  <c r="F106" i="28"/>
  <c r="E106" i="28"/>
  <c r="D106" i="28"/>
  <c r="C106" i="28"/>
  <c r="B106" i="28"/>
  <c r="A106" i="28"/>
  <c r="F105" i="28"/>
  <c r="E105" i="28"/>
  <c r="D105" i="28"/>
  <c r="C105" i="28"/>
  <c r="B105" i="28"/>
  <c r="A105" i="28"/>
  <c r="F104" i="28"/>
  <c r="E104" i="28"/>
  <c r="D104" i="28"/>
  <c r="C104" i="28"/>
  <c r="B104" i="28"/>
  <c r="A104" i="28"/>
  <c r="F103" i="28"/>
  <c r="E103" i="28"/>
  <c r="D103" i="28"/>
  <c r="C103" i="28"/>
  <c r="B103" i="28"/>
  <c r="A103" i="28"/>
  <c r="F102" i="28"/>
  <c r="E102" i="28"/>
  <c r="D102" i="28"/>
  <c r="C102" i="28"/>
  <c r="B102" i="28"/>
  <c r="A102" i="28"/>
  <c r="F101" i="28"/>
  <c r="E101" i="28"/>
  <c r="D101" i="28"/>
  <c r="C101" i="28"/>
  <c r="B101" i="28"/>
  <c r="A101" i="28"/>
  <c r="F100" i="28"/>
  <c r="E100" i="28"/>
  <c r="D100" i="28"/>
  <c r="C100" i="28"/>
  <c r="B100" i="28"/>
  <c r="A100" i="28"/>
  <c r="F99" i="28"/>
  <c r="E99" i="28"/>
  <c r="D99" i="28"/>
  <c r="C99" i="28"/>
  <c r="B99" i="28"/>
  <c r="A99" i="28"/>
  <c r="F98" i="28"/>
  <c r="E98" i="28"/>
  <c r="D98" i="28"/>
  <c r="C98" i="28"/>
  <c r="B98" i="28"/>
  <c r="A98" i="28"/>
  <c r="F97" i="28"/>
  <c r="E97" i="28"/>
  <c r="D97" i="28"/>
  <c r="C97" i="28"/>
  <c r="B97" i="28"/>
  <c r="A97" i="28"/>
  <c r="F96" i="28"/>
  <c r="E96" i="28"/>
  <c r="D96" i="28"/>
  <c r="C96" i="28"/>
  <c r="B96" i="28"/>
  <c r="A96" i="28"/>
  <c r="F95" i="28"/>
  <c r="E95" i="28"/>
  <c r="D95" i="28"/>
  <c r="C95" i="28"/>
  <c r="B95" i="28"/>
  <c r="A95" i="28"/>
  <c r="F94" i="28"/>
  <c r="E94" i="28"/>
  <c r="D94" i="28"/>
  <c r="C94" i="28"/>
  <c r="B94" i="28"/>
  <c r="A94" i="28"/>
  <c r="F93" i="28"/>
  <c r="E93" i="28"/>
  <c r="D93" i="28"/>
  <c r="C93" i="28"/>
  <c r="B93" i="28"/>
  <c r="A93" i="28"/>
  <c r="F92" i="28"/>
  <c r="E92" i="28"/>
  <c r="D92" i="28"/>
  <c r="C92" i="28"/>
  <c r="B92" i="28"/>
  <c r="A92" i="28"/>
  <c r="F91" i="28"/>
  <c r="E91" i="28"/>
  <c r="D91" i="28"/>
  <c r="C91" i="28"/>
  <c r="B91" i="28"/>
  <c r="A91" i="28"/>
  <c r="F90" i="28"/>
  <c r="E90" i="28"/>
  <c r="D90" i="28"/>
  <c r="C90" i="28"/>
  <c r="B90" i="28"/>
  <c r="A90" i="28"/>
  <c r="F89" i="28"/>
  <c r="E89" i="28"/>
  <c r="D89" i="28"/>
  <c r="C89" i="28"/>
  <c r="B89" i="28"/>
  <c r="A89" i="28"/>
  <c r="F88" i="28"/>
  <c r="E88" i="28"/>
  <c r="D88" i="28"/>
  <c r="C88" i="28"/>
  <c r="B88" i="28"/>
  <c r="A88" i="28"/>
  <c r="F87" i="28"/>
  <c r="E87" i="28"/>
  <c r="D87" i="28"/>
  <c r="C87" i="28"/>
  <c r="B87" i="28"/>
  <c r="A87" i="28"/>
  <c r="F86" i="28"/>
  <c r="E86" i="28"/>
  <c r="D86" i="28"/>
  <c r="C86" i="28"/>
  <c r="B86" i="28"/>
  <c r="A86" i="28"/>
  <c r="F85" i="28"/>
  <c r="E85" i="28"/>
  <c r="D85" i="28"/>
  <c r="C85" i="28"/>
  <c r="B85" i="28"/>
  <c r="A85" i="28"/>
  <c r="F84" i="28"/>
  <c r="E84" i="28"/>
  <c r="D84" i="28"/>
  <c r="C84" i="28"/>
  <c r="B84" i="28"/>
  <c r="A84" i="28"/>
  <c r="F83" i="28"/>
  <c r="E83" i="28"/>
  <c r="D83" i="28"/>
  <c r="C83" i="28"/>
  <c r="B83" i="28"/>
  <c r="A83" i="28"/>
  <c r="F82" i="28"/>
  <c r="E82" i="28"/>
  <c r="D82" i="28"/>
  <c r="C82" i="28"/>
  <c r="B82" i="28"/>
  <c r="A82" i="28"/>
  <c r="F81" i="28"/>
  <c r="E81" i="28"/>
  <c r="D81" i="28"/>
  <c r="C81" i="28"/>
  <c r="B81" i="28"/>
  <c r="A81" i="28"/>
  <c r="D80" i="28"/>
  <c r="A80" i="28"/>
  <c r="F78" i="28"/>
  <c r="E78" i="28"/>
  <c r="D78" i="28"/>
  <c r="C78" i="28"/>
  <c r="B78" i="28"/>
  <c r="A78" i="28"/>
  <c r="F77" i="28"/>
  <c r="E77" i="28"/>
  <c r="D77" i="28"/>
  <c r="C77" i="28"/>
  <c r="B77" i="28"/>
  <c r="A77" i="28"/>
  <c r="F76" i="28"/>
  <c r="E76" i="28"/>
  <c r="D76" i="28"/>
  <c r="C76" i="28"/>
  <c r="B76" i="28"/>
  <c r="A76" i="28"/>
  <c r="F75" i="28"/>
  <c r="E75" i="28"/>
  <c r="D75" i="28"/>
  <c r="C75" i="28"/>
  <c r="B75" i="28"/>
  <c r="A75" i="28"/>
  <c r="F74" i="28"/>
  <c r="E74" i="28"/>
  <c r="D74" i="28"/>
  <c r="C74" i="28"/>
  <c r="B74" i="28"/>
  <c r="A74" i="28"/>
  <c r="F73" i="28"/>
  <c r="E73" i="28"/>
  <c r="D73" i="28"/>
  <c r="C73" i="28"/>
  <c r="B73" i="28"/>
  <c r="A73" i="28"/>
  <c r="F72" i="28"/>
  <c r="E72" i="28"/>
  <c r="D72" i="28"/>
  <c r="C72" i="28"/>
  <c r="B72" i="28"/>
  <c r="A72" i="28"/>
  <c r="F71" i="28"/>
  <c r="E71" i="28"/>
  <c r="D71" i="28"/>
  <c r="C71" i="28"/>
  <c r="B71" i="28"/>
  <c r="A71" i="28"/>
  <c r="F70" i="28"/>
  <c r="E70" i="28"/>
  <c r="D70" i="28"/>
  <c r="C70" i="28"/>
  <c r="B70" i="28"/>
  <c r="A70" i="28"/>
  <c r="F69" i="28"/>
  <c r="E69" i="28"/>
  <c r="D69" i="28"/>
  <c r="C69" i="28"/>
  <c r="B69" i="28"/>
  <c r="A69" i="28"/>
  <c r="F68" i="28"/>
  <c r="E68" i="28"/>
  <c r="D68" i="28"/>
  <c r="C68" i="28"/>
  <c r="B68" i="28"/>
  <c r="A68" i="28"/>
  <c r="F67" i="28"/>
  <c r="E67" i="28"/>
  <c r="D67" i="28"/>
  <c r="C67" i="28"/>
  <c r="B67" i="28"/>
  <c r="A67" i="28"/>
  <c r="F66" i="28"/>
  <c r="E66" i="28"/>
  <c r="D66" i="28"/>
  <c r="C66" i="28"/>
  <c r="B66" i="28"/>
  <c r="A66" i="28"/>
  <c r="F65" i="28"/>
  <c r="E65" i="28"/>
  <c r="D65" i="28"/>
  <c r="C65" i="28"/>
  <c r="B65" i="28"/>
  <c r="A65" i="28"/>
  <c r="F64" i="28"/>
  <c r="E64" i="28"/>
  <c r="D64" i="28"/>
  <c r="C64" i="28"/>
  <c r="B64" i="28"/>
  <c r="A64" i="28"/>
  <c r="F63" i="28"/>
  <c r="E63" i="28"/>
  <c r="D63" i="28"/>
  <c r="C63" i="28"/>
  <c r="B63" i="28"/>
  <c r="A63" i="28"/>
  <c r="F62" i="28"/>
  <c r="E62" i="28"/>
  <c r="D62" i="28"/>
  <c r="C62" i="28"/>
  <c r="B62" i="28"/>
  <c r="A62" i="28"/>
  <c r="F61" i="28"/>
  <c r="E61" i="28"/>
  <c r="D61" i="28"/>
  <c r="C61" i="28"/>
  <c r="B61" i="28"/>
  <c r="A61" i="28"/>
  <c r="F60" i="28"/>
  <c r="E60" i="28"/>
  <c r="D60" i="28"/>
  <c r="C60" i="28"/>
  <c r="B60" i="28"/>
  <c r="A60" i="28"/>
  <c r="F59" i="28"/>
  <c r="E59" i="28"/>
  <c r="D59" i="28"/>
  <c r="C59" i="28"/>
  <c r="B59" i="28"/>
  <c r="A59" i="28"/>
  <c r="F58" i="28"/>
  <c r="E58" i="28"/>
  <c r="D58" i="28"/>
  <c r="C58" i="28"/>
  <c r="B58" i="28"/>
  <c r="A58" i="28"/>
  <c r="F57" i="28"/>
  <c r="E57" i="28"/>
  <c r="D57" i="28"/>
  <c r="C57" i="28"/>
  <c r="B57" i="28"/>
  <c r="A57" i="28"/>
  <c r="F56" i="28"/>
  <c r="E56" i="28"/>
  <c r="D56" i="28"/>
  <c r="C56" i="28"/>
  <c r="B56" i="28"/>
  <c r="A56" i="28"/>
  <c r="F55" i="28"/>
  <c r="E55" i="28"/>
  <c r="D55" i="28"/>
  <c r="C55" i="28"/>
  <c r="B55" i="28"/>
  <c r="A55" i="28"/>
  <c r="F54" i="28"/>
  <c r="E54" i="28"/>
  <c r="D54" i="28"/>
  <c r="C54" i="28"/>
  <c r="B54" i="28"/>
  <c r="A54" i="28"/>
  <c r="F53" i="28"/>
  <c r="E53" i="28"/>
  <c r="D53" i="28"/>
  <c r="C53" i="28"/>
  <c r="B53" i="28"/>
  <c r="A53" i="28"/>
  <c r="F52" i="28"/>
  <c r="E52" i="28"/>
  <c r="D52" i="28"/>
  <c r="C52" i="28"/>
  <c r="B52" i="28"/>
  <c r="A52" i="28"/>
  <c r="F51" i="28"/>
  <c r="E51" i="28"/>
  <c r="D51" i="28"/>
  <c r="C51" i="28"/>
  <c r="B51" i="28"/>
  <c r="A51" i="28"/>
  <c r="F50" i="28"/>
  <c r="E50" i="28"/>
  <c r="D50" i="28"/>
  <c r="C50" i="28"/>
  <c r="B50" i="28"/>
  <c r="A50" i="28"/>
  <c r="F49" i="28"/>
  <c r="E49" i="28"/>
  <c r="D49" i="28"/>
  <c r="C49" i="28"/>
  <c r="B49" i="28"/>
  <c r="A49" i="28"/>
  <c r="D48" i="28"/>
  <c r="A48" i="28"/>
  <c r="F46" i="28"/>
  <c r="E46" i="28"/>
  <c r="D46" i="28"/>
  <c r="C46" i="28"/>
  <c r="B46" i="28"/>
  <c r="A46" i="28"/>
  <c r="F45" i="28"/>
  <c r="E45" i="28"/>
  <c r="D45" i="28"/>
  <c r="C45" i="28"/>
  <c r="B45" i="28"/>
  <c r="A45" i="28"/>
  <c r="F44" i="28"/>
  <c r="E44" i="28"/>
  <c r="D44" i="28"/>
  <c r="C44" i="28"/>
  <c r="B44" i="28"/>
  <c r="A44" i="28"/>
  <c r="F43" i="28"/>
  <c r="E43" i="28"/>
  <c r="D43" i="28"/>
  <c r="C43" i="28"/>
  <c r="B43" i="28"/>
  <c r="A43" i="28"/>
  <c r="F42" i="28"/>
  <c r="E42" i="28"/>
  <c r="D42" i="28"/>
  <c r="C42" i="28"/>
  <c r="B42" i="28"/>
  <c r="A42" i="28"/>
  <c r="F41" i="28"/>
  <c r="E41" i="28"/>
  <c r="D41" i="28"/>
  <c r="C41" i="28"/>
  <c r="B41" i="28"/>
  <c r="A41" i="28"/>
  <c r="F40" i="28"/>
  <c r="E40" i="28"/>
  <c r="D40" i="28"/>
  <c r="C40" i="28"/>
  <c r="B40" i="28"/>
  <c r="A40" i="28"/>
  <c r="F39" i="28"/>
  <c r="E39" i="28"/>
  <c r="D39" i="28"/>
  <c r="C39" i="28"/>
  <c r="B39" i="28"/>
  <c r="A39" i="28"/>
  <c r="F38" i="28"/>
  <c r="E38" i="28"/>
  <c r="D38" i="28"/>
  <c r="C38" i="28"/>
  <c r="B38" i="28"/>
  <c r="A38" i="28"/>
  <c r="F37" i="28"/>
  <c r="E37" i="28"/>
  <c r="D37" i="28"/>
  <c r="C37" i="28"/>
  <c r="B37" i="28"/>
  <c r="A37" i="28"/>
  <c r="F36" i="28"/>
  <c r="E36" i="28"/>
  <c r="D36" i="28"/>
  <c r="C36" i="28"/>
  <c r="B36" i="28"/>
  <c r="A36" i="28"/>
  <c r="F35" i="28"/>
  <c r="E35" i="28"/>
  <c r="D35" i="28"/>
  <c r="C35" i="28"/>
  <c r="B35" i="28"/>
  <c r="A35" i="28"/>
  <c r="F34" i="28"/>
  <c r="E34" i="28"/>
  <c r="D34" i="28"/>
  <c r="C34" i="28"/>
  <c r="B34" i="28"/>
  <c r="A34" i="28"/>
  <c r="F33" i="28"/>
  <c r="E33" i="28"/>
  <c r="D33" i="28"/>
  <c r="C33" i="28"/>
  <c r="B33" i="28"/>
  <c r="A33" i="28"/>
  <c r="F32" i="28"/>
  <c r="E32" i="28"/>
  <c r="D32" i="28"/>
  <c r="C32" i="28"/>
  <c r="B32" i="28"/>
  <c r="A32" i="28"/>
  <c r="F31" i="28"/>
  <c r="E31" i="28"/>
  <c r="D31" i="28"/>
  <c r="C31" i="28"/>
  <c r="B31" i="28"/>
  <c r="A31" i="28"/>
  <c r="F30" i="28"/>
  <c r="E30" i="28"/>
  <c r="D30" i="28"/>
  <c r="C30" i="28"/>
  <c r="B30" i="28"/>
  <c r="A30" i="28"/>
  <c r="F29" i="28"/>
  <c r="E29" i="28"/>
  <c r="D29" i="28"/>
  <c r="C29" i="28"/>
  <c r="B29" i="28"/>
  <c r="A29" i="28"/>
  <c r="F28" i="28"/>
  <c r="E28" i="28"/>
  <c r="D28" i="28"/>
  <c r="C28" i="28"/>
  <c r="B28" i="28"/>
  <c r="A28" i="28"/>
  <c r="F27" i="28"/>
  <c r="E27" i="28"/>
  <c r="D27" i="28"/>
  <c r="C27" i="28"/>
  <c r="B27" i="28"/>
  <c r="A27" i="28"/>
  <c r="F26" i="28"/>
  <c r="E26" i="28"/>
  <c r="D26" i="28"/>
  <c r="C26" i="28"/>
  <c r="B26" i="28"/>
  <c r="A26" i="28"/>
  <c r="F25" i="28"/>
  <c r="E25" i="28"/>
  <c r="D25" i="28"/>
  <c r="C25" i="28"/>
  <c r="B25" i="28"/>
  <c r="A25" i="28"/>
  <c r="F24" i="28"/>
  <c r="E24" i="28"/>
  <c r="D24" i="28"/>
  <c r="C24" i="28"/>
  <c r="B24" i="28"/>
  <c r="A24" i="28"/>
  <c r="F23" i="28"/>
  <c r="E23" i="28"/>
  <c r="D23" i="28"/>
  <c r="C23" i="28"/>
  <c r="B23" i="28"/>
  <c r="A23" i="28"/>
  <c r="F22" i="28"/>
  <c r="E22" i="28"/>
  <c r="D22" i="28"/>
  <c r="C22" i="28"/>
  <c r="B22" i="28"/>
  <c r="A22" i="28"/>
  <c r="F21" i="28"/>
  <c r="E21" i="28"/>
  <c r="D21" i="28"/>
  <c r="C21" i="28"/>
  <c r="B21" i="28"/>
  <c r="A21" i="28"/>
  <c r="F20" i="28"/>
  <c r="E20" i="28"/>
  <c r="D20" i="28"/>
  <c r="C20" i="28"/>
  <c r="B20" i="28"/>
  <c r="A20" i="28"/>
  <c r="F19" i="28"/>
  <c r="E19" i="28"/>
  <c r="D19" i="28"/>
  <c r="C19" i="28"/>
  <c r="B19" i="28"/>
  <c r="A19" i="28"/>
  <c r="F18" i="28"/>
  <c r="E18" i="28"/>
  <c r="D18" i="28"/>
  <c r="C18" i="28"/>
  <c r="B18" i="28"/>
  <c r="A18" i="28"/>
  <c r="F17" i="28"/>
  <c r="E17" i="28"/>
  <c r="D17" i="28"/>
  <c r="C17" i="28"/>
  <c r="B17" i="28"/>
  <c r="A17" i="28"/>
  <c r="D16" i="28"/>
  <c r="A16" i="28"/>
  <c r="I11" i="28"/>
  <c r="E11" i="28"/>
  <c r="Q10" i="28"/>
  <c r="O10" i="28"/>
  <c r="E9" i="28"/>
  <c r="P7" i="28"/>
  <c r="O7" i="28"/>
  <c r="M7" i="28"/>
  <c r="E7" i="28"/>
  <c r="P5" i="28"/>
  <c r="M5" i="28"/>
  <c r="E5" i="28"/>
  <c r="P3" i="28"/>
  <c r="O3" i="28"/>
  <c r="N3" i="28"/>
  <c r="E3" i="28"/>
  <c r="D3" i="28"/>
  <c r="J987" i="27"/>
  <c r="D987" i="27"/>
  <c r="J986" i="27"/>
  <c r="D986" i="27"/>
  <c r="J985" i="27"/>
  <c r="D985" i="27"/>
  <c r="J984" i="27"/>
  <c r="D984" i="27"/>
  <c r="F974" i="27"/>
  <c r="E974" i="27"/>
  <c r="D974" i="27"/>
  <c r="C974" i="27"/>
  <c r="B974" i="27"/>
  <c r="A974" i="27"/>
  <c r="F973" i="27"/>
  <c r="E973" i="27"/>
  <c r="D973" i="27"/>
  <c r="C973" i="27"/>
  <c r="B973" i="27"/>
  <c r="A973" i="27"/>
  <c r="F972" i="27"/>
  <c r="E972" i="27"/>
  <c r="D972" i="27"/>
  <c r="C972" i="27"/>
  <c r="B972" i="27"/>
  <c r="A972" i="27"/>
  <c r="F971" i="27"/>
  <c r="E971" i="27"/>
  <c r="D971" i="27"/>
  <c r="C971" i="27"/>
  <c r="B971" i="27"/>
  <c r="A971" i="27"/>
  <c r="F970" i="27"/>
  <c r="E970" i="27"/>
  <c r="D970" i="27"/>
  <c r="C970" i="27"/>
  <c r="B970" i="27"/>
  <c r="A970" i="27"/>
  <c r="F969" i="27"/>
  <c r="E969" i="27"/>
  <c r="D969" i="27"/>
  <c r="C969" i="27"/>
  <c r="B969" i="27"/>
  <c r="A969" i="27"/>
  <c r="F968" i="27"/>
  <c r="E968" i="27"/>
  <c r="D968" i="27"/>
  <c r="C968" i="27"/>
  <c r="B968" i="27"/>
  <c r="A968" i="27"/>
  <c r="F967" i="27"/>
  <c r="E967" i="27"/>
  <c r="D967" i="27"/>
  <c r="C967" i="27"/>
  <c r="B967" i="27"/>
  <c r="A967" i="27"/>
  <c r="F966" i="27"/>
  <c r="E966" i="27"/>
  <c r="D966" i="27"/>
  <c r="C966" i="27"/>
  <c r="B966" i="27"/>
  <c r="A966" i="27"/>
  <c r="F965" i="27"/>
  <c r="E965" i="27"/>
  <c r="D965" i="27"/>
  <c r="C965" i="27"/>
  <c r="B965" i="27"/>
  <c r="A965" i="27"/>
  <c r="F964" i="27"/>
  <c r="E964" i="27"/>
  <c r="D964" i="27"/>
  <c r="C964" i="27"/>
  <c r="B964" i="27"/>
  <c r="A964" i="27"/>
  <c r="F963" i="27"/>
  <c r="E963" i="27"/>
  <c r="D963" i="27"/>
  <c r="C963" i="27"/>
  <c r="B963" i="27"/>
  <c r="A963" i="27"/>
  <c r="F962" i="27"/>
  <c r="E962" i="27"/>
  <c r="D962" i="27"/>
  <c r="C962" i="27"/>
  <c r="B962" i="27"/>
  <c r="A962" i="27"/>
  <c r="F961" i="27"/>
  <c r="E961" i="27"/>
  <c r="D961" i="27"/>
  <c r="C961" i="27"/>
  <c r="B961" i="27"/>
  <c r="A961" i="27"/>
  <c r="F960" i="27"/>
  <c r="E960" i="27"/>
  <c r="D960" i="27"/>
  <c r="C960" i="27"/>
  <c r="B960" i="27"/>
  <c r="A960" i="27"/>
  <c r="F959" i="27"/>
  <c r="E959" i="27"/>
  <c r="D959" i="27"/>
  <c r="C959" i="27"/>
  <c r="B959" i="27"/>
  <c r="A959" i="27"/>
  <c r="F958" i="27"/>
  <c r="E958" i="27"/>
  <c r="D958" i="27"/>
  <c r="C958" i="27"/>
  <c r="B958" i="27"/>
  <c r="A958" i="27"/>
  <c r="F957" i="27"/>
  <c r="E957" i="27"/>
  <c r="D957" i="27"/>
  <c r="C957" i="27"/>
  <c r="B957" i="27"/>
  <c r="A957" i="27"/>
  <c r="F956" i="27"/>
  <c r="E956" i="27"/>
  <c r="D956" i="27"/>
  <c r="C956" i="27"/>
  <c r="B956" i="27"/>
  <c r="A956" i="27"/>
  <c r="F955" i="27"/>
  <c r="E955" i="27"/>
  <c r="D955" i="27"/>
  <c r="C955" i="27"/>
  <c r="B955" i="27"/>
  <c r="A955" i="27"/>
  <c r="F954" i="27"/>
  <c r="E954" i="27"/>
  <c r="D954" i="27"/>
  <c r="C954" i="27"/>
  <c r="B954" i="27"/>
  <c r="A954" i="27"/>
  <c r="F953" i="27"/>
  <c r="E953" i="27"/>
  <c r="D953" i="27"/>
  <c r="C953" i="27"/>
  <c r="B953" i="27"/>
  <c r="A953" i="27"/>
  <c r="F952" i="27"/>
  <c r="E952" i="27"/>
  <c r="D952" i="27"/>
  <c r="C952" i="27"/>
  <c r="B952" i="27"/>
  <c r="A952" i="27"/>
  <c r="F951" i="27"/>
  <c r="E951" i="27"/>
  <c r="D951" i="27"/>
  <c r="C951" i="27"/>
  <c r="B951" i="27"/>
  <c r="A951" i="27"/>
  <c r="F950" i="27"/>
  <c r="E950" i="27"/>
  <c r="D950" i="27"/>
  <c r="C950" i="27"/>
  <c r="B950" i="27"/>
  <c r="A950" i="27"/>
  <c r="F949" i="27"/>
  <c r="E949" i="27"/>
  <c r="D949" i="27"/>
  <c r="C949" i="27"/>
  <c r="B949" i="27"/>
  <c r="A949" i="27"/>
  <c r="F948" i="27"/>
  <c r="E948" i="27"/>
  <c r="D948" i="27"/>
  <c r="C948" i="27"/>
  <c r="B948" i="27"/>
  <c r="A948" i="27"/>
  <c r="F947" i="27"/>
  <c r="E947" i="27"/>
  <c r="D947" i="27"/>
  <c r="C947" i="27"/>
  <c r="B947" i="27"/>
  <c r="A947" i="27"/>
  <c r="F946" i="27"/>
  <c r="E946" i="27"/>
  <c r="D946" i="27"/>
  <c r="C946" i="27"/>
  <c r="B946" i="27"/>
  <c r="A946" i="27"/>
  <c r="F945" i="27"/>
  <c r="E945" i="27"/>
  <c r="D945" i="27"/>
  <c r="C945" i="27"/>
  <c r="B945" i="27"/>
  <c r="A945" i="27"/>
  <c r="D944" i="27"/>
  <c r="A944" i="27"/>
  <c r="F942" i="27"/>
  <c r="E942" i="27"/>
  <c r="D942" i="27"/>
  <c r="C942" i="27"/>
  <c r="B942" i="27"/>
  <c r="A942" i="27"/>
  <c r="F941" i="27"/>
  <c r="E941" i="27"/>
  <c r="D941" i="27"/>
  <c r="C941" i="27"/>
  <c r="B941" i="27"/>
  <c r="A941" i="27"/>
  <c r="F940" i="27"/>
  <c r="E940" i="27"/>
  <c r="D940" i="27"/>
  <c r="C940" i="27"/>
  <c r="B940" i="27"/>
  <c r="A940" i="27"/>
  <c r="F939" i="27"/>
  <c r="E939" i="27"/>
  <c r="D939" i="27"/>
  <c r="C939" i="27"/>
  <c r="B939" i="27"/>
  <c r="A939" i="27"/>
  <c r="F938" i="27"/>
  <c r="E938" i="27"/>
  <c r="D938" i="27"/>
  <c r="C938" i="27"/>
  <c r="B938" i="27"/>
  <c r="A938" i="27"/>
  <c r="F937" i="27"/>
  <c r="E937" i="27"/>
  <c r="D937" i="27"/>
  <c r="C937" i="27"/>
  <c r="B937" i="27"/>
  <c r="A937" i="27"/>
  <c r="F936" i="27"/>
  <c r="E936" i="27"/>
  <c r="D936" i="27"/>
  <c r="C936" i="27"/>
  <c r="B936" i="27"/>
  <c r="A936" i="27"/>
  <c r="F935" i="27"/>
  <c r="E935" i="27"/>
  <c r="D935" i="27"/>
  <c r="C935" i="27"/>
  <c r="B935" i="27"/>
  <c r="A935" i="27"/>
  <c r="F934" i="27"/>
  <c r="E934" i="27"/>
  <c r="D934" i="27"/>
  <c r="C934" i="27"/>
  <c r="B934" i="27"/>
  <c r="A934" i="27"/>
  <c r="F933" i="27"/>
  <c r="E933" i="27"/>
  <c r="D933" i="27"/>
  <c r="C933" i="27"/>
  <c r="B933" i="27"/>
  <c r="A933" i="27"/>
  <c r="F932" i="27"/>
  <c r="E932" i="27"/>
  <c r="D932" i="27"/>
  <c r="C932" i="27"/>
  <c r="B932" i="27"/>
  <c r="A932" i="27"/>
  <c r="F931" i="27"/>
  <c r="E931" i="27"/>
  <c r="D931" i="27"/>
  <c r="C931" i="27"/>
  <c r="B931" i="27"/>
  <c r="A931" i="27"/>
  <c r="F930" i="27"/>
  <c r="E930" i="27"/>
  <c r="D930" i="27"/>
  <c r="C930" i="27"/>
  <c r="B930" i="27"/>
  <c r="A930" i="27"/>
  <c r="F929" i="27"/>
  <c r="E929" i="27"/>
  <c r="D929" i="27"/>
  <c r="C929" i="27"/>
  <c r="B929" i="27"/>
  <c r="A929" i="27"/>
  <c r="F928" i="27"/>
  <c r="E928" i="27"/>
  <c r="D928" i="27"/>
  <c r="C928" i="27"/>
  <c r="B928" i="27"/>
  <c r="A928" i="27"/>
  <c r="F927" i="27"/>
  <c r="E927" i="27"/>
  <c r="D927" i="27"/>
  <c r="C927" i="27"/>
  <c r="B927" i="27"/>
  <c r="A927" i="27"/>
  <c r="F926" i="27"/>
  <c r="E926" i="27"/>
  <c r="D926" i="27"/>
  <c r="C926" i="27"/>
  <c r="B926" i="27"/>
  <c r="A926" i="27"/>
  <c r="F925" i="27"/>
  <c r="E925" i="27"/>
  <c r="D925" i="27"/>
  <c r="C925" i="27"/>
  <c r="B925" i="27"/>
  <c r="A925" i="27"/>
  <c r="F924" i="27"/>
  <c r="E924" i="27"/>
  <c r="D924" i="27"/>
  <c r="C924" i="27"/>
  <c r="B924" i="27"/>
  <c r="A924" i="27"/>
  <c r="F923" i="27"/>
  <c r="E923" i="27"/>
  <c r="D923" i="27"/>
  <c r="C923" i="27"/>
  <c r="B923" i="27"/>
  <c r="A923" i="27"/>
  <c r="F922" i="27"/>
  <c r="E922" i="27"/>
  <c r="D922" i="27"/>
  <c r="C922" i="27"/>
  <c r="B922" i="27"/>
  <c r="A922" i="27"/>
  <c r="F921" i="27"/>
  <c r="E921" i="27"/>
  <c r="D921" i="27"/>
  <c r="C921" i="27"/>
  <c r="B921" i="27"/>
  <c r="A921" i="27"/>
  <c r="F920" i="27"/>
  <c r="E920" i="27"/>
  <c r="D920" i="27"/>
  <c r="C920" i="27"/>
  <c r="B920" i="27"/>
  <c r="A920" i="27"/>
  <c r="F919" i="27"/>
  <c r="E919" i="27"/>
  <c r="D919" i="27"/>
  <c r="C919" i="27"/>
  <c r="B919" i="27"/>
  <c r="A919" i="27"/>
  <c r="F918" i="27"/>
  <c r="E918" i="27"/>
  <c r="D918" i="27"/>
  <c r="C918" i="27"/>
  <c r="B918" i="27"/>
  <c r="A918" i="27"/>
  <c r="F917" i="27"/>
  <c r="E917" i="27"/>
  <c r="D917" i="27"/>
  <c r="C917" i="27"/>
  <c r="B917" i="27"/>
  <c r="A917" i="27"/>
  <c r="F916" i="27"/>
  <c r="E916" i="27"/>
  <c r="D916" i="27"/>
  <c r="C916" i="27"/>
  <c r="B916" i="27"/>
  <c r="A916" i="27"/>
  <c r="F915" i="27"/>
  <c r="E915" i="27"/>
  <c r="D915" i="27"/>
  <c r="C915" i="27"/>
  <c r="B915" i="27"/>
  <c r="A915" i="27"/>
  <c r="F914" i="27"/>
  <c r="E914" i="27"/>
  <c r="D914" i="27"/>
  <c r="C914" i="27"/>
  <c r="B914" i="27"/>
  <c r="A914" i="27"/>
  <c r="F913" i="27"/>
  <c r="E913" i="27"/>
  <c r="D913" i="27"/>
  <c r="C913" i="27"/>
  <c r="B913" i="27"/>
  <c r="A913" i="27"/>
  <c r="D912" i="27"/>
  <c r="A912" i="27"/>
  <c r="F910" i="27"/>
  <c r="E910" i="27"/>
  <c r="D910" i="27"/>
  <c r="C910" i="27"/>
  <c r="B910" i="27"/>
  <c r="A910" i="27"/>
  <c r="F909" i="27"/>
  <c r="E909" i="27"/>
  <c r="D909" i="27"/>
  <c r="C909" i="27"/>
  <c r="B909" i="27"/>
  <c r="A909" i="27"/>
  <c r="F908" i="27"/>
  <c r="E908" i="27"/>
  <c r="D908" i="27"/>
  <c r="C908" i="27"/>
  <c r="B908" i="27"/>
  <c r="A908" i="27"/>
  <c r="F907" i="27"/>
  <c r="E907" i="27"/>
  <c r="D907" i="27"/>
  <c r="C907" i="27"/>
  <c r="B907" i="27"/>
  <c r="A907" i="27"/>
  <c r="F906" i="27"/>
  <c r="E906" i="27"/>
  <c r="D906" i="27"/>
  <c r="C906" i="27"/>
  <c r="B906" i="27"/>
  <c r="A906" i="27"/>
  <c r="F905" i="27"/>
  <c r="E905" i="27"/>
  <c r="D905" i="27"/>
  <c r="C905" i="27"/>
  <c r="B905" i="27"/>
  <c r="A905" i="27"/>
  <c r="F904" i="27"/>
  <c r="E904" i="27"/>
  <c r="D904" i="27"/>
  <c r="C904" i="27"/>
  <c r="B904" i="27"/>
  <c r="A904" i="27"/>
  <c r="F903" i="27"/>
  <c r="E903" i="27"/>
  <c r="D903" i="27"/>
  <c r="C903" i="27"/>
  <c r="B903" i="27"/>
  <c r="A903" i="27"/>
  <c r="F902" i="27"/>
  <c r="E902" i="27"/>
  <c r="D902" i="27"/>
  <c r="C902" i="27"/>
  <c r="B902" i="27"/>
  <c r="A902" i="27"/>
  <c r="F901" i="27"/>
  <c r="E901" i="27"/>
  <c r="D901" i="27"/>
  <c r="C901" i="27"/>
  <c r="B901" i="27"/>
  <c r="A901" i="27"/>
  <c r="F900" i="27"/>
  <c r="E900" i="27"/>
  <c r="D900" i="27"/>
  <c r="C900" i="27"/>
  <c r="B900" i="27"/>
  <c r="A900" i="27"/>
  <c r="F899" i="27"/>
  <c r="E899" i="27"/>
  <c r="D899" i="27"/>
  <c r="C899" i="27"/>
  <c r="B899" i="27"/>
  <c r="A899" i="27"/>
  <c r="F898" i="27"/>
  <c r="E898" i="27"/>
  <c r="D898" i="27"/>
  <c r="C898" i="27"/>
  <c r="B898" i="27"/>
  <c r="A898" i="27"/>
  <c r="F897" i="27"/>
  <c r="E897" i="27"/>
  <c r="D897" i="27"/>
  <c r="C897" i="27"/>
  <c r="B897" i="27"/>
  <c r="A897" i="27"/>
  <c r="F896" i="27"/>
  <c r="E896" i="27"/>
  <c r="D896" i="27"/>
  <c r="C896" i="27"/>
  <c r="B896" i="27"/>
  <c r="A896" i="27"/>
  <c r="F895" i="27"/>
  <c r="E895" i="27"/>
  <c r="D895" i="27"/>
  <c r="C895" i="27"/>
  <c r="B895" i="27"/>
  <c r="A895" i="27"/>
  <c r="F894" i="27"/>
  <c r="E894" i="27"/>
  <c r="D894" i="27"/>
  <c r="C894" i="27"/>
  <c r="B894" i="27"/>
  <c r="A894" i="27"/>
  <c r="F893" i="27"/>
  <c r="E893" i="27"/>
  <c r="D893" i="27"/>
  <c r="C893" i="27"/>
  <c r="B893" i="27"/>
  <c r="A893" i="27"/>
  <c r="F892" i="27"/>
  <c r="E892" i="27"/>
  <c r="D892" i="27"/>
  <c r="C892" i="27"/>
  <c r="B892" i="27"/>
  <c r="A892" i="27"/>
  <c r="F891" i="27"/>
  <c r="E891" i="27"/>
  <c r="D891" i="27"/>
  <c r="C891" i="27"/>
  <c r="B891" i="27"/>
  <c r="A891" i="27"/>
  <c r="F890" i="27"/>
  <c r="E890" i="27"/>
  <c r="D890" i="27"/>
  <c r="C890" i="27"/>
  <c r="B890" i="27"/>
  <c r="A890" i="27"/>
  <c r="F889" i="27"/>
  <c r="E889" i="27"/>
  <c r="D889" i="27"/>
  <c r="C889" i="27"/>
  <c r="B889" i="27"/>
  <c r="A889" i="27"/>
  <c r="F888" i="27"/>
  <c r="E888" i="27"/>
  <c r="D888" i="27"/>
  <c r="C888" i="27"/>
  <c r="B888" i="27"/>
  <c r="A888" i="27"/>
  <c r="F887" i="27"/>
  <c r="E887" i="27"/>
  <c r="D887" i="27"/>
  <c r="C887" i="27"/>
  <c r="B887" i="27"/>
  <c r="A887" i="27"/>
  <c r="F886" i="27"/>
  <c r="E886" i="27"/>
  <c r="D886" i="27"/>
  <c r="C886" i="27"/>
  <c r="B886" i="27"/>
  <c r="A886" i="27"/>
  <c r="F885" i="27"/>
  <c r="E885" i="27"/>
  <c r="D885" i="27"/>
  <c r="C885" i="27"/>
  <c r="B885" i="27"/>
  <c r="A885" i="27"/>
  <c r="F884" i="27"/>
  <c r="E884" i="27"/>
  <c r="D884" i="27"/>
  <c r="C884" i="27"/>
  <c r="B884" i="27"/>
  <c r="A884" i="27"/>
  <c r="F883" i="27"/>
  <c r="E883" i="27"/>
  <c r="D883" i="27"/>
  <c r="C883" i="27"/>
  <c r="B883" i="27"/>
  <c r="A883" i="27"/>
  <c r="F882" i="27"/>
  <c r="E882" i="27"/>
  <c r="D882" i="27"/>
  <c r="C882" i="27"/>
  <c r="B882" i="27"/>
  <c r="A882" i="27"/>
  <c r="F881" i="27"/>
  <c r="E881" i="27"/>
  <c r="D881" i="27"/>
  <c r="C881" i="27"/>
  <c r="B881" i="27"/>
  <c r="A881" i="27"/>
  <c r="D880" i="27"/>
  <c r="A880" i="27"/>
  <c r="F878" i="27"/>
  <c r="E878" i="27"/>
  <c r="D878" i="27"/>
  <c r="C878" i="27"/>
  <c r="B878" i="27"/>
  <c r="A878" i="27"/>
  <c r="F877" i="27"/>
  <c r="E877" i="27"/>
  <c r="D877" i="27"/>
  <c r="C877" i="27"/>
  <c r="B877" i="27"/>
  <c r="A877" i="27"/>
  <c r="F876" i="27"/>
  <c r="E876" i="27"/>
  <c r="D876" i="27"/>
  <c r="C876" i="27"/>
  <c r="B876" i="27"/>
  <c r="A876" i="27"/>
  <c r="F875" i="27"/>
  <c r="E875" i="27"/>
  <c r="D875" i="27"/>
  <c r="C875" i="27"/>
  <c r="B875" i="27"/>
  <c r="A875" i="27"/>
  <c r="F874" i="27"/>
  <c r="E874" i="27"/>
  <c r="D874" i="27"/>
  <c r="C874" i="27"/>
  <c r="B874" i="27"/>
  <c r="A874" i="27"/>
  <c r="F873" i="27"/>
  <c r="E873" i="27"/>
  <c r="D873" i="27"/>
  <c r="C873" i="27"/>
  <c r="B873" i="27"/>
  <c r="A873" i="27"/>
  <c r="F872" i="27"/>
  <c r="E872" i="27"/>
  <c r="D872" i="27"/>
  <c r="C872" i="27"/>
  <c r="B872" i="27"/>
  <c r="A872" i="27"/>
  <c r="F871" i="27"/>
  <c r="E871" i="27"/>
  <c r="D871" i="27"/>
  <c r="C871" i="27"/>
  <c r="B871" i="27"/>
  <c r="A871" i="27"/>
  <c r="F870" i="27"/>
  <c r="E870" i="27"/>
  <c r="D870" i="27"/>
  <c r="C870" i="27"/>
  <c r="B870" i="27"/>
  <c r="A870" i="27"/>
  <c r="F869" i="27"/>
  <c r="E869" i="27"/>
  <c r="D869" i="27"/>
  <c r="C869" i="27"/>
  <c r="B869" i="27"/>
  <c r="A869" i="27"/>
  <c r="F868" i="27"/>
  <c r="E868" i="27"/>
  <c r="D868" i="27"/>
  <c r="C868" i="27"/>
  <c r="B868" i="27"/>
  <c r="A868" i="27"/>
  <c r="F867" i="27"/>
  <c r="E867" i="27"/>
  <c r="D867" i="27"/>
  <c r="C867" i="27"/>
  <c r="B867" i="27"/>
  <c r="A867" i="27"/>
  <c r="F866" i="27"/>
  <c r="E866" i="27"/>
  <c r="D866" i="27"/>
  <c r="C866" i="27"/>
  <c r="B866" i="27"/>
  <c r="A866" i="27"/>
  <c r="F865" i="27"/>
  <c r="E865" i="27"/>
  <c r="D865" i="27"/>
  <c r="C865" i="27"/>
  <c r="B865" i="27"/>
  <c r="A865" i="27"/>
  <c r="F864" i="27"/>
  <c r="E864" i="27"/>
  <c r="D864" i="27"/>
  <c r="C864" i="27"/>
  <c r="B864" i="27"/>
  <c r="A864" i="27"/>
  <c r="F863" i="27"/>
  <c r="E863" i="27"/>
  <c r="D863" i="27"/>
  <c r="C863" i="27"/>
  <c r="B863" i="27"/>
  <c r="A863" i="27"/>
  <c r="F862" i="27"/>
  <c r="E862" i="27"/>
  <c r="D862" i="27"/>
  <c r="C862" i="27"/>
  <c r="B862" i="27"/>
  <c r="A862" i="27"/>
  <c r="F861" i="27"/>
  <c r="E861" i="27"/>
  <c r="D861" i="27"/>
  <c r="C861" i="27"/>
  <c r="B861" i="27"/>
  <c r="A861" i="27"/>
  <c r="F860" i="27"/>
  <c r="E860" i="27"/>
  <c r="D860" i="27"/>
  <c r="C860" i="27"/>
  <c r="B860" i="27"/>
  <c r="A860" i="27"/>
  <c r="F859" i="27"/>
  <c r="E859" i="27"/>
  <c r="D859" i="27"/>
  <c r="C859" i="27"/>
  <c r="B859" i="27"/>
  <c r="A859" i="27"/>
  <c r="F858" i="27"/>
  <c r="E858" i="27"/>
  <c r="D858" i="27"/>
  <c r="C858" i="27"/>
  <c r="B858" i="27"/>
  <c r="A858" i="27"/>
  <c r="F857" i="27"/>
  <c r="E857" i="27"/>
  <c r="D857" i="27"/>
  <c r="C857" i="27"/>
  <c r="B857" i="27"/>
  <c r="A857" i="27"/>
  <c r="F856" i="27"/>
  <c r="E856" i="27"/>
  <c r="D856" i="27"/>
  <c r="C856" i="27"/>
  <c r="B856" i="27"/>
  <c r="A856" i="27"/>
  <c r="F855" i="27"/>
  <c r="E855" i="27"/>
  <c r="D855" i="27"/>
  <c r="C855" i="27"/>
  <c r="B855" i="27"/>
  <c r="A855" i="27"/>
  <c r="F854" i="27"/>
  <c r="E854" i="27"/>
  <c r="D854" i="27"/>
  <c r="C854" i="27"/>
  <c r="B854" i="27"/>
  <c r="A854" i="27"/>
  <c r="F853" i="27"/>
  <c r="E853" i="27"/>
  <c r="D853" i="27"/>
  <c r="C853" i="27"/>
  <c r="B853" i="27"/>
  <c r="A853" i="27"/>
  <c r="F852" i="27"/>
  <c r="E852" i="27"/>
  <c r="D852" i="27"/>
  <c r="C852" i="27"/>
  <c r="B852" i="27"/>
  <c r="A852" i="27"/>
  <c r="F851" i="27"/>
  <c r="E851" i="27"/>
  <c r="D851" i="27"/>
  <c r="C851" i="27"/>
  <c r="B851" i="27"/>
  <c r="A851" i="27"/>
  <c r="F850" i="27"/>
  <c r="E850" i="27"/>
  <c r="D850" i="27"/>
  <c r="C850" i="27"/>
  <c r="B850" i="27"/>
  <c r="A850" i="27"/>
  <c r="F849" i="27"/>
  <c r="E849" i="27"/>
  <c r="D849" i="27"/>
  <c r="C849" i="27"/>
  <c r="B849" i="27"/>
  <c r="A849" i="27"/>
  <c r="D848" i="27"/>
  <c r="A848" i="27"/>
  <c r="F846" i="27"/>
  <c r="E846" i="27"/>
  <c r="D846" i="27"/>
  <c r="C846" i="27"/>
  <c r="B846" i="27"/>
  <c r="A846" i="27"/>
  <c r="F845" i="27"/>
  <c r="E845" i="27"/>
  <c r="D845" i="27"/>
  <c r="C845" i="27"/>
  <c r="B845" i="27"/>
  <c r="A845" i="27"/>
  <c r="F844" i="27"/>
  <c r="E844" i="27"/>
  <c r="D844" i="27"/>
  <c r="C844" i="27"/>
  <c r="B844" i="27"/>
  <c r="A844" i="27"/>
  <c r="F843" i="27"/>
  <c r="E843" i="27"/>
  <c r="D843" i="27"/>
  <c r="C843" i="27"/>
  <c r="B843" i="27"/>
  <c r="A843" i="27"/>
  <c r="F842" i="27"/>
  <c r="E842" i="27"/>
  <c r="D842" i="27"/>
  <c r="C842" i="27"/>
  <c r="B842" i="27"/>
  <c r="A842" i="27"/>
  <c r="F841" i="27"/>
  <c r="E841" i="27"/>
  <c r="D841" i="27"/>
  <c r="C841" i="27"/>
  <c r="B841" i="27"/>
  <c r="A841" i="27"/>
  <c r="F840" i="27"/>
  <c r="E840" i="27"/>
  <c r="D840" i="27"/>
  <c r="C840" i="27"/>
  <c r="B840" i="27"/>
  <c r="A840" i="27"/>
  <c r="F839" i="27"/>
  <c r="E839" i="27"/>
  <c r="D839" i="27"/>
  <c r="C839" i="27"/>
  <c r="B839" i="27"/>
  <c r="A839" i="27"/>
  <c r="F838" i="27"/>
  <c r="E838" i="27"/>
  <c r="D838" i="27"/>
  <c r="C838" i="27"/>
  <c r="B838" i="27"/>
  <c r="A838" i="27"/>
  <c r="F837" i="27"/>
  <c r="E837" i="27"/>
  <c r="D837" i="27"/>
  <c r="C837" i="27"/>
  <c r="B837" i="27"/>
  <c r="A837" i="27"/>
  <c r="F836" i="27"/>
  <c r="E836" i="27"/>
  <c r="D836" i="27"/>
  <c r="C836" i="27"/>
  <c r="B836" i="27"/>
  <c r="A836" i="27"/>
  <c r="F835" i="27"/>
  <c r="E835" i="27"/>
  <c r="D835" i="27"/>
  <c r="C835" i="27"/>
  <c r="B835" i="27"/>
  <c r="A835" i="27"/>
  <c r="F834" i="27"/>
  <c r="E834" i="27"/>
  <c r="D834" i="27"/>
  <c r="C834" i="27"/>
  <c r="B834" i="27"/>
  <c r="A834" i="27"/>
  <c r="F833" i="27"/>
  <c r="E833" i="27"/>
  <c r="D833" i="27"/>
  <c r="C833" i="27"/>
  <c r="B833" i="27"/>
  <c r="A833" i="27"/>
  <c r="F832" i="27"/>
  <c r="E832" i="27"/>
  <c r="D832" i="27"/>
  <c r="C832" i="27"/>
  <c r="B832" i="27"/>
  <c r="A832" i="27"/>
  <c r="F831" i="27"/>
  <c r="E831" i="27"/>
  <c r="D831" i="27"/>
  <c r="C831" i="27"/>
  <c r="B831" i="27"/>
  <c r="A831" i="27"/>
  <c r="F830" i="27"/>
  <c r="E830" i="27"/>
  <c r="D830" i="27"/>
  <c r="C830" i="27"/>
  <c r="B830" i="27"/>
  <c r="A830" i="27"/>
  <c r="F829" i="27"/>
  <c r="E829" i="27"/>
  <c r="D829" i="27"/>
  <c r="C829" i="27"/>
  <c r="B829" i="27"/>
  <c r="A829" i="27"/>
  <c r="F828" i="27"/>
  <c r="E828" i="27"/>
  <c r="D828" i="27"/>
  <c r="C828" i="27"/>
  <c r="B828" i="27"/>
  <c r="A828" i="27"/>
  <c r="F827" i="27"/>
  <c r="E827" i="27"/>
  <c r="D827" i="27"/>
  <c r="C827" i="27"/>
  <c r="B827" i="27"/>
  <c r="A827" i="27"/>
  <c r="F826" i="27"/>
  <c r="E826" i="27"/>
  <c r="D826" i="27"/>
  <c r="C826" i="27"/>
  <c r="B826" i="27"/>
  <c r="A826" i="27"/>
  <c r="F825" i="27"/>
  <c r="E825" i="27"/>
  <c r="D825" i="27"/>
  <c r="C825" i="27"/>
  <c r="B825" i="27"/>
  <c r="A825" i="27"/>
  <c r="F824" i="27"/>
  <c r="E824" i="27"/>
  <c r="D824" i="27"/>
  <c r="C824" i="27"/>
  <c r="B824" i="27"/>
  <c r="A824" i="27"/>
  <c r="F823" i="27"/>
  <c r="E823" i="27"/>
  <c r="D823" i="27"/>
  <c r="C823" i="27"/>
  <c r="B823" i="27"/>
  <c r="A823" i="27"/>
  <c r="F822" i="27"/>
  <c r="E822" i="27"/>
  <c r="D822" i="27"/>
  <c r="C822" i="27"/>
  <c r="B822" i="27"/>
  <c r="A822" i="27"/>
  <c r="F821" i="27"/>
  <c r="E821" i="27"/>
  <c r="D821" i="27"/>
  <c r="C821" i="27"/>
  <c r="B821" i="27"/>
  <c r="A821" i="27"/>
  <c r="F820" i="27"/>
  <c r="E820" i="27"/>
  <c r="D820" i="27"/>
  <c r="C820" i="27"/>
  <c r="B820" i="27"/>
  <c r="A820" i="27"/>
  <c r="F819" i="27"/>
  <c r="E819" i="27"/>
  <c r="D819" i="27"/>
  <c r="C819" i="27"/>
  <c r="B819" i="27"/>
  <c r="A819" i="27"/>
  <c r="F818" i="27"/>
  <c r="E818" i="27"/>
  <c r="D818" i="27"/>
  <c r="C818" i="27"/>
  <c r="B818" i="27"/>
  <c r="A818" i="27"/>
  <c r="F817" i="27"/>
  <c r="E817" i="27"/>
  <c r="D817" i="27"/>
  <c r="C817" i="27"/>
  <c r="B817" i="27"/>
  <c r="A817" i="27"/>
  <c r="D816" i="27"/>
  <c r="A816" i="27"/>
  <c r="F814" i="27"/>
  <c r="E814" i="27"/>
  <c r="D814" i="27"/>
  <c r="C814" i="27"/>
  <c r="B814" i="27"/>
  <c r="A814" i="27"/>
  <c r="F813" i="27"/>
  <c r="E813" i="27"/>
  <c r="D813" i="27"/>
  <c r="C813" i="27"/>
  <c r="B813" i="27"/>
  <c r="A813" i="27"/>
  <c r="F812" i="27"/>
  <c r="E812" i="27"/>
  <c r="D812" i="27"/>
  <c r="C812" i="27"/>
  <c r="B812" i="27"/>
  <c r="A812" i="27"/>
  <c r="F811" i="27"/>
  <c r="E811" i="27"/>
  <c r="D811" i="27"/>
  <c r="C811" i="27"/>
  <c r="B811" i="27"/>
  <c r="A811" i="27"/>
  <c r="F810" i="27"/>
  <c r="E810" i="27"/>
  <c r="D810" i="27"/>
  <c r="C810" i="27"/>
  <c r="B810" i="27"/>
  <c r="A810" i="27"/>
  <c r="F809" i="27"/>
  <c r="E809" i="27"/>
  <c r="D809" i="27"/>
  <c r="C809" i="27"/>
  <c r="B809" i="27"/>
  <c r="A809" i="27"/>
  <c r="F808" i="27"/>
  <c r="E808" i="27"/>
  <c r="D808" i="27"/>
  <c r="C808" i="27"/>
  <c r="B808" i="27"/>
  <c r="A808" i="27"/>
  <c r="F807" i="27"/>
  <c r="E807" i="27"/>
  <c r="D807" i="27"/>
  <c r="C807" i="27"/>
  <c r="B807" i="27"/>
  <c r="A807" i="27"/>
  <c r="F806" i="27"/>
  <c r="E806" i="27"/>
  <c r="D806" i="27"/>
  <c r="C806" i="27"/>
  <c r="B806" i="27"/>
  <c r="A806" i="27"/>
  <c r="F805" i="27"/>
  <c r="E805" i="27"/>
  <c r="D805" i="27"/>
  <c r="C805" i="27"/>
  <c r="B805" i="27"/>
  <c r="A805" i="27"/>
  <c r="F804" i="27"/>
  <c r="E804" i="27"/>
  <c r="D804" i="27"/>
  <c r="C804" i="27"/>
  <c r="B804" i="27"/>
  <c r="A804" i="27"/>
  <c r="F803" i="27"/>
  <c r="E803" i="27"/>
  <c r="D803" i="27"/>
  <c r="C803" i="27"/>
  <c r="B803" i="27"/>
  <c r="A803" i="27"/>
  <c r="F802" i="27"/>
  <c r="E802" i="27"/>
  <c r="D802" i="27"/>
  <c r="C802" i="27"/>
  <c r="B802" i="27"/>
  <c r="A802" i="27"/>
  <c r="F801" i="27"/>
  <c r="E801" i="27"/>
  <c r="D801" i="27"/>
  <c r="C801" i="27"/>
  <c r="B801" i="27"/>
  <c r="A801" i="27"/>
  <c r="F800" i="27"/>
  <c r="E800" i="27"/>
  <c r="D800" i="27"/>
  <c r="C800" i="27"/>
  <c r="B800" i="27"/>
  <c r="A800" i="27"/>
  <c r="F799" i="27"/>
  <c r="E799" i="27"/>
  <c r="D799" i="27"/>
  <c r="C799" i="27"/>
  <c r="B799" i="27"/>
  <c r="A799" i="27"/>
  <c r="F798" i="27"/>
  <c r="E798" i="27"/>
  <c r="D798" i="27"/>
  <c r="C798" i="27"/>
  <c r="B798" i="27"/>
  <c r="A798" i="27"/>
  <c r="F797" i="27"/>
  <c r="E797" i="27"/>
  <c r="D797" i="27"/>
  <c r="C797" i="27"/>
  <c r="B797" i="27"/>
  <c r="A797" i="27"/>
  <c r="F796" i="27"/>
  <c r="E796" i="27"/>
  <c r="D796" i="27"/>
  <c r="C796" i="27"/>
  <c r="B796" i="27"/>
  <c r="A796" i="27"/>
  <c r="F795" i="27"/>
  <c r="E795" i="27"/>
  <c r="D795" i="27"/>
  <c r="C795" i="27"/>
  <c r="B795" i="27"/>
  <c r="A795" i="27"/>
  <c r="F794" i="27"/>
  <c r="E794" i="27"/>
  <c r="D794" i="27"/>
  <c r="C794" i="27"/>
  <c r="B794" i="27"/>
  <c r="A794" i="27"/>
  <c r="F793" i="27"/>
  <c r="E793" i="27"/>
  <c r="D793" i="27"/>
  <c r="C793" i="27"/>
  <c r="B793" i="27"/>
  <c r="A793" i="27"/>
  <c r="F792" i="27"/>
  <c r="E792" i="27"/>
  <c r="D792" i="27"/>
  <c r="C792" i="27"/>
  <c r="B792" i="27"/>
  <c r="A792" i="27"/>
  <c r="F791" i="27"/>
  <c r="E791" i="27"/>
  <c r="D791" i="27"/>
  <c r="C791" i="27"/>
  <c r="B791" i="27"/>
  <c r="A791" i="27"/>
  <c r="F790" i="27"/>
  <c r="E790" i="27"/>
  <c r="D790" i="27"/>
  <c r="C790" i="27"/>
  <c r="B790" i="27"/>
  <c r="A790" i="27"/>
  <c r="F789" i="27"/>
  <c r="E789" i="27"/>
  <c r="D789" i="27"/>
  <c r="C789" i="27"/>
  <c r="B789" i="27"/>
  <c r="A789" i="27"/>
  <c r="F788" i="27"/>
  <c r="E788" i="27"/>
  <c r="D788" i="27"/>
  <c r="C788" i="27"/>
  <c r="B788" i="27"/>
  <c r="A788" i="27"/>
  <c r="F787" i="27"/>
  <c r="E787" i="27"/>
  <c r="D787" i="27"/>
  <c r="C787" i="27"/>
  <c r="B787" i="27"/>
  <c r="A787" i="27"/>
  <c r="F786" i="27"/>
  <c r="E786" i="27"/>
  <c r="D786" i="27"/>
  <c r="C786" i="27"/>
  <c r="B786" i="27"/>
  <c r="A786" i="27"/>
  <c r="F785" i="27"/>
  <c r="E785" i="27"/>
  <c r="D785" i="27"/>
  <c r="C785" i="27"/>
  <c r="B785" i="27"/>
  <c r="A785" i="27"/>
  <c r="D784" i="27"/>
  <c r="A784" i="27"/>
  <c r="F782" i="27"/>
  <c r="E782" i="27"/>
  <c r="D782" i="27"/>
  <c r="C782" i="27"/>
  <c r="B782" i="27"/>
  <c r="A782" i="27"/>
  <c r="F781" i="27"/>
  <c r="E781" i="27"/>
  <c r="D781" i="27"/>
  <c r="C781" i="27"/>
  <c r="B781" i="27"/>
  <c r="A781" i="27"/>
  <c r="F780" i="27"/>
  <c r="E780" i="27"/>
  <c r="D780" i="27"/>
  <c r="C780" i="27"/>
  <c r="B780" i="27"/>
  <c r="A780" i="27"/>
  <c r="F779" i="27"/>
  <c r="E779" i="27"/>
  <c r="D779" i="27"/>
  <c r="C779" i="27"/>
  <c r="B779" i="27"/>
  <c r="A779" i="27"/>
  <c r="F778" i="27"/>
  <c r="E778" i="27"/>
  <c r="D778" i="27"/>
  <c r="C778" i="27"/>
  <c r="B778" i="27"/>
  <c r="A778" i="27"/>
  <c r="F777" i="27"/>
  <c r="E777" i="27"/>
  <c r="D777" i="27"/>
  <c r="C777" i="27"/>
  <c r="B777" i="27"/>
  <c r="A777" i="27"/>
  <c r="F776" i="27"/>
  <c r="E776" i="27"/>
  <c r="D776" i="27"/>
  <c r="C776" i="27"/>
  <c r="B776" i="27"/>
  <c r="A776" i="27"/>
  <c r="F775" i="27"/>
  <c r="E775" i="27"/>
  <c r="D775" i="27"/>
  <c r="C775" i="27"/>
  <c r="B775" i="27"/>
  <c r="A775" i="27"/>
  <c r="F774" i="27"/>
  <c r="E774" i="27"/>
  <c r="D774" i="27"/>
  <c r="C774" i="27"/>
  <c r="B774" i="27"/>
  <c r="A774" i="27"/>
  <c r="F773" i="27"/>
  <c r="E773" i="27"/>
  <c r="D773" i="27"/>
  <c r="C773" i="27"/>
  <c r="B773" i="27"/>
  <c r="A773" i="27"/>
  <c r="F772" i="27"/>
  <c r="E772" i="27"/>
  <c r="D772" i="27"/>
  <c r="C772" i="27"/>
  <c r="B772" i="27"/>
  <c r="A772" i="27"/>
  <c r="F771" i="27"/>
  <c r="E771" i="27"/>
  <c r="D771" i="27"/>
  <c r="C771" i="27"/>
  <c r="B771" i="27"/>
  <c r="A771" i="27"/>
  <c r="F770" i="27"/>
  <c r="E770" i="27"/>
  <c r="D770" i="27"/>
  <c r="C770" i="27"/>
  <c r="B770" i="27"/>
  <c r="A770" i="27"/>
  <c r="F769" i="27"/>
  <c r="E769" i="27"/>
  <c r="D769" i="27"/>
  <c r="C769" i="27"/>
  <c r="B769" i="27"/>
  <c r="A769" i="27"/>
  <c r="F768" i="27"/>
  <c r="E768" i="27"/>
  <c r="D768" i="27"/>
  <c r="C768" i="27"/>
  <c r="B768" i="27"/>
  <c r="A768" i="27"/>
  <c r="F767" i="27"/>
  <c r="E767" i="27"/>
  <c r="D767" i="27"/>
  <c r="C767" i="27"/>
  <c r="B767" i="27"/>
  <c r="A767" i="27"/>
  <c r="F766" i="27"/>
  <c r="E766" i="27"/>
  <c r="D766" i="27"/>
  <c r="C766" i="27"/>
  <c r="B766" i="27"/>
  <c r="A766" i="27"/>
  <c r="F765" i="27"/>
  <c r="E765" i="27"/>
  <c r="D765" i="27"/>
  <c r="C765" i="27"/>
  <c r="B765" i="27"/>
  <c r="A765" i="27"/>
  <c r="F764" i="27"/>
  <c r="E764" i="27"/>
  <c r="D764" i="27"/>
  <c r="C764" i="27"/>
  <c r="B764" i="27"/>
  <c r="A764" i="27"/>
  <c r="F763" i="27"/>
  <c r="E763" i="27"/>
  <c r="D763" i="27"/>
  <c r="C763" i="27"/>
  <c r="B763" i="27"/>
  <c r="A763" i="27"/>
  <c r="F762" i="27"/>
  <c r="E762" i="27"/>
  <c r="D762" i="27"/>
  <c r="C762" i="27"/>
  <c r="B762" i="27"/>
  <c r="A762" i="27"/>
  <c r="F761" i="27"/>
  <c r="E761" i="27"/>
  <c r="D761" i="27"/>
  <c r="C761" i="27"/>
  <c r="B761" i="27"/>
  <c r="A761" i="27"/>
  <c r="F760" i="27"/>
  <c r="E760" i="27"/>
  <c r="D760" i="27"/>
  <c r="C760" i="27"/>
  <c r="B760" i="27"/>
  <c r="A760" i="27"/>
  <c r="F759" i="27"/>
  <c r="E759" i="27"/>
  <c r="D759" i="27"/>
  <c r="C759" i="27"/>
  <c r="B759" i="27"/>
  <c r="A759" i="27"/>
  <c r="F758" i="27"/>
  <c r="E758" i="27"/>
  <c r="D758" i="27"/>
  <c r="C758" i="27"/>
  <c r="B758" i="27"/>
  <c r="A758" i="27"/>
  <c r="F757" i="27"/>
  <c r="E757" i="27"/>
  <c r="D757" i="27"/>
  <c r="C757" i="27"/>
  <c r="B757" i="27"/>
  <c r="A757" i="27"/>
  <c r="F756" i="27"/>
  <c r="E756" i="27"/>
  <c r="D756" i="27"/>
  <c r="C756" i="27"/>
  <c r="B756" i="27"/>
  <c r="A756" i="27"/>
  <c r="F755" i="27"/>
  <c r="E755" i="27"/>
  <c r="D755" i="27"/>
  <c r="C755" i="27"/>
  <c r="B755" i="27"/>
  <c r="A755" i="27"/>
  <c r="F754" i="27"/>
  <c r="E754" i="27"/>
  <c r="D754" i="27"/>
  <c r="C754" i="27"/>
  <c r="B754" i="27"/>
  <c r="A754" i="27"/>
  <c r="F753" i="27"/>
  <c r="E753" i="27"/>
  <c r="D753" i="27"/>
  <c r="C753" i="27"/>
  <c r="B753" i="27"/>
  <c r="A753" i="27"/>
  <c r="D752" i="27"/>
  <c r="A752" i="27"/>
  <c r="F750" i="27"/>
  <c r="E750" i="27"/>
  <c r="D750" i="27"/>
  <c r="C750" i="27"/>
  <c r="B750" i="27"/>
  <c r="A750" i="27"/>
  <c r="F749" i="27"/>
  <c r="E749" i="27"/>
  <c r="D749" i="27"/>
  <c r="C749" i="27"/>
  <c r="B749" i="27"/>
  <c r="A749" i="27"/>
  <c r="F748" i="27"/>
  <c r="E748" i="27"/>
  <c r="D748" i="27"/>
  <c r="C748" i="27"/>
  <c r="B748" i="27"/>
  <c r="A748" i="27"/>
  <c r="F747" i="27"/>
  <c r="E747" i="27"/>
  <c r="D747" i="27"/>
  <c r="C747" i="27"/>
  <c r="B747" i="27"/>
  <c r="A747" i="27"/>
  <c r="F746" i="27"/>
  <c r="E746" i="27"/>
  <c r="D746" i="27"/>
  <c r="C746" i="27"/>
  <c r="B746" i="27"/>
  <c r="A746" i="27"/>
  <c r="F745" i="27"/>
  <c r="E745" i="27"/>
  <c r="D745" i="27"/>
  <c r="C745" i="27"/>
  <c r="B745" i="27"/>
  <c r="A745" i="27"/>
  <c r="F744" i="27"/>
  <c r="E744" i="27"/>
  <c r="D744" i="27"/>
  <c r="C744" i="27"/>
  <c r="B744" i="27"/>
  <c r="A744" i="27"/>
  <c r="F743" i="27"/>
  <c r="E743" i="27"/>
  <c r="D743" i="27"/>
  <c r="C743" i="27"/>
  <c r="B743" i="27"/>
  <c r="A743" i="27"/>
  <c r="F742" i="27"/>
  <c r="E742" i="27"/>
  <c r="D742" i="27"/>
  <c r="C742" i="27"/>
  <c r="B742" i="27"/>
  <c r="A742" i="27"/>
  <c r="F741" i="27"/>
  <c r="E741" i="27"/>
  <c r="D741" i="27"/>
  <c r="C741" i="27"/>
  <c r="B741" i="27"/>
  <c r="A741" i="27"/>
  <c r="F740" i="27"/>
  <c r="E740" i="27"/>
  <c r="D740" i="27"/>
  <c r="C740" i="27"/>
  <c r="B740" i="27"/>
  <c r="A740" i="27"/>
  <c r="F739" i="27"/>
  <c r="E739" i="27"/>
  <c r="D739" i="27"/>
  <c r="C739" i="27"/>
  <c r="B739" i="27"/>
  <c r="A739" i="27"/>
  <c r="F738" i="27"/>
  <c r="E738" i="27"/>
  <c r="D738" i="27"/>
  <c r="C738" i="27"/>
  <c r="B738" i="27"/>
  <c r="A738" i="27"/>
  <c r="F737" i="27"/>
  <c r="E737" i="27"/>
  <c r="D737" i="27"/>
  <c r="C737" i="27"/>
  <c r="B737" i="27"/>
  <c r="A737" i="27"/>
  <c r="F736" i="27"/>
  <c r="E736" i="27"/>
  <c r="D736" i="27"/>
  <c r="C736" i="27"/>
  <c r="B736" i="27"/>
  <c r="A736" i="27"/>
  <c r="F735" i="27"/>
  <c r="E735" i="27"/>
  <c r="D735" i="27"/>
  <c r="C735" i="27"/>
  <c r="B735" i="27"/>
  <c r="A735" i="27"/>
  <c r="F734" i="27"/>
  <c r="E734" i="27"/>
  <c r="D734" i="27"/>
  <c r="C734" i="27"/>
  <c r="B734" i="27"/>
  <c r="A734" i="27"/>
  <c r="F733" i="27"/>
  <c r="E733" i="27"/>
  <c r="D733" i="27"/>
  <c r="C733" i="27"/>
  <c r="B733" i="27"/>
  <c r="A733" i="27"/>
  <c r="F732" i="27"/>
  <c r="E732" i="27"/>
  <c r="D732" i="27"/>
  <c r="C732" i="27"/>
  <c r="B732" i="27"/>
  <c r="A732" i="27"/>
  <c r="F731" i="27"/>
  <c r="E731" i="27"/>
  <c r="D731" i="27"/>
  <c r="C731" i="27"/>
  <c r="B731" i="27"/>
  <c r="A731" i="27"/>
  <c r="F730" i="27"/>
  <c r="E730" i="27"/>
  <c r="D730" i="27"/>
  <c r="C730" i="27"/>
  <c r="B730" i="27"/>
  <c r="A730" i="27"/>
  <c r="F729" i="27"/>
  <c r="E729" i="27"/>
  <c r="D729" i="27"/>
  <c r="C729" i="27"/>
  <c r="B729" i="27"/>
  <c r="A729" i="27"/>
  <c r="F728" i="27"/>
  <c r="E728" i="27"/>
  <c r="D728" i="27"/>
  <c r="C728" i="27"/>
  <c r="B728" i="27"/>
  <c r="A728" i="27"/>
  <c r="F727" i="27"/>
  <c r="E727" i="27"/>
  <c r="D727" i="27"/>
  <c r="C727" i="27"/>
  <c r="B727" i="27"/>
  <c r="A727" i="27"/>
  <c r="F726" i="27"/>
  <c r="E726" i="27"/>
  <c r="D726" i="27"/>
  <c r="C726" i="27"/>
  <c r="B726" i="27"/>
  <c r="A726" i="27"/>
  <c r="F725" i="27"/>
  <c r="E725" i="27"/>
  <c r="D725" i="27"/>
  <c r="C725" i="27"/>
  <c r="B725" i="27"/>
  <c r="A725" i="27"/>
  <c r="F724" i="27"/>
  <c r="E724" i="27"/>
  <c r="D724" i="27"/>
  <c r="C724" i="27"/>
  <c r="B724" i="27"/>
  <c r="A724" i="27"/>
  <c r="F723" i="27"/>
  <c r="E723" i="27"/>
  <c r="D723" i="27"/>
  <c r="C723" i="27"/>
  <c r="B723" i="27"/>
  <c r="A723" i="27"/>
  <c r="F722" i="27"/>
  <c r="E722" i="27"/>
  <c r="D722" i="27"/>
  <c r="C722" i="27"/>
  <c r="B722" i="27"/>
  <c r="A722" i="27"/>
  <c r="F721" i="27"/>
  <c r="E721" i="27"/>
  <c r="D721" i="27"/>
  <c r="C721" i="27"/>
  <c r="B721" i="27"/>
  <c r="A721" i="27"/>
  <c r="D720" i="27"/>
  <c r="A720" i="27"/>
  <c r="F718" i="27"/>
  <c r="E718" i="27"/>
  <c r="D718" i="27"/>
  <c r="C718" i="27"/>
  <c r="B718" i="27"/>
  <c r="A718" i="27"/>
  <c r="F717" i="27"/>
  <c r="E717" i="27"/>
  <c r="D717" i="27"/>
  <c r="C717" i="27"/>
  <c r="B717" i="27"/>
  <c r="A717" i="27"/>
  <c r="F716" i="27"/>
  <c r="E716" i="27"/>
  <c r="D716" i="27"/>
  <c r="C716" i="27"/>
  <c r="B716" i="27"/>
  <c r="A716" i="27"/>
  <c r="F715" i="27"/>
  <c r="E715" i="27"/>
  <c r="D715" i="27"/>
  <c r="C715" i="27"/>
  <c r="B715" i="27"/>
  <c r="A715" i="27"/>
  <c r="F714" i="27"/>
  <c r="E714" i="27"/>
  <c r="D714" i="27"/>
  <c r="C714" i="27"/>
  <c r="B714" i="27"/>
  <c r="A714" i="27"/>
  <c r="F713" i="27"/>
  <c r="E713" i="27"/>
  <c r="D713" i="27"/>
  <c r="C713" i="27"/>
  <c r="B713" i="27"/>
  <c r="A713" i="27"/>
  <c r="F712" i="27"/>
  <c r="E712" i="27"/>
  <c r="D712" i="27"/>
  <c r="C712" i="27"/>
  <c r="B712" i="27"/>
  <c r="A712" i="27"/>
  <c r="F711" i="27"/>
  <c r="E711" i="27"/>
  <c r="D711" i="27"/>
  <c r="C711" i="27"/>
  <c r="B711" i="27"/>
  <c r="A711" i="27"/>
  <c r="F710" i="27"/>
  <c r="E710" i="27"/>
  <c r="D710" i="27"/>
  <c r="C710" i="27"/>
  <c r="B710" i="27"/>
  <c r="A710" i="27"/>
  <c r="F709" i="27"/>
  <c r="E709" i="27"/>
  <c r="D709" i="27"/>
  <c r="C709" i="27"/>
  <c r="B709" i="27"/>
  <c r="A709" i="27"/>
  <c r="F708" i="27"/>
  <c r="E708" i="27"/>
  <c r="D708" i="27"/>
  <c r="C708" i="27"/>
  <c r="B708" i="27"/>
  <c r="A708" i="27"/>
  <c r="F707" i="27"/>
  <c r="E707" i="27"/>
  <c r="D707" i="27"/>
  <c r="C707" i="27"/>
  <c r="B707" i="27"/>
  <c r="A707" i="27"/>
  <c r="F706" i="27"/>
  <c r="E706" i="27"/>
  <c r="D706" i="27"/>
  <c r="C706" i="27"/>
  <c r="B706" i="27"/>
  <c r="A706" i="27"/>
  <c r="F705" i="27"/>
  <c r="E705" i="27"/>
  <c r="D705" i="27"/>
  <c r="C705" i="27"/>
  <c r="B705" i="27"/>
  <c r="A705" i="27"/>
  <c r="F704" i="27"/>
  <c r="E704" i="27"/>
  <c r="D704" i="27"/>
  <c r="C704" i="27"/>
  <c r="B704" i="27"/>
  <c r="A704" i="27"/>
  <c r="F703" i="27"/>
  <c r="E703" i="27"/>
  <c r="D703" i="27"/>
  <c r="C703" i="27"/>
  <c r="B703" i="27"/>
  <c r="A703" i="27"/>
  <c r="F702" i="27"/>
  <c r="E702" i="27"/>
  <c r="D702" i="27"/>
  <c r="C702" i="27"/>
  <c r="B702" i="27"/>
  <c r="A702" i="27"/>
  <c r="F701" i="27"/>
  <c r="E701" i="27"/>
  <c r="D701" i="27"/>
  <c r="C701" i="27"/>
  <c r="B701" i="27"/>
  <c r="A701" i="27"/>
  <c r="F700" i="27"/>
  <c r="E700" i="27"/>
  <c r="D700" i="27"/>
  <c r="C700" i="27"/>
  <c r="B700" i="27"/>
  <c r="A700" i="27"/>
  <c r="F699" i="27"/>
  <c r="E699" i="27"/>
  <c r="D699" i="27"/>
  <c r="C699" i="27"/>
  <c r="B699" i="27"/>
  <c r="A699" i="27"/>
  <c r="F698" i="27"/>
  <c r="E698" i="27"/>
  <c r="D698" i="27"/>
  <c r="C698" i="27"/>
  <c r="B698" i="27"/>
  <c r="A698" i="27"/>
  <c r="F697" i="27"/>
  <c r="E697" i="27"/>
  <c r="D697" i="27"/>
  <c r="C697" i="27"/>
  <c r="B697" i="27"/>
  <c r="A697" i="27"/>
  <c r="F696" i="27"/>
  <c r="E696" i="27"/>
  <c r="D696" i="27"/>
  <c r="C696" i="27"/>
  <c r="B696" i="27"/>
  <c r="A696" i="27"/>
  <c r="F695" i="27"/>
  <c r="E695" i="27"/>
  <c r="D695" i="27"/>
  <c r="C695" i="27"/>
  <c r="B695" i="27"/>
  <c r="A695" i="27"/>
  <c r="F694" i="27"/>
  <c r="E694" i="27"/>
  <c r="D694" i="27"/>
  <c r="C694" i="27"/>
  <c r="B694" i="27"/>
  <c r="A694" i="27"/>
  <c r="F693" i="27"/>
  <c r="E693" i="27"/>
  <c r="D693" i="27"/>
  <c r="C693" i="27"/>
  <c r="B693" i="27"/>
  <c r="A693" i="27"/>
  <c r="F692" i="27"/>
  <c r="E692" i="27"/>
  <c r="D692" i="27"/>
  <c r="C692" i="27"/>
  <c r="B692" i="27"/>
  <c r="A692" i="27"/>
  <c r="F691" i="27"/>
  <c r="E691" i="27"/>
  <c r="D691" i="27"/>
  <c r="C691" i="27"/>
  <c r="B691" i="27"/>
  <c r="A691" i="27"/>
  <c r="F690" i="27"/>
  <c r="E690" i="27"/>
  <c r="D690" i="27"/>
  <c r="C690" i="27"/>
  <c r="B690" i="27"/>
  <c r="A690" i="27"/>
  <c r="F689" i="27"/>
  <c r="E689" i="27"/>
  <c r="D689" i="27"/>
  <c r="C689" i="27"/>
  <c r="B689" i="27"/>
  <c r="A689" i="27"/>
  <c r="D688" i="27"/>
  <c r="A688" i="27"/>
  <c r="F686" i="27"/>
  <c r="E686" i="27"/>
  <c r="D686" i="27"/>
  <c r="C686" i="27"/>
  <c r="B686" i="27"/>
  <c r="A686" i="27"/>
  <c r="F685" i="27"/>
  <c r="E685" i="27"/>
  <c r="D685" i="27"/>
  <c r="C685" i="27"/>
  <c r="B685" i="27"/>
  <c r="A685" i="27"/>
  <c r="F684" i="27"/>
  <c r="E684" i="27"/>
  <c r="D684" i="27"/>
  <c r="C684" i="27"/>
  <c r="B684" i="27"/>
  <c r="A684" i="27"/>
  <c r="F683" i="27"/>
  <c r="E683" i="27"/>
  <c r="D683" i="27"/>
  <c r="C683" i="27"/>
  <c r="B683" i="27"/>
  <c r="A683" i="27"/>
  <c r="F682" i="27"/>
  <c r="E682" i="27"/>
  <c r="D682" i="27"/>
  <c r="C682" i="27"/>
  <c r="B682" i="27"/>
  <c r="A682" i="27"/>
  <c r="F681" i="27"/>
  <c r="E681" i="27"/>
  <c r="D681" i="27"/>
  <c r="C681" i="27"/>
  <c r="B681" i="27"/>
  <c r="A681" i="27"/>
  <c r="F680" i="27"/>
  <c r="E680" i="27"/>
  <c r="D680" i="27"/>
  <c r="C680" i="27"/>
  <c r="B680" i="27"/>
  <c r="A680" i="27"/>
  <c r="F679" i="27"/>
  <c r="E679" i="27"/>
  <c r="D679" i="27"/>
  <c r="C679" i="27"/>
  <c r="B679" i="27"/>
  <c r="A679" i="27"/>
  <c r="F678" i="27"/>
  <c r="E678" i="27"/>
  <c r="D678" i="27"/>
  <c r="C678" i="27"/>
  <c r="B678" i="27"/>
  <c r="A678" i="27"/>
  <c r="F677" i="27"/>
  <c r="E677" i="27"/>
  <c r="D677" i="27"/>
  <c r="C677" i="27"/>
  <c r="B677" i="27"/>
  <c r="A677" i="27"/>
  <c r="F676" i="27"/>
  <c r="E676" i="27"/>
  <c r="D676" i="27"/>
  <c r="C676" i="27"/>
  <c r="B676" i="27"/>
  <c r="A676" i="27"/>
  <c r="F675" i="27"/>
  <c r="E675" i="27"/>
  <c r="D675" i="27"/>
  <c r="C675" i="27"/>
  <c r="B675" i="27"/>
  <c r="A675" i="27"/>
  <c r="F674" i="27"/>
  <c r="E674" i="27"/>
  <c r="D674" i="27"/>
  <c r="C674" i="27"/>
  <c r="B674" i="27"/>
  <c r="A674" i="27"/>
  <c r="F673" i="27"/>
  <c r="E673" i="27"/>
  <c r="D673" i="27"/>
  <c r="C673" i="27"/>
  <c r="B673" i="27"/>
  <c r="A673" i="27"/>
  <c r="F672" i="27"/>
  <c r="E672" i="27"/>
  <c r="D672" i="27"/>
  <c r="C672" i="27"/>
  <c r="B672" i="27"/>
  <c r="A672" i="27"/>
  <c r="F671" i="27"/>
  <c r="E671" i="27"/>
  <c r="D671" i="27"/>
  <c r="C671" i="27"/>
  <c r="B671" i="27"/>
  <c r="A671" i="27"/>
  <c r="F670" i="27"/>
  <c r="E670" i="27"/>
  <c r="D670" i="27"/>
  <c r="C670" i="27"/>
  <c r="B670" i="27"/>
  <c r="A670" i="27"/>
  <c r="F669" i="27"/>
  <c r="E669" i="27"/>
  <c r="D669" i="27"/>
  <c r="C669" i="27"/>
  <c r="B669" i="27"/>
  <c r="A669" i="27"/>
  <c r="F668" i="27"/>
  <c r="E668" i="27"/>
  <c r="D668" i="27"/>
  <c r="C668" i="27"/>
  <c r="B668" i="27"/>
  <c r="A668" i="27"/>
  <c r="F667" i="27"/>
  <c r="E667" i="27"/>
  <c r="D667" i="27"/>
  <c r="C667" i="27"/>
  <c r="B667" i="27"/>
  <c r="A667" i="27"/>
  <c r="F666" i="27"/>
  <c r="E666" i="27"/>
  <c r="D666" i="27"/>
  <c r="C666" i="27"/>
  <c r="B666" i="27"/>
  <c r="A666" i="27"/>
  <c r="F665" i="27"/>
  <c r="E665" i="27"/>
  <c r="D665" i="27"/>
  <c r="C665" i="27"/>
  <c r="B665" i="27"/>
  <c r="A665" i="27"/>
  <c r="F664" i="27"/>
  <c r="E664" i="27"/>
  <c r="D664" i="27"/>
  <c r="C664" i="27"/>
  <c r="B664" i="27"/>
  <c r="A664" i="27"/>
  <c r="F663" i="27"/>
  <c r="E663" i="27"/>
  <c r="D663" i="27"/>
  <c r="C663" i="27"/>
  <c r="B663" i="27"/>
  <c r="A663" i="27"/>
  <c r="F662" i="27"/>
  <c r="E662" i="27"/>
  <c r="D662" i="27"/>
  <c r="C662" i="27"/>
  <c r="B662" i="27"/>
  <c r="A662" i="27"/>
  <c r="F661" i="27"/>
  <c r="E661" i="27"/>
  <c r="D661" i="27"/>
  <c r="C661" i="27"/>
  <c r="B661" i="27"/>
  <c r="A661" i="27"/>
  <c r="F660" i="27"/>
  <c r="E660" i="27"/>
  <c r="D660" i="27"/>
  <c r="C660" i="27"/>
  <c r="B660" i="27"/>
  <c r="A660" i="27"/>
  <c r="F659" i="27"/>
  <c r="E659" i="27"/>
  <c r="D659" i="27"/>
  <c r="C659" i="27"/>
  <c r="B659" i="27"/>
  <c r="A659" i="27"/>
  <c r="F658" i="27"/>
  <c r="E658" i="27"/>
  <c r="D658" i="27"/>
  <c r="C658" i="27"/>
  <c r="B658" i="27"/>
  <c r="A658" i="27"/>
  <c r="F657" i="27"/>
  <c r="E657" i="27"/>
  <c r="D657" i="27"/>
  <c r="C657" i="27"/>
  <c r="B657" i="27"/>
  <c r="A657" i="27"/>
  <c r="D656" i="27"/>
  <c r="A656" i="27"/>
  <c r="F654" i="27"/>
  <c r="E654" i="27"/>
  <c r="D654" i="27"/>
  <c r="C654" i="27"/>
  <c r="B654" i="27"/>
  <c r="A654" i="27"/>
  <c r="F653" i="27"/>
  <c r="E653" i="27"/>
  <c r="D653" i="27"/>
  <c r="C653" i="27"/>
  <c r="B653" i="27"/>
  <c r="A653" i="27"/>
  <c r="F652" i="27"/>
  <c r="E652" i="27"/>
  <c r="D652" i="27"/>
  <c r="C652" i="27"/>
  <c r="B652" i="27"/>
  <c r="A652" i="27"/>
  <c r="F651" i="27"/>
  <c r="E651" i="27"/>
  <c r="D651" i="27"/>
  <c r="C651" i="27"/>
  <c r="B651" i="27"/>
  <c r="A651" i="27"/>
  <c r="F650" i="27"/>
  <c r="E650" i="27"/>
  <c r="D650" i="27"/>
  <c r="C650" i="27"/>
  <c r="B650" i="27"/>
  <c r="A650" i="27"/>
  <c r="F649" i="27"/>
  <c r="E649" i="27"/>
  <c r="D649" i="27"/>
  <c r="C649" i="27"/>
  <c r="B649" i="27"/>
  <c r="A649" i="27"/>
  <c r="F648" i="27"/>
  <c r="E648" i="27"/>
  <c r="D648" i="27"/>
  <c r="C648" i="27"/>
  <c r="B648" i="27"/>
  <c r="A648" i="27"/>
  <c r="F647" i="27"/>
  <c r="E647" i="27"/>
  <c r="D647" i="27"/>
  <c r="C647" i="27"/>
  <c r="B647" i="27"/>
  <c r="A647" i="27"/>
  <c r="F646" i="27"/>
  <c r="E646" i="27"/>
  <c r="D646" i="27"/>
  <c r="C646" i="27"/>
  <c r="B646" i="27"/>
  <c r="A646" i="27"/>
  <c r="F645" i="27"/>
  <c r="E645" i="27"/>
  <c r="D645" i="27"/>
  <c r="C645" i="27"/>
  <c r="B645" i="27"/>
  <c r="A645" i="27"/>
  <c r="F644" i="27"/>
  <c r="E644" i="27"/>
  <c r="D644" i="27"/>
  <c r="C644" i="27"/>
  <c r="B644" i="27"/>
  <c r="A644" i="27"/>
  <c r="F643" i="27"/>
  <c r="E643" i="27"/>
  <c r="D643" i="27"/>
  <c r="C643" i="27"/>
  <c r="B643" i="27"/>
  <c r="A643" i="27"/>
  <c r="F642" i="27"/>
  <c r="E642" i="27"/>
  <c r="D642" i="27"/>
  <c r="C642" i="27"/>
  <c r="B642" i="27"/>
  <c r="A642" i="27"/>
  <c r="F641" i="27"/>
  <c r="E641" i="27"/>
  <c r="D641" i="27"/>
  <c r="C641" i="27"/>
  <c r="B641" i="27"/>
  <c r="A641" i="27"/>
  <c r="F640" i="27"/>
  <c r="E640" i="27"/>
  <c r="D640" i="27"/>
  <c r="C640" i="27"/>
  <c r="B640" i="27"/>
  <c r="A640" i="27"/>
  <c r="F639" i="27"/>
  <c r="E639" i="27"/>
  <c r="D639" i="27"/>
  <c r="C639" i="27"/>
  <c r="B639" i="27"/>
  <c r="A639" i="27"/>
  <c r="F638" i="27"/>
  <c r="E638" i="27"/>
  <c r="D638" i="27"/>
  <c r="C638" i="27"/>
  <c r="B638" i="27"/>
  <c r="A638" i="27"/>
  <c r="F637" i="27"/>
  <c r="E637" i="27"/>
  <c r="D637" i="27"/>
  <c r="C637" i="27"/>
  <c r="B637" i="27"/>
  <c r="A637" i="27"/>
  <c r="F636" i="27"/>
  <c r="E636" i="27"/>
  <c r="D636" i="27"/>
  <c r="C636" i="27"/>
  <c r="B636" i="27"/>
  <c r="A636" i="27"/>
  <c r="F635" i="27"/>
  <c r="E635" i="27"/>
  <c r="D635" i="27"/>
  <c r="C635" i="27"/>
  <c r="B635" i="27"/>
  <c r="A635" i="27"/>
  <c r="F634" i="27"/>
  <c r="E634" i="27"/>
  <c r="D634" i="27"/>
  <c r="C634" i="27"/>
  <c r="B634" i="27"/>
  <c r="A634" i="27"/>
  <c r="F633" i="27"/>
  <c r="E633" i="27"/>
  <c r="D633" i="27"/>
  <c r="C633" i="27"/>
  <c r="B633" i="27"/>
  <c r="A633" i="27"/>
  <c r="F632" i="27"/>
  <c r="E632" i="27"/>
  <c r="D632" i="27"/>
  <c r="C632" i="27"/>
  <c r="B632" i="27"/>
  <c r="A632" i="27"/>
  <c r="F631" i="27"/>
  <c r="E631" i="27"/>
  <c r="D631" i="27"/>
  <c r="C631" i="27"/>
  <c r="B631" i="27"/>
  <c r="A631" i="27"/>
  <c r="F630" i="27"/>
  <c r="E630" i="27"/>
  <c r="D630" i="27"/>
  <c r="C630" i="27"/>
  <c r="B630" i="27"/>
  <c r="A630" i="27"/>
  <c r="F629" i="27"/>
  <c r="E629" i="27"/>
  <c r="D629" i="27"/>
  <c r="C629" i="27"/>
  <c r="B629" i="27"/>
  <c r="A629" i="27"/>
  <c r="F628" i="27"/>
  <c r="E628" i="27"/>
  <c r="D628" i="27"/>
  <c r="C628" i="27"/>
  <c r="B628" i="27"/>
  <c r="A628" i="27"/>
  <c r="F627" i="27"/>
  <c r="E627" i="27"/>
  <c r="D627" i="27"/>
  <c r="C627" i="27"/>
  <c r="B627" i="27"/>
  <c r="A627" i="27"/>
  <c r="F626" i="27"/>
  <c r="E626" i="27"/>
  <c r="D626" i="27"/>
  <c r="C626" i="27"/>
  <c r="B626" i="27"/>
  <c r="A626" i="27"/>
  <c r="F625" i="27"/>
  <c r="E625" i="27"/>
  <c r="D625" i="27"/>
  <c r="C625" i="27"/>
  <c r="B625" i="27"/>
  <c r="A625" i="27"/>
  <c r="D624" i="27"/>
  <c r="A624" i="27"/>
  <c r="F622" i="27"/>
  <c r="E622" i="27"/>
  <c r="D622" i="27"/>
  <c r="C622" i="27"/>
  <c r="B622" i="27"/>
  <c r="A622" i="27"/>
  <c r="F621" i="27"/>
  <c r="E621" i="27"/>
  <c r="D621" i="27"/>
  <c r="C621" i="27"/>
  <c r="B621" i="27"/>
  <c r="A621" i="27"/>
  <c r="F620" i="27"/>
  <c r="E620" i="27"/>
  <c r="D620" i="27"/>
  <c r="C620" i="27"/>
  <c r="B620" i="27"/>
  <c r="A620" i="27"/>
  <c r="F619" i="27"/>
  <c r="E619" i="27"/>
  <c r="D619" i="27"/>
  <c r="C619" i="27"/>
  <c r="B619" i="27"/>
  <c r="A619" i="27"/>
  <c r="F618" i="27"/>
  <c r="E618" i="27"/>
  <c r="D618" i="27"/>
  <c r="C618" i="27"/>
  <c r="B618" i="27"/>
  <c r="A618" i="27"/>
  <c r="F617" i="27"/>
  <c r="E617" i="27"/>
  <c r="D617" i="27"/>
  <c r="C617" i="27"/>
  <c r="B617" i="27"/>
  <c r="A617" i="27"/>
  <c r="F616" i="27"/>
  <c r="E616" i="27"/>
  <c r="D616" i="27"/>
  <c r="C616" i="27"/>
  <c r="B616" i="27"/>
  <c r="A616" i="27"/>
  <c r="F615" i="27"/>
  <c r="E615" i="27"/>
  <c r="D615" i="27"/>
  <c r="C615" i="27"/>
  <c r="B615" i="27"/>
  <c r="A615" i="27"/>
  <c r="F614" i="27"/>
  <c r="E614" i="27"/>
  <c r="D614" i="27"/>
  <c r="C614" i="27"/>
  <c r="B614" i="27"/>
  <c r="A614" i="27"/>
  <c r="F613" i="27"/>
  <c r="E613" i="27"/>
  <c r="D613" i="27"/>
  <c r="C613" i="27"/>
  <c r="B613" i="27"/>
  <c r="A613" i="27"/>
  <c r="F612" i="27"/>
  <c r="E612" i="27"/>
  <c r="D612" i="27"/>
  <c r="C612" i="27"/>
  <c r="B612" i="27"/>
  <c r="A612" i="27"/>
  <c r="F611" i="27"/>
  <c r="E611" i="27"/>
  <c r="D611" i="27"/>
  <c r="C611" i="27"/>
  <c r="B611" i="27"/>
  <c r="A611" i="27"/>
  <c r="F610" i="27"/>
  <c r="E610" i="27"/>
  <c r="D610" i="27"/>
  <c r="C610" i="27"/>
  <c r="B610" i="27"/>
  <c r="A610" i="27"/>
  <c r="F609" i="27"/>
  <c r="E609" i="27"/>
  <c r="D609" i="27"/>
  <c r="C609" i="27"/>
  <c r="B609" i="27"/>
  <c r="A609" i="27"/>
  <c r="F608" i="27"/>
  <c r="E608" i="27"/>
  <c r="D608" i="27"/>
  <c r="C608" i="27"/>
  <c r="B608" i="27"/>
  <c r="A608" i="27"/>
  <c r="F607" i="27"/>
  <c r="E607" i="27"/>
  <c r="D607" i="27"/>
  <c r="C607" i="27"/>
  <c r="B607" i="27"/>
  <c r="A607" i="27"/>
  <c r="F606" i="27"/>
  <c r="E606" i="27"/>
  <c r="D606" i="27"/>
  <c r="C606" i="27"/>
  <c r="B606" i="27"/>
  <c r="A606" i="27"/>
  <c r="F605" i="27"/>
  <c r="E605" i="27"/>
  <c r="D605" i="27"/>
  <c r="C605" i="27"/>
  <c r="B605" i="27"/>
  <c r="A605" i="27"/>
  <c r="F604" i="27"/>
  <c r="E604" i="27"/>
  <c r="D604" i="27"/>
  <c r="C604" i="27"/>
  <c r="B604" i="27"/>
  <c r="A604" i="27"/>
  <c r="F603" i="27"/>
  <c r="E603" i="27"/>
  <c r="D603" i="27"/>
  <c r="C603" i="27"/>
  <c r="B603" i="27"/>
  <c r="A603" i="27"/>
  <c r="F602" i="27"/>
  <c r="E602" i="27"/>
  <c r="D602" i="27"/>
  <c r="C602" i="27"/>
  <c r="B602" i="27"/>
  <c r="A602" i="27"/>
  <c r="F601" i="27"/>
  <c r="E601" i="27"/>
  <c r="D601" i="27"/>
  <c r="C601" i="27"/>
  <c r="B601" i="27"/>
  <c r="A601" i="27"/>
  <c r="F600" i="27"/>
  <c r="E600" i="27"/>
  <c r="D600" i="27"/>
  <c r="C600" i="27"/>
  <c r="B600" i="27"/>
  <c r="A600" i="27"/>
  <c r="F599" i="27"/>
  <c r="E599" i="27"/>
  <c r="D599" i="27"/>
  <c r="C599" i="27"/>
  <c r="B599" i="27"/>
  <c r="A599" i="27"/>
  <c r="F598" i="27"/>
  <c r="E598" i="27"/>
  <c r="D598" i="27"/>
  <c r="C598" i="27"/>
  <c r="B598" i="27"/>
  <c r="A598" i="27"/>
  <c r="F597" i="27"/>
  <c r="E597" i="27"/>
  <c r="D597" i="27"/>
  <c r="C597" i="27"/>
  <c r="B597" i="27"/>
  <c r="A597" i="27"/>
  <c r="F596" i="27"/>
  <c r="E596" i="27"/>
  <c r="D596" i="27"/>
  <c r="C596" i="27"/>
  <c r="B596" i="27"/>
  <c r="A596" i="27"/>
  <c r="F595" i="27"/>
  <c r="E595" i="27"/>
  <c r="D595" i="27"/>
  <c r="C595" i="27"/>
  <c r="B595" i="27"/>
  <c r="A595" i="27"/>
  <c r="F594" i="27"/>
  <c r="E594" i="27"/>
  <c r="D594" i="27"/>
  <c r="C594" i="27"/>
  <c r="B594" i="27"/>
  <c r="A594" i="27"/>
  <c r="F593" i="27"/>
  <c r="E593" i="27"/>
  <c r="D593" i="27"/>
  <c r="C593" i="27"/>
  <c r="B593" i="27"/>
  <c r="A593" i="27"/>
  <c r="D592" i="27"/>
  <c r="A592" i="27"/>
  <c r="F590" i="27"/>
  <c r="E590" i="27"/>
  <c r="D590" i="27"/>
  <c r="C590" i="27"/>
  <c r="B590" i="27"/>
  <c r="A590" i="27"/>
  <c r="F589" i="27"/>
  <c r="E589" i="27"/>
  <c r="D589" i="27"/>
  <c r="C589" i="27"/>
  <c r="B589" i="27"/>
  <c r="A589" i="27"/>
  <c r="F588" i="27"/>
  <c r="E588" i="27"/>
  <c r="D588" i="27"/>
  <c r="C588" i="27"/>
  <c r="B588" i="27"/>
  <c r="A588" i="27"/>
  <c r="F587" i="27"/>
  <c r="E587" i="27"/>
  <c r="D587" i="27"/>
  <c r="C587" i="27"/>
  <c r="B587" i="27"/>
  <c r="A587" i="27"/>
  <c r="F586" i="27"/>
  <c r="E586" i="27"/>
  <c r="D586" i="27"/>
  <c r="C586" i="27"/>
  <c r="B586" i="27"/>
  <c r="A586" i="27"/>
  <c r="F585" i="27"/>
  <c r="E585" i="27"/>
  <c r="D585" i="27"/>
  <c r="C585" i="27"/>
  <c r="B585" i="27"/>
  <c r="A585" i="27"/>
  <c r="F584" i="27"/>
  <c r="E584" i="27"/>
  <c r="D584" i="27"/>
  <c r="C584" i="27"/>
  <c r="B584" i="27"/>
  <c r="A584" i="27"/>
  <c r="F583" i="27"/>
  <c r="E583" i="27"/>
  <c r="D583" i="27"/>
  <c r="C583" i="27"/>
  <c r="B583" i="27"/>
  <c r="A583" i="27"/>
  <c r="F582" i="27"/>
  <c r="E582" i="27"/>
  <c r="D582" i="27"/>
  <c r="C582" i="27"/>
  <c r="B582" i="27"/>
  <c r="A582" i="27"/>
  <c r="F581" i="27"/>
  <c r="E581" i="27"/>
  <c r="D581" i="27"/>
  <c r="C581" i="27"/>
  <c r="B581" i="27"/>
  <c r="A581" i="27"/>
  <c r="F580" i="27"/>
  <c r="E580" i="27"/>
  <c r="D580" i="27"/>
  <c r="C580" i="27"/>
  <c r="B580" i="27"/>
  <c r="A580" i="27"/>
  <c r="F579" i="27"/>
  <c r="E579" i="27"/>
  <c r="D579" i="27"/>
  <c r="C579" i="27"/>
  <c r="B579" i="27"/>
  <c r="A579" i="27"/>
  <c r="F578" i="27"/>
  <c r="E578" i="27"/>
  <c r="D578" i="27"/>
  <c r="C578" i="27"/>
  <c r="B578" i="27"/>
  <c r="A578" i="27"/>
  <c r="F577" i="27"/>
  <c r="E577" i="27"/>
  <c r="D577" i="27"/>
  <c r="C577" i="27"/>
  <c r="B577" i="27"/>
  <c r="A577" i="27"/>
  <c r="F576" i="27"/>
  <c r="E576" i="27"/>
  <c r="D576" i="27"/>
  <c r="C576" i="27"/>
  <c r="B576" i="27"/>
  <c r="A576" i="27"/>
  <c r="F575" i="27"/>
  <c r="E575" i="27"/>
  <c r="D575" i="27"/>
  <c r="C575" i="27"/>
  <c r="B575" i="27"/>
  <c r="A575" i="27"/>
  <c r="F574" i="27"/>
  <c r="E574" i="27"/>
  <c r="D574" i="27"/>
  <c r="C574" i="27"/>
  <c r="B574" i="27"/>
  <c r="A574" i="27"/>
  <c r="F573" i="27"/>
  <c r="E573" i="27"/>
  <c r="D573" i="27"/>
  <c r="C573" i="27"/>
  <c r="B573" i="27"/>
  <c r="A573" i="27"/>
  <c r="F572" i="27"/>
  <c r="E572" i="27"/>
  <c r="D572" i="27"/>
  <c r="C572" i="27"/>
  <c r="B572" i="27"/>
  <c r="A572" i="27"/>
  <c r="F571" i="27"/>
  <c r="E571" i="27"/>
  <c r="D571" i="27"/>
  <c r="C571" i="27"/>
  <c r="B571" i="27"/>
  <c r="A571" i="27"/>
  <c r="F570" i="27"/>
  <c r="E570" i="27"/>
  <c r="D570" i="27"/>
  <c r="C570" i="27"/>
  <c r="B570" i="27"/>
  <c r="A570" i="27"/>
  <c r="F569" i="27"/>
  <c r="E569" i="27"/>
  <c r="D569" i="27"/>
  <c r="C569" i="27"/>
  <c r="B569" i="27"/>
  <c r="A569" i="27"/>
  <c r="F568" i="27"/>
  <c r="E568" i="27"/>
  <c r="D568" i="27"/>
  <c r="C568" i="27"/>
  <c r="B568" i="27"/>
  <c r="A568" i="27"/>
  <c r="F567" i="27"/>
  <c r="E567" i="27"/>
  <c r="D567" i="27"/>
  <c r="C567" i="27"/>
  <c r="B567" i="27"/>
  <c r="A567" i="27"/>
  <c r="F566" i="27"/>
  <c r="E566" i="27"/>
  <c r="D566" i="27"/>
  <c r="C566" i="27"/>
  <c r="B566" i="27"/>
  <c r="A566" i="27"/>
  <c r="F565" i="27"/>
  <c r="E565" i="27"/>
  <c r="D565" i="27"/>
  <c r="C565" i="27"/>
  <c r="B565" i="27"/>
  <c r="A565" i="27"/>
  <c r="F564" i="27"/>
  <c r="E564" i="27"/>
  <c r="D564" i="27"/>
  <c r="C564" i="27"/>
  <c r="B564" i="27"/>
  <c r="A564" i="27"/>
  <c r="F563" i="27"/>
  <c r="E563" i="27"/>
  <c r="D563" i="27"/>
  <c r="C563" i="27"/>
  <c r="B563" i="27"/>
  <c r="A563" i="27"/>
  <c r="F562" i="27"/>
  <c r="E562" i="27"/>
  <c r="D562" i="27"/>
  <c r="C562" i="27"/>
  <c r="B562" i="27"/>
  <c r="A562" i="27"/>
  <c r="F561" i="27"/>
  <c r="E561" i="27"/>
  <c r="D561" i="27"/>
  <c r="C561" i="27"/>
  <c r="B561" i="27"/>
  <c r="A561" i="27"/>
  <c r="D560" i="27"/>
  <c r="A560" i="27"/>
  <c r="F558" i="27"/>
  <c r="E558" i="27"/>
  <c r="D558" i="27"/>
  <c r="C558" i="27"/>
  <c r="B558" i="27"/>
  <c r="A558" i="27"/>
  <c r="F557" i="27"/>
  <c r="E557" i="27"/>
  <c r="D557" i="27"/>
  <c r="C557" i="27"/>
  <c r="B557" i="27"/>
  <c r="A557" i="27"/>
  <c r="F556" i="27"/>
  <c r="E556" i="27"/>
  <c r="D556" i="27"/>
  <c r="C556" i="27"/>
  <c r="B556" i="27"/>
  <c r="A556" i="27"/>
  <c r="F555" i="27"/>
  <c r="E555" i="27"/>
  <c r="D555" i="27"/>
  <c r="C555" i="27"/>
  <c r="B555" i="27"/>
  <c r="A555" i="27"/>
  <c r="F554" i="27"/>
  <c r="E554" i="27"/>
  <c r="D554" i="27"/>
  <c r="C554" i="27"/>
  <c r="B554" i="27"/>
  <c r="A554" i="27"/>
  <c r="F553" i="27"/>
  <c r="E553" i="27"/>
  <c r="D553" i="27"/>
  <c r="C553" i="27"/>
  <c r="B553" i="27"/>
  <c r="A553" i="27"/>
  <c r="F552" i="27"/>
  <c r="E552" i="27"/>
  <c r="D552" i="27"/>
  <c r="C552" i="27"/>
  <c r="B552" i="27"/>
  <c r="A552" i="27"/>
  <c r="F551" i="27"/>
  <c r="E551" i="27"/>
  <c r="D551" i="27"/>
  <c r="C551" i="27"/>
  <c r="B551" i="27"/>
  <c r="A551" i="27"/>
  <c r="F550" i="27"/>
  <c r="E550" i="27"/>
  <c r="D550" i="27"/>
  <c r="C550" i="27"/>
  <c r="B550" i="27"/>
  <c r="A550" i="27"/>
  <c r="F549" i="27"/>
  <c r="E549" i="27"/>
  <c r="D549" i="27"/>
  <c r="C549" i="27"/>
  <c r="B549" i="27"/>
  <c r="A549" i="27"/>
  <c r="F548" i="27"/>
  <c r="E548" i="27"/>
  <c r="D548" i="27"/>
  <c r="C548" i="27"/>
  <c r="B548" i="27"/>
  <c r="A548" i="27"/>
  <c r="F547" i="27"/>
  <c r="E547" i="27"/>
  <c r="D547" i="27"/>
  <c r="C547" i="27"/>
  <c r="B547" i="27"/>
  <c r="A547" i="27"/>
  <c r="F546" i="27"/>
  <c r="E546" i="27"/>
  <c r="D546" i="27"/>
  <c r="C546" i="27"/>
  <c r="B546" i="27"/>
  <c r="A546" i="27"/>
  <c r="F545" i="27"/>
  <c r="E545" i="27"/>
  <c r="D545" i="27"/>
  <c r="C545" i="27"/>
  <c r="B545" i="27"/>
  <c r="A545" i="27"/>
  <c r="F544" i="27"/>
  <c r="E544" i="27"/>
  <c r="D544" i="27"/>
  <c r="C544" i="27"/>
  <c r="B544" i="27"/>
  <c r="A544" i="27"/>
  <c r="F543" i="27"/>
  <c r="E543" i="27"/>
  <c r="D543" i="27"/>
  <c r="C543" i="27"/>
  <c r="B543" i="27"/>
  <c r="A543" i="27"/>
  <c r="F542" i="27"/>
  <c r="E542" i="27"/>
  <c r="D542" i="27"/>
  <c r="C542" i="27"/>
  <c r="B542" i="27"/>
  <c r="A542" i="27"/>
  <c r="F541" i="27"/>
  <c r="E541" i="27"/>
  <c r="D541" i="27"/>
  <c r="C541" i="27"/>
  <c r="B541" i="27"/>
  <c r="A541" i="27"/>
  <c r="F540" i="27"/>
  <c r="E540" i="27"/>
  <c r="D540" i="27"/>
  <c r="C540" i="27"/>
  <c r="B540" i="27"/>
  <c r="A540" i="27"/>
  <c r="F539" i="27"/>
  <c r="E539" i="27"/>
  <c r="D539" i="27"/>
  <c r="C539" i="27"/>
  <c r="B539" i="27"/>
  <c r="A539" i="27"/>
  <c r="F538" i="27"/>
  <c r="E538" i="27"/>
  <c r="D538" i="27"/>
  <c r="C538" i="27"/>
  <c r="B538" i="27"/>
  <c r="A538" i="27"/>
  <c r="F537" i="27"/>
  <c r="E537" i="27"/>
  <c r="D537" i="27"/>
  <c r="C537" i="27"/>
  <c r="B537" i="27"/>
  <c r="A537" i="27"/>
  <c r="F536" i="27"/>
  <c r="E536" i="27"/>
  <c r="D536" i="27"/>
  <c r="C536" i="27"/>
  <c r="B536" i="27"/>
  <c r="A536" i="27"/>
  <c r="F535" i="27"/>
  <c r="E535" i="27"/>
  <c r="D535" i="27"/>
  <c r="C535" i="27"/>
  <c r="B535" i="27"/>
  <c r="A535" i="27"/>
  <c r="F534" i="27"/>
  <c r="E534" i="27"/>
  <c r="D534" i="27"/>
  <c r="C534" i="27"/>
  <c r="B534" i="27"/>
  <c r="A534" i="27"/>
  <c r="F533" i="27"/>
  <c r="E533" i="27"/>
  <c r="D533" i="27"/>
  <c r="C533" i="27"/>
  <c r="B533" i="27"/>
  <c r="A533" i="27"/>
  <c r="F532" i="27"/>
  <c r="E532" i="27"/>
  <c r="D532" i="27"/>
  <c r="C532" i="27"/>
  <c r="B532" i="27"/>
  <c r="A532" i="27"/>
  <c r="F531" i="27"/>
  <c r="E531" i="27"/>
  <c r="D531" i="27"/>
  <c r="C531" i="27"/>
  <c r="B531" i="27"/>
  <c r="A531" i="27"/>
  <c r="F530" i="27"/>
  <c r="E530" i="27"/>
  <c r="D530" i="27"/>
  <c r="C530" i="27"/>
  <c r="B530" i="27"/>
  <c r="A530" i="27"/>
  <c r="F529" i="27"/>
  <c r="E529" i="27"/>
  <c r="D529" i="27"/>
  <c r="C529" i="27"/>
  <c r="B529" i="27"/>
  <c r="A529" i="27"/>
  <c r="D528" i="27"/>
  <c r="A528" i="27"/>
  <c r="F526" i="27"/>
  <c r="E526" i="27"/>
  <c r="D526" i="27"/>
  <c r="C526" i="27"/>
  <c r="B526" i="27"/>
  <c r="A526" i="27"/>
  <c r="F525" i="27"/>
  <c r="E525" i="27"/>
  <c r="D525" i="27"/>
  <c r="C525" i="27"/>
  <c r="B525" i="27"/>
  <c r="A525" i="27"/>
  <c r="F524" i="27"/>
  <c r="E524" i="27"/>
  <c r="D524" i="27"/>
  <c r="C524" i="27"/>
  <c r="B524" i="27"/>
  <c r="A524" i="27"/>
  <c r="F523" i="27"/>
  <c r="E523" i="27"/>
  <c r="D523" i="27"/>
  <c r="C523" i="27"/>
  <c r="B523" i="27"/>
  <c r="A523" i="27"/>
  <c r="F522" i="27"/>
  <c r="E522" i="27"/>
  <c r="D522" i="27"/>
  <c r="C522" i="27"/>
  <c r="B522" i="27"/>
  <c r="A522" i="27"/>
  <c r="F521" i="27"/>
  <c r="E521" i="27"/>
  <c r="D521" i="27"/>
  <c r="C521" i="27"/>
  <c r="B521" i="27"/>
  <c r="A521" i="27"/>
  <c r="F520" i="27"/>
  <c r="E520" i="27"/>
  <c r="D520" i="27"/>
  <c r="C520" i="27"/>
  <c r="B520" i="27"/>
  <c r="A520" i="27"/>
  <c r="F519" i="27"/>
  <c r="E519" i="27"/>
  <c r="D519" i="27"/>
  <c r="C519" i="27"/>
  <c r="B519" i="27"/>
  <c r="A519" i="27"/>
  <c r="F518" i="27"/>
  <c r="E518" i="27"/>
  <c r="D518" i="27"/>
  <c r="C518" i="27"/>
  <c r="B518" i="27"/>
  <c r="A518" i="27"/>
  <c r="F517" i="27"/>
  <c r="E517" i="27"/>
  <c r="D517" i="27"/>
  <c r="C517" i="27"/>
  <c r="B517" i="27"/>
  <c r="A517" i="27"/>
  <c r="F516" i="27"/>
  <c r="E516" i="27"/>
  <c r="D516" i="27"/>
  <c r="C516" i="27"/>
  <c r="B516" i="27"/>
  <c r="A516" i="27"/>
  <c r="F515" i="27"/>
  <c r="E515" i="27"/>
  <c r="D515" i="27"/>
  <c r="C515" i="27"/>
  <c r="B515" i="27"/>
  <c r="A515" i="27"/>
  <c r="F514" i="27"/>
  <c r="E514" i="27"/>
  <c r="D514" i="27"/>
  <c r="C514" i="27"/>
  <c r="B514" i="27"/>
  <c r="A514" i="27"/>
  <c r="F513" i="27"/>
  <c r="E513" i="27"/>
  <c r="D513" i="27"/>
  <c r="C513" i="27"/>
  <c r="B513" i="27"/>
  <c r="A513" i="27"/>
  <c r="F512" i="27"/>
  <c r="E512" i="27"/>
  <c r="D512" i="27"/>
  <c r="C512" i="27"/>
  <c r="B512" i="27"/>
  <c r="A512" i="27"/>
  <c r="F511" i="27"/>
  <c r="E511" i="27"/>
  <c r="D511" i="27"/>
  <c r="C511" i="27"/>
  <c r="B511" i="27"/>
  <c r="A511" i="27"/>
  <c r="F510" i="27"/>
  <c r="E510" i="27"/>
  <c r="D510" i="27"/>
  <c r="C510" i="27"/>
  <c r="B510" i="27"/>
  <c r="A510" i="27"/>
  <c r="F509" i="27"/>
  <c r="E509" i="27"/>
  <c r="D509" i="27"/>
  <c r="C509" i="27"/>
  <c r="B509" i="27"/>
  <c r="A509" i="27"/>
  <c r="F508" i="27"/>
  <c r="E508" i="27"/>
  <c r="D508" i="27"/>
  <c r="C508" i="27"/>
  <c r="B508" i="27"/>
  <c r="A508" i="27"/>
  <c r="F507" i="27"/>
  <c r="E507" i="27"/>
  <c r="D507" i="27"/>
  <c r="C507" i="27"/>
  <c r="B507" i="27"/>
  <c r="A507" i="27"/>
  <c r="F506" i="27"/>
  <c r="E506" i="27"/>
  <c r="D506" i="27"/>
  <c r="C506" i="27"/>
  <c r="B506" i="27"/>
  <c r="A506" i="27"/>
  <c r="F505" i="27"/>
  <c r="E505" i="27"/>
  <c r="D505" i="27"/>
  <c r="C505" i="27"/>
  <c r="B505" i="27"/>
  <c r="A505" i="27"/>
  <c r="F504" i="27"/>
  <c r="E504" i="27"/>
  <c r="D504" i="27"/>
  <c r="C504" i="27"/>
  <c r="B504" i="27"/>
  <c r="A504" i="27"/>
  <c r="F503" i="27"/>
  <c r="E503" i="27"/>
  <c r="D503" i="27"/>
  <c r="C503" i="27"/>
  <c r="B503" i="27"/>
  <c r="A503" i="27"/>
  <c r="F502" i="27"/>
  <c r="E502" i="27"/>
  <c r="D502" i="27"/>
  <c r="C502" i="27"/>
  <c r="B502" i="27"/>
  <c r="A502" i="27"/>
  <c r="F501" i="27"/>
  <c r="E501" i="27"/>
  <c r="D501" i="27"/>
  <c r="C501" i="27"/>
  <c r="B501" i="27"/>
  <c r="A501" i="27"/>
  <c r="F500" i="27"/>
  <c r="E500" i="27"/>
  <c r="D500" i="27"/>
  <c r="C500" i="27"/>
  <c r="B500" i="27"/>
  <c r="A500" i="27"/>
  <c r="F499" i="27"/>
  <c r="E499" i="27"/>
  <c r="D499" i="27"/>
  <c r="C499" i="27"/>
  <c r="B499" i="27"/>
  <c r="A499" i="27"/>
  <c r="F498" i="27"/>
  <c r="E498" i="27"/>
  <c r="D498" i="27"/>
  <c r="C498" i="27"/>
  <c r="B498" i="27"/>
  <c r="A498" i="27"/>
  <c r="F497" i="27"/>
  <c r="E497" i="27"/>
  <c r="D497" i="27"/>
  <c r="C497" i="27"/>
  <c r="B497" i="27"/>
  <c r="A497" i="27"/>
  <c r="D496" i="27"/>
  <c r="A496" i="27"/>
  <c r="F494" i="27"/>
  <c r="E494" i="27"/>
  <c r="D494" i="27"/>
  <c r="C494" i="27"/>
  <c r="B494" i="27"/>
  <c r="A494" i="27"/>
  <c r="F493" i="27"/>
  <c r="E493" i="27"/>
  <c r="D493" i="27"/>
  <c r="C493" i="27"/>
  <c r="B493" i="27"/>
  <c r="A493" i="27"/>
  <c r="F492" i="27"/>
  <c r="E492" i="27"/>
  <c r="D492" i="27"/>
  <c r="C492" i="27"/>
  <c r="B492" i="27"/>
  <c r="A492" i="27"/>
  <c r="F491" i="27"/>
  <c r="E491" i="27"/>
  <c r="D491" i="27"/>
  <c r="C491" i="27"/>
  <c r="B491" i="27"/>
  <c r="A491" i="27"/>
  <c r="F490" i="27"/>
  <c r="E490" i="27"/>
  <c r="D490" i="27"/>
  <c r="C490" i="27"/>
  <c r="B490" i="27"/>
  <c r="A490" i="27"/>
  <c r="F489" i="27"/>
  <c r="E489" i="27"/>
  <c r="D489" i="27"/>
  <c r="C489" i="27"/>
  <c r="B489" i="27"/>
  <c r="A489" i="27"/>
  <c r="F488" i="27"/>
  <c r="E488" i="27"/>
  <c r="D488" i="27"/>
  <c r="C488" i="27"/>
  <c r="B488" i="27"/>
  <c r="A488" i="27"/>
  <c r="F487" i="27"/>
  <c r="E487" i="27"/>
  <c r="D487" i="27"/>
  <c r="C487" i="27"/>
  <c r="B487" i="27"/>
  <c r="A487" i="27"/>
  <c r="F486" i="27"/>
  <c r="E486" i="27"/>
  <c r="D486" i="27"/>
  <c r="C486" i="27"/>
  <c r="B486" i="27"/>
  <c r="A486" i="27"/>
  <c r="F485" i="27"/>
  <c r="E485" i="27"/>
  <c r="D485" i="27"/>
  <c r="C485" i="27"/>
  <c r="B485" i="27"/>
  <c r="A485" i="27"/>
  <c r="F484" i="27"/>
  <c r="E484" i="27"/>
  <c r="D484" i="27"/>
  <c r="C484" i="27"/>
  <c r="B484" i="27"/>
  <c r="A484" i="27"/>
  <c r="F483" i="27"/>
  <c r="E483" i="27"/>
  <c r="D483" i="27"/>
  <c r="C483" i="27"/>
  <c r="B483" i="27"/>
  <c r="A483" i="27"/>
  <c r="F482" i="27"/>
  <c r="E482" i="27"/>
  <c r="D482" i="27"/>
  <c r="C482" i="27"/>
  <c r="B482" i="27"/>
  <c r="A482" i="27"/>
  <c r="F481" i="27"/>
  <c r="E481" i="27"/>
  <c r="D481" i="27"/>
  <c r="C481" i="27"/>
  <c r="B481" i="27"/>
  <c r="A481" i="27"/>
  <c r="F480" i="27"/>
  <c r="E480" i="27"/>
  <c r="D480" i="27"/>
  <c r="C480" i="27"/>
  <c r="B480" i="27"/>
  <c r="A480" i="27"/>
  <c r="F479" i="27"/>
  <c r="E479" i="27"/>
  <c r="D479" i="27"/>
  <c r="C479" i="27"/>
  <c r="B479" i="27"/>
  <c r="A479" i="27"/>
  <c r="F478" i="27"/>
  <c r="E478" i="27"/>
  <c r="D478" i="27"/>
  <c r="C478" i="27"/>
  <c r="B478" i="27"/>
  <c r="A478" i="27"/>
  <c r="F477" i="27"/>
  <c r="E477" i="27"/>
  <c r="D477" i="27"/>
  <c r="C477" i="27"/>
  <c r="B477" i="27"/>
  <c r="A477" i="27"/>
  <c r="F476" i="27"/>
  <c r="E476" i="27"/>
  <c r="D476" i="27"/>
  <c r="C476" i="27"/>
  <c r="B476" i="27"/>
  <c r="A476" i="27"/>
  <c r="F475" i="27"/>
  <c r="E475" i="27"/>
  <c r="D475" i="27"/>
  <c r="C475" i="27"/>
  <c r="B475" i="27"/>
  <c r="A475" i="27"/>
  <c r="F474" i="27"/>
  <c r="E474" i="27"/>
  <c r="D474" i="27"/>
  <c r="C474" i="27"/>
  <c r="B474" i="27"/>
  <c r="A474" i="27"/>
  <c r="F473" i="27"/>
  <c r="E473" i="27"/>
  <c r="D473" i="27"/>
  <c r="C473" i="27"/>
  <c r="B473" i="27"/>
  <c r="A473" i="27"/>
  <c r="F472" i="27"/>
  <c r="E472" i="27"/>
  <c r="D472" i="27"/>
  <c r="C472" i="27"/>
  <c r="B472" i="27"/>
  <c r="A472" i="27"/>
  <c r="F471" i="27"/>
  <c r="E471" i="27"/>
  <c r="D471" i="27"/>
  <c r="C471" i="27"/>
  <c r="B471" i="27"/>
  <c r="A471" i="27"/>
  <c r="F470" i="27"/>
  <c r="E470" i="27"/>
  <c r="D470" i="27"/>
  <c r="C470" i="27"/>
  <c r="B470" i="27"/>
  <c r="A470" i="27"/>
  <c r="F469" i="27"/>
  <c r="E469" i="27"/>
  <c r="D469" i="27"/>
  <c r="C469" i="27"/>
  <c r="B469" i="27"/>
  <c r="A469" i="27"/>
  <c r="F468" i="27"/>
  <c r="E468" i="27"/>
  <c r="D468" i="27"/>
  <c r="C468" i="27"/>
  <c r="B468" i="27"/>
  <c r="A468" i="27"/>
  <c r="F467" i="27"/>
  <c r="E467" i="27"/>
  <c r="D467" i="27"/>
  <c r="C467" i="27"/>
  <c r="B467" i="27"/>
  <c r="A467" i="27"/>
  <c r="F466" i="27"/>
  <c r="E466" i="27"/>
  <c r="D466" i="27"/>
  <c r="C466" i="27"/>
  <c r="B466" i="27"/>
  <c r="A466" i="27"/>
  <c r="F465" i="27"/>
  <c r="E465" i="27"/>
  <c r="D465" i="27"/>
  <c r="C465" i="27"/>
  <c r="B465" i="27"/>
  <c r="A465" i="27"/>
  <c r="D464" i="27"/>
  <c r="A464" i="27"/>
  <c r="F462" i="27"/>
  <c r="E462" i="27"/>
  <c r="D462" i="27"/>
  <c r="C462" i="27"/>
  <c r="B462" i="27"/>
  <c r="A462" i="27"/>
  <c r="F461" i="27"/>
  <c r="E461" i="27"/>
  <c r="D461" i="27"/>
  <c r="C461" i="27"/>
  <c r="B461" i="27"/>
  <c r="A461" i="27"/>
  <c r="F460" i="27"/>
  <c r="E460" i="27"/>
  <c r="D460" i="27"/>
  <c r="C460" i="27"/>
  <c r="B460" i="27"/>
  <c r="A460" i="27"/>
  <c r="F459" i="27"/>
  <c r="E459" i="27"/>
  <c r="D459" i="27"/>
  <c r="C459" i="27"/>
  <c r="B459" i="27"/>
  <c r="A459" i="27"/>
  <c r="F458" i="27"/>
  <c r="E458" i="27"/>
  <c r="D458" i="27"/>
  <c r="C458" i="27"/>
  <c r="B458" i="27"/>
  <c r="A458" i="27"/>
  <c r="F457" i="27"/>
  <c r="E457" i="27"/>
  <c r="D457" i="27"/>
  <c r="C457" i="27"/>
  <c r="B457" i="27"/>
  <c r="A457" i="27"/>
  <c r="F456" i="27"/>
  <c r="E456" i="27"/>
  <c r="D456" i="27"/>
  <c r="C456" i="27"/>
  <c r="B456" i="27"/>
  <c r="A456" i="27"/>
  <c r="F455" i="27"/>
  <c r="E455" i="27"/>
  <c r="D455" i="27"/>
  <c r="C455" i="27"/>
  <c r="B455" i="27"/>
  <c r="A455" i="27"/>
  <c r="F454" i="27"/>
  <c r="E454" i="27"/>
  <c r="D454" i="27"/>
  <c r="C454" i="27"/>
  <c r="B454" i="27"/>
  <c r="A454" i="27"/>
  <c r="F453" i="27"/>
  <c r="E453" i="27"/>
  <c r="D453" i="27"/>
  <c r="C453" i="27"/>
  <c r="B453" i="27"/>
  <c r="A453" i="27"/>
  <c r="F452" i="27"/>
  <c r="E452" i="27"/>
  <c r="D452" i="27"/>
  <c r="C452" i="27"/>
  <c r="B452" i="27"/>
  <c r="A452" i="27"/>
  <c r="F451" i="27"/>
  <c r="E451" i="27"/>
  <c r="D451" i="27"/>
  <c r="C451" i="27"/>
  <c r="B451" i="27"/>
  <c r="A451" i="27"/>
  <c r="F450" i="27"/>
  <c r="E450" i="27"/>
  <c r="D450" i="27"/>
  <c r="C450" i="27"/>
  <c r="B450" i="27"/>
  <c r="A450" i="27"/>
  <c r="F449" i="27"/>
  <c r="E449" i="27"/>
  <c r="D449" i="27"/>
  <c r="C449" i="27"/>
  <c r="B449" i="27"/>
  <c r="A449" i="27"/>
  <c r="F448" i="27"/>
  <c r="E448" i="27"/>
  <c r="D448" i="27"/>
  <c r="C448" i="27"/>
  <c r="B448" i="27"/>
  <c r="A448" i="27"/>
  <c r="F447" i="27"/>
  <c r="E447" i="27"/>
  <c r="D447" i="27"/>
  <c r="C447" i="27"/>
  <c r="B447" i="27"/>
  <c r="A447" i="27"/>
  <c r="F446" i="27"/>
  <c r="E446" i="27"/>
  <c r="D446" i="27"/>
  <c r="C446" i="27"/>
  <c r="B446" i="27"/>
  <c r="A446" i="27"/>
  <c r="F445" i="27"/>
  <c r="E445" i="27"/>
  <c r="D445" i="27"/>
  <c r="C445" i="27"/>
  <c r="B445" i="27"/>
  <c r="A445" i="27"/>
  <c r="F444" i="27"/>
  <c r="E444" i="27"/>
  <c r="D444" i="27"/>
  <c r="C444" i="27"/>
  <c r="B444" i="27"/>
  <c r="A444" i="27"/>
  <c r="F443" i="27"/>
  <c r="E443" i="27"/>
  <c r="D443" i="27"/>
  <c r="C443" i="27"/>
  <c r="B443" i="27"/>
  <c r="A443" i="27"/>
  <c r="F442" i="27"/>
  <c r="E442" i="27"/>
  <c r="D442" i="27"/>
  <c r="C442" i="27"/>
  <c r="B442" i="27"/>
  <c r="A442" i="27"/>
  <c r="F441" i="27"/>
  <c r="E441" i="27"/>
  <c r="D441" i="27"/>
  <c r="C441" i="27"/>
  <c r="B441" i="27"/>
  <c r="A441" i="27"/>
  <c r="F440" i="27"/>
  <c r="E440" i="27"/>
  <c r="D440" i="27"/>
  <c r="C440" i="27"/>
  <c r="B440" i="27"/>
  <c r="A440" i="27"/>
  <c r="F439" i="27"/>
  <c r="E439" i="27"/>
  <c r="D439" i="27"/>
  <c r="C439" i="27"/>
  <c r="B439" i="27"/>
  <c r="A439" i="27"/>
  <c r="F438" i="27"/>
  <c r="E438" i="27"/>
  <c r="D438" i="27"/>
  <c r="C438" i="27"/>
  <c r="B438" i="27"/>
  <c r="A438" i="27"/>
  <c r="F437" i="27"/>
  <c r="E437" i="27"/>
  <c r="D437" i="27"/>
  <c r="C437" i="27"/>
  <c r="B437" i="27"/>
  <c r="A437" i="27"/>
  <c r="F436" i="27"/>
  <c r="E436" i="27"/>
  <c r="D436" i="27"/>
  <c r="C436" i="27"/>
  <c r="B436" i="27"/>
  <c r="A436" i="27"/>
  <c r="F435" i="27"/>
  <c r="E435" i="27"/>
  <c r="D435" i="27"/>
  <c r="C435" i="27"/>
  <c r="B435" i="27"/>
  <c r="A435" i="27"/>
  <c r="F434" i="27"/>
  <c r="E434" i="27"/>
  <c r="D434" i="27"/>
  <c r="C434" i="27"/>
  <c r="B434" i="27"/>
  <c r="A434" i="27"/>
  <c r="F433" i="27"/>
  <c r="E433" i="27"/>
  <c r="D433" i="27"/>
  <c r="C433" i="27"/>
  <c r="B433" i="27"/>
  <c r="A433" i="27"/>
  <c r="D432" i="27"/>
  <c r="A432" i="27"/>
  <c r="F430" i="27"/>
  <c r="E430" i="27"/>
  <c r="D430" i="27"/>
  <c r="C430" i="27"/>
  <c r="B430" i="27"/>
  <c r="A430" i="27"/>
  <c r="F429" i="27"/>
  <c r="E429" i="27"/>
  <c r="D429" i="27"/>
  <c r="C429" i="27"/>
  <c r="B429" i="27"/>
  <c r="A429" i="27"/>
  <c r="F428" i="27"/>
  <c r="E428" i="27"/>
  <c r="D428" i="27"/>
  <c r="C428" i="27"/>
  <c r="B428" i="27"/>
  <c r="A428" i="27"/>
  <c r="F427" i="27"/>
  <c r="E427" i="27"/>
  <c r="D427" i="27"/>
  <c r="C427" i="27"/>
  <c r="B427" i="27"/>
  <c r="A427" i="27"/>
  <c r="F426" i="27"/>
  <c r="E426" i="27"/>
  <c r="D426" i="27"/>
  <c r="C426" i="27"/>
  <c r="B426" i="27"/>
  <c r="A426" i="27"/>
  <c r="F425" i="27"/>
  <c r="E425" i="27"/>
  <c r="D425" i="27"/>
  <c r="C425" i="27"/>
  <c r="B425" i="27"/>
  <c r="A425" i="27"/>
  <c r="F424" i="27"/>
  <c r="E424" i="27"/>
  <c r="D424" i="27"/>
  <c r="C424" i="27"/>
  <c r="B424" i="27"/>
  <c r="A424" i="27"/>
  <c r="F423" i="27"/>
  <c r="E423" i="27"/>
  <c r="D423" i="27"/>
  <c r="C423" i="27"/>
  <c r="B423" i="27"/>
  <c r="A423" i="27"/>
  <c r="F422" i="27"/>
  <c r="E422" i="27"/>
  <c r="D422" i="27"/>
  <c r="C422" i="27"/>
  <c r="B422" i="27"/>
  <c r="A422" i="27"/>
  <c r="F421" i="27"/>
  <c r="E421" i="27"/>
  <c r="D421" i="27"/>
  <c r="C421" i="27"/>
  <c r="B421" i="27"/>
  <c r="A421" i="27"/>
  <c r="F420" i="27"/>
  <c r="E420" i="27"/>
  <c r="D420" i="27"/>
  <c r="C420" i="27"/>
  <c r="B420" i="27"/>
  <c r="A420" i="27"/>
  <c r="F419" i="27"/>
  <c r="E419" i="27"/>
  <c r="D419" i="27"/>
  <c r="C419" i="27"/>
  <c r="B419" i="27"/>
  <c r="A419" i="27"/>
  <c r="F418" i="27"/>
  <c r="E418" i="27"/>
  <c r="D418" i="27"/>
  <c r="C418" i="27"/>
  <c r="B418" i="27"/>
  <c r="A418" i="27"/>
  <c r="F417" i="27"/>
  <c r="E417" i="27"/>
  <c r="D417" i="27"/>
  <c r="C417" i="27"/>
  <c r="B417" i="27"/>
  <c r="A417" i="27"/>
  <c r="F416" i="27"/>
  <c r="E416" i="27"/>
  <c r="D416" i="27"/>
  <c r="C416" i="27"/>
  <c r="B416" i="27"/>
  <c r="A416" i="27"/>
  <c r="F415" i="27"/>
  <c r="E415" i="27"/>
  <c r="D415" i="27"/>
  <c r="C415" i="27"/>
  <c r="B415" i="27"/>
  <c r="A415" i="27"/>
  <c r="F414" i="27"/>
  <c r="E414" i="27"/>
  <c r="D414" i="27"/>
  <c r="C414" i="27"/>
  <c r="B414" i="27"/>
  <c r="A414" i="27"/>
  <c r="F413" i="27"/>
  <c r="E413" i="27"/>
  <c r="D413" i="27"/>
  <c r="C413" i="27"/>
  <c r="B413" i="27"/>
  <c r="A413" i="27"/>
  <c r="F412" i="27"/>
  <c r="E412" i="27"/>
  <c r="D412" i="27"/>
  <c r="C412" i="27"/>
  <c r="B412" i="27"/>
  <c r="A412" i="27"/>
  <c r="F411" i="27"/>
  <c r="E411" i="27"/>
  <c r="D411" i="27"/>
  <c r="C411" i="27"/>
  <c r="B411" i="27"/>
  <c r="A411" i="27"/>
  <c r="F410" i="27"/>
  <c r="E410" i="27"/>
  <c r="D410" i="27"/>
  <c r="C410" i="27"/>
  <c r="B410" i="27"/>
  <c r="A410" i="27"/>
  <c r="F409" i="27"/>
  <c r="E409" i="27"/>
  <c r="D409" i="27"/>
  <c r="C409" i="27"/>
  <c r="B409" i="27"/>
  <c r="A409" i="27"/>
  <c r="F408" i="27"/>
  <c r="E408" i="27"/>
  <c r="D408" i="27"/>
  <c r="C408" i="27"/>
  <c r="B408" i="27"/>
  <c r="A408" i="27"/>
  <c r="F407" i="27"/>
  <c r="E407" i="27"/>
  <c r="D407" i="27"/>
  <c r="C407" i="27"/>
  <c r="B407" i="27"/>
  <c r="A407" i="27"/>
  <c r="F406" i="27"/>
  <c r="E406" i="27"/>
  <c r="D406" i="27"/>
  <c r="C406" i="27"/>
  <c r="B406" i="27"/>
  <c r="A406" i="27"/>
  <c r="F405" i="27"/>
  <c r="E405" i="27"/>
  <c r="D405" i="27"/>
  <c r="C405" i="27"/>
  <c r="B405" i="27"/>
  <c r="A405" i="27"/>
  <c r="F404" i="27"/>
  <c r="E404" i="27"/>
  <c r="D404" i="27"/>
  <c r="C404" i="27"/>
  <c r="B404" i="27"/>
  <c r="A404" i="27"/>
  <c r="F403" i="27"/>
  <c r="E403" i="27"/>
  <c r="D403" i="27"/>
  <c r="C403" i="27"/>
  <c r="B403" i="27"/>
  <c r="A403" i="27"/>
  <c r="F402" i="27"/>
  <c r="E402" i="27"/>
  <c r="D402" i="27"/>
  <c r="C402" i="27"/>
  <c r="B402" i="27"/>
  <c r="A402" i="27"/>
  <c r="F401" i="27"/>
  <c r="E401" i="27"/>
  <c r="D401" i="27"/>
  <c r="C401" i="27"/>
  <c r="B401" i="27"/>
  <c r="A401" i="27"/>
  <c r="D400" i="27"/>
  <c r="A400" i="27"/>
  <c r="F398" i="27"/>
  <c r="E398" i="27"/>
  <c r="D398" i="27"/>
  <c r="C398" i="27"/>
  <c r="B398" i="27"/>
  <c r="A398" i="27"/>
  <c r="F397" i="27"/>
  <c r="E397" i="27"/>
  <c r="D397" i="27"/>
  <c r="C397" i="27"/>
  <c r="B397" i="27"/>
  <c r="A397" i="27"/>
  <c r="F396" i="27"/>
  <c r="E396" i="27"/>
  <c r="D396" i="27"/>
  <c r="C396" i="27"/>
  <c r="B396" i="27"/>
  <c r="A396" i="27"/>
  <c r="F395" i="27"/>
  <c r="E395" i="27"/>
  <c r="D395" i="27"/>
  <c r="C395" i="27"/>
  <c r="B395" i="27"/>
  <c r="A395" i="27"/>
  <c r="F394" i="27"/>
  <c r="E394" i="27"/>
  <c r="D394" i="27"/>
  <c r="C394" i="27"/>
  <c r="B394" i="27"/>
  <c r="A394" i="27"/>
  <c r="F393" i="27"/>
  <c r="E393" i="27"/>
  <c r="D393" i="27"/>
  <c r="C393" i="27"/>
  <c r="B393" i="27"/>
  <c r="A393" i="27"/>
  <c r="F392" i="27"/>
  <c r="E392" i="27"/>
  <c r="D392" i="27"/>
  <c r="C392" i="27"/>
  <c r="B392" i="27"/>
  <c r="A392" i="27"/>
  <c r="F391" i="27"/>
  <c r="E391" i="27"/>
  <c r="D391" i="27"/>
  <c r="C391" i="27"/>
  <c r="B391" i="27"/>
  <c r="A391" i="27"/>
  <c r="F390" i="27"/>
  <c r="E390" i="27"/>
  <c r="D390" i="27"/>
  <c r="C390" i="27"/>
  <c r="B390" i="27"/>
  <c r="A390" i="27"/>
  <c r="F389" i="27"/>
  <c r="E389" i="27"/>
  <c r="D389" i="27"/>
  <c r="C389" i="27"/>
  <c r="B389" i="27"/>
  <c r="A389" i="27"/>
  <c r="F388" i="27"/>
  <c r="E388" i="27"/>
  <c r="D388" i="27"/>
  <c r="C388" i="27"/>
  <c r="B388" i="27"/>
  <c r="A388" i="27"/>
  <c r="F387" i="27"/>
  <c r="E387" i="27"/>
  <c r="D387" i="27"/>
  <c r="C387" i="27"/>
  <c r="B387" i="27"/>
  <c r="A387" i="27"/>
  <c r="F386" i="27"/>
  <c r="E386" i="27"/>
  <c r="D386" i="27"/>
  <c r="C386" i="27"/>
  <c r="B386" i="27"/>
  <c r="A386" i="27"/>
  <c r="F385" i="27"/>
  <c r="E385" i="27"/>
  <c r="D385" i="27"/>
  <c r="C385" i="27"/>
  <c r="B385" i="27"/>
  <c r="A385" i="27"/>
  <c r="F384" i="27"/>
  <c r="E384" i="27"/>
  <c r="D384" i="27"/>
  <c r="C384" i="27"/>
  <c r="B384" i="27"/>
  <c r="A384" i="27"/>
  <c r="F383" i="27"/>
  <c r="E383" i="27"/>
  <c r="D383" i="27"/>
  <c r="C383" i="27"/>
  <c r="B383" i="27"/>
  <c r="A383" i="27"/>
  <c r="F382" i="27"/>
  <c r="E382" i="27"/>
  <c r="D382" i="27"/>
  <c r="C382" i="27"/>
  <c r="B382" i="27"/>
  <c r="A382" i="27"/>
  <c r="F381" i="27"/>
  <c r="E381" i="27"/>
  <c r="D381" i="27"/>
  <c r="C381" i="27"/>
  <c r="B381" i="27"/>
  <c r="A381" i="27"/>
  <c r="F380" i="27"/>
  <c r="E380" i="27"/>
  <c r="D380" i="27"/>
  <c r="C380" i="27"/>
  <c r="B380" i="27"/>
  <c r="A380" i="27"/>
  <c r="F379" i="27"/>
  <c r="E379" i="27"/>
  <c r="D379" i="27"/>
  <c r="C379" i="27"/>
  <c r="B379" i="27"/>
  <c r="A379" i="27"/>
  <c r="F378" i="27"/>
  <c r="E378" i="27"/>
  <c r="D378" i="27"/>
  <c r="C378" i="27"/>
  <c r="B378" i="27"/>
  <c r="A378" i="27"/>
  <c r="F377" i="27"/>
  <c r="E377" i="27"/>
  <c r="D377" i="27"/>
  <c r="C377" i="27"/>
  <c r="B377" i="27"/>
  <c r="A377" i="27"/>
  <c r="F376" i="27"/>
  <c r="E376" i="27"/>
  <c r="D376" i="27"/>
  <c r="C376" i="27"/>
  <c r="B376" i="27"/>
  <c r="A376" i="27"/>
  <c r="F375" i="27"/>
  <c r="E375" i="27"/>
  <c r="D375" i="27"/>
  <c r="C375" i="27"/>
  <c r="B375" i="27"/>
  <c r="A375" i="27"/>
  <c r="F374" i="27"/>
  <c r="E374" i="27"/>
  <c r="D374" i="27"/>
  <c r="C374" i="27"/>
  <c r="B374" i="27"/>
  <c r="A374" i="27"/>
  <c r="F373" i="27"/>
  <c r="E373" i="27"/>
  <c r="D373" i="27"/>
  <c r="C373" i="27"/>
  <c r="B373" i="27"/>
  <c r="A373" i="27"/>
  <c r="F372" i="27"/>
  <c r="E372" i="27"/>
  <c r="D372" i="27"/>
  <c r="C372" i="27"/>
  <c r="B372" i="27"/>
  <c r="A372" i="27"/>
  <c r="F371" i="27"/>
  <c r="E371" i="27"/>
  <c r="D371" i="27"/>
  <c r="C371" i="27"/>
  <c r="B371" i="27"/>
  <c r="A371" i="27"/>
  <c r="F370" i="27"/>
  <c r="E370" i="27"/>
  <c r="D370" i="27"/>
  <c r="C370" i="27"/>
  <c r="B370" i="27"/>
  <c r="A370" i="27"/>
  <c r="F369" i="27"/>
  <c r="E369" i="27"/>
  <c r="D369" i="27"/>
  <c r="C369" i="27"/>
  <c r="B369" i="27"/>
  <c r="A369" i="27"/>
  <c r="D368" i="27"/>
  <c r="A368" i="27"/>
  <c r="F366" i="27"/>
  <c r="E366" i="27"/>
  <c r="D366" i="27"/>
  <c r="C366" i="27"/>
  <c r="B366" i="27"/>
  <c r="A366" i="27"/>
  <c r="F365" i="27"/>
  <c r="E365" i="27"/>
  <c r="D365" i="27"/>
  <c r="C365" i="27"/>
  <c r="B365" i="27"/>
  <c r="A365" i="27"/>
  <c r="F364" i="27"/>
  <c r="E364" i="27"/>
  <c r="D364" i="27"/>
  <c r="C364" i="27"/>
  <c r="B364" i="27"/>
  <c r="A364" i="27"/>
  <c r="F363" i="27"/>
  <c r="E363" i="27"/>
  <c r="D363" i="27"/>
  <c r="C363" i="27"/>
  <c r="B363" i="27"/>
  <c r="A363" i="27"/>
  <c r="F362" i="27"/>
  <c r="E362" i="27"/>
  <c r="D362" i="27"/>
  <c r="C362" i="27"/>
  <c r="B362" i="27"/>
  <c r="A362" i="27"/>
  <c r="F361" i="27"/>
  <c r="E361" i="27"/>
  <c r="D361" i="27"/>
  <c r="C361" i="27"/>
  <c r="B361" i="27"/>
  <c r="A361" i="27"/>
  <c r="F360" i="27"/>
  <c r="E360" i="27"/>
  <c r="D360" i="27"/>
  <c r="C360" i="27"/>
  <c r="B360" i="27"/>
  <c r="A360" i="27"/>
  <c r="F359" i="27"/>
  <c r="E359" i="27"/>
  <c r="D359" i="27"/>
  <c r="C359" i="27"/>
  <c r="B359" i="27"/>
  <c r="A359" i="27"/>
  <c r="F358" i="27"/>
  <c r="E358" i="27"/>
  <c r="D358" i="27"/>
  <c r="C358" i="27"/>
  <c r="B358" i="27"/>
  <c r="A358" i="27"/>
  <c r="F357" i="27"/>
  <c r="E357" i="27"/>
  <c r="D357" i="27"/>
  <c r="C357" i="27"/>
  <c r="B357" i="27"/>
  <c r="A357" i="27"/>
  <c r="F356" i="27"/>
  <c r="E356" i="27"/>
  <c r="D356" i="27"/>
  <c r="C356" i="27"/>
  <c r="B356" i="27"/>
  <c r="A356" i="27"/>
  <c r="F355" i="27"/>
  <c r="E355" i="27"/>
  <c r="D355" i="27"/>
  <c r="C355" i="27"/>
  <c r="B355" i="27"/>
  <c r="A355" i="27"/>
  <c r="F354" i="27"/>
  <c r="E354" i="27"/>
  <c r="D354" i="27"/>
  <c r="C354" i="27"/>
  <c r="B354" i="27"/>
  <c r="A354" i="27"/>
  <c r="F353" i="27"/>
  <c r="E353" i="27"/>
  <c r="D353" i="27"/>
  <c r="C353" i="27"/>
  <c r="B353" i="27"/>
  <c r="A353" i="27"/>
  <c r="F352" i="27"/>
  <c r="E352" i="27"/>
  <c r="D352" i="27"/>
  <c r="C352" i="27"/>
  <c r="B352" i="27"/>
  <c r="A352" i="27"/>
  <c r="F351" i="27"/>
  <c r="E351" i="27"/>
  <c r="D351" i="27"/>
  <c r="C351" i="27"/>
  <c r="B351" i="27"/>
  <c r="A351" i="27"/>
  <c r="F350" i="27"/>
  <c r="E350" i="27"/>
  <c r="D350" i="27"/>
  <c r="C350" i="27"/>
  <c r="B350" i="27"/>
  <c r="A350" i="27"/>
  <c r="F349" i="27"/>
  <c r="E349" i="27"/>
  <c r="D349" i="27"/>
  <c r="C349" i="27"/>
  <c r="B349" i="27"/>
  <c r="A349" i="27"/>
  <c r="F348" i="27"/>
  <c r="E348" i="27"/>
  <c r="D348" i="27"/>
  <c r="C348" i="27"/>
  <c r="B348" i="27"/>
  <c r="A348" i="27"/>
  <c r="F347" i="27"/>
  <c r="E347" i="27"/>
  <c r="D347" i="27"/>
  <c r="C347" i="27"/>
  <c r="B347" i="27"/>
  <c r="A347" i="27"/>
  <c r="F346" i="27"/>
  <c r="E346" i="27"/>
  <c r="D346" i="27"/>
  <c r="C346" i="27"/>
  <c r="B346" i="27"/>
  <c r="A346" i="27"/>
  <c r="F345" i="27"/>
  <c r="E345" i="27"/>
  <c r="D345" i="27"/>
  <c r="C345" i="27"/>
  <c r="B345" i="27"/>
  <c r="A345" i="27"/>
  <c r="F344" i="27"/>
  <c r="E344" i="27"/>
  <c r="D344" i="27"/>
  <c r="C344" i="27"/>
  <c r="B344" i="27"/>
  <c r="A344" i="27"/>
  <c r="F343" i="27"/>
  <c r="E343" i="27"/>
  <c r="D343" i="27"/>
  <c r="C343" i="27"/>
  <c r="B343" i="27"/>
  <c r="A343" i="27"/>
  <c r="F342" i="27"/>
  <c r="E342" i="27"/>
  <c r="D342" i="27"/>
  <c r="C342" i="27"/>
  <c r="B342" i="27"/>
  <c r="A342" i="27"/>
  <c r="F341" i="27"/>
  <c r="E341" i="27"/>
  <c r="D341" i="27"/>
  <c r="C341" i="27"/>
  <c r="B341" i="27"/>
  <c r="A341" i="27"/>
  <c r="F340" i="27"/>
  <c r="E340" i="27"/>
  <c r="D340" i="27"/>
  <c r="C340" i="27"/>
  <c r="B340" i="27"/>
  <c r="A340" i="27"/>
  <c r="F339" i="27"/>
  <c r="E339" i="27"/>
  <c r="D339" i="27"/>
  <c r="C339" i="27"/>
  <c r="B339" i="27"/>
  <c r="A339" i="27"/>
  <c r="F338" i="27"/>
  <c r="E338" i="27"/>
  <c r="D338" i="27"/>
  <c r="C338" i="27"/>
  <c r="B338" i="27"/>
  <c r="A338" i="27"/>
  <c r="F337" i="27"/>
  <c r="E337" i="27"/>
  <c r="D337" i="27"/>
  <c r="C337" i="27"/>
  <c r="B337" i="27"/>
  <c r="A337" i="27"/>
  <c r="D336" i="27"/>
  <c r="A336" i="27"/>
  <c r="F334" i="27"/>
  <c r="E334" i="27"/>
  <c r="D334" i="27"/>
  <c r="C334" i="27"/>
  <c r="B334" i="27"/>
  <c r="A334" i="27"/>
  <c r="F333" i="27"/>
  <c r="E333" i="27"/>
  <c r="D333" i="27"/>
  <c r="C333" i="27"/>
  <c r="B333" i="27"/>
  <c r="A333" i="27"/>
  <c r="F332" i="27"/>
  <c r="E332" i="27"/>
  <c r="D332" i="27"/>
  <c r="C332" i="27"/>
  <c r="B332" i="27"/>
  <c r="A332" i="27"/>
  <c r="F331" i="27"/>
  <c r="E331" i="27"/>
  <c r="D331" i="27"/>
  <c r="C331" i="27"/>
  <c r="B331" i="27"/>
  <c r="A331" i="27"/>
  <c r="F330" i="27"/>
  <c r="E330" i="27"/>
  <c r="D330" i="27"/>
  <c r="C330" i="27"/>
  <c r="B330" i="27"/>
  <c r="A330" i="27"/>
  <c r="F329" i="27"/>
  <c r="E329" i="27"/>
  <c r="D329" i="27"/>
  <c r="C329" i="27"/>
  <c r="B329" i="27"/>
  <c r="A329" i="27"/>
  <c r="F328" i="27"/>
  <c r="E328" i="27"/>
  <c r="D328" i="27"/>
  <c r="C328" i="27"/>
  <c r="B328" i="27"/>
  <c r="A328" i="27"/>
  <c r="F327" i="27"/>
  <c r="E327" i="27"/>
  <c r="D327" i="27"/>
  <c r="C327" i="27"/>
  <c r="B327" i="27"/>
  <c r="A327" i="27"/>
  <c r="F326" i="27"/>
  <c r="E326" i="27"/>
  <c r="D326" i="27"/>
  <c r="C326" i="27"/>
  <c r="B326" i="27"/>
  <c r="A326" i="27"/>
  <c r="F325" i="27"/>
  <c r="E325" i="27"/>
  <c r="D325" i="27"/>
  <c r="C325" i="27"/>
  <c r="B325" i="27"/>
  <c r="A325" i="27"/>
  <c r="F324" i="27"/>
  <c r="E324" i="27"/>
  <c r="D324" i="27"/>
  <c r="C324" i="27"/>
  <c r="B324" i="27"/>
  <c r="A324" i="27"/>
  <c r="F323" i="27"/>
  <c r="E323" i="27"/>
  <c r="D323" i="27"/>
  <c r="C323" i="27"/>
  <c r="B323" i="27"/>
  <c r="A323" i="27"/>
  <c r="F322" i="27"/>
  <c r="E322" i="27"/>
  <c r="D322" i="27"/>
  <c r="C322" i="27"/>
  <c r="B322" i="27"/>
  <c r="A322" i="27"/>
  <c r="F321" i="27"/>
  <c r="E321" i="27"/>
  <c r="D321" i="27"/>
  <c r="C321" i="27"/>
  <c r="B321" i="27"/>
  <c r="A321" i="27"/>
  <c r="F320" i="27"/>
  <c r="E320" i="27"/>
  <c r="D320" i="27"/>
  <c r="C320" i="27"/>
  <c r="B320" i="27"/>
  <c r="A320" i="27"/>
  <c r="F319" i="27"/>
  <c r="E319" i="27"/>
  <c r="D319" i="27"/>
  <c r="C319" i="27"/>
  <c r="B319" i="27"/>
  <c r="A319" i="27"/>
  <c r="F318" i="27"/>
  <c r="E318" i="27"/>
  <c r="D318" i="27"/>
  <c r="C318" i="27"/>
  <c r="B318" i="27"/>
  <c r="A318" i="27"/>
  <c r="F317" i="27"/>
  <c r="E317" i="27"/>
  <c r="D317" i="27"/>
  <c r="C317" i="27"/>
  <c r="B317" i="27"/>
  <c r="A317" i="27"/>
  <c r="F316" i="27"/>
  <c r="E316" i="27"/>
  <c r="D316" i="27"/>
  <c r="C316" i="27"/>
  <c r="B316" i="27"/>
  <c r="A316" i="27"/>
  <c r="F315" i="27"/>
  <c r="E315" i="27"/>
  <c r="D315" i="27"/>
  <c r="C315" i="27"/>
  <c r="B315" i="27"/>
  <c r="A315" i="27"/>
  <c r="F314" i="27"/>
  <c r="E314" i="27"/>
  <c r="D314" i="27"/>
  <c r="C314" i="27"/>
  <c r="B314" i="27"/>
  <c r="A314" i="27"/>
  <c r="F313" i="27"/>
  <c r="E313" i="27"/>
  <c r="D313" i="27"/>
  <c r="C313" i="27"/>
  <c r="B313" i="27"/>
  <c r="A313" i="27"/>
  <c r="F312" i="27"/>
  <c r="E312" i="27"/>
  <c r="D312" i="27"/>
  <c r="C312" i="27"/>
  <c r="B312" i="27"/>
  <c r="A312" i="27"/>
  <c r="F311" i="27"/>
  <c r="E311" i="27"/>
  <c r="D311" i="27"/>
  <c r="C311" i="27"/>
  <c r="B311" i="27"/>
  <c r="A311" i="27"/>
  <c r="F310" i="27"/>
  <c r="E310" i="27"/>
  <c r="D310" i="27"/>
  <c r="C310" i="27"/>
  <c r="B310" i="27"/>
  <c r="A310" i="27"/>
  <c r="F309" i="27"/>
  <c r="E309" i="27"/>
  <c r="D309" i="27"/>
  <c r="C309" i="27"/>
  <c r="B309" i="27"/>
  <c r="A309" i="27"/>
  <c r="F308" i="27"/>
  <c r="E308" i="27"/>
  <c r="D308" i="27"/>
  <c r="C308" i="27"/>
  <c r="B308" i="27"/>
  <c r="A308" i="27"/>
  <c r="F307" i="27"/>
  <c r="E307" i="27"/>
  <c r="D307" i="27"/>
  <c r="C307" i="27"/>
  <c r="B307" i="27"/>
  <c r="A307" i="27"/>
  <c r="F306" i="27"/>
  <c r="E306" i="27"/>
  <c r="D306" i="27"/>
  <c r="C306" i="27"/>
  <c r="B306" i="27"/>
  <c r="A306" i="27"/>
  <c r="F305" i="27"/>
  <c r="E305" i="27"/>
  <c r="D305" i="27"/>
  <c r="C305" i="27"/>
  <c r="B305" i="27"/>
  <c r="A305" i="27"/>
  <c r="D304" i="27"/>
  <c r="A304" i="27"/>
  <c r="F302" i="27"/>
  <c r="E302" i="27"/>
  <c r="D302" i="27"/>
  <c r="C302" i="27"/>
  <c r="B302" i="27"/>
  <c r="A302" i="27"/>
  <c r="F301" i="27"/>
  <c r="E301" i="27"/>
  <c r="D301" i="27"/>
  <c r="C301" i="27"/>
  <c r="B301" i="27"/>
  <c r="A301" i="27"/>
  <c r="F300" i="27"/>
  <c r="E300" i="27"/>
  <c r="D300" i="27"/>
  <c r="C300" i="27"/>
  <c r="B300" i="27"/>
  <c r="A300" i="27"/>
  <c r="F299" i="27"/>
  <c r="E299" i="27"/>
  <c r="D299" i="27"/>
  <c r="C299" i="27"/>
  <c r="B299" i="27"/>
  <c r="A299" i="27"/>
  <c r="F298" i="27"/>
  <c r="E298" i="27"/>
  <c r="D298" i="27"/>
  <c r="C298" i="27"/>
  <c r="B298" i="27"/>
  <c r="A298" i="27"/>
  <c r="F297" i="27"/>
  <c r="E297" i="27"/>
  <c r="D297" i="27"/>
  <c r="C297" i="27"/>
  <c r="B297" i="27"/>
  <c r="A297" i="27"/>
  <c r="F296" i="27"/>
  <c r="E296" i="27"/>
  <c r="D296" i="27"/>
  <c r="C296" i="27"/>
  <c r="B296" i="27"/>
  <c r="A296" i="27"/>
  <c r="F295" i="27"/>
  <c r="E295" i="27"/>
  <c r="D295" i="27"/>
  <c r="C295" i="27"/>
  <c r="B295" i="27"/>
  <c r="A295" i="27"/>
  <c r="F294" i="27"/>
  <c r="E294" i="27"/>
  <c r="D294" i="27"/>
  <c r="C294" i="27"/>
  <c r="B294" i="27"/>
  <c r="A294" i="27"/>
  <c r="F293" i="27"/>
  <c r="E293" i="27"/>
  <c r="D293" i="27"/>
  <c r="C293" i="27"/>
  <c r="B293" i="27"/>
  <c r="A293" i="27"/>
  <c r="F292" i="27"/>
  <c r="E292" i="27"/>
  <c r="D292" i="27"/>
  <c r="C292" i="27"/>
  <c r="B292" i="27"/>
  <c r="A292" i="27"/>
  <c r="F291" i="27"/>
  <c r="E291" i="27"/>
  <c r="D291" i="27"/>
  <c r="C291" i="27"/>
  <c r="B291" i="27"/>
  <c r="A291" i="27"/>
  <c r="F290" i="27"/>
  <c r="E290" i="27"/>
  <c r="D290" i="27"/>
  <c r="C290" i="27"/>
  <c r="B290" i="27"/>
  <c r="A290" i="27"/>
  <c r="F289" i="27"/>
  <c r="E289" i="27"/>
  <c r="D289" i="27"/>
  <c r="C289" i="27"/>
  <c r="B289" i="27"/>
  <c r="A289" i="27"/>
  <c r="F288" i="27"/>
  <c r="E288" i="27"/>
  <c r="D288" i="27"/>
  <c r="C288" i="27"/>
  <c r="B288" i="27"/>
  <c r="A288" i="27"/>
  <c r="F287" i="27"/>
  <c r="E287" i="27"/>
  <c r="D287" i="27"/>
  <c r="C287" i="27"/>
  <c r="B287" i="27"/>
  <c r="A287" i="27"/>
  <c r="F286" i="27"/>
  <c r="E286" i="27"/>
  <c r="D286" i="27"/>
  <c r="C286" i="27"/>
  <c r="B286" i="27"/>
  <c r="A286" i="27"/>
  <c r="F285" i="27"/>
  <c r="E285" i="27"/>
  <c r="D285" i="27"/>
  <c r="C285" i="27"/>
  <c r="B285" i="27"/>
  <c r="A285" i="27"/>
  <c r="F284" i="27"/>
  <c r="E284" i="27"/>
  <c r="D284" i="27"/>
  <c r="C284" i="27"/>
  <c r="B284" i="27"/>
  <c r="A284" i="27"/>
  <c r="F283" i="27"/>
  <c r="E283" i="27"/>
  <c r="D283" i="27"/>
  <c r="C283" i="27"/>
  <c r="B283" i="27"/>
  <c r="A283" i="27"/>
  <c r="F282" i="27"/>
  <c r="E282" i="27"/>
  <c r="D282" i="27"/>
  <c r="C282" i="27"/>
  <c r="B282" i="27"/>
  <c r="A282" i="27"/>
  <c r="F281" i="27"/>
  <c r="E281" i="27"/>
  <c r="D281" i="27"/>
  <c r="C281" i="27"/>
  <c r="B281" i="27"/>
  <c r="A281" i="27"/>
  <c r="F280" i="27"/>
  <c r="E280" i="27"/>
  <c r="D280" i="27"/>
  <c r="C280" i="27"/>
  <c r="B280" i="27"/>
  <c r="A280" i="27"/>
  <c r="F279" i="27"/>
  <c r="E279" i="27"/>
  <c r="D279" i="27"/>
  <c r="C279" i="27"/>
  <c r="B279" i="27"/>
  <c r="A279" i="27"/>
  <c r="F278" i="27"/>
  <c r="E278" i="27"/>
  <c r="D278" i="27"/>
  <c r="C278" i="27"/>
  <c r="B278" i="27"/>
  <c r="A278" i="27"/>
  <c r="F277" i="27"/>
  <c r="E277" i="27"/>
  <c r="D277" i="27"/>
  <c r="C277" i="27"/>
  <c r="B277" i="27"/>
  <c r="A277" i="27"/>
  <c r="F276" i="27"/>
  <c r="E276" i="27"/>
  <c r="D276" i="27"/>
  <c r="C276" i="27"/>
  <c r="B276" i="27"/>
  <c r="A276" i="27"/>
  <c r="F275" i="27"/>
  <c r="E275" i="27"/>
  <c r="D275" i="27"/>
  <c r="C275" i="27"/>
  <c r="B275" i="27"/>
  <c r="A275" i="27"/>
  <c r="F274" i="27"/>
  <c r="E274" i="27"/>
  <c r="D274" i="27"/>
  <c r="C274" i="27"/>
  <c r="B274" i="27"/>
  <c r="A274" i="27"/>
  <c r="F273" i="27"/>
  <c r="E273" i="27"/>
  <c r="D273" i="27"/>
  <c r="C273" i="27"/>
  <c r="B273" i="27"/>
  <c r="A273" i="27"/>
  <c r="D272" i="27"/>
  <c r="A272" i="27"/>
  <c r="F270" i="27"/>
  <c r="E270" i="27"/>
  <c r="D270" i="27"/>
  <c r="C270" i="27"/>
  <c r="B270" i="27"/>
  <c r="A270" i="27"/>
  <c r="F269" i="27"/>
  <c r="E269" i="27"/>
  <c r="D269" i="27"/>
  <c r="C269" i="27"/>
  <c r="B269" i="27"/>
  <c r="A269" i="27"/>
  <c r="F268" i="27"/>
  <c r="E268" i="27"/>
  <c r="D268" i="27"/>
  <c r="C268" i="27"/>
  <c r="B268" i="27"/>
  <c r="A268" i="27"/>
  <c r="F267" i="27"/>
  <c r="E267" i="27"/>
  <c r="D267" i="27"/>
  <c r="C267" i="27"/>
  <c r="B267" i="27"/>
  <c r="A267" i="27"/>
  <c r="F266" i="27"/>
  <c r="E266" i="27"/>
  <c r="D266" i="27"/>
  <c r="C266" i="27"/>
  <c r="B266" i="27"/>
  <c r="A266" i="27"/>
  <c r="F265" i="27"/>
  <c r="E265" i="27"/>
  <c r="D265" i="27"/>
  <c r="C265" i="27"/>
  <c r="B265" i="27"/>
  <c r="A265" i="27"/>
  <c r="F264" i="27"/>
  <c r="E264" i="27"/>
  <c r="D264" i="27"/>
  <c r="C264" i="27"/>
  <c r="B264" i="27"/>
  <c r="A264" i="27"/>
  <c r="F263" i="27"/>
  <c r="E263" i="27"/>
  <c r="D263" i="27"/>
  <c r="C263" i="27"/>
  <c r="B263" i="27"/>
  <c r="A263" i="27"/>
  <c r="F262" i="27"/>
  <c r="E262" i="27"/>
  <c r="D262" i="27"/>
  <c r="C262" i="27"/>
  <c r="B262" i="27"/>
  <c r="A262" i="27"/>
  <c r="F261" i="27"/>
  <c r="E261" i="27"/>
  <c r="D261" i="27"/>
  <c r="C261" i="27"/>
  <c r="B261" i="27"/>
  <c r="A261" i="27"/>
  <c r="F260" i="27"/>
  <c r="E260" i="27"/>
  <c r="D260" i="27"/>
  <c r="C260" i="27"/>
  <c r="B260" i="27"/>
  <c r="A260" i="27"/>
  <c r="F259" i="27"/>
  <c r="E259" i="27"/>
  <c r="D259" i="27"/>
  <c r="C259" i="27"/>
  <c r="B259" i="27"/>
  <c r="A259" i="27"/>
  <c r="F258" i="27"/>
  <c r="E258" i="27"/>
  <c r="D258" i="27"/>
  <c r="C258" i="27"/>
  <c r="B258" i="27"/>
  <c r="A258" i="27"/>
  <c r="F257" i="27"/>
  <c r="E257" i="27"/>
  <c r="D257" i="27"/>
  <c r="C257" i="27"/>
  <c r="B257" i="27"/>
  <c r="A257" i="27"/>
  <c r="F256" i="27"/>
  <c r="E256" i="27"/>
  <c r="D256" i="27"/>
  <c r="C256" i="27"/>
  <c r="B256" i="27"/>
  <c r="A256" i="27"/>
  <c r="F255" i="27"/>
  <c r="E255" i="27"/>
  <c r="D255" i="27"/>
  <c r="C255" i="27"/>
  <c r="B255" i="27"/>
  <c r="A255" i="27"/>
  <c r="F254" i="27"/>
  <c r="E254" i="27"/>
  <c r="D254" i="27"/>
  <c r="C254" i="27"/>
  <c r="B254" i="27"/>
  <c r="A254" i="27"/>
  <c r="F253" i="27"/>
  <c r="E253" i="27"/>
  <c r="D253" i="27"/>
  <c r="C253" i="27"/>
  <c r="B253" i="27"/>
  <c r="A253" i="27"/>
  <c r="F252" i="27"/>
  <c r="E252" i="27"/>
  <c r="D252" i="27"/>
  <c r="C252" i="27"/>
  <c r="B252" i="27"/>
  <c r="A252" i="27"/>
  <c r="F251" i="27"/>
  <c r="E251" i="27"/>
  <c r="D251" i="27"/>
  <c r="C251" i="27"/>
  <c r="B251" i="27"/>
  <c r="A251" i="27"/>
  <c r="F250" i="27"/>
  <c r="E250" i="27"/>
  <c r="D250" i="27"/>
  <c r="C250" i="27"/>
  <c r="B250" i="27"/>
  <c r="A250" i="27"/>
  <c r="F249" i="27"/>
  <c r="E249" i="27"/>
  <c r="D249" i="27"/>
  <c r="C249" i="27"/>
  <c r="B249" i="27"/>
  <c r="A249" i="27"/>
  <c r="F248" i="27"/>
  <c r="E248" i="27"/>
  <c r="D248" i="27"/>
  <c r="C248" i="27"/>
  <c r="B248" i="27"/>
  <c r="A248" i="27"/>
  <c r="F247" i="27"/>
  <c r="E247" i="27"/>
  <c r="D247" i="27"/>
  <c r="C247" i="27"/>
  <c r="B247" i="27"/>
  <c r="A247" i="27"/>
  <c r="F246" i="27"/>
  <c r="E246" i="27"/>
  <c r="D246" i="27"/>
  <c r="C246" i="27"/>
  <c r="B246" i="27"/>
  <c r="A246" i="27"/>
  <c r="F245" i="27"/>
  <c r="E245" i="27"/>
  <c r="D245" i="27"/>
  <c r="C245" i="27"/>
  <c r="B245" i="27"/>
  <c r="A245" i="27"/>
  <c r="F244" i="27"/>
  <c r="E244" i="27"/>
  <c r="D244" i="27"/>
  <c r="C244" i="27"/>
  <c r="B244" i="27"/>
  <c r="A244" i="27"/>
  <c r="F243" i="27"/>
  <c r="E243" i="27"/>
  <c r="D243" i="27"/>
  <c r="C243" i="27"/>
  <c r="B243" i="27"/>
  <c r="A243" i="27"/>
  <c r="F242" i="27"/>
  <c r="E242" i="27"/>
  <c r="D242" i="27"/>
  <c r="C242" i="27"/>
  <c r="B242" i="27"/>
  <c r="A242" i="27"/>
  <c r="F241" i="27"/>
  <c r="E241" i="27"/>
  <c r="D241" i="27"/>
  <c r="C241" i="27"/>
  <c r="B241" i="27"/>
  <c r="A241" i="27"/>
  <c r="D240" i="27"/>
  <c r="A240" i="27"/>
  <c r="F238" i="27"/>
  <c r="E238" i="27"/>
  <c r="D238" i="27"/>
  <c r="C238" i="27"/>
  <c r="B238" i="27"/>
  <c r="A238" i="27"/>
  <c r="F237" i="27"/>
  <c r="E237" i="27"/>
  <c r="D237" i="27"/>
  <c r="C237" i="27"/>
  <c r="B237" i="27"/>
  <c r="A237" i="27"/>
  <c r="F236" i="27"/>
  <c r="E236" i="27"/>
  <c r="D236" i="27"/>
  <c r="C236" i="27"/>
  <c r="B236" i="27"/>
  <c r="A236" i="27"/>
  <c r="F235" i="27"/>
  <c r="E235" i="27"/>
  <c r="D235" i="27"/>
  <c r="C235" i="27"/>
  <c r="B235" i="27"/>
  <c r="A235" i="27"/>
  <c r="F234" i="27"/>
  <c r="E234" i="27"/>
  <c r="D234" i="27"/>
  <c r="C234" i="27"/>
  <c r="B234" i="27"/>
  <c r="A234" i="27"/>
  <c r="F233" i="27"/>
  <c r="E233" i="27"/>
  <c r="D233" i="27"/>
  <c r="C233" i="27"/>
  <c r="B233" i="27"/>
  <c r="A233" i="27"/>
  <c r="F232" i="27"/>
  <c r="E232" i="27"/>
  <c r="D232" i="27"/>
  <c r="C232" i="27"/>
  <c r="B232" i="27"/>
  <c r="A232" i="27"/>
  <c r="F231" i="27"/>
  <c r="E231" i="27"/>
  <c r="D231" i="27"/>
  <c r="C231" i="27"/>
  <c r="B231" i="27"/>
  <c r="A231" i="27"/>
  <c r="F230" i="27"/>
  <c r="E230" i="27"/>
  <c r="D230" i="27"/>
  <c r="C230" i="27"/>
  <c r="B230" i="27"/>
  <c r="A230" i="27"/>
  <c r="F229" i="27"/>
  <c r="E229" i="27"/>
  <c r="D229" i="27"/>
  <c r="C229" i="27"/>
  <c r="B229" i="27"/>
  <c r="A229" i="27"/>
  <c r="F228" i="27"/>
  <c r="E228" i="27"/>
  <c r="D228" i="27"/>
  <c r="C228" i="27"/>
  <c r="B228" i="27"/>
  <c r="A228" i="27"/>
  <c r="F227" i="27"/>
  <c r="E227" i="27"/>
  <c r="D227" i="27"/>
  <c r="C227" i="27"/>
  <c r="B227" i="27"/>
  <c r="A227" i="27"/>
  <c r="F226" i="27"/>
  <c r="E226" i="27"/>
  <c r="D226" i="27"/>
  <c r="C226" i="27"/>
  <c r="B226" i="27"/>
  <c r="A226" i="27"/>
  <c r="F225" i="27"/>
  <c r="E225" i="27"/>
  <c r="D225" i="27"/>
  <c r="C225" i="27"/>
  <c r="B225" i="27"/>
  <c r="A225" i="27"/>
  <c r="F224" i="27"/>
  <c r="E224" i="27"/>
  <c r="D224" i="27"/>
  <c r="C224" i="27"/>
  <c r="B224" i="27"/>
  <c r="A224" i="27"/>
  <c r="F223" i="27"/>
  <c r="E223" i="27"/>
  <c r="D223" i="27"/>
  <c r="C223" i="27"/>
  <c r="B223" i="27"/>
  <c r="A223" i="27"/>
  <c r="F222" i="27"/>
  <c r="E222" i="27"/>
  <c r="D222" i="27"/>
  <c r="C222" i="27"/>
  <c r="B222" i="27"/>
  <c r="A222" i="27"/>
  <c r="F221" i="27"/>
  <c r="E221" i="27"/>
  <c r="D221" i="27"/>
  <c r="C221" i="27"/>
  <c r="B221" i="27"/>
  <c r="A221" i="27"/>
  <c r="F220" i="27"/>
  <c r="E220" i="27"/>
  <c r="D220" i="27"/>
  <c r="C220" i="27"/>
  <c r="B220" i="27"/>
  <c r="A220" i="27"/>
  <c r="F219" i="27"/>
  <c r="E219" i="27"/>
  <c r="D219" i="27"/>
  <c r="C219" i="27"/>
  <c r="B219" i="27"/>
  <c r="A219" i="27"/>
  <c r="F218" i="27"/>
  <c r="E218" i="27"/>
  <c r="D218" i="27"/>
  <c r="C218" i="27"/>
  <c r="B218" i="27"/>
  <c r="A218" i="27"/>
  <c r="F217" i="27"/>
  <c r="E217" i="27"/>
  <c r="D217" i="27"/>
  <c r="C217" i="27"/>
  <c r="B217" i="27"/>
  <c r="A217" i="27"/>
  <c r="F216" i="27"/>
  <c r="E216" i="27"/>
  <c r="D216" i="27"/>
  <c r="C216" i="27"/>
  <c r="B216" i="27"/>
  <c r="A216" i="27"/>
  <c r="F215" i="27"/>
  <c r="E215" i="27"/>
  <c r="D215" i="27"/>
  <c r="C215" i="27"/>
  <c r="B215" i="27"/>
  <c r="A215" i="27"/>
  <c r="F214" i="27"/>
  <c r="E214" i="27"/>
  <c r="D214" i="27"/>
  <c r="C214" i="27"/>
  <c r="B214" i="27"/>
  <c r="A214" i="27"/>
  <c r="F213" i="27"/>
  <c r="E213" i="27"/>
  <c r="D213" i="27"/>
  <c r="C213" i="27"/>
  <c r="B213" i="27"/>
  <c r="A213" i="27"/>
  <c r="F212" i="27"/>
  <c r="E212" i="27"/>
  <c r="D212" i="27"/>
  <c r="C212" i="27"/>
  <c r="B212" i="27"/>
  <c r="A212" i="27"/>
  <c r="F211" i="27"/>
  <c r="E211" i="27"/>
  <c r="D211" i="27"/>
  <c r="C211" i="27"/>
  <c r="B211" i="27"/>
  <c r="A211" i="27"/>
  <c r="F210" i="27"/>
  <c r="E210" i="27"/>
  <c r="D210" i="27"/>
  <c r="C210" i="27"/>
  <c r="B210" i="27"/>
  <c r="A210" i="27"/>
  <c r="F209" i="27"/>
  <c r="E209" i="27"/>
  <c r="D209" i="27"/>
  <c r="C209" i="27"/>
  <c r="B209" i="27"/>
  <c r="A209" i="27"/>
  <c r="D208" i="27"/>
  <c r="A208" i="27"/>
  <c r="F206" i="27"/>
  <c r="E206" i="27"/>
  <c r="D206" i="27"/>
  <c r="C206" i="27"/>
  <c r="B206" i="27"/>
  <c r="A206" i="27"/>
  <c r="F205" i="27"/>
  <c r="E205" i="27"/>
  <c r="D205" i="27"/>
  <c r="C205" i="27"/>
  <c r="B205" i="27"/>
  <c r="A205" i="27"/>
  <c r="F204" i="27"/>
  <c r="E204" i="27"/>
  <c r="D204" i="27"/>
  <c r="C204" i="27"/>
  <c r="B204" i="27"/>
  <c r="A204" i="27"/>
  <c r="F203" i="27"/>
  <c r="E203" i="27"/>
  <c r="D203" i="27"/>
  <c r="C203" i="27"/>
  <c r="B203" i="27"/>
  <c r="A203" i="27"/>
  <c r="F202" i="27"/>
  <c r="E202" i="27"/>
  <c r="D202" i="27"/>
  <c r="C202" i="27"/>
  <c r="B202" i="27"/>
  <c r="A202" i="27"/>
  <c r="F201" i="27"/>
  <c r="E201" i="27"/>
  <c r="D201" i="27"/>
  <c r="C201" i="27"/>
  <c r="B201" i="27"/>
  <c r="A201" i="27"/>
  <c r="F200" i="27"/>
  <c r="E200" i="27"/>
  <c r="D200" i="27"/>
  <c r="C200" i="27"/>
  <c r="B200" i="27"/>
  <c r="A200" i="27"/>
  <c r="F199" i="27"/>
  <c r="E199" i="27"/>
  <c r="D199" i="27"/>
  <c r="C199" i="27"/>
  <c r="B199" i="27"/>
  <c r="A199" i="27"/>
  <c r="F198" i="27"/>
  <c r="E198" i="27"/>
  <c r="D198" i="27"/>
  <c r="C198" i="27"/>
  <c r="B198" i="27"/>
  <c r="A198" i="27"/>
  <c r="F197" i="27"/>
  <c r="E197" i="27"/>
  <c r="D197" i="27"/>
  <c r="C197" i="27"/>
  <c r="B197" i="27"/>
  <c r="A197" i="27"/>
  <c r="F196" i="27"/>
  <c r="E196" i="27"/>
  <c r="D196" i="27"/>
  <c r="C196" i="27"/>
  <c r="B196" i="27"/>
  <c r="A196" i="27"/>
  <c r="F195" i="27"/>
  <c r="E195" i="27"/>
  <c r="D195" i="27"/>
  <c r="C195" i="27"/>
  <c r="B195" i="27"/>
  <c r="A195" i="27"/>
  <c r="F194" i="27"/>
  <c r="E194" i="27"/>
  <c r="D194" i="27"/>
  <c r="C194" i="27"/>
  <c r="B194" i="27"/>
  <c r="A194" i="27"/>
  <c r="F193" i="27"/>
  <c r="E193" i="27"/>
  <c r="D193" i="27"/>
  <c r="C193" i="27"/>
  <c r="B193" i="27"/>
  <c r="A193" i="27"/>
  <c r="F192" i="27"/>
  <c r="E192" i="27"/>
  <c r="D192" i="27"/>
  <c r="C192" i="27"/>
  <c r="B192" i="27"/>
  <c r="A192" i="27"/>
  <c r="F191" i="27"/>
  <c r="E191" i="27"/>
  <c r="D191" i="27"/>
  <c r="C191" i="27"/>
  <c r="B191" i="27"/>
  <c r="A191" i="27"/>
  <c r="F190" i="27"/>
  <c r="E190" i="27"/>
  <c r="D190" i="27"/>
  <c r="C190" i="27"/>
  <c r="B190" i="27"/>
  <c r="A190" i="27"/>
  <c r="F189" i="27"/>
  <c r="E189" i="27"/>
  <c r="D189" i="27"/>
  <c r="C189" i="27"/>
  <c r="B189" i="27"/>
  <c r="A189" i="27"/>
  <c r="F188" i="27"/>
  <c r="E188" i="27"/>
  <c r="D188" i="27"/>
  <c r="C188" i="27"/>
  <c r="B188" i="27"/>
  <c r="A188" i="27"/>
  <c r="F187" i="27"/>
  <c r="E187" i="27"/>
  <c r="D187" i="27"/>
  <c r="C187" i="27"/>
  <c r="B187" i="27"/>
  <c r="A187" i="27"/>
  <c r="F186" i="27"/>
  <c r="E186" i="27"/>
  <c r="D186" i="27"/>
  <c r="C186" i="27"/>
  <c r="B186" i="27"/>
  <c r="A186" i="27"/>
  <c r="F185" i="27"/>
  <c r="E185" i="27"/>
  <c r="D185" i="27"/>
  <c r="C185" i="27"/>
  <c r="B185" i="27"/>
  <c r="A185" i="27"/>
  <c r="F184" i="27"/>
  <c r="E184" i="27"/>
  <c r="D184" i="27"/>
  <c r="C184" i="27"/>
  <c r="B184" i="27"/>
  <c r="A184" i="27"/>
  <c r="F183" i="27"/>
  <c r="E183" i="27"/>
  <c r="D183" i="27"/>
  <c r="C183" i="27"/>
  <c r="B183" i="27"/>
  <c r="A183" i="27"/>
  <c r="F182" i="27"/>
  <c r="E182" i="27"/>
  <c r="D182" i="27"/>
  <c r="C182" i="27"/>
  <c r="B182" i="27"/>
  <c r="A182" i="27"/>
  <c r="F181" i="27"/>
  <c r="E181" i="27"/>
  <c r="D181" i="27"/>
  <c r="C181" i="27"/>
  <c r="B181" i="27"/>
  <c r="A181" i="27"/>
  <c r="F180" i="27"/>
  <c r="E180" i="27"/>
  <c r="D180" i="27"/>
  <c r="C180" i="27"/>
  <c r="B180" i="27"/>
  <c r="A180" i="27"/>
  <c r="F179" i="27"/>
  <c r="E179" i="27"/>
  <c r="D179" i="27"/>
  <c r="C179" i="27"/>
  <c r="B179" i="27"/>
  <c r="A179" i="27"/>
  <c r="F178" i="27"/>
  <c r="E178" i="27"/>
  <c r="D178" i="27"/>
  <c r="C178" i="27"/>
  <c r="B178" i="27"/>
  <c r="A178" i="27"/>
  <c r="F177" i="27"/>
  <c r="E177" i="27"/>
  <c r="D177" i="27"/>
  <c r="C177" i="27"/>
  <c r="B177" i="27"/>
  <c r="A177" i="27"/>
  <c r="D176" i="27"/>
  <c r="A176" i="27"/>
  <c r="F174" i="27"/>
  <c r="E174" i="27"/>
  <c r="D174" i="27"/>
  <c r="C174" i="27"/>
  <c r="B174" i="27"/>
  <c r="A174" i="27"/>
  <c r="F173" i="27"/>
  <c r="E173" i="27"/>
  <c r="D173" i="27"/>
  <c r="C173" i="27"/>
  <c r="B173" i="27"/>
  <c r="A173" i="27"/>
  <c r="F172" i="27"/>
  <c r="E172" i="27"/>
  <c r="D172" i="27"/>
  <c r="C172" i="27"/>
  <c r="B172" i="27"/>
  <c r="A172" i="27"/>
  <c r="F171" i="27"/>
  <c r="E171" i="27"/>
  <c r="D171" i="27"/>
  <c r="C171" i="27"/>
  <c r="B171" i="27"/>
  <c r="A171" i="27"/>
  <c r="F170" i="27"/>
  <c r="E170" i="27"/>
  <c r="D170" i="27"/>
  <c r="C170" i="27"/>
  <c r="B170" i="27"/>
  <c r="A170" i="27"/>
  <c r="F169" i="27"/>
  <c r="E169" i="27"/>
  <c r="D169" i="27"/>
  <c r="C169" i="27"/>
  <c r="B169" i="27"/>
  <c r="A169" i="27"/>
  <c r="F168" i="27"/>
  <c r="E168" i="27"/>
  <c r="D168" i="27"/>
  <c r="C168" i="27"/>
  <c r="B168" i="27"/>
  <c r="A168" i="27"/>
  <c r="F167" i="27"/>
  <c r="E167" i="27"/>
  <c r="D167" i="27"/>
  <c r="C167" i="27"/>
  <c r="B167" i="27"/>
  <c r="A167" i="27"/>
  <c r="F166" i="27"/>
  <c r="E166" i="27"/>
  <c r="D166" i="27"/>
  <c r="C166" i="27"/>
  <c r="B166" i="27"/>
  <c r="A166" i="27"/>
  <c r="F165" i="27"/>
  <c r="E165" i="27"/>
  <c r="D165" i="27"/>
  <c r="C165" i="27"/>
  <c r="B165" i="27"/>
  <c r="A165" i="27"/>
  <c r="F164" i="27"/>
  <c r="E164" i="27"/>
  <c r="D164" i="27"/>
  <c r="C164" i="27"/>
  <c r="B164" i="27"/>
  <c r="A164" i="27"/>
  <c r="F163" i="27"/>
  <c r="E163" i="27"/>
  <c r="D163" i="27"/>
  <c r="C163" i="27"/>
  <c r="B163" i="27"/>
  <c r="A163" i="27"/>
  <c r="F162" i="27"/>
  <c r="E162" i="27"/>
  <c r="D162" i="27"/>
  <c r="C162" i="27"/>
  <c r="B162" i="27"/>
  <c r="A162" i="27"/>
  <c r="F161" i="27"/>
  <c r="E161" i="27"/>
  <c r="D161" i="27"/>
  <c r="C161" i="27"/>
  <c r="B161" i="27"/>
  <c r="A161" i="27"/>
  <c r="F160" i="27"/>
  <c r="E160" i="27"/>
  <c r="D160" i="27"/>
  <c r="C160" i="27"/>
  <c r="B160" i="27"/>
  <c r="A160" i="27"/>
  <c r="F159" i="27"/>
  <c r="E159" i="27"/>
  <c r="D159" i="27"/>
  <c r="C159" i="27"/>
  <c r="B159" i="27"/>
  <c r="A159" i="27"/>
  <c r="F158" i="27"/>
  <c r="E158" i="27"/>
  <c r="D158" i="27"/>
  <c r="C158" i="27"/>
  <c r="B158" i="27"/>
  <c r="A158" i="27"/>
  <c r="F157" i="27"/>
  <c r="E157" i="27"/>
  <c r="D157" i="27"/>
  <c r="C157" i="27"/>
  <c r="B157" i="27"/>
  <c r="A157" i="27"/>
  <c r="F156" i="27"/>
  <c r="E156" i="27"/>
  <c r="D156" i="27"/>
  <c r="C156" i="27"/>
  <c r="B156" i="27"/>
  <c r="A156" i="27"/>
  <c r="F155" i="27"/>
  <c r="E155" i="27"/>
  <c r="D155" i="27"/>
  <c r="C155" i="27"/>
  <c r="B155" i="27"/>
  <c r="A155" i="27"/>
  <c r="F154" i="27"/>
  <c r="E154" i="27"/>
  <c r="D154" i="27"/>
  <c r="C154" i="27"/>
  <c r="B154" i="27"/>
  <c r="A154" i="27"/>
  <c r="F153" i="27"/>
  <c r="E153" i="27"/>
  <c r="D153" i="27"/>
  <c r="C153" i="27"/>
  <c r="B153" i="27"/>
  <c r="A153" i="27"/>
  <c r="F152" i="27"/>
  <c r="E152" i="27"/>
  <c r="D152" i="27"/>
  <c r="C152" i="27"/>
  <c r="B152" i="27"/>
  <c r="A152" i="27"/>
  <c r="F151" i="27"/>
  <c r="E151" i="27"/>
  <c r="D151" i="27"/>
  <c r="C151" i="27"/>
  <c r="B151" i="27"/>
  <c r="A151" i="27"/>
  <c r="F150" i="27"/>
  <c r="E150" i="27"/>
  <c r="D150" i="27"/>
  <c r="C150" i="27"/>
  <c r="B150" i="27"/>
  <c r="A150" i="27"/>
  <c r="F149" i="27"/>
  <c r="E149" i="27"/>
  <c r="D149" i="27"/>
  <c r="C149" i="27"/>
  <c r="B149" i="27"/>
  <c r="A149" i="27"/>
  <c r="F148" i="27"/>
  <c r="E148" i="27"/>
  <c r="D148" i="27"/>
  <c r="C148" i="27"/>
  <c r="B148" i="27"/>
  <c r="A148" i="27"/>
  <c r="F147" i="27"/>
  <c r="E147" i="27"/>
  <c r="D147" i="27"/>
  <c r="C147" i="27"/>
  <c r="B147" i="27"/>
  <c r="A147" i="27"/>
  <c r="F146" i="27"/>
  <c r="E146" i="27"/>
  <c r="D146" i="27"/>
  <c r="C146" i="27"/>
  <c r="B146" i="27"/>
  <c r="A146" i="27"/>
  <c r="F145" i="27"/>
  <c r="E145" i="27"/>
  <c r="D145" i="27"/>
  <c r="C145" i="27"/>
  <c r="B145" i="27"/>
  <c r="A145" i="27"/>
  <c r="D144" i="27"/>
  <c r="A144" i="27"/>
  <c r="F142" i="27"/>
  <c r="E142" i="27"/>
  <c r="D142" i="27"/>
  <c r="C142" i="27"/>
  <c r="B142" i="27"/>
  <c r="A142" i="27"/>
  <c r="F141" i="27"/>
  <c r="E141" i="27"/>
  <c r="D141" i="27"/>
  <c r="C141" i="27"/>
  <c r="B141" i="27"/>
  <c r="A141" i="27"/>
  <c r="F140" i="27"/>
  <c r="E140" i="27"/>
  <c r="D140" i="27"/>
  <c r="C140" i="27"/>
  <c r="B140" i="27"/>
  <c r="A140" i="27"/>
  <c r="F139" i="27"/>
  <c r="E139" i="27"/>
  <c r="D139" i="27"/>
  <c r="C139" i="27"/>
  <c r="B139" i="27"/>
  <c r="A139" i="27"/>
  <c r="F138" i="27"/>
  <c r="E138" i="27"/>
  <c r="D138" i="27"/>
  <c r="C138" i="27"/>
  <c r="B138" i="27"/>
  <c r="A138" i="27"/>
  <c r="F137" i="27"/>
  <c r="E137" i="27"/>
  <c r="D137" i="27"/>
  <c r="C137" i="27"/>
  <c r="B137" i="27"/>
  <c r="A137" i="27"/>
  <c r="F136" i="27"/>
  <c r="E136" i="27"/>
  <c r="D136" i="27"/>
  <c r="C136" i="27"/>
  <c r="B136" i="27"/>
  <c r="A136" i="27"/>
  <c r="F135" i="27"/>
  <c r="E135" i="27"/>
  <c r="D135" i="27"/>
  <c r="C135" i="27"/>
  <c r="B135" i="27"/>
  <c r="A135" i="27"/>
  <c r="F134" i="27"/>
  <c r="E134" i="27"/>
  <c r="D134" i="27"/>
  <c r="C134" i="27"/>
  <c r="B134" i="27"/>
  <c r="A134" i="27"/>
  <c r="F133" i="27"/>
  <c r="E133" i="27"/>
  <c r="D133" i="27"/>
  <c r="C133" i="27"/>
  <c r="B133" i="27"/>
  <c r="A133" i="27"/>
  <c r="F132" i="27"/>
  <c r="E132" i="27"/>
  <c r="D132" i="27"/>
  <c r="C132" i="27"/>
  <c r="B132" i="27"/>
  <c r="A132" i="27"/>
  <c r="F131" i="27"/>
  <c r="E131" i="27"/>
  <c r="D131" i="27"/>
  <c r="C131" i="27"/>
  <c r="B131" i="27"/>
  <c r="A131" i="27"/>
  <c r="F130" i="27"/>
  <c r="E130" i="27"/>
  <c r="D130" i="27"/>
  <c r="C130" i="27"/>
  <c r="B130" i="27"/>
  <c r="A130" i="27"/>
  <c r="F129" i="27"/>
  <c r="E129" i="27"/>
  <c r="D129" i="27"/>
  <c r="C129" i="27"/>
  <c r="B129" i="27"/>
  <c r="A129" i="27"/>
  <c r="F128" i="27"/>
  <c r="E128" i="27"/>
  <c r="D128" i="27"/>
  <c r="C128" i="27"/>
  <c r="B128" i="27"/>
  <c r="A128" i="27"/>
  <c r="F127" i="27"/>
  <c r="E127" i="27"/>
  <c r="D127" i="27"/>
  <c r="C127" i="27"/>
  <c r="B127" i="27"/>
  <c r="A127" i="27"/>
  <c r="F126" i="27"/>
  <c r="E126" i="27"/>
  <c r="D126" i="27"/>
  <c r="C126" i="27"/>
  <c r="B126" i="27"/>
  <c r="A126" i="27"/>
  <c r="F125" i="27"/>
  <c r="E125" i="27"/>
  <c r="D125" i="27"/>
  <c r="C125" i="27"/>
  <c r="B125" i="27"/>
  <c r="A125" i="27"/>
  <c r="F124" i="27"/>
  <c r="E124" i="27"/>
  <c r="D124" i="27"/>
  <c r="C124" i="27"/>
  <c r="B124" i="27"/>
  <c r="A124" i="27"/>
  <c r="F123" i="27"/>
  <c r="E123" i="27"/>
  <c r="D123" i="27"/>
  <c r="C123" i="27"/>
  <c r="B123" i="27"/>
  <c r="A123" i="27"/>
  <c r="F122" i="27"/>
  <c r="E122" i="27"/>
  <c r="D122" i="27"/>
  <c r="C122" i="27"/>
  <c r="B122" i="27"/>
  <c r="A122" i="27"/>
  <c r="F121" i="27"/>
  <c r="E121" i="27"/>
  <c r="D121" i="27"/>
  <c r="C121" i="27"/>
  <c r="B121" i="27"/>
  <c r="A121" i="27"/>
  <c r="F120" i="27"/>
  <c r="E120" i="27"/>
  <c r="D120" i="27"/>
  <c r="C120" i="27"/>
  <c r="B120" i="27"/>
  <c r="A120" i="27"/>
  <c r="F119" i="27"/>
  <c r="E119" i="27"/>
  <c r="D119" i="27"/>
  <c r="C119" i="27"/>
  <c r="B119" i="27"/>
  <c r="A119" i="27"/>
  <c r="F118" i="27"/>
  <c r="E118" i="27"/>
  <c r="D118" i="27"/>
  <c r="C118" i="27"/>
  <c r="B118" i="27"/>
  <c r="A118" i="27"/>
  <c r="F117" i="27"/>
  <c r="E117" i="27"/>
  <c r="D117" i="27"/>
  <c r="C117" i="27"/>
  <c r="B117" i="27"/>
  <c r="A117" i="27"/>
  <c r="F116" i="27"/>
  <c r="E116" i="27"/>
  <c r="D116" i="27"/>
  <c r="C116" i="27"/>
  <c r="B116" i="27"/>
  <c r="A116" i="27"/>
  <c r="F115" i="27"/>
  <c r="E115" i="27"/>
  <c r="D115" i="27"/>
  <c r="C115" i="27"/>
  <c r="B115" i="27"/>
  <c r="A115" i="27"/>
  <c r="F114" i="27"/>
  <c r="E114" i="27"/>
  <c r="D114" i="27"/>
  <c r="C114" i="27"/>
  <c r="B114" i="27"/>
  <c r="A114" i="27"/>
  <c r="F113" i="27"/>
  <c r="E113" i="27"/>
  <c r="D113" i="27"/>
  <c r="C113" i="27"/>
  <c r="B113" i="27"/>
  <c r="A113" i="27"/>
  <c r="D112" i="27"/>
  <c r="A112" i="27"/>
  <c r="F110" i="27"/>
  <c r="E110" i="27"/>
  <c r="D110" i="27"/>
  <c r="C110" i="27"/>
  <c r="B110" i="27"/>
  <c r="A110" i="27"/>
  <c r="F109" i="27"/>
  <c r="E109" i="27"/>
  <c r="D109" i="27"/>
  <c r="C109" i="27"/>
  <c r="B109" i="27"/>
  <c r="A109" i="27"/>
  <c r="F108" i="27"/>
  <c r="E108" i="27"/>
  <c r="D108" i="27"/>
  <c r="C108" i="27"/>
  <c r="B108" i="27"/>
  <c r="A108" i="27"/>
  <c r="F107" i="27"/>
  <c r="E107" i="27"/>
  <c r="D107" i="27"/>
  <c r="C107" i="27"/>
  <c r="B107" i="27"/>
  <c r="A107" i="27"/>
  <c r="F106" i="27"/>
  <c r="E106" i="27"/>
  <c r="D106" i="27"/>
  <c r="C106" i="27"/>
  <c r="B106" i="27"/>
  <c r="A106" i="27"/>
  <c r="F105" i="27"/>
  <c r="E105" i="27"/>
  <c r="D105" i="27"/>
  <c r="C105" i="27"/>
  <c r="B105" i="27"/>
  <c r="A105" i="27"/>
  <c r="F104" i="27"/>
  <c r="E104" i="27"/>
  <c r="D104" i="27"/>
  <c r="C104" i="27"/>
  <c r="B104" i="27"/>
  <c r="A104" i="27"/>
  <c r="F103" i="27"/>
  <c r="E103" i="27"/>
  <c r="D103" i="27"/>
  <c r="C103" i="27"/>
  <c r="B103" i="27"/>
  <c r="A103" i="27"/>
  <c r="F102" i="27"/>
  <c r="E102" i="27"/>
  <c r="D102" i="27"/>
  <c r="C102" i="27"/>
  <c r="B102" i="27"/>
  <c r="A102" i="27"/>
  <c r="F101" i="27"/>
  <c r="E101" i="27"/>
  <c r="D101" i="27"/>
  <c r="C101" i="27"/>
  <c r="B101" i="27"/>
  <c r="A101" i="27"/>
  <c r="F100" i="27"/>
  <c r="E100" i="27"/>
  <c r="D100" i="27"/>
  <c r="C100" i="27"/>
  <c r="B100" i="27"/>
  <c r="A100" i="27"/>
  <c r="F99" i="27"/>
  <c r="E99" i="27"/>
  <c r="D99" i="27"/>
  <c r="C99" i="27"/>
  <c r="B99" i="27"/>
  <c r="A99" i="27"/>
  <c r="F98" i="27"/>
  <c r="E98" i="27"/>
  <c r="D98" i="27"/>
  <c r="C98" i="27"/>
  <c r="B98" i="27"/>
  <c r="A98" i="27"/>
  <c r="F97" i="27"/>
  <c r="E97" i="27"/>
  <c r="D97" i="27"/>
  <c r="C97" i="27"/>
  <c r="B97" i="27"/>
  <c r="A97" i="27"/>
  <c r="F96" i="27"/>
  <c r="E96" i="27"/>
  <c r="D96" i="27"/>
  <c r="C96" i="27"/>
  <c r="B96" i="27"/>
  <c r="A96" i="27"/>
  <c r="F95" i="27"/>
  <c r="E95" i="27"/>
  <c r="D95" i="27"/>
  <c r="C95" i="27"/>
  <c r="B95" i="27"/>
  <c r="A95" i="27"/>
  <c r="F94" i="27"/>
  <c r="E94" i="27"/>
  <c r="D94" i="27"/>
  <c r="C94" i="27"/>
  <c r="B94" i="27"/>
  <c r="A94" i="27"/>
  <c r="F93" i="27"/>
  <c r="E93" i="27"/>
  <c r="D93" i="27"/>
  <c r="C93" i="27"/>
  <c r="B93" i="27"/>
  <c r="A93" i="27"/>
  <c r="F92" i="27"/>
  <c r="E92" i="27"/>
  <c r="D92" i="27"/>
  <c r="C92" i="27"/>
  <c r="B92" i="27"/>
  <c r="A92" i="27"/>
  <c r="F91" i="27"/>
  <c r="E91" i="27"/>
  <c r="D91" i="27"/>
  <c r="C91" i="27"/>
  <c r="B91" i="27"/>
  <c r="A91" i="27"/>
  <c r="F90" i="27"/>
  <c r="E90" i="27"/>
  <c r="D90" i="27"/>
  <c r="C90" i="27"/>
  <c r="B90" i="27"/>
  <c r="A90" i="27"/>
  <c r="F89" i="27"/>
  <c r="E89" i="27"/>
  <c r="D89" i="27"/>
  <c r="C89" i="27"/>
  <c r="B89" i="27"/>
  <c r="A89" i="27"/>
  <c r="F88" i="27"/>
  <c r="E88" i="27"/>
  <c r="D88" i="27"/>
  <c r="C88" i="27"/>
  <c r="B88" i="27"/>
  <c r="A88" i="27"/>
  <c r="F87" i="27"/>
  <c r="E87" i="27"/>
  <c r="D87" i="27"/>
  <c r="C87" i="27"/>
  <c r="B87" i="27"/>
  <c r="A87" i="27"/>
  <c r="F86" i="27"/>
  <c r="E86" i="27"/>
  <c r="D86" i="27"/>
  <c r="C86" i="27"/>
  <c r="B86" i="27"/>
  <c r="A86" i="27"/>
  <c r="F85" i="27"/>
  <c r="E85" i="27"/>
  <c r="D85" i="27"/>
  <c r="C85" i="27"/>
  <c r="B85" i="27"/>
  <c r="A85" i="27"/>
  <c r="F84" i="27"/>
  <c r="E84" i="27"/>
  <c r="D84" i="27"/>
  <c r="C84" i="27"/>
  <c r="B84" i="27"/>
  <c r="A84" i="27"/>
  <c r="F83" i="27"/>
  <c r="E83" i="27"/>
  <c r="D83" i="27"/>
  <c r="C83" i="27"/>
  <c r="B83" i="27"/>
  <c r="A83" i="27"/>
  <c r="F82" i="27"/>
  <c r="E82" i="27"/>
  <c r="D82" i="27"/>
  <c r="C82" i="27"/>
  <c r="B82" i="27"/>
  <c r="A82" i="27"/>
  <c r="F81" i="27"/>
  <c r="E81" i="27"/>
  <c r="D81" i="27"/>
  <c r="C81" i="27"/>
  <c r="B81" i="27"/>
  <c r="A81" i="27"/>
  <c r="D80" i="27"/>
  <c r="A80" i="27"/>
  <c r="F78" i="27"/>
  <c r="E78" i="27"/>
  <c r="D78" i="27"/>
  <c r="C78" i="27"/>
  <c r="B78" i="27"/>
  <c r="A78" i="27"/>
  <c r="F77" i="27"/>
  <c r="E77" i="27"/>
  <c r="D77" i="27"/>
  <c r="C77" i="27"/>
  <c r="B77" i="27"/>
  <c r="A77" i="27"/>
  <c r="F76" i="27"/>
  <c r="E76" i="27"/>
  <c r="D76" i="27"/>
  <c r="C76" i="27"/>
  <c r="B76" i="27"/>
  <c r="A76" i="27"/>
  <c r="F75" i="27"/>
  <c r="E75" i="27"/>
  <c r="D75" i="27"/>
  <c r="C75" i="27"/>
  <c r="B75" i="27"/>
  <c r="A75" i="27"/>
  <c r="F74" i="27"/>
  <c r="E74" i="27"/>
  <c r="D74" i="27"/>
  <c r="C74" i="27"/>
  <c r="B74" i="27"/>
  <c r="A74" i="27"/>
  <c r="F73" i="27"/>
  <c r="E73" i="27"/>
  <c r="D73" i="27"/>
  <c r="C73" i="27"/>
  <c r="B73" i="27"/>
  <c r="A73" i="27"/>
  <c r="F72" i="27"/>
  <c r="E72" i="27"/>
  <c r="D72" i="27"/>
  <c r="C72" i="27"/>
  <c r="B72" i="27"/>
  <c r="A72" i="27"/>
  <c r="F71" i="27"/>
  <c r="E71" i="27"/>
  <c r="D71" i="27"/>
  <c r="C71" i="27"/>
  <c r="B71" i="27"/>
  <c r="A71" i="27"/>
  <c r="F70" i="27"/>
  <c r="E70" i="27"/>
  <c r="D70" i="27"/>
  <c r="C70" i="27"/>
  <c r="B70" i="27"/>
  <c r="A70" i="27"/>
  <c r="F69" i="27"/>
  <c r="E69" i="27"/>
  <c r="D69" i="27"/>
  <c r="C69" i="27"/>
  <c r="B69" i="27"/>
  <c r="A69" i="27"/>
  <c r="F68" i="27"/>
  <c r="E68" i="27"/>
  <c r="D68" i="27"/>
  <c r="C68" i="27"/>
  <c r="B68" i="27"/>
  <c r="A68" i="27"/>
  <c r="F67" i="27"/>
  <c r="E67" i="27"/>
  <c r="D67" i="27"/>
  <c r="C67" i="27"/>
  <c r="B67" i="27"/>
  <c r="A67" i="27"/>
  <c r="F66" i="27"/>
  <c r="E66" i="27"/>
  <c r="D66" i="27"/>
  <c r="C66" i="27"/>
  <c r="B66" i="27"/>
  <c r="A66" i="27"/>
  <c r="F65" i="27"/>
  <c r="E65" i="27"/>
  <c r="D65" i="27"/>
  <c r="C65" i="27"/>
  <c r="B65" i="27"/>
  <c r="A65" i="27"/>
  <c r="F64" i="27"/>
  <c r="E64" i="27"/>
  <c r="D64" i="27"/>
  <c r="C64" i="27"/>
  <c r="B64" i="27"/>
  <c r="A64" i="27"/>
  <c r="F63" i="27"/>
  <c r="E63" i="27"/>
  <c r="D63" i="27"/>
  <c r="C63" i="27"/>
  <c r="B63" i="27"/>
  <c r="A63" i="27"/>
  <c r="F62" i="27"/>
  <c r="E62" i="27"/>
  <c r="D62" i="27"/>
  <c r="C62" i="27"/>
  <c r="B62" i="27"/>
  <c r="A62" i="27"/>
  <c r="F61" i="27"/>
  <c r="E61" i="27"/>
  <c r="D61" i="27"/>
  <c r="C61" i="27"/>
  <c r="B61" i="27"/>
  <c r="A61" i="27"/>
  <c r="F60" i="27"/>
  <c r="E60" i="27"/>
  <c r="D60" i="27"/>
  <c r="C60" i="27"/>
  <c r="B60" i="27"/>
  <c r="A60" i="27"/>
  <c r="F59" i="27"/>
  <c r="E59" i="27"/>
  <c r="D59" i="27"/>
  <c r="C59" i="27"/>
  <c r="B59" i="27"/>
  <c r="A59" i="27"/>
  <c r="F58" i="27"/>
  <c r="E58" i="27"/>
  <c r="D58" i="27"/>
  <c r="C58" i="27"/>
  <c r="B58" i="27"/>
  <c r="A58" i="27"/>
  <c r="F57" i="27"/>
  <c r="E57" i="27"/>
  <c r="D57" i="27"/>
  <c r="C57" i="27"/>
  <c r="B57" i="27"/>
  <c r="A57" i="27"/>
  <c r="F56" i="27"/>
  <c r="E56" i="27"/>
  <c r="D56" i="27"/>
  <c r="C56" i="27"/>
  <c r="B56" i="27"/>
  <c r="A56" i="27"/>
  <c r="F55" i="27"/>
  <c r="E55" i="27"/>
  <c r="D55" i="27"/>
  <c r="C55" i="27"/>
  <c r="B55" i="27"/>
  <c r="A55" i="27"/>
  <c r="F54" i="27"/>
  <c r="E54" i="27"/>
  <c r="D54" i="27"/>
  <c r="C54" i="27"/>
  <c r="B54" i="27"/>
  <c r="A54" i="27"/>
  <c r="F53" i="27"/>
  <c r="E53" i="27"/>
  <c r="D53" i="27"/>
  <c r="C53" i="27"/>
  <c r="B53" i="27"/>
  <c r="A53" i="27"/>
  <c r="F52" i="27"/>
  <c r="E52" i="27"/>
  <c r="D52" i="27"/>
  <c r="C52" i="27"/>
  <c r="B52" i="27"/>
  <c r="A52" i="27"/>
  <c r="F51" i="27"/>
  <c r="E51" i="27"/>
  <c r="D51" i="27"/>
  <c r="C51" i="27"/>
  <c r="B51" i="27"/>
  <c r="A51" i="27"/>
  <c r="F50" i="27"/>
  <c r="E50" i="27"/>
  <c r="D50" i="27"/>
  <c r="C50" i="27"/>
  <c r="B50" i="27"/>
  <c r="A50" i="27"/>
  <c r="F49" i="27"/>
  <c r="E49" i="27"/>
  <c r="D49" i="27"/>
  <c r="C49" i="27"/>
  <c r="B49" i="27"/>
  <c r="A49" i="27"/>
  <c r="D48" i="27"/>
  <c r="A48" i="27"/>
  <c r="F46" i="27"/>
  <c r="E46" i="27"/>
  <c r="D46" i="27"/>
  <c r="C46" i="27"/>
  <c r="B46" i="27"/>
  <c r="A46" i="27"/>
  <c r="F45" i="27"/>
  <c r="E45" i="27"/>
  <c r="D45" i="27"/>
  <c r="C45" i="27"/>
  <c r="B45" i="27"/>
  <c r="A45" i="27"/>
  <c r="F44" i="27"/>
  <c r="E44" i="27"/>
  <c r="D44" i="27"/>
  <c r="C44" i="27"/>
  <c r="B44" i="27"/>
  <c r="A44" i="27"/>
  <c r="F43" i="27"/>
  <c r="E43" i="27"/>
  <c r="D43" i="27"/>
  <c r="C43" i="27"/>
  <c r="B43" i="27"/>
  <c r="A43" i="27"/>
  <c r="F42" i="27"/>
  <c r="E42" i="27"/>
  <c r="D42" i="27"/>
  <c r="C42" i="27"/>
  <c r="B42" i="27"/>
  <c r="A42" i="27"/>
  <c r="F41" i="27"/>
  <c r="E41" i="27"/>
  <c r="D41" i="27"/>
  <c r="C41" i="27"/>
  <c r="B41" i="27"/>
  <c r="A41" i="27"/>
  <c r="F40" i="27"/>
  <c r="E40" i="27"/>
  <c r="D40" i="27"/>
  <c r="C40" i="27"/>
  <c r="B40" i="27"/>
  <c r="A40" i="27"/>
  <c r="F39" i="27"/>
  <c r="E39" i="27"/>
  <c r="D39" i="27"/>
  <c r="C39" i="27"/>
  <c r="B39" i="27"/>
  <c r="A39" i="27"/>
  <c r="F38" i="27"/>
  <c r="E38" i="27"/>
  <c r="D38" i="27"/>
  <c r="C38" i="27"/>
  <c r="B38" i="27"/>
  <c r="A38" i="27"/>
  <c r="F37" i="27"/>
  <c r="E37" i="27"/>
  <c r="D37" i="27"/>
  <c r="C37" i="27"/>
  <c r="B37" i="27"/>
  <c r="A37" i="27"/>
  <c r="F36" i="27"/>
  <c r="E36" i="27"/>
  <c r="D36" i="27"/>
  <c r="C36" i="27"/>
  <c r="B36" i="27"/>
  <c r="A36" i="27"/>
  <c r="F35" i="27"/>
  <c r="E35" i="27"/>
  <c r="D35" i="27"/>
  <c r="C35" i="27"/>
  <c r="B35" i="27"/>
  <c r="A35" i="27"/>
  <c r="F34" i="27"/>
  <c r="E34" i="27"/>
  <c r="D34" i="27"/>
  <c r="C34" i="27"/>
  <c r="B34" i="27"/>
  <c r="A34" i="27"/>
  <c r="F33" i="27"/>
  <c r="E33" i="27"/>
  <c r="D33" i="27"/>
  <c r="C33" i="27"/>
  <c r="B33" i="27"/>
  <c r="A33" i="27"/>
  <c r="F32" i="27"/>
  <c r="E32" i="27"/>
  <c r="D32" i="27"/>
  <c r="C32" i="27"/>
  <c r="B32" i="27"/>
  <c r="A32" i="27"/>
  <c r="F31" i="27"/>
  <c r="E31" i="27"/>
  <c r="D31" i="27"/>
  <c r="C31" i="27"/>
  <c r="B31" i="27"/>
  <c r="A31" i="27"/>
  <c r="F30" i="27"/>
  <c r="E30" i="27"/>
  <c r="D30" i="27"/>
  <c r="C30" i="27"/>
  <c r="B30" i="27"/>
  <c r="A30" i="27"/>
  <c r="F29" i="27"/>
  <c r="E29" i="27"/>
  <c r="D29" i="27"/>
  <c r="C29" i="27"/>
  <c r="B29" i="27"/>
  <c r="A29" i="27"/>
  <c r="F28" i="27"/>
  <c r="E28" i="27"/>
  <c r="D28" i="27"/>
  <c r="C28" i="27"/>
  <c r="B28" i="27"/>
  <c r="A28" i="27"/>
  <c r="F27" i="27"/>
  <c r="E27" i="27"/>
  <c r="D27" i="27"/>
  <c r="C27" i="27"/>
  <c r="B27" i="27"/>
  <c r="A27" i="27"/>
  <c r="F26" i="27"/>
  <c r="E26" i="27"/>
  <c r="D26" i="27"/>
  <c r="C26" i="27"/>
  <c r="B26" i="27"/>
  <c r="A26" i="27"/>
  <c r="F25" i="27"/>
  <c r="E25" i="27"/>
  <c r="D25" i="27"/>
  <c r="C25" i="27"/>
  <c r="B25" i="27"/>
  <c r="A25" i="27"/>
  <c r="F24" i="27"/>
  <c r="E24" i="27"/>
  <c r="D24" i="27"/>
  <c r="C24" i="27"/>
  <c r="B24" i="27"/>
  <c r="A24" i="27"/>
  <c r="F23" i="27"/>
  <c r="E23" i="27"/>
  <c r="D23" i="27"/>
  <c r="C23" i="27"/>
  <c r="B23" i="27"/>
  <c r="A23" i="27"/>
  <c r="F22" i="27"/>
  <c r="E22" i="27"/>
  <c r="D22" i="27"/>
  <c r="C22" i="27"/>
  <c r="B22" i="27"/>
  <c r="A22" i="27"/>
  <c r="F21" i="27"/>
  <c r="E21" i="27"/>
  <c r="D21" i="27"/>
  <c r="C21" i="27"/>
  <c r="B21" i="27"/>
  <c r="A21" i="27"/>
  <c r="F20" i="27"/>
  <c r="E20" i="27"/>
  <c r="D20" i="27"/>
  <c r="C20" i="27"/>
  <c r="B20" i="27"/>
  <c r="A20" i="27"/>
  <c r="F19" i="27"/>
  <c r="E19" i="27"/>
  <c r="D19" i="27"/>
  <c r="C19" i="27"/>
  <c r="B19" i="27"/>
  <c r="A19" i="27"/>
  <c r="F18" i="27"/>
  <c r="E18" i="27"/>
  <c r="D18" i="27"/>
  <c r="C18" i="27"/>
  <c r="B18" i="27"/>
  <c r="A18" i="27"/>
  <c r="F17" i="27"/>
  <c r="E17" i="27"/>
  <c r="D17" i="27"/>
  <c r="C17" i="27"/>
  <c r="B17" i="27"/>
  <c r="A17" i="27"/>
  <c r="D16" i="27"/>
  <c r="A16" i="27"/>
  <c r="I11" i="27"/>
  <c r="E11" i="27"/>
  <c r="Q10" i="27"/>
  <c r="O10" i="27"/>
  <c r="E9" i="27"/>
  <c r="P7" i="27"/>
  <c r="O7" i="27"/>
  <c r="M7" i="27"/>
  <c r="E7" i="27"/>
  <c r="P5" i="27"/>
  <c r="M5" i="27"/>
  <c r="E5" i="27"/>
  <c r="P3" i="27"/>
  <c r="O3" i="27"/>
  <c r="N3" i="27"/>
  <c r="E3" i="27"/>
  <c r="D3" i="27"/>
  <c r="J987" i="26"/>
  <c r="D987" i="26"/>
  <c r="J986" i="26"/>
  <c r="D986" i="26"/>
  <c r="J985" i="26"/>
  <c r="D985" i="26"/>
  <c r="J984" i="26"/>
  <c r="D984" i="26"/>
  <c r="F974" i="26"/>
  <c r="E974" i="26"/>
  <c r="D974" i="26"/>
  <c r="C974" i="26"/>
  <c r="B974" i="26"/>
  <c r="A974" i="26"/>
  <c r="F973" i="26"/>
  <c r="E973" i="26"/>
  <c r="D973" i="26"/>
  <c r="C973" i="26"/>
  <c r="B973" i="26"/>
  <c r="A973" i="26"/>
  <c r="F972" i="26"/>
  <c r="E972" i="26"/>
  <c r="D972" i="26"/>
  <c r="C972" i="26"/>
  <c r="B972" i="26"/>
  <c r="A972" i="26"/>
  <c r="F971" i="26"/>
  <c r="E971" i="26"/>
  <c r="D971" i="26"/>
  <c r="C971" i="26"/>
  <c r="B971" i="26"/>
  <c r="A971" i="26"/>
  <c r="F970" i="26"/>
  <c r="E970" i="26"/>
  <c r="D970" i="26"/>
  <c r="C970" i="26"/>
  <c r="B970" i="26"/>
  <c r="A970" i="26"/>
  <c r="F969" i="26"/>
  <c r="E969" i="26"/>
  <c r="D969" i="26"/>
  <c r="C969" i="26"/>
  <c r="B969" i="26"/>
  <c r="A969" i="26"/>
  <c r="F968" i="26"/>
  <c r="E968" i="26"/>
  <c r="D968" i="26"/>
  <c r="C968" i="26"/>
  <c r="B968" i="26"/>
  <c r="A968" i="26"/>
  <c r="F967" i="26"/>
  <c r="E967" i="26"/>
  <c r="D967" i="26"/>
  <c r="C967" i="26"/>
  <c r="B967" i="26"/>
  <c r="A967" i="26"/>
  <c r="F966" i="26"/>
  <c r="E966" i="26"/>
  <c r="D966" i="26"/>
  <c r="C966" i="26"/>
  <c r="B966" i="26"/>
  <c r="A966" i="26"/>
  <c r="F965" i="26"/>
  <c r="E965" i="26"/>
  <c r="D965" i="26"/>
  <c r="C965" i="26"/>
  <c r="B965" i="26"/>
  <c r="A965" i="26"/>
  <c r="F964" i="26"/>
  <c r="E964" i="26"/>
  <c r="D964" i="26"/>
  <c r="C964" i="26"/>
  <c r="B964" i="26"/>
  <c r="A964" i="26"/>
  <c r="F963" i="26"/>
  <c r="E963" i="26"/>
  <c r="D963" i="26"/>
  <c r="C963" i="26"/>
  <c r="B963" i="26"/>
  <c r="A963" i="26"/>
  <c r="F962" i="26"/>
  <c r="E962" i="26"/>
  <c r="D962" i="26"/>
  <c r="C962" i="26"/>
  <c r="B962" i="26"/>
  <c r="A962" i="26"/>
  <c r="F961" i="26"/>
  <c r="E961" i="26"/>
  <c r="D961" i="26"/>
  <c r="C961" i="26"/>
  <c r="B961" i="26"/>
  <c r="A961" i="26"/>
  <c r="F960" i="26"/>
  <c r="E960" i="26"/>
  <c r="D960" i="26"/>
  <c r="C960" i="26"/>
  <c r="B960" i="26"/>
  <c r="A960" i="26"/>
  <c r="F959" i="26"/>
  <c r="E959" i="26"/>
  <c r="D959" i="26"/>
  <c r="C959" i="26"/>
  <c r="B959" i="26"/>
  <c r="A959" i="26"/>
  <c r="F958" i="26"/>
  <c r="E958" i="26"/>
  <c r="D958" i="26"/>
  <c r="C958" i="26"/>
  <c r="B958" i="26"/>
  <c r="A958" i="26"/>
  <c r="F957" i="26"/>
  <c r="E957" i="26"/>
  <c r="D957" i="26"/>
  <c r="C957" i="26"/>
  <c r="B957" i="26"/>
  <c r="A957" i="26"/>
  <c r="F956" i="26"/>
  <c r="E956" i="26"/>
  <c r="D956" i="26"/>
  <c r="C956" i="26"/>
  <c r="B956" i="26"/>
  <c r="A956" i="26"/>
  <c r="F955" i="26"/>
  <c r="E955" i="26"/>
  <c r="D955" i="26"/>
  <c r="C955" i="26"/>
  <c r="B955" i="26"/>
  <c r="A955" i="26"/>
  <c r="F954" i="26"/>
  <c r="E954" i="26"/>
  <c r="D954" i="26"/>
  <c r="C954" i="26"/>
  <c r="B954" i="26"/>
  <c r="A954" i="26"/>
  <c r="F953" i="26"/>
  <c r="E953" i="26"/>
  <c r="D953" i="26"/>
  <c r="C953" i="26"/>
  <c r="B953" i="26"/>
  <c r="A953" i="26"/>
  <c r="F952" i="26"/>
  <c r="E952" i="26"/>
  <c r="D952" i="26"/>
  <c r="C952" i="26"/>
  <c r="B952" i="26"/>
  <c r="A952" i="26"/>
  <c r="F951" i="26"/>
  <c r="E951" i="26"/>
  <c r="D951" i="26"/>
  <c r="C951" i="26"/>
  <c r="B951" i="26"/>
  <c r="A951" i="26"/>
  <c r="F950" i="26"/>
  <c r="E950" i="26"/>
  <c r="D950" i="26"/>
  <c r="C950" i="26"/>
  <c r="B950" i="26"/>
  <c r="A950" i="26"/>
  <c r="F949" i="26"/>
  <c r="E949" i="26"/>
  <c r="D949" i="26"/>
  <c r="C949" i="26"/>
  <c r="B949" i="26"/>
  <c r="A949" i="26"/>
  <c r="F948" i="26"/>
  <c r="E948" i="26"/>
  <c r="D948" i="26"/>
  <c r="C948" i="26"/>
  <c r="B948" i="26"/>
  <c r="A948" i="26"/>
  <c r="F947" i="26"/>
  <c r="E947" i="26"/>
  <c r="D947" i="26"/>
  <c r="C947" i="26"/>
  <c r="B947" i="26"/>
  <c r="A947" i="26"/>
  <c r="F946" i="26"/>
  <c r="E946" i="26"/>
  <c r="D946" i="26"/>
  <c r="C946" i="26"/>
  <c r="B946" i="26"/>
  <c r="A946" i="26"/>
  <c r="F945" i="26"/>
  <c r="E945" i="26"/>
  <c r="D945" i="26"/>
  <c r="C945" i="26"/>
  <c r="B945" i="26"/>
  <c r="A945" i="26"/>
  <c r="D944" i="26"/>
  <c r="A944" i="26"/>
  <c r="F942" i="26"/>
  <c r="E942" i="26"/>
  <c r="D942" i="26"/>
  <c r="C942" i="26"/>
  <c r="B942" i="26"/>
  <c r="A942" i="26"/>
  <c r="F941" i="26"/>
  <c r="E941" i="26"/>
  <c r="D941" i="26"/>
  <c r="C941" i="26"/>
  <c r="B941" i="26"/>
  <c r="A941" i="26"/>
  <c r="F940" i="26"/>
  <c r="E940" i="26"/>
  <c r="D940" i="26"/>
  <c r="C940" i="26"/>
  <c r="B940" i="26"/>
  <c r="A940" i="26"/>
  <c r="F939" i="26"/>
  <c r="E939" i="26"/>
  <c r="D939" i="26"/>
  <c r="C939" i="26"/>
  <c r="B939" i="26"/>
  <c r="A939" i="26"/>
  <c r="F938" i="26"/>
  <c r="E938" i="26"/>
  <c r="D938" i="26"/>
  <c r="C938" i="26"/>
  <c r="B938" i="26"/>
  <c r="A938" i="26"/>
  <c r="F937" i="26"/>
  <c r="E937" i="26"/>
  <c r="D937" i="26"/>
  <c r="C937" i="26"/>
  <c r="B937" i="26"/>
  <c r="A937" i="26"/>
  <c r="F936" i="26"/>
  <c r="E936" i="26"/>
  <c r="D936" i="26"/>
  <c r="C936" i="26"/>
  <c r="B936" i="26"/>
  <c r="A936" i="26"/>
  <c r="F935" i="26"/>
  <c r="E935" i="26"/>
  <c r="D935" i="26"/>
  <c r="C935" i="26"/>
  <c r="B935" i="26"/>
  <c r="A935" i="26"/>
  <c r="F934" i="26"/>
  <c r="E934" i="26"/>
  <c r="D934" i="26"/>
  <c r="C934" i="26"/>
  <c r="B934" i="26"/>
  <c r="A934" i="26"/>
  <c r="F933" i="26"/>
  <c r="E933" i="26"/>
  <c r="D933" i="26"/>
  <c r="C933" i="26"/>
  <c r="B933" i="26"/>
  <c r="A933" i="26"/>
  <c r="F932" i="26"/>
  <c r="E932" i="26"/>
  <c r="D932" i="26"/>
  <c r="C932" i="26"/>
  <c r="B932" i="26"/>
  <c r="A932" i="26"/>
  <c r="F931" i="26"/>
  <c r="E931" i="26"/>
  <c r="D931" i="26"/>
  <c r="C931" i="26"/>
  <c r="B931" i="26"/>
  <c r="A931" i="26"/>
  <c r="F930" i="26"/>
  <c r="E930" i="26"/>
  <c r="D930" i="26"/>
  <c r="C930" i="26"/>
  <c r="B930" i="26"/>
  <c r="A930" i="26"/>
  <c r="F929" i="26"/>
  <c r="E929" i="26"/>
  <c r="D929" i="26"/>
  <c r="C929" i="26"/>
  <c r="B929" i="26"/>
  <c r="A929" i="26"/>
  <c r="F928" i="26"/>
  <c r="E928" i="26"/>
  <c r="D928" i="26"/>
  <c r="C928" i="26"/>
  <c r="B928" i="26"/>
  <c r="A928" i="26"/>
  <c r="F927" i="26"/>
  <c r="E927" i="26"/>
  <c r="D927" i="26"/>
  <c r="C927" i="26"/>
  <c r="B927" i="26"/>
  <c r="A927" i="26"/>
  <c r="F926" i="26"/>
  <c r="E926" i="26"/>
  <c r="D926" i="26"/>
  <c r="C926" i="26"/>
  <c r="B926" i="26"/>
  <c r="A926" i="26"/>
  <c r="F925" i="26"/>
  <c r="E925" i="26"/>
  <c r="D925" i="26"/>
  <c r="C925" i="26"/>
  <c r="B925" i="26"/>
  <c r="A925" i="26"/>
  <c r="F924" i="26"/>
  <c r="E924" i="26"/>
  <c r="D924" i="26"/>
  <c r="C924" i="26"/>
  <c r="B924" i="26"/>
  <c r="A924" i="26"/>
  <c r="F923" i="26"/>
  <c r="E923" i="26"/>
  <c r="D923" i="26"/>
  <c r="C923" i="26"/>
  <c r="B923" i="26"/>
  <c r="A923" i="26"/>
  <c r="F922" i="26"/>
  <c r="E922" i="26"/>
  <c r="D922" i="26"/>
  <c r="C922" i="26"/>
  <c r="B922" i="26"/>
  <c r="A922" i="26"/>
  <c r="F921" i="26"/>
  <c r="E921" i="26"/>
  <c r="D921" i="26"/>
  <c r="C921" i="26"/>
  <c r="B921" i="26"/>
  <c r="A921" i="26"/>
  <c r="F920" i="26"/>
  <c r="E920" i="26"/>
  <c r="D920" i="26"/>
  <c r="C920" i="26"/>
  <c r="B920" i="26"/>
  <c r="A920" i="26"/>
  <c r="F919" i="26"/>
  <c r="E919" i="26"/>
  <c r="D919" i="26"/>
  <c r="C919" i="26"/>
  <c r="B919" i="26"/>
  <c r="A919" i="26"/>
  <c r="F918" i="26"/>
  <c r="E918" i="26"/>
  <c r="D918" i="26"/>
  <c r="C918" i="26"/>
  <c r="B918" i="26"/>
  <c r="A918" i="26"/>
  <c r="F917" i="26"/>
  <c r="E917" i="26"/>
  <c r="D917" i="26"/>
  <c r="C917" i="26"/>
  <c r="B917" i="26"/>
  <c r="A917" i="26"/>
  <c r="F916" i="26"/>
  <c r="E916" i="26"/>
  <c r="D916" i="26"/>
  <c r="C916" i="26"/>
  <c r="B916" i="26"/>
  <c r="A916" i="26"/>
  <c r="F915" i="26"/>
  <c r="E915" i="26"/>
  <c r="D915" i="26"/>
  <c r="C915" i="26"/>
  <c r="B915" i="26"/>
  <c r="A915" i="26"/>
  <c r="F914" i="26"/>
  <c r="E914" i="26"/>
  <c r="D914" i="26"/>
  <c r="C914" i="26"/>
  <c r="B914" i="26"/>
  <c r="A914" i="26"/>
  <c r="F913" i="26"/>
  <c r="E913" i="26"/>
  <c r="D913" i="26"/>
  <c r="C913" i="26"/>
  <c r="B913" i="26"/>
  <c r="A913" i="26"/>
  <c r="D912" i="26"/>
  <c r="A912" i="26"/>
  <c r="F910" i="26"/>
  <c r="E910" i="26"/>
  <c r="D910" i="26"/>
  <c r="C910" i="26"/>
  <c r="B910" i="26"/>
  <c r="A910" i="26"/>
  <c r="F909" i="26"/>
  <c r="E909" i="26"/>
  <c r="D909" i="26"/>
  <c r="C909" i="26"/>
  <c r="B909" i="26"/>
  <c r="A909" i="26"/>
  <c r="F908" i="26"/>
  <c r="E908" i="26"/>
  <c r="D908" i="26"/>
  <c r="C908" i="26"/>
  <c r="B908" i="26"/>
  <c r="A908" i="26"/>
  <c r="F907" i="26"/>
  <c r="E907" i="26"/>
  <c r="D907" i="26"/>
  <c r="C907" i="26"/>
  <c r="B907" i="26"/>
  <c r="A907" i="26"/>
  <c r="F906" i="26"/>
  <c r="E906" i="26"/>
  <c r="D906" i="26"/>
  <c r="C906" i="26"/>
  <c r="B906" i="26"/>
  <c r="A906" i="26"/>
  <c r="F905" i="26"/>
  <c r="E905" i="26"/>
  <c r="D905" i="26"/>
  <c r="C905" i="26"/>
  <c r="B905" i="26"/>
  <c r="A905" i="26"/>
  <c r="F904" i="26"/>
  <c r="E904" i="26"/>
  <c r="D904" i="26"/>
  <c r="C904" i="26"/>
  <c r="B904" i="26"/>
  <c r="A904" i="26"/>
  <c r="F903" i="26"/>
  <c r="E903" i="26"/>
  <c r="D903" i="26"/>
  <c r="C903" i="26"/>
  <c r="B903" i="26"/>
  <c r="A903" i="26"/>
  <c r="F902" i="26"/>
  <c r="E902" i="26"/>
  <c r="D902" i="26"/>
  <c r="C902" i="26"/>
  <c r="B902" i="26"/>
  <c r="A902" i="26"/>
  <c r="F901" i="26"/>
  <c r="E901" i="26"/>
  <c r="D901" i="26"/>
  <c r="C901" i="26"/>
  <c r="B901" i="26"/>
  <c r="A901" i="26"/>
  <c r="F900" i="26"/>
  <c r="E900" i="26"/>
  <c r="D900" i="26"/>
  <c r="C900" i="26"/>
  <c r="B900" i="26"/>
  <c r="A900" i="26"/>
  <c r="F899" i="26"/>
  <c r="E899" i="26"/>
  <c r="D899" i="26"/>
  <c r="C899" i="26"/>
  <c r="B899" i="26"/>
  <c r="A899" i="26"/>
  <c r="F898" i="26"/>
  <c r="E898" i="26"/>
  <c r="D898" i="26"/>
  <c r="C898" i="26"/>
  <c r="B898" i="26"/>
  <c r="A898" i="26"/>
  <c r="F897" i="26"/>
  <c r="E897" i="26"/>
  <c r="D897" i="26"/>
  <c r="C897" i="26"/>
  <c r="B897" i="26"/>
  <c r="A897" i="26"/>
  <c r="F896" i="26"/>
  <c r="E896" i="26"/>
  <c r="D896" i="26"/>
  <c r="C896" i="26"/>
  <c r="B896" i="26"/>
  <c r="A896" i="26"/>
  <c r="F895" i="26"/>
  <c r="E895" i="26"/>
  <c r="D895" i="26"/>
  <c r="C895" i="26"/>
  <c r="B895" i="26"/>
  <c r="A895" i="26"/>
  <c r="F894" i="26"/>
  <c r="E894" i="26"/>
  <c r="D894" i="26"/>
  <c r="C894" i="26"/>
  <c r="B894" i="26"/>
  <c r="A894" i="26"/>
  <c r="F893" i="26"/>
  <c r="E893" i="26"/>
  <c r="D893" i="26"/>
  <c r="C893" i="26"/>
  <c r="B893" i="26"/>
  <c r="A893" i="26"/>
  <c r="F892" i="26"/>
  <c r="E892" i="26"/>
  <c r="D892" i="26"/>
  <c r="C892" i="26"/>
  <c r="B892" i="26"/>
  <c r="A892" i="26"/>
  <c r="F891" i="26"/>
  <c r="E891" i="26"/>
  <c r="D891" i="26"/>
  <c r="C891" i="26"/>
  <c r="B891" i="26"/>
  <c r="A891" i="26"/>
  <c r="F890" i="26"/>
  <c r="E890" i="26"/>
  <c r="D890" i="26"/>
  <c r="C890" i="26"/>
  <c r="B890" i="26"/>
  <c r="A890" i="26"/>
  <c r="F889" i="26"/>
  <c r="E889" i="26"/>
  <c r="D889" i="26"/>
  <c r="C889" i="26"/>
  <c r="B889" i="26"/>
  <c r="A889" i="26"/>
  <c r="F888" i="26"/>
  <c r="E888" i="26"/>
  <c r="D888" i="26"/>
  <c r="C888" i="26"/>
  <c r="B888" i="26"/>
  <c r="A888" i="26"/>
  <c r="F887" i="26"/>
  <c r="E887" i="26"/>
  <c r="D887" i="26"/>
  <c r="C887" i="26"/>
  <c r="B887" i="26"/>
  <c r="A887" i="26"/>
  <c r="F886" i="26"/>
  <c r="E886" i="26"/>
  <c r="D886" i="26"/>
  <c r="C886" i="26"/>
  <c r="B886" i="26"/>
  <c r="A886" i="26"/>
  <c r="F885" i="26"/>
  <c r="E885" i="26"/>
  <c r="D885" i="26"/>
  <c r="C885" i="26"/>
  <c r="B885" i="26"/>
  <c r="A885" i="26"/>
  <c r="F884" i="26"/>
  <c r="E884" i="26"/>
  <c r="D884" i="26"/>
  <c r="C884" i="26"/>
  <c r="B884" i="26"/>
  <c r="A884" i="26"/>
  <c r="F883" i="26"/>
  <c r="E883" i="26"/>
  <c r="D883" i="26"/>
  <c r="C883" i="26"/>
  <c r="B883" i="26"/>
  <c r="A883" i="26"/>
  <c r="F882" i="26"/>
  <c r="E882" i="26"/>
  <c r="D882" i="26"/>
  <c r="C882" i="26"/>
  <c r="B882" i="26"/>
  <c r="A882" i="26"/>
  <c r="F881" i="26"/>
  <c r="E881" i="26"/>
  <c r="D881" i="26"/>
  <c r="C881" i="26"/>
  <c r="B881" i="26"/>
  <c r="A881" i="26"/>
  <c r="D880" i="26"/>
  <c r="A880" i="26"/>
  <c r="F878" i="26"/>
  <c r="E878" i="26"/>
  <c r="D878" i="26"/>
  <c r="C878" i="26"/>
  <c r="B878" i="26"/>
  <c r="A878" i="26"/>
  <c r="F877" i="26"/>
  <c r="E877" i="26"/>
  <c r="D877" i="26"/>
  <c r="C877" i="26"/>
  <c r="B877" i="26"/>
  <c r="A877" i="26"/>
  <c r="F876" i="26"/>
  <c r="E876" i="26"/>
  <c r="D876" i="26"/>
  <c r="C876" i="26"/>
  <c r="B876" i="26"/>
  <c r="A876" i="26"/>
  <c r="F875" i="26"/>
  <c r="E875" i="26"/>
  <c r="D875" i="26"/>
  <c r="C875" i="26"/>
  <c r="B875" i="26"/>
  <c r="A875" i="26"/>
  <c r="F874" i="26"/>
  <c r="E874" i="26"/>
  <c r="D874" i="26"/>
  <c r="C874" i="26"/>
  <c r="B874" i="26"/>
  <c r="A874" i="26"/>
  <c r="F873" i="26"/>
  <c r="E873" i="26"/>
  <c r="D873" i="26"/>
  <c r="C873" i="26"/>
  <c r="B873" i="26"/>
  <c r="A873" i="26"/>
  <c r="F872" i="26"/>
  <c r="E872" i="26"/>
  <c r="D872" i="26"/>
  <c r="C872" i="26"/>
  <c r="B872" i="26"/>
  <c r="A872" i="26"/>
  <c r="F871" i="26"/>
  <c r="E871" i="26"/>
  <c r="D871" i="26"/>
  <c r="C871" i="26"/>
  <c r="B871" i="26"/>
  <c r="A871" i="26"/>
  <c r="F870" i="26"/>
  <c r="E870" i="26"/>
  <c r="D870" i="26"/>
  <c r="C870" i="26"/>
  <c r="B870" i="26"/>
  <c r="A870" i="26"/>
  <c r="F869" i="26"/>
  <c r="E869" i="26"/>
  <c r="D869" i="26"/>
  <c r="C869" i="26"/>
  <c r="B869" i="26"/>
  <c r="A869" i="26"/>
  <c r="F868" i="26"/>
  <c r="E868" i="26"/>
  <c r="D868" i="26"/>
  <c r="C868" i="26"/>
  <c r="B868" i="26"/>
  <c r="A868" i="26"/>
  <c r="F867" i="26"/>
  <c r="E867" i="26"/>
  <c r="D867" i="26"/>
  <c r="C867" i="26"/>
  <c r="B867" i="26"/>
  <c r="A867" i="26"/>
  <c r="F866" i="26"/>
  <c r="E866" i="26"/>
  <c r="D866" i="26"/>
  <c r="C866" i="26"/>
  <c r="B866" i="26"/>
  <c r="A866" i="26"/>
  <c r="F865" i="26"/>
  <c r="E865" i="26"/>
  <c r="D865" i="26"/>
  <c r="C865" i="26"/>
  <c r="B865" i="26"/>
  <c r="A865" i="26"/>
  <c r="F864" i="26"/>
  <c r="E864" i="26"/>
  <c r="D864" i="26"/>
  <c r="C864" i="26"/>
  <c r="B864" i="26"/>
  <c r="A864" i="26"/>
  <c r="F863" i="26"/>
  <c r="E863" i="26"/>
  <c r="D863" i="26"/>
  <c r="C863" i="26"/>
  <c r="B863" i="26"/>
  <c r="A863" i="26"/>
  <c r="F862" i="26"/>
  <c r="E862" i="26"/>
  <c r="D862" i="26"/>
  <c r="C862" i="26"/>
  <c r="B862" i="26"/>
  <c r="A862" i="26"/>
  <c r="F861" i="26"/>
  <c r="E861" i="26"/>
  <c r="D861" i="26"/>
  <c r="C861" i="26"/>
  <c r="B861" i="26"/>
  <c r="A861" i="26"/>
  <c r="F860" i="26"/>
  <c r="E860" i="26"/>
  <c r="D860" i="26"/>
  <c r="C860" i="26"/>
  <c r="B860" i="26"/>
  <c r="A860" i="26"/>
  <c r="F859" i="26"/>
  <c r="E859" i="26"/>
  <c r="D859" i="26"/>
  <c r="C859" i="26"/>
  <c r="B859" i="26"/>
  <c r="A859" i="26"/>
  <c r="F858" i="26"/>
  <c r="E858" i="26"/>
  <c r="D858" i="26"/>
  <c r="C858" i="26"/>
  <c r="B858" i="26"/>
  <c r="A858" i="26"/>
  <c r="F857" i="26"/>
  <c r="E857" i="26"/>
  <c r="D857" i="26"/>
  <c r="C857" i="26"/>
  <c r="B857" i="26"/>
  <c r="A857" i="26"/>
  <c r="F856" i="26"/>
  <c r="E856" i="26"/>
  <c r="D856" i="26"/>
  <c r="C856" i="26"/>
  <c r="B856" i="26"/>
  <c r="A856" i="26"/>
  <c r="F855" i="26"/>
  <c r="E855" i="26"/>
  <c r="D855" i="26"/>
  <c r="C855" i="26"/>
  <c r="B855" i="26"/>
  <c r="A855" i="26"/>
  <c r="F854" i="26"/>
  <c r="E854" i="26"/>
  <c r="D854" i="26"/>
  <c r="C854" i="26"/>
  <c r="B854" i="26"/>
  <c r="A854" i="26"/>
  <c r="F853" i="26"/>
  <c r="E853" i="26"/>
  <c r="D853" i="26"/>
  <c r="C853" i="26"/>
  <c r="B853" i="26"/>
  <c r="A853" i="26"/>
  <c r="F852" i="26"/>
  <c r="E852" i="26"/>
  <c r="D852" i="26"/>
  <c r="C852" i="26"/>
  <c r="B852" i="26"/>
  <c r="A852" i="26"/>
  <c r="F851" i="26"/>
  <c r="E851" i="26"/>
  <c r="D851" i="26"/>
  <c r="C851" i="26"/>
  <c r="B851" i="26"/>
  <c r="A851" i="26"/>
  <c r="F850" i="26"/>
  <c r="E850" i="26"/>
  <c r="D850" i="26"/>
  <c r="C850" i="26"/>
  <c r="B850" i="26"/>
  <c r="A850" i="26"/>
  <c r="F849" i="26"/>
  <c r="E849" i="26"/>
  <c r="D849" i="26"/>
  <c r="C849" i="26"/>
  <c r="B849" i="26"/>
  <c r="A849" i="26"/>
  <c r="D848" i="26"/>
  <c r="A848" i="26"/>
  <c r="F846" i="26"/>
  <c r="E846" i="26"/>
  <c r="D846" i="26"/>
  <c r="C846" i="26"/>
  <c r="B846" i="26"/>
  <c r="A846" i="26"/>
  <c r="F845" i="26"/>
  <c r="E845" i="26"/>
  <c r="D845" i="26"/>
  <c r="C845" i="26"/>
  <c r="B845" i="26"/>
  <c r="A845" i="26"/>
  <c r="F844" i="26"/>
  <c r="E844" i="26"/>
  <c r="D844" i="26"/>
  <c r="C844" i="26"/>
  <c r="B844" i="26"/>
  <c r="A844" i="26"/>
  <c r="F843" i="26"/>
  <c r="E843" i="26"/>
  <c r="D843" i="26"/>
  <c r="C843" i="26"/>
  <c r="B843" i="26"/>
  <c r="A843" i="26"/>
  <c r="F842" i="26"/>
  <c r="E842" i="26"/>
  <c r="D842" i="26"/>
  <c r="C842" i="26"/>
  <c r="B842" i="26"/>
  <c r="A842" i="26"/>
  <c r="F841" i="26"/>
  <c r="E841" i="26"/>
  <c r="D841" i="26"/>
  <c r="C841" i="26"/>
  <c r="B841" i="26"/>
  <c r="A841" i="26"/>
  <c r="F840" i="26"/>
  <c r="E840" i="26"/>
  <c r="D840" i="26"/>
  <c r="C840" i="26"/>
  <c r="B840" i="26"/>
  <c r="A840" i="26"/>
  <c r="F839" i="26"/>
  <c r="E839" i="26"/>
  <c r="D839" i="26"/>
  <c r="C839" i="26"/>
  <c r="B839" i="26"/>
  <c r="A839" i="26"/>
  <c r="F838" i="26"/>
  <c r="E838" i="26"/>
  <c r="D838" i="26"/>
  <c r="C838" i="26"/>
  <c r="B838" i="26"/>
  <c r="A838" i="26"/>
  <c r="F837" i="26"/>
  <c r="E837" i="26"/>
  <c r="D837" i="26"/>
  <c r="C837" i="26"/>
  <c r="B837" i="26"/>
  <c r="A837" i="26"/>
  <c r="F836" i="26"/>
  <c r="E836" i="26"/>
  <c r="D836" i="26"/>
  <c r="C836" i="26"/>
  <c r="B836" i="26"/>
  <c r="A836" i="26"/>
  <c r="F835" i="26"/>
  <c r="E835" i="26"/>
  <c r="D835" i="26"/>
  <c r="C835" i="26"/>
  <c r="B835" i="26"/>
  <c r="A835" i="26"/>
  <c r="F834" i="26"/>
  <c r="E834" i="26"/>
  <c r="D834" i="26"/>
  <c r="C834" i="26"/>
  <c r="B834" i="26"/>
  <c r="A834" i="26"/>
  <c r="F833" i="26"/>
  <c r="E833" i="26"/>
  <c r="D833" i="26"/>
  <c r="C833" i="26"/>
  <c r="B833" i="26"/>
  <c r="A833" i="26"/>
  <c r="F832" i="26"/>
  <c r="E832" i="26"/>
  <c r="D832" i="26"/>
  <c r="C832" i="26"/>
  <c r="B832" i="26"/>
  <c r="A832" i="26"/>
  <c r="F831" i="26"/>
  <c r="E831" i="26"/>
  <c r="D831" i="26"/>
  <c r="C831" i="26"/>
  <c r="B831" i="26"/>
  <c r="A831" i="26"/>
  <c r="F830" i="26"/>
  <c r="E830" i="26"/>
  <c r="D830" i="26"/>
  <c r="C830" i="26"/>
  <c r="B830" i="26"/>
  <c r="A830" i="26"/>
  <c r="F829" i="26"/>
  <c r="E829" i="26"/>
  <c r="D829" i="26"/>
  <c r="C829" i="26"/>
  <c r="B829" i="26"/>
  <c r="A829" i="26"/>
  <c r="F828" i="26"/>
  <c r="E828" i="26"/>
  <c r="D828" i="26"/>
  <c r="C828" i="26"/>
  <c r="B828" i="26"/>
  <c r="A828" i="26"/>
  <c r="F827" i="26"/>
  <c r="E827" i="26"/>
  <c r="D827" i="26"/>
  <c r="C827" i="26"/>
  <c r="B827" i="26"/>
  <c r="A827" i="26"/>
  <c r="F826" i="26"/>
  <c r="E826" i="26"/>
  <c r="D826" i="26"/>
  <c r="C826" i="26"/>
  <c r="B826" i="26"/>
  <c r="A826" i="26"/>
  <c r="F825" i="26"/>
  <c r="E825" i="26"/>
  <c r="D825" i="26"/>
  <c r="C825" i="26"/>
  <c r="B825" i="26"/>
  <c r="A825" i="26"/>
  <c r="F824" i="26"/>
  <c r="E824" i="26"/>
  <c r="D824" i="26"/>
  <c r="C824" i="26"/>
  <c r="B824" i="26"/>
  <c r="A824" i="26"/>
  <c r="F823" i="26"/>
  <c r="E823" i="26"/>
  <c r="D823" i="26"/>
  <c r="C823" i="26"/>
  <c r="B823" i="26"/>
  <c r="A823" i="26"/>
  <c r="F822" i="26"/>
  <c r="E822" i="26"/>
  <c r="D822" i="26"/>
  <c r="C822" i="26"/>
  <c r="B822" i="26"/>
  <c r="A822" i="26"/>
  <c r="F821" i="26"/>
  <c r="E821" i="26"/>
  <c r="D821" i="26"/>
  <c r="C821" i="26"/>
  <c r="B821" i="26"/>
  <c r="A821" i="26"/>
  <c r="F820" i="26"/>
  <c r="E820" i="26"/>
  <c r="D820" i="26"/>
  <c r="C820" i="26"/>
  <c r="B820" i="26"/>
  <c r="A820" i="26"/>
  <c r="F819" i="26"/>
  <c r="E819" i="26"/>
  <c r="D819" i="26"/>
  <c r="C819" i="26"/>
  <c r="B819" i="26"/>
  <c r="A819" i="26"/>
  <c r="F818" i="26"/>
  <c r="E818" i="26"/>
  <c r="D818" i="26"/>
  <c r="C818" i="26"/>
  <c r="B818" i="26"/>
  <c r="A818" i="26"/>
  <c r="F817" i="26"/>
  <c r="E817" i="26"/>
  <c r="D817" i="26"/>
  <c r="C817" i="26"/>
  <c r="B817" i="26"/>
  <c r="A817" i="26"/>
  <c r="D816" i="26"/>
  <c r="A816" i="26"/>
  <c r="F814" i="26"/>
  <c r="E814" i="26"/>
  <c r="D814" i="26"/>
  <c r="C814" i="26"/>
  <c r="B814" i="26"/>
  <c r="A814" i="26"/>
  <c r="F813" i="26"/>
  <c r="E813" i="26"/>
  <c r="D813" i="26"/>
  <c r="C813" i="26"/>
  <c r="B813" i="26"/>
  <c r="A813" i="26"/>
  <c r="F812" i="26"/>
  <c r="E812" i="26"/>
  <c r="D812" i="26"/>
  <c r="C812" i="26"/>
  <c r="B812" i="26"/>
  <c r="A812" i="26"/>
  <c r="F811" i="26"/>
  <c r="E811" i="26"/>
  <c r="D811" i="26"/>
  <c r="C811" i="26"/>
  <c r="B811" i="26"/>
  <c r="A811" i="26"/>
  <c r="F810" i="26"/>
  <c r="E810" i="26"/>
  <c r="D810" i="26"/>
  <c r="C810" i="26"/>
  <c r="B810" i="26"/>
  <c r="A810" i="26"/>
  <c r="F809" i="26"/>
  <c r="E809" i="26"/>
  <c r="D809" i="26"/>
  <c r="C809" i="26"/>
  <c r="B809" i="26"/>
  <c r="A809" i="26"/>
  <c r="F808" i="26"/>
  <c r="E808" i="26"/>
  <c r="D808" i="26"/>
  <c r="C808" i="26"/>
  <c r="B808" i="26"/>
  <c r="A808" i="26"/>
  <c r="F807" i="26"/>
  <c r="E807" i="26"/>
  <c r="D807" i="26"/>
  <c r="C807" i="26"/>
  <c r="B807" i="26"/>
  <c r="A807" i="26"/>
  <c r="F806" i="26"/>
  <c r="E806" i="26"/>
  <c r="D806" i="26"/>
  <c r="C806" i="26"/>
  <c r="B806" i="26"/>
  <c r="A806" i="26"/>
  <c r="F805" i="26"/>
  <c r="E805" i="26"/>
  <c r="D805" i="26"/>
  <c r="C805" i="26"/>
  <c r="B805" i="26"/>
  <c r="A805" i="26"/>
  <c r="F804" i="26"/>
  <c r="E804" i="26"/>
  <c r="D804" i="26"/>
  <c r="C804" i="26"/>
  <c r="B804" i="26"/>
  <c r="A804" i="26"/>
  <c r="F803" i="26"/>
  <c r="E803" i="26"/>
  <c r="D803" i="26"/>
  <c r="C803" i="26"/>
  <c r="B803" i="26"/>
  <c r="A803" i="26"/>
  <c r="F802" i="26"/>
  <c r="E802" i="26"/>
  <c r="D802" i="26"/>
  <c r="C802" i="26"/>
  <c r="B802" i="26"/>
  <c r="A802" i="26"/>
  <c r="F801" i="26"/>
  <c r="E801" i="26"/>
  <c r="D801" i="26"/>
  <c r="C801" i="26"/>
  <c r="B801" i="26"/>
  <c r="A801" i="26"/>
  <c r="F800" i="26"/>
  <c r="E800" i="26"/>
  <c r="D800" i="26"/>
  <c r="C800" i="26"/>
  <c r="B800" i="26"/>
  <c r="A800" i="26"/>
  <c r="F799" i="26"/>
  <c r="E799" i="26"/>
  <c r="D799" i="26"/>
  <c r="C799" i="26"/>
  <c r="B799" i="26"/>
  <c r="A799" i="26"/>
  <c r="F798" i="26"/>
  <c r="E798" i="26"/>
  <c r="D798" i="26"/>
  <c r="C798" i="26"/>
  <c r="B798" i="26"/>
  <c r="A798" i="26"/>
  <c r="F797" i="26"/>
  <c r="E797" i="26"/>
  <c r="D797" i="26"/>
  <c r="C797" i="26"/>
  <c r="B797" i="26"/>
  <c r="A797" i="26"/>
  <c r="F796" i="26"/>
  <c r="E796" i="26"/>
  <c r="D796" i="26"/>
  <c r="C796" i="26"/>
  <c r="B796" i="26"/>
  <c r="A796" i="26"/>
  <c r="F795" i="26"/>
  <c r="E795" i="26"/>
  <c r="D795" i="26"/>
  <c r="C795" i="26"/>
  <c r="B795" i="26"/>
  <c r="A795" i="26"/>
  <c r="F794" i="26"/>
  <c r="E794" i="26"/>
  <c r="D794" i="26"/>
  <c r="C794" i="26"/>
  <c r="B794" i="26"/>
  <c r="A794" i="26"/>
  <c r="F793" i="26"/>
  <c r="E793" i="26"/>
  <c r="D793" i="26"/>
  <c r="C793" i="26"/>
  <c r="B793" i="26"/>
  <c r="A793" i="26"/>
  <c r="F792" i="26"/>
  <c r="E792" i="26"/>
  <c r="D792" i="26"/>
  <c r="C792" i="26"/>
  <c r="B792" i="26"/>
  <c r="A792" i="26"/>
  <c r="F791" i="26"/>
  <c r="E791" i="26"/>
  <c r="D791" i="26"/>
  <c r="C791" i="26"/>
  <c r="B791" i="26"/>
  <c r="A791" i="26"/>
  <c r="F790" i="26"/>
  <c r="E790" i="26"/>
  <c r="D790" i="26"/>
  <c r="C790" i="26"/>
  <c r="B790" i="26"/>
  <c r="A790" i="26"/>
  <c r="F789" i="26"/>
  <c r="E789" i="26"/>
  <c r="D789" i="26"/>
  <c r="C789" i="26"/>
  <c r="B789" i="26"/>
  <c r="A789" i="26"/>
  <c r="F788" i="26"/>
  <c r="E788" i="26"/>
  <c r="D788" i="26"/>
  <c r="C788" i="26"/>
  <c r="B788" i="26"/>
  <c r="A788" i="26"/>
  <c r="F787" i="26"/>
  <c r="E787" i="26"/>
  <c r="D787" i="26"/>
  <c r="C787" i="26"/>
  <c r="B787" i="26"/>
  <c r="A787" i="26"/>
  <c r="F786" i="26"/>
  <c r="E786" i="26"/>
  <c r="D786" i="26"/>
  <c r="C786" i="26"/>
  <c r="B786" i="26"/>
  <c r="A786" i="26"/>
  <c r="F785" i="26"/>
  <c r="E785" i="26"/>
  <c r="D785" i="26"/>
  <c r="C785" i="26"/>
  <c r="B785" i="26"/>
  <c r="A785" i="26"/>
  <c r="D784" i="26"/>
  <c r="A784" i="26"/>
  <c r="F782" i="26"/>
  <c r="E782" i="26"/>
  <c r="D782" i="26"/>
  <c r="C782" i="26"/>
  <c r="B782" i="26"/>
  <c r="A782" i="26"/>
  <c r="F781" i="26"/>
  <c r="E781" i="26"/>
  <c r="D781" i="26"/>
  <c r="C781" i="26"/>
  <c r="B781" i="26"/>
  <c r="A781" i="26"/>
  <c r="F780" i="26"/>
  <c r="E780" i="26"/>
  <c r="D780" i="26"/>
  <c r="C780" i="26"/>
  <c r="B780" i="26"/>
  <c r="A780" i="26"/>
  <c r="F779" i="26"/>
  <c r="E779" i="26"/>
  <c r="D779" i="26"/>
  <c r="C779" i="26"/>
  <c r="B779" i="26"/>
  <c r="A779" i="26"/>
  <c r="F778" i="26"/>
  <c r="E778" i="26"/>
  <c r="D778" i="26"/>
  <c r="C778" i="26"/>
  <c r="B778" i="26"/>
  <c r="A778" i="26"/>
  <c r="F777" i="26"/>
  <c r="E777" i="26"/>
  <c r="D777" i="26"/>
  <c r="C777" i="26"/>
  <c r="B777" i="26"/>
  <c r="A777" i="26"/>
  <c r="F776" i="26"/>
  <c r="E776" i="26"/>
  <c r="D776" i="26"/>
  <c r="C776" i="26"/>
  <c r="B776" i="26"/>
  <c r="A776" i="26"/>
  <c r="F775" i="26"/>
  <c r="E775" i="26"/>
  <c r="D775" i="26"/>
  <c r="C775" i="26"/>
  <c r="B775" i="26"/>
  <c r="A775" i="26"/>
  <c r="F774" i="26"/>
  <c r="E774" i="26"/>
  <c r="D774" i="26"/>
  <c r="C774" i="26"/>
  <c r="B774" i="26"/>
  <c r="A774" i="26"/>
  <c r="F773" i="26"/>
  <c r="E773" i="26"/>
  <c r="D773" i="26"/>
  <c r="C773" i="26"/>
  <c r="B773" i="26"/>
  <c r="A773" i="26"/>
  <c r="F772" i="26"/>
  <c r="E772" i="26"/>
  <c r="D772" i="26"/>
  <c r="C772" i="26"/>
  <c r="B772" i="26"/>
  <c r="A772" i="26"/>
  <c r="F771" i="26"/>
  <c r="E771" i="26"/>
  <c r="D771" i="26"/>
  <c r="C771" i="26"/>
  <c r="B771" i="26"/>
  <c r="A771" i="26"/>
  <c r="F770" i="26"/>
  <c r="E770" i="26"/>
  <c r="D770" i="26"/>
  <c r="C770" i="26"/>
  <c r="B770" i="26"/>
  <c r="A770" i="26"/>
  <c r="F769" i="26"/>
  <c r="E769" i="26"/>
  <c r="D769" i="26"/>
  <c r="C769" i="26"/>
  <c r="B769" i="26"/>
  <c r="A769" i="26"/>
  <c r="F768" i="26"/>
  <c r="E768" i="26"/>
  <c r="D768" i="26"/>
  <c r="C768" i="26"/>
  <c r="B768" i="26"/>
  <c r="A768" i="26"/>
  <c r="F767" i="26"/>
  <c r="E767" i="26"/>
  <c r="D767" i="26"/>
  <c r="C767" i="26"/>
  <c r="B767" i="26"/>
  <c r="A767" i="26"/>
  <c r="F766" i="26"/>
  <c r="E766" i="26"/>
  <c r="D766" i="26"/>
  <c r="C766" i="26"/>
  <c r="B766" i="26"/>
  <c r="A766" i="26"/>
  <c r="F765" i="26"/>
  <c r="E765" i="26"/>
  <c r="D765" i="26"/>
  <c r="C765" i="26"/>
  <c r="B765" i="26"/>
  <c r="A765" i="26"/>
  <c r="F764" i="26"/>
  <c r="E764" i="26"/>
  <c r="D764" i="26"/>
  <c r="C764" i="26"/>
  <c r="B764" i="26"/>
  <c r="A764" i="26"/>
  <c r="F763" i="26"/>
  <c r="E763" i="26"/>
  <c r="D763" i="26"/>
  <c r="C763" i="26"/>
  <c r="B763" i="26"/>
  <c r="A763" i="26"/>
  <c r="F762" i="26"/>
  <c r="E762" i="26"/>
  <c r="D762" i="26"/>
  <c r="C762" i="26"/>
  <c r="B762" i="26"/>
  <c r="A762" i="26"/>
  <c r="F761" i="26"/>
  <c r="E761" i="26"/>
  <c r="D761" i="26"/>
  <c r="C761" i="26"/>
  <c r="B761" i="26"/>
  <c r="A761" i="26"/>
  <c r="F760" i="26"/>
  <c r="E760" i="26"/>
  <c r="D760" i="26"/>
  <c r="C760" i="26"/>
  <c r="B760" i="26"/>
  <c r="A760" i="26"/>
  <c r="F759" i="26"/>
  <c r="E759" i="26"/>
  <c r="D759" i="26"/>
  <c r="C759" i="26"/>
  <c r="B759" i="26"/>
  <c r="A759" i="26"/>
  <c r="F758" i="26"/>
  <c r="E758" i="26"/>
  <c r="D758" i="26"/>
  <c r="C758" i="26"/>
  <c r="B758" i="26"/>
  <c r="A758" i="26"/>
  <c r="F757" i="26"/>
  <c r="E757" i="26"/>
  <c r="D757" i="26"/>
  <c r="C757" i="26"/>
  <c r="B757" i="26"/>
  <c r="A757" i="26"/>
  <c r="F756" i="26"/>
  <c r="E756" i="26"/>
  <c r="D756" i="26"/>
  <c r="C756" i="26"/>
  <c r="B756" i="26"/>
  <c r="A756" i="26"/>
  <c r="F755" i="26"/>
  <c r="E755" i="26"/>
  <c r="D755" i="26"/>
  <c r="C755" i="26"/>
  <c r="B755" i="26"/>
  <c r="A755" i="26"/>
  <c r="F754" i="26"/>
  <c r="E754" i="26"/>
  <c r="D754" i="26"/>
  <c r="C754" i="26"/>
  <c r="B754" i="26"/>
  <c r="A754" i="26"/>
  <c r="F753" i="26"/>
  <c r="E753" i="26"/>
  <c r="D753" i="26"/>
  <c r="C753" i="26"/>
  <c r="B753" i="26"/>
  <c r="A753" i="26"/>
  <c r="D752" i="26"/>
  <c r="A752" i="26"/>
  <c r="F750" i="26"/>
  <c r="E750" i="26"/>
  <c r="D750" i="26"/>
  <c r="C750" i="26"/>
  <c r="B750" i="26"/>
  <c r="A750" i="26"/>
  <c r="F749" i="26"/>
  <c r="E749" i="26"/>
  <c r="D749" i="26"/>
  <c r="C749" i="26"/>
  <c r="B749" i="26"/>
  <c r="A749" i="26"/>
  <c r="F748" i="26"/>
  <c r="E748" i="26"/>
  <c r="D748" i="26"/>
  <c r="C748" i="26"/>
  <c r="B748" i="26"/>
  <c r="A748" i="26"/>
  <c r="F747" i="26"/>
  <c r="E747" i="26"/>
  <c r="D747" i="26"/>
  <c r="C747" i="26"/>
  <c r="B747" i="26"/>
  <c r="A747" i="26"/>
  <c r="F746" i="26"/>
  <c r="E746" i="26"/>
  <c r="D746" i="26"/>
  <c r="C746" i="26"/>
  <c r="B746" i="26"/>
  <c r="A746" i="26"/>
  <c r="F745" i="26"/>
  <c r="E745" i="26"/>
  <c r="D745" i="26"/>
  <c r="C745" i="26"/>
  <c r="B745" i="26"/>
  <c r="A745" i="26"/>
  <c r="F744" i="26"/>
  <c r="E744" i="26"/>
  <c r="D744" i="26"/>
  <c r="C744" i="26"/>
  <c r="B744" i="26"/>
  <c r="A744" i="26"/>
  <c r="F743" i="26"/>
  <c r="E743" i="26"/>
  <c r="D743" i="26"/>
  <c r="C743" i="26"/>
  <c r="B743" i="26"/>
  <c r="A743" i="26"/>
  <c r="F742" i="26"/>
  <c r="E742" i="26"/>
  <c r="D742" i="26"/>
  <c r="C742" i="26"/>
  <c r="B742" i="26"/>
  <c r="A742" i="26"/>
  <c r="F741" i="26"/>
  <c r="E741" i="26"/>
  <c r="D741" i="26"/>
  <c r="C741" i="26"/>
  <c r="B741" i="26"/>
  <c r="A741" i="26"/>
  <c r="F740" i="26"/>
  <c r="E740" i="26"/>
  <c r="D740" i="26"/>
  <c r="C740" i="26"/>
  <c r="B740" i="26"/>
  <c r="A740" i="26"/>
  <c r="F739" i="26"/>
  <c r="E739" i="26"/>
  <c r="D739" i="26"/>
  <c r="C739" i="26"/>
  <c r="B739" i="26"/>
  <c r="A739" i="26"/>
  <c r="F738" i="26"/>
  <c r="E738" i="26"/>
  <c r="D738" i="26"/>
  <c r="C738" i="26"/>
  <c r="B738" i="26"/>
  <c r="A738" i="26"/>
  <c r="F737" i="26"/>
  <c r="E737" i="26"/>
  <c r="D737" i="26"/>
  <c r="C737" i="26"/>
  <c r="B737" i="26"/>
  <c r="A737" i="26"/>
  <c r="F736" i="26"/>
  <c r="E736" i="26"/>
  <c r="D736" i="26"/>
  <c r="C736" i="26"/>
  <c r="B736" i="26"/>
  <c r="A736" i="26"/>
  <c r="F735" i="26"/>
  <c r="E735" i="26"/>
  <c r="D735" i="26"/>
  <c r="C735" i="26"/>
  <c r="B735" i="26"/>
  <c r="A735" i="26"/>
  <c r="F734" i="26"/>
  <c r="E734" i="26"/>
  <c r="D734" i="26"/>
  <c r="C734" i="26"/>
  <c r="B734" i="26"/>
  <c r="A734" i="26"/>
  <c r="F733" i="26"/>
  <c r="E733" i="26"/>
  <c r="D733" i="26"/>
  <c r="C733" i="26"/>
  <c r="B733" i="26"/>
  <c r="A733" i="26"/>
  <c r="F732" i="26"/>
  <c r="E732" i="26"/>
  <c r="D732" i="26"/>
  <c r="C732" i="26"/>
  <c r="B732" i="26"/>
  <c r="A732" i="26"/>
  <c r="F731" i="26"/>
  <c r="E731" i="26"/>
  <c r="D731" i="26"/>
  <c r="C731" i="26"/>
  <c r="B731" i="26"/>
  <c r="A731" i="26"/>
  <c r="F730" i="26"/>
  <c r="E730" i="26"/>
  <c r="D730" i="26"/>
  <c r="C730" i="26"/>
  <c r="B730" i="26"/>
  <c r="A730" i="26"/>
  <c r="F729" i="26"/>
  <c r="E729" i="26"/>
  <c r="D729" i="26"/>
  <c r="C729" i="26"/>
  <c r="B729" i="26"/>
  <c r="A729" i="26"/>
  <c r="F728" i="26"/>
  <c r="E728" i="26"/>
  <c r="D728" i="26"/>
  <c r="C728" i="26"/>
  <c r="B728" i="26"/>
  <c r="A728" i="26"/>
  <c r="F727" i="26"/>
  <c r="E727" i="26"/>
  <c r="D727" i="26"/>
  <c r="C727" i="26"/>
  <c r="B727" i="26"/>
  <c r="A727" i="26"/>
  <c r="F726" i="26"/>
  <c r="E726" i="26"/>
  <c r="D726" i="26"/>
  <c r="C726" i="26"/>
  <c r="B726" i="26"/>
  <c r="A726" i="26"/>
  <c r="F725" i="26"/>
  <c r="E725" i="26"/>
  <c r="D725" i="26"/>
  <c r="C725" i="26"/>
  <c r="B725" i="26"/>
  <c r="A725" i="26"/>
  <c r="F724" i="26"/>
  <c r="E724" i="26"/>
  <c r="D724" i="26"/>
  <c r="C724" i="26"/>
  <c r="B724" i="26"/>
  <c r="A724" i="26"/>
  <c r="F723" i="26"/>
  <c r="E723" i="26"/>
  <c r="D723" i="26"/>
  <c r="C723" i="26"/>
  <c r="B723" i="26"/>
  <c r="A723" i="26"/>
  <c r="F722" i="26"/>
  <c r="E722" i="26"/>
  <c r="D722" i="26"/>
  <c r="C722" i="26"/>
  <c r="B722" i="26"/>
  <c r="A722" i="26"/>
  <c r="F721" i="26"/>
  <c r="E721" i="26"/>
  <c r="D721" i="26"/>
  <c r="C721" i="26"/>
  <c r="B721" i="26"/>
  <c r="A721" i="26"/>
  <c r="D720" i="26"/>
  <c r="A720" i="26"/>
  <c r="F718" i="26"/>
  <c r="E718" i="26"/>
  <c r="D718" i="26"/>
  <c r="C718" i="26"/>
  <c r="B718" i="26"/>
  <c r="A718" i="26"/>
  <c r="F717" i="26"/>
  <c r="E717" i="26"/>
  <c r="D717" i="26"/>
  <c r="C717" i="26"/>
  <c r="B717" i="26"/>
  <c r="A717" i="26"/>
  <c r="F716" i="26"/>
  <c r="E716" i="26"/>
  <c r="D716" i="26"/>
  <c r="C716" i="26"/>
  <c r="B716" i="26"/>
  <c r="A716" i="26"/>
  <c r="F715" i="26"/>
  <c r="E715" i="26"/>
  <c r="D715" i="26"/>
  <c r="C715" i="26"/>
  <c r="B715" i="26"/>
  <c r="A715" i="26"/>
  <c r="F714" i="26"/>
  <c r="E714" i="26"/>
  <c r="D714" i="26"/>
  <c r="C714" i="26"/>
  <c r="B714" i="26"/>
  <c r="A714" i="26"/>
  <c r="F713" i="26"/>
  <c r="E713" i="26"/>
  <c r="D713" i="26"/>
  <c r="C713" i="26"/>
  <c r="B713" i="26"/>
  <c r="A713" i="26"/>
  <c r="F712" i="26"/>
  <c r="E712" i="26"/>
  <c r="D712" i="26"/>
  <c r="C712" i="26"/>
  <c r="B712" i="26"/>
  <c r="A712" i="26"/>
  <c r="F711" i="26"/>
  <c r="E711" i="26"/>
  <c r="D711" i="26"/>
  <c r="C711" i="26"/>
  <c r="B711" i="26"/>
  <c r="A711" i="26"/>
  <c r="F710" i="26"/>
  <c r="E710" i="26"/>
  <c r="D710" i="26"/>
  <c r="C710" i="26"/>
  <c r="B710" i="26"/>
  <c r="A710" i="26"/>
  <c r="F709" i="26"/>
  <c r="E709" i="26"/>
  <c r="D709" i="26"/>
  <c r="C709" i="26"/>
  <c r="B709" i="26"/>
  <c r="A709" i="26"/>
  <c r="F708" i="26"/>
  <c r="E708" i="26"/>
  <c r="D708" i="26"/>
  <c r="C708" i="26"/>
  <c r="B708" i="26"/>
  <c r="A708" i="26"/>
  <c r="F707" i="26"/>
  <c r="E707" i="26"/>
  <c r="D707" i="26"/>
  <c r="C707" i="26"/>
  <c r="B707" i="26"/>
  <c r="A707" i="26"/>
  <c r="F706" i="26"/>
  <c r="E706" i="26"/>
  <c r="D706" i="26"/>
  <c r="C706" i="26"/>
  <c r="B706" i="26"/>
  <c r="A706" i="26"/>
  <c r="F705" i="26"/>
  <c r="E705" i="26"/>
  <c r="D705" i="26"/>
  <c r="C705" i="26"/>
  <c r="B705" i="26"/>
  <c r="A705" i="26"/>
  <c r="F704" i="26"/>
  <c r="E704" i="26"/>
  <c r="D704" i="26"/>
  <c r="C704" i="26"/>
  <c r="B704" i="26"/>
  <c r="A704" i="26"/>
  <c r="F703" i="26"/>
  <c r="E703" i="26"/>
  <c r="D703" i="26"/>
  <c r="C703" i="26"/>
  <c r="B703" i="26"/>
  <c r="A703" i="26"/>
  <c r="F702" i="26"/>
  <c r="E702" i="26"/>
  <c r="D702" i="26"/>
  <c r="C702" i="26"/>
  <c r="B702" i="26"/>
  <c r="A702" i="26"/>
  <c r="F701" i="26"/>
  <c r="E701" i="26"/>
  <c r="D701" i="26"/>
  <c r="C701" i="26"/>
  <c r="B701" i="26"/>
  <c r="A701" i="26"/>
  <c r="F700" i="26"/>
  <c r="E700" i="26"/>
  <c r="D700" i="26"/>
  <c r="C700" i="26"/>
  <c r="B700" i="26"/>
  <c r="A700" i="26"/>
  <c r="F699" i="26"/>
  <c r="E699" i="26"/>
  <c r="D699" i="26"/>
  <c r="C699" i="26"/>
  <c r="B699" i="26"/>
  <c r="A699" i="26"/>
  <c r="F698" i="26"/>
  <c r="E698" i="26"/>
  <c r="D698" i="26"/>
  <c r="C698" i="26"/>
  <c r="B698" i="26"/>
  <c r="A698" i="26"/>
  <c r="F697" i="26"/>
  <c r="E697" i="26"/>
  <c r="D697" i="26"/>
  <c r="C697" i="26"/>
  <c r="B697" i="26"/>
  <c r="A697" i="26"/>
  <c r="F696" i="26"/>
  <c r="E696" i="26"/>
  <c r="D696" i="26"/>
  <c r="C696" i="26"/>
  <c r="B696" i="26"/>
  <c r="A696" i="26"/>
  <c r="F695" i="26"/>
  <c r="E695" i="26"/>
  <c r="D695" i="26"/>
  <c r="C695" i="26"/>
  <c r="B695" i="26"/>
  <c r="A695" i="26"/>
  <c r="F694" i="26"/>
  <c r="E694" i="26"/>
  <c r="D694" i="26"/>
  <c r="C694" i="26"/>
  <c r="B694" i="26"/>
  <c r="A694" i="26"/>
  <c r="F693" i="26"/>
  <c r="E693" i="26"/>
  <c r="D693" i="26"/>
  <c r="C693" i="26"/>
  <c r="B693" i="26"/>
  <c r="A693" i="26"/>
  <c r="F692" i="26"/>
  <c r="E692" i="26"/>
  <c r="D692" i="26"/>
  <c r="C692" i="26"/>
  <c r="B692" i="26"/>
  <c r="A692" i="26"/>
  <c r="F691" i="26"/>
  <c r="E691" i="26"/>
  <c r="D691" i="26"/>
  <c r="C691" i="26"/>
  <c r="B691" i="26"/>
  <c r="A691" i="26"/>
  <c r="F690" i="26"/>
  <c r="E690" i="26"/>
  <c r="D690" i="26"/>
  <c r="C690" i="26"/>
  <c r="B690" i="26"/>
  <c r="A690" i="26"/>
  <c r="F689" i="26"/>
  <c r="E689" i="26"/>
  <c r="D689" i="26"/>
  <c r="C689" i="26"/>
  <c r="B689" i="26"/>
  <c r="A689" i="26"/>
  <c r="D688" i="26"/>
  <c r="A688" i="26"/>
  <c r="F686" i="26"/>
  <c r="E686" i="26"/>
  <c r="D686" i="26"/>
  <c r="C686" i="26"/>
  <c r="B686" i="26"/>
  <c r="A686" i="26"/>
  <c r="F685" i="26"/>
  <c r="E685" i="26"/>
  <c r="D685" i="26"/>
  <c r="C685" i="26"/>
  <c r="B685" i="26"/>
  <c r="A685" i="26"/>
  <c r="F684" i="26"/>
  <c r="E684" i="26"/>
  <c r="D684" i="26"/>
  <c r="C684" i="26"/>
  <c r="B684" i="26"/>
  <c r="A684" i="26"/>
  <c r="F683" i="26"/>
  <c r="E683" i="26"/>
  <c r="D683" i="26"/>
  <c r="C683" i="26"/>
  <c r="B683" i="26"/>
  <c r="A683" i="26"/>
  <c r="F682" i="26"/>
  <c r="E682" i="26"/>
  <c r="D682" i="26"/>
  <c r="C682" i="26"/>
  <c r="B682" i="26"/>
  <c r="A682" i="26"/>
  <c r="F681" i="26"/>
  <c r="E681" i="26"/>
  <c r="D681" i="26"/>
  <c r="C681" i="26"/>
  <c r="B681" i="26"/>
  <c r="A681" i="26"/>
  <c r="F680" i="26"/>
  <c r="E680" i="26"/>
  <c r="D680" i="26"/>
  <c r="C680" i="26"/>
  <c r="B680" i="26"/>
  <c r="A680" i="26"/>
  <c r="F679" i="26"/>
  <c r="E679" i="26"/>
  <c r="D679" i="26"/>
  <c r="C679" i="26"/>
  <c r="B679" i="26"/>
  <c r="A679" i="26"/>
  <c r="F678" i="26"/>
  <c r="E678" i="26"/>
  <c r="D678" i="26"/>
  <c r="C678" i="26"/>
  <c r="B678" i="26"/>
  <c r="A678" i="26"/>
  <c r="F677" i="26"/>
  <c r="E677" i="26"/>
  <c r="D677" i="26"/>
  <c r="C677" i="26"/>
  <c r="B677" i="26"/>
  <c r="A677" i="26"/>
  <c r="F676" i="26"/>
  <c r="E676" i="26"/>
  <c r="D676" i="26"/>
  <c r="C676" i="26"/>
  <c r="B676" i="26"/>
  <c r="A676" i="26"/>
  <c r="F675" i="26"/>
  <c r="E675" i="26"/>
  <c r="D675" i="26"/>
  <c r="C675" i="26"/>
  <c r="B675" i="26"/>
  <c r="A675" i="26"/>
  <c r="F674" i="26"/>
  <c r="E674" i="26"/>
  <c r="D674" i="26"/>
  <c r="C674" i="26"/>
  <c r="B674" i="26"/>
  <c r="A674" i="26"/>
  <c r="F673" i="26"/>
  <c r="E673" i="26"/>
  <c r="D673" i="26"/>
  <c r="C673" i="26"/>
  <c r="B673" i="26"/>
  <c r="A673" i="26"/>
  <c r="F672" i="26"/>
  <c r="E672" i="26"/>
  <c r="D672" i="26"/>
  <c r="C672" i="26"/>
  <c r="B672" i="26"/>
  <c r="A672" i="26"/>
  <c r="F671" i="26"/>
  <c r="E671" i="26"/>
  <c r="D671" i="26"/>
  <c r="C671" i="26"/>
  <c r="B671" i="26"/>
  <c r="A671" i="26"/>
  <c r="F670" i="26"/>
  <c r="E670" i="26"/>
  <c r="D670" i="26"/>
  <c r="C670" i="26"/>
  <c r="B670" i="26"/>
  <c r="A670" i="26"/>
  <c r="F669" i="26"/>
  <c r="E669" i="26"/>
  <c r="D669" i="26"/>
  <c r="C669" i="26"/>
  <c r="B669" i="26"/>
  <c r="A669" i="26"/>
  <c r="F668" i="26"/>
  <c r="E668" i="26"/>
  <c r="D668" i="26"/>
  <c r="C668" i="26"/>
  <c r="B668" i="26"/>
  <c r="A668" i="26"/>
  <c r="F667" i="26"/>
  <c r="E667" i="26"/>
  <c r="D667" i="26"/>
  <c r="C667" i="26"/>
  <c r="B667" i="26"/>
  <c r="A667" i="26"/>
  <c r="F666" i="26"/>
  <c r="E666" i="26"/>
  <c r="D666" i="26"/>
  <c r="C666" i="26"/>
  <c r="B666" i="26"/>
  <c r="A666" i="26"/>
  <c r="F665" i="26"/>
  <c r="E665" i="26"/>
  <c r="D665" i="26"/>
  <c r="C665" i="26"/>
  <c r="B665" i="26"/>
  <c r="A665" i="26"/>
  <c r="F664" i="26"/>
  <c r="E664" i="26"/>
  <c r="D664" i="26"/>
  <c r="C664" i="26"/>
  <c r="B664" i="26"/>
  <c r="A664" i="26"/>
  <c r="F663" i="26"/>
  <c r="E663" i="26"/>
  <c r="D663" i="26"/>
  <c r="C663" i="26"/>
  <c r="B663" i="26"/>
  <c r="A663" i="26"/>
  <c r="F662" i="26"/>
  <c r="E662" i="26"/>
  <c r="D662" i="26"/>
  <c r="C662" i="26"/>
  <c r="B662" i="26"/>
  <c r="A662" i="26"/>
  <c r="F661" i="26"/>
  <c r="E661" i="26"/>
  <c r="D661" i="26"/>
  <c r="C661" i="26"/>
  <c r="B661" i="26"/>
  <c r="A661" i="26"/>
  <c r="F660" i="26"/>
  <c r="E660" i="26"/>
  <c r="D660" i="26"/>
  <c r="C660" i="26"/>
  <c r="B660" i="26"/>
  <c r="A660" i="26"/>
  <c r="F659" i="26"/>
  <c r="E659" i="26"/>
  <c r="D659" i="26"/>
  <c r="C659" i="26"/>
  <c r="B659" i="26"/>
  <c r="A659" i="26"/>
  <c r="F658" i="26"/>
  <c r="E658" i="26"/>
  <c r="D658" i="26"/>
  <c r="C658" i="26"/>
  <c r="B658" i="26"/>
  <c r="A658" i="26"/>
  <c r="F657" i="26"/>
  <c r="E657" i="26"/>
  <c r="D657" i="26"/>
  <c r="C657" i="26"/>
  <c r="B657" i="26"/>
  <c r="A657" i="26"/>
  <c r="D656" i="26"/>
  <c r="A656" i="26"/>
  <c r="F654" i="26"/>
  <c r="E654" i="26"/>
  <c r="D654" i="26"/>
  <c r="C654" i="26"/>
  <c r="B654" i="26"/>
  <c r="A654" i="26"/>
  <c r="F653" i="26"/>
  <c r="E653" i="26"/>
  <c r="D653" i="26"/>
  <c r="C653" i="26"/>
  <c r="B653" i="26"/>
  <c r="A653" i="26"/>
  <c r="F652" i="26"/>
  <c r="E652" i="26"/>
  <c r="D652" i="26"/>
  <c r="C652" i="26"/>
  <c r="B652" i="26"/>
  <c r="A652" i="26"/>
  <c r="F651" i="26"/>
  <c r="E651" i="26"/>
  <c r="D651" i="26"/>
  <c r="C651" i="26"/>
  <c r="B651" i="26"/>
  <c r="A651" i="26"/>
  <c r="F650" i="26"/>
  <c r="E650" i="26"/>
  <c r="D650" i="26"/>
  <c r="C650" i="26"/>
  <c r="B650" i="26"/>
  <c r="A650" i="26"/>
  <c r="F649" i="26"/>
  <c r="E649" i="26"/>
  <c r="D649" i="26"/>
  <c r="C649" i="26"/>
  <c r="B649" i="26"/>
  <c r="A649" i="26"/>
  <c r="F648" i="26"/>
  <c r="E648" i="26"/>
  <c r="D648" i="26"/>
  <c r="C648" i="26"/>
  <c r="B648" i="26"/>
  <c r="A648" i="26"/>
  <c r="F647" i="26"/>
  <c r="E647" i="26"/>
  <c r="D647" i="26"/>
  <c r="C647" i="26"/>
  <c r="B647" i="26"/>
  <c r="A647" i="26"/>
  <c r="F646" i="26"/>
  <c r="E646" i="26"/>
  <c r="D646" i="26"/>
  <c r="C646" i="26"/>
  <c r="B646" i="26"/>
  <c r="A646" i="26"/>
  <c r="F645" i="26"/>
  <c r="E645" i="26"/>
  <c r="D645" i="26"/>
  <c r="C645" i="26"/>
  <c r="B645" i="26"/>
  <c r="A645" i="26"/>
  <c r="F644" i="26"/>
  <c r="E644" i="26"/>
  <c r="D644" i="26"/>
  <c r="C644" i="26"/>
  <c r="B644" i="26"/>
  <c r="A644" i="26"/>
  <c r="F643" i="26"/>
  <c r="E643" i="26"/>
  <c r="D643" i="26"/>
  <c r="C643" i="26"/>
  <c r="B643" i="26"/>
  <c r="A643" i="26"/>
  <c r="F642" i="26"/>
  <c r="E642" i="26"/>
  <c r="D642" i="26"/>
  <c r="C642" i="26"/>
  <c r="B642" i="26"/>
  <c r="A642" i="26"/>
  <c r="F641" i="26"/>
  <c r="E641" i="26"/>
  <c r="D641" i="26"/>
  <c r="C641" i="26"/>
  <c r="B641" i="26"/>
  <c r="A641" i="26"/>
  <c r="F640" i="26"/>
  <c r="E640" i="26"/>
  <c r="D640" i="26"/>
  <c r="C640" i="26"/>
  <c r="B640" i="26"/>
  <c r="A640" i="26"/>
  <c r="F639" i="26"/>
  <c r="E639" i="26"/>
  <c r="D639" i="26"/>
  <c r="C639" i="26"/>
  <c r="B639" i="26"/>
  <c r="A639" i="26"/>
  <c r="F638" i="26"/>
  <c r="E638" i="26"/>
  <c r="D638" i="26"/>
  <c r="C638" i="26"/>
  <c r="B638" i="26"/>
  <c r="A638" i="26"/>
  <c r="F637" i="26"/>
  <c r="E637" i="26"/>
  <c r="D637" i="26"/>
  <c r="C637" i="26"/>
  <c r="B637" i="26"/>
  <c r="A637" i="26"/>
  <c r="F636" i="26"/>
  <c r="E636" i="26"/>
  <c r="D636" i="26"/>
  <c r="C636" i="26"/>
  <c r="B636" i="26"/>
  <c r="A636" i="26"/>
  <c r="F635" i="26"/>
  <c r="E635" i="26"/>
  <c r="D635" i="26"/>
  <c r="C635" i="26"/>
  <c r="B635" i="26"/>
  <c r="A635" i="26"/>
  <c r="F634" i="26"/>
  <c r="E634" i="26"/>
  <c r="D634" i="26"/>
  <c r="C634" i="26"/>
  <c r="B634" i="26"/>
  <c r="A634" i="26"/>
  <c r="F633" i="26"/>
  <c r="E633" i="26"/>
  <c r="D633" i="26"/>
  <c r="C633" i="26"/>
  <c r="B633" i="26"/>
  <c r="A633" i="26"/>
  <c r="F632" i="26"/>
  <c r="E632" i="26"/>
  <c r="D632" i="26"/>
  <c r="C632" i="26"/>
  <c r="B632" i="26"/>
  <c r="A632" i="26"/>
  <c r="F631" i="26"/>
  <c r="E631" i="26"/>
  <c r="D631" i="26"/>
  <c r="C631" i="26"/>
  <c r="B631" i="26"/>
  <c r="A631" i="26"/>
  <c r="F630" i="26"/>
  <c r="E630" i="26"/>
  <c r="D630" i="26"/>
  <c r="C630" i="26"/>
  <c r="B630" i="26"/>
  <c r="A630" i="26"/>
  <c r="F629" i="26"/>
  <c r="E629" i="26"/>
  <c r="D629" i="26"/>
  <c r="C629" i="26"/>
  <c r="B629" i="26"/>
  <c r="A629" i="26"/>
  <c r="F628" i="26"/>
  <c r="E628" i="26"/>
  <c r="D628" i="26"/>
  <c r="C628" i="26"/>
  <c r="B628" i="26"/>
  <c r="A628" i="26"/>
  <c r="F627" i="26"/>
  <c r="E627" i="26"/>
  <c r="D627" i="26"/>
  <c r="C627" i="26"/>
  <c r="B627" i="26"/>
  <c r="A627" i="26"/>
  <c r="F626" i="26"/>
  <c r="E626" i="26"/>
  <c r="D626" i="26"/>
  <c r="C626" i="26"/>
  <c r="B626" i="26"/>
  <c r="A626" i="26"/>
  <c r="F625" i="26"/>
  <c r="E625" i="26"/>
  <c r="D625" i="26"/>
  <c r="C625" i="26"/>
  <c r="B625" i="26"/>
  <c r="A625" i="26"/>
  <c r="D624" i="26"/>
  <c r="A624" i="26"/>
  <c r="F622" i="26"/>
  <c r="E622" i="26"/>
  <c r="D622" i="26"/>
  <c r="C622" i="26"/>
  <c r="B622" i="26"/>
  <c r="A622" i="26"/>
  <c r="F621" i="26"/>
  <c r="E621" i="26"/>
  <c r="D621" i="26"/>
  <c r="C621" i="26"/>
  <c r="B621" i="26"/>
  <c r="A621" i="26"/>
  <c r="F620" i="26"/>
  <c r="E620" i="26"/>
  <c r="D620" i="26"/>
  <c r="C620" i="26"/>
  <c r="B620" i="26"/>
  <c r="A620" i="26"/>
  <c r="F619" i="26"/>
  <c r="E619" i="26"/>
  <c r="D619" i="26"/>
  <c r="C619" i="26"/>
  <c r="B619" i="26"/>
  <c r="A619" i="26"/>
  <c r="F618" i="26"/>
  <c r="E618" i="26"/>
  <c r="D618" i="26"/>
  <c r="C618" i="26"/>
  <c r="B618" i="26"/>
  <c r="A618" i="26"/>
  <c r="F617" i="26"/>
  <c r="E617" i="26"/>
  <c r="D617" i="26"/>
  <c r="C617" i="26"/>
  <c r="B617" i="26"/>
  <c r="A617" i="26"/>
  <c r="F616" i="26"/>
  <c r="E616" i="26"/>
  <c r="D616" i="26"/>
  <c r="C616" i="26"/>
  <c r="B616" i="26"/>
  <c r="A616" i="26"/>
  <c r="F615" i="26"/>
  <c r="E615" i="26"/>
  <c r="D615" i="26"/>
  <c r="C615" i="26"/>
  <c r="B615" i="26"/>
  <c r="A615" i="26"/>
  <c r="F614" i="26"/>
  <c r="E614" i="26"/>
  <c r="D614" i="26"/>
  <c r="C614" i="26"/>
  <c r="B614" i="26"/>
  <c r="A614" i="26"/>
  <c r="F613" i="26"/>
  <c r="E613" i="26"/>
  <c r="D613" i="26"/>
  <c r="C613" i="26"/>
  <c r="B613" i="26"/>
  <c r="A613" i="26"/>
  <c r="F612" i="26"/>
  <c r="E612" i="26"/>
  <c r="D612" i="26"/>
  <c r="C612" i="26"/>
  <c r="B612" i="26"/>
  <c r="A612" i="26"/>
  <c r="F611" i="26"/>
  <c r="E611" i="26"/>
  <c r="D611" i="26"/>
  <c r="C611" i="26"/>
  <c r="B611" i="26"/>
  <c r="A611" i="26"/>
  <c r="F610" i="26"/>
  <c r="E610" i="26"/>
  <c r="D610" i="26"/>
  <c r="C610" i="26"/>
  <c r="B610" i="26"/>
  <c r="A610" i="26"/>
  <c r="F609" i="26"/>
  <c r="E609" i="26"/>
  <c r="D609" i="26"/>
  <c r="C609" i="26"/>
  <c r="B609" i="26"/>
  <c r="A609" i="26"/>
  <c r="F608" i="26"/>
  <c r="E608" i="26"/>
  <c r="D608" i="26"/>
  <c r="C608" i="26"/>
  <c r="B608" i="26"/>
  <c r="A608" i="26"/>
  <c r="F607" i="26"/>
  <c r="E607" i="26"/>
  <c r="D607" i="26"/>
  <c r="C607" i="26"/>
  <c r="B607" i="26"/>
  <c r="A607" i="26"/>
  <c r="F606" i="26"/>
  <c r="E606" i="26"/>
  <c r="D606" i="26"/>
  <c r="C606" i="26"/>
  <c r="B606" i="26"/>
  <c r="A606" i="26"/>
  <c r="F605" i="26"/>
  <c r="E605" i="26"/>
  <c r="D605" i="26"/>
  <c r="C605" i="26"/>
  <c r="B605" i="26"/>
  <c r="A605" i="26"/>
  <c r="F604" i="26"/>
  <c r="E604" i="26"/>
  <c r="D604" i="26"/>
  <c r="C604" i="26"/>
  <c r="B604" i="26"/>
  <c r="A604" i="26"/>
  <c r="F603" i="26"/>
  <c r="E603" i="26"/>
  <c r="D603" i="26"/>
  <c r="C603" i="26"/>
  <c r="B603" i="26"/>
  <c r="A603" i="26"/>
  <c r="F602" i="26"/>
  <c r="E602" i="26"/>
  <c r="D602" i="26"/>
  <c r="C602" i="26"/>
  <c r="B602" i="26"/>
  <c r="A602" i="26"/>
  <c r="F601" i="26"/>
  <c r="E601" i="26"/>
  <c r="D601" i="26"/>
  <c r="C601" i="26"/>
  <c r="B601" i="26"/>
  <c r="A601" i="26"/>
  <c r="F600" i="26"/>
  <c r="E600" i="26"/>
  <c r="D600" i="26"/>
  <c r="C600" i="26"/>
  <c r="B600" i="26"/>
  <c r="A600" i="26"/>
  <c r="F599" i="26"/>
  <c r="E599" i="26"/>
  <c r="D599" i="26"/>
  <c r="C599" i="26"/>
  <c r="B599" i="26"/>
  <c r="A599" i="26"/>
  <c r="F598" i="26"/>
  <c r="E598" i="26"/>
  <c r="D598" i="26"/>
  <c r="C598" i="26"/>
  <c r="B598" i="26"/>
  <c r="A598" i="26"/>
  <c r="F597" i="26"/>
  <c r="E597" i="26"/>
  <c r="D597" i="26"/>
  <c r="C597" i="26"/>
  <c r="B597" i="26"/>
  <c r="A597" i="26"/>
  <c r="F596" i="26"/>
  <c r="E596" i="26"/>
  <c r="D596" i="26"/>
  <c r="C596" i="26"/>
  <c r="B596" i="26"/>
  <c r="A596" i="26"/>
  <c r="F595" i="26"/>
  <c r="E595" i="26"/>
  <c r="D595" i="26"/>
  <c r="C595" i="26"/>
  <c r="B595" i="26"/>
  <c r="A595" i="26"/>
  <c r="F594" i="26"/>
  <c r="E594" i="26"/>
  <c r="D594" i="26"/>
  <c r="C594" i="26"/>
  <c r="B594" i="26"/>
  <c r="A594" i="26"/>
  <c r="F593" i="26"/>
  <c r="E593" i="26"/>
  <c r="D593" i="26"/>
  <c r="C593" i="26"/>
  <c r="B593" i="26"/>
  <c r="A593" i="26"/>
  <c r="D592" i="26"/>
  <c r="A592" i="26"/>
  <c r="F590" i="26"/>
  <c r="E590" i="26"/>
  <c r="D590" i="26"/>
  <c r="C590" i="26"/>
  <c r="B590" i="26"/>
  <c r="A590" i="26"/>
  <c r="F589" i="26"/>
  <c r="E589" i="26"/>
  <c r="D589" i="26"/>
  <c r="C589" i="26"/>
  <c r="B589" i="26"/>
  <c r="A589" i="26"/>
  <c r="F588" i="26"/>
  <c r="E588" i="26"/>
  <c r="D588" i="26"/>
  <c r="C588" i="26"/>
  <c r="B588" i="26"/>
  <c r="A588" i="26"/>
  <c r="F587" i="26"/>
  <c r="E587" i="26"/>
  <c r="D587" i="26"/>
  <c r="C587" i="26"/>
  <c r="B587" i="26"/>
  <c r="A587" i="26"/>
  <c r="F586" i="26"/>
  <c r="E586" i="26"/>
  <c r="D586" i="26"/>
  <c r="C586" i="26"/>
  <c r="B586" i="26"/>
  <c r="A586" i="26"/>
  <c r="F585" i="26"/>
  <c r="E585" i="26"/>
  <c r="D585" i="26"/>
  <c r="C585" i="26"/>
  <c r="B585" i="26"/>
  <c r="A585" i="26"/>
  <c r="F584" i="26"/>
  <c r="E584" i="26"/>
  <c r="D584" i="26"/>
  <c r="C584" i="26"/>
  <c r="B584" i="26"/>
  <c r="A584" i="26"/>
  <c r="F583" i="26"/>
  <c r="E583" i="26"/>
  <c r="D583" i="26"/>
  <c r="C583" i="26"/>
  <c r="B583" i="26"/>
  <c r="A583" i="26"/>
  <c r="F582" i="26"/>
  <c r="E582" i="26"/>
  <c r="D582" i="26"/>
  <c r="C582" i="26"/>
  <c r="B582" i="26"/>
  <c r="A582" i="26"/>
  <c r="F581" i="26"/>
  <c r="E581" i="26"/>
  <c r="D581" i="26"/>
  <c r="C581" i="26"/>
  <c r="B581" i="26"/>
  <c r="A581" i="26"/>
  <c r="F580" i="26"/>
  <c r="E580" i="26"/>
  <c r="D580" i="26"/>
  <c r="C580" i="26"/>
  <c r="B580" i="26"/>
  <c r="A580" i="26"/>
  <c r="F579" i="26"/>
  <c r="E579" i="26"/>
  <c r="D579" i="26"/>
  <c r="C579" i="26"/>
  <c r="B579" i="26"/>
  <c r="A579" i="26"/>
  <c r="F578" i="26"/>
  <c r="E578" i="26"/>
  <c r="D578" i="26"/>
  <c r="C578" i="26"/>
  <c r="B578" i="26"/>
  <c r="A578" i="26"/>
  <c r="F577" i="26"/>
  <c r="E577" i="26"/>
  <c r="D577" i="26"/>
  <c r="C577" i="26"/>
  <c r="B577" i="26"/>
  <c r="A577" i="26"/>
  <c r="F576" i="26"/>
  <c r="E576" i="26"/>
  <c r="D576" i="26"/>
  <c r="C576" i="26"/>
  <c r="B576" i="26"/>
  <c r="A576" i="26"/>
  <c r="F575" i="26"/>
  <c r="E575" i="26"/>
  <c r="D575" i="26"/>
  <c r="C575" i="26"/>
  <c r="B575" i="26"/>
  <c r="A575" i="26"/>
  <c r="F574" i="26"/>
  <c r="E574" i="26"/>
  <c r="D574" i="26"/>
  <c r="C574" i="26"/>
  <c r="B574" i="26"/>
  <c r="A574" i="26"/>
  <c r="F573" i="26"/>
  <c r="E573" i="26"/>
  <c r="D573" i="26"/>
  <c r="C573" i="26"/>
  <c r="B573" i="26"/>
  <c r="A573" i="26"/>
  <c r="F572" i="26"/>
  <c r="E572" i="26"/>
  <c r="D572" i="26"/>
  <c r="C572" i="26"/>
  <c r="B572" i="26"/>
  <c r="A572" i="26"/>
  <c r="F571" i="26"/>
  <c r="E571" i="26"/>
  <c r="D571" i="26"/>
  <c r="C571" i="26"/>
  <c r="B571" i="26"/>
  <c r="A571" i="26"/>
  <c r="F570" i="26"/>
  <c r="E570" i="26"/>
  <c r="D570" i="26"/>
  <c r="C570" i="26"/>
  <c r="B570" i="26"/>
  <c r="A570" i="26"/>
  <c r="F569" i="26"/>
  <c r="E569" i="26"/>
  <c r="D569" i="26"/>
  <c r="C569" i="26"/>
  <c r="B569" i="26"/>
  <c r="A569" i="26"/>
  <c r="F568" i="26"/>
  <c r="E568" i="26"/>
  <c r="D568" i="26"/>
  <c r="C568" i="26"/>
  <c r="B568" i="26"/>
  <c r="A568" i="26"/>
  <c r="F567" i="26"/>
  <c r="E567" i="26"/>
  <c r="D567" i="26"/>
  <c r="C567" i="26"/>
  <c r="B567" i="26"/>
  <c r="A567" i="26"/>
  <c r="F566" i="26"/>
  <c r="E566" i="26"/>
  <c r="D566" i="26"/>
  <c r="C566" i="26"/>
  <c r="B566" i="26"/>
  <c r="A566" i="26"/>
  <c r="F565" i="26"/>
  <c r="E565" i="26"/>
  <c r="D565" i="26"/>
  <c r="C565" i="26"/>
  <c r="B565" i="26"/>
  <c r="A565" i="26"/>
  <c r="F564" i="26"/>
  <c r="E564" i="26"/>
  <c r="D564" i="26"/>
  <c r="C564" i="26"/>
  <c r="B564" i="26"/>
  <c r="A564" i="26"/>
  <c r="F563" i="26"/>
  <c r="E563" i="26"/>
  <c r="D563" i="26"/>
  <c r="C563" i="26"/>
  <c r="B563" i="26"/>
  <c r="A563" i="26"/>
  <c r="F562" i="26"/>
  <c r="E562" i="26"/>
  <c r="D562" i="26"/>
  <c r="C562" i="26"/>
  <c r="B562" i="26"/>
  <c r="A562" i="26"/>
  <c r="F561" i="26"/>
  <c r="E561" i="26"/>
  <c r="D561" i="26"/>
  <c r="C561" i="26"/>
  <c r="B561" i="26"/>
  <c r="A561" i="26"/>
  <c r="D560" i="26"/>
  <c r="A560" i="26"/>
  <c r="F558" i="26"/>
  <c r="E558" i="26"/>
  <c r="D558" i="26"/>
  <c r="C558" i="26"/>
  <c r="B558" i="26"/>
  <c r="A558" i="26"/>
  <c r="F557" i="26"/>
  <c r="E557" i="26"/>
  <c r="D557" i="26"/>
  <c r="C557" i="26"/>
  <c r="B557" i="26"/>
  <c r="A557" i="26"/>
  <c r="F556" i="26"/>
  <c r="E556" i="26"/>
  <c r="D556" i="26"/>
  <c r="C556" i="26"/>
  <c r="B556" i="26"/>
  <c r="A556" i="26"/>
  <c r="F555" i="26"/>
  <c r="E555" i="26"/>
  <c r="D555" i="26"/>
  <c r="C555" i="26"/>
  <c r="B555" i="26"/>
  <c r="A555" i="26"/>
  <c r="F554" i="26"/>
  <c r="E554" i="26"/>
  <c r="D554" i="26"/>
  <c r="C554" i="26"/>
  <c r="B554" i="26"/>
  <c r="A554" i="26"/>
  <c r="F553" i="26"/>
  <c r="E553" i="26"/>
  <c r="D553" i="26"/>
  <c r="C553" i="26"/>
  <c r="B553" i="26"/>
  <c r="A553" i="26"/>
  <c r="F552" i="26"/>
  <c r="E552" i="26"/>
  <c r="D552" i="26"/>
  <c r="C552" i="26"/>
  <c r="B552" i="26"/>
  <c r="A552" i="26"/>
  <c r="F551" i="26"/>
  <c r="E551" i="26"/>
  <c r="D551" i="26"/>
  <c r="C551" i="26"/>
  <c r="B551" i="26"/>
  <c r="A551" i="26"/>
  <c r="F550" i="26"/>
  <c r="E550" i="26"/>
  <c r="D550" i="26"/>
  <c r="C550" i="26"/>
  <c r="B550" i="26"/>
  <c r="A550" i="26"/>
  <c r="F549" i="26"/>
  <c r="E549" i="26"/>
  <c r="D549" i="26"/>
  <c r="C549" i="26"/>
  <c r="B549" i="26"/>
  <c r="A549" i="26"/>
  <c r="F548" i="26"/>
  <c r="E548" i="26"/>
  <c r="D548" i="26"/>
  <c r="C548" i="26"/>
  <c r="B548" i="26"/>
  <c r="A548" i="26"/>
  <c r="F547" i="26"/>
  <c r="E547" i="26"/>
  <c r="D547" i="26"/>
  <c r="C547" i="26"/>
  <c r="B547" i="26"/>
  <c r="A547" i="26"/>
  <c r="F546" i="26"/>
  <c r="E546" i="26"/>
  <c r="D546" i="26"/>
  <c r="C546" i="26"/>
  <c r="B546" i="26"/>
  <c r="A546" i="26"/>
  <c r="F545" i="26"/>
  <c r="E545" i="26"/>
  <c r="D545" i="26"/>
  <c r="C545" i="26"/>
  <c r="B545" i="26"/>
  <c r="A545" i="26"/>
  <c r="F544" i="26"/>
  <c r="E544" i="26"/>
  <c r="D544" i="26"/>
  <c r="C544" i="26"/>
  <c r="B544" i="26"/>
  <c r="A544" i="26"/>
  <c r="F543" i="26"/>
  <c r="E543" i="26"/>
  <c r="D543" i="26"/>
  <c r="C543" i="26"/>
  <c r="B543" i="26"/>
  <c r="A543" i="26"/>
  <c r="F542" i="26"/>
  <c r="E542" i="26"/>
  <c r="D542" i="26"/>
  <c r="C542" i="26"/>
  <c r="B542" i="26"/>
  <c r="A542" i="26"/>
  <c r="F541" i="26"/>
  <c r="E541" i="26"/>
  <c r="D541" i="26"/>
  <c r="C541" i="26"/>
  <c r="B541" i="26"/>
  <c r="A541" i="26"/>
  <c r="F540" i="26"/>
  <c r="E540" i="26"/>
  <c r="D540" i="26"/>
  <c r="C540" i="26"/>
  <c r="B540" i="26"/>
  <c r="A540" i="26"/>
  <c r="F539" i="26"/>
  <c r="E539" i="26"/>
  <c r="D539" i="26"/>
  <c r="C539" i="26"/>
  <c r="B539" i="26"/>
  <c r="A539" i="26"/>
  <c r="F538" i="26"/>
  <c r="E538" i="26"/>
  <c r="D538" i="26"/>
  <c r="C538" i="26"/>
  <c r="B538" i="26"/>
  <c r="A538" i="26"/>
  <c r="F537" i="26"/>
  <c r="E537" i="26"/>
  <c r="D537" i="26"/>
  <c r="C537" i="26"/>
  <c r="B537" i="26"/>
  <c r="A537" i="26"/>
  <c r="F536" i="26"/>
  <c r="E536" i="26"/>
  <c r="D536" i="26"/>
  <c r="C536" i="26"/>
  <c r="B536" i="26"/>
  <c r="A536" i="26"/>
  <c r="F535" i="26"/>
  <c r="E535" i="26"/>
  <c r="D535" i="26"/>
  <c r="C535" i="26"/>
  <c r="B535" i="26"/>
  <c r="A535" i="26"/>
  <c r="F534" i="26"/>
  <c r="E534" i="26"/>
  <c r="D534" i="26"/>
  <c r="C534" i="26"/>
  <c r="B534" i="26"/>
  <c r="A534" i="26"/>
  <c r="F533" i="26"/>
  <c r="E533" i="26"/>
  <c r="D533" i="26"/>
  <c r="C533" i="26"/>
  <c r="B533" i="26"/>
  <c r="A533" i="26"/>
  <c r="F532" i="26"/>
  <c r="E532" i="26"/>
  <c r="D532" i="26"/>
  <c r="C532" i="26"/>
  <c r="B532" i="26"/>
  <c r="A532" i="26"/>
  <c r="F531" i="26"/>
  <c r="E531" i="26"/>
  <c r="D531" i="26"/>
  <c r="C531" i="26"/>
  <c r="B531" i="26"/>
  <c r="A531" i="26"/>
  <c r="F530" i="26"/>
  <c r="E530" i="26"/>
  <c r="D530" i="26"/>
  <c r="C530" i="26"/>
  <c r="B530" i="26"/>
  <c r="A530" i="26"/>
  <c r="F529" i="26"/>
  <c r="E529" i="26"/>
  <c r="D529" i="26"/>
  <c r="C529" i="26"/>
  <c r="B529" i="26"/>
  <c r="A529" i="26"/>
  <c r="D528" i="26"/>
  <c r="A528" i="26"/>
  <c r="F526" i="26"/>
  <c r="E526" i="26"/>
  <c r="D526" i="26"/>
  <c r="C526" i="26"/>
  <c r="B526" i="26"/>
  <c r="A526" i="26"/>
  <c r="F525" i="26"/>
  <c r="E525" i="26"/>
  <c r="D525" i="26"/>
  <c r="C525" i="26"/>
  <c r="B525" i="26"/>
  <c r="A525" i="26"/>
  <c r="F524" i="26"/>
  <c r="E524" i="26"/>
  <c r="D524" i="26"/>
  <c r="C524" i="26"/>
  <c r="B524" i="26"/>
  <c r="A524" i="26"/>
  <c r="F523" i="26"/>
  <c r="E523" i="26"/>
  <c r="D523" i="26"/>
  <c r="C523" i="26"/>
  <c r="B523" i="26"/>
  <c r="A523" i="26"/>
  <c r="F522" i="26"/>
  <c r="E522" i="26"/>
  <c r="D522" i="26"/>
  <c r="C522" i="26"/>
  <c r="B522" i="26"/>
  <c r="A522" i="26"/>
  <c r="F521" i="26"/>
  <c r="E521" i="26"/>
  <c r="D521" i="26"/>
  <c r="C521" i="26"/>
  <c r="B521" i="26"/>
  <c r="A521" i="26"/>
  <c r="F520" i="26"/>
  <c r="E520" i="26"/>
  <c r="D520" i="26"/>
  <c r="C520" i="26"/>
  <c r="B520" i="26"/>
  <c r="A520" i="26"/>
  <c r="F519" i="26"/>
  <c r="E519" i="26"/>
  <c r="D519" i="26"/>
  <c r="C519" i="26"/>
  <c r="B519" i="26"/>
  <c r="A519" i="26"/>
  <c r="F518" i="26"/>
  <c r="E518" i="26"/>
  <c r="D518" i="26"/>
  <c r="C518" i="26"/>
  <c r="B518" i="26"/>
  <c r="A518" i="26"/>
  <c r="F517" i="26"/>
  <c r="E517" i="26"/>
  <c r="D517" i="26"/>
  <c r="C517" i="26"/>
  <c r="B517" i="26"/>
  <c r="A517" i="26"/>
  <c r="F516" i="26"/>
  <c r="E516" i="26"/>
  <c r="D516" i="26"/>
  <c r="C516" i="26"/>
  <c r="B516" i="26"/>
  <c r="A516" i="26"/>
  <c r="F515" i="26"/>
  <c r="E515" i="26"/>
  <c r="D515" i="26"/>
  <c r="C515" i="26"/>
  <c r="B515" i="26"/>
  <c r="A515" i="26"/>
  <c r="F514" i="26"/>
  <c r="E514" i="26"/>
  <c r="D514" i="26"/>
  <c r="C514" i="26"/>
  <c r="B514" i="26"/>
  <c r="A514" i="26"/>
  <c r="F513" i="26"/>
  <c r="E513" i="26"/>
  <c r="D513" i="26"/>
  <c r="C513" i="26"/>
  <c r="B513" i="26"/>
  <c r="A513" i="26"/>
  <c r="F512" i="26"/>
  <c r="E512" i="26"/>
  <c r="D512" i="26"/>
  <c r="C512" i="26"/>
  <c r="B512" i="26"/>
  <c r="A512" i="26"/>
  <c r="F511" i="26"/>
  <c r="E511" i="26"/>
  <c r="D511" i="26"/>
  <c r="C511" i="26"/>
  <c r="B511" i="26"/>
  <c r="A511" i="26"/>
  <c r="F510" i="26"/>
  <c r="E510" i="26"/>
  <c r="D510" i="26"/>
  <c r="C510" i="26"/>
  <c r="B510" i="26"/>
  <c r="A510" i="26"/>
  <c r="F509" i="26"/>
  <c r="E509" i="26"/>
  <c r="D509" i="26"/>
  <c r="C509" i="26"/>
  <c r="B509" i="26"/>
  <c r="A509" i="26"/>
  <c r="F508" i="26"/>
  <c r="E508" i="26"/>
  <c r="D508" i="26"/>
  <c r="C508" i="26"/>
  <c r="B508" i="26"/>
  <c r="A508" i="26"/>
  <c r="F507" i="26"/>
  <c r="E507" i="26"/>
  <c r="D507" i="26"/>
  <c r="C507" i="26"/>
  <c r="B507" i="26"/>
  <c r="A507" i="26"/>
  <c r="F506" i="26"/>
  <c r="E506" i="26"/>
  <c r="D506" i="26"/>
  <c r="C506" i="26"/>
  <c r="B506" i="26"/>
  <c r="A506" i="26"/>
  <c r="F505" i="26"/>
  <c r="E505" i="26"/>
  <c r="D505" i="26"/>
  <c r="C505" i="26"/>
  <c r="B505" i="26"/>
  <c r="A505" i="26"/>
  <c r="F504" i="26"/>
  <c r="E504" i="26"/>
  <c r="D504" i="26"/>
  <c r="C504" i="26"/>
  <c r="B504" i="26"/>
  <c r="A504" i="26"/>
  <c r="F503" i="26"/>
  <c r="E503" i="26"/>
  <c r="D503" i="26"/>
  <c r="C503" i="26"/>
  <c r="B503" i="26"/>
  <c r="A503" i="26"/>
  <c r="F502" i="26"/>
  <c r="E502" i="26"/>
  <c r="D502" i="26"/>
  <c r="C502" i="26"/>
  <c r="B502" i="26"/>
  <c r="A502" i="26"/>
  <c r="F501" i="26"/>
  <c r="E501" i="26"/>
  <c r="D501" i="26"/>
  <c r="C501" i="26"/>
  <c r="B501" i="26"/>
  <c r="A501" i="26"/>
  <c r="F500" i="26"/>
  <c r="E500" i="26"/>
  <c r="D500" i="26"/>
  <c r="C500" i="26"/>
  <c r="B500" i="26"/>
  <c r="A500" i="26"/>
  <c r="F499" i="26"/>
  <c r="E499" i="26"/>
  <c r="D499" i="26"/>
  <c r="C499" i="26"/>
  <c r="B499" i="26"/>
  <c r="A499" i="26"/>
  <c r="F498" i="26"/>
  <c r="E498" i="26"/>
  <c r="D498" i="26"/>
  <c r="C498" i="26"/>
  <c r="B498" i="26"/>
  <c r="A498" i="26"/>
  <c r="F497" i="26"/>
  <c r="E497" i="26"/>
  <c r="D497" i="26"/>
  <c r="C497" i="26"/>
  <c r="B497" i="26"/>
  <c r="A497" i="26"/>
  <c r="D496" i="26"/>
  <c r="A496" i="26"/>
  <c r="F494" i="26"/>
  <c r="E494" i="26"/>
  <c r="D494" i="26"/>
  <c r="C494" i="26"/>
  <c r="B494" i="26"/>
  <c r="A494" i="26"/>
  <c r="F493" i="26"/>
  <c r="E493" i="26"/>
  <c r="D493" i="26"/>
  <c r="C493" i="26"/>
  <c r="B493" i="26"/>
  <c r="A493" i="26"/>
  <c r="F492" i="26"/>
  <c r="E492" i="26"/>
  <c r="D492" i="26"/>
  <c r="C492" i="26"/>
  <c r="B492" i="26"/>
  <c r="A492" i="26"/>
  <c r="F491" i="26"/>
  <c r="E491" i="26"/>
  <c r="D491" i="26"/>
  <c r="C491" i="26"/>
  <c r="B491" i="26"/>
  <c r="A491" i="26"/>
  <c r="F490" i="26"/>
  <c r="E490" i="26"/>
  <c r="D490" i="26"/>
  <c r="C490" i="26"/>
  <c r="B490" i="26"/>
  <c r="A490" i="26"/>
  <c r="F489" i="26"/>
  <c r="E489" i="26"/>
  <c r="D489" i="26"/>
  <c r="C489" i="26"/>
  <c r="B489" i="26"/>
  <c r="A489" i="26"/>
  <c r="F488" i="26"/>
  <c r="E488" i="26"/>
  <c r="D488" i="26"/>
  <c r="C488" i="26"/>
  <c r="B488" i="26"/>
  <c r="A488" i="26"/>
  <c r="F487" i="26"/>
  <c r="E487" i="26"/>
  <c r="D487" i="26"/>
  <c r="C487" i="26"/>
  <c r="B487" i="26"/>
  <c r="A487" i="26"/>
  <c r="F486" i="26"/>
  <c r="E486" i="26"/>
  <c r="D486" i="26"/>
  <c r="C486" i="26"/>
  <c r="B486" i="26"/>
  <c r="A486" i="26"/>
  <c r="F485" i="26"/>
  <c r="E485" i="26"/>
  <c r="D485" i="26"/>
  <c r="C485" i="26"/>
  <c r="B485" i="26"/>
  <c r="A485" i="26"/>
  <c r="F484" i="26"/>
  <c r="E484" i="26"/>
  <c r="D484" i="26"/>
  <c r="C484" i="26"/>
  <c r="B484" i="26"/>
  <c r="A484" i="26"/>
  <c r="F483" i="26"/>
  <c r="E483" i="26"/>
  <c r="D483" i="26"/>
  <c r="C483" i="26"/>
  <c r="B483" i="26"/>
  <c r="A483" i="26"/>
  <c r="F482" i="26"/>
  <c r="E482" i="26"/>
  <c r="D482" i="26"/>
  <c r="C482" i="26"/>
  <c r="B482" i="26"/>
  <c r="A482" i="26"/>
  <c r="F481" i="26"/>
  <c r="E481" i="26"/>
  <c r="D481" i="26"/>
  <c r="C481" i="26"/>
  <c r="B481" i="26"/>
  <c r="A481" i="26"/>
  <c r="F480" i="26"/>
  <c r="E480" i="26"/>
  <c r="D480" i="26"/>
  <c r="C480" i="26"/>
  <c r="B480" i="26"/>
  <c r="A480" i="26"/>
  <c r="F479" i="26"/>
  <c r="E479" i="26"/>
  <c r="D479" i="26"/>
  <c r="C479" i="26"/>
  <c r="B479" i="26"/>
  <c r="A479" i="26"/>
  <c r="F478" i="26"/>
  <c r="E478" i="26"/>
  <c r="D478" i="26"/>
  <c r="C478" i="26"/>
  <c r="B478" i="26"/>
  <c r="A478" i="26"/>
  <c r="F477" i="26"/>
  <c r="E477" i="26"/>
  <c r="D477" i="26"/>
  <c r="C477" i="26"/>
  <c r="B477" i="26"/>
  <c r="A477" i="26"/>
  <c r="F476" i="26"/>
  <c r="E476" i="26"/>
  <c r="D476" i="26"/>
  <c r="C476" i="26"/>
  <c r="B476" i="26"/>
  <c r="A476" i="26"/>
  <c r="F475" i="26"/>
  <c r="E475" i="26"/>
  <c r="D475" i="26"/>
  <c r="C475" i="26"/>
  <c r="B475" i="26"/>
  <c r="A475" i="26"/>
  <c r="F474" i="26"/>
  <c r="E474" i="26"/>
  <c r="D474" i="26"/>
  <c r="C474" i="26"/>
  <c r="B474" i="26"/>
  <c r="A474" i="26"/>
  <c r="F473" i="26"/>
  <c r="E473" i="26"/>
  <c r="D473" i="26"/>
  <c r="C473" i="26"/>
  <c r="B473" i="26"/>
  <c r="A473" i="26"/>
  <c r="F472" i="26"/>
  <c r="E472" i="26"/>
  <c r="D472" i="26"/>
  <c r="C472" i="26"/>
  <c r="B472" i="26"/>
  <c r="A472" i="26"/>
  <c r="F471" i="26"/>
  <c r="E471" i="26"/>
  <c r="D471" i="26"/>
  <c r="C471" i="26"/>
  <c r="B471" i="26"/>
  <c r="A471" i="26"/>
  <c r="F470" i="26"/>
  <c r="E470" i="26"/>
  <c r="D470" i="26"/>
  <c r="C470" i="26"/>
  <c r="B470" i="26"/>
  <c r="A470" i="26"/>
  <c r="F469" i="26"/>
  <c r="E469" i="26"/>
  <c r="D469" i="26"/>
  <c r="C469" i="26"/>
  <c r="B469" i="26"/>
  <c r="A469" i="26"/>
  <c r="F468" i="26"/>
  <c r="E468" i="26"/>
  <c r="D468" i="26"/>
  <c r="C468" i="26"/>
  <c r="B468" i="26"/>
  <c r="A468" i="26"/>
  <c r="F467" i="26"/>
  <c r="E467" i="26"/>
  <c r="D467" i="26"/>
  <c r="C467" i="26"/>
  <c r="B467" i="26"/>
  <c r="A467" i="26"/>
  <c r="F466" i="26"/>
  <c r="E466" i="26"/>
  <c r="D466" i="26"/>
  <c r="C466" i="26"/>
  <c r="B466" i="26"/>
  <c r="A466" i="26"/>
  <c r="F465" i="26"/>
  <c r="E465" i="26"/>
  <c r="D465" i="26"/>
  <c r="C465" i="26"/>
  <c r="B465" i="26"/>
  <c r="A465" i="26"/>
  <c r="D464" i="26"/>
  <c r="A464" i="26"/>
  <c r="F462" i="26"/>
  <c r="E462" i="26"/>
  <c r="D462" i="26"/>
  <c r="C462" i="26"/>
  <c r="B462" i="26"/>
  <c r="A462" i="26"/>
  <c r="F461" i="26"/>
  <c r="E461" i="26"/>
  <c r="D461" i="26"/>
  <c r="C461" i="26"/>
  <c r="B461" i="26"/>
  <c r="A461" i="26"/>
  <c r="F460" i="26"/>
  <c r="E460" i="26"/>
  <c r="D460" i="26"/>
  <c r="C460" i="26"/>
  <c r="B460" i="26"/>
  <c r="A460" i="26"/>
  <c r="F459" i="26"/>
  <c r="E459" i="26"/>
  <c r="D459" i="26"/>
  <c r="C459" i="26"/>
  <c r="B459" i="26"/>
  <c r="A459" i="26"/>
  <c r="F458" i="26"/>
  <c r="E458" i="26"/>
  <c r="D458" i="26"/>
  <c r="C458" i="26"/>
  <c r="B458" i="26"/>
  <c r="A458" i="26"/>
  <c r="F457" i="26"/>
  <c r="E457" i="26"/>
  <c r="D457" i="26"/>
  <c r="C457" i="26"/>
  <c r="B457" i="26"/>
  <c r="A457" i="26"/>
  <c r="F456" i="26"/>
  <c r="E456" i="26"/>
  <c r="D456" i="26"/>
  <c r="C456" i="26"/>
  <c r="B456" i="26"/>
  <c r="A456" i="26"/>
  <c r="F455" i="26"/>
  <c r="E455" i="26"/>
  <c r="D455" i="26"/>
  <c r="C455" i="26"/>
  <c r="B455" i="26"/>
  <c r="A455" i="26"/>
  <c r="F454" i="26"/>
  <c r="E454" i="26"/>
  <c r="D454" i="26"/>
  <c r="C454" i="26"/>
  <c r="B454" i="26"/>
  <c r="A454" i="26"/>
  <c r="F453" i="26"/>
  <c r="E453" i="26"/>
  <c r="D453" i="26"/>
  <c r="C453" i="26"/>
  <c r="B453" i="26"/>
  <c r="A453" i="26"/>
  <c r="F452" i="26"/>
  <c r="E452" i="26"/>
  <c r="D452" i="26"/>
  <c r="C452" i="26"/>
  <c r="B452" i="26"/>
  <c r="A452" i="26"/>
  <c r="F451" i="26"/>
  <c r="E451" i="26"/>
  <c r="D451" i="26"/>
  <c r="C451" i="26"/>
  <c r="B451" i="26"/>
  <c r="A451" i="26"/>
  <c r="F450" i="26"/>
  <c r="E450" i="26"/>
  <c r="D450" i="26"/>
  <c r="C450" i="26"/>
  <c r="B450" i="26"/>
  <c r="A450" i="26"/>
  <c r="F449" i="26"/>
  <c r="E449" i="26"/>
  <c r="D449" i="26"/>
  <c r="C449" i="26"/>
  <c r="B449" i="26"/>
  <c r="A449" i="26"/>
  <c r="F448" i="26"/>
  <c r="E448" i="26"/>
  <c r="D448" i="26"/>
  <c r="C448" i="26"/>
  <c r="B448" i="26"/>
  <c r="A448" i="26"/>
  <c r="F447" i="26"/>
  <c r="E447" i="26"/>
  <c r="D447" i="26"/>
  <c r="C447" i="26"/>
  <c r="B447" i="26"/>
  <c r="A447" i="26"/>
  <c r="F446" i="26"/>
  <c r="E446" i="26"/>
  <c r="D446" i="26"/>
  <c r="C446" i="26"/>
  <c r="B446" i="26"/>
  <c r="A446" i="26"/>
  <c r="F445" i="26"/>
  <c r="E445" i="26"/>
  <c r="D445" i="26"/>
  <c r="C445" i="26"/>
  <c r="B445" i="26"/>
  <c r="A445" i="26"/>
  <c r="F444" i="26"/>
  <c r="E444" i="26"/>
  <c r="D444" i="26"/>
  <c r="C444" i="26"/>
  <c r="B444" i="26"/>
  <c r="A444" i="26"/>
  <c r="F443" i="26"/>
  <c r="E443" i="26"/>
  <c r="D443" i="26"/>
  <c r="C443" i="26"/>
  <c r="B443" i="26"/>
  <c r="A443" i="26"/>
  <c r="F442" i="26"/>
  <c r="E442" i="26"/>
  <c r="D442" i="26"/>
  <c r="C442" i="26"/>
  <c r="B442" i="26"/>
  <c r="A442" i="26"/>
  <c r="F441" i="26"/>
  <c r="E441" i="26"/>
  <c r="D441" i="26"/>
  <c r="C441" i="26"/>
  <c r="B441" i="26"/>
  <c r="A441" i="26"/>
  <c r="F440" i="26"/>
  <c r="E440" i="26"/>
  <c r="D440" i="26"/>
  <c r="C440" i="26"/>
  <c r="B440" i="26"/>
  <c r="A440" i="26"/>
  <c r="F439" i="26"/>
  <c r="E439" i="26"/>
  <c r="D439" i="26"/>
  <c r="C439" i="26"/>
  <c r="B439" i="26"/>
  <c r="A439" i="26"/>
  <c r="F438" i="26"/>
  <c r="E438" i="26"/>
  <c r="D438" i="26"/>
  <c r="C438" i="26"/>
  <c r="B438" i="26"/>
  <c r="A438" i="26"/>
  <c r="F437" i="26"/>
  <c r="E437" i="26"/>
  <c r="D437" i="26"/>
  <c r="C437" i="26"/>
  <c r="B437" i="26"/>
  <c r="A437" i="26"/>
  <c r="F436" i="26"/>
  <c r="E436" i="26"/>
  <c r="D436" i="26"/>
  <c r="C436" i="26"/>
  <c r="B436" i="26"/>
  <c r="A436" i="26"/>
  <c r="F435" i="26"/>
  <c r="E435" i="26"/>
  <c r="D435" i="26"/>
  <c r="C435" i="26"/>
  <c r="B435" i="26"/>
  <c r="A435" i="26"/>
  <c r="F434" i="26"/>
  <c r="E434" i="26"/>
  <c r="D434" i="26"/>
  <c r="C434" i="26"/>
  <c r="B434" i="26"/>
  <c r="A434" i="26"/>
  <c r="F433" i="26"/>
  <c r="E433" i="26"/>
  <c r="D433" i="26"/>
  <c r="C433" i="26"/>
  <c r="B433" i="26"/>
  <c r="A433" i="26"/>
  <c r="D432" i="26"/>
  <c r="A432" i="26"/>
  <c r="F430" i="26"/>
  <c r="E430" i="26"/>
  <c r="D430" i="26"/>
  <c r="C430" i="26"/>
  <c r="B430" i="26"/>
  <c r="A430" i="26"/>
  <c r="F429" i="26"/>
  <c r="E429" i="26"/>
  <c r="D429" i="26"/>
  <c r="C429" i="26"/>
  <c r="B429" i="26"/>
  <c r="A429" i="26"/>
  <c r="F428" i="26"/>
  <c r="E428" i="26"/>
  <c r="D428" i="26"/>
  <c r="C428" i="26"/>
  <c r="B428" i="26"/>
  <c r="A428" i="26"/>
  <c r="F427" i="26"/>
  <c r="E427" i="26"/>
  <c r="D427" i="26"/>
  <c r="C427" i="26"/>
  <c r="B427" i="26"/>
  <c r="A427" i="26"/>
  <c r="F426" i="26"/>
  <c r="E426" i="26"/>
  <c r="D426" i="26"/>
  <c r="C426" i="26"/>
  <c r="B426" i="26"/>
  <c r="A426" i="26"/>
  <c r="F425" i="26"/>
  <c r="E425" i="26"/>
  <c r="D425" i="26"/>
  <c r="C425" i="26"/>
  <c r="B425" i="26"/>
  <c r="A425" i="26"/>
  <c r="F424" i="26"/>
  <c r="E424" i="26"/>
  <c r="D424" i="26"/>
  <c r="C424" i="26"/>
  <c r="B424" i="26"/>
  <c r="A424" i="26"/>
  <c r="F423" i="26"/>
  <c r="E423" i="26"/>
  <c r="D423" i="26"/>
  <c r="C423" i="26"/>
  <c r="B423" i="26"/>
  <c r="A423" i="26"/>
  <c r="F422" i="26"/>
  <c r="E422" i="26"/>
  <c r="D422" i="26"/>
  <c r="C422" i="26"/>
  <c r="B422" i="26"/>
  <c r="A422" i="26"/>
  <c r="F421" i="26"/>
  <c r="E421" i="26"/>
  <c r="D421" i="26"/>
  <c r="C421" i="26"/>
  <c r="B421" i="26"/>
  <c r="A421" i="26"/>
  <c r="F420" i="26"/>
  <c r="E420" i="26"/>
  <c r="D420" i="26"/>
  <c r="C420" i="26"/>
  <c r="B420" i="26"/>
  <c r="A420" i="26"/>
  <c r="F419" i="26"/>
  <c r="E419" i="26"/>
  <c r="D419" i="26"/>
  <c r="C419" i="26"/>
  <c r="B419" i="26"/>
  <c r="A419" i="26"/>
  <c r="F418" i="26"/>
  <c r="E418" i="26"/>
  <c r="D418" i="26"/>
  <c r="C418" i="26"/>
  <c r="B418" i="26"/>
  <c r="A418" i="26"/>
  <c r="F417" i="26"/>
  <c r="E417" i="26"/>
  <c r="D417" i="26"/>
  <c r="C417" i="26"/>
  <c r="B417" i="26"/>
  <c r="A417" i="26"/>
  <c r="F416" i="26"/>
  <c r="E416" i="26"/>
  <c r="D416" i="26"/>
  <c r="C416" i="26"/>
  <c r="B416" i="26"/>
  <c r="A416" i="26"/>
  <c r="F415" i="26"/>
  <c r="E415" i="26"/>
  <c r="D415" i="26"/>
  <c r="C415" i="26"/>
  <c r="B415" i="26"/>
  <c r="A415" i="26"/>
  <c r="F414" i="26"/>
  <c r="E414" i="26"/>
  <c r="D414" i="26"/>
  <c r="C414" i="26"/>
  <c r="B414" i="26"/>
  <c r="A414" i="26"/>
  <c r="F413" i="26"/>
  <c r="E413" i="26"/>
  <c r="D413" i="26"/>
  <c r="C413" i="26"/>
  <c r="B413" i="26"/>
  <c r="A413" i="26"/>
  <c r="F412" i="26"/>
  <c r="E412" i="26"/>
  <c r="D412" i="26"/>
  <c r="C412" i="26"/>
  <c r="B412" i="26"/>
  <c r="A412" i="26"/>
  <c r="F411" i="26"/>
  <c r="E411" i="26"/>
  <c r="D411" i="26"/>
  <c r="C411" i="26"/>
  <c r="B411" i="26"/>
  <c r="A411" i="26"/>
  <c r="F410" i="26"/>
  <c r="E410" i="26"/>
  <c r="D410" i="26"/>
  <c r="C410" i="26"/>
  <c r="B410" i="26"/>
  <c r="A410" i="26"/>
  <c r="F409" i="26"/>
  <c r="E409" i="26"/>
  <c r="D409" i="26"/>
  <c r="C409" i="26"/>
  <c r="B409" i="26"/>
  <c r="A409" i="26"/>
  <c r="F408" i="26"/>
  <c r="E408" i="26"/>
  <c r="D408" i="26"/>
  <c r="C408" i="26"/>
  <c r="B408" i="26"/>
  <c r="A408" i="26"/>
  <c r="F407" i="26"/>
  <c r="E407" i="26"/>
  <c r="D407" i="26"/>
  <c r="C407" i="26"/>
  <c r="B407" i="26"/>
  <c r="A407" i="26"/>
  <c r="F406" i="26"/>
  <c r="E406" i="26"/>
  <c r="D406" i="26"/>
  <c r="C406" i="26"/>
  <c r="B406" i="26"/>
  <c r="A406" i="26"/>
  <c r="F405" i="26"/>
  <c r="E405" i="26"/>
  <c r="D405" i="26"/>
  <c r="C405" i="26"/>
  <c r="B405" i="26"/>
  <c r="A405" i="26"/>
  <c r="F404" i="26"/>
  <c r="E404" i="26"/>
  <c r="D404" i="26"/>
  <c r="C404" i="26"/>
  <c r="B404" i="26"/>
  <c r="A404" i="26"/>
  <c r="F403" i="26"/>
  <c r="E403" i="26"/>
  <c r="D403" i="26"/>
  <c r="C403" i="26"/>
  <c r="B403" i="26"/>
  <c r="A403" i="26"/>
  <c r="F402" i="26"/>
  <c r="E402" i="26"/>
  <c r="D402" i="26"/>
  <c r="C402" i="26"/>
  <c r="B402" i="26"/>
  <c r="A402" i="26"/>
  <c r="F401" i="26"/>
  <c r="E401" i="26"/>
  <c r="D401" i="26"/>
  <c r="C401" i="26"/>
  <c r="B401" i="26"/>
  <c r="A401" i="26"/>
  <c r="D400" i="26"/>
  <c r="A400" i="26"/>
  <c r="F398" i="26"/>
  <c r="E398" i="26"/>
  <c r="D398" i="26"/>
  <c r="C398" i="26"/>
  <c r="B398" i="26"/>
  <c r="A398" i="26"/>
  <c r="F397" i="26"/>
  <c r="E397" i="26"/>
  <c r="D397" i="26"/>
  <c r="C397" i="26"/>
  <c r="B397" i="26"/>
  <c r="A397" i="26"/>
  <c r="F396" i="26"/>
  <c r="E396" i="26"/>
  <c r="D396" i="26"/>
  <c r="C396" i="26"/>
  <c r="B396" i="26"/>
  <c r="A396" i="26"/>
  <c r="F395" i="26"/>
  <c r="E395" i="26"/>
  <c r="D395" i="26"/>
  <c r="C395" i="26"/>
  <c r="B395" i="26"/>
  <c r="A395" i="26"/>
  <c r="F394" i="26"/>
  <c r="E394" i="26"/>
  <c r="D394" i="26"/>
  <c r="C394" i="26"/>
  <c r="B394" i="26"/>
  <c r="A394" i="26"/>
  <c r="F393" i="26"/>
  <c r="E393" i="26"/>
  <c r="D393" i="26"/>
  <c r="C393" i="26"/>
  <c r="B393" i="26"/>
  <c r="A393" i="26"/>
  <c r="F392" i="26"/>
  <c r="E392" i="26"/>
  <c r="D392" i="26"/>
  <c r="C392" i="26"/>
  <c r="B392" i="26"/>
  <c r="A392" i="26"/>
  <c r="F391" i="26"/>
  <c r="E391" i="26"/>
  <c r="D391" i="26"/>
  <c r="C391" i="26"/>
  <c r="B391" i="26"/>
  <c r="A391" i="26"/>
  <c r="F390" i="26"/>
  <c r="E390" i="26"/>
  <c r="D390" i="26"/>
  <c r="C390" i="26"/>
  <c r="B390" i="26"/>
  <c r="A390" i="26"/>
  <c r="F389" i="26"/>
  <c r="E389" i="26"/>
  <c r="D389" i="26"/>
  <c r="C389" i="26"/>
  <c r="B389" i="26"/>
  <c r="A389" i="26"/>
  <c r="F388" i="26"/>
  <c r="E388" i="26"/>
  <c r="D388" i="26"/>
  <c r="C388" i="26"/>
  <c r="B388" i="26"/>
  <c r="A388" i="26"/>
  <c r="F387" i="26"/>
  <c r="E387" i="26"/>
  <c r="D387" i="26"/>
  <c r="C387" i="26"/>
  <c r="B387" i="26"/>
  <c r="A387" i="26"/>
  <c r="F386" i="26"/>
  <c r="E386" i="26"/>
  <c r="D386" i="26"/>
  <c r="C386" i="26"/>
  <c r="B386" i="26"/>
  <c r="A386" i="26"/>
  <c r="F385" i="26"/>
  <c r="E385" i="26"/>
  <c r="D385" i="26"/>
  <c r="C385" i="26"/>
  <c r="B385" i="26"/>
  <c r="A385" i="26"/>
  <c r="F384" i="26"/>
  <c r="E384" i="26"/>
  <c r="D384" i="26"/>
  <c r="C384" i="26"/>
  <c r="B384" i="26"/>
  <c r="A384" i="26"/>
  <c r="F383" i="26"/>
  <c r="E383" i="26"/>
  <c r="D383" i="26"/>
  <c r="C383" i="26"/>
  <c r="B383" i="26"/>
  <c r="A383" i="26"/>
  <c r="F382" i="26"/>
  <c r="E382" i="26"/>
  <c r="D382" i="26"/>
  <c r="C382" i="26"/>
  <c r="B382" i="26"/>
  <c r="A382" i="26"/>
  <c r="F381" i="26"/>
  <c r="E381" i="26"/>
  <c r="D381" i="26"/>
  <c r="C381" i="26"/>
  <c r="B381" i="26"/>
  <c r="A381" i="26"/>
  <c r="F380" i="26"/>
  <c r="E380" i="26"/>
  <c r="D380" i="26"/>
  <c r="C380" i="26"/>
  <c r="B380" i="26"/>
  <c r="A380" i="26"/>
  <c r="F379" i="26"/>
  <c r="E379" i="26"/>
  <c r="D379" i="26"/>
  <c r="C379" i="26"/>
  <c r="B379" i="26"/>
  <c r="A379" i="26"/>
  <c r="F378" i="26"/>
  <c r="E378" i="26"/>
  <c r="D378" i="26"/>
  <c r="C378" i="26"/>
  <c r="B378" i="26"/>
  <c r="A378" i="26"/>
  <c r="F377" i="26"/>
  <c r="E377" i="26"/>
  <c r="D377" i="26"/>
  <c r="C377" i="26"/>
  <c r="B377" i="26"/>
  <c r="A377" i="26"/>
  <c r="F376" i="26"/>
  <c r="E376" i="26"/>
  <c r="D376" i="26"/>
  <c r="C376" i="26"/>
  <c r="B376" i="26"/>
  <c r="A376" i="26"/>
  <c r="F375" i="26"/>
  <c r="E375" i="26"/>
  <c r="D375" i="26"/>
  <c r="C375" i="26"/>
  <c r="B375" i="26"/>
  <c r="A375" i="26"/>
  <c r="F374" i="26"/>
  <c r="E374" i="26"/>
  <c r="D374" i="26"/>
  <c r="C374" i="26"/>
  <c r="B374" i="26"/>
  <c r="A374" i="26"/>
  <c r="F373" i="26"/>
  <c r="E373" i="26"/>
  <c r="D373" i="26"/>
  <c r="C373" i="26"/>
  <c r="B373" i="26"/>
  <c r="A373" i="26"/>
  <c r="F372" i="26"/>
  <c r="E372" i="26"/>
  <c r="D372" i="26"/>
  <c r="C372" i="26"/>
  <c r="B372" i="26"/>
  <c r="A372" i="26"/>
  <c r="F371" i="26"/>
  <c r="E371" i="26"/>
  <c r="D371" i="26"/>
  <c r="C371" i="26"/>
  <c r="B371" i="26"/>
  <c r="A371" i="26"/>
  <c r="F370" i="26"/>
  <c r="E370" i="26"/>
  <c r="D370" i="26"/>
  <c r="C370" i="26"/>
  <c r="B370" i="26"/>
  <c r="A370" i="26"/>
  <c r="F369" i="26"/>
  <c r="E369" i="26"/>
  <c r="D369" i="26"/>
  <c r="C369" i="26"/>
  <c r="B369" i="26"/>
  <c r="A369" i="26"/>
  <c r="D368" i="26"/>
  <c r="A368" i="26"/>
  <c r="F366" i="26"/>
  <c r="E366" i="26"/>
  <c r="D366" i="26"/>
  <c r="C366" i="26"/>
  <c r="B366" i="26"/>
  <c r="A366" i="26"/>
  <c r="F365" i="26"/>
  <c r="E365" i="26"/>
  <c r="D365" i="26"/>
  <c r="C365" i="26"/>
  <c r="B365" i="26"/>
  <c r="A365" i="26"/>
  <c r="F364" i="26"/>
  <c r="E364" i="26"/>
  <c r="D364" i="26"/>
  <c r="C364" i="26"/>
  <c r="B364" i="26"/>
  <c r="A364" i="26"/>
  <c r="F363" i="26"/>
  <c r="E363" i="26"/>
  <c r="D363" i="26"/>
  <c r="C363" i="26"/>
  <c r="B363" i="26"/>
  <c r="A363" i="26"/>
  <c r="F362" i="26"/>
  <c r="E362" i="26"/>
  <c r="D362" i="26"/>
  <c r="C362" i="26"/>
  <c r="B362" i="26"/>
  <c r="A362" i="26"/>
  <c r="F361" i="26"/>
  <c r="E361" i="26"/>
  <c r="D361" i="26"/>
  <c r="C361" i="26"/>
  <c r="B361" i="26"/>
  <c r="A361" i="26"/>
  <c r="F360" i="26"/>
  <c r="E360" i="26"/>
  <c r="D360" i="26"/>
  <c r="C360" i="26"/>
  <c r="B360" i="26"/>
  <c r="A360" i="26"/>
  <c r="F359" i="26"/>
  <c r="E359" i="26"/>
  <c r="D359" i="26"/>
  <c r="C359" i="26"/>
  <c r="B359" i="26"/>
  <c r="A359" i="26"/>
  <c r="F358" i="26"/>
  <c r="E358" i="26"/>
  <c r="D358" i="26"/>
  <c r="C358" i="26"/>
  <c r="B358" i="26"/>
  <c r="A358" i="26"/>
  <c r="F357" i="26"/>
  <c r="E357" i="26"/>
  <c r="D357" i="26"/>
  <c r="C357" i="26"/>
  <c r="B357" i="26"/>
  <c r="A357" i="26"/>
  <c r="F356" i="26"/>
  <c r="E356" i="26"/>
  <c r="D356" i="26"/>
  <c r="C356" i="26"/>
  <c r="B356" i="26"/>
  <c r="A356" i="26"/>
  <c r="F355" i="26"/>
  <c r="E355" i="26"/>
  <c r="D355" i="26"/>
  <c r="C355" i="26"/>
  <c r="B355" i="26"/>
  <c r="A355" i="26"/>
  <c r="F354" i="26"/>
  <c r="E354" i="26"/>
  <c r="D354" i="26"/>
  <c r="C354" i="26"/>
  <c r="B354" i="26"/>
  <c r="A354" i="26"/>
  <c r="F353" i="26"/>
  <c r="E353" i="26"/>
  <c r="D353" i="26"/>
  <c r="C353" i="26"/>
  <c r="B353" i="26"/>
  <c r="A353" i="26"/>
  <c r="F352" i="26"/>
  <c r="E352" i="26"/>
  <c r="D352" i="26"/>
  <c r="C352" i="26"/>
  <c r="B352" i="26"/>
  <c r="A352" i="26"/>
  <c r="F351" i="26"/>
  <c r="E351" i="26"/>
  <c r="D351" i="26"/>
  <c r="C351" i="26"/>
  <c r="B351" i="26"/>
  <c r="A351" i="26"/>
  <c r="F350" i="26"/>
  <c r="E350" i="26"/>
  <c r="D350" i="26"/>
  <c r="C350" i="26"/>
  <c r="B350" i="26"/>
  <c r="A350" i="26"/>
  <c r="F349" i="26"/>
  <c r="E349" i="26"/>
  <c r="D349" i="26"/>
  <c r="C349" i="26"/>
  <c r="B349" i="26"/>
  <c r="A349" i="26"/>
  <c r="F348" i="26"/>
  <c r="E348" i="26"/>
  <c r="D348" i="26"/>
  <c r="C348" i="26"/>
  <c r="B348" i="26"/>
  <c r="A348" i="26"/>
  <c r="F347" i="26"/>
  <c r="E347" i="26"/>
  <c r="D347" i="26"/>
  <c r="C347" i="26"/>
  <c r="B347" i="26"/>
  <c r="A347" i="26"/>
  <c r="F346" i="26"/>
  <c r="E346" i="26"/>
  <c r="D346" i="26"/>
  <c r="C346" i="26"/>
  <c r="B346" i="26"/>
  <c r="A346" i="26"/>
  <c r="F345" i="26"/>
  <c r="E345" i="26"/>
  <c r="D345" i="26"/>
  <c r="C345" i="26"/>
  <c r="B345" i="26"/>
  <c r="A345" i="26"/>
  <c r="F344" i="26"/>
  <c r="E344" i="26"/>
  <c r="D344" i="26"/>
  <c r="C344" i="26"/>
  <c r="B344" i="26"/>
  <c r="A344" i="26"/>
  <c r="F343" i="26"/>
  <c r="E343" i="26"/>
  <c r="D343" i="26"/>
  <c r="C343" i="26"/>
  <c r="B343" i="26"/>
  <c r="A343" i="26"/>
  <c r="F342" i="26"/>
  <c r="E342" i="26"/>
  <c r="D342" i="26"/>
  <c r="C342" i="26"/>
  <c r="B342" i="26"/>
  <c r="A342" i="26"/>
  <c r="F341" i="26"/>
  <c r="E341" i="26"/>
  <c r="D341" i="26"/>
  <c r="C341" i="26"/>
  <c r="B341" i="26"/>
  <c r="A341" i="26"/>
  <c r="F340" i="26"/>
  <c r="E340" i="26"/>
  <c r="D340" i="26"/>
  <c r="C340" i="26"/>
  <c r="B340" i="26"/>
  <c r="A340" i="26"/>
  <c r="F339" i="26"/>
  <c r="E339" i="26"/>
  <c r="D339" i="26"/>
  <c r="C339" i="26"/>
  <c r="B339" i="26"/>
  <c r="A339" i="26"/>
  <c r="F338" i="26"/>
  <c r="E338" i="26"/>
  <c r="D338" i="26"/>
  <c r="C338" i="26"/>
  <c r="B338" i="26"/>
  <c r="A338" i="26"/>
  <c r="F337" i="26"/>
  <c r="E337" i="26"/>
  <c r="D337" i="26"/>
  <c r="C337" i="26"/>
  <c r="B337" i="26"/>
  <c r="A337" i="26"/>
  <c r="D336" i="26"/>
  <c r="A336" i="26"/>
  <c r="F334" i="26"/>
  <c r="E334" i="26"/>
  <c r="D334" i="26"/>
  <c r="C334" i="26"/>
  <c r="B334" i="26"/>
  <c r="A334" i="26"/>
  <c r="F333" i="26"/>
  <c r="E333" i="26"/>
  <c r="D333" i="26"/>
  <c r="C333" i="26"/>
  <c r="B333" i="26"/>
  <c r="A333" i="26"/>
  <c r="F332" i="26"/>
  <c r="E332" i="26"/>
  <c r="D332" i="26"/>
  <c r="C332" i="26"/>
  <c r="B332" i="26"/>
  <c r="A332" i="26"/>
  <c r="F331" i="26"/>
  <c r="E331" i="26"/>
  <c r="D331" i="26"/>
  <c r="C331" i="26"/>
  <c r="B331" i="26"/>
  <c r="A331" i="26"/>
  <c r="F330" i="26"/>
  <c r="E330" i="26"/>
  <c r="D330" i="26"/>
  <c r="C330" i="26"/>
  <c r="B330" i="26"/>
  <c r="A330" i="26"/>
  <c r="F329" i="26"/>
  <c r="E329" i="26"/>
  <c r="D329" i="26"/>
  <c r="C329" i="26"/>
  <c r="B329" i="26"/>
  <c r="A329" i="26"/>
  <c r="F328" i="26"/>
  <c r="E328" i="26"/>
  <c r="D328" i="26"/>
  <c r="C328" i="26"/>
  <c r="B328" i="26"/>
  <c r="A328" i="26"/>
  <c r="F327" i="26"/>
  <c r="E327" i="26"/>
  <c r="D327" i="26"/>
  <c r="C327" i="26"/>
  <c r="B327" i="26"/>
  <c r="A327" i="26"/>
  <c r="F326" i="26"/>
  <c r="E326" i="26"/>
  <c r="D326" i="26"/>
  <c r="C326" i="26"/>
  <c r="B326" i="26"/>
  <c r="A326" i="26"/>
  <c r="F325" i="26"/>
  <c r="E325" i="26"/>
  <c r="D325" i="26"/>
  <c r="C325" i="26"/>
  <c r="B325" i="26"/>
  <c r="A325" i="26"/>
  <c r="F324" i="26"/>
  <c r="E324" i="26"/>
  <c r="D324" i="26"/>
  <c r="C324" i="26"/>
  <c r="B324" i="26"/>
  <c r="A324" i="26"/>
  <c r="F323" i="26"/>
  <c r="E323" i="26"/>
  <c r="D323" i="26"/>
  <c r="C323" i="26"/>
  <c r="B323" i="26"/>
  <c r="A323" i="26"/>
  <c r="F322" i="26"/>
  <c r="E322" i="26"/>
  <c r="D322" i="26"/>
  <c r="C322" i="26"/>
  <c r="B322" i="26"/>
  <c r="A322" i="26"/>
  <c r="F321" i="26"/>
  <c r="E321" i="26"/>
  <c r="D321" i="26"/>
  <c r="C321" i="26"/>
  <c r="B321" i="26"/>
  <c r="A321" i="26"/>
  <c r="F320" i="26"/>
  <c r="E320" i="26"/>
  <c r="D320" i="26"/>
  <c r="C320" i="26"/>
  <c r="B320" i="26"/>
  <c r="A320" i="26"/>
  <c r="F319" i="26"/>
  <c r="E319" i="26"/>
  <c r="D319" i="26"/>
  <c r="C319" i="26"/>
  <c r="B319" i="26"/>
  <c r="A319" i="26"/>
  <c r="F318" i="26"/>
  <c r="E318" i="26"/>
  <c r="D318" i="26"/>
  <c r="C318" i="26"/>
  <c r="B318" i="26"/>
  <c r="A318" i="26"/>
  <c r="F317" i="26"/>
  <c r="E317" i="26"/>
  <c r="D317" i="26"/>
  <c r="C317" i="26"/>
  <c r="B317" i="26"/>
  <c r="A317" i="26"/>
  <c r="F316" i="26"/>
  <c r="E316" i="26"/>
  <c r="D316" i="26"/>
  <c r="C316" i="26"/>
  <c r="B316" i="26"/>
  <c r="A316" i="26"/>
  <c r="F315" i="26"/>
  <c r="E315" i="26"/>
  <c r="D315" i="26"/>
  <c r="C315" i="26"/>
  <c r="B315" i="26"/>
  <c r="A315" i="26"/>
  <c r="F314" i="26"/>
  <c r="E314" i="26"/>
  <c r="D314" i="26"/>
  <c r="C314" i="26"/>
  <c r="B314" i="26"/>
  <c r="A314" i="26"/>
  <c r="F313" i="26"/>
  <c r="E313" i="26"/>
  <c r="D313" i="26"/>
  <c r="C313" i="26"/>
  <c r="B313" i="26"/>
  <c r="A313" i="26"/>
  <c r="F312" i="26"/>
  <c r="E312" i="26"/>
  <c r="D312" i="26"/>
  <c r="C312" i="26"/>
  <c r="B312" i="26"/>
  <c r="A312" i="26"/>
  <c r="F311" i="26"/>
  <c r="E311" i="26"/>
  <c r="D311" i="26"/>
  <c r="C311" i="26"/>
  <c r="B311" i="26"/>
  <c r="A311" i="26"/>
  <c r="F310" i="26"/>
  <c r="E310" i="26"/>
  <c r="D310" i="26"/>
  <c r="C310" i="26"/>
  <c r="B310" i="26"/>
  <c r="A310" i="26"/>
  <c r="F309" i="26"/>
  <c r="E309" i="26"/>
  <c r="D309" i="26"/>
  <c r="C309" i="26"/>
  <c r="B309" i="26"/>
  <c r="A309" i="26"/>
  <c r="F308" i="26"/>
  <c r="E308" i="26"/>
  <c r="D308" i="26"/>
  <c r="C308" i="26"/>
  <c r="B308" i="26"/>
  <c r="A308" i="26"/>
  <c r="F307" i="26"/>
  <c r="E307" i="26"/>
  <c r="D307" i="26"/>
  <c r="C307" i="26"/>
  <c r="B307" i="26"/>
  <c r="A307" i="26"/>
  <c r="F306" i="26"/>
  <c r="E306" i="26"/>
  <c r="D306" i="26"/>
  <c r="C306" i="26"/>
  <c r="B306" i="26"/>
  <c r="A306" i="26"/>
  <c r="F305" i="26"/>
  <c r="E305" i="26"/>
  <c r="D305" i="26"/>
  <c r="C305" i="26"/>
  <c r="B305" i="26"/>
  <c r="A305" i="26"/>
  <c r="D304" i="26"/>
  <c r="A304" i="26"/>
  <c r="F302" i="26"/>
  <c r="E302" i="26"/>
  <c r="D302" i="26"/>
  <c r="C302" i="26"/>
  <c r="B302" i="26"/>
  <c r="A302" i="26"/>
  <c r="F301" i="26"/>
  <c r="E301" i="26"/>
  <c r="D301" i="26"/>
  <c r="C301" i="26"/>
  <c r="B301" i="26"/>
  <c r="A301" i="26"/>
  <c r="F300" i="26"/>
  <c r="E300" i="26"/>
  <c r="D300" i="26"/>
  <c r="C300" i="26"/>
  <c r="B300" i="26"/>
  <c r="A300" i="26"/>
  <c r="F299" i="26"/>
  <c r="E299" i="26"/>
  <c r="D299" i="26"/>
  <c r="C299" i="26"/>
  <c r="B299" i="26"/>
  <c r="A299" i="26"/>
  <c r="F298" i="26"/>
  <c r="E298" i="26"/>
  <c r="D298" i="26"/>
  <c r="C298" i="26"/>
  <c r="B298" i="26"/>
  <c r="A298" i="26"/>
  <c r="F297" i="26"/>
  <c r="E297" i="26"/>
  <c r="D297" i="26"/>
  <c r="C297" i="26"/>
  <c r="B297" i="26"/>
  <c r="A297" i="26"/>
  <c r="F296" i="26"/>
  <c r="E296" i="26"/>
  <c r="D296" i="26"/>
  <c r="C296" i="26"/>
  <c r="B296" i="26"/>
  <c r="A296" i="26"/>
  <c r="F295" i="26"/>
  <c r="E295" i="26"/>
  <c r="D295" i="26"/>
  <c r="C295" i="26"/>
  <c r="B295" i="26"/>
  <c r="A295" i="26"/>
  <c r="F294" i="26"/>
  <c r="E294" i="26"/>
  <c r="D294" i="26"/>
  <c r="C294" i="26"/>
  <c r="B294" i="26"/>
  <c r="A294" i="26"/>
  <c r="F293" i="26"/>
  <c r="E293" i="26"/>
  <c r="D293" i="26"/>
  <c r="C293" i="26"/>
  <c r="B293" i="26"/>
  <c r="A293" i="26"/>
  <c r="F292" i="26"/>
  <c r="E292" i="26"/>
  <c r="D292" i="26"/>
  <c r="C292" i="26"/>
  <c r="B292" i="26"/>
  <c r="A292" i="26"/>
  <c r="F291" i="26"/>
  <c r="E291" i="26"/>
  <c r="D291" i="26"/>
  <c r="C291" i="26"/>
  <c r="B291" i="26"/>
  <c r="A291" i="26"/>
  <c r="F290" i="26"/>
  <c r="E290" i="26"/>
  <c r="D290" i="26"/>
  <c r="C290" i="26"/>
  <c r="B290" i="26"/>
  <c r="A290" i="26"/>
  <c r="F289" i="26"/>
  <c r="E289" i="26"/>
  <c r="D289" i="26"/>
  <c r="C289" i="26"/>
  <c r="B289" i="26"/>
  <c r="A289" i="26"/>
  <c r="F288" i="26"/>
  <c r="E288" i="26"/>
  <c r="D288" i="26"/>
  <c r="C288" i="26"/>
  <c r="B288" i="26"/>
  <c r="A288" i="26"/>
  <c r="F287" i="26"/>
  <c r="E287" i="26"/>
  <c r="D287" i="26"/>
  <c r="C287" i="26"/>
  <c r="B287" i="26"/>
  <c r="A287" i="26"/>
  <c r="F286" i="26"/>
  <c r="E286" i="26"/>
  <c r="D286" i="26"/>
  <c r="C286" i="26"/>
  <c r="B286" i="26"/>
  <c r="A286" i="26"/>
  <c r="F285" i="26"/>
  <c r="E285" i="26"/>
  <c r="D285" i="26"/>
  <c r="C285" i="26"/>
  <c r="B285" i="26"/>
  <c r="A285" i="26"/>
  <c r="F284" i="26"/>
  <c r="E284" i="26"/>
  <c r="D284" i="26"/>
  <c r="C284" i="26"/>
  <c r="B284" i="26"/>
  <c r="A284" i="26"/>
  <c r="F283" i="26"/>
  <c r="E283" i="26"/>
  <c r="D283" i="26"/>
  <c r="C283" i="26"/>
  <c r="B283" i="26"/>
  <c r="A283" i="26"/>
  <c r="F282" i="26"/>
  <c r="E282" i="26"/>
  <c r="D282" i="26"/>
  <c r="C282" i="26"/>
  <c r="B282" i="26"/>
  <c r="A282" i="26"/>
  <c r="F281" i="26"/>
  <c r="E281" i="26"/>
  <c r="D281" i="26"/>
  <c r="C281" i="26"/>
  <c r="B281" i="26"/>
  <c r="A281" i="26"/>
  <c r="F280" i="26"/>
  <c r="E280" i="26"/>
  <c r="D280" i="26"/>
  <c r="C280" i="26"/>
  <c r="B280" i="26"/>
  <c r="A280" i="26"/>
  <c r="F279" i="26"/>
  <c r="E279" i="26"/>
  <c r="D279" i="26"/>
  <c r="C279" i="26"/>
  <c r="B279" i="26"/>
  <c r="A279" i="26"/>
  <c r="F278" i="26"/>
  <c r="E278" i="26"/>
  <c r="D278" i="26"/>
  <c r="C278" i="26"/>
  <c r="B278" i="26"/>
  <c r="A278" i="26"/>
  <c r="F277" i="26"/>
  <c r="E277" i="26"/>
  <c r="D277" i="26"/>
  <c r="C277" i="26"/>
  <c r="B277" i="26"/>
  <c r="A277" i="26"/>
  <c r="F276" i="26"/>
  <c r="E276" i="26"/>
  <c r="D276" i="26"/>
  <c r="C276" i="26"/>
  <c r="B276" i="26"/>
  <c r="A276" i="26"/>
  <c r="F275" i="26"/>
  <c r="E275" i="26"/>
  <c r="D275" i="26"/>
  <c r="C275" i="26"/>
  <c r="B275" i="26"/>
  <c r="A275" i="26"/>
  <c r="F274" i="26"/>
  <c r="E274" i="26"/>
  <c r="D274" i="26"/>
  <c r="C274" i="26"/>
  <c r="B274" i="26"/>
  <c r="A274" i="26"/>
  <c r="F273" i="26"/>
  <c r="E273" i="26"/>
  <c r="D273" i="26"/>
  <c r="C273" i="26"/>
  <c r="B273" i="26"/>
  <c r="A273" i="26"/>
  <c r="D272" i="26"/>
  <c r="A272" i="26"/>
  <c r="F270" i="26"/>
  <c r="E270" i="26"/>
  <c r="D270" i="26"/>
  <c r="C270" i="26"/>
  <c r="B270" i="26"/>
  <c r="A270" i="26"/>
  <c r="F269" i="26"/>
  <c r="E269" i="26"/>
  <c r="D269" i="26"/>
  <c r="C269" i="26"/>
  <c r="B269" i="26"/>
  <c r="A269" i="26"/>
  <c r="F268" i="26"/>
  <c r="E268" i="26"/>
  <c r="D268" i="26"/>
  <c r="C268" i="26"/>
  <c r="B268" i="26"/>
  <c r="A268" i="26"/>
  <c r="F267" i="26"/>
  <c r="E267" i="26"/>
  <c r="D267" i="26"/>
  <c r="C267" i="26"/>
  <c r="B267" i="26"/>
  <c r="A267" i="26"/>
  <c r="F266" i="26"/>
  <c r="E266" i="26"/>
  <c r="D266" i="26"/>
  <c r="C266" i="26"/>
  <c r="B266" i="26"/>
  <c r="A266" i="26"/>
  <c r="F265" i="26"/>
  <c r="E265" i="26"/>
  <c r="D265" i="26"/>
  <c r="C265" i="26"/>
  <c r="B265" i="26"/>
  <c r="A265" i="26"/>
  <c r="F264" i="26"/>
  <c r="E264" i="26"/>
  <c r="D264" i="26"/>
  <c r="C264" i="26"/>
  <c r="B264" i="26"/>
  <c r="A264" i="26"/>
  <c r="F263" i="26"/>
  <c r="E263" i="26"/>
  <c r="D263" i="26"/>
  <c r="C263" i="26"/>
  <c r="B263" i="26"/>
  <c r="A263" i="26"/>
  <c r="F262" i="26"/>
  <c r="E262" i="26"/>
  <c r="D262" i="26"/>
  <c r="C262" i="26"/>
  <c r="B262" i="26"/>
  <c r="A262" i="26"/>
  <c r="F261" i="26"/>
  <c r="E261" i="26"/>
  <c r="D261" i="26"/>
  <c r="C261" i="26"/>
  <c r="B261" i="26"/>
  <c r="A261" i="26"/>
  <c r="F260" i="26"/>
  <c r="E260" i="26"/>
  <c r="D260" i="26"/>
  <c r="C260" i="26"/>
  <c r="B260" i="26"/>
  <c r="A260" i="26"/>
  <c r="F259" i="26"/>
  <c r="E259" i="26"/>
  <c r="D259" i="26"/>
  <c r="C259" i="26"/>
  <c r="B259" i="26"/>
  <c r="A259" i="26"/>
  <c r="F258" i="26"/>
  <c r="E258" i="26"/>
  <c r="D258" i="26"/>
  <c r="C258" i="26"/>
  <c r="B258" i="26"/>
  <c r="A258" i="26"/>
  <c r="F257" i="26"/>
  <c r="E257" i="26"/>
  <c r="D257" i="26"/>
  <c r="C257" i="26"/>
  <c r="B257" i="26"/>
  <c r="A257" i="26"/>
  <c r="F256" i="26"/>
  <c r="E256" i="26"/>
  <c r="D256" i="26"/>
  <c r="C256" i="26"/>
  <c r="B256" i="26"/>
  <c r="A256" i="26"/>
  <c r="F255" i="26"/>
  <c r="E255" i="26"/>
  <c r="D255" i="26"/>
  <c r="C255" i="26"/>
  <c r="B255" i="26"/>
  <c r="A255" i="26"/>
  <c r="F254" i="26"/>
  <c r="E254" i="26"/>
  <c r="D254" i="26"/>
  <c r="C254" i="26"/>
  <c r="B254" i="26"/>
  <c r="A254" i="26"/>
  <c r="F253" i="26"/>
  <c r="E253" i="26"/>
  <c r="D253" i="26"/>
  <c r="C253" i="26"/>
  <c r="B253" i="26"/>
  <c r="A253" i="26"/>
  <c r="F252" i="26"/>
  <c r="E252" i="26"/>
  <c r="D252" i="26"/>
  <c r="C252" i="26"/>
  <c r="B252" i="26"/>
  <c r="A252" i="26"/>
  <c r="F251" i="26"/>
  <c r="E251" i="26"/>
  <c r="D251" i="26"/>
  <c r="C251" i="26"/>
  <c r="B251" i="26"/>
  <c r="A251" i="26"/>
  <c r="F250" i="26"/>
  <c r="E250" i="26"/>
  <c r="D250" i="26"/>
  <c r="C250" i="26"/>
  <c r="B250" i="26"/>
  <c r="A250" i="26"/>
  <c r="F249" i="26"/>
  <c r="E249" i="26"/>
  <c r="D249" i="26"/>
  <c r="C249" i="26"/>
  <c r="B249" i="26"/>
  <c r="A249" i="26"/>
  <c r="F248" i="26"/>
  <c r="E248" i="26"/>
  <c r="D248" i="26"/>
  <c r="C248" i="26"/>
  <c r="B248" i="26"/>
  <c r="A248" i="26"/>
  <c r="F247" i="26"/>
  <c r="E247" i="26"/>
  <c r="D247" i="26"/>
  <c r="C247" i="26"/>
  <c r="B247" i="26"/>
  <c r="A247" i="26"/>
  <c r="F246" i="26"/>
  <c r="E246" i="26"/>
  <c r="D246" i="26"/>
  <c r="C246" i="26"/>
  <c r="B246" i="26"/>
  <c r="A246" i="26"/>
  <c r="F245" i="26"/>
  <c r="E245" i="26"/>
  <c r="D245" i="26"/>
  <c r="C245" i="26"/>
  <c r="B245" i="26"/>
  <c r="A245" i="26"/>
  <c r="F244" i="26"/>
  <c r="E244" i="26"/>
  <c r="D244" i="26"/>
  <c r="C244" i="26"/>
  <c r="B244" i="26"/>
  <c r="A244" i="26"/>
  <c r="F243" i="26"/>
  <c r="E243" i="26"/>
  <c r="D243" i="26"/>
  <c r="C243" i="26"/>
  <c r="B243" i="26"/>
  <c r="A243" i="26"/>
  <c r="F242" i="26"/>
  <c r="E242" i="26"/>
  <c r="D242" i="26"/>
  <c r="C242" i="26"/>
  <c r="B242" i="26"/>
  <c r="A242" i="26"/>
  <c r="F241" i="26"/>
  <c r="E241" i="26"/>
  <c r="D241" i="26"/>
  <c r="C241" i="26"/>
  <c r="B241" i="26"/>
  <c r="A241" i="26"/>
  <c r="D240" i="26"/>
  <c r="A240" i="26"/>
  <c r="F238" i="26"/>
  <c r="E238" i="26"/>
  <c r="D238" i="26"/>
  <c r="C238" i="26"/>
  <c r="B238" i="26"/>
  <c r="A238" i="26"/>
  <c r="F237" i="26"/>
  <c r="E237" i="26"/>
  <c r="D237" i="26"/>
  <c r="C237" i="26"/>
  <c r="B237" i="26"/>
  <c r="A237" i="26"/>
  <c r="F236" i="26"/>
  <c r="E236" i="26"/>
  <c r="D236" i="26"/>
  <c r="C236" i="26"/>
  <c r="B236" i="26"/>
  <c r="A236" i="26"/>
  <c r="F235" i="26"/>
  <c r="E235" i="26"/>
  <c r="D235" i="26"/>
  <c r="C235" i="26"/>
  <c r="B235" i="26"/>
  <c r="A235" i="26"/>
  <c r="F234" i="26"/>
  <c r="E234" i="26"/>
  <c r="D234" i="26"/>
  <c r="C234" i="26"/>
  <c r="B234" i="26"/>
  <c r="A234" i="26"/>
  <c r="F233" i="26"/>
  <c r="E233" i="26"/>
  <c r="D233" i="26"/>
  <c r="C233" i="26"/>
  <c r="B233" i="26"/>
  <c r="A233" i="26"/>
  <c r="F232" i="26"/>
  <c r="E232" i="26"/>
  <c r="D232" i="26"/>
  <c r="C232" i="26"/>
  <c r="B232" i="26"/>
  <c r="A232" i="26"/>
  <c r="F231" i="26"/>
  <c r="E231" i="26"/>
  <c r="D231" i="26"/>
  <c r="C231" i="26"/>
  <c r="B231" i="26"/>
  <c r="A231" i="26"/>
  <c r="F230" i="26"/>
  <c r="E230" i="26"/>
  <c r="D230" i="26"/>
  <c r="C230" i="26"/>
  <c r="B230" i="26"/>
  <c r="A230" i="26"/>
  <c r="F229" i="26"/>
  <c r="E229" i="26"/>
  <c r="D229" i="26"/>
  <c r="C229" i="26"/>
  <c r="B229" i="26"/>
  <c r="A229" i="26"/>
  <c r="F228" i="26"/>
  <c r="E228" i="26"/>
  <c r="D228" i="26"/>
  <c r="C228" i="26"/>
  <c r="B228" i="26"/>
  <c r="A228" i="26"/>
  <c r="F227" i="26"/>
  <c r="E227" i="26"/>
  <c r="D227" i="26"/>
  <c r="C227" i="26"/>
  <c r="B227" i="26"/>
  <c r="A227" i="26"/>
  <c r="F226" i="26"/>
  <c r="E226" i="26"/>
  <c r="D226" i="26"/>
  <c r="C226" i="26"/>
  <c r="B226" i="26"/>
  <c r="A226" i="26"/>
  <c r="F225" i="26"/>
  <c r="E225" i="26"/>
  <c r="D225" i="26"/>
  <c r="C225" i="26"/>
  <c r="B225" i="26"/>
  <c r="A225" i="26"/>
  <c r="F224" i="26"/>
  <c r="E224" i="26"/>
  <c r="D224" i="26"/>
  <c r="C224" i="26"/>
  <c r="B224" i="26"/>
  <c r="A224" i="26"/>
  <c r="F223" i="26"/>
  <c r="E223" i="26"/>
  <c r="D223" i="26"/>
  <c r="C223" i="26"/>
  <c r="B223" i="26"/>
  <c r="A223" i="26"/>
  <c r="F222" i="26"/>
  <c r="E222" i="26"/>
  <c r="D222" i="26"/>
  <c r="C222" i="26"/>
  <c r="B222" i="26"/>
  <c r="A222" i="26"/>
  <c r="F221" i="26"/>
  <c r="E221" i="26"/>
  <c r="D221" i="26"/>
  <c r="C221" i="26"/>
  <c r="B221" i="26"/>
  <c r="A221" i="26"/>
  <c r="F220" i="26"/>
  <c r="E220" i="26"/>
  <c r="D220" i="26"/>
  <c r="C220" i="26"/>
  <c r="B220" i="26"/>
  <c r="A220" i="26"/>
  <c r="F219" i="26"/>
  <c r="E219" i="26"/>
  <c r="D219" i="26"/>
  <c r="C219" i="26"/>
  <c r="B219" i="26"/>
  <c r="A219" i="26"/>
  <c r="F218" i="26"/>
  <c r="E218" i="26"/>
  <c r="D218" i="26"/>
  <c r="C218" i="26"/>
  <c r="B218" i="26"/>
  <c r="A218" i="26"/>
  <c r="F217" i="26"/>
  <c r="E217" i="26"/>
  <c r="D217" i="26"/>
  <c r="C217" i="26"/>
  <c r="B217" i="26"/>
  <c r="A217" i="26"/>
  <c r="F216" i="26"/>
  <c r="E216" i="26"/>
  <c r="D216" i="26"/>
  <c r="C216" i="26"/>
  <c r="B216" i="26"/>
  <c r="A216" i="26"/>
  <c r="F215" i="26"/>
  <c r="E215" i="26"/>
  <c r="D215" i="26"/>
  <c r="C215" i="26"/>
  <c r="B215" i="26"/>
  <c r="A215" i="26"/>
  <c r="F214" i="26"/>
  <c r="E214" i="26"/>
  <c r="D214" i="26"/>
  <c r="C214" i="26"/>
  <c r="B214" i="26"/>
  <c r="A214" i="26"/>
  <c r="F213" i="26"/>
  <c r="E213" i="26"/>
  <c r="D213" i="26"/>
  <c r="C213" i="26"/>
  <c r="B213" i="26"/>
  <c r="A213" i="26"/>
  <c r="F212" i="26"/>
  <c r="E212" i="26"/>
  <c r="D212" i="26"/>
  <c r="C212" i="26"/>
  <c r="B212" i="26"/>
  <c r="A212" i="26"/>
  <c r="F211" i="26"/>
  <c r="E211" i="26"/>
  <c r="D211" i="26"/>
  <c r="C211" i="26"/>
  <c r="B211" i="26"/>
  <c r="A211" i="26"/>
  <c r="F210" i="26"/>
  <c r="E210" i="26"/>
  <c r="D210" i="26"/>
  <c r="C210" i="26"/>
  <c r="B210" i="26"/>
  <c r="A210" i="26"/>
  <c r="F209" i="26"/>
  <c r="E209" i="26"/>
  <c r="D209" i="26"/>
  <c r="C209" i="26"/>
  <c r="B209" i="26"/>
  <c r="A209" i="26"/>
  <c r="D208" i="26"/>
  <c r="A208" i="26"/>
  <c r="F206" i="26"/>
  <c r="E206" i="26"/>
  <c r="D206" i="26"/>
  <c r="C206" i="26"/>
  <c r="B206" i="26"/>
  <c r="A206" i="26"/>
  <c r="F205" i="26"/>
  <c r="E205" i="26"/>
  <c r="D205" i="26"/>
  <c r="C205" i="26"/>
  <c r="B205" i="26"/>
  <c r="A205" i="26"/>
  <c r="F204" i="26"/>
  <c r="E204" i="26"/>
  <c r="D204" i="26"/>
  <c r="C204" i="26"/>
  <c r="B204" i="26"/>
  <c r="A204" i="26"/>
  <c r="F203" i="26"/>
  <c r="E203" i="26"/>
  <c r="D203" i="26"/>
  <c r="C203" i="26"/>
  <c r="B203" i="26"/>
  <c r="A203" i="26"/>
  <c r="F202" i="26"/>
  <c r="E202" i="26"/>
  <c r="D202" i="26"/>
  <c r="C202" i="26"/>
  <c r="B202" i="26"/>
  <c r="A202" i="26"/>
  <c r="F201" i="26"/>
  <c r="E201" i="26"/>
  <c r="D201" i="26"/>
  <c r="C201" i="26"/>
  <c r="B201" i="26"/>
  <c r="A201" i="26"/>
  <c r="F200" i="26"/>
  <c r="E200" i="26"/>
  <c r="D200" i="26"/>
  <c r="C200" i="26"/>
  <c r="B200" i="26"/>
  <c r="A200" i="26"/>
  <c r="F199" i="26"/>
  <c r="E199" i="26"/>
  <c r="D199" i="26"/>
  <c r="C199" i="26"/>
  <c r="B199" i="26"/>
  <c r="A199" i="26"/>
  <c r="F198" i="26"/>
  <c r="E198" i="26"/>
  <c r="D198" i="26"/>
  <c r="C198" i="26"/>
  <c r="B198" i="26"/>
  <c r="A198" i="26"/>
  <c r="F197" i="26"/>
  <c r="E197" i="26"/>
  <c r="D197" i="26"/>
  <c r="C197" i="26"/>
  <c r="B197" i="26"/>
  <c r="A197" i="26"/>
  <c r="F196" i="26"/>
  <c r="E196" i="26"/>
  <c r="D196" i="26"/>
  <c r="C196" i="26"/>
  <c r="B196" i="26"/>
  <c r="A196" i="26"/>
  <c r="F195" i="26"/>
  <c r="E195" i="26"/>
  <c r="D195" i="26"/>
  <c r="C195" i="26"/>
  <c r="B195" i="26"/>
  <c r="A195" i="26"/>
  <c r="F194" i="26"/>
  <c r="E194" i="26"/>
  <c r="D194" i="26"/>
  <c r="C194" i="26"/>
  <c r="B194" i="26"/>
  <c r="A194" i="26"/>
  <c r="F193" i="26"/>
  <c r="E193" i="26"/>
  <c r="D193" i="26"/>
  <c r="C193" i="26"/>
  <c r="B193" i="26"/>
  <c r="A193" i="26"/>
  <c r="F192" i="26"/>
  <c r="E192" i="26"/>
  <c r="D192" i="26"/>
  <c r="C192" i="26"/>
  <c r="B192" i="26"/>
  <c r="A192" i="26"/>
  <c r="F191" i="26"/>
  <c r="E191" i="26"/>
  <c r="D191" i="26"/>
  <c r="C191" i="26"/>
  <c r="B191" i="26"/>
  <c r="A191" i="26"/>
  <c r="F190" i="26"/>
  <c r="E190" i="26"/>
  <c r="D190" i="26"/>
  <c r="C190" i="26"/>
  <c r="B190" i="26"/>
  <c r="A190" i="26"/>
  <c r="F189" i="26"/>
  <c r="E189" i="26"/>
  <c r="D189" i="26"/>
  <c r="C189" i="26"/>
  <c r="B189" i="26"/>
  <c r="A189" i="26"/>
  <c r="F188" i="26"/>
  <c r="E188" i="26"/>
  <c r="D188" i="26"/>
  <c r="C188" i="26"/>
  <c r="B188" i="26"/>
  <c r="A188" i="26"/>
  <c r="F187" i="26"/>
  <c r="E187" i="26"/>
  <c r="D187" i="26"/>
  <c r="C187" i="26"/>
  <c r="B187" i="26"/>
  <c r="A187" i="26"/>
  <c r="F186" i="26"/>
  <c r="E186" i="26"/>
  <c r="D186" i="26"/>
  <c r="C186" i="26"/>
  <c r="B186" i="26"/>
  <c r="A186" i="26"/>
  <c r="F185" i="26"/>
  <c r="E185" i="26"/>
  <c r="D185" i="26"/>
  <c r="C185" i="26"/>
  <c r="B185" i="26"/>
  <c r="A185" i="26"/>
  <c r="F184" i="26"/>
  <c r="E184" i="26"/>
  <c r="D184" i="26"/>
  <c r="C184" i="26"/>
  <c r="B184" i="26"/>
  <c r="A184" i="26"/>
  <c r="F183" i="26"/>
  <c r="E183" i="26"/>
  <c r="D183" i="26"/>
  <c r="C183" i="26"/>
  <c r="B183" i="26"/>
  <c r="A183" i="26"/>
  <c r="F182" i="26"/>
  <c r="E182" i="26"/>
  <c r="D182" i="26"/>
  <c r="C182" i="26"/>
  <c r="B182" i="26"/>
  <c r="A182" i="26"/>
  <c r="F181" i="26"/>
  <c r="E181" i="26"/>
  <c r="D181" i="26"/>
  <c r="C181" i="26"/>
  <c r="B181" i="26"/>
  <c r="A181" i="26"/>
  <c r="F180" i="26"/>
  <c r="E180" i="26"/>
  <c r="D180" i="26"/>
  <c r="C180" i="26"/>
  <c r="B180" i="26"/>
  <c r="A180" i="26"/>
  <c r="F179" i="26"/>
  <c r="E179" i="26"/>
  <c r="D179" i="26"/>
  <c r="C179" i="26"/>
  <c r="B179" i="26"/>
  <c r="A179" i="26"/>
  <c r="F178" i="26"/>
  <c r="E178" i="26"/>
  <c r="D178" i="26"/>
  <c r="C178" i="26"/>
  <c r="B178" i="26"/>
  <c r="A178" i="26"/>
  <c r="F177" i="26"/>
  <c r="E177" i="26"/>
  <c r="D177" i="26"/>
  <c r="C177" i="26"/>
  <c r="B177" i="26"/>
  <c r="A177" i="26"/>
  <c r="D176" i="26"/>
  <c r="A176" i="26"/>
  <c r="F174" i="26"/>
  <c r="E174" i="26"/>
  <c r="D174" i="26"/>
  <c r="C174" i="26"/>
  <c r="B174" i="26"/>
  <c r="A174" i="26"/>
  <c r="F173" i="26"/>
  <c r="E173" i="26"/>
  <c r="D173" i="26"/>
  <c r="C173" i="26"/>
  <c r="B173" i="26"/>
  <c r="A173" i="26"/>
  <c r="F172" i="26"/>
  <c r="E172" i="26"/>
  <c r="D172" i="26"/>
  <c r="C172" i="26"/>
  <c r="B172" i="26"/>
  <c r="A172" i="26"/>
  <c r="F171" i="26"/>
  <c r="E171" i="26"/>
  <c r="D171" i="26"/>
  <c r="C171" i="26"/>
  <c r="B171" i="26"/>
  <c r="A171" i="26"/>
  <c r="F170" i="26"/>
  <c r="E170" i="26"/>
  <c r="D170" i="26"/>
  <c r="C170" i="26"/>
  <c r="B170" i="26"/>
  <c r="A170" i="26"/>
  <c r="F169" i="26"/>
  <c r="E169" i="26"/>
  <c r="D169" i="26"/>
  <c r="C169" i="26"/>
  <c r="B169" i="26"/>
  <c r="A169" i="26"/>
  <c r="F168" i="26"/>
  <c r="E168" i="26"/>
  <c r="D168" i="26"/>
  <c r="C168" i="26"/>
  <c r="B168" i="26"/>
  <c r="A168" i="26"/>
  <c r="F167" i="26"/>
  <c r="E167" i="26"/>
  <c r="D167" i="26"/>
  <c r="C167" i="26"/>
  <c r="B167" i="26"/>
  <c r="A167" i="26"/>
  <c r="F166" i="26"/>
  <c r="E166" i="26"/>
  <c r="D166" i="26"/>
  <c r="C166" i="26"/>
  <c r="B166" i="26"/>
  <c r="A166" i="26"/>
  <c r="F165" i="26"/>
  <c r="E165" i="26"/>
  <c r="D165" i="26"/>
  <c r="C165" i="26"/>
  <c r="B165" i="26"/>
  <c r="A165" i="26"/>
  <c r="F164" i="26"/>
  <c r="E164" i="26"/>
  <c r="D164" i="26"/>
  <c r="C164" i="26"/>
  <c r="B164" i="26"/>
  <c r="A164" i="26"/>
  <c r="F163" i="26"/>
  <c r="E163" i="26"/>
  <c r="D163" i="26"/>
  <c r="C163" i="26"/>
  <c r="B163" i="26"/>
  <c r="A163" i="26"/>
  <c r="F162" i="26"/>
  <c r="E162" i="26"/>
  <c r="D162" i="26"/>
  <c r="C162" i="26"/>
  <c r="B162" i="26"/>
  <c r="A162" i="26"/>
  <c r="F161" i="26"/>
  <c r="E161" i="26"/>
  <c r="D161" i="26"/>
  <c r="C161" i="26"/>
  <c r="B161" i="26"/>
  <c r="A161" i="26"/>
  <c r="F160" i="26"/>
  <c r="E160" i="26"/>
  <c r="D160" i="26"/>
  <c r="C160" i="26"/>
  <c r="B160" i="26"/>
  <c r="A160" i="26"/>
  <c r="F159" i="26"/>
  <c r="E159" i="26"/>
  <c r="D159" i="26"/>
  <c r="C159" i="26"/>
  <c r="B159" i="26"/>
  <c r="A159" i="26"/>
  <c r="F158" i="26"/>
  <c r="E158" i="26"/>
  <c r="D158" i="26"/>
  <c r="C158" i="26"/>
  <c r="B158" i="26"/>
  <c r="A158" i="26"/>
  <c r="F157" i="26"/>
  <c r="E157" i="26"/>
  <c r="D157" i="26"/>
  <c r="C157" i="26"/>
  <c r="B157" i="26"/>
  <c r="A157" i="26"/>
  <c r="F156" i="26"/>
  <c r="E156" i="26"/>
  <c r="D156" i="26"/>
  <c r="C156" i="26"/>
  <c r="B156" i="26"/>
  <c r="A156" i="26"/>
  <c r="F155" i="26"/>
  <c r="E155" i="26"/>
  <c r="D155" i="26"/>
  <c r="C155" i="26"/>
  <c r="B155" i="26"/>
  <c r="A155" i="26"/>
  <c r="F154" i="26"/>
  <c r="E154" i="26"/>
  <c r="D154" i="26"/>
  <c r="C154" i="26"/>
  <c r="B154" i="26"/>
  <c r="A154" i="26"/>
  <c r="F153" i="26"/>
  <c r="E153" i="26"/>
  <c r="D153" i="26"/>
  <c r="C153" i="26"/>
  <c r="B153" i="26"/>
  <c r="A153" i="26"/>
  <c r="F152" i="26"/>
  <c r="E152" i="26"/>
  <c r="D152" i="26"/>
  <c r="C152" i="26"/>
  <c r="B152" i="26"/>
  <c r="A152" i="26"/>
  <c r="F151" i="26"/>
  <c r="E151" i="26"/>
  <c r="D151" i="26"/>
  <c r="C151" i="26"/>
  <c r="B151" i="26"/>
  <c r="A151" i="26"/>
  <c r="F150" i="26"/>
  <c r="E150" i="26"/>
  <c r="D150" i="26"/>
  <c r="C150" i="26"/>
  <c r="B150" i="26"/>
  <c r="A150" i="26"/>
  <c r="F149" i="26"/>
  <c r="E149" i="26"/>
  <c r="D149" i="26"/>
  <c r="C149" i="26"/>
  <c r="B149" i="26"/>
  <c r="A149" i="26"/>
  <c r="F148" i="26"/>
  <c r="E148" i="26"/>
  <c r="D148" i="26"/>
  <c r="C148" i="26"/>
  <c r="B148" i="26"/>
  <c r="A148" i="26"/>
  <c r="F147" i="26"/>
  <c r="E147" i="26"/>
  <c r="D147" i="26"/>
  <c r="C147" i="26"/>
  <c r="B147" i="26"/>
  <c r="A147" i="26"/>
  <c r="F146" i="26"/>
  <c r="E146" i="26"/>
  <c r="D146" i="26"/>
  <c r="C146" i="26"/>
  <c r="B146" i="26"/>
  <c r="A146" i="26"/>
  <c r="F145" i="26"/>
  <c r="E145" i="26"/>
  <c r="D145" i="26"/>
  <c r="C145" i="26"/>
  <c r="B145" i="26"/>
  <c r="A145" i="26"/>
  <c r="D144" i="26"/>
  <c r="A144" i="26"/>
  <c r="F142" i="26"/>
  <c r="E142" i="26"/>
  <c r="D142" i="26"/>
  <c r="C142" i="26"/>
  <c r="B142" i="26"/>
  <c r="A142" i="26"/>
  <c r="F141" i="26"/>
  <c r="E141" i="26"/>
  <c r="D141" i="26"/>
  <c r="C141" i="26"/>
  <c r="B141" i="26"/>
  <c r="A141" i="26"/>
  <c r="F140" i="26"/>
  <c r="E140" i="26"/>
  <c r="D140" i="26"/>
  <c r="C140" i="26"/>
  <c r="B140" i="26"/>
  <c r="A140" i="26"/>
  <c r="F139" i="26"/>
  <c r="E139" i="26"/>
  <c r="D139" i="26"/>
  <c r="C139" i="26"/>
  <c r="B139" i="26"/>
  <c r="A139" i="26"/>
  <c r="F138" i="26"/>
  <c r="E138" i="26"/>
  <c r="D138" i="26"/>
  <c r="C138" i="26"/>
  <c r="B138" i="26"/>
  <c r="A138" i="26"/>
  <c r="F137" i="26"/>
  <c r="E137" i="26"/>
  <c r="D137" i="26"/>
  <c r="C137" i="26"/>
  <c r="B137" i="26"/>
  <c r="A137" i="26"/>
  <c r="F136" i="26"/>
  <c r="E136" i="26"/>
  <c r="D136" i="26"/>
  <c r="C136" i="26"/>
  <c r="B136" i="26"/>
  <c r="A136" i="26"/>
  <c r="F135" i="26"/>
  <c r="E135" i="26"/>
  <c r="D135" i="26"/>
  <c r="C135" i="26"/>
  <c r="B135" i="26"/>
  <c r="A135" i="26"/>
  <c r="F134" i="26"/>
  <c r="E134" i="26"/>
  <c r="D134" i="26"/>
  <c r="C134" i="26"/>
  <c r="B134" i="26"/>
  <c r="A134" i="26"/>
  <c r="F133" i="26"/>
  <c r="E133" i="26"/>
  <c r="D133" i="26"/>
  <c r="C133" i="26"/>
  <c r="B133" i="26"/>
  <c r="A133" i="26"/>
  <c r="F132" i="26"/>
  <c r="E132" i="26"/>
  <c r="D132" i="26"/>
  <c r="C132" i="26"/>
  <c r="B132" i="26"/>
  <c r="A132" i="26"/>
  <c r="F131" i="26"/>
  <c r="E131" i="26"/>
  <c r="D131" i="26"/>
  <c r="C131" i="26"/>
  <c r="B131" i="26"/>
  <c r="A131" i="26"/>
  <c r="F130" i="26"/>
  <c r="E130" i="26"/>
  <c r="D130" i="26"/>
  <c r="C130" i="26"/>
  <c r="B130" i="26"/>
  <c r="A130" i="26"/>
  <c r="F129" i="26"/>
  <c r="E129" i="26"/>
  <c r="D129" i="26"/>
  <c r="C129" i="26"/>
  <c r="B129" i="26"/>
  <c r="A129" i="26"/>
  <c r="F128" i="26"/>
  <c r="E128" i="26"/>
  <c r="D128" i="26"/>
  <c r="C128" i="26"/>
  <c r="B128" i="26"/>
  <c r="A128" i="26"/>
  <c r="F127" i="26"/>
  <c r="E127" i="26"/>
  <c r="D127" i="26"/>
  <c r="C127" i="26"/>
  <c r="B127" i="26"/>
  <c r="A127" i="26"/>
  <c r="F126" i="26"/>
  <c r="E126" i="26"/>
  <c r="D126" i="26"/>
  <c r="C126" i="26"/>
  <c r="B126" i="26"/>
  <c r="A126" i="26"/>
  <c r="F125" i="26"/>
  <c r="E125" i="26"/>
  <c r="D125" i="26"/>
  <c r="C125" i="26"/>
  <c r="B125" i="26"/>
  <c r="A125" i="26"/>
  <c r="F124" i="26"/>
  <c r="E124" i="26"/>
  <c r="D124" i="26"/>
  <c r="C124" i="26"/>
  <c r="B124" i="26"/>
  <c r="A124" i="26"/>
  <c r="F123" i="26"/>
  <c r="E123" i="26"/>
  <c r="D123" i="26"/>
  <c r="C123" i="26"/>
  <c r="B123" i="26"/>
  <c r="A123" i="26"/>
  <c r="F122" i="26"/>
  <c r="E122" i="26"/>
  <c r="D122" i="26"/>
  <c r="C122" i="26"/>
  <c r="B122" i="26"/>
  <c r="A122" i="26"/>
  <c r="F121" i="26"/>
  <c r="E121" i="26"/>
  <c r="D121" i="26"/>
  <c r="C121" i="26"/>
  <c r="B121" i="26"/>
  <c r="A121" i="26"/>
  <c r="F120" i="26"/>
  <c r="E120" i="26"/>
  <c r="D120" i="26"/>
  <c r="C120" i="26"/>
  <c r="B120" i="26"/>
  <c r="A120" i="26"/>
  <c r="F119" i="26"/>
  <c r="E119" i="26"/>
  <c r="D119" i="26"/>
  <c r="C119" i="26"/>
  <c r="B119" i="26"/>
  <c r="A119" i="26"/>
  <c r="F118" i="26"/>
  <c r="E118" i="26"/>
  <c r="D118" i="26"/>
  <c r="C118" i="26"/>
  <c r="B118" i="26"/>
  <c r="A118" i="26"/>
  <c r="F117" i="26"/>
  <c r="E117" i="26"/>
  <c r="D117" i="26"/>
  <c r="C117" i="26"/>
  <c r="B117" i="26"/>
  <c r="A117" i="26"/>
  <c r="F116" i="26"/>
  <c r="E116" i="26"/>
  <c r="D116" i="26"/>
  <c r="C116" i="26"/>
  <c r="B116" i="26"/>
  <c r="A116" i="26"/>
  <c r="F115" i="26"/>
  <c r="E115" i="26"/>
  <c r="D115" i="26"/>
  <c r="C115" i="26"/>
  <c r="B115" i="26"/>
  <c r="A115" i="26"/>
  <c r="F114" i="26"/>
  <c r="E114" i="26"/>
  <c r="D114" i="26"/>
  <c r="C114" i="26"/>
  <c r="B114" i="26"/>
  <c r="A114" i="26"/>
  <c r="F113" i="26"/>
  <c r="E113" i="26"/>
  <c r="D113" i="26"/>
  <c r="C113" i="26"/>
  <c r="B113" i="26"/>
  <c r="A113" i="26"/>
  <c r="D112" i="26"/>
  <c r="A112" i="26"/>
  <c r="F110" i="26"/>
  <c r="E110" i="26"/>
  <c r="D110" i="26"/>
  <c r="C110" i="26"/>
  <c r="B110" i="26"/>
  <c r="A110" i="26"/>
  <c r="F109" i="26"/>
  <c r="E109" i="26"/>
  <c r="D109" i="26"/>
  <c r="C109" i="26"/>
  <c r="B109" i="26"/>
  <c r="A109" i="26"/>
  <c r="F108" i="26"/>
  <c r="E108" i="26"/>
  <c r="D108" i="26"/>
  <c r="C108" i="26"/>
  <c r="B108" i="26"/>
  <c r="A108" i="26"/>
  <c r="F107" i="26"/>
  <c r="E107" i="26"/>
  <c r="D107" i="26"/>
  <c r="C107" i="26"/>
  <c r="B107" i="26"/>
  <c r="A107" i="26"/>
  <c r="F106" i="26"/>
  <c r="E106" i="26"/>
  <c r="D106" i="26"/>
  <c r="C106" i="26"/>
  <c r="B106" i="26"/>
  <c r="A106" i="26"/>
  <c r="F105" i="26"/>
  <c r="E105" i="26"/>
  <c r="D105" i="26"/>
  <c r="C105" i="26"/>
  <c r="B105" i="26"/>
  <c r="A105" i="26"/>
  <c r="F104" i="26"/>
  <c r="E104" i="26"/>
  <c r="D104" i="26"/>
  <c r="C104" i="26"/>
  <c r="B104" i="26"/>
  <c r="A104" i="26"/>
  <c r="F103" i="26"/>
  <c r="E103" i="26"/>
  <c r="D103" i="26"/>
  <c r="C103" i="26"/>
  <c r="B103" i="26"/>
  <c r="A103" i="26"/>
  <c r="F102" i="26"/>
  <c r="E102" i="26"/>
  <c r="D102" i="26"/>
  <c r="C102" i="26"/>
  <c r="B102" i="26"/>
  <c r="A102" i="26"/>
  <c r="F101" i="26"/>
  <c r="E101" i="26"/>
  <c r="D101" i="26"/>
  <c r="C101" i="26"/>
  <c r="B101" i="26"/>
  <c r="A101" i="26"/>
  <c r="F100" i="26"/>
  <c r="E100" i="26"/>
  <c r="D100" i="26"/>
  <c r="C100" i="26"/>
  <c r="B100" i="26"/>
  <c r="A100" i="26"/>
  <c r="F99" i="26"/>
  <c r="E99" i="26"/>
  <c r="D99" i="26"/>
  <c r="C99" i="26"/>
  <c r="B99" i="26"/>
  <c r="A99" i="26"/>
  <c r="F98" i="26"/>
  <c r="E98" i="26"/>
  <c r="D98" i="26"/>
  <c r="C98" i="26"/>
  <c r="B98" i="26"/>
  <c r="A98" i="26"/>
  <c r="F97" i="26"/>
  <c r="E97" i="26"/>
  <c r="D97" i="26"/>
  <c r="C97" i="26"/>
  <c r="B97" i="26"/>
  <c r="A97" i="26"/>
  <c r="F96" i="26"/>
  <c r="E96" i="26"/>
  <c r="D96" i="26"/>
  <c r="C96" i="26"/>
  <c r="B96" i="26"/>
  <c r="A96" i="26"/>
  <c r="F95" i="26"/>
  <c r="E95" i="26"/>
  <c r="D95" i="26"/>
  <c r="C95" i="26"/>
  <c r="B95" i="26"/>
  <c r="A95" i="26"/>
  <c r="F94" i="26"/>
  <c r="E94" i="26"/>
  <c r="D94" i="26"/>
  <c r="C94" i="26"/>
  <c r="B94" i="26"/>
  <c r="A94" i="26"/>
  <c r="F93" i="26"/>
  <c r="E93" i="26"/>
  <c r="D93" i="26"/>
  <c r="C93" i="26"/>
  <c r="B93" i="26"/>
  <c r="A93" i="26"/>
  <c r="F92" i="26"/>
  <c r="E92" i="26"/>
  <c r="D92" i="26"/>
  <c r="C92" i="26"/>
  <c r="B92" i="26"/>
  <c r="A92" i="26"/>
  <c r="F91" i="26"/>
  <c r="E91" i="26"/>
  <c r="D91" i="26"/>
  <c r="C91" i="26"/>
  <c r="B91" i="26"/>
  <c r="A91" i="26"/>
  <c r="F90" i="26"/>
  <c r="E90" i="26"/>
  <c r="D90" i="26"/>
  <c r="C90" i="26"/>
  <c r="B90" i="26"/>
  <c r="A90" i="26"/>
  <c r="F89" i="26"/>
  <c r="E89" i="26"/>
  <c r="D89" i="26"/>
  <c r="C89" i="26"/>
  <c r="B89" i="26"/>
  <c r="A89" i="26"/>
  <c r="F88" i="26"/>
  <c r="E88" i="26"/>
  <c r="D88" i="26"/>
  <c r="C88" i="26"/>
  <c r="B88" i="26"/>
  <c r="A88" i="26"/>
  <c r="F87" i="26"/>
  <c r="E87" i="26"/>
  <c r="D87" i="26"/>
  <c r="C87" i="26"/>
  <c r="B87" i="26"/>
  <c r="A87" i="26"/>
  <c r="F86" i="26"/>
  <c r="E86" i="26"/>
  <c r="D86" i="26"/>
  <c r="C86" i="26"/>
  <c r="B86" i="26"/>
  <c r="A86" i="26"/>
  <c r="F85" i="26"/>
  <c r="E85" i="26"/>
  <c r="D85" i="26"/>
  <c r="C85" i="26"/>
  <c r="B85" i="26"/>
  <c r="A85" i="26"/>
  <c r="F84" i="26"/>
  <c r="E84" i="26"/>
  <c r="D84" i="26"/>
  <c r="C84" i="26"/>
  <c r="B84" i="26"/>
  <c r="A84" i="26"/>
  <c r="F83" i="26"/>
  <c r="E83" i="26"/>
  <c r="D83" i="26"/>
  <c r="C83" i="26"/>
  <c r="B83" i="26"/>
  <c r="A83" i="26"/>
  <c r="F82" i="26"/>
  <c r="E82" i="26"/>
  <c r="D82" i="26"/>
  <c r="C82" i="26"/>
  <c r="B82" i="26"/>
  <c r="A82" i="26"/>
  <c r="F81" i="26"/>
  <c r="E81" i="26"/>
  <c r="D81" i="26"/>
  <c r="C81" i="26"/>
  <c r="B81" i="26"/>
  <c r="A81" i="26"/>
  <c r="D80" i="26"/>
  <c r="A80" i="26"/>
  <c r="F78" i="26"/>
  <c r="E78" i="26"/>
  <c r="D78" i="26"/>
  <c r="C78" i="26"/>
  <c r="B78" i="26"/>
  <c r="A78" i="26"/>
  <c r="F77" i="26"/>
  <c r="E77" i="26"/>
  <c r="D77" i="26"/>
  <c r="C77" i="26"/>
  <c r="B77" i="26"/>
  <c r="A77" i="26"/>
  <c r="F76" i="26"/>
  <c r="E76" i="26"/>
  <c r="D76" i="26"/>
  <c r="C76" i="26"/>
  <c r="B76" i="26"/>
  <c r="A76" i="26"/>
  <c r="F75" i="26"/>
  <c r="E75" i="26"/>
  <c r="D75" i="26"/>
  <c r="C75" i="26"/>
  <c r="B75" i="26"/>
  <c r="A75" i="26"/>
  <c r="F74" i="26"/>
  <c r="E74" i="26"/>
  <c r="D74" i="26"/>
  <c r="C74" i="26"/>
  <c r="B74" i="26"/>
  <c r="A74" i="26"/>
  <c r="F73" i="26"/>
  <c r="E73" i="26"/>
  <c r="D73" i="26"/>
  <c r="C73" i="26"/>
  <c r="B73" i="26"/>
  <c r="A73" i="26"/>
  <c r="F72" i="26"/>
  <c r="E72" i="26"/>
  <c r="D72" i="26"/>
  <c r="C72" i="26"/>
  <c r="B72" i="26"/>
  <c r="A72" i="26"/>
  <c r="F71" i="26"/>
  <c r="E71" i="26"/>
  <c r="D71" i="26"/>
  <c r="C71" i="26"/>
  <c r="B71" i="26"/>
  <c r="A71" i="26"/>
  <c r="F70" i="26"/>
  <c r="E70" i="26"/>
  <c r="D70" i="26"/>
  <c r="C70" i="26"/>
  <c r="B70" i="26"/>
  <c r="A70" i="26"/>
  <c r="F69" i="26"/>
  <c r="E69" i="26"/>
  <c r="D69" i="26"/>
  <c r="C69" i="26"/>
  <c r="B69" i="26"/>
  <c r="A69" i="26"/>
  <c r="F68" i="26"/>
  <c r="E68" i="26"/>
  <c r="D68" i="26"/>
  <c r="C68" i="26"/>
  <c r="B68" i="26"/>
  <c r="A68" i="26"/>
  <c r="F67" i="26"/>
  <c r="E67" i="26"/>
  <c r="D67" i="26"/>
  <c r="C67" i="26"/>
  <c r="B67" i="26"/>
  <c r="A67" i="26"/>
  <c r="F66" i="26"/>
  <c r="E66" i="26"/>
  <c r="D66" i="26"/>
  <c r="C66" i="26"/>
  <c r="B66" i="26"/>
  <c r="A66" i="26"/>
  <c r="F65" i="26"/>
  <c r="E65" i="26"/>
  <c r="D65" i="26"/>
  <c r="C65" i="26"/>
  <c r="B65" i="26"/>
  <c r="A65" i="26"/>
  <c r="F64" i="26"/>
  <c r="E64" i="26"/>
  <c r="D64" i="26"/>
  <c r="C64" i="26"/>
  <c r="B64" i="26"/>
  <c r="A64" i="26"/>
  <c r="F63" i="26"/>
  <c r="E63" i="26"/>
  <c r="D63" i="26"/>
  <c r="C63" i="26"/>
  <c r="B63" i="26"/>
  <c r="A63" i="26"/>
  <c r="F62" i="26"/>
  <c r="E62" i="26"/>
  <c r="D62" i="26"/>
  <c r="C62" i="26"/>
  <c r="B62" i="26"/>
  <c r="A62" i="26"/>
  <c r="F61" i="26"/>
  <c r="E61" i="26"/>
  <c r="D61" i="26"/>
  <c r="C61" i="26"/>
  <c r="B61" i="26"/>
  <c r="A61" i="26"/>
  <c r="F60" i="26"/>
  <c r="E60" i="26"/>
  <c r="D60" i="26"/>
  <c r="C60" i="26"/>
  <c r="B60" i="26"/>
  <c r="A60" i="26"/>
  <c r="F59" i="26"/>
  <c r="E59" i="26"/>
  <c r="D59" i="26"/>
  <c r="C59" i="26"/>
  <c r="B59" i="26"/>
  <c r="A59" i="26"/>
  <c r="F58" i="26"/>
  <c r="E58" i="26"/>
  <c r="D58" i="26"/>
  <c r="C58" i="26"/>
  <c r="B58" i="26"/>
  <c r="A58" i="26"/>
  <c r="F57" i="26"/>
  <c r="E57" i="26"/>
  <c r="D57" i="26"/>
  <c r="C57" i="26"/>
  <c r="B57" i="26"/>
  <c r="A57" i="26"/>
  <c r="F56" i="26"/>
  <c r="E56" i="26"/>
  <c r="D56" i="26"/>
  <c r="C56" i="26"/>
  <c r="B56" i="26"/>
  <c r="A56" i="26"/>
  <c r="F55" i="26"/>
  <c r="E55" i="26"/>
  <c r="D55" i="26"/>
  <c r="C55" i="26"/>
  <c r="B55" i="26"/>
  <c r="A55" i="26"/>
  <c r="F54" i="26"/>
  <c r="E54" i="26"/>
  <c r="D54" i="26"/>
  <c r="C54" i="26"/>
  <c r="B54" i="26"/>
  <c r="A54" i="26"/>
  <c r="F53" i="26"/>
  <c r="E53" i="26"/>
  <c r="D53" i="26"/>
  <c r="C53" i="26"/>
  <c r="B53" i="26"/>
  <c r="A53" i="26"/>
  <c r="F52" i="26"/>
  <c r="E52" i="26"/>
  <c r="D52" i="26"/>
  <c r="C52" i="26"/>
  <c r="B52" i="26"/>
  <c r="A52" i="26"/>
  <c r="F51" i="26"/>
  <c r="E51" i="26"/>
  <c r="D51" i="26"/>
  <c r="C51" i="26"/>
  <c r="B51" i="26"/>
  <c r="A51" i="26"/>
  <c r="F50" i="26"/>
  <c r="E50" i="26"/>
  <c r="D50" i="26"/>
  <c r="C50" i="26"/>
  <c r="B50" i="26"/>
  <c r="A50" i="26"/>
  <c r="F49" i="26"/>
  <c r="E49" i="26"/>
  <c r="D49" i="26"/>
  <c r="C49" i="26"/>
  <c r="B49" i="26"/>
  <c r="A49" i="26"/>
  <c r="D48" i="26"/>
  <c r="A48" i="26"/>
  <c r="F46" i="26"/>
  <c r="E46" i="26"/>
  <c r="D46" i="26"/>
  <c r="C46" i="26"/>
  <c r="B46" i="26"/>
  <c r="A46" i="26"/>
  <c r="F45" i="26"/>
  <c r="E45" i="26"/>
  <c r="D45" i="26"/>
  <c r="C45" i="26"/>
  <c r="B45" i="26"/>
  <c r="A45" i="26"/>
  <c r="F44" i="26"/>
  <c r="E44" i="26"/>
  <c r="D44" i="26"/>
  <c r="C44" i="26"/>
  <c r="B44" i="26"/>
  <c r="A44" i="26"/>
  <c r="F43" i="26"/>
  <c r="E43" i="26"/>
  <c r="D43" i="26"/>
  <c r="C43" i="26"/>
  <c r="B43" i="26"/>
  <c r="A43" i="26"/>
  <c r="F42" i="26"/>
  <c r="E42" i="26"/>
  <c r="D42" i="26"/>
  <c r="C42" i="26"/>
  <c r="B42" i="26"/>
  <c r="A42" i="26"/>
  <c r="F41" i="26"/>
  <c r="E41" i="26"/>
  <c r="D41" i="26"/>
  <c r="C41" i="26"/>
  <c r="B41" i="26"/>
  <c r="A41" i="26"/>
  <c r="F40" i="26"/>
  <c r="E40" i="26"/>
  <c r="D40" i="26"/>
  <c r="C40" i="26"/>
  <c r="B40" i="26"/>
  <c r="A40" i="26"/>
  <c r="F39" i="26"/>
  <c r="E39" i="26"/>
  <c r="D39" i="26"/>
  <c r="C39" i="26"/>
  <c r="B39" i="26"/>
  <c r="A39" i="26"/>
  <c r="F38" i="26"/>
  <c r="E38" i="26"/>
  <c r="D38" i="26"/>
  <c r="C38" i="26"/>
  <c r="B38" i="26"/>
  <c r="A38" i="26"/>
  <c r="F37" i="26"/>
  <c r="E37" i="26"/>
  <c r="D37" i="26"/>
  <c r="C37" i="26"/>
  <c r="B37" i="26"/>
  <c r="A37" i="26"/>
  <c r="F36" i="26"/>
  <c r="E36" i="26"/>
  <c r="D36" i="26"/>
  <c r="C36" i="26"/>
  <c r="B36" i="26"/>
  <c r="A36" i="26"/>
  <c r="F35" i="26"/>
  <c r="E35" i="26"/>
  <c r="D35" i="26"/>
  <c r="C35" i="26"/>
  <c r="B35" i="26"/>
  <c r="A35" i="26"/>
  <c r="F34" i="26"/>
  <c r="E34" i="26"/>
  <c r="D34" i="26"/>
  <c r="C34" i="26"/>
  <c r="B34" i="26"/>
  <c r="A34" i="26"/>
  <c r="F33" i="26"/>
  <c r="E33" i="26"/>
  <c r="D33" i="26"/>
  <c r="C33" i="26"/>
  <c r="B33" i="26"/>
  <c r="A33" i="26"/>
  <c r="F32" i="26"/>
  <c r="E32" i="26"/>
  <c r="D32" i="26"/>
  <c r="C32" i="26"/>
  <c r="B32" i="26"/>
  <c r="A32" i="26"/>
  <c r="F31" i="26"/>
  <c r="E31" i="26"/>
  <c r="D31" i="26"/>
  <c r="C31" i="26"/>
  <c r="B31" i="26"/>
  <c r="A31" i="26"/>
  <c r="F30" i="26"/>
  <c r="E30" i="26"/>
  <c r="D30" i="26"/>
  <c r="C30" i="26"/>
  <c r="B30" i="26"/>
  <c r="A30" i="26"/>
  <c r="F29" i="26"/>
  <c r="E29" i="26"/>
  <c r="D29" i="26"/>
  <c r="C29" i="26"/>
  <c r="B29" i="26"/>
  <c r="A29" i="26"/>
  <c r="F28" i="26"/>
  <c r="E28" i="26"/>
  <c r="D28" i="26"/>
  <c r="C28" i="26"/>
  <c r="B28" i="26"/>
  <c r="A28" i="26"/>
  <c r="F27" i="26"/>
  <c r="E27" i="26"/>
  <c r="D27" i="26"/>
  <c r="C27" i="26"/>
  <c r="B27" i="26"/>
  <c r="A27" i="26"/>
  <c r="F26" i="26"/>
  <c r="E26" i="26"/>
  <c r="D26" i="26"/>
  <c r="C26" i="26"/>
  <c r="B26" i="26"/>
  <c r="A26" i="26"/>
  <c r="F25" i="26"/>
  <c r="E25" i="26"/>
  <c r="D25" i="26"/>
  <c r="C25" i="26"/>
  <c r="B25" i="26"/>
  <c r="A25" i="26"/>
  <c r="F24" i="26"/>
  <c r="E24" i="26"/>
  <c r="D24" i="26"/>
  <c r="C24" i="26"/>
  <c r="B24" i="26"/>
  <c r="A24" i="26"/>
  <c r="F23" i="26"/>
  <c r="E23" i="26"/>
  <c r="D23" i="26"/>
  <c r="C23" i="26"/>
  <c r="B23" i="26"/>
  <c r="A23" i="26"/>
  <c r="F22" i="26"/>
  <c r="E22" i="26"/>
  <c r="D22" i="26"/>
  <c r="C22" i="26"/>
  <c r="B22" i="26"/>
  <c r="A22" i="26"/>
  <c r="F21" i="26"/>
  <c r="E21" i="26"/>
  <c r="D21" i="26"/>
  <c r="C21" i="26"/>
  <c r="B21" i="26"/>
  <c r="A21" i="26"/>
  <c r="F20" i="26"/>
  <c r="E20" i="26"/>
  <c r="D20" i="26"/>
  <c r="C20" i="26"/>
  <c r="B20" i="26"/>
  <c r="A20" i="26"/>
  <c r="F19" i="26"/>
  <c r="E19" i="26"/>
  <c r="D19" i="26"/>
  <c r="C19" i="26"/>
  <c r="B19" i="26"/>
  <c r="A19" i="26"/>
  <c r="F18" i="26"/>
  <c r="E18" i="26"/>
  <c r="D18" i="26"/>
  <c r="C18" i="26"/>
  <c r="B18" i="26"/>
  <c r="A18" i="26"/>
  <c r="F17" i="26"/>
  <c r="E17" i="26"/>
  <c r="D17" i="26"/>
  <c r="C17" i="26"/>
  <c r="B17" i="26"/>
  <c r="A17" i="26"/>
  <c r="D16" i="26"/>
  <c r="A16" i="26"/>
  <c r="I11" i="26"/>
  <c r="E11" i="26"/>
  <c r="Q10" i="26"/>
  <c r="O10" i="26"/>
  <c r="E9" i="26"/>
  <c r="P7" i="26"/>
  <c r="O7" i="26"/>
  <c r="M7" i="26"/>
  <c r="E7" i="26"/>
  <c r="P5" i="26"/>
  <c r="M5" i="26"/>
  <c r="E5" i="26"/>
  <c r="P3" i="26"/>
  <c r="O3" i="26"/>
  <c r="N3" i="26"/>
  <c r="E3" i="26"/>
  <c r="D3" i="26"/>
  <c r="J987" i="25"/>
  <c r="D987" i="25"/>
  <c r="J986" i="25"/>
  <c r="D986" i="25"/>
  <c r="J985" i="25"/>
  <c r="D985" i="25"/>
  <c r="J984" i="25"/>
  <c r="D984" i="25"/>
  <c r="F974" i="25"/>
  <c r="E974" i="25"/>
  <c r="D974" i="25"/>
  <c r="C974" i="25"/>
  <c r="B974" i="25"/>
  <c r="A974" i="25"/>
  <c r="F973" i="25"/>
  <c r="E973" i="25"/>
  <c r="D973" i="25"/>
  <c r="C973" i="25"/>
  <c r="B973" i="25"/>
  <c r="A973" i="25"/>
  <c r="F972" i="25"/>
  <c r="E972" i="25"/>
  <c r="D972" i="25"/>
  <c r="C972" i="25"/>
  <c r="B972" i="25"/>
  <c r="A972" i="25"/>
  <c r="F971" i="25"/>
  <c r="E971" i="25"/>
  <c r="D971" i="25"/>
  <c r="C971" i="25"/>
  <c r="B971" i="25"/>
  <c r="A971" i="25"/>
  <c r="F970" i="25"/>
  <c r="E970" i="25"/>
  <c r="D970" i="25"/>
  <c r="C970" i="25"/>
  <c r="B970" i="25"/>
  <c r="A970" i="25"/>
  <c r="F969" i="25"/>
  <c r="E969" i="25"/>
  <c r="D969" i="25"/>
  <c r="C969" i="25"/>
  <c r="B969" i="25"/>
  <c r="A969" i="25"/>
  <c r="F968" i="25"/>
  <c r="E968" i="25"/>
  <c r="D968" i="25"/>
  <c r="C968" i="25"/>
  <c r="B968" i="25"/>
  <c r="A968" i="25"/>
  <c r="F967" i="25"/>
  <c r="E967" i="25"/>
  <c r="D967" i="25"/>
  <c r="C967" i="25"/>
  <c r="B967" i="25"/>
  <c r="A967" i="25"/>
  <c r="F966" i="25"/>
  <c r="E966" i="25"/>
  <c r="D966" i="25"/>
  <c r="C966" i="25"/>
  <c r="B966" i="25"/>
  <c r="A966" i="25"/>
  <c r="F965" i="25"/>
  <c r="E965" i="25"/>
  <c r="D965" i="25"/>
  <c r="C965" i="25"/>
  <c r="B965" i="25"/>
  <c r="A965" i="25"/>
  <c r="F964" i="25"/>
  <c r="E964" i="25"/>
  <c r="D964" i="25"/>
  <c r="C964" i="25"/>
  <c r="B964" i="25"/>
  <c r="A964" i="25"/>
  <c r="F963" i="25"/>
  <c r="E963" i="25"/>
  <c r="D963" i="25"/>
  <c r="C963" i="25"/>
  <c r="B963" i="25"/>
  <c r="A963" i="25"/>
  <c r="F962" i="25"/>
  <c r="E962" i="25"/>
  <c r="D962" i="25"/>
  <c r="C962" i="25"/>
  <c r="B962" i="25"/>
  <c r="A962" i="25"/>
  <c r="F961" i="25"/>
  <c r="E961" i="25"/>
  <c r="D961" i="25"/>
  <c r="C961" i="25"/>
  <c r="B961" i="25"/>
  <c r="A961" i="25"/>
  <c r="F960" i="25"/>
  <c r="E960" i="25"/>
  <c r="D960" i="25"/>
  <c r="C960" i="25"/>
  <c r="B960" i="25"/>
  <c r="A960" i="25"/>
  <c r="F959" i="25"/>
  <c r="E959" i="25"/>
  <c r="D959" i="25"/>
  <c r="C959" i="25"/>
  <c r="B959" i="25"/>
  <c r="A959" i="25"/>
  <c r="F958" i="25"/>
  <c r="E958" i="25"/>
  <c r="D958" i="25"/>
  <c r="C958" i="25"/>
  <c r="B958" i="25"/>
  <c r="A958" i="25"/>
  <c r="F957" i="25"/>
  <c r="E957" i="25"/>
  <c r="D957" i="25"/>
  <c r="C957" i="25"/>
  <c r="B957" i="25"/>
  <c r="A957" i="25"/>
  <c r="F956" i="25"/>
  <c r="E956" i="25"/>
  <c r="D956" i="25"/>
  <c r="C956" i="25"/>
  <c r="B956" i="25"/>
  <c r="A956" i="25"/>
  <c r="F955" i="25"/>
  <c r="E955" i="25"/>
  <c r="D955" i="25"/>
  <c r="C955" i="25"/>
  <c r="B955" i="25"/>
  <c r="A955" i="25"/>
  <c r="F954" i="25"/>
  <c r="E954" i="25"/>
  <c r="D954" i="25"/>
  <c r="C954" i="25"/>
  <c r="B954" i="25"/>
  <c r="A954" i="25"/>
  <c r="F953" i="25"/>
  <c r="E953" i="25"/>
  <c r="D953" i="25"/>
  <c r="C953" i="25"/>
  <c r="B953" i="25"/>
  <c r="A953" i="25"/>
  <c r="F952" i="25"/>
  <c r="E952" i="25"/>
  <c r="D952" i="25"/>
  <c r="C952" i="25"/>
  <c r="B952" i="25"/>
  <c r="A952" i="25"/>
  <c r="F951" i="25"/>
  <c r="E951" i="25"/>
  <c r="D951" i="25"/>
  <c r="C951" i="25"/>
  <c r="B951" i="25"/>
  <c r="A951" i="25"/>
  <c r="F950" i="25"/>
  <c r="E950" i="25"/>
  <c r="D950" i="25"/>
  <c r="C950" i="25"/>
  <c r="B950" i="25"/>
  <c r="A950" i="25"/>
  <c r="F949" i="25"/>
  <c r="E949" i="25"/>
  <c r="D949" i="25"/>
  <c r="C949" i="25"/>
  <c r="B949" i="25"/>
  <c r="A949" i="25"/>
  <c r="F948" i="25"/>
  <c r="E948" i="25"/>
  <c r="D948" i="25"/>
  <c r="C948" i="25"/>
  <c r="B948" i="25"/>
  <c r="A948" i="25"/>
  <c r="F947" i="25"/>
  <c r="E947" i="25"/>
  <c r="D947" i="25"/>
  <c r="C947" i="25"/>
  <c r="B947" i="25"/>
  <c r="A947" i="25"/>
  <c r="F946" i="25"/>
  <c r="E946" i="25"/>
  <c r="D946" i="25"/>
  <c r="C946" i="25"/>
  <c r="B946" i="25"/>
  <c r="A946" i="25"/>
  <c r="F945" i="25"/>
  <c r="E945" i="25"/>
  <c r="D945" i="25"/>
  <c r="C945" i="25"/>
  <c r="B945" i="25"/>
  <c r="A945" i="25"/>
  <c r="D944" i="25"/>
  <c r="A944" i="25"/>
  <c r="F942" i="25"/>
  <c r="E942" i="25"/>
  <c r="D942" i="25"/>
  <c r="C942" i="25"/>
  <c r="B942" i="25"/>
  <c r="A942" i="25"/>
  <c r="F941" i="25"/>
  <c r="E941" i="25"/>
  <c r="D941" i="25"/>
  <c r="C941" i="25"/>
  <c r="B941" i="25"/>
  <c r="A941" i="25"/>
  <c r="F940" i="25"/>
  <c r="E940" i="25"/>
  <c r="D940" i="25"/>
  <c r="C940" i="25"/>
  <c r="B940" i="25"/>
  <c r="A940" i="25"/>
  <c r="F939" i="25"/>
  <c r="E939" i="25"/>
  <c r="D939" i="25"/>
  <c r="C939" i="25"/>
  <c r="B939" i="25"/>
  <c r="A939" i="25"/>
  <c r="F938" i="25"/>
  <c r="E938" i="25"/>
  <c r="D938" i="25"/>
  <c r="C938" i="25"/>
  <c r="B938" i="25"/>
  <c r="A938" i="25"/>
  <c r="F937" i="25"/>
  <c r="E937" i="25"/>
  <c r="D937" i="25"/>
  <c r="C937" i="25"/>
  <c r="B937" i="25"/>
  <c r="A937" i="25"/>
  <c r="F936" i="25"/>
  <c r="E936" i="25"/>
  <c r="D936" i="25"/>
  <c r="C936" i="25"/>
  <c r="B936" i="25"/>
  <c r="A936" i="25"/>
  <c r="F935" i="25"/>
  <c r="E935" i="25"/>
  <c r="D935" i="25"/>
  <c r="C935" i="25"/>
  <c r="B935" i="25"/>
  <c r="A935" i="25"/>
  <c r="F934" i="25"/>
  <c r="E934" i="25"/>
  <c r="D934" i="25"/>
  <c r="C934" i="25"/>
  <c r="B934" i="25"/>
  <c r="A934" i="25"/>
  <c r="F933" i="25"/>
  <c r="E933" i="25"/>
  <c r="D933" i="25"/>
  <c r="C933" i="25"/>
  <c r="B933" i="25"/>
  <c r="A933" i="25"/>
  <c r="F932" i="25"/>
  <c r="E932" i="25"/>
  <c r="D932" i="25"/>
  <c r="C932" i="25"/>
  <c r="B932" i="25"/>
  <c r="A932" i="25"/>
  <c r="F931" i="25"/>
  <c r="E931" i="25"/>
  <c r="D931" i="25"/>
  <c r="C931" i="25"/>
  <c r="B931" i="25"/>
  <c r="A931" i="25"/>
  <c r="F930" i="25"/>
  <c r="E930" i="25"/>
  <c r="D930" i="25"/>
  <c r="C930" i="25"/>
  <c r="B930" i="25"/>
  <c r="A930" i="25"/>
  <c r="F929" i="25"/>
  <c r="E929" i="25"/>
  <c r="D929" i="25"/>
  <c r="C929" i="25"/>
  <c r="B929" i="25"/>
  <c r="A929" i="25"/>
  <c r="F928" i="25"/>
  <c r="E928" i="25"/>
  <c r="D928" i="25"/>
  <c r="C928" i="25"/>
  <c r="B928" i="25"/>
  <c r="A928" i="25"/>
  <c r="F927" i="25"/>
  <c r="E927" i="25"/>
  <c r="D927" i="25"/>
  <c r="C927" i="25"/>
  <c r="B927" i="25"/>
  <c r="A927" i="25"/>
  <c r="F926" i="25"/>
  <c r="E926" i="25"/>
  <c r="D926" i="25"/>
  <c r="C926" i="25"/>
  <c r="B926" i="25"/>
  <c r="A926" i="25"/>
  <c r="F925" i="25"/>
  <c r="E925" i="25"/>
  <c r="D925" i="25"/>
  <c r="C925" i="25"/>
  <c r="B925" i="25"/>
  <c r="A925" i="25"/>
  <c r="F924" i="25"/>
  <c r="E924" i="25"/>
  <c r="D924" i="25"/>
  <c r="C924" i="25"/>
  <c r="B924" i="25"/>
  <c r="A924" i="25"/>
  <c r="F923" i="25"/>
  <c r="E923" i="25"/>
  <c r="D923" i="25"/>
  <c r="C923" i="25"/>
  <c r="B923" i="25"/>
  <c r="A923" i="25"/>
  <c r="F922" i="25"/>
  <c r="E922" i="25"/>
  <c r="D922" i="25"/>
  <c r="C922" i="25"/>
  <c r="B922" i="25"/>
  <c r="A922" i="25"/>
  <c r="F921" i="25"/>
  <c r="E921" i="25"/>
  <c r="D921" i="25"/>
  <c r="C921" i="25"/>
  <c r="B921" i="25"/>
  <c r="A921" i="25"/>
  <c r="F920" i="25"/>
  <c r="E920" i="25"/>
  <c r="D920" i="25"/>
  <c r="C920" i="25"/>
  <c r="B920" i="25"/>
  <c r="A920" i="25"/>
  <c r="F919" i="25"/>
  <c r="E919" i="25"/>
  <c r="D919" i="25"/>
  <c r="C919" i="25"/>
  <c r="B919" i="25"/>
  <c r="A919" i="25"/>
  <c r="F918" i="25"/>
  <c r="E918" i="25"/>
  <c r="D918" i="25"/>
  <c r="C918" i="25"/>
  <c r="B918" i="25"/>
  <c r="A918" i="25"/>
  <c r="F917" i="25"/>
  <c r="E917" i="25"/>
  <c r="D917" i="25"/>
  <c r="C917" i="25"/>
  <c r="B917" i="25"/>
  <c r="A917" i="25"/>
  <c r="F916" i="25"/>
  <c r="E916" i="25"/>
  <c r="D916" i="25"/>
  <c r="C916" i="25"/>
  <c r="B916" i="25"/>
  <c r="A916" i="25"/>
  <c r="F915" i="25"/>
  <c r="E915" i="25"/>
  <c r="D915" i="25"/>
  <c r="C915" i="25"/>
  <c r="B915" i="25"/>
  <c r="A915" i="25"/>
  <c r="F914" i="25"/>
  <c r="E914" i="25"/>
  <c r="D914" i="25"/>
  <c r="C914" i="25"/>
  <c r="B914" i="25"/>
  <c r="A914" i="25"/>
  <c r="F913" i="25"/>
  <c r="E913" i="25"/>
  <c r="D913" i="25"/>
  <c r="C913" i="25"/>
  <c r="B913" i="25"/>
  <c r="A913" i="25"/>
  <c r="D912" i="25"/>
  <c r="A912" i="25"/>
  <c r="F910" i="25"/>
  <c r="E910" i="25"/>
  <c r="D910" i="25"/>
  <c r="C910" i="25"/>
  <c r="B910" i="25"/>
  <c r="A910" i="25"/>
  <c r="F909" i="25"/>
  <c r="E909" i="25"/>
  <c r="D909" i="25"/>
  <c r="C909" i="25"/>
  <c r="B909" i="25"/>
  <c r="A909" i="25"/>
  <c r="F908" i="25"/>
  <c r="E908" i="25"/>
  <c r="D908" i="25"/>
  <c r="C908" i="25"/>
  <c r="B908" i="25"/>
  <c r="A908" i="25"/>
  <c r="F907" i="25"/>
  <c r="E907" i="25"/>
  <c r="D907" i="25"/>
  <c r="C907" i="25"/>
  <c r="B907" i="25"/>
  <c r="A907" i="25"/>
  <c r="F906" i="25"/>
  <c r="E906" i="25"/>
  <c r="D906" i="25"/>
  <c r="C906" i="25"/>
  <c r="B906" i="25"/>
  <c r="A906" i="25"/>
  <c r="F905" i="25"/>
  <c r="E905" i="25"/>
  <c r="D905" i="25"/>
  <c r="C905" i="25"/>
  <c r="B905" i="25"/>
  <c r="A905" i="25"/>
  <c r="F904" i="25"/>
  <c r="E904" i="25"/>
  <c r="D904" i="25"/>
  <c r="C904" i="25"/>
  <c r="B904" i="25"/>
  <c r="A904" i="25"/>
  <c r="F903" i="25"/>
  <c r="E903" i="25"/>
  <c r="D903" i="25"/>
  <c r="C903" i="25"/>
  <c r="B903" i="25"/>
  <c r="A903" i="25"/>
  <c r="F902" i="25"/>
  <c r="E902" i="25"/>
  <c r="D902" i="25"/>
  <c r="C902" i="25"/>
  <c r="B902" i="25"/>
  <c r="A902" i="25"/>
  <c r="F901" i="25"/>
  <c r="E901" i="25"/>
  <c r="D901" i="25"/>
  <c r="C901" i="25"/>
  <c r="B901" i="25"/>
  <c r="A901" i="25"/>
  <c r="F900" i="25"/>
  <c r="E900" i="25"/>
  <c r="D900" i="25"/>
  <c r="C900" i="25"/>
  <c r="B900" i="25"/>
  <c r="A900" i="25"/>
  <c r="F899" i="25"/>
  <c r="E899" i="25"/>
  <c r="D899" i="25"/>
  <c r="C899" i="25"/>
  <c r="B899" i="25"/>
  <c r="A899" i="25"/>
  <c r="F898" i="25"/>
  <c r="E898" i="25"/>
  <c r="D898" i="25"/>
  <c r="C898" i="25"/>
  <c r="B898" i="25"/>
  <c r="A898" i="25"/>
  <c r="F897" i="25"/>
  <c r="E897" i="25"/>
  <c r="D897" i="25"/>
  <c r="C897" i="25"/>
  <c r="B897" i="25"/>
  <c r="A897" i="25"/>
  <c r="F896" i="25"/>
  <c r="E896" i="25"/>
  <c r="D896" i="25"/>
  <c r="C896" i="25"/>
  <c r="B896" i="25"/>
  <c r="A896" i="25"/>
  <c r="F895" i="25"/>
  <c r="E895" i="25"/>
  <c r="D895" i="25"/>
  <c r="C895" i="25"/>
  <c r="B895" i="25"/>
  <c r="A895" i="25"/>
  <c r="F894" i="25"/>
  <c r="E894" i="25"/>
  <c r="D894" i="25"/>
  <c r="C894" i="25"/>
  <c r="B894" i="25"/>
  <c r="A894" i="25"/>
  <c r="F893" i="25"/>
  <c r="E893" i="25"/>
  <c r="D893" i="25"/>
  <c r="C893" i="25"/>
  <c r="B893" i="25"/>
  <c r="A893" i="25"/>
  <c r="F892" i="25"/>
  <c r="E892" i="25"/>
  <c r="D892" i="25"/>
  <c r="C892" i="25"/>
  <c r="B892" i="25"/>
  <c r="A892" i="25"/>
  <c r="F891" i="25"/>
  <c r="E891" i="25"/>
  <c r="D891" i="25"/>
  <c r="C891" i="25"/>
  <c r="B891" i="25"/>
  <c r="A891" i="25"/>
  <c r="F890" i="25"/>
  <c r="E890" i="25"/>
  <c r="D890" i="25"/>
  <c r="C890" i="25"/>
  <c r="B890" i="25"/>
  <c r="A890" i="25"/>
  <c r="F889" i="25"/>
  <c r="E889" i="25"/>
  <c r="D889" i="25"/>
  <c r="C889" i="25"/>
  <c r="B889" i="25"/>
  <c r="A889" i="25"/>
  <c r="F888" i="25"/>
  <c r="E888" i="25"/>
  <c r="D888" i="25"/>
  <c r="C888" i="25"/>
  <c r="B888" i="25"/>
  <c r="A888" i="25"/>
  <c r="F887" i="25"/>
  <c r="E887" i="25"/>
  <c r="D887" i="25"/>
  <c r="C887" i="25"/>
  <c r="B887" i="25"/>
  <c r="A887" i="25"/>
  <c r="F886" i="25"/>
  <c r="E886" i="25"/>
  <c r="D886" i="25"/>
  <c r="C886" i="25"/>
  <c r="B886" i="25"/>
  <c r="A886" i="25"/>
  <c r="F885" i="25"/>
  <c r="E885" i="25"/>
  <c r="D885" i="25"/>
  <c r="C885" i="25"/>
  <c r="B885" i="25"/>
  <c r="A885" i="25"/>
  <c r="F884" i="25"/>
  <c r="E884" i="25"/>
  <c r="D884" i="25"/>
  <c r="C884" i="25"/>
  <c r="B884" i="25"/>
  <c r="A884" i="25"/>
  <c r="F883" i="25"/>
  <c r="E883" i="25"/>
  <c r="D883" i="25"/>
  <c r="C883" i="25"/>
  <c r="B883" i="25"/>
  <c r="A883" i="25"/>
  <c r="F882" i="25"/>
  <c r="E882" i="25"/>
  <c r="D882" i="25"/>
  <c r="C882" i="25"/>
  <c r="B882" i="25"/>
  <c r="A882" i="25"/>
  <c r="F881" i="25"/>
  <c r="E881" i="25"/>
  <c r="D881" i="25"/>
  <c r="C881" i="25"/>
  <c r="B881" i="25"/>
  <c r="A881" i="25"/>
  <c r="D880" i="25"/>
  <c r="A880" i="25"/>
  <c r="F878" i="25"/>
  <c r="E878" i="25"/>
  <c r="D878" i="25"/>
  <c r="C878" i="25"/>
  <c r="B878" i="25"/>
  <c r="A878" i="25"/>
  <c r="F877" i="25"/>
  <c r="E877" i="25"/>
  <c r="D877" i="25"/>
  <c r="C877" i="25"/>
  <c r="B877" i="25"/>
  <c r="A877" i="25"/>
  <c r="F876" i="25"/>
  <c r="E876" i="25"/>
  <c r="D876" i="25"/>
  <c r="C876" i="25"/>
  <c r="B876" i="25"/>
  <c r="A876" i="25"/>
  <c r="F875" i="25"/>
  <c r="E875" i="25"/>
  <c r="D875" i="25"/>
  <c r="C875" i="25"/>
  <c r="B875" i="25"/>
  <c r="A875" i="25"/>
  <c r="F874" i="25"/>
  <c r="E874" i="25"/>
  <c r="D874" i="25"/>
  <c r="C874" i="25"/>
  <c r="B874" i="25"/>
  <c r="A874" i="25"/>
  <c r="F873" i="25"/>
  <c r="E873" i="25"/>
  <c r="D873" i="25"/>
  <c r="C873" i="25"/>
  <c r="B873" i="25"/>
  <c r="A873" i="25"/>
  <c r="F872" i="25"/>
  <c r="E872" i="25"/>
  <c r="D872" i="25"/>
  <c r="C872" i="25"/>
  <c r="B872" i="25"/>
  <c r="A872" i="25"/>
  <c r="F871" i="25"/>
  <c r="E871" i="25"/>
  <c r="D871" i="25"/>
  <c r="C871" i="25"/>
  <c r="B871" i="25"/>
  <c r="A871" i="25"/>
  <c r="F870" i="25"/>
  <c r="E870" i="25"/>
  <c r="D870" i="25"/>
  <c r="C870" i="25"/>
  <c r="B870" i="25"/>
  <c r="A870" i="25"/>
  <c r="F869" i="25"/>
  <c r="E869" i="25"/>
  <c r="D869" i="25"/>
  <c r="C869" i="25"/>
  <c r="B869" i="25"/>
  <c r="A869" i="25"/>
  <c r="F868" i="25"/>
  <c r="E868" i="25"/>
  <c r="D868" i="25"/>
  <c r="C868" i="25"/>
  <c r="B868" i="25"/>
  <c r="A868" i="25"/>
  <c r="F867" i="25"/>
  <c r="E867" i="25"/>
  <c r="D867" i="25"/>
  <c r="C867" i="25"/>
  <c r="B867" i="25"/>
  <c r="A867" i="25"/>
  <c r="F866" i="25"/>
  <c r="E866" i="25"/>
  <c r="D866" i="25"/>
  <c r="C866" i="25"/>
  <c r="B866" i="25"/>
  <c r="A866" i="25"/>
  <c r="F865" i="25"/>
  <c r="E865" i="25"/>
  <c r="D865" i="25"/>
  <c r="C865" i="25"/>
  <c r="B865" i="25"/>
  <c r="A865" i="25"/>
  <c r="F864" i="25"/>
  <c r="E864" i="25"/>
  <c r="D864" i="25"/>
  <c r="C864" i="25"/>
  <c r="B864" i="25"/>
  <c r="A864" i="25"/>
  <c r="F863" i="25"/>
  <c r="E863" i="25"/>
  <c r="D863" i="25"/>
  <c r="C863" i="25"/>
  <c r="B863" i="25"/>
  <c r="A863" i="25"/>
  <c r="F862" i="25"/>
  <c r="E862" i="25"/>
  <c r="D862" i="25"/>
  <c r="C862" i="25"/>
  <c r="B862" i="25"/>
  <c r="A862" i="25"/>
  <c r="F861" i="25"/>
  <c r="E861" i="25"/>
  <c r="D861" i="25"/>
  <c r="C861" i="25"/>
  <c r="B861" i="25"/>
  <c r="A861" i="25"/>
  <c r="F860" i="25"/>
  <c r="E860" i="25"/>
  <c r="D860" i="25"/>
  <c r="C860" i="25"/>
  <c r="B860" i="25"/>
  <c r="A860" i="25"/>
  <c r="F859" i="25"/>
  <c r="E859" i="25"/>
  <c r="D859" i="25"/>
  <c r="C859" i="25"/>
  <c r="B859" i="25"/>
  <c r="A859" i="25"/>
  <c r="F858" i="25"/>
  <c r="E858" i="25"/>
  <c r="D858" i="25"/>
  <c r="C858" i="25"/>
  <c r="B858" i="25"/>
  <c r="A858" i="25"/>
  <c r="F857" i="25"/>
  <c r="E857" i="25"/>
  <c r="D857" i="25"/>
  <c r="C857" i="25"/>
  <c r="B857" i="25"/>
  <c r="A857" i="25"/>
  <c r="F856" i="25"/>
  <c r="E856" i="25"/>
  <c r="D856" i="25"/>
  <c r="C856" i="25"/>
  <c r="B856" i="25"/>
  <c r="A856" i="25"/>
  <c r="F855" i="25"/>
  <c r="E855" i="25"/>
  <c r="D855" i="25"/>
  <c r="C855" i="25"/>
  <c r="B855" i="25"/>
  <c r="A855" i="25"/>
  <c r="F854" i="25"/>
  <c r="E854" i="25"/>
  <c r="D854" i="25"/>
  <c r="C854" i="25"/>
  <c r="B854" i="25"/>
  <c r="A854" i="25"/>
  <c r="F853" i="25"/>
  <c r="E853" i="25"/>
  <c r="D853" i="25"/>
  <c r="C853" i="25"/>
  <c r="B853" i="25"/>
  <c r="A853" i="25"/>
  <c r="F852" i="25"/>
  <c r="E852" i="25"/>
  <c r="D852" i="25"/>
  <c r="C852" i="25"/>
  <c r="B852" i="25"/>
  <c r="A852" i="25"/>
  <c r="F851" i="25"/>
  <c r="E851" i="25"/>
  <c r="D851" i="25"/>
  <c r="C851" i="25"/>
  <c r="B851" i="25"/>
  <c r="A851" i="25"/>
  <c r="F850" i="25"/>
  <c r="E850" i="25"/>
  <c r="D850" i="25"/>
  <c r="C850" i="25"/>
  <c r="B850" i="25"/>
  <c r="A850" i="25"/>
  <c r="F849" i="25"/>
  <c r="E849" i="25"/>
  <c r="D849" i="25"/>
  <c r="C849" i="25"/>
  <c r="B849" i="25"/>
  <c r="A849" i="25"/>
  <c r="D848" i="25"/>
  <c r="A848" i="25"/>
  <c r="F846" i="25"/>
  <c r="E846" i="25"/>
  <c r="D846" i="25"/>
  <c r="C846" i="25"/>
  <c r="B846" i="25"/>
  <c r="A846" i="25"/>
  <c r="F845" i="25"/>
  <c r="E845" i="25"/>
  <c r="D845" i="25"/>
  <c r="C845" i="25"/>
  <c r="B845" i="25"/>
  <c r="A845" i="25"/>
  <c r="F844" i="25"/>
  <c r="E844" i="25"/>
  <c r="D844" i="25"/>
  <c r="C844" i="25"/>
  <c r="B844" i="25"/>
  <c r="A844" i="25"/>
  <c r="F843" i="25"/>
  <c r="E843" i="25"/>
  <c r="D843" i="25"/>
  <c r="C843" i="25"/>
  <c r="B843" i="25"/>
  <c r="A843" i="25"/>
  <c r="F842" i="25"/>
  <c r="E842" i="25"/>
  <c r="D842" i="25"/>
  <c r="C842" i="25"/>
  <c r="B842" i="25"/>
  <c r="A842" i="25"/>
  <c r="F841" i="25"/>
  <c r="E841" i="25"/>
  <c r="D841" i="25"/>
  <c r="C841" i="25"/>
  <c r="B841" i="25"/>
  <c r="A841" i="25"/>
  <c r="F840" i="25"/>
  <c r="E840" i="25"/>
  <c r="D840" i="25"/>
  <c r="C840" i="25"/>
  <c r="B840" i="25"/>
  <c r="A840" i="25"/>
  <c r="F839" i="25"/>
  <c r="E839" i="25"/>
  <c r="D839" i="25"/>
  <c r="C839" i="25"/>
  <c r="B839" i="25"/>
  <c r="A839" i="25"/>
  <c r="F838" i="25"/>
  <c r="E838" i="25"/>
  <c r="D838" i="25"/>
  <c r="C838" i="25"/>
  <c r="B838" i="25"/>
  <c r="A838" i="25"/>
  <c r="F837" i="25"/>
  <c r="E837" i="25"/>
  <c r="D837" i="25"/>
  <c r="C837" i="25"/>
  <c r="B837" i="25"/>
  <c r="A837" i="25"/>
  <c r="F836" i="25"/>
  <c r="E836" i="25"/>
  <c r="D836" i="25"/>
  <c r="C836" i="25"/>
  <c r="B836" i="25"/>
  <c r="A836" i="25"/>
  <c r="F835" i="25"/>
  <c r="E835" i="25"/>
  <c r="D835" i="25"/>
  <c r="C835" i="25"/>
  <c r="B835" i="25"/>
  <c r="A835" i="25"/>
  <c r="F834" i="25"/>
  <c r="E834" i="25"/>
  <c r="D834" i="25"/>
  <c r="C834" i="25"/>
  <c r="B834" i="25"/>
  <c r="A834" i="25"/>
  <c r="F833" i="25"/>
  <c r="E833" i="25"/>
  <c r="D833" i="25"/>
  <c r="C833" i="25"/>
  <c r="B833" i="25"/>
  <c r="A833" i="25"/>
  <c r="F832" i="25"/>
  <c r="E832" i="25"/>
  <c r="D832" i="25"/>
  <c r="C832" i="25"/>
  <c r="B832" i="25"/>
  <c r="A832" i="25"/>
  <c r="F831" i="25"/>
  <c r="E831" i="25"/>
  <c r="D831" i="25"/>
  <c r="C831" i="25"/>
  <c r="B831" i="25"/>
  <c r="A831" i="25"/>
  <c r="F830" i="25"/>
  <c r="E830" i="25"/>
  <c r="D830" i="25"/>
  <c r="C830" i="25"/>
  <c r="B830" i="25"/>
  <c r="A830" i="25"/>
  <c r="F829" i="25"/>
  <c r="E829" i="25"/>
  <c r="D829" i="25"/>
  <c r="C829" i="25"/>
  <c r="B829" i="25"/>
  <c r="A829" i="25"/>
  <c r="F828" i="25"/>
  <c r="E828" i="25"/>
  <c r="D828" i="25"/>
  <c r="C828" i="25"/>
  <c r="B828" i="25"/>
  <c r="A828" i="25"/>
  <c r="F827" i="25"/>
  <c r="E827" i="25"/>
  <c r="D827" i="25"/>
  <c r="C827" i="25"/>
  <c r="B827" i="25"/>
  <c r="A827" i="25"/>
  <c r="F826" i="25"/>
  <c r="E826" i="25"/>
  <c r="D826" i="25"/>
  <c r="C826" i="25"/>
  <c r="B826" i="25"/>
  <c r="A826" i="25"/>
  <c r="F825" i="25"/>
  <c r="E825" i="25"/>
  <c r="D825" i="25"/>
  <c r="C825" i="25"/>
  <c r="B825" i="25"/>
  <c r="A825" i="25"/>
  <c r="F824" i="25"/>
  <c r="E824" i="25"/>
  <c r="D824" i="25"/>
  <c r="C824" i="25"/>
  <c r="B824" i="25"/>
  <c r="A824" i="25"/>
  <c r="F823" i="25"/>
  <c r="E823" i="25"/>
  <c r="D823" i="25"/>
  <c r="C823" i="25"/>
  <c r="B823" i="25"/>
  <c r="A823" i="25"/>
  <c r="F822" i="25"/>
  <c r="E822" i="25"/>
  <c r="D822" i="25"/>
  <c r="C822" i="25"/>
  <c r="B822" i="25"/>
  <c r="A822" i="25"/>
  <c r="F821" i="25"/>
  <c r="E821" i="25"/>
  <c r="D821" i="25"/>
  <c r="C821" i="25"/>
  <c r="B821" i="25"/>
  <c r="A821" i="25"/>
  <c r="F820" i="25"/>
  <c r="E820" i="25"/>
  <c r="D820" i="25"/>
  <c r="C820" i="25"/>
  <c r="B820" i="25"/>
  <c r="A820" i="25"/>
  <c r="F819" i="25"/>
  <c r="E819" i="25"/>
  <c r="D819" i="25"/>
  <c r="C819" i="25"/>
  <c r="B819" i="25"/>
  <c r="A819" i="25"/>
  <c r="F818" i="25"/>
  <c r="E818" i="25"/>
  <c r="D818" i="25"/>
  <c r="C818" i="25"/>
  <c r="B818" i="25"/>
  <c r="A818" i="25"/>
  <c r="F817" i="25"/>
  <c r="E817" i="25"/>
  <c r="D817" i="25"/>
  <c r="C817" i="25"/>
  <c r="B817" i="25"/>
  <c r="A817" i="25"/>
  <c r="D816" i="25"/>
  <c r="A816" i="25"/>
  <c r="F814" i="25"/>
  <c r="E814" i="25"/>
  <c r="D814" i="25"/>
  <c r="C814" i="25"/>
  <c r="B814" i="25"/>
  <c r="A814" i="25"/>
  <c r="F813" i="25"/>
  <c r="E813" i="25"/>
  <c r="D813" i="25"/>
  <c r="C813" i="25"/>
  <c r="B813" i="25"/>
  <c r="A813" i="25"/>
  <c r="F812" i="25"/>
  <c r="E812" i="25"/>
  <c r="D812" i="25"/>
  <c r="C812" i="25"/>
  <c r="B812" i="25"/>
  <c r="A812" i="25"/>
  <c r="F811" i="25"/>
  <c r="E811" i="25"/>
  <c r="D811" i="25"/>
  <c r="C811" i="25"/>
  <c r="B811" i="25"/>
  <c r="A811" i="25"/>
  <c r="F810" i="25"/>
  <c r="E810" i="25"/>
  <c r="D810" i="25"/>
  <c r="C810" i="25"/>
  <c r="B810" i="25"/>
  <c r="A810" i="25"/>
  <c r="F809" i="25"/>
  <c r="E809" i="25"/>
  <c r="D809" i="25"/>
  <c r="C809" i="25"/>
  <c r="B809" i="25"/>
  <c r="A809" i="25"/>
  <c r="F808" i="25"/>
  <c r="E808" i="25"/>
  <c r="D808" i="25"/>
  <c r="C808" i="25"/>
  <c r="B808" i="25"/>
  <c r="A808" i="25"/>
  <c r="F807" i="25"/>
  <c r="E807" i="25"/>
  <c r="D807" i="25"/>
  <c r="C807" i="25"/>
  <c r="B807" i="25"/>
  <c r="A807" i="25"/>
  <c r="F806" i="25"/>
  <c r="E806" i="25"/>
  <c r="D806" i="25"/>
  <c r="C806" i="25"/>
  <c r="B806" i="25"/>
  <c r="A806" i="25"/>
  <c r="F805" i="25"/>
  <c r="E805" i="25"/>
  <c r="D805" i="25"/>
  <c r="C805" i="25"/>
  <c r="B805" i="25"/>
  <c r="A805" i="25"/>
  <c r="F804" i="25"/>
  <c r="E804" i="25"/>
  <c r="D804" i="25"/>
  <c r="C804" i="25"/>
  <c r="B804" i="25"/>
  <c r="A804" i="25"/>
  <c r="F803" i="25"/>
  <c r="E803" i="25"/>
  <c r="D803" i="25"/>
  <c r="C803" i="25"/>
  <c r="B803" i="25"/>
  <c r="A803" i="25"/>
  <c r="F802" i="25"/>
  <c r="E802" i="25"/>
  <c r="D802" i="25"/>
  <c r="C802" i="25"/>
  <c r="B802" i="25"/>
  <c r="A802" i="25"/>
  <c r="F801" i="25"/>
  <c r="E801" i="25"/>
  <c r="D801" i="25"/>
  <c r="C801" i="25"/>
  <c r="B801" i="25"/>
  <c r="A801" i="25"/>
  <c r="F800" i="25"/>
  <c r="E800" i="25"/>
  <c r="D800" i="25"/>
  <c r="C800" i="25"/>
  <c r="B800" i="25"/>
  <c r="A800" i="25"/>
  <c r="F799" i="25"/>
  <c r="E799" i="25"/>
  <c r="D799" i="25"/>
  <c r="C799" i="25"/>
  <c r="B799" i="25"/>
  <c r="A799" i="25"/>
  <c r="F798" i="25"/>
  <c r="E798" i="25"/>
  <c r="D798" i="25"/>
  <c r="C798" i="25"/>
  <c r="B798" i="25"/>
  <c r="A798" i="25"/>
  <c r="F797" i="25"/>
  <c r="E797" i="25"/>
  <c r="D797" i="25"/>
  <c r="C797" i="25"/>
  <c r="B797" i="25"/>
  <c r="A797" i="25"/>
  <c r="F796" i="25"/>
  <c r="E796" i="25"/>
  <c r="D796" i="25"/>
  <c r="C796" i="25"/>
  <c r="B796" i="25"/>
  <c r="A796" i="25"/>
  <c r="F795" i="25"/>
  <c r="E795" i="25"/>
  <c r="D795" i="25"/>
  <c r="C795" i="25"/>
  <c r="B795" i="25"/>
  <c r="A795" i="25"/>
  <c r="F794" i="25"/>
  <c r="E794" i="25"/>
  <c r="D794" i="25"/>
  <c r="C794" i="25"/>
  <c r="B794" i="25"/>
  <c r="A794" i="25"/>
  <c r="F793" i="25"/>
  <c r="E793" i="25"/>
  <c r="D793" i="25"/>
  <c r="C793" i="25"/>
  <c r="B793" i="25"/>
  <c r="A793" i="25"/>
  <c r="F792" i="25"/>
  <c r="E792" i="25"/>
  <c r="D792" i="25"/>
  <c r="C792" i="25"/>
  <c r="B792" i="25"/>
  <c r="A792" i="25"/>
  <c r="F791" i="25"/>
  <c r="E791" i="25"/>
  <c r="D791" i="25"/>
  <c r="C791" i="25"/>
  <c r="B791" i="25"/>
  <c r="A791" i="25"/>
  <c r="F790" i="25"/>
  <c r="E790" i="25"/>
  <c r="D790" i="25"/>
  <c r="C790" i="25"/>
  <c r="B790" i="25"/>
  <c r="A790" i="25"/>
  <c r="F789" i="25"/>
  <c r="E789" i="25"/>
  <c r="D789" i="25"/>
  <c r="C789" i="25"/>
  <c r="B789" i="25"/>
  <c r="A789" i="25"/>
  <c r="F788" i="25"/>
  <c r="E788" i="25"/>
  <c r="D788" i="25"/>
  <c r="C788" i="25"/>
  <c r="B788" i="25"/>
  <c r="A788" i="25"/>
  <c r="F787" i="25"/>
  <c r="E787" i="25"/>
  <c r="D787" i="25"/>
  <c r="C787" i="25"/>
  <c r="B787" i="25"/>
  <c r="A787" i="25"/>
  <c r="F786" i="25"/>
  <c r="E786" i="25"/>
  <c r="D786" i="25"/>
  <c r="C786" i="25"/>
  <c r="B786" i="25"/>
  <c r="A786" i="25"/>
  <c r="F785" i="25"/>
  <c r="E785" i="25"/>
  <c r="D785" i="25"/>
  <c r="C785" i="25"/>
  <c r="B785" i="25"/>
  <c r="A785" i="25"/>
  <c r="D784" i="25"/>
  <c r="A784" i="25"/>
  <c r="F782" i="25"/>
  <c r="E782" i="25"/>
  <c r="D782" i="25"/>
  <c r="C782" i="25"/>
  <c r="B782" i="25"/>
  <c r="A782" i="25"/>
  <c r="F781" i="25"/>
  <c r="E781" i="25"/>
  <c r="D781" i="25"/>
  <c r="C781" i="25"/>
  <c r="B781" i="25"/>
  <c r="A781" i="25"/>
  <c r="F780" i="25"/>
  <c r="E780" i="25"/>
  <c r="D780" i="25"/>
  <c r="C780" i="25"/>
  <c r="B780" i="25"/>
  <c r="A780" i="25"/>
  <c r="F779" i="25"/>
  <c r="E779" i="25"/>
  <c r="D779" i="25"/>
  <c r="C779" i="25"/>
  <c r="B779" i="25"/>
  <c r="A779" i="25"/>
  <c r="F778" i="25"/>
  <c r="E778" i="25"/>
  <c r="D778" i="25"/>
  <c r="C778" i="25"/>
  <c r="B778" i="25"/>
  <c r="A778" i="25"/>
  <c r="F777" i="25"/>
  <c r="E777" i="25"/>
  <c r="D777" i="25"/>
  <c r="C777" i="25"/>
  <c r="B777" i="25"/>
  <c r="A777" i="25"/>
  <c r="F776" i="25"/>
  <c r="E776" i="25"/>
  <c r="D776" i="25"/>
  <c r="C776" i="25"/>
  <c r="B776" i="25"/>
  <c r="A776" i="25"/>
  <c r="F775" i="25"/>
  <c r="E775" i="25"/>
  <c r="D775" i="25"/>
  <c r="C775" i="25"/>
  <c r="B775" i="25"/>
  <c r="A775" i="25"/>
  <c r="F774" i="25"/>
  <c r="E774" i="25"/>
  <c r="D774" i="25"/>
  <c r="C774" i="25"/>
  <c r="B774" i="25"/>
  <c r="A774" i="25"/>
  <c r="F773" i="25"/>
  <c r="E773" i="25"/>
  <c r="D773" i="25"/>
  <c r="C773" i="25"/>
  <c r="B773" i="25"/>
  <c r="A773" i="25"/>
  <c r="F772" i="25"/>
  <c r="E772" i="25"/>
  <c r="D772" i="25"/>
  <c r="C772" i="25"/>
  <c r="B772" i="25"/>
  <c r="A772" i="25"/>
  <c r="F771" i="25"/>
  <c r="E771" i="25"/>
  <c r="D771" i="25"/>
  <c r="C771" i="25"/>
  <c r="B771" i="25"/>
  <c r="A771" i="25"/>
  <c r="F770" i="25"/>
  <c r="E770" i="25"/>
  <c r="D770" i="25"/>
  <c r="C770" i="25"/>
  <c r="B770" i="25"/>
  <c r="A770" i="25"/>
  <c r="F769" i="25"/>
  <c r="E769" i="25"/>
  <c r="D769" i="25"/>
  <c r="C769" i="25"/>
  <c r="B769" i="25"/>
  <c r="A769" i="25"/>
  <c r="F768" i="25"/>
  <c r="E768" i="25"/>
  <c r="D768" i="25"/>
  <c r="C768" i="25"/>
  <c r="B768" i="25"/>
  <c r="A768" i="25"/>
  <c r="F767" i="25"/>
  <c r="E767" i="25"/>
  <c r="D767" i="25"/>
  <c r="C767" i="25"/>
  <c r="B767" i="25"/>
  <c r="A767" i="25"/>
  <c r="F766" i="25"/>
  <c r="E766" i="25"/>
  <c r="D766" i="25"/>
  <c r="C766" i="25"/>
  <c r="B766" i="25"/>
  <c r="A766" i="25"/>
  <c r="F765" i="25"/>
  <c r="E765" i="25"/>
  <c r="D765" i="25"/>
  <c r="C765" i="25"/>
  <c r="B765" i="25"/>
  <c r="A765" i="25"/>
  <c r="F764" i="25"/>
  <c r="E764" i="25"/>
  <c r="D764" i="25"/>
  <c r="C764" i="25"/>
  <c r="B764" i="25"/>
  <c r="A764" i="25"/>
  <c r="F763" i="25"/>
  <c r="E763" i="25"/>
  <c r="D763" i="25"/>
  <c r="C763" i="25"/>
  <c r="B763" i="25"/>
  <c r="A763" i="25"/>
  <c r="F762" i="25"/>
  <c r="E762" i="25"/>
  <c r="D762" i="25"/>
  <c r="C762" i="25"/>
  <c r="B762" i="25"/>
  <c r="A762" i="25"/>
  <c r="F761" i="25"/>
  <c r="E761" i="25"/>
  <c r="D761" i="25"/>
  <c r="C761" i="25"/>
  <c r="B761" i="25"/>
  <c r="A761" i="25"/>
  <c r="F760" i="25"/>
  <c r="E760" i="25"/>
  <c r="D760" i="25"/>
  <c r="C760" i="25"/>
  <c r="B760" i="25"/>
  <c r="A760" i="25"/>
  <c r="F759" i="25"/>
  <c r="E759" i="25"/>
  <c r="D759" i="25"/>
  <c r="C759" i="25"/>
  <c r="B759" i="25"/>
  <c r="A759" i="25"/>
  <c r="F758" i="25"/>
  <c r="E758" i="25"/>
  <c r="D758" i="25"/>
  <c r="C758" i="25"/>
  <c r="B758" i="25"/>
  <c r="A758" i="25"/>
  <c r="F757" i="25"/>
  <c r="E757" i="25"/>
  <c r="D757" i="25"/>
  <c r="C757" i="25"/>
  <c r="B757" i="25"/>
  <c r="A757" i="25"/>
  <c r="F756" i="25"/>
  <c r="E756" i="25"/>
  <c r="D756" i="25"/>
  <c r="C756" i="25"/>
  <c r="B756" i="25"/>
  <c r="A756" i="25"/>
  <c r="F755" i="25"/>
  <c r="E755" i="25"/>
  <c r="D755" i="25"/>
  <c r="C755" i="25"/>
  <c r="B755" i="25"/>
  <c r="A755" i="25"/>
  <c r="F754" i="25"/>
  <c r="E754" i="25"/>
  <c r="D754" i="25"/>
  <c r="C754" i="25"/>
  <c r="B754" i="25"/>
  <c r="A754" i="25"/>
  <c r="F753" i="25"/>
  <c r="E753" i="25"/>
  <c r="D753" i="25"/>
  <c r="C753" i="25"/>
  <c r="B753" i="25"/>
  <c r="A753" i="25"/>
  <c r="D752" i="25"/>
  <c r="A752" i="25"/>
  <c r="F750" i="25"/>
  <c r="E750" i="25"/>
  <c r="D750" i="25"/>
  <c r="C750" i="25"/>
  <c r="B750" i="25"/>
  <c r="A750" i="25"/>
  <c r="F749" i="25"/>
  <c r="E749" i="25"/>
  <c r="D749" i="25"/>
  <c r="C749" i="25"/>
  <c r="B749" i="25"/>
  <c r="A749" i="25"/>
  <c r="F748" i="25"/>
  <c r="E748" i="25"/>
  <c r="D748" i="25"/>
  <c r="C748" i="25"/>
  <c r="B748" i="25"/>
  <c r="A748" i="25"/>
  <c r="F747" i="25"/>
  <c r="E747" i="25"/>
  <c r="D747" i="25"/>
  <c r="C747" i="25"/>
  <c r="B747" i="25"/>
  <c r="A747" i="25"/>
  <c r="F746" i="25"/>
  <c r="E746" i="25"/>
  <c r="D746" i="25"/>
  <c r="C746" i="25"/>
  <c r="B746" i="25"/>
  <c r="A746" i="25"/>
  <c r="F745" i="25"/>
  <c r="E745" i="25"/>
  <c r="D745" i="25"/>
  <c r="C745" i="25"/>
  <c r="B745" i="25"/>
  <c r="A745" i="25"/>
  <c r="F744" i="25"/>
  <c r="E744" i="25"/>
  <c r="D744" i="25"/>
  <c r="C744" i="25"/>
  <c r="B744" i="25"/>
  <c r="A744" i="25"/>
  <c r="F743" i="25"/>
  <c r="E743" i="25"/>
  <c r="D743" i="25"/>
  <c r="C743" i="25"/>
  <c r="B743" i="25"/>
  <c r="A743" i="25"/>
  <c r="F742" i="25"/>
  <c r="E742" i="25"/>
  <c r="D742" i="25"/>
  <c r="C742" i="25"/>
  <c r="B742" i="25"/>
  <c r="A742" i="25"/>
  <c r="F741" i="25"/>
  <c r="E741" i="25"/>
  <c r="D741" i="25"/>
  <c r="C741" i="25"/>
  <c r="B741" i="25"/>
  <c r="A741" i="25"/>
  <c r="F740" i="25"/>
  <c r="E740" i="25"/>
  <c r="D740" i="25"/>
  <c r="C740" i="25"/>
  <c r="B740" i="25"/>
  <c r="A740" i="25"/>
  <c r="F739" i="25"/>
  <c r="E739" i="25"/>
  <c r="D739" i="25"/>
  <c r="C739" i="25"/>
  <c r="B739" i="25"/>
  <c r="A739" i="25"/>
  <c r="F738" i="25"/>
  <c r="E738" i="25"/>
  <c r="D738" i="25"/>
  <c r="C738" i="25"/>
  <c r="B738" i="25"/>
  <c r="A738" i="25"/>
  <c r="F737" i="25"/>
  <c r="E737" i="25"/>
  <c r="D737" i="25"/>
  <c r="C737" i="25"/>
  <c r="B737" i="25"/>
  <c r="A737" i="25"/>
  <c r="F736" i="25"/>
  <c r="E736" i="25"/>
  <c r="D736" i="25"/>
  <c r="C736" i="25"/>
  <c r="B736" i="25"/>
  <c r="A736" i="25"/>
  <c r="F735" i="25"/>
  <c r="E735" i="25"/>
  <c r="D735" i="25"/>
  <c r="C735" i="25"/>
  <c r="B735" i="25"/>
  <c r="A735" i="25"/>
  <c r="F734" i="25"/>
  <c r="E734" i="25"/>
  <c r="D734" i="25"/>
  <c r="C734" i="25"/>
  <c r="B734" i="25"/>
  <c r="A734" i="25"/>
  <c r="F733" i="25"/>
  <c r="E733" i="25"/>
  <c r="D733" i="25"/>
  <c r="C733" i="25"/>
  <c r="B733" i="25"/>
  <c r="A733" i="25"/>
  <c r="F732" i="25"/>
  <c r="E732" i="25"/>
  <c r="D732" i="25"/>
  <c r="C732" i="25"/>
  <c r="B732" i="25"/>
  <c r="A732" i="25"/>
  <c r="F731" i="25"/>
  <c r="E731" i="25"/>
  <c r="D731" i="25"/>
  <c r="C731" i="25"/>
  <c r="B731" i="25"/>
  <c r="A731" i="25"/>
  <c r="F730" i="25"/>
  <c r="E730" i="25"/>
  <c r="D730" i="25"/>
  <c r="C730" i="25"/>
  <c r="B730" i="25"/>
  <c r="A730" i="25"/>
  <c r="F729" i="25"/>
  <c r="E729" i="25"/>
  <c r="D729" i="25"/>
  <c r="C729" i="25"/>
  <c r="B729" i="25"/>
  <c r="A729" i="25"/>
  <c r="F728" i="25"/>
  <c r="E728" i="25"/>
  <c r="D728" i="25"/>
  <c r="C728" i="25"/>
  <c r="B728" i="25"/>
  <c r="A728" i="25"/>
  <c r="F727" i="25"/>
  <c r="E727" i="25"/>
  <c r="D727" i="25"/>
  <c r="C727" i="25"/>
  <c r="B727" i="25"/>
  <c r="A727" i="25"/>
  <c r="F726" i="25"/>
  <c r="E726" i="25"/>
  <c r="D726" i="25"/>
  <c r="C726" i="25"/>
  <c r="B726" i="25"/>
  <c r="A726" i="25"/>
  <c r="F725" i="25"/>
  <c r="E725" i="25"/>
  <c r="D725" i="25"/>
  <c r="C725" i="25"/>
  <c r="B725" i="25"/>
  <c r="A725" i="25"/>
  <c r="F724" i="25"/>
  <c r="E724" i="25"/>
  <c r="D724" i="25"/>
  <c r="C724" i="25"/>
  <c r="B724" i="25"/>
  <c r="A724" i="25"/>
  <c r="F723" i="25"/>
  <c r="E723" i="25"/>
  <c r="D723" i="25"/>
  <c r="C723" i="25"/>
  <c r="B723" i="25"/>
  <c r="A723" i="25"/>
  <c r="F722" i="25"/>
  <c r="E722" i="25"/>
  <c r="D722" i="25"/>
  <c r="C722" i="25"/>
  <c r="B722" i="25"/>
  <c r="A722" i="25"/>
  <c r="F721" i="25"/>
  <c r="E721" i="25"/>
  <c r="D721" i="25"/>
  <c r="C721" i="25"/>
  <c r="B721" i="25"/>
  <c r="A721" i="25"/>
  <c r="D720" i="25"/>
  <c r="A720" i="25"/>
  <c r="F718" i="25"/>
  <c r="E718" i="25"/>
  <c r="D718" i="25"/>
  <c r="C718" i="25"/>
  <c r="B718" i="25"/>
  <c r="A718" i="25"/>
  <c r="F717" i="25"/>
  <c r="E717" i="25"/>
  <c r="D717" i="25"/>
  <c r="C717" i="25"/>
  <c r="B717" i="25"/>
  <c r="A717" i="25"/>
  <c r="F716" i="25"/>
  <c r="E716" i="25"/>
  <c r="D716" i="25"/>
  <c r="C716" i="25"/>
  <c r="B716" i="25"/>
  <c r="A716" i="25"/>
  <c r="F715" i="25"/>
  <c r="E715" i="25"/>
  <c r="D715" i="25"/>
  <c r="C715" i="25"/>
  <c r="B715" i="25"/>
  <c r="A715" i="25"/>
  <c r="F714" i="25"/>
  <c r="E714" i="25"/>
  <c r="D714" i="25"/>
  <c r="C714" i="25"/>
  <c r="B714" i="25"/>
  <c r="A714" i="25"/>
  <c r="F713" i="25"/>
  <c r="E713" i="25"/>
  <c r="D713" i="25"/>
  <c r="C713" i="25"/>
  <c r="B713" i="25"/>
  <c r="A713" i="25"/>
  <c r="F712" i="25"/>
  <c r="E712" i="25"/>
  <c r="D712" i="25"/>
  <c r="C712" i="25"/>
  <c r="B712" i="25"/>
  <c r="A712" i="25"/>
  <c r="F711" i="25"/>
  <c r="E711" i="25"/>
  <c r="D711" i="25"/>
  <c r="C711" i="25"/>
  <c r="B711" i="25"/>
  <c r="A711" i="25"/>
  <c r="F710" i="25"/>
  <c r="E710" i="25"/>
  <c r="D710" i="25"/>
  <c r="C710" i="25"/>
  <c r="B710" i="25"/>
  <c r="A710" i="25"/>
  <c r="F709" i="25"/>
  <c r="E709" i="25"/>
  <c r="D709" i="25"/>
  <c r="C709" i="25"/>
  <c r="B709" i="25"/>
  <c r="A709" i="25"/>
  <c r="F708" i="25"/>
  <c r="E708" i="25"/>
  <c r="D708" i="25"/>
  <c r="C708" i="25"/>
  <c r="B708" i="25"/>
  <c r="A708" i="25"/>
  <c r="F707" i="25"/>
  <c r="E707" i="25"/>
  <c r="D707" i="25"/>
  <c r="C707" i="25"/>
  <c r="B707" i="25"/>
  <c r="A707" i="25"/>
  <c r="F706" i="25"/>
  <c r="E706" i="25"/>
  <c r="D706" i="25"/>
  <c r="C706" i="25"/>
  <c r="B706" i="25"/>
  <c r="A706" i="25"/>
  <c r="F705" i="25"/>
  <c r="E705" i="25"/>
  <c r="D705" i="25"/>
  <c r="C705" i="25"/>
  <c r="B705" i="25"/>
  <c r="A705" i="25"/>
  <c r="F704" i="25"/>
  <c r="E704" i="25"/>
  <c r="D704" i="25"/>
  <c r="C704" i="25"/>
  <c r="B704" i="25"/>
  <c r="A704" i="25"/>
  <c r="F703" i="25"/>
  <c r="E703" i="25"/>
  <c r="D703" i="25"/>
  <c r="C703" i="25"/>
  <c r="B703" i="25"/>
  <c r="A703" i="25"/>
  <c r="F702" i="25"/>
  <c r="E702" i="25"/>
  <c r="D702" i="25"/>
  <c r="C702" i="25"/>
  <c r="B702" i="25"/>
  <c r="A702" i="25"/>
  <c r="F701" i="25"/>
  <c r="E701" i="25"/>
  <c r="D701" i="25"/>
  <c r="C701" i="25"/>
  <c r="B701" i="25"/>
  <c r="A701" i="25"/>
  <c r="F700" i="25"/>
  <c r="E700" i="25"/>
  <c r="D700" i="25"/>
  <c r="C700" i="25"/>
  <c r="B700" i="25"/>
  <c r="A700" i="25"/>
  <c r="F699" i="25"/>
  <c r="E699" i="25"/>
  <c r="D699" i="25"/>
  <c r="C699" i="25"/>
  <c r="B699" i="25"/>
  <c r="A699" i="25"/>
  <c r="F698" i="25"/>
  <c r="E698" i="25"/>
  <c r="D698" i="25"/>
  <c r="C698" i="25"/>
  <c r="B698" i="25"/>
  <c r="A698" i="25"/>
  <c r="F697" i="25"/>
  <c r="E697" i="25"/>
  <c r="D697" i="25"/>
  <c r="C697" i="25"/>
  <c r="B697" i="25"/>
  <c r="A697" i="25"/>
  <c r="F696" i="25"/>
  <c r="E696" i="25"/>
  <c r="D696" i="25"/>
  <c r="C696" i="25"/>
  <c r="B696" i="25"/>
  <c r="A696" i="25"/>
  <c r="F695" i="25"/>
  <c r="E695" i="25"/>
  <c r="D695" i="25"/>
  <c r="C695" i="25"/>
  <c r="B695" i="25"/>
  <c r="A695" i="25"/>
  <c r="F694" i="25"/>
  <c r="E694" i="25"/>
  <c r="D694" i="25"/>
  <c r="C694" i="25"/>
  <c r="B694" i="25"/>
  <c r="A694" i="25"/>
  <c r="F693" i="25"/>
  <c r="E693" i="25"/>
  <c r="D693" i="25"/>
  <c r="C693" i="25"/>
  <c r="B693" i="25"/>
  <c r="A693" i="25"/>
  <c r="F692" i="25"/>
  <c r="E692" i="25"/>
  <c r="D692" i="25"/>
  <c r="C692" i="25"/>
  <c r="B692" i="25"/>
  <c r="A692" i="25"/>
  <c r="F691" i="25"/>
  <c r="E691" i="25"/>
  <c r="D691" i="25"/>
  <c r="C691" i="25"/>
  <c r="B691" i="25"/>
  <c r="A691" i="25"/>
  <c r="F690" i="25"/>
  <c r="E690" i="25"/>
  <c r="D690" i="25"/>
  <c r="C690" i="25"/>
  <c r="B690" i="25"/>
  <c r="A690" i="25"/>
  <c r="F689" i="25"/>
  <c r="E689" i="25"/>
  <c r="D689" i="25"/>
  <c r="C689" i="25"/>
  <c r="B689" i="25"/>
  <c r="A689" i="25"/>
  <c r="D688" i="25"/>
  <c r="A688" i="25"/>
  <c r="F686" i="25"/>
  <c r="E686" i="25"/>
  <c r="D686" i="25"/>
  <c r="C686" i="25"/>
  <c r="B686" i="25"/>
  <c r="A686" i="25"/>
  <c r="F685" i="25"/>
  <c r="E685" i="25"/>
  <c r="D685" i="25"/>
  <c r="C685" i="25"/>
  <c r="B685" i="25"/>
  <c r="A685" i="25"/>
  <c r="F684" i="25"/>
  <c r="E684" i="25"/>
  <c r="D684" i="25"/>
  <c r="C684" i="25"/>
  <c r="B684" i="25"/>
  <c r="A684" i="25"/>
  <c r="F683" i="25"/>
  <c r="E683" i="25"/>
  <c r="D683" i="25"/>
  <c r="C683" i="25"/>
  <c r="B683" i="25"/>
  <c r="A683" i="25"/>
  <c r="F682" i="25"/>
  <c r="E682" i="25"/>
  <c r="D682" i="25"/>
  <c r="C682" i="25"/>
  <c r="B682" i="25"/>
  <c r="A682" i="25"/>
  <c r="F681" i="25"/>
  <c r="E681" i="25"/>
  <c r="D681" i="25"/>
  <c r="C681" i="25"/>
  <c r="B681" i="25"/>
  <c r="A681" i="25"/>
  <c r="F680" i="25"/>
  <c r="E680" i="25"/>
  <c r="D680" i="25"/>
  <c r="C680" i="25"/>
  <c r="B680" i="25"/>
  <c r="A680" i="25"/>
  <c r="F679" i="25"/>
  <c r="E679" i="25"/>
  <c r="D679" i="25"/>
  <c r="C679" i="25"/>
  <c r="B679" i="25"/>
  <c r="A679" i="25"/>
  <c r="F678" i="25"/>
  <c r="E678" i="25"/>
  <c r="D678" i="25"/>
  <c r="C678" i="25"/>
  <c r="B678" i="25"/>
  <c r="A678" i="25"/>
  <c r="F677" i="25"/>
  <c r="E677" i="25"/>
  <c r="D677" i="25"/>
  <c r="C677" i="25"/>
  <c r="B677" i="25"/>
  <c r="A677" i="25"/>
  <c r="F676" i="25"/>
  <c r="E676" i="25"/>
  <c r="D676" i="25"/>
  <c r="C676" i="25"/>
  <c r="B676" i="25"/>
  <c r="A676" i="25"/>
  <c r="F675" i="25"/>
  <c r="E675" i="25"/>
  <c r="D675" i="25"/>
  <c r="C675" i="25"/>
  <c r="B675" i="25"/>
  <c r="A675" i="25"/>
  <c r="F674" i="25"/>
  <c r="E674" i="25"/>
  <c r="D674" i="25"/>
  <c r="C674" i="25"/>
  <c r="B674" i="25"/>
  <c r="A674" i="25"/>
  <c r="F673" i="25"/>
  <c r="E673" i="25"/>
  <c r="D673" i="25"/>
  <c r="C673" i="25"/>
  <c r="B673" i="25"/>
  <c r="A673" i="25"/>
  <c r="F672" i="25"/>
  <c r="E672" i="25"/>
  <c r="D672" i="25"/>
  <c r="C672" i="25"/>
  <c r="B672" i="25"/>
  <c r="A672" i="25"/>
  <c r="F671" i="25"/>
  <c r="E671" i="25"/>
  <c r="D671" i="25"/>
  <c r="C671" i="25"/>
  <c r="B671" i="25"/>
  <c r="A671" i="25"/>
  <c r="F670" i="25"/>
  <c r="E670" i="25"/>
  <c r="D670" i="25"/>
  <c r="C670" i="25"/>
  <c r="B670" i="25"/>
  <c r="A670" i="25"/>
  <c r="F669" i="25"/>
  <c r="E669" i="25"/>
  <c r="D669" i="25"/>
  <c r="C669" i="25"/>
  <c r="B669" i="25"/>
  <c r="A669" i="25"/>
  <c r="F668" i="25"/>
  <c r="E668" i="25"/>
  <c r="D668" i="25"/>
  <c r="C668" i="25"/>
  <c r="B668" i="25"/>
  <c r="A668" i="25"/>
  <c r="F667" i="25"/>
  <c r="E667" i="25"/>
  <c r="D667" i="25"/>
  <c r="C667" i="25"/>
  <c r="B667" i="25"/>
  <c r="A667" i="25"/>
  <c r="F666" i="25"/>
  <c r="E666" i="25"/>
  <c r="D666" i="25"/>
  <c r="C666" i="25"/>
  <c r="B666" i="25"/>
  <c r="A666" i="25"/>
  <c r="F665" i="25"/>
  <c r="E665" i="25"/>
  <c r="D665" i="25"/>
  <c r="C665" i="25"/>
  <c r="B665" i="25"/>
  <c r="A665" i="25"/>
  <c r="F664" i="25"/>
  <c r="E664" i="25"/>
  <c r="D664" i="25"/>
  <c r="C664" i="25"/>
  <c r="B664" i="25"/>
  <c r="A664" i="25"/>
  <c r="F663" i="25"/>
  <c r="E663" i="25"/>
  <c r="D663" i="25"/>
  <c r="C663" i="25"/>
  <c r="B663" i="25"/>
  <c r="A663" i="25"/>
  <c r="F662" i="25"/>
  <c r="E662" i="25"/>
  <c r="D662" i="25"/>
  <c r="C662" i="25"/>
  <c r="B662" i="25"/>
  <c r="A662" i="25"/>
  <c r="F661" i="25"/>
  <c r="E661" i="25"/>
  <c r="D661" i="25"/>
  <c r="C661" i="25"/>
  <c r="B661" i="25"/>
  <c r="A661" i="25"/>
  <c r="F660" i="25"/>
  <c r="E660" i="25"/>
  <c r="D660" i="25"/>
  <c r="C660" i="25"/>
  <c r="B660" i="25"/>
  <c r="A660" i="25"/>
  <c r="F659" i="25"/>
  <c r="E659" i="25"/>
  <c r="D659" i="25"/>
  <c r="C659" i="25"/>
  <c r="B659" i="25"/>
  <c r="A659" i="25"/>
  <c r="F658" i="25"/>
  <c r="E658" i="25"/>
  <c r="D658" i="25"/>
  <c r="C658" i="25"/>
  <c r="B658" i="25"/>
  <c r="A658" i="25"/>
  <c r="F657" i="25"/>
  <c r="E657" i="25"/>
  <c r="D657" i="25"/>
  <c r="C657" i="25"/>
  <c r="B657" i="25"/>
  <c r="A657" i="25"/>
  <c r="D656" i="25"/>
  <c r="A656" i="25"/>
  <c r="F654" i="25"/>
  <c r="E654" i="25"/>
  <c r="D654" i="25"/>
  <c r="C654" i="25"/>
  <c r="B654" i="25"/>
  <c r="A654" i="25"/>
  <c r="F653" i="25"/>
  <c r="E653" i="25"/>
  <c r="D653" i="25"/>
  <c r="C653" i="25"/>
  <c r="B653" i="25"/>
  <c r="A653" i="25"/>
  <c r="F652" i="25"/>
  <c r="E652" i="25"/>
  <c r="D652" i="25"/>
  <c r="C652" i="25"/>
  <c r="B652" i="25"/>
  <c r="A652" i="25"/>
  <c r="F651" i="25"/>
  <c r="E651" i="25"/>
  <c r="D651" i="25"/>
  <c r="C651" i="25"/>
  <c r="B651" i="25"/>
  <c r="A651" i="25"/>
  <c r="F650" i="25"/>
  <c r="E650" i="25"/>
  <c r="D650" i="25"/>
  <c r="C650" i="25"/>
  <c r="B650" i="25"/>
  <c r="A650" i="25"/>
  <c r="F649" i="25"/>
  <c r="E649" i="25"/>
  <c r="D649" i="25"/>
  <c r="C649" i="25"/>
  <c r="B649" i="25"/>
  <c r="A649" i="25"/>
  <c r="F648" i="25"/>
  <c r="E648" i="25"/>
  <c r="D648" i="25"/>
  <c r="C648" i="25"/>
  <c r="B648" i="25"/>
  <c r="A648" i="25"/>
  <c r="F647" i="25"/>
  <c r="E647" i="25"/>
  <c r="D647" i="25"/>
  <c r="C647" i="25"/>
  <c r="B647" i="25"/>
  <c r="A647" i="25"/>
  <c r="F646" i="25"/>
  <c r="E646" i="25"/>
  <c r="D646" i="25"/>
  <c r="C646" i="25"/>
  <c r="B646" i="25"/>
  <c r="A646" i="25"/>
  <c r="F645" i="25"/>
  <c r="E645" i="25"/>
  <c r="D645" i="25"/>
  <c r="C645" i="25"/>
  <c r="B645" i="25"/>
  <c r="A645" i="25"/>
  <c r="F644" i="25"/>
  <c r="E644" i="25"/>
  <c r="D644" i="25"/>
  <c r="C644" i="25"/>
  <c r="B644" i="25"/>
  <c r="A644" i="25"/>
  <c r="F643" i="25"/>
  <c r="E643" i="25"/>
  <c r="D643" i="25"/>
  <c r="C643" i="25"/>
  <c r="B643" i="25"/>
  <c r="A643" i="25"/>
  <c r="F642" i="25"/>
  <c r="E642" i="25"/>
  <c r="D642" i="25"/>
  <c r="C642" i="25"/>
  <c r="B642" i="25"/>
  <c r="A642" i="25"/>
  <c r="F641" i="25"/>
  <c r="E641" i="25"/>
  <c r="D641" i="25"/>
  <c r="C641" i="25"/>
  <c r="B641" i="25"/>
  <c r="A641" i="25"/>
  <c r="F640" i="25"/>
  <c r="E640" i="25"/>
  <c r="D640" i="25"/>
  <c r="C640" i="25"/>
  <c r="B640" i="25"/>
  <c r="A640" i="25"/>
  <c r="F639" i="25"/>
  <c r="E639" i="25"/>
  <c r="D639" i="25"/>
  <c r="C639" i="25"/>
  <c r="B639" i="25"/>
  <c r="A639" i="25"/>
  <c r="F638" i="25"/>
  <c r="E638" i="25"/>
  <c r="D638" i="25"/>
  <c r="C638" i="25"/>
  <c r="B638" i="25"/>
  <c r="A638" i="25"/>
  <c r="F637" i="25"/>
  <c r="E637" i="25"/>
  <c r="D637" i="25"/>
  <c r="C637" i="25"/>
  <c r="B637" i="25"/>
  <c r="A637" i="25"/>
  <c r="F636" i="25"/>
  <c r="E636" i="25"/>
  <c r="D636" i="25"/>
  <c r="C636" i="25"/>
  <c r="B636" i="25"/>
  <c r="A636" i="25"/>
  <c r="F635" i="25"/>
  <c r="E635" i="25"/>
  <c r="D635" i="25"/>
  <c r="C635" i="25"/>
  <c r="B635" i="25"/>
  <c r="A635" i="25"/>
  <c r="F634" i="25"/>
  <c r="E634" i="25"/>
  <c r="D634" i="25"/>
  <c r="C634" i="25"/>
  <c r="B634" i="25"/>
  <c r="A634" i="25"/>
  <c r="F633" i="25"/>
  <c r="E633" i="25"/>
  <c r="D633" i="25"/>
  <c r="C633" i="25"/>
  <c r="B633" i="25"/>
  <c r="A633" i="25"/>
  <c r="F632" i="25"/>
  <c r="E632" i="25"/>
  <c r="D632" i="25"/>
  <c r="C632" i="25"/>
  <c r="B632" i="25"/>
  <c r="A632" i="25"/>
  <c r="F631" i="25"/>
  <c r="E631" i="25"/>
  <c r="D631" i="25"/>
  <c r="C631" i="25"/>
  <c r="B631" i="25"/>
  <c r="A631" i="25"/>
  <c r="F630" i="25"/>
  <c r="E630" i="25"/>
  <c r="D630" i="25"/>
  <c r="C630" i="25"/>
  <c r="B630" i="25"/>
  <c r="A630" i="25"/>
  <c r="F629" i="25"/>
  <c r="E629" i="25"/>
  <c r="D629" i="25"/>
  <c r="C629" i="25"/>
  <c r="B629" i="25"/>
  <c r="A629" i="25"/>
  <c r="F628" i="25"/>
  <c r="E628" i="25"/>
  <c r="D628" i="25"/>
  <c r="C628" i="25"/>
  <c r="B628" i="25"/>
  <c r="A628" i="25"/>
  <c r="F627" i="25"/>
  <c r="E627" i="25"/>
  <c r="D627" i="25"/>
  <c r="C627" i="25"/>
  <c r="B627" i="25"/>
  <c r="A627" i="25"/>
  <c r="F626" i="25"/>
  <c r="E626" i="25"/>
  <c r="D626" i="25"/>
  <c r="C626" i="25"/>
  <c r="B626" i="25"/>
  <c r="A626" i="25"/>
  <c r="F625" i="25"/>
  <c r="E625" i="25"/>
  <c r="D625" i="25"/>
  <c r="C625" i="25"/>
  <c r="B625" i="25"/>
  <c r="A625" i="25"/>
  <c r="D624" i="25"/>
  <c r="A624" i="25"/>
  <c r="F622" i="25"/>
  <c r="E622" i="25"/>
  <c r="D622" i="25"/>
  <c r="C622" i="25"/>
  <c r="B622" i="25"/>
  <c r="A622" i="25"/>
  <c r="F621" i="25"/>
  <c r="E621" i="25"/>
  <c r="D621" i="25"/>
  <c r="C621" i="25"/>
  <c r="B621" i="25"/>
  <c r="A621" i="25"/>
  <c r="F620" i="25"/>
  <c r="E620" i="25"/>
  <c r="D620" i="25"/>
  <c r="C620" i="25"/>
  <c r="B620" i="25"/>
  <c r="A620" i="25"/>
  <c r="F619" i="25"/>
  <c r="E619" i="25"/>
  <c r="D619" i="25"/>
  <c r="C619" i="25"/>
  <c r="B619" i="25"/>
  <c r="A619" i="25"/>
  <c r="F618" i="25"/>
  <c r="E618" i="25"/>
  <c r="D618" i="25"/>
  <c r="C618" i="25"/>
  <c r="B618" i="25"/>
  <c r="A618" i="25"/>
  <c r="F617" i="25"/>
  <c r="E617" i="25"/>
  <c r="D617" i="25"/>
  <c r="C617" i="25"/>
  <c r="B617" i="25"/>
  <c r="A617" i="25"/>
  <c r="F616" i="25"/>
  <c r="E616" i="25"/>
  <c r="D616" i="25"/>
  <c r="C616" i="25"/>
  <c r="B616" i="25"/>
  <c r="A616" i="25"/>
  <c r="F615" i="25"/>
  <c r="E615" i="25"/>
  <c r="D615" i="25"/>
  <c r="C615" i="25"/>
  <c r="B615" i="25"/>
  <c r="A615" i="25"/>
  <c r="F614" i="25"/>
  <c r="E614" i="25"/>
  <c r="D614" i="25"/>
  <c r="C614" i="25"/>
  <c r="B614" i="25"/>
  <c r="A614" i="25"/>
  <c r="F613" i="25"/>
  <c r="E613" i="25"/>
  <c r="D613" i="25"/>
  <c r="C613" i="25"/>
  <c r="B613" i="25"/>
  <c r="A613" i="25"/>
  <c r="F612" i="25"/>
  <c r="E612" i="25"/>
  <c r="D612" i="25"/>
  <c r="C612" i="25"/>
  <c r="B612" i="25"/>
  <c r="A612" i="25"/>
  <c r="F611" i="25"/>
  <c r="E611" i="25"/>
  <c r="D611" i="25"/>
  <c r="C611" i="25"/>
  <c r="B611" i="25"/>
  <c r="A611" i="25"/>
  <c r="F610" i="25"/>
  <c r="E610" i="25"/>
  <c r="D610" i="25"/>
  <c r="C610" i="25"/>
  <c r="B610" i="25"/>
  <c r="A610" i="25"/>
  <c r="F609" i="25"/>
  <c r="E609" i="25"/>
  <c r="D609" i="25"/>
  <c r="C609" i="25"/>
  <c r="B609" i="25"/>
  <c r="A609" i="25"/>
  <c r="F608" i="25"/>
  <c r="E608" i="25"/>
  <c r="D608" i="25"/>
  <c r="C608" i="25"/>
  <c r="B608" i="25"/>
  <c r="A608" i="25"/>
  <c r="F607" i="25"/>
  <c r="E607" i="25"/>
  <c r="D607" i="25"/>
  <c r="C607" i="25"/>
  <c r="B607" i="25"/>
  <c r="A607" i="25"/>
  <c r="F606" i="25"/>
  <c r="E606" i="25"/>
  <c r="D606" i="25"/>
  <c r="C606" i="25"/>
  <c r="B606" i="25"/>
  <c r="A606" i="25"/>
  <c r="F605" i="25"/>
  <c r="E605" i="25"/>
  <c r="D605" i="25"/>
  <c r="C605" i="25"/>
  <c r="B605" i="25"/>
  <c r="A605" i="25"/>
  <c r="F604" i="25"/>
  <c r="E604" i="25"/>
  <c r="D604" i="25"/>
  <c r="C604" i="25"/>
  <c r="B604" i="25"/>
  <c r="A604" i="25"/>
  <c r="F603" i="25"/>
  <c r="E603" i="25"/>
  <c r="D603" i="25"/>
  <c r="C603" i="25"/>
  <c r="B603" i="25"/>
  <c r="A603" i="25"/>
  <c r="F602" i="25"/>
  <c r="E602" i="25"/>
  <c r="D602" i="25"/>
  <c r="C602" i="25"/>
  <c r="B602" i="25"/>
  <c r="A602" i="25"/>
  <c r="F601" i="25"/>
  <c r="E601" i="25"/>
  <c r="D601" i="25"/>
  <c r="C601" i="25"/>
  <c r="B601" i="25"/>
  <c r="A601" i="25"/>
  <c r="F600" i="25"/>
  <c r="E600" i="25"/>
  <c r="D600" i="25"/>
  <c r="C600" i="25"/>
  <c r="B600" i="25"/>
  <c r="A600" i="25"/>
  <c r="F599" i="25"/>
  <c r="E599" i="25"/>
  <c r="D599" i="25"/>
  <c r="C599" i="25"/>
  <c r="B599" i="25"/>
  <c r="A599" i="25"/>
  <c r="F598" i="25"/>
  <c r="E598" i="25"/>
  <c r="D598" i="25"/>
  <c r="C598" i="25"/>
  <c r="B598" i="25"/>
  <c r="A598" i="25"/>
  <c r="F597" i="25"/>
  <c r="E597" i="25"/>
  <c r="D597" i="25"/>
  <c r="C597" i="25"/>
  <c r="B597" i="25"/>
  <c r="A597" i="25"/>
  <c r="F596" i="25"/>
  <c r="E596" i="25"/>
  <c r="D596" i="25"/>
  <c r="C596" i="25"/>
  <c r="B596" i="25"/>
  <c r="A596" i="25"/>
  <c r="F595" i="25"/>
  <c r="E595" i="25"/>
  <c r="D595" i="25"/>
  <c r="C595" i="25"/>
  <c r="B595" i="25"/>
  <c r="A595" i="25"/>
  <c r="F594" i="25"/>
  <c r="E594" i="25"/>
  <c r="D594" i="25"/>
  <c r="C594" i="25"/>
  <c r="B594" i="25"/>
  <c r="A594" i="25"/>
  <c r="F593" i="25"/>
  <c r="E593" i="25"/>
  <c r="D593" i="25"/>
  <c r="C593" i="25"/>
  <c r="B593" i="25"/>
  <c r="A593" i="25"/>
  <c r="D592" i="25"/>
  <c r="A592" i="25"/>
  <c r="F590" i="25"/>
  <c r="E590" i="25"/>
  <c r="D590" i="25"/>
  <c r="C590" i="25"/>
  <c r="B590" i="25"/>
  <c r="A590" i="25"/>
  <c r="F589" i="25"/>
  <c r="E589" i="25"/>
  <c r="D589" i="25"/>
  <c r="C589" i="25"/>
  <c r="B589" i="25"/>
  <c r="A589" i="25"/>
  <c r="F588" i="25"/>
  <c r="E588" i="25"/>
  <c r="D588" i="25"/>
  <c r="C588" i="25"/>
  <c r="B588" i="25"/>
  <c r="A588" i="25"/>
  <c r="F587" i="25"/>
  <c r="E587" i="25"/>
  <c r="D587" i="25"/>
  <c r="C587" i="25"/>
  <c r="B587" i="25"/>
  <c r="A587" i="25"/>
  <c r="F586" i="25"/>
  <c r="E586" i="25"/>
  <c r="D586" i="25"/>
  <c r="C586" i="25"/>
  <c r="B586" i="25"/>
  <c r="A586" i="25"/>
  <c r="F585" i="25"/>
  <c r="E585" i="25"/>
  <c r="D585" i="25"/>
  <c r="C585" i="25"/>
  <c r="B585" i="25"/>
  <c r="A585" i="25"/>
  <c r="F584" i="25"/>
  <c r="E584" i="25"/>
  <c r="D584" i="25"/>
  <c r="C584" i="25"/>
  <c r="B584" i="25"/>
  <c r="A584" i="25"/>
  <c r="F583" i="25"/>
  <c r="E583" i="25"/>
  <c r="D583" i="25"/>
  <c r="C583" i="25"/>
  <c r="B583" i="25"/>
  <c r="A583" i="25"/>
  <c r="F582" i="25"/>
  <c r="E582" i="25"/>
  <c r="D582" i="25"/>
  <c r="C582" i="25"/>
  <c r="B582" i="25"/>
  <c r="A582" i="25"/>
  <c r="F581" i="25"/>
  <c r="E581" i="25"/>
  <c r="D581" i="25"/>
  <c r="C581" i="25"/>
  <c r="B581" i="25"/>
  <c r="A581" i="25"/>
  <c r="F580" i="25"/>
  <c r="E580" i="25"/>
  <c r="D580" i="25"/>
  <c r="C580" i="25"/>
  <c r="B580" i="25"/>
  <c r="A580" i="25"/>
  <c r="F579" i="25"/>
  <c r="E579" i="25"/>
  <c r="D579" i="25"/>
  <c r="C579" i="25"/>
  <c r="B579" i="25"/>
  <c r="A579" i="25"/>
  <c r="F578" i="25"/>
  <c r="E578" i="25"/>
  <c r="D578" i="25"/>
  <c r="C578" i="25"/>
  <c r="B578" i="25"/>
  <c r="A578" i="25"/>
  <c r="F577" i="25"/>
  <c r="E577" i="25"/>
  <c r="D577" i="25"/>
  <c r="C577" i="25"/>
  <c r="B577" i="25"/>
  <c r="A577" i="25"/>
  <c r="F576" i="25"/>
  <c r="E576" i="25"/>
  <c r="D576" i="25"/>
  <c r="C576" i="25"/>
  <c r="B576" i="25"/>
  <c r="A576" i="25"/>
  <c r="F575" i="25"/>
  <c r="E575" i="25"/>
  <c r="D575" i="25"/>
  <c r="C575" i="25"/>
  <c r="B575" i="25"/>
  <c r="A575" i="25"/>
  <c r="F574" i="25"/>
  <c r="E574" i="25"/>
  <c r="D574" i="25"/>
  <c r="C574" i="25"/>
  <c r="B574" i="25"/>
  <c r="A574" i="25"/>
  <c r="F573" i="25"/>
  <c r="E573" i="25"/>
  <c r="D573" i="25"/>
  <c r="C573" i="25"/>
  <c r="B573" i="25"/>
  <c r="A573" i="25"/>
  <c r="F572" i="25"/>
  <c r="E572" i="25"/>
  <c r="D572" i="25"/>
  <c r="C572" i="25"/>
  <c r="B572" i="25"/>
  <c r="A572" i="25"/>
  <c r="F571" i="25"/>
  <c r="E571" i="25"/>
  <c r="D571" i="25"/>
  <c r="C571" i="25"/>
  <c r="B571" i="25"/>
  <c r="A571" i="25"/>
  <c r="F570" i="25"/>
  <c r="E570" i="25"/>
  <c r="D570" i="25"/>
  <c r="C570" i="25"/>
  <c r="B570" i="25"/>
  <c r="A570" i="25"/>
  <c r="F569" i="25"/>
  <c r="E569" i="25"/>
  <c r="D569" i="25"/>
  <c r="C569" i="25"/>
  <c r="B569" i="25"/>
  <c r="A569" i="25"/>
  <c r="F568" i="25"/>
  <c r="E568" i="25"/>
  <c r="D568" i="25"/>
  <c r="C568" i="25"/>
  <c r="B568" i="25"/>
  <c r="A568" i="25"/>
  <c r="F567" i="25"/>
  <c r="E567" i="25"/>
  <c r="D567" i="25"/>
  <c r="C567" i="25"/>
  <c r="B567" i="25"/>
  <c r="A567" i="25"/>
  <c r="F566" i="25"/>
  <c r="E566" i="25"/>
  <c r="D566" i="25"/>
  <c r="C566" i="25"/>
  <c r="B566" i="25"/>
  <c r="A566" i="25"/>
  <c r="F565" i="25"/>
  <c r="E565" i="25"/>
  <c r="D565" i="25"/>
  <c r="C565" i="25"/>
  <c r="B565" i="25"/>
  <c r="A565" i="25"/>
  <c r="F564" i="25"/>
  <c r="E564" i="25"/>
  <c r="D564" i="25"/>
  <c r="C564" i="25"/>
  <c r="B564" i="25"/>
  <c r="A564" i="25"/>
  <c r="F563" i="25"/>
  <c r="E563" i="25"/>
  <c r="D563" i="25"/>
  <c r="C563" i="25"/>
  <c r="B563" i="25"/>
  <c r="A563" i="25"/>
  <c r="F562" i="25"/>
  <c r="E562" i="25"/>
  <c r="D562" i="25"/>
  <c r="C562" i="25"/>
  <c r="B562" i="25"/>
  <c r="A562" i="25"/>
  <c r="F561" i="25"/>
  <c r="E561" i="25"/>
  <c r="D561" i="25"/>
  <c r="C561" i="25"/>
  <c r="B561" i="25"/>
  <c r="A561" i="25"/>
  <c r="D560" i="25"/>
  <c r="A560" i="25"/>
  <c r="F558" i="25"/>
  <c r="E558" i="25"/>
  <c r="D558" i="25"/>
  <c r="C558" i="25"/>
  <c r="B558" i="25"/>
  <c r="A558" i="25"/>
  <c r="F557" i="25"/>
  <c r="E557" i="25"/>
  <c r="D557" i="25"/>
  <c r="C557" i="25"/>
  <c r="B557" i="25"/>
  <c r="A557" i="25"/>
  <c r="F556" i="25"/>
  <c r="E556" i="25"/>
  <c r="D556" i="25"/>
  <c r="C556" i="25"/>
  <c r="B556" i="25"/>
  <c r="A556" i="25"/>
  <c r="F555" i="25"/>
  <c r="E555" i="25"/>
  <c r="D555" i="25"/>
  <c r="C555" i="25"/>
  <c r="B555" i="25"/>
  <c r="A555" i="25"/>
  <c r="F554" i="25"/>
  <c r="E554" i="25"/>
  <c r="D554" i="25"/>
  <c r="C554" i="25"/>
  <c r="B554" i="25"/>
  <c r="A554" i="25"/>
  <c r="F553" i="25"/>
  <c r="E553" i="25"/>
  <c r="D553" i="25"/>
  <c r="C553" i="25"/>
  <c r="B553" i="25"/>
  <c r="A553" i="25"/>
  <c r="F552" i="25"/>
  <c r="E552" i="25"/>
  <c r="D552" i="25"/>
  <c r="C552" i="25"/>
  <c r="B552" i="25"/>
  <c r="A552" i="25"/>
  <c r="F551" i="25"/>
  <c r="E551" i="25"/>
  <c r="D551" i="25"/>
  <c r="C551" i="25"/>
  <c r="B551" i="25"/>
  <c r="A551" i="25"/>
  <c r="F550" i="25"/>
  <c r="E550" i="25"/>
  <c r="D550" i="25"/>
  <c r="C550" i="25"/>
  <c r="B550" i="25"/>
  <c r="A550" i="25"/>
  <c r="F549" i="25"/>
  <c r="E549" i="25"/>
  <c r="D549" i="25"/>
  <c r="C549" i="25"/>
  <c r="B549" i="25"/>
  <c r="A549" i="25"/>
  <c r="F548" i="25"/>
  <c r="E548" i="25"/>
  <c r="D548" i="25"/>
  <c r="C548" i="25"/>
  <c r="B548" i="25"/>
  <c r="A548" i="25"/>
  <c r="F547" i="25"/>
  <c r="E547" i="25"/>
  <c r="D547" i="25"/>
  <c r="C547" i="25"/>
  <c r="B547" i="25"/>
  <c r="A547" i="25"/>
  <c r="F546" i="25"/>
  <c r="E546" i="25"/>
  <c r="D546" i="25"/>
  <c r="C546" i="25"/>
  <c r="B546" i="25"/>
  <c r="A546" i="25"/>
  <c r="F545" i="25"/>
  <c r="E545" i="25"/>
  <c r="D545" i="25"/>
  <c r="C545" i="25"/>
  <c r="B545" i="25"/>
  <c r="A545" i="25"/>
  <c r="F544" i="25"/>
  <c r="E544" i="25"/>
  <c r="D544" i="25"/>
  <c r="C544" i="25"/>
  <c r="B544" i="25"/>
  <c r="A544" i="25"/>
  <c r="F543" i="25"/>
  <c r="E543" i="25"/>
  <c r="D543" i="25"/>
  <c r="C543" i="25"/>
  <c r="B543" i="25"/>
  <c r="A543" i="25"/>
  <c r="F542" i="25"/>
  <c r="E542" i="25"/>
  <c r="D542" i="25"/>
  <c r="C542" i="25"/>
  <c r="B542" i="25"/>
  <c r="A542" i="25"/>
  <c r="F541" i="25"/>
  <c r="E541" i="25"/>
  <c r="D541" i="25"/>
  <c r="C541" i="25"/>
  <c r="B541" i="25"/>
  <c r="A541" i="25"/>
  <c r="F540" i="25"/>
  <c r="E540" i="25"/>
  <c r="D540" i="25"/>
  <c r="C540" i="25"/>
  <c r="B540" i="25"/>
  <c r="A540" i="25"/>
  <c r="F539" i="25"/>
  <c r="E539" i="25"/>
  <c r="D539" i="25"/>
  <c r="C539" i="25"/>
  <c r="B539" i="25"/>
  <c r="A539" i="25"/>
  <c r="F538" i="25"/>
  <c r="E538" i="25"/>
  <c r="D538" i="25"/>
  <c r="C538" i="25"/>
  <c r="B538" i="25"/>
  <c r="A538" i="25"/>
  <c r="F537" i="25"/>
  <c r="E537" i="25"/>
  <c r="D537" i="25"/>
  <c r="C537" i="25"/>
  <c r="B537" i="25"/>
  <c r="A537" i="25"/>
  <c r="F536" i="25"/>
  <c r="E536" i="25"/>
  <c r="D536" i="25"/>
  <c r="C536" i="25"/>
  <c r="B536" i="25"/>
  <c r="A536" i="25"/>
  <c r="F535" i="25"/>
  <c r="E535" i="25"/>
  <c r="D535" i="25"/>
  <c r="C535" i="25"/>
  <c r="B535" i="25"/>
  <c r="A535" i="25"/>
  <c r="F534" i="25"/>
  <c r="E534" i="25"/>
  <c r="D534" i="25"/>
  <c r="C534" i="25"/>
  <c r="B534" i="25"/>
  <c r="A534" i="25"/>
  <c r="F533" i="25"/>
  <c r="E533" i="25"/>
  <c r="D533" i="25"/>
  <c r="C533" i="25"/>
  <c r="B533" i="25"/>
  <c r="A533" i="25"/>
  <c r="F532" i="25"/>
  <c r="E532" i="25"/>
  <c r="D532" i="25"/>
  <c r="C532" i="25"/>
  <c r="B532" i="25"/>
  <c r="A532" i="25"/>
  <c r="F531" i="25"/>
  <c r="E531" i="25"/>
  <c r="D531" i="25"/>
  <c r="C531" i="25"/>
  <c r="B531" i="25"/>
  <c r="A531" i="25"/>
  <c r="F530" i="25"/>
  <c r="E530" i="25"/>
  <c r="D530" i="25"/>
  <c r="C530" i="25"/>
  <c r="B530" i="25"/>
  <c r="A530" i="25"/>
  <c r="F529" i="25"/>
  <c r="E529" i="25"/>
  <c r="D529" i="25"/>
  <c r="C529" i="25"/>
  <c r="B529" i="25"/>
  <c r="A529" i="25"/>
  <c r="D528" i="25"/>
  <c r="A528" i="25"/>
  <c r="F526" i="25"/>
  <c r="E526" i="25"/>
  <c r="D526" i="25"/>
  <c r="C526" i="25"/>
  <c r="B526" i="25"/>
  <c r="A526" i="25"/>
  <c r="F525" i="25"/>
  <c r="E525" i="25"/>
  <c r="D525" i="25"/>
  <c r="C525" i="25"/>
  <c r="B525" i="25"/>
  <c r="A525" i="25"/>
  <c r="F524" i="25"/>
  <c r="E524" i="25"/>
  <c r="D524" i="25"/>
  <c r="C524" i="25"/>
  <c r="B524" i="25"/>
  <c r="A524" i="25"/>
  <c r="F523" i="25"/>
  <c r="E523" i="25"/>
  <c r="D523" i="25"/>
  <c r="C523" i="25"/>
  <c r="B523" i="25"/>
  <c r="A523" i="25"/>
  <c r="F522" i="25"/>
  <c r="E522" i="25"/>
  <c r="D522" i="25"/>
  <c r="C522" i="25"/>
  <c r="B522" i="25"/>
  <c r="A522" i="25"/>
  <c r="F521" i="25"/>
  <c r="E521" i="25"/>
  <c r="D521" i="25"/>
  <c r="C521" i="25"/>
  <c r="B521" i="25"/>
  <c r="A521" i="25"/>
  <c r="F520" i="25"/>
  <c r="E520" i="25"/>
  <c r="D520" i="25"/>
  <c r="C520" i="25"/>
  <c r="B520" i="25"/>
  <c r="A520" i="25"/>
  <c r="F519" i="25"/>
  <c r="E519" i="25"/>
  <c r="D519" i="25"/>
  <c r="C519" i="25"/>
  <c r="B519" i="25"/>
  <c r="A519" i="25"/>
  <c r="F518" i="25"/>
  <c r="E518" i="25"/>
  <c r="D518" i="25"/>
  <c r="C518" i="25"/>
  <c r="B518" i="25"/>
  <c r="A518" i="25"/>
  <c r="F517" i="25"/>
  <c r="E517" i="25"/>
  <c r="D517" i="25"/>
  <c r="C517" i="25"/>
  <c r="B517" i="25"/>
  <c r="A517" i="25"/>
  <c r="F516" i="25"/>
  <c r="E516" i="25"/>
  <c r="D516" i="25"/>
  <c r="C516" i="25"/>
  <c r="B516" i="25"/>
  <c r="A516" i="25"/>
  <c r="F515" i="25"/>
  <c r="E515" i="25"/>
  <c r="D515" i="25"/>
  <c r="C515" i="25"/>
  <c r="B515" i="25"/>
  <c r="A515" i="25"/>
  <c r="F514" i="25"/>
  <c r="E514" i="25"/>
  <c r="D514" i="25"/>
  <c r="C514" i="25"/>
  <c r="B514" i="25"/>
  <c r="A514" i="25"/>
  <c r="F513" i="25"/>
  <c r="E513" i="25"/>
  <c r="D513" i="25"/>
  <c r="C513" i="25"/>
  <c r="B513" i="25"/>
  <c r="A513" i="25"/>
  <c r="F512" i="25"/>
  <c r="E512" i="25"/>
  <c r="D512" i="25"/>
  <c r="C512" i="25"/>
  <c r="B512" i="25"/>
  <c r="A512" i="25"/>
  <c r="F511" i="25"/>
  <c r="E511" i="25"/>
  <c r="D511" i="25"/>
  <c r="C511" i="25"/>
  <c r="B511" i="25"/>
  <c r="A511" i="25"/>
  <c r="F510" i="25"/>
  <c r="E510" i="25"/>
  <c r="D510" i="25"/>
  <c r="C510" i="25"/>
  <c r="B510" i="25"/>
  <c r="A510" i="25"/>
  <c r="F509" i="25"/>
  <c r="E509" i="25"/>
  <c r="D509" i="25"/>
  <c r="C509" i="25"/>
  <c r="B509" i="25"/>
  <c r="A509" i="25"/>
  <c r="F508" i="25"/>
  <c r="E508" i="25"/>
  <c r="D508" i="25"/>
  <c r="C508" i="25"/>
  <c r="B508" i="25"/>
  <c r="A508" i="25"/>
  <c r="F507" i="25"/>
  <c r="E507" i="25"/>
  <c r="D507" i="25"/>
  <c r="C507" i="25"/>
  <c r="B507" i="25"/>
  <c r="A507" i="25"/>
  <c r="F506" i="25"/>
  <c r="E506" i="25"/>
  <c r="D506" i="25"/>
  <c r="C506" i="25"/>
  <c r="B506" i="25"/>
  <c r="A506" i="25"/>
  <c r="F505" i="25"/>
  <c r="E505" i="25"/>
  <c r="D505" i="25"/>
  <c r="C505" i="25"/>
  <c r="B505" i="25"/>
  <c r="A505" i="25"/>
  <c r="F504" i="25"/>
  <c r="E504" i="25"/>
  <c r="D504" i="25"/>
  <c r="C504" i="25"/>
  <c r="B504" i="25"/>
  <c r="A504" i="25"/>
  <c r="F503" i="25"/>
  <c r="E503" i="25"/>
  <c r="D503" i="25"/>
  <c r="C503" i="25"/>
  <c r="B503" i="25"/>
  <c r="A503" i="25"/>
  <c r="F502" i="25"/>
  <c r="E502" i="25"/>
  <c r="D502" i="25"/>
  <c r="C502" i="25"/>
  <c r="B502" i="25"/>
  <c r="A502" i="25"/>
  <c r="F501" i="25"/>
  <c r="E501" i="25"/>
  <c r="D501" i="25"/>
  <c r="C501" i="25"/>
  <c r="B501" i="25"/>
  <c r="A501" i="25"/>
  <c r="F500" i="25"/>
  <c r="E500" i="25"/>
  <c r="D500" i="25"/>
  <c r="C500" i="25"/>
  <c r="B500" i="25"/>
  <c r="A500" i="25"/>
  <c r="F499" i="25"/>
  <c r="E499" i="25"/>
  <c r="D499" i="25"/>
  <c r="C499" i="25"/>
  <c r="B499" i="25"/>
  <c r="A499" i="25"/>
  <c r="F498" i="25"/>
  <c r="E498" i="25"/>
  <c r="D498" i="25"/>
  <c r="C498" i="25"/>
  <c r="B498" i="25"/>
  <c r="A498" i="25"/>
  <c r="F497" i="25"/>
  <c r="E497" i="25"/>
  <c r="D497" i="25"/>
  <c r="C497" i="25"/>
  <c r="B497" i="25"/>
  <c r="A497" i="25"/>
  <c r="D496" i="25"/>
  <c r="A496" i="25"/>
  <c r="F494" i="25"/>
  <c r="E494" i="25"/>
  <c r="D494" i="25"/>
  <c r="C494" i="25"/>
  <c r="B494" i="25"/>
  <c r="A494" i="25"/>
  <c r="F493" i="25"/>
  <c r="E493" i="25"/>
  <c r="D493" i="25"/>
  <c r="C493" i="25"/>
  <c r="B493" i="25"/>
  <c r="A493" i="25"/>
  <c r="F492" i="25"/>
  <c r="E492" i="25"/>
  <c r="D492" i="25"/>
  <c r="C492" i="25"/>
  <c r="B492" i="25"/>
  <c r="A492" i="25"/>
  <c r="F491" i="25"/>
  <c r="E491" i="25"/>
  <c r="D491" i="25"/>
  <c r="C491" i="25"/>
  <c r="B491" i="25"/>
  <c r="A491" i="25"/>
  <c r="F490" i="25"/>
  <c r="E490" i="25"/>
  <c r="D490" i="25"/>
  <c r="C490" i="25"/>
  <c r="B490" i="25"/>
  <c r="A490" i="25"/>
  <c r="F489" i="25"/>
  <c r="E489" i="25"/>
  <c r="D489" i="25"/>
  <c r="C489" i="25"/>
  <c r="B489" i="25"/>
  <c r="A489" i="25"/>
  <c r="F488" i="25"/>
  <c r="E488" i="25"/>
  <c r="D488" i="25"/>
  <c r="C488" i="25"/>
  <c r="B488" i="25"/>
  <c r="A488" i="25"/>
  <c r="F487" i="25"/>
  <c r="E487" i="25"/>
  <c r="D487" i="25"/>
  <c r="C487" i="25"/>
  <c r="B487" i="25"/>
  <c r="A487" i="25"/>
  <c r="F486" i="25"/>
  <c r="E486" i="25"/>
  <c r="D486" i="25"/>
  <c r="C486" i="25"/>
  <c r="B486" i="25"/>
  <c r="A486" i="25"/>
  <c r="F485" i="25"/>
  <c r="E485" i="25"/>
  <c r="D485" i="25"/>
  <c r="C485" i="25"/>
  <c r="B485" i="25"/>
  <c r="A485" i="25"/>
  <c r="F484" i="25"/>
  <c r="E484" i="25"/>
  <c r="D484" i="25"/>
  <c r="C484" i="25"/>
  <c r="B484" i="25"/>
  <c r="A484" i="25"/>
  <c r="F483" i="25"/>
  <c r="E483" i="25"/>
  <c r="D483" i="25"/>
  <c r="C483" i="25"/>
  <c r="B483" i="25"/>
  <c r="A483" i="25"/>
  <c r="F482" i="25"/>
  <c r="E482" i="25"/>
  <c r="D482" i="25"/>
  <c r="C482" i="25"/>
  <c r="B482" i="25"/>
  <c r="A482" i="25"/>
  <c r="F481" i="25"/>
  <c r="E481" i="25"/>
  <c r="D481" i="25"/>
  <c r="C481" i="25"/>
  <c r="B481" i="25"/>
  <c r="A481" i="25"/>
  <c r="F480" i="25"/>
  <c r="E480" i="25"/>
  <c r="D480" i="25"/>
  <c r="C480" i="25"/>
  <c r="B480" i="25"/>
  <c r="A480" i="25"/>
  <c r="F479" i="25"/>
  <c r="E479" i="25"/>
  <c r="D479" i="25"/>
  <c r="C479" i="25"/>
  <c r="B479" i="25"/>
  <c r="A479" i="25"/>
  <c r="F478" i="25"/>
  <c r="E478" i="25"/>
  <c r="D478" i="25"/>
  <c r="C478" i="25"/>
  <c r="B478" i="25"/>
  <c r="A478" i="25"/>
  <c r="F477" i="25"/>
  <c r="E477" i="25"/>
  <c r="D477" i="25"/>
  <c r="C477" i="25"/>
  <c r="B477" i="25"/>
  <c r="A477" i="25"/>
  <c r="F476" i="25"/>
  <c r="E476" i="25"/>
  <c r="D476" i="25"/>
  <c r="C476" i="25"/>
  <c r="B476" i="25"/>
  <c r="A476" i="25"/>
  <c r="F475" i="25"/>
  <c r="E475" i="25"/>
  <c r="D475" i="25"/>
  <c r="C475" i="25"/>
  <c r="B475" i="25"/>
  <c r="A475" i="25"/>
  <c r="F474" i="25"/>
  <c r="E474" i="25"/>
  <c r="D474" i="25"/>
  <c r="C474" i="25"/>
  <c r="B474" i="25"/>
  <c r="A474" i="25"/>
  <c r="F473" i="25"/>
  <c r="E473" i="25"/>
  <c r="D473" i="25"/>
  <c r="C473" i="25"/>
  <c r="B473" i="25"/>
  <c r="A473" i="25"/>
  <c r="F472" i="25"/>
  <c r="E472" i="25"/>
  <c r="D472" i="25"/>
  <c r="C472" i="25"/>
  <c r="B472" i="25"/>
  <c r="A472" i="25"/>
  <c r="F471" i="25"/>
  <c r="E471" i="25"/>
  <c r="D471" i="25"/>
  <c r="C471" i="25"/>
  <c r="B471" i="25"/>
  <c r="A471" i="25"/>
  <c r="F470" i="25"/>
  <c r="E470" i="25"/>
  <c r="D470" i="25"/>
  <c r="C470" i="25"/>
  <c r="B470" i="25"/>
  <c r="A470" i="25"/>
  <c r="F469" i="25"/>
  <c r="E469" i="25"/>
  <c r="D469" i="25"/>
  <c r="C469" i="25"/>
  <c r="B469" i="25"/>
  <c r="A469" i="25"/>
  <c r="F468" i="25"/>
  <c r="E468" i="25"/>
  <c r="D468" i="25"/>
  <c r="C468" i="25"/>
  <c r="B468" i="25"/>
  <c r="A468" i="25"/>
  <c r="F467" i="25"/>
  <c r="E467" i="25"/>
  <c r="D467" i="25"/>
  <c r="C467" i="25"/>
  <c r="B467" i="25"/>
  <c r="A467" i="25"/>
  <c r="F466" i="25"/>
  <c r="E466" i="25"/>
  <c r="D466" i="25"/>
  <c r="C466" i="25"/>
  <c r="B466" i="25"/>
  <c r="A466" i="25"/>
  <c r="F465" i="25"/>
  <c r="E465" i="25"/>
  <c r="D465" i="25"/>
  <c r="C465" i="25"/>
  <c r="B465" i="25"/>
  <c r="A465" i="25"/>
  <c r="D464" i="25"/>
  <c r="A464" i="25"/>
  <c r="F462" i="25"/>
  <c r="E462" i="25"/>
  <c r="D462" i="25"/>
  <c r="C462" i="25"/>
  <c r="B462" i="25"/>
  <c r="A462" i="25"/>
  <c r="F461" i="25"/>
  <c r="E461" i="25"/>
  <c r="D461" i="25"/>
  <c r="C461" i="25"/>
  <c r="B461" i="25"/>
  <c r="A461" i="25"/>
  <c r="F460" i="25"/>
  <c r="E460" i="25"/>
  <c r="D460" i="25"/>
  <c r="C460" i="25"/>
  <c r="B460" i="25"/>
  <c r="A460" i="25"/>
  <c r="F459" i="25"/>
  <c r="E459" i="25"/>
  <c r="D459" i="25"/>
  <c r="C459" i="25"/>
  <c r="B459" i="25"/>
  <c r="A459" i="25"/>
  <c r="F458" i="25"/>
  <c r="E458" i="25"/>
  <c r="D458" i="25"/>
  <c r="C458" i="25"/>
  <c r="B458" i="25"/>
  <c r="A458" i="25"/>
  <c r="F457" i="25"/>
  <c r="E457" i="25"/>
  <c r="D457" i="25"/>
  <c r="C457" i="25"/>
  <c r="B457" i="25"/>
  <c r="A457" i="25"/>
  <c r="F456" i="25"/>
  <c r="E456" i="25"/>
  <c r="D456" i="25"/>
  <c r="C456" i="25"/>
  <c r="B456" i="25"/>
  <c r="A456" i="25"/>
  <c r="F455" i="25"/>
  <c r="E455" i="25"/>
  <c r="D455" i="25"/>
  <c r="C455" i="25"/>
  <c r="B455" i="25"/>
  <c r="A455" i="25"/>
  <c r="F454" i="25"/>
  <c r="E454" i="25"/>
  <c r="D454" i="25"/>
  <c r="C454" i="25"/>
  <c r="B454" i="25"/>
  <c r="A454" i="25"/>
  <c r="F453" i="25"/>
  <c r="E453" i="25"/>
  <c r="D453" i="25"/>
  <c r="C453" i="25"/>
  <c r="B453" i="25"/>
  <c r="A453" i="25"/>
  <c r="F452" i="25"/>
  <c r="E452" i="25"/>
  <c r="D452" i="25"/>
  <c r="C452" i="25"/>
  <c r="B452" i="25"/>
  <c r="A452" i="25"/>
  <c r="F451" i="25"/>
  <c r="E451" i="25"/>
  <c r="D451" i="25"/>
  <c r="C451" i="25"/>
  <c r="B451" i="25"/>
  <c r="A451" i="25"/>
  <c r="F450" i="25"/>
  <c r="E450" i="25"/>
  <c r="D450" i="25"/>
  <c r="C450" i="25"/>
  <c r="B450" i="25"/>
  <c r="A450" i="25"/>
  <c r="F449" i="25"/>
  <c r="E449" i="25"/>
  <c r="D449" i="25"/>
  <c r="C449" i="25"/>
  <c r="B449" i="25"/>
  <c r="A449" i="25"/>
  <c r="F448" i="25"/>
  <c r="E448" i="25"/>
  <c r="D448" i="25"/>
  <c r="C448" i="25"/>
  <c r="B448" i="25"/>
  <c r="A448" i="25"/>
  <c r="F447" i="25"/>
  <c r="E447" i="25"/>
  <c r="D447" i="25"/>
  <c r="C447" i="25"/>
  <c r="B447" i="25"/>
  <c r="A447" i="25"/>
  <c r="F446" i="25"/>
  <c r="E446" i="25"/>
  <c r="D446" i="25"/>
  <c r="C446" i="25"/>
  <c r="B446" i="25"/>
  <c r="A446" i="25"/>
  <c r="F445" i="25"/>
  <c r="E445" i="25"/>
  <c r="D445" i="25"/>
  <c r="C445" i="25"/>
  <c r="B445" i="25"/>
  <c r="A445" i="25"/>
  <c r="F444" i="25"/>
  <c r="E444" i="25"/>
  <c r="D444" i="25"/>
  <c r="C444" i="25"/>
  <c r="B444" i="25"/>
  <c r="A444" i="25"/>
  <c r="F443" i="25"/>
  <c r="E443" i="25"/>
  <c r="D443" i="25"/>
  <c r="C443" i="25"/>
  <c r="B443" i="25"/>
  <c r="A443" i="25"/>
  <c r="F442" i="25"/>
  <c r="E442" i="25"/>
  <c r="D442" i="25"/>
  <c r="C442" i="25"/>
  <c r="B442" i="25"/>
  <c r="A442" i="25"/>
  <c r="F441" i="25"/>
  <c r="E441" i="25"/>
  <c r="D441" i="25"/>
  <c r="C441" i="25"/>
  <c r="B441" i="25"/>
  <c r="A441" i="25"/>
  <c r="F440" i="25"/>
  <c r="E440" i="25"/>
  <c r="D440" i="25"/>
  <c r="C440" i="25"/>
  <c r="B440" i="25"/>
  <c r="A440" i="25"/>
  <c r="F439" i="25"/>
  <c r="E439" i="25"/>
  <c r="D439" i="25"/>
  <c r="C439" i="25"/>
  <c r="B439" i="25"/>
  <c r="A439" i="25"/>
  <c r="F438" i="25"/>
  <c r="E438" i="25"/>
  <c r="D438" i="25"/>
  <c r="C438" i="25"/>
  <c r="B438" i="25"/>
  <c r="A438" i="25"/>
  <c r="F437" i="25"/>
  <c r="E437" i="25"/>
  <c r="D437" i="25"/>
  <c r="C437" i="25"/>
  <c r="B437" i="25"/>
  <c r="A437" i="25"/>
  <c r="F436" i="25"/>
  <c r="E436" i="25"/>
  <c r="D436" i="25"/>
  <c r="C436" i="25"/>
  <c r="B436" i="25"/>
  <c r="A436" i="25"/>
  <c r="F435" i="25"/>
  <c r="E435" i="25"/>
  <c r="D435" i="25"/>
  <c r="C435" i="25"/>
  <c r="B435" i="25"/>
  <c r="A435" i="25"/>
  <c r="F434" i="25"/>
  <c r="E434" i="25"/>
  <c r="D434" i="25"/>
  <c r="C434" i="25"/>
  <c r="B434" i="25"/>
  <c r="A434" i="25"/>
  <c r="F433" i="25"/>
  <c r="E433" i="25"/>
  <c r="D433" i="25"/>
  <c r="C433" i="25"/>
  <c r="B433" i="25"/>
  <c r="A433" i="25"/>
  <c r="D432" i="25"/>
  <c r="A432" i="25"/>
  <c r="F430" i="25"/>
  <c r="E430" i="25"/>
  <c r="D430" i="25"/>
  <c r="C430" i="25"/>
  <c r="B430" i="25"/>
  <c r="A430" i="25"/>
  <c r="F429" i="25"/>
  <c r="E429" i="25"/>
  <c r="D429" i="25"/>
  <c r="C429" i="25"/>
  <c r="B429" i="25"/>
  <c r="A429" i="25"/>
  <c r="F428" i="25"/>
  <c r="E428" i="25"/>
  <c r="D428" i="25"/>
  <c r="C428" i="25"/>
  <c r="B428" i="25"/>
  <c r="A428" i="25"/>
  <c r="F427" i="25"/>
  <c r="E427" i="25"/>
  <c r="D427" i="25"/>
  <c r="C427" i="25"/>
  <c r="B427" i="25"/>
  <c r="A427" i="25"/>
  <c r="F426" i="25"/>
  <c r="E426" i="25"/>
  <c r="D426" i="25"/>
  <c r="C426" i="25"/>
  <c r="B426" i="25"/>
  <c r="A426" i="25"/>
  <c r="F425" i="25"/>
  <c r="E425" i="25"/>
  <c r="D425" i="25"/>
  <c r="C425" i="25"/>
  <c r="B425" i="25"/>
  <c r="A425" i="25"/>
  <c r="F424" i="25"/>
  <c r="E424" i="25"/>
  <c r="D424" i="25"/>
  <c r="C424" i="25"/>
  <c r="B424" i="25"/>
  <c r="A424" i="25"/>
  <c r="F423" i="25"/>
  <c r="E423" i="25"/>
  <c r="D423" i="25"/>
  <c r="C423" i="25"/>
  <c r="B423" i="25"/>
  <c r="A423" i="25"/>
  <c r="F422" i="25"/>
  <c r="E422" i="25"/>
  <c r="D422" i="25"/>
  <c r="C422" i="25"/>
  <c r="B422" i="25"/>
  <c r="A422" i="25"/>
  <c r="F421" i="25"/>
  <c r="E421" i="25"/>
  <c r="D421" i="25"/>
  <c r="C421" i="25"/>
  <c r="B421" i="25"/>
  <c r="A421" i="25"/>
  <c r="F420" i="25"/>
  <c r="E420" i="25"/>
  <c r="D420" i="25"/>
  <c r="C420" i="25"/>
  <c r="B420" i="25"/>
  <c r="A420" i="25"/>
  <c r="F419" i="25"/>
  <c r="E419" i="25"/>
  <c r="D419" i="25"/>
  <c r="C419" i="25"/>
  <c r="B419" i="25"/>
  <c r="A419" i="25"/>
  <c r="F418" i="25"/>
  <c r="E418" i="25"/>
  <c r="D418" i="25"/>
  <c r="C418" i="25"/>
  <c r="B418" i="25"/>
  <c r="A418" i="25"/>
  <c r="F417" i="25"/>
  <c r="E417" i="25"/>
  <c r="D417" i="25"/>
  <c r="C417" i="25"/>
  <c r="B417" i="25"/>
  <c r="A417" i="25"/>
  <c r="F416" i="25"/>
  <c r="E416" i="25"/>
  <c r="D416" i="25"/>
  <c r="C416" i="25"/>
  <c r="B416" i="25"/>
  <c r="A416" i="25"/>
  <c r="F415" i="25"/>
  <c r="E415" i="25"/>
  <c r="D415" i="25"/>
  <c r="C415" i="25"/>
  <c r="B415" i="25"/>
  <c r="A415" i="25"/>
  <c r="F414" i="25"/>
  <c r="E414" i="25"/>
  <c r="D414" i="25"/>
  <c r="C414" i="25"/>
  <c r="B414" i="25"/>
  <c r="A414" i="25"/>
  <c r="F413" i="25"/>
  <c r="E413" i="25"/>
  <c r="D413" i="25"/>
  <c r="C413" i="25"/>
  <c r="B413" i="25"/>
  <c r="A413" i="25"/>
  <c r="F412" i="25"/>
  <c r="E412" i="25"/>
  <c r="D412" i="25"/>
  <c r="C412" i="25"/>
  <c r="B412" i="25"/>
  <c r="A412" i="25"/>
  <c r="F411" i="25"/>
  <c r="E411" i="25"/>
  <c r="D411" i="25"/>
  <c r="C411" i="25"/>
  <c r="B411" i="25"/>
  <c r="A411" i="25"/>
  <c r="F410" i="25"/>
  <c r="E410" i="25"/>
  <c r="D410" i="25"/>
  <c r="C410" i="25"/>
  <c r="B410" i="25"/>
  <c r="A410" i="25"/>
  <c r="F409" i="25"/>
  <c r="E409" i="25"/>
  <c r="D409" i="25"/>
  <c r="C409" i="25"/>
  <c r="B409" i="25"/>
  <c r="A409" i="25"/>
  <c r="F408" i="25"/>
  <c r="E408" i="25"/>
  <c r="D408" i="25"/>
  <c r="C408" i="25"/>
  <c r="B408" i="25"/>
  <c r="A408" i="25"/>
  <c r="F407" i="25"/>
  <c r="E407" i="25"/>
  <c r="D407" i="25"/>
  <c r="C407" i="25"/>
  <c r="B407" i="25"/>
  <c r="A407" i="25"/>
  <c r="F406" i="25"/>
  <c r="E406" i="25"/>
  <c r="D406" i="25"/>
  <c r="C406" i="25"/>
  <c r="B406" i="25"/>
  <c r="A406" i="25"/>
  <c r="F405" i="25"/>
  <c r="E405" i="25"/>
  <c r="D405" i="25"/>
  <c r="C405" i="25"/>
  <c r="B405" i="25"/>
  <c r="A405" i="25"/>
  <c r="F404" i="25"/>
  <c r="E404" i="25"/>
  <c r="D404" i="25"/>
  <c r="C404" i="25"/>
  <c r="B404" i="25"/>
  <c r="A404" i="25"/>
  <c r="F403" i="25"/>
  <c r="E403" i="25"/>
  <c r="D403" i="25"/>
  <c r="C403" i="25"/>
  <c r="B403" i="25"/>
  <c r="A403" i="25"/>
  <c r="F402" i="25"/>
  <c r="E402" i="25"/>
  <c r="D402" i="25"/>
  <c r="C402" i="25"/>
  <c r="B402" i="25"/>
  <c r="A402" i="25"/>
  <c r="F401" i="25"/>
  <c r="E401" i="25"/>
  <c r="D401" i="25"/>
  <c r="C401" i="25"/>
  <c r="B401" i="25"/>
  <c r="A401" i="25"/>
  <c r="D400" i="25"/>
  <c r="A400" i="25"/>
  <c r="F398" i="25"/>
  <c r="E398" i="25"/>
  <c r="D398" i="25"/>
  <c r="C398" i="25"/>
  <c r="B398" i="25"/>
  <c r="A398" i="25"/>
  <c r="F397" i="25"/>
  <c r="E397" i="25"/>
  <c r="D397" i="25"/>
  <c r="C397" i="25"/>
  <c r="B397" i="25"/>
  <c r="A397" i="25"/>
  <c r="F396" i="25"/>
  <c r="E396" i="25"/>
  <c r="D396" i="25"/>
  <c r="C396" i="25"/>
  <c r="B396" i="25"/>
  <c r="A396" i="25"/>
  <c r="F395" i="25"/>
  <c r="E395" i="25"/>
  <c r="D395" i="25"/>
  <c r="C395" i="25"/>
  <c r="B395" i="25"/>
  <c r="A395" i="25"/>
  <c r="F394" i="25"/>
  <c r="E394" i="25"/>
  <c r="D394" i="25"/>
  <c r="C394" i="25"/>
  <c r="B394" i="25"/>
  <c r="A394" i="25"/>
  <c r="F393" i="25"/>
  <c r="E393" i="25"/>
  <c r="D393" i="25"/>
  <c r="C393" i="25"/>
  <c r="B393" i="25"/>
  <c r="A393" i="25"/>
  <c r="F392" i="25"/>
  <c r="E392" i="25"/>
  <c r="D392" i="25"/>
  <c r="C392" i="25"/>
  <c r="B392" i="25"/>
  <c r="A392" i="25"/>
  <c r="F391" i="25"/>
  <c r="E391" i="25"/>
  <c r="D391" i="25"/>
  <c r="C391" i="25"/>
  <c r="B391" i="25"/>
  <c r="A391" i="25"/>
  <c r="F390" i="25"/>
  <c r="E390" i="25"/>
  <c r="D390" i="25"/>
  <c r="C390" i="25"/>
  <c r="B390" i="25"/>
  <c r="A390" i="25"/>
  <c r="F389" i="25"/>
  <c r="E389" i="25"/>
  <c r="D389" i="25"/>
  <c r="C389" i="25"/>
  <c r="B389" i="25"/>
  <c r="A389" i="25"/>
  <c r="F388" i="25"/>
  <c r="E388" i="25"/>
  <c r="D388" i="25"/>
  <c r="C388" i="25"/>
  <c r="B388" i="25"/>
  <c r="A388" i="25"/>
  <c r="F387" i="25"/>
  <c r="E387" i="25"/>
  <c r="D387" i="25"/>
  <c r="C387" i="25"/>
  <c r="B387" i="25"/>
  <c r="A387" i="25"/>
  <c r="F386" i="25"/>
  <c r="E386" i="25"/>
  <c r="D386" i="25"/>
  <c r="C386" i="25"/>
  <c r="B386" i="25"/>
  <c r="A386" i="25"/>
  <c r="F385" i="25"/>
  <c r="E385" i="25"/>
  <c r="D385" i="25"/>
  <c r="C385" i="25"/>
  <c r="B385" i="25"/>
  <c r="A385" i="25"/>
  <c r="F384" i="25"/>
  <c r="E384" i="25"/>
  <c r="D384" i="25"/>
  <c r="C384" i="25"/>
  <c r="B384" i="25"/>
  <c r="A384" i="25"/>
  <c r="F383" i="25"/>
  <c r="E383" i="25"/>
  <c r="D383" i="25"/>
  <c r="C383" i="25"/>
  <c r="B383" i="25"/>
  <c r="A383" i="25"/>
  <c r="F382" i="25"/>
  <c r="E382" i="25"/>
  <c r="D382" i="25"/>
  <c r="C382" i="25"/>
  <c r="B382" i="25"/>
  <c r="A382" i="25"/>
  <c r="F381" i="25"/>
  <c r="E381" i="25"/>
  <c r="D381" i="25"/>
  <c r="C381" i="25"/>
  <c r="B381" i="25"/>
  <c r="A381" i="25"/>
  <c r="F380" i="25"/>
  <c r="E380" i="25"/>
  <c r="D380" i="25"/>
  <c r="C380" i="25"/>
  <c r="B380" i="25"/>
  <c r="A380" i="25"/>
  <c r="F379" i="25"/>
  <c r="E379" i="25"/>
  <c r="D379" i="25"/>
  <c r="C379" i="25"/>
  <c r="B379" i="25"/>
  <c r="A379" i="25"/>
  <c r="F378" i="25"/>
  <c r="E378" i="25"/>
  <c r="D378" i="25"/>
  <c r="C378" i="25"/>
  <c r="B378" i="25"/>
  <c r="A378" i="25"/>
  <c r="F377" i="25"/>
  <c r="E377" i="25"/>
  <c r="D377" i="25"/>
  <c r="C377" i="25"/>
  <c r="B377" i="25"/>
  <c r="A377" i="25"/>
  <c r="F376" i="25"/>
  <c r="E376" i="25"/>
  <c r="D376" i="25"/>
  <c r="C376" i="25"/>
  <c r="B376" i="25"/>
  <c r="A376" i="25"/>
  <c r="F375" i="25"/>
  <c r="E375" i="25"/>
  <c r="D375" i="25"/>
  <c r="C375" i="25"/>
  <c r="B375" i="25"/>
  <c r="A375" i="25"/>
  <c r="F374" i="25"/>
  <c r="E374" i="25"/>
  <c r="D374" i="25"/>
  <c r="C374" i="25"/>
  <c r="B374" i="25"/>
  <c r="A374" i="25"/>
  <c r="F373" i="25"/>
  <c r="E373" i="25"/>
  <c r="D373" i="25"/>
  <c r="C373" i="25"/>
  <c r="B373" i="25"/>
  <c r="A373" i="25"/>
  <c r="F372" i="25"/>
  <c r="E372" i="25"/>
  <c r="D372" i="25"/>
  <c r="C372" i="25"/>
  <c r="B372" i="25"/>
  <c r="A372" i="25"/>
  <c r="F371" i="25"/>
  <c r="E371" i="25"/>
  <c r="D371" i="25"/>
  <c r="C371" i="25"/>
  <c r="B371" i="25"/>
  <c r="A371" i="25"/>
  <c r="F370" i="25"/>
  <c r="E370" i="25"/>
  <c r="D370" i="25"/>
  <c r="C370" i="25"/>
  <c r="B370" i="25"/>
  <c r="A370" i="25"/>
  <c r="F369" i="25"/>
  <c r="E369" i="25"/>
  <c r="D369" i="25"/>
  <c r="C369" i="25"/>
  <c r="B369" i="25"/>
  <c r="A369" i="25"/>
  <c r="D368" i="25"/>
  <c r="A368" i="25"/>
  <c r="F366" i="25"/>
  <c r="E366" i="25"/>
  <c r="D366" i="25"/>
  <c r="C366" i="25"/>
  <c r="B366" i="25"/>
  <c r="A366" i="25"/>
  <c r="F365" i="25"/>
  <c r="E365" i="25"/>
  <c r="D365" i="25"/>
  <c r="C365" i="25"/>
  <c r="B365" i="25"/>
  <c r="A365" i="25"/>
  <c r="F364" i="25"/>
  <c r="E364" i="25"/>
  <c r="D364" i="25"/>
  <c r="C364" i="25"/>
  <c r="B364" i="25"/>
  <c r="A364" i="25"/>
  <c r="F363" i="25"/>
  <c r="E363" i="25"/>
  <c r="D363" i="25"/>
  <c r="C363" i="25"/>
  <c r="B363" i="25"/>
  <c r="A363" i="25"/>
  <c r="F362" i="25"/>
  <c r="E362" i="25"/>
  <c r="D362" i="25"/>
  <c r="C362" i="25"/>
  <c r="B362" i="25"/>
  <c r="A362" i="25"/>
  <c r="F361" i="25"/>
  <c r="E361" i="25"/>
  <c r="D361" i="25"/>
  <c r="C361" i="25"/>
  <c r="B361" i="25"/>
  <c r="A361" i="25"/>
  <c r="F360" i="25"/>
  <c r="E360" i="25"/>
  <c r="D360" i="25"/>
  <c r="C360" i="25"/>
  <c r="B360" i="25"/>
  <c r="A360" i="25"/>
  <c r="F359" i="25"/>
  <c r="E359" i="25"/>
  <c r="D359" i="25"/>
  <c r="C359" i="25"/>
  <c r="B359" i="25"/>
  <c r="A359" i="25"/>
  <c r="F358" i="25"/>
  <c r="E358" i="25"/>
  <c r="D358" i="25"/>
  <c r="C358" i="25"/>
  <c r="B358" i="25"/>
  <c r="A358" i="25"/>
  <c r="F357" i="25"/>
  <c r="E357" i="25"/>
  <c r="D357" i="25"/>
  <c r="C357" i="25"/>
  <c r="B357" i="25"/>
  <c r="A357" i="25"/>
  <c r="F356" i="25"/>
  <c r="E356" i="25"/>
  <c r="D356" i="25"/>
  <c r="C356" i="25"/>
  <c r="B356" i="25"/>
  <c r="A356" i="25"/>
  <c r="F355" i="25"/>
  <c r="E355" i="25"/>
  <c r="D355" i="25"/>
  <c r="C355" i="25"/>
  <c r="B355" i="25"/>
  <c r="A355" i="25"/>
  <c r="F354" i="25"/>
  <c r="E354" i="25"/>
  <c r="D354" i="25"/>
  <c r="C354" i="25"/>
  <c r="B354" i="25"/>
  <c r="A354" i="25"/>
  <c r="F353" i="25"/>
  <c r="E353" i="25"/>
  <c r="D353" i="25"/>
  <c r="C353" i="25"/>
  <c r="B353" i="25"/>
  <c r="A353" i="25"/>
  <c r="F352" i="25"/>
  <c r="E352" i="25"/>
  <c r="D352" i="25"/>
  <c r="C352" i="25"/>
  <c r="B352" i="25"/>
  <c r="A352" i="25"/>
  <c r="F351" i="25"/>
  <c r="E351" i="25"/>
  <c r="D351" i="25"/>
  <c r="C351" i="25"/>
  <c r="B351" i="25"/>
  <c r="A351" i="25"/>
  <c r="F350" i="25"/>
  <c r="E350" i="25"/>
  <c r="D350" i="25"/>
  <c r="C350" i="25"/>
  <c r="B350" i="25"/>
  <c r="A350" i="25"/>
  <c r="F349" i="25"/>
  <c r="E349" i="25"/>
  <c r="D349" i="25"/>
  <c r="C349" i="25"/>
  <c r="B349" i="25"/>
  <c r="A349" i="25"/>
  <c r="F348" i="25"/>
  <c r="E348" i="25"/>
  <c r="D348" i="25"/>
  <c r="C348" i="25"/>
  <c r="B348" i="25"/>
  <c r="A348" i="25"/>
  <c r="F347" i="25"/>
  <c r="E347" i="25"/>
  <c r="D347" i="25"/>
  <c r="C347" i="25"/>
  <c r="B347" i="25"/>
  <c r="A347" i="25"/>
  <c r="F346" i="25"/>
  <c r="E346" i="25"/>
  <c r="D346" i="25"/>
  <c r="C346" i="25"/>
  <c r="B346" i="25"/>
  <c r="A346" i="25"/>
  <c r="F345" i="25"/>
  <c r="E345" i="25"/>
  <c r="D345" i="25"/>
  <c r="C345" i="25"/>
  <c r="B345" i="25"/>
  <c r="A345" i="25"/>
  <c r="F344" i="25"/>
  <c r="E344" i="25"/>
  <c r="D344" i="25"/>
  <c r="C344" i="25"/>
  <c r="B344" i="25"/>
  <c r="A344" i="25"/>
  <c r="F343" i="25"/>
  <c r="E343" i="25"/>
  <c r="D343" i="25"/>
  <c r="C343" i="25"/>
  <c r="B343" i="25"/>
  <c r="A343" i="25"/>
  <c r="F342" i="25"/>
  <c r="E342" i="25"/>
  <c r="D342" i="25"/>
  <c r="C342" i="25"/>
  <c r="B342" i="25"/>
  <c r="A342" i="25"/>
  <c r="F341" i="25"/>
  <c r="E341" i="25"/>
  <c r="D341" i="25"/>
  <c r="C341" i="25"/>
  <c r="B341" i="25"/>
  <c r="A341" i="25"/>
  <c r="F340" i="25"/>
  <c r="E340" i="25"/>
  <c r="D340" i="25"/>
  <c r="C340" i="25"/>
  <c r="B340" i="25"/>
  <c r="A340" i="25"/>
  <c r="F339" i="25"/>
  <c r="E339" i="25"/>
  <c r="D339" i="25"/>
  <c r="C339" i="25"/>
  <c r="B339" i="25"/>
  <c r="A339" i="25"/>
  <c r="F338" i="25"/>
  <c r="E338" i="25"/>
  <c r="D338" i="25"/>
  <c r="C338" i="25"/>
  <c r="B338" i="25"/>
  <c r="A338" i="25"/>
  <c r="F337" i="25"/>
  <c r="E337" i="25"/>
  <c r="D337" i="25"/>
  <c r="C337" i="25"/>
  <c r="B337" i="25"/>
  <c r="A337" i="25"/>
  <c r="D336" i="25"/>
  <c r="A336" i="25"/>
  <c r="F334" i="25"/>
  <c r="E334" i="25"/>
  <c r="D334" i="25"/>
  <c r="C334" i="25"/>
  <c r="B334" i="25"/>
  <c r="A334" i="25"/>
  <c r="F333" i="25"/>
  <c r="E333" i="25"/>
  <c r="D333" i="25"/>
  <c r="C333" i="25"/>
  <c r="B333" i="25"/>
  <c r="A333" i="25"/>
  <c r="F332" i="25"/>
  <c r="E332" i="25"/>
  <c r="D332" i="25"/>
  <c r="C332" i="25"/>
  <c r="B332" i="25"/>
  <c r="A332" i="25"/>
  <c r="F331" i="25"/>
  <c r="E331" i="25"/>
  <c r="D331" i="25"/>
  <c r="C331" i="25"/>
  <c r="B331" i="25"/>
  <c r="A331" i="25"/>
  <c r="F330" i="25"/>
  <c r="E330" i="25"/>
  <c r="D330" i="25"/>
  <c r="C330" i="25"/>
  <c r="B330" i="25"/>
  <c r="A330" i="25"/>
  <c r="F329" i="25"/>
  <c r="E329" i="25"/>
  <c r="D329" i="25"/>
  <c r="C329" i="25"/>
  <c r="B329" i="25"/>
  <c r="A329" i="25"/>
  <c r="F328" i="25"/>
  <c r="E328" i="25"/>
  <c r="D328" i="25"/>
  <c r="C328" i="25"/>
  <c r="B328" i="25"/>
  <c r="A328" i="25"/>
  <c r="F327" i="25"/>
  <c r="E327" i="25"/>
  <c r="D327" i="25"/>
  <c r="C327" i="25"/>
  <c r="B327" i="25"/>
  <c r="A327" i="25"/>
  <c r="F326" i="25"/>
  <c r="E326" i="25"/>
  <c r="D326" i="25"/>
  <c r="C326" i="25"/>
  <c r="B326" i="25"/>
  <c r="A326" i="25"/>
  <c r="F325" i="25"/>
  <c r="E325" i="25"/>
  <c r="D325" i="25"/>
  <c r="C325" i="25"/>
  <c r="B325" i="25"/>
  <c r="A325" i="25"/>
  <c r="F324" i="25"/>
  <c r="E324" i="25"/>
  <c r="D324" i="25"/>
  <c r="C324" i="25"/>
  <c r="B324" i="25"/>
  <c r="A324" i="25"/>
  <c r="F323" i="25"/>
  <c r="E323" i="25"/>
  <c r="D323" i="25"/>
  <c r="C323" i="25"/>
  <c r="B323" i="25"/>
  <c r="A323" i="25"/>
  <c r="F322" i="25"/>
  <c r="E322" i="25"/>
  <c r="D322" i="25"/>
  <c r="C322" i="25"/>
  <c r="B322" i="25"/>
  <c r="A322" i="25"/>
  <c r="F321" i="25"/>
  <c r="E321" i="25"/>
  <c r="D321" i="25"/>
  <c r="C321" i="25"/>
  <c r="B321" i="25"/>
  <c r="A321" i="25"/>
  <c r="F320" i="25"/>
  <c r="E320" i="25"/>
  <c r="D320" i="25"/>
  <c r="C320" i="25"/>
  <c r="B320" i="25"/>
  <c r="A320" i="25"/>
  <c r="F319" i="25"/>
  <c r="E319" i="25"/>
  <c r="D319" i="25"/>
  <c r="C319" i="25"/>
  <c r="B319" i="25"/>
  <c r="A319" i="25"/>
  <c r="F318" i="25"/>
  <c r="E318" i="25"/>
  <c r="D318" i="25"/>
  <c r="C318" i="25"/>
  <c r="B318" i="25"/>
  <c r="A318" i="25"/>
  <c r="F317" i="25"/>
  <c r="E317" i="25"/>
  <c r="D317" i="25"/>
  <c r="C317" i="25"/>
  <c r="B317" i="25"/>
  <c r="A317" i="25"/>
  <c r="F316" i="25"/>
  <c r="E316" i="25"/>
  <c r="D316" i="25"/>
  <c r="C316" i="25"/>
  <c r="B316" i="25"/>
  <c r="A316" i="25"/>
  <c r="F315" i="25"/>
  <c r="E315" i="25"/>
  <c r="D315" i="25"/>
  <c r="C315" i="25"/>
  <c r="B315" i="25"/>
  <c r="A315" i="25"/>
  <c r="F314" i="25"/>
  <c r="E314" i="25"/>
  <c r="D314" i="25"/>
  <c r="C314" i="25"/>
  <c r="B314" i="25"/>
  <c r="A314" i="25"/>
  <c r="F313" i="25"/>
  <c r="E313" i="25"/>
  <c r="D313" i="25"/>
  <c r="C313" i="25"/>
  <c r="B313" i="25"/>
  <c r="A313" i="25"/>
  <c r="F312" i="25"/>
  <c r="E312" i="25"/>
  <c r="D312" i="25"/>
  <c r="C312" i="25"/>
  <c r="B312" i="25"/>
  <c r="A312" i="25"/>
  <c r="F311" i="25"/>
  <c r="E311" i="25"/>
  <c r="D311" i="25"/>
  <c r="C311" i="25"/>
  <c r="B311" i="25"/>
  <c r="A311" i="25"/>
  <c r="F310" i="25"/>
  <c r="E310" i="25"/>
  <c r="D310" i="25"/>
  <c r="C310" i="25"/>
  <c r="B310" i="25"/>
  <c r="A310" i="25"/>
  <c r="F309" i="25"/>
  <c r="E309" i="25"/>
  <c r="D309" i="25"/>
  <c r="C309" i="25"/>
  <c r="B309" i="25"/>
  <c r="A309" i="25"/>
  <c r="F308" i="25"/>
  <c r="E308" i="25"/>
  <c r="D308" i="25"/>
  <c r="C308" i="25"/>
  <c r="B308" i="25"/>
  <c r="A308" i="25"/>
  <c r="F307" i="25"/>
  <c r="E307" i="25"/>
  <c r="D307" i="25"/>
  <c r="C307" i="25"/>
  <c r="B307" i="25"/>
  <c r="A307" i="25"/>
  <c r="F306" i="25"/>
  <c r="E306" i="25"/>
  <c r="D306" i="25"/>
  <c r="C306" i="25"/>
  <c r="B306" i="25"/>
  <c r="A306" i="25"/>
  <c r="F305" i="25"/>
  <c r="E305" i="25"/>
  <c r="D305" i="25"/>
  <c r="C305" i="25"/>
  <c r="B305" i="25"/>
  <c r="A305" i="25"/>
  <c r="D304" i="25"/>
  <c r="A304" i="25"/>
  <c r="F302" i="25"/>
  <c r="E302" i="25"/>
  <c r="D302" i="25"/>
  <c r="C302" i="25"/>
  <c r="B302" i="25"/>
  <c r="A302" i="25"/>
  <c r="F301" i="25"/>
  <c r="E301" i="25"/>
  <c r="D301" i="25"/>
  <c r="C301" i="25"/>
  <c r="B301" i="25"/>
  <c r="A301" i="25"/>
  <c r="F300" i="25"/>
  <c r="E300" i="25"/>
  <c r="D300" i="25"/>
  <c r="C300" i="25"/>
  <c r="B300" i="25"/>
  <c r="A300" i="25"/>
  <c r="F299" i="25"/>
  <c r="E299" i="25"/>
  <c r="D299" i="25"/>
  <c r="C299" i="25"/>
  <c r="B299" i="25"/>
  <c r="A299" i="25"/>
  <c r="F298" i="25"/>
  <c r="E298" i="25"/>
  <c r="D298" i="25"/>
  <c r="C298" i="25"/>
  <c r="B298" i="25"/>
  <c r="A298" i="25"/>
  <c r="F297" i="25"/>
  <c r="E297" i="25"/>
  <c r="D297" i="25"/>
  <c r="C297" i="25"/>
  <c r="B297" i="25"/>
  <c r="A297" i="25"/>
  <c r="F296" i="25"/>
  <c r="E296" i="25"/>
  <c r="D296" i="25"/>
  <c r="C296" i="25"/>
  <c r="B296" i="25"/>
  <c r="A296" i="25"/>
  <c r="F295" i="25"/>
  <c r="E295" i="25"/>
  <c r="D295" i="25"/>
  <c r="C295" i="25"/>
  <c r="B295" i="25"/>
  <c r="A295" i="25"/>
  <c r="F294" i="25"/>
  <c r="E294" i="25"/>
  <c r="D294" i="25"/>
  <c r="C294" i="25"/>
  <c r="B294" i="25"/>
  <c r="A294" i="25"/>
  <c r="F293" i="25"/>
  <c r="E293" i="25"/>
  <c r="D293" i="25"/>
  <c r="C293" i="25"/>
  <c r="B293" i="25"/>
  <c r="A293" i="25"/>
  <c r="F292" i="25"/>
  <c r="E292" i="25"/>
  <c r="D292" i="25"/>
  <c r="C292" i="25"/>
  <c r="B292" i="25"/>
  <c r="A292" i="25"/>
  <c r="F291" i="25"/>
  <c r="E291" i="25"/>
  <c r="D291" i="25"/>
  <c r="C291" i="25"/>
  <c r="B291" i="25"/>
  <c r="A291" i="25"/>
  <c r="F290" i="25"/>
  <c r="E290" i="25"/>
  <c r="D290" i="25"/>
  <c r="C290" i="25"/>
  <c r="B290" i="25"/>
  <c r="A290" i="25"/>
  <c r="F289" i="25"/>
  <c r="E289" i="25"/>
  <c r="D289" i="25"/>
  <c r="C289" i="25"/>
  <c r="B289" i="25"/>
  <c r="A289" i="25"/>
  <c r="F288" i="25"/>
  <c r="E288" i="25"/>
  <c r="D288" i="25"/>
  <c r="C288" i="25"/>
  <c r="B288" i="25"/>
  <c r="A288" i="25"/>
  <c r="F287" i="25"/>
  <c r="E287" i="25"/>
  <c r="D287" i="25"/>
  <c r="C287" i="25"/>
  <c r="B287" i="25"/>
  <c r="A287" i="25"/>
  <c r="F286" i="25"/>
  <c r="E286" i="25"/>
  <c r="D286" i="25"/>
  <c r="C286" i="25"/>
  <c r="B286" i="25"/>
  <c r="A286" i="25"/>
  <c r="F285" i="25"/>
  <c r="E285" i="25"/>
  <c r="D285" i="25"/>
  <c r="C285" i="25"/>
  <c r="B285" i="25"/>
  <c r="A285" i="25"/>
  <c r="F284" i="25"/>
  <c r="E284" i="25"/>
  <c r="D284" i="25"/>
  <c r="C284" i="25"/>
  <c r="B284" i="25"/>
  <c r="A284" i="25"/>
  <c r="F283" i="25"/>
  <c r="E283" i="25"/>
  <c r="D283" i="25"/>
  <c r="C283" i="25"/>
  <c r="B283" i="25"/>
  <c r="A283" i="25"/>
  <c r="F282" i="25"/>
  <c r="E282" i="25"/>
  <c r="D282" i="25"/>
  <c r="C282" i="25"/>
  <c r="B282" i="25"/>
  <c r="A282" i="25"/>
  <c r="F281" i="25"/>
  <c r="E281" i="25"/>
  <c r="D281" i="25"/>
  <c r="C281" i="25"/>
  <c r="B281" i="25"/>
  <c r="A281" i="25"/>
  <c r="F280" i="25"/>
  <c r="E280" i="25"/>
  <c r="D280" i="25"/>
  <c r="C280" i="25"/>
  <c r="B280" i="25"/>
  <c r="A280" i="25"/>
  <c r="F279" i="25"/>
  <c r="E279" i="25"/>
  <c r="D279" i="25"/>
  <c r="C279" i="25"/>
  <c r="B279" i="25"/>
  <c r="A279" i="25"/>
  <c r="F278" i="25"/>
  <c r="E278" i="25"/>
  <c r="D278" i="25"/>
  <c r="C278" i="25"/>
  <c r="B278" i="25"/>
  <c r="A278" i="25"/>
  <c r="F277" i="25"/>
  <c r="E277" i="25"/>
  <c r="D277" i="25"/>
  <c r="C277" i="25"/>
  <c r="B277" i="25"/>
  <c r="A277" i="25"/>
  <c r="F276" i="25"/>
  <c r="E276" i="25"/>
  <c r="D276" i="25"/>
  <c r="C276" i="25"/>
  <c r="B276" i="25"/>
  <c r="A276" i="25"/>
  <c r="F275" i="25"/>
  <c r="E275" i="25"/>
  <c r="D275" i="25"/>
  <c r="C275" i="25"/>
  <c r="B275" i="25"/>
  <c r="A275" i="25"/>
  <c r="F274" i="25"/>
  <c r="E274" i="25"/>
  <c r="D274" i="25"/>
  <c r="C274" i="25"/>
  <c r="B274" i="25"/>
  <c r="A274" i="25"/>
  <c r="F273" i="25"/>
  <c r="E273" i="25"/>
  <c r="D273" i="25"/>
  <c r="C273" i="25"/>
  <c r="B273" i="25"/>
  <c r="A273" i="25"/>
  <c r="D272" i="25"/>
  <c r="A272" i="25"/>
  <c r="F270" i="25"/>
  <c r="E270" i="25"/>
  <c r="D270" i="25"/>
  <c r="C270" i="25"/>
  <c r="B270" i="25"/>
  <c r="A270" i="25"/>
  <c r="F269" i="25"/>
  <c r="E269" i="25"/>
  <c r="D269" i="25"/>
  <c r="C269" i="25"/>
  <c r="B269" i="25"/>
  <c r="A269" i="25"/>
  <c r="F268" i="25"/>
  <c r="E268" i="25"/>
  <c r="D268" i="25"/>
  <c r="C268" i="25"/>
  <c r="B268" i="25"/>
  <c r="A268" i="25"/>
  <c r="F267" i="25"/>
  <c r="E267" i="25"/>
  <c r="D267" i="25"/>
  <c r="C267" i="25"/>
  <c r="B267" i="25"/>
  <c r="A267" i="25"/>
  <c r="F266" i="25"/>
  <c r="E266" i="25"/>
  <c r="D266" i="25"/>
  <c r="C266" i="25"/>
  <c r="B266" i="25"/>
  <c r="A266" i="25"/>
  <c r="F265" i="25"/>
  <c r="E265" i="25"/>
  <c r="D265" i="25"/>
  <c r="C265" i="25"/>
  <c r="B265" i="25"/>
  <c r="A265" i="25"/>
  <c r="F264" i="25"/>
  <c r="E264" i="25"/>
  <c r="D264" i="25"/>
  <c r="C264" i="25"/>
  <c r="B264" i="25"/>
  <c r="A264" i="25"/>
  <c r="F263" i="25"/>
  <c r="E263" i="25"/>
  <c r="D263" i="25"/>
  <c r="C263" i="25"/>
  <c r="B263" i="25"/>
  <c r="A263" i="25"/>
  <c r="F262" i="25"/>
  <c r="E262" i="25"/>
  <c r="D262" i="25"/>
  <c r="C262" i="25"/>
  <c r="B262" i="25"/>
  <c r="A262" i="25"/>
  <c r="F261" i="25"/>
  <c r="E261" i="25"/>
  <c r="D261" i="25"/>
  <c r="C261" i="25"/>
  <c r="B261" i="25"/>
  <c r="A261" i="25"/>
  <c r="F260" i="25"/>
  <c r="E260" i="25"/>
  <c r="D260" i="25"/>
  <c r="C260" i="25"/>
  <c r="B260" i="25"/>
  <c r="A260" i="25"/>
  <c r="F259" i="25"/>
  <c r="E259" i="25"/>
  <c r="D259" i="25"/>
  <c r="C259" i="25"/>
  <c r="B259" i="25"/>
  <c r="A259" i="25"/>
  <c r="F258" i="25"/>
  <c r="E258" i="25"/>
  <c r="D258" i="25"/>
  <c r="C258" i="25"/>
  <c r="B258" i="25"/>
  <c r="A258" i="25"/>
  <c r="F257" i="25"/>
  <c r="E257" i="25"/>
  <c r="D257" i="25"/>
  <c r="C257" i="25"/>
  <c r="B257" i="25"/>
  <c r="A257" i="25"/>
  <c r="F256" i="25"/>
  <c r="E256" i="25"/>
  <c r="D256" i="25"/>
  <c r="C256" i="25"/>
  <c r="B256" i="25"/>
  <c r="A256" i="25"/>
  <c r="F255" i="25"/>
  <c r="E255" i="25"/>
  <c r="D255" i="25"/>
  <c r="C255" i="25"/>
  <c r="B255" i="25"/>
  <c r="A255" i="25"/>
  <c r="F254" i="25"/>
  <c r="E254" i="25"/>
  <c r="D254" i="25"/>
  <c r="C254" i="25"/>
  <c r="B254" i="25"/>
  <c r="A254" i="25"/>
  <c r="F253" i="25"/>
  <c r="E253" i="25"/>
  <c r="D253" i="25"/>
  <c r="C253" i="25"/>
  <c r="B253" i="25"/>
  <c r="A253" i="25"/>
  <c r="F252" i="25"/>
  <c r="E252" i="25"/>
  <c r="D252" i="25"/>
  <c r="C252" i="25"/>
  <c r="B252" i="25"/>
  <c r="A252" i="25"/>
  <c r="F251" i="25"/>
  <c r="E251" i="25"/>
  <c r="D251" i="25"/>
  <c r="C251" i="25"/>
  <c r="B251" i="25"/>
  <c r="A251" i="25"/>
  <c r="F250" i="25"/>
  <c r="E250" i="25"/>
  <c r="D250" i="25"/>
  <c r="C250" i="25"/>
  <c r="B250" i="25"/>
  <c r="A250" i="25"/>
  <c r="F249" i="25"/>
  <c r="E249" i="25"/>
  <c r="D249" i="25"/>
  <c r="C249" i="25"/>
  <c r="B249" i="25"/>
  <c r="A249" i="25"/>
  <c r="F248" i="25"/>
  <c r="E248" i="25"/>
  <c r="D248" i="25"/>
  <c r="C248" i="25"/>
  <c r="B248" i="25"/>
  <c r="A248" i="25"/>
  <c r="F247" i="25"/>
  <c r="E247" i="25"/>
  <c r="D247" i="25"/>
  <c r="C247" i="25"/>
  <c r="B247" i="25"/>
  <c r="A247" i="25"/>
  <c r="F246" i="25"/>
  <c r="E246" i="25"/>
  <c r="D246" i="25"/>
  <c r="C246" i="25"/>
  <c r="B246" i="25"/>
  <c r="A246" i="25"/>
  <c r="F245" i="25"/>
  <c r="E245" i="25"/>
  <c r="D245" i="25"/>
  <c r="C245" i="25"/>
  <c r="B245" i="25"/>
  <c r="A245" i="25"/>
  <c r="F244" i="25"/>
  <c r="E244" i="25"/>
  <c r="D244" i="25"/>
  <c r="C244" i="25"/>
  <c r="B244" i="25"/>
  <c r="A244" i="25"/>
  <c r="F243" i="25"/>
  <c r="E243" i="25"/>
  <c r="D243" i="25"/>
  <c r="C243" i="25"/>
  <c r="B243" i="25"/>
  <c r="A243" i="25"/>
  <c r="F242" i="25"/>
  <c r="E242" i="25"/>
  <c r="D242" i="25"/>
  <c r="C242" i="25"/>
  <c r="B242" i="25"/>
  <c r="A242" i="25"/>
  <c r="F241" i="25"/>
  <c r="E241" i="25"/>
  <c r="D241" i="25"/>
  <c r="C241" i="25"/>
  <c r="B241" i="25"/>
  <c r="A241" i="25"/>
  <c r="D240" i="25"/>
  <c r="A240" i="25"/>
  <c r="F238" i="25"/>
  <c r="E238" i="25"/>
  <c r="D238" i="25"/>
  <c r="C238" i="25"/>
  <c r="B238" i="25"/>
  <c r="A238" i="25"/>
  <c r="F237" i="25"/>
  <c r="E237" i="25"/>
  <c r="D237" i="25"/>
  <c r="C237" i="25"/>
  <c r="B237" i="25"/>
  <c r="A237" i="25"/>
  <c r="F236" i="25"/>
  <c r="E236" i="25"/>
  <c r="D236" i="25"/>
  <c r="C236" i="25"/>
  <c r="B236" i="25"/>
  <c r="A236" i="25"/>
  <c r="F235" i="25"/>
  <c r="E235" i="25"/>
  <c r="D235" i="25"/>
  <c r="C235" i="25"/>
  <c r="B235" i="25"/>
  <c r="A235" i="25"/>
  <c r="F234" i="25"/>
  <c r="E234" i="25"/>
  <c r="D234" i="25"/>
  <c r="C234" i="25"/>
  <c r="B234" i="25"/>
  <c r="A234" i="25"/>
  <c r="F233" i="25"/>
  <c r="E233" i="25"/>
  <c r="D233" i="25"/>
  <c r="C233" i="25"/>
  <c r="B233" i="25"/>
  <c r="A233" i="25"/>
  <c r="F232" i="25"/>
  <c r="E232" i="25"/>
  <c r="D232" i="25"/>
  <c r="C232" i="25"/>
  <c r="B232" i="25"/>
  <c r="A232" i="25"/>
  <c r="F231" i="25"/>
  <c r="E231" i="25"/>
  <c r="D231" i="25"/>
  <c r="C231" i="25"/>
  <c r="B231" i="25"/>
  <c r="A231" i="25"/>
  <c r="F230" i="25"/>
  <c r="E230" i="25"/>
  <c r="D230" i="25"/>
  <c r="C230" i="25"/>
  <c r="B230" i="25"/>
  <c r="A230" i="25"/>
  <c r="F229" i="25"/>
  <c r="E229" i="25"/>
  <c r="D229" i="25"/>
  <c r="C229" i="25"/>
  <c r="B229" i="25"/>
  <c r="A229" i="25"/>
  <c r="F228" i="25"/>
  <c r="E228" i="25"/>
  <c r="D228" i="25"/>
  <c r="C228" i="25"/>
  <c r="B228" i="25"/>
  <c r="A228" i="25"/>
  <c r="F227" i="25"/>
  <c r="E227" i="25"/>
  <c r="D227" i="25"/>
  <c r="C227" i="25"/>
  <c r="B227" i="25"/>
  <c r="A227" i="25"/>
  <c r="F226" i="25"/>
  <c r="E226" i="25"/>
  <c r="D226" i="25"/>
  <c r="C226" i="25"/>
  <c r="B226" i="25"/>
  <c r="A226" i="25"/>
  <c r="F225" i="25"/>
  <c r="E225" i="25"/>
  <c r="D225" i="25"/>
  <c r="C225" i="25"/>
  <c r="B225" i="25"/>
  <c r="A225" i="25"/>
  <c r="F224" i="25"/>
  <c r="E224" i="25"/>
  <c r="D224" i="25"/>
  <c r="C224" i="25"/>
  <c r="B224" i="25"/>
  <c r="A224" i="25"/>
  <c r="F223" i="25"/>
  <c r="E223" i="25"/>
  <c r="D223" i="25"/>
  <c r="C223" i="25"/>
  <c r="B223" i="25"/>
  <c r="A223" i="25"/>
  <c r="F222" i="25"/>
  <c r="E222" i="25"/>
  <c r="D222" i="25"/>
  <c r="C222" i="25"/>
  <c r="B222" i="25"/>
  <c r="A222" i="25"/>
  <c r="F221" i="25"/>
  <c r="E221" i="25"/>
  <c r="D221" i="25"/>
  <c r="C221" i="25"/>
  <c r="B221" i="25"/>
  <c r="A221" i="25"/>
  <c r="F220" i="25"/>
  <c r="E220" i="25"/>
  <c r="D220" i="25"/>
  <c r="C220" i="25"/>
  <c r="B220" i="25"/>
  <c r="A220" i="25"/>
  <c r="F219" i="25"/>
  <c r="E219" i="25"/>
  <c r="D219" i="25"/>
  <c r="C219" i="25"/>
  <c r="B219" i="25"/>
  <c r="A219" i="25"/>
  <c r="F218" i="25"/>
  <c r="E218" i="25"/>
  <c r="D218" i="25"/>
  <c r="C218" i="25"/>
  <c r="B218" i="25"/>
  <c r="A218" i="25"/>
  <c r="F217" i="25"/>
  <c r="E217" i="25"/>
  <c r="D217" i="25"/>
  <c r="C217" i="25"/>
  <c r="B217" i="25"/>
  <c r="A217" i="25"/>
  <c r="F216" i="25"/>
  <c r="E216" i="25"/>
  <c r="D216" i="25"/>
  <c r="C216" i="25"/>
  <c r="B216" i="25"/>
  <c r="A216" i="25"/>
  <c r="F215" i="25"/>
  <c r="E215" i="25"/>
  <c r="D215" i="25"/>
  <c r="C215" i="25"/>
  <c r="B215" i="25"/>
  <c r="A215" i="25"/>
  <c r="F214" i="25"/>
  <c r="E214" i="25"/>
  <c r="D214" i="25"/>
  <c r="C214" i="25"/>
  <c r="B214" i="25"/>
  <c r="A214" i="25"/>
  <c r="F213" i="25"/>
  <c r="E213" i="25"/>
  <c r="D213" i="25"/>
  <c r="C213" i="25"/>
  <c r="B213" i="25"/>
  <c r="A213" i="25"/>
  <c r="F212" i="25"/>
  <c r="E212" i="25"/>
  <c r="D212" i="25"/>
  <c r="C212" i="25"/>
  <c r="B212" i="25"/>
  <c r="A212" i="25"/>
  <c r="F211" i="25"/>
  <c r="E211" i="25"/>
  <c r="D211" i="25"/>
  <c r="C211" i="25"/>
  <c r="B211" i="25"/>
  <c r="A211" i="25"/>
  <c r="F210" i="25"/>
  <c r="E210" i="25"/>
  <c r="D210" i="25"/>
  <c r="C210" i="25"/>
  <c r="B210" i="25"/>
  <c r="A210" i="25"/>
  <c r="F209" i="25"/>
  <c r="E209" i="25"/>
  <c r="D209" i="25"/>
  <c r="C209" i="25"/>
  <c r="B209" i="25"/>
  <c r="A209" i="25"/>
  <c r="D208" i="25"/>
  <c r="A208" i="25"/>
  <c r="F206" i="25"/>
  <c r="E206" i="25"/>
  <c r="D206" i="25"/>
  <c r="C206" i="25"/>
  <c r="B206" i="25"/>
  <c r="A206" i="25"/>
  <c r="F205" i="25"/>
  <c r="E205" i="25"/>
  <c r="D205" i="25"/>
  <c r="C205" i="25"/>
  <c r="B205" i="25"/>
  <c r="A205" i="25"/>
  <c r="F204" i="25"/>
  <c r="E204" i="25"/>
  <c r="D204" i="25"/>
  <c r="C204" i="25"/>
  <c r="B204" i="25"/>
  <c r="A204" i="25"/>
  <c r="F203" i="25"/>
  <c r="E203" i="25"/>
  <c r="D203" i="25"/>
  <c r="C203" i="25"/>
  <c r="B203" i="25"/>
  <c r="A203" i="25"/>
  <c r="F202" i="25"/>
  <c r="E202" i="25"/>
  <c r="D202" i="25"/>
  <c r="C202" i="25"/>
  <c r="B202" i="25"/>
  <c r="A202" i="25"/>
  <c r="F201" i="25"/>
  <c r="E201" i="25"/>
  <c r="D201" i="25"/>
  <c r="C201" i="25"/>
  <c r="B201" i="25"/>
  <c r="A201" i="25"/>
  <c r="F200" i="25"/>
  <c r="E200" i="25"/>
  <c r="D200" i="25"/>
  <c r="C200" i="25"/>
  <c r="B200" i="25"/>
  <c r="A200" i="25"/>
  <c r="F199" i="25"/>
  <c r="E199" i="25"/>
  <c r="D199" i="25"/>
  <c r="C199" i="25"/>
  <c r="B199" i="25"/>
  <c r="A199" i="25"/>
  <c r="F198" i="25"/>
  <c r="E198" i="25"/>
  <c r="D198" i="25"/>
  <c r="C198" i="25"/>
  <c r="B198" i="25"/>
  <c r="A198" i="25"/>
  <c r="F197" i="25"/>
  <c r="E197" i="25"/>
  <c r="D197" i="25"/>
  <c r="C197" i="25"/>
  <c r="B197" i="25"/>
  <c r="A197" i="25"/>
  <c r="F196" i="25"/>
  <c r="E196" i="25"/>
  <c r="D196" i="25"/>
  <c r="C196" i="25"/>
  <c r="B196" i="25"/>
  <c r="A196" i="25"/>
  <c r="F195" i="25"/>
  <c r="E195" i="25"/>
  <c r="D195" i="25"/>
  <c r="C195" i="25"/>
  <c r="B195" i="25"/>
  <c r="A195" i="25"/>
  <c r="F194" i="25"/>
  <c r="E194" i="25"/>
  <c r="D194" i="25"/>
  <c r="C194" i="25"/>
  <c r="B194" i="25"/>
  <c r="A194" i="25"/>
  <c r="F193" i="25"/>
  <c r="E193" i="25"/>
  <c r="D193" i="25"/>
  <c r="C193" i="25"/>
  <c r="B193" i="25"/>
  <c r="A193" i="25"/>
  <c r="F192" i="25"/>
  <c r="E192" i="25"/>
  <c r="D192" i="25"/>
  <c r="C192" i="25"/>
  <c r="B192" i="25"/>
  <c r="A192" i="25"/>
  <c r="F191" i="25"/>
  <c r="E191" i="25"/>
  <c r="D191" i="25"/>
  <c r="C191" i="25"/>
  <c r="B191" i="25"/>
  <c r="A191" i="25"/>
  <c r="F190" i="25"/>
  <c r="E190" i="25"/>
  <c r="D190" i="25"/>
  <c r="C190" i="25"/>
  <c r="B190" i="25"/>
  <c r="A190" i="25"/>
  <c r="F189" i="25"/>
  <c r="E189" i="25"/>
  <c r="D189" i="25"/>
  <c r="C189" i="25"/>
  <c r="B189" i="25"/>
  <c r="A189" i="25"/>
  <c r="F188" i="25"/>
  <c r="E188" i="25"/>
  <c r="D188" i="25"/>
  <c r="C188" i="25"/>
  <c r="B188" i="25"/>
  <c r="A188" i="25"/>
  <c r="F187" i="25"/>
  <c r="E187" i="25"/>
  <c r="D187" i="25"/>
  <c r="C187" i="25"/>
  <c r="B187" i="25"/>
  <c r="A187" i="25"/>
  <c r="F186" i="25"/>
  <c r="E186" i="25"/>
  <c r="D186" i="25"/>
  <c r="C186" i="25"/>
  <c r="B186" i="25"/>
  <c r="A186" i="25"/>
  <c r="F185" i="25"/>
  <c r="E185" i="25"/>
  <c r="D185" i="25"/>
  <c r="C185" i="25"/>
  <c r="B185" i="25"/>
  <c r="A185" i="25"/>
  <c r="F184" i="25"/>
  <c r="E184" i="25"/>
  <c r="D184" i="25"/>
  <c r="C184" i="25"/>
  <c r="B184" i="25"/>
  <c r="A184" i="25"/>
  <c r="F183" i="25"/>
  <c r="E183" i="25"/>
  <c r="D183" i="25"/>
  <c r="C183" i="25"/>
  <c r="B183" i="25"/>
  <c r="A183" i="25"/>
  <c r="F182" i="25"/>
  <c r="E182" i="25"/>
  <c r="D182" i="25"/>
  <c r="C182" i="25"/>
  <c r="B182" i="25"/>
  <c r="A182" i="25"/>
  <c r="F181" i="25"/>
  <c r="E181" i="25"/>
  <c r="D181" i="25"/>
  <c r="C181" i="25"/>
  <c r="B181" i="25"/>
  <c r="A181" i="25"/>
  <c r="F180" i="25"/>
  <c r="E180" i="25"/>
  <c r="D180" i="25"/>
  <c r="C180" i="25"/>
  <c r="B180" i="25"/>
  <c r="A180" i="25"/>
  <c r="F179" i="25"/>
  <c r="E179" i="25"/>
  <c r="D179" i="25"/>
  <c r="C179" i="25"/>
  <c r="B179" i="25"/>
  <c r="A179" i="25"/>
  <c r="F178" i="25"/>
  <c r="E178" i="25"/>
  <c r="D178" i="25"/>
  <c r="C178" i="25"/>
  <c r="B178" i="25"/>
  <c r="A178" i="25"/>
  <c r="F177" i="25"/>
  <c r="E177" i="25"/>
  <c r="D177" i="25"/>
  <c r="C177" i="25"/>
  <c r="B177" i="25"/>
  <c r="A177" i="25"/>
  <c r="D176" i="25"/>
  <c r="A176" i="25"/>
  <c r="F174" i="25"/>
  <c r="E174" i="25"/>
  <c r="D174" i="25"/>
  <c r="C174" i="25"/>
  <c r="B174" i="25"/>
  <c r="A174" i="25"/>
  <c r="F173" i="25"/>
  <c r="E173" i="25"/>
  <c r="D173" i="25"/>
  <c r="C173" i="25"/>
  <c r="B173" i="25"/>
  <c r="A173" i="25"/>
  <c r="F172" i="25"/>
  <c r="E172" i="25"/>
  <c r="D172" i="25"/>
  <c r="C172" i="25"/>
  <c r="B172" i="25"/>
  <c r="A172" i="25"/>
  <c r="F171" i="25"/>
  <c r="E171" i="25"/>
  <c r="D171" i="25"/>
  <c r="C171" i="25"/>
  <c r="B171" i="25"/>
  <c r="A171" i="25"/>
  <c r="F170" i="25"/>
  <c r="E170" i="25"/>
  <c r="D170" i="25"/>
  <c r="C170" i="25"/>
  <c r="B170" i="25"/>
  <c r="A170" i="25"/>
  <c r="F169" i="25"/>
  <c r="E169" i="25"/>
  <c r="D169" i="25"/>
  <c r="C169" i="25"/>
  <c r="B169" i="25"/>
  <c r="A169" i="25"/>
  <c r="F168" i="25"/>
  <c r="E168" i="25"/>
  <c r="D168" i="25"/>
  <c r="C168" i="25"/>
  <c r="B168" i="25"/>
  <c r="A168" i="25"/>
  <c r="F167" i="25"/>
  <c r="E167" i="25"/>
  <c r="D167" i="25"/>
  <c r="C167" i="25"/>
  <c r="B167" i="25"/>
  <c r="A167" i="25"/>
  <c r="F166" i="25"/>
  <c r="E166" i="25"/>
  <c r="D166" i="25"/>
  <c r="C166" i="25"/>
  <c r="B166" i="25"/>
  <c r="A166" i="25"/>
  <c r="F165" i="25"/>
  <c r="E165" i="25"/>
  <c r="D165" i="25"/>
  <c r="C165" i="25"/>
  <c r="B165" i="25"/>
  <c r="A165" i="25"/>
  <c r="F164" i="25"/>
  <c r="E164" i="25"/>
  <c r="D164" i="25"/>
  <c r="C164" i="25"/>
  <c r="B164" i="25"/>
  <c r="A164" i="25"/>
  <c r="F163" i="25"/>
  <c r="E163" i="25"/>
  <c r="D163" i="25"/>
  <c r="C163" i="25"/>
  <c r="B163" i="25"/>
  <c r="A163" i="25"/>
  <c r="F162" i="25"/>
  <c r="E162" i="25"/>
  <c r="D162" i="25"/>
  <c r="C162" i="25"/>
  <c r="B162" i="25"/>
  <c r="A162" i="25"/>
  <c r="F161" i="25"/>
  <c r="E161" i="25"/>
  <c r="D161" i="25"/>
  <c r="C161" i="25"/>
  <c r="B161" i="25"/>
  <c r="A161" i="25"/>
  <c r="F160" i="25"/>
  <c r="E160" i="25"/>
  <c r="D160" i="25"/>
  <c r="C160" i="25"/>
  <c r="B160" i="25"/>
  <c r="A160" i="25"/>
  <c r="F159" i="25"/>
  <c r="E159" i="25"/>
  <c r="D159" i="25"/>
  <c r="C159" i="25"/>
  <c r="B159" i="25"/>
  <c r="A159" i="25"/>
  <c r="F158" i="25"/>
  <c r="E158" i="25"/>
  <c r="D158" i="25"/>
  <c r="C158" i="25"/>
  <c r="B158" i="25"/>
  <c r="A158" i="25"/>
  <c r="F157" i="25"/>
  <c r="E157" i="25"/>
  <c r="D157" i="25"/>
  <c r="C157" i="25"/>
  <c r="B157" i="25"/>
  <c r="A157" i="25"/>
  <c r="F156" i="25"/>
  <c r="E156" i="25"/>
  <c r="D156" i="25"/>
  <c r="C156" i="25"/>
  <c r="B156" i="25"/>
  <c r="A156" i="25"/>
  <c r="F155" i="25"/>
  <c r="E155" i="25"/>
  <c r="D155" i="25"/>
  <c r="C155" i="25"/>
  <c r="B155" i="25"/>
  <c r="A155" i="25"/>
  <c r="F154" i="25"/>
  <c r="E154" i="25"/>
  <c r="D154" i="25"/>
  <c r="C154" i="25"/>
  <c r="B154" i="25"/>
  <c r="A154" i="25"/>
  <c r="F153" i="25"/>
  <c r="E153" i="25"/>
  <c r="D153" i="25"/>
  <c r="C153" i="25"/>
  <c r="B153" i="25"/>
  <c r="A153" i="25"/>
  <c r="F152" i="25"/>
  <c r="E152" i="25"/>
  <c r="D152" i="25"/>
  <c r="C152" i="25"/>
  <c r="B152" i="25"/>
  <c r="A152" i="25"/>
  <c r="F151" i="25"/>
  <c r="E151" i="25"/>
  <c r="D151" i="25"/>
  <c r="C151" i="25"/>
  <c r="B151" i="25"/>
  <c r="A151" i="25"/>
  <c r="F150" i="25"/>
  <c r="E150" i="25"/>
  <c r="D150" i="25"/>
  <c r="C150" i="25"/>
  <c r="B150" i="25"/>
  <c r="A150" i="25"/>
  <c r="F149" i="25"/>
  <c r="E149" i="25"/>
  <c r="D149" i="25"/>
  <c r="C149" i="25"/>
  <c r="B149" i="25"/>
  <c r="A149" i="25"/>
  <c r="F148" i="25"/>
  <c r="E148" i="25"/>
  <c r="D148" i="25"/>
  <c r="C148" i="25"/>
  <c r="B148" i="25"/>
  <c r="A148" i="25"/>
  <c r="F147" i="25"/>
  <c r="E147" i="25"/>
  <c r="D147" i="25"/>
  <c r="C147" i="25"/>
  <c r="B147" i="25"/>
  <c r="A147" i="25"/>
  <c r="F146" i="25"/>
  <c r="E146" i="25"/>
  <c r="D146" i="25"/>
  <c r="C146" i="25"/>
  <c r="B146" i="25"/>
  <c r="A146" i="25"/>
  <c r="F145" i="25"/>
  <c r="E145" i="25"/>
  <c r="D145" i="25"/>
  <c r="C145" i="25"/>
  <c r="B145" i="25"/>
  <c r="A145" i="25"/>
  <c r="D144" i="25"/>
  <c r="A144" i="25"/>
  <c r="F142" i="25"/>
  <c r="E142" i="25"/>
  <c r="D142" i="25"/>
  <c r="C142" i="25"/>
  <c r="B142" i="25"/>
  <c r="A142" i="25"/>
  <c r="F141" i="25"/>
  <c r="E141" i="25"/>
  <c r="D141" i="25"/>
  <c r="C141" i="25"/>
  <c r="B141" i="25"/>
  <c r="A141" i="25"/>
  <c r="F140" i="25"/>
  <c r="E140" i="25"/>
  <c r="D140" i="25"/>
  <c r="C140" i="25"/>
  <c r="B140" i="25"/>
  <c r="A140" i="25"/>
  <c r="F139" i="25"/>
  <c r="E139" i="25"/>
  <c r="D139" i="25"/>
  <c r="C139" i="25"/>
  <c r="B139" i="25"/>
  <c r="A139" i="25"/>
  <c r="F138" i="25"/>
  <c r="E138" i="25"/>
  <c r="D138" i="25"/>
  <c r="C138" i="25"/>
  <c r="B138" i="25"/>
  <c r="A138" i="25"/>
  <c r="F137" i="25"/>
  <c r="E137" i="25"/>
  <c r="D137" i="25"/>
  <c r="C137" i="25"/>
  <c r="B137" i="25"/>
  <c r="A137" i="25"/>
  <c r="F136" i="25"/>
  <c r="E136" i="25"/>
  <c r="D136" i="25"/>
  <c r="C136" i="25"/>
  <c r="B136" i="25"/>
  <c r="A136" i="25"/>
  <c r="F135" i="25"/>
  <c r="E135" i="25"/>
  <c r="D135" i="25"/>
  <c r="C135" i="25"/>
  <c r="B135" i="25"/>
  <c r="A135" i="25"/>
  <c r="F134" i="25"/>
  <c r="E134" i="25"/>
  <c r="D134" i="25"/>
  <c r="C134" i="25"/>
  <c r="B134" i="25"/>
  <c r="A134" i="25"/>
  <c r="F133" i="25"/>
  <c r="E133" i="25"/>
  <c r="D133" i="25"/>
  <c r="C133" i="25"/>
  <c r="B133" i="25"/>
  <c r="A133" i="25"/>
  <c r="F132" i="25"/>
  <c r="E132" i="25"/>
  <c r="D132" i="25"/>
  <c r="C132" i="25"/>
  <c r="B132" i="25"/>
  <c r="A132" i="25"/>
  <c r="F131" i="25"/>
  <c r="E131" i="25"/>
  <c r="D131" i="25"/>
  <c r="C131" i="25"/>
  <c r="B131" i="25"/>
  <c r="A131" i="25"/>
  <c r="F130" i="25"/>
  <c r="E130" i="25"/>
  <c r="D130" i="25"/>
  <c r="C130" i="25"/>
  <c r="B130" i="25"/>
  <c r="A130" i="25"/>
  <c r="F129" i="25"/>
  <c r="E129" i="25"/>
  <c r="D129" i="25"/>
  <c r="C129" i="25"/>
  <c r="B129" i="25"/>
  <c r="A129" i="25"/>
  <c r="F128" i="25"/>
  <c r="E128" i="25"/>
  <c r="D128" i="25"/>
  <c r="C128" i="25"/>
  <c r="B128" i="25"/>
  <c r="A128" i="25"/>
  <c r="F127" i="25"/>
  <c r="E127" i="25"/>
  <c r="D127" i="25"/>
  <c r="C127" i="25"/>
  <c r="B127" i="25"/>
  <c r="A127" i="25"/>
  <c r="F126" i="25"/>
  <c r="E126" i="25"/>
  <c r="D126" i="25"/>
  <c r="C126" i="25"/>
  <c r="B126" i="25"/>
  <c r="A126" i="25"/>
  <c r="F125" i="25"/>
  <c r="E125" i="25"/>
  <c r="D125" i="25"/>
  <c r="C125" i="25"/>
  <c r="B125" i="25"/>
  <c r="A125" i="25"/>
  <c r="F124" i="25"/>
  <c r="E124" i="25"/>
  <c r="D124" i="25"/>
  <c r="C124" i="25"/>
  <c r="B124" i="25"/>
  <c r="A124" i="25"/>
  <c r="F123" i="25"/>
  <c r="E123" i="25"/>
  <c r="D123" i="25"/>
  <c r="C123" i="25"/>
  <c r="B123" i="25"/>
  <c r="A123" i="25"/>
  <c r="F122" i="25"/>
  <c r="E122" i="25"/>
  <c r="D122" i="25"/>
  <c r="C122" i="25"/>
  <c r="B122" i="25"/>
  <c r="A122" i="25"/>
  <c r="F121" i="25"/>
  <c r="E121" i="25"/>
  <c r="D121" i="25"/>
  <c r="C121" i="25"/>
  <c r="B121" i="25"/>
  <c r="A121" i="25"/>
  <c r="F120" i="25"/>
  <c r="E120" i="25"/>
  <c r="D120" i="25"/>
  <c r="C120" i="25"/>
  <c r="B120" i="25"/>
  <c r="A120" i="25"/>
  <c r="F119" i="25"/>
  <c r="E119" i="25"/>
  <c r="D119" i="25"/>
  <c r="C119" i="25"/>
  <c r="B119" i="25"/>
  <c r="A119" i="25"/>
  <c r="F118" i="25"/>
  <c r="E118" i="25"/>
  <c r="D118" i="25"/>
  <c r="C118" i="25"/>
  <c r="B118" i="25"/>
  <c r="A118" i="25"/>
  <c r="F117" i="25"/>
  <c r="E117" i="25"/>
  <c r="D117" i="25"/>
  <c r="C117" i="25"/>
  <c r="B117" i="25"/>
  <c r="A117" i="25"/>
  <c r="F116" i="25"/>
  <c r="E116" i="25"/>
  <c r="D116" i="25"/>
  <c r="C116" i="25"/>
  <c r="B116" i="25"/>
  <c r="A116" i="25"/>
  <c r="F115" i="25"/>
  <c r="E115" i="25"/>
  <c r="D115" i="25"/>
  <c r="C115" i="25"/>
  <c r="B115" i="25"/>
  <c r="A115" i="25"/>
  <c r="F114" i="25"/>
  <c r="E114" i="25"/>
  <c r="D114" i="25"/>
  <c r="C114" i="25"/>
  <c r="B114" i="25"/>
  <c r="A114" i="25"/>
  <c r="F113" i="25"/>
  <c r="E113" i="25"/>
  <c r="D113" i="25"/>
  <c r="C113" i="25"/>
  <c r="B113" i="25"/>
  <c r="A113" i="25"/>
  <c r="D112" i="25"/>
  <c r="A112" i="25"/>
  <c r="F110" i="25"/>
  <c r="E110" i="25"/>
  <c r="D110" i="25"/>
  <c r="C110" i="25"/>
  <c r="B110" i="25"/>
  <c r="A110" i="25"/>
  <c r="F109" i="25"/>
  <c r="E109" i="25"/>
  <c r="D109" i="25"/>
  <c r="C109" i="25"/>
  <c r="B109" i="25"/>
  <c r="A109" i="25"/>
  <c r="F108" i="25"/>
  <c r="E108" i="25"/>
  <c r="D108" i="25"/>
  <c r="C108" i="25"/>
  <c r="B108" i="25"/>
  <c r="A108" i="25"/>
  <c r="F107" i="25"/>
  <c r="E107" i="25"/>
  <c r="D107" i="25"/>
  <c r="C107" i="25"/>
  <c r="B107" i="25"/>
  <c r="A107" i="25"/>
  <c r="F106" i="25"/>
  <c r="E106" i="25"/>
  <c r="D106" i="25"/>
  <c r="C106" i="25"/>
  <c r="B106" i="25"/>
  <c r="A106" i="25"/>
  <c r="F105" i="25"/>
  <c r="E105" i="25"/>
  <c r="D105" i="25"/>
  <c r="C105" i="25"/>
  <c r="B105" i="25"/>
  <c r="A105" i="25"/>
  <c r="F104" i="25"/>
  <c r="E104" i="25"/>
  <c r="D104" i="25"/>
  <c r="C104" i="25"/>
  <c r="B104" i="25"/>
  <c r="A104" i="25"/>
  <c r="F103" i="25"/>
  <c r="E103" i="25"/>
  <c r="D103" i="25"/>
  <c r="C103" i="25"/>
  <c r="B103" i="25"/>
  <c r="A103" i="25"/>
  <c r="F102" i="25"/>
  <c r="E102" i="25"/>
  <c r="D102" i="25"/>
  <c r="C102" i="25"/>
  <c r="B102" i="25"/>
  <c r="A102" i="25"/>
  <c r="F101" i="25"/>
  <c r="E101" i="25"/>
  <c r="D101" i="25"/>
  <c r="C101" i="25"/>
  <c r="B101" i="25"/>
  <c r="A101" i="25"/>
  <c r="F100" i="25"/>
  <c r="E100" i="25"/>
  <c r="D100" i="25"/>
  <c r="C100" i="25"/>
  <c r="B100" i="25"/>
  <c r="A100" i="25"/>
  <c r="F99" i="25"/>
  <c r="E99" i="25"/>
  <c r="D99" i="25"/>
  <c r="C99" i="25"/>
  <c r="B99" i="25"/>
  <c r="A99" i="25"/>
  <c r="F98" i="25"/>
  <c r="E98" i="25"/>
  <c r="D98" i="25"/>
  <c r="C98" i="25"/>
  <c r="B98" i="25"/>
  <c r="A98" i="25"/>
  <c r="F97" i="25"/>
  <c r="E97" i="25"/>
  <c r="D97" i="25"/>
  <c r="C97" i="25"/>
  <c r="B97" i="25"/>
  <c r="A97" i="25"/>
  <c r="F96" i="25"/>
  <c r="E96" i="25"/>
  <c r="D96" i="25"/>
  <c r="C96" i="25"/>
  <c r="B96" i="25"/>
  <c r="A96" i="25"/>
  <c r="F95" i="25"/>
  <c r="E95" i="25"/>
  <c r="D95" i="25"/>
  <c r="C95" i="25"/>
  <c r="B95" i="25"/>
  <c r="A95" i="25"/>
  <c r="F94" i="25"/>
  <c r="E94" i="25"/>
  <c r="D94" i="25"/>
  <c r="C94" i="25"/>
  <c r="B94" i="25"/>
  <c r="A94" i="25"/>
  <c r="F93" i="25"/>
  <c r="E93" i="25"/>
  <c r="D93" i="25"/>
  <c r="C93" i="25"/>
  <c r="B93" i="25"/>
  <c r="A93" i="25"/>
  <c r="F92" i="25"/>
  <c r="E92" i="25"/>
  <c r="D92" i="25"/>
  <c r="C92" i="25"/>
  <c r="B92" i="25"/>
  <c r="A92" i="25"/>
  <c r="F91" i="25"/>
  <c r="E91" i="25"/>
  <c r="D91" i="25"/>
  <c r="C91" i="25"/>
  <c r="B91" i="25"/>
  <c r="A91" i="25"/>
  <c r="F90" i="25"/>
  <c r="E90" i="25"/>
  <c r="D90" i="25"/>
  <c r="C90" i="25"/>
  <c r="B90" i="25"/>
  <c r="A90" i="25"/>
  <c r="F89" i="25"/>
  <c r="E89" i="25"/>
  <c r="D89" i="25"/>
  <c r="C89" i="25"/>
  <c r="B89" i="25"/>
  <c r="A89" i="25"/>
  <c r="F88" i="25"/>
  <c r="E88" i="25"/>
  <c r="D88" i="25"/>
  <c r="C88" i="25"/>
  <c r="B88" i="25"/>
  <c r="A88" i="25"/>
  <c r="F87" i="25"/>
  <c r="E87" i="25"/>
  <c r="D87" i="25"/>
  <c r="C87" i="25"/>
  <c r="B87" i="25"/>
  <c r="A87" i="25"/>
  <c r="F86" i="25"/>
  <c r="E86" i="25"/>
  <c r="D86" i="25"/>
  <c r="C86" i="25"/>
  <c r="B86" i="25"/>
  <c r="A86" i="25"/>
  <c r="F85" i="25"/>
  <c r="E85" i="25"/>
  <c r="D85" i="25"/>
  <c r="C85" i="25"/>
  <c r="B85" i="25"/>
  <c r="A85" i="25"/>
  <c r="F84" i="25"/>
  <c r="E84" i="25"/>
  <c r="D84" i="25"/>
  <c r="C84" i="25"/>
  <c r="B84" i="25"/>
  <c r="A84" i="25"/>
  <c r="F83" i="25"/>
  <c r="E83" i="25"/>
  <c r="D83" i="25"/>
  <c r="C83" i="25"/>
  <c r="B83" i="25"/>
  <c r="A83" i="25"/>
  <c r="F82" i="25"/>
  <c r="E82" i="25"/>
  <c r="D82" i="25"/>
  <c r="C82" i="25"/>
  <c r="B82" i="25"/>
  <c r="A82" i="25"/>
  <c r="F81" i="25"/>
  <c r="E81" i="25"/>
  <c r="D81" i="25"/>
  <c r="C81" i="25"/>
  <c r="B81" i="25"/>
  <c r="A81" i="25"/>
  <c r="D80" i="25"/>
  <c r="A80" i="25"/>
  <c r="F78" i="25"/>
  <c r="E78" i="25"/>
  <c r="D78" i="25"/>
  <c r="C78" i="25"/>
  <c r="B78" i="25"/>
  <c r="A78" i="25"/>
  <c r="F77" i="25"/>
  <c r="E77" i="25"/>
  <c r="D77" i="25"/>
  <c r="C77" i="25"/>
  <c r="B77" i="25"/>
  <c r="A77" i="25"/>
  <c r="F76" i="25"/>
  <c r="E76" i="25"/>
  <c r="D76" i="25"/>
  <c r="C76" i="25"/>
  <c r="B76" i="25"/>
  <c r="A76" i="25"/>
  <c r="F75" i="25"/>
  <c r="E75" i="25"/>
  <c r="D75" i="25"/>
  <c r="C75" i="25"/>
  <c r="B75" i="25"/>
  <c r="A75" i="25"/>
  <c r="F74" i="25"/>
  <c r="E74" i="25"/>
  <c r="D74" i="25"/>
  <c r="C74" i="25"/>
  <c r="B74" i="25"/>
  <c r="A74" i="25"/>
  <c r="F73" i="25"/>
  <c r="E73" i="25"/>
  <c r="D73" i="25"/>
  <c r="C73" i="25"/>
  <c r="B73" i="25"/>
  <c r="A73" i="25"/>
  <c r="F72" i="25"/>
  <c r="E72" i="25"/>
  <c r="D72" i="25"/>
  <c r="C72" i="25"/>
  <c r="B72" i="25"/>
  <c r="A72" i="25"/>
  <c r="F71" i="25"/>
  <c r="E71" i="25"/>
  <c r="D71" i="25"/>
  <c r="C71" i="25"/>
  <c r="B71" i="25"/>
  <c r="A71" i="25"/>
  <c r="F70" i="25"/>
  <c r="E70" i="25"/>
  <c r="D70" i="25"/>
  <c r="C70" i="25"/>
  <c r="B70" i="25"/>
  <c r="A70" i="25"/>
  <c r="F69" i="25"/>
  <c r="E69" i="25"/>
  <c r="D69" i="25"/>
  <c r="C69" i="25"/>
  <c r="B69" i="25"/>
  <c r="A69" i="25"/>
  <c r="F68" i="25"/>
  <c r="E68" i="25"/>
  <c r="D68" i="25"/>
  <c r="C68" i="25"/>
  <c r="B68" i="25"/>
  <c r="A68" i="25"/>
  <c r="F67" i="25"/>
  <c r="E67" i="25"/>
  <c r="D67" i="25"/>
  <c r="C67" i="25"/>
  <c r="B67" i="25"/>
  <c r="A67" i="25"/>
  <c r="F66" i="25"/>
  <c r="E66" i="25"/>
  <c r="D66" i="25"/>
  <c r="C66" i="25"/>
  <c r="B66" i="25"/>
  <c r="A66" i="25"/>
  <c r="F65" i="25"/>
  <c r="E65" i="25"/>
  <c r="D65" i="25"/>
  <c r="C65" i="25"/>
  <c r="B65" i="25"/>
  <c r="A65" i="25"/>
  <c r="F64" i="25"/>
  <c r="E64" i="25"/>
  <c r="D64" i="25"/>
  <c r="C64" i="25"/>
  <c r="B64" i="25"/>
  <c r="A64" i="25"/>
  <c r="F63" i="25"/>
  <c r="E63" i="25"/>
  <c r="D63" i="25"/>
  <c r="C63" i="25"/>
  <c r="B63" i="25"/>
  <c r="A63" i="25"/>
  <c r="F62" i="25"/>
  <c r="E62" i="25"/>
  <c r="D62" i="25"/>
  <c r="C62" i="25"/>
  <c r="B62" i="25"/>
  <c r="A62" i="25"/>
  <c r="F61" i="25"/>
  <c r="E61" i="25"/>
  <c r="D61" i="25"/>
  <c r="C61" i="25"/>
  <c r="B61" i="25"/>
  <c r="A61" i="25"/>
  <c r="F60" i="25"/>
  <c r="E60" i="25"/>
  <c r="D60" i="25"/>
  <c r="C60" i="25"/>
  <c r="B60" i="25"/>
  <c r="A60" i="25"/>
  <c r="F59" i="25"/>
  <c r="E59" i="25"/>
  <c r="D59" i="25"/>
  <c r="C59" i="25"/>
  <c r="B59" i="25"/>
  <c r="A59" i="25"/>
  <c r="F58" i="25"/>
  <c r="E58" i="25"/>
  <c r="D58" i="25"/>
  <c r="C58" i="25"/>
  <c r="B58" i="25"/>
  <c r="A58" i="25"/>
  <c r="F57" i="25"/>
  <c r="E57" i="25"/>
  <c r="D57" i="25"/>
  <c r="C57" i="25"/>
  <c r="B57" i="25"/>
  <c r="A57" i="25"/>
  <c r="F56" i="25"/>
  <c r="E56" i="25"/>
  <c r="D56" i="25"/>
  <c r="C56" i="25"/>
  <c r="B56" i="25"/>
  <c r="A56" i="25"/>
  <c r="F55" i="25"/>
  <c r="E55" i="25"/>
  <c r="D55" i="25"/>
  <c r="C55" i="25"/>
  <c r="B55" i="25"/>
  <c r="A55" i="25"/>
  <c r="F54" i="25"/>
  <c r="E54" i="25"/>
  <c r="D54" i="25"/>
  <c r="C54" i="25"/>
  <c r="B54" i="25"/>
  <c r="A54" i="25"/>
  <c r="F53" i="25"/>
  <c r="E53" i="25"/>
  <c r="D53" i="25"/>
  <c r="C53" i="25"/>
  <c r="B53" i="25"/>
  <c r="A53" i="25"/>
  <c r="F52" i="25"/>
  <c r="E52" i="25"/>
  <c r="D52" i="25"/>
  <c r="C52" i="25"/>
  <c r="B52" i="25"/>
  <c r="A52" i="25"/>
  <c r="F51" i="25"/>
  <c r="E51" i="25"/>
  <c r="D51" i="25"/>
  <c r="C51" i="25"/>
  <c r="B51" i="25"/>
  <c r="A51" i="25"/>
  <c r="F50" i="25"/>
  <c r="E50" i="25"/>
  <c r="D50" i="25"/>
  <c r="C50" i="25"/>
  <c r="B50" i="25"/>
  <c r="A50" i="25"/>
  <c r="F49" i="25"/>
  <c r="E49" i="25"/>
  <c r="D49" i="25"/>
  <c r="C49" i="25"/>
  <c r="B49" i="25"/>
  <c r="A49" i="25"/>
  <c r="D48" i="25"/>
  <c r="A48" i="25"/>
  <c r="F46" i="25"/>
  <c r="E46" i="25"/>
  <c r="D46" i="25"/>
  <c r="C46" i="25"/>
  <c r="B46" i="25"/>
  <c r="A46" i="25"/>
  <c r="F45" i="25"/>
  <c r="E45" i="25"/>
  <c r="D45" i="25"/>
  <c r="C45" i="25"/>
  <c r="B45" i="25"/>
  <c r="A45" i="25"/>
  <c r="F44" i="25"/>
  <c r="E44" i="25"/>
  <c r="D44" i="25"/>
  <c r="C44" i="25"/>
  <c r="B44" i="25"/>
  <c r="A44" i="25"/>
  <c r="F43" i="25"/>
  <c r="E43" i="25"/>
  <c r="D43" i="25"/>
  <c r="C43" i="25"/>
  <c r="B43" i="25"/>
  <c r="A43" i="25"/>
  <c r="F42" i="25"/>
  <c r="E42" i="25"/>
  <c r="D42" i="25"/>
  <c r="C42" i="25"/>
  <c r="B42" i="25"/>
  <c r="A42" i="25"/>
  <c r="F41" i="25"/>
  <c r="E41" i="25"/>
  <c r="D41" i="25"/>
  <c r="C41" i="25"/>
  <c r="B41" i="25"/>
  <c r="A41" i="25"/>
  <c r="F40" i="25"/>
  <c r="E40" i="25"/>
  <c r="D40" i="25"/>
  <c r="C40" i="25"/>
  <c r="B40" i="25"/>
  <c r="A40" i="25"/>
  <c r="F39" i="25"/>
  <c r="E39" i="25"/>
  <c r="D39" i="25"/>
  <c r="C39" i="25"/>
  <c r="B39" i="25"/>
  <c r="A39" i="25"/>
  <c r="F38" i="25"/>
  <c r="E38" i="25"/>
  <c r="D38" i="25"/>
  <c r="C38" i="25"/>
  <c r="B38" i="25"/>
  <c r="A38" i="25"/>
  <c r="F37" i="25"/>
  <c r="E37" i="25"/>
  <c r="D37" i="25"/>
  <c r="C37" i="25"/>
  <c r="B37" i="25"/>
  <c r="A37" i="25"/>
  <c r="F36" i="25"/>
  <c r="E36" i="25"/>
  <c r="D36" i="25"/>
  <c r="C36" i="25"/>
  <c r="B36" i="25"/>
  <c r="A36" i="25"/>
  <c r="F35" i="25"/>
  <c r="E35" i="25"/>
  <c r="D35" i="25"/>
  <c r="C35" i="25"/>
  <c r="B35" i="25"/>
  <c r="A35" i="25"/>
  <c r="F34" i="25"/>
  <c r="E34" i="25"/>
  <c r="D34" i="25"/>
  <c r="C34" i="25"/>
  <c r="B34" i="25"/>
  <c r="A34" i="25"/>
  <c r="F33" i="25"/>
  <c r="E33" i="25"/>
  <c r="D33" i="25"/>
  <c r="C33" i="25"/>
  <c r="B33" i="25"/>
  <c r="A33" i="25"/>
  <c r="F32" i="25"/>
  <c r="E32" i="25"/>
  <c r="D32" i="25"/>
  <c r="C32" i="25"/>
  <c r="B32" i="25"/>
  <c r="A32" i="25"/>
  <c r="F31" i="25"/>
  <c r="E31" i="25"/>
  <c r="D31" i="25"/>
  <c r="C31" i="25"/>
  <c r="B31" i="25"/>
  <c r="A31" i="25"/>
  <c r="F30" i="25"/>
  <c r="E30" i="25"/>
  <c r="D30" i="25"/>
  <c r="C30" i="25"/>
  <c r="B30" i="25"/>
  <c r="A30" i="25"/>
  <c r="F29" i="25"/>
  <c r="E29" i="25"/>
  <c r="D29" i="25"/>
  <c r="C29" i="25"/>
  <c r="B29" i="25"/>
  <c r="A29" i="25"/>
  <c r="F28" i="25"/>
  <c r="E28" i="25"/>
  <c r="D28" i="25"/>
  <c r="C28" i="25"/>
  <c r="B28" i="25"/>
  <c r="A28" i="25"/>
  <c r="F27" i="25"/>
  <c r="E27" i="25"/>
  <c r="D27" i="25"/>
  <c r="C27" i="25"/>
  <c r="B27" i="25"/>
  <c r="A27" i="25"/>
  <c r="F26" i="25"/>
  <c r="E26" i="25"/>
  <c r="D26" i="25"/>
  <c r="C26" i="25"/>
  <c r="B26" i="25"/>
  <c r="A26" i="25"/>
  <c r="F25" i="25"/>
  <c r="E25" i="25"/>
  <c r="D25" i="25"/>
  <c r="C25" i="25"/>
  <c r="B25" i="25"/>
  <c r="A25" i="25"/>
  <c r="F24" i="25"/>
  <c r="E24" i="25"/>
  <c r="D24" i="25"/>
  <c r="C24" i="25"/>
  <c r="B24" i="25"/>
  <c r="A24" i="25"/>
  <c r="F23" i="25"/>
  <c r="E23" i="25"/>
  <c r="D23" i="25"/>
  <c r="C23" i="25"/>
  <c r="B23" i="25"/>
  <c r="A23" i="25"/>
  <c r="F22" i="25"/>
  <c r="E22" i="25"/>
  <c r="D22" i="25"/>
  <c r="C22" i="25"/>
  <c r="B22" i="25"/>
  <c r="A22" i="25"/>
  <c r="F21" i="25"/>
  <c r="E21" i="25"/>
  <c r="D21" i="25"/>
  <c r="C21" i="25"/>
  <c r="B21" i="25"/>
  <c r="A21" i="25"/>
  <c r="F20" i="25"/>
  <c r="E20" i="25"/>
  <c r="D20" i="25"/>
  <c r="C20" i="25"/>
  <c r="B20" i="25"/>
  <c r="A20" i="25"/>
  <c r="F19" i="25"/>
  <c r="E19" i="25"/>
  <c r="D19" i="25"/>
  <c r="C19" i="25"/>
  <c r="B19" i="25"/>
  <c r="A19" i="25"/>
  <c r="F18" i="25"/>
  <c r="E18" i="25"/>
  <c r="D18" i="25"/>
  <c r="C18" i="25"/>
  <c r="B18" i="25"/>
  <c r="A18" i="25"/>
  <c r="F17" i="25"/>
  <c r="E17" i="25"/>
  <c r="D17" i="25"/>
  <c r="C17" i="25"/>
  <c r="B17" i="25"/>
  <c r="A17" i="25"/>
  <c r="D16" i="25"/>
  <c r="A16" i="25"/>
  <c r="I11" i="25"/>
  <c r="E11" i="25"/>
  <c r="Q10" i="25"/>
  <c r="O10" i="25"/>
  <c r="E9" i="25"/>
  <c r="P7" i="25"/>
  <c r="O7" i="25"/>
  <c r="M7" i="25"/>
  <c r="E7" i="25"/>
  <c r="P5" i="25"/>
  <c r="M5" i="25"/>
  <c r="E5" i="25"/>
  <c r="P3" i="25"/>
  <c r="O3" i="25"/>
  <c r="N3" i="25"/>
  <c r="E3" i="25"/>
  <c r="D3" i="25"/>
  <c r="P5" i="7"/>
  <c r="G17" i="30"/>
  <c r="Q44" i="22"/>
  <c r="Q43" i="22"/>
  <c r="Q42" i="22"/>
  <c r="Q41" i="22"/>
  <c r="Q40" i="22"/>
  <c r="Q39" i="22"/>
  <c r="Q38" i="22"/>
  <c r="Q37" i="22"/>
  <c r="Q36" i="22"/>
  <c r="Q35" i="22"/>
  <c r="Q34" i="22"/>
  <c r="Q33" i="22"/>
  <c r="Q32" i="22"/>
  <c r="Q31" i="22"/>
  <c r="Q30" i="22"/>
  <c r="Q29" i="22"/>
  <c r="Q28" i="22"/>
  <c r="Q27" i="22"/>
  <c r="Q26" i="22"/>
  <c r="Q25" i="22"/>
  <c r="Q24" i="22"/>
  <c r="Q23" i="22"/>
  <c r="Q22" i="22"/>
  <c r="Q21" i="22"/>
  <c r="Q20" i="22"/>
  <c r="Q19" i="22"/>
  <c r="Q18" i="22"/>
  <c r="Q17" i="22"/>
  <c r="Q16" i="22"/>
  <c r="Q15" i="22"/>
  <c r="O44" i="22"/>
  <c r="O43" i="22"/>
  <c r="O42" i="22"/>
  <c r="O41" i="22"/>
  <c r="O40" i="22"/>
  <c r="O39" i="22"/>
  <c r="O38" i="22"/>
  <c r="O37" i="22"/>
  <c r="O36" i="22"/>
  <c r="O35" i="22"/>
  <c r="O34" i="22"/>
  <c r="O33" i="22"/>
  <c r="O32" i="22"/>
  <c r="O31" i="22"/>
  <c r="O30" i="22"/>
  <c r="O29" i="22"/>
  <c r="O28" i="22"/>
  <c r="O27" i="22"/>
  <c r="O26" i="22"/>
  <c r="O25" i="22"/>
  <c r="O24" i="22"/>
  <c r="O23" i="22"/>
  <c r="O22" i="22"/>
  <c r="O21" i="22"/>
  <c r="O20" i="22"/>
  <c r="O19" i="22"/>
  <c r="O18" i="22"/>
  <c r="O17" i="22"/>
  <c r="O16" i="22"/>
  <c r="O15" i="22"/>
  <c r="M44" i="22"/>
  <c r="M43" i="22"/>
  <c r="M42" i="22"/>
  <c r="M41" i="22"/>
  <c r="M40" i="22"/>
  <c r="M39" i="22"/>
  <c r="M38" i="22"/>
  <c r="M37" i="22"/>
  <c r="M36" i="22"/>
  <c r="M35" i="22"/>
  <c r="M34" i="22"/>
  <c r="M33" i="22"/>
  <c r="M32" i="22"/>
  <c r="M31" i="22"/>
  <c r="M30" i="22"/>
  <c r="M29" i="22"/>
  <c r="M28" i="22"/>
  <c r="M27" i="22"/>
  <c r="M26" i="22"/>
  <c r="M25" i="22"/>
  <c r="M24" i="22"/>
  <c r="M23" i="22"/>
  <c r="M22" i="22"/>
  <c r="M21" i="22"/>
  <c r="M20" i="22"/>
  <c r="M19" i="22"/>
  <c r="M18" i="22"/>
  <c r="M17" i="22"/>
  <c r="M16" i="22"/>
  <c r="M15" i="22"/>
  <c r="K44" i="22"/>
  <c r="K43" i="22"/>
  <c r="K42" i="22"/>
  <c r="K41" i="22"/>
  <c r="K40" i="22"/>
  <c r="K39" i="22"/>
  <c r="K38" i="22"/>
  <c r="K37" i="22"/>
  <c r="K36" i="22"/>
  <c r="K35" i="22"/>
  <c r="K34" i="22"/>
  <c r="K33" i="22"/>
  <c r="K32" i="22"/>
  <c r="K31" i="22"/>
  <c r="K30" i="22"/>
  <c r="K29" i="22"/>
  <c r="K28" i="22"/>
  <c r="K27" i="22"/>
  <c r="K26" i="22"/>
  <c r="K25" i="22"/>
  <c r="K24" i="22"/>
  <c r="K23" i="22"/>
  <c r="K22" i="22"/>
  <c r="K21" i="22"/>
  <c r="K20" i="22"/>
  <c r="K19" i="22"/>
  <c r="K18" i="22"/>
  <c r="K17" i="22"/>
  <c r="K16" i="22"/>
  <c r="K15" i="22"/>
  <c r="I44" i="22"/>
  <c r="I43" i="22"/>
  <c r="I42" i="22"/>
  <c r="I41" i="22"/>
  <c r="I40" i="22"/>
  <c r="I39" i="22"/>
  <c r="I38" i="22"/>
  <c r="I37" i="22"/>
  <c r="I36" i="22"/>
  <c r="I35" i="22"/>
  <c r="I34" i="22"/>
  <c r="I33" i="22"/>
  <c r="I32" i="22"/>
  <c r="I31" i="22"/>
  <c r="I30" i="22"/>
  <c r="I29" i="22"/>
  <c r="I28" i="22"/>
  <c r="I27" i="22"/>
  <c r="I26" i="22"/>
  <c r="I25" i="22"/>
  <c r="I24" i="22"/>
  <c r="I23" i="22"/>
  <c r="I22" i="22"/>
  <c r="I21" i="22"/>
  <c r="I20" i="22"/>
  <c r="I19" i="22"/>
  <c r="I18" i="22"/>
  <c r="I17" i="22"/>
  <c r="I16" i="22"/>
  <c r="I1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Q14" i="22"/>
  <c r="O14" i="22"/>
  <c r="M14" i="22"/>
  <c r="K14" i="22"/>
  <c r="I14" i="22"/>
  <c r="G17" i="29" l="1"/>
  <c r="G17" i="28"/>
  <c r="G17" i="27"/>
  <c r="G17" i="26"/>
  <c r="G17" i="25"/>
  <c r="F401" i="7"/>
  <c r="G17" i="5" l="1"/>
  <c r="F17" i="5"/>
  <c r="F16" i="5"/>
  <c r="Q48" i="22"/>
  <c r="K18" i="2" l="1"/>
  <c r="I9" i="33"/>
  <c r="C38" i="2"/>
  <c r="C37" i="2"/>
  <c r="C36" i="2"/>
  <c r="C35" i="2"/>
  <c r="G34" i="2"/>
  <c r="H897" i="33" l="1"/>
  <c r="I897" i="33" s="1"/>
  <c r="H881" i="33"/>
  <c r="I881" i="33" s="1"/>
  <c r="H386" i="33"/>
  <c r="I386" i="33" s="1"/>
  <c r="H299" i="33"/>
  <c r="I299" i="33" s="1"/>
  <c r="H230" i="33"/>
  <c r="I230" i="33" s="1"/>
  <c r="H166" i="33"/>
  <c r="I166" i="33" s="1"/>
  <c r="H111" i="33"/>
  <c r="I111" i="33" s="1"/>
  <c r="H79" i="33"/>
  <c r="I79" i="33" s="1"/>
  <c r="H45" i="33"/>
  <c r="I45" i="33" s="1"/>
  <c r="H700" i="33"/>
  <c r="I700" i="33" s="1"/>
  <c r="H350" i="33"/>
  <c r="I350" i="33" s="1"/>
  <c r="H278" i="33"/>
  <c r="I278" i="33" s="1"/>
  <c r="H214" i="33"/>
  <c r="I214" i="33" s="1"/>
  <c r="H150" i="33"/>
  <c r="I150" i="33" s="1"/>
  <c r="H103" i="33"/>
  <c r="I103" i="33" s="1"/>
  <c r="H69" i="33"/>
  <c r="I69" i="33" s="1"/>
  <c r="H37" i="33"/>
  <c r="I37" i="33" s="1"/>
  <c r="H466" i="33"/>
  <c r="I466" i="33" s="1"/>
  <c r="H182" i="33"/>
  <c r="I182" i="33" s="1"/>
  <c r="H87" i="33"/>
  <c r="I87" i="33" s="1"/>
  <c r="H21" i="33"/>
  <c r="I21" i="33" s="1"/>
  <c r="H540" i="33"/>
  <c r="I540" i="33" s="1"/>
  <c r="H332" i="33"/>
  <c r="I332" i="33" s="1"/>
  <c r="H262" i="33"/>
  <c r="I262" i="33" s="1"/>
  <c r="H198" i="33"/>
  <c r="I198" i="33" s="1"/>
  <c r="H131" i="33"/>
  <c r="I131" i="33" s="1"/>
  <c r="H95" i="33"/>
  <c r="I95" i="33" s="1"/>
  <c r="H61" i="33"/>
  <c r="I61" i="33" s="1"/>
  <c r="H29" i="33"/>
  <c r="I29" i="33" s="1"/>
  <c r="H315" i="33"/>
  <c r="I315" i="33" s="1"/>
  <c r="H246" i="33"/>
  <c r="I246" i="33" s="1"/>
  <c r="H119" i="33"/>
  <c r="I119" i="33" s="1"/>
  <c r="H53" i="33"/>
  <c r="I53" i="33" s="1"/>
  <c r="H23" i="33"/>
  <c r="I23" i="33" s="1"/>
  <c r="H55" i="33"/>
  <c r="I55" i="33" s="1"/>
  <c r="H89" i="33"/>
  <c r="I89" i="33" s="1"/>
  <c r="H121" i="33"/>
  <c r="I121" i="33" s="1"/>
  <c r="H187" i="33"/>
  <c r="I187" i="33" s="1"/>
  <c r="H251" i="33"/>
  <c r="I251" i="33" s="1"/>
  <c r="H318" i="33"/>
  <c r="I318" i="33" s="1"/>
  <c r="H482" i="33"/>
  <c r="I482" i="33" s="1"/>
  <c r="H25" i="33"/>
  <c r="I25" i="33" s="1"/>
  <c r="H57" i="33"/>
  <c r="I57" i="33" s="1"/>
  <c r="H91" i="33"/>
  <c r="I91" i="33" s="1"/>
  <c r="H123" i="33"/>
  <c r="I123" i="33" s="1"/>
  <c r="H190" i="33"/>
  <c r="I190" i="33" s="1"/>
  <c r="H254" i="33"/>
  <c r="I254" i="33" s="1"/>
  <c r="H323" i="33"/>
  <c r="I323" i="33" s="1"/>
  <c r="H498" i="33"/>
  <c r="I498" i="33" s="1"/>
  <c r="H27" i="33"/>
  <c r="I27" i="33" s="1"/>
  <c r="H59" i="33"/>
  <c r="I59" i="33" s="1"/>
  <c r="H93" i="33"/>
  <c r="I93" i="33" s="1"/>
  <c r="H126" i="33"/>
  <c r="I126" i="33" s="1"/>
  <c r="H195" i="33"/>
  <c r="I195" i="33" s="1"/>
  <c r="H259" i="33"/>
  <c r="I259" i="33" s="1"/>
  <c r="H326" i="33"/>
  <c r="I326" i="33" s="1"/>
  <c r="H514" i="33"/>
  <c r="I514" i="33" s="1"/>
  <c r="H129" i="33"/>
  <c r="I129" i="33" s="1"/>
  <c r="H145" i="33"/>
  <c r="I145" i="33" s="1"/>
  <c r="H161" i="33"/>
  <c r="I161" i="33" s="1"/>
  <c r="H177" i="33"/>
  <c r="I177" i="33" s="1"/>
  <c r="H193" i="33"/>
  <c r="I193" i="33" s="1"/>
  <c r="H212" i="33"/>
  <c r="I212" i="33" s="1"/>
  <c r="H228" i="33"/>
  <c r="I228" i="33" s="1"/>
  <c r="H244" i="33"/>
  <c r="I244" i="33" s="1"/>
  <c r="H260" i="33"/>
  <c r="I260" i="33" s="1"/>
  <c r="H276" i="33"/>
  <c r="I276" i="33" s="1"/>
  <c r="H292" i="33"/>
  <c r="I292" i="33" s="1"/>
  <c r="H308" i="33"/>
  <c r="I308" i="33" s="1"/>
  <c r="H324" i="33"/>
  <c r="I324" i="33" s="1"/>
  <c r="H347" i="33"/>
  <c r="I347" i="33" s="1"/>
  <c r="H376" i="33"/>
  <c r="I376" i="33" s="1"/>
  <c r="H438" i="33"/>
  <c r="I438" i="33" s="1"/>
  <c r="H502" i="33"/>
  <c r="I502" i="33" s="1"/>
  <c r="H612" i="33"/>
  <c r="I612" i="33" s="1"/>
  <c r="H740" i="33"/>
  <c r="I740" i="33" s="1"/>
  <c r="H942" i="33"/>
  <c r="I942" i="33" s="1"/>
  <c r="H934" i="33"/>
  <c r="I934" i="33" s="1"/>
  <c r="H926" i="33"/>
  <c r="I926" i="33" s="1"/>
  <c r="H918" i="33"/>
  <c r="I918" i="33" s="1"/>
  <c r="H908" i="33"/>
  <c r="I908" i="33" s="1"/>
  <c r="H900" i="33"/>
  <c r="I900" i="33" s="1"/>
  <c r="H892" i="33"/>
  <c r="I892" i="33" s="1"/>
  <c r="H884" i="33"/>
  <c r="I884" i="33" s="1"/>
  <c r="H876" i="33"/>
  <c r="I876" i="33" s="1"/>
  <c r="H868" i="33"/>
  <c r="I868" i="33" s="1"/>
  <c r="H860" i="33"/>
  <c r="I860" i="33" s="1"/>
  <c r="H850" i="33"/>
  <c r="I850" i="33" s="1"/>
  <c r="H842" i="33"/>
  <c r="I842" i="33" s="1"/>
  <c r="H834" i="33"/>
  <c r="I834" i="33" s="1"/>
  <c r="H826" i="33"/>
  <c r="I826" i="33" s="1"/>
  <c r="H818" i="33"/>
  <c r="I818" i="33" s="1"/>
  <c r="H810" i="33"/>
  <c r="I810" i="33" s="1"/>
  <c r="H802" i="33"/>
  <c r="I802" i="33" s="1"/>
  <c r="H794" i="33"/>
  <c r="I794" i="33" s="1"/>
  <c r="H784" i="33"/>
  <c r="I784" i="33" s="1"/>
  <c r="H776" i="33"/>
  <c r="I776" i="33" s="1"/>
  <c r="H931" i="33"/>
  <c r="I931" i="33" s="1"/>
  <c r="H915" i="33"/>
  <c r="I915" i="33" s="1"/>
  <c r="H899" i="33"/>
  <c r="I899" i="33" s="1"/>
  <c r="H879" i="33"/>
  <c r="I879" i="33" s="1"/>
  <c r="H863" i="33"/>
  <c r="I863" i="33" s="1"/>
  <c r="H847" i="33"/>
  <c r="I847" i="33" s="1"/>
  <c r="H831" i="33"/>
  <c r="I831" i="33" s="1"/>
  <c r="H815" i="33"/>
  <c r="I815" i="33" s="1"/>
  <c r="H799" i="33"/>
  <c r="I799" i="33" s="1"/>
  <c r="H783" i="33"/>
  <c r="I783" i="33" s="1"/>
  <c r="H771" i="33"/>
  <c r="I771" i="33" s="1"/>
  <c r="H763" i="33"/>
  <c r="I763" i="33" s="1"/>
  <c r="H753" i="33"/>
  <c r="I753" i="33" s="1"/>
  <c r="H745" i="33"/>
  <c r="I745" i="33" s="1"/>
  <c r="H737" i="33"/>
  <c r="I737" i="33" s="1"/>
  <c r="H729" i="33"/>
  <c r="I729" i="33" s="1"/>
  <c r="H721" i="33"/>
  <c r="I721" i="33" s="1"/>
  <c r="H713" i="33"/>
  <c r="I713" i="33" s="1"/>
  <c r="H705" i="33"/>
  <c r="I705" i="33" s="1"/>
  <c r="H695" i="33"/>
  <c r="I695" i="33" s="1"/>
  <c r="H687" i="33"/>
  <c r="I687" i="33" s="1"/>
  <c r="H31" i="33"/>
  <c r="I31" i="33" s="1"/>
  <c r="H63" i="33"/>
  <c r="I63" i="33" s="1"/>
  <c r="H97" i="33"/>
  <c r="I97" i="33" s="1"/>
  <c r="H134" i="33"/>
  <c r="I134" i="33" s="1"/>
  <c r="H203" i="33"/>
  <c r="I203" i="33" s="1"/>
  <c r="H267" i="33"/>
  <c r="I267" i="33" s="1"/>
  <c r="H335" i="33"/>
  <c r="I335" i="33" s="1"/>
  <c r="H572" i="33"/>
  <c r="I572" i="33" s="1"/>
  <c r="H33" i="33"/>
  <c r="I33" i="33" s="1"/>
  <c r="H65" i="33"/>
  <c r="I65" i="33" s="1"/>
  <c r="H99" i="33"/>
  <c r="I99" i="33" s="1"/>
  <c r="H142" i="33"/>
  <c r="I142" i="33" s="1"/>
  <c r="H206" i="33"/>
  <c r="I206" i="33" s="1"/>
  <c r="H270" i="33"/>
  <c r="I270" i="33" s="1"/>
  <c r="H339" i="33"/>
  <c r="I339" i="33" s="1"/>
  <c r="H636" i="33"/>
  <c r="I636" i="33" s="1"/>
  <c r="H35" i="33"/>
  <c r="I35" i="33" s="1"/>
  <c r="H67" i="33"/>
  <c r="I67" i="33" s="1"/>
  <c r="H101" i="33"/>
  <c r="I101" i="33" s="1"/>
  <c r="H147" i="33"/>
  <c r="I147" i="33" s="1"/>
  <c r="H211" i="33"/>
  <c r="I211" i="33" s="1"/>
  <c r="H275" i="33"/>
  <c r="I275" i="33" s="1"/>
  <c r="H346" i="33"/>
  <c r="I346" i="33" s="1"/>
  <c r="H668" i="33"/>
  <c r="I668" i="33" s="1"/>
  <c r="H132" i="33"/>
  <c r="I132" i="33" s="1"/>
  <c r="H148" i="33"/>
  <c r="I148" i="33" s="1"/>
  <c r="H164" i="33"/>
  <c r="I164" i="33" s="1"/>
  <c r="H180" i="33"/>
  <c r="I180" i="33" s="1"/>
  <c r="H196" i="33"/>
  <c r="I196" i="33" s="1"/>
  <c r="H217" i="33"/>
  <c r="I217" i="33" s="1"/>
  <c r="H233" i="33"/>
  <c r="I233" i="33" s="1"/>
  <c r="H249" i="33"/>
  <c r="I249" i="33" s="1"/>
  <c r="H265" i="33"/>
  <c r="I265" i="33" s="1"/>
  <c r="H281" i="33"/>
  <c r="I281" i="33" s="1"/>
  <c r="H297" i="33"/>
  <c r="I297" i="33" s="1"/>
  <c r="H313" i="33"/>
  <c r="I313" i="33" s="1"/>
  <c r="H329" i="33"/>
  <c r="I329" i="33" s="1"/>
  <c r="H352" i="33"/>
  <c r="I352" i="33" s="1"/>
  <c r="H390" i="33"/>
  <c r="I390" i="33" s="1"/>
  <c r="H454" i="33"/>
  <c r="I454" i="33" s="1"/>
  <c r="H518" i="33"/>
  <c r="I518" i="33" s="1"/>
  <c r="H644" i="33"/>
  <c r="I644" i="33" s="1"/>
  <c r="H772" i="33"/>
  <c r="I772" i="33" s="1"/>
  <c r="H940" i="33"/>
  <c r="I940" i="33" s="1"/>
  <c r="H932" i="33"/>
  <c r="I932" i="33" s="1"/>
  <c r="H924" i="33"/>
  <c r="I924" i="33" s="1"/>
  <c r="H916" i="33"/>
  <c r="I916" i="33" s="1"/>
  <c r="H906" i="33"/>
  <c r="I906" i="33" s="1"/>
  <c r="H898" i="33"/>
  <c r="I898" i="33" s="1"/>
  <c r="H890" i="33"/>
  <c r="I890" i="33" s="1"/>
  <c r="H882" i="33"/>
  <c r="I882" i="33" s="1"/>
  <c r="H874" i="33"/>
  <c r="I874" i="33" s="1"/>
  <c r="H866" i="33"/>
  <c r="I866" i="33" s="1"/>
  <c r="H858" i="33"/>
  <c r="I858" i="33" s="1"/>
  <c r="H848" i="33"/>
  <c r="I848" i="33" s="1"/>
  <c r="H840" i="33"/>
  <c r="I840" i="33" s="1"/>
  <c r="H832" i="33"/>
  <c r="I832" i="33" s="1"/>
  <c r="H824" i="33"/>
  <c r="I824" i="33" s="1"/>
  <c r="H816" i="33"/>
  <c r="I816" i="33" s="1"/>
  <c r="H808" i="33"/>
  <c r="I808" i="33" s="1"/>
  <c r="H800" i="33"/>
  <c r="I800" i="33" s="1"/>
  <c r="H792" i="33"/>
  <c r="I792" i="33" s="1"/>
  <c r="H782" i="33"/>
  <c r="I782" i="33" s="1"/>
  <c r="H943" i="33"/>
  <c r="I943" i="33" s="1"/>
  <c r="H927" i="33"/>
  <c r="I927" i="33" s="1"/>
  <c r="H911" i="33"/>
  <c r="I911" i="33" s="1"/>
  <c r="H895" i="33"/>
  <c r="I895" i="33" s="1"/>
  <c r="H875" i="33"/>
  <c r="I875" i="33" s="1"/>
  <c r="H859" i="33"/>
  <c r="I859" i="33" s="1"/>
  <c r="H843" i="33"/>
  <c r="I843" i="33" s="1"/>
  <c r="H827" i="33"/>
  <c r="I827" i="33" s="1"/>
  <c r="H811" i="33"/>
  <c r="I811" i="33" s="1"/>
  <c r="H795" i="33"/>
  <c r="I795" i="33" s="1"/>
  <c r="H779" i="33"/>
  <c r="I779" i="33" s="1"/>
  <c r="H769" i="33"/>
  <c r="I769" i="33" s="1"/>
  <c r="H761" i="33"/>
  <c r="I761" i="33" s="1"/>
  <c r="H751" i="33"/>
  <c r="I751" i="33" s="1"/>
  <c r="H743" i="33"/>
  <c r="I743" i="33" s="1"/>
  <c r="H735" i="33"/>
  <c r="I735" i="33" s="1"/>
  <c r="H727" i="33"/>
  <c r="I727" i="33" s="1"/>
  <c r="H719" i="33"/>
  <c r="I719" i="33" s="1"/>
  <c r="H711" i="33"/>
  <c r="I711" i="33" s="1"/>
  <c r="H703" i="33"/>
  <c r="I703" i="33" s="1"/>
  <c r="H693" i="33"/>
  <c r="I693" i="33" s="1"/>
  <c r="H685" i="33"/>
  <c r="I685" i="33" s="1"/>
  <c r="H39" i="33"/>
  <c r="I39" i="33" s="1"/>
  <c r="H105" i="33"/>
  <c r="I105" i="33" s="1"/>
  <c r="H219" i="33"/>
  <c r="I219" i="33" s="1"/>
  <c r="H358" i="33"/>
  <c r="I358" i="33" s="1"/>
  <c r="H41" i="33"/>
  <c r="I41" i="33" s="1"/>
  <c r="H107" i="33"/>
  <c r="I107" i="33" s="1"/>
  <c r="H222" i="33"/>
  <c r="I222" i="33" s="1"/>
  <c r="H366" i="33"/>
  <c r="I366" i="33" s="1"/>
  <c r="H43" i="33"/>
  <c r="I43" i="33" s="1"/>
  <c r="H109" i="33"/>
  <c r="I109" i="33" s="1"/>
  <c r="H227" i="33"/>
  <c r="I227" i="33" s="1"/>
  <c r="H374" i="33"/>
  <c r="I374" i="33" s="1"/>
  <c r="H137" i="33"/>
  <c r="I137" i="33" s="1"/>
  <c r="H169" i="33"/>
  <c r="I169" i="33" s="1"/>
  <c r="H204" i="33"/>
  <c r="I204" i="33" s="1"/>
  <c r="H236" i="33"/>
  <c r="I236" i="33" s="1"/>
  <c r="H268" i="33"/>
  <c r="I268" i="33" s="1"/>
  <c r="H300" i="33"/>
  <c r="I300" i="33" s="1"/>
  <c r="H340" i="33"/>
  <c r="I340" i="33" s="1"/>
  <c r="H406" i="33"/>
  <c r="I406" i="33" s="1"/>
  <c r="H548" i="33"/>
  <c r="I548" i="33" s="1"/>
  <c r="H833" i="33"/>
  <c r="I833" i="33" s="1"/>
  <c r="H930" i="33"/>
  <c r="I930" i="33" s="1"/>
  <c r="H912" i="33"/>
  <c r="I912" i="33" s="1"/>
  <c r="H896" i="33"/>
  <c r="I896" i="33" s="1"/>
  <c r="H880" i="33"/>
  <c r="I880" i="33" s="1"/>
  <c r="H864" i="33"/>
  <c r="I864" i="33" s="1"/>
  <c r="H846" i="33"/>
  <c r="I846" i="33" s="1"/>
  <c r="H830" i="33"/>
  <c r="I830" i="33" s="1"/>
  <c r="H814" i="33"/>
  <c r="I814" i="33" s="1"/>
  <c r="H798" i="33"/>
  <c r="I798" i="33" s="1"/>
  <c r="H780" i="33"/>
  <c r="I780" i="33" s="1"/>
  <c r="H923" i="33"/>
  <c r="I923" i="33" s="1"/>
  <c r="H891" i="33"/>
  <c r="I891" i="33" s="1"/>
  <c r="H855" i="33"/>
  <c r="I855" i="33" s="1"/>
  <c r="H823" i="33"/>
  <c r="I823" i="33" s="1"/>
  <c r="H791" i="33"/>
  <c r="I791" i="33" s="1"/>
  <c r="H767" i="33"/>
  <c r="I767" i="33" s="1"/>
  <c r="H749" i="33"/>
  <c r="I749" i="33" s="1"/>
  <c r="H733" i="33"/>
  <c r="I733" i="33" s="1"/>
  <c r="H717" i="33"/>
  <c r="I717" i="33" s="1"/>
  <c r="H701" i="33"/>
  <c r="I701" i="33" s="1"/>
  <c r="H683" i="33"/>
  <c r="I683" i="33" s="1"/>
  <c r="H675" i="33"/>
  <c r="I675" i="33" s="1"/>
  <c r="H667" i="33"/>
  <c r="I667" i="33" s="1"/>
  <c r="H659" i="33"/>
  <c r="I659" i="33" s="1"/>
  <c r="H651" i="33"/>
  <c r="I651" i="33" s="1"/>
  <c r="H643" i="33"/>
  <c r="I643" i="33" s="1"/>
  <c r="H633" i="33"/>
  <c r="I633" i="33" s="1"/>
  <c r="H625" i="33"/>
  <c r="I625" i="33" s="1"/>
  <c r="H617" i="33"/>
  <c r="I617" i="33" s="1"/>
  <c r="H609" i="33"/>
  <c r="I609" i="33" s="1"/>
  <c r="H601" i="33"/>
  <c r="I601" i="33" s="1"/>
  <c r="H593" i="33"/>
  <c r="I593" i="33" s="1"/>
  <c r="H585" i="33"/>
  <c r="I585" i="33" s="1"/>
  <c r="H577" i="33"/>
  <c r="I577" i="33" s="1"/>
  <c r="H567" i="33"/>
  <c r="I567" i="33" s="1"/>
  <c r="H559" i="33"/>
  <c r="I559" i="33" s="1"/>
  <c r="H551" i="33"/>
  <c r="I551" i="33" s="1"/>
  <c r="H543" i="33"/>
  <c r="I543" i="33" s="1"/>
  <c r="H535" i="33"/>
  <c r="I535" i="33" s="1"/>
  <c r="H527" i="33"/>
  <c r="I527" i="33" s="1"/>
  <c r="H941" i="33"/>
  <c r="I941" i="33" s="1"/>
  <c r="H909" i="33"/>
  <c r="I909" i="33" s="1"/>
  <c r="H877" i="33"/>
  <c r="I877" i="33" s="1"/>
  <c r="H845" i="33"/>
  <c r="I845" i="33" s="1"/>
  <c r="H805" i="33"/>
  <c r="I805" i="33" s="1"/>
  <c r="H774" i="33"/>
  <c r="I774" i="33" s="1"/>
  <c r="H758" i="33"/>
  <c r="I758" i="33" s="1"/>
  <c r="H742" i="33"/>
  <c r="I742" i="33" s="1"/>
  <c r="H726" i="33"/>
  <c r="I726" i="33" s="1"/>
  <c r="H710" i="33"/>
  <c r="I710" i="33" s="1"/>
  <c r="H694" i="33"/>
  <c r="I694" i="33" s="1"/>
  <c r="H678" i="33"/>
  <c r="I678" i="33" s="1"/>
  <c r="H658" i="33"/>
  <c r="I658" i="33" s="1"/>
  <c r="H642" i="33"/>
  <c r="I642" i="33" s="1"/>
  <c r="H626" i="33"/>
  <c r="I626" i="33" s="1"/>
  <c r="H610" i="33"/>
  <c r="I610" i="33" s="1"/>
  <c r="H594" i="33"/>
  <c r="I594" i="33" s="1"/>
  <c r="H578" i="33"/>
  <c r="I578" i="33" s="1"/>
  <c r="H562" i="33"/>
  <c r="I562" i="33" s="1"/>
  <c r="H546" i="33"/>
  <c r="I546" i="33" s="1"/>
  <c r="H526" i="33"/>
  <c r="I526" i="33" s="1"/>
  <c r="H515" i="33"/>
  <c r="I515" i="33" s="1"/>
  <c r="H505" i="33"/>
  <c r="I505" i="33" s="1"/>
  <c r="H497" i="33"/>
  <c r="I497" i="33" s="1"/>
  <c r="H489" i="33"/>
  <c r="I489" i="33" s="1"/>
  <c r="H481" i="33"/>
  <c r="I481" i="33" s="1"/>
  <c r="H473" i="33"/>
  <c r="I473" i="33" s="1"/>
  <c r="H465" i="33"/>
  <c r="I465" i="33" s="1"/>
  <c r="H457" i="33"/>
  <c r="I457" i="33" s="1"/>
  <c r="H447" i="33"/>
  <c r="I447" i="33" s="1"/>
  <c r="H439" i="33"/>
  <c r="I439" i="33" s="1"/>
  <c r="H431" i="33"/>
  <c r="I431" i="33" s="1"/>
  <c r="H423" i="33"/>
  <c r="I423" i="33" s="1"/>
  <c r="H415" i="33"/>
  <c r="I415" i="33" s="1"/>
  <c r="H407" i="33"/>
  <c r="I407" i="33" s="1"/>
  <c r="H399" i="33"/>
  <c r="I399" i="33" s="1"/>
  <c r="H391" i="33"/>
  <c r="I391" i="33" s="1"/>
  <c r="H381" i="33"/>
  <c r="I381" i="33" s="1"/>
  <c r="H373" i="33"/>
  <c r="I373" i="33" s="1"/>
  <c r="H365" i="33"/>
  <c r="I365" i="33" s="1"/>
  <c r="H357" i="33"/>
  <c r="I357" i="33" s="1"/>
  <c r="H349" i="33"/>
  <c r="I349" i="33" s="1"/>
  <c r="H333" i="33"/>
  <c r="I333" i="33" s="1"/>
  <c r="H889" i="33"/>
  <c r="I889" i="33" s="1"/>
  <c r="H825" i="33"/>
  <c r="I825" i="33" s="1"/>
  <c r="H768" i="33"/>
  <c r="I768" i="33" s="1"/>
  <c r="H736" i="33"/>
  <c r="I736" i="33" s="1"/>
  <c r="H696" i="33"/>
  <c r="I696" i="33" s="1"/>
  <c r="H664" i="33"/>
  <c r="I664" i="33" s="1"/>
  <c r="H632" i="33"/>
  <c r="I632" i="33" s="1"/>
  <c r="H600" i="33"/>
  <c r="I600" i="33" s="1"/>
  <c r="H568" i="33"/>
  <c r="I568" i="33" s="1"/>
  <c r="H536" i="33"/>
  <c r="I536" i="33" s="1"/>
  <c r="H512" i="33"/>
  <c r="I512" i="33" s="1"/>
  <c r="H496" i="33"/>
  <c r="I496" i="33" s="1"/>
  <c r="H476" i="33"/>
  <c r="I476" i="33" s="1"/>
  <c r="H460" i="33"/>
  <c r="I460" i="33" s="1"/>
  <c r="H444" i="33"/>
  <c r="I444" i="33" s="1"/>
  <c r="H428" i="33"/>
  <c r="I428" i="33" s="1"/>
  <c r="H412" i="33"/>
  <c r="I412" i="33" s="1"/>
  <c r="H396" i="33"/>
  <c r="I396" i="33" s="1"/>
  <c r="H380" i="33"/>
  <c r="I380" i="33" s="1"/>
  <c r="H22" i="33"/>
  <c r="I22" i="33" s="1"/>
  <c r="H30" i="33"/>
  <c r="I30" i="33" s="1"/>
  <c r="H38" i="33"/>
  <c r="I38" i="33" s="1"/>
  <c r="H48" i="33"/>
  <c r="I48" i="33" s="1"/>
  <c r="H56" i="33"/>
  <c r="I56" i="33" s="1"/>
  <c r="H64" i="33"/>
  <c r="I64" i="33" s="1"/>
  <c r="H72" i="33"/>
  <c r="I72" i="33" s="1"/>
  <c r="H80" i="33"/>
  <c r="I80" i="33" s="1"/>
  <c r="H88" i="33"/>
  <c r="I88" i="33" s="1"/>
  <c r="H96" i="33"/>
  <c r="I96" i="33" s="1"/>
  <c r="H104" i="33"/>
  <c r="I104" i="33" s="1"/>
  <c r="H114" i="33"/>
  <c r="I114" i="33" s="1"/>
  <c r="H122" i="33"/>
  <c r="I122" i="33" s="1"/>
  <c r="H138" i="33"/>
  <c r="I138" i="33" s="1"/>
  <c r="H154" i="33"/>
  <c r="I154" i="33" s="1"/>
  <c r="H175" i="33"/>
  <c r="I175" i="33" s="1"/>
  <c r="H191" i="33"/>
  <c r="I191" i="33" s="1"/>
  <c r="H207" i="33"/>
  <c r="I207" i="33" s="1"/>
  <c r="H223" i="33"/>
  <c r="I223" i="33" s="1"/>
  <c r="H239" i="33"/>
  <c r="I239" i="33" s="1"/>
  <c r="H255" i="33"/>
  <c r="I255" i="33" s="1"/>
  <c r="H274" i="33"/>
  <c r="I274" i="33" s="1"/>
  <c r="H290" i="33"/>
  <c r="I290" i="33" s="1"/>
  <c r="H306" i="33"/>
  <c r="I306" i="33" s="1"/>
  <c r="H322" i="33"/>
  <c r="I322" i="33" s="1"/>
  <c r="H337" i="33"/>
  <c r="I337" i="33" s="1"/>
  <c r="H370" i="33"/>
  <c r="I370" i="33" s="1"/>
  <c r="H426" i="33"/>
  <c r="I426" i="33" s="1"/>
  <c r="H490" i="33"/>
  <c r="I490" i="33" s="1"/>
  <c r="H588" i="33"/>
  <c r="I588" i="33" s="1"/>
  <c r="H716" i="33"/>
  <c r="I716" i="33" s="1"/>
  <c r="H913" i="33"/>
  <c r="I913" i="33" s="1"/>
  <c r="H136" i="33"/>
  <c r="I136" i="33" s="1"/>
  <c r="H152" i="33"/>
  <c r="I152" i="33" s="1"/>
  <c r="H168" i="33"/>
  <c r="I168" i="33" s="1"/>
  <c r="H184" i="33"/>
  <c r="I184" i="33" s="1"/>
  <c r="H200" i="33"/>
  <c r="I200" i="33" s="1"/>
  <c r="H216" i="33"/>
  <c r="I216" i="33" s="1"/>
  <c r="H237" i="33"/>
  <c r="I237" i="33" s="1"/>
  <c r="H253" i="33"/>
  <c r="I253" i="33" s="1"/>
  <c r="H269" i="33"/>
  <c r="I269" i="33" s="1"/>
  <c r="H285" i="33"/>
  <c r="I285" i="33" s="1"/>
  <c r="H301" i="33"/>
  <c r="I301" i="33" s="1"/>
  <c r="H317" i="33"/>
  <c r="I317" i="33" s="1"/>
  <c r="H338" i="33"/>
  <c r="I338" i="33" s="1"/>
  <c r="H372" i="33"/>
  <c r="I372" i="33" s="1"/>
  <c r="H47" i="33"/>
  <c r="I47" i="33" s="1"/>
  <c r="H113" i="33"/>
  <c r="I113" i="33" s="1"/>
  <c r="H235" i="33"/>
  <c r="I235" i="33" s="1"/>
  <c r="H402" i="33"/>
  <c r="I402" i="33" s="1"/>
  <c r="H49" i="33"/>
  <c r="I49" i="33" s="1"/>
  <c r="H115" i="33"/>
  <c r="I115" i="33" s="1"/>
  <c r="H238" i="33"/>
  <c r="I238" i="33" s="1"/>
  <c r="H434" i="33"/>
  <c r="I434" i="33" s="1"/>
  <c r="H51" i="33"/>
  <c r="I51" i="33" s="1"/>
  <c r="H117" i="33"/>
  <c r="I117" i="33" s="1"/>
  <c r="H243" i="33"/>
  <c r="I243" i="33" s="1"/>
  <c r="H450" i="33"/>
  <c r="I450" i="33" s="1"/>
  <c r="H140" i="33"/>
  <c r="I140" i="33" s="1"/>
  <c r="H172" i="33"/>
  <c r="I172" i="33" s="1"/>
  <c r="H209" i="33"/>
  <c r="I209" i="33" s="1"/>
  <c r="H241" i="33"/>
  <c r="I241" i="33" s="1"/>
  <c r="H273" i="33"/>
  <c r="I273" i="33" s="1"/>
  <c r="H305" i="33"/>
  <c r="I305" i="33" s="1"/>
  <c r="H343" i="33"/>
  <c r="I343" i="33" s="1"/>
  <c r="H422" i="33"/>
  <c r="I422" i="33" s="1"/>
  <c r="H580" i="33"/>
  <c r="I580" i="33" s="1"/>
  <c r="H944" i="33"/>
  <c r="I944" i="33" s="1"/>
  <c r="H928" i="33"/>
  <c r="I928" i="33" s="1"/>
  <c r="H910" i="33"/>
  <c r="I910" i="33" s="1"/>
  <c r="H894" i="33"/>
  <c r="I894" i="33" s="1"/>
  <c r="H878" i="33"/>
  <c r="I878" i="33" s="1"/>
  <c r="H862" i="33"/>
  <c r="I862" i="33" s="1"/>
  <c r="H844" i="33"/>
  <c r="I844" i="33" s="1"/>
  <c r="H828" i="33"/>
  <c r="I828" i="33" s="1"/>
  <c r="H812" i="33"/>
  <c r="I812" i="33" s="1"/>
  <c r="H796" i="33"/>
  <c r="I796" i="33" s="1"/>
  <c r="H778" i="33"/>
  <c r="I778" i="33" s="1"/>
  <c r="H919" i="33"/>
  <c r="I919" i="33" s="1"/>
  <c r="H887" i="33"/>
  <c r="I887" i="33" s="1"/>
  <c r="H851" i="33"/>
  <c r="I851" i="33" s="1"/>
  <c r="H819" i="33"/>
  <c r="I819" i="33" s="1"/>
  <c r="H787" i="33"/>
  <c r="I787" i="33" s="1"/>
  <c r="H765" i="33"/>
  <c r="I765" i="33" s="1"/>
  <c r="H747" i="33"/>
  <c r="I747" i="33" s="1"/>
  <c r="H731" i="33"/>
  <c r="I731" i="33" s="1"/>
  <c r="H715" i="33"/>
  <c r="I715" i="33" s="1"/>
  <c r="H699" i="33"/>
  <c r="I699" i="33" s="1"/>
  <c r="H681" i="33"/>
  <c r="I681" i="33" s="1"/>
  <c r="H673" i="33"/>
  <c r="I673" i="33" s="1"/>
  <c r="H665" i="33"/>
  <c r="I665" i="33" s="1"/>
  <c r="H657" i="33"/>
  <c r="I657" i="33" s="1"/>
  <c r="H649" i="33"/>
  <c r="I649" i="33" s="1"/>
  <c r="H641" i="33"/>
  <c r="I641" i="33" s="1"/>
  <c r="H631" i="33"/>
  <c r="I631" i="33" s="1"/>
  <c r="H623" i="33"/>
  <c r="I623" i="33" s="1"/>
  <c r="H615" i="33"/>
  <c r="I615" i="33" s="1"/>
  <c r="H607" i="33"/>
  <c r="I607" i="33" s="1"/>
  <c r="H599" i="33"/>
  <c r="I599" i="33" s="1"/>
  <c r="H591" i="33"/>
  <c r="I591" i="33" s="1"/>
  <c r="H583" i="33"/>
  <c r="I583" i="33" s="1"/>
  <c r="H575" i="33"/>
  <c r="I575" i="33" s="1"/>
  <c r="H565" i="33"/>
  <c r="I565" i="33" s="1"/>
  <c r="H557" i="33"/>
  <c r="I557" i="33" s="1"/>
  <c r="H549" i="33"/>
  <c r="I549" i="33" s="1"/>
  <c r="H541" i="33"/>
  <c r="I541" i="33" s="1"/>
  <c r="H533" i="33"/>
  <c r="I533" i="33" s="1"/>
  <c r="H525" i="33"/>
  <c r="I525" i="33" s="1"/>
  <c r="H933" i="33"/>
  <c r="I933" i="33" s="1"/>
  <c r="H901" i="33"/>
  <c r="I901" i="33" s="1"/>
  <c r="H869" i="33"/>
  <c r="I869" i="33" s="1"/>
  <c r="H837" i="33"/>
  <c r="I837" i="33" s="1"/>
  <c r="H797" i="33"/>
  <c r="I797" i="33" s="1"/>
  <c r="H770" i="33"/>
  <c r="I770" i="33" s="1"/>
  <c r="H754" i="33"/>
  <c r="I754" i="33" s="1"/>
  <c r="H738" i="33"/>
  <c r="I738" i="33" s="1"/>
  <c r="H722" i="33"/>
  <c r="I722" i="33" s="1"/>
  <c r="H706" i="33"/>
  <c r="I706" i="33" s="1"/>
  <c r="H690" i="33"/>
  <c r="I690" i="33" s="1"/>
  <c r="H674" i="33"/>
  <c r="I674" i="33" s="1"/>
  <c r="H654" i="33"/>
  <c r="I654" i="33" s="1"/>
  <c r="H638" i="33"/>
  <c r="I638" i="33" s="1"/>
  <c r="H622" i="33"/>
  <c r="I622" i="33" s="1"/>
  <c r="H606" i="33"/>
  <c r="I606" i="33" s="1"/>
  <c r="H590" i="33"/>
  <c r="I590" i="33" s="1"/>
  <c r="H574" i="33"/>
  <c r="I574" i="33" s="1"/>
  <c r="H558" i="33"/>
  <c r="I558" i="33" s="1"/>
  <c r="H538" i="33"/>
  <c r="I538" i="33" s="1"/>
  <c r="H522" i="33"/>
  <c r="I522" i="33" s="1"/>
  <c r="H513" i="33"/>
  <c r="I513" i="33" s="1"/>
  <c r="H503" i="33"/>
  <c r="I503" i="33" s="1"/>
  <c r="H495" i="33"/>
  <c r="I495" i="33" s="1"/>
  <c r="H487" i="33"/>
  <c r="I487" i="33" s="1"/>
  <c r="H479" i="33"/>
  <c r="I479" i="33" s="1"/>
  <c r="H471" i="33"/>
  <c r="I471" i="33" s="1"/>
  <c r="H463" i="33"/>
  <c r="I463" i="33" s="1"/>
  <c r="H455" i="33"/>
  <c r="I455" i="33" s="1"/>
  <c r="H445" i="33"/>
  <c r="I445" i="33" s="1"/>
  <c r="H437" i="33"/>
  <c r="I437" i="33" s="1"/>
  <c r="H429" i="33"/>
  <c r="I429" i="33" s="1"/>
  <c r="H421" i="33"/>
  <c r="I421" i="33" s="1"/>
  <c r="H413" i="33"/>
  <c r="I413" i="33" s="1"/>
  <c r="H405" i="33"/>
  <c r="I405" i="33" s="1"/>
  <c r="H397" i="33"/>
  <c r="I397" i="33" s="1"/>
  <c r="H389" i="33"/>
  <c r="I389" i="33" s="1"/>
  <c r="H379" i="33"/>
  <c r="I379" i="33" s="1"/>
  <c r="H371" i="33"/>
  <c r="I371" i="33" s="1"/>
  <c r="H363" i="33"/>
  <c r="I363" i="33" s="1"/>
  <c r="H355" i="33"/>
  <c r="I355" i="33" s="1"/>
  <c r="H344" i="33"/>
  <c r="I344" i="33" s="1"/>
  <c r="H937" i="33"/>
  <c r="I937" i="33" s="1"/>
  <c r="H873" i="33"/>
  <c r="I873" i="33" s="1"/>
  <c r="H809" i="33"/>
  <c r="I809" i="33" s="1"/>
  <c r="H760" i="33"/>
  <c r="I760" i="33" s="1"/>
  <c r="H720" i="33"/>
  <c r="I720" i="33" s="1"/>
  <c r="H688" i="33"/>
  <c r="I688" i="33" s="1"/>
  <c r="H656" i="33"/>
  <c r="I656" i="33" s="1"/>
  <c r="H624" i="33"/>
  <c r="I624" i="33" s="1"/>
  <c r="H592" i="33"/>
  <c r="I592" i="33" s="1"/>
  <c r="H560" i="33"/>
  <c r="I560" i="33" s="1"/>
  <c r="H528" i="33"/>
  <c r="I528" i="33" s="1"/>
  <c r="H508" i="33"/>
  <c r="I508" i="33" s="1"/>
  <c r="H492" i="33"/>
  <c r="I492" i="33" s="1"/>
  <c r="H472" i="33"/>
  <c r="I472" i="33" s="1"/>
  <c r="H456" i="33"/>
  <c r="I456" i="33" s="1"/>
  <c r="H440" i="33"/>
  <c r="I440" i="33" s="1"/>
  <c r="H424" i="33"/>
  <c r="I424" i="33" s="1"/>
  <c r="H408" i="33"/>
  <c r="I408" i="33" s="1"/>
  <c r="H392" i="33"/>
  <c r="I392" i="33" s="1"/>
  <c r="H16" i="33"/>
  <c r="I16" i="33" s="1"/>
  <c r="H24" i="33"/>
  <c r="I24" i="33" s="1"/>
  <c r="H32" i="33"/>
  <c r="I32" i="33" s="1"/>
  <c r="H40" i="33"/>
  <c r="I40" i="33" s="1"/>
  <c r="H50" i="33"/>
  <c r="I50" i="33" s="1"/>
  <c r="H58" i="33"/>
  <c r="I58" i="33" s="1"/>
  <c r="H66" i="33"/>
  <c r="I66" i="33" s="1"/>
  <c r="H74" i="33"/>
  <c r="I74" i="33" s="1"/>
  <c r="H82" i="33"/>
  <c r="I82" i="33" s="1"/>
  <c r="H90" i="33"/>
  <c r="I90" i="33" s="1"/>
  <c r="H98" i="33"/>
  <c r="I98" i="33" s="1"/>
  <c r="H106" i="33"/>
  <c r="I106" i="33" s="1"/>
  <c r="H116" i="33"/>
  <c r="I116" i="33" s="1"/>
  <c r="H127" i="33"/>
  <c r="I127" i="33" s="1"/>
  <c r="H143" i="33"/>
  <c r="I143" i="33" s="1"/>
  <c r="H159" i="33"/>
  <c r="I159" i="33" s="1"/>
  <c r="H178" i="33"/>
  <c r="I178" i="33" s="1"/>
  <c r="H194" i="33"/>
  <c r="I194" i="33" s="1"/>
  <c r="H210" i="33"/>
  <c r="I210" i="33" s="1"/>
  <c r="H226" i="33"/>
  <c r="I226" i="33" s="1"/>
  <c r="H242" i="33"/>
  <c r="I242" i="33" s="1"/>
  <c r="H258" i="33"/>
  <c r="I258" i="33" s="1"/>
  <c r="H279" i="33"/>
  <c r="I279" i="33" s="1"/>
  <c r="H295" i="33"/>
  <c r="I295" i="33" s="1"/>
  <c r="H311" i="33"/>
  <c r="I311" i="33" s="1"/>
  <c r="H327" i="33"/>
  <c r="I327" i="33" s="1"/>
  <c r="H348" i="33"/>
  <c r="I348" i="33" s="1"/>
  <c r="H378" i="33"/>
  <c r="I378" i="33" s="1"/>
  <c r="H442" i="33"/>
  <c r="I442" i="33" s="1"/>
  <c r="H506" i="33"/>
  <c r="I506" i="33" s="1"/>
  <c r="H620" i="33"/>
  <c r="I620" i="33" s="1"/>
  <c r="H748" i="33"/>
  <c r="I748" i="33" s="1"/>
  <c r="H125" i="33"/>
  <c r="I125" i="33" s="1"/>
  <c r="H141" i="33"/>
  <c r="I141" i="33" s="1"/>
  <c r="H157" i="33"/>
  <c r="I157" i="33" s="1"/>
  <c r="H173" i="33"/>
  <c r="I173" i="33" s="1"/>
  <c r="H189" i="33"/>
  <c r="I189" i="33" s="1"/>
  <c r="H205" i="33"/>
  <c r="I205" i="33" s="1"/>
  <c r="H221" i="33"/>
  <c r="I221" i="33" s="1"/>
  <c r="H240" i="33"/>
  <c r="I240" i="33" s="1"/>
  <c r="H256" i="33"/>
  <c r="I256" i="33" s="1"/>
  <c r="H272" i="33"/>
  <c r="I272" i="33" s="1"/>
  <c r="H288" i="33"/>
  <c r="I288" i="33" s="1"/>
  <c r="H304" i="33"/>
  <c r="I304" i="33" s="1"/>
  <c r="H320" i="33"/>
  <c r="I320" i="33" s="1"/>
  <c r="H342" i="33"/>
  <c r="I342" i="33" s="1"/>
  <c r="H382" i="33"/>
  <c r="I382" i="33" s="1"/>
  <c r="H71" i="33"/>
  <c r="I71" i="33" s="1"/>
  <c r="H283" i="33"/>
  <c r="I283" i="33" s="1"/>
  <c r="H73" i="33"/>
  <c r="I73" i="33" s="1"/>
  <c r="H286" i="33"/>
  <c r="I286" i="33" s="1"/>
  <c r="H75" i="33"/>
  <c r="I75" i="33" s="1"/>
  <c r="H291" i="33"/>
  <c r="I291" i="33" s="1"/>
  <c r="H153" i="33"/>
  <c r="I153" i="33" s="1"/>
  <c r="H220" i="33"/>
  <c r="I220" i="33" s="1"/>
  <c r="H284" i="33"/>
  <c r="I284" i="33" s="1"/>
  <c r="H360" i="33"/>
  <c r="I360" i="33" s="1"/>
  <c r="H676" i="33"/>
  <c r="I676" i="33" s="1"/>
  <c r="H922" i="33"/>
  <c r="I922" i="33" s="1"/>
  <c r="H888" i="33"/>
  <c r="I888" i="33" s="1"/>
  <c r="H856" i="33"/>
  <c r="I856" i="33" s="1"/>
  <c r="H822" i="33"/>
  <c r="I822" i="33" s="1"/>
  <c r="H788" i="33"/>
  <c r="I788" i="33" s="1"/>
  <c r="H907" i="33"/>
  <c r="I907" i="33" s="1"/>
  <c r="H839" i="33"/>
  <c r="I839" i="33" s="1"/>
  <c r="H775" i="33"/>
  <c r="I775" i="33" s="1"/>
  <c r="H741" i="33"/>
  <c r="I741" i="33" s="1"/>
  <c r="H709" i="33"/>
  <c r="I709" i="33" s="1"/>
  <c r="H679" i="33"/>
  <c r="I679" i="33" s="1"/>
  <c r="H663" i="33"/>
  <c r="I663" i="33" s="1"/>
  <c r="H647" i="33"/>
  <c r="I647" i="33" s="1"/>
  <c r="H629" i="33"/>
  <c r="I629" i="33" s="1"/>
  <c r="H613" i="33"/>
  <c r="I613" i="33" s="1"/>
  <c r="H597" i="33"/>
  <c r="I597" i="33" s="1"/>
  <c r="H581" i="33"/>
  <c r="I581" i="33" s="1"/>
  <c r="H563" i="33"/>
  <c r="I563" i="33" s="1"/>
  <c r="H547" i="33"/>
  <c r="I547" i="33" s="1"/>
  <c r="H531" i="33"/>
  <c r="I531" i="33" s="1"/>
  <c r="H925" i="33"/>
  <c r="I925" i="33" s="1"/>
  <c r="H861" i="33"/>
  <c r="I861" i="33" s="1"/>
  <c r="H789" i="33"/>
  <c r="I789" i="33" s="1"/>
  <c r="H750" i="33"/>
  <c r="I750" i="33" s="1"/>
  <c r="H718" i="33"/>
  <c r="I718" i="33" s="1"/>
  <c r="H686" i="33"/>
  <c r="I686" i="33" s="1"/>
  <c r="H650" i="33"/>
  <c r="I650" i="33" s="1"/>
  <c r="H618" i="33"/>
  <c r="I618" i="33" s="1"/>
  <c r="H586" i="33"/>
  <c r="I586" i="33" s="1"/>
  <c r="H554" i="33"/>
  <c r="I554" i="33" s="1"/>
  <c r="H519" i="33"/>
  <c r="I519" i="33" s="1"/>
  <c r="H501" i="33"/>
  <c r="I501" i="33" s="1"/>
  <c r="H485" i="33"/>
  <c r="I485" i="33" s="1"/>
  <c r="H469" i="33"/>
  <c r="I469" i="33" s="1"/>
  <c r="H453" i="33"/>
  <c r="I453" i="33" s="1"/>
  <c r="H435" i="33"/>
  <c r="I435" i="33" s="1"/>
  <c r="H419" i="33"/>
  <c r="I419" i="33" s="1"/>
  <c r="H403" i="33"/>
  <c r="I403" i="33" s="1"/>
  <c r="H385" i="33"/>
  <c r="I385" i="33" s="1"/>
  <c r="H369" i="33"/>
  <c r="I369" i="33" s="1"/>
  <c r="H353" i="33"/>
  <c r="I353" i="33" s="1"/>
  <c r="H921" i="33"/>
  <c r="I921" i="33" s="1"/>
  <c r="H793" i="33"/>
  <c r="I793" i="33" s="1"/>
  <c r="H712" i="33"/>
  <c r="I712" i="33" s="1"/>
  <c r="H648" i="33"/>
  <c r="I648" i="33" s="1"/>
  <c r="H584" i="33"/>
  <c r="I584" i="33" s="1"/>
  <c r="H520" i="33"/>
  <c r="I520" i="33" s="1"/>
  <c r="H488" i="33"/>
  <c r="I488" i="33" s="1"/>
  <c r="H452" i="33"/>
  <c r="I452" i="33" s="1"/>
  <c r="H420" i="33"/>
  <c r="I420" i="33" s="1"/>
  <c r="H388" i="33"/>
  <c r="I388" i="33" s="1"/>
  <c r="H26" i="33"/>
  <c r="I26" i="33" s="1"/>
  <c r="H42" i="33"/>
  <c r="I42" i="33" s="1"/>
  <c r="H60" i="33"/>
  <c r="I60" i="33" s="1"/>
  <c r="H76" i="33"/>
  <c r="I76" i="33" s="1"/>
  <c r="H92" i="33"/>
  <c r="I92" i="33" s="1"/>
  <c r="H110" i="33"/>
  <c r="I110" i="33" s="1"/>
  <c r="H130" i="33"/>
  <c r="I130" i="33" s="1"/>
  <c r="H162" i="33"/>
  <c r="I162" i="33" s="1"/>
  <c r="H199" i="33"/>
  <c r="I199" i="33" s="1"/>
  <c r="H231" i="33"/>
  <c r="I231" i="33" s="1"/>
  <c r="H266" i="33"/>
  <c r="I266" i="33" s="1"/>
  <c r="H298" i="33"/>
  <c r="I298" i="33" s="1"/>
  <c r="H330" i="33"/>
  <c r="I330" i="33" s="1"/>
  <c r="H394" i="33"/>
  <c r="I394" i="33" s="1"/>
  <c r="H524" i="33"/>
  <c r="I524" i="33" s="1"/>
  <c r="H785" i="33"/>
  <c r="I785" i="33" s="1"/>
  <c r="H144" i="33"/>
  <c r="I144" i="33" s="1"/>
  <c r="H176" i="33"/>
  <c r="I176" i="33" s="1"/>
  <c r="H208" i="33"/>
  <c r="I208" i="33" s="1"/>
  <c r="H245" i="33"/>
  <c r="I245" i="33" s="1"/>
  <c r="H277" i="33"/>
  <c r="I277" i="33" s="1"/>
  <c r="H309" i="33"/>
  <c r="I309" i="33" s="1"/>
  <c r="H345" i="33"/>
  <c r="I345" i="33" s="1"/>
  <c r="H430" i="33"/>
  <c r="I430" i="33" s="1"/>
  <c r="H494" i="33"/>
  <c r="I494" i="33" s="1"/>
  <c r="H596" i="33"/>
  <c r="I596" i="33" s="1"/>
  <c r="H724" i="33"/>
  <c r="I724" i="33" s="1"/>
  <c r="H929" i="33"/>
  <c r="I929" i="33" s="1"/>
  <c r="H158" i="33"/>
  <c r="I158" i="33" s="1"/>
  <c r="H185" i="33"/>
  <c r="I185" i="33" s="1"/>
  <c r="H252" i="33"/>
  <c r="I252" i="33" s="1"/>
  <c r="H470" i="33"/>
  <c r="I470" i="33" s="1"/>
  <c r="H904" i="33"/>
  <c r="I904" i="33" s="1"/>
  <c r="H939" i="33"/>
  <c r="I939" i="33" s="1"/>
  <c r="H807" i="33"/>
  <c r="I807" i="33" s="1"/>
  <c r="H725" i="33"/>
  <c r="I725" i="33" s="1"/>
  <c r="H655" i="33"/>
  <c r="I655" i="33" s="1"/>
  <c r="H605" i="33"/>
  <c r="I605" i="33" s="1"/>
  <c r="H555" i="33"/>
  <c r="I555" i="33" s="1"/>
  <c r="H893" i="33"/>
  <c r="I893" i="33" s="1"/>
  <c r="H734" i="33"/>
  <c r="I734" i="33" s="1"/>
  <c r="H602" i="33"/>
  <c r="I602" i="33" s="1"/>
  <c r="H534" i="33"/>
  <c r="I534" i="33" s="1"/>
  <c r="H493" i="33"/>
  <c r="I493" i="33" s="1"/>
  <c r="H443" i="33"/>
  <c r="I443" i="33" s="1"/>
  <c r="H411" i="33"/>
  <c r="I411" i="33" s="1"/>
  <c r="H377" i="33"/>
  <c r="I377" i="33" s="1"/>
  <c r="H857" i="33"/>
  <c r="I857" i="33" s="1"/>
  <c r="H680" i="33"/>
  <c r="I680" i="33" s="1"/>
  <c r="H504" i="33"/>
  <c r="I504" i="33" s="1"/>
  <c r="H436" i="33"/>
  <c r="I436" i="33" s="1"/>
  <c r="H34" i="33"/>
  <c r="I34" i="33" s="1"/>
  <c r="H68" i="33"/>
  <c r="I68" i="33" s="1"/>
  <c r="H118" i="33"/>
  <c r="I118" i="33" s="1"/>
  <c r="H215" i="33"/>
  <c r="I215" i="33" s="1"/>
  <c r="H314" i="33"/>
  <c r="I314" i="33" s="1"/>
  <c r="H652" i="33"/>
  <c r="I652" i="33" s="1"/>
  <c r="H160" i="33"/>
  <c r="I160" i="33" s="1"/>
  <c r="H261" i="33"/>
  <c r="I261" i="33" s="1"/>
  <c r="H328" i="33"/>
  <c r="I328" i="33" s="1"/>
  <c r="H532" i="33"/>
  <c r="I532" i="33" s="1"/>
  <c r="H171" i="33"/>
  <c r="I171" i="33" s="1"/>
  <c r="H19" i="33"/>
  <c r="I19" i="33" s="1"/>
  <c r="H188" i="33"/>
  <c r="I188" i="33" s="1"/>
  <c r="H486" i="33"/>
  <c r="I486" i="33" s="1"/>
  <c r="H902" i="33"/>
  <c r="I902" i="33" s="1"/>
  <c r="H935" i="33"/>
  <c r="I935" i="33" s="1"/>
  <c r="H723" i="33"/>
  <c r="I723" i="33" s="1"/>
  <c r="H653" i="33"/>
  <c r="I653" i="33" s="1"/>
  <c r="H603" i="33"/>
  <c r="I603" i="33" s="1"/>
  <c r="H537" i="33"/>
  <c r="I537" i="33" s="1"/>
  <c r="H813" i="33"/>
  <c r="I813" i="33" s="1"/>
  <c r="H698" i="33"/>
  <c r="I698" i="33" s="1"/>
  <c r="H630" i="33"/>
  <c r="I630" i="33" s="1"/>
  <c r="H530" i="33"/>
  <c r="I530" i="33" s="1"/>
  <c r="H475" i="33"/>
  <c r="I475" i="33" s="1"/>
  <c r="H425" i="33"/>
  <c r="I425" i="33" s="1"/>
  <c r="H375" i="33"/>
  <c r="I375" i="33" s="1"/>
  <c r="H744" i="33"/>
  <c r="I744" i="33" s="1"/>
  <c r="H432" i="33"/>
  <c r="I432" i="33" s="1"/>
  <c r="H36" i="33"/>
  <c r="I36" i="33" s="1"/>
  <c r="H86" i="33"/>
  <c r="I86" i="33" s="1"/>
  <c r="H120" i="33"/>
  <c r="I120" i="33" s="1"/>
  <c r="H287" i="33"/>
  <c r="I287" i="33" s="1"/>
  <c r="H474" i="33"/>
  <c r="I474" i="33" s="1"/>
  <c r="H133" i="33"/>
  <c r="I133" i="33" s="1"/>
  <c r="H197" i="33"/>
  <c r="I197" i="33" s="1"/>
  <c r="H296" i="33"/>
  <c r="I296" i="33" s="1"/>
  <c r="H478" i="33"/>
  <c r="I478" i="33" s="1"/>
  <c r="H81" i="33"/>
  <c r="I81" i="33" s="1"/>
  <c r="H302" i="33"/>
  <c r="I302" i="33" s="1"/>
  <c r="H83" i="33"/>
  <c r="I83" i="33" s="1"/>
  <c r="H307" i="33"/>
  <c r="I307" i="33" s="1"/>
  <c r="H85" i="33"/>
  <c r="I85" i="33" s="1"/>
  <c r="H310" i="33"/>
  <c r="I310" i="33" s="1"/>
  <c r="H156" i="33"/>
  <c r="I156" i="33" s="1"/>
  <c r="H225" i="33"/>
  <c r="I225" i="33" s="1"/>
  <c r="H289" i="33"/>
  <c r="I289" i="33" s="1"/>
  <c r="H368" i="33"/>
  <c r="I368" i="33" s="1"/>
  <c r="H708" i="33"/>
  <c r="I708" i="33" s="1"/>
  <c r="H920" i="33"/>
  <c r="I920" i="33" s="1"/>
  <c r="H886" i="33"/>
  <c r="I886" i="33" s="1"/>
  <c r="H854" i="33"/>
  <c r="I854" i="33" s="1"/>
  <c r="H820" i="33"/>
  <c r="I820" i="33" s="1"/>
  <c r="H786" i="33"/>
  <c r="I786" i="33" s="1"/>
  <c r="H903" i="33"/>
  <c r="I903" i="33" s="1"/>
  <c r="H835" i="33"/>
  <c r="I835" i="33" s="1"/>
  <c r="H773" i="33"/>
  <c r="I773" i="33" s="1"/>
  <c r="H739" i="33"/>
  <c r="I739" i="33" s="1"/>
  <c r="H707" i="33"/>
  <c r="I707" i="33" s="1"/>
  <c r="H677" i="33"/>
  <c r="I677" i="33" s="1"/>
  <c r="H661" i="33"/>
  <c r="I661" i="33" s="1"/>
  <c r="H645" i="33"/>
  <c r="I645" i="33" s="1"/>
  <c r="H627" i="33"/>
  <c r="I627" i="33" s="1"/>
  <c r="H611" i="33"/>
  <c r="I611" i="33" s="1"/>
  <c r="H595" i="33"/>
  <c r="I595" i="33" s="1"/>
  <c r="H579" i="33"/>
  <c r="I579" i="33" s="1"/>
  <c r="H561" i="33"/>
  <c r="I561" i="33" s="1"/>
  <c r="H545" i="33"/>
  <c r="I545" i="33" s="1"/>
  <c r="H529" i="33"/>
  <c r="I529" i="33" s="1"/>
  <c r="H917" i="33"/>
  <c r="I917" i="33" s="1"/>
  <c r="H853" i="33"/>
  <c r="I853" i="33" s="1"/>
  <c r="H781" i="33"/>
  <c r="I781" i="33" s="1"/>
  <c r="H746" i="33"/>
  <c r="I746" i="33" s="1"/>
  <c r="H714" i="33"/>
  <c r="I714" i="33" s="1"/>
  <c r="H682" i="33"/>
  <c r="I682" i="33" s="1"/>
  <c r="H646" i="33"/>
  <c r="I646" i="33" s="1"/>
  <c r="H614" i="33"/>
  <c r="I614" i="33" s="1"/>
  <c r="H582" i="33"/>
  <c r="I582" i="33" s="1"/>
  <c r="H550" i="33"/>
  <c r="I550" i="33" s="1"/>
  <c r="H517" i="33"/>
  <c r="I517" i="33" s="1"/>
  <c r="H499" i="33"/>
  <c r="I499" i="33" s="1"/>
  <c r="H483" i="33"/>
  <c r="I483" i="33" s="1"/>
  <c r="H467" i="33"/>
  <c r="I467" i="33" s="1"/>
  <c r="H451" i="33"/>
  <c r="I451" i="33" s="1"/>
  <c r="H433" i="33"/>
  <c r="I433" i="33" s="1"/>
  <c r="H417" i="33"/>
  <c r="I417" i="33" s="1"/>
  <c r="H401" i="33"/>
  <c r="I401" i="33" s="1"/>
  <c r="H383" i="33"/>
  <c r="I383" i="33" s="1"/>
  <c r="H367" i="33"/>
  <c r="I367" i="33" s="1"/>
  <c r="H351" i="33"/>
  <c r="I351" i="33" s="1"/>
  <c r="H905" i="33"/>
  <c r="I905" i="33" s="1"/>
  <c r="H777" i="33"/>
  <c r="I777" i="33" s="1"/>
  <c r="H704" i="33"/>
  <c r="I704" i="33" s="1"/>
  <c r="H640" i="33"/>
  <c r="I640" i="33" s="1"/>
  <c r="H576" i="33"/>
  <c r="I576" i="33" s="1"/>
  <c r="H516" i="33"/>
  <c r="I516" i="33" s="1"/>
  <c r="H484" i="33"/>
  <c r="I484" i="33" s="1"/>
  <c r="H448" i="33"/>
  <c r="I448" i="33" s="1"/>
  <c r="H416" i="33"/>
  <c r="I416" i="33" s="1"/>
  <c r="H384" i="33"/>
  <c r="I384" i="33" s="1"/>
  <c r="H28" i="33"/>
  <c r="I28" i="33" s="1"/>
  <c r="H44" i="33"/>
  <c r="I44" i="33" s="1"/>
  <c r="H62" i="33"/>
  <c r="I62" i="33" s="1"/>
  <c r="H78" i="33"/>
  <c r="I78" i="33" s="1"/>
  <c r="H94" i="33"/>
  <c r="I94" i="33" s="1"/>
  <c r="H112" i="33"/>
  <c r="I112" i="33" s="1"/>
  <c r="H135" i="33"/>
  <c r="I135" i="33" s="1"/>
  <c r="H167" i="33"/>
  <c r="I167" i="33" s="1"/>
  <c r="H202" i="33"/>
  <c r="I202" i="33" s="1"/>
  <c r="H234" i="33"/>
  <c r="I234" i="33" s="1"/>
  <c r="H271" i="33"/>
  <c r="I271" i="33" s="1"/>
  <c r="H303" i="33"/>
  <c r="I303" i="33" s="1"/>
  <c r="H334" i="33"/>
  <c r="I334" i="33" s="1"/>
  <c r="H410" i="33"/>
  <c r="I410" i="33" s="1"/>
  <c r="H556" i="33"/>
  <c r="I556" i="33" s="1"/>
  <c r="H849" i="33"/>
  <c r="I849" i="33" s="1"/>
  <c r="H149" i="33"/>
  <c r="I149" i="33" s="1"/>
  <c r="H181" i="33"/>
  <c r="I181" i="33" s="1"/>
  <c r="H213" i="33"/>
  <c r="I213" i="33" s="1"/>
  <c r="H248" i="33"/>
  <c r="I248" i="33" s="1"/>
  <c r="H280" i="33"/>
  <c r="I280" i="33" s="1"/>
  <c r="H312" i="33"/>
  <c r="I312" i="33" s="1"/>
  <c r="H364" i="33"/>
  <c r="I364" i="33" s="1"/>
  <c r="H446" i="33"/>
  <c r="I446" i="33" s="1"/>
  <c r="H510" i="33"/>
  <c r="I510" i="33" s="1"/>
  <c r="H628" i="33"/>
  <c r="I628" i="33" s="1"/>
  <c r="H756" i="33"/>
  <c r="I756" i="33" s="1"/>
  <c r="H732" i="33"/>
  <c r="I732" i="33" s="1"/>
  <c r="H817" i="33"/>
  <c r="I817" i="33" s="1"/>
  <c r="H938" i="33"/>
  <c r="I938" i="33" s="1"/>
  <c r="H838" i="33"/>
  <c r="I838" i="33" s="1"/>
  <c r="H806" i="33"/>
  <c r="I806" i="33" s="1"/>
  <c r="H871" i="33"/>
  <c r="I871" i="33" s="1"/>
  <c r="H691" i="33"/>
  <c r="I691" i="33" s="1"/>
  <c r="H621" i="33"/>
  <c r="I621" i="33" s="1"/>
  <c r="H571" i="33"/>
  <c r="I571" i="33" s="1"/>
  <c r="H539" i="33"/>
  <c r="I539" i="33" s="1"/>
  <c r="H829" i="33"/>
  <c r="I829" i="33" s="1"/>
  <c r="H766" i="33"/>
  <c r="I766" i="33" s="1"/>
  <c r="H670" i="33"/>
  <c r="I670" i="33" s="1"/>
  <c r="H634" i="33"/>
  <c r="I634" i="33" s="1"/>
  <c r="H509" i="33"/>
  <c r="I509" i="33" s="1"/>
  <c r="H461" i="33"/>
  <c r="I461" i="33" s="1"/>
  <c r="H427" i="33"/>
  <c r="I427" i="33" s="1"/>
  <c r="H395" i="33"/>
  <c r="I395" i="33" s="1"/>
  <c r="H361" i="33"/>
  <c r="I361" i="33" s="1"/>
  <c r="H752" i="33"/>
  <c r="I752" i="33" s="1"/>
  <c r="H616" i="33"/>
  <c r="I616" i="33" s="1"/>
  <c r="H468" i="33"/>
  <c r="I468" i="33" s="1"/>
  <c r="H404" i="33"/>
  <c r="I404" i="33" s="1"/>
  <c r="H52" i="33"/>
  <c r="I52" i="33" s="1"/>
  <c r="H100" i="33"/>
  <c r="I100" i="33" s="1"/>
  <c r="H183" i="33"/>
  <c r="I183" i="33" s="1"/>
  <c r="H282" i="33"/>
  <c r="I282" i="33" s="1"/>
  <c r="H354" i="33"/>
  <c r="I354" i="33" s="1"/>
  <c r="H128" i="33"/>
  <c r="I128" i="33" s="1"/>
  <c r="H224" i="33"/>
  <c r="I224" i="33" s="1"/>
  <c r="H293" i="33"/>
  <c r="I293" i="33" s="1"/>
  <c r="H462" i="33"/>
  <c r="I462" i="33" s="1"/>
  <c r="H801" i="33"/>
  <c r="I801" i="33" s="1"/>
  <c r="H174" i="33"/>
  <c r="I174" i="33" s="1"/>
  <c r="H257" i="33"/>
  <c r="I257" i="33" s="1"/>
  <c r="H870" i="33"/>
  <c r="I870" i="33" s="1"/>
  <c r="H804" i="33"/>
  <c r="I804" i="33" s="1"/>
  <c r="H803" i="33"/>
  <c r="I803" i="33" s="1"/>
  <c r="H669" i="33"/>
  <c r="I669" i="33" s="1"/>
  <c r="H619" i="33"/>
  <c r="I619" i="33" s="1"/>
  <c r="H553" i="33"/>
  <c r="I553" i="33" s="1"/>
  <c r="H521" i="33"/>
  <c r="I521" i="33" s="1"/>
  <c r="H762" i="33"/>
  <c r="I762" i="33" s="1"/>
  <c r="H662" i="33"/>
  <c r="I662" i="33" s="1"/>
  <c r="H566" i="33"/>
  <c r="I566" i="33" s="1"/>
  <c r="H491" i="33"/>
  <c r="I491" i="33" s="1"/>
  <c r="H441" i="33"/>
  <c r="I441" i="33" s="1"/>
  <c r="H393" i="33"/>
  <c r="I393" i="33" s="1"/>
  <c r="H336" i="33"/>
  <c r="I336" i="33" s="1"/>
  <c r="H672" i="33"/>
  <c r="I672" i="33" s="1"/>
  <c r="H500" i="33"/>
  <c r="I500" i="33" s="1"/>
  <c r="H400" i="33"/>
  <c r="I400" i="33" s="1"/>
  <c r="H54" i="33"/>
  <c r="I54" i="33" s="1"/>
  <c r="H102" i="33"/>
  <c r="I102" i="33" s="1"/>
  <c r="H151" i="33"/>
  <c r="I151" i="33" s="1"/>
  <c r="H250" i="33"/>
  <c r="I250" i="33" s="1"/>
  <c r="H319" i="33"/>
  <c r="I319" i="33" s="1"/>
  <c r="H684" i="33"/>
  <c r="I684" i="33" s="1"/>
  <c r="H165" i="33"/>
  <c r="I165" i="33" s="1"/>
  <c r="H264" i="33"/>
  <c r="I264" i="33" s="1"/>
  <c r="H414" i="33"/>
  <c r="I414" i="33" s="1"/>
  <c r="H692" i="33"/>
  <c r="I692" i="33" s="1"/>
  <c r="H865" i="33"/>
  <c r="I865" i="33" s="1"/>
  <c r="H155" i="33"/>
  <c r="I155" i="33" s="1"/>
  <c r="H764" i="33"/>
  <c r="I764" i="33" s="1"/>
  <c r="H163" i="33"/>
  <c r="I163" i="33" s="1"/>
  <c r="H316" i="33"/>
  <c r="I316" i="33" s="1"/>
  <c r="H872" i="33"/>
  <c r="I872" i="33" s="1"/>
  <c r="H757" i="33"/>
  <c r="I757" i="33" s="1"/>
  <c r="H671" i="33"/>
  <c r="I671" i="33" s="1"/>
  <c r="H639" i="33"/>
  <c r="I639" i="33" s="1"/>
  <c r="H589" i="33"/>
  <c r="I589" i="33" s="1"/>
  <c r="H523" i="33"/>
  <c r="I523" i="33" s="1"/>
  <c r="H702" i="33"/>
  <c r="I702" i="33" s="1"/>
  <c r="H570" i="33"/>
  <c r="I570" i="33" s="1"/>
  <c r="H477" i="33"/>
  <c r="I477" i="33" s="1"/>
  <c r="H341" i="33"/>
  <c r="I341" i="33" s="1"/>
  <c r="H552" i="33"/>
  <c r="I552" i="33" s="1"/>
  <c r="H18" i="33"/>
  <c r="I18" i="33" s="1"/>
  <c r="H84" i="33"/>
  <c r="I84" i="33" s="1"/>
  <c r="H146" i="33"/>
  <c r="I146" i="33" s="1"/>
  <c r="H247" i="33"/>
  <c r="I247" i="33" s="1"/>
  <c r="H458" i="33"/>
  <c r="I458" i="33" s="1"/>
  <c r="H192" i="33"/>
  <c r="I192" i="33" s="1"/>
  <c r="H398" i="33"/>
  <c r="I398" i="33" s="1"/>
  <c r="H660" i="33"/>
  <c r="I660" i="33" s="1"/>
  <c r="H17" i="33"/>
  <c r="I17" i="33" s="1"/>
  <c r="H179" i="33"/>
  <c r="I179" i="33" s="1"/>
  <c r="H124" i="33"/>
  <c r="I124" i="33" s="1"/>
  <c r="H321" i="33"/>
  <c r="I321" i="33" s="1"/>
  <c r="H936" i="33"/>
  <c r="I936" i="33" s="1"/>
  <c r="H836" i="33"/>
  <c r="I836" i="33" s="1"/>
  <c r="H867" i="33"/>
  <c r="I867" i="33" s="1"/>
  <c r="H755" i="33"/>
  <c r="I755" i="33" s="1"/>
  <c r="H689" i="33"/>
  <c r="I689" i="33" s="1"/>
  <c r="H637" i="33"/>
  <c r="I637" i="33" s="1"/>
  <c r="H587" i="33"/>
  <c r="I587" i="33" s="1"/>
  <c r="H569" i="33"/>
  <c r="I569" i="33" s="1"/>
  <c r="H885" i="33"/>
  <c r="I885" i="33" s="1"/>
  <c r="H730" i="33"/>
  <c r="I730" i="33" s="1"/>
  <c r="H598" i="33"/>
  <c r="I598" i="33" s="1"/>
  <c r="H507" i="33"/>
  <c r="I507" i="33" s="1"/>
  <c r="H459" i="33"/>
  <c r="I459" i="33" s="1"/>
  <c r="H409" i="33"/>
  <c r="I409" i="33" s="1"/>
  <c r="H359" i="33"/>
  <c r="I359" i="33" s="1"/>
  <c r="H841" i="33"/>
  <c r="I841" i="33" s="1"/>
  <c r="H608" i="33"/>
  <c r="I608" i="33" s="1"/>
  <c r="H544" i="33"/>
  <c r="I544" i="33" s="1"/>
  <c r="H464" i="33"/>
  <c r="I464" i="33" s="1"/>
  <c r="H20" i="33"/>
  <c r="I20" i="33" s="1"/>
  <c r="H70" i="33"/>
  <c r="I70" i="33" s="1"/>
  <c r="H186" i="33"/>
  <c r="I186" i="33" s="1"/>
  <c r="H218" i="33"/>
  <c r="I218" i="33" s="1"/>
  <c r="H362" i="33"/>
  <c r="I362" i="33" s="1"/>
  <c r="H229" i="33"/>
  <c r="I229" i="33" s="1"/>
  <c r="H331" i="33"/>
  <c r="I331" i="33" s="1"/>
  <c r="H564" i="33"/>
  <c r="I564" i="33" s="1"/>
  <c r="I9" i="31"/>
  <c r="I9" i="30"/>
  <c r="I9" i="29"/>
  <c r="I9" i="27"/>
  <c r="I9" i="28"/>
  <c r="I9" i="26"/>
  <c r="I9" i="25"/>
  <c r="J17" i="2"/>
  <c r="A14" i="22"/>
  <c r="A14" i="21"/>
  <c r="I263" i="33" l="1"/>
  <c r="I77" i="33"/>
  <c r="I294" i="33"/>
  <c r="I666" i="33"/>
  <c r="I790" i="33"/>
  <c r="I883" i="33"/>
  <c r="I325" i="33"/>
  <c r="I852" i="33"/>
  <c r="I170" i="33"/>
  <c r="I604" i="33"/>
  <c r="I418" i="33"/>
  <c r="I511" i="33"/>
  <c r="I480" i="33"/>
  <c r="I542" i="33"/>
  <c r="I914" i="33"/>
  <c r="I697" i="33"/>
  <c r="I821" i="33"/>
  <c r="I139" i="33"/>
  <c r="I46" i="33"/>
  <c r="I356" i="33"/>
  <c r="I635" i="33"/>
  <c r="I201" i="33"/>
  <c r="I387" i="33"/>
  <c r="I15" i="33"/>
  <c r="I759" i="33"/>
  <c r="I573" i="33"/>
  <c r="I449" i="33"/>
  <c r="I108" i="33"/>
  <c r="I232" i="33"/>
  <c r="I728" i="33"/>
  <c r="E3" i="22"/>
  <c r="E5" i="22"/>
  <c r="E7" i="22"/>
  <c r="H9" i="22"/>
  <c r="H9" i="21"/>
  <c r="E7" i="21"/>
  <c r="E5" i="21"/>
  <c r="E3" i="21"/>
  <c r="B43" i="22"/>
  <c r="A43" i="22"/>
  <c r="B42" i="22"/>
  <c r="A42" i="22"/>
  <c r="B41" i="22"/>
  <c r="A41" i="22"/>
  <c r="B40" i="22"/>
  <c r="A40" i="22"/>
  <c r="B39" i="22"/>
  <c r="A39" i="22"/>
  <c r="B38" i="22"/>
  <c r="A38" i="22"/>
  <c r="B37" i="22"/>
  <c r="A37" i="22"/>
  <c r="B36" i="22"/>
  <c r="A36" i="22"/>
  <c r="B35" i="22"/>
  <c r="A35" i="22"/>
  <c r="B34" i="22"/>
  <c r="A34" i="22"/>
  <c r="B33" i="22"/>
  <c r="A33" i="22"/>
  <c r="B32" i="22"/>
  <c r="A32" i="22"/>
  <c r="B31" i="22"/>
  <c r="A31" i="22"/>
  <c r="B30" i="22"/>
  <c r="A30" i="22"/>
  <c r="B29" i="22"/>
  <c r="A29" i="22"/>
  <c r="B28" i="22"/>
  <c r="A28" i="22"/>
  <c r="B27" i="22"/>
  <c r="A27" i="22"/>
  <c r="B26" i="22"/>
  <c r="A26" i="22"/>
  <c r="B25" i="22"/>
  <c r="A25" i="22"/>
  <c r="B24" i="22"/>
  <c r="A24" i="22"/>
  <c r="B23" i="22"/>
  <c r="A23" i="22"/>
  <c r="B22" i="22"/>
  <c r="A22" i="22"/>
  <c r="B21" i="22"/>
  <c r="A21" i="22"/>
  <c r="B20" i="22"/>
  <c r="A20" i="22"/>
  <c r="B19" i="22"/>
  <c r="A19" i="22"/>
  <c r="B18" i="22"/>
  <c r="A18" i="22"/>
  <c r="B17" i="22"/>
  <c r="A17" i="22"/>
  <c r="B16" i="22"/>
  <c r="A16" i="22"/>
  <c r="B15" i="22"/>
  <c r="A15" i="22"/>
  <c r="B14" i="22"/>
  <c r="E9" i="22"/>
  <c r="H54" i="21"/>
  <c r="H53" i="21"/>
  <c r="H52" i="21"/>
  <c r="H51" i="21"/>
  <c r="L48" i="21"/>
  <c r="E9" i="21"/>
  <c r="B43" i="21"/>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B16" i="21"/>
  <c r="B15" i="21"/>
  <c r="A16" i="21"/>
  <c r="A15" i="21"/>
  <c r="B14" i="21"/>
  <c r="H13" i="33" l="1"/>
  <c r="G15" i="33" s="1"/>
  <c r="D952" i="4"/>
  <c r="D951" i="4"/>
  <c r="D950" i="4"/>
  <c r="D949" i="4"/>
  <c r="E9" i="4"/>
  <c r="E9" i="5"/>
  <c r="D952" i="3"/>
  <c r="D951" i="3"/>
  <c r="D950" i="3"/>
  <c r="D949" i="3"/>
  <c r="E3" i="3"/>
  <c r="E9" i="3"/>
  <c r="G77" i="33" l="1"/>
  <c r="G883" i="33"/>
  <c r="G170" i="33"/>
  <c r="G821" i="33"/>
  <c r="G635" i="33"/>
  <c r="G232" i="33"/>
  <c r="G480" i="33"/>
  <c r="G325" i="33"/>
  <c r="G294" i="33"/>
  <c r="G542" i="33"/>
  <c r="G201" i="33"/>
  <c r="G728" i="33"/>
  <c r="G666" i="33"/>
  <c r="G139" i="33"/>
  <c r="G46" i="33"/>
  <c r="G852" i="33"/>
  <c r="G511" i="33"/>
  <c r="G387" i="33"/>
  <c r="G108" i="33"/>
  <c r="G418" i="33"/>
  <c r="G449" i="33"/>
  <c r="G697" i="33"/>
  <c r="G759" i="33"/>
  <c r="G604" i="33"/>
  <c r="G573" i="33"/>
  <c r="G914" i="33"/>
  <c r="G790" i="33"/>
  <c r="G356" i="33"/>
  <c r="G263" i="33"/>
  <c r="E24" i="20"/>
  <c r="E24" i="19"/>
  <c r="A24" i="19"/>
  <c r="E24" i="18"/>
  <c r="E24" i="17"/>
  <c r="E24" i="16"/>
  <c r="E24" i="15"/>
  <c r="A24" i="15"/>
  <c r="I22" i="14"/>
  <c r="A24" i="20" s="1"/>
  <c r="I21" i="14"/>
  <c r="K21" i="14" s="1"/>
  <c r="H24" i="19" s="1"/>
  <c r="I20" i="14"/>
  <c r="A24" i="18" s="1"/>
  <c r="I19" i="14"/>
  <c r="A24" i="17" s="1"/>
  <c r="I18" i="14"/>
  <c r="A24" i="16" s="1"/>
  <c r="K17" i="14"/>
  <c r="H24" i="15" s="1"/>
  <c r="B18" i="14"/>
  <c r="A71" i="20"/>
  <c r="E67" i="20"/>
  <c r="E66" i="20"/>
  <c r="H20" i="20"/>
  <c r="E20" i="20"/>
  <c r="A20" i="20"/>
  <c r="A18" i="20"/>
  <c r="G14" i="20"/>
  <c r="B14" i="20"/>
  <c r="B13" i="20"/>
  <c r="A71" i="19"/>
  <c r="E67" i="19"/>
  <c r="E66" i="19"/>
  <c r="H20" i="19"/>
  <c r="E20" i="19"/>
  <c r="A20" i="19"/>
  <c r="A18" i="19"/>
  <c r="G14" i="19"/>
  <c r="B14" i="19"/>
  <c r="B13" i="19"/>
  <c r="A71" i="18"/>
  <c r="E67" i="18"/>
  <c r="E66" i="18"/>
  <c r="H20" i="18"/>
  <c r="E20" i="18"/>
  <c r="A20" i="18"/>
  <c r="A18" i="18"/>
  <c r="G14" i="18"/>
  <c r="B14" i="18"/>
  <c r="B13" i="18"/>
  <c r="A71" i="17"/>
  <c r="E67" i="17"/>
  <c r="E66" i="17"/>
  <c r="H20" i="17"/>
  <c r="E20" i="17"/>
  <c r="A20" i="17"/>
  <c r="A18" i="17"/>
  <c r="G14" i="17"/>
  <c r="B14" i="17"/>
  <c r="B13" i="17"/>
  <c r="B14" i="16"/>
  <c r="G14" i="16"/>
  <c r="A71" i="16"/>
  <c r="E67" i="16"/>
  <c r="E66" i="16"/>
  <c r="H20" i="16"/>
  <c r="E20" i="16"/>
  <c r="A20" i="16"/>
  <c r="A18" i="16"/>
  <c r="B13" i="16"/>
  <c r="K19" i="14" l="1"/>
  <c r="H24" i="17" s="1"/>
  <c r="K18" i="14"/>
  <c r="H24" i="16" s="1"/>
  <c r="K22" i="14"/>
  <c r="H24" i="20" s="1"/>
  <c r="K20" i="14"/>
  <c r="H24" i="18" s="1"/>
  <c r="I88" i="14"/>
  <c r="I87" i="14"/>
  <c r="I86" i="14"/>
  <c r="I85" i="14"/>
  <c r="B85" i="14"/>
  <c r="B88" i="14"/>
  <c r="B87" i="14"/>
  <c r="B86" i="14"/>
  <c r="A71" i="15"/>
  <c r="E67" i="15"/>
  <c r="E66" i="15"/>
  <c r="H20" i="15"/>
  <c r="E20" i="15"/>
  <c r="A20" i="15"/>
  <c r="A18" i="15"/>
  <c r="B13" i="15"/>
  <c r="G16" i="14"/>
  <c r="F17" i="14"/>
  <c r="B17" i="14"/>
  <c r="B16" i="14"/>
  <c r="B15" i="14"/>
  <c r="G14" i="14"/>
  <c r="B14" i="14"/>
  <c r="G13" i="14"/>
  <c r="B13" i="14"/>
  <c r="G12" i="14"/>
  <c r="B12" i="14"/>
  <c r="B11" i="14"/>
  <c r="G10" i="14"/>
  <c r="B10" i="14"/>
  <c r="B9" i="14"/>
  <c r="B8" i="14"/>
  <c r="B6" i="14"/>
  <c r="B18" i="13"/>
  <c r="F75" i="13"/>
  <c r="B75" i="13"/>
  <c r="F17" i="13"/>
  <c r="B17" i="13"/>
  <c r="B16" i="13"/>
  <c r="F14" i="13"/>
  <c r="F13" i="13"/>
  <c r="F12" i="13"/>
  <c r="B15" i="13"/>
  <c r="B14" i="13"/>
  <c r="B13" i="13"/>
  <c r="B12" i="13"/>
  <c r="F10" i="13"/>
  <c r="B11" i="13"/>
  <c r="B10" i="13"/>
  <c r="B9" i="13"/>
  <c r="B8" i="13"/>
  <c r="B6" i="13"/>
  <c r="I75" i="13"/>
  <c r="E43" i="13"/>
  <c r="E26" i="13" s="1"/>
  <c r="B34" i="13" s="1"/>
  <c r="J17" i="13"/>
  <c r="B35" i="1" l="1"/>
  <c r="F78" i="7" l="1"/>
  <c r="F77" i="7"/>
  <c r="F76" i="7"/>
  <c r="F75" i="7"/>
  <c r="F74" i="7"/>
  <c r="F73" i="7"/>
  <c r="F72" i="7"/>
  <c r="F71" i="7"/>
  <c r="F70" i="7"/>
  <c r="F69" i="7"/>
  <c r="F68" i="7"/>
  <c r="F67" i="7"/>
  <c r="F66" i="7"/>
  <c r="F65" i="7"/>
  <c r="F64" i="7"/>
  <c r="F63" i="7"/>
  <c r="F62" i="7"/>
  <c r="F61" i="7"/>
  <c r="F60" i="7"/>
  <c r="F59" i="7"/>
  <c r="F58" i="7"/>
  <c r="F57" i="7"/>
  <c r="F56" i="7"/>
  <c r="F55" i="7"/>
  <c r="F54" i="7"/>
  <c r="F53" i="7"/>
  <c r="F52" i="7"/>
  <c r="F51" i="7"/>
  <c r="F50" i="7"/>
  <c r="F49" i="7"/>
  <c r="E49" i="7"/>
  <c r="D49" i="7"/>
  <c r="C49" i="7"/>
  <c r="B49"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G944" i="4"/>
  <c r="G943" i="4"/>
  <c r="G942" i="4"/>
  <c r="G941" i="4"/>
  <c r="G940" i="4"/>
  <c r="G939" i="4"/>
  <c r="G938" i="4"/>
  <c r="G937" i="4"/>
  <c r="G936" i="4"/>
  <c r="G935" i="4"/>
  <c r="G934" i="4"/>
  <c r="G933" i="4"/>
  <c r="G932" i="4"/>
  <c r="G931" i="4"/>
  <c r="G930" i="4"/>
  <c r="G929" i="4"/>
  <c r="G928" i="4"/>
  <c r="G927" i="4"/>
  <c r="G926" i="4"/>
  <c r="G925" i="4"/>
  <c r="G924" i="4"/>
  <c r="G923" i="4"/>
  <c r="G922" i="4"/>
  <c r="G921" i="4"/>
  <c r="G920" i="4"/>
  <c r="G919" i="4"/>
  <c r="G918" i="4"/>
  <c r="G917" i="4"/>
  <c r="G916" i="4"/>
  <c r="G915" i="4"/>
  <c r="G913" i="4"/>
  <c r="G912" i="4"/>
  <c r="G911" i="4"/>
  <c r="G910" i="4"/>
  <c r="G909" i="4"/>
  <c r="G908" i="4"/>
  <c r="G907" i="4"/>
  <c r="G906" i="4"/>
  <c r="G905" i="4"/>
  <c r="G904" i="4"/>
  <c r="G903" i="4"/>
  <c r="G902" i="4"/>
  <c r="G901" i="4"/>
  <c r="G900" i="4"/>
  <c r="G899" i="4"/>
  <c r="G898" i="4"/>
  <c r="G897" i="4"/>
  <c r="G896" i="4"/>
  <c r="G895" i="4"/>
  <c r="G894" i="4"/>
  <c r="G893" i="4"/>
  <c r="G892" i="4"/>
  <c r="G891" i="4"/>
  <c r="G890" i="4"/>
  <c r="G889" i="4"/>
  <c r="G888" i="4"/>
  <c r="G887" i="4"/>
  <c r="G886" i="4"/>
  <c r="G885" i="4"/>
  <c r="G884" i="4"/>
  <c r="G882" i="4"/>
  <c r="G881" i="4"/>
  <c r="G880" i="4"/>
  <c r="G879" i="4"/>
  <c r="G878" i="4"/>
  <c r="G877" i="4"/>
  <c r="G876" i="4"/>
  <c r="G875" i="4"/>
  <c r="G874" i="4"/>
  <c r="G873" i="4"/>
  <c r="G872" i="4"/>
  <c r="G871" i="4"/>
  <c r="G870" i="4"/>
  <c r="G869" i="4"/>
  <c r="G868" i="4"/>
  <c r="G867" i="4"/>
  <c r="G866" i="4"/>
  <c r="G865" i="4"/>
  <c r="G864" i="4"/>
  <c r="G863" i="4"/>
  <c r="G862" i="4"/>
  <c r="G861" i="4"/>
  <c r="G860" i="4"/>
  <c r="G859" i="4"/>
  <c r="G858" i="4"/>
  <c r="G857" i="4"/>
  <c r="G856" i="4"/>
  <c r="G855" i="4"/>
  <c r="G854" i="4"/>
  <c r="G853" i="4"/>
  <c r="G851" i="4"/>
  <c r="G850" i="4"/>
  <c r="G849" i="4"/>
  <c r="G848" i="4"/>
  <c r="G847" i="4"/>
  <c r="G846" i="4"/>
  <c r="G845" i="4"/>
  <c r="G844" i="4"/>
  <c r="G843" i="4"/>
  <c r="G842" i="4"/>
  <c r="G841" i="4"/>
  <c r="G840" i="4"/>
  <c r="G839" i="4"/>
  <c r="G838" i="4"/>
  <c r="G837" i="4"/>
  <c r="G836" i="4"/>
  <c r="G835" i="4"/>
  <c r="G834" i="4"/>
  <c r="G833" i="4"/>
  <c r="G832" i="4"/>
  <c r="G831" i="4"/>
  <c r="G830" i="4"/>
  <c r="G829" i="4"/>
  <c r="G828" i="4"/>
  <c r="G827" i="4"/>
  <c r="G826" i="4"/>
  <c r="G825" i="4"/>
  <c r="G824" i="4"/>
  <c r="G823" i="4"/>
  <c r="G822" i="4"/>
  <c r="G820" i="4"/>
  <c r="G819" i="4"/>
  <c r="G818" i="4"/>
  <c r="G817" i="4"/>
  <c r="G816" i="4"/>
  <c r="G815" i="4"/>
  <c r="G814" i="4"/>
  <c r="G813" i="4"/>
  <c r="G812" i="4"/>
  <c r="G811" i="4"/>
  <c r="G810" i="4"/>
  <c r="G809" i="4"/>
  <c r="G808" i="4"/>
  <c r="G807" i="4"/>
  <c r="G806" i="4"/>
  <c r="G805" i="4"/>
  <c r="G804" i="4"/>
  <c r="G803" i="4"/>
  <c r="G802" i="4"/>
  <c r="G801" i="4"/>
  <c r="G800" i="4"/>
  <c r="G799" i="4"/>
  <c r="G798" i="4"/>
  <c r="G797" i="4"/>
  <c r="G796" i="4"/>
  <c r="G795" i="4"/>
  <c r="G794" i="4"/>
  <c r="G793" i="4"/>
  <c r="G792" i="4"/>
  <c r="G791" i="4"/>
  <c r="G789" i="4"/>
  <c r="G788" i="4"/>
  <c r="G787" i="4"/>
  <c r="G786" i="4"/>
  <c r="G785" i="4"/>
  <c r="G784" i="4"/>
  <c r="G783" i="4"/>
  <c r="G782" i="4"/>
  <c r="G781" i="4"/>
  <c r="G780" i="4"/>
  <c r="G779" i="4"/>
  <c r="G778" i="4"/>
  <c r="G777" i="4"/>
  <c r="G776" i="4"/>
  <c r="G775" i="4"/>
  <c r="G774" i="4"/>
  <c r="G773" i="4"/>
  <c r="G772" i="4"/>
  <c r="G771" i="4"/>
  <c r="G770" i="4"/>
  <c r="G769" i="4"/>
  <c r="G768" i="4"/>
  <c r="G767" i="4"/>
  <c r="G766" i="4"/>
  <c r="G765" i="4"/>
  <c r="G764" i="4"/>
  <c r="G763" i="4"/>
  <c r="G762" i="4"/>
  <c r="G761" i="4"/>
  <c r="G760" i="4"/>
  <c r="G758" i="4"/>
  <c r="G757" i="4"/>
  <c r="G756" i="4"/>
  <c r="G755" i="4"/>
  <c r="G754" i="4"/>
  <c r="G753" i="4"/>
  <c r="G752" i="4"/>
  <c r="G751" i="4"/>
  <c r="G750" i="4"/>
  <c r="G749" i="4"/>
  <c r="G748" i="4"/>
  <c r="G747" i="4"/>
  <c r="G746" i="4"/>
  <c r="G745" i="4"/>
  <c r="G744" i="4"/>
  <c r="G743" i="4"/>
  <c r="G742" i="4"/>
  <c r="G741" i="4"/>
  <c r="G740" i="4"/>
  <c r="G739" i="4"/>
  <c r="G738" i="4"/>
  <c r="G737" i="4"/>
  <c r="G736" i="4"/>
  <c r="G735" i="4"/>
  <c r="G734" i="4"/>
  <c r="G733" i="4"/>
  <c r="G732" i="4"/>
  <c r="G731" i="4"/>
  <c r="G730" i="4"/>
  <c r="G729" i="4"/>
  <c r="G727" i="4"/>
  <c r="G726" i="4"/>
  <c r="G725" i="4"/>
  <c r="G724" i="4"/>
  <c r="G723" i="4"/>
  <c r="G722" i="4"/>
  <c r="G721" i="4"/>
  <c r="G720" i="4"/>
  <c r="G719" i="4"/>
  <c r="G718" i="4"/>
  <c r="G717" i="4"/>
  <c r="G716" i="4"/>
  <c r="G715" i="4"/>
  <c r="G714" i="4"/>
  <c r="G713" i="4"/>
  <c r="G712" i="4"/>
  <c r="G711" i="4"/>
  <c r="G710" i="4"/>
  <c r="G709" i="4"/>
  <c r="G708" i="4"/>
  <c r="G707" i="4"/>
  <c r="G706" i="4"/>
  <c r="G705" i="4"/>
  <c r="G704" i="4"/>
  <c r="G703" i="4"/>
  <c r="G702" i="4"/>
  <c r="G701" i="4"/>
  <c r="G700" i="4"/>
  <c r="G699" i="4"/>
  <c r="G698" i="4"/>
  <c r="G696" i="4"/>
  <c r="G695" i="4"/>
  <c r="G694" i="4"/>
  <c r="G693" i="4"/>
  <c r="G692" i="4"/>
  <c r="G691" i="4"/>
  <c r="G690" i="4"/>
  <c r="G689" i="4"/>
  <c r="G688" i="4"/>
  <c r="G687" i="4"/>
  <c r="G686" i="4"/>
  <c r="G685" i="4"/>
  <c r="G684" i="4"/>
  <c r="G683" i="4"/>
  <c r="G682" i="4"/>
  <c r="G681" i="4"/>
  <c r="G680" i="4"/>
  <c r="G679" i="4"/>
  <c r="G678" i="4"/>
  <c r="G677" i="4"/>
  <c r="G676" i="4"/>
  <c r="G675" i="4"/>
  <c r="G674" i="4"/>
  <c r="G673" i="4"/>
  <c r="G672" i="4"/>
  <c r="G671" i="4"/>
  <c r="G670" i="4"/>
  <c r="G669" i="4"/>
  <c r="G668" i="4"/>
  <c r="G667" i="4"/>
  <c r="G665" i="4"/>
  <c r="G664" i="4"/>
  <c r="G663" i="4"/>
  <c r="G662" i="4"/>
  <c r="G661" i="4"/>
  <c r="G660" i="4"/>
  <c r="G659" i="4"/>
  <c r="G658" i="4"/>
  <c r="G657" i="4"/>
  <c r="G656" i="4"/>
  <c r="G655" i="4"/>
  <c r="G654" i="4"/>
  <c r="G653" i="4"/>
  <c r="G652" i="4"/>
  <c r="G651" i="4"/>
  <c r="G650" i="4"/>
  <c r="G649" i="4"/>
  <c r="G648" i="4"/>
  <c r="G647" i="4"/>
  <c r="G646" i="4"/>
  <c r="G645" i="4"/>
  <c r="G644" i="4"/>
  <c r="G643" i="4"/>
  <c r="G642" i="4"/>
  <c r="G641" i="4"/>
  <c r="G640" i="4"/>
  <c r="G639" i="4"/>
  <c r="G638" i="4"/>
  <c r="G637" i="4"/>
  <c r="G636" i="4"/>
  <c r="G634" i="4"/>
  <c r="G633" i="4"/>
  <c r="G632" i="4"/>
  <c r="G631" i="4"/>
  <c r="G630" i="4"/>
  <c r="G629" i="4"/>
  <c r="G628" i="4"/>
  <c r="G627" i="4"/>
  <c r="G626" i="4"/>
  <c r="G625" i="4"/>
  <c r="G624" i="4"/>
  <c r="G623" i="4"/>
  <c r="G622" i="4"/>
  <c r="G621" i="4"/>
  <c r="G620" i="4"/>
  <c r="G619" i="4"/>
  <c r="G618" i="4"/>
  <c r="G617" i="4"/>
  <c r="G616" i="4"/>
  <c r="G615" i="4"/>
  <c r="G614" i="4"/>
  <c r="G613" i="4"/>
  <c r="G612" i="4"/>
  <c r="G611" i="4"/>
  <c r="G610" i="4"/>
  <c r="G609" i="4"/>
  <c r="G608" i="4"/>
  <c r="G607" i="4"/>
  <c r="G606" i="4"/>
  <c r="G605" i="4"/>
  <c r="G603" i="4"/>
  <c r="G602" i="4"/>
  <c r="G601" i="4"/>
  <c r="G600" i="4"/>
  <c r="G599" i="4"/>
  <c r="G598" i="4"/>
  <c r="G597" i="4"/>
  <c r="G596" i="4"/>
  <c r="G595" i="4"/>
  <c r="G594" i="4"/>
  <c r="G593" i="4"/>
  <c r="G592" i="4"/>
  <c r="G591" i="4"/>
  <c r="G590" i="4"/>
  <c r="G589" i="4"/>
  <c r="G588" i="4"/>
  <c r="G587" i="4"/>
  <c r="G586" i="4"/>
  <c r="G585" i="4"/>
  <c r="G584" i="4"/>
  <c r="G583" i="4"/>
  <c r="G582" i="4"/>
  <c r="G581" i="4"/>
  <c r="G580" i="4"/>
  <c r="G579" i="4"/>
  <c r="G578" i="4"/>
  <c r="G577" i="4"/>
  <c r="G576" i="4"/>
  <c r="G575" i="4"/>
  <c r="G574" i="4"/>
  <c r="G572" i="4"/>
  <c r="G571" i="4"/>
  <c r="G570" i="4"/>
  <c r="G569" i="4"/>
  <c r="G568" i="4"/>
  <c r="G567" i="4"/>
  <c r="G566" i="4"/>
  <c r="G565" i="4"/>
  <c r="G564" i="4"/>
  <c r="G563" i="4"/>
  <c r="G562" i="4"/>
  <c r="G561" i="4"/>
  <c r="G560" i="4"/>
  <c r="G559" i="4"/>
  <c r="G558" i="4"/>
  <c r="G557" i="4"/>
  <c r="G556" i="4"/>
  <c r="G555" i="4"/>
  <c r="G554" i="4"/>
  <c r="G553" i="4"/>
  <c r="G552" i="4"/>
  <c r="G551" i="4"/>
  <c r="G550" i="4"/>
  <c r="G549" i="4"/>
  <c r="G548" i="4"/>
  <c r="G547" i="4"/>
  <c r="G546" i="4"/>
  <c r="G545" i="4"/>
  <c r="G544" i="4"/>
  <c r="G543" i="4"/>
  <c r="G541" i="4"/>
  <c r="G540" i="4"/>
  <c r="G539" i="4"/>
  <c r="G538" i="4"/>
  <c r="G537" i="4"/>
  <c r="G536" i="4"/>
  <c r="G535" i="4"/>
  <c r="G534" i="4"/>
  <c r="G533" i="4"/>
  <c r="G532" i="4"/>
  <c r="G531" i="4"/>
  <c r="G530" i="4"/>
  <c r="G529" i="4"/>
  <c r="G528" i="4"/>
  <c r="G527" i="4"/>
  <c r="G526" i="4"/>
  <c r="G525" i="4"/>
  <c r="G524" i="4"/>
  <c r="G523" i="4"/>
  <c r="G522" i="4"/>
  <c r="G521" i="4"/>
  <c r="G520" i="4"/>
  <c r="G519" i="4"/>
  <c r="G518" i="4"/>
  <c r="G517" i="4"/>
  <c r="G516" i="4"/>
  <c r="G515" i="4"/>
  <c r="G514" i="4"/>
  <c r="G513" i="4"/>
  <c r="G512" i="4"/>
  <c r="G510" i="4"/>
  <c r="G509" i="4"/>
  <c r="G508" i="4"/>
  <c r="G507" i="4"/>
  <c r="G506" i="4"/>
  <c r="G505" i="4"/>
  <c r="G504" i="4"/>
  <c r="G503" i="4"/>
  <c r="G502" i="4"/>
  <c r="G501" i="4"/>
  <c r="G500" i="4"/>
  <c r="G499" i="4"/>
  <c r="G498" i="4"/>
  <c r="G497" i="4"/>
  <c r="G496" i="4"/>
  <c r="G495" i="4"/>
  <c r="G494" i="4"/>
  <c r="G493" i="4"/>
  <c r="G492" i="4"/>
  <c r="G491" i="4"/>
  <c r="G490" i="4"/>
  <c r="G489" i="4"/>
  <c r="G488" i="4"/>
  <c r="G487" i="4"/>
  <c r="G486" i="4"/>
  <c r="G485" i="4"/>
  <c r="G484" i="4"/>
  <c r="G483" i="4"/>
  <c r="G482" i="4"/>
  <c r="G481" i="4"/>
  <c r="G479" i="4"/>
  <c r="G478" i="4"/>
  <c r="G477" i="4"/>
  <c r="G476" i="4"/>
  <c r="G475" i="4"/>
  <c r="G474" i="4"/>
  <c r="G473" i="4"/>
  <c r="G472" i="4"/>
  <c r="G471" i="4"/>
  <c r="G470" i="4"/>
  <c r="G469" i="4"/>
  <c r="G468" i="4"/>
  <c r="G467" i="4"/>
  <c r="G466" i="4"/>
  <c r="G465" i="4"/>
  <c r="G464" i="4"/>
  <c r="G463" i="4"/>
  <c r="G462" i="4"/>
  <c r="G461" i="4"/>
  <c r="G460" i="4"/>
  <c r="G459" i="4"/>
  <c r="G458" i="4"/>
  <c r="G457" i="4"/>
  <c r="G456" i="4"/>
  <c r="G455" i="4"/>
  <c r="G454" i="4"/>
  <c r="G453" i="4"/>
  <c r="G452" i="4"/>
  <c r="G451" i="4"/>
  <c r="G450" i="4"/>
  <c r="G448" i="4"/>
  <c r="G447" i="4"/>
  <c r="G446" i="4"/>
  <c r="G445" i="4"/>
  <c r="G444" i="4"/>
  <c r="G443" i="4"/>
  <c r="G442" i="4"/>
  <c r="G441" i="4"/>
  <c r="G440" i="4"/>
  <c r="G439" i="4"/>
  <c r="G438" i="4"/>
  <c r="G437" i="4"/>
  <c r="G436" i="4"/>
  <c r="G435" i="4"/>
  <c r="G434" i="4"/>
  <c r="G433" i="4"/>
  <c r="G432" i="4"/>
  <c r="G431" i="4"/>
  <c r="G430" i="4"/>
  <c r="G429" i="4"/>
  <c r="G428" i="4"/>
  <c r="G427" i="4"/>
  <c r="G426" i="4"/>
  <c r="G425" i="4"/>
  <c r="G424" i="4"/>
  <c r="G423" i="4"/>
  <c r="G422" i="4"/>
  <c r="G421" i="4"/>
  <c r="G420" i="4"/>
  <c r="G419" i="4"/>
  <c r="G417" i="4"/>
  <c r="G416" i="4"/>
  <c r="G415" i="4"/>
  <c r="G414" i="4"/>
  <c r="G413" i="4"/>
  <c r="G412" i="4"/>
  <c r="G411" i="4"/>
  <c r="G410" i="4"/>
  <c r="G409" i="4"/>
  <c r="G408" i="4"/>
  <c r="G407" i="4"/>
  <c r="G406" i="4"/>
  <c r="G405" i="4"/>
  <c r="G404" i="4"/>
  <c r="G403" i="4"/>
  <c r="G402" i="4"/>
  <c r="G401" i="4"/>
  <c r="G400" i="4"/>
  <c r="G399" i="4"/>
  <c r="G398" i="4"/>
  <c r="G397" i="4"/>
  <c r="G396" i="4"/>
  <c r="G395" i="4"/>
  <c r="G394" i="4"/>
  <c r="G393" i="4"/>
  <c r="G392" i="4"/>
  <c r="G391" i="4"/>
  <c r="G390" i="4"/>
  <c r="G389" i="4"/>
  <c r="G388" i="4"/>
  <c r="G386" i="4"/>
  <c r="G385" i="4"/>
  <c r="G384" i="4"/>
  <c r="G383" i="4"/>
  <c r="G382" i="4"/>
  <c r="G381" i="4"/>
  <c r="G380" i="4"/>
  <c r="G379" i="4"/>
  <c r="G378" i="4"/>
  <c r="G377" i="4"/>
  <c r="G376" i="4"/>
  <c r="G375" i="4"/>
  <c r="G374" i="4"/>
  <c r="G373" i="4"/>
  <c r="G372" i="4"/>
  <c r="G371" i="4"/>
  <c r="G370" i="4"/>
  <c r="G369" i="4"/>
  <c r="G368" i="4"/>
  <c r="G367" i="4"/>
  <c r="G366" i="4"/>
  <c r="G365" i="4"/>
  <c r="G364" i="4"/>
  <c r="G363" i="4"/>
  <c r="G362" i="4"/>
  <c r="G361" i="4"/>
  <c r="G360" i="4"/>
  <c r="G359" i="4"/>
  <c r="G358" i="4"/>
  <c r="G357" i="4"/>
  <c r="G355" i="4"/>
  <c r="G354" i="4"/>
  <c r="G353" i="4"/>
  <c r="G352" i="4"/>
  <c r="G351" i="4"/>
  <c r="G350" i="4"/>
  <c r="G349" i="4"/>
  <c r="G348" i="4"/>
  <c r="G347" i="4"/>
  <c r="G346" i="4"/>
  <c r="G345" i="4"/>
  <c r="G344" i="4"/>
  <c r="G343" i="4"/>
  <c r="G342" i="4"/>
  <c r="G341" i="4"/>
  <c r="G340" i="4"/>
  <c r="G339" i="4"/>
  <c r="G338" i="4"/>
  <c r="G337" i="4"/>
  <c r="G336" i="4"/>
  <c r="G335" i="4"/>
  <c r="G334" i="4"/>
  <c r="G333" i="4"/>
  <c r="G332" i="4"/>
  <c r="G331" i="4"/>
  <c r="G330" i="4"/>
  <c r="G329" i="4"/>
  <c r="G328" i="4"/>
  <c r="G327" i="4"/>
  <c r="G326" i="4"/>
  <c r="G324" i="4"/>
  <c r="G323" i="4"/>
  <c r="G322" i="4"/>
  <c r="G321" i="4"/>
  <c r="G320" i="4"/>
  <c r="G319" i="4"/>
  <c r="G318" i="4"/>
  <c r="G317" i="4"/>
  <c r="G316" i="4"/>
  <c r="G315" i="4"/>
  <c r="G314" i="4"/>
  <c r="G313" i="4"/>
  <c r="G312" i="4"/>
  <c r="G311" i="4"/>
  <c r="G310" i="4"/>
  <c r="G309" i="4"/>
  <c r="G308" i="4"/>
  <c r="G307" i="4"/>
  <c r="G306" i="4"/>
  <c r="G305" i="4"/>
  <c r="G304" i="4"/>
  <c r="G303" i="4"/>
  <c r="G302" i="4"/>
  <c r="G301" i="4"/>
  <c r="G300" i="4"/>
  <c r="G299" i="4"/>
  <c r="G298" i="4"/>
  <c r="G297" i="4"/>
  <c r="G296" i="4"/>
  <c r="G295" i="4"/>
  <c r="G293" i="4"/>
  <c r="G292" i="4"/>
  <c r="G291" i="4"/>
  <c r="G290" i="4"/>
  <c r="G289" i="4"/>
  <c r="G288" i="4"/>
  <c r="G287" i="4"/>
  <c r="G286" i="4"/>
  <c r="G285" i="4"/>
  <c r="G284" i="4"/>
  <c r="G283" i="4"/>
  <c r="G282" i="4"/>
  <c r="G281" i="4"/>
  <c r="G280" i="4"/>
  <c r="G279" i="4"/>
  <c r="G278" i="4"/>
  <c r="G277" i="4"/>
  <c r="G276" i="4"/>
  <c r="G275" i="4"/>
  <c r="G274" i="4"/>
  <c r="G273" i="4"/>
  <c r="G272" i="4"/>
  <c r="G271" i="4"/>
  <c r="G270" i="4"/>
  <c r="G269" i="4"/>
  <c r="G268" i="4"/>
  <c r="G267" i="4"/>
  <c r="G266" i="4"/>
  <c r="G265" i="4"/>
  <c r="G264" i="4"/>
  <c r="G262" i="4"/>
  <c r="G261" i="4"/>
  <c r="G260" i="4"/>
  <c r="G259" i="4"/>
  <c r="G258" i="4"/>
  <c r="G257" i="4"/>
  <c r="G256" i="4"/>
  <c r="G255" i="4"/>
  <c r="G254" i="4"/>
  <c r="G253" i="4"/>
  <c r="G252" i="4"/>
  <c r="G251" i="4"/>
  <c r="G250" i="4"/>
  <c r="G249" i="4"/>
  <c r="G248" i="4"/>
  <c r="G247" i="4"/>
  <c r="G246" i="4"/>
  <c r="G245" i="4"/>
  <c r="G244" i="4"/>
  <c r="G243" i="4"/>
  <c r="G242" i="4"/>
  <c r="G241" i="4"/>
  <c r="G240" i="4"/>
  <c r="G239" i="4"/>
  <c r="G238" i="4"/>
  <c r="G237" i="4"/>
  <c r="G236" i="4"/>
  <c r="G235" i="4"/>
  <c r="G234" i="4"/>
  <c r="G233" i="4"/>
  <c r="G231" i="4"/>
  <c r="G230" i="4"/>
  <c r="G229" i="4"/>
  <c r="G228" i="4"/>
  <c r="G227" i="4"/>
  <c r="G226" i="4"/>
  <c r="G225" i="4"/>
  <c r="G224" i="4"/>
  <c r="G223" i="4"/>
  <c r="G222" i="4"/>
  <c r="G221" i="4"/>
  <c r="G220" i="4"/>
  <c r="G219" i="4"/>
  <c r="G218" i="4"/>
  <c r="G217" i="4"/>
  <c r="G216" i="4"/>
  <c r="G215" i="4"/>
  <c r="G214" i="4"/>
  <c r="G213" i="4"/>
  <c r="G212" i="4"/>
  <c r="G211" i="4"/>
  <c r="G210" i="4"/>
  <c r="G209" i="4"/>
  <c r="G208" i="4"/>
  <c r="G207" i="4"/>
  <c r="G206" i="4"/>
  <c r="G205" i="4"/>
  <c r="G204" i="4"/>
  <c r="G203" i="4"/>
  <c r="G202" i="4"/>
  <c r="G200" i="4"/>
  <c r="G199" i="4"/>
  <c r="G198" i="4"/>
  <c r="G197" i="4"/>
  <c r="G196" i="4"/>
  <c r="G195" i="4"/>
  <c r="G194" i="4"/>
  <c r="G193" i="4"/>
  <c r="G192" i="4"/>
  <c r="G191" i="4"/>
  <c r="G190" i="4"/>
  <c r="G189" i="4"/>
  <c r="G188" i="4"/>
  <c r="G187" i="4"/>
  <c r="G186" i="4"/>
  <c r="G185" i="4"/>
  <c r="G184" i="4"/>
  <c r="G183" i="4"/>
  <c r="G182" i="4"/>
  <c r="G181" i="4"/>
  <c r="G180" i="4"/>
  <c r="G179" i="4"/>
  <c r="G178" i="4"/>
  <c r="G177" i="4"/>
  <c r="G176" i="4"/>
  <c r="G175" i="4"/>
  <c r="G174" i="4"/>
  <c r="G173" i="4"/>
  <c r="G172" i="4"/>
  <c r="G171" i="4"/>
  <c r="G169" i="4"/>
  <c r="G168" i="4"/>
  <c r="G167" i="4"/>
  <c r="G166" i="4"/>
  <c r="G165" i="4"/>
  <c r="G164" i="4"/>
  <c r="G163" i="4"/>
  <c r="G162" i="4"/>
  <c r="G161" i="4"/>
  <c r="G160" i="4"/>
  <c r="G159" i="4"/>
  <c r="G158" i="4"/>
  <c r="G157" i="4"/>
  <c r="G156" i="4"/>
  <c r="G155" i="4"/>
  <c r="G154" i="4"/>
  <c r="G153" i="4"/>
  <c r="G152" i="4"/>
  <c r="G151" i="4"/>
  <c r="G150" i="4"/>
  <c r="G149" i="4"/>
  <c r="G148" i="4"/>
  <c r="G147" i="4"/>
  <c r="G146" i="4"/>
  <c r="G145" i="4"/>
  <c r="G144" i="4"/>
  <c r="G143" i="4"/>
  <c r="G142" i="4"/>
  <c r="G141" i="4"/>
  <c r="G140" i="4"/>
  <c r="G138" i="4"/>
  <c r="G137" i="4"/>
  <c r="G136" i="4"/>
  <c r="G135" i="4"/>
  <c r="G134" i="4"/>
  <c r="G133" i="4"/>
  <c r="G132" i="4"/>
  <c r="G131" i="4"/>
  <c r="G130" i="4"/>
  <c r="G129" i="4"/>
  <c r="G128" i="4"/>
  <c r="G127" i="4"/>
  <c r="G126" i="4"/>
  <c r="G125" i="4"/>
  <c r="G124" i="4"/>
  <c r="G123" i="4"/>
  <c r="G122" i="4"/>
  <c r="G121" i="4"/>
  <c r="G120" i="4"/>
  <c r="G119" i="4"/>
  <c r="G118" i="4"/>
  <c r="G117" i="4"/>
  <c r="G116" i="4"/>
  <c r="G115" i="4"/>
  <c r="G114" i="4"/>
  <c r="G113" i="4"/>
  <c r="G112" i="4"/>
  <c r="G111" i="4"/>
  <c r="G110" i="4"/>
  <c r="G109" i="4"/>
  <c r="G107" i="4"/>
  <c r="G106" i="4"/>
  <c r="G105" i="4"/>
  <c r="G104" i="4"/>
  <c r="G103" i="4"/>
  <c r="G102" i="4"/>
  <c r="G101" i="4"/>
  <c r="G100" i="4"/>
  <c r="G99" i="4"/>
  <c r="G98" i="4"/>
  <c r="G97" i="4"/>
  <c r="G96" i="4"/>
  <c r="G95" i="4"/>
  <c r="G94" i="4"/>
  <c r="G93" i="4"/>
  <c r="G92" i="4"/>
  <c r="G91" i="4"/>
  <c r="G90" i="4"/>
  <c r="G89" i="4"/>
  <c r="G88" i="4"/>
  <c r="G87" i="4"/>
  <c r="G86" i="4"/>
  <c r="G85" i="4"/>
  <c r="G84" i="4"/>
  <c r="G83" i="4"/>
  <c r="G82" i="4"/>
  <c r="G81" i="4"/>
  <c r="G80" i="4"/>
  <c r="G79" i="4"/>
  <c r="G78" i="4"/>
  <c r="G76" i="4"/>
  <c r="G75" i="4"/>
  <c r="G74" i="4"/>
  <c r="G73" i="4"/>
  <c r="G72" i="4"/>
  <c r="G71" i="4"/>
  <c r="G70" i="4"/>
  <c r="G69" i="4"/>
  <c r="G68" i="4"/>
  <c r="G67" i="4"/>
  <c r="G66" i="4"/>
  <c r="G65" i="4"/>
  <c r="G64" i="4"/>
  <c r="G63" i="4"/>
  <c r="G62" i="4"/>
  <c r="G61" i="4"/>
  <c r="G60" i="4"/>
  <c r="G59" i="4"/>
  <c r="G58" i="4"/>
  <c r="G57" i="4"/>
  <c r="G56" i="4"/>
  <c r="G55" i="4"/>
  <c r="G54" i="4"/>
  <c r="G53" i="4"/>
  <c r="G52" i="4"/>
  <c r="G51" i="4"/>
  <c r="G50" i="4"/>
  <c r="G49" i="4"/>
  <c r="G48" i="4"/>
  <c r="G47" i="4"/>
  <c r="G45" i="4"/>
  <c r="G44" i="4"/>
  <c r="G43" i="4"/>
  <c r="G42" i="4"/>
  <c r="G41" i="4"/>
  <c r="G40" i="4"/>
  <c r="G39" i="4"/>
  <c r="G38" i="4"/>
  <c r="G37" i="4"/>
  <c r="G36" i="4"/>
  <c r="G35" i="4"/>
  <c r="G34" i="4"/>
  <c r="G33" i="4"/>
  <c r="G32" i="4"/>
  <c r="G31" i="4"/>
  <c r="G30" i="4"/>
  <c r="G29" i="4"/>
  <c r="G28" i="4"/>
  <c r="G27" i="4"/>
  <c r="G26" i="4"/>
  <c r="G25" i="4"/>
  <c r="G24" i="4"/>
  <c r="G23" i="4"/>
  <c r="G22" i="4"/>
  <c r="G21" i="4"/>
  <c r="G20" i="4"/>
  <c r="G19" i="4"/>
  <c r="G18" i="4"/>
  <c r="G17" i="4"/>
  <c r="G944" i="5"/>
  <c r="G943" i="5"/>
  <c r="G942" i="5"/>
  <c r="G941" i="5"/>
  <c r="G940" i="5"/>
  <c r="G939" i="5"/>
  <c r="G938" i="5"/>
  <c r="G937" i="5"/>
  <c r="G936" i="5"/>
  <c r="G935" i="5"/>
  <c r="G934" i="5"/>
  <c r="G933" i="5"/>
  <c r="G932" i="5"/>
  <c r="G931" i="5"/>
  <c r="G930" i="5"/>
  <c r="G929" i="5"/>
  <c r="G928" i="5"/>
  <c r="G927" i="5"/>
  <c r="G926" i="5"/>
  <c r="G925" i="5"/>
  <c r="G924" i="5"/>
  <c r="G923" i="5"/>
  <c r="G922" i="5"/>
  <c r="G921" i="5"/>
  <c r="G920" i="5"/>
  <c r="G919" i="5"/>
  <c r="G918" i="5"/>
  <c r="G917" i="5"/>
  <c r="G916" i="5"/>
  <c r="G915" i="5"/>
  <c r="G913" i="5"/>
  <c r="G912" i="5"/>
  <c r="G911" i="5"/>
  <c r="G910" i="5"/>
  <c r="G909" i="5"/>
  <c r="G908" i="5"/>
  <c r="G907" i="5"/>
  <c r="G906" i="5"/>
  <c r="G905" i="5"/>
  <c r="G904" i="5"/>
  <c r="G903" i="5"/>
  <c r="G902" i="5"/>
  <c r="G901" i="5"/>
  <c r="G900" i="5"/>
  <c r="G899" i="5"/>
  <c r="G898" i="5"/>
  <c r="G897" i="5"/>
  <c r="G896" i="5"/>
  <c r="G895" i="5"/>
  <c r="G894" i="5"/>
  <c r="G893" i="5"/>
  <c r="G892" i="5"/>
  <c r="G891" i="5"/>
  <c r="G890" i="5"/>
  <c r="G889" i="5"/>
  <c r="G888" i="5"/>
  <c r="G887" i="5"/>
  <c r="G886" i="5"/>
  <c r="G885" i="5"/>
  <c r="G884" i="5"/>
  <c r="G882" i="5"/>
  <c r="G881" i="5"/>
  <c r="G880" i="5"/>
  <c r="G879" i="5"/>
  <c r="G878" i="5"/>
  <c r="G877" i="5"/>
  <c r="G876" i="5"/>
  <c r="G875" i="5"/>
  <c r="G874" i="5"/>
  <c r="G873" i="5"/>
  <c r="G872" i="5"/>
  <c r="G871" i="5"/>
  <c r="G870" i="5"/>
  <c r="G869" i="5"/>
  <c r="G868" i="5"/>
  <c r="G867" i="5"/>
  <c r="G866" i="5"/>
  <c r="G865" i="5"/>
  <c r="G864" i="5"/>
  <c r="G863" i="5"/>
  <c r="G862" i="5"/>
  <c r="G861" i="5"/>
  <c r="G860" i="5"/>
  <c r="G859" i="5"/>
  <c r="G858" i="5"/>
  <c r="G857" i="5"/>
  <c r="G856" i="5"/>
  <c r="G855" i="5"/>
  <c r="G854" i="5"/>
  <c r="G853" i="5"/>
  <c r="G851" i="5"/>
  <c r="G850" i="5"/>
  <c r="G849" i="5"/>
  <c r="G848" i="5"/>
  <c r="G847" i="5"/>
  <c r="G846" i="5"/>
  <c r="G845" i="5"/>
  <c r="G844" i="5"/>
  <c r="G843" i="5"/>
  <c r="G842" i="5"/>
  <c r="G841" i="5"/>
  <c r="G840" i="5"/>
  <c r="G839" i="5"/>
  <c r="G838" i="5"/>
  <c r="G837" i="5"/>
  <c r="G836" i="5"/>
  <c r="G835" i="5"/>
  <c r="G834" i="5"/>
  <c r="G833" i="5"/>
  <c r="G832" i="5"/>
  <c r="G831" i="5"/>
  <c r="G830" i="5"/>
  <c r="G829" i="5"/>
  <c r="G828" i="5"/>
  <c r="G827" i="5"/>
  <c r="G826" i="5"/>
  <c r="G825" i="5"/>
  <c r="G824" i="5"/>
  <c r="G823" i="5"/>
  <c r="G822" i="5"/>
  <c r="G820" i="5"/>
  <c r="G819" i="5"/>
  <c r="G818" i="5"/>
  <c r="G817" i="5"/>
  <c r="G816" i="5"/>
  <c r="G815" i="5"/>
  <c r="G814" i="5"/>
  <c r="G813" i="5"/>
  <c r="G812" i="5"/>
  <c r="G811" i="5"/>
  <c r="G810" i="5"/>
  <c r="G809" i="5"/>
  <c r="G808" i="5"/>
  <c r="G807" i="5"/>
  <c r="G806" i="5"/>
  <c r="G805" i="5"/>
  <c r="G804" i="5"/>
  <c r="G803" i="5"/>
  <c r="G802" i="5"/>
  <c r="G801" i="5"/>
  <c r="G800" i="5"/>
  <c r="G799" i="5"/>
  <c r="G798" i="5"/>
  <c r="G797" i="5"/>
  <c r="G796" i="5"/>
  <c r="G795" i="5"/>
  <c r="G794" i="5"/>
  <c r="G793" i="5"/>
  <c r="G792" i="5"/>
  <c r="G791" i="5"/>
  <c r="G789" i="5"/>
  <c r="G788" i="5"/>
  <c r="G787" i="5"/>
  <c r="G786" i="5"/>
  <c r="G785" i="5"/>
  <c r="G784" i="5"/>
  <c r="G783" i="5"/>
  <c r="G782" i="5"/>
  <c r="G781" i="5"/>
  <c r="G780" i="5"/>
  <c r="G779" i="5"/>
  <c r="G778" i="5"/>
  <c r="G777" i="5"/>
  <c r="G776" i="5"/>
  <c r="G775" i="5"/>
  <c r="G774" i="5"/>
  <c r="G773" i="5"/>
  <c r="G772" i="5"/>
  <c r="G771" i="5"/>
  <c r="G770" i="5"/>
  <c r="G769" i="5"/>
  <c r="G768" i="5"/>
  <c r="G767" i="5"/>
  <c r="G766" i="5"/>
  <c r="G765" i="5"/>
  <c r="G764" i="5"/>
  <c r="G763" i="5"/>
  <c r="G762" i="5"/>
  <c r="G761" i="5"/>
  <c r="G760" i="5"/>
  <c r="G758" i="5"/>
  <c r="G757" i="5"/>
  <c r="G756" i="5"/>
  <c r="G755" i="5"/>
  <c r="G754" i="5"/>
  <c r="G753" i="5"/>
  <c r="G752" i="5"/>
  <c r="G751" i="5"/>
  <c r="G750" i="5"/>
  <c r="G749" i="5"/>
  <c r="G748" i="5"/>
  <c r="G747" i="5"/>
  <c r="G746" i="5"/>
  <c r="G745" i="5"/>
  <c r="G744" i="5"/>
  <c r="G743" i="5"/>
  <c r="G742" i="5"/>
  <c r="G741" i="5"/>
  <c r="G740" i="5"/>
  <c r="G739" i="5"/>
  <c r="G738" i="5"/>
  <c r="G737" i="5"/>
  <c r="G736" i="5"/>
  <c r="G735" i="5"/>
  <c r="G734" i="5"/>
  <c r="G733" i="5"/>
  <c r="G732" i="5"/>
  <c r="G731" i="5"/>
  <c r="G730" i="5"/>
  <c r="G729" i="5"/>
  <c r="G727" i="5"/>
  <c r="G726" i="5"/>
  <c r="G725" i="5"/>
  <c r="G724" i="5"/>
  <c r="G723" i="5"/>
  <c r="G722" i="5"/>
  <c r="G721" i="5"/>
  <c r="G720" i="5"/>
  <c r="G719" i="5"/>
  <c r="G718" i="5"/>
  <c r="G717" i="5"/>
  <c r="G716" i="5"/>
  <c r="G715" i="5"/>
  <c r="G714" i="5"/>
  <c r="G713" i="5"/>
  <c r="G712" i="5"/>
  <c r="G711" i="5"/>
  <c r="G710" i="5"/>
  <c r="G709" i="5"/>
  <c r="G708" i="5"/>
  <c r="G707" i="5"/>
  <c r="G706" i="5"/>
  <c r="G705" i="5"/>
  <c r="G704" i="5"/>
  <c r="G703" i="5"/>
  <c r="G702" i="5"/>
  <c r="G701" i="5"/>
  <c r="G700" i="5"/>
  <c r="G699" i="5"/>
  <c r="G698" i="5"/>
  <c r="G696" i="5"/>
  <c r="G695" i="5"/>
  <c r="G694" i="5"/>
  <c r="G693" i="5"/>
  <c r="G692" i="5"/>
  <c r="G691" i="5"/>
  <c r="G690" i="5"/>
  <c r="G689" i="5"/>
  <c r="G688" i="5"/>
  <c r="G687" i="5"/>
  <c r="G686" i="5"/>
  <c r="G685" i="5"/>
  <c r="G684" i="5"/>
  <c r="G683" i="5"/>
  <c r="G682" i="5"/>
  <c r="G681" i="5"/>
  <c r="G680" i="5"/>
  <c r="G679" i="5"/>
  <c r="G678" i="5"/>
  <c r="G677" i="5"/>
  <c r="G676" i="5"/>
  <c r="G675" i="5"/>
  <c r="G674" i="5"/>
  <c r="G673" i="5"/>
  <c r="G672" i="5"/>
  <c r="G671" i="5"/>
  <c r="G670" i="5"/>
  <c r="G669" i="5"/>
  <c r="G668" i="5"/>
  <c r="G667" i="5"/>
  <c r="G665" i="5"/>
  <c r="G664" i="5"/>
  <c r="G663" i="5"/>
  <c r="G662" i="5"/>
  <c r="G661" i="5"/>
  <c r="G660" i="5"/>
  <c r="G659" i="5"/>
  <c r="G658" i="5"/>
  <c r="G657" i="5"/>
  <c r="G656" i="5"/>
  <c r="G655" i="5"/>
  <c r="G654" i="5"/>
  <c r="G653" i="5"/>
  <c r="G652" i="5"/>
  <c r="G651" i="5"/>
  <c r="G650" i="5"/>
  <c r="G649" i="5"/>
  <c r="G648" i="5"/>
  <c r="G647" i="5"/>
  <c r="G646" i="5"/>
  <c r="G645" i="5"/>
  <c r="G644" i="5"/>
  <c r="G643" i="5"/>
  <c r="G642" i="5"/>
  <c r="G641" i="5"/>
  <c r="G640" i="5"/>
  <c r="G639" i="5"/>
  <c r="G638" i="5"/>
  <c r="G637" i="5"/>
  <c r="G636" i="5"/>
  <c r="G634" i="5"/>
  <c r="G633" i="5"/>
  <c r="G632" i="5"/>
  <c r="G631" i="5"/>
  <c r="G630" i="5"/>
  <c r="G629" i="5"/>
  <c r="G628" i="5"/>
  <c r="G627" i="5"/>
  <c r="G626" i="5"/>
  <c r="G625" i="5"/>
  <c r="G624" i="5"/>
  <c r="G623" i="5"/>
  <c r="G622" i="5"/>
  <c r="G621" i="5"/>
  <c r="G620" i="5"/>
  <c r="G619" i="5"/>
  <c r="G618" i="5"/>
  <c r="G617" i="5"/>
  <c r="G616" i="5"/>
  <c r="G615" i="5"/>
  <c r="G614" i="5"/>
  <c r="G613" i="5"/>
  <c r="G612" i="5"/>
  <c r="G611" i="5"/>
  <c r="G610" i="5"/>
  <c r="G609" i="5"/>
  <c r="G608" i="5"/>
  <c r="G607" i="5"/>
  <c r="G606" i="5"/>
  <c r="G605" i="5"/>
  <c r="G603" i="5"/>
  <c r="G602" i="5"/>
  <c r="G601" i="5"/>
  <c r="G600" i="5"/>
  <c r="G599" i="5"/>
  <c r="G598" i="5"/>
  <c r="G597" i="5"/>
  <c r="G596" i="5"/>
  <c r="G595" i="5"/>
  <c r="G594" i="5"/>
  <c r="G593" i="5"/>
  <c r="G592" i="5"/>
  <c r="G591" i="5"/>
  <c r="G590" i="5"/>
  <c r="G589" i="5"/>
  <c r="G588" i="5"/>
  <c r="G587" i="5"/>
  <c r="G586" i="5"/>
  <c r="G585" i="5"/>
  <c r="G584" i="5"/>
  <c r="G583" i="5"/>
  <c r="G582" i="5"/>
  <c r="G581" i="5"/>
  <c r="G580" i="5"/>
  <c r="G579" i="5"/>
  <c r="G578" i="5"/>
  <c r="G577" i="5"/>
  <c r="G576" i="5"/>
  <c r="G575" i="5"/>
  <c r="G574" i="5"/>
  <c r="G572" i="5"/>
  <c r="G571" i="5"/>
  <c r="G570" i="5"/>
  <c r="G569" i="5"/>
  <c r="G568" i="5"/>
  <c r="G567" i="5"/>
  <c r="G566" i="5"/>
  <c r="G565" i="5"/>
  <c r="G564" i="5"/>
  <c r="G563" i="5"/>
  <c r="G562" i="5"/>
  <c r="G561" i="5"/>
  <c r="G560" i="5"/>
  <c r="G559" i="5"/>
  <c r="G558" i="5"/>
  <c r="G557" i="5"/>
  <c r="G556" i="5"/>
  <c r="G555" i="5"/>
  <c r="G554" i="5"/>
  <c r="G553" i="5"/>
  <c r="G552" i="5"/>
  <c r="G551" i="5"/>
  <c r="G550" i="5"/>
  <c r="G549" i="5"/>
  <c r="G548" i="5"/>
  <c r="G547" i="5"/>
  <c r="G546" i="5"/>
  <c r="G545" i="5"/>
  <c r="G544" i="5"/>
  <c r="G543" i="5"/>
  <c r="G541" i="5"/>
  <c r="G540" i="5"/>
  <c r="G539" i="5"/>
  <c r="G538" i="5"/>
  <c r="G537" i="5"/>
  <c r="G536" i="5"/>
  <c r="G535" i="5"/>
  <c r="G534" i="5"/>
  <c r="G533" i="5"/>
  <c r="G532" i="5"/>
  <c r="G531" i="5"/>
  <c r="G530" i="5"/>
  <c r="G529" i="5"/>
  <c r="G528" i="5"/>
  <c r="G527" i="5"/>
  <c r="G526" i="5"/>
  <c r="G525" i="5"/>
  <c r="G524" i="5"/>
  <c r="G523" i="5"/>
  <c r="G522" i="5"/>
  <c r="G521" i="5"/>
  <c r="G520" i="5"/>
  <c r="G519" i="5"/>
  <c r="G518" i="5"/>
  <c r="G517" i="5"/>
  <c r="G516" i="5"/>
  <c r="G515" i="5"/>
  <c r="G514" i="5"/>
  <c r="G513" i="5"/>
  <c r="G512" i="5"/>
  <c r="G510" i="5"/>
  <c r="G509" i="5"/>
  <c r="G508" i="5"/>
  <c r="G507" i="5"/>
  <c r="G506" i="5"/>
  <c r="G505" i="5"/>
  <c r="G504" i="5"/>
  <c r="G503" i="5"/>
  <c r="G502" i="5"/>
  <c r="G501" i="5"/>
  <c r="G500" i="5"/>
  <c r="G499" i="5"/>
  <c r="G498" i="5"/>
  <c r="G497" i="5"/>
  <c r="G496" i="5"/>
  <c r="G495" i="5"/>
  <c r="G494" i="5"/>
  <c r="G493" i="5"/>
  <c r="G492" i="5"/>
  <c r="G491" i="5"/>
  <c r="G490" i="5"/>
  <c r="G489" i="5"/>
  <c r="G488" i="5"/>
  <c r="G487" i="5"/>
  <c r="G486" i="5"/>
  <c r="G485" i="5"/>
  <c r="G484" i="5"/>
  <c r="G483" i="5"/>
  <c r="G482" i="5"/>
  <c r="G481" i="5"/>
  <c r="G479" i="5"/>
  <c r="G478" i="5"/>
  <c r="G477" i="5"/>
  <c r="G476" i="5"/>
  <c r="G475" i="5"/>
  <c r="G474" i="5"/>
  <c r="G473" i="5"/>
  <c r="G472" i="5"/>
  <c r="G471" i="5"/>
  <c r="G470" i="5"/>
  <c r="G469" i="5"/>
  <c r="G468" i="5"/>
  <c r="G467" i="5"/>
  <c r="G466" i="5"/>
  <c r="G465" i="5"/>
  <c r="G464" i="5"/>
  <c r="G463" i="5"/>
  <c r="G462" i="5"/>
  <c r="G461" i="5"/>
  <c r="G460" i="5"/>
  <c r="G459" i="5"/>
  <c r="G458" i="5"/>
  <c r="G457" i="5"/>
  <c r="G456" i="5"/>
  <c r="G455" i="5"/>
  <c r="G454" i="5"/>
  <c r="G453" i="5"/>
  <c r="G452" i="5"/>
  <c r="G451" i="5"/>
  <c r="G450" i="5"/>
  <c r="G448" i="5"/>
  <c r="G447" i="5"/>
  <c r="G446" i="5"/>
  <c r="G445" i="5"/>
  <c r="G444" i="5"/>
  <c r="G443" i="5"/>
  <c r="G442" i="5"/>
  <c r="G441" i="5"/>
  <c r="G440" i="5"/>
  <c r="G439" i="5"/>
  <c r="G438" i="5"/>
  <c r="G437" i="5"/>
  <c r="G436" i="5"/>
  <c r="G435" i="5"/>
  <c r="G434" i="5"/>
  <c r="G433" i="5"/>
  <c r="G432" i="5"/>
  <c r="G431" i="5"/>
  <c r="G430" i="5"/>
  <c r="G429" i="5"/>
  <c r="G428" i="5"/>
  <c r="G427" i="5"/>
  <c r="G426" i="5"/>
  <c r="G425" i="5"/>
  <c r="G424" i="5"/>
  <c r="G423" i="5"/>
  <c r="G422" i="5"/>
  <c r="G421" i="5"/>
  <c r="G420" i="5"/>
  <c r="G419" i="5"/>
  <c r="G417" i="5"/>
  <c r="G416" i="5"/>
  <c r="G415" i="5"/>
  <c r="G414" i="5"/>
  <c r="G413" i="5"/>
  <c r="G412" i="5"/>
  <c r="G411" i="5"/>
  <c r="G410" i="5"/>
  <c r="G409" i="5"/>
  <c r="G408" i="5"/>
  <c r="G407" i="5"/>
  <c r="G406" i="5"/>
  <c r="G405" i="5"/>
  <c r="G404" i="5"/>
  <c r="G403" i="5"/>
  <c r="G402" i="5"/>
  <c r="G401" i="5"/>
  <c r="G400" i="5"/>
  <c r="G399" i="5"/>
  <c r="G398" i="5"/>
  <c r="G397" i="5"/>
  <c r="G396" i="5"/>
  <c r="G395" i="5"/>
  <c r="G394" i="5"/>
  <c r="G393" i="5"/>
  <c r="G392" i="5"/>
  <c r="G391" i="5"/>
  <c r="G390" i="5"/>
  <c r="G389" i="5"/>
  <c r="G388" i="5"/>
  <c r="G386" i="5"/>
  <c r="G385" i="5"/>
  <c r="G384" i="5"/>
  <c r="G383" i="5"/>
  <c r="G382" i="5"/>
  <c r="G381" i="5"/>
  <c r="G380" i="5"/>
  <c r="G379" i="5"/>
  <c r="G378" i="5"/>
  <c r="G377" i="5"/>
  <c r="G376" i="5"/>
  <c r="G375" i="5"/>
  <c r="G374" i="5"/>
  <c r="G373" i="5"/>
  <c r="G372" i="5"/>
  <c r="G371" i="5"/>
  <c r="G370" i="5"/>
  <c r="G369" i="5"/>
  <c r="G368" i="5"/>
  <c r="G367" i="5"/>
  <c r="G366" i="5"/>
  <c r="G365" i="5"/>
  <c r="G364" i="5"/>
  <c r="G363" i="5"/>
  <c r="G362" i="5"/>
  <c r="G361" i="5"/>
  <c r="G360" i="5"/>
  <c r="G359" i="5"/>
  <c r="G358" i="5"/>
  <c r="G357" i="5"/>
  <c r="G355" i="5"/>
  <c r="G354" i="5"/>
  <c r="G353" i="5"/>
  <c r="G352" i="5"/>
  <c r="G351" i="5"/>
  <c r="G350" i="5"/>
  <c r="G349" i="5"/>
  <c r="G348" i="5"/>
  <c r="G347" i="5"/>
  <c r="G346" i="5"/>
  <c r="G345" i="5"/>
  <c r="G344" i="5"/>
  <c r="G343" i="5"/>
  <c r="G342" i="5"/>
  <c r="G341" i="5"/>
  <c r="G340" i="5"/>
  <c r="G339" i="5"/>
  <c r="G338" i="5"/>
  <c r="G337" i="5"/>
  <c r="G336" i="5"/>
  <c r="G335" i="5"/>
  <c r="G334" i="5"/>
  <c r="G333" i="5"/>
  <c r="G332" i="5"/>
  <c r="G331" i="5"/>
  <c r="G330" i="5"/>
  <c r="G329" i="5"/>
  <c r="G328" i="5"/>
  <c r="G327" i="5"/>
  <c r="G326" i="5"/>
  <c r="G324" i="5"/>
  <c r="G323" i="5"/>
  <c r="G322" i="5"/>
  <c r="G321" i="5"/>
  <c r="G320" i="5"/>
  <c r="G319" i="5"/>
  <c r="G318" i="5"/>
  <c r="G317" i="5"/>
  <c r="G316" i="5"/>
  <c r="G315" i="5"/>
  <c r="G314" i="5"/>
  <c r="G313" i="5"/>
  <c r="G312" i="5"/>
  <c r="G311" i="5"/>
  <c r="G310" i="5"/>
  <c r="G309" i="5"/>
  <c r="G308" i="5"/>
  <c r="G307" i="5"/>
  <c r="G306" i="5"/>
  <c r="G305" i="5"/>
  <c r="G304" i="5"/>
  <c r="G303" i="5"/>
  <c r="G302" i="5"/>
  <c r="G301" i="5"/>
  <c r="G300" i="5"/>
  <c r="G299" i="5"/>
  <c r="G298" i="5"/>
  <c r="G297" i="5"/>
  <c r="G296" i="5"/>
  <c r="G295" i="5"/>
  <c r="G293" i="5"/>
  <c r="G292" i="5"/>
  <c r="G291" i="5"/>
  <c r="G290" i="5"/>
  <c r="G289" i="5"/>
  <c r="G288" i="5"/>
  <c r="G287" i="5"/>
  <c r="G286" i="5"/>
  <c r="G285" i="5"/>
  <c r="G284" i="5"/>
  <c r="G283" i="5"/>
  <c r="G282" i="5"/>
  <c r="G281" i="5"/>
  <c r="G280" i="5"/>
  <c r="G279" i="5"/>
  <c r="G278" i="5"/>
  <c r="G277" i="5"/>
  <c r="G276" i="5"/>
  <c r="G275" i="5"/>
  <c r="G274" i="5"/>
  <c r="G273" i="5"/>
  <c r="G272" i="5"/>
  <c r="G271" i="5"/>
  <c r="G270" i="5"/>
  <c r="G269" i="5"/>
  <c r="G268" i="5"/>
  <c r="G267" i="5"/>
  <c r="G266" i="5"/>
  <c r="G265" i="5"/>
  <c r="G264"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1" i="5"/>
  <c r="G230" i="5"/>
  <c r="G229" i="5"/>
  <c r="G228" i="5"/>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0" i="5"/>
  <c r="G199" i="5"/>
  <c r="G198"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5" i="5"/>
  <c r="G44" i="5"/>
  <c r="G43" i="5"/>
  <c r="G42" i="5"/>
  <c r="G41" i="5"/>
  <c r="G40" i="5"/>
  <c r="G39" i="5"/>
  <c r="G38" i="5"/>
  <c r="G37" i="5"/>
  <c r="G36" i="5"/>
  <c r="G35" i="5"/>
  <c r="G34" i="5"/>
  <c r="G33" i="5"/>
  <c r="G32" i="5"/>
  <c r="G31" i="5"/>
  <c r="G30" i="5"/>
  <c r="G29" i="5"/>
  <c r="G28" i="5"/>
  <c r="G27" i="5"/>
  <c r="G26" i="5"/>
  <c r="G25" i="5"/>
  <c r="G24" i="5"/>
  <c r="G23" i="5"/>
  <c r="G22" i="5"/>
  <c r="G21" i="5"/>
  <c r="G20" i="5"/>
  <c r="G19" i="5"/>
  <c r="G18" i="5"/>
  <c r="G17" i="7"/>
  <c r="F17" i="7"/>
  <c r="J987" i="7"/>
  <c r="J986" i="7"/>
  <c r="J985" i="7"/>
  <c r="J984" i="7"/>
  <c r="D987" i="7"/>
  <c r="D986" i="7"/>
  <c r="D985" i="7"/>
  <c r="D984" i="7"/>
  <c r="G19" i="31" l="1"/>
  <c r="G19" i="30"/>
  <c r="G23" i="31"/>
  <c r="G23" i="30"/>
  <c r="G27" i="31"/>
  <c r="G27" i="30"/>
  <c r="G31" i="31"/>
  <c r="G31" i="30"/>
  <c r="G35" i="31"/>
  <c r="G35" i="30"/>
  <c r="G39" i="31"/>
  <c r="G39" i="30"/>
  <c r="G43" i="31"/>
  <c r="G43" i="30"/>
  <c r="G49" i="31"/>
  <c r="G49" i="30"/>
  <c r="G53" i="31"/>
  <c r="G53" i="30"/>
  <c r="G57" i="31"/>
  <c r="G57" i="30"/>
  <c r="G61" i="31"/>
  <c r="G61" i="30"/>
  <c r="G65" i="31"/>
  <c r="G65" i="30"/>
  <c r="G69" i="31"/>
  <c r="G69" i="30"/>
  <c r="G73" i="31"/>
  <c r="G73" i="30"/>
  <c r="G77" i="31"/>
  <c r="G77" i="30"/>
  <c r="G83" i="31"/>
  <c r="G83" i="30"/>
  <c r="G87" i="31"/>
  <c r="G87" i="30"/>
  <c r="G91" i="31"/>
  <c r="G91" i="30"/>
  <c r="G95" i="31"/>
  <c r="G95" i="30"/>
  <c r="G99" i="31"/>
  <c r="G99" i="30"/>
  <c r="G103" i="31"/>
  <c r="G103" i="30"/>
  <c r="G107" i="31"/>
  <c r="G107" i="30"/>
  <c r="G113" i="30"/>
  <c r="G113" i="31"/>
  <c r="G117" i="30"/>
  <c r="G117" i="31"/>
  <c r="G121" i="31"/>
  <c r="G121" i="30"/>
  <c r="G125" i="31"/>
  <c r="G125" i="30"/>
  <c r="G129" i="30"/>
  <c r="G129" i="31"/>
  <c r="G133" i="30"/>
  <c r="G133" i="31"/>
  <c r="G137" i="30"/>
  <c r="G137" i="31"/>
  <c r="G141" i="31"/>
  <c r="G141" i="30"/>
  <c r="G147" i="31"/>
  <c r="G147" i="30"/>
  <c r="G151" i="31"/>
  <c r="G151" i="30"/>
  <c r="G155" i="31"/>
  <c r="G155" i="30"/>
  <c r="G159" i="31"/>
  <c r="G159" i="30"/>
  <c r="G163" i="31"/>
  <c r="G163" i="30"/>
  <c r="G167" i="31"/>
  <c r="G167" i="30"/>
  <c r="G171" i="31"/>
  <c r="G171" i="30"/>
  <c r="G177" i="31"/>
  <c r="G177" i="30"/>
  <c r="G181" i="30"/>
  <c r="G181" i="31"/>
  <c r="G185" i="31"/>
  <c r="G185" i="30"/>
  <c r="G189" i="31"/>
  <c r="G189" i="30"/>
  <c r="G193" i="30"/>
  <c r="G193" i="31"/>
  <c r="G197" i="30"/>
  <c r="G197" i="31"/>
  <c r="G201" i="30"/>
  <c r="G201" i="31"/>
  <c r="G205" i="31"/>
  <c r="G205" i="30"/>
  <c r="G211" i="31"/>
  <c r="G211" i="30"/>
  <c r="G215" i="30"/>
  <c r="G215" i="31"/>
  <c r="G219" i="31"/>
  <c r="G219" i="30"/>
  <c r="G223" i="31"/>
  <c r="G223" i="30"/>
  <c r="G227" i="31"/>
  <c r="G227" i="30"/>
  <c r="G231" i="31"/>
  <c r="G231" i="30"/>
  <c r="G235" i="31"/>
  <c r="G235" i="30"/>
  <c r="G241" i="31"/>
  <c r="G241" i="30"/>
  <c r="G245" i="31"/>
  <c r="G245" i="30"/>
  <c r="G249" i="30"/>
  <c r="G249" i="31"/>
  <c r="G253" i="31"/>
  <c r="G253" i="30"/>
  <c r="G257" i="31"/>
  <c r="G257" i="30"/>
  <c r="G261" i="31"/>
  <c r="G261" i="30"/>
  <c r="G265" i="30"/>
  <c r="G265" i="31"/>
  <c r="G269" i="30"/>
  <c r="G269" i="31"/>
  <c r="G275" i="31"/>
  <c r="G275" i="30"/>
  <c r="G279" i="31"/>
  <c r="G279" i="30"/>
  <c r="G283" i="31"/>
  <c r="G283" i="30"/>
  <c r="G287" i="30"/>
  <c r="G287" i="31"/>
  <c r="G291" i="31"/>
  <c r="G291" i="30"/>
  <c r="G295" i="31"/>
  <c r="G295" i="30"/>
  <c r="G299" i="31"/>
  <c r="G299" i="30"/>
  <c r="G305" i="30"/>
  <c r="G305" i="31"/>
  <c r="G309" i="31"/>
  <c r="G309" i="30"/>
  <c r="G313" i="31"/>
  <c r="G313" i="30"/>
  <c r="G317" i="31"/>
  <c r="G317" i="30"/>
  <c r="G321" i="31"/>
  <c r="G321" i="30"/>
  <c r="G325" i="31"/>
  <c r="G325" i="30"/>
  <c r="G329" i="31"/>
  <c r="G329" i="30"/>
  <c r="G333" i="31"/>
  <c r="G333" i="30"/>
  <c r="G339" i="31"/>
  <c r="G339" i="30"/>
  <c r="G343" i="31"/>
  <c r="G343" i="30"/>
  <c r="G347" i="31"/>
  <c r="G347" i="30"/>
  <c r="G351" i="31"/>
  <c r="G351" i="30"/>
  <c r="G355" i="31"/>
  <c r="G355" i="30"/>
  <c r="G359" i="31"/>
  <c r="G359" i="30"/>
  <c r="G363" i="31"/>
  <c r="G363" i="30"/>
  <c r="G369" i="30"/>
  <c r="G369" i="31"/>
  <c r="G373" i="31"/>
  <c r="G373" i="30"/>
  <c r="G377" i="31"/>
  <c r="G377" i="30"/>
  <c r="G381" i="30"/>
  <c r="G381" i="31"/>
  <c r="G385" i="30"/>
  <c r="G385" i="31"/>
  <c r="G389" i="31"/>
  <c r="G389" i="30"/>
  <c r="G393" i="31"/>
  <c r="G393" i="30"/>
  <c r="G397" i="30"/>
  <c r="G397" i="31"/>
  <c r="G403" i="31"/>
  <c r="G403" i="30"/>
  <c r="G407" i="31"/>
  <c r="G407" i="30"/>
  <c r="G411" i="31"/>
  <c r="G411" i="30"/>
  <c r="G415" i="31"/>
  <c r="G415" i="30"/>
  <c r="G419" i="31"/>
  <c r="G419" i="30"/>
  <c r="G423" i="31"/>
  <c r="G423" i="30"/>
  <c r="G427" i="31"/>
  <c r="G427" i="30"/>
  <c r="G433" i="31"/>
  <c r="G433" i="30"/>
  <c r="G437" i="31"/>
  <c r="G437" i="30"/>
  <c r="G441" i="31"/>
  <c r="G441" i="30"/>
  <c r="G445" i="30"/>
  <c r="G445" i="31"/>
  <c r="G449" i="30"/>
  <c r="G449" i="31"/>
  <c r="G453" i="31"/>
  <c r="G453" i="30"/>
  <c r="G457" i="31"/>
  <c r="G457" i="30"/>
  <c r="G461" i="31"/>
  <c r="G461" i="30"/>
  <c r="G467" i="31"/>
  <c r="G467" i="30"/>
  <c r="G471" i="31"/>
  <c r="G471" i="30"/>
  <c r="G475" i="31"/>
  <c r="G475" i="30"/>
  <c r="G479" i="31"/>
  <c r="G479" i="30"/>
  <c r="G483" i="31"/>
  <c r="G483" i="30"/>
  <c r="G487" i="31"/>
  <c r="G487" i="30"/>
  <c r="G491" i="31"/>
  <c r="G491" i="30"/>
  <c r="G497" i="31"/>
  <c r="G497" i="30"/>
  <c r="G501" i="31"/>
  <c r="G501" i="30"/>
  <c r="G505" i="30"/>
  <c r="G505" i="31"/>
  <c r="G509" i="30"/>
  <c r="G509" i="31"/>
  <c r="G513" i="31"/>
  <c r="G513" i="30"/>
  <c r="G517" i="30"/>
  <c r="G517" i="31"/>
  <c r="G521" i="30"/>
  <c r="G521" i="31"/>
  <c r="G525" i="30"/>
  <c r="G525" i="31"/>
  <c r="G531" i="31"/>
  <c r="G531" i="30"/>
  <c r="G535" i="31"/>
  <c r="G535" i="30"/>
  <c r="G539" i="31"/>
  <c r="G539" i="30"/>
  <c r="G543" i="31"/>
  <c r="G543" i="30"/>
  <c r="G547" i="31"/>
  <c r="G547" i="30"/>
  <c r="G551" i="31"/>
  <c r="G551" i="30"/>
  <c r="G555" i="31"/>
  <c r="G555" i="30"/>
  <c r="G561" i="30"/>
  <c r="G561" i="31"/>
  <c r="G565" i="30"/>
  <c r="G565" i="31"/>
  <c r="G569" i="30"/>
  <c r="G569" i="31"/>
  <c r="G573" i="31"/>
  <c r="G573" i="30"/>
  <c r="G577" i="30"/>
  <c r="G577" i="31"/>
  <c r="G581" i="30"/>
  <c r="G581" i="31"/>
  <c r="G585" i="31"/>
  <c r="G585" i="30"/>
  <c r="G589" i="31"/>
  <c r="G589" i="30"/>
  <c r="G595" i="31"/>
  <c r="G595" i="30"/>
  <c r="G599" i="31"/>
  <c r="G599" i="30"/>
  <c r="G603" i="31"/>
  <c r="G603" i="30"/>
  <c r="G607" i="31"/>
  <c r="G607" i="30"/>
  <c r="G611" i="31"/>
  <c r="G611" i="30"/>
  <c r="G615" i="31"/>
  <c r="G615" i="30"/>
  <c r="G619" i="31"/>
  <c r="G619" i="30"/>
  <c r="G625" i="30"/>
  <c r="G625" i="31"/>
  <c r="G629" i="31"/>
  <c r="G629" i="30"/>
  <c r="G633" i="31"/>
  <c r="G633" i="30"/>
  <c r="G637" i="30"/>
  <c r="G637" i="31"/>
  <c r="G641" i="30"/>
  <c r="G641" i="31"/>
  <c r="G645" i="31"/>
  <c r="G645" i="30"/>
  <c r="G649" i="31"/>
  <c r="G649" i="30"/>
  <c r="G653" i="31"/>
  <c r="G653" i="30"/>
  <c r="G659" i="31"/>
  <c r="G659" i="30"/>
  <c r="G663" i="31"/>
  <c r="G663" i="30"/>
  <c r="G667" i="31"/>
  <c r="G667" i="30"/>
  <c r="G671" i="31"/>
  <c r="G671" i="30"/>
  <c r="G675" i="31"/>
  <c r="G675" i="30"/>
  <c r="G679" i="31"/>
  <c r="G679" i="30"/>
  <c r="G683" i="31"/>
  <c r="G683" i="30"/>
  <c r="G689" i="30"/>
  <c r="G689" i="31"/>
  <c r="G693" i="31"/>
  <c r="G693" i="30"/>
  <c r="G697" i="31"/>
  <c r="G697" i="30"/>
  <c r="G701" i="31"/>
  <c r="G701" i="30"/>
  <c r="G705" i="31"/>
  <c r="G705" i="30"/>
  <c r="G709" i="31"/>
  <c r="G709" i="30"/>
  <c r="G713" i="31"/>
  <c r="G713" i="30"/>
  <c r="G717" i="31"/>
  <c r="G717" i="30"/>
  <c r="G723" i="31"/>
  <c r="G723" i="30"/>
  <c r="G727" i="31"/>
  <c r="G727" i="30"/>
  <c r="G731" i="31"/>
  <c r="G731" i="30"/>
  <c r="G735" i="31"/>
  <c r="G735" i="30"/>
  <c r="G739" i="30"/>
  <c r="G739" i="31"/>
  <c r="G743" i="30"/>
  <c r="G743" i="31"/>
  <c r="G747" i="31"/>
  <c r="G747" i="30"/>
  <c r="G753" i="30"/>
  <c r="G753" i="31"/>
  <c r="G757" i="31"/>
  <c r="G757" i="30"/>
  <c r="G761" i="31"/>
  <c r="G761" i="30"/>
  <c r="G765" i="31"/>
  <c r="G765" i="30"/>
  <c r="G769" i="31"/>
  <c r="G769" i="30"/>
  <c r="G773" i="30"/>
  <c r="G773" i="31"/>
  <c r="G777" i="31"/>
  <c r="G777" i="30"/>
  <c r="G781" i="31"/>
  <c r="G781" i="30"/>
  <c r="G787" i="31"/>
  <c r="G787" i="30"/>
  <c r="G791" i="31"/>
  <c r="G791" i="30"/>
  <c r="G795" i="31"/>
  <c r="G795" i="30"/>
  <c r="G799" i="31"/>
  <c r="G799" i="30"/>
  <c r="G803" i="31"/>
  <c r="G803" i="30"/>
  <c r="G807" i="31"/>
  <c r="G807" i="30"/>
  <c r="G811" i="31"/>
  <c r="G811" i="30"/>
  <c r="G817" i="31"/>
  <c r="G817" i="30"/>
  <c r="G821" i="31"/>
  <c r="G821" i="30"/>
  <c r="G825" i="31"/>
  <c r="G825" i="30"/>
  <c r="G829" i="30"/>
  <c r="G829" i="31"/>
  <c r="G833" i="31"/>
  <c r="G833" i="30"/>
  <c r="G837" i="31"/>
  <c r="G837" i="30"/>
  <c r="G841" i="31"/>
  <c r="G841" i="30"/>
  <c r="G845" i="31"/>
  <c r="G845" i="30"/>
  <c r="G851" i="31"/>
  <c r="G851" i="30"/>
  <c r="G855" i="31"/>
  <c r="G855" i="30"/>
  <c r="G859" i="31"/>
  <c r="G859" i="30"/>
  <c r="G863" i="30"/>
  <c r="G863" i="31"/>
  <c r="G867" i="31"/>
  <c r="G867" i="30"/>
  <c r="G871" i="31"/>
  <c r="G871" i="30"/>
  <c r="G875" i="31"/>
  <c r="G875" i="30"/>
  <c r="G881" i="31"/>
  <c r="G881" i="30"/>
  <c r="G885" i="31"/>
  <c r="G885" i="30"/>
  <c r="G889" i="31"/>
  <c r="G889" i="30"/>
  <c r="G893" i="31"/>
  <c r="G893" i="30"/>
  <c r="G897" i="31"/>
  <c r="G897" i="30"/>
  <c r="G901" i="31"/>
  <c r="G901" i="30"/>
  <c r="G905" i="31"/>
  <c r="G905" i="30"/>
  <c r="G909" i="30"/>
  <c r="G909" i="31"/>
  <c r="G915" i="31"/>
  <c r="G915" i="30"/>
  <c r="G919" i="31"/>
  <c r="G919" i="30"/>
  <c r="G923" i="31"/>
  <c r="G923" i="30"/>
  <c r="G927" i="31"/>
  <c r="G927" i="30"/>
  <c r="G931" i="31"/>
  <c r="G931" i="30"/>
  <c r="G935" i="31"/>
  <c r="G935" i="30"/>
  <c r="G939" i="31"/>
  <c r="G939" i="30"/>
  <c r="G945" i="31"/>
  <c r="G945" i="30"/>
  <c r="G949" i="31"/>
  <c r="G949" i="30"/>
  <c r="G953" i="31"/>
  <c r="G953" i="30"/>
  <c r="G957" i="31"/>
  <c r="G957" i="30"/>
  <c r="G961" i="31"/>
  <c r="G961" i="30"/>
  <c r="G965" i="31"/>
  <c r="G965" i="30"/>
  <c r="G969" i="31"/>
  <c r="G969" i="30"/>
  <c r="G973" i="31"/>
  <c r="G973" i="30"/>
  <c r="G20" i="31"/>
  <c r="G20" i="30"/>
  <c r="G24" i="31"/>
  <c r="G24" i="30"/>
  <c r="G28" i="31"/>
  <c r="G28" i="30"/>
  <c r="G32" i="31"/>
  <c r="G32" i="30"/>
  <c r="G36" i="31"/>
  <c r="G36" i="30"/>
  <c r="G40" i="31"/>
  <c r="G40" i="30"/>
  <c r="G44" i="31"/>
  <c r="G44" i="30"/>
  <c r="G50" i="31"/>
  <c r="G50" i="30"/>
  <c r="G54" i="31"/>
  <c r="G54" i="30"/>
  <c r="G58" i="31"/>
  <c r="G58" i="30"/>
  <c r="G62" i="31"/>
  <c r="G62" i="30"/>
  <c r="G66" i="31"/>
  <c r="G66" i="30"/>
  <c r="G70" i="31"/>
  <c r="G70" i="30"/>
  <c r="G74" i="31"/>
  <c r="G74" i="30"/>
  <c r="G78" i="31"/>
  <c r="G78" i="30"/>
  <c r="G84" i="31"/>
  <c r="G84" i="30"/>
  <c r="G88" i="31"/>
  <c r="G88" i="30"/>
  <c r="G92" i="31"/>
  <c r="G92" i="30"/>
  <c r="G96" i="31"/>
  <c r="G96" i="30"/>
  <c r="G100" i="31"/>
  <c r="G100" i="30"/>
  <c r="G104" i="31"/>
  <c r="G104" i="30"/>
  <c r="G108" i="31"/>
  <c r="G108" i="30"/>
  <c r="G114" i="30"/>
  <c r="G114" i="31"/>
  <c r="G118" i="31"/>
  <c r="G118" i="30"/>
  <c r="G122" i="31"/>
  <c r="G122" i="30"/>
  <c r="G126" i="31"/>
  <c r="G126" i="30"/>
  <c r="G130" i="31"/>
  <c r="G130" i="30"/>
  <c r="G134" i="30"/>
  <c r="G134" i="31"/>
  <c r="G138" i="31"/>
  <c r="G138" i="30"/>
  <c r="G142" i="31"/>
  <c r="G142" i="30"/>
  <c r="G148" i="31"/>
  <c r="G148" i="30"/>
  <c r="G152" i="31"/>
  <c r="G152" i="30"/>
  <c r="G156" i="31"/>
  <c r="G156" i="30"/>
  <c r="G160" i="31"/>
  <c r="G160" i="30"/>
  <c r="G164" i="31"/>
  <c r="G164" i="30"/>
  <c r="G168" i="31"/>
  <c r="G168" i="30"/>
  <c r="G172" i="31"/>
  <c r="G172" i="30"/>
  <c r="G178" i="31"/>
  <c r="G178" i="30"/>
  <c r="G182" i="31"/>
  <c r="G182" i="30"/>
  <c r="G186" i="31"/>
  <c r="G186" i="30"/>
  <c r="G190" i="31"/>
  <c r="G190" i="30"/>
  <c r="G194" i="31"/>
  <c r="G194" i="30"/>
  <c r="G198" i="31"/>
  <c r="G198" i="30"/>
  <c r="G202" i="31"/>
  <c r="G202" i="30"/>
  <c r="G206" i="31"/>
  <c r="G206" i="30"/>
  <c r="G212" i="31"/>
  <c r="G212" i="30"/>
  <c r="G216" i="31"/>
  <c r="G216" i="30"/>
  <c r="G220" i="31"/>
  <c r="G220" i="30"/>
  <c r="G224" i="31"/>
  <c r="G224" i="30"/>
  <c r="G228" i="31"/>
  <c r="G228" i="30"/>
  <c r="G232" i="31"/>
  <c r="G232" i="30"/>
  <c r="G236" i="31"/>
  <c r="G236" i="30"/>
  <c r="G242" i="31"/>
  <c r="G242" i="30"/>
  <c r="G246" i="31"/>
  <c r="G246" i="30"/>
  <c r="G250" i="30"/>
  <c r="G250" i="31"/>
  <c r="G254" i="31"/>
  <c r="G254" i="30"/>
  <c r="G258" i="31"/>
  <c r="G258" i="30"/>
  <c r="G262" i="30"/>
  <c r="G262" i="31"/>
  <c r="G266" i="30"/>
  <c r="G266" i="31"/>
  <c r="G270" i="31"/>
  <c r="G270" i="30"/>
  <c r="G276" i="31"/>
  <c r="G276" i="30"/>
  <c r="G280" i="31"/>
  <c r="G280" i="30"/>
  <c r="G284" i="31"/>
  <c r="G284" i="30"/>
  <c r="G288" i="31"/>
  <c r="G288" i="30"/>
  <c r="G292" i="31"/>
  <c r="G292" i="30"/>
  <c r="G296" i="31"/>
  <c r="G296" i="30"/>
  <c r="G300" i="31"/>
  <c r="G300" i="30"/>
  <c r="G306" i="31"/>
  <c r="G306" i="30"/>
  <c r="G310" i="31"/>
  <c r="G310" i="30"/>
  <c r="G314" i="31"/>
  <c r="G314" i="30"/>
  <c r="G318" i="31"/>
  <c r="G318" i="30"/>
  <c r="G322" i="31"/>
  <c r="G322" i="30"/>
  <c r="G326" i="31"/>
  <c r="G326" i="30"/>
  <c r="G330" i="31"/>
  <c r="G330" i="30"/>
  <c r="G334" i="30"/>
  <c r="G334" i="31"/>
  <c r="G340" i="31"/>
  <c r="G340" i="30"/>
  <c r="G344" i="31"/>
  <c r="G344" i="30"/>
  <c r="G348" i="31"/>
  <c r="G348" i="30"/>
  <c r="G352" i="31"/>
  <c r="G352" i="30"/>
  <c r="G356" i="31"/>
  <c r="G356" i="30"/>
  <c r="G360" i="31"/>
  <c r="G360" i="30"/>
  <c r="G364" i="31"/>
  <c r="G364" i="30"/>
  <c r="G370" i="31"/>
  <c r="G370" i="30"/>
  <c r="G374" i="31"/>
  <c r="G374" i="30"/>
  <c r="G378" i="31"/>
  <c r="G378" i="30"/>
  <c r="G382" i="31"/>
  <c r="G382" i="30"/>
  <c r="G386" i="31"/>
  <c r="G386" i="30"/>
  <c r="G390" i="31"/>
  <c r="G390" i="30"/>
  <c r="G394" i="31"/>
  <c r="G394" i="30"/>
  <c r="G398" i="30"/>
  <c r="G398" i="31"/>
  <c r="G404" i="31"/>
  <c r="G404" i="30"/>
  <c r="G408" i="31"/>
  <c r="G408" i="30"/>
  <c r="G412" i="31"/>
  <c r="G412" i="30"/>
  <c r="G416" i="31"/>
  <c r="G416" i="30"/>
  <c r="G420" i="31"/>
  <c r="G420" i="30"/>
  <c r="G424" i="31"/>
  <c r="G424" i="30"/>
  <c r="G428" i="31"/>
  <c r="G428" i="30"/>
  <c r="G434" i="31"/>
  <c r="G434" i="30"/>
  <c r="G438" i="31"/>
  <c r="G438" i="30"/>
  <c r="G442" i="30"/>
  <c r="G442" i="31"/>
  <c r="G446" i="31"/>
  <c r="G446" i="30"/>
  <c r="G450" i="31"/>
  <c r="G450" i="30"/>
  <c r="G454" i="31"/>
  <c r="G454" i="30"/>
  <c r="G458" i="31"/>
  <c r="G458" i="30"/>
  <c r="G462" i="30"/>
  <c r="G462" i="31"/>
  <c r="G468" i="31"/>
  <c r="G468" i="30"/>
  <c r="G472" i="31"/>
  <c r="G472" i="30"/>
  <c r="G476" i="31"/>
  <c r="G476" i="30"/>
  <c r="G480" i="31"/>
  <c r="G480" i="30"/>
  <c r="G484" i="31"/>
  <c r="G484" i="30"/>
  <c r="G488" i="31"/>
  <c r="G488" i="30"/>
  <c r="G492" i="31"/>
  <c r="G492" i="30"/>
  <c r="G498" i="31"/>
  <c r="G498" i="30"/>
  <c r="G502" i="31"/>
  <c r="G502" i="30"/>
  <c r="G506" i="31"/>
  <c r="G506" i="30"/>
  <c r="G510" i="31"/>
  <c r="G510" i="30"/>
  <c r="G514" i="31"/>
  <c r="G514" i="30"/>
  <c r="G518" i="30"/>
  <c r="G518" i="31"/>
  <c r="G522" i="30"/>
  <c r="G522" i="31"/>
  <c r="G526" i="30"/>
  <c r="G526" i="31"/>
  <c r="G532" i="31"/>
  <c r="G532" i="30"/>
  <c r="G536" i="31"/>
  <c r="G536" i="30"/>
  <c r="G540" i="31"/>
  <c r="G540" i="30"/>
  <c r="G544" i="31"/>
  <c r="G544" i="30"/>
  <c r="G548" i="31"/>
  <c r="G548" i="30"/>
  <c r="G552" i="31"/>
  <c r="G552" i="30"/>
  <c r="G556" i="31"/>
  <c r="G556" i="30"/>
  <c r="G562" i="31"/>
  <c r="G562" i="30"/>
  <c r="G566" i="30"/>
  <c r="G566" i="31"/>
  <c r="G570" i="30"/>
  <c r="G570" i="31"/>
  <c r="G574" i="31"/>
  <c r="G574" i="30"/>
  <c r="G578" i="31"/>
  <c r="G578" i="30"/>
  <c r="G582" i="30"/>
  <c r="G582" i="31"/>
  <c r="G586" i="31"/>
  <c r="G586" i="30"/>
  <c r="G590" i="31"/>
  <c r="G590" i="30"/>
  <c r="G596" i="31"/>
  <c r="G596" i="30"/>
  <c r="G600" i="31"/>
  <c r="G600" i="30"/>
  <c r="G604" i="31"/>
  <c r="G604" i="30"/>
  <c r="G608" i="31"/>
  <c r="G608" i="30"/>
  <c r="G612" i="31"/>
  <c r="G612" i="30"/>
  <c r="G616" i="31"/>
  <c r="G616" i="30"/>
  <c r="G620" i="31"/>
  <c r="G620" i="30"/>
  <c r="G626" i="31"/>
  <c r="G626" i="30"/>
  <c r="G630" i="31"/>
  <c r="G630" i="30"/>
  <c r="G634" i="31"/>
  <c r="G634" i="30"/>
  <c r="G638" i="31"/>
  <c r="G638" i="30"/>
  <c r="G642" i="30"/>
  <c r="G642" i="31"/>
  <c r="G646" i="31"/>
  <c r="G646" i="30"/>
  <c r="G650" i="31"/>
  <c r="G650" i="30"/>
  <c r="G654" i="31"/>
  <c r="G654" i="30"/>
  <c r="G660" i="31"/>
  <c r="G660" i="30"/>
  <c r="G664" i="31"/>
  <c r="G664" i="30"/>
  <c r="G668" i="31"/>
  <c r="G668" i="30"/>
  <c r="G672" i="31"/>
  <c r="G672" i="30"/>
  <c r="G676" i="31"/>
  <c r="G676" i="30"/>
  <c r="G680" i="31"/>
  <c r="G680" i="30"/>
  <c r="G684" i="31"/>
  <c r="G684" i="30"/>
  <c r="G690" i="30"/>
  <c r="G690" i="31"/>
  <c r="G694" i="31"/>
  <c r="G694" i="30"/>
  <c r="G698" i="31"/>
  <c r="G698" i="30"/>
  <c r="G702" i="31"/>
  <c r="G702" i="30"/>
  <c r="G706" i="31"/>
  <c r="G706" i="30"/>
  <c r="G710" i="31"/>
  <c r="G710" i="30"/>
  <c r="G714" i="31"/>
  <c r="G714" i="30"/>
  <c r="G718" i="31"/>
  <c r="G718" i="30"/>
  <c r="G724" i="31"/>
  <c r="G724" i="30"/>
  <c r="G728" i="31"/>
  <c r="G728" i="30"/>
  <c r="G732" i="31"/>
  <c r="G732" i="30"/>
  <c r="G736" i="31"/>
  <c r="G736" i="30"/>
  <c r="G740" i="31"/>
  <c r="G740" i="30"/>
  <c r="G744" i="31"/>
  <c r="G744" i="30"/>
  <c r="G748" i="31"/>
  <c r="G748" i="30"/>
  <c r="G754" i="31"/>
  <c r="G754" i="30"/>
  <c r="G758" i="31"/>
  <c r="G758" i="30"/>
  <c r="G762" i="31"/>
  <c r="G762" i="30"/>
  <c r="G766" i="31"/>
  <c r="G766" i="30"/>
  <c r="G770" i="30"/>
  <c r="G770" i="31"/>
  <c r="G774" i="31"/>
  <c r="G774" i="30"/>
  <c r="G778" i="31"/>
  <c r="G778" i="30"/>
  <c r="G782" i="31"/>
  <c r="G782" i="30"/>
  <c r="G788" i="31"/>
  <c r="G788" i="30"/>
  <c r="G792" i="31"/>
  <c r="G792" i="30"/>
  <c r="G796" i="31"/>
  <c r="G796" i="30"/>
  <c r="G800" i="31"/>
  <c r="G800" i="30"/>
  <c r="G804" i="30"/>
  <c r="G804" i="31"/>
  <c r="G808" i="31"/>
  <c r="G808" i="30"/>
  <c r="G812" i="31"/>
  <c r="G812" i="30"/>
  <c r="G818" i="31"/>
  <c r="G818" i="30"/>
  <c r="G822" i="31"/>
  <c r="G822" i="30"/>
  <c r="G826" i="31"/>
  <c r="G826" i="30"/>
  <c r="G830" i="31"/>
  <c r="G830" i="30"/>
  <c r="G834" i="31"/>
  <c r="G834" i="30"/>
  <c r="G838" i="31"/>
  <c r="G838" i="30"/>
  <c r="G842" i="31"/>
  <c r="G842" i="30"/>
  <c r="G846" i="31"/>
  <c r="G846" i="30"/>
  <c r="G852" i="31"/>
  <c r="G852" i="30"/>
  <c r="G856" i="31"/>
  <c r="G856" i="30"/>
  <c r="G860" i="31"/>
  <c r="G860" i="30"/>
  <c r="G864" i="31"/>
  <c r="G864" i="30"/>
  <c r="G868" i="31"/>
  <c r="G868" i="30"/>
  <c r="G872" i="31"/>
  <c r="G872" i="30"/>
  <c r="G876" i="31"/>
  <c r="G876" i="30"/>
  <c r="G882" i="31"/>
  <c r="G882" i="30"/>
  <c r="G886" i="31"/>
  <c r="G886" i="30"/>
  <c r="G890" i="31"/>
  <c r="G890" i="30"/>
  <c r="G894" i="31"/>
  <c r="G894" i="30"/>
  <c r="G898" i="31"/>
  <c r="G898" i="30"/>
  <c r="G902" i="31"/>
  <c r="G902" i="30"/>
  <c r="G906" i="31"/>
  <c r="G906" i="30"/>
  <c r="G910" i="31"/>
  <c r="G910" i="30"/>
  <c r="G916" i="31"/>
  <c r="G916" i="30"/>
  <c r="G920" i="31"/>
  <c r="G920" i="30"/>
  <c r="G924" i="31"/>
  <c r="G924" i="30"/>
  <c r="G928" i="31"/>
  <c r="G928" i="30"/>
  <c r="G932" i="31"/>
  <c r="G932" i="30"/>
  <c r="G936" i="31"/>
  <c r="G936" i="30"/>
  <c r="G940" i="31"/>
  <c r="G940" i="30"/>
  <c r="G946" i="31"/>
  <c r="G946" i="30"/>
  <c r="G950" i="31"/>
  <c r="G950" i="30"/>
  <c r="G954" i="30"/>
  <c r="G954" i="31"/>
  <c r="G958" i="31"/>
  <c r="G958" i="30"/>
  <c r="G962" i="31"/>
  <c r="G962" i="30"/>
  <c r="G966" i="31"/>
  <c r="G966" i="30"/>
  <c r="G970" i="31"/>
  <c r="G970" i="30"/>
  <c r="G974" i="31"/>
  <c r="G974" i="30"/>
  <c r="G21" i="31"/>
  <c r="G21" i="30"/>
  <c r="G25" i="31"/>
  <c r="G25" i="30"/>
  <c r="G29" i="31"/>
  <c r="G29" i="30"/>
  <c r="G33" i="31"/>
  <c r="G33" i="30"/>
  <c r="G37" i="31"/>
  <c r="G37" i="30"/>
  <c r="G41" i="31"/>
  <c r="G41" i="30"/>
  <c r="G45" i="31"/>
  <c r="G45" i="30"/>
  <c r="G51" i="31"/>
  <c r="G51" i="30"/>
  <c r="G55" i="31"/>
  <c r="G55" i="30"/>
  <c r="G59" i="31"/>
  <c r="G59" i="30"/>
  <c r="G63" i="31"/>
  <c r="G63" i="30"/>
  <c r="G67" i="31"/>
  <c r="G67" i="30"/>
  <c r="G71" i="31"/>
  <c r="G71" i="30"/>
  <c r="G75" i="31"/>
  <c r="G75" i="30"/>
  <c r="G81" i="31"/>
  <c r="G81" i="30"/>
  <c r="G85" i="31"/>
  <c r="G85" i="30"/>
  <c r="G89" i="31"/>
  <c r="G89" i="30"/>
  <c r="G93" i="31"/>
  <c r="G93" i="30"/>
  <c r="G97" i="31"/>
  <c r="G97" i="30"/>
  <c r="G101" i="31"/>
  <c r="G101" i="30"/>
  <c r="G105" i="31"/>
  <c r="G105" i="30"/>
  <c r="G109" i="31"/>
  <c r="G109" i="30"/>
  <c r="G115" i="30"/>
  <c r="G115" i="31"/>
  <c r="G119" i="31"/>
  <c r="G119" i="30"/>
  <c r="G123" i="31"/>
  <c r="G123" i="30"/>
  <c r="G127" i="31"/>
  <c r="G127" i="30"/>
  <c r="G131" i="31"/>
  <c r="G131" i="30"/>
  <c r="G135" i="31"/>
  <c r="G135" i="30"/>
  <c r="G139" i="31"/>
  <c r="G139" i="30"/>
  <c r="G145" i="31"/>
  <c r="G145" i="30"/>
  <c r="G149" i="30"/>
  <c r="G149" i="31"/>
  <c r="G153" i="31"/>
  <c r="G153" i="30"/>
  <c r="G157" i="30"/>
  <c r="G157" i="31"/>
  <c r="G161" i="30"/>
  <c r="G161" i="31"/>
  <c r="G165" i="31"/>
  <c r="G165" i="30"/>
  <c r="G169" i="30"/>
  <c r="G169" i="31"/>
  <c r="G173" i="31"/>
  <c r="G173" i="30"/>
  <c r="G179" i="31"/>
  <c r="G179" i="30"/>
  <c r="G183" i="31"/>
  <c r="G183" i="30"/>
  <c r="G187" i="31"/>
  <c r="G187" i="30"/>
  <c r="G191" i="31"/>
  <c r="G191" i="30"/>
  <c r="G195" i="31"/>
  <c r="G195" i="30"/>
  <c r="G199" i="31"/>
  <c r="G199" i="30"/>
  <c r="G203" i="31"/>
  <c r="G203" i="30"/>
  <c r="G209" i="31"/>
  <c r="G209" i="30"/>
  <c r="G213" i="31"/>
  <c r="G213" i="30"/>
  <c r="G217" i="30"/>
  <c r="G217" i="31"/>
  <c r="G221" i="30"/>
  <c r="G221" i="31"/>
  <c r="G225" i="31"/>
  <c r="G225" i="30"/>
  <c r="G229" i="31"/>
  <c r="G229" i="30"/>
  <c r="G233" i="31"/>
  <c r="G233" i="30"/>
  <c r="G237" i="31"/>
  <c r="G237" i="30"/>
  <c r="G243" i="31"/>
  <c r="G243" i="30"/>
  <c r="G247" i="31"/>
  <c r="G247" i="30"/>
  <c r="G251" i="31"/>
  <c r="G251" i="30"/>
  <c r="G255" i="30"/>
  <c r="G255" i="31"/>
  <c r="G259" i="31"/>
  <c r="G259" i="30"/>
  <c r="G263" i="31"/>
  <c r="G263" i="30"/>
  <c r="G267" i="31"/>
  <c r="G267" i="30"/>
  <c r="G273" i="30"/>
  <c r="G273" i="31"/>
  <c r="G277" i="30"/>
  <c r="G277" i="31"/>
  <c r="G281" i="31"/>
  <c r="G281" i="30"/>
  <c r="G285" i="31"/>
  <c r="G285" i="30"/>
  <c r="G289" i="31"/>
  <c r="G289" i="30"/>
  <c r="G293" i="31"/>
  <c r="G293" i="30"/>
  <c r="G297" i="30"/>
  <c r="G297" i="31"/>
  <c r="G301" i="30"/>
  <c r="G301" i="31"/>
  <c r="G307" i="31"/>
  <c r="G307" i="30"/>
  <c r="G311" i="31"/>
  <c r="G311" i="30"/>
  <c r="G315" i="31"/>
  <c r="G315" i="30"/>
  <c r="G319" i="31"/>
  <c r="G319" i="30"/>
  <c r="G323" i="31"/>
  <c r="G323" i="30"/>
  <c r="G327" i="31"/>
  <c r="G327" i="30"/>
  <c r="G331" i="31"/>
  <c r="G331" i="30"/>
  <c r="G337" i="31"/>
  <c r="G337" i="30"/>
  <c r="G341" i="31"/>
  <c r="G341" i="30"/>
  <c r="G345" i="30"/>
  <c r="G345" i="31"/>
  <c r="G349" i="30"/>
  <c r="G349" i="31"/>
  <c r="G353" i="31"/>
  <c r="G353" i="30"/>
  <c r="G357" i="31"/>
  <c r="G357" i="30"/>
  <c r="G361" i="30"/>
  <c r="G361" i="31"/>
  <c r="G365" i="30"/>
  <c r="G365" i="31"/>
  <c r="G371" i="31"/>
  <c r="G371" i="30"/>
  <c r="G375" i="31"/>
  <c r="G375" i="30"/>
  <c r="G379" i="31"/>
  <c r="G379" i="30"/>
  <c r="G383" i="31"/>
  <c r="G383" i="30"/>
  <c r="G387" i="31"/>
  <c r="G387" i="30"/>
  <c r="G391" i="31"/>
  <c r="G391" i="30"/>
  <c r="G395" i="31"/>
  <c r="G395" i="30"/>
  <c r="G401" i="31"/>
  <c r="G401" i="30"/>
  <c r="G405" i="31"/>
  <c r="G405" i="30"/>
  <c r="G409" i="30"/>
  <c r="G409" i="31"/>
  <c r="G413" i="31"/>
  <c r="G413" i="30"/>
  <c r="G417" i="30"/>
  <c r="G417" i="31"/>
  <c r="G421" i="31"/>
  <c r="G421" i="30"/>
  <c r="G425" i="30"/>
  <c r="G425" i="31"/>
  <c r="G429" i="30"/>
  <c r="G429" i="31"/>
  <c r="G435" i="31"/>
  <c r="G435" i="30"/>
  <c r="G439" i="31"/>
  <c r="G439" i="30"/>
  <c r="G443" i="31"/>
  <c r="G443" i="30"/>
  <c r="G447" i="31"/>
  <c r="G447" i="30"/>
  <c r="G451" i="31"/>
  <c r="G451" i="30"/>
  <c r="G455" i="31"/>
  <c r="G455" i="30"/>
  <c r="G459" i="30"/>
  <c r="G459" i="31"/>
  <c r="G465" i="31"/>
  <c r="G465" i="30"/>
  <c r="G469" i="30"/>
  <c r="G469" i="31"/>
  <c r="G473" i="31"/>
  <c r="G473" i="30"/>
  <c r="G477" i="31"/>
  <c r="G477" i="30"/>
  <c r="G481" i="31"/>
  <c r="G481" i="30"/>
  <c r="G485" i="31"/>
  <c r="G485" i="30"/>
  <c r="G489" i="30"/>
  <c r="G489" i="31"/>
  <c r="G493" i="31"/>
  <c r="G493" i="30"/>
  <c r="G499" i="31"/>
  <c r="G499" i="30"/>
  <c r="G503" i="31"/>
  <c r="G503" i="30"/>
  <c r="G507" i="31"/>
  <c r="G507" i="30"/>
  <c r="G511" i="31"/>
  <c r="G511" i="30"/>
  <c r="G515" i="31"/>
  <c r="G515" i="30"/>
  <c r="G519" i="31"/>
  <c r="G519" i="30"/>
  <c r="G523" i="31"/>
  <c r="G523" i="30"/>
  <c r="G529" i="30"/>
  <c r="G529" i="31"/>
  <c r="G533" i="30"/>
  <c r="G533" i="31"/>
  <c r="G537" i="31"/>
  <c r="G537" i="30"/>
  <c r="G541" i="31"/>
  <c r="G541" i="30"/>
  <c r="G545" i="30"/>
  <c r="G545" i="31"/>
  <c r="G549" i="30"/>
  <c r="G549" i="31"/>
  <c r="G553" i="30"/>
  <c r="G553" i="31"/>
  <c r="G557" i="31"/>
  <c r="G557" i="30"/>
  <c r="G563" i="31"/>
  <c r="G563" i="30"/>
  <c r="G567" i="31"/>
  <c r="G567" i="30"/>
  <c r="G571" i="31"/>
  <c r="G571" i="30"/>
  <c r="G575" i="31"/>
  <c r="G575" i="30"/>
  <c r="G579" i="31"/>
  <c r="G579" i="30"/>
  <c r="G583" i="31"/>
  <c r="G583" i="30"/>
  <c r="G587" i="31"/>
  <c r="G587" i="30"/>
  <c r="G593" i="30"/>
  <c r="G593" i="31"/>
  <c r="G597" i="30"/>
  <c r="G597" i="31"/>
  <c r="G601" i="30"/>
  <c r="G601" i="31"/>
  <c r="G605" i="30"/>
  <c r="G605" i="31"/>
  <c r="G609" i="30"/>
  <c r="G609" i="31"/>
  <c r="G613" i="30"/>
  <c r="G613" i="31"/>
  <c r="G617" i="30"/>
  <c r="G617" i="31"/>
  <c r="G621" i="30"/>
  <c r="G621" i="31"/>
  <c r="G627" i="31"/>
  <c r="G627" i="30"/>
  <c r="G631" i="31"/>
  <c r="G631" i="30"/>
  <c r="G635" i="31"/>
  <c r="G635" i="30"/>
  <c r="G639" i="31"/>
  <c r="G639" i="30"/>
  <c r="G643" i="31"/>
  <c r="G643" i="30"/>
  <c r="G647" i="31"/>
  <c r="G647" i="30"/>
  <c r="G651" i="31"/>
  <c r="G651" i="30"/>
  <c r="G657" i="31"/>
  <c r="G657" i="30"/>
  <c r="G661" i="30"/>
  <c r="G661" i="31"/>
  <c r="G665" i="31"/>
  <c r="G665" i="30"/>
  <c r="G669" i="31"/>
  <c r="G669" i="30"/>
  <c r="G673" i="31"/>
  <c r="G673" i="30"/>
  <c r="G677" i="31"/>
  <c r="G677" i="30"/>
  <c r="G681" i="31"/>
  <c r="G681" i="30"/>
  <c r="G685" i="31"/>
  <c r="G685" i="30"/>
  <c r="G691" i="31"/>
  <c r="G691" i="30"/>
  <c r="G695" i="31"/>
  <c r="G695" i="30"/>
  <c r="G699" i="31"/>
  <c r="G699" i="30"/>
  <c r="G703" i="30"/>
  <c r="G703" i="31"/>
  <c r="G707" i="31"/>
  <c r="G707" i="30"/>
  <c r="G711" i="31"/>
  <c r="G711" i="30"/>
  <c r="G715" i="31"/>
  <c r="G715" i="30"/>
  <c r="G721" i="31"/>
  <c r="G721" i="30"/>
  <c r="G725" i="31"/>
  <c r="G725" i="30"/>
  <c r="G729" i="30"/>
  <c r="G729" i="31"/>
  <c r="G733" i="31"/>
  <c r="G733" i="30"/>
  <c r="G737" i="31"/>
  <c r="G737" i="30"/>
  <c r="G741" i="31"/>
  <c r="G741" i="30"/>
  <c r="G745" i="31"/>
  <c r="G745" i="30"/>
  <c r="G749" i="31"/>
  <c r="G749" i="30"/>
  <c r="G755" i="31"/>
  <c r="G755" i="30"/>
  <c r="G759" i="31"/>
  <c r="G759" i="30"/>
  <c r="G763" i="31"/>
  <c r="G763" i="30"/>
  <c r="G767" i="31"/>
  <c r="G767" i="30"/>
  <c r="G771" i="31"/>
  <c r="G771" i="30"/>
  <c r="G775" i="31"/>
  <c r="G775" i="30"/>
  <c r="G779" i="31"/>
  <c r="G779" i="30"/>
  <c r="G785" i="31"/>
  <c r="G785" i="30"/>
  <c r="G789" i="31"/>
  <c r="G789" i="30"/>
  <c r="G793" i="31"/>
  <c r="G793" i="30"/>
  <c r="G797" i="31"/>
  <c r="G797" i="30"/>
  <c r="G801" i="31"/>
  <c r="G801" i="30"/>
  <c r="G805" i="31"/>
  <c r="G805" i="30"/>
  <c r="G809" i="31"/>
  <c r="G809" i="30"/>
  <c r="G813" i="31"/>
  <c r="G813" i="30"/>
  <c r="G819" i="31"/>
  <c r="G819" i="30"/>
  <c r="G823" i="30"/>
  <c r="G823" i="31"/>
  <c r="G827" i="31"/>
  <c r="G827" i="30"/>
  <c r="G831" i="30"/>
  <c r="G831" i="31"/>
  <c r="G835" i="31"/>
  <c r="G835" i="30"/>
  <c r="G839" i="31"/>
  <c r="G839" i="30"/>
  <c r="G843" i="31"/>
  <c r="G843" i="30"/>
  <c r="G849" i="31"/>
  <c r="G849" i="30"/>
  <c r="G853" i="31"/>
  <c r="G853" i="30"/>
  <c r="G857" i="31"/>
  <c r="G857" i="30"/>
  <c r="G861" i="31"/>
  <c r="G861" i="30"/>
  <c r="G865" i="31"/>
  <c r="G865" i="30"/>
  <c r="G869" i="31"/>
  <c r="G869" i="30"/>
  <c r="G873" i="31"/>
  <c r="G873" i="30"/>
  <c r="G877" i="31"/>
  <c r="G877" i="30"/>
  <c r="G883" i="31"/>
  <c r="G883" i="30"/>
  <c r="G887" i="31"/>
  <c r="G887" i="30"/>
  <c r="G891" i="30"/>
  <c r="G891" i="31"/>
  <c r="G895" i="31"/>
  <c r="G895" i="30"/>
  <c r="G899" i="31"/>
  <c r="G899" i="30"/>
  <c r="G903" i="31"/>
  <c r="G903" i="30"/>
  <c r="G907" i="31"/>
  <c r="G907" i="30"/>
  <c r="G913" i="31"/>
  <c r="G913" i="30"/>
  <c r="G917" i="30"/>
  <c r="G917" i="31"/>
  <c r="G921" i="31"/>
  <c r="G921" i="30"/>
  <c r="G925" i="30"/>
  <c r="G925" i="31"/>
  <c r="G929" i="31"/>
  <c r="G929" i="30"/>
  <c r="G933" i="30"/>
  <c r="G933" i="31"/>
  <c r="G937" i="31"/>
  <c r="G937" i="30"/>
  <c r="G941" i="31"/>
  <c r="G941" i="30"/>
  <c r="G947" i="31"/>
  <c r="G947" i="30"/>
  <c r="G951" i="30"/>
  <c r="G951" i="31"/>
  <c r="G955" i="31"/>
  <c r="G955" i="30"/>
  <c r="G959" i="31"/>
  <c r="G959" i="30"/>
  <c r="G963" i="31"/>
  <c r="G963" i="30"/>
  <c r="G967" i="31"/>
  <c r="G967" i="30"/>
  <c r="G971" i="31"/>
  <c r="G971" i="30"/>
  <c r="G18" i="31"/>
  <c r="G18" i="30"/>
  <c r="G22" i="31"/>
  <c r="G22" i="30"/>
  <c r="G26" i="31"/>
  <c r="G26" i="30"/>
  <c r="G30" i="31"/>
  <c r="G30" i="30"/>
  <c r="G34" i="31"/>
  <c r="G34" i="30"/>
  <c r="G38" i="31"/>
  <c r="G38" i="30"/>
  <c r="G42" i="31"/>
  <c r="G42" i="30"/>
  <c r="G46" i="31"/>
  <c r="G46" i="30"/>
  <c r="G52" i="31"/>
  <c r="G52" i="30"/>
  <c r="G56" i="31"/>
  <c r="G56" i="30"/>
  <c r="G60" i="31"/>
  <c r="G60" i="30"/>
  <c r="G64" i="31"/>
  <c r="G64" i="30"/>
  <c r="G68" i="31"/>
  <c r="G68" i="30"/>
  <c r="G72" i="31"/>
  <c r="G72" i="30"/>
  <c r="G76" i="31"/>
  <c r="G76" i="30"/>
  <c r="G82" i="31"/>
  <c r="G82" i="30"/>
  <c r="G86" i="31"/>
  <c r="G86" i="30"/>
  <c r="G90" i="31"/>
  <c r="G90" i="30"/>
  <c r="G94" i="31"/>
  <c r="G94" i="30"/>
  <c r="G98" i="31"/>
  <c r="G98" i="30"/>
  <c r="G102" i="31"/>
  <c r="G102" i="30"/>
  <c r="G106" i="31"/>
  <c r="G106" i="30"/>
  <c r="G110" i="30"/>
  <c r="G110" i="31"/>
  <c r="G116" i="31"/>
  <c r="G116" i="30"/>
  <c r="G120" i="31"/>
  <c r="G120" i="30"/>
  <c r="G124" i="31"/>
  <c r="G124" i="30"/>
  <c r="G128" i="31"/>
  <c r="G128" i="30"/>
  <c r="G132" i="31"/>
  <c r="G132" i="30"/>
  <c r="G136" i="31"/>
  <c r="G136" i="30"/>
  <c r="G140" i="30"/>
  <c r="G140" i="31"/>
  <c r="G146" i="31"/>
  <c r="G146" i="30"/>
  <c r="G150" i="31"/>
  <c r="G150" i="30"/>
  <c r="G154" i="31"/>
  <c r="G154" i="30"/>
  <c r="G158" i="31"/>
  <c r="G158" i="30"/>
  <c r="G162" i="31"/>
  <c r="G162" i="30"/>
  <c r="G166" i="31"/>
  <c r="G166" i="30"/>
  <c r="G170" i="30"/>
  <c r="G170" i="31"/>
  <c r="G174" i="30"/>
  <c r="G174" i="31"/>
  <c r="G180" i="31"/>
  <c r="G180" i="30"/>
  <c r="G184" i="31"/>
  <c r="G184" i="30"/>
  <c r="G188" i="31"/>
  <c r="G188" i="30"/>
  <c r="G192" i="31"/>
  <c r="G192" i="30"/>
  <c r="G196" i="31"/>
  <c r="G196" i="30"/>
  <c r="G200" i="31"/>
  <c r="G200" i="30"/>
  <c r="G204" i="31"/>
  <c r="G204" i="30"/>
  <c r="G210" i="31"/>
  <c r="G210" i="30"/>
  <c r="G214" i="30"/>
  <c r="G214" i="31"/>
  <c r="G218" i="30"/>
  <c r="G218" i="31"/>
  <c r="G222" i="31"/>
  <c r="G222" i="30"/>
  <c r="G226" i="31"/>
  <c r="G226" i="30"/>
  <c r="G230" i="31"/>
  <c r="G230" i="30"/>
  <c r="G234" i="31"/>
  <c r="G234" i="30"/>
  <c r="G238" i="31"/>
  <c r="G238" i="30"/>
  <c r="G244" i="31"/>
  <c r="G244" i="30"/>
  <c r="G248" i="31"/>
  <c r="G248" i="30"/>
  <c r="G252" i="30"/>
  <c r="G252" i="31"/>
  <c r="G256" i="31"/>
  <c r="G256" i="30"/>
  <c r="G260" i="31"/>
  <c r="G260" i="30"/>
  <c r="G264" i="31"/>
  <c r="G264" i="30"/>
  <c r="G268" i="30"/>
  <c r="G268" i="31"/>
  <c r="G274" i="30"/>
  <c r="G274" i="31"/>
  <c r="G278" i="31"/>
  <c r="G278" i="30"/>
  <c r="G282" i="31"/>
  <c r="G282" i="30"/>
  <c r="G286" i="31"/>
  <c r="G286" i="30"/>
  <c r="G290" i="31"/>
  <c r="G290" i="30"/>
  <c r="G294" i="30"/>
  <c r="G294" i="31"/>
  <c r="G298" i="30"/>
  <c r="G298" i="31"/>
  <c r="G302" i="31"/>
  <c r="G302" i="30"/>
  <c r="G308" i="31"/>
  <c r="G308" i="30"/>
  <c r="G312" i="30"/>
  <c r="G312" i="31"/>
  <c r="G316" i="31"/>
  <c r="G316" i="30"/>
  <c r="G320" i="31"/>
  <c r="G320" i="30"/>
  <c r="G324" i="31"/>
  <c r="G324" i="30"/>
  <c r="G328" i="31"/>
  <c r="G328" i="30"/>
  <c r="G332" i="31"/>
  <c r="G332" i="30"/>
  <c r="G338" i="30"/>
  <c r="G338" i="31"/>
  <c r="G342" i="31"/>
  <c r="G342" i="30"/>
  <c r="G346" i="31"/>
  <c r="G346" i="30"/>
  <c r="G350" i="31"/>
  <c r="G350" i="30"/>
  <c r="G354" i="31"/>
  <c r="G354" i="30"/>
  <c r="G358" i="31"/>
  <c r="G358" i="30"/>
  <c r="G362" i="30"/>
  <c r="G362" i="31"/>
  <c r="G366" i="31"/>
  <c r="G366" i="30"/>
  <c r="G372" i="31"/>
  <c r="G372" i="30"/>
  <c r="G376" i="31"/>
  <c r="G376" i="30"/>
  <c r="G380" i="31"/>
  <c r="G380" i="30"/>
  <c r="G384" i="31"/>
  <c r="G384" i="30"/>
  <c r="G388" i="31"/>
  <c r="G388" i="30"/>
  <c r="G392" i="31"/>
  <c r="G392" i="30"/>
  <c r="G396" i="31"/>
  <c r="G396" i="30"/>
  <c r="G402" i="31"/>
  <c r="G402" i="30"/>
  <c r="G406" i="31"/>
  <c r="G406" i="30"/>
  <c r="G410" i="31"/>
  <c r="G410" i="30"/>
  <c r="G414" i="31"/>
  <c r="G414" i="30"/>
  <c r="G418" i="31"/>
  <c r="G418" i="30"/>
  <c r="G422" i="31"/>
  <c r="G422" i="30"/>
  <c r="G426" i="31"/>
  <c r="G426" i="30"/>
  <c r="G430" i="31"/>
  <c r="G430" i="30"/>
  <c r="G436" i="31"/>
  <c r="G436" i="30"/>
  <c r="G440" i="31"/>
  <c r="G440" i="30"/>
  <c r="G444" i="31"/>
  <c r="G444" i="30"/>
  <c r="G448" i="31"/>
  <c r="G448" i="30"/>
  <c r="G452" i="31"/>
  <c r="G452" i="30"/>
  <c r="G456" i="31"/>
  <c r="G456" i="30"/>
  <c r="G460" i="31"/>
  <c r="G460" i="30"/>
  <c r="G466" i="30"/>
  <c r="G466" i="31"/>
  <c r="G470" i="30"/>
  <c r="G470" i="31"/>
  <c r="G474" i="30"/>
  <c r="G474" i="31"/>
  <c r="G478" i="31"/>
  <c r="G478" i="30"/>
  <c r="G482" i="31"/>
  <c r="G482" i="30"/>
  <c r="G486" i="31"/>
  <c r="G486" i="30"/>
  <c r="G490" i="31"/>
  <c r="G490" i="30"/>
  <c r="G494" i="31"/>
  <c r="G494" i="30"/>
  <c r="G500" i="31"/>
  <c r="G500" i="30"/>
  <c r="G504" i="31"/>
  <c r="G504" i="30"/>
  <c r="G508" i="31"/>
  <c r="G508" i="30"/>
  <c r="G512" i="31"/>
  <c r="G512" i="30"/>
  <c r="G516" i="31"/>
  <c r="G516" i="30"/>
  <c r="G520" i="31"/>
  <c r="G520" i="30"/>
  <c r="G524" i="30"/>
  <c r="G524" i="31"/>
  <c r="G530" i="30"/>
  <c r="G530" i="31"/>
  <c r="G534" i="31"/>
  <c r="G534" i="30"/>
  <c r="G538" i="31"/>
  <c r="G538" i="30"/>
  <c r="G542" i="31"/>
  <c r="G542" i="30"/>
  <c r="G546" i="31"/>
  <c r="G546" i="30"/>
  <c r="G550" i="31"/>
  <c r="G550" i="30"/>
  <c r="G554" i="31"/>
  <c r="G554" i="30"/>
  <c r="G558" i="30"/>
  <c r="G558" i="31"/>
  <c r="G564" i="31"/>
  <c r="G564" i="30"/>
  <c r="G568" i="31"/>
  <c r="G568" i="30"/>
  <c r="G572" i="31"/>
  <c r="G572" i="30"/>
  <c r="G576" i="31"/>
  <c r="G576" i="30"/>
  <c r="G580" i="31"/>
  <c r="G580" i="30"/>
  <c r="G584" i="31"/>
  <c r="G584" i="30"/>
  <c r="G588" i="31"/>
  <c r="G588" i="30"/>
  <c r="G594" i="31"/>
  <c r="G594" i="30"/>
  <c r="G598" i="31"/>
  <c r="G598" i="30"/>
  <c r="G602" i="31"/>
  <c r="G602" i="30"/>
  <c r="G606" i="31"/>
  <c r="G606" i="30"/>
  <c r="G610" i="31"/>
  <c r="G610" i="30"/>
  <c r="G614" i="31"/>
  <c r="G614" i="30"/>
  <c r="G618" i="31"/>
  <c r="G618" i="30"/>
  <c r="G622" i="31"/>
  <c r="G622" i="30"/>
  <c r="G628" i="31"/>
  <c r="G628" i="30"/>
  <c r="G632" i="31"/>
  <c r="G632" i="30"/>
  <c r="G636" i="31"/>
  <c r="G636" i="30"/>
  <c r="G640" i="31"/>
  <c r="G640" i="30"/>
  <c r="G644" i="31"/>
  <c r="G644" i="30"/>
  <c r="G648" i="31"/>
  <c r="G648" i="30"/>
  <c r="G652" i="31"/>
  <c r="G652" i="30"/>
  <c r="G658" i="31"/>
  <c r="G658" i="30"/>
  <c r="G662" i="31"/>
  <c r="G662" i="30"/>
  <c r="G666" i="31"/>
  <c r="G666" i="30"/>
  <c r="G670" i="31"/>
  <c r="G670" i="30"/>
  <c r="G674" i="31"/>
  <c r="G674" i="30"/>
  <c r="G678" i="31"/>
  <c r="G678" i="30"/>
  <c r="G682" i="30"/>
  <c r="G682" i="31"/>
  <c r="G686" i="31"/>
  <c r="G686" i="30"/>
  <c r="G692" i="31"/>
  <c r="G692" i="30"/>
  <c r="G696" i="31"/>
  <c r="G696" i="30"/>
  <c r="G700" i="31"/>
  <c r="G700" i="30"/>
  <c r="G704" i="31"/>
  <c r="G704" i="30"/>
  <c r="G708" i="31"/>
  <c r="G708" i="30"/>
  <c r="G712" i="31"/>
  <c r="G712" i="30"/>
  <c r="G716" i="31"/>
  <c r="G716" i="30"/>
  <c r="G722" i="30"/>
  <c r="G722" i="31"/>
  <c r="G726" i="31"/>
  <c r="G726" i="30"/>
  <c r="G730" i="31"/>
  <c r="G730" i="30"/>
  <c r="G734" i="31"/>
  <c r="G734" i="30"/>
  <c r="G738" i="31"/>
  <c r="G738" i="30"/>
  <c r="G742" i="31"/>
  <c r="G742" i="30"/>
  <c r="G746" i="31"/>
  <c r="G746" i="30"/>
  <c r="G750" i="31"/>
  <c r="G750" i="30"/>
  <c r="G756" i="31"/>
  <c r="G756" i="30"/>
  <c r="G760" i="31"/>
  <c r="G760" i="30"/>
  <c r="G764" i="31"/>
  <c r="G764" i="30"/>
  <c r="G768" i="31"/>
  <c r="G768" i="30"/>
  <c r="G772" i="31"/>
  <c r="G772" i="30"/>
  <c r="G776" i="31"/>
  <c r="G776" i="30"/>
  <c r="G780" i="31"/>
  <c r="G780" i="30"/>
  <c r="G786" i="31"/>
  <c r="G786" i="30"/>
  <c r="G790" i="31"/>
  <c r="G790" i="30"/>
  <c r="G794" i="31"/>
  <c r="G794" i="30"/>
  <c r="G798" i="31"/>
  <c r="G798" i="30"/>
  <c r="G802" i="31"/>
  <c r="G802" i="30"/>
  <c r="G806" i="31"/>
  <c r="G806" i="30"/>
  <c r="G810" i="31"/>
  <c r="G810" i="30"/>
  <c r="G814" i="31"/>
  <c r="G814" i="30"/>
  <c r="G820" i="31"/>
  <c r="G820" i="30"/>
  <c r="G824" i="31"/>
  <c r="G824" i="30"/>
  <c r="G828" i="31"/>
  <c r="G828" i="30"/>
  <c r="G832" i="31"/>
  <c r="G832" i="30"/>
  <c r="G836" i="31"/>
  <c r="G836" i="30"/>
  <c r="G840" i="31"/>
  <c r="G840" i="30"/>
  <c r="G844" i="31"/>
  <c r="G844" i="30"/>
  <c r="G850" i="31"/>
  <c r="G850" i="30"/>
  <c r="G854" i="31"/>
  <c r="G854" i="30"/>
  <c r="G858" i="31"/>
  <c r="G858" i="30"/>
  <c r="G862" i="31"/>
  <c r="G862" i="30"/>
  <c r="G866" i="30"/>
  <c r="G866" i="31"/>
  <c r="G870" i="31"/>
  <c r="G870" i="30"/>
  <c r="G874" i="30"/>
  <c r="G874" i="31"/>
  <c r="G878" i="31"/>
  <c r="G878" i="30"/>
  <c r="G884" i="31"/>
  <c r="G884" i="30"/>
  <c r="G888" i="31"/>
  <c r="G888" i="30"/>
  <c r="G892" i="31"/>
  <c r="G892" i="30"/>
  <c r="G896" i="30"/>
  <c r="G896" i="31"/>
  <c r="G900" i="31"/>
  <c r="G900" i="30"/>
  <c r="G904" i="31"/>
  <c r="G904" i="30"/>
  <c r="G908" i="31"/>
  <c r="G908" i="30"/>
  <c r="G914" i="31"/>
  <c r="G914" i="30"/>
  <c r="G918" i="31"/>
  <c r="G918" i="30"/>
  <c r="G922" i="31"/>
  <c r="G922" i="30"/>
  <c r="G926" i="31"/>
  <c r="G926" i="30"/>
  <c r="G930" i="31"/>
  <c r="G930" i="30"/>
  <c r="G934" i="31"/>
  <c r="G934" i="30"/>
  <c r="G938" i="31"/>
  <c r="G938" i="30"/>
  <c r="G942" i="31"/>
  <c r="G942" i="30"/>
  <c r="G948" i="31"/>
  <c r="G948" i="30"/>
  <c r="G952" i="31"/>
  <c r="G952" i="30"/>
  <c r="G956" i="31"/>
  <c r="G956" i="30"/>
  <c r="G960" i="31"/>
  <c r="G960" i="30"/>
  <c r="G964" i="31"/>
  <c r="G964" i="30"/>
  <c r="G968" i="31"/>
  <c r="G968" i="30"/>
  <c r="G972" i="31"/>
  <c r="G972" i="30"/>
  <c r="G19" i="29"/>
  <c r="G19" i="28"/>
  <c r="G19" i="27"/>
  <c r="G19" i="25"/>
  <c r="G19" i="26"/>
  <c r="G23" i="29"/>
  <c r="G23" i="28"/>
  <c r="G23" i="27"/>
  <c r="G23" i="26"/>
  <c r="G23" i="25"/>
  <c r="G27" i="29"/>
  <c r="G27" i="28"/>
  <c r="G27" i="27"/>
  <c r="G27" i="26"/>
  <c r="G27" i="25"/>
  <c r="G31" i="29"/>
  <c r="G31" i="28"/>
  <c r="G31" i="27"/>
  <c r="G31" i="26"/>
  <c r="G31" i="25"/>
  <c r="G35" i="29"/>
  <c r="G35" i="28"/>
  <c r="G35" i="27"/>
  <c r="G35" i="26"/>
  <c r="G35" i="25"/>
  <c r="G39" i="29"/>
  <c r="G39" i="28"/>
  <c r="G39" i="27"/>
  <c r="G39" i="26"/>
  <c r="G39" i="25"/>
  <c r="G43" i="29"/>
  <c r="G43" i="28"/>
  <c r="G43" i="27"/>
  <c r="G43" i="26"/>
  <c r="G43" i="25"/>
  <c r="G49" i="29"/>
  <c r="G49" i="28"/>
  <c r="G49" i="27"/>
  <c r="G49" i="7"/>
  <c r="G49" i="26"/>
  <c r="G49" i="25"/>
  <c r="G53" i="29"/>
  <c r="G53" i="28"/>
  <c r="G53" i="27"/>
  <c r="G53" i="26"/>
  <c r="G53" i="25"/>
  <c r="G53" i="7"/>
  <c r="G57" i="29"/>
  <c r="G57" i="28"/>
  <c r="G57" i="27"/>
  <c r="G57" i="26"/>
  <c r="G57" i="25"/>
  <c r="G57" i="7"/>
  <c r="G61" i="29"/>
  <c r="G61" i="28"/>
  <c r="G61" i="27"/>
  <c r="G61" i="26"/>
  <c r="G61" i="7"/>
  <c r="G61" i="25"/>
  <c r="G65" i="29"/>
  <c r="G65" i="28"/>
  <c r="G65" i="27"/>
  <c r="G65" i="26"/>
  <c r="G65" i="25"/>
  <c r="G65" i="7"/>
  <c r="G69" i="29"/>
  <c r="G69" i="28"/>
  <c r="G69" i="27"/>
  <c r="G69" i="26"/>
  <c r="G69" i="25"/>
  <c r="G69" i="7"/>
  <c r="G73" i="29"/>
  <c r="G73" i="28"/>
  <c r="G73" i="27"/>
  <c r="G73" i="26"/>
  <c r="G73" i="25"/>
  <c r="G73" i="7"/>
  <c r="G77" i="29"/>
  <c r="G77" i="27"/>
  <c r="G77" i="28"/>
  <c r="G77" i="26"/>
  <c r="G77" i="7"/>
  <c r="G77" i="25"/>
  <c r="G83" i="29"/>
  <c r="G83" i="28"/>
  <c r="G83" i="27"/>
  <c r="G83" i="26"/>
  <c r="G83" i="7"/>
  <c r="G83" i="25"/>
  <c r="G87" i="29"/>
  <c r="G87" i="28"/>
  <c r="G87" i="27"/>
  <c r="G87" i="26"/>
  <c r="G87" i="7"/>
  <c r="G87" i="25"/>
  <c r="G91" i="29"/>
  <c r="G91" i="28"/>
  <c r="G91" i="27"/>
  <c r="G91" i="26"/>
  <c r="G91" i="25"/>
  <c r="G91" i="7"/>
  <c r="G95" i="29"/>
  <c r="G95" i="28"/>
  <c r="G95" i="27"/>
  <c r="G95" i="26"/>
  <c r="G95" i="7"/>
  <c r="G95" i="25"/>
  <c r="G99" i="29"/>
  <c r="G99" i="28"/>
  <c r="G99" i="27"/>
  <c r="G99" i="26"/>
  <c r="G99" i="25"/>
  <c r="G99" i="7"/>
  <c r="G103" i="29"/>
  <c r="G103" i="28"/>
  <c r="G103" i="27"/>
  <c r="G103" i="26"/>
  <c r="G103" i="7"/>
  <c r="G103" i="25"/>
  <c r="G107" i="29"/>
  <c r="G107" i="28"/>
  <c r="G107" i="27"/>
  <c r="G107" i="26"/>
  <c r="G107" i="25"/>
  <c r="G107" i="7"/>
  <c r="G113" i="29"/>
  <c r="G113" i="28"/>
  <c r="G113" i="27"/>
  <c r="G113" i="26"/>
  <c r="G113" i="7"/>
  <c r="G113" i="25"/>
  <c r="G117" i="29"/>
  <c r="G117" i="28"/>
  <c r="G117" i="27"/>
  <c r="G117" i="26"/>
  <c r="G117" i="25"/>
  <c r="G117" i="7"/>
  <c r="G121" i="29"/>
  <c r="G121" i="28"/>
  <c r="G121" i="27"/>
  <c r="G121" i="26"/>
  <c r="G121" i="7"/>
  <c r="G121" i="25"/>
  <c r="G125" i="29"/>
  <c r="G125" i="28"/>
  <c r="G125" i="25"/>
  <c r="G125" i="7"/>
  <c r="G125" i="27"/>
  <c r="G125" i="26"/>
  <c r="G129" i="29"/>
  <c r="G129" i="28"/>
  <c r="G129" i="27"/>
  <c r="G129" i="26"/>
  <c r="G129" i="7"/>
  <c r="G129" i="25"/>
  <c r="G133" i="29"/>
  <c r="G133" i="28"/>
  <c r="G133" i="27"/>
  <c r="G133" i="26"/>
  <c r="G133" i="25"/>
  <c r="G133" i="7"/>
  <c r="G137" i="29"/>
  <c r="G137" i="28"/>
  <c r="G137" i="27"/>
  <c r="G137" i="26"/>
  <c r="G137" i="7"/>
  <c r="G137" i="25"/>
  <c r="G141" i="29"/>
  <c r="G141" i="28"/>
  <c r="G141" i="27"/>
  <c r="G141" i="26"/>
  <c r="G141" i="25"/>
  <c r="G141" i="7"/>
  <c r="G147" i="29"/>
  <c r="G147" i="28"/>
  <c r="G147" i="27"/>
  <c r="G147" i="25"/>
  <c r="G147" i="26"/>
  <c r="G147" i="7"/>
  <c r="G151" i="29"/>
  <c r="G151" i="28"/>
  <c r="G151" i="27"/>
  <c r="G151" i="26"/>
  <c r="G151" i="7"/>
  <c r="G151" i="25"/>
  <c r="G155" i="29"/>
  <c r="G155" i="28"/>
  <c r="G155" i="27"/>
  <c r="G155" i="26"/>
  <c r="G155" i="25"/>
  <c r="G155" i="7"/>
  <c r="G159" i="29"/>
  <c r="G159" i="28"/>
  <c r="G159" i="27"/>
  <c r="G159" i="26"/>
  <c r="G159" i="25"/>
  <c r="G159" i="7"/>
  <c r="G163" i="29"/>
  <c r="G163" i="28"/>
  <c r="G163" i="27"/>
  <c r="G163" i="26"/>
  <c r="G163" i="7"/>
  <c r="G163" i="25"/>
  <c r="G167" i="29"/>
  <c r="G167" i="28"/>
  <c r="G167" i="27"/>
  <c r="G167" i="26"/>
  <c r="G167" i="25"/>
  <c r="G167" i="7"/>
  <c r="G171" i="29"/>
  <c r="G171" i="28"/>
  <c r="G171" i="27"/>
  <c r="G171" i="26"/>
  <c r="G171" i="25"/>
  <c r="G171" i="7"/>
  <c r="G177" i="29"/>
  <c r="G177" i="28"/>
  <c r="G177" i="27"/>
  <c r="G177" i="25"/>
  <c r="G177" i="7"/>
  <c r="G177" i="26"/>
  <c r="G181" i="29"/>
  <c r="G181" i="28"/>
  <c r="G181" i="27"/>
  <c r="G181" i="25"/>
  <c r="G181" i="7"/>
  <c r="G181" i="26"/>
  <c r="G185" i="29"/>
  <c r="G185" i="28"/>
  <c r="G185" i="27"/>
  <c r="G185" i="25"/>
  <c r="G185" i="7"/>
  <c r="G185" i="26"/>
  <c r="G189" i="29"/>
  <c r="G189" i="28"/>
  <c r="G189" i="27"/>
  <c r="G189" i="26"/>
  <c r="G189" i="25"/>
  <c r="G189" i="7"/>
  <c r="G193" i="29"/>
  <c r="G193" i="28"/>
  <c r="G193" i="27"/>
  <c r="G193" i="25"/>
  <c r="G193" i="7"/>
  <c r="G193" i="26"/>
  <c r="G197" i="29"/>
  <c r="G197" i="28"/>
  <c r="G197" i="27"/>
  <c r="G197" i="7"/>
  <c r="G197" i="25"/>
  <c r="G197" i="26"/>
  <c r="G201" i="29"/>
  <c r="G201" i="28"/>
  <c r="G201" i="27"/>
  <c r="G201" i="25"/>
  <c r="G201" i="7"/>
  <c r="G201" i="26"/>
  <c r="G205" i="29"/>
  <c r="G205" i="28"/>
  <c r="G205" i="27"/>
  <c r="G205" i="7"/>
  <c r="G205" i="25"/>
  <c r="G205" i="26"/>
  <c r="G211" i="29"/>
  <c r="G211" i="28"/>
  <c r="G211" i="27"/>
  <c r="G211" i="7"/>
  <c r="G211" i="26"/>
  <c r="G211" i="25"/>
  <c r="G215" i="29"/>
  <c r="G215" i="28"/>
  <c r="G215" i="27"/>
  <c r="G215" i="26"/>
  <c r="G215" i="25"/>
  <c r="G215" i="7"/>
  <c r="G219" i="29"/>
  <c r="G219" i="28"/>
  <c r="G219" i="27"/>
  <c r="G219" i="26"/>
  <c r="G219" i="7"/>
  <c r="G219" i="25"/>
  <c r="G223" i="29"/>
  <c r="G223" i="28"/>
  <c r="G223" i="27"/>
  <c r="G223" i="26"/>
  <c r="G223" i="7"/>
  <c r="G223" i="25"/>
  <c r="G227" i="29"/>
  <c r="G227" i="28"/>
  <c r="G227" i="27"/>
  <c r="G227" i="25"/>
  <c r="G227" i="26"/>
  <c r="G227" i="7"/>
  <c r="G231" i="29"/>
  <c r="G231" i="28"/>
  <c r="G231" i="27"/>
  <c r="G231" i="26"/>
  <c r="G231" i="25"/>
  <c r="G231" i="7"/>
  <c r="G235" i="29"/>
  <c r="G235" i="28"/>
  <c r="G235" i="27"/>
  <c r="G235" i="26"/>
  <c r="G235" i="25"/>
  <c r="G235" i="7"/>
  <c r="G241" i="29"/>
  <c r="G241" i="28"/>
  <c r="G241" i="27"/>
  <c r="G241" i="26"/>
  <c r="G241" i="25"/>
  <c r="G241" i="7"/>
  <c r="G245" i="29"/>
  <c r="G245" i="28"/>
  <c r="G245" i="27"/>
  <c r="G245" i="26"/>
  <c r="G245" i="7"/>
  <c r="G245" i="25"/>
  <c r="G249" i="29"/>
  <c r="G249" i="28"/>
  <c r="G249" i="27"/>
  <c r="G249" i="26"/>
  <c r="G249" i="25"/>
  <c r="G249" i="7"/>
  <c r="G253" i="29"/>
  <c r="G253" i="28"/>
  <c r="G253" i="27"/>
  <c r="G253" i="26"/>
  <c r="G253" i="7"/>
  <c r="G253" i="25"/>
  <c r="G257" i="29"/>
  <c r="G257" i="28"/>
  <c r="G257" i="27"/>
  <c r="G257" i="26"/>
  <c r="G257" i="25"/>
  <c r="G257" i="7"/>
  <c r="G261" i="29"/>
  <c r="G261" i="28"/>
  <c r="G261" i="27"/>
  <c r="G261" i="26"/>
  <c r="G261" i="25"/>
  <c r="G261" i="7"/>
  <c r="G265" i="29"/>
  <c r="G265" i="28"/>
  <c r="G265" i="27"/>
  <c r="G265" i="26"/>
  <c r="G265" i="7"/>
  <c r="G265" i="25"/>
  <c r="G269" i="29"/>
  <c r="G269" i="28"/>
  <c r="G269" i="27"/>
  <c r="G269" i="26"/>
  <c r="G269" i="7"/>
  <c r="G269" i="25"/>
  <c r="G275" i="29"/>
  <c r="G275" i="28"/>
  <c r="G275" i="27"/>
  <c r="G275" i="26"/>
  <c r="G275" i="25"/>
  <c r="G275" i="7"/>
  <c r="G279" i="29"/>
  <c r="G279" i="28"/>
  <c r="G279" i="27"/>
  <c r="G279" i="26"/>
  <c r="G279" i="25"/>
  <c r="G279" i="7"/>
  <c r="G283" i="29"/>
  <c r="G283" i="28"/>
  <c r="G283" i="27"/>
  <c r="G283" i="26"/>
  <c r="G283" i="25"/>
  <c r="G283" i="7"/>
  <c r="G287" i="29"/>
  <c r="G287" i="28"/>
  <c r="G287" i="27"/>
  <c r="G287" i="26"/>
  <c r="G287" i="25"/>
  <c r="G287" i="7"/>
  <c r="G291" i="29"/>
  <c r="G291" i="28"/>
  <c r="G291" i="27"/>
  <c r="G291" i="26"/>
  <c r="G291" i="25"/>
  <c r="G291" i="7"/>
  <c r="G295" i="29"/>
  <c r="G295" i="28"/>
  <c r="G295" i="27"/>
  <c r="G295" i="26"/>
  <c r="G295" i="25"/>
  <c r="G295" i="7"/>
  <c r="G299" i="29"/>
  <c r="G299" i="28"/>
  <c r="G299" i="27"/>
  <c r="G299" i="26"/>
  <c r="G299" i="25"/>
  <c r="G299" i="7"/>
  <c r="G305" i="29"/>
  <c r="G305" i="28"/>
  <c r="G305" i="27"/>
  <c r="G305" i="26"/>
  <c r="G305" i="25"/>
  <c r="G309" i="29"/>
  <c r="G309" i="28"/>
  <c r="G309" i="27"/>
  <c r="G309" i="26"/>
  <c r="G309" i="25"/>
  <c r="G309" i="7"/>
  <c r="G313" i="29"/>
  <c r="G313" i="28"/>
  <c r="G313" i="27"/>
  <c r="G313" i="26"/>
  <c r="G313" i="25"/>
  <c r="G313" i="7"/>
  <c r="G317" i="29"/>
  <c r="G317" i="28"/>
  <c r="G317" i="27"/>
  <c r="G317" i="26"/>
  <c r="G317" i="25"/>
  <c r="G317" i="7"/>
  <c r="G321" i="29"/>
  <c r="G321" i="28"/>
  <c r="G321" i="27"/>
  <c r="G321" i="26"/>
  <c r="G321" i="25"/>
  <c r="G321" i="7"/>
  <c r="G325" i="29"/>
  <c r="G325" i="28"/>
  <c r="G325" i="27"/>
  <c r="G325" i="26"/>
  <c r="G325" i="25"/>
  <c r="G325" i="7"/>
  <c r="G329" i="29"/>
  <c r="G329" i="28"/>
  <c r="G329" i="27"/>
  <c r="G329" i="26"/>
  <c r="G329" i="25"/>
  <c r="G329" i="7"/>
  <c r="G333" i="29"/>
  <c r="G333" i="28"/>
  <c r="G333" i="27"/>
  <c r="G333" i="26"/>
  <c r="G333" i="25"/>
  <c r="G333" i="7"/>
  <c r="G339" i="29"/>
  <c r="G339" i="28"/>
  <c r="G339" i="27"/>
  <c r="G339" i="26"/>
  <c r="G339" i="25"/>
  <c r="G339" i="7"/>
  <c r="G343" i="29"/>
  <c r="G343" i="28"/>
  <c r="G343" i="27"/>
  <c r="G343" i="26"/>
  <c r="G343" i="25"/>
  <c r="G343" i="7"/>
  <c r="G347" i="29"/>
  <c r="G347" i="28"/>
  <c r="G347" i="27"/>
  <c r="G347" i="26"/>
  <c r="G347" i="25"/>
  <c r="G347" i="7"/>
  <c r="G351" i="29"/>
  <c r="G351" i="28"/>
  <c r="G351" i="27"/>
  <c r="G351" i="26"/>
  <c r="G351" i="25"/>
  <c r="G351" i="7"/>
  <c r="G355" i="29"/>
  <c r="G355" i="28"/>
  <c r="G355" i="27"/>
  <c r="G355" i="26"/>
  <c r="G355" i="25"/>
  <c r="G355" i="7"/>
  <c r="G359" i="29"/>
  <c r="G359" i="28"/>
  <c r="G359" i="27"/>
  <c r="G359" i="26"/>
  <c r="G359" i="7"/>
  <c r="G359" i="25"/>
  <c r="G363" i="29"/>
  <c r="G363" i="28"/>
  <c r="G363" i="27"/>
  <c r="G363" i="26"/>
  <c r="G363" i="7"/>
  <c r="G363" i="25"/>
  <c r="G369" i="29"/>
  <c r="G369" i="28"/>
  <c r="G369" i="27"/>
  <c r="G369" i="26"/>
  <c r="G369" i="25"/>
  <c r="G373" i="29"/>
  <c r="G373" i="28"/>
  <c r="G373" i="27"/>
  <c r="G373" i="26"/>
  <c r="G373" i="7"/>
  <c r="G373" i="25"/>
  <c r="G377" i="29"/>
  <c r="G377" i="28"/>
  <c r="G377" i="26"/>
  <c r="G377" i="27"/>
  <c r="G377" i="25"/>
  <c r="G377" i="7"/>
  <c r="G381" i="29"/>
  <c r="G381" i="28"/>
  <c r="G381" i="27"/>
  <c r="G381" i="26"/>
  <c r="G381" i="25"/>
  <c r="G381" i="7"/>
  <c r="G385" i="29"/>
  <c r="G385" i="28"/>
  <c r="G385" i="27"/>
  <c r="G385" i="26"/>
  <c r="G385" i="25"/>
  <c r="G385" i="7"/>
  <c r="G389" i="29"/>
  <c r="G389" i="28"/>
  <c r="G389" i="25"/>
  <c r="G389" i="7"/>
  <c r="G389" i="27"/>
  <c r="G389" i="26"/>
  <c r="G393" i="29"/>
  <c r="G393" i="28"/>
  <c r="G393" i="27"/>
  <c r="G393" i="26"/>
  <c r="G393" i="25"/>
  <c r="G393" i="7"/>
  <c r="G397" i="29"/>
  <c r="G397" i="28"/>
  <c r="G397" i="27"/>
  <c r="G397" i="26"/>
  <c r="G397" i="25"/>
  <c r="G397" i="7"/>
  <c r="G403" i="29"/>
  <c r="G403" i="28"/>
  <c r="G403" i="27"/>
  <c r="G403" i="26"/>
  <c r="G403" i="25"/>
  <c r="G403" i="7"/>
  <c r="G407" i="29"/>
  <c r="G407" i="28"/>
  <c r="G407" i="27"/>
  <c r="G407" i="26"/>
  <c r="G407" i="25"/>
  <c r="G407" i="7"/>
  <c r="G411" i="29"/>
  <c r="G411" i="28"/>
  <c r="G411" i="27"/>
  <c r="G411" i="26"/>
  <c r="G411" i="25"/>
  <c r="G411" i="7"/>
  <c r="G415" i="29"/>
  <c r="G415" i="28"/>
  <c r="G415" i="27"/>
  <c r="G415" i="26"/>
  <c r="G415" i="25"/>
  <c r="G415" i="7"/>
  <c r="G419" i="29"/>
  <c r="G419" i="28"/>
  <c r="G419" i="27"/>
  <c r="G419" i="25"/>
  <c r="G419" i="26"/>
  <c r="G419" i="7"/>
  <c r="G423" i="29"/>
  <c r="G423" i="28"/>
  <c r="G423" i="27"/>
  <c r="G423" i="26"/>
  <c r="G423" i="7"/>
  <c r="G423" i="25"/>
  <c r="G427" i="29"/>
  <c r="G427" i="28"/>
  <c r="G427" i="27"/>
  <c r="G427" i="26"/>
  <c r="G427" i="25"/>
  <c r="G427" i="7"/>
  <c r="G433" i="29"/>
  <c r="G433" i="28"/>
  <c r="G433" i="27"/>
  <c r="G433" i="26"/>
  <c r="G433" i="25"/>
  <c r="G437" i="29"/>
  <c r="G437" i="28"/>
  <c r="G437" i="27"/>
  <c r="G437" i="26"/>
  <c r="G437" i="7"/>
  <c r="G437" i="25"/>
  <c r="G441" i="29"/>
  <c r="G441" i="28"/>
  <c r="G441" i="27"/>
  <c r="G441" i="26"/>
  <c r="G441" i="7"/>
  <c r="G441" i="25"/>
  <c r="G445" i="29"/>
  <c r="G445" i="28"/>
  <c r="G445" i="26"/>
  <c r="G445" i="27"/>
  <c r="G445" i="7"/>
  <c r="G445" i="25"/>
  <c r="G449" i="29"/>
  <c r="G449" i="28"/>
  <c r="G449" i="27"/>
  <c r="G449" i="26"/>
  <c r="G449" i="7"/>
  <c r="G449" i="25"/>
  <c r="G453" i="29"/>
  <c r="G453" i="28"/>
  <c r="G453" i="26"/>
  <c r="G453" i="27"/>
  <c r="G453" i="7"/>
  <c r="G453" i="25"/>
  <c r="G457" i="29"/>
  <c r="G457" i="28"/>
  <c r="G457" i="27"/>
  <c r="G457" i="26"/>
  <c r="G457" i="7"/>
  <c r="G457" i="25"/>
  <c r="G461" i="29"/>
  <c r="G461" i="28"/>
  <c r="G461" i="26"/>
  <c r="G461" i="27"/>
  <c r="G461" i="7"/>
  <c r="G461" i="25"/>
  <c r="G467" i="29"/>
  <c r="G467" i="28"/>
  <c r="G467" i="27"/>
  <c r="G467" i="26"/>
  <c r="G467" i="25"/>
  <c r="G467" i="7"/>
  <c r="G471" i="29"/>
  <c r="G471" i="28"/>
  <c r="G471" i="27"/>
  <c r="G471" i="26"/>
  <c r="G471" i="25"/>
  <c r="G471" i="7"/>
  <c r="G475" i="29"/>
  <c r="G475" i="28"/>
  <c r="G475" i="27"/>
  <c r="G475" i="26"/>
  <c r="G475" i="25"/>
  <c r="G475" i="7"/>
  <c r="G479" i="29"/>
  <c r="G479" i="28"/>
  <c r="G479" i="27"/>
  <c r="G479" i="25"/>
  <c r="G479" i="7"/>
  <c r="G479" i="26"/>
  <c r="G483" i="29"/>
  <c r="G483" i="28"/>
  <c r="G483" i="27"/>
  <c r="G483" i="26"/>
  <c r="G483" i="25"/>
  <c r="G483" i="7"/>
  <c r="G487" i="29"/>
  <c r="G487" i="28"/>
  <c r="G487" i="27"/>
  <c r="G487" i="26"/>
  <c r="G487" i="7"/>
  <c r="G487" i="25"/>
  <c r="G491" i="29"/>
  <c r="G491" i="28"/>
  <c r="G491" i="26"/>
  <c r="G491" i="27"/>
  <c r="G491" i="7"/>
  <c r="G491" i="25"/>
  <c r="G497" i="29"/>
  <c r="G497" i="28"/>
  <c r="G497" i="27"/>
  <c r="G497" i="26"/>
  <c r="G497" i="25"/>
  <c r="G501" i="29"/>
  <c r="G501" i="28"/>
  <c r="G501" i="27"/>
  <c r="G501" i="25"/>
  <c r="G501" i="26"/>
  <c r="G501" i="7"/>
  <c r="G505" i="29"/>
  <c r="G505" i="28"/>
  <c r="G505" i="27"/>
  <c r="G505" i="26"/>
  <c r="G505" i="25"/>
  <c r="G505" i="7"/>
  <c r="G509" i="29"/>
  <c r="G509" i="28"/>
  <c r="G509" i="27"/>
  <c r="G509" i="26"/>
  <c r="G509" i="25"/>
  <c r="G509" i="7"/>
  <c r="G513" i="29"/>
  <c r="G513" i="28"/>
  <c r="G513" i="27"/>
  <c r="G513" i="26"/>
  <c r="G513" i="7"/>
  <c r="G513" i="25"/>
  <c r="G517" i="29"/>
  <c r="G517" i="28"/>
  <c r="G517" i="27"/>
  <c r="G517" i="26"/>
  <c r="G517" i="25"/>
  <c r="G517" i="7"/>
  <c r="G521" i="29"/>
  <c r="G521" i="28"/>
  <c r="G521" i="27"/>
  <c r="G521" i="26"/>
  <c r="G521" i="25"/>
  <c r="G521" i="7"/>
  <c r="G525" i="29"/>
  <c r="G525" i="28"/>
  <c r="G525" i="27"/>
  <c r="G525" i="26"/>
  <c r="G525" i="25"/>
  <c r="G525" i="7"/>
  <c r="G531" i="29"/>
  <c r="G531" i="28"/>
  <c r="G531" i="27"/>
  <c r="G531" i="26"/>
  <c r="G531" i="25"/>
  <c r="G531" i="7"/>
  <c r="G535" i="29"/>
  <c r="G535" i="28"/>
  <c r="G535" i="27"/>
  <c r="G535" i="26"/>
  <c r="G535" i="25"/>
  <c r="G535" i="7"/>
  <c r="G539" i="29"/>
  <c r="G539" i="28"/>
  <c r="G539" i="27"/>
  <c r="G539" i="26"/>
  <c r="G539" i="25"/>
  <c r="G539" i="7"/>
  <c r="G543" i="29"/>
  <c r="G543" i="28"/>
  <c r="G543" i="27"/>
  <c r="G543" i="26"/>
  <c r="G543" i="7"/>
  <c r="G543" i="25"/>
  <c r="G547" i="29"/>
  <c r="G547" i="28"/>
  <c r="G547" i="27"/>
  <c r="G547" i="26"/>
  <c r="G547" i="25"/>
  <c r="G547" i="7"/>
  <c r="G551" i="29"/>
  <c r="G551" i="28"/>
  <c r="G551" i="27"/>
  <c r="G551" i="26"/>
  <c r="G551" i="25"/>
  <c r="G551" i="7"/>
  <c r="G555" i="29"/>
  <c r="G555" i="28"/>
  <c r="G555" i="27"/>
  <c r="G555" i="26"/>
  <c r="G555" i="25"/>
  <c r="G555" i="7"/>
  <c r="G561" i="29"/>
  <c r="G561" i="28"/>
  <c r="G561" i="26"/>
  <c r="G561" i="27"/>
  <c r="G561" i="25"/>
  <c r="G565" i="29"/>
  <c r="G565" i="28"/>
  <c r="G565" i="26"/>
  <c r="G565" i="27"/>
  <c r="G565" i="7"/>
  <c r="G565" i="25"/>
  <c r="G569" i="29"/>
  <c r="G569" i="28"/>
  <c r="G569" i="27"/>
  <c r="G569" i="26"/>
  <c r="G569" i="25"/>
  <c r="G569" i="7"/>
  <c r="G573" i="29"/>
  <c r="G573" i="28"/>
  <c r="G573" i="27"/>
  <c r="G573" i="26"/>
  <c r="G573" i="7"/>
  <c r="G573" i="25"/>
  <c r="G577" i="29"/>
  <c r="G577" i="28"/>
  <c r="G577" i="27"/>
  <c r="G577" i="26"/>
  <c r="G577" i="25"/>
  <c r="G577" i="7"/>
  <c r="G581" i="29"/>
  <c r="G581" i="28"/>
  <c r="G581" i="27"/>
  <c r="G581" i="26"/>
  <c r="G581" i="25"/>
  <c r="G581" i="7"/>
  <c r="G585" i="29"/>
  <c r="G585" i="28"/>
  <c r="G585" i="27"/>
  <c r="G585" i="26"/>
  <c r="G585" i="7"/>
  <c r="G585" i="25"/>
  <c r="G589" i="29"/>
  <c r="G589" i="28"/>
  <c r="G589" i="27"/>
  <c r="G589" i="7"/>
  <c r="G589" i="25"/>
  <c r="G589" i="26"/>
  <c r="G595" i="29"/>
  <c r="G595" i="28"/>
  <c r="G595" i="27"/>
  <c r="G595" i="26"/>
  <c r="G595" i="25"/>
  <c r="G595" i="7"/>
  <c r="G599" i="29"/>
  <c r="G599" i="28"/>
  <c r="G599" i="27"/>
  <c r="G599" i="26"/>
  <c r="G599" i="7"/>
  <c r="G599" i="25"/>
  <c r="G603" i="29"/>
  <c r="G603" i="28"/>
  <c r="G603" i="27"/>
  <c r="G603" i="26"/>
  <c r="G603" i="25"/>
  <c r="G603" i="7"/>
  <c r="G607" i="29"/>
  <c r="G607" i="28"/>
  <c r="G607" i="27"/>
  <c r="G607" i="26"/>
  <c r="G607" i="7"/>
  <c r="G607" i="25"/>
  <c r="G611" i="29"/>
  <c r="G611" i="28"/>
  <c r="G611" i="27"/>
  <c r="G611" i="26"/>
  <c r="G611" i="25"/>
  <c r="G611" i="7"/>
  <c r="G615" i="29"/>
  <c r="G615" i="28"/>
  <c r="G615" i="27"/>
  <c r="G615" i="26"/>
  <c r="G615" i="7"/>
  <c r="G615" i="25"/>
  <c r="G619" i="29"/>
  <c r="G619" i="28"/>
  <c r="G619" i="27"/>
  <c r="G619" i="25"/>
  <c r="G619" i="26"/>
  <c r="G619" i="7"/>
  <c r="G625" i="29"/>
  <c r="G625" i="28"/>
  <c r="G625" i="27"/>
  <c r="G625" i="26"/>
  <c r="G625" i="25"/>
  <c r="G629" i="29"/>
  <c r="G629" i="28"/>
  <c r="G629" i="27"/>
  <c r="G629" i="25"/>
  <c r="G629" i="7"/>
  <c r="G629" i="26"/>
  <c r="G633" i="29"/>
  <c r="G633" i="28"/>
  <c r="G633" i="27"/>
  <c r="G633" i="26"/>
  <c r="G633" i="25"/>
  <c r="G633" i="7"/>
  <c r="G637" i="29"/>
  <c r="G637" i="28"/>
  <c r="G637" i="27"/>
  <c r="G637" i="26"/>
  <c r="G637" i="25"/>
  <c r="G637" i="7"/>
  <c r="G641" i="29"/>
  <c r="G641" i="28"/>
  <c r="G641" i="27"/>
  <c r="G641" i="26"/>
  <c r="G641" i="25"/>
  <c r="G641" i="7"/>
  <c r="G645" i="29"/>
  <c r="G645" i="28"/>
  <c r="G645" i="27"/>
  <c r="G645" i="25"/>
  <c r="G645" i="26"/>
  <c r="G645" i="7"/>
  <c r="G649" i="29"/>
  <c r="G649" i="28"/>
  <c r="G649" i="27"/>
  <c r="G649" i="25"/>
  <c r="G649" i="7"/>
  <c r="G649" i="26"/>
  <c r="G653" i="29"/>
  <c r="G653" i="28"/>
  <c r="G653" i="27"/>
  <c r="G653" i="26"/>
  <c r="G653" i="25"/>
  <c r="G653" i="7"/>
  <c r="G659" i="29"/>
  <c r="G659" i="28"/>
  <c r="G659" i="27"/>
  <c r="G659" i="26"/>
  <c r="G659" i="25"/>
  <c r="G659" i="7"/>
  <c r="G663" i="29"/>
  <c r="G663" i="28"/>
  <c r="G663" i="27"/>
  <c r="G663" i="26"/>
  <c r="G663" i="25"/>
  <c r="G663" i="7"/>
  <c r="G667" i="29"/>
  <c r="G667" i="28"/>
  <c r="G667" i="27"/>
  <c r="G667" i="25"/>
  <c r="G667" i="26"/>
  <c r="G667" i="7"/>
  <c r="G671" i="29"/>
  <c r="G671" i="28"/>
  <c r="G671" i="27"/>
  <c r="G671" i="26"/>
  <c r="G671" i="25"/>
  <c r="G671" i="7"/>
  <c r="G675" i="29"/>
  <c r="G675" i="28"/>
  <c r="G675" i="26"/>
  <c r="G675" i="27"/>
  <c r="G675" i="25"/>
  <c r="G675" i="7"/>
  <c r="G679" i="29"/>
  <c r="G679" i="28"/>
  <c r="G679" i="27"/>
  <c r="G679" i="26"/>
  <c r="G679" i="25"/>
  <c r="G679" i="7"/>
  <c r="G683" i="29"/>
  <c r="G683" i="28"/>
  <c r="G683" i="27"/>
  <c r="G683" i="26"/>
  <c r="G683" i="25"/>
  <c r="G683" i="7"/>
  <c r="G689" i="29"/>
  <c r="G689" i="28"/>
  <c r="G689" i="27"/>
  <c r="G689" i="25"/>
  <c r="G689" i="26"/>
  <c r="G693" i="29"/>
  <c r="G693" i="28"/>
  <c r="G693" i="27"/>
  <c r="G693" i="26"/>
  <c r="G693" i="25"/>
  <c r="G693" i="7"/>
  <c r="G697" i="29"/>
  <c r="G697" i="28"/>
  <c r="G697" i="25"/>
  <c r="G697" i="27"/>
  <c r="G697" i="7"/>
  <c r="G697" i="26"/>
  <c r="G701" i="29"/>
  <c r="G701" i="28"/>
  <c r="G701" i="27"/>
  <c r="G701" i="26"/>
  <c r="G701" i="25"/>
  <c r="G701" i="7"/>
  <c r="G705" i="29"/>
  <c r="G705" i="28"/>
  <c r="G705" i="27"/>
  <c r="G705" i="26"/>
  <c r="G705" i="25"/>
  <c r="G705" i="7"/>
  <c r="G709" i="29"/>
  <c r="G709" i="28"/>
  <c r="G709" i="27"/>
  <c r="G709" i="26"/>
  <c r="G709" i="25"/>
  <c r="G709" i="7"/>
  <c r="G713" i="29"/>
  <c r="G713" i="28"/>
  <c r="G713" i="27"/>
  <c r="G713" i="26"/>
  <c r="G713" i="7"/>
  <c r="G713" i="25"/>
  <c r="G717" i="29"/>
  <c r="G717" i="28"/>
  <c r="G717" i="27"/>
  <c r="G717" i="25"/>
  <c r="G717" i="26"/>
  <c r="G717" i="7"/>
  <c r="G723" i="29"/>
  <c r="G723" i="28"/>
  <c r="G723" i="27"/>
  <c r="G723" i="25"/>
  <c r="G723" i="26"/>
  <c r="G723" i="7"/>
  <c r="G727" i="29"/>
  <c r="G727" i="28"/>
  <c r="G727" i="26"/>
  <c r="G727" i="27"/>
  <c r="G727" i="25"/>
  <c r="G727" i="7"/>
  <c r="G731" i="29"/>
  <c r="G731" i="28"/>
  <c r="G731" i="27"/>
  <c r="G731" i="26"/>
  <c r="G731" i="25"/>
  <c r="G731" i="7"/>
  <c r="G735" i="29"/>
  <c r="G735" i="28"/>
  <c r="G735" i="27"/>
  <c r="G735" i="26"/>
  <c r="G735" i="25"/>
  <c r="G735" i="7"/>
  <c r="G739" i="29"/>
  <c r="G739" i="28"/>
  <c r="G739" i="27"/>
  <c r="G739" i="26"/>
  <c r="G739" i="25"/>
  <c r="G739" i="7"/>
  <c r="G743" i="29"/>
  <c r="G743" i="28"/>
  <c r="G743" i="27"/>
  <c r="G743" i="26"/>
  <c r="G743" i="25"/>
  <c r="G743" i="7"/>
  <c r="G747" i="29"/>
  <c r="G747" i="28"/>
  <c r="G747" i="27"/>
  <c r="G747" i="25"/>
  <c r="G747" i="26"/>
  <c r="G747" i="7"/>
  <c r="G753" i="29"/>
  <c r="G753" i="28"/>
  <c r="G753" i="27"/>
  <c r="G753" i="26"/>
  <c r="G753" i="25"/>
  <c r="G757" i="29"/>
  <c r="G757" i="28"/>
  <c r="G757" i="27"/>
  <c r="G757" i="25"/>
  <c r="G757" i="26"/>
  <c r="G757" i="7"/>
  <c r="G761" i="29"/>
  <c r="G761" i="28"/>
  <c r="G761" i="27"/>
  <c r="G761" i="25"/>
  <c r="G761" i="7"/>
  <c r="G761" i="26"/>
  <c r="G765" i="29"/>
  <c r="G765" i="28"/>
  <c r="G765" i="27"/>
  <c r="G765" i="26"/>
  <c r="G765" i="25"/>
  <c r="G765" i="7"/>
  <c r="G769" i="29"/>
  <c r="G769" i="28"/>
  <c r="G769" i="27"/>
  <c r="G769" i="26"/>
  <c r="G769" i="25"/>
  <c r="G769" i="7"/>
  <c r="G773" i="29"/>
  <c r="G773" i="28"/>
  <c r="G773" i="27"/>
  <c r="G773" i="25"/>
  <c r="G773" i="26"/>
  <c r="G773" i="7"/>
  <c r="G777" i="29"/>
  <c r="G777" i="28"/>
  <c r="G777" i="27"/>
  <c r="G777" i="25"/>
  <c r="G777" i="26"/>
  <c r="G777" i="7"/>
  <c r="G781" i="29"/>
  <c r="G781" i="28"/>
  <c r="G781" i="27"/>
  <c r="G781" i="26"/>
  <c r="G781" i="25"/>
  <c r="G781" i="7"/>
  <c r="G787" i="29"/>
  <c r="G787" i="28"/>
  <c r="G787" i="27"/>
  <c r="G787" i="25"/>
  <c r="G787" i="26"/>
  <c r="G787" i="7"/>
  <c r="G791" i="29"/>
  <c r="G791" i="28"/>
  <c r="G791" i="27"/>
  <c r="G791" i="26"/>
  <c r="G791" i="7"/>
  <c r="G791" i="25"/>
  <c r="G795" i="29"/>
  <c r="G795" i="28"/>
  <c r="G795" i="27"/>
  <c r="G795" i="26"/>
  <c r="G795" i="25"/>
  <c r="G795" i="7"/>
  <c r="G799" i="29"/>
  <c r="G799" i="28"/>
  <c r="G799" i="27"/>
  <c r="G799" i="26"/>
  <c r="G799" i="25"/>
  <c r="G799" i="7"/>
  <c r="G803" i="29"/>
  <c r="G803" i="28"/>
  <c r="G803" i="27"/>
  <c r="G803" i="26"/>
  <c r="G803" i="25"/>
  <c r="G803" i="7"/>
  <c r="G807" i="29"/>
  <c r="G807" i="28"/>
  <c r="G807" i="27"/>
  <c r="G807" i="25"/>
  <c r="G807" i="26"/>
  <c r="G807" i="7"/>
  <c r="G811" i="29"/>
  <c r="G811" i="28"/>
  <c r="G811" i="27"/>
  <c r="G811" i="26"/>
  <c r="G811" i="25"/>
  <c r="G811" i="7"/>
  <c r="G817" i="29"/>
  <c r="G817" i="28"/>
  <c r="G817" i="27"/>
  <c r="G817" i="26"/>
  <c r="G817" i="25"/>
  <c r="G821" i="29"/>
  <c r="G821" i="28"/>
  <c r="G821" i="27"/>
  <c r="G821" i="26"/>
  <c r="G821" i="25"/>
  <c r="G821" i="7"/>
  <c r="G825" i="29"/>
  <c r="G825" i="28"/>
  <c r="G825" i="27"/>
  <c r="G825" i="26"/>
  <c r="G825" i="25"/>
  <c r="G825" i="7"/>
  <c r="G829" i="29"/>
  <c r="G829" i="28"/>
  <c r="G829" i="27"/>
  <c r="G829" i="26"/>
  <c r="G829" i="7"/>
  <c r="G829" i="25"/>
  <c r="G833" i="29"/>
  <c r="G833" i="28"/>
  <c r="G833" i="27"/>
  <c r="G833" i="26"/>
  <c r="G833" i="25"/>
  <c r="G833" i="7"/>
  <c r="G837" i="29"/>
  <c r="G837" i="28"/>
  <c r="G837" i="27"/>
  <c r="G837" i="26"/>
  <c r="G837" i="25"/>
  <c r="G837" i="7"/>
  <c r="G841" i="29"/>
  <c r="G841" i="28"/>
  <c r="G841" i="27"/>
  <c r="G841" i="26"/>
  <c r="G841" i="25"/>
  <c r="G841" i="7"/>
  <c r="G845" i="29"/>
  <c r="G845" i="28"/>
  <c r="G845" i="26"/>
  <c r="G845" i="27"/>
  <c r="G845" i="25"/>
  <c r="G845" i="7"/>
  <c r="G851" i="29"/>
  <c r="G851" i="28"/>
  <c r="G851" i="26"/>
  <c r="G851" i="25"/>
  <c r="G851" i="7"/>
  <c r="G851" i="27"/>
  <c r="G855" i="29"/>
  <c r="G855" i="28"/>
  <c r="G855" i="26"/>
  <c r="G855" i="27"/>
  <c r="G855" i="25"/>
  <c r="G855" i="7"/>
  <c r="G859" i="29"/>
  <c r="G859" i="28"/>
  <c r="G859" i="27"/>
  <c r="G859" i="26"/>
  <c r="G859" i="25"/>
  <c r="G859" i="7"/>
  <c r="G863" i="29"/>
  <c r="G863" i="28"/>
  <c r="G863" i="27"/>
  <c r="G863" i="26"/>
  <c r="G863" i="25"/>
  <c r="G863" i="7"/>
  <c r="G867" i="29"/>
  <c r="G867" i="28"/>
  <c r="G867" i="27"/>
  <c r="G867" i="26"/>
  <c r="G867" i="25"/>
  <c r="G867" i="7"/>
  <c r="G871" i="29"/>
  <c r="G871" i="28"/>
  <c r="G871" i="27"/>
  <c r="G871" i="26"/>
  <c r="G871" i="25"/>
  <c r="G871" i="7"/>
  <c r="G875" i="29"/>
  <c r="G875" i="28"/>
  <c r="G875" i="27"/>
  <c r="G875" i="26"/>
  <c r="G875" i="25"/>
  <c r="G875" i="7"/>
  <c r="G881" i="29"/>
  <c r="G881" i="28"/>
  <c r="G881" i="27"/>
  <c r="G881" i="26"/>
  <c r="G881" i="25"/>
  <c r="G885" i="29"/>
  <c r="G885" i="28"/>
  <c r="G885" i="27"/>
  <c r="G885" i="26"/>
  <c r="G885" i="7"/>
  <c r="G885" i="25"/>
  <c r="G889" i="29"/>
  <c r="G889" i="28"/>
  <c r="G889" i="27"/>
  <c r="G889" i="26"/>
  <c r="G889" i="25"/>
  <c r="G889" i="7"/>
  <c r="G893" i="29"/>
  <c r="G893" i="28"/>
  <c r="G893" i="26"/>
  <c r="G893" i="27"/>
  <c r="G893" i="25"/>
  <c r="G893" i="7"/>
  <c r="G897" i="29"/>
  <c r="G897" i="28"/>
  <c r="G897" i="27"/>
  <c r="G897" i="26"/>
  <c r="G897" i="25"/>
  <c r="G897" i="7"/>
  <c r="G901" i="29"/>
  <c r="G901" i="28"/>
  <c r="G901" i="27"/>
  <c r="G901" i="26"/>
  <c r="G901" i="25"/>
  <c r="G901" i="7"/>
  <c r="G905" i="29"/>
  <c r="G905" i="28"/>
  <c r="G905" i="27"/>
  <c r="G905" i="26"/>
  <c r="G905" i="25"/>
  <c r="G905" i="7"/>
  <c r="G909" i="29"/>
  <c r="G909" i="28"/>
  <c r="G909" i="27"/>
  <c r="G909" i="25"/>
  <c r="G909" i="26"/>
  <c r="G909" i="7"/>
  <c r="G915" i="29"/>
  <c r="G915" i="28"/>
  <c r="G915" i="27"/>
  <c r="G915" i="26"/>
  <c r="G915" i="25"/>
  <c r="G915" i="7"/>
  <c r="G919" i="29"/>
  <c r="G919" i="28"/>
  <c r="G919" i="27"/>
  <c r="G919" i="26"/>
  <c r="G919" i="25"/>
  <c r="G919" i="7"/>
  <c r="G923" i="29"/>
  <c r="G923" i="28"/>
  <c r="G923" i="27"/>
  <c r="G923" i="26"/>
  <c r="G923" i="25"/>
  <c r="G923" i="7"/>
  <c r="G927" i="29"/>
  <c r="G927" i="28"/>
  <c r="G927" i="27"/>
  <c r="G927" i="26"/>
  <c r="G927" i="25"/>
  <c r="G927" i="7"/>
  <c r="G931" i="29"/>
  <c r="G931" i="28"/>
  <c r="G931" i="27"/>
  <c r="G931" i="26"/>
  <c r="G931" i="25"/>
  <c r="G931" i="7"/>
  <c r="G935" i="29"/>
  <c r="G935" i="28"/>
  <c r="G935" i="26"/>
  <c r="G935" i="27"/>
  <c r="G935" i="7"/>
  <c r="G935" i="25"/>
  <c r="G939" i="29"/>
  <c r="G939" i="28"/>
  <c r="G939" i="27"/>
  <c r="G939" i="26"/>
  <c r="G939" i="25"/>
  <c r="G939" i="7"/>
  <c r="G945" i="29"/>
  <c r="G945" i="28"/>
  <c r="G945" i="26"/>
  <c r="G945" i="27"/>
  <c r="G945" i="25"/>
  <c r="G949" i="29"/>
  <c r="G949" i="28"/>
  <c r="G949" i="27"/>
  <c r="G949" i="26"/>
  <c r="G949" i="25"/>
  <c r="G949" i="7"/>
  <c r="G953" i="29"/>
  <c r="G953" i="28"/>
  <c r="G953" i="27"/>
  <c r="G953" i="26"/>
  <c r="G953" i="25"/>
  <c r="G953" i="7"/>
  <c r="G957" i="29"/>
  <c r="G957" i="28"/>
  <c r="G957" i="27"/>
  <c r="G957" i="26"/>
  <c r="G957" i="25"/>
  <c r="G957" i="7"/>
  <c r="G961" i="29"/>
  <c r="G961" i="28"/>
  <c r="G961" i="27"/>
  <c r="G961" i="26"/>
  <c r="G961" i="25"/>
  <c r="G961" i="7"/>
  <c r="G965" i="29"/>
  <c r="G965" i="28"/>
  <c r="G965" i="27"/>
  <c r="G965" i="26"/>
  <c r="G965" i="7"/>
  <c r="G965" i="25"/>
  <c r="G969" i="29"/>
  <c r="G969" i="28"/>
  <c r="G969" i="27"/>
  <c r="G969" i="26"/>
  <c r="G969" i="25"/>
  <c r="G969" i="7"/>
  <c r="G973" i="29"/>
  <c r="G973" i="28"/>
  <c r="G973" i="27"/>
  <c r="G973" i="26"/>
  <c r="G973" i="25"/>
  <c r="G973" i="7"/>
  <c r="G20" i="29"/>
  <c r="G20" i="28"/>
  <c r="G20" i="26"/>
  <c r="G20" i="27"/>
  <c r="G20" i="25"/>
  <c r="G24" i="29"/>
  <c r="G24" i="28"/>
  <c r="G24" i="27"/>
  <c r="G24" i="26"/>
  <c r="G24" i="25"/>
  <c r="G28" i="29"/>
  <c r="G28" i="28"/>
  <c r="G28" i="27"/>
  <c r="G28" i="26"/>
  <c r="G28" i="25"/>
  <c r="G32" i="29"/>
  <c r="G32" i="28"/>
  <c r="G32" i="27"/>
  <c r="G32" i="26"/>
  <c r="G32" i="25"/>
  <c r="G36" i="29"/>
  <c r="G36" i="28"/>
  <c r="G36" i="26"/>
  <c r="G36" i="27"/>
  <c r="G36" i="25"/>
  <c r="G40" i="29"/>
  <c r="G40" i="28"/>
  <c r="G40" i="26"/>
  <c r="G40" i="27"/>
  <c r="G40" i="25"/>
  <c r="G44" i="29"/>
  <c r="G44" i="28"/>
  <c r="G44" i="27"/>
  <c r="G44" i="26"/>
  <c r="G44" i="25"/>
  <c r="G50" i="29"/>
  <c r="G50" i="28"/>
  <c r="G50" i="27"/>
  <c r="G50" i="26"/>
  <c r="G50" i="25"/>
  <c r="G50" i="7"/>
  <c r="G54" i="29"/>
  <c r="G54" i="27"/>
  <c r="G54" i="28"/>
  <c r="G54" i="26"/>
  <c r="G54" i="25"/>
  <c r="G54" i="7"/>
  <c r="G58" i="29"/>
  <c r="G58" i="28"/>
  <c r="G58" i="27"/>
  <c r="G58" i="26"/>
  <c r="G58" i="25"/>
  <c r="G58" i="7"/>
  <c r="G62" i="29"/>
  <c r="G62" i="28"/>
  <c r="G62" i="27"/>
  <c r="G62" i="25"/>
  <c r="G62" i="26"/>
  <c r="G62" i="7"/>
  <c r="G66" i="29"/>
  <c r="G66" i="28"/>
  <c r="G66" i="27"/>
  <c r="G66" i="26"/>
  <c r="G66" i="25"/>
  <c r="G66" i="7"/>
  <c r="G70" i="29"/>
  <c r="G70" i="28"/>
  <c r="G70" i="27"/>
  <c r="G70" i="26"/>
  <c r="G70" i="7"/>
  <c r="G70" i="25"/>
  <c r="G74" i="29"/>
  <c r="G74" i="28"/>
  <c r="G74" i="27"/>
  <c r="G74" i="26"/>
  <c r="G74" i="25"/>
  <c r="G74" i="7"/>
  <c r="G78" i="29"/>
  <c r="G78" i="28"/>
  <c r="G78" i="27"/>
  <c r="G78" i="26"/>
  <c r="G78" i="25"/>
  <c r="G78" i="7"/>
  <c r="G84" i="29"/>
  <c r="G84" i="28"/>
  <c r="G84" i="27"/>
  <c r="G84" i="25"/>
  <c r="G84" i="26"/>
  <c r="G84" i="7"/>
  <c r="G88" i="29"/>
  <c r="G88" i="28"/>
  <c r="G88" i="27"/>
  <c r="G88" i="26"/>
  <c r="G88" i="25"/>
  <c r="G88" i="7"/>
  <c r="G92" i="29"/>
  <c r="G92" i="28"/>
  <c r="G92" i="27"/>
  <c r="G92" i="26"/>
  <c r="G92" i="25"/>
  <c r="G92" i="7"/>
  <c r="G96" i="29"/>
  <c r="G96" i="28"/>
  <c r="G96" i="27"/>
  <c r="G96" i="25"/>
  <c r="G96" i="26"/>
  <c r="G96" i="7"/>
  <c r="G100" i="29"/>
  <c r="G100" i="28"/>
  <c r="G100" i="27"/>
  <c r="G100" i="26"/>
  <c r="G100" i="25"/>
  <c r="G100" i="7"/>
  <c r="G104" i="29"/>
  <c r="G104" i="28"/>
  <c r="G104" i="27"/>
  <c r="G104" i="25"/>
  <c r="G104" i="7"/>
  <c r="G104" i="26"/>
  <c r="G108" i="29"/>
  <c r="G108" i="28"/>
  <c r="G108" i="26"/>
  <c r="G108" i="27"/>
  <c r="G108" i="25"/>
  <c r="G108" i="7"/>
  <c r="G114" i="29"/>
  <c r="G114" i="28"/>
  <c r="G114" i="27"/>
  <c r="G114" i="26"/>
  <c r="G114" i="7"/>
  <c r="G114" i="25"/>
  <c r="G118" i="29"/>
  <c r="G118" i="28"/>
  <c r="G118" i="27"/>
  <c r="G118" i="26"/>
  <c r="G118" i="25"/>
  <c r="G118" i="7"/>
  <c r="G122" i="29"/>
  <c r="G122" i="28"/>
  <c r="G122" i="27"/>
  <c r="G122" i="26"/>
  <c r="G122" i="25"/>
  <c r="G122" i="7"/>
  <c r="G126" i="29"/>
  <c r="G126" i="28"/>
  <c r="G126" i="27"/>
  <c r="G126" i="26"/>
  <c r="G126" i="25"/>
  <c r="G126" i="7"/>
  <c r="G130" i="29"/>
  <c r="G130" i="28"/>
  <c r="G130" i="27"/>
  <c r="G130" i="26"/>
  <c r="G130" i="7"/>
  <c r="G130" i="25"/>
  <c r="G134" i="29"/>
  <c r="G134" i="28"/>
  <c r="G134" i="27"/>
  <c r="G134" i="26"/>
  <c r="G134" i="25"/>
  <c r="G134" i="7"/>
  <c r="G138" i="29"/>
  <c r="G138" i="28"/>
  <c r="G138" i="27"/>
  <c r="G138" i="26"/>
  <c r="G138" i="7"/>
  <c r="G138" i="25"/>
  <c r="G142" i="29"/>
  <c r="G142" i="28"/>
  <c r="G142" i="27"/>
  <c r="G142" i="26"/>
  <c r="G142" i="25"/>
  <c r="G142" i="7"/>
  <c r="G148" i="29"/>
  <c r="G148" i="28"/>
  <c r="G148" i="27"/>
  <c r="G148" i="26"/>
  <c r="G148" i="25"/>
  <c r="G148" i="7"/>
  <c r="G152" i="29"/>
  <c r="G152" i="28"/>
  <c r="G152" i="27"/>
  <c r="G152" i="26"/>
  <c r="G152" i="25"/>
  <c r="G152" i="7"/>
  <c r="G156" i="29"/>
  <c r="G156" i="28"/>
  <c r="G156" i="27"/>
  <c r="G156" i="26"/>
  <c r="G156" i="7"/>
  <c r="G156" i="25"/>
  <c r="G160" i="29"/>
  <c r="G160" i="28"/>
  <c r="G160" i="27"/>
  <c r="G160" i="26"/>
  <c r="G160" i="25"/>
  <c r="G160" i="7"/>
  <c r="G164" i="29"/>
  <c r="G164" i="28"/>
  <c r="G164" i="27"/>
  <c r="G164" i="26"/>
  <c r="G164" i="25"/>
  <c r="G164" i="7"/>
  <c r="G168" i="29"/>
  <c r="G168" i="28"/>
  <c r="G168" i="27"/>
  <c r="G168" i="26"/>
  <c r="G168" i="7"/>
  <c r="G168" i="25"/>
  <c r="G172" i="29"/>
  <c r="G172" i="28"/>
  <c r="G172" i="27"/>
  <c r="G172" i="26"/>
  <c r="G172" i="25"/>
  <c r="G172" i="7"/>
  <c r="G178" i="29"/>
  <c r="G178" i="28"/>
  <c r="G178" i="27"/>
  <c r="G178" i="26"/>
  <c r="G178" i="7"/>
  <c r="G178" i="25"/>
  <c r="G182" i="29"/>
  <c r="G182" i="28"/>
  <c r="G182" i="27"/>
  <c r="G182" i="26"/>
  <c r="G182" i="7"/>
  <c r="G182" i="25"/>
  <c r="G186" i="29"/>
  <c r="G186" i="28"/>
  <c r="G186" i="27"/>
  <c r="G186" i="26"/>
  <c r="G186" i="7"/>
  <c r="G186" i="25"/>
  <c r="G190" i="29"/>
  <c r="G190" i="28"/>
  <c r="G190" i="27"/>
  <c r="G190" i="26"/>
  <c r="G190" i="7"/>
  <c r="G190" i="25"/>
  <c r="G194" i="29"/>
  <c r="G194" i="28"/>
  <c r="G194" i="26"/>
  <c r="G194" i="27"/>
  <c r="G194" i="25"/>
  <c r="G194" i="7"/>
  <c r="G198" i="29"/>
  <c r="G198" i="28"/>
  <c r="G198" i="27"/>
  <c r="G198" i="26"/>
  <c r="G198" i="7"/>
  <c r="G198" i="25"/>
  <c r="G202" i="29"/>
  <c r="G202" i="28"/>
  <c r="G202" i="27"/>
  <c r="G202" i="26"/>
  <c r="G202" i="25"/>
  <c r="G202" i="7"/>
  <c r="G206" i="29"/>
  <c r="G206" i="28"/>
  <c r="G206" i="27"/>
  <c r="G206" i="26"/>
  <c r="G206" i="7"/>
  <c r="G206" i="25"/>
  <c r="G212" i="29"/>
  <c r="G212" i="28"/>
  <c r="G212" i="27"/>
  <c r="G212" i="26"/>
  <c r="G212" i="25"/>
  <c r="G212" i="7"/>
  <c r="G216" i="29"/>
  <c r="G216" i="28"/>
  <c r="G216" i="27"/>
  <c r="G216" i="26"/>
  <c r="G216" i="25"/>
  <c r="G216" i="7"/>
  <c r="G220" i="29"/>
  <c r="G220" i="28"/>
  <c r="G220" i="26"/>
  <c r="G220" i="7"/>
  <c r="G220" i="27"/>
  <c r="G220" i="25"/>
  <c r="G224" i="29"/>
  <c r="G224" i="28"/>
  <c r="G224" i="26"/>
  <c r="G224" i="25"/>
  <c r="G224" i="27"/>
  <c r="G224" i="7"/>
  <c r="G228" i="29"/>
  <c r="G228" i="28"/>
  <c r="G228" i="27"/>
  <c r="G228" i="26"/>
  <c r="G228" i="25"/>
  <c r="G228" i="7"/>
  <c r="G232" i="29"/>
  <c r="G232" i="28"/>
  <c r="G232" i="27"/>
  <c r="G232" i="26"/>
  <c r="G232" i="7"/>
  <c r="G232" i="25"/>
  <c r="G236" i="29"/>
  <c r="G236" i="28"/>
  <c r="G236" i="27"/>
  <c r="G236" i="26"/>
  <c r="G236" i="7"/>
  <c r="G236" i="25"/>
  <c r="G242" i="29"/>
  <c r="G242" i="28"/>
  <c r="G242" i="27"/>
  <c r="G242" i="26"/>
  <c r="G242" i="25"/>
  <c r="G242" i="7"/>
  <c r="G246" i="29"/>
  <c r="G246" i="28"/>
  <c r="G246" i="27"/>
  <c r="G246" i="26"/>
  <c r="G246" i="25"/>
  <c r="G246" i="7"/>
  <c r="G250" i="29"/>
  <c r="G250" i="28"/>
  <c r="G250" i="27"/>
  <c r="G250" i="26"/>
  <c r="G250" i="25"/>
  <c r="G250" i="7"/>
  <c r="G254" i="29"/>
  <c r="G254" i="28"/>
  <c r="G254" i="27"/>
  <c r="G254" i="26"/>
  <c r="G254" i="25"/>
  <c r="G254" i="7"/>
  <c r="G258" i="29"/>
  <c r="G258" i="28"/>
  <c r="G258" i="27"/>
  <c r="G258" i="26"/>
  <c r="G258" i="25"/>
  <c r="G258" i="7"/>
  <c r="G262" i="29"/>
  <c r="G262" i="28"/>
  <c r="G262" i="27"/>
  <c r="G262" i="26"/>
  <c r="G262" i="7"/>
  <c r="G262" i="25"/>
  <c r="G266" i="29"/>
  <c r="G266" i="28"/>
  <c r="G266" i="27"/>
  <c r="G266" i="26"/>
  <c r="G266" i="7"/>
  <c r="G266" i="25"/>
  <c r="G270" i="29"/>
  <c r="G270" i="28"/>
  <c r="G270" i="27"/>
  <c r="G270" i="26"/>
  <c r="G270" i="25"/>
  <c r="G270" i="7"/>
  <c r="G276" i="29"/>
  <c r="G276" i="28"/>
  <c r="G276" i="27"/>
  <c r="G276" i="26"/>
  <c r="G276" i="25"/>
  <c r="G276" i="7"/>
  <c r="G280" i="29"/>
  <c r="G280" i="28"/>
  <c r="G280" i="27"/>
  <c r="G280" i="25"/>
  <c r="G280" i="26"/>
  <c r="G280" i="7"/>
  <c r="G284" i="29"/>
  <c r="G284" i="28"/>
  <c r="G284" i="27"/>
  <c r="G284" i="26"/>
  <c r="G284" i="7"/>
  <c r="G284" i="25"/>
  <c r="G288" i="29"/>
  <c r="G288" i="28"/>
  <c r="G288" i="27"/>
  <c r="G288" i="26"/>
  <c r="G288" i="7"/>
  <c r="G288" i="25"/>
  <c r="G292" i="29"/>
  <c r="G292" i="28"/>
  <c r="G292" i="26"/>
  <c r="G292" i="27"/>
  <c r="G292" i="25"/>
  <c r="G292" i="7"/>
  <c r="G296" i="29"/>
  <c r="G296" i="28"/>
  <c r="G296" i="27"/>
  <c r="G296" i="25"/>
  <c r="G296" i="7"/>
  <c r="G296" i="26"/>
  <c r="G300" i="29"/>
  <c r="G300" i="28"/>
  <c r="G300" i="27"/>
  <c r="G300" i="26"/>
  <c r="G300" i="25"/>
  <c r="G300" i="7"/>
  <c r="G306" i="29"/>
  <c r="G306" i="28"/>
  <c r="G306" i="27"/>
  <c r="G306" i="26"/>
  <c r="G306" i="7"/>
  <c r="G306" i="25"/>
  <c r="G310" i="29"/>
  <c r="G310" i="28"/>
  <c r="G310" i="27"/>
  <c r="G310" i="26"/>
  <c r="G310" i="25"/>
  <c r="G310" i="7"/>
  <c r="G314" i="29"/>
  <c r="G314" i="28"/>
  <c r="G314" i="27"/>
  <c r="G314" i="26"/>
  <c r="G314" i="7"/>
  <c r="G314" i="25"/>
  <c r="G318" i="29"/>
  <c r="G318" i="28"/>
  <c r="G318" i="27"/>
  <c r="G318" i="26"/>
  <c r="G318" i="25"/>
  <c r="G318" i="7"/>
  <c r="G322" i="29"/>
  <c r="G322" i="28"/>
  <c r="G322" i="27"/>
  <c r="G322" i="26"/>
  <c r="G322" i="7"/>
  <c r="G322" i="25"/>
  <c r="G326" i="29"/>
  <c r="G326" i="28"/>
  <c r="G326" i="27"/>
  <c r="G326" i="26"/>
  <c r="G326" i="25"/>
  <c r="G326" i="7"/>
  <c r="G330" i="29"/>
  <c r="G330" i="28"/>
  <c r="G330" i="26"/>
  <c r="G330" i="27"/>
  <c r="G330" i="7"/>
  <c r="G330" i="25"/>
  <c r="G334" i="29"/>
  <c r="G334" i="28"/>
  <c r="G334" i="27"/>
  <c r="G334" i="26"/>
  <c r="G334" i="25"/>
  <c r="G334" i="7"/>
  <c r="G340" i="29"/>
  <c r="G340" i="28"/>
  <c r="G340" i="27"/>
  <c r="G340" i="7"/>
  <c r="G340" i="25"/>
  <c r="G340" i="26"/>
  <c r="G344" i="29"/>
  <c r="G344" i="28"/>
  <c r="G344" i="27"/>
  <c r="G344" i="26"/>
  <c r="G344" i="25"/>
  <c r="G344" i="7"/>
  <c r="G348" i="29"/>
  <c r="G348" i="28"/>
  <c r="G348" i="27"/>
  <c r="G348" i="26"/>
  <c r="G348" i="25"/>
  <c r="G348" i="7"/>
  <c r="G352" i="29"/>
  <c r="G352" i="28"/>
  <c r="G352" i="27"/>
  <c r="G352" i="26"/>
  <c r="G352" i="7"/>
  <c r="G352" i="25"/>
  <c r="G356" i="29"/>
  <c r="G356" i="28"/>
  <c r="G356" i="27"/>
  <c r="G356" i="7"/>
  <c r="G356" i="25"/>
  <c r="G356" i="26"/>
  <c r="G360" i="29"/>
  <c r="G360" i="28"/>
  <c r="G360" i="27"/>
  <c r="G360" i="26"/>
  <c r="G360" i="7"/>
  <c r="G360" i="25"/>
  <c r="G364" i="29"/>
  <c r="G364" i="28"/>
  <c r="G364" i="27"/>
  <c r="G364" i="26"/>
  <c r="G364" i="7"/>
  <c r="G364" i="25"/>
  <c r="G370" i="29"/>
  <c r="G370" i="28"/>
  <c r="G370" i="27"/>
  <c r="G370" i="26"/>
  <c r="G370" i="25"/>
  <c r="G370" i="7"/>
  <c r="G374" i="29"/>
  <c r="G374" i="28"/>
  <c r="G374" i="27"/>
  <c r="G374" i="26"/>
  <c r="G374" i="7"/>
  <c r="G374" i="25"/>
  <c r="G378" i="29"/>
  <c r="G378" i="28"/>
  <c r="G378" i="27"/>
  <c r="G378" i="26"/>
  <c r="G378" i="7"/>
  <c r="G378" i="25"/>
  <c r="G382" i="29"/>
  <c r="G382" i="28"/>
  <c r="G382" i="27"/>
  <c r="G382" i="25"/>
  <c r="G382" i="7"/>
  <c r="G382" i="26"/>
  <c r="G386" i="29"/>
  <c r="G386" i="28"/>
  <c r="G386" i="27"/>
  <c r="G386" i="26"/>
  <c r="G386" i="25"/>
  <c r="G386" i="7"/>
  <c r="G390" i="29"/>
  <c r="G390" i="28"/>
  <c r="G390" i="26"/>
  <c r="G390" i="27"/>
  <c r="G390" i="25"/>
  <c r="G390" i="7"/>
  <c r="G394" i="29"/>
  <c r="G394" i="28"/>
  <c r="G394" i="27"/>
  <c r="G394" i="26"/>
  <c r="G394" i="25"/>
  <c r="G394" i="7"/>
  <c r="G398" i="29"/>
  <c r="G398" i="28"/>
  <c r="G398" i="26"/>
  <c r="G398" i="27"/>
  <c r="G398" i="25"/>
  <c r="G398" i="7"/>
  <c r="G404" i="29"/>
  <c r="G404" i="28"/>
  <c r="G404" i="27"/>
  <c r="G404" i="26"/>
  <c r="G404" i="25"/>
  <c r="G404" i="7"/>
  <c r="G408" i="29"/>
  <c r="G408" i="28"/>
  <c r="G408" i="26"/>
  <c r="G408" i="7"/>
  <c r="G408" i="27"/>
  <c r="G408" i="25"/>
  <c r="G412" i="29"/>
  <c r="G412" i="28"/>
  <c r="G412" i="27"/>
  <c r="G412" i="26"/>
  <c r="G412" i="25"/>
  <c r="G412" i="7"/>
  <c r="G416" i="29"/>
  <c r="G416" i="28"/>
  <c r="G416" i="27"/>
  <c r="G416" i="26"/>
  <c r="G416" i="25"/>
  <c r="G416" i="7"/>
  <c r="G420" i="29"/>
  <c r="G420" i="28"/>
  <c r="G420" i="26"/>
  <c r="G420" i="27"/>
  <c r="G420" i="25"/>
  <c r="G420" i="7"/>
  <c r="G424" i="29"/>
  <c r="G424" i="28"/>
  <c r="G424" i="27"/>
  <c r="G424" i="26"/>
  <c r="G424" i="25"/>
  <c r="G424" i="7"/>
  <c r="G428" i="29"/>
  <c r="G428" i="28"/>
  <c r="G428" i="27"/>
  <c r="G428" i="26"/>
  <c r="G428" i="25"/>
  <c r="G428" i="7"/>
  <c r="G434" i="29"/>
  <c r="G434" i="28"/>
  <c r="G434" i="26"/>
  <c r="G434" i="25"/>
  <c r="G434" i="7"/>
  <c r="G434" i="27"/>
  <c r="G438" i="29"/>
  <c r="G438" i="28"/>
  <c r="G438" i="27"/>
  <c r="G438" i="26"/>
  <c r="G438" i="25"/>
  <c r="G438" i="7"/>
  <c r="G442" i="29"/>
  <c r="G442" i="28"/>
  <c r="G442" i="27"/>
  <c r="G442" i="26"/>
  <c r="G442" i="7"/>
  <c r="G442" i="25"/>
  <c r="G446" i="29"/>
  <c r="G446" i="28"/>
  <c r="G446" i="27"/>
  <c r="G446" i="26"/>
  <c r="G446" i="7"/>
  <c r="G446" i="25"/>
  <c r="G450" i="29"/>
  <c r="G450" i="28"/>
  <c r="G450" i="27"/>
  <c r="G450" i="7"/>
  <c r="G450" i="26"/>
  <c r="G450" i="25"/>
  <c r="G454" i="29"/>
  <c r="G454" i="28"/>
  <c r="G454" i="27"/>
  <c r="G454" i="26"/>
  <c r="G454" i="7"/>
  <c r="G454" i="25"/>
  <c r="G458" i="29"/>
  <c r="G458" i="28"/>
  <c r="G458" i="27"/>
  <c r="G458" i="26"/>
  <c r="G458" i="25"/>
  <c r="G458" i="7"/>
  <c r="G462" i="29"/>
  <c r="G462" i="28"/>
  <c r="G462" i="27"/>
  <c r="G462" i="25"/>
  <c r="G462" i="7"/>
  <c r="G462" i="26"/>
  <c r="G468" i="29"/>
  <c r="G468" i="28"/>
  <c r="G468" i="26"/>
  <c r="G468" i="27"/>
  <c r="G468" i="7"/>
  <c r="G468" i="25"/>
  <c r="G472" i="29"/>
  <c r="G472" i="28"/>
  <c r="G472" i="27"/>
  <c r="G472" i="26"/>
  <c r="G472" i="25"/>
  <c r="G472" i="7"/>
  <c r="G476" i="29"/>
  <c r="G476" i="28"/>
  <c r="G476" i="27"/>
  <c r="G476" i="26"/>
  <c r="G476" i="7"/>
  <c r="G476" i="25"/>
  <c r="G480" i="29"/>
  <c r="G480" i="28"/>
  <c r="G480" i="27"/>
  <c r="G480" i="26"/>
  <c r="G480" i="25"/>
  <c r="G480" i="7"/>
  <c r="G484" i="29"/>
  <c r="G484" i="28"/>
  <c r="G484" i="27"/>
  <c r="G484" i="26"/>
  <c r="G484" i="7"/>
  <c r="G484" i="25"/>
  <c r="G488" i="29"/>
  <c r="G488" i="28"/>
  <c r="G488" i="27"/>
  <c r="G488" i="26"/>
  <c r="G488" i="25"/>
  <c r="G488" i="7"/>
  <c r="G492" i="29"/>
  <c r="G492" i="28"/>
  <c r="G492" i="27"/>
  <c r="G492" i="7"/>
  <c r="G492" i="26"/>
  <c r="G492" i="25"/>
  <c r="G498" i="29"/>
  <c r="G498" i="28"/>
  <c r="G498" i="27"/>
  <c r="G498" i="25"/>
  <c r="G498" i="7"/>
  <c r="G498" i="26"/>
  <c r="G502" i="29"/>
  <c r="G502" i="28"/>
  <c r="G502" i="27"/>
  <c r="G502" i="26"/>
  <c r="G502" i="25"/>
  <c r="G502" i="7"/>
  <c r="G506" i="29"/>
  <c r="G506" i="28"/>
  <c r="G506" i="27"/>
  <c r="G506" i="26"/>
  <c r="G506" i="7"/>
  <c r="G506" i="25"/>
  <c r="G510" i="29"/>
  <c r="G510" i="28"/>
  <c r="G510" i="26"/>
  <c r="G510" i="27"/>
  <c r="G510" i="25"/>
  <c r="G510" i="7"/>
  <c r="G514" i="29"/>
  <c r="G514" i="28"/>
  <c r="G514" i="27"/>
  <c r="G514" i="26"/>
  <c r="G514" i="25"/>
  <c r="G514" i="7"/>
  <c r="G518" i="29"/>
  <c r="G518" i="28"/>
  <c r="G518" i="26"/>
  <c r="G518" i="27"/>
  <c r="G518" i="7"/>
  <c r="G518" i="25"/>
  <c r="G522" i="29"/>
  <c r="G522" i="28"/>
  <c r="G522" i="27"/>
  <c r="G522" i="26"/>
  <c r="G522" i="25"/>
  <c r="G522" i="7"/>
  <c r="G526" i="29"/>
  <c r="G526" i="28"/>
  <c r="G526" i="26"/>
  <c r="G526" i="27"/>
  <c r="G526" i="25"/>
  <c r="G526" i="7"/>
  <c r="G532" i="29"/>
  <c r="G532" i="28"/>
  <c r="G532" i="27"/>
  <c r="G532" i="26"/>
  <c r="G532" i="25"/>
  <c r="G532" i="7"/>
  <c r="G536" i="29"/>
  <c r="G536" i="28"/>
  <c r="G536" i="27"/>
  <c r="G536" i="26"/>
  <c r="G536" i="7"/>
  <c r="G536" i="25"/>
  <c r="G540" i="29"/>
  <c r="G540" i="28"/>
  <c r="G540" i="27"/>
  <c r="G540" i="26"/>
  <c r="G540" i="7"/>
  <c r="G540" i="25"/>
  <c r="G544" i="29"/>
  <c r="G544" i="28"/>
  <c r="G544" i="26"/>
  <c r="G544" i="27"/>
  <c r="G544" i="25"/>
  <c r="G544" i="7"/>
  <c r="G548" i="29"/>
  <c r="G548" i="28"/>
  <c r="G548" i="26"/>
  <c r="G548" i="27"/>
  <c r="G548" i="7"/>
  <c r="G548" i="25"/>
  <c r="G552" i="29"/>
  <c r="G552" i="28"/>
  <c r="G552" i="27"/>
  <c r="G552" i="26"/>
  <c r="G552" i="7"/>
  <c r="G552" i="25"/>
  <c r="G556" i="29"/>
  <c r="G556" i="28"/>
  <c r="G556" i="27"/>
  <c r="G556" i="26"/>
  <c r="G556" i="7"/>
  <c r="G556" i="25"/>
  <c r="G562" i="29"/>
  <c r="G562" i="28"/>
  <c r="G562" i="27"/>
  <c r="G562" i="26"/>
  <c r="G562" i="25"/>
  <c r="G562" i="7"/>
  <c r="G566" i="29"/>
  <c r="G566" i="28"/>
  <c r="G566" i="27"/>
  <c r="G566" i="26"/>
  <c r="G566" i="7"/>
  <c r="G566" i="25"/>
  <c r="G570" i="29"/>
  <c r="G570" i="28"/>
  <c r="G570" i="27"/>
  <c r="G570" i="25"/>
  <c r="G570" i="26"/>
  <c r="G570" i="7"/>
  <c r="G574" i="29"/>
  <c r="G574" i="28"/>
  <c r="G574" i="26"/>
  <c r="G574" i="27"/>
  <c r="G574" i="25"/>
  <c r="G574" i="7"/>
  <c r="G578" i="29"/>
  <c r="G578" i="28"/>
  <c r="G578" i="27"/>
  <c r="G578" i="26"/>
  <c r="G578" i="7"/>
  <c r="G578" i="25"/>
  <c r="G582" i="29"/>
  <c r="G582" i="28"/>
  <c r="G582" i="27"/>
  <c r="G582" i="26"/>
  <c r="G582" i="25"/>
  <c r="G582" i="7"/>
  <c r="G586" i="29"/>
  <c r="G586" i="28"/>
  <c r="G586" i="26"/>
  <c r="G586" i="25"/>
  <c r="G586" i="27"/>
  <c r="G586" i="7"/>
  <c r="G590" i="29"/>
  <c r="G590" i="28"/>
  <c r="G590" i="26"/>
  <c r="G590" i="27"/>
  <c r="G590" i="25"/>
  <c r="G590" i="7"/>
  <c r="G596" i="29"/>
  <c r="G596" i="28"/>
  <c r="G596" i="27"/>
  <c r="G596" i="26"/>
  <c r="G596" i="25"/>
  <c r="G596" i="7"/>
  <c r="G600" i="29"/>
  <c r="G600" i="28"/>
  <c r="G600" i="27"/>
  <c r="G600" i="26"/>
  <c r="G600" i="7"/>
  <c r="G600" i="25"/>
  <c r="G604" i="29"/>
  <c r="G604" i="28"/>
  <c r="G604" i="27"/>
  <c r="G604" i="25"/>
  <c r="G604" i="26"/>
  <c r="G604" i="7"/>
  <c r="G608" i="29"/>
  <c r="G608" i="28"/>
  <c r="G608" i="27"/>
  <c r="G608" i="26"/>
  <c r="G608" i="7"/>
  <c r="G608" i="25"/>
  <c r="G612" i="29"/>
  <c r="G612" i="28"/>
  <c r="G612" i="27"/>
  <c r="G612" i="25"/>
  <c r="G612" i="7"/>
  <c r="G612" i="26"/>
  <c r="G616" i="29"/>
  <c r="G616" i="28"/>
  <c r="G616" i="27"/>
  <c r="G616" i="26"/>
  <c r="G616" i="7"/>
  <c r="G616" i="25"/>
  <c r="G620" i="29"/>
  <c r="G620" i="28"/>
  <c r="G620" i="27"/>
  <c r="G620" i="26"/>
  <c r="G620" i="25"/>
  <c r="G620" i="7"/>
  <c r="G626" i="29"/>
  <c r="G626" i="28"/>
  <c r="G626" i="27"/>
  <c r="G626" i="26"/>
  <c r="G626" i="25"/>
  <c r="G626" i="7"/>
  <c r="G630" i="29"/>
  <c r="G630" i="28"/>
  <c r="G630" i="27"/>
  <c r="G630" i="26"/>
  <c r="G630" i="25"/>
  <c r="G630" i="7"/>
  <c r="G634" i="29"/>
  <c r="G634" i="28"/>
  <c r="G634" i="27"/>
  <c r="G634" i="26"/>
  <c r="G634" i="25"/>
  <c r="G634" i="7"/>
  <c r="G638" i="29"/>
  <c r="G638" i="28"/>
  <c r="G638" i="27"/>
  <c r="G638" i="26"/>
  <c r="G638" i="25"/>
  <c r="G638" i="7"/>
  <c r="G642" i="29"/>
  <c r="G642" i="28"/>
  <c r="G642" i="27"/>
  <c r="G642" i="26"/>
  <c r="G642" i="7"/>
  <c r="G642" i="25"/>
  <c r="G646" i="29"/>
  <c r="G646" i="28"/>
  <c r="G646" i="27"/>
  <c r="G646" i="26"/>
  <c r="G646" i="25"/>
  <c r="G646" i="7"/>
  <c r="G650" i="29"/>
  <c r="G650" i="28"/>
  <c r="G650" i="27"/>
  <c r="G650" i="26"/>
  <c r="G650" i="25"/>
  <c r="G650" i="7"/>
  <c r="G654" i="29"/>
  <c r="G654" i="28"/>
  <c r="G654" i="27"/>
  <c r="G654" i="26"/>
  <c r="G654" i="25"/>
  <c r="G654" i="7"/>
  <c r="G660" i="29"/>
  <c r="G660" i="28"/>
  <c r="G660" i="27"/>
  <c r="G660" i="26"/>
  <c r="G660" i="25"/>
  <c r="G660" i="7"/>
  <c r="G664" i="29"/>
  <c r="G664" i="28"/>
  <c r="G664" i="27"/>
  <c r="G664" i="26"/>
  <c r="G664" i="25"/>
  <c r="G664" i="7"/>
  <c r="G668" i="29"/>
  <c r="G668" i="28"/>
  <c r="G668" i="26"/>
  <c r="G668" i="27"/>
  <c r="G668" i="25"/>
  <c r="G668" i="7"/>
  <c r="G672" i="29"/>
  <c r="G672" i="28"/>
  <c r="G672" i="27"/>
  <c r="G672" i="26"/>
  <c r="G672" i="25"/>
  <c r="G672" i="7"/>
  <c r="G676" i="29"/>
  <c r="G676" i="28"/>
  <c r="G676" i="27"/>
  <c r="G676" i="25"/>
  <c r="G676" i="26"/>
  <c r="G676" i="7"/>
  <c r="G680" i="29"/>
  <c r="G680" i="28"/>
  <c r="G680" i="27"/>
  <c r="G680" i="25"/>
  <c r="G680" i="26"/>
  <c r="G680" i="7"/>
  <c r="G684" i="29"/>
  <c r="G684" i="28"/>
  <c r="G684" i="27"/>
  <c r="G684" i="26"/>
  <c r="G684" i="25"/>
  <c r="G684" i="7"/>
  <c r="G690" i="29"/>
  <c r="G690" i="28"/>
  <c r="G690" i="27"/>
  <c r="G690" i="26"/>
  <c r="G690" i="25"/>
  <c r="G690" i="7"/>
  <c r="G694" i="29"/>
  <c r="G694" i="28"/>
  <c r="G694" i="27"/>
  <c r="G694" i="25"/>
  <c r="G694" i="26"/>
  <c r="G694" i="7"/>
  <c r="G698" i="29"/>
  <c r="G698" i="28"/>
  <c r="G698" i="27"/>
  <c r="G698" i="26"/>
  <c r="G698" i="25"/>
  <c r="G698" i="7"/>
  <c r="G702" i="29"/>
  <c r="G702" i="28"/>
  <c r="G702" i="27"/>
  <c r="G702" i="26"/>
  <c r="G702" i="25"/>
  <c r="G702" i="7"/>
  <c r="G706" i="29"/>
  <c r="G706" i="28"/>
  <c r="G706" i="27"/>
  <c r="G706" i="26"/>
  <c r="G706" i="25"/>
  <c r="G706" i="7"/>
  <c r="G710" i="29"/>
  <c r="G710" i="28"/>
  <c r="G710" i="27"/>
  <c r="G710" i="25"/>
  <c r="G710" i="26"/>
  <c r="G710" i="7"/>
  <c r="G714" i="29"/>
  <c r="G714" i="28"/>
  <c r="G714" i="27"/>
  <c r="G714" i="26"/>
  <c r="G714" i="25"/>
  <c r="G714" i="7"/>
  <c r="G718" i="29"/>
  <c r="G718" i="28"/>
  <c r="G718" i="27"/>
  <c r="G718" i="26"/>
  <c r="G718" i="25"/>
  <c r="G718" i="7"/>
  <c r="G724" i="29"/>
  <c r="G724" i="28"/>
  <c r="G724" i="27"/>
  <c r="G724" i="25"/>
  <c r="G724" i="26"/>
  <c r="G724" i="7"/>
  <c r="G728" i="29"/>
  <c r="G728" i="28"/>
  <c r="G728" i="27"/>
  <c r="G728" i="26"/>
  <c r="G728" i="7"/>
  <c r="G728" i="25"/>
  <c r="G732" i="29"/>
  <c r="G732" i="28"/>
  <c r="G732" i="27"/>
  <c r="G732" i="26"/>
  <c r="G732" i="25"/>
  <c r="G732" i="7"/>
  <c r="G736" i="29"/>
  <c r="G736" i="28"/>
  <c r="G736" i="27"/>
  <c r="G736" i="25"/>
  <c r="G736" i="26"/>
  <c r="G736" i="7"/>
  <c r="G740" i="29"/>
  <c r="G740" i="28"/>
  <c r="G740" i="27"/>
  <c r="G740" i="26"/>
  <c r="G740" i="7"/>
  <c r="G740" i="25"/>
  <c r="G744" i="29"/>
  <c r="G744" i="28"/>
  <c r="G744" i="26"/>
  <c r="G744" i="27"/>
  <c r="G744" i="25"/>
  <c r="G744" i="7"/>
  <c r="G748" i="29"/>
  <c r="G748" i="28"/>
  <c r="G748" i="27"/>
  <c r="G748" i="25"/>
  <c r="G748" i="26"/>
  <c r="G748" i="7"/>
  <c r="G754" i="29"/>
  <c r="G754" i="28"/>
  <c r="G754" i="27"/>
  <c r="G754" i="25"/>
  <c r="G754" i="26"/>
  <c r="G754" i="7"/>
  <c r="G758" i="29"/>
  <c r="G758" i="28"/>
  <c r="G758" i="27"/>
  <c r="G758" i="26"/>
  <c r="G758" i="25"/>
  <c r="G758" i="7"/>
  <c r="G762" i="29"/>
  <c r="G762" i="28"/>
  <c r="G762" i="27"/>
  <c r="G762" i="26"/>
  <c r="G762" i="25"/>
  <c r="G762" i="7"/>
  <c r="G766" i="29"/>
  <c r="G766" i="28"/>
  <c r="G766" i="27"/>
  <c r="G766" i="26"/>
  <c r="G766" i="7"/>
  <c r="G766" i="25"/>
  <c r="G770" i="29"/>
  <c r="G770" i="28"/>
  <c r="G770" i="27"/>
  <c r="G770" i="26"/>
  <c r="G770" i="25"/>
  <c r="G770" i="7"/>
  <c r="G774" i="29"/>
  <c r="G774" i="28"/>
  <c r="G774" i="27"/>
  <c r="G774" i="25"/>
  <c r="G774" i="26"/>
  <c r="G774" i="7"/>
  <c r="G778" i="29"/>
  <c r="G778" i="28"/>
  <c r="G778" i="27"/>
  <c r="G778" i="26"/>
  <c r="G778" i="25"/>
  <c r="G778" i="7"/>
  <c r="G782" i="29"/>
  <c r="G782" i="28"/>
  <c r="G782" i="27"/>
  <c r="G782" i="25"/>
  <c r="G782" i="26"/>
  <c r="G782" i="7"/>
  <c r="G788" i="29"/>
  <c r="G788" i="28"/>
  <c r="G788" i="27"/>
  <c r="G788" i="26"/>
  <c r="G788" i="25"/>
  <c r="G788" i="7"/>
  <c r="G792" i="29"/>
  <c r="G792" i="28"/>
  <c r="G792" i="27"/>
  <c r="G792" i="25"/>
  <c r="G792" i="7"/>
  <c r="G792" i="26"/>
  <c r="G796" i="29"/>
  <c r="G796" i="28"/>
  <c r="G796" i="27"/>
  <c r="G796" i="26"/>
  <c r="G796" i="25"/>
  <c r="G796" i="7"/>
  <c r="G800" i="29"/>
  <c r="G800" i="28"/>
  <c r="G800" i="27"/>
  <c r="G800" i="26"/>
  <c r="G800" i="25"/>
  <c r="G800" i="7"/>
  <c r="G804" i="29"/>
  <c r="G804" i="28"/>
  <c r="G804" i="27"/>
  <c r="G804" i="26"/>
  <c r="G804" i="25"/>
  <c r="G804" i="7"/>
  <c r="G808" i="29"/>
  <c r="G808" i="28"/>
  <c r="G808" i="27"/>
  <c r="G808" i="26"/>
  <c r="G808" i="25"/>
  <c r="G808" i="7"/>
  <c r="G812" i="29"/>
  <c r="G812" i="28"/>
  <c r="G812" i="27"/>
  <c r="G812" i="25"/>
  <c r="G812" i="26"/>
  <c r="G812" i="7"/>
  <c r="G818" i="29"/>
  <c r="G818" i="28"/>
  <c r="G818" i="27"/>
  <c r="G818" i="26"/>
  <c r="G818" i="25"/>
  <c r="G818" i="7"/>
  <c r="G822" i="29"/>
  <c r="G822" i="28"/>
  <c r="G822" i="27"/>
  <c r="G822" i="25"/>
  <c r="G822" i="26"/>
  <c r="G822" i="7"/>
  <c r="G826" i="29"/>
  <c r="G826" i="28"/>
  <c r="G826" i="27"/>
  <c r="G826" i="26"/>
  <c r="G826" i="7"/>
  <c r="G826" i="25"/>
  <c r="G830" i="29"/>
  <c r="G830" i="28"/>
  <c r="G830" i="27"/>
  <c r="G830" i="25"/>
  <c r="G830" i="26"/>
  <c r="G830" i="7"/>
  <c r="G834" i="29"/>
  <c r="G834" i="28"/>
  <c r="G834" i="27"/>
  <c r="G834" i="25"/>
  <c r="G834" i="26"/>
  <c r="G834" i="7"/>
  <c r="G838" i="29"/>
  <c r="G838" i="28"/>
  <c r="G838" i="27"/>
  <c r="G838" i="26"/>
  <c r="G838" i="7"/>
  <c r="G838" i="25"/>
  <c r="G842" i="29"/>
  <c r="G842" i="28"/>
  <c r="G842" i="27"/>
  <c r="G842" i="26"/>
  <c r="G842" i="25"/>
  <c r="G842" i="7"/>
  <c r="G846" i="29"/>
  <c r="G846" i="28"/>
  <c r="G846" i="27"/>
  <c r="G846" i="26"/>
  <c r="G846" i="25"/>
  <c r="G846" i="7"/>
  <c r="G852" i="29"/>
  <c r="G852" i="28"/>
  <c r="G852" i="27"/>
  <c r="G852" i="26"/>
  <c r="G852" i="25"/>
  <c r="G852" i="7"/>
  <c r="G856" i="29"/>
  <c r="G856" i="28"/>
  <c r="G856" i="27"/>
  <c r="G856" i="26"/>
  <c r="G856" i="25"/>
  <c r="G856" i="7"/>
  <c r="G860" i="29"/>
  <c r="G860" i="28"/>
  <c r="G860" i="26"/>
  <c r="G860" i="27"/>
  <c r="G860" i="25"/>
  <c r="G860" i="7"/>
  <c r="G864" i="29"/>
  <c r="G864" i="28"/>
  <c r="G864" i="27"/>
  <c r="G864" i="26"/>
  <c r="G864" i="25"/>
  <c r="G864" i="7"/>
  <c r="G868" i="29"/>
  <c r="G868" i="28"/>
  <c r="G868" i="27"/>
  <c r="G868" i="26"/>
  <c r="G868" i="25"/>
  <c r="G868" i="7"/>
  <c r="G872" i="29"/>
  <c r="G872" i="28"/>
  <c r="G872" i="27"/>
  <c r="G872" i="26"/>
  <c r="G872" i="25"/>
  <c r="G872" i="7"/>
  <c r="G876" i="29"/>
  <c r="G876" i="28"/>
  <c r="G876" i="27"/>
  <c r="G876" i="26"/>
  <c r="G876" i="25"/>
  <c r="G876" i="7"/>
  <c r="G882" i="29"/>
  <c r="G882" i="28"/>
  <c r="G882" i="27"/>
  <c r="G882" i="26"/>
  <c r="G882" i="25"/>
  <c r="G882" i="7"/>
  <c r="G886" i="29"/>
  <c r="G886" i="28"/>
  <c r="G886" i="27"/>
  <c r="G886" i="26"/>
  <c r="G886" i="25"/>
  <c r="G886" i="7"/>
  <c r="G890" i="29"/>
  <c r="G890" i="28"/>
  <c r="G890" i="27"/>
  <c r="G890" i="26"/>
  <c r="G890" i="25"/>
  <c r="G890" i="7"/>
  <c r="G894" i="29"/>
  <c r="G894" i="28"/>
  <c r="G894" i="27"/>
  <c r="G894" i="26"/>
  <c r="G894" i="25"/>
  <c r="G894" i="7"/>
  <c r="G898" i="29"/>
  <c r="G898" i="28"/>
  <c r="G898" i="27"/>
  <c r="G898" i="25"/>
  <c r="G898" i="26"/>
  <c r="G898" i="7"/>
  <c r="G902" i="29"/>
  <c r="G902" i="28"/>
  <c r="G902" i="27"/>
  <c r="G902" i="26"/>
  <c r="G902" i="25"/>
  <c r="G902" i="7"/>
  <c r="G906" i="29"/>
  <c r="G906" i="28"/>
  <c r="G906" i="26"/>
  <c r="G906" i="27"/>
  <c r="G906" i="25"/>
  <c r="G906" i="7"/>
  <c r="G910" i="29"/>
  <c r="G910" i="28"/>
  <c r="G910" i="27"/>
  <c r="G910" i="26"/>
  <c r="G910" i="25"/>
  <c r="G910" i="7"/>
  <c r="G916" i="29"/>
  <c r="G916" i="28"/>
  <c r="G916" i="26"/>
  <c r="G916" i="27"/>
  <c r="G916" i="25"/>
  <c r="G916" i="7"/>
  <c r="G920" i="29"/>
  <c r="G920" i="28"/>
  <c r="G920" i="27"/>
  <c r="G920" i="26"/>
  <c r="G920" i="25"/>
  <c r="G920" i="7"/>
  <c r="G924" i="29"/>
  <c r="G924" i="28"/>
  <c r="G924" i="27"/>
  <c r="G924" i="26"/>
  <c r="G924" i="25"/>
  <c r="G924" i="7"/>
  <c r="G928" i="29"/>
  <c r="G928" i="28"/>
  <c r="G928" i="27"/>
  <c r="G928" i="26"/>
  <c r="G928" i="25"/>
  <c r="G928" i="7"/>
  <c r="G932" i="29"/>
  <c r="G932" i="28"/>
  <c r="G932" i="26"/>
  <c r="G932" i="27"/>
  <c r="G932" i="25"/>
  <c r="G932" i="7"/>
  <c r="G936" i="29"/>
  <c r="G936" i="28"/>
  <c r="G936" i="27"/>
  <c r="G936" i="26"/>
  <c r="G936" i="25"/>
  <c r="G936" i="7"/>
  <c r="G940" i="29"/>
  <c r="G940" i="28"/>
  <c r="G940" i="26"/>
  <c r="G940" i="27"/>
  <c r="G940" i="25"/>
  <c r="G940" i="7"/>
  <c r="G946" i="29"/>
  <c r="G946" i="28"/>
  <c r="G946" i="27"/>
  <c r="G946" i="26"/>
  <c r="G946" i="25"/>
  <c r="G946" i="7"/>
  <c r="G950" i="29"/>
  <c r="G950" i="28"/>
  <c r="G950" i="27"/>
  <c r="G950" i="26"/>
  <c r="G950" i="25"/>
  <c r="G950" i="7"/>
  <c r="G954" i="29"/>
  <c r="G954" i="28"/>
  <c r="G954" i="27"/>
  <c r="G954" i="26"/>
  <c r="G954" i="25"/>
  <c r="G954" i="7"/>
  <c r="G958" i="29"/>
  <c r="G958" i="28"/>
  <c r="G958" i="26"/>
  <c r="G958" i="27"/>
  <c r="G958" i="7"/>
  <c r="G958" i="25"/>
  <c r="G962" i="29"/>
  <c r="G962" i="28"/>
  <c r="G962" i="27"/>
  <c r="G962" i="25"/>
  <c r="G962" i="26"/>
  <c r="G962" i="7"/>
  <c r="G966" i="29"/>
  <c r="G966" i="28"/>
  <c r="G966" i="26"/>
  <c r="G966" i="27"/>
  <c r="G966" i="25"/>
  <c r="G966" i="7"/>
  <c r="G970" i="29"/>
  <c r="G970" i="28"/>
  <c r="G970" i="27"/>
  <c r="G970" i="26"/>
  <c r="G970" i="25"/>
  <c r="G970" i="7"/>
  <c r="G974" i="29"/>
  <c r="G974" i="28"/>
  <c r="G974" i="27"/>
  <c r="G974" i="26"/>
  <c r="G974" i="25"/>
  <c r="G974" i="7"/>
  <c r="G21" i="29"/>
  <c r="G21" i="28"/>
  <c r="G21" i="27"/>
  <c r="G21" i="26"/>
  <c r="G21" i="25"/>
  <c r="G25" i="29"/>
  <c r="G25" i="28"/>
  <c r="G25" i="27"/>
  <c r="G25" i="26"/>
  <c r="G25" i="25"/>
  <c r="G29" i="29"/>
  <c r="G29" i="27"/>
  <c r="G29" i="26"/>
  <c r="G29" i="28"/>
  <c r="G29" i="25"/>
  <c r="G33" i="29"/>
  <c r="G33" i="28"/>
  <c r="G33" i="26"/>
  <c r="G33" i="27"/>
  <c r="G33" i="25"/>
  <c r="G37" i="29"/>
  <c r="G37" i="28"/>
  <c r="G37" i="27"/>
  <c r="G37" i="26"/>
  <c r="G37" i="25"/>
  <c r="G41" i="29"/>
  <c r="G41" i="28"/>
  <c r="G41" i="27"/>
  <c r="G41" i="25"/>
  <c r="G41" i="26"/>
  <c r="G45" i="29"/>
  <c r="G45" i="28"/>
  <c r="G45" i="27"/>
  <c r="G45" i="26"/>
  <c r="G45" i="25"/>
  <c r="G51" i="29"/>
  <c r="G51" i="28"/>
  <c r="G51" i="27"/>
  <c r="G51" i="26"/>
  <c r="G51" i="7"/>
  <c r="G51" i="25"/>
  <c r="G55" i="29"/>
  <c r="G55" i="28"/>
  <c r="G55" i="27"/>
  <c r="G55" i="26"/>
  <c r="G55" i="25"/>
  <c r="G55" i="7"/>
  <c r="G59" i="29"/>
  <c r="G59" i="28"/>
  <c r="G59" i="27"/>
  <c r="G59" i="25"/>
  <c r="G59" i="7"/>
  <c r="G59" i="26"/>
  <c r="G63" i="29"/>
  <c r="G63" i="28"/>
  <c r="G63" i="27"/>
  <c r="G63" i="26"/>
  <c r="G63" i="7"/>
  <c r="G63" i="25"/>
  <c r="G67" i="29"/>
  <c r="G67" i="28"/>
  <c r="G67" i="27"/>
  <c r="G67" i="26"/>
  <c r="G67" i="7"/>
  <c r="G67" i="25"/>
  <c r="G71" i="29"/>
  <c r="G71" i="28"/>
  <c r="G71" i="27"/>
  <c r="G71" i="26"/>
  <c r="G71" i="25"/>
  <c r="G71" i="7"/>
  <c r="G75" i="29"/>
  <c r="G75" i="28"/>
  <c r="G75" i="27"/>
  <c r="G75" i="26"/>
  <c r="G75" i="7"/>
  <c r="G75" i="25"/>
  <c r="G81" i="29"/>
  <c r="G81" i="28"/>
  <c r="G81" i="27"/>
  <c r="G81" i="26"/>
  <c r="G81" i="7"/>
  <c r="G81" i="25"/>
  <c r="G85" i="29"/>
  <c r="G85" i="28"/>
  <c r="G85" i="27"/>
  <c r="G85" i="26"/>
  <c r="G85" i="7"/>
  <c r="G85" i="25"/>
  <c r="G89" i="29"/>
  <c r="G89" i="28"/>
  <c r="G89" i="27"/>
  <c r="G89" i="26"/>
  <c r="G89" i="7"/>
  <c r="G89" i="25"/>
  <c r="G93" i="29"/>
  <c r="G93" i="28"/>
  <c r="G93" i="27"/>
  <c r="G93" i="26"/>
  <c r="G93" i="7"/>
  <c r="G93" i="25"/>
  <c r="G97" i="29"/>
  <c r="G97" i="28"/>
  <c r="G97" i="27"/>
  <c r="G97" i="26"/>
  <c r="G97" i="7"/>
  <c r="G97" i="25"/>
  <c r="G101" i="29"/>
  <c r="G101" i="28"/>
  <c r="G101" i="27"/>
  <c r="G101" i="26"/>
  <c r="G101" i="7"/>
  <c r="G101" i="25"/>
  <c r="G105" i="29"/>
  <c r="G105" i="28"/>
  <c r="G105" i="27"/>
  <c r="G105" i="26"/>
  <c r="G105" i="7"/>
  <c r="G105" i="25"/>
  <c r="G109" i="29"/>
  <c r="G109" i="28"/>
  <c r="G109" i="27"/>
  <c r="G109" i="26"/>
  <c r="G109" i="7"/>
  <c r="G109" i="25"/>
  <c r="G115" i="29"/>
  <c r="G115" i="28"/>
  <c r="G115" i="27"/>
  <c r="G115" i="26"/>
  <c r="G115" i="7"/>
  <c r="G115" i="25"/>
  <c r="G119" i="29"/>
  <c r="G119" i="28"/>
  <c r="G119" i="27"/>
  <c r="G119" i="7"/>
  <c r="G119" i="25"/>
  <c r="G119" i="26"/>
  <c r="G123" i="29"/>
  <c r="G123" i="28"/>
  <c r="G123" i="26"/>
  <c r="G123" i="27"/>
  <c r="G123" i="25"/>
  <c r="G123" i="7"/>
  <c r="G127" i="29"/>
  <c r="G127" i="28"/>
  <c r="G127" i="27"/>
  <c r="G127" i="26"/>
  <c r="G127" i="25"/>
  <c r="G127" i="7"/>
  <c r="G131" i="29"/>
  <c r="G131" i="28"/>
  <c r="G131" i="27"/>
  <c r="G131" i="26"/>
  <c r="G131" i="7"/>
  <c r="G131" i="25"/>
  <c r="G135" i="29"/>
  <c r="G135" i="28"/>
  <c r="G135" i="27"/>
  <c r="G135" i="7"/>
  <c r="G135" i="25"/>
  <c r="G135" i="26"/>
  <c r="G139" i="29"/>
  <c r="G139" i="28"/>
  <c r="G139" i="27"/>
  <c r="G139" i="25"/>
  <c r="G139" i="7"/>
  <c r="G139" i="26"/>
  <c r="G145" i="29"/>
  <c r="G145" i="28"/>
  <c r="G145" i="27"/>
  <c r="G145" i="26"/>
  <c r="G145" i="7"/>
  <c r="G145" i="25"/>
  <c r="G149" i="29"/>
  <c r="G149" i="28"/>
  <c r="G149" i="27"/>
  <c r="G149" i="26"/>
  <c r="G149" i="7"/>
  <c r="G149" i="25"/>
  <c r="G153" i="29"/>
  <c r="G153" i="28"/>
  <c r="G153" i="27"/>
  <c r="G153" i="7"/>
  <c r="G153" i="25"/>
  <c r="G153" i="26"/>
  <c r="G157" i="29"/>
  <c r="G157" i="28"/>
  <c r="G157" i="27"/>
  <c r="G157" i="26"/>
  <c r="G157" i="25"/>
  <c r="G157" i="7"/>
  <c r="G161" i="29"/>
  <c r="G161" i="28"/>
  <c r="G161" i="27"/>
  <c r="G161" i="26"/>
  <c r="G161" i="25"/>
  <c r="G161" i="7"/>
  <c r="G165" i="29"/>
  <c r="G165" i="28"/>
  <c r="G165" i="27"/>
  <c r="G165" i="26"/>
  <c r="G165" i="7"/>
  <c r="G165" i="25"/>
  <c r="G169" i="29"/>
  <c r="G169" i="28"/>
  <c r="G169" i="27"/>
  <c r="G169" i="26"/>
  <c r="G169" i="7"/>
  <c r="G169" i="25"/>
  <c r="G173" i="29"/>
  <c r="G173" i="28"/>
  <c r="G173" i="27"/>
  <c r="G173" i="26"/>
  <c r="G173" i="7"/>
  <c r="G173" i="25"/>
  <c r="G179" i="29"/>
  <c r="G179" i="28"/>
  <c r="G179" i="27"/>
  <c r="G179" i="25"/>
  <c r="G179" i="7"/>
  <c r="G179" i="26"/>
  <c r="G183" i="29"/>
  <c r="G183" i="28"/>
  <c r="G183" i="27"/>
  <c r="G183" i="25"/>
  <c r="G183" i="7"/>
  <c r="G183" i="26"/>
  <c r="G187" i="29"/>
  <c r="G187" i="28"/>
  <c r="G187" i="27"/>
  <c r="G187" i="25"/>
  <c r="G187" i="7"/>
  <c r="G187" i="26"/>
  <c r="G191" i="29"/>
  <c r="G191" i="28"/>
  <c r="G191" i="25"/>
  <c r="G191" i="7"/>
  <c r="G191" i="27"/>
  <c r="G191" i="26"/>
  <c r="G195" i="29"/>
  <c r="G195" i="28"/>
  <c r="G195" i="27"/>
  <c r="G195" i="25"/>
  <c r="G195" i="7"/>
  <c r="G195" i="26"/>
  <c r="G199" i="29"/>
  <c r="G199" i="28"/>
  <c r="G199" i="27"/>
  <c r="G199" i="25"/>
  <c r="G199" i="7"/>
  <c r="G199" i="26"/>
  <c r="G203" i="29"/>
  <c r="G203" i="28"/>
  <c r="G203" i="27"/>
  <c r="G203" i="25"/>
  <c r="G203" i="7"/>
  <c r="G203" i="26"/>
  <c r="G209" i="29"/>
  <c r="G209" i="28"/>
  <c r="G209" i="27"/>
  <c r="G209" i="26"/>
  <c r="G209" i="7"/>
  <c r="G209" i="25"/>
  <c r="G213" i="29"/>
  <c r="G213" i="28"/>
  <c r="G213" i="27"/>
  <c r="G213" i="26"/>
  <c r="G213" i="7"/>
  <c r="G213" i="25"/>
  <c r="G217" i="29"/>
  <c r="G217" i="28"/>
  <c r="G217" i="27"/>
  <c r="G217" i="7"/>
  <c r="G217" i="25"/>
  <c r="G217" i="26"/>
  <c r="G221" i="29"/>
  <c r="G221" i="28"/>
  <c r="G221" i="27"/>
  <c r="G221" i="26"/>
  <c r="G221" i="25"/>
  <c r="G221" i="7"/>
  <c r="G225" i="29"/>
  <c r="G225" i="28"/>
  <c r="G225" i="27"/>
  <c r="G225" i="26"/>
  <c r="G225" i="25"/>
  <c r="G225" i="7"/>
  <c r="G229" i="29"/>
  <c r="G229" i="28"/>
  <c r="G229" i="27"/>
  <c r="G229" i="26"/>
  <c r="G229" i="7"/>
  <c r="G229" i="25"/>
  <c r="G233" i="29"/>
  <c r="G233" i="28"/>
  <c r="G233" i="27"/>
  <c r="G233" i="25"/>
  <c r="G233" i="7"/>
  <c r="G233" i="26"/>
  <c r="G237" i="29"/>
  <c r="G237" i="28"/>
  <c r="G237" i="27"/>
  <c r="G237" i="26"/>
  <c r="G237" i="25"/>
  <c r="G237" i="7"/>
  <c r="G243" i="29"/>
  <c r="G243" i="28"/>
  <c r="G243" i="27"/>
  <c r="G243" i="26"/>
  <c r="G243" i="7"/>
  <c r="G243" i="25"/>
  <c r="G247" i="29"/>
  <c r="G247" i="28"/>
  <c r="G247" i="27"/>
  <c r="G247" i="26"/>
  <c r="G247" i="25"/>
  <c r="G247" i="7"/>
  <c r="G251" i="29"/>
  <c r="G251" i="28"/>
  <c r="G251" i="27"/>
  <c r="G251" i="26"/>
  <c r="G251" i="7"/>
  <c r="G251" i="25"/>
  <c r="G255" i="29"/>
  <c r="G255" i="28"/>
  <c r="G255" i="27"/>
  <c r="G255" i="26"/>
  <c r="G255" i="7"/>
  <c r="G255" i="25"/>
  <c r="G259" i="29"/>
  <c r="G259" i="28"/>
  <c r="G259" i="27"/>
  <c r="G259" i="26"/>
  <c r="G259" i="7"/>
  <c r="G259" i="25"/>
  <c r="G263" i="29"/>
  <c r="G263" i="28"/>
  <c r="G263" i="27"/>
  <c r="G263" i="26"/>
  <c r="G263" i="25"/>
  <c r="G263" i="7"/>
  <c r="G267" i="29"/>
  <c r="G267" i="28"/>
  <c r="G267" i="27"/>
  <c r="G267" i="26"/>
  <c r="G267" i="25"/>
  <c r="G267" i="7"/>
  <c r="G273" i="29"/>
  <c r="G273" i="28"/>
  <c r="G273" i="27"/>
  <c r="G273" i="26"/>
  <c r="G273" i="25"/>
  <c r="G277" i="29"/>
  <c r="G277" i="28"/>
  <c r="G277" i="27"/>
  <c r="G277" i="26"/>
  <c r="G277" i="25"/>
  <c r="G277" i="7"/>
  <c r="G281" i="29"/>
  <c r="G281" i="28"/>
  <c r="G281" i="27"/>
  <c r="G281" i="26"/>
  <c r="G281" i="25"/>
  <c r="G281" i="7"/>
  <c r="G285" i="29"/>
  <c r="G285" i="28"/>
  <c r="G285" i="27"/>
  <c r="G285" i="26"/>
  <c r="G285" i="25"/>
  <c r="G285" i="7"/>
  <c r="G289" i="29"/>
  <c r="G289" i="28"/>
  <c r="G289" i="27"/>
  <c r="G289" i="26"/>
  <c r="G289" i="25"/>
  <c r="G289" i="7"/>
  <c r="G293" i="29"/>
  <c r="G293" i="28"/>
  <c r="G293" i="27"/>
  <c r="G293" i="25"/>
  <c r="G293" i="26"/>
  <c r="G293" i="7"/>
  <c r="G297" i="29"/>
  <c r="G297" i="28"/>
  <c r="G297" i="26"/>
  <c r="G297" i="25"/>
  <c r="G297" i="27"/>
  <c r="G297" i="7"/>
  <c r="G301" i="29"/>
  <c r="G301" i="28"/>
  <c r="G301" i="27"/>
  <c r="G301" i="26"/>
  <c r="G301" i="7"/>
  <c r="G301" i="25"/>
  <c r="G307" i="29"/>
  <c r="G307" i="28"/>
  <c r="G307" i="26"/>
  <c r="G307" i="27"/>
  <c r="G307" i="25"/>
  <c r="G307" i="7"/>
  <c r="G311" i="29"/>
  <c r="G311" i="28"/>
  <c r="G311" i="27"/>
  <c r="G311" i="26"/>
  <c r="G311" i="7"/>
  <c r="G311" i="25"/>
  <c r="G315" i="29"/>
  <c r="G315" i="28"/>
  <c r="G315" i="27"/>
  <c r="G315" i="26"/>
  <c r="G315" i="7"/>
  <c r="G315" i="25"/>
  <c r="G319" i="29"/>
  <c r="G319" i="28"/>
  <c r="G319" i="27"/>
  <c r="G319" i="26"/>
  <c r="G319" i="7"/>
  <c r="G319" i="25"/>
  <c r="G323" i="29"/>
  <c r="G323" i="28"/>
  <c r="G323" i="27"/>
  <c r="G323" i="26"/>
  <c r="G323" i="7"/>
  <c r="G323" i="25"/>
  <c r="G327" i="29"/>
  <c r="G327" i="28"/>
  <c r="G327" i="27"/>
  <c r="G327" i="26"/>
  <c r="G327" i="25"/>
  <c r="G327" i="7"/>
  <c r="G331" i="29"/>
  <c r="G331" i="28"/>
  <c r="G331" i="27"/>
  <c r="G331" i="26"/>
  <c r="G331" i="7"/>
  <c r="G331" i="25"/>
  <c r="G337" i="29"/>
  <c r="G337" i="28"/>
  <c r="G337" i="27"/>
  <c r="G337" i="26"/>
  <c r="G337" i="25"/>
  <c r="G341" i="29"/>
  <c r="G341" i="28"/>
  <c r="G341" i="27"/>
  <c r="G341" i="26"/>
  <c r="G341" i="25"/>
  <c r="G341" i="7"/>
  <c r="G345" i="29"/>
  <c r="G345" i="28"/>
  <c r="G345" i="27"/>
  <c r="G345" i="26"/>
  <c r="G345" i="25"/>
  <c r="G345" i="7"/>
  <c r="G349" i="29"/>
  <c r="G349" i="28"/>
  <c r="G349" i="27"/>
  <c r="G349" i="26"/>
  <c r="G349" i="25"/>
  <c r="G349" i="7"/>
  <c r="G353" i="29"/>
  <c r="G353" i="28"/>
  <c r="G353" i="26"/>
  <c r="G353" i="27"/>
  <c r="G353" i="25"/>
  <c r="G353" i="7"/>
  <c r="G357" i="29"/>
  <c r="G357" i="28"/>
  <c r="G357" i="27"/>
  <c r="G357" i="26"/>
  <c r="G357" i="25"/>
  <c r="G357" i="7"/>
  <c r="G361" i="29"/>
  <c r="G361" i="28"/>
  <c r="G361" i="27"/>
  <c r="G361" i="26"/>
  <c r="G361" i="25"/>
  <c r="G361" i="7"/>
  <c r="G365" i="29"/>
  <c r="G365" i="28"/>
  <c r="G365" i="27"/>
  <c r="G365" i="26"/>
  <c r="G365" i="25"/>
  <c r="G365" i="7"/>
  <c r="G371" i="29"/>
  <c r="G371" i="28"/>
  <c r="G371" i="27"/>
  <c r="G371" i="26"/>
  <c r="G371" i="7"/>
  <c r="G371" i="25"/>
  <c r="G375" i="29"/>
  <c r="G375" i="28"/>
  <c r="G375" i="26"/>
  <c r="G375" i="27"/>
  <c r="G375" i="25"/>
  <c r="G375" i="7"/>
  <c r="G379" i="29"/>
  <c r="G379" i="28"/>
  <c r="G379" i="27"/>
  <c r="G379" i="7"/>
  <c r="G379" i="26"/>
  <c r="G379" i="25"/>
  <c r="G383" i="29"/>
  <c r="G383" i="28"/>
  <c r="G383" i="27"/>
  <c r="G383" i="26"/>
  <c r="G383" i="7"/>
  <c r="G383" i="25"/>
  <c r="G387" i="29"/>
  <c r="G387" i="28"/>
  <c r="G387" i="27"/>
  <c r="G387" i="26"/>
  <c r="G387" i="7"/>
  <c r="G387" i="25"/>
  <c r="G391" i="29"/>
  <c r="G391" i="28"/>
  <c r="G391" i="27"/>
  <c r="G391" i="26"/>
  <c r="G391" i="7"/>
  <c r="G391" i="25"/>
  <c r="G395" i="29"/>
  <c r="G395" i="28"/>
  <c r="G395" i="27"/>
  <c r="G395" i="26"/>
  <c r="G395" i="7"/>
  <c r="G395" i="25"/>
  <c r="G401" i="29"/>
  <c r="G401" i="28"/>
  <c r="G401" i="27"/>
  <c r="G401" i="26"/>
  <c r="G401" i="25"/>
  <c r="G405" i="29"/>
  <c r="G405" i="28"/>
  <c r="G405" i="27"/>
  <c r="G405" i="26"/>
  <c r="G405" i="25"/>
  <c r="G405" i="7"/>
  <c r="G409" i="29"/>
  <c r="G409" i="28"/>
  <c r="G409" i="27"/>
  <c r="G409" i="26"/>
  <c r="G409" i="25"/>
  <c r="G409" i="7"/>
  <c r="G413" i="29"/>
  <c r="G413" i="28"/>
  <c r="G413" i="26"/>
  <c r="G413" i="27"/>
  <c r="G413" i="25"/>
  <c r="G413" i="7"/>
  <c r="G417" i="29"/>
  <c r="G417" i="28"/>
  <c r="G417" i="27"/>
  <c r="G417" i="26"/>
  <c r="G417" i="7"/>
  <c r="G417" i="25"/>
  <c r="G421" i="29"/>
  <c r="G421" i="28"/>
  <c r="G421" i="27"/>
  <c r="G421" i="26"/>
  <c r="G421" i="7"/>
  <c r="G421" i="25"/>
  <c r="G425" i="29"/>
  <c r="G425" i="28"/>
  <c r="G425" i="27"/>
  <c r="G425" i="7"/>
  <c r="G425" i="26"/>
  <c r="G425" i="25"/>
  <c r="G429" i="29"/>
  <c r="G429" i="28"/>
  <c r="G429" i="27"/>
  <c r="G429" i="26"/>
  <c r="G429" i="25"/>
  <c r="G429" i="7"/>
  <c r="G435" i="29"/>
  <c r="G435" i="28"/>
  <c r="G435" i="26"/>
  <c r="G435" i="27"/>
  <c r="G435" i="25"/>
  <c r="G435" i="7"/>
  <c r="G439" i="29"/>
  <c r="G439" i="28"/>
  <c r="G439" i="27"/>
  <c r="G439" i="26"/>
  <c r="G439" i="25"/>
  <c r="G439" i="7"/>
  <c r="G443" i="29"/>
  <c r="G443" i="28"/>
  <c r="G443" i="27"/>
  <c r="G443" i="26"/>
  <c r="G443" i="25"/>
  <c r="G443" i="7"/>
  <c r="G447" i="29"/>
  <c r="G447" i="28"/>
  <c r="G447" i="27"/>
  <c r="G447" i="26"/>
  <c r="G447" i="25"/>
  <c r="G447" i="7"/>
  <c r="G451" i="29"/>
  <c r="G451" i="28"/>
  <c r="G451" i="27"/>
  <c r="G451" i="26"/>
  <c r="G451" i="7"/>
  <c r="G451" i="25"/>
  <c r="G455" i="29"/>
  <c r="G455" i="28"/>
  <c r="G455" i="27"/>
  <c r="G455" i="26"/>
  <c r="G455" i="25"/>
  <c r="G455" i="7"/>
  <c r="G459" i="29"/>
  <c r="G459" i="28"/>
  <c r="G459" i="27"/>
  <c r="G459" i="26"/>
  <c r="G459" i="7"/>
  <c r="G459" i="25"/>
  <c r="G465" i="29"/>
  <c r="G465" i="28"/>
  <c r="G465" i="26"/>
  <c r="G465" i="27"/>
  <c r="G465" i="25"/>
  <c r="G469" i="29"/>
  <c r="G469" i="28"/>
  <c r="G469" i="27"/>
  <c r="G469" i="26"/>
  <c r="G469" i="25"/>
  <c r="G469" i="7"/>
  <c r="G473" i="29"/>
  <c r="G473" i="28"/>
  <c r="G473" i="27"/>
  <c r="G473" i="25"/>
  <c r="G473" i="7"/>
  <c r="G473" i="26"/>
  <c r="G477" i="29"/>
  <c r="G477" i="28"/>
  <c r="G477" i="26"/>
  <c r="G477" i="27"/>
  <c r="G477" i="7"/>
  <c r="G477" i="25"/>
  <c r="G481" i="29"/>
  <c r="G481" i="28"/>
  <c r="G481" i="27"/>
  <c r="G481" i="26"/>
  <c r="G481" i="25"/>
  <c r="G481" i="7"/>
  <c r="G485" i="29"/>
  <c r="G485" i="28"/>
  <c r="G485" i="27"/>
  <c r="G485" i="26"/>
  <c r="G485" i="25"/>
  <c r="G485" i="7"/>
  <c r="G489" i="29"/>
  <c r="G489" i="28"/>
  <c r="G489" i="27"/>
  <c r="G489" i="25"/>
  <c r="G489" i="7"/>
  <c r="G489" i="26"/>
  <c r="G493" i="29"/>
  <c r="G493" i="28"/>
  <c r="G493" i="26"/>
  <c r="G493" i="27"/>
  <c r="G493" i="25"/>
  <c r="G493" i="7"/>
  <c r="G499" i="29"/>
  <c r="G499" i="28"/>
  <c r="G499" i="27"/>
  <c r="G499" i="26"/>
  <c r="G499" i="7"/>
  <c r="G499" i="25"/>
  <c r="G503" i="29"/>
  <c r="G503" i="28"/>
  <c r="G503" i="27"/>
  <c r="G503" i="26"/>
  <c r="G503" i="25"/>
  <c r="G503" i="7"/>
  <c r="G507" i="29"/>
  <c r="G507" i="28"/>
  <c r="G507" i="27"/>
  <c r="G507" i="26"/>
  <c r="G507" i="7"/>
  <c r="G507" i="25"/>
  <c r="G511" i="29"/>
  <c r="G511" i="28"/>
  <c r="G511" i="27"/>
  <c r="G511" i="26"/>
  <c r="G511" i="7"/>
  <c r="G511" i="25"/>
  <c r="G515" i="29"/>
  <c r="G515" i="28"/>
  <c r="G515" i="27"/>
  <c r="G515" i="26"/>
  <c r="G515" i="25"/>
  <c r="G515" i="7"/>
  <c r="G519" i="29"/>
  <c r="G519" i="28"/>
  <c r="G519" i="27"/>
  <c r="G519" i="26"/>
  <c r="G519" i="25"/>
  <c r="G519" i="7"/>
  <c r="G523" i="29"/>
  <c r="G523" i="28"/>
  <c r="G523" i="26"/>
  <c r="G523" i="27"/>
  <c r="G523" i="7"/>
  <c r="G523" i="25"/>
  <c r="G529" i="29"/>
  <c r="G529" i="28"/>
  <c r="G529" i="26"/>
  <c r="G529" i="27"/>
  <c r="G529" i="25"/>
  <c r="G533" i="29"/>
  <c r="G533" i="28"/>
  <c r="G533" i="27"/>
  <c r="G533" i="26"/>
  <c r="G533" i="25"/>
  <c r="G533" i="7"/>
  <c r="G537" i="29"/>
  <c r="G537" i="28"/>
  <c r="G537" i="27"/>
  <c r="G537" i="25"/>
  <c r="G537" i="7"/>
  <c r="G537" i="26"/>
  <c r="G541" i="29"/>
  <c r="G541" i="28"/>
  <c r="G541" i="27"/>
  <c r="G541" i="26"/>
  <c r="G541" i="25"/>
  <c r="G541" i="7"/>
  <c r="G545" i="29"/>
  <c r="G545" i="28"/>
  <c r="G545" i="26"/>
  <c r="G545" i="27"/>
  <c r="G545" i="25"/>
  <c r="G545" i="7"/>
  <c r="G549" i="29"/>
  <c r="G549" i="28"/>
  <c r="G549" i="27"/>
  <c r="G549" i="26"/>
  <c r="G549" i="25"/>
  <c r="G549" i="7"/>
  <c r="G553" i="29"/>
  <c r="G553" i="28"/>
  <c r="G553" i="27"/>
  <c r="G553" i="26"/>
  <c r="G553" i="25"/>
  <c r="G553" i="7"/>
  <c r="G557" i="29"/>
  <c r="G557" i="28"/>
  <c r="G557" i="27"/>
  <c r="G557" i="25"/>
  <c r="G557" i="7"/>
  <c r="G557" i="26"/>
  <c r="G563" i="29"/>
  <c r="G563" i="28"/>
  <c r="G563" i="27"/>
  <c r="G563" i="26"/>
  <c r="G563" i="25"/>
  <c r="G563" i="7"/>
  <c r="G567" i="29"/>
  <c r="G567" i="28"/>
  <c r="G567" i="26"/>
  <c r="G567" i="27"/>
  <c r="G567" i="7"/>
  <c r="G567" i="25"/>
  <c r="G571" i="29"/>
  <c r="G571" i="28"/>
  <c r="G571" i="27"/>
  <c r="G571" i="26"/>
  <c r="G571" i="25"/>
  <c r="G571" i="7"/>
  <c r="G575" i="29"/>
  <c r="G575" i="28"/>
  <c r="G575" i="27"/>
  <c r="G575" i="25"/>
  <c r="G575" i="26"/>
  <c r="G575" i="7"/>
  <c r="G579" i="29"/>
  <c r="G579" i="28"/>
  <c r="G579" i="27"/>
  <c r="G579" i="25"/>
  <c r="G579" i="26"/>
  <c r="G579" i="7"/>
  <c r="G583" i="29"/>
  <c r="G583" i="28"/>
  <c r="G583" i="27"/>
  <c r="G583" i="26"/>
  <c r="G583" i="25"/>
  <c r="G583" i="7"/>
  <c r="G587" i="29"/>
  <c r="G587" i="28"/>
  <c r="G587" i="27"/>
  <c r="G587" i="26"/>
  <c r="G587" i="25"/>
  <c r="G587" i="7"/>
  <c r="G593" i="29"/>
  <c r="G593" i="28"/>
  <c r="G593" i="27"/>
  <c r="G593" i="26"/>
  <c r="G593" i="25"/>
  <c r="G597" i="29"/>
  <c r="G597" i="28"/>
  <c r="G597" i="27"/>
  <c r="G597" i="25"/>
  <c r="G597" i="26"/>
  <c r="G597" i="7"/>
  <c r="G601" i="29"/>
  <c r="G601" i="28"/>
  <c r="G601" i="27"/>
  <c r="G601" i="26"/>
  <c r="G601" i="7"/>
  <c r="G601" i="25"/>
  <c r="G605" i="29"/>
  <c r="G605" i="28"/>
  <c r="G605" i="27"/>
  <c r="G605" i="26"/>
  <c r="G605" i="25"/>
  <c r="G605" i="7"/>
  <c r="G609" i="29"/>
  <c r="G609" i="28"/>
  <c r="G609" i="26"/>
  <c r="G609" i="27"/>
  <c r="G609" i="25"/>
  <c r="G609" i="7"/>
  <c r="G613" i="29"/>
  <c r="G613" i="28"/>
  <c r="G613" i="26"/>
  <c r="G613" i="25"/>
  <c r="G613" i="27"/>
  <c r="G613" i="7"/>
  <c r="G617" i="29"/>
  <c r="G617" i="28"/>
  <c r="G617" i="27"/>
  <c r="G617" i="26"/>
  <c r="G617" i="7"/>
  <c r="G617" i="25"/>
  <c r="G621" i="29"/>
  <c r="G621" i="28"/>
  <c r="G621" i="27"/>
  <c r="G621" i="25"/>
  <c r="G621" i="26"/>
  <c r="G621" i="7"/>
  <c r="G627" i="29"/>
  <c r="G627" i="28"/>
  <c r="G627" i="27"/>
  <c r="G627" i="25"/>
  <c r="G627" i="26"/>
  <c r="G627" i="7"/>
  <c r="G631" i="29"/>
  <c r="G631" i="28"/>
  <c r="G631" i="27"/>
  <c r="G631" i="26"/>
  <c r="G631" i="25"/>
  <c r="G631" i="7"/>
  <c r="G635" i="29"/>
  <c r="G635" i="28"/>
  <c r="G635" i="27"/>
  <c r="G635" i="26"/>
  <c r="G635" i="25"/>
  <c r="G635" i="7"/>
  <c r="G639" i="29"/>
  <c r="G639" i="28"/>
  <c r="G639" i="27"/>
  <c r="G639" i="7"/>
  <c r="G639" i="25"/>
  <c r="G639" i="26"/>
  <c r="G643" i="29"/>
  <c r="G643" i="28"/>
  <c r="G643" i="27"/>
  <c r="G643" i="25"/>
  <c r="G643" i="26"/>
  <c r="G643" i="7"/>
  <c r="G647" i="29"/>
  <c r="G647" i="28"/>
  <c r="G647" i="27"/>
  <c r="G647" i="26"/>
  <c r="G647" i="25"/>
  <c r="G647" i="7"/>
  <c r="G651" i="29"/>
  <c r="G651" i="28"/>
  <c r="G651" i="25"/>
  <c r="G651" i="26"/>
  <c r="G651" i="27"/>
  <c r="G651" i="7"/>
  <c r="G657" i="29"/>
  <c r="G657" i="28"/>
  <c r="G657" i="27"/>
  <c r="G657" i="25"/>
  <c r="G657" i="26"/>
  <c r="G661" i="29"/>
  <c r="G661" i="28"/>
  <c r="G661" i="26"/>
  <c r="G661" i="27"/>
  <c r="G661" i="25"/>
  <c r="G661" i="7"/>
  <c r="G665" i="29"/>
  <c r="G665" i="28"/>
  <c r="G665" i="27"/>
  <c r="G665" i="26"/>
  <c r="G665" i="25"/>
  <c r="G665" i="7"/>
  <c r="G669" i="29"/>
  <c r="G669" i="28"/>
  <c r="G669" i="27"/>
  <c r="G669" i="26"/>
  <c r="G669" i="25"/>
  <c r="G669" i="7"/>
  <c r="G673" i="29"/>
  <c r="G673" i="28"/>
  <c r="G673" i="27"/>
  <c r="G673" i="26"/>
  <c r="G673" i="25"/>
  <c r="G673" i="7"/>
  <c r="G677" i="29"/>
  <c r="G677" i="28"/>
  <c r="G677" i="27"/>
  <c r="G677" i="25"/>
  <c r="G677" i="26"/>
  <c r="G677" i="7"/>
  <c r="G681" i="29"/>
  <c r="G681" i="28"/>
  <c r="G681" i="27"/>
  <c r="G681" i="26"/>
  <c r="G681" i="25"/>
  <c r="G681" i="7"/>
  <c r="G685" i="29"/>
  <c r="G685" i="28"/>
  <c r="G685" i="27"/>
  <c r="G685" i="25"/>
  <c r="G685" i="7"/>
  <c r="G685" i="26"/>
  <c r="G691" i="29"/>
  <c r="G691" i="28"/>
  <c r="G691" i="27"/>
  <c r="G691" i="25"/>
  <c r="G691" i="26"/>
  <c r="G691" i="7"/>
  <c r="G695" i="29"/>
  <c r="G695" i="28"/>
  <c r="G695" i="27"/>
  <c r="G695" i="26"/>
  <c r="G695" i="25"/>
  <c r="G695" i="7"/>
  <c r="G699" i="29"/>
  <c r="G699" i="28"/>
  <c r="G699" i="27"/>
  <c r="G699" i="26"/>
  <c r="G699" i="25"/>
  <c r="G699" i="7"/>
  <c r="G703" i="29"/>
  <c r="G703" i="28"/>
  <c r="G703" i="26"/>
  <c r="G703" i="27"/>
  <c r="G703" i="25"/>
  <c r="G703" i="7"/>
  <c r="G707" i="29"/>
  <c r="G707" i="28"/>
  <c r="G707" i="27"/>
  <c r="G707" i="25"/>
  <c r="G707" i="26"/>
  <c r="G707" i="7"/>
  <c r="G711" i="29"/>
  <c r="G711" i="28"/>
  <c r="G711" i="27"/>
  <c r="G711" i="25"/>
  <c r="G711" i="26"/>
  <c r="G711" i="7"/>
  <c r="G715" i="29"/>
  <c r="G715" i="28"/>
  <c r="G715" i="27"/>
  <c r="G715" i="25"/>
  <c r="G715" i="7"/>
  <c r="G715" i="26"/>
  <c r="G721" i="29"/>
  <c r="G721" i="28"/>
  <c r="G721" i="27"/>
  <c r="G721" i="25"/>
  <c r="G721" i="26"/>
  <c r="G725" i="29"/>
  <c r="G725" i="28"/>
  <c r="G725" i="27"/>
  <c r="G725" i="25"/>
  <c r="G725" i="7"/>
  <c r="G725" i="26"/>
  <c r="G729" i="29"/>
  <c r="G729" i="28"/>
  <c r="G729" i="27"/>
  <c r="G729" i="26"/>
  <c r="G729" i="25"/>
  <c r="G729" i="7"/>
  <c r="G733" i="29"/>
  <c r="G733" i="28"/>
  <c r="G733" i="27"/>
  <c r="G733" i="26"/>
  <c r="G733" i="25"/>
  <c r="G733" i="7"/>
  <c r="G737" i="29"/>
  <c r="G737" i="28"/>
  <c r="G737" i="27"/>
  <c r="G737" i="26"/>
  <c r="G737" i="25"/>
  <c r="G737" i="7"/>
  <c r="G741" i="29"/>
  <c r="G741" i="28"/>
  <c r="G741" i="27"/>
  <c r="G741" i="25"/>
  <c r="G741" i="7"/>
  <c r="G741" i="26"/>
  <c r="G745" i="29"/>
  <c r="G745" i="28"/>
  <c r="G745" i="27"/>
  <c r="G745" i="26"/>
  <c r="G745" i="25"/>
  <c r="G745" i="7"/>
  <c r="G749" i="29"/>
  <c r="G749" i="28"/>
  <c r="G749" i="27"/>
  <c r="G749" i="26"/>
  <c r="G749" i="25"/>
  <c r="G749" i="7"/>
  <c r="G755" i="29"/>
  <c r="G755" i="28"/>
  <c r="G755" i="27"/>
  <c r="G755" i="26"/>
  <c r="G755" i="25"/>
  <c r="G755" i="7"/>
  <c r="G759" i="29"/>
  <c r="G759" i="28"/>
  <c r="G759" i="27"/>
  <c r="G759" i="26"/>
  <c r="G759" i="25"/>
  <c r="G759" i="7"/>
  <c r="G763" i="29"/>
  <c r="G763" i="28"/>
  <c r="G763" i="27"/>
  <c r="G763" i="26"/>
  <c r="G763" i="7"/>
  <c r="G763" i="25"/>
  <c r="G767" i="29"/>
  <c r="G767" i="28"/>
  <c r="G767" i="27"/>
  <c r="G767" i="25"/>
  <c r="G767" i="26"/>
  <c r="G767" i="7"/>
  <c r="G771" i="29"/>
  <c r="G771" i="28"/>
  <c r="G771" i="27"/>
  <c r="G771" i="26"/>
  <c r="G771" i="25"/>
  <c r="G771" i="7"/>
  <c r="G775" i="29"/>
  <c r="G775" i="28"/>
  <c r="G775" i="27"/>
  <c r="G775" i="26"/>
  <c r="G775" i="7"/>
  <c r="G775" i="25"/>
  <c r="G779" i="29"/>
  <c r="G779" i="28"/>
  <c r="G779" i="27"/>
  <c r="G779" i="7"/>
  <c r="G779" i="25"/>
  <c r="G779" i="26"/>
  <c r="G785" i="29"/>
  <c r="G785" i="28"/>
  <c r="G785" i="27"/>
  <c r="G785" i="26"/>
  <c r="G785" i="25"/>
  <c r="G789" i="29"/>
  <c r="G789" i="28"/>
  <c r="G789" i="27"/>
  <c r="G789" i="26"/>
  <c r="G789" i="25"/>
  <c r="G789" i="7"/>
  <c r="G793" i="29"/>
  <c r="G793" i="28"/>
  <c r="G793" i="27"/>
  <c r="G793" i="26"/>
  <c r="G793" i="25"/>
  <c r="G793" i="7"/>
  <c r="G797" i="29"/>
  <c r="G797" i="28"/>
  <c r="G797" i="27"/>
  <c r="G797" i="25"/>
  <c r="G797" i="26"/>
  <c r="G797" i="7"/>
  <c r="G801" i="29"/>
  <c r="G801" i="28"/>
  <c r="G801" i="27"/>
  <c r="G801" i="26"/>
  <c r="G801" i="25"/>
  <c r="G801" i="7"/>
  <c r="G805" i="29"/>
  <c r="G805" i="28"/>
  <c r="G805" i="27"/>
  <c r="G805" i="7"/>
  <c r="G805" i="25"/>
  <c r="G805" i="26"/>
  <c r="G809" i="29"/>
  <c r="G809" i="28"/>
  <c r="G809" i="27"/>
  <c r="G809" i="26"/>
  <c r="G809" i="25"/>
  <c r="G809" i="7"/>
  <c r="G813" i="29"/>
  <c r="G813" i="28"/>
  <c r="G813" i="27"/>
  <c r="G813" i="26"/>
  <c r="G813" i="25"/>
  <c r="G813" i="7"/>
  <c r="G819" i="29"/>
  <c r="G819" i="28"/>
  <c r="G819" i="27"/>
  <c r="G819" i="26"/>
  <c r="G819" i="25"/>
  <c r="G819" i="7"/>
  <c r="G823" i="29"/>
  <c r="G823" i="28"/>
  <c r="G823" i="27"/>
  <c r="G823" i="26"/>
  <c r="G823" i="25"/>
  <c r="G823" i="7"/>
  <c r="G827" i="29"/>
  <c r="G827" i="28"/>
  <c r="G827" i="27"/>
  <c r="G827" i="26"/>
  <c r="G827" i="25"/>
  <c r="G827" i="7"/>
  <c r="G831" i="29"/>
  <c r="G831" i="28"/>
  <c r="G831" i="27"/>
  <c r="G831" i="26"/>
  <c r="G831" i="25"/>
  <c r="G831" i="7"/>
  <c r="G835" i="29"/>
  <c r="G835" i="28"/>
  <c r="G835" i="27"/>
  <c r="G835" i="26"/>
  <c r="G835" i="25"/>
  <c r="G835" i="7"/>
  <c r="G839" i="29"/>
  <c r="G839" i="28"/>
  <c r="G839" i="27"/>
  <c r="G839" i="26"/>
  <c r="G839" i="25"/>
  <c r="G839" i="7"/>
  <c r="G843" i="29"/>
  <c r="G843" i="28"/>
  <c r="G843" i="27"/>
  <c r="G843" i="26"/>
  <c r="G843" i="25"/>
  <c r="G843" i="7"/>
  <c r="G849" i="29"/>
  <c r="G849" i="28"/>
  <c r="G849" i="27"/>
  <c r="G849" i="26"/>
  <c r="G849" i="25"/>
  <c r="G853" i="29"/>
  <c r="G853" i="28"/>
  <c r="G853" i="26"/>
  <c r="G853" i="25"/>
  <c r="G853" i="27"/>
  <c r="G853" i="7"/>
  <c r="G857" i="29"/>
  <c r="G857" i="28"/>
  <c r="G857" i="26"/>
  <c r="G857" i="27"/>
  <c r="G857" i="25"/>
  <c r="G857" i="7"/>
  <c r="G861" i="29"/>
  <c r="G861" i="28"/>
  <c r="G861" i="26"/>
  <c r="G861" i="27"/>
  <c r="G861" i="25"/>
  <c r="G861" i="7"/>
  <c r="G865" i="29"/>
  <c r="G865" i="28"/>
  <c r="G865" i="27"/>
  <c r="G865" i="26"/>
  <c r="G865" i="7"/>
  <c r="G865" i="25"/>
  <c r="G869" i="29"/>
  <c r="G869" i="28"/>
  <c r="G869" i="27"/>
  <c r="G869" i="26"/>
  <c r="G869" i="25"/>
  <c r="G869" i="7"/>
  <c r="G873" i="29"/>
  <c r="G873" i="28"/>
  <c r="G873" i="26"/>
  <c r="G873" i="27"/>
  <c r="G873" i="25"/>
  <c r="G873" i="7"/>
  <c r="G877" i="29"/>
  <c r="G877" i="28"/>
  <c r="G877" i="27"/>
  <c r="G877" i="26"/>
  <c r="G877" i="25"/>
  <c r="G877" i="7"/>
  <c r="G883" i="29"/>
  <c r="G883" i="28"/>
  <c r="G883" i="27"/>
  <c r="G883" i="26"/>
  <c r="G883" i="7"/>
  <c r="G883" i="25"/>
  <c r="G887" i="29"/>
  <c r="G887" i="28"/>
  <c r="G887" i="27"/>
  <c r="G887" i="26"/>
  <c r="G887" i="25"/>
  <c r="G887" i="7"/>
  <c r="G891" i="29"/>
  <c r="G891" i="28"/>
  <c r="G891" i="27"/>
  <c r="G891" i="26"/>
  <c r="G891" i="25"/>
  <c r="G891" i="7"/>
  <c r="G895" i="29"/>
  <c r="G895" i="28"/>
  <c r="G895" i="27"/>
  <c r="G895" i="26"/>
  <c r="G895" i="25"/>
  <c r="G895" i="7"/>
  <c r="G899" i="29"/>
  <c r="G899" i="28"/>
  <c r="G899" i="27"/>
  <c r="G899" i="26"/>
  <c r="G899" i="25"/>
  <c r="G899" i="7"/>
  <c r="G903" i="29"/>
  <c r="G903" i="28"/>
  <c r="G903" i="27"/>
  <c r="G903" i="26"/>
  <c r="G903" i="25"/>
  <c r="G903" i="7"/>
  <c r="G907" i="29"/>
  <c r="G907" i="28"/>
  <c r="G907" i="27"/>
  <c r="G907" i="26"/>
  <c r="G907" i="25"/>
  <c r="G907" i="7"/>
  <c r="G913" i="29"/>
  <c r="G913" i="28"/>
  <c r="G913" i="26"/>
  <c r="G913" i="27"/>
  <c r="G913" i="25"/>
  <c r="G917" i="29"/>
  <c r="G917" i="28"/>
  <c r="G917" i="27"/>
  <c r="G917" i="26"/>
  <c r="G917" i="25"/>
  <c r="G917" i="7"/>
  <c r="G921" i="29"/>
  <c r="G921" i="28"/>
  <c r="G921" i="27"/>
  <c r="G921" i="26"/>
  <c r="G921" i="25"/>
  <c r="G921" i="7"/>
  <c r="G925" i="29"/>
  <c r="G925" i="28"/>
  <c r="G925" i="26"/>
  <c r="G925" i="27"/>
  <c r="G925" i="25"/>
  <c r="G925" i="7"/>
  <c r="G929" i="29"/>
  <c r="G929" i="28"/>
  <c r="G929" i="26"/>
  <c r="G929" i="27"/>
  <c r="G929" i="7"/>
  <c r="G929" i="25"/>
  <c r="G933" i="29"/>
  <c r="G933" i="28"/>
  <c r="G933" i="27"/>
  <c r="G933" i="26"/>
  <c r="G933" i="25"/>
  <c r="G933" i="7"/>
  <c r="G937" i="29"/>
  <c r="G937" i="28"/>
  <c r="G937" i="26"/>
  <c r="G937" i="27"/>
  <c r="G937" i="25"/>
  <c r="G937" i="7"/>
  <c r="G941" i="29"/>
  <c r="G941" i="28"/>
  <c r="G941" i="27"/>
  <c r="G941" i="26"/>
  <c r="G941" i="25"/>
  <c r="G941" i="7"/>
  <c r="G947" i="29"/>
  <c r="G947" i="28"/>
  <c r="G947" i="26"/>
  <c r="G947" i="27"/>
  <c r="G947" i="7"/>
  <c r="G947" i="25"/>
  <c r="G951" i="29"/>
  <c r="G951" i="28"/>
  <c r="G951" i="27"/>
  <c r="G951" i="26"/>
  <c r="G951" i="7"/>
  <c r="G951" i="25"/>
  <c r="G955" i="29"/>
  <c r="G955" i="28"/>
  <c r="G955" i="27"/>
  <c r="G955" i="26"/>
  <c r="G955" i="25"/>
  <c r="G955" i="7"/>
  <c r="G959" i="29"/>
  <c r="G959" i="28"/>
  <c r="G959" i="27"/>
  <c r="G959" i="26"/>
  <c r="G959" i="25"/>
  <c r="G959" i="7"/>
  <c r="G963" i="29"/>
  <c r="G963" i="28"/>
  <c r="G963" i="27"/>
  <c r="G963" i="26"/>
  <c r="G963" i="25"/>
  <c r="G963" i="7"/>
  <c r="G967" i="29"/>
  <c r="G967" i="28"/>
  <c r="G967" i="27"/>
  <c r="G967" i="26"/>
  <c r="G967" i="25"/>
  <c r="G967" i="7"/>
  <c r="G971" i="29"/>
  <c r="G971" i="28"/>
  <c r="G971" i="27"/>
  <c r="G971" i="26"/>
  <c r="G971" i="25"/>
  <c r="G971" i="7"/>
  <c r="G18" i="29"/>
  <c r="G18" i="28"/>
  <c r="G18" i="27"/>
  <c r="G18" i="26"/>
  <c r="G18" i="25"/>
  <c r="G22" i="29"/>
  <c r="G22" i="28"/>
  <c r="G22" i="27"/>
  <c r="G22" i="26"/>
  <c r="G22" i="25"/>
  <c r="G26" i="29"/>
  <c r="G26" i="28"/>
  <c r="G26" i="27"/>
  <c r="G26" i="26"/>
  <c r="G26" i="25"/>
  <c r="G30" i="29"/>
  <c r="G30" i="28"/>
  <c r="G30" i="27"/>
  <c r="G30" i="25"/>
  <c r="G30" i="26"/>
  <c r="G34" i="29"/>
  <c r="G34" i="28"/>
  <c r="G34" i="27"/>
  <c r="G34" i="26"/>
  <c r="G34" i="25"/>
  <c r="G38" i="29"/>
  <c r="G38" i="28"/>
  <c r="G38" i="27"/>
  <c r="G38" i="26"/>
  <c r="G38" i="25"/>
  <c r="G42" i="29"/>
  <c r="G42" i="28"/>
  <c r="G42" i="27"/>
  <c r="G42" i="26"/>
  <c r="G42" i="25"/>
  <c r="G46" i="29"/>
  <c r="G46" i="28"/>
  <c r="G46" i="27"/>
  <c r="G46" i="26"/>
  <c r="G46" i="25"/>
  <c r="G52" i="29"/>
  <c r="G52" i="28"/>
  <c r="G52" i="27"/>
  <c r="G52" i="25"/>
  <c r="G52" i="7"/>
  <c r="G52" i="26"/>
  <c r="G56" i="29"/>
  <c r="G56" i="28"/>
  <c r="G56" i="27"/>
  <c r="G56" i="26"/>
  <c r="G56" i="7"/>
  <c r="G56" i="25"/>
  <c r="G60" i="29"/>
  <c r="G60" i="28"/>
  <c r="G60" i="27"/>
  <c r="G60" i="26"/>
  <c r="G60" i="7"/>
  <c r="G60" i="25"/>
  <c r="G64" i="29"/>
  <c r="G64" i="28"/>
  <c r="G64" i="27"/>
  <c r="G64" i="26"/>
  <c r="G64" i="7"/>
  <c r="G64" i="25"/>
  <c r="G68" i="29"/>
  <c r="G68" i="28"/>
  <c r="G68" i="27"/>
  <c r="G68" i="25"/>
  <c r="G68" i="7"/>
  <c r="G68" i="26"/>
  <c r="G72" i="29"/>
  <c r="G72" i="28"/>
  <c r="G72" i="27"/>
  <c r="G72" i="26"/>
  <c r="G72" i="25"/>
  <c r="G72" i="7"/>
  <c r="G76" i="29"/>
  <c r="G76" i="28"/>
  <c r="G76" i="27"/>
  <c r="G76" i="7"/>
  <c r="G76" i="25"/>
  <c r="G76" i="26"/>
  <c r="G82" i="29"/>
  <c r="G82" i="28"/>
  <c r="G82" i="27"/>
  <c r="G82" i="26"/>
  <c r="G82" i="7"/>
  <c r="G82" i="25"/>
  <c r="G86" i="29"/>
  <c r="G86" i="28"/>
  <c r="G86" i="27"/>
  <c r="G86" i="26"/>
  <c r="G86" i="7"/>
  <c r="G86" i="25"/>
  <c r="G90" i="29"/>
  <c r="G90" i="28"/>
  <c r="G90" i="27"/>
  <c r="G90" i="26"/>
  <c r="G90" i="25"/>
  <c r="G90" i="7"/>
  <c r="G94" i="29"/>
  <c r="G94" i="28"/>
  <c r="G94" i="27"/>
  <c r="G94" i="26"/>
  <c r="G94" i="25"/>
  <c r="G94" i="7"/>
  <c r="G98" i="29"/>
  <c r="G98" i="28"/>
  <c r="G98" i="27"/>
  <c r="G98" i="26"/>
  <c r="G98" i="7"/>
  <c r="G98" i="25"/>
  <c r="G102" i="29"/>
  <c r="G102" i="28"/>
  <c r="G102" i="27"/>
  <c r="G102" i="26"/>
  <c r="G102" i="7"/>
  <c r="G102" i="25"/>
  <c r="G106" i="29"/>
  <c r="G106" i="28"/>
  <c r="G106" i="27"/>
  <c r="G106" i="26"/>
  <c r="G106" i="7"/>
  <c r="G106" i="25"/>
  <c r="G110" i="29"/>
  <c r="G110" i="28"/>
  <c r="G110" i="27"/>
  <c r="G110" i="26"/>
  <c r="G110" i="7"/>
  <c r="G110" i="25"/>
  <c r="G116" i="29"/>
  <c r="G116" i="28"/>
  <c r="G116" i="27"/>
  <c r="G116" i="26"/>
  <c r="G116" i="25"/>
  <c r="G116" i="7"/>
  <c r="G120" i="29"/>
  <c r="G120" i="28"/>
  <c r="G120" i="27"/>
  <c r="G120" i="26"/>
  <c r="G120" i="25"/>
  <c r="G120" i="7"/>
  <c r="G124" i="29"/>
  <c r="G124" i="28"/>
  <c r="G124" i="27"/>
  <c r="G124" i="26"/>
  <c r="G124" i="7"/>
  <c r="G124" i="25"/>
  <c r="G128" i="29"/>
  <c r="G128" i="28"/>
  <c r="G128" i="27"/>
  <c r="G128" i="26"/>
  <c r="G128" i="25"/>
  <c r="G128" i="7"/>
  <c r="G132" i="29"/>
  <c r="G132" i="28"/>
  <c r="G132" i="27"/>
  <c r="G132" i="26"/>
  <c r="G132" i="25"/>
  <c r="G132" i="7"/>
  <c r="G136" i="29"/>
  <c r="G136" i="28"/>
  <c r="G136" i="27"/>
  <c r="G136" i="26"/>
  <c r="G136" i="25"/>
  <c r="G136" i="7"/>
  <c r="G140" i="29"/>
  <c r="G140" i="28"/>
  <c r="G140" i="27"/>
  <c r="G140" i="26"/>
  <c r="G140" i="7"/>
  <c r="G140" i="25"/>
  <c r="G146" i="29"/>
  <c r="G146" i="28"/>
  <c r="G146" i="27"/>
  <c r="G146" i="26"/>
  <c r="G146" i="25"/>
  <c r="G146" i="7"/>
  <c r="G150" i="29"/>
  <c r="G150" i="28"/>
  <c r="G150" i="27"/>
  <c r="G150" i="26"/>
  <c r="G150" i="25"/>
  <c r="G150" i="7"/>
  <c r="G154" i="29"/>
  <c r="G154" i="28"/>
  <c r="G154" i="27"/>
  <c r="G154" i="26"/>
  <c r="G154" i="7"/>
  <c r="G154" i="25"/>
  <c r="G158" i="29"/>
  <c r="G158" i="28"/>
  <c r="G158" i="27"/>
  <c r="G158" i="26"/>
  <c r="G158" i="25"/>
  <c r="G158" i="7"/>
  <c r="G162" i="29"/>
  <c r="G162" i="28"/>
  <c r="G162" i="27"/>
  <c r="G162" i="26"/>
  <c r="G162" i="7"/>
  <c r="G162" i="25"/>
  <c r="G166" i="29"/>
  <c r="G166" i="28"/>
  <c r="G166" i="27"/>
  <c r="G166" i="26"/>
  <c r="G166" i="25"/>
  <c r="G166" i="7"/>
  <c r="G170" i="29"/>
  <c r="G170" i="28"/>
  <c r="G170" i="27"/>
  <c r="G170" i="25"/>
  <c r="G170" i="7"/>
  <c r="G170" i="26"/>
  <c r="G174" i="29"/>
  <c r="G174" i="28"/>
  <c r="G174" i="27"/>
  <c r="G174" i="26"/>
  <c r="G174" i="25"/>
  <c r="G174" i="7"/>
  <c r="G180" i="29"/>
  <c r="G180" i="28"/>
  <c r="G180" i="27"/>
  <c r="G180" i="26"/>
  <c r="G180" i="25"/>
  <c r="G180" i="7"/>
  <c r="G184" i="29"/>
  <c r="G184" i="28"/>
  <c r="G184" i="27"/>
  <c r="G184" i="26"/>
  <c r="G184" i="25"/>
  <c r="G184" i="7"/>
  <c r="G188" i="29"/>
  <c r="G188" i="28"/>
  <c r="G188" i="27"/>
  <c r="G188" i="26"/>
  <c r="G188" i="25"/>
  <c r="G188" i="7"/>
  <c r="G192" i="29"/>
  <c r="G192" i="28"/>
  <c r="G192" i="27"/>
  <c r="G192" i="26"/>
  <c r="G192" i="25"/>
  <c r="G192" i="7"/>
  <c r="G196" i="29"/>
  <c r="G196" i="28"/>
  <c r="G196" i="27"/>
  <c r="G196" i="26"/>
  <c r="G196" i="25"/>
  <c r="G196" i="7"/>
  <c r="G200" i="29"/>
  <c r="G200" i="28"/>
  <c r="G200" i="27"/>
  <c r="G200" i="26"/>
  <c r="G200" i="7"/>
  <c r="G200" i="25"/>
  <c r="G204" i="29"/>
  <c r="G204" i="28"/>
  <c r="G204" i="27"/>
  <c r="G204" i="26"/>
  <c r="G204" i="25"/>
  <c r="G204" i="7"/>
  <c r="G210" i="29"/>
  <c r="G210" i="28"/>
  <c r="G210" i="27"/>
  <c r="G210" i="26"/>
  <c r="G210" i="25"/>
  <c r="G210" i="7"/>
  <c r="G214" i="29"/>
  <c r="G214" i="28"/>
  <c r="G214" i="27"/>
  <c r="G214" i="26"/>
  <c r="G214" i="25"/>
  <c r="G214" i="7"/>
  <c r="G218" i="29"/>
  <c r="G218" i="28"/>
  <c r="G218" i="26"/>
  <c r="G218" i="27"/>
  <c r="G218" i="7"/>
  <c r="G218" i="25"/>
  <c r="G222" i="29"/>
  <c r="G222" i="28"/>
  <c r="G222" i="27"/>
  <c r="G222" i="26"/>
  <c r="G222" i="25"/>
  <c r="G222" i="7"/>
  <c r="G226" i="29"/>
  <c r="G226" i="28"/>
  <c r="G226" i="27"/>
  <c r="G226" i="26"/>
  <c r="G226" i="7"/>
  <c r="G226" i="25"/>
  <c r="G230" i="29"/>
  <c r="G230" i="28"/>
  <c r="G230" i="27"/>
  <c r="G230" i="26"/>
  <c r="G230" i="7"/>
  <c r="G230" i="25"/>
  <c r="G234" i="29"/>
  <c r="G234" i="28"/>
  <c r="G234" i="27"/>
  <c r="G234" i="26"/>
  <c r="G234" i="25"/>
  <c r="G234" i="7"/>
  <c r="G238" i="29"/>
  <c r="G238" i="28"/>
  <c r="G238" i="27"/>
  <c r="G238" i="26"/>
  <c r="G238" i="25"/>
  <c r="G238" i="7"/>
  <c r="G244" i="29"/>
  <c r="G244" i="28"/>
  <c r="G244" i="27"/>
  <c r="G244" i="26"/>
  <c r="G244" i="25"/>
  <c r="G244" i="7"/>
  <c r="G248" i="29"/>
  <c r="G248" i="28"/>
  <c r="G248" i="27"/>
  <c r="G248" i="26"/>
  <c r="G248" i="7"/>
  <c r="G248" i="25"/>
  <c r="G252" i="29"/>
  <c r="G252" i="28"/>
  <c r="G252" i="27"/>
  <c r="G252" i="26"/>
  <c r="G252" i="25"/>
  <c r="G252" i="7"/>
  <c r="G256" i="29"/>
  <c r="G256" i="28"/>
  <c r="G256" i="27"/>
  <c r="G256" i="26"/>
  <c r="G256" i="7"/>
  <c r="G256" i="25"/>
  <c r="G260" i="29"/>
  <c r="G260" i="28"/>
  <c r="G260" i="27"/>
  <c r="G260" i="26"/>
  <c r="G260" i="25"/>
  <c r="G260" i="7"/>
  <c r="G264" i="29"/>
  <c r="G264" i="28"/>
  <c r="G264" i="27"/>
  <c r="G264" i="26"/>
  <c r="G264" i="7"/>
  <c r="G264" i="25"/>
  <c r="G268" i="29"/>
  <c r="G268" i="28"/>
  <c r="G268" i="27"/>
  <c r="G268" i="26"/>
  <c r="G268" i="25"/>
  <c r="G268" i="7"/>
  <c r="G274" i="29"/>
  <c r="G274" i="28"/>
  <c r="G274" i="27"/>
  <c r="G274" i="7"/>
  <c r="G274" i="25"/>
  <c r="G274" i="26"/>
  <c r="G278" i="29"/>
  <c r="G278" i="28"/>
  <c r="G278" i="27"/>
  <c r="G278" i="26"/>
  <c r="G278" i="7"/>
  <c r="G278" i="25"/>
  <c r="G282" i="29"/>
  <c r="G282" i="28"/>
  <c r="G282" i="26"/>
  <c r="G282" i="7"/>
  <c r="G282" i="25"/>
  <c r="G282" i="27"/>
  <c r="G286" i="29"/>
  <c r="G286" i="28"/>
  <c r="G286" i="27"/>
  <c r="G286" i="26"/>
  <c r="G286" i="7"/>
  <c r="G286" i="25"/>
  <c r="G290" i="29"/>
  <c r="G290" i="28"/>
  <c r="G290" i="27"/>
  <c r="G290" i="25"/>
  <c r="G290" i="7"/>
  <c r="G290" i="26"/>
  <c r="G294" i="29"/>
  <c r="G294" i="28"/>
  <c r="G294" i="27"/>
  <c r="G294" i="26"/>
  <c r="G294" i="25"/>
  <c r="G294" i="7"/>
  <c r="G298" i="29"/>
  <c r="G298" i="28"/>
  <c r="G298" i="27"/>
  <c r="G298" i="26"/>
  <c r="G298" i="7"/>
  <c r="G298" i="25"/>
  <c r="G302" i="29"/>
  <c r="G302" i="28"/>
  <c r="G302" i="27"/>
  <c r="G302" i="26"/>
  <c r="G302" i="7"/>
  <c r="G302" i="25"/>
  <c r="G308" i="29"/>
  <c r="G308" i="28"/>
  <c r="G308" i="27"/>
  <c r="G308" i="25"/>
  <c r="G308" i="7"/>
  <c r="G308" i="26"/>
  <c r="G312" i="29"/>
  <c r="G312" i="28"/>
  <c r="G312" i="27"/>
  <c r="G312" i="25"/>
  <c r="G312" i="7"/>
  <c r="G312" i="26"/>
  <c r="G316" i="29"/>
  <c r="G316" i="28"/>
  <c r="G316" i="27"/>
  <c r="G316" i="25"/>
  <c r="G316" i="7"/>
  <c r="G316" i="26"/>
  <c r="G320" i="29"/>
  <c r="G320" i="28"/>
  <c r="G320" i="27"/>
  <c r="G320" i="25"/>
  <c r="G320" i="7"/>
  <c r="G320" i="26"/>
  <c r="G324" i="29"/>
  <c r="G324" i="28"/>
  <c r="G324" i="27"/>
  <c r="G324" i="7"/>
  <c r="G324" i="26"/>
  <c r="G324" i="25"/>
  <c r="G328" i="29"/>
  <c r="G328" i="28"/>
  <c r="G328" i="27"/>
  <c r="G328" i="25"/>
  <c r="G328" i="7"/>
  <c r="G328" i="26"/>
  <c r="G332" i="29"/>
  <c r="G332" i="28"/>
  <c r="G332" i="27"/>
  <c r="G332" i="25"/>
  <c r="G332" i="7"/>
  <c r="G332" i="26"/>
  <c r="G338" i="29"/>
  <c r="G338" i="28"/>
  <c r="G338" i="27"/>
  <c r="G338" i="26"/>
  <c r="G338" i="7"/>
  <c r="G338" i="25"/>
  <c r="G342" i="29"/>
  <c r="G342" i="28"/>
  <c r="G342" i="27"/>
  <c r="G342" i="26"/>
  <c r="G342" i="25"/>
  <c r="G342" i="7"/>
  <c r="G346" i="29"/>
  <c r="G346" i="28"/>
  <c r="G346" i="27"/>
  <c r="G346" i="26"/>
  <c r="G346" i="25"/>
  <c r="G346" i="7"/>
  <c r="G350" i="29"/>
  <c r="G350" i="28"/>
  <c r="G350" i="27"/>
  <c r="G350" i="25"/>
  <c r="G350" i="26"/>
  <c r="G350" i="7"/>
  <c r="G354" i="29"/>
  <c r="G354" i="28"/>
  <c r="G354" i="27"/>
  <c r="G354" i="26"/>
  <c r="G354" i="7"/>
  <c r="G354" i="25"/>
  <c r="G358" i="29"/>
  <c r="G358" i="28"/>
  <c r="G358" i="26"/>
  <c r="G358" i="27"/>
  <c r="G358" i="25"/>
  <c r="G358" i="7"/>
  <c r="G362" i="29"/>
  <c r="G362" i="28"/>
  <c r="G362" i="27"/>
  <c r="G362" i="26"/>
  <c r="G362" i="7"/>
  <c r="G362" i="25"/>
  <c r="G366" i="29"/>
  <c r="G366" i="28"/>
  <c r="G366" i="27"/>
  <c r="G366" i="26"/>
  <c r="G366" i="7"/>
  <c r="G366" i="25"/>
  <c r="G372" i="29"/>
  <c r="G372" i="28"/>
  <c r="G372" i="27"/>
  <c r="G372" i="7"/>
  <c r="G372" i="26"/>
  <c r="G372" i="25"/>
  <c r="G376" i="29"/>
  <c r="G376" i="28"/>
  <c r="G376" i="27"/>
  <c r="G376" i="25"/>
  <c r="G376" i="7"/>
  <c r="G376" i="26"/>
  <c r="G380" i="29"/>
  <c r="G380" i="28"/>
  <c r="G380" i="27"/>
  <c r="G380" i="26"/>
  <c r="G380" i="25"/>
  <c r="G380" i="7"/>
  <c r="G384" i="29"/>
  <c r="G384" i="28"/>
  <c r="G384" i="27"/>
  <c r="G384" i="26"/>
  <c r="G384" i="25"/>
  <c r="G384" i="7"/>
  <c r="G388" i="29"/>
  <c r="G388" i="28"/>
  <c r="G388" i="26"/>
  <c r="G388" i="27"/>
  <c r="G388" i="25"/>
  <c r="G388" i="7"/>
  <c r="G392" i="29"/>
  <c r="G392" i="28"/>
  <c r="G392" i="27"/>
  <c r="G392" i="25"/>
  <c r="G392" i="26"/>
  <c r="G392" i="7"/>
  <c r="G396" i="29"/>
  <c r="G396" i="28"/>
  <c r="G396" i="26"/>
  <c r="G396" i="27"/>
  <c r="G396" i="25"/>
  <c r="G396" i="7"/>
  <c r="G402" i="29"/>
  <c r="G402" i="28"/>
  <c r="G402" i="27"/>
  <c r="G402" i="26"/>
  <c r="G402" i="7"/>
  <c r="G402" i="25"/>
  <c r="G406" i="29"/>
  <c r="G406" i="28"/>
  <c r="G406" i="26"/>
  <c r="G406" i="27"/>
  <c r="G406" i="7"/>
  <c r="G406" i="25"/>
  <c r="G410" i="29"/>
  <c r="G410" i="28"/>
  <c r="G410" i="27"/>
  <c r="G410" i="7"/>
  <c r="G410" i="25"/>
  <c r="G410" i="26"/>
  <c r="G414" i="29"/>
  <c r="G414" i="28"/>
  <c r="G414" i="27"/>
  <c r="G414" i="26"/>
  <c r="G414" i="25"/>
  <c r="G414" i="7"/>
  <c r="G418" i="29"/>
  <c r="G418" i="28"/>
  <c r="G418" i="27"/>
  <c r="G418" i="26"/>
  <c r="G418" i="25"/>
  <c r="G418" i="7"/>
  <c r="G422" i="29"/>
  <c r="G422" i="28"/>
  <c r="G422" i="26"/>
  <c r="G422" i="27"/>
  <c r="G422" i="7"/>
  <c r="G422" i="25"/>
  <c r="G426" i="29"/>
  <c r="G426" i="28"/>
  <c r="G426" i="27"/>
  <c r="G426" i="26"/>
  <c r="G426" i="7"/>
  <c r="G426" i="25"/>
  <c r="G430" i="29"/>
  <c r="G430" i="28"/>
  <c r="G430" i="27"/>
  <c r="G430" i="26"/>
  <c r="G430" i="7"/>
  <c r="G430" i="25"/>
  <c r="G436" i="29"/>
  <c r="G436" i="28"/>
  <c r="G436" i="27"/>
  <c r="G436" i="26"/>
  <c r="G436" i="25"/>
  <c r="G436" i="7"/>
  <c r="G440" i="29"/>
  <c r="G440" i="28"/>
  <c r="G440" i="27"/>
  <c r="G440" i="26"/>
  <c r="G440" i="25"/>
  <c r="G440" i="7"/>
  <c r="G444" i="29"/>
  <c r="G444" i="28"/>
  <c r="G444" i="27"/>
  <c r="G444" i="25"/>
  <c r="G444" i="26"/>
  <c r="G444" i="7"/>
  <c r="G448" i="29"/>
  <c r="G448" i="28"/>
  <c r="G448" i="27"/>
  <c r="G448" i="26"/>
  <c r="G448" i="25"/>
  <c r="G448" i="7"/>
  <c r="G452" i="29"/>
  <c r="G452" i="28"/>
  <c r="G452" i="27"/>
  <c r="G452" i="26"/>
  <c r="G452" i="25"/>
  <c r="G452" i="7"/>
  <c r="G456" i="29"/>
  <c r="G456" i="28"/>
  <c r="G456" i="27"/>
  <c r="G456" i="26"/>
  <c r="G456" i="25"/>
  <c r="G456" i="7"/>
  <c r="G460" i="29"/>
  <c r="G460" i="28"/>
  <c r="G460" i="27"/>
  <c r="G460" i="26"/>
  <c r="G460" i="25"/>
  <c r="G460" i="7"/>
  <c r="G466" i="29"/>
  <c r="G466" i="28"/>
  <c r="G466" i="27"/>
  <c r="G466" i="26"/>
  <c r="G466" i="25"/>
  <c r="G466" i="7"/>
  <c r="G470" i="29"/>
  <c r="G470" i="28"/>
  <c r="G470" i="27"/>
  <c r="G470" i="26"/>
  <c r="G470" i="25"/>
  <c r="G470" i="7"/>
  <c r="G474" i="29"/>
  <c r="G474" i="28"/>
  <c r="G474" i="26"/>
  <c r="G474" i="27"/>
  <c r="G474" i="25"/>
  <c r="G474" i="7"/>
  <c r="G478" i="29"/>
  <c r="G478" i="28"/>
  <c r="G478" i="27"/>
  <c r="G478" i="26"/>
  <c r="G478" i="25"/>
  <c r="G478" i="7"/>
  <c r="G482" i="29"/>
  <c r="G482" i="28"/>
  <c r="G482" i="27"/>
  <c r="G482" i="25"/>
  <c r="G482" i="26"/>
  <c r="G482" i="7"/>
  <c r="G486" i="29"/>
  <c r="G486" i="28"/>
  <c r="G486" i="27"/>
  <c r="G486" i="26"/>
  <c r="G486" i="25"/>
  <c r="G486" i="7"/>
  <c r="G490" i="29"/>
  <c r="G490" i="28"/>
  <c r="G490" i="27"/>
  <c r="G490" i="26"/>
  <c r="G490" i="25"/>
  <c r="G490" i="7"/>
  <c r="G494" i="29"/>
  <c r="G494" i="28"/>
  <c r="G494" i="27"/>
  <c r="G494" i="26"/>
  <c r="G494" i="25"/>
  <c r="G494" i="7"/>
  <c r="G500" i="29"/>
  <c r="G500" i="28"/>
  <c r="G500" i="26"/>
  <c r="G500" i="27"/>
  <c r="G500" i="25"/>
  <c r="G500" i="7"/>
  <c r="G504" i="29"/>
  <c r="G504" i="28"/>
  <c r="G504" i="27"/>
  <c r="G504" i="26"/>
  <c r="G504" i="25"/>
  <c r="G504" i="7"/>
  <c r="G508" i="29"/>
  <c r="G508" i="28"/>
  <c r="G508" i="27"/>
  <c r="G508" i="7"/>
  <c r="G508" i="26"/>
  <c r="G508" i="25"/>
  <c r="G512" i="29"/>
  <c r="G512" i="28"/>
  <c r="G512" i="27"/>
  <c r="G512" i="26"/>
  <c r="G512" i="25"/>
  <c r="G512" i="7"/>
  <c r="G516" i="29"/>
  <c r="G516" i="28"/>
  <c r="G516" i="27"/>
  <c r="G516" i="26"/>
  <c r="G516" i="7"/>
  <c r="G516" i="25"/>
  <c r="G520" i="29"/>
  <c r="G520" i="28"/>
  <c r="G520" i="27"/>
  <c r="G520" i="26"/>
  <c r="G520" i="7"/>
  <c r="G520" i="25"/>
  <c r="G524" i="29"/>
  <c r="G524" i="28"/>
  <c r="G524" i="27"/>
  <c r="G524" i="26"/>
  <c r="G524" i="25"/>
  <c r="G524" i="7"/>
  <c r="G530" i="29"/>
  <c r="G530" i="28"/>
  <c r="G530" i="27"/>
  <c r="G530" i="26"/>
  <c r="G530" i="7"/>
  <c r="G530" i="25"/>
  <c r="G534" i="29"/>
  <c r="G534" i="28"/>
  <c r="G534" i="27"/>
  <c r="G534" i="26"/>
  <c r="G534" i="7"/>
  <c r="G534" i="25"/>
  <c r="G538" i="29"/>
  <c r="G538" i="28"/>
  <c r="G538" i="27"/>
  <c r="G538" i="26"/>
  <c r="G538" i="7"/>
  <c r="G538" i="25"/>
  <c r="G542" i="29"/>
  <c r="G542" i="28"/>
  <c r="G542" i="27"/>
  <c r="G542" i="26"/>
  <c r="G542" i="7"/>
  <c r="G542" i="25"/>
  <c r="G546" i="29"/>
  <c r="G546" i="28"/>
  <c r="G546" i="27"/>
  <c r="G546" i="26"/>
  <c r="G546" i="7"/>
  <c r="G546" i="25"/>
  <c r="G550" i="29"/>
  <c r="G550" i="28"/>
  <c r="G550" i="27"/>
  <c r="G550" i="25"/>
  <c r="G550" i="7"/>
  <c r="G550" i="26"/>
  <c r="G554" i="29"/>
  <c r="G554" i="28"/>
  <c r="G554" i="27"/>
  <c r="G554" i="26"/>
  <c r="G554" i="7"/>
  <c r="G554" i="25"/>
  <c r="G558" i="29"/>
  <c r="G558" i="28"/>
  <c r="G558" i="27"/>
  <c r="G558" i="26"/>
  <c r="G558" i="7"/>
  <c r="G558" i="25"/>
  <c r="G564" i="29"/>
  <c r="G564" i="28"/>
  <c r="G564" i="27"/>
  <c r="G564" i="25"/>
  <c r="G564" i="7"/>
  <c r="G564" i="26"/>
  <c r="G568" i="29"/>
  <c r="G568" i="28"/>
  <c r="G568" i="27"/>
  <c r="G568" i="26"/>
  <c r="G568" i="7"/>
  <c r="G568" i="25"/>
  <c r="G572" i="29"/>
  <c r="G572" i="28"/>
  <c r="G572" i="26"/>
  <c r="G572" i="27"/>
  <c r="G572" i="25"/>
  <c r="G572" i="7"/>
  <c r="G576" i="29"/>
  <c r="G576" i="28"/>
  <c r="G576" i="27"/>
  <c r="G576" i="26"/>
  <c r="G576" i="25"/>
  <c r="G576" i="7"/>
  <c r="G580" i="29"/>
  <c r="G580" i="28"/>
  <c r="G580" i="27"/>
  <c r="G580" i="26"/>
  <c r="G580" i="7"/>
  <c r="G580" i="25"/>
  <c r="G584" i="29"/>
  <c r="G584" i="28"/>
  <c r="G584" i="27"/>
  <c r="G584" i="25"/>
  <c r="G584" i="26"/>
  <c r="G584" i="7"/>
  <c r="G588" i="29"/>
  <c r="G588" i="28"/>
  <c r="G588" i="26"/>
  <c r="G588" i="25"/>
  <c r="G588" i="27"/>
  <c r="G588" i="7"/>
  <c r="G594" i="29"/>
  <c r="G594" i="28"/>
  <c r="G594" i="25"/>
  <c r="G594" i="27"/>
  <c r="G594" i="26"/>
  <c r="G594" i="7"/>
  <c r="G598" i="29"/>
  <c r="G598" i="28"/>
  <c r="G598" i="27"/>
  <c r="G598" i="26"/>
  <c r="G598" i="7"/>
  <c r="G598" i="25"/>
  <c r="G602" i="29"/>
  <c r="G602" i="28"/>
  <c r="G602" i="27"/>
  <c r="G602" i="25"/>
  <c r="G602" i="26"/>
  <c r="G602" i="7"/>
  <c r="G606" i="29"/>
  <c r="G606" i="28"/>
  <c r="G606" i="27"/>
  <c r="G606" i="26"/>
  <c r="G606" i="7"/>
  <c r="G606" i="25"/>
  <c r="G610" i="29"/>
  <c r="G610" i="28"/>
  <c r="G610" i="27"/>
  <c r="G610" i="25"/>
  <c r="G610" i="26"/>
  <c r="G610" i="7"/>
  <c r="G614" i="29"/>
  <c r="G614" i="28"/>
  <c r="G614" i="27"/>
  <c r="G614" i="26"/>
  <c r="G614" i="7"/>
  <c r="G614" i="25"/>
  <c r="G618" i="29"/>
  <c r="G618" i="28"/>
  <c r="G618" i="27"/>
  <c r="G618" i="25"/>
  <c r="G618" i="26"/>
  <c r="G618" i="7"/>
  <c r="G622" i="29"/>
  <c r="G622" i="28"/>
  <c r="G622" i="27"/>
  <c r="G622" i="26"/>
  <c r="G622" i="25"/>
  <c r="G622" i="7"/>
  <c r="G628" i="29"/>
  <c r="G628" i="28"/>
  <c r="G628" i="27"/>
  <c r="G628" i="26"/>
  <c r="G628" i="25"/>
  <c r="G628" i="7"/>
  <c r="G632" i="29"/>
  <c r="G632" i="28"/>
  <c r="G632" i="27"/>
  <c r="G632" i="26"/>
  <c r="G632" i="25"/>
  <c r="G632" i="7"/>
  <c r="G636" i="29"/>
  <c r="G636" i="28"/>
  <c r="G636" i="27"/>
  <c r="G636" i="26"/>
  <c r="G636" i="25"/>
  <c r="G636" i="7"/>
  <c r="G640" i="29"/>
  <c r="G640" i="28"/>
  <c r="G640" i="27"/>
  <c r="G640" i="26"/>
  <c r="G640" i="25"/>
  <c r="G640" i="7"/>
  <c r="G644" i="29"/>
  <c r="G644" i="28"/>
  <c r="G644" i="27"/>
  <c r="G644" i="26"/>
  <c r="G644" i="25"/>
  <c r="G644" i="7"/>
  <c r="G648" i="29"/>
  <c r="G648" i="28"/>
  <c r="G648" i="27"/>
  <c r="G648" i="26"/>
  <c r="G648" i="25"/>
  <c r="G648" i="7"/>
  <c r="G652" i="29"/>
  <c r="G652" i="28"/>
  <c r="G652" i="27"/>
  <c r="G652" i="26"/>
  <c r="G652" i="25"/>
  <c r="G652" i="7"/>
  <c r="G658" i="29"/>
  <c r="G658" i="28"/>
  <c r="G658" i="27"/>
  <c r="G658" i="25"/>
  <c r="G658" i="26"/>
  <c r="G658" i="7"/>
  <c r="G662" i="29"/>
  <c r="G662" i="28"/>
  <c r="G662" i="27"/>
  <c r="G662" i="26"/>
  <c r="G662" i="25"/>
  <c r="G662" i="7"/>
  <c r="G666" i="29"/>
  <c r="G666" i="28"/>
  <c r="G666" i="27"/>
  <c r="G666" i="25"/>
  <c r="G666" i="26"/>
  <c r="G666" i="7"/>
  <c r="G670" i="29"/>
  <c r="G670" i="28"/>
  <c r="G670" i="27"/>
  <c r="G670" i="7"/>
  <c r="G670" i="26"/>
  <c r="G670" i="25"/>
  <c r="G674" i="29"/>
  <c r="G674" i="28"/>
  <c r="G674" i="27"/>
  <c r="G674" i="26"/>
  <c r="G674" i="25"/>
  <c r="G674" i="7"/>
  <c r="G678" i="29"/>
  <c r="G678" i="28"/>
  <c r="G678" i="27"/>
  <c r="G678" i="26"/>
  <c r="G678" i="7"/>
  <c r="G678" i="25"/>
  <c r="G682" i="29"/>
  <c r="G682" i="28"/>
  <c r="G682" i="27"/>
  <c r="G682" i="26"/>
  <c r="G682" i="25"/>
  <c r="G682" i="7"/>
  <c r="G686" i="29"/>
  <c r="G686" i="28"/>
  <c r="G686" i="27"/>
  <c r="G686" i="26"/>
  <c r="G686" i="25"/>
  <c r="G686" i="7"/>
  <c r="G692" i="29"/>
  <c r="G692" i="28"/>
  <c r="G692" i="27"/>
  <c r="G692" i="25"/>
  <c r="G692" i="26"/>
  <c r="G692" i="7"/>
  <c r="G696" i="29"/>
  <c r="G696" i="28"/>
  <c r="G696" i="27"/>
  <c r="G696" i="26"/>
  <c r="G696" i="25"/>
  <c r="G696" i="7"/>
  <c r="G700" i="29"/>
  <c r="G700" i="28"/>
  <c r="G700" i="27"/>
  <c r="G700" i="26"/>
  <c r="G700" i="25"/>
  <c r="G700" i="7"/>
  <c r="G704" i="29"/>
  <c r="G704" i="28"/>
  <c r="G704" i="27"/>
  <c r="G704" i="25"/>
  <c r="G704" i="26"/>
  <c r="G704" i="7"/>
  <c r="G708" i="29"/>
  <c r="G708" i="28"/>
  <c r="G708" i="26"/>
  <c r="G708" i="27"/>
  <c r="G708" i="25"/>
  <c r="G708" i="7"/>
  <c r="G712" i="29"/>
  <c r="G712" i="28"/>
  <c r="G712" i="27"/>
  <c r="G712" i="26"/>
  <c r="G712" i="25"/>
  <c r="G712" i="7"/>
  <c r="G716" i="29"/>
  <c r="G716" i="28"/>
  <c r="G716" i="27"/>
  <c r="G716" i="26"/>
  <c r="G716" i="25"/>
  <c r="G716" i="7"/>
  <c r="G722" i="29"/>
  <c r="G722" i="28"/>
  <c r="G722" i="27"/>
  <c r="G722" i="26"/>
  <c r="G722" i="25"/>
  <c r="G722" i="7"/>
  <c r="G726" i="29"/>
  <c r="G726" i="28"/>
  <c r="G726" i="27"/>
  <c r="G726" i="26"/>
  <c r="G726" i="25"/>
  <c r="G726" i="7"/>
  <c r="G730" i="29"/>
  <c r="G730" i="28"/>
  <c r="G730" i="27"/>
  <c r="G730" i="26"/>
  <c r="G730" i="25"/>
  <c r="G730" i="7"/>
  <c r="G734" i="29"/>
  <c r="G734" i="28"/>
  <c r="G734" i="27"/>
  <c r="G734" i="26"/>
  <c r="G734" i="25"/>
  <c r="G734" i="7"/>
  <c r="G738" i="29"/>
  <c r="G738" i="28"/>
  <c r="G738" i="27"/>
  <c r="G738" i="25"/>
  <c r="G738" i="26"/>
  <c r="G738" i="7"/>
  <c r="G742" i="29"/>
  <c r="G742" i="28"/>
  <c r="G742" i="27"/>
  <c r="G742" i="26"/>
  <c r="G742" i="25"/>
  <c r="G742" i="7"/>
  <c r="G746" i="29"/>
  <c r="G746" i="28"/>
  <c r="G746" i="27"/>
  <c r="G746" i="26"/>
  <c r="G746" i="25"/>
  <c r="G746" i="7"/>
  <c r="G750" i="29"/>
  <c r="G750" i="28"/>
  <c r="G750" i="27"/>
  <c r="G750" i="26"/>
  <c r="G750" i="25"/>
  <c r="G750" i="7"/>
  <c r="G756" i="29"/>
  <c r="G756" i="28"/>
  <c r="G756" i="27"/>
  <c r="G756" i="26"/>
  <c r="G756" i="25"/>
  <c r="G756" i="7"/>
  <c r="G760" i="29"/>
  <c r="G760" i="28"/>
  <c r="G760" i="27"/>
  <c r="G760" i="26"/>
  <c r="G760" i="25"/>
  <c r="G760" i="7"/>
  <c r="G764" i="29"/>
  <c r="G764" i="28"/>
  <c r="G764" i="27"/>
  <c r="G764" i="25"/>
  <c r="G764" i="7"/>
  <c r="G764" i="26"/>
  <c r="G768" i="29"/>
  <c r="G768" i="28"/>
  <c r="G768" i="27"/>
  <c r="G768" i="26"/>
  <c r="G768" i="25"/>
  <c r="G768" i="7"/>
  <c r="G772" i="29"/>
  <c r="G772" i="28"/>
  <c r="G772" i="27"/>
  <c r="G772" i="25"/>
  <c r="G772" i="26"/>
  <c r="G772" i="7"/>
  <c r="G776" i="29"/>
  <c r="G776" i="28"/>
  <c r="G776" i="26"/>
  <c r="G776" i="25"/>
  <c r="G776" i="27"/>
  <c r="G776" i="7"/>
  <c r="G780" i="29"/>
  <c r="G780" i="28"/>
  <c r="G780" i="27"/>
  <c r="G780" i="25"/>
  <c r="G780" i="7"/>
  <c r="G780" i="26"/>
  <c r="G786" i="29"/>
  <c r="G786" i="28"/>
  <c r="G786" i="27"/>
  <c r="G786" i="26"/>
  <c r="G786" i="25"/>
  <c r="G786" i="7"/>
  <c r="G790" i="29"/>
  <c r="G790" i="28"/>
  <c r="G790" i="27"/>
  <c r="G790" i="26"/>
  <c r="G790" i="25"/>
  <c r="G790" i="7"/>
  <c r="G794" i="29"/>
  <c r="G794" i="28"/>
  <c r="G794" i="27"/>
  <c r="G794" i="25"/>
  <c r="G794" i="7"/>
  <c r="G794" i="26"/>
  <c r="G798" i="29"/>
  <c r="G798" i="28"/>
  <c r="G798" i="27"/>
  <c r="G798" i="26"/>
  <c r="G798" i="25"/>
  <c r="G798" i="7"/>
  <c r="G802" i="29"/>
  <c r="G802" i="28"/>
  <c r="G802" i="27"/>
  <c r="G802" i="25"/>
  <c r="G802" i="7"/>
  <c r="G802" i="26"/>
  <c r="G806" i="29"/>
  <c r="G806" i="28"/>
  <c r="G806" i="27"/>
  <c r="G806" i="25"/>
  <c r="G806" i="26"/>
  <c r="G806" i="7"/>
  <c r="G810" i="29"/>
  <c r="G810" i="28"/>
  <c r="G810" i="27"/>
  <c r="G810" i="26"/>
  <c r="G810" i="25"/>
  <c r="G810" i="7"/>
  <c r="G814" i="29"/>
  <c r="G814" i="28"/>
  <c r="G814" i="27"/>
  <c r="G814" i="26"/>
  <c r="G814" i="7"/>
  <c r="G814" i="25"/>
  <c r="G820" i="29"/>
  <c r="G820" i="28"/>
  <c r="G820" i="27"/>
  <c r="G820" i="25"/>
  <c r="G820" i="26"/>
  <c r="G820" i="7"/>
  <c r="G824" i="29"/>
  <c r="G824" i="28"/>
  <c r="G824" i="27"/>
  <c r="G824" i="25"/>
  <c r="G824" i="26"/>
  <c r="G824" i="7"/>
  <c r="G828" i="29"/>
  <c r="G828" i="28"/>
  <c r="G828" i="27"/>
  <c r="G828" i="26"/>
  <c r="G828" i="25"/>
  <c r="G828" i="7"/>
  <c r="G832" i="29"/>
  <c r="G832" i="28"/>
  <c r="G832" i="27"/>
  <c r="G832" i="25"/>
  <c r="G832" i="7"/>
  <c r="G832" i="26"/>
  <c r="G836" i="29"/>
  <c r="G836" i="28"/>
  <c r="G836" i="27"/>
  <c r="G836" i="26"/>
  <c r="G836" i="25"/>
  <c r="G836" i="7"/>
  <c r="G840" i="29"/>
  <c r="G840" i="28"/>
  <c r="G840" i="27"/>
  <c r="G840" i="26"/>
  <c r="G840" i="25"/>
  <c r="G840" i="7"/>
  <c r="G844" i="29"/>
  <c r="G844" i="28"/>
  <c r="G844" i="27"/>
  <c r="G844" i="25"/>
  <c r="G844" i="26"/>
  <c r="G844" i="7"/>
  <c r="G850" i="29"/>
  <c r="G850" i="28"/>
  <c r="G850" i="27"/>
  <c r="G850" i="26"/>
  <c r="G850" i="25"/>
  <c r="G850" i="7"/>
  <c r="G854" i="29"/>
  <c r="G854" i="28"/>
  <c r="G854" i="27"/>
  <c r="G854" i="26"/>
  <c r="G854" i="25"/>
  <c r="G854" i="7"/>
  <c r="G858" i="29"/>
  <c r="G858" i="28"/>
  <c r="G858" i="27"/>
  <c r="G858" i="26"/>
  <c r="G858" i="25"/>
  <c r="G858" i="7"/>
  <c r="G862" i="29"/>
  <c r="G862" i="28"/>
  <c r="G862" i="27"/>
  <c r="G862" i="26"/>
  <c r="G862" i="25"/>
  <c r="G862" i="7"/>
  <c r="G866" i="29"/>
  <c r="G866" i="28"/>
  <c r="G866" i="27"/>
  <c r="G866" i="26"/>
  <c r="G866" i="25"/>
  <c r="G866" i="7"/>
  <c r="G870" i="29"/>
  <c r="G870" i="28"/>
  <c r="G870" i="27"/>
  <c r="G870" i="26"/>
  <c r="G870" i="25"/>
  <c r="G870" i="7"/>
  <c r="G874" i="29"/>
  <c r="G874" i="28"/>
  <c r="G874" i="27"/>
  <c r="G874" i="25"/>
  <c r="G874" i="26"/>
  <c r="G874" i="7"/>
  <c r="G878" i="29"/>
  <c r="G878" i="28"/>
  <c r="G878" i="27"/>
  <c r="G878" i="26"/>
  <c r="G878" i="25"/>
  <c r="G878" i="7"/>
  <c r="G884" i="29"/>
  <c r="G884" i="28"/>
  <c r="G884" i="27"/>
  <c r="G884" i="26"/>
  <c r="G884" i="25"/>
  <c r="G884" i="7"/>
  <c r="G888" i="29"/>
  <c r="G888" i="28"/>
  <c r="G888" i="27"/>
  <c r="G888" i="26"/>
  <c r="G888" i="25"/>
  <c r="G888" i="7"/>
  <c r="G892" i="29"/>
  <c r="G892" i="28"/>
  <c r="G892" i="27"/>
  <c r="G892" i="26"/>
  <c r="G892" i="25"/>
  <c r="G892" i="7"/>
  <c r="G896" i="29"/>
  <c r="G896" i="28"/>
  <c r="G896" i="27"/>
  <c r="G896" i="26"/>
  <c r="G896" i="25"/>
  <c r="G896" i="7"/>
  <c r="G900" i="29"/>
  <c r="G900" i="28"/>
  <c r="G900" i="27"/>
  <c r="G900" i="26"/>
  <c r="G900" i="25"/>
  <c r="G900" i="7"/>
  <c r="G904" i="29"/>
  <c r="G904" i="28"/>
  <c r="G904" i="27"/>
  <c r="G904" i="26"/>
  <c r="G904" i="25"/>
  <c r="G904" i="7"/>
  <c r="G908" i="29"/>
  <c r="G908" i="28"/>
  <c r="G908" i="26"/>
  <c r="G908" i="27"/>
  <c r="G908" i="25"/>
  <c r="G908" i="7"/>
  <c r="G914" i="29"/>
  <c r="G914" i="28"/>
  <c r="G914" i="27"/>
  <c r="G914" i="26"/>
  <c r="G914" i="7"/>
  <c r="G914" i="25"/>
  <c r="G918" i="29"/>
  <c r="G918" i="28"/>
  <c r="G918" i="27"/>
  <c r="G918" i="26"/>
  <c r="G918" i="25"/>
  <c r="G918" i="7"/>
  <c r="G922" i="29"/>
  <c r="G922" i="28"/>
  <c r="G922" i="27"/>
  <c r="G922" i="25"/>
  <c r="G922" i="26"/>
  <c r="G922" i="7"/>
  <c r="G926" i="29"/>
  <c r="G926" i="28"/>
  <c r="G926" i="26"/>
  <c r="G926" i="27"/>
  <c r="G926" i="25"/>
  <c r="G926" i="7"/>
  <c r="G930" i="29"/>
  <c r="G930" i="28"/>
  <c r="G930" i="27"/>
  <c r="G930" i="26"/>
  <c r="G930" i="7"/>
  <c r="G930" i="25"/>
  <c r="G934" i="29"/>
  <c r="G934" i="28"/>
  <c r="G934" i="27"/>
  <c r="G934" i="26"/>
  <c r="G934" i="25"/>
  <c r="G934" i="7"/>
  <c r="G938" i="29"/>
  <c r="G938" i="28"/>
  <c r="G938" i="26"/>
  <c r="G938" i="27"/>
  <c r="G938" i="7"/>
  <c r="G938" i="25"/>
  <c r="G942" i="29"/>
  <c r="G942" i="28"/>
  <c r="G942" i="27"/>
  <c r="G942" i="26"/>
  <c r="G942" i="25"/>
  <c r="G942" i="7"/>
  <c r="G948" i="29"/>
  <c r="G948" i="28"/>
  <c r="G948" i="26"/>
  <c r="G948" i="27"/>
  <c r="G948" i="25"/>
  <c r="G948" i="7"/>
  <c r="G952" i="29"/>
  <c r="G952" i="28"/>
  <c r="G952" i="27"/>
  <c r="G952" i="26"/>
  <c r="G952" i="25"/>
  <c r="G952" i="7"/>
  <c r="G956" i="29"/>
  <c r="G956" i="28"/>
  <c r="G956" i="26"/>
  <c r="G956" i="27"/>
  <c r="G956" i="25"/>
  <c r="G956" i="7"/>
  <c r="G960" i="29"/>
  <c r="G960" i="28"/>
  <c r="G960" i="27"/>
  <c r="G960" i="26"/>
  <c r="G960" i="25"/>
  <c r="G960" i="7"/>
  <c r="G964" i="29"/>
  <c r="G964" i="28"/>
  <c r="G964" i="27"/>
  <c r="G964" i="26"/>
  <c r="G964" i="25"/>
  <c r="G964" i="7"/>
  <c r="G968" i="29"/>
  <c r="G968" i="28"/>
  <c r="G968" i="27"/>
  <c r="G968" i="26"/>
  <c r="G968" i="25"/>
  <c r="G968" i="7"/>
  <c r="G972" i="29"/>
  <c r="G972" i="28"/>
  <c r="G972" i="27"/>
  <c r="G972" i="26"/>
  <c r="G972" i="25"/>
  <c r="G972" i="7"/>
  <c r="G497" i="7"/>
  <c r="L974" i="7" l="1"/>
  <c r="J974" i="25" s="1"/>
  <c r="L974" i="25" s="1"/>
  <c r="F974" i="7"/>
  <c r="E974" i="7"/>
  <c r="D974" i="7"/>
  <c r="C974" i="7"/>
  <c r="B974" i="7"/>
  <c r="A974" i="7"/>
  <c r="L973" i="7"/>
  <c r="J973" i="25" s="1"/>
  <c r="L973" i="25" s="1"/>
  <c r="F973" i="7"/>
  <c r="E973" i="7"/>
  <c r="D973" i="7"/>
  <c r="C973" i="7"/>
  <c r="B973" i="7"/>
  <c r="A973" i="7"/>
  <c r="L972" i="7"/>
  <c r="J972" i="25" s="1"/>
  <c r="L972" i="25" s="1"/>
  <c r="F972" i="7"/>
  <c r="E972" i="7"/>
  <c r="D972" i="7"/>
  <c r="C972" i="7"/>
  <c r="B972" i="7"/>
  <c r="A972" i="7"/>
  <c r="L971" i="7"/>
  <c r="J971" i="25" s="1"/>
  <c r="L971" i="25" s="1"/>
  <c r="F971" i="7"/>
  <c r="E971" i="7"/>
  <c r="D971" i="7"/>
  <c r="C971" i="7"/>
  <c r="B971" i="7"/>
  <c r="A971" i="7"/>
  <c r="L970" i="7"/>
  <c r="J970" i="25" s="1"/>
  <c r="L970" i="25" s="1"/>
  <c r="F970" i="7"/>
  <c r="E970" i="7"/>
  <c r="D970" i="7"/>
  <c r="C970" i="7"/>
  <c r="B970" i="7"/>
  <c r="A970" i="7"/>
  <c r="L969" i="7"/>
  <c r="J969" i="25" s="1"/>
  <c r="L969" i="25" s="1"/>
  <c r="F969" i="7"/>
  <c r="P969" i="7" s="1"/>
  <c r="E969" i="7"/>
  <c r="D969" i="7"/>
  <c r="C969" i="7"/>
  <c r="B969" i="7"/>
  <c r="A969" i="7"/>
  <c r="L968" i="7"/>
  <c r="J968" i="25" s="1"/>
  <c r="L968" i="25" s="1"/>
  <c r="F968" i="7"/>
  <c r="E968" i="7"/>
  <c r="D968" i="7"/>
  <c r="C968" i="7"/>
  <c r="B968" i="7"/>
  <c r="A968" i="7"/>
  <c r="L967" i="7"/>
  <c r="J967" i="25" s="1"/>
  <c r="L967" i="25" s="1"/>
  <c r="F967" i="7"/>
  <c r="P967" i="7" s="1"/>
  <c r="E967" i="7"/>
  <c r="D967" i="7"/>
  <c r="C967" i="7"/>
  <c r="B967" i="7"/>
  <c r="A967" i="7"/>
  <c r="L966" i="7"/>
  <c r="J966" i="25" s="1"/>
  <c r="L966" i="25" s="1"/>
  <c r="F966" i="7"/>
  <c r="E966" i="7"/>
  <c r="D966" i="7"/>
  <c r="C966" i="7"/>
  <c r="B966" i="7"/>
  <c r="A966" i="7"/>
  <c r="L965" i="7"/>
  <c r="J965" i="25" s="1"/>
  <c r="L965" i="25" s="1"/>
  <c r="F965" i="7"/>
  <c r="P965" i="7" s="1"/>
  <c r="E965" i="7"/>
  <c r="D965" i="7"/>
  <c r="C965" i="7"/>
  <c r="B965" i="7"/>
  <c r="A965" i="7"/>
  <c r="L964" i="7"/>
  <c r="J964" i="25" s="1"/>
  <c r="L964" i="25" s="1"/>
  <c r="F964" i="7"/>
  <c r="E964" i="7"/>
  <c r="D964" i="7"/>
  <c r="C964" i="7"/>
  <c r="B964" i="7"/>
  <c r="A964" i="7"/>
  <c r="L963" i="7"/>
  <c r="J963" i="25" s="1"/>
  <c r="L963" i="25" s="1"/>
  <c r="F963" i="7"/>
  <c r="P963" i="7" s="1"/>
  <c r="E963" i="7"/>
  <c r="D963" i="7"/>
  <c r="C963" i="7"/>
  <c r="B963" i="7"/>
  <c r="A963" i="7"/>
  <c r="L962" i="7"/>
  <c r="J962" i="25" s="1"/>
  <c r="L962" i="25" s="1"/>
  <c r="F962" i="7"/>
  <c r="E962" i="7"/>
  <c r="D962" i="7"/>
  <c r="C962" i="7"/>
  <c r="B962" i="7"/>
  <c r="A962" i="7"/>
  <c r="L961" i="7"/>
  <c r="J961" i="25" s="1"/>
  <c r="L961" i="25" s="1"/>
  <c r="F961" i="7"/>
  <c r="P961" i="7" s="1"/>
  <c r="E961" i="7"/>
  <c r="D961" i="7"/>
  <c r="C961" i="7"/>
  <c r="B961" i="7"/>
  <c r="A961" i="7"/>
  <c r="L960" i="7"/>
  <c r="J960" i="25" s="1"/>
  <c r="L960" i="25" s="1"/>
  <c r="F960" i="7"/>
  <c r="E960" i="7"/>
  <c r="D960" i="7"/>
  <c r="C960" i="7"/>
  <c r="B960" i="7"/>
  <c r="A960" i="7"/>
  <c r="L959" i="7"/>
  <c r="J959" i="25" s="1"/>
  <c r="L959" i="25" s="1"/>
  <c r="F959" i="7"/>
  <c r="E959" i="7"/>
  <c r="D959" i="7"/>
  <c r="C959" i="7"/>
  <c r="B959" i="7"/>
  <c r="A959" i="7"/>
  <c r="L958" i="7"/>
  <c r="J958" i="25" s="1"/>
  <c r="L958" i="25" s="1"/>
  <c r="F958" i="7"/>
  <c r="E958" i="7"/>
  <c r="D958" i="7"/>
  <c r="C958" i="7"/>
  <c r="B958" i="7"/>
  <c r="A958" i="7"/>
  <c r="L957" i="7"/>
  <c r="J957" i="25" s="1"/>
  <c r="L957" i="25" s="1"/>
  <c r="F957" i="7"/>
  <c r="E957" i="7"/>
  <c r="D957" i="7"/>
  <c r="C957" i="7"/>
  <c r="B957" i="7"/>
  <c r="A957" i="7"/>
  <c r="L956" i="7"/>
  <c r="J956" i="25" s="1"/>
  <c r="L956" i="25" s="1"/>
  <c r="F956" i="7"/>
  <c r="E956" i="7"/>
  <c r="D956" i="7"/>
  <c r="C956" i="7"/>
  <c r="B956" i="7"/>
  <c r="A956" i="7"/>
  <c r="L955" i="7"/>
  <c r="J955" i="25" s="1"/>
  <c r="L955" i="25" s="1"/>
  <c r="F955" i="7"/>
  <c r="E955" i="7"/>
  <c r="D955" i="7"/>
  <c r="C955" i="7"/>
  <c r="B955" i="7"/>
  <c r="A955" i="7"/>
  <c r="L954" i="7"/>
  <c r="J954" i="25" s="1"/>
  <c r="L954" i="25" s="1"/>
  <c r="F954" i="7"/>
  <c r="E954" i="7"/>
  <c r="D954" i="7"/>
  <c r="C954" i="7"/>
  <c r="B954" i="7"/>
  <c r="A954" i="7"/>
  <c r="L953" i="7"/>
  <c r="J953" i="25" s="1"/>
  <c r="L953" i="25" s="1"/>
  <c r="F953" i="7"/>
  <c r="E953" i="7"/>
  <c r="D953" i="7"/>
  <c r="C953" i="7"/>
  <c r="B953" i="7"/>
  <c r="A953" i="7"/>
  <c r="L952" i="7"/>
  <c r="J952" i="25" s="1"/>
  <c r="L952" i="25" s="1"/>
  <c r="F952" i="7"/>
  <c r="E952" i="7"/>
  <c r="D952" i="7"/>
  <c r="C952" i="7"/>
  <c r="B952" i="7"/>
  <c r="A952" i="7"/>
  <c r="L951" i="7"/>
  <c r="J951" i="25" s="1"/>
  <c r="L951" i="25" s="1"/>
  <c r="F951" i="7"/>
  <c r="E951" i="7"/>
  <c r="D951" i="7"/>
  <c r="C951" i="7"/>
  <c r="B951" i="7"/>
  <c r="A951" i="7"/>
  <c r="L950" i="7"/>
  <c r="J950" i="25" s="1"/>
  <c r="L950" i="25" s="1"/>
  <c r="F950" i="7"/>
  <c r="E950" i="7"/>
  <c r="D950" i="7"/>
  <c r="C950" i="7"/>
  <c r="B950" i="7"/>
  <c r="A950" i="7"/>
  <c r="L949" i="7"/>
  <c r="J949" i="25" s="1"/>
  <c r="L949" i="25" s="1"/>
  <c r="F949" i="7"/>
  <c r="E949" i="7"/>
  <c r="D949" i="7"/>
  <c r="C949" i="7"/>
  <c r="B949" i="7"/>
  <c r="A949" i="7"/>
  <c r="L948" i="7"/>
  <c r="J948" i="25" s="1"/>
  <c r="L948" i="25" s="1"/>
  <c r="F948" i="7"/>
  <c r="E948" i="7"/>
  <c r="D948" i="7"/>
  <c r="C948" i="7"/>
  <c r="B948" i="7"/>
  <c r="A948" i="7"/>
  <c r="L947" i="7"/>
  <c r="J947" i="25" s="1"/>
  <c r="L947" i="25" s="1"/>
  <c r="F947" i="7"/>
  <c r="E947" i="7"/>
  <c r="D947" i="7"/>
  <c r="C947" i="7"/>
  <c r="B947" i="7"/>
  <c r="A947" i="7"/>
  <c r="L946" i="7"/>
  <c r="J946" i="25" s="1"/>
  <c r="L946" i="25" s="1"/>
  <c r="F946" i="7"/>
  <c r="E946" i="7"/>
  <c r="D946" i="7"/>
  <c r="C946" i="7"/>
  <c r="B946" i="7"/>
  <c r="A946" i="7"/>
  <c r="G945" i="7"/>
  <c r="F945" i="7"/>
  <c r="E945" i="7"/>
  <c r="D945" i="7"/>
  <c r="C945" i="7"/>
  <c r="B945" i="7"/>
  <c r="A945" i="7"/>
  <c r="D944" i="7"/>
  <c r="A944" i="7"/>
  <c r="L945" i="7"/>
  <c r="J945" i="25" s="1"/>
  <c r="L945" i="25" s="1"/>
  <c r="L942" i="7"/>
  <c r="J942" i="25" s="1"/>
  <c r="L942" i="25" s="1"/>
  <c r="F942" i="7"/>
  <c r="E942" i="7"/>
  <c r="D942" i="7"/>
  <c r="C942" i="7"/>
  <c r="B942" i="7"/>
  <c r="A942" i="7"/>
  <c r="L941" i="7"/>
  <c r="J941" i="25" s="1"/>
  <c r="L941" i="25" s="1"/>
  <c r="F941" i="7"/>
  <c r="E941" i="7"/>
  <c r="D941" i="7"/>
  <c r="C941" i="7"/>
  <c r="B941" i="7"/>
  <c r="A941" i="7"/>
  <c r="L940" i="7"/>
  <c r="J940" i="25" s="1"/>
  <c r="L940" i="25" s="1"/>
  <c r="F940" i="7"/>
  <c r="E940" i="7"/>
  <c r="D940" i="7"/>
  <c r="C940" i="7"/>
  <c r="B940" i="7"/>
  <c r="A940" i="7"/>
  <c r="L939" i="7"/>
  <c r="J939" i="25" s="1"/>
  <c r="L939" i="25" s="1"/>
  <c r="F939" i="7"/>
  <c r="E939" i="7"/>
  <c r="D939" i="7"/>
  <c r="C939" i="7"/>
  <c r="B939" i="7"/>
  <c r="A939" i="7"/>
  <c r="L938" i="7"/>
  <c r="J938" i="25" s="1"/>
  <c r="L938" i="25" s="1"/>
  <c r="F938" i="7"/>
  <c r="E938" i="7"/>
  <c r="D938" i="7"/>
  <c r="C938" i="7"/>
  <c r="B938" i="7"/>
  <c r="A938" i="7"/>
  <c r="L937" i="7"/>
  <c r="J937" i="25" s="1"/>
  <c r="L937" i="25" s="1"/>
  <c r="F937" i="7"/>
  <c r="E937" i="7"/>
  <c r="D937" i="7"/>
  <c r="C937" i="7"/>
  <c r="B937" i="7"/>
  <c r="A937" i="7"/>
  <c r="L936" i="7"/>
  <c r="J936" i="25" s="1"/>
  <c r="L936" i="25" s="1"/>
  <c r="F936" i="7"/>
  <c r="E936" i="7"/>
  <c r="D936" i="7"/>
  <c r="C936" i="7"/>
  <c r="B936" i="7"/>
  <c r="A936" i="7"/>
  <c r="L935" i="7"/>
  <c r="J935" i="25" s="1"/>
  <c r="L935" i="25" s="1"/>
  <c r="F935" i="7"/>
  <c r="E935" i="7"/>
  <c r="D935" i="7"/>
  <c r="C935" i="7"/>
  <c r="B935" i="7"/>
  <c r="A935" i="7"/>
  <c r="L934" i="7"/>
  <c r="J934" i="25" s="1"/>
  <c r="L934" i="25" s="1"/>
  <c r="F934" i="7"/>
  <c r="E934" i="7"/>
  <c r="D934" i="7"/>
  <c r="C934" i="7"/>
  <c r="B934" i="7"/>
  <c r="A934" i="7"/>
  <c r="L933" i="7"/>
  <c r="J933" i="25" s="1"/>
  <c r="L933" i="25" s="1"/>
  <c r="F933" i="7"/>
  <c r="E933" i="7"/>
  <c r="D933" i="7"/>
  <c r="C933" i="7"/>
  <c r="B933" i="7"/>
  <c r="A933" i="7"/>
  <c r="L932" i="7"/>
  <c r="J932" i="25" s="1"/>
  <c r="L932" i="25" s="1"/>
  <c r="F932" i="7"/>
  <c r="E932" i="7"/>
  <c r="D932" i="7"/>
  <c r="C932" i="7"/>
  <c r="B932" i="7"/>
  <c r="A932" i="7"/>
  <c r="L931" i="7"/>
  <c r="J931" i="25" s="1"/>
  <c r="L931" i="25" s="1"/>
  <c r="F931" i="7"/>
  <c r="E931" i="7"/>
  <c r="D931" i="7"/>
  <c r="C931" i="7"/>
  <c r="B931" i="7"/>
  <c r="A931" i="7"/>
  <c r="L930" i="7"/>
  <c r="J930" i="25" s="1"/>
  <c r="L930" i="25" s="1"/>
  <c r="F930" i="7"/>
  <c r="E930" i="7"/>
  <c r="D930" i="7"/>
  <c r="C930" i="7"/>
  <c r="B930" i="7"/>
  <c r="A930" i="7"/>
  <c r="L929" i="7"/>
  <c r="J929" i="25" s="1"/>
  <c r="L929" i="25" s="1"/>
  <c r="F929" i="7"/>
  <c r="E929" i="7"/>
  <c r="D929" i="7"/>
  <c r="C929" i="7"/>
  <c r="B929" i="7"/>
  <c r="A929" i="7"/>
  <c r="L928" i="7"/>
  <c r="J928" i="25" s="1"/>
  <c r="L928" i="25" s="1"/>
  <c r="F928" i="7"/>
  <c r="E928" i="7"/>
  <c r="D928" i="7"/>
  <c r="C928" i="7"/>
  <c r="B928" i="7"/>
  <c r="A928" i="7"/>
  <c r="L927" i="7"/>
  <c r="J927" i="25" s="1"/>
  <c r="L927" i="25" s="1"/>
  <c r="F927" i="7"/>
  <c r="E927" i="7"/>
  <c r="D927" i="7"/>
  <c r="C927" i="7"/>
  <c r="B927" i="7"/>
  <c r="A927" i="7"/>
  <c r="L926" i="7"/>
  <c r="J926" i="25" s="1"/>
  <c r="L926" i="25" s="1"/>
  <c r="F926" i="7"/>
  <c r="E926" i="7"/>
  <c r="D926" i="7"/>
  <c r="C926" i="7"/>
  <c r="B926" i="7"/>
  <c r="A926" i="7"/>
  <c r="L925" i="7"/>
  <c r="J925" i="25" s="1"/>
  <c r="L925" i="25" s="1"/>
  <c r="F925" i="7"/>
  <c r="E925" i="7"/>
  <c r="D925" i="7"/>
  <c r="C925" i="7"/>
  <c r="B925" i="7"/>
  <c r="A925" i="7"/>
  <c r="L924" i="7"/>
  <c r="J924" i="25" s="1"/>
  <c r="L924" i="25" s="1"/>
  <c r="F924" i="7"/>
  <c r="E924" i="7"/>
  <c r="D924" i="7"/>
  <c r="C924" i="7"/>
  <c r="B924" i="7"/>
  <c r="A924" i="7"/>
  <c r="L923" i="7"/>
  <c r="J923" i="25" s="1"/>
  <c r="L923" i="25" s="1"/>
  <c r="F923" i="7"/>
  <c r="E923" i="7"/>
  <c r="D923" i="7"/>
  <c r="C923" i="7"/>
  <c r="B923" i="7"/>
  <c r="A923" i="7"/>
  <c r="L922" i="7"/>
  <c r="J922" i="25" s="1"/>
  <c r="L922" i="25" s="1"/>
  <c r="F922" i="7"/>
  <c r="E922" i="7"/>
  <c r="D922" i="7"/>
  <c r="C922" i="7"/>
  <c r="B922" i="7"/>
  <c r="A922" i="7"/>
  <c r="L921" i="7"/>
  <c r="J921" i="25" s="1"/>
  <c r="L921" i="25" s="1"/>
  <c r="F921" i="7"/>
  <c r="E921" i="7"/>
  <c r="D921" i="7"/>
  <c r="C921" i="7"/>
  <c r="B921" i="7"/>
  <c r="A921" i="7"/>
  <c r="L920" i="7"/>
  <c r="J920" i="25" s="1"/>
  <c r="L920" i="25" s="1"/>
  <c r="F920" i="7"/>
  <c r="E920" i="7"/>
  <c r="D920" i="7"/>
  <c r="C920" i="7"/>
  <c r="B920" i="7"/>
  <c r="A920" i="7"/>
  <c r="L919" i="7"/>
  <c r="J919" i="25" s="1"/>
  <c r="L919" i="25" s="1"/>
  <c r="F919" i="7"/>
  <c r="E919" i="7"/>
  <c r="D919" i="7"/>
  <c r="C919" i="7"/>
  <c r="B919" i="7"/>
  <c r="A919" i="7"/>
  <c r="L918" i="7"/>
  <c r="J918" i="25" s="1"/>
  <c r="L918" i="25" s="1"/>
  <c r="F918" i="7"/>
  <c r="E918" i="7"/>
  <c r="D918" i="7"/>
  <c r="C918" i="7"/>
  <c r="B918" i="7"/>
  <c r="A918" i="7"/>
  <c r="L917" i="7"/>
  <c r="J917" i="25" s="1"/>
  <c r="L917" i="25" s="1"/>
  <c r="F917" i="7"/>
  <c r="E917" i="7"/>
  <c r="D917" i="7"/>
  <c r="C917" i="7"/>
  <c r="B917" i="7"/>
  <c r="A917" i="7"/>
  <c r="L916" i="7"/>
  <c r="J916" i="25" s="1"/>
  <c r="L916" i="25" s="1"/>
  <c r="F916" i="7"/>
  <c r="E916" i="7"/>
  <c r="D916" i="7"/>
  <c r="C916" i="7"/>
  <c r="B916" i="7"/>
  <c r="A916" i="7"/>
  <c r="L915" i="7"/>
  <c r="J915" i="25" s="1"/>
  <c r="L915" i="25" s="1"/>
  <c r="F915" i="7"/>
  <c r="E915" i="7"/>
  <c r="D915" i="7"/>
  <c r="C915" i="7"/>
  <c r="B915" i="7"/>
  <c r="A915" i="7"/>
  <c r="L914" i="7"/>
  <c r="J914" i="25" s="1"/>
  <c r="L914" i="25" s="1"/>
  <c r="F914" i="7"/>
  <c r="E914" i="7"/>
  <c r="D914" i="7"/>
  <c r="C914" i="7"/>
  <c r="B914" i="7"/>
  <c r="A914" i="7"/>
  <c r="G913" i="7"/>
  <c r="F913" i="7"/>
  <c r="E913" i="7"/>
  <c r="D913" i="7"/>
  <c r="C913" i="7"/>
  <c r="B913" i="7"/>
  <c r="A913" i="7"/>
  <c r="D912" i="7"/>
  <c r="A912" i="7"/>
  <c r="L910" i="7"/>
  <c r="J910" i="25" s="1"/>
  <c r="L910" i="25" s="1"/>
  <c r="F910" i="7"/>
  <c r="E910" i="7"/>
  <c r="D910" i="7"/>
  <c r="C910" i="7"/>
  <c r="B910" i="7"/>
  <c r="A910" i="7"/>
  <c r="L909" i="7"/>
  <c r="J909" i="25" s="1"/>
  <c r="L909" i="25" s="1"/>
  <c r="F909" i="7"/>
  <c r="E909" i="7"/>
  <c r="D909" i="7"/>
  <c r="C909" i="7"/>
  <c r="B909" i="7"/>
  <c r="A909" i="7"/>
  <c r="L908" i="7"/>
  <c r="J908" i="25" s="1"/>
  <c r="L908" i="25" s="1"/>
  <c r="F908" i="7"/>
  <c r="E908" i="7"/>
  <c r="D908" i="7"/>
  <c r="C908" i="7"/>
  <c r="B908" i="7"/>
  <c r="A908" i="7"/>
  <c r="L907" i="7"/>
  <c r="J907" i="25" s="1"/>
  <c r="L907" i="25" s="1"/>
  <c r="F907" i="7"/>
  <c r="E907" i="7"/>
  <c r="D907" i="7"/>
  <c r="C907" i="7"/>
  <c r="B907" i="7"/>
  <c r="A907" i="7"/>
  <c r="L906" i="7"/>
  <c r="J906" i="25" s="1"/>
  <c r="L906" i="25" s="1"/>
  <c r="F906" i="7"/>
  <c r="E906" i="7"/>
  <c r="D906" i="7"/>
  <c r="C906" i="7"/>
  <c r="B906" i="7"/>
  <c r="A906" i="7"/>
  <c r="L905" i="7"/>
  <c r="J905" i="25" s="1"/>
  <c r="L905" i="25" s="1"/>
  <c r="F905" i="7"/>
  <c r="P905" i="7" s="1"/>
  <c r="E905" i="7"/>
  <c r="D905" i="7"/>
  <c r="C905" i="7"/>
  <c r="B905" i="7"/>
  <c r="A905" i="7"/>
  <c r="L904" i="7"/>
  <c r="J904" i="25" s="1"/>
  <c r="L904" i="25" s="1"/>
  <c r="F904" i="7"/>
  <c r="E904" i="7"/>
  <c r="D904" i="7"/>
  <c r="C904" i="7"/>
  <c r="B904" i="7"/>
  <c r="A904" i="7"/>
  <c r="L903" i="7"/>
  <c r="J903" i="25" s="1"/>
  <c r="L903" i="25" s="1"/>
  <c r="F903" i="7"/>
  <c r="P903" i="7" s="1"/>
  <c r="E903" i="7"/>
  <c r="D903" i="7"/>
  <c r="C903" i="7"/>
  <c r="B903" i="7"/>
  <c r="A903" i="7"/>
  <c r="L902" i="7"/>
  <c r="J902" i="25" s="1"/>
  <c r="L902" i="25" s="1"/>
  <c r="F902" i="7"/>
  <c r="E902" i="7"/>
  <c r="D902" i="7"/>
  <c r="C902" i="7"/>
  <c r="B902" i="7"/>
  <c r="A902" i="7"/>
  <c r="L901" i="7"/>
  <c r="J901" i="25" s="1"/>
  <c r="L901" i="25" s="1"/>
  <c r="F901" i="7"/>
  <c r="P901" i="7" s="1"/>
  <c r="E901" i="7"/>
  <c r="D901" i="7"/>
  <c r="C901" i="7"/>
  <c r="B901" i="7"/>
  <c r="A901" i="7"/>
  <c r="L900" i="7"/>
  <c r="J900" i="25" s="1"/>
  <c r="L900" i="25" s="1"/>
  <c r="F900" i="7"/>
  <c r="E900" i="7"/>
  <c r="D900" i="7"/>
  <c r="C900" i="7"/>
  <c r="B900" i="7"/>
  <c r="A900" i="7"/>
  <c r="L899" i="7"/>
  <c r="J899" i="25" s="1"/>
  <c r="L899" i="25" s="1"/>
  <c r="F899" i="7"/>
  <c r="E899" i="7"/>
  <c r="D899" i="7"/>
  <c r="C899" i="7"/>
  <c r="B899" i="7"/>
  <c r="A899" i="7"/>
  <c r="L898" i="7"/>
  <c r="J898" i="25" s="1"/>
  <c r="L898" i="25" s="1"/>
  <c r="F898" i="7"/>
  <c r="E898" i="7"/>
  <c r="D898" i="7"/>
  <c r="C898" i="7"/>
  <c r="B898" i="7"/>
  <c r="A898" i="7"/>
  <c r="L897" i="7"/>
  <c r="J897" i="25" s="1"/>
  <c r="L897" i="25" s="1"/>
  <c r="F897" i="7"/>
  <c r="E897" i="7"/>
  <c r="D897" i="7"/>
  <c r="C897" i="7"/>
  <c r="B897" i="7"/>
  <c r="A897" i="7"/>
  <c r="L896" i="7"/>
  <c r="J896" i="25" s="1"/>
  <c r="L896" i="25" s="1"/>
  <c r="F896" i="7"/>
  <c r="E896" i="7"/>
  <c r="D896" i="7"/>
  <c r="C896" i="7"/>
  <c r="B896" i="7"/>
  <c r="A896" i="7"/>
  <c r="L895" i="7"/>
  <c r="J895" i="25" s="1"/>
  <c r="L895" i="25" s="1"/>
  <c r="F895" i="7"/>
  <c r="E895" i="7"/>
  <c r="D895" i="7"/>
  <c r="C895" i="7"/>
  <c r="B895" i="7"/>
  <c r="A895" i="7"/>
  <c r="L894" i="7"/>
  <c r="J894" i="25" s="1"/>
  <c r="L894" i="25" s="1"/>
  <c r="F894" i="7"/>
  <c r="E894" i="7"/>
  <c r="D894" i="7"/>
  <c r="C894" i="7"/>
  <c r="B894" i="7"/>
  <c r="A894" i="7"/>
  <c r="L893" i="7"/>
  <c r="J893" i="25" s="1"/>
  <c r="L893" i="25" s="1"/>
  <c r="F893" i="7"/>
  <c r="P893" i="7" s="1"/>
  <c r="E893" i="7"/>
  <c r="D893" i="7"/>
  <c r="C893" i="7"/>
  <c r="B893" i="7"/>
  <c r="A893" i="7"/>
  <c r="L892" i="7"/>
  <c r="J892" i="25" s="1"/>
  <c r="L892" i="25" s="1"/>
  <c r="F892" i="7"/>
  <c r="E892" i="7"/>
  <c r="D892" i="7"/>
  <c r="C892" i="7"/>
  <c r="B892" i="7"/>
  <c r="A892" i="7"/>
  <c r="L891" i="7"/>
  <c r="J891" i="25" s="1"/>
  <c r="L891" i="25" s="1"/>
  <c r="F891" i="7"/>
  <c r="P891" i="7" s="1"/>
  <c r="E891" i="7"/>
  <c r="D891" i="7"/>
  <c r="C891" i="7"/>
  <c r="B891" i="7"/>
  <c r="A891" i="7"/>
  <c r="L890" i="7"/>
  <c r="J890" i="25" s="1"/>
  <c r="L890" i="25" s="1"/>
  <c r="F890" i="7"/>
  <c r="E890" i="7"/>
  <c r="D890" i="7"/>
  <c r="C890" i="7"/>
  <c r="B890" i="7"/>
  <c r="A890" i="7"/>
  <c r="L889" i="7"/>
  <c r="J889" i="25" s="1"/>
  <c r="L889" i="25" s="1"/>
  <c r="F889" i="7"/>
  <c r="P889" i="7" s="1"/>
  <c r="E889" i="7"/>
  <c r="D889" i="7"/>
  <c r="C889" i="7"/>
  <c r="B889" i="7"/>
  <c r="A889" i="7"/>
  <c r="L888" i="7"/>
  <c r="J888" i="25" s="1"/>
  <c r="L888" i="25" s="1"/>
  <c r="F888" i="7"/>
  <c r="E888" i="7"/>
  <c r="D888" i="7"/>
  <c r="C888" i="7"/>
  <c r="B888" i="7"/>
  <c r="A888" i="7"/>
  <c r="L887" i="7"/>
  <c r="J887" i="25" s="1"/>
  <c r="L887" i="25" s="1"/>
  <c r="F887" i="7"/>
  <c r="P887" i="7" s="1"/>
  <c r="E887" i="7"/>
  <c r="D887" i="7"/>
  <c r="C887" i="7"/>
  <c r="B887" i="7"/>
  <c r="A887" i="7"/>
  <c r="L886" i="7"/>
  <c r="J886" i="25" s="1"/>
  <c r="L886" i="25" s="1"/>
  <c r="F886" i="7"/>
  <c r="E886" i="7"/>
  <c r="D886" i="7"/>
  <c r="C886" i="7"/>
  <c r="B886" i="7"/>
  <c r="A886" i="7"/>
  <c r="L885" i="7"/>
  <c r="J885" i="25" s="1"/>
  <c r="L885" i="25" s="1"/>
  <c r="F885" i="7"/>
  <c r="E885" i="7"/>
  <c r="D885" i="7"/>
  <c r="C885" i="7"/>
  <c r="B885" i="7"/>
  <c r="A885" i="7"/>
  <c r="L884" i="7"/>
  <c r="J884" i="25" s="1"/>
  <c r="L884" i="25" s="1"/>
  <c r="F884" i="7"/>
  <c r="E884" i="7"/>
  <c r="D884" i="7"/>
  <c r="C884" i="7"/>
  <c r="B884" i="7"/>
  <c r="A884" i="7"/>
  <c r="L883" i="7"/>
  <c r="J883" i="25" s="1"/>
  <c r="L883" i="25" s="1"/>
  <c r="F883" i="7"/>
  <c r="E883" i="7"/>
  <c r="D883" i="7"/>
  <c r="C883" i="7"/>
  <c r="B883" i="7"/>
  <c r="A883" i="7"/>
  <c r="L882" i="7"/>
  <c r="J882" i="25" s="1"/>
  <c r="L882" i="25" s="1"/>
  <c r="F882" i="7"/>
  <c r="E882" i="7"/>
  <c r="D882" i="7"/>
  <c r="C882" i="7"/>
  <c r="B882" i="7"/>
  <c r="A882" i="7"/>
  <c r="G849" i="7"/>
  <c r="G881" i="7"/>
  <c r="F881" i="7"/>
  <c r="E881" i="7"/>
  <c r="D881" i="7"/>
  <c r="C881" i="7"/>
  <c r="B881" i="7"/>
  <c r="A881" i="7"/>
  <c r="D880" i="7"/>
  <c r="A880" i="7"/>
  <c r="L878" i="7"/>
  <c r="J878" i="25" s="1"/>
  <c r="L878" i="25" s="1"/>
  <c r="F878" i="7"/>
  <c r="E878" i="7"/>
  <c r="D878" i="7"/>
  <c r="C878" i="7"/>
  <c r="B878" i="7"/>
  <c r="A878" i="7"/>
  <c r="L877" i="7"/>
  <c r="J877" i="25" s="1"/>
  <c r="L877" i="25" s="1"/>
  <c r="F877" i="7"/>
  <c r="E877" i="7"/>
  <c r="D877" i="7"/>
  <c r="C877" i="7"/>
  <c r="B877" i="7"/>
  <c r="A877" i="7"/>
  <c r="L876" i="7"/>
  <c r="J876" i="25" s="1"/>
  <c r="L876" i="25" s="1"/>
  <c r="F876" i="7"/>
  <c r="E876" i="7"/>
  <c r="D876" i="7"/>
  <c r="C876" i="7"/>
  <c r="B876" i="7"/>
  <c r="A876" i="7"/>
  <c r="L875" i="7"/>
  <c r="J875" i="25" s="1"/>
  <c r="L875" i="25" s="1"/>
  <c r="F875" i="7"/>
  <c r="E875" i="7"/>
  <c r="D875" i="7"/>
  <c r="C875" i="7"/>
  <c r="B875" i="7"/>
  <c r="A875" i="7"/>
  <c r="L874" i="7"/>
  <c r="J874" i="25" s="1"/>
  <c r="L874" i="25" s="1"/>
  <c r="F874" i="7"/>
  <c r="E874" i="7"/>
  <c r="D874" i="7"/>
  <c r="C874" i="7"/>
  <c r="B874" i="7"/>
  <c r="A874" i="7"/>
  <c r="L873" i="7"/>
  <c r="J873" i="25" s="1"/>
  <c r="L873" i="25" s="1"/>
  <c r="F873" i="7"/>
  <c r="E873" i="7"/>
  <c r="D873" i="7"/>
  <c r="C873" i="7"/>
  <c r="B873" i="7"/>
  <c r="A873" i="7"/>
  <c r="L872" i="7"/>
  <c r="J872" i="25" s="1"/>
  <c r="L872" i="25" s="1"/>
  <c r="F872" i="7"/>
  <c r="E872" i="7"/>
  <c r="D872" i="7"/>
  <c r="C872" i="7"/>
  <c r="B872" i="7"/>
  <c r="A872" i="7"/>
  <c r="L871" i="7"/>
  <c r="J871" i="25" s="1"/>
  <c r="L871" i="25" s="1"/>
  <c r="F871" i="7"/>
  <c r="E871" i="7"/>
  <c r="D871" i="7"/>
  <c r="C871" i="7"/>
  <c r="B871" i="7"/>
  <c r="A871" i="7"/>
  <c r="L870" i="7"/>
  <c r="J870" i="25" s="1"/>
  <c r="L870" i="25" s="1"/>
  <c r="F870" i="7"/>
  <c r="E870" i="7"/>
  <c r="D870" i="7"/>
  <c r="C870" i="7"/>
  <c r="B870" i="7"/>
  <c r="A870" i="7"/>
  <c r="L869" i="7"/>
  <c r="J869" i="25" s="1"/>
  <c r="L869" i="25" s="1"/>
  <c r="F869" i="7"/>
  <c r="E869" i="7"/>
  <c r="D869" i="7"/>
  <c r="C869" i="7"/>
  <c r="B869" i="7"/>
  <c r="A869" i="7"/>
  <c r="L868" i="7"/>
  <c r="J868" i="25" s="1"/>
  <c r="L868" i="25" s="1"/>
  <c r="F868" i="7"/>
  <c r="E868" i="7"/>
  <c r="D868" i="7"/>
  <c r="C868" i="7"/>
  <c r="B868" i="7"/>
  <c r="A868" i="7"/>
  <c r="L867" i="7"/>
  <c r="J867" i="25" s="1"/>
  <c r="L867" i="25" s="1"/>
  <c r="F867" i="7"/>
  <c r="E867" i="7"/>
  <c r="D867" i="7"/>
  <c r="C867" i="7"/>
  <c r="B867" i="7"/>
  <c r="A867" i="7"/>
  <c r="L866" i="7"/>
  <c r="J866" i="25" s="1"/>
  <c r="L866" i="25" s="1"/>
  <c r="F866" i="7"/>
  <c r="E866" i="7"/>
  <c r="D866" i="7"/>
  <c r="C866" i="7"/>
  <c r="B866" i="7"/>
  <c r="A866" i="7"/>
  <c r="L865" i="7"/>
  <c r="J865" i="25" s="1"/>
  <c r="L865" i="25" s="1"/>
  <c r="F865" i="7"/>
  <c r="E865" i="7"/>
  <c r="D865" i="7"/>
  <c r="C865" i="7"/>
  <c r="B865" i="7"/>
  <c r="A865" i="7"/>
  <c r="L864" i="7"/>
  <c r="J864" i="25" s="1"/>
  <c r="L864" i="25" s="1"/>
  <c r="F864" i="7"/>
  <c r="E864" i="7"/>
  <c r="D864" i="7"/>
  <c r="C864" i="7"/>
  <c r="B864" i="7"/>
  <c r="A864" i="7"/>
  <c r="L863" i="7"/>
  <c r="J863" i="25" s="1"/>
  <c r="L863" i="25" s="1"/>
  <c r="F863" i="7"/>
  <c r="E863" i="7"/>
  <c r="D863" i="7"/>
  <c r="C863" i="7"/>
  <c r="B863" i="7"/>
  <c r="A863" i="7"/>
  <c r="L862" i="7"/>
  <c r="J862" i="25" s="1"/>
  <c r="L862" i="25" s="1"/>
  <c r="F862" i="7"/>
  <c r="E862" i="7"/>
  <c r="D862" i="7"/>
  <c r="C862" i="7"/>
  <c r="B862" i="7"/>
  <c r="A862" i="7"/>
  <c r="L861" i="7"/>
  <c r="J861" i="25" s="1"/>
  <c r="L861" i="25" s="1"/>
  <c r="F861" i="7"/>
  <c r="E861" i="7"/>
  <c r="D861" i="7"/>
  <c r="C861" i="7"/>
  <c r="B861" i="7"/>
  <c r="A861" i="7"/>
  <c r="L860" i="7"/>
  <c r="J860" i="25" s="1"/>
  <c r="L860" i="25" s="1"/>
  <c r="F860" i="7"/>
  <c r="E860" i="7"/>
  <c r="D860" i="7"/>
  <c r="C860" i="7"/>
  <c r="B860" i="7"/>
  <c r="A860" i="7"/>
  <c r="L859" i="7"/>
  <c r="J859" i="25" s="1"/>
  <c r="L859" i="25" s="1"/>
  <c r="F859" i="7"/>
  <c r="E859" i="7"/>
  <c r="D859" i="7"/>
  <c r="C859" i="7"/>
  <c r="B859" i="7"/>
  <c r="A859" i="7"/>
  <c r="L858" i="7"/>
  <c r="J858" i="25" s="1"/>
  <c r="L858" i="25" s="1"/>
  <c r="F858" i="7"/>
  <c r="E858" i="7"/>
  <c r="D858" i="7"/>
  <c r="C858" i="7"/>
  <c r="B858" i="7"/>
  <c r="A858" i="7"/>
  <c r="L857" i="7"/>
  <c r="J857" i="25" s="1"/>
  <c r="L857" i="25" s="1"/>
  <c r="F857" i="7"/>
  <c r="E857" i="7"/>
  <c r="D857" i="7"/>
  <c r="C857" i="7"/>
  <c r="B857" i="7"/>
  <c r="A857" i="7"/>
  <c r="L856" i="7"/>
  <c r="J856" i="25" s="1"/>
  <c r="L856" i="25" s="1"/>
  <c r="F856" i="7"/>
  <c r="E856" i="7"/>
  <c r="D856" i="7"/>
  <c r="C856" i="7"/>
  <c r="B856" i="7"/>
  <c r="A856" i="7"/>
  <c r="L855" i="7"/>
  <c r="J855" i="25" s="1"/>
  <c r="L855" i="25" s="1"/>
  <c r="F855" i="7"/>
  <c r="E855" i="7"/>
  <c r="D855" i="7"/>
  <c r="C855" i="7"/>
  <c r="B855" i="7"/>
  <c r="A855" i="7"/>
  <c r="L854" i="7"/>
  <c r="J854" i="25" s="1"/>
  <c r="L854" i="25" s="1"/>
  <c r="F854" i="7"/>
  <c r="E854" i="7"/>
  <c r="D854" i="7"/>
  <c r="C854" i="7"/>
  <c r="B854" i="7"/>
  <c r="A854" i="7"/>
  <c r="L853" i="7"/>
  <c r="J853" i="25" s="1"/>
  <c r="L853" i="25" s="1"/>
  <c r="F853" i="7"/>
  <c r="E853" i="7"/>
  <c r="D853" i="7"/>
  <c r="C853" i="7"/>
  <c r="B853" i="7"/>
  <c r="A853" i="7"/>
  <c r="L852" i="7"/>
  <c r="J852" i="25" s="1"/>
  <c r="L852" i="25" s="1"/>
  <c r="F852" i="7"/>
  <c r="E852" i="7"/>
  <c r="D852" i="7"/>
  <c r="C852" i="7"/>
  <c r="B852" i="7"/>
  <c r="A852" i="7"/>
  <c r="L851" i="7"/>
  <c r="J851" i="25" s="1"/>
  <c r="L851" i="25" s="1"/>
  <c r="F851" i="7"/>
  <c r="E851" i="7"/>
  <c r="D851" i="7"/>
  <c r="C851" i="7"/>
  <c r="B851" i="7"/>
  <c r="A851" i="7"/>
  <c r="L850" i="7"/>
  <c r="J850" i="25" s="1"/>
  <c r="L850" i="25" s="1"/>
  <c r="F850" i="7"/>
  <c r="P850" i="7" s="1"/>
  <c r="E850" i="7"/>
  <c r="D850" i="7"/>
  <c r="C850" i="7"/>
  <c r="B850" i="7"/>
  <c r="A850" i="7"/>
  <c r="F849" i="7"/>
  <c r="E849" i="7"/>
  <c r="D849" i="7"/>
  <c r="C849" i="7"/>
  <c r="B849" i="7"/>
  <c r="A849" i="7"/>
  <c r="D848" i="7"/>
  <c r="A848" i="7"/>
  <c r="L846" i="7"/>
  <c r="J846" i="25" s="1"/>
  <c r="L846" i="25" s="1"/>
  <c r="F846" i="7"/>
  <c r="E846" i="7"/>
  <c r="D846" i="7"/>
  <c r="C846" i="7"/>
  <c r="B846" i="7"/>
  <c r="A846" i="7"/>
  <c r="L845" i="7"/>
  <c r="J845" i="25" s="1"/>
  <c r="L845" i="25" s="1"/>
  <c r="F845" i="7"/>
  <c r="E845" i="7"/>
  <c r="D845" i="7"/>
  <c r="C845" i="7"/>
  <c r="B845" i="7"/>
  <c r="A845" i="7"/>
  <c r="L844" i="7"/>
  <c r="J844" i="25" s="1"/>
  <c r="L844" i="25" s="1"/>
  <c r="F844" i="7"/>
  <c r="E844" i="7"/>
  <c r="D844" i="7"/>
  <c r="C844" i="7"/>
  <c r="B844" i="7"/>
  <c r="A844" i="7"/>
  <c r="L843" i="7"/>
  <c r="J843" i="25" s="1"/>
  <c r="L843" i="25" s="1"/>
  <c r="F843" i="7"/>
  <c r="E843" i="7"/>
  <c r="D843" i="7"/>
  <c r="C843" i="7"/>
  <c r="B843" i="7"/>
  <c r="A843" i="7"/>
  <c r="L842" i="7"/>
  <c r="J842" i="25" s="1"/>
  <c r="L842" i="25" s="1"/>
  <c r="F842" i="7"/>
  <c r="E842" i="7"/>
  <c r="D842" i="7"/>
  <c r="C842" i="7"/>
  <c r="B842" i="7"/>
  <c r="A842" i="7"/>
  <c r="L841" i="7"/>
  <c r="J841" i="25" s="1"/>
  <c r="L841" i="25" s="1"/>
  <c r="F841" i="7"/>
  <c r="E841" i="7"/>
  <c r="D841" i="7"/>
  <c r="C841" i="7"/>
  <c r="B841" i="7"/>
  <c r="A841" i="7"/>
  <c r="L840" i="7"/>
  <c r="J840" i="25" s="1"/>
  <c r="L840" i="25" s="1"/>
  <c r="F840" i="7"/>
  <c r="E840" i="7"/>
  <c r="D840" i="7"/>
  <c r="C840" i="7"/>
  <c r="B840" i="7"/>
  <c r="A840" i="7"/>
  <c r="L839" i="7"/>
  <c r="J839" i="25" s="1"/>
  <c r="L839" i="25" s="1"/>
  <c r="F839" i="7"/>
  <c r="E839" i="7"/>
  <c r="D839" i="7"/>
  <c r="C839" i="7"/>
  <c r="B839" i="7"/>
  <c r="A839" i="7"/>
  <c r="L838" i="7"/>
  <c r="J838" i="25" s="1"/>
  <c r="L838" i="25" s="1"/>
  <c r="F838" i="7"/>
  <c r="E838" i="7"/>
  <c r="D838" i="7"/>
  <c r="C838" i="7"/>
  <c r="B838" i="7"/>
  <c r="A838" i="7"/>
  <c r="L837" i="7"/>
  <c r="J837" i="25" s="1"/>
  <c r="L837" i="25" s="1"/>
  <c r="F837" i="7"/>
  <c r="E837" i="7"/>
  <c r="D837" i="7"/>
  <c r="C837" i="7"/>
  <c r="B837" i="7"/>
  <c r="A837" i="7"/>
  <c r="L836" i="7"/>
  <c r="J836" i="25" s="1"/>
  <c r="L836" i="25" s="1"/>
  <c r="F836" i="7"/>
  <c r="E836" i="7"/>
  <c r="D836" i="7"/>
  <c r="C836" i="7"/>
  <c r="B836" i="7"/>
  <c r="A836" i="7"/>
  <c r="L835" i="7"/>
  <c r="J835" i="25" s="1"/>
  <c r="L835" i="25" s="1"/>
  <c r="F835" i="7"/>
  <c r="E835" i="7"/>
  <c r="D835" i="7"/>
  <c r="C835" i="7"/>
  <c r="B835" i="7"/>
  <c r="A835" i="7"/>
  <c r="L834" i="7"/>
  <c r="J834" i="25" s="1"/>
  <c r="L834" i="25" s="1"/>
  <c r="F834" i="7"/>
  <c r="E834" i="7"/>
  <c r="D834" i="7"/>
  <c r="C834" i="7"/>
  <c r="B834" i="7"/>
  <c r="A834" i="7"/>
  <c r="L833" i="7"/>
  <c r="J833" i="25" s="1"/>
  <c r="L833" i="25" s="1"/>
  <c r="F833" i="7"/>
  <c r="E833" i="7"/>
  <c r="D833" i="7"/>
  <c r="C833" i="7"/>
  <c r="B833" i="7"/>
  <c r="A833" i="7"/>
  <c r="L832" i="7"/>
  <c r="J832" i="25" s="1"/>
  <c r="L832" i="25" s="1"/>
  <c r="F832" i="7"/>
  <c r="E832" i="7"/>
  <c r="D832" i="7"/>
  <c r="C832" i="7"/>
  <c r="B832" i="7"/>
  <c r="A832" i="7"/>
  <c r="L831" i="7"/>
  <c r="J831" i="25" s="1"/>
  <c r="L831" i="25" s="1"/>
  <c r="F831" i="7"/>
  <c r="E831" i="7"/>
  <c r="D831" i="7"/>
  <c r="C831" i="7"/>
  <c r="B831" i="7"/>
  <c r="A831" i="7"/>
  <c r="L830" i="7"/>
  <c r="J830" i="25" s="1"/>
  <c r="L830" i="25" s="1"/>
  <c r="F830" i="7"/>
  <c r="E830" i="7"/>
  <c r="D830" i="7"/>
  <c r="C830" i="7"/>
  <c r="B830" i="7"/>
  <c r="A830" i="7"/>
  <c r="L829" i="7"/>
  <c r="J829" i="25" s="1"/>
  <c r="L829" i="25" s="1"/>
  <c r="F829" i="7"/>
  <c r="E829" i="7"/>
  <c r="D829" i="7"/>
  <c r="C829" i="7"/>
  <c r="B829" i="7"/>
  <c r="A829" i="7"/>
  <c r="L828" i="7"/>
  <c r="J828" i="25" s="1"/>
  <c r="L828" i="25" s="1"/>
  <c r="F828" i="7"/>
  <c r="E828" i="7"/>
  <c r="D828" i="7"/>
  <c r="C828" i="7"/>
  <c r="B828" i="7"/>
  <c r="A828" i="7"/>
  <c r="L827" i="7"/>
  <c r="J827" i="25" s="1"/>
  <c r="L827" i="25" s="1"/>
  <c r="F827" i="7"/>
  <c r="E827" i="7"/>
  <c r="D827" i="7"/>
  <c r="C827" i="7"/>
  <c r="B827" i="7"/>
  <c r="A827" i="7"/>
  <c r="L826" i="7"/>
  <c r="J826" i="25" s="1"/>
  <c r="L826" i="25" s="1"/>
  <c r="F826" i="7"/>
  <c r="E826" i="7"/>
  <c r="D826" i="7"/>
  <c r="C826" i="7"/>
  <c r="B826" i="7"/>
  <c r="A826" i="7"/>
  <c r="L825" i="7"/>
  <c r="J825" i="25" s="1"/>
  <c r="L825" i="25" s="1"/>
  <c r="F825" i="7"/>
  <c r="E825" i="7"/>
  <c r="D825" i="7"/>
  <c r="C825" i="7"/>
  <c r="B825" i="7"/>
  <c r="A825" i="7"/>
  <c r="L824" i="7"/>
  <c r="J824" i="25" s="1"/>
  <c r="L824" i="25" s="1"/>
  <c r="F824" i="7"/>
  <c r="E824" i="7"/>
  <c r="D824" i="7"/>
  <c r="C824" i="7"/>
  <c r="B824" i="7"/>
  <c r="A824" i="7"/>
  <c r="L823" i="7"/>
  <c r="J823" i="25" s="1"/>
  <c r="L823" i="25" s="1"/>
  <c r="F823" i="7"/>
  <c r="E823" i="7"/>
  <c r="D823" i="7"/>
  <c r="C823" i="7"/>
  <c r="B823" i="7"/>
  <c r="A823" i="7"/>
  <c r="L822" i="7"/>
  <c r="J822" i="25" s="1"/>
  <c r="L822" i="25" s="1"/>
  <c r="F822" i="7"/>
  <c r="E822" i="7"/>
  <c r="D822" i="7"/>
  <c r="C822" i="7"/>
  <c r="B822" i="7"/>
  <c r="A822" i="7"/>
  <c r="L821" i="7"/>
  <c r="J821" i="25" s="1"/>
  <c r="L821" i="25" s="1"/>
  <c r="F821" i="7"/>
  <c r="E821" i="7"/>
  <c r="D821" i="7"/>
  <c r="C821" i="7"/>
  <c r="B821" i="7"/>
  <c r="A821" i="7"/>
  <c r="L820" i="7"/>
  <c r="J820" i="25" s="1"/>
  <c r="L820" i="25" s="1"/>
  <c r="F820" i="7"/>
  <c r="E820" i="7"/>
  <c r="D820" i="7"/>
  <c r="C820" i="7"/>
  <c r="B820" i="7"/>
  <c r="A820" i="7"/>
  <c r="L819" i="7"/>
  <c r="J819" i="25" s="1"/>
  <c r="L819" i="25" s="1"/>
  <c r="F819" i="7"/>
  <c r="E819" i="7"/>
  <c r="D819" i="7"/>
  <c r="C819" i="7"/>
  <c r="B819" i="7"/>
  <c r="A819" i="7"/>
  <c r="L818" i="7"/>
  <c r="J818" i="25" s="1"/>
  <c r="L818" i="25" s="1"/>
  <c r="F818" i="7"/>
  <c r="E818" i="7"/>
  <c r="D818" i="7"/>
  <c r="C818" i="7"/>
  <c r="B818" i="7"/>
  <c r="A818" i="7"/>
  <c r="G817" i="7"/>
  <c r="F817" i="7"/>
  <c r="E817" i="7"/>
  <c r="D817" i="7"/>
  <c r="C817" i="7"/>
  <c r="B817" i="7"/>
  <c r="A817" i="7"/>
  <c r="D816" i="7"/>
  <c r="A816" i="7"/>
  <c r="L814" i="7"/>
  <c r="J814" i="25" s="1"/>
  <c r="L814" i="25" s="1"/>
  <c r="F814" i="7"/>
  <c r="E814" i="7"/>
  <c r="D814" i="7"/>
  <c r="C814" i="7"/>
  <c r="B814" i="7"/>
  <c r="A814" i="7"/>
  <c r="L813" i="7"/>
  <c r="J813" i="25" s="1"/>
  <c r="L813" i="25" s="1"/>
  <c r="F813" i="7"/>
  <c r="E813" i="7"/>
  <c r="D813" i="7"/>
  <c r="C813" i="7"/>
  <c r="B813" i="7"/>
  <c r="A813" i="7"/>
  <c r="L812" i="7"/>
  <c r="J812" i="25" s="1"/>
  <c r="L812" i="25" s="1"/>
  <c r="F812" i="7"/>
  <c r="E812" i="7"/>
  <c r="D812" i="7"/>
  <c r="C812" i="7"/>
  <c r="B812" i="7"/>
  <c r="A812" i="7"/>
  <c r="L811" i="7"/>
  <c r="J811" i="25" s="1"/>
  <c r="L811" i="25" s="1"/>
  <c r="F811" i="7"/>
  <c r="E811" i="7"/>
  <c r="D811" i="7"/>
  <c r="C811" i="7"/>
  <c r="B811" i="7"/>
  <c r="A811" i="7"/>
  <c r="L810" i="7"/>
  <c r="J810" i="25" s="1"/>
  <c r="L810" i="25" s="1"/>
  <c r="F810" i="7"/>
  <c r="P810" i="7" s="1"/>
  <c r="E810" i="7"/>
  <c r="D810" i="7"/>
  <c r="C810" i="7"/>
  <c r="B810" i="7"/>
  <c r="A810" i="7"/>
  <c r="L809" i="7"/>
  <c r="J809" i="25" s="1"/>
  <c r="L809" i="25" s="1"/>
  <c r="F809" i="7"/>
  <c r="P809" i="7" s="1"/>
  <c r="E809" i="7"/>
  <c r="D809" i="7"/>
  <c r="C809" i="7"/>
  <c r="B809" i="7"/>
  <c r="A809" i="7"/>
  <c r="L808" i="7"/>
  <c r="J808" i="25" s="1"/>
  <c r="L808" i="25" s="1"/>
  <c r="F808" i="7"/>
  <c r="E808" i="7"/>
  <c r="D808" i="7"/>
  <c r="C808" i="7"/>
  <c r="B808" i="7"/>
  <c r="A808" i="7"/>
  <c r="L807" i="7"/>
  <c r="J807" i="25" s="1"/>
  <c r="L807" i="25" s="1"/>
  <c r="F807" i="7"/>
  <c r="P807" i="7" s="1"/>
  <c r="E807" i="7"/>
  <c r="D807" i="7"/>
  <c r="C807" i="7"/>
  <c r="B807" i="7"/>
  <c r="A807" i="7"/>
  <c r="L806" i="7"/>
  <c r="J806" i="25" s="1"/>
  <c r="L806" i="25" s="1"/>
  <c r="F806" i="7"/>
  <c r="E806" i="7"/>
  <c r="D806" i="7"/>
  <c r="C806" i="7"/>
  <c r="B806" i="7"/>
  <c r="A806" i="7"/>
  <c r="L805" i="7"/>
  <c r="J805" i="25" s="1"/>
  <c r="L805" i="25" s="1"/>
  <c r="F805" i="7"/>
  <c r="E805" i="7"/>
  <c r="D805" i="7"/>
  <c r="C805" i="7"/>
  <c r="B805" i="7"/>
  <c r="A805" i="7"/>
  <c r="L804" i="7"/>
  <c r="J804" i="25" s="1"/>
  <c r="L804" i="25" s="1"/>
  <c r="F804" i="7"/>
  <c r="E804" i="7"/>
  <c r="D804" i="7"/>
  <c r="C804" i="7"/>
  <c r="B804" i="7"/>
  <c r="A804" i="7"/>
  <c r="L803" i="7"/>
  <c r="J803" i="25" s="1"/>
  <c r="L803" i="25" s="1"/>
  <c r="F803" i="7"/>
  <c r="E803" i="7"/>
  <c r="D803" i="7"/>
  <c r="C803" i="7"/>
  <c r="B803" i="7"/>
  <c r="A803" i="7"/>
  <c r="L802" i="7"/>
  <c r="J802" i="25" s="1"/>
  <c r="L802" i="25" s="1"/>
  <c r="F802" i="7"/>
  <c r="E802" i="7"/>
  <c r="D802" i="7"/>
  <c r="C802" i="7"/>
  <c r="B802" i="7"/>
  <c r="A802" i="7"/>
  <c r="L801" i="7"/>
  <c r="J801" i="25" s="1"/>
  <c r="L801" i="25" s="1"/>
  <c r="F801" i="7"/>
  <c r="E801" i="7"/>
  <c r="D801" i="7"/>
  <c r="C801" i="7"/>
  <c r="B801" i="7"/>
  <c r="A801" i="7"/>
  <c r="L800" i="7"/>
  <c r="J800" i="25" s="1"/>
  <c r="L800" i="25" s="1"/>
  <c r="F800" i="7"/>
  <c r="E800" i="7"/>
  <c r="D800" i="7"/>
  <c r="C800" i="7"/>
  <c r="B800" i="7"/>
  <c r="A800" i="7"/>
  <c r="L799" i="7"/>
  <c r="J799" i="25" s="1"/>
  <c r="L799" i="25" s="1"/>
  <c r="F799" i="7"/>
  <c r="E799" i="7"/>
  <c r="D799" i="7"/>
  <c r="C799" i="7"/>
  <c r="B799" i="7"/>
  <c r="A799" i="7"/>
  <c r="L798" i="7"/>
  <c r="J798" i="25" s="1"/>
  <c r="L798" i="25" s="1"/>
  <c r="F798" i="7"/>
  <c r="E798" i="7"/>
  <c r="D798" i="7"/>
  <c r="C798" i="7"/>
  <c r="B798" i="7"/>
  <c r="A798" i="7"/>
  <c r="L797" i="7"/>
  <c r="J797" i="25" s="1"/>
  <c r="L797" i="25" s="1"/>
  <c r="F797" i="7"/>
  <c r="E797" i="7"/>
  <c r="D797" i="7"/>
  <c r="C797" i="7"/>
  <c r="B797" i="7"/>
  <c r="A797" i="7"/>
  <c r="L796" i="7"/>
  <c r="J796" i="25" s="1"/>
  <c r="L796" i="25" s="1"/>
  <c r="F796" i="7"/>
  <c r="E796" i="7"/>
  <c r="D796" i="7"/>
  <c r="C796" i="7"/>
  <c r="B796" i="7"/>
  <c r="A796" i="7"/>
  <c r="L795" i="7"/>
  <c r="J795" i="25" s="1"/>
  <c r="L795" i="25" s="1"/>
  <c r="F795" i="7"/>
  <c r="E795" i="7"/>
  <c r="D795" i="7"/>
  <c r="C795" i="7"/>
  <c r="B795" i="7"/>
  <c r="A795" i="7"/>
  <c r="L794" i="7"/>
  <c r="J794" i="25" s="1"/>
  <c r="L794" i="25" s="1"/>
  <c r="F794" i="7"/>
  <c r="E794" i="7"/>
  <c r="D794" i="7"/>
  <c r="C794" i="7"/>
  <c r="B794" i="7"/>
  <c r="A794" i="7"/>
  <c r="L793" i="7"/>
  <c r="J793" i="25" s="1"/>
  <c r="L793" i="25" s="1"/>
  <c r="F793" i="7"/>
  <c r="E793" i="7"/>
  <c r="D793" i="7"/>
  <c r="C793" i="7"/>
  <c r="B793" i="7"/>
  <c r="A793" i="7"/>
  <c r="L792" i="7"/>
  <c r="J792" i="25" s="1"/>
  <c r="L792" i="25" s="1"/>
  <c r="F792" i="7"/>
  <c r="E792" i="7"/>
  <c r="D792" i="7"/>
  <c r="C792" i="7"/>
  <c r="B792" i="7"/>
  <c r="A792" i="7"/>
  <c r="L791" i="7"/>
  <c r="J791" i="25" s="1"/>
  <c r="L791" i="25" s="1"/>
  <c r="F791" i="7"/>
  <c r="E791" i="7"/>
  <c r="D791" i="7"/>
  <c r="C791" i="7"/>
  <c r="B791" i="7"/>
  <c r="A791" i="7"/>
  <c r="L790" i="7"/>
  <c r="J790" i="25" s="1"/>
  <c r="L790" i="25" s="1"/>
  <c r="F790" i="7"/>
  <c r="E790" i="7"/>
  <c r="D790" i="7"/>
  <c r="C790" i="7"/>
  <c r="B790" i="7"/>
  <c r="A790" i="7"/>
  <c r="L789" i="7"/>
  <c r="J789" i="25" s="1"/>
  <c r="L789" i="25" s="1"/>
  <c r="F789" i="7"/>
  <c r="E789" i="7"/>
  <c r="D789" i="7"/>
  <c r="C789" i="7"/>
  <c r="B789" i="7"/>
  <c r="A789" i="7"/>
  <c r="L788" i="7"/>
  <c r="J788" i="25" s="1"/>
  <c r="L788" i="25" s="1"/>
  <c r="F788" i="7"/>
  <c r="E788" i="7"/>
  <c r="D788" i="7"/>
  <c r="C788" i="7"/>
  <c r="B788" i="7"/>
  <c r="A788" i="7"/>
  <c r="L787" i="7"/>
  <c r="J787" i="25" s="1"/>
  <c r="L787" i="25" s="1"/>
  <c r="F787" i="7"/>
  <c r="E787" i="7"/>
  <c r="D787" i="7"/>
  <c r="C787" i="7"/>
  <c r="B787" i="7"/>
  <c r="A787" i="7"/>
  <c r="L786" i="7"/>
  <c r="J786" i="25" s="1"/>
  <c r="L786" i="25" s="1"/>
  <c r="F786" i="7"/>
  <c r="E786" i="7"/>
  <c r="D786" i="7"/>
  <c r="C786" i="7"/>
  <c r="B786" i="7"/>
  <c r="A786" i="7"/>
  <c r="G785" i="7"/>
  <c r="F785" i="7"/>
  <c r="E785" i="7"/>
  <c r="D785" i="7"/>
  <c r="C785" i="7"/>
  <c r="B785" i="7"/>
  <c r="A785" i="7"/>
  <c r="D784" i="7"/>
  <c r="A784" i="7"/>
  <c r="L782" i="7"/>
  <c r="J782" i="25" s="1"/>
  <c r="L782" i="25" s="1"/>
  <c r="F782" i="7"/>
  <c r="E782" i="7"/>
  <c r="D782" i="7"/>
  <c r="C782" i="7"/>
  <c r="B782" i="7"/>
  <c r="A782" i="7"/>
  <c r="L781" i="7"/>
  <c r="J781" i="25" s="1"/>
  <c r="L781" i="25" s="1"/>
  <c r="F781" i="7"/>
  <c r="E781" i="7"/>
  <c r="D781" i="7"/>
  <c r="C781" i="7"/>
  <c r="B781" i="7"/>
  <c r="A781" i="7"/>
  <c r="L780" i="7"/>
  <c r="J780" i="25" s="1"/>
  <c r="L780" i="25" s="1"/>
  <c r="F780" i="7"/>
  <c r="E780" i="7"/>
  <c r="D780" i="7"/>
  <c r="C780" i="7"/>
  <c r="B780" i="7"/>
  <c r="A780" i="7"/>
  <c r="L779" i="7"/>
  <c r="J779" i="25" s="1"/>
  <c r="L779" i="25" s="1"/>
  <c r="F779" i="7"/>
  <c r="E779" i="7"/>
  <c r="D779" i="7"/>
  <c r="C779" i="7"/>
  <c r="B779" i="7"/>
  <c r="A779" i="7"/>
  <c r="L778" i="7"/>
  <c r="J778" i="25" s="1"/>
  <c r="L778" i="25" s="1"/>
  <c r="F778" i="7"/>
  <c r="P778" i="7" s="1"/>
  <c r="E778" i="7"/>
  <c r="D778" i="7"/>
  <c r="C778" i="7"/>
  <c r="B778" i="7"/>
  <c r="A778" i="7"/>
  <c r="L777" i="7"/>
  <c r="J777" i="25" s="1"/>
  <c r="L777" i="25" s="1"/>
  <c r="F777" i="7"/>
  <c r="P777" i="7" s="1"/>
  <c r="E777" i="7"/>
  <c r="D777" i="7"/>
  <c r="C777" i="7"/>
  <c r="B777" i="7"/>
  <c r="A777" i="7"/>
  <c r="L776" i="7"/>
  <c r="J776" i="25" s="1"/>
  <c r="L776" i="25" s="1"/>
  <c r="F776" i="7"/>
  <c r="E776" i="7"/>
  <c r="D776" i="7"/>
  <c r="C776" i="7"/>
  <c r="B776" i="7"/>
  <c r="A776" i="7"/>
  <c r="L775" i="7"/>
  <c r="J775" i="25" s="1"/>
  <c r="L775" i="25" s="1"/>
  <c r="F775" i="7"/>
  <c r="E775" i="7"/>
  <c r="D775" i="7"/>
  <c r="C775" i="7"/>
  <c r="B775" i="7"/>
  <c r="A775" i="7"/>
  <c r="L774" i="7"/>
  <c r="J774" i="25" s="1"/>
  <c r="L774" i="25" s="1"/>
  <c r="F774" i="7"/>
  <c r="E774" i="7"/>
  <c r="D774" i="7"/>
  <c r="C774" i="7"/>
  <c r="B774" i="7"/>
  <c r="A774" i="7"/>
  <c r="L773" i="7"/>
  <c r="J773" i="25" s="1"/>
  <c r="L773" i="25" s="1"/>
  <c r="F773" i="7"/>
  <c r="E773" i="7"/>
  <c r="D773" i="7"/>
  <c r="C773" i="7"/>
  <c r="B773" i="7"/>
  <c r="A773" i="7"/>
  <c r="L772" i="7"/>
  <c r="J772" i="25" s="1"/>
  <c r="L772" i="25" s="1"/>
  <c r="F772" i="7"/>
  <c r="E772" i="7"/>
  <c r="D772" i="7"/>
  <c r="C772" i="7"/>
  <c r="B772" i="7"/>
  <c r="A772" i="7"/>
  <c r="L771" i="7"/>
  <c r="J771" i="25" s="1"/>
  <c r="L771" i="25" s="1"/>
  <c r="F771" i="7"/>
  <c r="E771" i="7"/>
  <c r="D771" i="7"/>
  <c r="C771" i="7"/>
  <c r="B771" i="7"/>
  <c r="A771" i="7"/>
  <c r="L770" i="7"/>
  <c r="J770" i="25" s="1"/>
  <c r="L770" i="25" s="1"/>
  <c r="F770" i="7"/>
  <c r="E770" i="7"/>
  <c r="D770" i="7"/>
  <c r="C770" i="7"/>
  <c r="B770" i="7"/>
  <c r="A770" i="7"/>
  <c r="L769" i="7"/>
  <c r="J769" i="25" s="1"/>
  <c r="L769" i="25" s="1"/>
  <c r="F769" i="7"/>
  <c r="E769" i="7"/>
  <c r="D769" i="7"/>
  <c r="C769" i="7"/>
  <c r="B769" i="7"/>
  <c r="A769" i="7"/>
  <c r="L768" i="7"/>
  <c r="J768" i="25" s="1"/>
  <c r="L768" i="25" s="1"/>
  <c r="F768" i="7"/>
  <c r="E768" i="7"/>
  <c r="D768" i="7"/>
  <c r="C768" i="7"/>
  <c r="B768" i="7"/>
  <c r="A768" i="7"/>
  <c r="L767" i="7"/>
  <c r="J767" i="25" s="1"/>
  <c r="L767" i="25" s="1"/>
  <c r="F767" i="7"/>
  <c r="E767" i="7"/>
  <c r="D767" i="7"/>
  <c r="C767" i="7"/>
  <c r="B767" i="7"/>
  <c r="A767" i="7"/>
  <c r="L766" i="7"/>
  <c r="J766" i="25" s="1"/>
  <c r="L766" i="25" s="1"/>
  <c r="F766" i="7"/>
  <c r="E766" i="7"/>
  <c r="D766" i="7"/>
  <c r="C766" i="7"/>
  <c r="B766" i="7"/>
  <c r="A766" i="7"/>
  <c r="L765" i="7"/>
  <c r="J765" i="25" s="1"/>
  <c r="L765" i="25" s="1"/>
  <c r="F765" i="7"/>
  <c r="E765" i="7"/>
  <c r="D765" i="7"/>
  <c r="C765" i="7"/>
  <c r="B765" i="7"/>
  <c r="A765" i="7"/>
  <c r="L764" i="7"/>
  <c r="J764" i="25" s="1"/>
  <c r="L764" i="25" s="1"/>
  <c r="F764" i="7"/>
  <c r="E764" i="7"/>
  <c r="D764" i="7"/>
  <c r="C764" i="7"/>
  <c r="B764" i="7"/>
  <c r="A764" i="7"/>
  <c r="L763" i="7"/>
  <c r="J763" i="25" s="1"/>
  <c r="L763" i="25" s="1"/>
  <c r="F763" i="7"/>
  <c r="E763" i="7"/>
  <c r="D763" i="7"/>
  <c r="C763" i="7"/>
  <c r="B763" i="7"/>
  <c r="A763" i="7"/>
  <c r="L762" i="7"/>
  <c r="J762" i="25" s="1"/>
  <c r="L762" i="25" s="1"/>
  <c r="F762" i="7"/>
  <c r="E762" i="7"/>
  <c r="D762" i="7"/>
  <c r="C762" i="7"/>
  <c r="B762" i="7"/>
  <c r="A762" i="7"/>
  <c r="L761" i="7"/>
  <c r="J761" i="25" s="1"/>
  <c r="L761" i="25" s="1"/>
  <c r="F761" i="7"/>
  <c r="E761" i="7"/>
  <c r="D761" i="7"/>
  <c r="C761" i="7"/>
  <c r="B761" i="7"/>
  <c r="A761" i="7"/>
  <c r="L760" i="7"/>
  <c r="J760" i="25" s="1"/>
  <c r="L760" i="25" s="1"/>
  <c r="F760" i="7"/>
  <c r="E760" i="7"/>
  <c r="D760" i="7"/>
  <c r="C760" i="7"/>
  <c r="B760" i="7"/>
  <c r="A760" i="7"/>
  <c r="L759" i="7"/>
  <c r="J759" i="25" s="1"/>
  <c r="L759" i="25" s="1"/>
  <c r="F759" i="7"/>
  <c r="E759" i="7"/>
  <c r="D759" i="7"/>
  <c r="C759" i="7"/>
  <c r="B759" i="7"/>
  <c r="A759" i="7"/>
  <c r="L758" i="7"/>
  <c r="J758" i="25" s="1"/>
  <c r="L758" i="25" s="1"/>
  <c r="F758" i="7"/>
  <c r="E758" i="7"/>
  <c r="D758" i="7"/>
  <c r="C758" i="7"/>
  <c r="B758" i="7"/>
  <c r="A758" i="7"/>
  <c r="L757" i="7"/>
  <c r="J757" i="25" s="1"/>
  <c r="L757" i="25" s="1"/>
  <c r="F757" i="7"/>
  <c r="E757" i="7"/>
  <c r="D757" i="7"/>
  <c r="C757" i="7"/>
  <c r="B757" i="7"/>
  <c r="A757" i="7"/>
  <c r="L756" i="7"/>
  <c r="J756" i="25" s="1"/>
  <c r="L756" i="25" s="1"/>
  <c r="F756" i="7"/>
  <c r="E756" i="7"/>
  <c r="D756" i="7"/>
  <c r="C756" i="7"/>
  <c r="B756" i="7"/>
  <c r="A756" i="7"/>
  <c r="L755" i="7"/>
  <c r="J755" i="25" s="1"/>
  <c r="L755" i="25" s="1"/>
  <c r="F755" i="7"/>
  <c r="E755" i="7"/>
  <c r="D755" i="7"/>
  <c r="C755" i="7"/>
  <c r="B755" i="7"/>
  <c r="A755" i="7"/>
  <c r="L754" i="7"/>
  <c r="J754" i="25" s="1"/>
  <c r="L754" i="25" s="1"/>
  <c r="F754" i="7"/>
  <c r="E754" i="7"/>
  <c r="D754" i="7"/>
  <c r="C754" i="7"/>
  <c r="B754" i="7"/>
  <c r="A754" i="7"/>
  <c r="G753" i="7"/>
  <c r="F753" i="7"/>
  <c r="E753" i="7"/>
  <c r="D753" i="7"/>
  <c r="C753" i="7"/>
  <c r="B753" i="7"/>
  <c r="A753" i="7"/>
  <c r="D752" i="7"/>
  <c r="A752" i="7"/>
  <c r="L750" i="7"/>
  <c r="J750" i="25" s="1"/>
  <c r="L750" i="25" s="1"/>
  <c r="F750" i="7"/>
  <c r="E750" i="7"/>
  <c r="D750" i="7"/>
  <c r="C750" i="7"/>
  <c r="B750" i="7"/>
  <c r="A750" i="7"/>
  <c r="L749" i="7"/>
  <c r="J749" i="25" s="1"/>
  <c r="L749" i="25" s="1"/>
  <c r="F749" i="7"/>
  <c r="E749" i="7"/>
  <c r="D749" i="7"/>
  <c r="C749" i="7"/>
  <c r="B749" i="7"/>
  <c r="A749" i="7"/>
  <c r="L748" i="7"/>
  <c r="J748" i="25" s="1"/>
  <c r="L748" i="25" s="1"/>
  <c r="F748" i="7"/>
  <c r="E748" i="7"/>
  <c r="D748" i="7"/>
  <c r="C748" i="7"/>
  <c r="B748" i="7"/>
  <c r="A748" i="7"/>
  <c r="L747" i="7"/>
  <c r="J747" i="25" s="1"/>
  <c r="L747" i="25" s="1"/>
  <c r="F747" i="7"/>
  <c r="E747" i="7"/>
  <c r="D747" i="7"/>
  <c r="C747" i="7"/>
  <c r="B747" i="7"/>
  <c r="A747" i="7"/>
  <c r="L746" i="7"/>
  <c r="J746" i="25" s="1"/>
  <c r="L746" i="25" s="1"/>
  <c r="F746" i="7"/>
  <c r="E746" i="7"/>
  <c r="D746" i="7"/>
  <c r="C746" i="7"/>
  <c r="B746" i="7"/>
  <c r="A746" i="7"/>
  <c r="L745" i="7"/>
  <c r="J745" i="25" s="1"/>
  <c r="L745" i="25" s="1"/>
  <c r="F745" i="7"/>
  <c r="E745" i="7"/>
  <c r="D745" i="7"/>
  <c r="C745" i="7"/>
  <c r="B745" i="7"/>
  <c r="A745" i="7"/>
  <c r="L744" i="7"/>
  <c r="J744" i="25" s="1"/>
  <c r="L744" i="25" s="1"/>
  <c r="F744" i="7"/>
  <c r="E744" i="7"/>
  <c r="D744" i="7"/>
  <c r="C744" i="7"/>
  <c r="B744" i="7"/>
  <c r="A744" i="7"/>
  <c r="L743" i="7"/>
  <c r="J743" i="25" s="1"/>
  <c r="L743" i="25" s="1"/>
  <c r="F743" i="7"/>
  <c r="E743" i="7"/>
  <c r="D743" i="7"/>
  <c r="C743" i="7"/>
  <c r="B743" i="7"/>
  <c r="A743" i="7"/>
  <c r="L742" i="7"/>
  <c r="J742" i="25" s="1"/>
  <c r="L742" i="25" s="1"/>
  <c r="F742" i="7"/>
  <c r="E742" i="7"/>
  <c r="D742" i="7"/>
  <c r="C742" i="7"/>
  <c r="B742" i="7"/>
  <c r="A742" i="7"/>
  <c r="L741" i="7"/>
  <c r="J741" i="25" s="1"/>
  <c r="L741" i="25" s="1"/>
  <c r="F741" i="7"/>
  <c r="E741" i="7"/>
  <c r="D741" i="7"/>
  <c r="C741" i="7"/>
  <c r="B741" i="7"/>
  <c r="A741" i="7"/>
  <c r="L740" i="7"/>
  <c r="J740" i="25" s="1"/>
  <c r="L740" i="25" s="1"/>
  <c r="F740" i="7"/>
  <c r="E740" i="7"/>
  <c r="D740" i="7"/>
  <c r="C740" i="7"/>
  <c r="B740" i="7"/>
  <c r="A740" i="7"/>
  <c r="L739" i="7"/>
  <c r="J739" i="25" s="1"/>
  <c r="L739" i="25" s="1"/>
  <c r="F739" i="7"/>
  <c r="E739" i="7"/>
  <c r="D739" i="7"/>
  <c r="C739" i="7"/>
  <c r="B739" i="7"/>
  <c r="A739" i="7"/>
  <c r="L738" i="7"/>
  <c r="J738" i="25" s="1"/>
  <c r="L738" i="25" s="1"/>
  <c r="F738" i="7"/>
  <c r="E738" i="7"/>
  <c r="D738" i="7"/>
  <c r="C738" i="7"/>
  <c r="B738" i="7"/>
  <c r="A738" i="7"/>
  <c r="L737" i="7"/>
  <c r="J737" i="25" s="1"/>
  <c r="L737" i="25" s="1"/>
  <c r="F737" i="7"/>
  <c r="E737" i="7"/>
  <c r="D737" i="7"/>
  <c r="C737" i="7"/>
  <c r="B737" i="7"/>
  <c r="A737" i="7"/>
  <c r="L736" i="7"/>
  <c r="J736" i="25" s="1"/>
  <c r="L736" i="25" s="1"/>
  <c r="F736" i="7"/>
  <c r="E736" i="7"/>
  <c r="D736" i="7"/>
  <c r="C736" i="7"/>
  <c r="B736" i="7"/>
  <c r="A736" i="7"/>
  <c r="L735" i="7"/>
  <c r="J735" i="25" s="1"/>
  <c r="L735" i="25" s="1"/>
  <c r="F735" i="7"/>
  <c r="E735" i="7"/>
  <c r="D735" i="7"/>
  <c r="C735" i="7"/>
  <c r="B735" i="7"/>
  <c r="A735" i="7"/>
  <c r="L734" i="7"/>
  <c r="J734" i="25" s="1"/>
  <c r="L734" i="25" s="1"/>
  <c r="F734" i="7"/>
  <c r="E734" i="7"/>
  <c r="D734" i="7"/>
  <c r="C734" i="7"/>
  <c r="B734" i="7"/>
  <c r="A734" i="7"/>
  <c r="L733" i="7"/>
  <c r="J733" i="25" s="1"/>
  <c r="L733" i="25" s="1"/>
  <c r="F733" i="7"/>
  <c r="E733" i="7"/>
  <c r="D733" i="7"/>
  <c r="C733" i="7"/>
  <c r="B733" i="7"/>
  <c r="A733" i="7"/>
  <c r="L732" i="7"/>
  <c r="J732" i="25" s="1"/>
  <c r="L732" i="25" s="1"/>
  <c r="F732" i="7"/>
  <c r="E732" i="7"/>
  <c r="D732" i="7"/>
  <c r="C732" i="7"/>
  <c r="B732" i="7"/>
  <c r="A732" i="7"/>
  <c r="L731" i="7"/>
  <c r="J731" i="25" s="1"/>
  <c r="L731" i="25" s="1"/>
  <c r="F731" i="7"/>
  <c r="E731" i="7"/>
  <c r="D731" i="7"/>
  <c r="C731" i="7"/>
  <c r="B731" i="7"/>
  <c r="A731" i="7"/>
  <c r="L730" i="7"/>
  <c r="J730" i="25" s="1"/>
  <c r="L730" i="25" s="1"/>
  <c r="F730" i="7"/>
  <c r="E730" i="7"/>
  <c r="D730" i="7"/>
  <c r="C730" i="7"/>
  <c r="B730" i="7"/>
  <c r="A730" i="7"/>
  <c r="L729" i="7"/>
  <c r="J729" i="25" s="1"/>
  <c r="L729" i="25" s="1"/>
  <c r="F729" i="7"/>
  <c r="E729" i="7"/>
  <c r="D729" i="7"/>
  <c r="C729" i="7"/>
  <c r="B729" i="7"/>
  <c r="A729" i="7"/>
  <c r="L728" i="7"/>
  <c r="J728" i="25" s="1"/>
  <c r="L728" i="25" s="1"/>
  <c r="F728" i="7"/>
  <c r="E728" i="7"/>
  <c r="D728" i="7"/>
  <c r="C728" i="7"/>
  <c r="B728" i="7"/>
  <c r="A728" i="7"/>
  <c r="L727" i="7"/>
  <c r="J727" i="25" s="1"/>
  <c r="L727" i="25" s="1"/>
  <c r="F727" i="7"/>
  <c r="E727" i="7"/>
  <c r="D727" i="7"/>
  <c r="C727" i="7"/>
  <c r="B727" i="7"/>
  <c r="A727" i="7"/>
  <c r="L726" i="7"/>
  <c r="J726" i="25" s="1"/>
  <c r="L726" i="25" s="1"/>
  <c r="F726" i="7"/>
  <c r="E726" i="7"/>
  <c r="D726" i="7"/>
  <c r="C726" i="7"/>
  <c r="B726" i="7"/>
  <c r="A726" i="7"/>
  <c r="L725" i="7"/>
  <c r="J725" i="25" s="1"/>
  <c r="L725" i="25" s="1"/>
  <c r="F725" i="7"/>
  <c r="E725" i="7"/>
  <c r="D725" i="7"/>
  <c r="C725" i="7"/>
  <c r="B725" i="7"/>
  <c r="A725" i="7"/>
  <c r="L724" i="7"/>
  <c r="J724" i="25" s="1"/>
  <c r="L724" i="25" s="1"/>
  <c r="F724" i="7"/>
  <c r="E724" i="7"/>
  <c r="D724" i="7"/>
  <c r="C724" i="7"/>
  <c r="B724" i="7"/>
  <c r="A724" i="7"/>
  <c r="L723" i="7"/>
  <c r="J723" i="25" s="1"/>
  <c r="L723" i="25" s="1"/>
  <c r="F723" i="7"/>
  <c r="E723" i="7"/>
  <c r="D723" i="7"/>
  <c r="C723" i="7"/>
  <c r="B723" i="7"/>
  <c r="A723" i="7"/>
  <c r="L722" i="7"/>
  <c r="J722" i="25" s="1"/>
  <c r="L722" i="25" s="1"/>
  <c r="F722" i="7"/>
  <c r="E722" i="7"/>
  <c r="D722" i="7"/>
  <c r="C722" i="7"/>
  <c r="B722" i="7"/>
  <c r="A722" i="7"/>
  <c r="G721" i="7"/>
  <c r="F721" i="7"/>
  <c r="E721" i="7"/>
  <c r="D721" i="7"/>
  <c r="C721" i="7"/>
  <c r="B721" i="7"/>
  <c r="A721" i="7"/>
  <c r="D720" i="7"/>
  <c r="A720" i="7"/>
  <c r="L913" i="7"/>
  <c r="J913" i="25" s="1"/>
  <c r="L913" i="25" s="1"/>
  <c r="L881" i="7"/>
  <c r="J881" i="25" s="1"/>
  <c r="L881" i="25" s="1"/>
  <c r="L849" i="7"/>
  <c r="J849" i="25" s="1"/>
  <c r="L849" i="25" s="1"/>
  <c r="L817" i="7"/>
  <c r="J817" i="25" s="1"/>
  <c r="L817" i="25" s="1"/>
  <c r="L785" i="7"/>
  <c r="J785" i="25" s="1"/>
  <c r="L785" i="25" s="1"/>
  <c r="L753" i="7"/>
  <c r="J753" i="25" s="1"/>
  <c r="L753" i="25" s="1"/>
  <c r="L721" i="7"/>
  <c r="J721" i="25" s="1"/>
  <c r="L721" i="25" s="1"/>
  <c r="L718" i="7"/>
  <c r="J718" i="25" s="1"/>
  <c r="L718" i="25" s="1"/>
  <c r="F718" i="7"/>
  <c r="E718" i="7"/>
  <c r="D718" i="7"/>
  <c r="C718" i="7"/>
  <c r="B718" i="7"/>
  <c r="A718" i="7"/>
  <c r="L717" i="7"/>
  <c r="J717" i="25" s="1"/>
  <c r="L717" i="25" s="1"/>
  <c r="F717" i="7"/>
  <c r="E717" i="7"/>
  <c r="D717" i="7"/>
  <c r="C717" i="7"/>
  <c r="B717" i="7"/>
  <c r="A717" i="7"/>
  <c r="L716" i="7"/>
  <c r="J716" i="25" s="1"/>
  <c r="L716" i="25" s="1"/>
  <c r="F716" i="7"/>
  <c r="E716" i="7"/>
  <c r="D716" i="7"/>
  <c r="C716" i="7"/>
  <c r="B716" i="7"/>
  <c r="A716" i="7"/>
  <c r="L715" i="7"/>
  <c r="J715" i="25" s="1"/>
  <c r="L715" i="25" s="1"/>
  <c r="F715" i="7"/>
  <c r="E715" i="7"/>
  <c r="D715" i="7"/>
  <c r="C715" i="7"/>
  <c r="B715" i="7"/>
  <c r="A715" i="7"/>
  <c r="L714" i="7"/>
  <c r="J714" i="25" s="1"/>
  <c r="L714" i="25" s="1"/>
  <c r="F714" i="7"/>
  <c r="E714" i="7"/>
  <c r="D714" i="7"/>
  <c r="C714" i="7"/>
  <c r="B714" i="7"/>
  <c r="A714" i="7"/>
  <c r="L713" i="7"/>
  <c r="J713" i="25" s="1"/>
  <c r="L713" i="25" s="1"/>
  <c r="F713" i="7"/>
  <c r="E713" i="7"/>
  <c r="D713" i="7"/>
  <c r="C713" i="7"/>
  <c r="B713" i="7"/>
  <c r="A713" i="7"/>
  <c r="L712" i="7"/>
  <c r="J712" i="25" s="1"/>
  <c r="L712" i="25" s="1"/>
  <c r="F712" i="7"/>
  <c r="E712" i="7"/>
  <c r="D712" i="7"/>
  <c r="C712" i="7"/>
  <c r="B712" i="7"/>
  <c r="A712" i="7"/>
  <c r="L711" i="7"/>
  <c r="J711" i="25" s="1"/>
  <c r="L711" i="25" s="1"/>
  <c r="F711" i="7"/>
  <c r="E711" i="7"/>
  <c r="D711" i="7"/>
  <c r="C711" i="7"/>
  <c r="B711" i="7"/>
  <c r="A711" i="7"/>
  <c r="L710" i="7"/>
  <c r="J710" i="25" s="1"/>
  <c r="L710" i="25" s="1"/>
  <c r="F710" i="7"/>
  <c r="E710" i="7"/>
  <c r="D710" i="7"/>
  <c r="C710" i="7"/>
  <c r="B710" i="7"/>
  <c r="A710" i="7"/>
  <c r="L709" i="7"/>
  <c r="J709" i="25" s="1"/>
  <c r="L709" i="25" s="1"/>
  <c r="F709" i="7"/>
  <c r="E709" i="7"/>
  <c r="D709" i="7"/>
  <c r="C709" i="7"/>
  <c r="B709" i="7"/>
  <c r="A709" i="7"/>
  <c r="L708" i="7"/>
  <c r="J708" i="25" s="1"/>
  <c r="L708" i="25" s="1"/>
  <c r="F708" i="7"/>
  <c r="E708" i="7"/>
  <c r="D708" i="7"/>
  <c r="C708" i="7"/>
  <c r="B708" i="7"/>
  <c r="A708" i="7"/>
  <c r="L707" i="7"/>
  <c r="J707" i="25" s="1"/>
  <c r="L707" i="25" s="1"/>
  <c r="F707" i="7"/>
  <c r="E707" i="7"/>
  <c r="D707" i="7"/>
  <c r="C707" i="7"/>
  <c r="B707" i="7"/>
  <c r="A707" i="7"/>
  <c r="L706" i="7"/>
  <c r="J706" i="25" s="1"/>
  <c r="L706" i="25" s="1"/>
  <c r="F706" i="7"/>
  <c r="E706" i="7"/>
  <c r="D706" i="7"/>
  <c r="C706" i="7"/>
  <c r="B706" i="7"/>
  <c r="A706" i="7"/>
  <c r="L705" i="7"/>
  <c r="J705" i="25" s="1"/>
  <c r="L705" i="25" s="1"/>
  <c r="F705" i="7"/>
  <c r="E705" i="7"/>
  <c r="D705" i="7"/>
  <c r="C705" i="7"/>
  <c r="B705" i="7"/>
  <c r="A705" i="7"/>
  <c r="L704" i="7"/>
  <c r="J704" i="25" s="1"/>
  <c r="L704" i="25" s="1"/>
  <c r="F704" i="7"/>
  <c r="E704" i="7"/>
  <c r="D704" i="7"/>
  <c r="C704" i="7"/>
  <c r="B704" i="7"/>
  <c r="A704" i="7"/>
  <c r="L703" i="7"/>
  <c r="J703" i="25" s="1"/>
  <c r="L703" i="25" s="1"/>
  <c r="F703" i="7"/>
  <c r="E703" i="7"/>
  <c r="D703" i="7"/>
  <c r="C703" i="7"/>
  <c r="B703" i="7"/>
  <c r="A703" i="7"/>
  <c r="L702" i="7"/>
  <c r="J702" i="25" s="1"/>
  <c r="L702" i="25" s="1"/>
  <c r="F702" i="7"/>
  <c r="E702" i="7"/>
  <c r="D702" i="7"/>
  <c r="C702" i="7"/>
  <c r="B702" i="7"/>
  <c r="A702" i="7"/>
  <c r="L701" i="7"/>
  <c r="J701" i="25" s="1"/>
  <c r="L701" i="25" s="1"/>
  <c r="F701" i="7"/>
  <c r="E701" i="7"/>
  <c r="D701" i="7"/>
  <c r="C701" i="7"/>
  <c r="B701" i="7"/>
  <c r="A701" i="7"/>
  <c r="L700" i="7"/>
  <c r="J700" i="25" s="1"/>
  <c r="L700" i="25" s="1"/>
  <c r="F700" i="7"/>
  <c r="E700" i="7"/>
  <c r="D700" i="7"/>
  <c r="C700" i="7"/>
  <c r="B700" i="7"/>
  <c r="A700" i="7"/>
  <c r="L699" i="7"/>
  <c r="J699" i="25" s="1"/>
  <c r="L699" i="25" s="1"/>
  <c r="F699" i="7"/>
  <c r="E699" i="7"/>
  <c r="D699" i="7"/>
  <c r="C699" i="7"/>
  <c r="B699" i="7"/>
  <c r="A699" i="7"/>
  <c r="L698" i="7"/>
  <c r="J698" i="25" s="1"/>
  <c r="L698" i="25" s="1"/>
  <c r="F698" i="7"/>
  <c r="E698" i="7"/>
  <c r="D698" i="7"/>
  <c r="C698" i="7"/>
  <c r="B698" i="7"/>
  <c r="A698" i="7"/>
  <c r="L697" i="7"/>
  <c r="J697" i="25" s="1"/>
  <c r="L697" i="25" s="1"/>
  <c r="F697" i="7"/>
  <c r="E697" i="7"/>
  <c r="D697" i="7"/>
  <c r="C697" i="7"/>
  <c r="B697" i="7"/>
  <c r="A697" i="7"/>
  <c r="L696" i="7"/>
  <c r="J696" i="25" s="1"/>
  <c r="L696" i="25" s="1"/>
  <c r="F696" i="7"/>
  <c r="E696" i="7"/>
  <c r="D696" i="7"/>
  <c r="C696" i="7"/>
  <c r="B696" i="7"/>
  <c r="A696" i="7"/>
  <c r="L695" i="7"/>
  <c r="J695" i="25" s="1"/>
  <c r="L695" i="25" s="1"/>
  <c r="F695" i="7"/>
  <c r="E695" i="7"/>
  <c r="D695" i="7"/>
  <c r="C695" i="7"/>
  <c r="B695" i="7"/>
  <c r="A695" i="7"/>
  <c r="L694" i="7"/>
  <c r="J694" i="25" s="1"/>
  <c r="L694" i="25" s="1"/>
  <c r="F694" i="7"/>
  <c r="E694" i="7"/>
  <c r="D694" i="7"/>
  <c r="C694" i="7"/>
  <c r="B694" i="7"/>
  <c r="A694" i="7"/>
  <c r="L693" i="7"/>
  <c r="J693" i="25" s="1"/>
  <c r="L693" i="25" s="1"/>
  <c r="F693" i="7"/>
  <c r="E693" i="7"/>
  <c r="D693" i="7"/>
  <c r="C693" i="7"/>
  <c r="B693" i="7"/>
  <c r="A693" i="7"/>
  <c r="L692" i="7"/>
  <c r="J692" i="25" s="1"/>
  <c r="L692" i="25" s="1"/>
  <c r="F692" i="7"/>
  <c r="E692" i="7"/>
  <c r="D692" i="7"/>
  <c r="C692" i="7"/>
  <c r="B692" i="7"/>
  <c r="A692" i="7"/>
  <c r="L691" i="7"/>
  <c r="J691" i="25" s="1"/>
  <c r="L691" i="25" s="1"/>
  <c r="F691" i="7"/>
  <c r="E691" i="7"/>
  <c r="D691" i="7"/>
  <c r="C691" i="7"/>
  <c r="B691" i="7"/>
  <c r="A691" i="7"/>
  <c r="L690" i="7"/>
  <c r="J690" i="25" s="1"/>
  <c r="L690" i="25" s="1"/>
  <c r="F690" i="7"/>
  <c r="E690" i="7"/>
  <c r="D690" i="7"/>
  <c r="C690" i="7"/>
  <c r="B690" i="7"/>
  <c r="A690" i="7"/>
  <c r="G689" i="7"/>
  <c r="F689" i="7"/>
  <c r="E689" i="7"/>
  <c r="D689" i="7"/>
  <c r="C689" i="7"/>
  <c r="B689" i="7"/>
  <c r="A689" i="7"/>
  <c r="D688" i="7"/>
  <c r="A688" i="7"/>
  <c r="L689" i="7"/>
  <c r="J689" i="25" s="1"/>
  <c r="L689" i="25" s="1"/>
  <c r="B2" i="1"/>
  <c r="L686" i="7"/>
  <c r="J686" i="25" s="1"/>
  <c r="L686" i="25" s="1"/>
  <c r="F686" i="7"/>
  <c r="E686" i="7"/>
  <c r="D686" i="7"/>
  <c r="C686" i="7"/>
  <c r="B686" i="7"/>
  <c r="A686" i="7"/>
  <c r="L685" i="7"/>
  <c r="J685" i="25" s="1"/>
  <c r="L685" i="25" s="1"/>
  <c r="F685" i="7"/>
  <c r="E685" i="7"/>
  <c r="D685" i="7"/>
  <c r="C685" i="7"/>
  <c r="B685" i="7"/>
  <c r="A685" i="7"/>
  <c r="L684" i="7"/>
  <c r="J684" i="25" s="1"/>
  <c r="L684" i="25" s="1"/>
  <c r="F684" i="7"/>
  <c r="E684" i="7"/>
  <c r="D684" i="7"/>
  <c r="C684" i="7"/>
  <c r="B684" i="7"/>
  <c r="A684" i="7"/>
  <c r="L683" i="7"/>
  <c r="J683" i="25" s="1"/>
  <c r="L683" i="25" s="1"/>
  <c r="F683" i="7"/>
  <c r="E683" i="7"/>
  <c r="D683" i="7"/>
  <c r="C683" i="7"/>
  <c r="B683" i="7"/>
  <c r="A683" i="7"/>
  <c r="L682" i="7"/>
  <c r="J682" i="25" s="1"/>
  <c r="L682" i="25" s="1"/>
  <c r="F682" i="7"/>
  <c r="E682" i="7"/>
  <c r="D682" i="7"/>
  <c r="C682" i="7"/>
  <c r="B682" i="7"/>
  <c r="A682" i="7"/>
  <c r="L681" i="7"/>
  <c r="J681" i="25" s="1"/>
  <c r="L681" i="25" s="1"/>
  <c r="F681" i="7"/>
  <c r="E681" i="7"/>
  <c r="D681" i="7"/>
  <c r="C681" i="7"/>
  <c r="B681" i="7"/>
  <c r="A681" i="7"/>
  <c r="L680" i="7"/>
  <c r="J680" i="25" s="1"/>
  <c r="L680" i="25" s="1"/>
  <c r="F680" i="7"/>
  <c r="E680" i="7"/>
  <c r="D680" i="7"/>
  <c r="C680" i="7"/>
  <c r="B680" i="7"/>
  <c r="A680" i="7"/>
  <c r="L679" i="7"/>
  <c r="J679" i="25" s="1"/>
  <c r="L679" i="25" s="1"/>
  <c r="F679" i="7"/>
  <c r="E679" i="7"/>
  <c r="D679" i="7"/>
  <c r="C679" i="7"/>
  <c r="B679" i="7"/>
  <c r="A679" i="7"/>
  <c r="L678" i="7"/>
  <c r="J678" i="25" s="1"/>
  <c r="L678" i="25" s="1"/>
  <c r="F678" i="7"/>
  <c r="E678" i="7"/>
  <c r="D678" i="7"/>
  <c r="C678" i="7"/>
  <c r="B678" i="7"/>
  <c r="A678" i="7"/>
  <c r="L677" i="7"/>
  <c r="J677" i="25" s="1"/>
  <c r="L677" i="25" s="1"/>
  <c r="F677" i="7"/>
  <c r="E677" i="7"/>
  <c r="D677" i="7"/>
  <c r="C677" i="7"/>
  <c r="B677" i="7"/>
  <c r="A677" i="7"/>
  <c r="L676" i="7"/>
  <c r="J676" i="25" s="1"/>
  <c r="L676" i="25" s="1"/>
  <c r="F676" i="7"/>
  <c r="E676" i="7"/>
  <c r="D676" i="7"/>
  <c r="C676" i="7"/>
  <c r="B676" i="7"/>
  <c r="A676" i="7"/>
  <c r="L675" i="7"/>
  <c r="J675" i="25" s="1"/>
  <c r="L675" i="25" s="1"/>
  <c r="F675" i="7"/>
  <c r="E675" i="7"/>
  <c r="D675" i="7"/>
  <c r="C675" i="7"/>
  <c r="B675" i="7"/>
  <c r="A675" i="7"/>
  <c r="L674" i="7"/>
  <c r="J674" i="25" s="1"/>
  <c r="L674" i="25" s="1"/>
  <c r="F674" i="7"/>
  <c r="E674" i="7"/>
  <c r="D674" i="7"/>
  <c r="C674" i="7"/>
  <c r="B674" i="7"/>
  <c r="A674" i="7"/>
  <c r="L673" i="7"/>
  <c r="J673" i="25" s="1"/>
  <c r="L673" i="25" s="1"/>
  <c r="F673" i="7"/>
  <c r="E673" i="7"/>
  <c r="D673" i="7"/>
  <c r="C673" i="7"/>
  <c r="B673" i="7"/>
  <c r="A673" i="7"/>
  <c r="L672" i="7"/>
  <c r="J672" i="25" s="1"/>
  <c r="L672" i="25" s="1"/>
  <c r="F672" i="7"/>
  <c r="E672" i="7"/>
  <c r="D672" i="7"/>
  <c r="C672" i="7"/>
  <c r="B672" i="7"/>
  <c r="A672" i="7"/>
  <c r="L671" i="7"/>
  <c r="J671" i="25" s="1"/>
  <c r="L671" i="25" s="1"/>
  <c r="F671" i="7"/>
  <c r="E671" i="7"/>
  <c r="D671" i="7"/>
  <c r="C671" i="7"/>
  <c r="B671" i="7"/>
  <c r="A671" i="7"/>
  <c r="L670" i="7"/>
  <c r="J670" i="25" s="1"/>
  <c r="L670" i="25" s="1"/>
  <c r="F670" i="7"/>
  <c r="E670" i="7"/>
  <c r="D670" i="7"/>
  <c r="C670" i="7"/>
  <c r="B670" i="7"/>
  <c r="A670" i="7"/>
  <c r="L669" i="7"/>
  <c r="J669" i="25" s="1"/>
  <c r="L669" i="25" s="1"/>
  <c r="F669" i="7"/>
  <c r="E669" i="7"/>
  <c r="D669" i="7"/>
  <c r="C669" i="7"/>
  <c r="B669" i="7"/>
  <c r="A669" i="7"/>
  <c r="L668" i="7"/>
  <c r="J668" i="25" s="1"/>
  <c r="L668" i="25" s="1"/>
  <c r="F668" i="7"/>
  <c r="E668" i="7"/>
  <c r="D668" i="7"/>
  <c r="C668" i="7"/>
  <c r="B668" i="7"/>
  <c r="A668" i="7"/>
  <c r="L667" i="7"/>
  <c r="J667" i="25" s="1"/>
  <c r="L667" i="25" s="1"/>
  <c r="F667" i="7"/>
  <c r="E667" i="7"/>
  <c r="D667" i="7"/>
  <c r="C667" i="7"/>
  <c r="B667" i="7"/>
  <c r="A667" i="7"/>
  <c r="L666" i="7"/>
  <c r="J666" i="25" s="1"/>
  <c r="L666" i="25" s="1"/>
  <c r="F666" i="7"/>
  <c r="E666" i="7"/>
  <c r="D666" i="7"/>
  <c r="C666" i="7"/>
  <c r="B666" i="7"/>
  <c r="A666" i="7"/>
  <c r="L665" i="7"/>
  <c r="J665" i="25" s="1"/>
  <c r="L665" i="25" s="1"/>
  <c r="F665" i="7"/>
  <c r="E665" i="7"/>
  <c r="D665" i="7"/>
  <c r="C665" i="7"/>
  <c r="B665" i="7"/>
  <c r="A665" i="7"/>
  <c r="L664" i="7"/>
  <c r="J664" i="25" s="1"/>
  <c r="L664" i="25" s="1"/>
  <c r="F664" i="7"/>
  <c r="E664" i="7"/>
  <c r="D664" i="7"/>
  <c r="C664" i="7"/>
  <c r="B664" i="7"/>
  <c r="A664" i="7"/>
  <c r="L663" i="7"/>
  <c r="J663" i="25" s="1"/>
  <c r="L663" i="25" s="1"/>
  <c r="F663" i="7"/>
  <c r="E663" i="7"/>
  <c r="D663" i="7"/>
  <c r="C663" i="7"/>
  <c r="B663" i="7"/>
  <c r="A663" i="7"/>
  <c r="L662" i="7"/>
  <c r="J662" i="25" s="1"/>
  <c r="L662" i="25" s="1"/>
  <c r="F662" i="7"/>
  <c r="E662" i="7"/>
  <c r="D662" i="7"/>
  <c r="C662" i="7"/>
  <c r="B662" i="7"/>
  <c r="A662" i="7"/>
  <c r="L661" i="7"/>
  <c r="J661" i="25" s="1"/>
  <c r="L661" i="25" s="1"/>
  <c r="F661" i="7"/>
  <c r="E661" i="7"/>
  <c r="D661" i="7"/>
  <c r="C661" i="7"/>
  <c r="B661" i="7"/>
  <c r="A661" i="7"/>
  <c r="L660" i="7"/>
  <c r="J660" i="25" s="1"/>
  <c r="L660" i="25" s="1"/>
  <c r="F660" i="7"/>
  <c r="E660" i="7"/>
  <c r="D660" i="7"/>
  <c r="C660" i="7"/>
  <c r="B660" i="7"/>
  <c r="A660" i="7"/>
  <c r="L659" i="7"/>
  <c r="J659" i="25" s="1"/>
  <c r="L659" i="25" s="1"/>
  <c r="F659" i="7"/>
  <c r="E659" i="7"/>
  <c r="D659" i="7"/>
  <c r="C659" i="7"/>
  <c r="B659" i="7"/>
  <c r="A659" i="7"/>
  <c r="L658" i="7"/>
  <c r="J658" i="25" s="1"/>
  <c r="L658" i="25" s="1"/>
  <c r="F658" i="7"/>
  <c r="E658" i="7"/>
  <c r="D658" i="7"/>
  <c r="C658" i="7"/>
  <c r="B658" i="7"/>
  <c r="A658" i="7"/>
  <c r="G657" i="7"/>
  <c r="F657" i="7"/>
  <c r="E657" i="7"/>
  <c r="D657" i="7"/>
  <c r="C657" i="7"/>
  <c r="B657" i="7"/>
  <c r="A657" i="7"/>
  <c r="D656" i="7"/>
  <c r="A656" i="7"/>
  <c r="L654" i="7"/>
  <c r="J654" i="25" s="1"/>
  <c r="L654" i="25" s="1"/>
  <c r="F654" i="7"/>
  <c r="E654" i="7"/>
  <c r="D654" i="7"/>
  <c r="C654" i="7"/>
  <c r="B654" i="7"/>
  <c r="A654" i="7"/>
  <c r="L653" i="7"/>
  <c r="J653" i="25" s="1"/>
  <c r="L653" i="25" s="1"/>
  <c r="F653" i="7"/>
  <c r="E653" i="7"/>
  <c r="D653" i="7"/>
  <c r="C653" i="7"/>
  <c r="B653" i="7"/>
  <c r="A653" i="7"/>
  <c r="L652" i="7"/>
  <c r="J652" i="25" s="1"/>
  <c r="L652" i="25" s="1"/>
  <c r="F652" i="7"/>
  <c r="E652" i="7"/>
  <c r="D652" i="7"/>
  <c r="C652" i="7"/>
  <c r="B652" i="7"/>
  <c r="A652" i="7"/>
  <c r="L651" i="7"/>
  <c r="J651" i="25" s="1"/>
  <c r="L651" i="25" s="1"/>
  <c r="F651" i="7"/>
  <c r="E651" i="7"/>
  <c r="D651" i="7"/>
  <c r="C651" i="7"/>
  <c r="B651" i="7"/>
  <c r="A651" i="7"/>
  <c r="L650" i="7"/>
  <c r="J650" i="25" s="1"/>
  <c r="L650" i="25" s="1"/>
  <c r="F650" i="7"/>
  <c r="E650" i="7"/>
  <c r="D650" i="7"/>
  <c r="C650" i="7"/>
  <c r="B650" i="7"/>
  <c r="A650" i="7"/>
  <c r="L649" i="7"/>
  <c r="J649" i="25" s="1"/>
  <c r="L649" i="25" s="1"/>
  <c r="F649" i="7"/>
  <c r="E649" i="7"/>
  <c r="D649" i="7"/>
  <c r="C649" i="7"/>
  <c r="B649" i="7"/>
  <c r="A649" i="7"/>
  <c r="L648" i="7"/>
  <c r="J648" i="25" s="1"/>
  <c r="L648" i="25" s="1"/>
  <c r="F648" i="7"/>
  <c r="E648" i="7"/>
  <c r="D648" i="7"/>
  <c r="C648" i="7"/>
  <c r="B648" i="7"/>
  <c r="A648" i="7"/>
  <c r="L647" i="7"/>
  <c r="J647" i="25" s="1"/>
  <c r="L647" i="25" s="1"/>
  <c r="F647" i="7"/>
  <c r="E647" i="7"/>
  <c r="D647" i="7"/>
  <c r="C647" i="7"/>
  <c r="B647" i="7"/>
  <c r="A647" i="7"/>
  <c r="L646" i="7"/>
  <c r="J646" i="25" s="1"/>
  <c r="L646" i="25" s="1"/>
  <c r="F646" i="7"/>
  <c r="E646" i="7"/>
  <c r="D646" i="7"/>
  <c r="C646" i="7"/>
  <c r="B646" i="7"/>
  <c r="A646" i="7"/>
  <c r="L645" i="7"/>
  <c r="J645" i="25" s="1"/>
  <c r="L645" i="25" s="1"/>
  <c r="F645" i="7"/>
  <c r="E645" i="7"/>
  <c r="D645" i="7"/>
  <c r="C645" i="7"/>
  <c r="B645" i="7"/>
  <c r="A645" i="7"/>
  <c r="L644" i="7"/>
  <c r="J644" i="25" s="1"/>
  <c r="L644" i="25" s="1"/>
  <c r="F644" i="7"/>
  <c r="E644" i="7"/>
  <c r="D644" i="7"/>
  <c r="C644" i="7"/>
  <c r="B644" i="7"/>
  <c r="A644" i="7"/>
  <c r="L643" i="7"/>
  <c r="J643" i="25" s="1"/>
  <c r="L643" i="25" s="1"/>
  <c r="F643" i="7"/>
  <c r="E643" i="7"/>
  <c r="D643" i="7"/>
  <c r="C643" i="7"/>
  <c r="B643" i="7"/>
  <c r="A643" i="7"/>
  <c r="L642" i="7"/>
  <c r="J642" i="25" s="1"/>
  <c r="L642" i="25" s="1"/>
  <c r="F642" i="7"/>
  <c r="E642" i="7"/>
  <c r="D642" i="7"/>
  <c r="C642" i="7"/>
  <c r="B642" i="7"/>
  <c r="A642" i="7"/>
  <c r="L641" i="7"/>
  <c r="J641" i="25" s="1"/>
  <c r="L641" i="25" s="1"/>
  <c r="F641" i="7"/>
  <c r="E641" i="7"/>
  <c r="D641" i="7"/>
  <c r="C641" i="7"/>
  <c r="B641" i="7"/>
  <c r="A641" i="7"/>
  <c r="L640" i="7"/>
  <c r="J640" i="25" s="1"/>
  <c r="L640" i="25" s="1"/>
  <c r="F640" i="7"/>
  <c r="E640" i="7"/>
  <c r="D640" i="7"/>
  <c r="C640" i="7"/>
  <c r="B640" i="7"/>
  <c r="A640" i="7"/>
  <c r="L639" i="7"/>
  <c r="J639" i="25" s="1"/>
  <c r="L639" i="25" s="1"/>
  <c r="F639" i="7"/>
  <c r="E639" i="7"/>
  <c r="D639" i="7"/>
  <c r="C639" i="7"/>
  <c r="B639" i="7"/>
  <c r="A639" i="7"/>
  <c r="L638" i="7"/>
  <c r="J638" i="25" s="1"/>
  <c r="L638" i="25" s="1"/>
  <c r="F638" i="7"/>
  <c r="E638" i="7"/>
  <c r="D638" i="7"/>
  <c r="C638" i="7"/>
  <c r="B638" i="7"/>
  <c r="A638" i="7"/>
  <c r="L637" i="7"/>
  <c r="J637" i="25" s="1"/>
  <c r="L637" i="25" s="1"/>
  <c r="F637" i="7"/>
  <c r="E637" i="7"/>
  <c r="D637" i="7"/>
  <c r="C637" i="7"/>
  <c r="B637" i="7"/>
  <c r="A637" i="7"/>
  <c r="L636" i="7"/>
  <c r="J636" i="25" s="1"/>
  <c r="L636" i="25" s="1"/>
  <c r="F636" i="7"/>
  <c r="E636" i="7"/>
  <c r="D636" i="7"/>
  <c r="C636" i="7"/>
  <c r="B636" i="7"/>
  <c r="A636" i="7"/>
  <c r="L635" i="7"/>
  <c r="J635" i="25" s="1"/>
  <c r="L635" i="25" s="1"/>
  <c r="F635" i="7"/>
  <c r="E635" i="7"/>
  <c r="D635" i="7"/>
  <c r="C635" i="7"/>
  <c r="B635" i="7"/>
  <c r="A635" i="7"/>
  <c r="L634" i="7"/>
  <c r="J634" i="25" s="1"/>
  <c r="L634" i="25" s="1"/>
  <c r="F634" i="7"/>
  <c r="E634" i="7"/>
  <c r="D634" i="7"/>
  <c r="C634" i="7"/>
  <c r="B634" i="7"/>
  <c r="A634" i="7"/>
  <c r="L633" i="7"/>
  <c r="J633" i="25" s="1"/>
  <c r="L633" i="25" s="1"/>
  <c r="F633" i="7"/>
  <c r="E633" i="7"/>
  <c r="D633" i="7"/>
  <c r="C633" i="7"/>
  <c r="B633" i="7"/>
  <c r="A633" i="7"/>
  <c r="L632" i="7"/>
  <c r="J632" i="25" s="1"/>
  <c r="L632" i="25" s="1"/>
  <c r="F632" i="7"/>
  <c r="E632" i="7"/>
  <c r="D632" i="7"/>
  <c r="C632" i="7"/>
  <c r="B632" i="7"/>
  <c r="A632" i="7"/>
  <c r="L631" i="7"/>
  <c r="J631" i="25" s="1"/>
  <c r="L631" i="25" s="1"/>
  <c r="F631" i="7"/>
  <c r="E631" i="7"/>
  <c r="D631" i="7"/>
  <c r="C631" i="7"/>
  <c r="B631" i="7"/>
  <c r="A631" i="7"/>
  <c r="L630" i="7"/>
  <c r="J630" i="25" s="1"/>
  <c r="L630" i="25" s="1"/>
  <c r="F630" i="7"/>
  <c r="E630" i="7"/>
  <c r="D630" i="7"/>
  <c r="C630" i="7"/>
  <c r="B630" i="7"/>
  <c r="A630" i="7"/>
  <c r="L629" i="7"/>
  <c r="J629" i="25" s="1"/>
  <c r="L629" i="25" s="1"/>
  <c r="F629" i="7"/>
  <c r="E629" i="7"/>
  <c r="D629" i="7"/>
  <c r="C629" i="7"/>
  <c r="B629" i="7"/>
  <c r="A629" i="7"/>
  <c r="L628" i="7"/>
  <c r="J628" i="25" s="1"/>
  <c r="L628" i="25" s="1"/>
  <c r="F628" i="7"/>
  <c r="E628" i="7"/>
  <c r="D628" i="7"/>
  <c r="C628" i="7"/>
  <c r="B628" i="7"/>
  <c r="A628" i="7"/>
  <c r="L627" i="7"/>
  <c r="J627" i="25" s="1"/>
  <c r="L627" i="25" s="1"/>
  <c r="F627" i="7"/>
  <c r="E627" i="7"/>
  <c r="D627" i="7"/>
  <c r="C627" i="7"/>
  <c r="B627" i="7"/>
  <c r="A627" i="7"/>
  <c r="L626" i="7"/>
  <c r="J626" i="25" s="1"/>
  <c r="L626" i="25" s="1"/>
  <c r="F626" i="7"/>
  <c r="E626" i="7"/>
  <c r="D626" i="7"/>
  <c r="C626" i="7"/>
  <c r="B626" i="7"/>
  <c r="A626" i="7"/>
  <c r="G625" i="7"/>
  <c r="F625" i="7"/>
  <c r="E625" i="7"/>
  <c r="D625" i="7"/>
  <c r="C625" i="7"/>
  <c r="B625" i="7"/>
  <c r="A625" i="7"/>
  <c r="D624" i="7"/>
  <c r="A624" i="7"/>
  <c r="L622" i="7"/>
  <c r="J622" i="25" s="1"/>
  <c r="L622" i="25" s="1"/>
  <c r="F622" i="7"/>
  <c r="E622" i="7"/>
  <c r="D622" i="7"/>
  <c r="C622" i="7"/>
  <c r="B622" i="7"/>
  <c r="A622" i="7"/>
  <c r="L621" i="7"/>
  <c r="J621" i="25" s="1"/>
  <c r="L621" i="25" s="1"/>
  <c r="F621" i="7"/>
  <c r="E621" i="7"/>
  <c r="D621" i="7"/>
  <c r="C621" i="7"/>
  <c r="B621" i="7"/>
  <c r="A621" i="7"/>
  <c r="L620" i="7"/>
  <c r="J620" i="25" s="1"/>
  <c r="L620" i="25" s="1"/>
  <c r="F620" i="7"/>
  <c r="E620" i="7"/>
  <c r="D620" i="7"/>
  <c r="C620" i="7"/>
  <c r="B620" i="7"/>
  <c r="A620" i="7"/>
  <c r="L619" i="7"/>
  <c r="J619" i="25" s="1"/>
  <c r="L619" i="25" s="1"/>
  <c r="F619" i="7"/>
  <c r="E619" i="7"/>
  <c r="D619" i="7"/>
  <c r="C619" i="7"/>
  <c r="B619" i="7"/>
  <c r="A619" i="7"/>
  <c r="L618" i="7"/>
  <c r="J618" i="25" s="1"/>
  <c r="L618" i="25" s="1"/>
  <c r="F618" i="7"/>
  <c r="E618" i="7"/>
  <c r="D618" i="7"/>
  <c r="C618" i="7"/>
  <c r="B618" i="7"/>
  <c r="A618" i="7"/>
  <c r="L617" i="7"/>
  <c r="J617" i="25" s="1"/>
  <c r="L617" i="25" s="1"/>
  <c r="F617" i="7"/>
  <c r="E617" i="7"/>
  <c r="D617" i="7"/>
  <c r="C617" i="7"/>
  <c r="B617" i="7"/>
  <c r="A617" i="7"/>
  <c r="L616" i="7"/>
  <c r="J616" i="25" s="1"/>
  <c r="L616" i="25" s="1"/>
  <c r="F616" i="7"/>
  <c r="E616" i="7"/>
  <c r="D616" i="7"/>
  <c r="C616" i="7"/>
  <c r="B616" i="7"/>
  <c r="A616" i="7"/>
  <c r="L615" i="7"/>
  <c r="J615" i="25" s="1"/>
  <c r="L615" i="25" s="1"/>
  <c r="F615" i="7"/>
  <c r="E615" i="7"/>
  <c r="D615" i="7"/>
  <c r="C615" i="7"/>
  <c r="B615" i="7"/>
  <c r="A615" i="7"/>
  <c r="L614" i="7"/>
  <c r="J614" i="25" s="1"/>
  <c r="L614" i="25" s="1"/>
  <c r="F614" i="7"/>
  <c r="E614" i="7"/>
  <c r="D614" i="7"/>
  <c r="C614" i="7"/>
  <c r="B614" i="7"/>
  <c r="A614" i="7"/>
  <c r="L613" i="7"/>
  <c r="J613" i="25" s="1"/>
  <c r="L613" i="25" s="1"/>
  <c r="F613" i="7"/>
  <c r="E613" i="7"/>
  <c r="D613" i="7"/>
  <c r="C613" i="7"/>
  <c r="B613" i="7"/>
  <c r="A613" i="7"/>
  <c r="L612" i="7"/>
  <c r="J612" i="25" s="1"/>
  <c r="L612" i="25" s="1"/>
  <c r="F612" i="7"/>
  <c r="E612" i="7"/>
  <c r="D612" i="7"/>
  <c r="C612" i="7"/>
  <c r="B612" i="7"/>
  <c r="A612" i="7"/>
  <c r="L611" i="7"/>
  <c r="J611" i="25" s="1"/>
  <c r="L611" i="25" s="1"/>
  <c r="F611" i="7"/>
  <c r="E611" i="7"/>
  <c r="D611" i="7"/>
  <c r="C611" i="7"/>
  <c r="B611" i="7"/>
  <c r="A611" i="7"/>
  <c r="L610" i="7"/>
  <c r="J610" i="25" s="1"/>
  <c r="L610" i="25" s="1"/>
  <c r="F610" i="7"/>
  <c r="E610" i="7"/>
  <c r="D610" i="7"/>
  <c r="C610" i="7"/>
  <c r="B610" i="7"/>
  <c r="A610" i="7"/>
  <c r="L609" i="7"/>
  <c r="J609" i="25" s="1"/>
  <c r="L609" i="25" s="1"/>
  <c r="F609" i="7"/>
  <c r="E609" i="7"/>
  <c r="D609" i="7"/>
  <c r="C609" i="7"/>
  <c r="B609" i="7"/>
  <c r="A609" i="7"/>
  <c r="L608" i="7"/>
  <c r="J608" i="25" s="1"/>
  <c r="L608" i="25" s="1"/>
  <c r="F608" i="7"/>
  <c r="E608" i="7"/>
  <c r="D608" i="7"/>
  <c r="C608" i="7"/>
  <c r="B608" i="7"/>
  <c r="A608" i="7"/>
  <c r="L607" i="7"/>
  <c r="J607" i="25" s="1"/>
  <c r="L607" i="25" s="1"/>
  <c r="F607" i="7"/>
  <c r="E607" i="7"/>
  <c r="D607" i="7"/>
  <c r="C607" i="7"/>
  <c r="B607" i="7"/>
  <c r="A607" i="7"/>
  <c r="L606" i="7"/>
  <c r="J606" i="25" s="1"/>
  <c r="L606" i="25" s="1"/>
  <c r="F606" i="7"/>
  <c r="E606" i="7"/>
  <c r="D606" i="7"/>
  <c r="C606" i="7"/>
  <c r="B606" i="7"/>
  <c r="A606" i="7"/>
  <c r="L605" i="7"/>
  <c r="J605" i="25" s="1"/>
  <c r="L605" i="25" s="1"/>
  <c r="F605" i="7"/>
  <c r="E605" i="7"/>
  <c r="D605" i="7"/>
  <c r="C605" i="7"/>
  <c r="B605" i="7"/>
  <c r="A605" i="7"/>
  <c r="L604" i="7"/>
  <c r="J604" i="25" s="1"/>
  <c r="L604" i="25" s="1"/>
  <c r="F604" i="7"/>
  <c r="E604" i="7"/>
  <c r="D604" i="7"/>
  <c r="C604" i="7"/>
  <c r="B604" i="7"/>
  <c r="A604" i="7"/>
  <c r="L603" i="7"/>
  <c r="J603" i="25" s="1"/>
  <c r="L603" i="25" s="1"/>
  <c r="F603" i="7"/>
  <c r="E603" i="7"/>
  <c r="D603" i="7"/>
  <c r="C603" i="7"/>
  <c r="B603" i="7"/>
  <c r="A603" i="7"/>
  <c r="L602" i="7"/>
  <c r="J602" i="25" s="1"/>
  <c r="L602" i="25" s="1"/>
  <c r="F602" i="7"/>
  <c r="E602" i="7"/>
  <c r="D602" i="7"/>
  <c r="C602" i="7"/>
  <c r="B602" i="7"/>
  <c r="A602" i="7"/>
  <c r="L601" i="7"/>
  <c r="J601" i="25" s="1"/>
  <c r="L601" i="25" s="1"/>
  <c r="F601" i="7"/>
  <c r="E601" i="7"/>
  <c r="D601" i="7"/>
  <c r="C601" i="7"/>
  <c r="B601" i="7"/>
  <c r="A601" i="7"/>
  <c r="L600" i="7"/>
  <c r="J600" i="25" s="1"/>
  <c r="L600" i="25" s="1"/>
  <c r="F600" i="7"/>
  <c r="E600" i="7"/>
  <c r="D600" i="7"/>
  <c r="C600" i="7"/>
  <c r="B600" i="7"/>
  <c r="A600" i="7"/>
  <c r="L599" i="7"/>
  <c r="J599" i="25" s="1"/>
  <c r="L599" i="25" s="1"/>
  <c r="F599" i="7"/>
  <c r="E599" i="7"/>
  <c r="D599" i="7"/>
  <c r="C599" i="7"/>
  <c r="B599" i="7"/>
  <c r="A599" i="7"/>
  <c r="L598" i="7"/>
  <c r="J598" i="25" s="1"/>
  <c r="L598" i="25" s="1"/>
  <c r="F598" i="7"/>
  <c r="E598" i="7"/>
  <c r="D598" i="7"/>
  <c r="C598" i="7"/>
  <c r="B598" i="7"/>
  <c r="A598" i="7"/>
  <c r="L597" i="7"/>
  <c r="J597" i="25" s="1"/>
  <c r="L597" i="25" s="1"/>
  <c r="F597" i="7"/>
  <c r="E597" i="7"/>
  <c r="D597" i="7"/>
  <c r="C597" i="7"/>
  <c r="B597" i="7"/>
  <c r="A597" i="7"/>
  <c r="L596" i="7"/>
  <c r="J596" i="25" s="1"/>
  <c r="L596" i="25" s="1"/>
  <c r="F596" i="7"/>
  <c r="E596" i="7"/>
  <c r="D596" i="7"/>
  <c r="C596" i="7"/>
  <c r="B596" i="7"/>
  <c r="A596" i="7"/>
  <c r="L595" i="7"/>
  <c r="J595" i="25" s="1"/>
  <c r="L595" i="25" s="1"/>
  <c r="F595" i="7"/>
  <c r="E595" i="7"/>
  <c r="D595" i="7"/>
  <c r="C595" i="7"/>
  <c r="B595" i="7"/>
  <c r="A595" i="7"/>
  <c r="L594" i="7"/>
  <c r="J594" i="25" s="1"/>
  <c r="L594" i="25" s="1"/>
  <c r="F594" i="7"/>
  <c r="E594" i="7"/>
  <c r="D594" i="7"/>
  <c r="C594" i="7"/>
  <c r="B594" i="7"/>
  <c r="A594" i="7"/>
  <c r="G593" i="7"/>
  <c r="F593" i="7"/>
  <c r="E593" i="7"/>
  <c r="D593" i="7"/>
  <c r="C593" i="7"/>
  <c r="B593" i="7"/>
  <c r="A593" i="7"/>
  <c r="D592" i="7"/>
  <c r="A592" i="7"/>
  <c r="L590" i="7"/>
  <c r="J590" i="25" s="1"/>
  <c r="L590" i="25" s="1"/>
  <c r="F590" i="7"/>
  <c r="E590" i="7"/>
  <c r="D590" i="7"/>
  <c r="C590" i="7"/>
  <c r="B590" i="7"/>
  <c r="A590" i="7"/>
  <c r="L589" i="7"/>
  <c r="J589" i="25" s="1"/>
  <c r="L589" i="25" s="1"/>
  <c r="F589" i="7"/>
  <c r="E589" i="7"/>
  <c r="D589" i="7"/>
  <c r="C589" i="7"/>
  <c r="B589" i="7"/>
  <c r="A589" i="7"/>
  <c r="L588" i="7"/>
  <c r="J588" i="25" s="1"/>
  <c r="L588" i="25" s="1"/>
  <c r="F588" i="7"/>
  <c r="E588" i="7"/>
  <c r="D588" i="7"/>
  <c r="C588" i="7"/>
  <c r="B588" i="7"/>
  <c r="A588" i="7"/>
  <c r="L587" i="7"/>
  <c r="J587" i="25" s="1"/>
  <c r="L587" i="25" s="1"/>
  <c r="F587" i="7"/>
  <c r="E587" i="7"/>
  <c r="D587" i="7"/>
  <c r="C587" i="7"/>
  <c r="B587" i="7"/>
  <c r="A587" i="7"/>
  <c r="L586" i="7"/>
  <c r="J586" i="25" s="1"/>
  <c r="L586" i="25" s="1"/>
  <c r="F586" i="7"/>
  <c r="E586" i="7"/>
  <c r="D586" i="7"/>
  <c r="C586" i="7"/>
  <c r="B586" i="7"/>
  <c r="A586" i="7"/>
  <c r="L585" i="7"/>
  <c r="J585" i="25" s="1"/>
  <c r="L585" i="25" s="1"/>
  <c r="F585" i="7"/>
  <c r="E585" i="7"/>
  <c r="D585" i="7"/>
  <c r="C585" i="7"/>
  <c r="B585" i="7"/>
  <c r="A585" i="7"/>
  <c r="L584" i="7"/>
  <c r="J584" i="25" s="1"/>
  <c r="L584" i="25" s="1"/>
  <c r="F584" i="7"/>
  <c r="E584" i="7"/>
  <c r="D584" i="7"/>
  <c r="C584" i="7"/>
  <c r="B584" i="7"/>
  <c r="A584" i="7"/>
  <c r="L583" i="7"/>
  <c r="J583" i="25" s="1"/>
  <c r="L583" i="25" s="1"/>
  <c r="F583" i="7"/>
  <c r="E583" i="7"/>
  <c r="D583" i="7"/>
  <c r="C583" i="7"/>
  <c r="B583" i="7"/>
  <c r="A583" i="7"/>
  <c r="L582" i="7"/>
  <c r="J582" i="25" s="1"/>
  <c r="L582" i="25" s="1"/>
  <c r="F582" i="7"/>
  <c r="E582" i="7"/>
  <c r="D582" i="7"/>
  <c r="C582" i="7"/>
  <c r="B582" i="7"/>
  <c r="A582" i="7"/>
  <c r="L581" i="7"/>
  <c r="J581" i="25" s="1"/>
  <c r="L581" i="25" s="1"/>
  <c r="F581" i="7"/>
  <c r="E581" i="7"/>
  <c r="D581" i="7"/>
  <c r="C581" i="7"/>
  <c r="B581" i="7"/>
  <c r="A581" i="7"/>
  <c r="L580" i="7"/>
  <c r="J580" i="25" s="1"/>
  <c r="L580" i="25" s="1"/>
  <c r="F580" i="7"/>
  <c r="E580" i="7"/>
  <c r="D580" i="7"/>
  <c r="C580" i="7"/>
  <c r="B580" i="7"/>
  <c r="A580" i="7"/>
  <c r="L579" i="7"/>
  <c r="J579" i="25" s="1"/>
  <c r="L579" i="25" s="1"/>
  <c r="F579" i="7"/>
  <c r="E579" i="7"/>
  <c r="D579" i="7"/>
  <c r="C579" i="7"/>
  <c r="B579" i="7"/>
  <c r="A579" i="7"/>
  <c r="L578" i="7"/>
  <c r="J578" i="25" s="1"/>
  <c r="L578" i="25" s="1"/>
  <c r="F578" i="7"/>
  <c r="E578" i="7"/>
  <c r="D578" i="7"/>
  <c r="C578" i="7"/>
  <c r="B578" i="7"/>
  <c r="A578" i="7"/>
  <c r="L577" i="7"/>
  <c r="J577" i="25" s="1"/>
  <c r="L577" i="25" s="1"/>
  <c r="F577" i="7"/>
  <c r="E577" i="7"/>
  <c r="D577" i="7"/>
  <c r="C577" i="7"/>
  <c r="B577" i="7"/>
  <c r="A577" i="7"/>
  <c r="L576" i="7"/>
  <c r="J576" i="25" s="1"/>
  <c r="L576" i="25" s="1"/>
  <c r="F576" i="7"/>
  <c r="E576" i="7"/>
  <c r="D576" i="7"/>
  <c r="C576" i="7"/>
  <c r="B576" i="7"/>
  <c r="A576" i="7"/>
  <c r="L575" i="7"/>
  <c r="J575" i="25" s="1"/>
  <c r="L575" i="25" s="1"/>
  <c r="F575" i="7"/>
  <c r="E575" i="7"/>
  <c r="D575" i="7"/>
  <c r="C575" i="7"/>
  <c r="B575" i="7"/>
  <c r="A575" i="7"/>
  <c r="L574" i="7"/>
  <c r="J574" i="25" s="1"/>
  <c r="L574" i="25" s="1"/>
  <c r="F574" i="7"/>
  <c r="E574" i="7"/>
  <c r="D574" i="7"/>
  <c r="C574" i="7"/>
  <c r="B574" i="7"/>
  <c r="A574" i="7"/>
  <c r="L573" i="7"/>
  <c r="J573" i="25" s="1"/>
  <c r="L573" i="25" s="1"/>
  <c r="F573" i="7"/>
  <c r="E573" i="7"/>
  <c r="D573" i="7"/>
  <c r="C573" i="7"/>
  <c r="B573" i="7"/>
  <c r="A573" i="7"/>
  <c r="L572" i="7"/>
  <c r="J572" i="25" s="1"/>
  <c r="L572" i="25" s="1"/>
  <c r="F572" i="7"/>
  <c r="E572" i="7"/>
  <c r="D572" i="7"/>
  <c r="C572" i="7"/>
  <c r="B572" i="7"/>
  <c r="A572" i="7"/>
  <c r="L571" i="7"/>
  <c r="J571" i="25" s="1"/>
  <c r="L571" i="25" s="1"/>
  <c r="F571" i="7"/>
  <c r="E571" i="7"/>
  <c r="D571" i="7"/>
  <c r="C571" i="7"/>
  <c r="B571" i="7"/>
  <c r="A571" i="7"/>
  <c r="L570" i="7"/>
  <c r="J570" i="25" s="1"/>
  <c r="L570" i="25" s="1"/>
  <c r="F570" i="7"/>
  <c r="E570" i="7"/>
  <c r="D570" i="7"/>
  <c r="C570" i="7"/>
  <c r="B570" i="7"/>
  <c r="A570" i="7"/>
  <c r="L569" i="7"/>
  <c r="J569" i="25" s="1"/>
  <c r="L569" i="25" s="1"/>
  <c r="F569" i="7"/>
  <c r="E569" i="7"/>
  <c r="D569" i="7"/>
  <c r="C569" i="7"/>
  <c r="B569" i="7"/>
  <c r="A569" i="7"/>
  <c r="L568" i="7"/>
  <c r="J568" i="25" s="1"/>
  <c r="L568" i="25" s="1"/>
  <c r="F568" i="7"/>
  <c r="E568" i="7"/>
  <c r="D568" i="7"/>
  <c r="C568" i="7"/>
  <c r="B568" i="7"/>
  <c r="A568" i="7"/>
  <c r="L567" i="7"/>
  <c r="J567" i="25" s="1"/>
  <c r="L567" i="25" s="1"/>
  <c r="F567" i="7"/>
  <c r="E567" i="7"/>
  <c r="D567" i="7"/>
  <c r="C567" i="7"/>
  <c r="B567" i="7"/>
  <c r="A567" i="7"/>
  <c r="L566" i="7"/>
  <c r="J566" i="25" s="1"/>
  <c r="L566" i="25" s="1"/>
  <c r="F566" i="7"/>
  <c r="E566" i="7"/>
  <c r="D566" i="7"/>
  <c r="C566" i="7"/>
  <c r="B566" i="7"/>
  <c r="A566" i="7"/>
  <c r="L565" i="7"/>
  <c r="J565" i="25" s="1"/>
  <c r="L565" i="25" s="1"/>
  <c r="F565" i="7"/>
  <c r="E565" i="7"/>
  <c r="D565" i="7"/>
  <c r="C565" i="7"/>
  <c r="B565" i="7"/>
  <c r="A565" i="7"/>
  <c r="L564" i="7"/>
  <c r="J564" i="25" s="1"/>
  <c r="L564" i="25" s="1"/>
  <c r="F564" i="7"/>
  <c r="E564" i="7"/>
  <c r="D564" i="7"/>
  <c r="C564" i="7"/>
  <c r="B564" i="7"/>
  <c r="A564" i="7"/>
  <c r="L563" i="7"/>
  <c r="J563" i="25" s="1"/>
  <c r="L563" i="25" s="1"/>
  <c r="F563" i="7"/>
  <c r="E563" i="7"/>
  <c r="D563" i="7"/>
  <c r="C563" i="7"/>
  <c r="B563" i="7"/>
  <c r="A563" i="7"/>
  <c r="L562" i="7"/>
  <c r="J562" i="25" s="1"/>
  <c r="L562" i="25" s="1"/>
  <c r="F562" i="7"/>
  <c r="E562" i="7"/>
  <c r="D562" i="7"/>
  <c r="C562" i="7"/>
  <c r="B562" i="7"/>
  <c r="A562" i="7"/>
  <c r="G561" i="7"/>
  <c r="F561" i="7"/>
  <c r="E561" i="7"/>
  <c r="D561" i="7"/>
  <c r="C561" i="7"/>
  <c r="B561" i="7"/>
  <c r="A561" i="7"/>
  <c r="D560" i="7"/>
  <c r="A560" i="7"/>
  <c r="L558" i="7"/>
  <c r="J558" i="25" s="1"/>
  <c r="L558" i="25" s="1"/>
  <c r="F558" i="7"/>
  <c r="E558" i="7"/>
  <c r="D558" i="7"/>
  <c r="C558" i="7"/>
  <c r="B558" i="7"/>
  <c r="A558" i="7"/>
  <c r="L557" i="7"/>
  <c r="J557" i="25" s="1"/>
  <c r="L557" i="25" s="1"/>
  <c r="F557" i="7"/>
  <c r="E557" i="7"/>
  <c r="D557" i="7"/>
  <c r="C557" i="7"/>
  <c r="B557" i="7"/>
  <c r="A557" i="7"/>
  <c r="L556" i="7"/>
  <c r="J556" i="25" s="1"/>
  <c r="L556" i="25" s="1"/>
  <c r="F556" i="7"/>
  <c r="E556" i="7"/>
  <c r="D556" i="7"/>
  <c r="C556" i="7"/>
  <c r="B556" i="7"/>
  <c r="A556" i="7"/>
  <c r="L555" i="7"/>
  <c r="J555" i="25" s="1"/>
  <c r="L555" i="25" s="1"/>
  <c r="F555" i="7"/>
  <c r="E555" i="7"/>
  <c r="D555" i="7"/>
  <c r="C555" i="7"/>
  <c r="B555" i="7"/>
  <c r="A555" i="7"/>
  <c r="L554" i="7"/>
  <c r="J554" i="25" s="1"/>
  <c r="L554" i="25" s="1"/>
  <c r="F554" i="7"/>
  <c r="E554" i="7"/>
  <c r="D554" i="7"/>
  <c r="C554" i="7"/>
  <c r="B554" i="7"/>
  <c r="A554" i="7"/>
  <c r="L553" i="7"/>
  <c r="J553" i="25" s="1"/>
  <c r="L553" i="25" s="1"/>
  <c r="F553" i="7"/>
  <c r="E553" i="7"/>
  <c r="D553" i="7"/>
  <c r="C553" i="7"/>
  <c r="B553" i="7"/>
  <c r="A553" i="7"/>
  <c r="L552" i="7"/>
  <c r="J552" i="25" s="1"/>
  <c r="L552" i="25" s="1"/>
  <c r="F552" i="7"/>
  <c r="E552" i="7"/>
  <c r="D552" i="7"/>
  <c r="C552" i="7"/>
  <c r="B552" i="7"/>
  <c r="A552" i="7"/>
  <c r="L551" i="7"/>
  <c r="J551" i="25" s="1"/>
  <c r="L551" i="25" s="1"/>
  <c r="F551" i="7"/>
  <c r="E551" i="7"/>
  <c r="D551" i="7"/>
  <c r="C551" i="7"/>
  <c r="B551" i="7"/>
  <c r="A551" i="7"/>
  <c r="L550" i="7"/>
  <c r="J550" i="25" s="1"/>
  <c r="L550" i="25" s="1"/>
  <c r="F550" i="7"/>
  <c r="E550" i="7"/>
  <c r="D550" i="7"/>
  <c r="C550" i="7"/>
  <c r="B550" i="7"/>
  <c r="A550" i="7"/>
  <c r="L549" i="7"/>
  <c r="J549" i="25" s="1"/>
  <c r="L549" i="25" s="1"/>
  <c r="F549" i="7"/>
  <c r="E549" i="7"/>
  <c r="D549" i="7"/>
  <c r="C549" i="7"/>
  <c r="B549" i="7"/>
  <c r="A549" i="7"/>
  <c r="L548" i="7"/>
  <c r="J548" i="25" s="1"/>
  <c r="L548" i="25" s="1"/>
  <c r="F548" i="7"/>
  <c r="E548" i="7"/>
  <c r="D548" i="7"/>
  <c r="C548" i="7"/>
  <c r="B548" i="7"/>
  <c r="A548" i="7"/>
  <c r="L547" i="7"/>
  <c r="J547" i="25" s="1"/>
  <c r="L547" i="25" s="1"/>
  <c r="F547" i="7"/>
  <c r="E547" i="7"/>
  <c r="D547" i="7"/>
  <c r="C547" i="7"/>
  <c r="B547" i="7"/>
  <c r="A547" i="7"/>
  <c r="L546" i="7"/>
  <c r="J546" i="25" s="1"/>
  <c r="L546" i="25" s="1"/>
  <c r="F546" i="7"/>
  <c r="E546" i="7"/>
  <c r="D546" i="7"/>
  <c r="C546" i="7"/>
  <c r="B546" i="7"/>
  <c r="A546" i="7"/>
  <c r="L545" i="7"/>
  <c r="J545" i="25" s="1"/>
  <c r="L545" i="25" s="1"/>
  <c r="F545" i="7"/>
  <c r="E545" i="7"/>
  <c r="D545" i="7"/>
  <c r="C545" i="7"/>
  <c r="B545" i="7"/>
  <c r="A545" i="7"/>
  <c r="L544" i="7"/>
  <c r="J544" i="25" s="1"/>
  <c r="L544" i="25" s="1"/>
  <c r="F544" i="7"/>
  <c r="E544" i="7"/>
  <c r="D544" i="7"/>
  <c r="C544" i="7"/>
  <c r="B544" i="7"/>
  <c r="A544" i="7"/>
  <c r="L543" i="7"/>
  <c r="J543" i="25" s="1"/>
  <c r="L543" i="25" s="1"/>
  <c r="F543" i="7"/>
  <c r="E543" i="7"/>
  <c r="D543" i="7"/>
  <c r="C543" i="7"/>
  <c r="B543" i="7"/>
  <c r="A543" i="7"/>
  <c r="L542" i="7"/>
  <c r="J542" i="25" s="1"/>
  <c r="L542" i="25" s="1"/>
  <c r="F542" i="7"/>
  <c r="E542" i="7"/>
  <c r="D542" i="7"/>
  <c r="C542" i="7"/>
  <c r="B542" i="7"/>
  <c r="A542" i="7"/>
  <c r="L541" i="7"/>
  <c r="J541" i="25" s="1"/>
  <c r="L541" i="25" s="1"/>
  <c r="F541" i="7"/>
  <c r="E541" i="7"/>
  <c r="D541" i="7"/>
  <c r="C541" i="7"/>
  <c r="B541" i="7"/>
  <c r="A541" i="7"/>
  <c r="L540" i="7"/>
  <c r="J540" i="25" s="1"/>
  <c r="L540" i="25" s="1"/>
  <c r="F540" i="7"/>
  <c r="E540" i="7"/>
  <c r="D540" i="7"/>
  <c r="C540" i="7"/>
  <c r="B540" i="7"/>
  <c r="A540" i="7"/>
  <c r="L539" i="7"/>
  <c r="J539" i="25" s="1"/>
  <c r="L539" i="25" s="1"/>
  <c r="F539" i="7"/>
  <c r="E539" i="7"/>
  <c r="D539" i="7"/>
  <c r="C539" i="7"/>
  <c r="B539" i="7"/>
  <c r="A539" i="7"/>
  <c r="L538" i="7"/>
  <c r="J538" i="25" s="1"/>
  <c r="L538" i="25" s="1"/>
  <c r="F538" i="7"/>
  <c r="E538" i="7"/>
  <c r="D538" i="7"/>
  <c r="C538" i="7"/>
  <c r="B538" i="7"/>
  <c r="A538" i="7"/>
  <c r="L537" i="7"/>
  <c r="J537" i="25" s="1"/>
  <c r="L537" i="25" s="1"/>
  <c r="F537" i="7"/>
  <c r="E537" i="7"/>
  <c r="D537" i="7"/>
  <c r="C537" i="7"/>
  <c r="B537" i="7"/>
  <c r="A537" i="7"/>
  <c r="L536" i="7"/>
  <c r="J536" i="25" s="1"/>
  <c r="L536" i="25" s="1"/>
  <c r="F536" i="7"/>
  <c r="E536" i="7"/>
  <c r="D536" i="7"/>
  <c r="C536" i="7"/>
  <c r="B536" i="7"/>
  <c r="A536" i="7"/>
  <c r="L535" i="7"/>
  <c r="J535" i="25" s="1"/>
  <c r="L535" i="25" s="1"/>
  <c r="F535" i="7"/>
  <c r="E535" i="7"/>
  <c r="D535" i="7"/>
  <c r="C535" i="7"/>
  <c r="B535" i="7"/>
  <c r="A535" i="7"/>
  <c r="L534" i="7"/>
  <c r="J534" i="25" s="1"/>
  <c r="L534" i="25" s="1"/>
  <c r="F534" i="7"/>
  <c r="E534" i="7"/>
  <c r="D534" i="7"/>
  <c r="C534" i="7"/>
  <c r="B534" i="7"/>
  <c r="A534" i="7"/>
  <c r="L533" i="7"/>
  <c r="J533" i="25" s="1"/>
  <c r="L533" i="25" s="1"/>
  <c r="F533" i="7"/>
  <c r="E533" i="7"/>
  <c r="D533" i="7"/>
  <c r="C533" i="7"/>
  <c r="B533" i="7"/>
  <c r="A533" i="7"/>
  <c r="L532" i="7"/>
  <c r="J532" i="25" s="1"/>
  <c r="L532" i="25" s="1"/>
  <c r="F532" i="7"/>
  <c r="E532" i="7"/>
  <c r="D532" i="7"/>
  <c r="C532" i="7"/>
  <c r="B532" i="7"/>
  <c r="A532" i="7"/>
  <c r="L531" i="7"/>
  <c r="J531" i="25" s="1"/>
  <c r="L531" i="25" s="1"/>
  <c r="F531" i="7"/>
  <c r="E531" i="7"/>
  <c r="D531" i="7"/>
  <c r="C531" i="7"/>
  <c r="B531" i="7"/>
  <c r="A531" i="7"/>
  <c r="L530" i="7"/>
  <c r="J530" i="25" s="1"/>
  <c r="L530" i="25" s="1"/>
  <c r="F530" i="7"/>
  <c r="E530" i="7"/>
  <c r="D530" i="7"/>
  <c r="C530" i="7"/>
  <c r="B530" i="7"/>
  <c r="A530" i="7"/>
  <c r="G529" i="7"/>
  <c r="F529" i="7"/>
  <c r="E529" i="7"/>
  <c r="D529" i="7"/>
  <c r="C529" i="7"/>
  <c r="B529" i="7"/>
  <c r="A529" i="7"/>
  <c r="D528" i="7"/>
  <c r="A528" i="7"/>
  <c r="L526" i="7"/>
  <c r="J526" i="25" s="1"/>
  <c r="L526" i="25" s="1"/>
  <c r="F526" i="7"/>
  <c r="E526" i="7"/>
  <c r="D526" i="7"/>
  <c r="C526" i="7"/>
  <c r="B526" i="7"/>
  <c r="A526" i="7"/>
  <c r="L525" i="7"/>
  <c r="J525" i="25" s="1"/>
  <c r="L525" i="25" s="1"/>
  <c r="F525" i="7"/>
  <c r="E525" i="7"/>
  <c r="D525" i="7"/>
  <c r="C525" i="7"/>
  <c r="B525" i="7"/>
  <c r="A525" i="7"/>
  <c r="L524" i="7"/>
  <c r="J524" i="25" s="1"/>
  <c r="L524" i="25" s="1"/>
  <c r="F524" i="7"/>
  <c r="E524" i="7"/>
  <c r="D524" i="7"/>
  <c r="C524" i="7"/>
  <c r="B524" i="7"/>
  <c r="A524" i="7"/>
  <c r="L523" i="7"/>
  <c r="J523" i="25" s="1"/>
  <c r="L523" i="25" s="1"/>
  <c r="F523" i="7"/>
  <c r="E523" i="7"/>
  <c r="D523" i="7"/>
  <c r="C523" i="7"/>
  <c r="B523" i="7"/>
  <c r="A523" i="7"/>
  <c r="L522" i="7"/>
  <c r="J522" i="25" s="1"/>
  <c r="L522" i="25" s="1"/>
  <c r="F522" i="7"/>
  <c r="E522" i="7"/>
  <c r="D522" i="7"/>
  <c r="C522" i="7"/>
  <c r="B522" i="7"/>
  <c r="A522" i="7"/>
  <c r="L521" i="7"/>
  <c r="J521" i="25" s="1"/>
  <c r="L521" i="25" s="1"/>
  <c r="F521" i="7"/>
  <c r="E521" i="7"/>
  <c r="D521" i="7"/>
  <c r="C521" i="7"/>
  <c r="B521" i="7"/>
  <c r="A521" i="7"/>
  <c r="L520" i="7"/>
  <c r="J520" i="25" s="1"/>
  <c r="L520" i="25" s="1"/>
  <c r="F520" i="7"/>
  <c r="E520" i="7"/>
  <c r="D520" i="7"/>
  <c r="C520" i="7"/>
  <c r="B520" i="7"/>
  <c r="A520" i="7"/>
  <c r="L519" i="7"/>
  <c r="J519" i="25" s="1"/>
  <c r="L519" i="25" s="1"/>
  <c r="F519" i="7"/>
  <c r="E519" i="7"/>
  <c r="D519" i="7"/>
  <c r="C519" i="7"/>
  <c r="B519" i="7"/>
  <c r="A519" i="7"/>
  <c r="L518" i="7"/>
  <c r="J518" i="25" s="1"/>
  <c r="L518" i="25" s="1"/>
  <c r="F518" i="7"/>
  <c r="E518" i="7"/>
  <c r="D518" i="7"/>
  <c r="C518" i="7"/>
  <c r="B518" i="7"/>
  <c r="A518" i="7"/>
  <c r="L517" i="7"/>
  <c r="J517" i="25" s="1"/>
  <c r="L517" i="25" s="1"/>
  <c r="F517" i="7"/>
  <c r="E517" i="7"/>
  <c r="D517" i="7"/>
  <c r="C517" i="7"/>
  <c r="B517" i="7"/>
  <c r="A517" i="7"/>
  <c r="L516" i="7"/>
  <c r="J516" i="25" s="1"/>
  <c r="L516" i="25" s="1"/>
  <c r="F516" i="7"/>
  <c r="E516" i="7"/>
  <c r="D516" i="7"/>
  <c r="C516" i="7"/>
  <c r="B516" i="7"/>
  <c r="A516" i="7"/>
  <c r="L515" i="7"/>
  <c r="J515" i="25" s="1"/>
  <c r="L515" i="25" s="1"/>
  <c r="F515" i="7"/>
  <c r="E515" i="7"/>
  <c r="D515" i="7"/>
  <c r="C515" i="7"/>
  <c r="B515" i="7"/>
  <c r="A515" i="7"/>
  <c r="L514" i="7"/>
  <c r="J514" i="25" s="1"/>
  <c r="L514" i="25" s="1"/>
  <c r="F514" i="7"/>
  <c r="E514" i="7"/>
  <c r="D514" i="7"/>
  <c r="C514" i="7"/>
  <c r="B514" i="7"/>
  <c r="A514" i="7"/>
  <c r="L513" i="7"/>
  <c r="J513" i="25" s="1"/>
  <c r="L513" i="25" s="1"/>
  <c r="F513" i="7"/>
  <c r="E513" i="7"/>
  <c r="D513" i="7"/>
  <c r="C513" i="7"/>
  <c r="B513" i="7"/>
  <c r="A513" i="7"/>
  <c r="L512" i="7"/>
  <c r="J512" i="25" s="1"/>
  <c r="L512" i="25" s="1"/>
  <c r="F512" i="7"/>
  <c r="E512" i="7"/>
  <c r="D512" i="7"/>
  <c r="C512" i="7"/>
  <c r="B512" i="7"/>
  <c r="A512" i="7"/>
  <c r="L511" i="7"/>
  <c r="J511" i="25" s="1"/>
  <c r="L511" i="25" s="1"/>
  <c r="F511" i="7"/>
  <c r="E511" i="7"/>
  <c r="D511" i="7"/>
  <c r="C511" i="7"/>
  <c r="B511" i="7"/>
  <c r="A511" i="7"/>
  <c r="L510" i="7"/>
  <c r="J510" i="25" s="1"/>
  <c r="L510" i="25" s="1"/>
  <c r="F510" i="7"/>
  <c r="E510" i="7"/>
  <c r="D510" i="7"/>
  <c r="C510" i="7"/>
  <c r="B510" i="7"/>
  <c r="A510" i="7"/>
  <c r="L509" i="7"/>
  <c r="J509" i="25" s="1"/>
  <c r="L509" i="25" s="1"/>
  <c r="F509" i="7"/>
  <c r="E509" i="7"/>
  <c r="D509" i="7"/>
  <c r="C509" i="7"/>
  <c r="B509" i="7"/>
  <c r="A509" i="7"/>
  <c r="L508" i="7"/>
  <c r="J508" i="25" s="1"/>
  <c r="L508" i="25" s="1"/>
  <c r="F508" i="7"/>
  <c r="E508" i="7"/>
  <c r="D508" i="7"/>
  <c r="C508" i="7"/>
  <c r="B508" i="7"/>
  <c r="A508" i="7"/>
  <c r="L507" i="7"/>
  <c r="J507" i="25" s="1"/>
  <c r="L507" i="25" s="1"/>
  <c r="F507" i="7"/>
  <c r="E507" i="7"/>
  <c r="D507" i="7"/>
  <c r="C507" i="7"/>
  <c r="B507" i="7"/>
  <c r="A507" i="7"/>
  <c r="L506" i="7"/>
  <c r="J506" i="25" s="1"/>
  <c r="L506" i="25" s="1"/>
  <c r="F506" i="7"/>
  <c r="E506" i="7"/>
  <c r="D506" i="7"/>
  <c r="C506" i="7"/>
  <c r="B506" i="7"/>
  <c r="A506" i="7"/>
  <c r="L505" i="7"/>
  <c r="J505" i="25" s="1"/>
  <c r="L505" i="25" s="1"/>
  <c r="F505" i="7"/>
  <c r="E505" i="7"/>
  <c r="D505" i="7"/>
  <c r="C505" i="7"/>
  <c r="B505" i="7"/>
  <c r="A505" i="7"/>
  <c r="L504" i="7"/>
  <c r="J504" i="25" s="1"/>
  <c r="L504" i="25" s="1"/>
  <c r="F504" i="7"/>
  <c r="E504" i="7"/>
  <c r="D504" i="7"/>
  <c r="C504" i="7"/>
  <c r="B504" i="7"/>
  <c r="A504" i="7"/>
  <c r="L503" i="7"/>
  <c r="J503" i="25" s="1"/>
  <c r="L503" i="25" s="1"/>
  <c r="F503" i="7"/>
  <c r="E503" i="7"/>
  <c r="D503" i="7"/>
  <c r="C503" i="7"/>
  <c r="B503" i="7"/>
  <c r="A503" i="7"/>
  <c r="L502" i="7"/>
  <c r="J502" i="25" s="1"/>
  <c r="L502" i="25" s="1"/>
  <c r="F502" i="7"/>
  <c r="E502" i="7"/>
  <c r="D502" i="7"/>
  <c r="C502" i="7"/>
  <c r="B502" i="7"/>
  <c r="A502" i="7"/>
  <c r="L501" i="7"/>
  <c r="J501" i="25" s="1"/>
  <c r="L501" i="25" s="1"/>
  <c r="F501" i="7"/>
  <c r="E501" i="7"/>
  <c r="D501" i="7"/>
  <c r="C501" i="7"/>
  <c r="B501" i="7"/>
  <c r="A501" i="7"/>
  <c r="L500" i="7"/>
  <c r="J500" i="25" s="1"/>
  <c r="L500" i="25" s="1"/>
  <c r="F500" i="7"/>
  <c r="E500" i="7"/>
  <c r="D500" i="7"/>
  <c r="C500" i="7"/>
  <c r="B500" i="7"/>
  <c r="A500" i="7"/>
  <c r="L499" i="7"/>
  <c r="J499" i="25" s="1"/>
  <c r="L499" i="25" s="1"/>
  <c r="F499" i="7"/>
  <c r="E499" i="7"/>
  <c r="D499" i="7"/>
  <c r="C499" i="7"/>
  <c r="B499" i="7"/>
  <c r="A499" i="7"/>
  <c r="L498" i="7"/>
  <c r="J498" i="25" s="1"/>
  <c r="L498" i="25" s="1"/>
  <c r="F498" i="7"/>
  <c r="E498" i="7"/>
  <c r="D498" i="7"/>
  <c r="C498" i="7"/>
  <c r="B498" i="7"/>
  <c r="A498" i="7"/>
  <c r="F497" i="7"/>
  <c r="E497" i="7"/>
  <c r="D497" i="7"/>
  <c r="C497" i="7"/>
  <c r="B497" i="7"/>
  <c r="A497" i="7"/>
  <c r="D496" i="7"/>
  <c r="A496" i="7"/>
  <c r="L494" i="7"/>
  <c r="J494" i="25" s="1"/>
  <c r="L494" i="25" s="1"/>
  <c r="F494" i="7"/>
  <c r="E494" i="7"/>
  <c r="D494" i="7"/>
  <c r="C494" i="7"/>
  <c r="B494" i="7"/>
  <c r="A494" i="7"/>
  <c r="L493" i="7"/>
  <c r="J493" i="25" s="1"/>
  <c r="L493" i="25" s="1"/>
  <c r="F493" i="7"/>
  <c r="E493" i="7"/>
  <c r="D493" i="7"/>
  <c r="C493" i="7"/>
  <c r="B493" i="7"/>
  <c r="A493" i="7"/>
  <c r="L492" i="7"/>
  <c r="J492" i="25" s="1"/>
  <c r="L492" i="25" s="1"/>
  <c r="F492" i="7"/>
  <c r="E492" i="7"/>
  <c r="D492" i="7"/>
  <c r="C492" i="7"/>
  <c r="B492" i="7"/>
  <c r="A492" i="7"/>
  <c r="L491" i="7"/>
  <c r="J491" i="25" s="1"/>
  <c r="L491" i="25" s="1"/>
  <c r="F491" i="7"/>
  <c r="E491" i="7"/>
  <c r="D491" i="7"/>
  <c r="C491" i="7"/>
  <c r="B491" i="7"/>
  <c r="A491" i="7"/>
  <c r="L490" i="7"/>
  <c r="J490" i="25" s="1"/>
  <c r="L490" i="25" s="1"/>
  <c r="F490" i="7"/>
  <c r="E490" i="7"/>
  <c r="D490" i="7"/>
  <c r="C490" i="7"/>
  <c r="B490" i="7"/>
  <c r="A490" i="7"/>
  <c r="L489" i="7"/>
  <c r="J489" i="25" s="1"/>
  <c r="L489" i="25" s="1"/>
  <c r="F489" i="7"/>
  <c r="E489" i="7"/>
  <c r="D489" i="7"/>
  <c r="C489" i="7"/>
  <c r="B489" i="7"/>
  <c r="A489" i="7"/>
  <c r="L488" i="7"/>
  <c r="J488" i="25" s="1"/>
  <c r="L488" i="25" s="1"/>
  <c r="F488" i="7"/>
  <c r="E488" i="7"/>
  <c r="D488" i="7"/>
  <c r="C488" i="7"/>
  <c r="B488" i="7"/>
  <c r="A488" i="7"/>
  <c r="L487" i="7"/>
  <c r="J487" i="25" s="1"/>
  <c r="L487" i="25" s="1"/>
  <c r="F487" i="7"/>
  <c r="E487" i="7"/>
  <c r="D487" i="7"/>
  <c r="C487" i="7"/>
  <c r="B487" i="7"/>
  <c r="A487" i="7"/>
  <c r="L486" i="7"/>
  <c r="J486" i="25" s="1"/>
  <c r="L486" i="25" s="1"/>
  <c r="F486" i="7"/>
  <c r="E486" i="7"/>
  <c r="D486" i="7"/>
  <c r="C486" i="7"/>
  <c r="B486" i="7"/>
  <c r="A486" i="7"/>
  <c r="L485" i="7"/>
  <c r="J485" i="25" s="1"/>
  <c r="L485" i="25" s="1"/>
  <c r="F485" i="7"/>
  <c r="E485" i="7"/>
  <c r="D485" i="7"/>
  <c r="C485" i="7"/>
  <c r="B485" i="7"/>
  <c r="A485" i="7"/>
  <c r="L484" i="7"/>
  <c r="J484" i="25" s="1"/>
  <c r="L484" i="25" s="1"/>
  <c r="F484" i="7"/>
  <c r="E484" i="7"/>
  <c r="D484" i="7"/>
  <c r="C484" i="7"/>
  <c r="B484" i="7"/>
  <c r="A484" i="7"/>
  <c r="L483" i="7"/>
  <c r="J483" i="25" s="1"/>
  <c r="L483" i="25" s="1"/>
  <c r="F483" i="7"/>
  <c r="E483" i="7"/>
  <c r="D483" i="7"/>
  <c r="C483" i="7"/>
  <c r="B483" i="7"/>
  <c r="A483" i="7"/>
  <c r="L482" i="7"/>
  <c r="J482" i="25" s="1"/>
  <c r="L482" i="25" s="1"/>
  <c r="F482" i="7"/>
  <c r="E482" i="7"/>
  <c r="D482" i="7"/>
  <c r="C482" i="7"/>
  <c r="B482" i="7"/>
  <c r="A482" i="7"/>
  <c r="L481" i="7"/>
  <c r="J481" i="25" s="1"/>
  <c r="L481" i="25" s="1"/>
  <c r="F481" i="7"/>
  <c r="E481" i="7"/>
  <c r="D481" i="7"/>
  <c r="C481" i="7"/>
  <c r="B481" i="7"/>
  <c r="A481" i="7"/>
  <c r="L480" i="7"/>
  <c r="J480" i="25" s="1"/>
  <c r="L480" i="25" s="1"/>
  <c r="F480" i="7"/>
  <c r="E480" i="7"/>
  <c r="D480" i="7"/>
  <c r="C480" i="7"/>
  <c r="B480" i="7"/>
  <c r="A480" i="7"/>
  <c r="L479" i="7"/>
  <c r="J479" i="25" s="1"/>
  <c r="L479" i="25" s="1"/>
  <c r="F479" i="7"/>
  <c r="E479" i="7"/>
  <c r="D479" i="7"/>
  <c r="C479" i="7"/>
  <c r="B479" i="7"/>
  <c r="A479" i="7"/>
  <c r="L478" i="7"/>
  <c r="J478" i="25" s="1"/>
  <c r="L478" i="25" s="1"/>
  <c r="F478" i="7"/>
  <c r="E478" i="7"/>
  <c r="D478" i="7"/>
  <c r="C478" i="7"/>
  <c r="B478" i="7"/>
  <c r="A478" i="7"/>
  <c r="L477" i="7"/>
  <c r="J477" i="25" s="1"/>
  <c r="L477" i="25" s="1"/>
  <c r="F477" i="7"/>
  <c r="E477" i="7"/>
  <c r="D477" i="7"/>
  <c r="C477" i="7"/>
  <c r="B477" i="7"/>
  <c r="A477" i="7"/>
  <c r="L476" i="7"/>
  <c r="J476" i="25" s="1"/>
  <c r="L476" i="25" s="1"/>
  <c r="F476" i="7"/>
  <c r="E476" i="7"/>
  <c r="D476" i="7"/>
  <c r="C476" i="7"/>
  <c r="B476" i="7"/>
  <c r="A476" i="7"/>
  <c r="L475" i="7"/>
  <c r="J475" i="25" s="1"/>
  <c r="L475" i="25" s="1"/>
  <c r="F475" i="7"/>
  <c r="E475" i="7"/>
  <c r="D475" i="7"/>
  <c r="C475" i="7"/>
  <c r="B475" i="7"/>
  <c r="A475" i="7"/>
  <c r="L474" i="7"/>
  <c r="J474" i="25" s="1"/>
  <c r="L474" i="25" s="1"/>
  <c r="F474" i="7"/>
  <c r="E474" i="7"/>
  <c r="D474" i="7"/>
  <c r="C474" i="7"/>
  <c r="B474" i="7"/>
  <c r="A474" i="7"/>
  <c r="L473" i="7"/>
  <c r="J473" i="25" s="1"/>
  <c r="L473" i="25" s="1"/>
  <c r="F473" i="7"/>
  <c r="E473" i="7"/>
  <c r="D473" i="7"/>
  <c r="C473" i="7"/>
  <c r="B473" i="7"/>
  <c r="A473" i="7"/>
  <c r="L472" i="7"/>
  <c r="J472" i="25" s="1"/>
  <c r="L472" i="25" s="1"/>
  <c r="F472" i="7"/>
  <c r="E472" i="7"/>
  <c r="D472" i="7"/>
  <c r="C472" i="7"/>
  <c r="B472" i="7"/>
  <c r="A472" i="7"/>
  <c r="L471" i="7"/>
  <c r="J471" i="25" s="1"/>
  <c r="L471" i="25" s="1"/>
  <c r="F471" i="7"/>
  <c r="E471" i="7"/>
  <c r="D471" i="7"/>
  <c r="C471" i="7"/>
  <c r="B471" i="7"/>
  <c r="A471" i="7"/>
  <c r="L470" i="7"/>
  <c r="J470" i="25" s="1"/>
  <c r="L470" i="25" s="1"/>
  <c r="F470" i="7"/>
  <c r="E470" i="7"/>
  <c r="D470" i="7"/>
  <c r="C470" i="7"/>
  <c r="B470" i="7"/>
  <c r="A470" i="7"/>
  <c r="L469" i="7"/>
  <c r="J469" i="25" s="1"/>
  <c r="L469" i="25" s="1"/>
  <c r="F469" i="7"/>
  <c r="E469" i="7"/>
  <c r="D469" i="7"/>
  <c r="C469" i="7"/>
  <c r="B469" i="7"/>
  <c r="A469" i="7"/>
  <c r="L468" i="7"/>
  <c r="J468" i="25" s="1"/>
  <c r="L468" i="25" s="1"/>
  <c r="F468" i="7"/>
  <c r="E468" i="7"/>
  <c r="D468" i="7"/>
  <c r="C468" i="7"/>
  <c r="B468" i="7"/>
  <c r="A468" i="7"/>
  <c r="L467" i="7"/>
  <c r="J467" i="25" s="1"/>
  <c r="L467" i="25" s="1"/>
  <c r="F467" i="7"/>
  <c r="E467" i="7"/>
  <c r="D467" i="7"/>
  <c r="C467" i="7"/>
  <c r="B467" i="7"/>
  <c r="A467" i="7"/>
  <c r="L466" i="7"/>
  <c r="J466" i="25" s="1"/>
  <c r="L466" i="25" s="1"/>
  <c r="F466" i="7"/>
  <c r="E466" i="7"/>
  <c r="D466" i="7"/>
  <c r="C466" i="7"/>
  <c r="B466" i="7"/>
  <c r="A466" i="7"/>
  <c r="G465" i="7"/>
  <c r="F465" i="7"/>
  <c r="E465" i="7"/>
  <c r="D465" i="7"/>
  <c r="C465" i="7"/>
  <c r="B465" i="7"/>
  <c r="A465" i="7"/>
  <c r="D464" i="7"/>
  <c r="A464" i="7"/>
  <c r="L462" i="7"/>
  <c r="J462" i="25" s="1"/>
  <c r="L462" i="25" s="1"/>
  <c r="F462" i="7"/>
  <c r="E462" i="7"/>
  <c r="D462" i="7"/>
  <c r="C462" i="7"/>
  <c r="B462" i="7"/>
  <c r="A462" i="7"/>
  <c r="L461" i="7"/>
  <c r="J461" i="25" s="1"/>
  <c r="L461" i="25" s="1"/>
  <c r="F461" i="7"/>
  <c r="E461" i="7"/>
  <c r="D461" i="7"/>
  <c r="C461" i="7"/>
  <c r="B461" i="7"/>
  <c r="A461" i="7"/>
  <c r="L460" i="7"/>
  <c r="J460" i="25" s="1"/>
  <c r="L460" i="25" s="1"/>
  <c r="F460" i="7"/>
  <c r="E460" i="7"/>
  <c r="D460" i="7"/>
  <c r="C460" i="7"/>
  <c r="B460" i="7"/>
  <c r="A460" i="7"/>
  <c r="L459" i="7"/>
  <c r="J459" i="25" s="1"/>
  <c r="L459" i="25" s="1"/>
  <c r="F459" i="7"/>
  <c r="E459" i="7"/>
  <c r="D459" i="7"/>
  <c r="C459" i="7"/>
  <c r="B459" i="7"/>
  <c r="A459" i="7"/>
  <c r="L458" i="7"/>
  <c r="J458" i="25" s="1"/>
  <c r="L458" i="25" s="1"/>
  <c r="F458" i="7"/>
  <c r="E458" i="7"/>
  <c r="D458" i="7"/>
  <c r="C458" i="7"/>
  <c r="B458" i="7"/>
  <c r="A458" i="7"/>
  <c r="L457" i="7"/>
  <c r="J457" i="25" s="1"/>
  <c r="L457" i="25" s="1"/>
  <c r="F457" i="7"/>
  <c r="E457" i="7"/>
  <c r="D457" i="7"/>
  <c r="C457" i="7"/>
  <c r="B457" i="7"/>
  <c r="A457" i="7"/>
  <c r="L456" i="7"/>
  <c r="J456" i="25" s="1"/>
  <c r="L456" i="25" s="1"/>
  <c r="F456" i="7"/>
  <c r="E456" i="7"/>
  <c r="D456" i="7"/>
  <c r="C456" i="7"/>
  <c r="B456" i="7"/>
  <c r="A456" i="7"/>
  <c r="L455" i="7"/>
  <c r="J455" i="25" s="1"/>
  <c r="L455" i="25" s="1"/>
  <c r="F455" i="7"/>
  <c r="E455" i="7"/>
  <c r="D455" i="7"/>
  <c r="C455" i="7"/>
  <c r="B455" i="7"/>
  <c r="A455" i="7"/>
  <c r="L454" i="7"/>
  <c r="J454" i="25" s="1"/>
  <c r="L454" i="25" s="1"/>
  <c r="F454" i="7"/>
  <c r="E454" i="7"/>
  <c r="D454" i="7"/>
  <c r="C454" i="7"/>
  <c r="B454" i="7"/>
  <c r="A454" i="7"/>
  <c r="L453" i="7"/>
  <c r="J453" i="25" s="1"/>
  <c r="L453" i="25" s="1"/>
  <c r="F453" i="7"/>
  <c r="E453" i="7"/>
  <c r="D453" i="7"/>
  <c r="C453" i="7"/>
  <c r="B453" i="7"/>
  <c r="A453" i="7"/>
  <c r="L452" i="7"/>
  <c r="J452" i="25" s="1"/>
  <c r="L452" i="25" s="1"/>
  <c r="F452" i="7"/>
  <c r="E452" i="7"/>
  <c r="D452" i="7"/>
  <c r="C452" i="7"/>
  <c r="B452" i="7"/>
  <c r="A452" i="7"/>
  <c r="L451" i="7"/>
  <c r="J451" i="25" s="1"/>
  <c r="L451" i="25" s="1"/>
  <c r="F451" i="7"/>
  <c r="E451" i="7"/>
  <c r="D451" i="7"/>
  <c r="C451" i="7"/>
  <c r="B451" i="7"/>
  <c r="A451" i="7"/>
  <c r="L450" i="7"/>
  <c r="J450" i="25" s="1"/>
  <c r="L450" i="25" s="1"/>
  <c r="F450" i="7"/>
  <c r="E450" i="7"/>
  <c r="D450" i="7"/>
  <c r="C450" i="7"/>
  <c r="B450" i="7"/>
  <c r="A450" i="7"/>
  <c r="L449" i="7"/>
  <c r="J449" i="25" s="1"/>
  <c r="L449" i="25" s="1"/>
  <c r="F449" i="7"/>
  <c r="E449" i="7"/>
  <c r="D449" i="7"/>
  <c r="C449" i="7"/>
  <c r="B449" i="7"/>
  <c r="A449" i="7"/>
  <c r="L448" i="7"/>
  <c r="J448" i="25" s="1"/>
  <c r="L448" i="25" s="1"/>
  <c r="F448" i="7"/>
  <c r="E448" i="7"/>
  <c r="D448" i="7"/>
  <c r="C448" i="7"/>
  <c r="B448" i="7"/>
  <c r="A448" i="7"/>
  <c r="L447" i="7"/>
  <c r="J447" i="25" s="1"/>
  <c r="L447" i="25" s="1"/>
  <c r="F447" i="7"/>
  <c r="E447" i="7"/>
  <c r="D447" i="7"/>
  <c r="C447" i="7"/>
  <c r="B447" i="7"/>
  <c r="A447" i="7"/>
  <c r="L446" i="7"/>
  <c r="J446" i="25" s="1"/>
  <c r="L446" i="25" s="1"/>
  <c r="F446" i="7"/>
  <c r="E446" i="7"/>
  <c r="D446" i="7"/>
  <c r="C446" i="7"/>
  <c r="B446" i="7"/>
  <c r="A446" i="7"/>
  <c r="L445" i="7"/>
  <c r="J445" i="25" s="1"/>
  <c r="L445" i="25" s="1"/>
  <c r="F445" i="7"/>
  <c r="E445" i="7"/>
  <c r="D445" i="7"/>
  <c r="C445" i="7"/>
  <c r="B445" i="7"/>
  <c r="A445" i="7"/>
  <c r="L444" i="7"/>
  <c r="J444" i="25" s="1"/>
  <c r="L444" i="25" s="1"/>
  <c r="F444" i="7"/>
  <c r="E444" i="7"/>
  <c r="D444" i="7"/>
  <c r="C444" i="7"/>
  <c r="B444" i="7"/>
  <c r="A444" i="7"/>
  <c r="L443" i="7"/>
  <c r="J443" i="25" s="1"/>
  <c r="L443" i="25" s="1"/>
  <c r="F443" i="7"/>
  <c r="E443" i="7"/>
  <c r="D443" i="7"/>
  <c r="C443" i="7"/>
  <c r="B443" i="7"/>
  <c r="A443" i="7"/>
  <c r="L442" i="7"/>
  <c r="J442" i="25" s="1"/>
  <c r="L442" i="25" s="1"/>
  <c r="F442" i="7"/>
  <c r="E442" i="7"/>
  <c r="D442" i="7"/>
  <c r="C442" i="7"/>
  <c r="B442" i="7"/>
  <c r="A442" i="7"/>
  <c r="L441" i="7"/>
  <c r="J441" i="25" s="1"/>
  <c r="L441" i="25" s="1"/>
  <c r="F441" i="7"/>
  <c r="E441" i="7"/>
  <c r="D441" i="7"/>
  <c r="C441" i="7"/>
  <c r="B441" i="7"/>
  <c r="A441" i="7"/>
  <c r="L440" i="7"/>
  <c r="J440" i="25" s="1"/>
  <c r="L440" i="25" s="1"/>
  <c r="F440" i="7"/>
  <c r="E440" i="7"/>
  <c r="D440" i="7"/>
  <c r="C440" i="7"/>
  <c r="B440" i="7"/>
  <c r="A440" i="7"/>
  <c r="L439" i="7"/>
  <c r="J439" i="25" s="1"/>
  <c r="L439" i="25" s="1"/>
  <c r="F439" i="7"/>
  <c r="E439" i="7"/>
  <c r="D439" i="7"/>
  <c r="C439" i="7"/>
  <c r="B439" i="7"/>
  <c r="A439" i="7"/>
  <c r="L438" i="7"/>
  <c r="J438" i="25" s="1"/>
  <c r="L438" i="25" s="1"/>
  <c r="F438" i="7"/>
  <c r="E438" i="7"/>
  <c r="D438" i="7"/>
  <c r="C438" i="7"/>
  <c r="B438" i="7"/>
  <c r="A438" i="7"/>
  <c r="L437" i="7"/>
  <c r="J437" i="25" s="1"/>
  <c r="L437" i="25" s="1"/>
  <c r="F437" i="7"/>
  <c r="E437" i="7"/>
  <c r="D437" i="7"/>
  <c r="C437" i="7"/>
  <c r="B437" i="7"/>
  <c r="A437" i="7"/>
  <c r="L436" i="7"/>
  <c r="J436" i="25" s="1"/>
  <c r="L436" i="25" s="1"/>
  <c r="F436" i="7"/>
  <c r="E436" i="7"/>
  <c r="D436" i="7"/>
  <c r="C436" i="7"/>
  <c r="B436" i="7"/>
  <c r="A436" i="7"/>
  <c r="L435" i="7"/>
  <c r="J435" i="25" s="1"/>
  <c r="L435" i="25" s="1"/>
  <c r="F435" i="7"/>
  <c r="E435" i="7"/>
  <c r="D435" i="7"/>
  <c r="C435" i="7"/>
  <c r="B435" i="7"/>
  <c r="A435" i="7"/>
  <c r="L434" i="7"/>
  <c r="J434" i="25" s="1"/>
  <c r="L434" i="25" s="1"/>
  <c r="F434" i="7"/>
  <c r="E434" i="7"/>
  <c r="D434" i="7"/>
  <c r="C434" i="7"/>
  <c r="B434" i="7"/>
  <c r="A434" i="7"/>
  <c r="G433" i="7"/>
  <c r="F433" i="7"/>
  <c r="E433" i="7"/>
  <c r="D433" i="7"/>
  <c r="C433" i="7"/>
  <c r="B433" i="7"/>
  <c r="A433" i="7"/>
  <c r="D432" i="7"/>
  <c r="A432" i="7"/>
  <c r="L430" i="7"/>
  <c r="J430" i="25" s="1"/>
  <c r="L430" i="25" s="1"/>
  <c r="F430" i="7"/>
  <c r="E430" i="7"/>
  <c r="D430" i="7"/>
  <c r="C430" i="7"/>
  <c r="B430" i="7"/>
  <c r="A430" i="7"/>
  <c r="L429" i="7"/>
  <c r="J429" i="25" s="1"/>
  <c r="L429" i="25" s="1"/>
  <c r="F429" i="7"/>
  <c r="E429" i="7"/>
  <c r="D429" i="7"/>
  <c r="C429" i="7"/>
  <c r="B429" i="7"/>
  <c r="A429" i="7"/>
  <c r="L428" i="7"/>
  <c r="J428" i="25" s="1"/>
  <c r="L428" i="25" s="1"/>
  <c r="F428" i="7"/>
  <c r="E428" i="7"/>
  <c r="D428" i="7"/>
  <c r="C428" i="7"/>
  <c r="B428" i="7"/>
  <c r="A428" i="7"/>
  <c r="L427" i="7"/>
  <c r="J427" i="25" s="1"/>
  <c r="L427" i="25" s="1"/>
  <c r="F427" i="7"/>
  <c r="E427" i="7"/>
  <c r="D427" i="7"/>
  <c r="C427" i="7"/>
  <c r="B427" i="7"/>
  <c r="A427" i="7"/>
  <c r="L426" i="7"/>
  <c r="J426" i="25" s="1"/>
  <c r="L426" i="25" s="1"/>
  <c r="F426" i="7"/>
  <c r="E426" i="7"/>
  <c r="D426" i="7"/>
  <c r="C426" i="7"/>
  <c r="B426" i="7"/>
  <c r="A426" i="7"/>
  <c r="L425" i="7"/>
  <c r="J425" i="25" s="1"/>
  <c r="L425" i="25" s="1"/>
  <c r="F425" i="7"/>
  <c r="E425" i="7"/>
  <c r="D425" i="7"/>
  <c r="C425" i="7"/>
  <c r="B425" i="7"/>
  <c r="A425" i="7"/>
  <c r="L424" i="7"/>
  <c r="J424" i="25" s="1"/>
  <c r="L424" i="25" s="1"/>
  <c r="F424" i="7"/>
  <c r="E424" i="7"/>
  <c r="D424" i="7"/>
  <c r="C424" i="7"/>
  <c r="B424" i="7"/>
  <c r="A424" i="7"/>
  <c r="L423" i="7"/>
  <c r="J423" i="25" s="1"/>
  <c r="L423" i="25" s="1"/>
  <c r="F423" i="7"/>
  <c r="E423" i="7"/>
  <c r="D423" i="7"/>
  <c r="C423" i="7"/>
  <c r="B423" i="7"/>
  <c r="A423" i="7"/>
  <c r="L422" i="7"/>
  <c r="J422" i="25" s="1"/>
  <c r="L422" i="25" s="1"/>
  <c r="F422" i="7"/>
  <c r="E422" i="7"/>
  <c r="D422" i="7"/>
  <c r="C422" i="7"/>
  <c r="B422" i="7"/>
  <c r="A422" i="7"/>
  <c r="L421" i="7"/>
  <c r="J421" i="25" s="1"/>
  <c r="L421" i="25" s="1"/>
  <c r="F421" i="7"/>
  <c r="E421" i="7"/>
  <c r="D421" i="7"/>
  <c r="C421" i="7"/>
  <c r="B421" i="7"/>
  <c r="A421" i="7"/>
  <c r="L420" i="7"/>
  <c r="J420" i="25" s="1"/>
  <c r="L420" i="25" s="1"/>
  <c r="F420" i="7"/>
  <c r="E420" i="7"/>
  <c r="D420" i="7"/>
  <c r="C420" i="7"/>
  <c r="B420" i="7"/>
  <c r="A420" i="7"/>
  <c r="L419" i="7"/>
  <c r="J419" i="25" s="1"/>
  <c r="L419" i="25" s="1"/>
  <c r="F419" i="7"/>
  <c r="E419" i="7"/>
  <c r="D419" i="7"/>
  <c r="C419" i="7"/>
  <c r="B419" i="7"/>
  <c r="A419" i="7"/>
  <c r="L418" i="7"/>
  <c r="J418" i="25" s="1"/>
  <c r="L418" i="25" s="1"/>
  <c r="F418" i="7"/>
  <c r="E418" i="7"/>
  <c r="D418" i="7"/>
  <c r="C418" i="7"/>
  <c r="B418" i="7"/>
  <c r="A418" i="7"/>
  <c r="L417" i="7"/>
  <c r="J417" i="25" s="1"/>
  <c r="L417" i="25" s="1"/>
  <c r="F417" i="7"/>
  <c r="E417" i="7"/>
  <c r="D417" i="7"/>
  <c r="C417" i="7"/>
  <c r="B417" i="7"/>
  <c r="A417" i="7"/>
  <c r="L416" i="7"/>
  <c r="J416" i="25" s="1"/>
  <c r="L416" i="25" s="1"/>
  <c r="F416" i="7"/>
  <c r="E416" i="7"/>
  <c r="D416" i="7"/>
  <c r="C416" i="7"/>
  <c r="B416" i="7"/>
  <c r="A416" i="7"/>
  <c r="L415" i="7"/>
  <c r="J415" i="25" s="1"/>
  <c r="L415" i="25" s="1"/>
  <c r="F415" i="7"/>
  <c r="E415" i="7"/>
  <c r="D415" i="7"/>
  <c r="C415" i="7"/>
  <c r="B415" i="7"/>
  <c r="A415" i="7"/>
  <c r="L414" i="7"/>
  <c r="J414" i="25" s="1"/>
  <c r="L414" i="25" s="1"/>
  <c r="F414" i="7"/>
  <c r="E414" i="7"/>
  <c r="D414" i="7"/>
  <c r="C414" i="7"/>
  <c r="B414" i="7"/>
  <c r="A414" i="7"/>
  <c r="L413" i="7"/>
  <c r="J413" i="25" s="1"/>
  <c r="L413" i="25" s="1"/>
  <c r="F413" i="7"/>
  <c r="E413" i="7"/>
  <c r="D413" i="7"/>
  <c r="C413" i="7"/>
  <c r="B413" i="7"/>
  <c r="A413" i="7"/>
  <c r="L412" i="7"/>
  <c r="J412" i="25" s="1"/>
  <c r="L412" i="25" s="1"/>
  <c r="F412" i="7"/>
  <c r="E412" i="7"/>
  <c r="D412" i="7"/>
  <c r="C412" i="7"/>
  <c r="B412" i="7"/>
  <c r="A412" i="7"/>
  <c r="L411" i="7"/>
  <c r="J411" i="25" s="1"/>
  <c r="L411" i="25" s="1"/>
  <c r="F411" i="7"/>
  <c r="E411" i="7"/>
  <c r="D411" i="7"/>
  <c r="C411" i="7"/>
  <c r="B411" i="7"/>
  <c r="A411" i="7"/>
  <c r="L410" i="7"/>
  <c r="J410" i="25" s="1"/>
  <c r="L410" i="25" s="1"/>
  <c r="F410" i="7"/>
  <c r="E410" i="7"/>
  <c r="D410" i="7"/>
  <c r="C410" i="7"/>
  <c r="B410" i="7"/>
  <c r="A410" i="7"/>
  <c r="L409" i="7"/>
  <c r="J409" i="25" s="1"/>
  <c r="L409" i="25" s="1"/>
  <c r="F409" i="7"/>
  <c r="E409" i="7"/>
  <c r="D409" i="7"/>
  <c r="C409" i="7"/>
  <c r="B409" i="7"/>
  <c r="A409" i="7"/>
  <c r="L408" i="7"/>
  <c r="J408" i="25" s="1"/>
  <c r="L408" i="25" s="1"/>
  <c r="F408" i="7"/>
  <c r="E408" i="7"/>
  <c r="D408" i="7"/>
  <c r="C408" i="7"/>
  <c r="B408" i="7"/>
  <c r="A408" i="7"/>
  <c r="L407" i="7"/>
  <c r="J407" i="25" s="1"/>
  <c r="L407" i="25" s="1"/>
  <c r="F407" i="7"/>
  <c r="E407" i="7"/>
  <c r="D407" i="7"/>
  <c r="C407" i="7"/>
  <c r="B407" i="7"/>
  <c r="A407" i="7"/>
  <c r="L406" i="7"/>
  <c r="J406" i="25" s="1"/>
  <c r="L406" i="25" s="1"/>
  <c r="F406" i="7"/>
  <c r="E406" i="7"/>
  <c r="D406" i="7"/>
  <c r="C406" i="7"/>
  <c r="B406" i="7"/>
  <c r="A406" i="7"/>
  <c r="L405" i="7"/>
  <c r="J405" i="25" s="1"/>
  <c r="L405" i="25" s="1"/>
  <c r="F405" i="7"/>
  <c r="E405" i="7"/>
  <c r="D405" i="7"/>
  <c r="C405" i="7"/>
  <c r="B405" i="7"/>
  <c r="A405" i="7"/>
  <c r="L404" i="7"/>
  <c r="J404" i="25" s="1"/>
  <c r="L404" i="25" s="1"/>
  <c r="F404" i="7"/>
  <c r="E404" i="7"/>
  <c r="D404" i="7"/>
  <c r="C404" i="7"/>
  <c r="B404" i="7"/>
  <c r="A404" i="7"/>
  <c r="L403" i="7"/>
  <c r="J403" i="25" s="1"/>
  <c r="L403" i="25" s="1"/>
  <c r="F403" i="7"/>
  <c r="E403" i="7"/>
  <c r="D403" i="7"/>
  <c r="C403" i="7"/>
  <c r="B403" i="7"/>
  <c r="A403" i="7"/>
  <c r="L402" i="7"/>
  <c r="J402" i="25" s="1"/>
  <c r="L402" i="25" s="1"/>
  <c r="F402" i="7"/>
  <c r="E402" i="7"/>
  <c r="D402" i="7"/>
  <c r="C402" i="7"/>
  <c r="B402" i="7"/>
  <c r="A402" i="7"/>
  <c r="G401" i="7"/>
  <c r="E401" i="7"/>
  <c r="D401" i="7"/>
  <c r="C401" i="7"/>
  <c r="B401" i="7"/>
  <c r="A401" i="7"/>
  <c r="D400" i="7"/>
  <c r="A400" i="7"/>
  <c r="L398" i="7"/>
  <c r="J398" i="25" s="1"/>
  <c r="L398" i="25" s="1"/>
  <c r="F398" i="7"/>
  <c r="E398" i="7"/>
  <c r="D398" i="7"/>
  <c r="C398" i="7"/>
  <c r="B398" i="7"/>
  <c r="A398" i="7"/>
  <c r="L397" i="7"/>
  <c r="J397" i="25" s="1"/>
  <c r="L397" i="25" s="1"/>
  <c r="F397" i="7"/>
  <c r="E397" i="7"/>
  <c r="D397" i="7"/>
  <c r="C397" i="7"/>
  <c r="B397" i="7"/>
  <c r="A397" i="7"/>
  <c r="L396" i="7"/>
  <c r="J396" i="25" s="1"/>
  <c r="L396" i="25" s="1"/>
  <c r="F396" i="7"/>
  <c r="E396" i="7"/>
  <c r="D396" i="7"/>
  <c r="C396" i="7"/>
  <c r="B396" i="7"/>
  <c r="A396" i="7"/>
  <c r="L395" i="7"/>
  <c r="J395" i="25" s="1"/>
  <c r="L395" i="25" s="1"/>
  <c r="F395" i="7"/>
  <c r="E395" i="7"/>
  <c r="D395" i="7"/>
  <c r="C395" i="7"/>
  <c r="B395" i="7"/>
  <c r="A395" i="7"/>
  <c r="L394" i="7"/>
  <c r="J394" i="25" s="1"/>
  <c r="L394" i="25" s="1"/>
  <c r="F394" i="7"/>
  <c r="E394" i="7"/>
  <c r="D394" i="7"/>
  <c r="C394" i="7"/>
  <c r="B394" i="7"/>
  <c r="A394" i="7"/>
  <c r="L393" i="7"/>
  <c r="J393" i="25" s="1"/>
  <c r="L393" i="25" s="1"/>
  <c r="F393" i="7"/>
  <c r="E393" i="7"/>
  <c r="D393" i="7"/>
  <c r="C393" i="7"/>
  <c r="B393" i="7"/>
  <c r="A393" i="7"/>
  <c r="L392" i="7"/>
  <c r="J392" i="25" s="1"/>
  <c r="L392" i="25" s="1"/>
  <c r="F392" i="7"/>
  <c r="E392" i="7"/>
  <c r="D392" i="7"/>
  <c r="C392" i="7"/>
  <c r="B392" i="7"/>
  <c r="A392" i="7"/>
  <c r="L391" i="7"/>
  <c r="J391" i="25" s="1"/>
  <c r="L391" i="25" s="1"/>
  <c r="F391" i="7"/>
  <c r="E391" i="7"/>
  <c r="D391" i="7"/>
  <c r="C391" i="7"/>
  <c r="B391" i="7"/>
  <c r="A391" i="7"/>
  <c r="L390" i="7"/>
  <c r="J390" i="25" s="1"/>
  <c r="L390" i="25" s="1"/>
  <c r="F390" i="7"/>
  <c r="E390" i="7"/>
  <c r="D390" i="7"/>
  <c r="C390" i="7"/>
  <c r="B390" i="7"/>
  <c r="A390" i="7"/>
  <c r="L389" i="7"/>
  <c r="J389" i="25" s="1"/>
  <c r="L389" i="25" s="1"/>
  <c r="F389" i="7"/>
  <c r="E389" i="7"/>
  <c r="D389" i="7"/>
  <c r="C389" i="7"/>
  <c r="B389" i="7"/>
  <c r="A389" i="7"/>
  <c r="L388" i="7"/>
  <c r="J388" i="25" s="1"/>
  <c r="L388" i="25" s="1"/>
  <c r="F388" i="7"/>
  <c r="E388" i="7"/>
  <c r="D388" i="7"/>
  <c r="C388" i="7"/>
  <c r="B388" i="7"/>
  <c r="A388" i="7"/>
  <c r="L387" i="7"/>
  <c r="J387" i="25" s="1"/>
  <c r="L387" i="25" s="1"/>
  <c r="F387" i="7"/>
  <c r="E387" i="7"/>
  <c r="D387" i="7"/>
  <c r="C387" i="7"/>
  <c r="B387" i="7"/>
  <c r="A387" i="7"/>
  <c r="L386" i="7"/>
  <c r="J386" i="25" s="1"/>
  <c r="L386" i="25" s="1"/>
  <c r="F386" i="7"/>
  <c r="E386" i="7"/>
  <c r="D386" i="7"/>
  <c r="C386" i="7"/>
  <c r="B386" i="7"/>
  <c r="A386" i="7"/>
  <c r="L385" i="7"/>
  <c r="J385" i="25" s="1"/>
  <c r="L385" i="25" s="1"/>
  <c r="F385" i="7"/>
  <c r="E385" i="7"/>
  <c r="D385" i="7"/>
  <c r="C385" i="7"/>
  <c r="B385" i="7"/>
  <c r="A385" i="7"/>
  <c r="L384" i="7"/>
  <c r="J384" i="25" s="1"/>
  <c r="L384" i="25" s="1"/>
  <c r="F384" i="7"/>
  <c r="E384" i="7"/>
  <c r="D384" i="7"/>
  <c r="C384" i="7"/>
  <c r="B384" i="7"/>
  <c r="A384" i="7"/>
  <c r="L383" i="7"/>
  <c r="J383" i="25" s="1"/>
  <c r="L383" i="25" s="1"/>
  <c r="F383" i="7"/>
  <c r="E383" i="7"/>
  <c r="D383" i="7"/>
  <c r="C383" i="7"/>
  <c r="B383" i="7"/>
  <c r="A383" i="7"/>
  <c r="L382" i="7"/>
  <c r="J382" i="25" s="1"/>
  <c r="L382" i="25" s="1"/>
  <c r="F382" i="7"/>
  <c r="E382" i="7"/>
  <c r="D382" i="7"/>
  <c r="C382" i="7"/>
  <c r="B382" i="7"/>
  <c r="A382" i="7"/>
  <c r="L381" i="7"/>
  <c r="J381" i="25" s="1"/>
  <c r="L381" i="25" s="1"/>
  <c r="F381" i="7"/>
  <c r="E381" i="7"/>
  <c r="D381" i="7"/>
  <c r="C381" i="7"/>
  <c r="B381" i="7"/>
  <c r="A381" i="7"/>
  <c r="L380" i="7"/>
  <c r="J380" i="25" s="1"/>
  <c r="L380" i="25" s="1"/>
  <c r="F380" i="7"/>
  <c r="E380" i="7"/>
  <c r="D380" i="7"/>
  <c r="C380" i="7"/>
  <c r="B380" i="7"/>
  <c r="A380" i="7"/>
  <c r="L379" i="7"/>
  <c r="J379" i="25" s="1"/>
  <c r="L379" i="25" s="1"/>
  <c r="F379" i="7"/>
  <c r="E379" i="7"/>
  <c r="D379" i="7"/>
  <c r="C379" i="7"/>
  <c r="B379" i="7"/>
  <c r="A379" i="7"/>
  <c r="L378" i="7"/>
  <c r="J378" i="25" s="1"/>
  <c r="L378" i="25" s="1"/>
  <c r="F378" i="7"/>
  <c r="E378" i="7"/>
  <c r="D378" i="7"/>
  <c r="C378" i="7"/>
  <c r="B378" i="7"/>
  <c r="A378" i="7"/>
  <c r="L377" i="7"/>
  <c r="J377" i="25" s="1"/>
  <c r="L377" i="25" s="1"/>
  <c r="F377" i="7"/>
  <c r="E377" i="7"/>
  <c r="D377" i="7"/>
  <c r="C377" i="7"/>
  <c r="B377" i="7"/>
  <c r="A377" i="7"/>
  <c r="L376" i="7"/>
  <c r="J376" i="25" s="1"/>
  <c r="L376" i="25" s="1"/>
  <c r="F376" i="7"/>
  <c r="E376" i="7"/>
  <c r="D376" i="7"/>
  <c r="C376" i="7"/>
  <c r="B376" i="7"/>
  <c r="A376" i="7"/>
  <c r="L375" i="7"/>
  <c r="J375" i="25" s="1"/>
  <c r="L375" i="25" s="1"/>
  <c r="F375" i="7"/>
  <c r="E375" i="7"/>
  <c r="D375" i="7"/>
  <c r="C375" i="7"/>
  <c r="B375" i="7"/>
  <c r="A375" i="7"/>
  <c r="L374" i="7"/>
  <c r="J374" i="25" s="1"/>
  <c r="L374" i="25" s="1"/>
  <c r="F374" i="7"/>
  <c r="E374" i="7"/>
  <c r="D374" i="7"/>
  <c r="C374" i="7"/>
  <c r="B374" i="7"/>
  <c r="A374" i="7"/>
  <c r="L373" i="7"/>
  <c r="J373" i="25" s="1"/>
  <c r="L373" i="25" s="1"/>
  <c r="F373" i="7"/>
  <c r="E373" i="7"/>
  <c r="D373" i="7"/>
  <c r="C373" i="7"/>
  <c r="B373" i="7"/>
  <c r="A373" i="7"/>
  <c r="L372" i="7"/>
  <c r="J372" i="25" s="1"/>
  <c r="L372" i="25" s="1"/>
  <c r="F372" i="7"/>
  <c r="E372" i="7"/>
  <c r="D372" i="7"/>
  <c r="C372" i="7"/>
  <c r="B372" i="7"/>
  <c r="A372" i="7"/>
  <c r="L371" i="7"/>
  <c r="J371" i="25" s="1"/>
  <c r="L371" i="25" s="1"/>
  <c r="F371" i="7"/>
  <c r="E371" i="7"/>
  <c r="D371" i="7"/>
  <c r="C371" i="7"/>
  <c r="B371" i="7"/>
  <c r="A371" i="7"/>
  <c r="L370" i="7"/>
  <c r="J370" i="25" s="1"/>
  <c r="L370" i="25" s="1"/>
  <c r="F370" i="7"/>
  <c r="E370" i="7"/>
  <c r="D370" i="7"/>
  <c r="C370" i="7"/>
  <c r="B370" i="7"/>
  <c r="A370" i="7"/>
  <c r="G337" i="7"/>
  <c r="G369" i="7"/>
  <c r="F369" i="7"/>
  <c r="E369" i="7"/>
  <c r="D369" i="7"/>
  <c r="C369" i="7"/>
  <c r="B369" i="7"/>
  <c r="A369" i="7"/>
  <c r="D368" i="7"/>
  <c r="A368" i="7"/>
  <c r="L366" i="7"/>
  <c r="J366" i="25" s="1"/>
  <c r="L366" i="25" s="1"/>
  <c r="F366" i="7"/>
  <c r="E366" i="7"/>
  <c r="D366" i="7"/>
  <c r="C366" i="7"/>
  <c r="B366" i="7"/>
  <c r="A366" i="7"/>
  <c r="L365" i="7"/>
  <c r="J365" i="25" s="1"/>
  <c r="L365" i="25" s="1"/>
  <c r="F365" i="7"/>
  <c r="E365" i="7"/>
  <c r="D365" i="7"/>
  <c r="C365" i="7"/>
  <c r="B365" i="7"/>
  <c r="A365" i="7"/>
  <c r="L364" i="7"/>
  <c r="J364" i="25" s="1"/>
  <c r="L364" i="25" s="1"/>
  <c r="F364" i="7"/>
  <c r="E364" i="7"/>
  <c r="D364" i="7"/>
  <c r="C364" i="7"/>
  <c r="B364" i="7"/>
  <c r="A364" i="7"/>
  <c r="L363" i="7"/>
  <c r="J363" i="25" s="1"/>
  <c r="L363" i="25" s="1"/>
  <c r="F363" i="7"/>
  <c r="E363" i="7"/>
  <c r="D363" i="7"/>
  <c r="C363" i="7"/>
  <c r="B363" i="7"/>
  <c r="A363" i="7"/>
  <c r="L362" i="7"/>
  <c r="J362" i="25" s="1"/>
  <c r="L362" i="25" s="1"/>
  <c r="F362" i="7"/>
  <c r="E362" i="7"/>
  <c r="D362" i="7"/>
  <c r="C362" i="7"/>
  <c r="B362" i="7"/>
  <c r="A362" i="7"/>
  <c r="L361" i="7"/>
  <c r="J361" i="25" s="1"/>
  <c r="L361" i="25" s="1"/>
  <c r="F361" i="7"/>
  <c r="E361" i="7"/>
  <c r="D361" i="7"/>
  <c r="C361" i="7"/>
  <c r="B361" i="7"/>
  <c r="A361" i="7"/>
  <c r="L360" i="7"/>
  <c r="J360" i="25" s="1"/>
  <c r="L360" i="25" s="1"/>
  <c r="F360" i="7"/>
  <c r="E360" i="7"/>
  <c r="D360" i="7"/>
  <c r="C360" i="7"/>
  <c r="B360" i="7"/>
  <c r="A360" i="7"/>
  <c r="L359" i="7"/>
  <c r="J359" i="25" s="1"/>
  <c r="L359" i="25" s="1"/>
  <c r="F359" i="7"/>
  <c r="E359" i="7"/>
  <c r="D359" i="7"/>
  <c r="C359" i="7"/>
  <c r="B359" i="7"/>
  <c r="A359" i="7"/>
  <c r="L358" i="7"/>
  <c r="J358" i="25" s="1"/>
  <c r="L358" i="25" s="1"/>
  <c r="F358" i="7"/>
  <c r="E358" i="7"/>
  <c r="D358" i="7"/>
  <c r="C358" i="7"/>
  <c r="B358" i="7"/>
  <c r="A358" i="7"/>
  <c r="L357" i="7"/>
  <c r="J357" i="25" s="1"/>
  <c r="L357" i="25" s="1"/>
  <c r="F357" i="7"/>
  <c r="E357" i="7"/>
  <c r="D357" i="7"/>
  <c r="C357" i="7"/>
  <c r="B357" i="7"/>
  <c r="A357" i="7"/>
  <c r="L356" i="7"/>
  <c r="J356" i="25" s="1"/>
  <c r="L356" i="25" s="1"/>
  <c r="F356" i="7"/>
  <c r="E356" i="7"/>
  <c r="D356" i="7"/>
  <c r="C356" i="7"/>
  <c r="B356" i="7"/>
  <c r="A356" i="7"/>
  <c r="L355" i="7"/>
  <c r="J355" i="25" s="1"/>
  <c r="L355" i="25" s="1"/>
  <c r="F355" i="7"/>
  <c r="E355" i="7"/>
  <c r="D355" i="7"/>
  <c r="C355" i="7"/>
  <c r="B355" i="7"/>
  <c r="A355" i="7"/>
  <c r="L354" i="7"/>
  <c r="J354" i="25" s="1"/>
  <c r="L354" i="25" s="1"/>
  <c r="F354" i="7"/>
  <c r="E354" i="7"/>
  <c r="D354" i="7"/>
  <c r="C354" i="7"/>
  <c r="B354" i="7"/>
  <c r="A354" i="7"/>
  <c r="L353" i="7"/>
  <c r="J353" i="25" s="1"/>
  <c r="L353" i="25" s="1"/>
  <c r="F353" i="7"/>
  <c r="E353" i="7"/>
  <c r="D353" i="7"/>
  <c r="C353" i="7"/>
  <c r="B353" i="7"/>
  <c r="A353" i="7"/>
  <c r="L352" i="7"/>
  <c r="J352" i="25" s="1"/>
  <c r="L352" i="25" s="1"/>
  <c r="F352" i="7"/>
  <c r="E352" i="7"/>
  <c r="D352" i="7"/>
  <c r="C352" i="7"/>
  <c r="B352" i="7"/>
  <c r="A352" i="7"/>
  <c r="L351" i="7"/>
  <c r="J351" i="25" s="1"/>
  <c r="L351" i="25" s="1"/>
  <c r="F351" i="7"/>
  <c r="E351" i="7"/>
  <c r="D351" i="7"/>
  <c r="C351" i="7"/>
  <c r="B351" i="7"/>
  <c r="A351" i="7"/>
  <c r="L350" i="7"/>
  <c r="J350" i="25" s="1"/>
  <c r="L350" i="25" s="1"/>
  <c r="F350" i="7"/>
  <c r="E350" i="7"/>
  <c r="D350" i="7"/>
  <c r="C350" i="7"/>
  <c r="B350" i="7"/>
  <c r="A350" i="7"/>
  <c r="L349" i="7"/>
  <c r="J349" i="25" s="1"/>
  <c r="L349" i="25" s="1"/>
  <c r="F349" i="7"/>
  <c r="E349" i="7"/>
  <c r="D349" i="7"/>
  <c r="C349" i="7"/>
  <c r="B349" i="7"/>
  <c r="A349" i="7"/>
  <c r="L348" i="7"/>
  <c r="J348" i="25" s="1"/>
  <c r="L348" i="25" s="1"/>
  <c r="F348" i="7"/>
  <c r="E348" i="7"/>
  <c r="D348" i="7"/>
  <c r="C348" i="7"/>
  <c r="B348" i="7"/>
  <c r="A348" i="7"/>
  <c r="L347" i="7"/>
  <c r="J347" i="25" s="1"/>
  <c r="L347" i="25" s="1"/>
  <c r="F347" i="7"/>
  <c r="E347" i="7"/>
  <c r="D347" i="7"/>
  <c r="C347" i="7"/>
  <c r="B347" i="7"/>
  <c r="A347" i="7"/>
  <c r="L346" i="7"/>
  <c r="J346" i="25" s="1"/>
  <c r="L346" i="25" s="1"/>
  <c r="F346" i="7"/>
  <c r="E346" i="7"/>
  <c r="D346" i="7"/>
  <c r="C346" i="7"/>
  <c r="B346" i="7"/>
  <c r="A346" i="7"/>
  <c r="L345" i="7"/>
  <c r="J345" i="25" s="1"/>
  <c r="L345" i="25" s="1"/>
  <c r="F345" i="7"/>
  <c r="E345" i="7"/>
  <c r="D345" i="7"/>
  <c r="C345" i="7"/>
  <c r="B345" i="7"/>
  <c r="A345" i="7"/>
  <c r="L344" i="7"/>
  <c r="J344" i="25" s="1"/>
  <c r="L344" i="25" s="1"/>
  <c r="F344" i="7"/>
  <c r="E344" i="7"/>
  <c r="D344" i="7"/>
  <c r="C344" i="7"/>
  <c r="B344" i="7"/>
  <c r="A344" i="7"/>
  <c r="L343" i="7"/>
  <c r="J343" i="25" s="1"/>
  <c r="L343" i="25" s="1"/>
  <c r="F343" i="7"/>
  <c r="E343" i="7"/>
  <c r="D343" i="7"/>
  <c r="C343" i="7"/>
  <c r="B343" i="7"/>
  <c r="A343" i="7"/>
  <c r="L342" i="7"/>
  <c r="J342" i="25" s="1"/>
  <c r="L342" i="25" s="1"/>
  <c r="F342" i="7"/>
  <c r="E342" i="7"/>
  <c r="D342" i="7"/>
  <c r="C342" i="7"/>
  <c r="B342" i="7"/>
  <c r="A342" i="7"/>
  <c r="L341" i="7"/>
  <c r="J341" i="25" s="1"/>
  <c r="L341" i="25" s="1"/>
  <c r="F341" i="7"/>
  <c r="E341" i="7"/>
  <c r="D341" i="7"/>
  <c r="C341" i="7"/>
  <c r="B341" i="7"/>
  <c r="A341" i="7"/>
  <c r="L340" i="7"/>
  <c r="J340" i="25" s="1"/>
  <c r="L340" i="25" s="1"/>
  <c r="F340" i="7"/>
  <c r="E340" i="7"/>
  <c r="D340" i="7"/>
  <c r="C340" i="7"/>
  <c r="B340" i="7"/>
  <c r="A340" i="7"/>
  <c r="L339" i="7"/>
  <c r="J339" i="25" s="1"/>
  <c r="L339" i="25" s="1"/>
  <c r="F339" i="7"/>
  <c r="E339" i="7"/>
  <c r="D339" i="7"/>
  <c r="C339" i="7"/>
  <c r="B339" i="7"/>
  <c r="A339" i="7"/>
  <c r="L338" i="7"/>
  <c r="J338" i="25" s="1"/>
  <c r="L338" i="25" s="1"/>
  <c r="F338" i="7"/>
  <c r="E338" i="7"/>
  <c r="D338" i="7"/>
  <c r="C338" i="7"/>
  <c r="B338" i="7"/>
  <c r="A338" i="7"/>
  <c r="F337" i="7"/>
  <c r="E337" i="7"/>
  <c r="D337" i="7"/>
  <c r="C337" i="7"/>
  <c r="B337" i="7"/>
  <c r="A337" i="7"/>
  <c r="D336" i="7"/>
  <c r="A336" i="7"/>
  <c r="P344" i="25" l="1"/>
  <c r="J344" i="26"/>
  <c r="L344" i="26" s="1"/>
  <c r="P352" i="25"/>
  <c r="J352" i="26"/>
  <c r="L352" i="26" s="1"/>
  <c r="P360" i="25"/>
  <c r="J360" i="26"/>
  <c r="L360" i="26" s="1"/>
  <c r="J373" i="26"/>
  <c r="L373" i="26" s="1"/>
  <c r="P373" i="25"/>
  <c r="J381" i="26"/>
  <c r="L381" i="26" s="1"/>
  <c r="P381" i="25"/>
  <c r="J389" i="26"/>
  <c r="L389" i="26" s="1"/>
  <c r="P389" i="25"/>
  <c r="J397" i="26"/>
  <c r="L397" i="26" s="1"/>
  <c r="P397" i="25"/>
  <c r="P408" i="25"/>
  <c r="J408" i="26"/>
  <c r="L408" i="26" s="1"/>
  <c r="P416" i="25"/>
  <c r="J416" i="26"/>
  <c r="L416" i="26" s="1"/>
  <c r="P424" i="25"/>
  <c r="J424" i="26"/>
  <c r="L424" i="26" s="1"/>
  <c r="P436" i="25"/>
  <c r="J436" i="26"/>
  <c r="L436" i="26" s="1"/>
  <c r="P444" i="25"/>
  <c r="J444" i="26"/>
  <c r="L444" i="26" s="1"/>
  <c r="P452" i="25"/>
  <c r="J452" i="26"/>
  <c r="L452" i="26" s="1"/>
  <c r="P460" i="25"/>
  <c r="J460" i="26"/>
  <c r="L460" i="26" s="1"/>
  <c r="J472" i="26"/>
  <c r="L472" i="26" s="1"/>
  <c r="P472" i="25"/>
  <c r="J480" i="26"/>
  <c r="L480" i="26" s="1"/>
  <c r="P480" i="25"/>
  <c r="J488" i="26"/>
  <c r="L488" i="26" s="1"/>
  <c r="P488" i="25"/>
  <c r="J499" i="26"/>
  <c r="L499" i="26" s="1"/>
  <c r="P499" i="25"/>
  <c r="J507" i="26"/>
  <c r="L507" i="26" s="1"/>
  <c r="P507" i="25"/>
  <c r="J515" i="26"/>
  <c r="L515" i="26" s="1"/>
  <c r="P515" i="25"/>
  <c r="P523" i="25"/>
  <c r="J523" i="26"/>
  <c r="L523" i="26" s="1"/>
  <c r="J535" i="26"/>
  <c r="L535" i="26" s="1"/>
  <c r="P535" i="25"/>
  <c r="J543" i="26"/>
  <c r="L543" i="26" s="1"/>
  <c r="P543" i="25"/>
  <c r="J551" i="26"/>
  <c r="L551" i="26" s="1"/>
  <c r="P551" i="25"/>
  <c r="J563" i="26"/>
  <c r="L563" i="26" s="1"/>
  <c r="P563" i="25"/>
  <c r="J571" i="26"/>
  <c r="L571" i="26" s="1"/>
  <c r="P571" i="25"/>
  <c r="J579" i="26"/>
  <c r="L579" i="26" s="1"/>
  <c r="P579" i="25"/>
  <c r="J587" i="26"/>
  <c r="L587" i="26" s="1"/>
  <c r="P587" i="25"/>
  <c r="J599" i="26"/>
  <c r="L599" i="26" s="1"/>
  <c r="P599" i="25"/>
  <c r="J607" i="26"/>
  <c r="L607" i="26" s="1"/>
  <c r="P607" i="25"/>
  <c r="J615" i="26"/>
  <c r="L615" i="26" s="1"/>
  <c r="P615" i="25"/>
  <c r="J627" i="26"/>
  <c r="L627" i="26" s="1"/>
  <c r="P627" i="25"/>
  <c r="P635" i="25"/>
  <c r="J635" i="26"/>
  <c r="L635" i="26" s="1"/>
  <c r="J643" i="26"/>
  <c r="L643" i="26" s="1"/>
  <c r="P643" i="25"/>
  <c r="J651" i="26"/>
  <c r="L651" i="26" s="1"/>
  <c r="P651" i="25"/>
  <c r="J663" i="26"/>
  <c r="L663" i="26" s="1"/>
  <c r="P663" i="25"/>
  <c r="J671" i="26"/>
  <c r="L671" i="26" s="1"/>
  <c r="P671" i="25"/>
  <c r="J679" i="26"/>
  <c r="L679" i="26" s="1"/>
  <c r="P679" i="25"/>
  <c r="J693" i="26"/>
  <c r="L693" i="26" s="1"/>
  <c r="P693" i="25"/>
  <c r="J701" i="26"/>
  <c r="L701" i="26" s="1"/>
  <c r="P701" i="25"/>
  <c r="J709" i="26"/>
  <c r="L709" i="26" s="1"/>
  <c r="P709" i="25"/>
  <c r="J717" i="26"/>
  <c r="L717" i="26" s="1"/>
  <c r="P717" i="25"/>
  <c r="J721" i="26"/>
  <c r="L721" i="26" s="1"/>
  <c r="P721" i="25"/>
  <c r="P728" i="25"/>
  <c r="J728" i="26"/>
  <c r="L728" i="26" s="1"/>
  <c r="J736" i="26"/>
  <c r="L736" i="26" s="1"/>
  <c r="P736" i="25"/>
  <c r="P744" i="25"/>
  <c r="J744" i="26"/>
  <c r="L744" i="26" s="1"/>
  <c r="J756" i="26"/>
  <c r="L756" i="26" s="1"/>
  <c r="P756" i="25"/>
  <c r="J764" i="26"/>
  <c r="L764" i="26" s="1"/>
  <c r="P764" i="25"/>
  <c r="J772" i="26"/>
  <c r="L772" i="26" s="1"/>
  <c r="P772" i="25"/>
  <c r="P780" i="25"/>
  <c r="J780" i="26"/>
  <c r="L780" i="26" s="1"/>
  <c r="J792" i="26"/>
  <c r="L792" i="26" s="1"/>
  <c r="P792" i="25"/>
  <c r="P800" i="25"/>
  <c r="J800" i="26"/>
  <c r="L800" i="26" s="1"/>
  <c r="P808" i="25"/>
  <c r="J808" i="26"/>
  <c r="L808" i="26" s="1"/>
  <c r="J820" i="26"/>
  <c r="L820" i="26" s="1"/>
  <c r="P820" i="25"/>
  <c r="P828" i="25"/>
  <c r="J828" i="26"/>
  <c r="L828" i="26" s="1"/>
  <c r="J836" i="26"/>
  <c r="L836" i="26" s="1"/>
  <c r="P836" i="25"/>
  <c r="P844" i="25"/>
  <c r="J844" i="26"/>
  <c r="L844" i="26" s="1"/>
  <c r="J855" i="26"/>
  <c r="L855" i="26" s="1"/>
  <c r="P855" i="25"/>
  <c r="J863" i="26"/>
  <c r="L863" i="26" s="1"/>
  <c r="P863" i="25"/>
  <c r="P871" i="25"/>
  <c r="J871" i="26"/>
  <c r="L871" i="26" s="1"/>
  <c r="J884" i="26"/>
  <c r="L884" i="26" s="1"/>
  <c r="P884" i="25"/>
  <c r="J892" i="26"/>
  <c r="L892" i="26" s="1"/>
  <c r="P892" i="25"/>
  <c r="J900" i="26"/>
  <c r="L900" i="26" s="1"/>
  <c r="P900" i="25"/>
  <c r="J908" i="26"/>
  <c r="L908" i="26" s="1"/>
  <c r="P908" i="25"/>
  <c r="J920" i="26"/>
  <c r="L920" i="26" s="1"/>
  <c r="P920" i="25"/>
  <c r="J928" i="26"/>
  <c r="L928" i="26" s="1"/>
  <c r="P928" i="25"/>
  <c r="J936" i="26"/>
  <c r="L936" i="26" s="1"/>
  <c r="P936" i="25"/>
  <c r="P949" i="25"/>
  <c r="J949" i="26"/>
  <c r="L949" i="26" s="1"/>
  <c r="P957" i="25"/>
  <c r="J957" i="26"/>
  <c r="L957" i="26" s="1"/>
  <c r="P965" i="25"/>
  <c r="J965" i="26"/>
  <c r="L965" i="26" s="1"/>
  <c r="J973" i="26"/>
  <c r="L973" i="26" s="1"/>
  <c r="P973" i="25"/>
  <c r="J343" i="26"/>
  <c r="L343" i="26" s="1"/>
  <c r="P343" i="25"/>
  <c r="J351" i="26"/>
  <c r="L351" i="26" s="1"/>
  <c r="P351" i="25"/>
  <c r="J359" i="26"/>
  <c r="L359" i="26" s="1"/>
  <c r="P359" i="25"/>
  <c r="P372" i="25"/>
  <c r="J372" i="26"/>
  <c r="L372" i="26" s="1"/>
  <c r="J380" i="26"/>
  <c r="L380" i="26" s="1"/>
  <c r="P380" i="25"/>
  <c r="P388" i="25"/>
  <c r="J388" i="26"/>
  <c r="L388" i="26" s="1"/>
  <c r="P396" i="25"/>
  <c r="J396" i="26"/>
  <c r="L396" i="26" s="1"/>
  <c r="J407" i="26"/>
  <c r="L407" i="26" s="1"/>
  <c r="P407" i="25"/>
  <c r="J415" i="26"/>
  <c r="L415" i="26" s="1"/>
  <c r="P415" i="25"/>
  <c r="J423" i="26"/>
  <c r="L423" i="26" s="1"/>
  <c r="P423" i="25"/>
  <c r="J435" i="26"/>
  <c r="L435" i="26" s="1"/>
  <c r="P435" i="25"/>
  <c r="J443" i="26"/>
  <c r="L443" i="26" s="1"/>
  <c r="P443" i="25"/>
  <c r="J451" i="26"/>
  <c r="L451" i="26" s="1"/>
  <c r="P451" i="25"/>
  <c r="J459" i="26"/>
  <c r="L459" i="26" s="1"/>
  <c r="P459" i="25"/>
  <c r="P471" i="25"/>
  <c r="J471" i="26"/>
  <c r="L471" i="26" s="1"/>
  <c r="J479" i="26"/>
  <c r="L479" i="26" s="1"/>
  <c r="P479" i="25"/>
  <c r="P487" i="25"/>
  <c r="J487" i="26"/>
  <c r="L487" i="26" s="1"/>
  <c r="J498" i="26"/>
  <c r="L498" i="26" s="1"/>
  <c r="P498" i="25"/>
  <c r="J506" i="26"/>
  <c r="L506" i="26" s="1"/>
  <c r="P506" i="25"/>
  <c r="J514" i="26"/>
  <c r="L514" i="26" s="1"/>
  <c r="P514" i="25"/>
  <c r="J522" i="26"/>
  <c r="L522" i="26" s="1"/>
  <c r="P522" i="25"/>
  <c r="J534" i="26"/>
  <c r="L534" i="26" s="1"/>
  <c r="P534" i="25"/>
  <c r="P542" i="25"/>
  <c r="J542" i="26"/>
  <c r="L542" i="26" s="1"/>
  <c r="J550" i="26"/>
  <c r="L550" i="26" s="1"/>
  <c r="P550" i="25"/>
  <c r="J558" i="26"/>
  <c r="L558" i="26" s="1"/>
  <c r="P558" i="25"/>
  <c r="J562" i="26"/>
  <c r="L562" i="26" s="1"/>
  <c r="P562" i="25"/>
  <c r="J570" i="26"/>
  <c r="L570" i="26" s="1"/>
  <c r="P570" i="25"/>
  <c r="J578" i="26"/>
  <c r="L578" i="26" s="1"/>
  <c r="P578" i="25"/>
  <c r="J586" i="26"/>
  <c r="L586" i="26" s="1"/>
  <c r="P586" i="25"/>
  <c r="J598" i="26"/>
  <c r="L598" i="26" s="1"/>
  <c r="P598" i="25"/>
  <c r="J606" i="26"/>
  <c r="L606" i="26" s="1"/>
  <c r="P606" i="25"/>
  <c r="J614" i="26"/>
  <c r="L614" i="26" s="1"/>
  <c r="P614" i="25"/>
  <c r="J622" i="26"/>
  <c r="L622" i="26" s="1"/>
  <c r="P622" i="25"/>
  <c r="J626" i="26"/>
  <c r="L626" i="26" s="1"/>
  <c r="P626" i="25"/>
  <c r="P634" i="25"/>
  <c r="J634" i="26"/>
  <c r="L634" i="26" s="1"/>
  <c r="P642" i="25"/>
  <c r="J642" i="26"/>
  <c r="L642" i="26" s="1"/>
  <c r="J650" i="26"/>
  <c r="L650" i="26" s="1"/>
  <c r="P650" i="25"/>
  <c r="P662" i="25"/>
  <c r="J662" i="26"/>
  <c r="L662" i="26" s="1"/>
  <c r="J670" i="26"/>
  <c r="L670" i="26" s="1"/>
  <c r="P670" i="25"/>
  <c r="J678" i="26"/>
  <c r="L678" i="26" s="1"/>
  <c r="P678" i="25"/>
  <c r="P686" i="25"/>
  <c r="J686" i="26"/>
  <c r="L686" i="26" s="1"/>
  <c r="J692" i="26"/>
  <c r="L692" i="26" s="1"/>
  <c r="P692" i="25"/>
  <c r="J700" i="26"/>
  <c r="L700" i="26" s="1"/>
  <c r="P700" i="25"/>
  <c r="J708" i="26"/>
  <c r="L708" i="26" s="1"/>
  <c r="P708" i="25"/>
  <c r="P716" i="25"/>
  <c r="J716" i="26"/>
  <c r="L716" i="26" s="1"/>
  <c r="J753" i="26"/>
  <c r="L753" i="26" s="1"/>
  <c r="P753" i="25"/>
  <c r="P727" i="25"/>
  <c r="J727" i="26"/>
  <c r="L727" i="26" s="1"/>
  <c r="J735" i="26"/>
  <c r="L735" i="26" s="1"/>
  <c r="P735" i="25"/>
  <c r="P743" i="25"/>
  <c r="J743" i="26"/>
  <c r="L743" i="26" s="1"/>
  <c r="J755" i="26"/>
  <c r="L755" i="26" s="1"/>
  <c r="P755" i="25"/>
  <c r="J763" i="26"/>
  <c r="L763" i="26" s="1"/>
  <c r="P763" i="25"/>
  <c r="P771" i="25"/>
  <c r="J771" i="26"/>
  <c r="L771" i="26" s="1"/>
  <c r="P779" i="25"/>
  <c r="J779" i="26"/>
  <c r="L779" i="26" s="1"/>
  <c r="J791" i="26"/>
  <c r="L791" i="26" s="1"/>
  <c r="P791" i="25"/>
  <c r="J799" i="26"/>
  <c r="L799" i="26" s="1"/>
  <c r="P799" i="25"/>
  <c r="J807" i="26"/>
  <c r="L807" i="26" s="1"/>
  <c r="P807" i="25"/>
  <c r="P819" i="25"/>
  <c r="J819" i="26"/>
  <c r="L819" i="26" s="1"/>
  <c r="J827" i="26"/>
  <c r="L827" i="26" s="1"/>
  <c r="P827" i="25"/>
  <c r="P835" i="25"/>
  <c r="J835" i="26"/>
  <c r="L835" i="26" s="1"/>
  <c r="J843" i="26"/>
  <c r="L843" i="26" s="1"/>
  <c r="P843" i="25"/>
  <c r="J854" i="26"/>
  <c r="L854" i="26" s="1"/>
  <c r="P854" i="25"/>
  <c r="J862" i="26"/>
  <c r="L862" i="26" s="1"/>
  <c r="P862" i="25"/>
  <c r="J870" i="26"/>
  <c r="L870" i="26" s="1"/>
  <c r="P870" i="25"/>
  <c r="J878" i="26"/>
  <c r="L878" i="26" s="1"/>
  <c r="P878" i="25"/>
  <c r="P883" i="25"/>
  <c r="J883" i="26"/>
  <c r="L883" i="26" s="1"/>
  <c r="P890" i="7"/>
  <c r="J891" i="26"/>
  <c r="L891" i="26" s="1"/>
  <c r="P891" i="25"/>
  <c r="J899" i="26"/>
  <c r="L899" i="26" s="1"/>
  <c r="P899" i="25"/>
  <c r="J907" i="26"/>
  <c r="L907" i="26" s="1"/>
  <c r="P907" i="25"/>
  <c r="J919" i="26"/>
  <c r="L919" i="26" s="1"/>
  <c r="P919" i="25"/>
  <c r="J927" i="26"/>
  <c r="L927" i="26" s="1"/>
  <c r="P927" i="25"/>
  <c r="J935" i="26"/>
  <c r="L935" i="26" s="1"/>
  <c r="P935" i="25"/>
  <c r="J948" i="26"/>
  <c r="L948" i="26" s="1"/>
  <c r="P948" i="25"/>
  <c r="J956" i="26"/>
  <c r="L956" i="26" s="1"/>
  <c r="P956" i="25"/>
  <c r="J964" i="26"/>
  <c r="L964" i="26" s="1"/>
  <c r="P964" i="25"/>
  <c r="J972" i="26"/>
  <c r="L972" i="26" s="1"/>
  <c r="P972" i="25"/>
  <c r="J342" i="26"/>
  <c r="L342" i="26" s="1"/>
  <c r="P342" i="25"/>
  <c r="J350" i="26"/>
  <c r="L350" i="26" s="1"/>
  <c r="P350" i="25"/>
  <c r="J358" i="26"/>
  <c r="L358" i="26" s="1"/>
  <c r="P358" i="25"/>
  <c r="J366" i="26"/>
  <c r="L366" i="26" s="1"/>
  <c r="P366" i="25"/>
  <c r="J371" i="26"/>
  <c r="L371" i="26" s="1"/>
  <c r="P371" i="25"/>
  <c r="J379" i="26"/>
  <c r="L379" i="26" s="1"/>
  <c r="P379" i="25"/>
  <c r="J387" i="26"/>
  <c r="L387" i="26" s="1"/>
  <c r="P387" i="25"/>
  <c r="J395" i="26"/>
  <c r="L395" i="26" s="1"/>
  <c r="P395" i="25"/>
  <c r="J406" i="26"/>
  <c r="L406" i="26" s="1"/>
  <c r="P406" i="25"/>
  <c r="J414" i="26"/>
  <c r="L414" i="26" s="1"/>
  <c r="P414" i="25"/>
  <c r="J422" i="26"/>
  <c r="L422" i="26" s="1"/>
  <c r="P422" i="25"/>
  <c r="J430" i="26"/>
  <c r="L430" i="26" s="1"/>
  <c r="P430" i="25"/>
  <c r="J434" i="26"/>
  <c r="L434" i="26" s="1"/>
  <c r="P434" i="25"/>
  <c r="J442" i="26"/>
  <c r="L442" i="26" s="1"/>
  <c r="P442" i="25"/>
  <c r="J450" i="26"/>
  <c r="L450" i="26" s="1"/>
  <c r="P450" i="25"/>
  <c r="J458" i="26"/>
  <c r="L458" i="26" s="1"/>
  <c r="P458" i="25"/>
  <c r="J470" i="26"/>
  <c r="L470" i="26" s="1"/>
  <c r="P470" i="25"/>
  <c r="J478" i="26"/>
  <c r="L478" i="26" s="1"/>
  <c r="P478" i="25"/>
  <c r="J486" i="26"/>
  <c r="L486" i="26" s="1"/>
  <c r="P486" i="25"/>
  <c r="J494" i="26"/>
  <c r="L494" i="26" s="1"/>
  <c r="P494" i="25"/>
  <c r="J505" i="26"/>
  <c r="L505" i="26" s="1"/>
  <c r="P505" i="25"/>
  <c r="J513" i="26"/>
  <c r="L513" i="26" s="1"/>
  <c r="P513" i="25"/>
  <c r="J521" i="26"/>
  <c r="L521" i="26" s="1"/>
  <c r="P521" i="25"/>
  <c r="J533" i="26"/>
  <c r="L533" i="26" s="1"/>
  <c r="P533" i="25"/>
  <c r="J541" i="26"/>
  <c r="L541" i="26" s="1"/>
  <c r="P541" i="25"/>
  <c r="J549" i="26"/>
  <c r="L549" i="26" s="1"/>
  <c r="P549" i="25"/>
  <c r="J557" i="26"/>
  <c r="L557" i="26" s="1"/>
  <c r="P557" i="25"/>
  <c r="J569" i="26"/>
  <c r="L569" i="26" s="1"/>
  <c r="P569" i="25"/>
  <c r="J577" i="26"/>
  <c r="L577" i="26" s="1"/>
  <c r="P577" i="25"/>
  <c r="J585" i="26"/>
  <c r="L585" i="26" s="1"/>
  <c r="P585" i="25"/>
  <c r="J597" i="26"/>
  <c r="L597" i="26" s="1"/>
  <c r="P597" i="25"/>
  <c r="J605" i="26"/>
  <c r="L605" i="26" s="1"/>
  <c r="P605" i="25"/>
  <c r="J613" i="26"/>
  <c r="L613" i="26" s="1"/>
  <c r="P613" i="25"/>
  <c r="J621" i="26"/>
  <c r="L621" i="26" s="1"/>
  <c r="P621" i="25"/>
  <c r="J633" i="26"/>
  <c r="L633" i="26" s="1"/>
  <c r="P633" i="25"/>
  <c r="J641" i="26"/>
  <c r="L641" i="26" s="1"/>
  <c r="P641" i="25"/>
  <c r="J649" i="26"/>
  <c r="L649" i="26" s="1"/>
  <c r="P649" i="25"/>
  <c r="J661" i="26"/>
  <c r="L661" i="26" s="1"/>
  <c r="P661" i="25"/>
  <c r="J669" i="26"/>
  <c r="L669" i="26" s="1"/>
  <c r="P669" i="25"/>
  <c r="J677" i="26"/>
  <c r="L677" i="26" s="1"/>
  <c r="P677" i="25"/>
  <c r="J685" i="26"/>
  <c r="L685" i="26" s="1"/>
  <c r="P685" i="25"/>
  <c r="P691" i="25"/>
  <c r="J691" i="26"/>
  <c r="L691" i="26" s="1"/>
  <c r="J699" i="26"/>
  <c r="L699" i="26" s="1"/>
  <c r="P699" i="25"/>
  <c r="P707" i="25"/>
  <c r="J707" i="26"/>
  <c r="L707" i="26" s="1"/>
  <c r="J715" i="26"/>
  <c r="L715" i="26" s="1"/>
  <c r="P715" i="25"/>
  <c r="J785" i="26"/>
  <c r="L785" i="26" s="1"/>
  <c r="P785" i="25"/>
  <c r="P726" i="25"/>
  <c r="J726" i="26"/>
  <c r="L726" i="26" s="1"/>
  <c r="P734" i="25"/>
  <c r="J734" i="26"/>
  <c r="L734" i="26" s="1"/>
  <c r="J742" i="26"/>
  <c r="L742" i="26" s="1"/>
  <c r="P742" i="25"/>
  <c r="J750" i="26"/>
  <c r="L750" i="26" s="1"/>
  <c r="P750" i="25"/>
  <c r="J754" i="26"/>
  <c r="L754" i="26" s="1"/>
  <c r="P754" i="25"/>
  <c r="P762" i="25"/>
  <c r="J762" i="26"/>
  <c r="L762" i="26" s="1"/>
  <c r="J770" i="26"/>
  <c r="L770" i="26" s="1"/>
  <c r="P770" i="25"/>
  <c r="P778" i="25"/>
  <c r="J778" i="26"/>
  <c r="L778" i="26" s="1"/>
  <c r="P790" i="25"/>
  <c r="J790" i="26"/>
  <c r="L790" i="26" s="1"/>
  <c r="J798" i="26"/>
  <c r="L798" i="26" s="1"/>
  <c r="P798" i="25"/>
  <c r="J806" i="26"/>
  <c r="L806" i="26" s="1"/>
  <c r="P806" i="25"/>
  <c r="P814" i="25"/>
  <c r="J814" i="26"/>
  <c r="L814" i="26" s="1"/>
  <c r="P818" i="25"/>
  <c r="J818" i="26"/>
  <c r="L818" i="26" s="1"/>
  <c r="J826" i="26"/>
  <c r="L826" i="26" s="1"/>
  <c r="P826" i="25"/>
  <c r="J834" i="26"/>
  <c r="L834" i="26" s="1"/>
  <c r="P834" i="25"/>
  <c r="P842" i="25"/>
  <c r="J842" i="26"/>
  <c r="L842" i="26" s="1"/>
  <c r="J853" i="26"/>
  <c r="L853" i="26" s="1"/>
  <c r="P853" i="25"/>
  <c r="J861" i="26"/>
  <c r="L861" i="26" s="1"/>
  <c r="P861" i="25"/>
  <c r="J869" i="26"/>
  <c r="L869" i="26" s="1"/>
  <c r="P869" i="25"/>
  <c r="J877" i="26"/>
  <c r="L877" i="26" s="1"/>
  <c r="P877" i="25"/>
  <c r="J882" i="26"/>
  <c r="L882" i="26" s="1"/>
  <c r="P882" i="25"/>
  <c r="J890" i="26"/>
  <c r="L890" i="26" s="1"/>
  <c r="P890" i="25"/>
  <c r="J898" i="26"/>
  <c r="L898" i="26" s="1"/>
  <c r="P898" i="25"/>
  <c r="J906" i="26"/>
  <c r="L906" i="26" s="1"/>
  <c r="P906" i="25"/>
  <c r="J918" i="26"/>
  <c r="L918" i="26" s="1"/>
  <c r="P918" i="25"/>
  <c r="J926" i="26"/>
  <c r="L926" i="26" s="1"/>
  <c r="P926" i="25"/>
  <c r="J934" i="26"/>
  <c r="L934" i="26" s="1"/>
  <c r="P934" i="25"/>
  <c r="J942" i="26"/>
  <c r="L942" i="26" s="1"/>
  <c r="P942" i="25"/>
  <c r="J947" i="26"/>
  <c r="L947" i="26" s="1"/>
  <c r="P947" i="25"/>
  <c r="J955" i="26"/>
  <c r="L955" i="26" s="1"/>
  <c r="P955" i="25"/>
  <c r="P962" i="7"/>
  <c r="P963" i="25"/>
  <c r="J963" i="26"/>
  <c r="L963" i="26" s="1"/>
  <c r="P970" i="7"/>
  <c r="P971" i="25"/>
  <c r="J971" i="26"/>
  <c r="L971" i="26" s="1"/>
  <c r="P341" i="25"/>
  <c r="J341" i="26"/>
  <c r="L341" i="26" s="1"/>
  <c r="P349" i="25"/>
  <c r="J349" i="26"/>
  <c r="L349" i="26" s="1"/>
  <c r="J357" i="26"/>
  <c r="L357" i="26" s="1"/>
  <c r="P357" i="25"/>
  <c r="P365" i="25"/>
  <c r="J365" i="26"/>
  <c r="L365" i="26" s="1"/>
  <c r="J370" i="26"/>
  <c r="L370" i="26" s="1"/>
  <c r="P370" i="25"/>
  <c r="J378" i="26"/>
  <c r="L378" i="26" s="1"/>
  <c r="P378" i="25"/>
  <c r="J386" i="26"/>
  <c r="L386" i="26" s="1"/>
  <c r="P386" i="25"/>
  <c r="J394" i="26"/>
  <c r="L394" i="26" s="1"/>
  <c r="P394" i="25"/>
  <c r="J405" i="26"/>
  <c r="L405" i="26" s="1"/>
  <c r="P405" i="25"/>
  <c r="J413" i="26"/>
  <c r="L413" i="26" s="1"/>
  <c r="P413" i="25"/>
  <c r="J421" i="26"/>
  <c r="L421" i="26" s="1"/>
  <c r="P421" i="25"/>
  <c r="J429" i="26"/>
  <c r="L429" i="26" s="1"/>
  <c r="P429" i="25"/>
  <c r="J441" i="26"/>
  <c r="L441" i="26" s="1"/>
  <c r="P441" i="25"/>
  <c r="J449" i="26"/>
  <c r="L449" i="26" s="1"/>
  <c r="P449" i="25"/>
  <c r="J457" i="26"/>
  <c r="L457" i="26" s="1"/>
  <c r="P457" i="25"/>
  <c r="J469" i="26"/>
  <c r="L469" i="26" s="1"/>
  <c r="P469" i="25"/>
  <c r="J477" i="26"/>
  <c r="L477" i="26" s="1"/>
  <c r="P477" i="25"/>
  <c r="J485" i="26"/>
  <c r="L485" i="26" s="1"/>
  <c r="P485" i="25"/>
  <c r="J493" i="26"/>
  <c r="L493" i="26" s="1"/>
  <c r="P493" i="25"/>
  <c r="J504" i="26"/>
  <c r="L504" i="26" s="1"/>
  <c r="P504" i="25"/>
  <c r="J512" i="26"/>
  <c r="L512" i="26" s="1"/>
  <c r="P512" i="25"/>
  <c r="J520" i="26"/>
  <c r="L520" i="26" s="1"/>
  <c r="P520" i="25"/>
  <c r="P532" i="25"/>
  <c r="J532" i="26"/>
  <c r="L532" i="26" s="1"/>
  <c r="J540" i="26"/>
  <c r="L540" i="26" s="1"/>
  <c r="P540" i="25"/>
  <c r="J548" i="26"/>
  <c r="L548" i="26" s="1"/>
  <c r="P548" i="25"/>
  <c r="P556" i="25"/>
  <c r="J556" i="26"/>
  <c r="L556" i="26" s="1"/>
  <c r="P568" i="25"/>
  <c r="J568" i="26"/>
  <c r="L568" i="26" s="1"/>
  <c r="P576" i="25"/>
  <c r="J576" i="26"/>
  <c r="L576" i="26" s="1"/>
  <c r="P584" i="25"/>
  <c r="J584" i="26"/>
  <c r="L584" i="26" s="1"/>
  <c r="J596" i="26"/>
  <c r="L596" i="26" s="1"/>
  <c r="P596" i="25"/>
  <c r="J604" i="26"/>
  <c r="L604" i="26" s="1"/>
  <c r="P604" i="25"/>
  <c r="J612" i="26"/>
  <c r="L612" i="26" s="1"/>
  <c r="P612" i="25"/>
  <c r="J620" i="26"/>
  <c r="L620" i="26" s="1"/>
  <c r="P620" i="25"/>
  <c r="J632" i="26"/>
  <c r="L632" i="26" s="1"/>
  <c r="P632" i="25"/>
  <c r="J640" i="26"/>
  <c r="L640" i="26" s="1"/>
  <c r="P640" i="25"/>
  <c r="J648" i="26"/>
  <c r="L648" i="26" s="1"/>
  <c r="P648" i="25"/>
  <c r="J660" i="26"/>
  <c r="L660" i="26" s="1"/>
  <c r="P660" i="25"/>
  <c r="J668" i="26"/>
  <c r="L668" i="26" s="1"/>
  <c r="P668" i="25"/>
  <c r="J676" i="26"/>
  <c r="L676" i="26" s="1"/>
  <c r="P676" i="25"/>
  <c r="J684" i="26"/>
  <c r="L684" i="26" s="1"/>
  <c r="P684" i="25"/>
  <c r="J689" i="26"/>
  <c r="L689" i="26" s="1"/>
  <c r="P689" i="25"/>
  <c r="J690" i="26"/>
  <c r="L690" i="26" s="1"/>
  <c r="P690" i="25"/>
  <c r="J698" i="26"/>
  <c r="L698" i="26" s="1"/>
  <c r="P698" i="25"/>
  <c r="J706" i="26"/>
  <c r="L706" i="26" s="1"/>
  <c r="P706" i="25"/>
  <c r="J714" i="26"/>
  <c r="L714" i="26" s="1"/>
  <c r="P714" i="25"/>
  <c r="J817" i="26"/>
  <c r="L817" i="26" s="1"/>
  <c r="P817" i="25"/>
  <c r="J725" i="26"/>
  <c r="L725" i="26" s="1"/>
  <c r="P725" i="25"/>
  <c r="J733" i="26"/>
  <c r="L733" i="26" s="1"/>
  <c r="P733" i="25"/>
  <c r="J741" i="26"/>
  <c r="L741" i="26" s="1"/>
  <c r="P741" i="25"/>
  <c r="J749" i="26"/>
  <c r="L749" i="26" s="1"/>
  <c r="P749" i="25"/>
  <c r="J761" i="26"/>
  <c r="L761" i="26" s="1"/>
  <c r="P761" i="25"/>
  <c r="J769" i="26"/>
  <c r="L769" i="26" s="1"/>
  <c r="P769" i="25"/>
  <c r="J777" i="26"/>
  <c r="L777" i="26" s="1"/>
  <c r="P777" i="25"/>
  <c r="J789" i="26"/>
  <c r="L789" i="26" s="1"/>
  <c r="P789" i="25"/>
  <c r="J797" i="26"/>
  <c r="L797" i="26" s="1"/>
  <c r="P797" i="25"/>
  <c r="J805" i="26"/>
  <c r="L805" i="26" s="1"/>
  <c r="P805" i="25"/>
  <c r="J813" i="26"/>
  <c r="L813" i="26" s="1"/>
  <c r="P813" i="25"/>
  <c r="J825" i="26"/>
  <c r="L825" i="26" s="1"/>
  <c r="P825" i="25"/>
  <c r="J833" i="26"/>
  <c r="L833" i="26" s="1"/>
  <c r="P833" i="25"/>
  <c r="J841" i="26"/>
  <c r="L841" i="26" s="1"/>
  <c r="P841" i="25"/>
  <c r="J852" i="26"/>
  <c r="L852" i="26" s="1"/>
  <c r="P852" i="25"/>
  <c r="P860" i="25"/>
  <c r="J860" i="26"/>
  <c r="L860" i="26" s="1"/>
  <c r="J868" i="26"/>
  <c r="L868" i="26" s="1"/>
  <c r="P868" i="25"/>
  <c r="J876" i="26"/>
  <c r="L876" i="26" s="1"/>
  <c r="P876" i="25"/>
  <c r="J889" i="26"/>
  <c r="L889" i="26" s="1"/>
  <c r="P889" i="25"/>
  <c r="J897" i="26"/>
  <c r="L897" i="26" s="1"/>
  <c r="P897" i="25"/>
  <c r="P905" i="25"/>
  <c r="J905" i="26"/>
  <c r="L905" i="26" s="1"/>
  <c r="J917" i="26"/>
  <c r="L917" i="26" s="1"/>
  <c r="P917" i="25"/>
  <c r="J925" i="26"/>
  <c r="L925" i="26" s="1"/>
  <c r="P925" i="25"/>
  <c r="J933" i="26"/>
  <c r="L933" i="26" s="1"/>
  <c r="P933" i="25"/>
  <c r="J941" i="26"/>
  <c r="L941" i="26" s="1"/>
  <c r="P941" i="25"/>
  <c r="P945" i="25"/>
  <c r="J945" i="26"/>
  <c r="L945" i="26" s="1"/>
  <c r="J946" i="26"/>
  <c r="L946" i="26" s="1"/>
  <c r="P946" i="25"/>
  <c r="J954" i="26"/>
  <c r="L954" i="26" s="1"/>
  <c r="P954" i="25"/>
  <c r="J962" i="26"/>
  <c r="L962" i="26" s="1"/>
  <c r="P962" i="25"/>
  <c r="J970" i="26"/>
  <c r="L970" i="26" s="1"/>
  <c r="P970" i="25"/>
  <c r="J340" i="26"/>
  <c r="L340" i="26" s="1"/>
  <c r="P340" i="25"/>
  <c r="J348" i="26"/>
  <c r="L348" i="26" s="1"/>
  <c r="P348" i="25"/>
  <c r="J356" i="26"/>
  <c r="L356" i="26" s="1"/>
  <c r="P356" i="25"/>
  <c r="J364" i="26"/>
  <c r="L364" i="26" s="1"/>
  <c r="P364" i="25"/>
  <c r="P377" i="25"/>
  <c r="J377" i="26"/>
  <c r="L377" i="26" s="1"/>
  <c r="J385" i="26"/>
  <c r="L385" i="26" s="1"/>
  <c r="P385" i="25"/>
  <c r="J393" i="26"/>
  <c r="L393" i="26" s="1"/>
  <c r="P393" i="25"/>
  <c r="P404" i="25"/>
  <c r="J404" i="26"/>
  <c r="L404" i="26" s="1"/>
  <c r="P412" i="25"/>
  <c r="J412" i="26"/>
  <c r="L412" i="26" s="1"/>
  <c r="P420" i="25"/>
  <c r="J420" i="26"/>
  <c r="L420" i="26" s="1"/>
  <c r="P428" i="25"/>
  <c r="J428" i="26"/>
  <c r="L428" i="26" s="1"/>
  <c r="P440" i="25"/>
  <c r="J440" i="26"/>
  <c r="L440" i="26" s="1"/>
  <c r="J448" i="26"/>
  <c r="L448" i="26" s="1"/>
  <c r="P448" i="25"/>
  <c r="J456" i="26"/>
  <c r="L456" i="26" s="1"/>
  <c r="P456" i="25"/>
  <c r="P468" i="25"/>
  <c r="J468" i="26"/>
  <c r="L468" i="26" s="1"/>
  <c r="J476" i="26"/>
  <c r="L476" i="26" s="1"/>
  <c r="P476" i="25"/>
  <c r="P484" i="25"/>
  <c r="J484" i="26"/>
  <c r="L484" i="26" s="1"/>
  <c r="J492" i="26"/>
  <c r="L492" i="26" s="1"/>
  <c r="P492" i="25"/>
  <c r="J503" i="26"/>
  <c r="L503" i="26" s="1"/>
  <c r="P503" i="25"/>
  <c r="P511" i="25"/>
  <c r="J511" i="26"/>
  <c r="L511" i="26" s="1"/>
  <c r="P519" i="25"/>
  <c r="J519" i="26"/>
  <c r="L519" i="26" s="1"/>
  <c r="J531" i="26"/>
  <c r="L531" i="26" s="1"/>
  <c r="P531" i="25"/>
  <c r="J539" i="26"/>
  <c r="L539" i="26" s="1"/>
  <c r="P539" i="25"/>
  <c r="J547" i="26"/>
  <c r="L547" i="26" s="1"/>
  <c r="P547" i="25"/>
  <c r="J555" i="26"/>
  <c r="L555" i="26" s="1"/>
  <c r="P555" i="25"/>
  <c r="J567" i="26"/>
  <c r="L567" i="26" s="1"/>
  <c r="P567" i="25"/>
  <c r="J575" i="26"/>
  <c r="L575" i="26" s="1"/>
  <c r="P575" i="25"/>
  <c r="J583" i="26"/>
  <c r="L583" i="26" s="1"/>
  <c r="P583" i="25"/>
  <c r="J595" i="26"/>
  <c r="L595" i="26" s="1"/>
  <c r="P595" i="25"/>
  <c r="J603" i="26"/>
  <c r="L603" i="26" s="1"/>
  <c r="P603" i="25"/>
  <c r="J611" i="26"/>
  <c r="L611" i="26" s="1"/>
  <c r="P611" i="25"/>
  <c r="J619" i="26"/>
  <c r="L619" i="26" s="1"/>
  <c r="P619" i="25"/>
  <c r="J631" i="26"/>
  <c r="L631" i="26" s="1"/>
  <c r="P631" i="25"/>
  <c r="J639" i="26"/>
  <c r="L639" i="26" s="1"/>
  <c r="P639" i="25"/>
  <c r="J647" i="26"/>
  <c r="L647" i="26" s="1"/>
  <c r="P647" i="25"/>
  <c r="J659" i="26"/>
  <c r="L659" i="26" s="1"/>
  <c r="P659" i="25"/>
  <c r="P667" i="25"/>
  <c r="J667" i="26"/>
  <c r="L667" i="26" s="1"/>
  <c r="P675" i="25"/>
  <c r="J675" i="26"/>
  <c r="L675" i="26" s="1"/>
  <c r="J683" i="26"/>
  <c r="L683" i="26" s="1"/>
  <c r="P683" i="25"/>
  <c r="J697" i="26"/>
  <c r="L697" i="26" s="1"/>
  <c r="P697" i="25"/>
  <c r="J705" i="26"/>
  <c r="L705" i="26" s="1"/>
  <c r="P705" i="25"/>
  <c r="J713" i="26"/>
  <c r="L713" i="26" s="1"/>
  <c r="P713" i="25"/>
  <c r="J849" i="26"/>
  <c r="L849" i="26" s="1"/>
  <c r="P849" i="25"/>
  <c r="P724" i="25"/>
  <c r="J724" i="26"/>
  <c r="L724" i="26" s="1"/>
  <c r="J732" i="26"/>
  <c r="L732" i="26" s="1"/>
  <c r="P732" i="25"/>
  <c r="P740" i="25"/>
  <c r="J740" i="26"/>
  <c r="L740" i="26" s="1"/>
  <c r="P748" i="25"/>
  <c r="J748" i="26"/>
  <c r="L748" i="26" s="1"/>
  <c r="P760" i="25"/>
  <c r="J760" i="26"/>
  <c r="L760" i="26" s="1"/>
  <c r="P768" i="25"/>
  <c r="J768" i="26"/>
  <c r="L768" i="26" s="1"/>
  <c r="J776" i="26"/>
  <c r="L776" i="26" s="1"/>
  <c r="P776" i="25"/>
  <c r="P788" i="25"/>
  <c r="J788" i="26"/>
  <c r="L788" i="26" s="1"/>
  <c r="P796" i="25"/>
  <c r="J796" i="26"/>
  <c r="L796" i="26" s="1"/>
  <c r="J804" i="26"/>
  <c r="L804" i="26" s="1"/>
  <c r="P804" i="25"/>
  <c r="P812" i="25"/>
  <c r="J812" i="26"/>
  <c r="L812" i="26" s="1"/>
  <c r="J824" i="26"/>
  <c r="L824" i="26" s="1"/>
  <c r="P824" i="25"/>
  <c r="P832" i="25"/>
  <c r="J832" i="26"/>
  <c r="L832" i="26" s="1"/>
  <c r="J840" i="26"/>
  <c r="L840" i="26" s="1"/>
  <c r="P840" i="25"/>
  <c r="J851" i="26"/>
  <c r="L851" i="26" s="1"/>
  <c r="P851" i="25"/>
  <c r="J859" i="26"/>
  <c r="L859" i="26" s="1"/>
  <c r="P859" i="25"/>
  <c r="J867" i="26"/>
  <c r="L867" i="26" s="1"/>
  <c r="P867" i="25"/>
  <c r="J875" i="26"/>
  <c r="L875" i="26" s="1"/>
  <c r="P875" i="25"/>
  <c r="P888" i="25"/>
  <c r="J888" i="26"/>
  <c r="L888" i="26" s="1"/>
  <c r="P896" i="25"/>
  <c r="J896" i="26"/>
  <c r="L896" i="26" s="1"/>
  <c r="P904" i="25"/>
  <c r="J904" i="26"/>
  <c r="L904" i="26" s="1"/>
  <c r="J916" i="26"/>
  <c r="L916" i="26" s="1"/>
  <c r="P916" i="25"/>
  <c r="J924" i="26"/>
  <c r="L924" i="26" s="1"/>
  <c r="P924" i="25"/>
  <c r="J932" i="26"/>
  <c r="L932" i="26" s="1"/>
  <c r="P932" i="25"/>
  <c r="J940" i="26"/>
  <c r="L940" i="26" s="1"/>
  <c r="P940" i="25"/>
  <c r="P953" i="25"/>
  <c r="J953" i="26"/>
  <c r="L953" i="26" s="1"/>
  <c r="J961" i="26"/>
  <c r="L961" i="26" s="1"/>
  <c r="P961" i="25"/>
  <c r="P969" i="25"/>
  <c r="J969" i="26"/>
  <c r="L969" i="26" s="1"/>
  <c r="J339" i="26"/>
  <c r="L339" i="26" s="1"/>
  <c r="P339" i="25"/>
  <c r="J347" i="26"/>
  <c r="L347" i="26" s="1"/>
  <c r="P347" i="25"/>
  <c r="J355" i="26"/>
  <c r="L355" i="26" s="1"/>
  <c r="P355" i="25"/>
  <c r="J363" i="26"/>
  <c r="L363" i="26" s="1"/>
  <c r="P363" i="25"/>
  <c r="P376" i="25"/>
  <c r="J376" i="26"/>
  <c r="L376" i="26" s="1"/>
  <c r="J384" i="26"/>
  <c r="L384" i="26" s="1"/>
  <c r="P384" i="25"/>
  <c r="P392" i="25"/>
  <c r="J392" i="26"/>
  <c r="L392" i="26" s="1"/>
  <c r="J403" i="26"/>
  <c r="L403" i="26" s="1"/>
  <c r="P403" i="25"/>
  <c r="P411" i="25"/>
  <c r="J411" i="26"/>
  <c r="L411" i="26" s="1"/>
  <c r="J419" i="26"/>
  <c r="L419" i="26" s="1"/>
  <c r="P419" i="25"/>
  <c r="J427" i="26"/>
  <c r="L427" i="26" s="1"/>
  <c r="P427" i="25"/>
  <c r="J439" i="26"/>
  <c r="L439" i="26" s="1"/>
  <c r="P439" i="25"/>
  <c r="J447" i="26"/>
  <c r="L447" i="26" s="1"/>
  <c r="P447" i="25"/>
  <c r="J455" i="26"/>
  <c r="L455" i="26" s="1"/>
  <c r="P455" i="25"/>
  <c r="J467" i="26"/>
  <c r="L467" i="26" s="1"/>
  <c r="P467" i="25"/>
  <c r="J475" i="26"/>
  <c r="L475" i="26" s="1"/>
  <c r="P475" i="25"/>
  <c r="J483" i="26"/>
  <c r="L483" i="26" s="1"/>
  <c r="P483" i="25"/>
  <c r="J491" i="26"/>
  <c r="L491" i="26" s="1"/>
  <c r="P491" i="25"/>
  <c r="J502" i="26"/>
  <c r="L502" i="26" s="1"/>
  <c r="P502" i="25"/>
  <c r="P510" i="25"/>
  <c r="J510" i="26"/>
  <c r="L510" i="26" s="1"/>
  <c r="J518" i="26"/>
  <c r="L518" i="26" s="1"/>
  <c r="P518" i="25"/>
  <c r="J526" i="26"/>
  <c r="L526" i="26" s="1"/>
  <c r="P526" i="25"/>
  <c r="J530" i="26"/>
  <c r="L530" i="26" s="1"/>
  <c r="P530" i="25"/>
  <c r="J538" i="26"/>
  <c r="L538" i="26" s="1"/>
  <c r="P538" i="25"/>
  <c r="J546" i="26"/>
  <c r="L546" i="26" s="1"/>
  <c r="P546" i="25"/>
  <c r="P554" i="25"/>
  <c r="J554" i="26"/>
  <c r="L554" i="26" s="1"/>
  <c r="J566" i="26"/>
  <c r="L566" i="26" s="1"/>
  <c r="P566" i="25"/>
  <c r="J574" i="26"/>
  <c r="L574" i="26" s="1"/>
  <c r="P574" i="25"/>
  <c r="J582" i="26"/>
  <c r="L582" i="26" s="1"/>
  <c r="P582" i="25"/>
  <c r="J590" i="26"/>
  <c r="L590" i="26" s="1"/>
  <c r="P590" i="25"/>
  <c r="J594" i="26"/>
  <c r="L594" i="26" s="1"/>
  <c r="P594" i="25"/>
  <c r="P602" i="25"/>
  <c r="J602" i="26"/>
  <c r="L602" i="26" s="1"/>
  <c r="P610" i="25"/>
  <c r="J610" i="26"/>
  <c r="L610" i="26" s="1"/>
  <c r="P618" i="25"/>
  <c r="J618" i="26"/>
  <c r="L618" i="26" s="1"/>
  <c r="J630" i="26"/>
  <c r="L630" i="26" s="1"/>
  <c r="P630" i="25"/>
  <c r="P638" i="25"/>
  <c r="J638" i="26"/>
  <c r="L638" i="26" s="1"/>
  <c r="J646" i="26"/>
  <c r="L646" i="26" s="1"/>
  <c r="P646" i="25"/>
  <c r="J654" i="26"/>
  <c r="L654" i="26" s="1"/>
  <c r="P654" i="25"/>
  <c r="J658" i="26"/>
  <c r="L658" i="26" s="1"/>
  <c r="P658" i="25"/>
  <c r="P666" i="25"/>
  <c r="J666" i="26"/>
  <c r="L666" i="26" s="1"/>
  <c r="P674" i="25"/>
  <c r="J674" i="26"/>
  <c r="L674" i="26" s="1"/>
  <c r="P682" i="25"/>
  <c r="J682" i="26"/>
  <c r="L682" i="26" s="1"/>
  <c r="J696" i="26"/>
  <c r="L696" i="26" s="1"/>
  <c r="P696" i="25"/>
  <c r="J704" i="26"/>
  <c r="L704" i="26" s="1"/>
  <c r="P704" i="25"/>
  <c r="J712" i="26"/>
  <c r="L712" i="26" s="1"/>
  <c r="P712" i="25"/>
  <c r="J881" i="26"/>
  <c r="L881" i="26" s="1"/>
  <c r="P881" i="25"/>
  <c r="J723" i="26"/>
  <c r="L723" i="26" s="1"/>
  <c r="P723" i="25"/>
  <c r="J731" i="26"/>
  <c r="L731" i="26" s="1"/>
  <c r="P731" i="25"/>
  <c r="P739" i="25"/>
  <c r="J739" i="26"/>
  <c r="L739" i="26" s="1"/>
  <c r="J747" i="26"/>
  <c r="L747" i="26" s="1"/>
  <c r="P747" i="25"/>
  <c r="J759" i="26"/>
  <c r="L759" i="26" s="1"/>
  <c r="P759" i="25"/>
  <c r="J767" i="26"/>
  <c r="L767" i="26" s="1"/>
  <c r="P767" i="25"/>
  <c r="J775" i="26"/>
  <c r="L775" i="26" s="1"/>
  <c r="P775" i="25"/>
  <c r="P787" i="25"/>
  <c r="J787" i="26"/>
  <c r="L787" i="26" s="1"/>
  <c r="J795" i="26"/>
  <c r="L795" i="26" s="1"/>
  <c r="P795" i="25"/>
  <c r="P803" i="25"/>
  <c r="J803" i="26"/>
  <c r="L803" i="26" s="1"/>
  <c r="P811" i="25"/>
  <c r="J811" i="26"/>
  <c r="L811" i="26" s="1"/>
  <c r="J823" i="26"/>
  <c r="L823" i="26" s="1"/>
  <c r="P823" i="25"/>
  <c r="J831" i="26"/>
  <c r="L831" i="26" s="1"/>
  <c r="P831" i="25"/>
  <c r="J839" i="26"/>
  <c r="L839" i="26" s="1"/>
  <c r="P839" i="25"/>
  <c r="P850" i="25"/>
  <c r="J850" i="26"/>
  <c r="L850" i="26" s="1"/>
  <c r="P858" i="25"/>
  <c r="J858" i="26"/>
  <c r="L858" i="26" s="1"/>
  <c r="P866" i="25"/>
  <c r="J866" i="26"/>
  <c r="L866" i="26" s="1"/>
  <c r="P874" i="25"/>
  <c r="J874" i="26"/>
  <c r="L874" i="26" s="1"/>
  <c r="J887" i="26"/>
  <c r="L887" i="26" s="1"/>
  <c r="P887" i="25"/>
  <c r="P895" i="25"/>
  <c r="J895" i="26"/>
  <c r="L895" i="26" s="1"/>
  <c r="P902" i="7"/>
  <c r="P903" i="25"/>
  <c r="J903" i="26"/>
  <c r="L903" i="26" s="1"/>
  <c r="J915" i="26"/>
  <c r="L915" i="26" s="1"/>
  <c r="P915" i="25"/>
  <c r="P923" i="25"/>
  <c r="J923" i="26"/>
  <c r="L923" i="26" s="1"/>
  <c r="P931" i="25"/>
  <c r="J931" i="26"/>
  <c r="L931" i="26" s="1"/>
  <c r="P939" i="25"/>
  <c r="J939" i="26"/>
  <c r="L939" i="26" s="1"/>
  <c r="J952" i="26"/>
  <c r="L952" i="26" s="1"/>
  <c r="P952" i="25"/>
  <c r="J960" i="26"/>
  <c r="L960" i="26" s="1"/>
  <c r="P960" i="25"/>
  <c r="J968" i="26"/>
  <c r="L968" i="26" s="1"/>
  <c r="P968" i="25"/>
  <c r="J338" i="26"/>
  <c r="L338" i="26" s="1"/>
  <c r="P338" i="25"/>
  <c r="J346" i="26"/>
  <c r="L346" i="26" s="1"/>
  <c r="P346" i="25"/>
  <c r="J354" i="26"/>
  <c r="L354" i="26" s="1"/>
  <c r="P354" i="25"/>
  <c r="J362" i="26"/>
  <c r="L362" i="26" s="1"/>
  <c r="P362" i="25"/>
  <c r="J375" i="26"/>
  <c r="L375" i="26" s="1"/>
  <c r="P375" i="25"/>
  <c r="J383" i="26"/>
  <c r="L383" i="26" s="1"/>
  <c r="P383" i="25"/>
  <c r="J391" i="26"/>
  <c r="L391" i="26" s="1"/>
  <c r="P391" i="25"/>
  <c r="J402" i="26"/>
  <c r="L402" i="26" s="1"/>
  <c r="P402" i="25"/>
  <c r="J410" i="26"/>
  <c r="L410" i="26" s="1"/>
  <c r="P410" i="25"/>
  <c r="J418" i="26"/>
  <c r="L418" i="26" s="1"/>
  <c r="P418" i="25"/>
  <c r="J426" i="26"/>
  <c r="L426" i="26" s="1"/>
  <c r="P426" i="25"/>
  <c r="J438" i="26"/>
  <c r="L438" i="26" s="1"/>
  <c r="P438" i="25"/>
  <c r="J446" i="26"/>
  <c r="L446" i="26" s="1"/>
  <c r="P446" i="25"/>
  <c r="J454" i="26"/>
  <c r="L454" i="26" s="1"/>
  <c r="P454" i="25"/>
  <c r="J462" i="26"/>
  <c r="L462" i="26" s="1"/>
  <c r="P462" i="25"/>
  <c r="J466" i="26"/>
  <c r="L466" i="26" s="1"/>
  <c r="P466" i="25"/>
  <c r="J474" i="26"/>
  <c r="L474" i="26" s="1"/>
  <c r="P474" i="25"/>
  <c r="J482" i="26"/>
  <c r="L482" i="26" s="1"/>
  <c r="P482" i="25"/>
  <c r="J490" i="26"/>
  <c r="L490" i="26" s="1"/>
  <c r="P490" i="25"/>
  <c r="J501" i="26"/>
  <c r="L501" i="26" s="1"/>
  <c r="P501" i="25"/>
  <c r="J509" i="26"/>
  <c r="L509" i="26" s="1"/>
  <c r="P509" i="25"/>
  <c r="J517" i="26"/>
  <c r="L517" i="26" s="1"/>
  <c r="P517" i="25"/>
  <c r="J525" i="26"/>
  <c r="L525" i="26" s="1"/>
  <c r="P525" i="25"/>
  <c r="J537" i="26"/>
  <c r="L537" i="26" s="1"/>
  <c r="P537" i="25"/>
  <c r="J545" i="26"/>
  <c r="L545" i="26" s="1"/>
  <c r="P545" i="25"/>
  <c r="J553" i="26"/>
  <c r="L553" i="26" s="1"/>
  <c r="P553" i="25"/>
  <c r="J565" i="26"/>
  <c r="L565" i="26" s="1"/>
  <c r="P565" i="25"/>
  <c r="J573" i="26"/>
  <c r="L573" i="26" s="1"/>
  <c r="P573" i="25"/>
  <c r="J581" i="26"/>
  <c r="L581" i="26" s="1"/>
  <c r="P581" i="25"/>
  <c r="J589" i="26"/>
  <c r="L589" i="26" s="1"/>
  <c r="P589" i="25"/>
  <c r="J601" i="26"/>
  <c r="L601" i="26" s="1"/>
  <c r="P601" i="25"/>
  <c r="J609" i="26"/>
  <c r="L609" i="26" s="1"/>
  <c r="P609" i="25"/>
  <c r="J617" i="26"/>
  <c r="L617" i="26" s="1"/>
  <c r="P617" i="25"/>
  <c r="J629" i="26"/>
  <c r="L629" i="26" s="1"/>
  <c r="P629" i="25"/>
  <c r="J637" i="26"/>
  <c r="L637" i="26" s="1"/>
  <c r="P637" i="25"/>
  <c r="J645" i="26"/>
  <c r="L645" i="26" s="1"/>
  <c r="P645" i="25"/>
  <c r="J653" i="26"/>
  <c r="L653" i="26" s="1"/>
  <c r="P653" i="25"/>
  <c r="P665" i="25"/>
  <c r="J665" i="26"/>
  <c r="L665" i="26" s="1"/>
  <c r="P673" i="25"/>
  <c r="J673" i="26"/>
  <c r="L673" i="26" s="1"/>
  <c r="P681" i="25"/>
  <c r="J681" i="26"/>
  <c r="L681" i="26" s="1"/>
  <c r="J695" i="26"/>
  <c r="L695" i="26" s="1"/>
  <c r="P695" i="25"/>
  <c r="J703" i="26"/>
  <c r="L703" i="26" s="1"/>
  <c r="P703" i="25"/>
  <c r="P711" i="25"/>
  <c r="J711" i="26"/>
  <c r="L711" i="26" s="1"/>
  <c r="J913" i="26"/>
  <c r="L913" i="26" s="1"/>
  <c r="P913" i="25"/>
  <c r="J722" i="26"/>
  <c r="L722" i="26" s="1"/>
  <c r="P722" i="25"/>
  <c r="J730" i="26"/>
  <c r="L730" i="26" s="1"/>
  <c r="P730" i="25"/>
  <c r="J738" i="26"/>
  <c r="L738" i="26" s="1"/>
  <c r="P738" i="25"/>
  <c r="J746" i="26"/>
  <c r="L746" i="26" s="1"/>
  <c r="P746" i="25"/>
  <c r="P758" i="25"/>
  <c r="J758" i="26"/>
  <c r="L758" i="26" s="1"/>
  <c r="P766" i="25"/>
  <c r="J766" i="26"/>
  <c r="L766" i="26" s="1"/>
  <c r="P774" i="25"/>
  <c r="J774" i="26"/>
  <c r="L774" i="26" s="1"/>
  <c r="P782" i="25"/>
  <c r="J782" i="26"/>
  <c r="L782" i="26" s="1"/>
  <c r="J786" i="26"/>
  <c r="L786" i="26" s="1"/>
  <c r="P786" i="25"/>
  <c r="J794" i="26"/>
  <c r="L794" i="26" s="1"/>
  <c r="P794" i="25"/>
  <c r="J802" i="26"/>
  <c r="L802" i="26" s="1"/>
  <c r="P802" i="25"/>
  <c r="J810" i="26"/>
  <c r="L810" i="26" s="1"/>
  <c r="P810" i="25"/>
  <c r="J822" i="26"/>
  <c r="L822" i="26" s="1"/>
  <c r="P822" i="25"/>
  <c r="P830" i="25"/>
  <c r="J830" i="26"/>
  <c r="L830" i="26" s="1"/>
  <c r="J838" i="26"/>
  <c r="L838" i="26" s="1"/>
  <c r="P838" i="25"/>
  <c r="P846" i="25"/>
  <c r="J846" i="26"/>
  <c r="L846" i="26" s="1"/>
  <c r="J857" i="26"/>
  <c r="L857" i="26" s="1"/>
  <c r="P857" i="25"/>
  <c r="J865" i="26"/>
  <c r="L865" i="26" s="1"/>
  <c r="P865" i="25"/>
  <c r="J873" i="26"/>
  <c r="L873" i="26" s="1"/>
  <c r="P873" i="25"/>
  <c r="J886" i="26"/>
  <c r="L886" i="26" s="1"/>
  <c r="P886" i="25"/>
  <c r="J894" i="26"/>
  <c r="L894" i="26" s="1"/>
  <c r="P894" i="25"/>
  <c r="J902" i="26"/>
  <c r="L902" i="26" s="1"/>
  <c r="P902" i="25"/>
  <c r="J910" i="26"/>
  <c r="L910" i="26" s="1"/>
  <c r="P910" i="25"/>
  <c r="J914" i="26"/>
  <c r="L914" i="26" s="1"/>
  <c r="P914" i="25"/>
  <c r="J922" i="26"/>
  <c r="L922" i="26" s="1"/>
  <c r="P922" i="25"/>
  <c r="P930" i="25"/>
  <c r="J930" i="26"/>
  <c r="L930" i="26" s="1"/>
  <c r="J938" i="26"/>
  <c r="L938" i="26" s="1"/>
  <c r="P938" i="25"/>
  <c r="J951" i="26"/>
  <c r="L951" i="26" s="1"/>
  <c r="P951" i="25"/>
  <c r="J959" i="26"/>
  <c r="L959" i="26" s="1"/>
  <c r="P959" i="25"/>
  <c r="P966" i="7"/>
  <c r="J967" i="26"/>
  <c r="L967" i="26" s="1"/>
  <c r="P967" i="25"/>
  <c r="P345" i="25"/>
  <c r="J345" i="26"/>
  <c r="L345" i="26" s="1"/>
  <c r="J353" i="26"/>
  <c r="L353" i="26" s="1"/>
  <c r="P353" i="25"/>
  <c r="J361" i="26"/>
  <c r="L361" i="26" s="1"/>
  <c r="P361" i="25"/>
  <c r="J374" i="26"/>
  <c r="L374" i="26" s="1"/>
  <c r="P374" i="25"/>
  <c r="J382" i="26"/>
  <c r="L382" i="26" s="1"/>
  <c r="P382" i="25"/>
  <c r="J390" i="26"/>
  <c r="L390" i="26" s="1"/>
  <c r="P390" i="25"/>
  <c r="J398" i="26"/>
  <c r="L398" i="26" s="1"/>
  <c r="P398" i="25"/>
  <c r="J409" i="26"/>
  <c r="L409" i="26" s="1"/>
  <c r="P409" i="25"/>
  <c r="J417" i="26"/>
  <c r="L417" i="26" s="1"/>
  <c r="P417" i="25"/>
  <c r="J425" i="26"/>
  <c r="L425" i="26" s="1"/>
  <c r="P425" i="25"/>
  <c r="J437" i="26"/>
  <c r="L437" i="26" s="1"/>
  <c r="P437" i="25"/>
  <c r="J445" i="26"/>
  <c r="L445" i="26" s="1"/>
  <c r="P445" i="25"/>
  <c r="J453" i="26"/>
  <c r="L453" i="26" s="1"/>
  <c r="P453" i="25"/>
  <c r="J461" i="26"/>
  <c r="L461" i="26" s="1"/>
  <c r="P461" i="25"/>
  <c r="J473" i="26"/>
  <c r="L473" i="26" s="1"/>
  <c r="P473" i="25"/>
  <c r="J481" i="26"/>
  <c r="L481" i="26" s="1"/>
  <c r="P481" i="25"/>
  <c r="J489" i="26"/>
  <c r="L489" i="26" s="1"/>
  <c r="P489" i="25"/>
  <c r="P500" i="25"/>
  <c r="J500" i="26"/>
  <c r="L500" i="26" s="1"/>
  <c r="P508" i="25"/>
  <c r="J508" i="26"/>
  <c r="L508" i="26" s="1"/>
  <c r="J516" i="26"/>
  <c r="L516" i="26" s="1"/>
  <c r="P516" i="25"/>
  <c r="P524" i="25"/>
  <c r="J524" i="26"/>
  <c r="L524" i="26" s="1"/>
  <c r="P536" i="25"/>
  <c r="J536" i="26"/>
  <c r="L536" i="26" s="1"/>
  <c r="J544" i="26"/>
  <c r="L544" i="26" s="1"/>
  <c r="P544" i="25"/>
  <c r="P552" i="25"/>
  <c r="J552" i="26"/>
  <c r="L552" i="26" s="1"/>
  <c r="J564" i="26"/>
  <c r="L564" i="26" s="1"/>
  <c r="P564" i="25"/>
  <c r="P572" i="25"/>
  <c r="J572" i="26"/>
  <c r="L572" i="26" s="1"/>
  <c r="J580" i="26"/>
  <c r="L580" i="26" s="1"/>
  <c r="P580" i="25"/>
  <c r="P588" i="25"/>
  <c r="J588" i="26"/>
  <c r="L588" i="26" s="1"/>
  <c r="J600" i="26"/>
  <c r="L600" i="26" s="1"/>
  <c r="P600" i="25"/>
  <c r="J608" i="26"/>
  <c r="L608" i="26" s="1"/>
  <c r="P608" i="25"/>
  <c r="J616" i="26"/>
  <c r="L616" i="26" s="1"/>
  <c r="P616" i="25"/>
  <c r="J628" i="26"/>
  <c r="L628" i="26" s="1"/>
  <c r="P628" i="25"/>
  <c r="J636" i="26"/>
  <c r="L636" i="26" s="1"/>
  <c r="P636" i="25"/>
  <c r="J644" i="26"/>
  <c r="L644" i="26" s="1"/>
  <c r="P644" i="25"/>
  <c r="J652" i="26"/>
  <c r="L652" i="26" s="1"/>
  <c r="P652" i="25"/>
  <c r="J664" i="26"/>
  <c r="L664" i="26" s="1"/>
  <c r="P664" i="25"/>
  <c r="P672" i="25"/>
  <c r="J672" i="26"/>
  <c r="L672" i="26" s="1"/>
  <c r="P680" i="25"/>
  <c r="J680" i="26"/>
  <c r="L680" i="26" s="1"/>
  <c r="J694" i="26"/>
  <c r="L694" i="26" s="1"/>
  <c r="P694" i="25"/>
  <c r="J702" i="26"/>
  <c r="L702" i="26" s="1"/>
  <c r="P702" i="25"/>
  <c r="J710" i="26"/>
  <c r="L710" i="26" s="1"/>
  <c r="P710" i="25"/>
  <c r="J718" i="26"/>
  <c r="L718" i="26" s="1"/>
  <c r="P718" i="25"/>
  <c r="J729" i="26"/>
  <c r="L729" i="26" s="1"/>
  <c r="P729" i="25"/>
  <c r="J737" i="26"/>
  <c r="L737" i="26" s="1"/>
  <c r="P737" i="25"/>
  <c r="J745" i="26"/>
  <c r="L745" i="26" s="1"/>
  <c r="P745" i="25"/>
  <c r="J757" i="26"/>
  <c r="L757" i="26" s="1"/>
  <c r="P757" i="25"/>
  <c r="J765" i="26"/>
  <c r="L765" i="26" s="1"/>
  <c r="P765" i="25"/>
  <c r="J773" i="26"/>
  <c r="L773" i="26" s="1"/>
  <c r="P773" i="25"/>
  <c r="J781" i="26"/>
  <c r="L781" i="26" s="1"/>
  <c r="P781" i="25"/>
  <c r="J793" i="26"/>
  <c r="L793" i="26" s="1"/>
  <c r="P793" i="25"/>
  <c r="J801" i="26"/>
  <c r="L801" i="26" s="1"/>
  <c r="P801" i="25"/>
  <c r="J809" i="26"/>
  <c r="L809" i="26" s="1"/>
  <c r="P809" i="25"/>
  <c r="J821" i="26"/>
  <c r="L821" i="26" s="1"/>
  <c r="P821" i="25"/>
  <c r="J829" i="26"/>
  <c r="L829" i="26" s="1"/>
  <c r="P829" i="25"/>
  <c r="J837" i="26"/>
  <c r="L837" i="26" s="1"/>
  <c r="P837" i="25"/>
  <c r="J845" i="26"/>
  <c r="L845" i="26" s="1"/>
  <c r="P845" i="25"/>
  <c r="P856" i="25"/>
  <c r="J856" i="26"/>
  <c r="L856" i="26" s="1"/>
  <c r="J864" i="26"/>
  <c r="L864" i="26" s="1"/>
  <c r="P864" i="25"/>
  <c r="P872" i="25"/>
  <c r="J872" i="26"/>
  <c r="L872" i="26" s="1"/>
  <c r="J885" i="26"/>
  <c r="L885" i="26" s="1"/>
  <c r="P885" i="25"/>
  <c r="P893" i="25"/>
  <c r="J893" i="26"/>
  <c r="L893" i="26" s="1"/>
  <c r="J901" i="26"/>
  <c r="L901" i="26" s="1"/>
  <c r="P901" i="25"/>
  <c r="P909" i="25"/>
  <c r="J909" i="26"/>
  <c r="L909" i="26" s="1"/>
  <c r="J921" i="26"/>
  <c r="L921" i="26" s="1"/>
  <c r="P921" i="25"/>
  <c r="J929" i="26"/>
  <c r="L929" i="26" s="1"/>
  <c r="P929" i="25"/>
  <c r="J937" i="26"/>
  <c r="L937" i="26" s="1"/>
  <c r="P937" i="25"/>
  <c r="P950" i="25"/>
  <c r="J950" i="26"/>
  <c r="L950" i="26" s="1"/>
  <c r="P958" i="25"/>
  <c r="J958" i="26"/>
  <c r="L958" i="26" s="1"/>
  <c r="P966" i="25"/>
  <c r="J966" i="26"/>
  <c r="L966" i="26" s="1"/>
  <c r="J974" i="26"/>
  <c r="L974" i="26" s="1"/>
  <c r="P974" i="25"/>
  <c r="K11" i="7"/>
  <c r="K11" i="31"/>
  <c r="K10" i="31"/>
  <c r="K11" i="27"/>
  <c r="K10" i="26"/>
  <c r="K10" i="29"/>
  <c r="K11" i="26"/>
  <c r="K11" i="28"/>
  <c r="K10" i="27"/>
  <c r="K11" i="25"/>
  <c r="K11" i="29"/>
  <c r="K10" i="28"/>
  <c r="K10" i="25"/>
  <c r="P785" i="7"/>
  <c r="P881" i="7"/>
  <c r="P945" i="7"/>
  <c r="P689" i="7"/>
  <c r="P913" i="7"/>
  <c r="P349" i="7"/>
  <c r="P569" i="7"/>
  <c r="P577" i="7"/>
  <c r="P582" i="7"/>
  <c r="P585" i="7"/>
  <c r="P586" i="7"/>
  <c r="P589" i="7"/>
  <c r="P859" i="7"/>
  <c r="P863" i="7"/>
  <c r="P867" i="7"/>
  <c r="P871" i="7"/>
  <c r="P875" i="7"/>
  <c r="A46" i="19"/>
  <c r="A46" i="20"/>
  <c r="A46" i="18"/>
  <c r="A46" i="17"/>
  <c r="A46" i="16"/>
  <c r="A46" i="15"/>
  <c r="B47" i="20"/>
  <c r="B47" i="18"/>
  <c r="B47" i="19"/>
  <c r="B47" i="16"/>
  <c r="B47" i="17"/>
  <c r="B47" i="15"/>
  <c r="B48" i="19"/>
  <c r="B48" i="20"/>
  <c r="B48" i="17"/>
  <c r="B48" i="18"/>
  <c r="B48" i="16"/>
  <c r="B48" i="15"/>
  <c r="A49" i="20"/>
  <c r="A49" i="19"/>
  <c r="A49" i="17"/>
  <c r="A49" i="18"/>
  <c r="A49" i="16"/>
  <c r="A49" i="15"/>
  <c r="A51" i="20"/>
  <c r="A51" i="17"/>
  <c r="A51" i="19"/>
  <c r="A51" i="18"/>
  <c r="A51" i="16"/>
  <c r="A51" i="15"/>
  <c r="B54" i="19"/>
  <c r="B54" i="20"/>
  <c r="B54" i="17"/>
  <c r="B54" i="18"/>
  <c r="B54" i="16"/>
  <c r="B54" i="15"/>
  <c r="A55" i="20"/>
  <c r="A55" i="17"/>
  <c r="A55" i="18"/>
  <c r="A55" i="19"/>
  <c r="A55" i="16"/>
  <c r="A55" i="15"/>
  <c r="B56" i="19"/>
  <c r="B56" i="20"/>
  <c r="B56" i="18"/>
  <c r="B56" i="17"/>
  <c r="B56" i="16"/>
  <c r="B56" i="15"/>
  <c r="B57" i="18"/>
  <c r="B57" i="20"/>
  <c r="B57" i="17"/>
  <c r="B57" i="19"/>
  <c r="B57" i="16"/>
  <c r="B57" i="15"/>
  <c r="A58" i="18"/>
  <c r="A58" i="19"/>
  <c r="A58" i="20"/>
  <c r="A58" i="16"/>
  <c r="A58" i="17"/>
  <c r="A58" i="15"/>
  <c r="B61" i="18"/>
  <c r="B61" i="20"/>
  <c r="B61" i="19"/>
  <c r="B61" i="17"/>
  <c r="B61" i="16"/>
  <c r="B61" i="15"/>
  <c r="B64" i="19"/>
  <c r="B64" i="20"/>
  <c r="B64" i="18"/>
  <c r="B64" i="17"/>
  <c r="B64" i="16"/>
  <c r="B64" i="15"/>
  <c r="B46" i="19"/>
  <c r="B46" i="20"/>
  <c r="B46" i="17"/>
  <c r="B46" i="16"/>
  <c r="B46" i="18"/>
  <c r="B46" i="15"/>
  <c r="B49" i="18"/>
  <c r="B49" i="20"/>
  <c r="B49" i="17"/>
  <c r="B49" i="19"/>
  <c r="B49" i="16"/>
  <c r="B49" i="15"/>
  <c r="A50" i="18"/>
  <c r="A50" i="19"/>
  <c r="A50" i="20"/>
  <c r="A50" i="17"/>
  <c r="A50" i="16"/>
  <c r="A50" i="15"/>
  <c r="B51" i="20"/>
  <c r="B51" i="19"/>
  <c r="B51" i="17"/>
  <c r="B51" i="18"/>
  <c r="B51" i="16"/>
  <c r="B51" i="15"/>
  <c r="A52" i="18"/>
  <c r="A52" i="19"/>
  <c r="A52" i="20"/>
  <c r="A52" i="17"/>
  <c r="A52" i="16"/>
  <c r="A52" i="15"/>
  <c r="B55" i="18"/>
  <c r="B55" i="20"/>
  <c r="B55" i="19"/>
  <c r="B55" i="16"/>
  <c r="B55" i="17"/>
  <c r="B55" i="15"/>
  <c r="B58" i="19"/>
  <c r="B58" i="20"/>
  <c r="B58" i="17"/>
  <c r="B58" i="16"/>
  <c r="B58" i="18"/>
  <c r="B58" i="15"/>
  <c r="A59" i="20"/>
  <c r="A59" i="17"/>
  <c r="A59" i="18"/>
  <c r="A59" i="19"/>
  <c r="A59" i="16"/>
  <c r="A59" i="15"/>
  <c r="A63" i="20"/>
  <c r="A63" i="17"/>
  <c r="A63" i="18"/>
  <c r="A63" i="19"/>
  <c r="A63" i="16"/>
  <c r="A63" i="15"/>
  <c r="A45" i="20"/>
  <c r="A45" i="19"/>
  <c r="A45" i="17"/>
  <c r="A45" i="18"/>
  <c r="A45" i="16"/>
  <c r="A45" i="15"/>
  <c r="B45" i="18"/>
  <c r="B45" i="20"/>
  <c r="B45" i="19"/>
  <c r="B45" i="17"/>
  <c r="B45" i="16"/>
  <c r="B45" i="15"/>
  <c r="P420" i="7"/>
  <c r="B50" i="19"/>
  <c r="B50" i="20"/>
  <c r="B50" i="18"/>
  <c r="B50" i="17"/>
  <c r="B50" i="16"/>
  <c r="B50" i="15"/>
  <c r="B52" i="19"/>
  <c r="B52" i="20"/>
  <c r="B52" i="18"/>
  <c r="B52" i="16"/>
  <c r="B52" i="17"/>
  <c r="B52" i="15"/>
  <c r="A53" i="20"/>
  <c r="A53" i="19"/>
  <c r="A53" i="18"/>
  <c r="A53" i="17"/>
  <c r="A53" i="16"/>
  <c r="A53" i="15"/>
  <c r="B59" i="18"/>
  <c r="B59" i="20"/>
  <c r="B59" i="19"/>
  <c r="B59" i="17"/>
  <c r="B59" i="16"/>
  <c r="B59" i="15"/>
  <c r="A60" i="18"/>
  <c r="A60" i="19"/>
  <c r="A60" i="17"/>
  <c r="A60" i="20"/>
  <c r="A60" i="16"/>
  <c r="A60" i="15"/>
  <c r="A62" i="18"/>
  <c r="A62" i="19"/>
  <c r="A62" i="20"/>
  <c r="A62" i="17"/>
  <c r="A62" i="16"/>
  <c r="A62" i="15"/>
  <c r="B63" i="18"/>
  <c r="B63" i="20"/>
  <c r="B63" i="19"/>
  <c r="B63" i="16"/>
  <c r="B63" i="17"/>
  <c r="B63" i="15"/>
  <c r="A47" i="20"/>
  <c r="A47" i="17"/>
  <c r="A47" i="18"/>
  <c r="A47" i="19"/>
  <c r="A47" i="16"/>
  <c r="A47" i="15"/>
  <c r="A48" i="18"/>
  <c r="A48" i="19"/>
  <c r="A48" i="20"/>
  <c r="A48" i="17"/>
  <c r="A48" i="16"/>
  <c r="A48" i="15"/>
  <c r="B53" i="20"/>
  <c r="B53" i="19"/>
  <c r="B53" i="18"/>
  <c r="B53" i="17"/>
  <c r="B53" i="16"/>
  <c r="B53" i="15"/>
  <c r="A54" i="18"/>
  <c r="A54" i="19"/>
  <c r="A54" i="20"/>
  <c r="A54" i="17"/>
  <c r="A54" i="16"/>
  <c r="A54" i="15"/>
  <c r="A56" i="18"/>
  <c r="A56" i="19"/>
  <c r="A56" i="17"/>
  <c r="A56" i="20"/>
  <c r="A56" i="16"/>
  <c r="A56" i="15"/>
  <c r="A57" i="20"/>
  <c r="A57" i="19"/>
  <c r="A57" i="17"/>
  <c r="A57" i="18"/>
  <c r="A57" i="16"/>
  <c r="A57" i="15"/>
  <c r="B60" i="19"/>
  <c r="B60" i="20"/>
  <c r="B60" i="18"/>
  <c r="B60" i="16"/>
  <c r="B60" i="17"/>
  <c r="B60" i="15"/>
  <c r="A61" i="20"/>
  <c r="A61" i="19"/>
  <c r="A61" i="17"/>
  <c r="A61" i="18"/>
  <c r="A61" i="16"/>
  <c r="A61" i="15"/>
  <c r="B62" i="19"/>
  <c r="B62" i="20"/>
  <c r="B62" i="17"/>
  <c r="B62" i="18"/>
  <c r="B62" i="16"/>
  <c r="B62" i="15"/>
  <c r="A64" i="18"/>
  <c r="A64" i="19"/>
  <c r="A64" i="20"/>
  <c r="A64" i="17"/>
  <c r="A64" i="16"/>
  <c r="A64" i="15"/>
  <c r="K10" i="7"/>
  <c r="P946" i="7"/>
  <c r="P947" i="7"/>
  <c r="P949" i="7"/>
  <c r="P951" i="7"/>
  <c r="P954" i="7"/>
  <c r="P955" i="7"/>
  <c r="P957" i="7"/>
  <c r="P958" i="7"/>
  <c r="P971" i="7"/>
  <c r="P973" i="7"/>
  <c r="P757" i="7"/>
  <c r="P759" i="7"/>
  <c r="P761" i="7"/>
  <c r="P762" i="7"/>
  <c r="P765" i="7"/>
  <c r="P766" i="7"/>
  <c r="P767" i="7"/>
  <c r="P774" i="7"/>
  <c r="P775" i="7"/>
  <c r="P779" i="7"/>
  <c r="P781" i="7"/>
  <c r="P782" i="7"/>
  <c r="P882" i="7"/>
  <c r="P883" i="7"/>
  <c r="P894" i="7"/>
  <c r="P895" i="7"/>
  <c r="P897" i="7"/>
  <c r="P898" i="7"/>
  <c r="P899" i="7"/>
  <c r="P907" i="7"/>
  <c r="P909" i="7"/>
  <c r="P790" i="7"/>
  <c r="P791" i="7"/>
  <c r="P802" i="7"/>
  <c r="P811" i="7"/>
  <c r="P341" i="7"/>
  <c r="P563" i="7"/>
  <c r="P566" i="7"/>
  <c r="P570" i="7"/>
  <c r="P571" i="7"/>
  <c r="P574" i="7"/>
  <c r="P578" i="7"/>
  <c r="P583" i="7"/>
  <c r="P587" i="7"/>
  <c r="P754" i="7"/>
  <c r="P755" i="7"/>
  <c r="P758" i="7"/>
  <c r="P763" i="7"/>
  <c r="P769" i="7"/>
  <c r="P770" i="7"/>
  <c r="P771" i="7"/>
  <c r="P773" i="7"/>
  <c r="P849" i="7"/>
  <c r="P885" i="7"/>
  <c r="P886" i="7"/>
  <c r="P906" i="7"/>
  <c r="P910" i="7"/>
  <c r="P950" i="7"/>
  <c r="P953" i="7"/>
  <c r="P959" i="7"/>
  <c r="P974" i="7"/>
  <c r="P562" i="7"/>
  <c r="P565" i="7"/>
  <c r="P567" i="7"/>
  <c r="P573" i="7"/>
  <c r="P575" i="7"/>
  <c r="P579" i="7"/>
  <c r="P581" i="7"/>
  <c r="P590" i="7"/>
  <c r="P786" i="7"/>
  <c r="P787" i="7"/>
  <c r="P789" i="7"/>
  <c r="P793" i="7"/>
  <c r="P794" i="7"/>
  <c r="P795" i="7"/>
  <c r="P797" i="7"/>
  <c r="P798" i="7"/>
  <c r="P799" i="7"/>
  <c r="P801" i="7"/>
  <c r="P803" i="7"/>
  <c r="P805" i="7"/>
  <c r="P806" i="7"/>
  <c r="P813" i="7"/>
  <c r="P814" i="7"/>
  <c r="P851" i="7"/>
  <c r="P855" i="7"/>
  <c r="P914" i="7"/>
  <c r="P915" i="7"/>
  <c r="P917" i="7"/>
  <c r="P918" i="7"/>
  <c r="P919" i="7"/>
  <c r="P921" i="7"/>
  <c r="P922" i="7"/>
  <c r="P923" i="7"/>
  <c r="P925" i="7"/>
  <c r="P926" i="7"/>
  <c r="P927" i="7"/>
  <c r="P929" i="7"/>
  <c r="P930" i="7"/>
  <c r="P931" i="7"/>
  <c r="P933" i="7"/>
  <c r="P934" i="7"/>
  <c r="P935" i="7"/>
  <c r="P937" i="7"/>
  <c r="P938" i="7"/>
  <c r="P939" i="7"/>
  <c r="P941" i="7"/>
  <c r="P942" i="7"/>
  <c r="P408" i="7"/>
  <c r="P409" i="7"/>
  <c r="P410" i="7"/>
  <c r="P411" i="7"/>
  <c r="P413" i="7"/>
  <c r="P414" i="7"/>
  <c r="P415" i="7"/>
  <c r="P721" i="7"/>
  <c r="P434" i="7"/>
  <c r="P435" i="7"/>
  <c r="P437" i="7"/>
  <c r="P438" i="7"/>
  <c r="P439" i="7"/>
  <c r="P441" i="7"/>
  <c r="P338" i="7"/>
  <c r="P342" i="7"/>
  <c r="P346" i="7"/>
  <c r="P350" i="7"/>
  <c r="P354" i="7"/>
  <c r="P358" i="7"/>
  <c r="P362" i="7"/>
  <c r="P366" i="7"/>
  <c r="P466" i="7"/>
  <c r="P467" i="7"/>
  <c r="P469" i="7"/>
  <c r="P470" i="7"/>
  <c r="P471" i="7"/>
  <c r="P473" i="7"/>
  <c r="P474" i="7"/>
  <c r="P475" i="7"/>
  <c r="P477" i="7"/>
  <c r="P478" i="7"/>
  <c r="P479" i="7"/>
  <c r="P481" i="7"/>
  <c r="P482" i="7"/>
  <c r="P485" i="7"/>
  <c r="P486" i="7"/>
  <c r="P487" i="7"/>
  <c r="P489" i="7"/>
  <c r="P490" i="7"/>
  <c r="P491" i="7"/>
  <c r="P493" i="7"/>
  <c r="P494" i="7"/>
  <c r="P498" i="7"/>
  <c r="P499" i="7"/>
  <c r="P501" i="7"/>
  <c r="P502" i="7"/>
  <c r="P503" i="7"/>
  <c r="P530" i="7"/>
  <c r="P531" i="7"/>
  <c r="P533" i="7"/>
  <c r="P534" i="7"/>
  <c r="P535" i="7"/>
  <c r="P537" i="7"/>
  <c r="P538" i="7"/>
  <c r="P539" i="7"/>
  <c r="P541" i="7"/>
  <c r="P542" i="7"/>
  <c r="P543" i="7"/>
  <c r="P545" i="7"/>
  <c r="P546" i="7"/>
  <c r="P547" i="7"/>
  <c r="P549" i="7"/>
  <c r="P550" i="7"/>
  <c r="P551" i="7"/>
  <c r="P553" i="7"/>
  <c r="P554" i="7"/>
  <c r="P555" i="7"/>
  <c r="P557" i="7"/>
  <c r="P558" i="7"/>
  <c r="P658" i="7"/>
  <c r="P659" i="7"/>
  <c r="P661" i="7"/>
  <c r="P662" i="7"/>
  <c r="P663" i="7"/>
  <c r="P665" i="7"/>
  <c r="P666" i="7"/>
  <c r="P667" i="7"/>
  <c r="P669" i="7"/>
  <c r="P670" i="7"/>
  <c r="P671" i="7"/>
  <c r="P673" i="7"/>
  <c r="P674" i="7"/>
  <c r="P675" i="7"/>
  <c r="P677" i="7"/>
  <c r="P678" i="7"/>
  <c r="P679" i="7"/>
  <c r="P681" i="7"/>
  <c r="P682" i="7"/>
  <c r="P683" i="7"/>
  <c r="P685" i="7"/>
  <c r="P686" i="7"/>
  <c r="P345" i="7"/>
  <c r="P353" i="7"/>
  <c r="P357" i="7"/>
  <c r="P361" i="7"/>
  <c r="P365" i="7"/>
  <c r="P505" i="7"/>
  <c r="P753" i="7"/>
  <c r="P340" i="7"/>
  <c r="P344" i="7"/>
  <c r="P348" i="7"/>
  <c r="P352" i="7"/>
  <c r="P356" i="7"/>
  <c r="P360" i="7"/>
  <c r="P364" i="7"/>
  <c r="P370" i="7"/>
  <c r="P371" i="7"/>
  <c r="P373" i="7"/>
  <c r="P374" i="7"/>
  <c r="P375" i="7"/>
  <c r="P377" i="7"/>
  <c r="P378" i="7"/>
  <c r="P379" i="7"/>
  <c r="P381" i="7"/>
  <c r="P382" i="7"/>
  <c r="P383" i="7"/>
  <c r="P385" i="7"/>
  <c r="P386" i="7"/>
  <c r="P387" i="7"/>
  <c r="P389" i="7"/>
  <c r="P390" i="7"/>
  <c r="P391" i="7"/>
  <c r="P393" i="7"/>
  <c r="P394" i="7"/>
  <c r="P395" i="7"/>
  <c r="P397" i="7"/>
  <c r="P398" i="7"/>
  <c r="P402" i="7"/>
  <c r="P403" i="7"/>
  <c r="P405" i="7"/>
  <c r="P406" i="7"/>
  <c r="P407" i="7"/>
  <c r="P416" i="7"/>
  <c r="P417" i="7"/>
  <c r="P418" i="7"/>
  <c r="P419" i="7"/>
  <c r="P421" i="7"/>
  <c r="P422" i="7"/>
  <c r="P423" i="7"/>
  <c r="P425" i="7"/>
  <c r="P426" i="7"/>
  <c r="P427" i="7"/>
  <c r="P429" i="7"/>
  <c r="P430" i="7"/>
  <c r="P594" i="7"/>
  <c r="P595" i="7"/>
  <c r="P597" i="7"/>
  <c r="P598" i="7"/>
  <c r="P599" i="7"/>
  <c r="P601" i="7"/>
  <c r="P602" i="7"/>
  <c r="P603" i="7"/>
  <c r="P605" i="7"/>
  <c r="P606" i="7"/>
  <c r="P607" i="7"/>
  <c r="P609" i="7"/>
  <c r="P610" i="7"/>
  <c r="P611" i="7"/>
  <c r="P613" i="7"/>
  <c r="P614" i="7"/>
  <c r="P615" i="7"/>
  <c r="P617" i="7"/>
  <c r="P618" i="7"/>
  <c r="P619" i="7"/>
  <c r="P621" i="7"/>
  <c r="P622" i="7"/>
  <c r="P690" i="7"/>
  <c r="P691" i="7"/>
  <c r="P693" i="7"/>
  <c r="P694" i="7"/>
  <c r="P695" i="7"/>
  <c r="P697" i="7"/>
  <c r="P698" i="7"/>
  <c r="P699" i="7"/>
  <c r="P701" i="7"/>
  <c r="P702" i="7"/>
  <c r="P703" i="7"/>
  <c r="P705" i="7"/>
  <c r="P706" i="7"/>
  <c r="P707" i="7"/>
  <c r="P709" i="7"/>
  <c r="P710" i="7"/>
  <c r="P711" i="7"/>
  <c r="P713" i="7"/>
  <c r="P714" i="7"/>
  <c r="P715" i="7"/>
  <c r="P717" i="7"/>
  <c r="P718" i="7"/>
  <c r="P818" i="7"/>
  <c r="P819" i="7"/>
  <c r="P821" i="7"/>
  <c r="P822" i="7"/>
  <c r="P823" i="7"/>
  <c r="P825" i="7"/>
  <c r="P826" i="7"/>
  <c r="P827" i="7"/>
  <c r="P829" i="7"/>
  <c r="P830" i="7"/>
  <c r="P831" i="7"/>
  <c r="P833" i="7"/>
  <c r="P834" i="7"/>
  <c r="P835" i="7"/>
  <c r="P837" i="7"/>
  <c r="P838" i="7"/>
  <c r="P839" i="7"/>
  <c r="P841" i="7"/>
  <c r="P842" i="7"/>
  <c r="P843" i="7"/>
  <c r="P845" i="7"/>
  <c r="P846" i="7"/>
  <c r="P854" i="7"/>
  <c r="P858" i="7"/>
  <c r="P862" i="7"/>
  <c r="P866" i="7"/>
  <c r="P870" i="7"/>
  <c r="P874" i="7"/>
  <c r="P878" i="7"/>
  <c r="P442" i="7"/>
  <c r="P443" i="7"/>
  <c r="P445" i="7"/>
  <c r="P446" i="7"/>
  <c r="P447" i="7"/>
  <c r="P449" i="7"/>
  <c r="P450" i="7"/>
  <c r="P451" i="7"/>
  <c r="P453" i="7"/>
  <c r="P454" i="7"/>
  <c r="P455" i="7"/>
  <c r="P457" i="7"/>
  <c r="P458" i="7"/>
  <c r="P459" i="7"/>
  <c r="P461" i="7"/>
  <c r="P462" i="7"/>
  <c r="P506" i="7"/>
  <c r="P507" i="7"/>
  <c r="P509" i="7"/>
  <c r="P510" i="7"/>
  <c r="P511" i="7"/>
  <c r="P513" i="7"/>
  <c r="P514" i="7"/>
  <c r="P515" i="7"/>
  <c r="P517" i="7"/>
  <c r="P518" i="7"/>
  <c r="P519" i="7"/>
  <c r="P521" i="7"/>
  <c r="P522" i="7"/>
  <c r="P523" i="7"/>
  <c r="P525" i="7"/>
  <c r="P526" i="7"/>
  <c r="P626" i="7"/>
  <c r="P629" i="7"/>
  <c r="P630" i="7"/>
  <c r="P633" i="7"/>
  <c r="P634" i="7"/>
  <c r="P635" i="7"/>
  <c r="P637" i="7"/>
  <c r="P638" i="7"/>
  <c r="P639" i="7"/>
  <c r="P641" i="7"/>
  <c r="P642" i="7"/>
  <c r="P643" i="7"/>
  <c r="P645" i="7"/>
  <c r="P646" i="7"/>
  <c r="P647" i="7"/>
  <c r="P649" i="7"/>
  <c r="P650" i="7"/>
  <c r="P651" i="7"/>
  <c r="P653" i="7"/>
  <c r="P654" i="7"/>
  <c r="P722" i="7"/>
  <c r="P723" i="7"/>
  <c r="P725" i="7"/>
  <c r="P726" i="7"/>
  <c r="P727" i="7"/>
  <c r="P729" i="7"/>
  <c r="P730" i="7"/>
  <c r="P731" i="7"/>
  <c r="P733" i="7"/>
  <c r="P734" i="7"/>
  <c r="P735" i="7"/>
  <c r="P737" i="7"/>
  <c r="P738" i="7"/>
  <c r="P739" i="7"/>
  <c r="P741" i="7"/>
  <c r="P742" i="7"/>
  <c r="P743" i="7"/>
  <c r="P745" i="7"/>
  <c r="P746" i="7"/>
  <c r="P747" i="7"/>
  <c r="P749" i="7"/>
  <c r="P750" i="7"/>
  <c r="P817" i="7"/>
  <c r="P853" i="7"/>
  <c r="P857" i="7"/>
  <c r="P861" i="7"/>
  <c r="P865" i="7"/>
  <c r="P869" i="7"/>
  <c r="P873" i="7"/>
  <c r="P877" i="7"/>
  <c r="P483" i="7"/>
  <c r="P404" i="7"/>
  <c r="P627" i="7"/>
  <c r="P631" i="7"/>
  <c r="P952" i="7"/>
  <c r="P964" i="7"/>
  <c r="P968" i="7"/>
  <c r="P972" i="7"/>
  <c r="P948" i="7"/>
  <c r="P956" i="7"/>
  <c r="P960" i="7"/>
  <c r="P932" i="7"/>
  <c r="P940" i="7"/>
  <c r="P916" i="7"/>
  <c r="P924" i="7"/>
  <c r="P920" i="7"/>
  <c r="P928" i="7"/>
  <c r="P936" i="7"/>
  <c r="P884" i="7"/>
  <c r="P888" i="7"/>
  <c r="P896" i="7"/>
  <c r="P892" i="7"/>
  <c r="P900" i="7"/>
  <c r="P904" i="7"/>
  <c r="P908" i="7"/>
  <c r="P860" i="7"/>
  <c r="P868" i="7"/>
  <c r="P856" i="7"/>
  <c r="P864" i="7"/>
  <c r="P872" i="7"/>
  <c r="P876" i="7"/>
  <c r="P852" i="7"/>
  <c r="P824" i="7"/>
  <c r="P828" i="7"/>
  <c r="P840" i="7"/>
  <c r="P820" i="7"/>
  <c r="P836" i="7"/>
  <c r="P844" i="7"/>
  <c r="P832" i="7"/>
  <c r="P796" i="7"/>
  <c r="P792" i="7"/>
  <c r="P804" i="7"/>
  <c r="P788" i="7"/>
  <c r="P800" i="7"/>
  <c r="P808" i="7"/>
  <c r="P812" i="7"/>
  <c r="P768" i="7"/>
  <c r="P780" i="7"/>
  <c r="P756" i="7"/>
  <c r="P760" i="7"/>
  <c r="P776" i="7"/>
  <c r="P764" i="7"/>
  <c r="P772" i="7"/>
  <c r="P724" i="7"/>
  <c r="P736" i="7"/>
  <c r="P744" i="7"/>
  <c r="P732" i="7"/>
  <c r="P728" i="7"/>
  <c r="P740" i="7"/>
  <c r="P748" i="7"/>
  <c r="P692" i="7"/>
  <c r="P716" i="7"/>
  <c r="P696" i="7"/>
  <c r="P700" i="7"/>
  <c r="P712" i="7"/>
  <c r="P704" i="7"/>
  <c r="P708" i="7"/>
  <c r="P660" i="7"/>
  <c r="P664" i="7"/>
  <c r="P668" i="7"/>
  <c r="P672" i="7"/>
  <c r="P684" i="7"/>
  <c r="P676" i="7"/>
  <c r="P680" i="7"/>
  <c r="P628" i="7"/>
  <c r="P644" i="7"/>
  <c r="P652" i="7"/>
  <c r="P632" i="7"/>
  <c r="P636" i="7"/>
  <c r="P640" i="7"/>
  <c r="P648" i="7"/>
  <c r="P612" i="7"/>
  <c r="P596" i="7"/>
  <c r="P604" i="7"/>
  <c r="P608" i="7"/>
  <c r="P600" i="7"/>
  <c r="P616" i="7"/>
  <c r="P620" i="7"/>
  <c r="P580" i="7"/>
  <c r="P572" i="7"/>
  <c r="P588" i="7"/>
  <c r="P564" i="7"/>
  <c r="P568" i="7"/>
  <c r="P576" i="7"/>
  <c r="P584" i="7"/>
  <c r="P532" i="7"/>
  <c r="P540" i="7"/>
  <c r="P544" i="7"/>
  <c r="P556" i="7"/>
  <c r="P536" i="7"/>
  <c r="P548" i="7"/>
  <c r="P552" i="7"/>
  <c r="P500" i="7"/>
  <c r="P508" i="7"/>
  <c r="P520" i="7"/>
  <c r="P524" i="7"/>
  <c r="P504" i="7"/>
  <c r="P512" i="7"/>
  <c r="P516" i="7"/>
  <c r="P468" i="7"/>
  <c r="P472" i="7"/>
  <c r="P476" i="7"/>
  <c r="P480" i="7"/>
  <c r="P484" i="7"/>
  <c r="P492" i="7"/>
  <c r="P488" i="7"/>
  <c r="P436" i="7"/>
  <c r="P440" i="7"/>
  <c r="P444" i="7"/>
  <c r="P452" i="7"/>
  <c r="P448" i="7"/>
  <c r="P456" i="7"/>
  <c r="P460" i="7"/>
  <c r="P412" i="7"/>
  <c r="P424" i="7"/>
  <c r="P428" i="7"/>
  <c r="P376" i="7"/>
  <c r="P380" i="7"/>
  <c r="P392" i="7"/>
  <c r="P396" i="7"/>
  <c r="P384" i="7"/>
  <c r="P388" i="7"/>
  <c r="P372" i="7"/>
  <c r="P363" i="7"/>
  <c r="P339" i="7"/>
  <c r="P343" i="7"/>
  <c r="P347" i="7"/>
  <c r="P351" i="7"/>
  <c r="P355" i="7"/>
  <c r="P359" i="7"/>
  <c r="L334" i="7"/>
  <c r="J334" i="25" s="1"/>
  <c r="L334" i="25" s="1"/>
  <c r="F334" i="7"/>
  <c r="E334" i="7"/>
  <c r="D334" i="7"/>
  <c r="C334" i="7"/>
  <c r="B334" i="7"/>
  <c r="A334" i="7"/>
  <c r="L333" i="7"/>
  <c r="J333" i="25" s="1"/>
  <c r="L333" i="25" s="1"/>
  <c r="F333" i="7"/>
  <c r="E333" i="7"/>
  <c r="D333" i="7"/>
  <c r="C333" i="7"/>
  <c r="B333" i="7"/>
  <c r="A333" i="7"/>
  <c r="L332" i="7"/>
  <c r="J332" i="25" s="1"/>
  <c r="L332" i="25" s="1"/>
  <c r="F332" i="7"/>
  <c r="E332" i="7"/>
  <c r="D332" i="7"/>
  <c r="C332" i="7"/>
  <c r="B332" i="7"/>
  <c r="A332" i="7"/>
  <c r="L331" i="7"/>
  <c r="J331" i="25" s="1"/>
  <c r="L331" i="25" s="1"/>
  <c r="F331" i="7"/>
  <c r="E331" i="7"/>
  <c r="D331" i="7"/>
  <c r="C331" i="7"/>
  <c r="B331" i="7"/>
  <c r="A331" i="7"/>
  <c r="L330" i="7"/>
  <c r="J330" i="25" s="1"/>
  <c r="L330" i="25" s="1"/>
  <c r="F330" i="7"/>
  <c r="E330" i="7"/>
  <c r="D330" i="7"/>
  <c r="C330" i="7"/>
  <c r="B330" i="7"/>
  <c r="A330" i="7"/>
  <c r="L329" i="7"/>
  <c r="J329" i="25" s="1"/>
  <c r="L329" i="25" s="1"/>
  <c r="F329" i="7"/>
  <c r="E329" i="7"/>
  <c r="D329" i="7"/>
  <c r="C329" i="7"/>
  <c r="B329" i="7"/>
  <c r="A329" i="7"/>
  <c r="L328" i="7"/>
  <c r="J328" i="25" s="1"/>
  <c r="L328" i="25" s="1"/>
  <c r="F328" i="7"/>
  <c r="E328" i="7"/>
  <c r="D328" i="7"/>
  <c r="C328" i="7"/>
  <c r="B328" i="7"/>
  <c r="A328" i="7"/>
  <c r="L327" i="7"/>
  <c r="J327" i="25" s="1"/>
  <c r="L327" i="25" s="1"/>
  <c r="F327" i="7"/>
  <c r="E327" i="7"/>
  <c r="D327" i="7"/>
  <c r="C327" i="7"/>
  <c r="B327" i="7"/>
  <c r="A327" i="7"/>
  <c r="L326" i="7"/>
  <c r="J326" i="25" s="1"/>
  <c r="L326" i="25" s="1"/>
  <c r="F326" i="7"/>
  <c r="E326" i="7"/>
  <c r="D326" i="7"/>
  <c r="C326" i="7"/>
  <c r="B326" i="7"/>
  <c r="A326" i="7"/>
  <c r="L325" i="7"/>
  <c r="J325" i="25" s="1"/>
  <c r="L325" i="25" s="1"/>
  <c r="F325" i="7"/>
  <c r="E325" i="7"/>
  <c r="D325" i="7"/>
  <c r="C325" i="7"/>
  <c r="B325" i="7"/>
  <c r="A325" i="7"/>
  <c r="L324" i="7"/>
  <c r="J324" i="25" s="1"/>
  <c r="L324" i="25" s="1"/>
  <c r="F324" i="7"/>
  <c r="E324" i="7"/>
  <c r="D324" i="7"/>
  <c r="C324" i="7"/>
  <c r="B324" i="7"/>
  <c r="A324" i="7"/>
  <c r="L323" i="7"/>
  <c r="J323" i="25" s="1"/>
  <c r="L323" i="25" s="1"/>
  <c r="F323" i="7"/>
  <c r="E323" i="7"/>
  <c r="D323" i="7"/>
  <c r="C323" i="7"/>
  <c r="B323" i="7"/>
  <c r="A323" i="7"/>
  <c r="L322" i="7"/>
  <c r="J322" i="25" s="1"/>
  <c r="L322" i="25" s="1"/>
  <c r="F322" i="7"/>
  <c r="E322" i="7"/>
  <c r="D322" i="7"/>
  <c r="C322" i="7"/>
  <c r="B322" i="7"/>
  <c r="A322" i="7"/>
  <c r="L321" i="7"/>
  <c r="J321" i="25" s="1"/>
  <c r="L321" i="25" s="1"/>
  <c r="F321" i="7"/>
  <c r="E321" i="7"/>
  <c r="D321" i="7"/>
  <c r="C321" i="7"/>
  <c r="B321" i="7"/>
  <c r="A321" i="7"/>
  <c r="L320" i="7"/>
  <c r="J320" i="25" s="1"/>
  <c r="L320" i="25" s="1"/>
  <c r="F320" i="7"/>
  <c r="E320" i="7"/>
  <c r="D320" i="7"/>
  <c r="C320" i="7"/>
  <c r="B320" i="7"/>
  <c r="A320" i="7"/>
  <c r="L319" i="7"/>
  <c r="J319" i="25" s="1"/>
  <c r="L319" i="25" s="1"/>
  <c r="F319" i="7"/>
  <c r="E319" i="7"/>
  <c r="D319" i="7"/>
  <c r="C319" i="7"/>
  <c r="B319" i="7"/>
  <c r="A319" i="7"/>
  <c r="L318" i="7"/>
  <c r="J318" i="25" s="1"/>
  <c r="L318" i="25" s="1"/>
  <c r="F318" i="7"/>
  <c r="E318" i="7"/>
  <c r="D318" i="7"/>
  <c r="C318" i="7"/>
  <c r="B318" i="7"/>
  <c r="A318" i="7"/>
  <c r="L317" i="7"/>
  <c r="J317" i="25" s="1"/>
  <c r="L317" i="25" s="1"/>
  <c r="F317" i="7"/>
  <c r="E317" i="7"/>
  <c r="D317" i="7"/>
  <c r="C317" i="7"/>
  <c r="B317" i="7"/>
  <c r="A317" i="7"/>
  <c r="L316" i="7"/>
  <c r="J316" i="25" s="1"/>
  <c r="L316" i="25" s="1"/>
  <c r="F316" i="7"/>
  <c r="E316" i="7"/>
  <c r="D316" i="7"/>
  <c r="C316" i="7"/>
  <c r="B316" i="7"/>
  <c r="A316" i="7"/>
  <c r="L315" i="7"/>
  <c r="J315" i="25" s="1"/>
  <c r="L315" i="25" s="1"/>
  <c r="F315" i="7"/>
  <c r="E315" i="7"/>
  <c r="D315" i="7"/>
  <c r="C315" i="7"/>
  <c r="B315" i="7"/>
  <c r="A315" i="7"/>
  <c r="L314" i="7"/>
  <c r="J314" i="25" s="1"/>
  <c r="L314" i="25" s="1"/>
  <c r="F314" i="7"/>
  <c r="E314" i="7"/>
  <c r="D314" i="7"/>
  <c r="C314" i="7"/>
  <c r="B314" i="7"/>
  <c r="A314" i="7"/>
  <c r="L313" i="7"/>
  <c r="J313" i="25" s="1"/>
  <c r="L313" i="25" s="1"/>
  <c r="F313" i="7"/>
  <c r="E313" i="7"/>
  <c r="D313" i="7"/>
  <c r="C313" i="7"/>
  <c r="B313" i="7"/>
  <c r="A313" i="7"/>
  <c r="L312" i="7"/>
  <c r="J312" i="25" s="1"/>
  <c r="L312" i="25" s="1"/>
  <c r="F312" i="7"/>
  <c r="E312" i="7"/>
  <c r="D312" i="7"/>
  <c r="C312" i="7"/>
  <c r="B312" i="7"/>
  <c r="A312" i="7"/>
  <c r="L311" i="7"/>
  <c r="J311" i="25" s="1"/>
  <c r="L311" i="25" s="1"/>
  <c r="F311" i="7"/>
  <c r="E311" i="7"/>
  <c r="D311" i="7"/>
  <c r="C311" i="7"/>
  <c r="B311" i="7"/>
  <c r="A311" i="7"/>
  <c r="L310" i="7"/>
  <c r="J310" i="25" s="1"/>
  <c r="L310" i="25" s="1"/>
  <c r="F310" i="7"/>
  <c r="E310" i="7"/>
  <c r="D310" i="7"/>
  <c r="C310" i="7"/>
  <c r="B310" i="7"/>
  <c r="A310" i="7"/>
  <c r="L309" i="7"/>
  <c r="J309" i="25" s="1"/>
  <c r="L309" i="25" s="1"/>
  <c r="F309" i="7"/>
  <c r="E309" i="7"/>
  <c r="D309" i="7"/>
  <c r="C309" i="7"/>
  <c r="B309" i="7"/>
  <c r="A309" i="7"/>
  <c r="L308" i="7"/>
  <c r="J308" i="25" s="1"/>
  <c r="L308" i="25" s="1"/>
  <c r="F308" i="7"/>
  <c r="E308" i="7"/>
  <c r="D308" i="7"/>
  <c r="C308" i="7"/>
  <c r="B308" i="7"/>
  <c r="A308" i="7"/>
  <c r="L307" i="7"/>
  <c r="J307" i="25" s="1"/>
  <c r="L307" i="25" s="1"/>
  <c r="F307" i="7"/>
  <c r="E307" i="7"/>
  <c r="D307" i="7"/>
  <c r="C307" i="7"/>
  <c r="B307" i="7"/>
  <c r="A307" i="7"/>
  <c r="L306" i="7"/>
  <c r="J306" i="25" s="1"/>
  <c r="L306" i="25" s="1"/>
  <c r="F306" i="7"/>
  <c r="E306" i="7"/>
  <c r="D306" i="7"/>
  <c r="C306" i="7"/>
  <c r="B306" i="7"/>
  <c r="A306" i="7"/>
  <c r="G305" i="7"/>
  <c r="F305" i="7"/>
  <c r="E305" i="7"/>
  <c r="D305" i="7"/>
  <c r="C305" i="7"/>
  <c r="B305" i="7"/>
  <c r="A305" i="7"/>
  <c r="D304" i="7"/>
  <c r="A304" i="7"/>
  <c r="L657" i="7"/>
  <c r="J657" i="25" s="1"/>
  <c r="L657" i="25" s="1"/>
  <c r="L625" i="7"/>
  <c r="J625" i="25" s="1"/>
  <c r="L625" i="25" s="1"/>
  <c r="L593" i="7"/>
  <c r="J593" i="25" s="1"/>
  <c r="L593" i="25" s="1"/>
  <c r="L561" i="7"/>
  <c r="J561" i="25" s="1"/>
  <c r="L561" i="25" s="1"/>
  <c r="P561" i="7"/>
  <c r="L529" i="7"/>
  <c r="J529" i="25" s="1"/>
  <c r="L529" i="25" s="1"/>
  <c r="L497" i="7"/>
  <c r="J497" i="25" s="1"/>
  <c r="L497" i="25" s="1"/>
  <c r="L465" i="7"/>
  <c r="J465" i="25" s="1"/>
  <c r="L465" i="25" s="1"/>
  <c r="L433" i="7"/>
  <c r="J433" i="25" s="1"/>
  <c r="L433" i="25" s="1"/>
  <c r="L401" i="7"/>
  <c r="J401" i="25" s="1"/>
  <c r="L401" i="25" s="1"/>
  <c r="L369" i="7"/>
  <c r="J369" i="25" s="1"/>
  <c r="L369" i="25" s="1"/>
  <c r="L337" i="7"/>
  <c r="J337" i="25" s="1"/>
  <c r="L337" i="25" s="1"/>
  <c r="L305" i="7"/>
  <c r="J305" i="25" s="1"/>
  <c r="L305" i="25" s="1"/>
  <c r="L302" i="7"/>
  <c r="J302" i="25" s="1"/>
  <c r="L302" i="25" s="1"/>
  <c r="F302" i="7"/>
  <c r="E302" i="7"/>
  <c r="D302" i="7"/>
  <c r="C302" i="7"/>
  <c r="B302" i="7"/>
  <c r="A302" i="7"/>
  <c r="L301" i="7"/>
  <c r="J301" i="25" s="1"/>
  <c r="L301" i="25" s="1"/>
  <c r="F301" i="7"/>
  <c r="E301" i="7"/>
  <c r="D301" i="7"/>
  <c r="C301" i="7"/>
  <c r="B301" i="7"/>
  <c r="A301" i="7"/>
  <c r="L300" i="7"/>
  <c r="J300" i="25" s="1"/>
  <c r="L300" i="25" s="1"/>
  <c r="F300" i="7"/>
  <c r="E300" i="7"/>
  <c r="D300" i="7"/>
  <c r="C300" i="7"/>
  <c r="B300" i="7"/>
  <c r="A300" i="7"/>
  <c r="L299" i="7"/>
  <c r="J299" i="25" s="1"/>
  <c r="L299" i="25" s="1"/>
  <c r="F299" i="7"/>
  <c r="E299" i="7"/>
  <c r="D299" i="7"/>
  <c r="C299" i="7"/>
  <c r="B299" i="7"/>
  <c r="A299" i="7"/>
  <c r="L298" i="7"/>
  <c r="J298" i="25" s="1"/>
  <c r="L298" i="25" s="1"/>
  <c r="F298" i="7"/>
  <c r="E298" i="7"/>
  <c r="D298" i="7"/>
  <c r="C298" i="7"/>
  <c r="B298" i="7"/>
  <c r="A298" i="7"/>
  <c r="L297" i="7"/>
  <c r="J297" i="25" s="1"/>
  <c r="L297" i="25" s="1"/>
  <c r="F297" i="7"/>
  <c r="E297" i="7"/>
  <c r="D297" i="7"/>
  <c r="C297" i="7"/>
  <c r="B297" i="7"/>
  <c r="A297" i="7"/>
  <c r="L296" i="7"/>
  <c r="J296" i="25" s="1"/>
  <c r="L296" i="25" s="1"/>
  <c r="F296" i="7"/>
  <c r="E296" i="7"/>
  <c r="D296" i="7"/>
  <c r="C296" i="7"/>
  <c r="B296" i="7"/>
  <c r="A296" i="7"/>
  <c r="L295" i="7"/>
  <c r="J295" i="25" s="1"/>
  <c r="L295" i="25" s="1"/>
  <c r="F295" i="7"/>
  <c r="E295" i="7"/>
  <c r="D295" i="7"/>
  <c r="C295" i="7"/>
  <c r="B295" i="7"/>
  <c r="A295" i="7"/>
  <c r="L294" i="7"/>
  <c r="J294" i="25" s="1"/>
  <c r="L294" i="25" s="1"/>
  <c r="F294" i="7"/>
  <c r="E294" i="7"/>
  <c r="D294" i="7"/>
  <c r="C294" i="7"/>
  <c r="B294" i="7"/>
  <c r="A294" i="7"/>
  <c r="L293" i="7"/>
  <c r="J293" i="25" s="1"/>
  <c r="L293" i="25" s="1"/>
  <c r="F293" i="7"/>
  <c r="E293" i="7"/>
  <c r="D293" i="7"/>
  <c r="C293" i="7"/>
  <c r="B293" i="7"/>
  <c r="A293" i="7"/>
  <c r="L292" i="7"/>
  <c r="J292" i="25" s="1"/>
  <c r="L292" i="25" s="1"/>
  <c r="F292" i="7"/>
  <c r="E292" i="7"/>
  <c r="D292" i="7"/>
  <c r="C292" i="7"/>
  <c r="B292" i="7"/>
  <c r="A292" i="7"/>
  <c r="L291" i="7"/>
  <c r="J291" i="25" s="1"/>
  <c r="L291" i="25" s="1"/>
  <c r="F291" i="7"/>
  <c r="E291" i="7"/>
  <c r="D291" i="7"/>
  <c r="C291" i="7"/>
  <c r="B291" i="7"/>
  <c r="A291" i="7"/>
  <c r="L290" i="7"/>
  <c r="J290" i="25" s="1"/>
  <c r="L290" i="25" s="1"/>
  <c r="F290" i="7"/>
  <c r="E290" i="7"/>
  <c r="D290" i="7"/>
  <c r="C290" i="7"/>
  <c r="B290" i="7"/>
  <c r="A290" i="7"/>
  <c r="L289" i="7"/>
  <c r="J289" i="25" s="1"/>
  <c r="L289" i="25" s="1"/>
  <c r="F289" i="7"/>
  <c r="E289" i="7"/>
  <c r="D289" i="7"/>
  <c r="C289" i="7"/>
  <c r="B289" i="7"/>
  <c r="A289" i="7"/>
  <c r="L288" i="7"/>
  <c r="J288" i="25" s="1"/>
  <c r="L288" i="25" s="1"/>
  <c r="F288" i="7"/>
  <c r="E288" i="7"/>
  <c r="D288" i="7"/>
  <c r="C288" i="7"/>
  <c r="B288" i="7"/>
  <c r="A288" i="7"/>
  <c r="L287" i="7"/>
  <c r="J287" i="25" s="1"/>
  <c r="L287" i="25" s="1"/>
  <c r="F287" i="7"/>
  <c r="E287" i="7"/>
  <c r="D287" i="7"/>
  <c r="C287" i="7"/>
  <c r="B287" i="7"/>
  <c r="A287" i="7"/>
  <c r="L286" i="7"/>
  <c r="J286" i="25" s="1"/>
  <c r="L286" i="25" s="1"/>
  <c r="F286" i="7"/>
  <c r="E286" i="7"/>
  <c r="D286" i="7"/>
  <c r="C286" i="7"/>
  <c r="B286" i="7"/>
  <c r="A286" i="7"/>
  <c r="L285" i="7"/>
  <c r="J285" i="25" s="1"/>
  <c r="L285" i="25" s="1"/>
  <c r="F285" i="7"/>
  <c r="E285" i="7"/>
  <c r="D285" i="7"/>
  <c r="C285" i="7"/>
  <c r="B285" i="7"/>
  <c r="A285" i="7"/>
  <c r="L284" i="7"/>
  <c r="J284" i="25" s="1"/>
  <c r="L284" i="25" s="1"/>
  <c r="F284" i="7"/>
  <c r="E284" i="7"/>
  <c r="D284" i="7"/>
  <c r="C284" i="7"/>
  <c r="B284" i="7"/>
  <c r="A284" i="7"/>
  <c r="L283" i="7"/>
  <c r="J283" i="25" s="1"/>
  <c r="L283" i="25" s="1"/>
  <c r="F283" i="7"/>
  <c r="E283" i="7"/>
  <c r="D283" i="7"/>
  <c r="C283" i="7"/>
  <c r="B283" i="7"/>
  <c r="A283" i="7"/>
  <c r="L282" i="7"/>
  <c r="J282" i="25" s="1"/>
  <c r="L282" i="25" s="1"/>
  <c r="F282" i="7"/>
  <c r="E282" i="7"/>
  <c r="D282" i="7"/>
  <c r="C282" i="7"/>
  <c r="B282" i="7"/>
  <c r="A282" i="7"/>
  <c r="L281" i="7"/>
  <c r="J281" i="25" s="1"/>
  <c r="L281" i="25" s="1"/>
  <c r="F281" i="7"/>
  <c r="E281" i="7"/>
  <c r="D281" i="7"/>
  <c r="C281" i="7"/>
  <c r="B281" i="7"/>
  <c r="A281" i="7"/>
  <c r="L280" i="7"/>
  <c r="J280" i="25" s="1"/>
  <c r="L280" i="25" s="1"/>
  <c r="F280" i="7"/>
  <c r="E280" i="7"/>
  <c r="D280" i="7"/>
  <c r="C280" i="7"/>
  <c r="B280" i="7"/>
  <c r="A280" i="7"/>
  <c r="L279" i="7"/>
  <c r="J279" i="25" s="1"/>
  <c r="L279" i="25" s="1"/>
  <c r="F279" i="7"/>
  <c r="E279" i="7"/>
  <c r="D279" i="7"/>
  <c r="C279" i="7"/>
  <c r="B279" i="7"/>
  <c r="A279" i="7"/>
  <c r="L278" i="7"/>
  <c r="J278" i="25" s="1"/>
  <c r="L278" i="25" s="1"/>
  <c r="F278" i="7"/>
  <c r="E278" i="7"/>
  <c r="D278" i="7"/>
  <c r="C278" i="7"/>
  <c r="B278" i="7"/>
  <c r="A278" i="7"/>
  <c r="L277" i="7"/>
  <c r="J277" i="25" s="1"/>
  <c r="L277" i="25" s="1"/>
  <c r="F277" i="7"/>
  <c r="E277" i="7"/>
  <c r="D277" i="7"/>
  <c r="C277" i="7"/>
  <c r="B277" i="7"/>
  <c r="A277" i="7"/>
  <c r="L276" i="7"/>
  <c r="J276" i="25" s="1"/>
  <c r="L276" i="25" s="1"/>
  <c r="F276" i="7"/>
  <c r="E276" i="7"/>
  <c r="D276" i="7"/>
  <c r="C276" i="7"/>
  <c r="B276" i="7"/>
  <c r="A276" i="7"/>
  <c r="L275" i="7"/>
  <c r="J275" i="25" s="1"/>
  <c r="L275" i="25" s="1"/>
  <c r="F275" i="7"/>
  <c r="E275" i="7"/>
  <c r="D275" i="7"/>
  <c r="C275" i="7"/>
  <c r="B275" i="7"/>
  <c r="A275" i="7"/>
  <c r="L274" i="7"/>
  <c r="J274" i="25" s="1"/>
  <c r="L274" i="25" s="1"/>
  <c r="F274" i="7"/>
  <c r="E274" i="7"/>
  <c r="D274" i="7"/>
  <c r="C274" i="7"/>
  <c r="B274" i="7"/>
  <c r="A274" i="7"/>
  <c r="G273" i="7"/>
  <c r="F273" i="7"/>
  <c r="E273" i="7"/>
  <c r="D273" i="7"/>
  <c r="C273" i="7"/>
  <c r="B273" i="7"/>
  <c r="A273" i="7"/>
  <c r="D272" i="7"/>
  <c r="A272" i="7"/>
  <c r="L273" i="7"/>
  <c r="J273" i="25" s="1"/>
  <c r="L273" i="25" s="1"/>
  <c r="L270" i="7"/>
  <c r="J270" i="25" s="1"/>
  <c r="L270" i="25" s="1"/>
  <c r="F270" i="7"/>
  <c r="E270" i="7"/>
  <c r="D270" i="7"/>
  <c r="C270" i="7"/>
  <c r="B270" i="7"/>
  <c r="A270" i="7"/>
  <c r="L269" i="7"/>
  <c r="J269" i="25" s="1"/>
  <c r="L269" i="25" s="1"/>
  <c r="F269" i="7"/>
  <c r="E269" i="7"/>
  <c r="D269" i="7"/>
  <c r="C269" i="7"/>
  <c r="B269" i="7"/>
  <c r="A269" i="7"/>
  <c r="L268" i="7"/>
  <c r="J268" i="25" s="1"/>
  <c r="L268" i="25" s="1"/>
  <c r="F268" i="7"/>
  <c r="E268" i="7"/>
  <c r="D268" i="7"/>
  <c r="C268" i="7"/>
  <c r="B268" i="7"/>
  <c r="A268" i="7"/>
  <c r="L267" i="7"/>
  <c r="J267" i="25" s="1"/>
  <c r="L267" i="25" s="1"/>
  <c r="F267" i="7"/>
  <c r="E267" i="7"/>
  <c r="D267" i="7"/>
  <c r="C267" i="7"/>
  <c r="B267" i="7"/>
  <c r="A267" i="7"/>
  <c r="L266" i="7"/>
  <c r="J266" i="25" s="1"/>
  <c r="L266" i="25" s="1"/>
  <c r="F266" i="7"/>
  <c r="E266" i="7"/>
  <c r="D266" i="7"/>
  <c r="C266" i="7"/>
  <c r="B266" i="7"/>
  <c r="A266" i="7"/>
  <c r="L265" i="7"/>
  <c r="J265" i="25" s="1"/>
  <c r="L265" i="25" s="1"/>
  <c r="F265" i="7"/>
  <c r="E265" i="7"/>
  <c r="D265" i="7"/>
  <c r="C265" i="7"/>
  <c r="B265" i="7"/>
  <c r="A265" i="7"/>
  <c r="L264" i="7"/>
  <c r="J264" i="25" s="1"/>
  <c r="L264" i="25" s="1"/>
  <c r="F264" i="7"/>
  <c r="E264" i="7"/>
  <c r="D264" i="7"/>
  <c r="C264" i="7"/>
  <c r="B264" i="7"/>
  <c r="A264" i="7"/>
  <c r="L263" i="7"/>
  <c r="J263" i="25" s="1"/>
  <c r="L263" i="25" s="1"/>
  <c r="F263" i="7"/>
  <c r="E263" i="7"/>
  <c r="D263" i="7"/>
  <c r="C263" i="7"/>
  <c r="B263" i="7"/>
  <c r="A263" i="7"/>
  <c r="L262" i="7"/>
  <c r="J262" i="25" s="1"/>
  <c r="L262" i="25" s="1"/>
  <c r="F262" i="7"/>
  <c r="E262" i="7"/>
  <c r="D262" i="7"/>
  <c r="C262" i="7"/>
  <c r="B262" i="7"/>
  <c r="A262" i="7"/>
  <c r="L261" i="7"/>
  <c r="J261" i="25" s="1"/>
  <c r="L261" i="25" s="1"/>
  <c r="F261" i="7"/>
  <c r="E261" i="7"/>
  <c r="D261" i="7"/>
  <c r="C261" i="7"/>
  <c r="B261" i="7"/>
  <c r="A261" i="7"/>
  <c r="L260" i="7"/>
  <c r="J260" i="25" s="1"/>
  <c r="L260" i="25" s="1"/>
  <c r="F260" i="7"/>
  <c r="E260" i="7"/>
  <c r="D260" i="7"/>
  <c r="C260" i="7"/>
  <c r="B260" i="7"/>
  <c r="A260" i="7"/>
  <c r="L259" i="7"/>
  <c r="J259" i="25" s="1"/>
  <c r="L259" i="25" s="1"/>
  <c r="F259" i="7"/>
  <c r="E259" i="7"/>
  <c r="D259" i="7"/>
  <c r="C259" i="7"/>
  <c r="B259" i="7"/>
  <c r="A259" i="7"/>
  <c r="L258" i="7"/>
  <c r="J258" i="25" s="1"/>
  <c r="L258" i="25" s="1"/>
  <c r="F258" i="7"/>
  <c r="E258" i="7"/>
  <c r="D258" i="7"/>
  <c r="C258" i="7"/>
  <c r="B258" i="7"/>
  <c r="A258" i="7"/>
  <c r="L257" i="7"/>
  <c r="J257" i="25" s="1"/>
  <c r="L257" i="25" s="1"/>
  <c r="F257" i="7"/>
  <c r="E257" i="7"/>
  <c r="D257" i="7"/>
  <c r="C257" i="7"/>
  <c r="B257" i="7"/>
  <c r="A257" i="7"/>
  <c r="L256" i="7"/>
  <c r="J256" i="25" s="1"/>
  <c r="L256" i="25" s="1"/>
  <c r="F256" i="7"/>
  <c r="E256" i="7"/>
  <c r="D256" i="7"/>
  <c r="C256" i="7"/>
  <c r="B256" i="7"/>
  <c r="A256" i="7"/>
  <c r="L255" i="7"/>
  <c r="J255" i="25" s="1"/>
  <c r="L255" i="25" s="1"/>
  <c r="F255" i="7"/>
  <c r="E255" i="7"/>
  <c r="D255" i="7"/>
  <c r="C255" i="7"/>
  <c r="B255" i="7"/>
  <c r="A255" i="7"/>
  <c r="L254" i="7"/>
  <c r="J254" i="25" s="1"/>
  <c r="L254" i="25" s="1"/>
  <c r="F254" i="7"/>
  <c r="E254" i="7"/>
  <c r="D254" i="7"/>
  <c r="C254" i="7"/>
  <c r="B254" i="7"/>
  <c r="A254" i="7"/>
  <c r="L253" i="7"/>
  <c r="J253" i="25" s="1"/>
  <c r="L253" i="25" s="1"/>
  <c r="F253" i="7"/>
  <c r="E253" i="7"/>
  <c r="D253" i="7"/>
  <c r="C253" i="7"/>
  <c r="B253" i="7"/>
  <c r="A253" i="7"/>
  <c r="L252" i="7"/>
  <c r="J252" i="25" s="1"/>
  <c r="L252" i="25" s="1"/>
  <c r="F252" i="7"/>
  <c r="E252" i="7"/>
  <c r="D252" i="7"/>
  <c r="C252" i="7"/>
  <c r="B252" i="7"/>
  <c r="A252" i="7"/>
  <c r="L251" i="7"/>
  <c r="J251" i="25" s="1"/>
  <c r="L251" i="25" s="1"/>
  <c r="F251" i="7"/>
  <c r="E251" i="7"/>
  <c r="D251" i="7"/>
  <c r="C251" i="7"/>
  <c r="B251" i="7"/>
  <c r="A251" i="7"/>
  <c r="L250" i="7"/>
  <c r="J250" i="25" s="1"/>
  <c r="L250" i="25" s="1"/>
  <c r="F250" i="7"/>
  <c r="E250" i="7"/>
  <c r="D250" i="7"/>
  <c r="C250" i="7"/>
  <c r="B250" i="7"/>
  <c r="A250" i="7"/>
  <c r="L249" i="7"/>
  <c r="J249" i="25" s="1"/>
  <c r="L249" i="25" s="1"/>
  <c r="F249" i="7"/>
  <c r="E249" i="7"/>
  <c r="D249" i="7"/>
  <c r="C249" i="7"/>
  <c r="B249" i="7"/>
  <c r="A249" i="7"/>
  <c r="L248" i="7"/>
  <c r="J248" i="25" s="1"/>
  <c r="L248" i="25" s="1"/>
  <c r="F248" i="7"/>
  <c r="E248" i="7"/>
  <c r="D248" i="7"/>
  <c r="C248" i="7"/>
  <c r="B248" i="7"/>
  <c r="A248" i="7"/>
  <c r="L247" i="7"/>
  <c r="J247" i="25" s="1"/>
  <c r="L247" i="25" s="1"/>
  <c r="F247" i="7"/>
  <c r="E247" i="7"/>
  <c r="D247" i="7"/>
  <c r="C247" i="7"/>
  <c r="B247" i="7"/>
  <c r="A247" i="7"/>
  <c r="L246" i="7"/>
  <c r="J246" i="25" s="1"/>
  <c r="L246" i="25" s="1"/>
  <c r="F246" i="7"/>
  <c r="E246" i="7"/>
  <c r="D246" i="7"/>
  <c r="C246" i="7"/>
  <c r="B246" i="7"/>
  <c r="A246" i="7"/>
  <c r="L245" i="7"/>
  <c r="J245" i="25" s="1"/>
  <c r="L245" i="25" s="1"/>
  <c r="F245" i="7"/>
  <c r="E245" i="7"/>
  <c r="D245" i="7"/>
  <c r="C245" i="7"/>
  <c r="B245" i="7"/>
  <c r="A245" i="7"/>
  <c r="L244" i="7"/>
  <c r="J244" i="25" s="1"/>
  <c r="L244" i="25" s="1"/>
  <c r="F244" i="7"/>
  <c r="E244" i="7"/>
  <c r="D244" i="7"/>
  <c r="C244" i="7"/>
  <c r="B244" i="7"/>
  <c r="A244" i="7"/>
  <c r="L243" i="7"/>
  <c r="J243" i="25" s="1"/>
  <c r="L243" i="25" s="1"/>
  <c r="F243" i="7"/>
  <c r="E243" i="7"/>
  <c r="D243" i="7"/>
  <c r="C243" i="7"/>
  <c r="B243" i="7"/>
  <c r="A243" i="7"/>
  <c r="L242" i="7"/>
  <c r="J242" i="25" s="1"/>
  <c r="L242" i="25" s="1"/>
  <c r="F242" i="7"/>
  <c r="E242" i="7"/>
  <c r="D242" i="7"/>
  <c r="C242" i="7"/>
  <c r="B242" i="7"/>
  <c r="A242" i="7"/>
  <c r="F241" i="7"/>
  <c r="E241" i="7"/>
  <c r="D241" i="7"/>
  <c r="C241" i="7"/>
  <c r="B241" i="7"/>
  <c r="A241" i="7"/>
  <c r="D240" i="7"/>
  <c r="A240" i="7"/>
  <c r="L241" i="7"/>
  <c r="J241" i="25" s="1"/>
  <c r="L241" i="25" s="1"/>
  <c r="L238" i="7"/>
  <c r="J238" i="25" s="1"/>
  <c r="L238" i="25" s="1"/>
  <c r="F238" i="7"/>
  <c r="E238" i="7"/>
  <c r="D238" i="7"/>
  <c r="C238" i="7"/>
  <c r="B238" i="7"/>
  <c r="A238" i="7"/>
  <c r="L237" i="7"/>
  <c r="J237" i="25" s="1"/>
  <c r="L237" i="25" s="1"/>
  <c r="F237" i="7"/>
  <c r="E237" i="7"/>
  <c r="D237" i="7"/>
  <c r="C237" i="7"/>
  <c r="B237" i="7"/>
  <c r="A237" i="7"/>
  <c r="L236" i="7"/>
  <c r="J236" i="25" s="1"/>
  <c r="L236" i="25" s="1"/>
  <c r="F236" i="7"/>
  <c r="E236" i="7"/>
  <c r="D236" i="7"/>
  <c r="C236" i="7"/>
  <c r="B236" i="7"/>
  <c r="A236" i="7"/>
  <c r="L235" i="7"/>
  <c r="J235" i="25" s="1"/>
  <c r="L235" i="25" s="1"/>
  <c r="F235" i="7"/>
  <c r="E235" i="7"/>
  <c r="D235" i="7"/>
  <c r="C235" i="7"/>
  <c r="B235" i="7"/>
  <c r="A235" i="7"/>
  <c r="L234" i="7"/>
  <c r="J234" i="25" s="1"/>
  <c r="L234" i="25" s="1"/>
  <c r="F234" i="7"/>
  <c r="E234" i="7"/>
  <c r="D234" i="7"/>
  <c r="C234" i="7"/>
  <c r="B234" i="7"/>
  <c r="A234" i="7"/>
  <c r="L233" i="7"/>
  <c r="J233" i="25" s="1"/>
  <c r="L233" i="25" s="1"/>
  <c r="F233" i="7"/>
  <c r="E233" i="7"/>
  <c r="D233" i="7"/>
  <c r="C233" i="7"/>
  <c r="B233" i="7"/>
  <c r="A233" i="7"/>
  <c r="L232" i="7"/>
  <c r="J232" i="25" s="1"/>
  <c r="L232" i="25" s="1"/>
  <c r="F232" i="7"/>
  <c r="E232" i="7"/>
  <c r="D232" i="7"/>
  <c r="C232" i="7"/>
  <c r="B232" i="7"/>
  <c r="A232" i="7"/>
  <c r="L231" i="7"/>
  <c r="J231" i="25" s="1"/>
  <c r="L231" i="25" s="1"/>
  <c r="F231" i="7"/>
  <c r="E231" i="7"/>
  <c r="D231" i="7"/>
  <c r="C231" i="7"/>
  <c r="B231" i="7"/>
  <c r="A231" i="7"/>
  <c r="L230" i="7"/>
  <c r="J230" i="25" s="1"/>
  <c r="L230" i="25" s="1"/>
  <c r="F230" i="7"/>
  <c r="E230" i="7"/>
  <c r="D230" i="7"/>
  <c r="C230" i="7"/>
  <c r="B230" i="7"/>
  <c r="A230" i="7"/>
  <c r="L229" i="7"/>
  <c r="J229" i="25" s="1"/>
  <c r="L229" i="25" s="1"/>
  <c r="F229" i="7"/>
  <c r="E229" i="7"/>
  <c r="D229" i="7"/>
  <c r="C229" i="7"/>
  <c r="B229" i="7"/>
  <c r="A229" i="7"/>
  <c r="L228" i="7"/>
  <c r="J228" i="25" s="1"/>
  <c r="L228" i="25" s="1"/>
  <c r="F228" i="7"/>
  <c r="E228" i="7"/>
  <c r="D228" i="7"/>
  <c r="C228" i="7"/>
  <c r="B228" i="7"/>
  <c r="A228" i="7"/>
  <c r="L227" i="7"/>
  <c r="J227" i="25" s="1"/>
  <c r="L227" i="25" s="1"/>
  <c r="F227" i="7"/>
  <c r="E227" i="7"/>
  <c r="D227" i="7"/>
  <c r="C227" i="7"/>
  <c r="B227" i="7"/>
  <c r="A227" i="7"/>
  <c r="L226" i="7"/>
  <c r="J226" i="25" s="1"/>
  <c r="L226" i="25" s="1"/>
  <c r="F226" i="7"/>
  <c r="E226" i="7"/>
  <c r="D226" i="7"/>
  <c r="C226" i="7"/>
  <c r="B226" i="7"/>
  <c r="A226" i="7"/>
  <c r="L225" i="7"/>
  <c r="J225" i="25" s="1"/>
  <c r="L225" i="25" s="1"/>
  <c r="F225" i="7"/>
  <c r="E225" i="7"/>
  <c r="D225" i="7"/>
  <c r="C225" i="7"/>
  <c r="B225" i="7"/>
  <c r="A225" i="7"/>
  <c r="L224" i="7"/>
  <c r="J224" i="25" s="1"/>
  <c r="L224" i="25" s="1"/>
  <c r="F224" i="7"/>
  <c r="E224" i="7"/>
  <c r="D224" i="7"/>
  <c r="C224" i="7"/>
  <c r="B224" i="7"/>
  <c r="A224" i="7"/>
  <c r="L223" i="7"/>
  <c r="J223" i="25" s="1"/>
  <c r="L223" i="25" s="1"/>
  <c r="F223" i="7"/>
  <c r="E223" i="7"/>
  <c r="D223" i="7"/>
  <c r="C223" i="7"/>
  <c r="B223" i="7"/>
  <c r="A223" i="7"/>
  <c r="L222" i="7"/>
  <c r="J222" i="25" s="1"/>
  <c r="L222" i="25" s="1"/>
  <c r="F222" i="7"/>
  <c r="E222" i="7"/>
  <c r="D222" i="7"/>
  <c r="C222" i="7"/>
  <c r="B222" i="7"/>
  <c r="A222" i="7"/>
  <c r="L221" i="7"/>
  <c r="J221" i="25" s="1"/>
  <c r="L221" i="25" s="1"/>
  <c r="F221" i="7"/>
  <c r="E221" i="7"/>
  <c r="D221" i="7"/>
  <c r="C221" i="7"/>
  <c r="B221" i="7"/>
  <c r="A221" i="7"/>
  <c r="L220" i="7"/>
  <c r="J220" i="25" s="1"/>
  <c r="L220" i="25" s="1"/>
  <c r="F220" i="7"/>
  <c r="E220" i="7"/>
  <c r="D220" i="7"/>
  <c r="C220" i="7"/>
  <c r="B220" i="7"/>
  <c r="A220" i="7"/>
  <c r="L219" i="7"/>
  <c r="J219" i="25" s="1"/>
  <c r="L219" i="25" s="1"/>
  <c r="F219" i="7"/>
  <c r="E219" i="7"/>
  <c r="D219" i="7"/>
  <c r="C219" i="7"/>
  <c r="B219" i="7"/>
  <c r="A219" i="7"/>
  <c r="L218" i="7"/>
  <c r="J218" i="25" s="1"/>
  <c r="L218" i="25" s="1"/>
  <c r="F218" i="7"/>
  <c r="E218" i="7"/>
  <c r="D218" i="7"/>
  <c r="C218" i="7"/>
  <c r="B218" i="7"/>
  <c r="A218" i="7"/>
  <c r="L217" i="7"/>
  <c r="J217" i="25" s="1"/>
  <c r="L217" i="25" s="1"/>
  <c r="F217" i="7"/>
  <c r="E217" i="7"/>
  <c r="D217" i="7"/>
  <c r="C217" i="7"/>
  <c r="B217" i="7"/>
  <c r="A217" i="7"/>
  <c r="L216" i="7"/>
  <c r="J216" i="25" s="1"/>
  <c r="L216" i="25" s="1"/>
  <c r="F216" i="7"/>
  <c r="E216" i="7"/>
  <c r="D216" i="7"/>
  <c r="C216" i="7"/>
  <c r="B216" i="7"/>
  <c r="A216" i="7"/>
  <c r="L215" i="7"/>
  <c r="J215" i="25" s="1"/>
  <c r="L215" i="25" s="1"/>
  <c r="F215" i="7"/>
  <c r="E215" i="7"/>
  <c r="D215" i="7"/>
  <c r="C215" i="7"/>
  <c r="B215" i="7"/>
  <c r="A215" i="7"/>
  <c r="L214" i="7"/>
  <c r="J214" i="25" s="1"/>
  <c r="L214" i="25" s="1"/>
  <c r="F214" i="7"/>
  <c r="E214" i="7"/>
  <c r="D214" i="7"/>
  <c r="C214" i="7"/>
  <c r="B214" i="7"/>
  <c r="A214" i="7"/>
  <c r="L213" i="7"/>
  <c r="J213" i="25" s="1"/>
  <c r="L213" i="25" s="1"/>
  <c r="F213" i="7"/>
  <c r="E213" i="7"/>
  <c r="D213" i="7"/>
  <c r="C213" i="7"/>
  <c r="B213" i="7"/>
  <c r="A213" i="7"/>
  <c r="L212" i="7"/>
  <c r="J212" i="25" s="1"/>
  <c r="L212" i="25" s="1"/>
  <c r="F212" i="7"/>
  <c r="E212" i="7"/>
  <c r="D212" i="7"/>
  <c r="C212" i="7"/>
  <c r="B212" i="7"/>
  <c r="A212" i="7"/>
  <c r="L211" i="7"/>
  <c r="J211" i="25" s="1"/>
  <c r="L211" i="25" s="1"/>
  <c r="F211" i="7"/>
  <c r="E211" i="7"/>
  <c r="D211" i="7"/>
  <c r="C211" i="7"/>
  <c r="B211" i="7"/>
  <c r="A211" i="7"/>
  <c r="L210" i="7"/>
  <c r="J210" i="25" s="1"/>
  <c r="L210" i="25" s="1"/>
  <c r="F210" i="7"/>
  <c r="E210" i="7"/>
  <c r="D210" i="7"/>
  <c r="C210" i="7"/>
  <c r="B210" i="7"/>
  <c r="A210" i="7"/>
  <c r="F209" i="7"/>
  <c r="E209" i="7"/>
  <c r="D209" i="7"/>
  <c r="C209" i="7"/>
  <c r="B209" i="7"/>
  <c r="A209" i="7"/>
  <c r="D208" i="7"/>
  <c r="A208" i="7"/>
  <c r="L209" i="7"/>
  <c r="J209" i="25" s="1"/>
  <c r="L209" i="25" s="1"/>
  <c r="L206" i="7"/>
  <c r="J206" i="25" s="1"/>
  <c r="L206" i="25" s="1"/>
  <c r="F206" i="7"/>
  <c r="E206" i="7"/>
  <c r="D206" i="7"/>
  <c r="C206" i="7"/>
  <c r="B206" i="7"/>
  <c r="A206" i="7"/>
  <c r="L205" i="7"/>
  <c r="J205" i="25" s="1"/>
  <c r="L205" i="25" s="1"/>
  <c r="F205" i="7"/>
  <c r="E205" i="7"/>
  <c r="D205" i="7"/>
  <c r="C205" i="7"/>
  <c r="B205" i="7"/>
  <c r="A205" i="7"/>
  <c r="L204" i="7"/>
  <c r="J204" i="25" s="1"/>
  <c r="L204" i="25" s="1"/>
  <c r="F204" i="7"/>
  <c r="E204" i="7"/>
  <c r="D204" i="7"/>
  <c r="C204" i="7"/>
  <c r="B204" i="7"/>
  <c r="A204" i="7"/>
  <c r="L203" i="7"/>
  <c r="J203" i="25" s="1"/>
  <c r="L203" i="25" s="1"/>
  <c r="F203" i="7"/>
  <c r="E203" i="7"/>
  <c r="D203" i="7"/>
  <c r="C203" i="7"/>
  <c r="B203" i="7"/>
  <c r="A203" i="7"/>
  <c r="L202" i="7"/>
  <c r="J202" i="25" s="1"/>
  <c r="L202" i="25" s="1"/>
  <c r="F202" i="7"/>
  <c r="E202" i="7"/>
  <c r="D202" i="7"/>
  <c r="C202" i="7"/>
  <c r="B202" i="7"/>
  <c r="A202" i="7"/>
  <c r="L201" i="7"/>
  <c r="J201" i="25" s="1"/>
  <c r="L201" i="25" s="1"/>
  <c r="F201" i="7"/>
  <c r="E201" i="7"/>
  <c r="D201" i="7"/>
  <c r="C201" i="7"/>
  <c r="B201" i="7"/>
  <c r="A201" i="7"/>
  <c r="L200" i="7"/>
  <c r="J200" i="25" s="1"/>
  <c r="L200" i="25" s="1"/>
  <c r="F200" i="7"/>
  <c r="E200" i="7"/>
  <c r="D200" i="7"/>
  <c r="C200" i="7"/>
  <c r="B200" i="7"/>
  <c r="A200" i="7"/>
  <c r="L199" i="7"/>
  <c r="J199" i="25" s="1"/>
  <c r="L199" i="25" s="1"/>
  <c r="F199" i="7"/>
  <c r="E199" i="7"/>
  <c r="D199" i="7"/>
  <c r="C199" i="7"/>
  <c r="B199" i="7"/>
  <c r="A199" i="7"/>
  <c r="L198" i="7"/>
  <c r="J198" i="25" s="1"/>
  <c r="L198" i="25" s="1"/>
  <c r="F198" i="7"/>
  <c r="E198" i="7"/>
  <c r="D198" i="7"/>
  <c r="C198" i="7"/>
  <c r="B198" i="7"/>
  <c r="A198" i="7"/>
  <c r="L197" i="7"/>
  <c r="J197" i="25" s="1"/>
  <c r="L197" i="25" s="1"/>
  <c r="F197" i="7"/>
  <c r="E197" i="7"/>
  <c r="D197" i="7"/>
  <c r="C197" i="7"/>
  <c r="B197" i="7"/>
  <c r="A197" i="7"/>
  <c r="L196" i="7"/>
  <c r="J196" i="25" s="1"/>
  <c r="L196" i="25" s="1"/>
  <c r="F196" i="7"/>
  <c r="E196" i="7"/>
  <c r="D196" i="7"/>
  <c r="C196" i="7"/>
  <c r="B196" i="7"/>
  <c r="A196" i="7"/>
  <c r="L195" i="7"/>
  <c r="J195" i="25" s="1"/>
  <c r="L195" i="25" s="1"/>
  <c r="F195" i="7"/>
  <c r="E195" i="7"/>
  <c r="D195" i="7"/>
  <c r="C195" i="7"/>
  <c r="B195" i="7"/>
  <c r="A195" i="7"/>
  <c r="L194" i="7"/>
  <c r="J194" i="25" s="1"/>
  <c r="L194" i="25" s="1"/>
  <c r="F194" i="7"/>
  <c r="E194" i="7"/>
  <c r="D194" i="7"/>
  <c r="C194" i="7"/>
  <c r="B194" i="7"/>
  <c r="A194" i="7"/>
  <c r="L193" i="7"/>
  <c r="J193" i="25" s="1"/>
  <c r="L193" i="25" s="1"/>
  <c r="F193" i="7"/>
  <c r="E193" i="7"/>
  <c r="D193" i="7"/>
  <c r="C193" i="7"/>
  <c r="B193" i="7"/>
  <c r="A193" i="7"/>
  <c r="L192" i="7"/>
  <c r="J192" i="25" s="1"/>
  <c r="L192" i="25" s="1"/>
  <c r="F192" i="7"/>
  <c r="E192" i="7"/>
  <c r="D192" i="7"/>
  <c r="C192" i="7"/>
  <c r="B192" i="7"/>
  <c r="A192" i="7"/>
  <c r="L191" i="7"/>
  <c r="J191" i="25" s="1"/>
  <c r="L191" i="25" s="1"/>
  <c r="F191" i="7"/>
  <c r="E191" i="7"/>
  <c r="D191" i="7"/>
  <c r="C191" i="7"/>
  <c r="B191" i="7"/>
  <c r="A191" i="7"/>
  <c r="L190" i="7"/>
  <c r="J190" i="25" s="1"/>
  <c r="L190" i="25" s="1"/>
  <c r="F190" i="7"/>
  <c r="E190" i="7"/>
  <c r="D190" i="7"/>
  <c r="C190" i="7"/>
  <c r="B190" i="7"/>
  <c r="A190" i="7"/>
  <c r="L189" i="7"/>
  <c r="J189" i="25" s="1"/>
  <c r="L189" i="25" s="1"/>
  <c r="F189" i="7"/>
  <c r="E189" i="7"/>
  <c r="D189" i="7"/>
  <c r="C189" i="7"/>
  <c r="B189" i="7"/>
  <c r="A189" i="7"/>
  <c r="L188" i="7"/>
  <c r="J188" i="25" s="1"/>
  <c r="L188" i="25" s="1"/>
  <c r="F188" i="7"/>
  <c r="E188" i="7"/>
  <c r="D188" i="7"/>
  <c r="C188" i="7"/>
  <c r="B188" i="7"/>
  <c r="A188" i="7"/>
  <c r="L187" i="7"/>
  <c r="J187" i="25" s="1"/>
  <c r="L187" i="25" s="1"/>
  <c r="F187" i="7"/>
  <c r="E187" i="7"/>
  <c r="D187" i="7"/>
  <c r="C187" i="7"/>
  <c r="B187" i="7"/>
  <c r="A187" i="7"/>
  <c r="L186" i="7"/>
  <c r="J186" i="25" s="1"/>
  <c r="L186" i="25" s="1"/>
  <c r="F186" i="7"/>
  <c r="E186" i="7"/>
  <c r="D186" i="7"/>
  <c r="C186" i="7"/>
  <c r="B186" i="7"/>
  <c r="A186" i="7"/>
  <c r="L185" i="7"/>
  <c r="J185" i="25" s="1"/>
  <c r="L185" i="25" s="1"/>
  <c r="F185" i="7"/>
  <c r="E185" i="7"/>
  <c r="D185" i="7"/>
  <c r="C185" i="7"/>
  <c r="B185" i="7"/>
  <c r="A185" i="7"/>
  <c r="L184" i="7"/>
  <c r="J184" i="25" s="1"/>
  <c r="L184" i="25" s="1"/>
  <c r="F184" i="7"/>
  <c r="E184" i="7"/>
  <c r="D184" i="7"/>
  <c r="C184" i="7"/>
  <c r="B184" i="7"/>
  <c r="A184" i="7"/>
  <c r="L183" i="7"/>
  <c r="J183" i="25" s="1"/>
  <c r="L183" i="25" s="1"/>
  <c r="F183" i="7"/>
  <c r="E183" i="7"/>
  <c r="D183" i="7"/>
  <c r="C183" i="7"/>
  <c r="B183" i="7"/>
  <c r="A183" i="7"/>
  <c r="L182" i="7"/>
  <c r="J182" i="25" s="1"/>
  <c r="L182" i="25" s="1"/>
  <c r="F182" i="7"/>
  <c r="E182" i="7"/>
  <c r="D182" i="7"/>
  <c r="C182" i="7"/>
  <c r="B182" i="7"/>
  <c r="A182" i="7"/>
  <c r="L181" i="7"/>
  <c r="J181" i="25" s="1"/>
  <c r="L181" i="25" s="1"/>
  <c r="F181" i="7"/>
  <c r="E181" i="7"/>
  <c r="D181" i="7"/>
  <c r="C181" i="7"/>
  <c r="B181" i="7"/>
  <c r="A181" i="7"/>
  <c r="L180" i="7"/>
  <c r="J180" i="25" s="1"/>
  <c r="L180" i="25" s="1"/>
  <c r="F180" i="7"/>
  <c r="E180" i="7"/>
  <c r="D180" i="7"/>
  <c r="C180" i="7"/>
  <c r="B180" i="7"/>
  <c r="A180" i="7"/>
  <c r="L179" i="7"/>
  <c r="J179" i="25" s="1"/>
  <c r="L179" i="25" s="1"/>
  <c r="F179" i="7"/>
  <c r="E179" i="7"/>
  <c r="D179" i="7"/>
  <c r="C179" i="7"/>
  <c r="B179" i="7"/>
  <c r="A179" i="7"/>
  <c r="L178" i="7"/>
  <c r="J178" i="25" s="1"/>
  <c r="L178" i="25" s="1"/>
  <c r="F178" i="7"/>
  <c r="E178" i="7"/>
  <c r="D178" i="7"/>
  <c r="C178" i="7"/>
  <c r="B178" i="7"/>
  <c r="A178" i="7"/>
  <c r="F177" i="7"/>
  <c r="E177" i="7"/>
  <c r="D177" i="7"/>
  <c r="C177" i="7"/>
  <c r="B177" i="7"/>
  <c r="A177" i="7"/>
  <c r="D176" i="7"/>
  <c r="A176" i="7"/>
  <c r="L177" i="7"/>
  <c r="J177" i="25" s="1"/>
  <c r="L177" i="25" s="1"/>
  <c r="P180" i="25" l="1"/>
  <c r="J180" i="26"/>
  <c r="L180" i="26" s="1"/>
  <c r="P188" i="25"/>
  <c r="J188" i="26"/>
  <c r="L188" i="26" s="1"/>
  <c r="J196" i="26"/>
  <c r="L196" i="26" s="1"/>
  <c r="P196" i="25"/>
  <c r="J204" i="26"/>
  <c r="L204" i="26" s="1"/>
  <c r="P204" i="25"/>
  <c r="J216" i="26"/>
  <c r="L216" i="26" s="1"/>
  <c r="P216" i="25"/>
  <c r="J224" i="26"/>
  <c r="L224" i="26" s="1"/>
  <c r="P224" i="25"/>
  <c r="J232" i="26"/>
  <c r="L232" i="26" s="1"/>
  <c r="P232" i="25"/>
  <c r="J244" i="26"/>
  <c r="L244" i="26" s="1"/>
  <c r="P244" i="25"/>
  <c r="J252" i="26"/>
  <c r="L252" i="26" s="1"/>
  <c r="P252" i="25"/>
  <c r="J260" i="26"/>
  <c r="L260" i="26" s="1"/>
  <c r="P260" i="25"/>
  <c r="J268" i="26"/>
  <c r="L268" i="26" s="1"/>
  <c r="P268" i="25"/>
  <c r="P281" i="25"/>
  <c r="J281" i="26"/>
  <c r="L281" i="26" s="1"/>
  <c r="P289" i="25"/>
  <c r="J289" i="26"/>
  <c r="L289" i="26" s="1"/>
  <c r="J297" i="26"/>
  <c r="L297" i="26" s="1"/>
  <c r="P297" i="25"/>
  <c r="J433" i="26"/>
  <c r="L433" i="26" s="1"/>
  <c r="P433" i="25"/>
  <c r="J657" i="26"/>
  <c r="L657" i="26" s="1"/>
  <c r="P657" i="25"/>
  <c r="J306" i="26"/>
  <c r="L306" i="26" s="1"/>
  <c r="P306" i="25"/>
  <c r="J314" i="26"/>
  <c r="L314" i="26" s="1"/>
  <c r="P314" i="25"/>
  <c r="J322" i="26"/>
  <c r="L322" i="26" s="1"/>
  <c r="P322" i="25"/>
  <c r="J330" i="26"/>
  <c r="L330" i="26" s="1"/>
  <c r="P330" i="25"/>
  <c r="P837" i="26"/>
  <c r="J837" i="27"/>
  <c r="L837" i="27" s="1"/>
  <c r="J801" i="27"/>
  <c r="L801" i="27" s="1"/>
  <c r="P801" i="26"/>
  <c r="J765" i="27"/>
  <c r="L765" i="27" s="1"/>
  <c r="P765" i="26"/>
  <c r="J729" i="27"/>
  <c r="L729" i="27" s="1"/>
  <c r="P729" i="26"/>
  <c r="J694" i="27"/>
  <c r="L694" i="27" s="1"/>
  <c r="P694" i="26"/>
  <c r="P652" i="26"/>
  <c r="J652" i="27"/>
  <c r="L652" i="27" s="1"/>
  <c r="P616" i="26"/>
  <c r="J616" i="27"/>
  <c r="L616" i="27" s="1"/>
  <c r="P580" i="26"/>
  <c r="J580" i="27"/>
  <c r="L580" i="27" s="1"/>
  <c r="J544" i="27"/>
  <c r="L544" i="27" s="1"/>
  <c r="P544" i="26"/>
  <c r="P473" i="26"/>
  <c r="J473" i="27"/>
  <c r="L473" i="27" s="1"/>
  <c r="J437" i="27"/>
  <c r="L437" i="27" s="1"/>
  <c r="P437" i="26"/>
  <c r="P398" i="26"/>
  <c r="J398" i="27"/>
  <c r="L398" i="27" s="1"/>
  <c r="P361" i="26"/>
  <c r="J361" i="27"/>
  <c r="L361" i="27" s="1"/>
  <c r="P758" i="26"/>
  <c r="J758" i="27"/>
  <c r="L758" i="27" s="1"/>
  <c r="P939" i="26"/>
  <c r="J939" i="27"/>
  <c r="L939" i="27" s="1"/>
  <c r="J903" i="27"/>
  <c r="L903" i="27" s="1"/>
  <c r="P903" i="26"/>
  <c r="P839" i="26"/>
  <c r="J839" i="27"/>
  <c r="L839" i="27" s="1"/>
  <c r="J767" i="27"/>
  <c r="L767" i="27" s="1"/>
  <c r="P767" i="26"/>
  <c r="J731" i="27"/>
  <c r="L731" i="27" s="1"/>
  <c r="P731" i="26"/>
  <c r="P704" i="26"/>
  <c r="J704" i="27"/>
  <c r="L704" i="27" s="1"/>
  <c r="P574" i="26"/>
  <c r="J574" i="27"/>
  <c r="L574" i="27" s="1"/>
  <c r="J538" i="27"/>
  <c r="L538" i="27" s="1"/>
  <c r="P538" i="26"/>
  <c r="J475" i="27"/>
  <c r="L475" i="27" s="1"/>
  <c r="P475" i="26"/>
  <c r="P439" i="26"/>
  <c r="J439" i="27"/>
  <c r="L439" i="27" s="1"/>
  <c r="P403" i="26"/>
  <c r="J403" i="27"/>
  <c r="L403" i="27" s="1"/>
  <c r="J363" i="27"/>
  <c r="L363" i="27" s="1"/>
  <c r="P363" i="26"/>
  <c r="P932" i="26"/>
  <c r="J932" i="27"/>
  <c r="L932" i="27" s="1"/>
  <c r="J859" i="27"/>
  <c r="L859" i="27" s="1"/>
  <c r="P859" i="26"/>
  <c r="P824" i="26"/>
  <c r="J824" i="27"/>
  <c r="L824" i="27" s="1"/>
  <c r="J849" i="27"/>
  <c r="L849" i="27" s="1"/>
  <c r="P849" i="26"/>
  <c r="P683" i="26"/>
  <c r="J683" i="27"/>
  <c r="L683" i="27" s="1"/>
  <c r="P647" i="26"/>
  <c r="J647" i="27"/>
  <c r="L647" i="27" s="1"/>
  <c r="P611" i="26"/>
  <c r="J611" i="27"/>
  <c r="L611" i="27" s="1"/>
  <c r="P575" i="26"/>
  <c r="J575" i="27"/>
  <c r="L575" i="27" s="1"/>
  <c r="J539" i="27"/>
  <c r="L539" i="27" s="1"/>
  <c r="P539" i="26"/>
  <c r="P503" i="26"/>
  <c r="J503" i="27"/>
  <c r="L503" i="27" s="1"/>
  <c r="J393" i="27"/>
  <c r="L393" i="27" s="1"/>
  <c r="P393" i="26"/>
  <c r="P356" i="26"/>
  <c r="J356" i="27"/>
  <c r="L356" i="27" s="1"/>
  <c r="J962" i="27"/>
  <c r="L962" i="27" s="1"/>
  <c r="P962" i="26"/>
  <c r="P941" i="26"/>
  <c r="J941" i="27"/>
  <c r="L941" i="27" s="1"/>
  <c r="J868" i="27"/>
  <c r="L868" i="27" s="1"/>
  <c r="P868" i="26"/>
  <c r="P833" i="26"/>
  <c r="J833" i="27"/>
  <c r="L833" i="27" s="1"/>
  <c r="J797" i="27"/>
  <c r="L797" i="27" s="1"/>
  <c r="P797" i="26"/>
  <c r="J761" i="27"/>
  <c r="L761" i="27" s="1"/>
  <c r="P761" i="26"/>
  <c r="J725" i="27"/>
  <c r="L725" i="27" s="1"/>
  <c r="P725" i="26"/>
  <c r="P698" i="26"/>
  <c r="J698" i="27"/>
  <c r="L698" i="27" s="1"/>
  <c r="P676" i="26"/>
  <c r="J676" i="27"/>
  <c r="L676" i="27" s="1"/>
  <c r="P640" i="26"/>
  <c r="J640" i="27"/>
  <c r="L640" i="27" s="1"/>
  <c r="J604" i="27"/>
  <c r="L604" i="27" s="1"/>
  <c r="P604" i="26"/>
  <c r="P493" i="26"/>
  <c r="J493" i="27"/>
  <c r="L493" i="27" s="1"/>
  <c r="P457" i="26"/>
  <c r="J457" i="27"/>
  <c r="L457" i="27" s="1"/>
  <c r="P421" i="26"/>
  <c r="J421" i="27"/>
  <c r="L421" i="27" s="1"/>
  <c r="J386" i="27"/>
  <c r="L386" i="27" s="1"/>
  <c r="P386" i="26"/>
  <c r="P357" i="26"/>
  <c r="J357" i="27"/>
  <c r="L357" i="27" s="1"/>
  <c r="P963" i="26"/>
  <c r="J963" i="27"/>
  <c r="L963" i="27" s="1"/>
  <c r="P942" i="26"/>
  <c r="J942" i="27"/>
  <c r="L942" i="27" s="1"/>
  <c r="J906" i="27"/>
  <c r="L906" i="27" s="1"/>
  <c r="P906" i="26"/>
  <c r="P877" i="26"/>
  <c r="J877" i="27"/>
  <c r="L877" i="27" s="1"/>
  <c r="P750" i="26"/>
  <c r="J750" i="27"/>
  <c r="L750" i="27" s="1"/>
  <c r="J785" i="27"/>
  <c r="L785" i="27" s="1"/>
  <c r="P785" i="26"/>
  <c r="P661" i="26"/>
  <c r="J661" i="27"/>
  <c r="L661" i="27" s="1"/>
  <c r="J621" i="27"/>
  <c r="L621" i="27" s="1"/>
  <c r="P621" i="26"/>
  <c r="P585" i="26"/>
  <c r="J585" i="27"/>
  <c r="L585" i="27" s="1"/>
  <c r="J549" i="27"/>
  <c r="L549" i="27" s="1"/>
  <c r="P549" i="26"/>
  <c r="P513" i="26"/>
  <c r="J513" i="27"/>
  <c r="L513" i="27" s="1"/>
  <c r="J478" i="27"/>
  <c r="L478" i="27" s="1"/>
  <c r="P478" i="26"/>
  <c r="J442" i="27"/>
  <c r="L442" i="27" s="1"/>
  <c r="P442" i="26"/>
  <c r="P414" i="26"/>
  <c r="J414" i="27"/>
  <c r="L414" i="27" s="1"/>
  <c r="J379" i="27"/>
  <c r="L379" i="27" s="1"/>
  <c r="P379" i="26"/>
  <c r="J350" i="27"/>
  <c r="L350" i="27" s="1"/>
  <c r="P350" i="26"/>
  <c r="J956" i="27"/>
  <c r="L956" i="27" s="1"/>
  <c r="P956" i="26"/>
  <c r="P919" i="26"/>
  <c r="J919" i="27"/>
  <c r="L919" i="27" s="1"/>
  <c r="P883" i="26"/>
  <c r="J883" i="27"/>
  <c r="L883" i="27" s="1"/>
  <c r="P819" i="26"/>
  <c r="J819" i="27"/>
  <c r="L819" i="27" s="1"/>
  <c r="J779" i="27"/>
  <c r="L779" i="27" s="1"/>
  <c r="P779" i="26"/>
  <c r="P743" i="26"/>
  <c r="J743" i="27"/>
  <c r="L743" i="27" s="1"/>
  <c r="P716" i="26"/>
  <c r="J716" i="27"/>
  <c r="L716" i="27" s="1"/>
  <c r="J686" i="27"/>
  <c r="L686" i="27" s="1"/>
  <c r="P686" i="26"/>
  <c r="P487" i="26"/>
  <c r="J487" i="27"/>
  <c r="L487" i="27" s="1"/>
  <c r="P949" i="26"/>
  <c r="J949" i="27"/>
  <c r="L949" i="27" s="1"/>
  <c r="P871" i="26"/>
  <c r="J871" i="27"/>
  <c r="L871" i="27" s="1"/>
  <c r="P800" i="26"/>
  <c r="J800" i="27"/>
  <c r="L800" i="27" s="1"/>
  <c r="P728" i="26"/>
  <c r="J728" i="27"/>
  <c r="L728" i="27" s="1"/>
  <c r="P444" i="26"/>
  <c r="J444" i="27"/>
  <c r="L444" i="27" s="1"/>
  <c r="P408" i="26"/>
  <c r="J408" i="27"/>
  <c r="L408" i="27" s="1"/>
  <c r="J179" i="26"/>
  <c r="L179" i="26" s="1"/>
  <c r="P179" i="25"/>
  <c r="J187" i="26"/>
  <c r="L187" i="26" s="1"/>
  <c r="P187" i="25"/>
  <c r="J195" i="26"/>
  <c r="L195" i="26" s="1"/>
  <c r="P195" i="25"/>
  <c r="J203" i="26"/>
  <c r="L203" i="26" s="1"/>
  <c r="P203" i="25"/>
  <c r="J215" i="26"/>
  <c r="L215" i="26" s="1"/>
  <c r="P215" i="25"/>
  <c r="J223" i="26"/>
  <c r="L223" i="26" s="1"/>
  <c r="P223" i="25"/>
  <c r="P231" i="25"/>
  <c r="J231" i="26"/>
  <c r="L231" i="26" s="1"/>
  <c r="J243" i="26"/>
  <c r="L243" i="26" s="1"/>
  <c r="P243" i="25"/>
  <c r="J251" i="26"/>
  <c r="L251" i="26" s="1"/>
  <c r="P251" i="25"/>
  <c r="J259" i="26"/>
  <c r="L259" i="26" s="1"/>
  <c r="P259" i="25"/>
  <c r="J267" i="26"/>
  <c r="L267" i="26" s="1"/>
  <c r="P267" i="25"/>
  <c r="J280" i="26"/>
  <c r="L280" i="26" s="1"/>
  <c r="P280" i="25"/>
  <c r="J288" i="26"/>
  <c r="L288" i="26" s="1"/>
  <c r="P288" i="25"/>
  <c r="J296" i="26"/>
  <c r="L296" i="26" s="1"/>
  <c r="P296" i="25"/>
  <c r="J465" i="26"/>
  <c r="L465" i="26" s="1"/>
  <c r="P465" i="25"/>
  <c r="P313" i="25"/>
  <c r="J313" i="26"/>
  <c r="L313" i="26" s="1"/>
  <c r="P321" i="25"/>
  <c r="J321" i="26"/>
  <c r="L321" i="26" s="1"/>
  <c r="P329" i="25"/>
  <c r="J329" i="26"/>
  <c r="L329" i="26" s="1"/>
  <c r="P680" i="26"/>
  <c r="J680" i="27"/>
  <c r="L680" i="27" s="1"/>
  <c r="P572" i="26"/>
  <c r="J572" i="27"/>
  <c r="L572" i="27" s="1"/>
  <c r="J536" i="27"/>
  <c r="L536" i="27" s="1"/>
  <c r="P536" i="26"/>
  <c r="P500" i="26"/>
  <c r="J500" i="27"/>
  <c r="L500" i="27" s="1"/>
  <c r="P959" i="26"/>
  <c r="J959" i="27"/>
  <c r="L959" i="27" s="1"/>
  <c r="J922" i="27"/>
  <c r="L922" i="27" s="1"/>
  <c r="P922" i="26"/>
  <c r="J894" i="27"/>
  <c r="L894" i="27" s="1"/>
  <c r="P894" i="26"/>
  <c r="J857" i="27"/>
  <c r="L857" i="27" s="1"/>
  <c r="P857" i="26"/>
  <c r="J822" i="27"/>
  <c r="L822" i="27" s="1"/>
  <c r="P822" i="26"/>
  <c r="P786" i="26"/>
  <c r="J786" i="27"/>
  <c r="L786" i="27" s="1"/>
  <c r="J722" i="27"/>
  <c r="L722" i="27" s="1"/>
  <c r="P722" i="26"/>
  <c r="P695" i="26"/>
  <c r="J695" i="27"/>
  <c r="L695" i="27" s="1"/>
  <c r="P653" i="26"/>
  <c r="J653" i="27"/>
  <c r="L653" i="27" s="1"/>
  <c r="P617" i="26"/>
  <c r="J617" i="27"/>
  <c r="L617" i="27" s="1"/>
  <c r="P581" i="26"/>
  <c r="J581" i="27"/>
  <c r="L581" i="27" s="1"/>
  <c r="J545" i="27"/>
  <c r="L545" i="27" s="1"/>
  <c r="P545" i="26"/>
  <c r="P509" i="26"/>
  <c r="J509" i="27"/>
  <c r="L509" i="27" s="1"/>
  <c r="J474" i="27"/>
  <c r="L474" i="27" s="1"/>
  <c r="P474" i="26"/>
  <c r="J446" i="27"/>
  <c r="L446" i="27" s="1"/>
  <c r="P446" i="26"/>
  <c r="P410" i="26"/>
  <c r="J410" i="27"/>
  <c r="L410" i="27" s="1"/>
  <c r="P375" i="26"/>
  <c r="J375" i="27"/>
  <c r="L375" i="27" s="1"/>
  <c r="P338" i="26"/>
  <c r="J338" i="27"/>
  <c r="L338" i="27" s="1"/>
  <c r="P866" i="26"/>
  <c r="J866" i="27"/>
  <c r="L866" i="27" s="1"/>
  <c r="J392" i="27"/>
  <c r="L392" i="27" s="1"/>
  <c r="P392" i="26"/>
  <c r="P888" i="26"/>
  <c r="J888" i="27"/>
  <c r="L888" i="27" s="1"/>
  <c r="P812" i="26"/>
  <c r="J812" i="27"/>
  <c r="L812" i="27" s="1"/>
  <c r="P740" i="26"/>
  <c r="J740" i="27"/>
  <c r="L740" i="27" s="1"/>
  <c r="P675" i="26"/>
  <c r="J675" i="27"/>
  <c r="L675" i="27" s="1"/>
  <c r="P420" i="26"/>
  <c r="J420" i="27"/>
  <c r="L420" i="27" s="1"/>
  <c r="J860" i="27"/>
  <c r="L860" i="27" s="1"/>
  <c r="P860" i="26"/>
  <c r="J556" i="27"/>
  <c r="L556" i="27" s="1"/>
  <c r="P556" i="26"/>
  <c r="P349" i="26"/>
  <c r="J349" i="27"/>
  <c r="L349" i="27" s="1"/>
  <c r="J854" i="27"/>
  <c r="L854" i="27" s="1"/>
  <c r="P854" i="26"/>
  <c r="P650" i="26"/>
  <c r="J650" i="27"/>
  <c r="L650" i="27" s="1"/>
  <c r="P622" i="26"/>
  <c r="J622" i="27"/>
  <c r="L622" i="27" s="1"/>
  <c r="J586" i="27"/>
  <c r="L586" i="27" s="1"/>
  <c r="P586" i="26"/>
  <c r="P558" i="26"/>
  <c r="J558" i="27"/>
  <c r="L558" i="27" s="1"/>
  <c r="P522" i="26"/>
  <c r="J522" i="27"/>
  <c r="L522" i="27" s="1"/>
  <c r="P451" i="26"/>
  <c r="J451" i="27"/>
  <c r="L451" i="27" s="1"/>
  <c r="P415" i="26"/>
  <c r="J415" i="27"/>
  <c r="L415" i="27" s="1"/>
  <c r="P380" i="26"/>
  <c r="J380" i="27"/>
  <c r="L380" i="27" s="1"/>
  <c r="J343" i="27"/>
  <c r="L343" i="27" s="1"/>
  <c r="P343" i="26"/>
  <c r="P908" i="26"/>
  <c r="J908" i="27"/>
  <c r="L908" i="27" s="1"/>
  <c r="P836" i="26"/>
  <c r="J836" i="27"/>
  <c r="L836" i="27" s="1"/>
  <c r="J764" i="27"/>
  <c r="L764" i="27" s="1"/>
  <c r="P764" i="26"/>
  <c r="J701" i="27"/>
  <c r="L701" i="27" s="1"/>
  <c r="P701" i="26"/>
  <c r="J663" i="27"/>
  <c r="L663" i="27" s="1"/>
  <c r="P663" i="26"/>
  <c r="P627" i="26"/>
  <c r="J627" i="27"/>
  <c r="L627" i="27" s="1"/>
  <c r="P587" i="26"/>
  <c r="J587" i="27"/>
  <c r="L587" i="27" s="1"/>
  <c r="J551" i="27"/>
  <c r="L551" i="27" s="1"/>
  <c r="P551" i="26"/>
  <c r="P515" i="26"/>
  <c r="J515" i="27"/>
  <c r="L515" i="27" s="1"/>
  <c r="P480" i="26"/>
  <c r="J480" i="27"/>
  <c r="L480" i="27" s="1"/>
  <c r="P373" i="26"/>
  <c r="J373" i="27"/>
  <c r="L373" i="27" s="1"/>
  <c r="P178" i="25"/>
  <c r="J178" i="26"/>
  <c r="L178" i="26" s="1"/>
  <c r="P186" i="25"/>
  <c r="J186" i="26"/>
  <c r="L186" i="26" s="1"/>
  <c r="P194" i="25"/>
  <c r="J194" i="26"/>
  <c r="L194" i="26" s="1"/>
  <c r="P202" i="25"/>
  <c r="J202" i="26"/>
  <c r="L202" i="26" s="1"/>
  <c r="J214" i="26"/>
  <c r="L214" i="26" s="1"/>
  <c r="P214" i="25"/>
  <c r="J222" i="26"/>
  <c r="L222" i="26" s="1"/>
  <c r="P222" i="25"/>
  <c r="J230" i="26"/>
  <c r="L230" i="26" s="1"/>
  <c r="P230" i="25"/>
  <c r="P238" i="25"/>
  <c r="J238" i="26"/>
  <c r="L238" i="26" s="1"/>
  <c r="P242" i="25"/>
  <c r="J242" i="26"/>
  <c r="L242" i="26" s="1"/>
  <c r="J250" i="26"/>
  <c r="L250" i="26" s="1"/>
  <c r="P250" i="25"/>
  <c r="J258" i="26"/>
  <c r="L258" i="26" s="1"/>
  <c r="P258" i="25"/>
  <c r="J266" i="26"/>
  <c r="L266" i="26" s="1"/>
  <c r="P266" i="25"/>
  <c r="J279" i="26"/>
  <c r="L279" i="26" s="1"/>
  <c r="P279" i="25"/>
  <c r="J287" i="26"/>
  <c r="L287" i="26" s="1"/>
  <c r="P287" i="25"/>
  <c r="J295" i="26"/>
  <c r="L295" i="26" s="1"/>
  <c r="P295" i="25"/>
  <c r="J497" i="26"/>
  <c r="L497" i="26" s="1"/>
  <c r="P497" i="25"/>
  <c r="J312" i="26"/>
  <c r="L312" i="26" s="1"/>
  <c r="P312" i="25"/>
  <c r="J320" i="26"/>
  <c r="L320" i="26" s="1"/>
  <c r="P320" i="25"/>
  <c r="J328" i="26"/>
  <c r="L328" i="26" s="1"/>
  <c r="P328" i="25"/>
  <c r="J974" i="27"/>
  <c r="L974" i="27" s="1"/>
  <c r="P974" i="26"/>
  <c r="P937" i="26"/>
  <c r="J937" i="27"/>
  <c r="L937" i="27" s="1"/>
  <c r="J901" i="27"/>
  <c r="L901" i="27" s="1"/>
  <c r="P901" i="26"/>
  <c r="P864" i="26"/>
  <c r="J864" i="27"/>
  <c r="L864" i="27" s="1"/>
  <c r="P829" i="26"/>
  <c r="J829" i="27"/>
  <c r="L829" i="27" s="1"/>
  <c r="J793" i="27"/>
  <c r="L793" i="27" s="1"/>
  <c r="P793" i="26"/>
  <c r="P757" i="26"/>
  <c r="J757" i="27"/>
  <c r="L757" i="27" s="1"/>
  <c r="P718" i="26"/>
  <c r="J718" i="27"/>
  <c r="L718" i="27" s="1"/>
  <c r="P644" i="26"/>
  <c r="J644" i="27"/>
  <c r="L644" i="27" s="1"/>
  <c r="J608" i="27"/>
  <c r="L608" i="27" s="1"/>
  <c r="P608" i="26"/>
  <c r="P461" i="26"/>
  <c r="J461" i="27"/>
  <c r="L461" i="27" s="1"/>
  <c r="P425" i="26"/>
  <c r="J425" i="27"/>
  <c r="L425" i="27" s="1"/>
  <c r="J390" i="27"/>
  <c r="L390" i="27" s="1"/>
  <c r="P390" i="26"/>
  <c r="P353" i="26"/>
  <c r="J353" i="27"/>
  <c r="L353" i="27" s="1"/>
  <c r="P846" i="26"/>
  <c r="J846" i="27"/>
  <c r="L846" i="27" s="1"/>
  <c r="J782" i="27"/>
  <c r="L782" i="27" s="1"/>
  <c r="P782" i="26"/>
  <c r="J681" i="27"/>
  <c r="L681" i="27" s="1"/>
  <c r="P681" i="26"/>
  <c r="P931" i="26"/>
  <c r="J931" i="27"/>
  <c r="L931" i="27" s="1"/>
  <c r="P831" i="26"/>
  <c r="J831" i="27"/>
  <c r="L831" i="27" s="1"/>
  <c r="P795" i="26"/>
  <c r="J795" i="27"/>
  <c r="L795" i="27" s="1"/>
  <c r="J759" i="27"/>
  <c r="L759" i="27" s="1"/>
  <c r="P759" i="26"/>
  <c r="J723" i="27"/>
  <c r="L723" i="27" s="1"/>
  <c r="P723" i="26"/>
  <c r="J696" i="27"/>
  <c r="L696" i="27" s="1"/>
  <c r="P696" i="26"/>
  <c r="P658" i="26"/>
  <c r="J658" i="27"/>
  <c r="L658" i="27" s="1"/>
  <c r="P630" i="26"/>
  <c r="J630" i="27"/>
  <c r="L630" i="27" s="1"/>
  <c r="J594" i="27"/>
  <c r="L594" i="27" s="1"/>
  <c r="P594" i="26"/>
  <c r="J566" i="27"/>
  <c r="L566" i="27" s="1"/>
  <c r="P566" i="26"/>
  <c r="J530" i="27"/>
  <c r="L530" i="27" s="1"/>
  <c r="P530" i="26"/>
  <c r="P502" i="26"/>
  <c r="J502" i="27"/>
  <c r="L502" i="27" s="1"/>
  <c r="P467" i="26"/>
  <c r="J467" i="27"/>
  <c r="L467" i="27" s="1"/>
  <c r="J427" i="27"/>
  <c r="L427" i="27" s="1"/>
  <c r="P427" i="26"/>
  <c r="J355" i="27"/>
  <c r="L355" i="27" s="1"/>
  <c r="P355" i="26"/>
  <c r="J961" i="27"/>
  <c r="L961" i="27" s="1"/>
  <c r="P961" i="26"/>
  <c r="P924" i="26"/>
  <c r="J924" i="27"/>
  <c r="L924" i="27" s="1"/>
  <c r="J851" i="27"/>
  <c r="L851" i="27" s="1"/>
  <c r="P851" i="26"/>
  <c r="J776" i="27"/>
  <c r="L776" i="27" s="1"/>
  <c r="P776" i="26"/>
  <c r="P713" i="26"/>
  <c r="J713" i="27"/>
  <c r="L713" i="27" s="1"/>
  <c r="J639" i="27"/>
  <c r="L639" i="27" s="1"/>
  <c r="P639" i="26"/>
  <c r="J603" i="27"/>
  <c r="L603" i="27" s="1"/>
  <c r="P603" i="26"/>
  <c r="J567" i="27"/>
  <c r="L567" i="27" s="1"/>
  <c r="P567" i="26"/>
  <c r="J531" i="27"/>
  <c r="L531" i="27" s="1"/>
  <c r="P531" i="26"/>
  <c r="J492" i="27"/>
  <c r="L492" i="27" s="1"/>
  <c r="P492" i="26"/>
  <c r="J456" i="27"/>
  <c r="L456" i="27" s="1"/>
  <c r="P456" i="26"/>
  <c r="J385" i="27"/>
  <c r="L385" i="27" s="1"/>
  <c r="P385" i="26"/>
  <c r="P348" i="26"/>
  <c r="J348" i="27"/>
  <c r="L348" i="27" s="1"/>
  <c r="J954" i="27"/>
  <c r="L954" i="27" s="1"/>
  <c r="P954" i="26"/>
  <c r="J933" i="27"/>
  <c r="L933" i="27" s="1"/>
  <c r="P933" i="26"/>
  <c r="J897" i="27"/>
  <c r="L897" i="27" s="1"/>
  <c r="P897" i="26"/>
  <c r="P825" i="26"/>
  <c r="J825" i="27"/>
  <c r="L825" i="27" s="1"/>
  <c r="J789" i="27"/>
  <c r="L789" i="27" s="1"/>
  <c r="P789" i="26"/>
  <c r="J749" i="27"/>
  <c r="L749" i="27" s="1"/>
  <c r="P749" i="26"/>
  <c r="J817" i="27"/>
  <c r="L817" i="27" s="1"/>
  <c r="P817" i="26"/>
  <c r="P690" i="26"/>
  <c r="J690" i="27"/>
  <c r="L690" i="27" s="1"/>
  <c r="P668" i="26"/>
  <c r="J668" i="27"/>
  <c r="L668" i="27" s="1"/>
  <c r="P632" i="26"/>
  <c r="J632" i="27"/>
  <c r="L632" i="27" s="1"/>
  <c r="J596" i="27"/>
  <c r="L596" i="27" s="1"/>
  <c r="P596" i="26"/>
  <c r="P520" i="26"/>
  <c r="J520" i="27"/>
  <c r="L520" i="27" s="1"/>
  <c r="P485" i="26"/>
  <c r="J485" i="27"/>
  <c r="L485" i="27" s="1"/>
  <c r="P449" i="26"/>
  <c r="J449" i="27"/>
  <c r="L449" i="27" s="1"/>
  <c r="P413" i="26"/>
  <c r="J413" i="27"/>
  <c r="L413" i="27" s="1"/>
  <c r="J378" i="27"/>
  <c r="L378" i="27" s="1"/>
  <c r="P378" i="26"/>
  <c r="J934" i="27"/>
  <c r="L934" i="27" s="1"/>
  <c r="P934" i="26"/>
  <c r="J898" i="27"/>
  <c r="L898" i="27" s="1"/>
  <c r="P898" i="26"/>
  <c r="J869" i="27"/>
  <c r="L869" i="27" s="1"/>
  <c r="P869" i="26"/>
  <c r="P834" i="26"/>
  <c r="J834" i="27"/>
  <c r="L834" i="27" s="1"/>
  <c r="J806" i="27"/>
  <c r="L806" i="27" s="1"/>
  <c r="P806" i="26"/>
  <c r="J770" i="27"/>
  <c r="L770" i="27" s="1"/>
  <c r="P770" i="26"/>
  <c r="P742" i="26"/>
  <c r="J742" i="27"/>
  <c r="L742" i="27" s="1"/>
  <c r="P715" i="26"/>
  <c r="J715" i="27"/>
  <c r="L715" i="27" s="1"/>
  <c r="J685" i="27"/>
  <c r="L685" i="27" s="1"/>
  <c r="P685" i="26"/>
  <c r="P649" i="26"/>
  <c r="J649" i="27"/>
  <c r="L649" i="27" s="1"/>
  <c r="P613" i="26"/>
  <c r="J613" i="27"/>
  <c r="L613" i="27" s="1"/>
  <c r="P577" i="26"/>
  <c r="J577" i="27"/>
  <c r="L577" i="27" s="1"/>
  <c r="J541" i="27"/>
  <c r="L541" i="27" s="1"/>
  <c r="P541" i="26"/>
  <c r="P505" i="26"/>
  <c r="J505" i="27"/>
  <c r="L505" i="27" s="1"/>
  <c r="P470" i="26"/>
  <c r="J470" i="27"/>
  <c r="L470" i="27" s="1"/>
  <c r="J434" i="27"/>
  <c r="L434" i="27" s="1"/>
  <c r="P434" i="26"/>
  <c r="J406" i="27"/>
  <c r="L406" i="27" s="1"/>
  <c r="P406" i="26"/>
  <c r="P371" i="26"/>
  <c r="J371" i="27"/>
  <c r="L371" i="27" s="1"/>
  <c r="J342" i="27"/>
  <c r="L342" i="27" s="1"/>
  <c r="P342" i="26"/>
  <c r="J948" i="27"/>
  <c r="L948" i="27" s="1"/>
  <c r="P948" i="26"/>
  <c r="P907" i="26"/>
  <c r="J907" i="27"/>
  <c r="L907" i="27" s="1"/>
  <c r="P771" i="26"/>
  <c r="J771" i="27"/>
  <c r="L771" i="27" s="1"/>
  <c r="P642" i="26"/>
  <c r="J642" i="27"/>
  <c r="L642" i="27" s="1"/>
  <c r="P372" i="26"/>
  <c r="J372" i="27"/>
  <c r="L372" i="27" s="1"/>
  <c r="P828" i="26"/>
  <c r="J828" i="27"/>
  <c r="L828" i="27" s="1"/>
  <c r="P436" i="26"/>
  <c r="J436" i="27"/>
  <c r="L436" i="27" s="1"/>
  <c r="P360" i="26"/>
  <c r="J360" i="27"/>
  <c r="L360" i="27" s="1"/>
  <c r="J177" i="26"/>
  <c r="L177" i="26" s="1"/>
  <c r="P177" i="25"/>
  <c r="J185" i="26"/>
  <c r="L185" i="26" s="1"/>
  <c r="P185" i="25"/>
  <c r="J193" i="26"/>
  <c r="L193" i="26" s="1"/>
  <c r="P193" i="25"/>
  <c r="J201" i="26"/>
  <c r="L201" i="26" s="1"/>
  <c r="P201" i="25"/>
  <c r="J213" i="26"/>
  <c r="L213" i="26" s="1"/>
  <c r="P213" i="25"/>
  <c r="J221" i="26"/>
  <c r="L221" i="26" s="1"/>
  <c r="P221" i="25"/>
  <c r="J229" i="26"/>
  <c r="L229" i="26" s="1"/>
  <c r="P229" i="25"/>
  <c r="J237" i="26"/>
  <c r="L237" i="26" s="1"/>
  <c r="P237" i="25"/>
  <c r="J241" i="26"/>
  <c r="L241" i="26" s="1"/>
  <c r="P241" i="25"/>
  <c r="P249" i="25"/>
  <c r="J249" i="26"/>
  <c r="L249" i="26" s="1"/>
  <c r="P257" i="25"/>
  <c r="J257" i="26"/>
  <c r="L257" i="26" s="1"/>
  <c r="P265" i="25"/>
  <c r="J265" i="26"/>
  <c r="L265" i="26" s="1"/>
  <c r="J278" i="26"/>
  <c r="L278" i="26" s="1"/>
  <c r="P278" i="25"/>
  <c r="J286" i="26"/>
  <c r="L286" i="26" s="1"/>
  <c r="P286" i="25"/>
  <c r="J294" i="26"/>
  <c r="L294" i="26" s="1"/>
  <c r="P294" i="25"/>
  <c r="J302" i="26"/>
  <c r="L302" i="26" s="1"/>
  <c r="P302" i="25"/>
  <c r="J529" i="26"/>
  <c r="L529" i="26" s="1"/>
  <c r="P529" i="25"/>
  <c r="J311" i="26"/>
  <c r="L311" i="26" s="1"/>
  <c r="P311" i="25"/>
  <c r="J319" i="26"/>
  <c r="L319" i="26" s="1"/>
  <c r="P319" i="25"/>
  <c r="J327" i="26"/>
  <c r="L327" i="26" s="1"/>
  <c r="P327" i="25"/>
  <c r="P966" i="26"/>
  <c r="J966" i="27"/>
  <c r="L966" i="27" s="1"/>
  <c r="P893" i="26"/>
  <c r="J893" i="27"/>
  <c r="L893" i="27" s="1"/>
  <c r="P856" i="26"/>
  <c r="J856" i="27"/>
  <c r="L856" i="27" s="1"/>
  <c r="P672" i="26"/>
  <c r="J672" i="27"/>
  <c r="L672" i="27" s="1"/>
  <c r="P524" i="26"/>
  <c r="J524" i="27"/>
  <c r="L524" i="27" s="1"/>
  <c r="P345" i="26"/>
  <c r="J345" i="27"/>
  <c r="L345" i="27" s="1"/>
  <c r="P951" i="26"/>
  <c r="J951" i="27"/>
  <c r="L951" i="27" s="1"/>
  <c r="J914" i="27"/>
  <c r="L914" i="27" s="1"/>
  <c r="P914" i="26"/>
  <c r="J886" i="27"/>
  <c r="L886" i="27" s="1"/>
  <c r="P886" i="26"/>
  <c r="J810" i="27"/>
  <c r="L810" i="27" s="1"/>
  <c r="P810" i="26"/>
  <c r="J746" i="27"/>
  <c r="L746" i="27" s="1"/>
  <c r="P746" i="26"/>
  <c r="P913" i="26"/>
  <c r="J913" i="27"/>
  <c r="L913" i="27" s="1"/>
  <c r="P645" i="26"/>
  <c r="J645" i="27"/>
  <c r="L645" i="27" s="1"/>
  <c r="J609" i="27"/>
  <c r="L609" i="27" s="1"/>
  <c r="P609" i="26"/>
  <c r="P573" i="26"/>
  <c r="J573" i="27"/>
  <c r="L573" i="27" s="1"/>
  <c r="J537" i="27"/>
  <c r="L537" i="27" s="1"/>
  <c r="P537" i="26"/>
  <c r="P501" i="26"/>
  <c r="J501" i="27"/>
  <c r="L501" i="27" s="1"/>
  <c r="P466" i="26"/>
  <c r="J466" i="27"/>
  <c r="L466" i="27" s="1"/>
  <c r="J438" i="27"/>
  <c r="L438" i="27" s="1"/>
  <c r="P438" i="26"/>
  <c r="P402" i="26"/>
  <c r="J402" i="27"/>
  <c r="L402" i="27" s="1"/>
  <c r="J362" i="27"/>
  <c r="L362" i="27" s="1"/>
  <c r="P362" i="26"/>
  <c r="J968" i="27"/>
  <c r="L968" i="27" s="1"/>
  <c r="P968" i="26"/>
  <c r="J895" i="27"/>
  <c r="L895" i="27" s="1"/>
  <c r="P895" i="26"/>
  <c r="P858" i="26"/>
  <c r="J858" i="27"/>
  <c r="L858" i="27" s="1"/>
  <c r="P787" i="26"/>
  <c r="J787" i="27"/>
  <c r="L787" i="27" s="1"/>
  <c r="P682" i="26"/>
  <c r="J682" i="27"/>
  <c r="L682" i="27" s="1"/>
  <c r="P618" i="26"/>
  <c r="J618" i="27"/>
  <c r="L618" i="27" s="1"/>
  <c r="P554" i="26"/>
  <c r="J554" i="27"/>
  <c r="L554" i="27" s="1"/>
  <c r="P953" i="26"/>
  <c r="J953" i="27"/>
  <c r="L953" i="27" s="1"/>
  <c r="P768" i="26"/>
  <c r="J768" i="27"/>
  <c r="L768" i="27" s="1"/>
  <c r="J667" i="27"/>
  <c r="L667" i="27" s="1"/>
  <c r="P667" i="26"/>
  <c r="P519" i="26"/>
  <c r="J519" i="27"/>
  <c r="L519" i="27" s="1"/>
  <c r="P484" i="26"/>
  <c r="J484" i="27"/>
  <c r="L484" i="27" s="1"/>
  <c r="P412" i="26"/>
  <c r="J412" i="27"/>
  <c r="L412" i="27" s="1"/>
  <c r="J377" i="27"/>
  <c r="L377" i="27" s="1"/>
  <c r="P377" i="26"/>
  <c r="P584" i="26"/>
  <c r="J584" i="27"/>
  <c r="L584" i="27" s="1"/>
  <c r="P341" i="26"/>
  <c r="J341" i="27"/>
  <c r="L341" i="27" s="1"/>
  <c r="P762" i="26"/>
  <c r="J762" i="27"/>
  <c r="L762" i="27" s="1"/>
  <c r="J734" i="27"/>
  <c r="L734" i="27" s="1"/>
  <c r="P734" i="26"/>
  <c r="P707" i="26"/>
  <c r="J707" i="27"/>
  <c r="L707" i="27" s="1"/>
  <c r="P878" i="26"/>
  <c r="J878" i="27"/>
  <c r="L878" i="27" s="1"/>
  <c r="J843" i="27"/>
  <c r="L843" i="27" s="1"/>
  <c r="P843" i="26"/>
  <c r="J807" i="27"/>
  <c r="L807" i="27" s="1"/>
  <c r="P807" i="26"/>
  <c r="J735" i="27"/>
  <c r="L735" i="27" s="1"/>
  <c r="P735" i="26"/>
  <c r="P708" i="26"/>
  <c r="J708" i="27"/>
  <c r="L708" i="27" s="1"/>
  <c r="J678" i="27"/>
  <c r="L678" i="27" s="1"/>
  <c r="P678" i="26"/>
  <c r="P614" i="26"/>
  <c r="J614" i="27"/>
  <c r="L614" i="27" s="1"/>
  <c r="P578" i="26"/>
  <c r="J578" i="27"/>
  <c r="L578" i="27" s="1"/>
  <c r="J550" i="27"/>
  <c r="L550" i="27" s="1"/>
  <c r="P550" i="26"/>
  <c r="P514" i="26"/>
  <c r="J514" i="27"/>
  <c r="L514" i="27" s="1"/>
  <c r="P479" i="26"/>
  <c r="J479" i="27"/>
  <c r="L479" i="27" s="1"/>
  <c r="P443" i="26"/>
  <c r="J443" i="27"/>
  <c r="L443" i="27" s="1"/>
  <c r="J407" i="27"/>
  <c r="L407" i="27" s="1"/>
  <c r="P407" i="26"/>
  <c r="P973" i="26"/>
  <c r="J973" i="27"/>
  <c r="L973" i="27" s="1"/>
  <c r="P936" i="26"/>
  <c r="J936" i="27"/>
  <c r="L936" i="27" s="1"/>
  <c r="P900" i="26"/>
  <c r="J900" i="27"/>
  <c r="L900" i="27" s="1"/>
  <c r="J863" i="27"/>
  <c r="L863" i="27" s="1"/>
  <c r="P863" i="26"/>
  <c r="P792" i="26"/>
  <c r="J792" i="27"/>
  <c r="L792" i="27" s="1"/>
  <c r="P756" i="26"/>
  <c r="J756" i="27"/>
  <c r="L756" i="27" s="1"/>
  <c r="J721" i="27"/>
  <c r="L721" i="27" s="1"/>
  <c r="P721" i="26"/>
  <c r="J693" i="27"/>
  <c r="L693" i="27" s="1"/>
  <c r="P693" i="26"/>
  <c r="P651" i="26"/>
  <c r="J651" i="27"/>
  <c r="L651" i="27" s="1"/>
  <c r="P615" i="26"/>
  <c r="J615" i="27"/>
  <c r="L615" i="27" s="1"/>
  <c r="P579" i="26"/>
  <c r="J579" i="27"/>
  <c r="L579" i="27" s="1"/>
  <c r="J543" i="27"/>
  <c r="L543" i="27" s="1"/>
  <c r="P543" i="26"/>
  <c r="P507" i="26"/>
  <c r="J507" i="27"/>
  <c r="L507" i="27" s="1"/>
  <c r="P472" i="26"/>
  <c r="J472" i="27"/>
  <c r="L472" i="27" s="1"/>
  <c r="J397" i="27"/>
  <c r="L397" i="27" s="1"/>
  <c r="P397" i="26"/>
  <c r="J184" i="26"/>
  <c r="L184" i="26" s="1"/>
  <c r="P184" i="25"/>
  <c r="J192" i="26"/>
  <c r="L192" i="26" s="1"/>
  <c r="P192" i="25"/>
  <c r="J200" i="26"/>
  <c r="L200" i="26" s="1"/>
  <c r="P200" i="25"/>
  <c r="J212" i="26"/>
  <c r="L212" i="26" s="1"/>
  <c r="P212" i="25"/>
  <c r="J220" i="26"/>
  <c r="L220" i="26" s="1"/>
  <c r="P220" i="25"/>
  <c r="J228" i="26"/>
  <c r="L228" i="26" s="1"/>
  <c r="P228" i="25"/>
  <c r="J236" i="26"/>
  <c r="L236" i="26" s="1"/>
  <c r="P236" i="25"/>
  <c r="J248" i="26"/>
  <c r="L248" i="26" s="1"/>
  <c r="P248" i="25"/>
  <c r="J256" i="26"/>
  <c r="L256" i="26" s="1"/>
  <c r="P256" i="25"/>
  <c r="J264" i="26"/>
  <c r="L264" i="26" s="1"/>
  <c r="P264" i="25"/>
  <c r="J277" i="26"/>
  <c r="L277" i="26" s="1"/>
  <c r="P277" i="25"/>
  <c r="P285" i="25"/>
  <c r="J285" i="26"/>
  <c r="L285" i="26" s="1"/>
  <c r="P293" i="25"/>
  <c r="J293" i="26"/>
  <c r="L293" i="26" s="1"/>
  <c r="J301" i="26"/>
  <c r="L301" i="26" s="1"/>
  <c r="P301" i="25"/>
  <c r="P305" i="25"/>
  <c r="J305" i="26"/>
  <c r="L305" i="26" s="1"/>
  <c r="J310" i="26"/>
  <c r="L310" i="26" s="1"/>
  <c r="P310" i="25"/>
  <c r="J318" i="26"/>
  <c r="L318" i="26" s="1"/>
  <c r="P318" i="25"/>
  <c r="J326" i="26"/>
  <c r="L326" i="26" s="1"/>
  <c r="P326" i="25"/>
  <c r="J334" i="26"/>
  <c r="L334" i="26" s="1"/>
  <c r="P334" i="25"/>
  <c r="J929" i="27"/>
  <c r="L929" i="27" s="1"/>
  <c r="P929" i="26"/>
  <c r="J821" i="27"/>
  <c r="L821" i="27" s="1"/>
  <c r="P821" i="26"/>
  <c r="P781" i="26"/>
  <c r="J781" i="27"/>
  <c r="L781" i="27" s="1"/>
  <c r="P745" i="26"/>
  <c r="J745" i="27"/>
  <c r="L745" i="27" s="1"/>
  <c r="J710" i="27"/>
  <c r="L710" i="27" s="1"/>
  <c r="P710" i="26"/>
  <c r="J636" i="27"/>
  <c r="L636" i="27" s="1"/>
  <c r="P636" i="26"/>
  <c r="J600" i="27"/>
  <c r="L600" i="27" s="1"/>
  <c r="P600" i="26"/>
  <c r="J564" i="27"/>
  <c r="L564" i="27" s="1"/>
  <c r="P564" i="26"/>
  <c r="P489" i="26"/>
  <c r="J489" i="27"/>
  <c r="L489" i="27" s="1"/>
  <c r="P453" i="26"/>
  <c r="J453" i="27"/>
  <c r="L453" i="27" s="1"/>
  <c r="P417" i="26"/>
  <c r="J417" i="27"/>
  <c r="L417" i="27" s="1"/>
  <c r="J382" i="27"/>
  <c r="L382" i="27" s="1"/>
  <c r="P382" i="26"/>
  <c r="P774" i="26"/>
  <c r="J774" i="27"/>
  <c r="L774" i="27" s="1"/>
  <c r="P711" i="26"/>
  <c r="J711" i="27"/>
  <c r="L711" i="27" s="1"/>
  <c r="P673" i="26"/>
  <c r="J673" i="27"/>
  <c r="L673" i="27" s="1"/>
  <c r="P923" i="26"/>
  <c r="J923" i="27"/>
  <c r="L923" i="27" s="1"/>
  <c r="P823" i="26"/>
  <c r="J823" i="27"/>
  <c r="L823" i="27" s="1"/>
  <c r="P747" i="26"/>
  <c r="J747" i="27"/>
  <c r="L747" i="27" s="1"/>
  <c r="P881" i="26"/>
  <c r="J881" i="27"/>
  <c r="L881" i="27" s="1"/>
  <c r="P654" i="26"/>
  <c r="J654" i="27"/>
  <c r="L654" i="27" s="1"/>
  <c r="P590" i="26"/>
  <c r="J590" i="27"/>
  <c r="L590" i="27" s="1"/>
  <c r="P526" i="26"/>
  <c r="J526" i="27"/>
  <c r="L526" i="27" s="1"/>
  <c r="P491" i="26"/>
  <c r="J491" i="27"/>
  <c r="L491" i="27" s="1"/>
  <c r="P455" i="26"/>
  <c r="J455" i="27"/>
  <c r="L455" i="27" s="1"/>
  <c r="P419" i="26"/>
  <c r="J419" i="27"/>
  <c r="L419" i="27" s="1"/>
  <c r="P384" i="26"/>
  <c r="J384" i="27"/>
  <c r="L384" i="27" s="1"/>
  <c r="J347" i="27"/>
  <c r="L347" i="27" s="1"/>
  <c r="P347" i="26"/>
  <c r="P916" i="26"/>
  <c r="J916" i="27"/>
  <c r="L916" i="27" s="1"/>
  <c r="P875" i="26"/>
  <c r="J875" i="27"/>
  <c r="L875" i="27" s="1"/>
  <c r="P840" i="26"/>
  <c r="J840" i="27"/>
  <c r="L840" i="27" s="1"/>
  <c r="J804" i="27"/>
  <c r="L804" i="27" s="1"/>
  <c r="P804" i="26"/>
  <c r="P732" i="26"/>
  <c r="J732" i="27"/>
  <c r="L732" i="27" s="1"/>
  <c r="J705" i="27"/>
  <c r="L705" i="27" s="1"/>
  <c r="P705" i="26"/>
  <c r="J631" i="27"/>
  <c r="L631" i="27" s="1"/>
  <c r="P631" i="26"/>
  <c r="J595" i="27"/>
  <c r="L595" i="27" s="1"/>
  <c r="P595" i="26"/>
  <c r="J555" i="27"/>
  <c r="L555" i="27" s="1"/>
  <c r="P555" i="26"/>
  <c r="P448" i="26"/>
  <c r="J448" i="27"/>
  <c r="L448" i="27" s="1"/>
  <c r="P340" i="26"/>
  <c r="J340" i="27"/>
  <c r="L340" i="27" s="1"/>
  <c r="J946" i="27"/>
  <c r="L946" i="27" s="1"/>
  <c r="P946" i="26"/>
  <c r="P925" i="26"/>
  <c r="J925" i="27"/>
  <c r="L925" i="27" s="1"/>
  <c r="P889" i="26"/>
  <c r="J889" i="27"/>
  <c r="L889" i="27" s="1"/>
  <c r="J852" i="27"/>
  <c r="L852" i="27" s="1"/>
  <c r="P852" i="26"/>
  <c r="P813" i="26"/>
  <c r="J813" i="27"/>
  <c r="L813" i="27" s="1"/>
  <c r="J777" i="27"/>
  <c r="L777" i="27" s="1"/>
  <c r="P777" i="26"/>
  <c r="P741" i="26"/>
  <c r="J741" i="27"/>
  <c r="L741" i="27" s="1"/>
  <c r="P714" i="26"/>
  <c r="J714" i="27"/>
  <c r="L714" i="27" s="1"/>
  <c r="J689" i="27"/>
  <c r="L689" i="27" s="1"/>
  <c r="P689" i="26"/>
  <c r="J660" i="27"/>
  <c r="L660" i="27" s="1"/>
  <c r="P660" i="26"/>
  <c r="P620" i="26"/>
  <c r="J620" i="27"/>
  <c r="L620" i="27" s="1"/>
  <c r="P548" i="26"/>
  <c r="J548" i="27"/>
  <c r="L548" i="27" s="1"/>
  <c r="J512" i="27"/>
  <c r="L512" i="27" s="1"/>
  <c r="P512" i="26"/>
  <c r="P477" i="26"/>
  <c r="J477" i="27"/>
  <c r="L477" i="27" s="1"/>
  <c r="J441" i="27"/>
  <c r="L441" i="27" s="1"/>
  <c r="P441" i="26"/>
  <c r="J405" i="27"/>
  <c r="L405" i="27" s="1"/>
  <c r="P405" i="26"/>
  <c r="P370" i="26"/>
  <c r="J370" i="27"/>
  <c r="L370" i="27" s="1"/>
  <c r="J955" i="27"/>
  <c r="L955" i="27" s="1"/>
  <c r="P955" i="26"/>
  <c r="P926" i="26"/>
  <c r="J926" i="27"/>
  <c r="L926" i="27" s="1"/>
  <c r="J890" i="27"/>
  <c r="L890" i="27" s="1"/>
  <c r="P890" i="26"/>
  <c r="J861" i="27"/>
  <c r="L861" i="27" s="1"/>
  <c r="P861" i="26"/>
  <c r="J826" i="27"/>
  <c r="L826" i="27" s="1"/>
  <c r="P826" i="26"/>
  <c r="P798" i="26"/>
  <c r="J798" i="27"/>
  <c r="L798" i="27" s="1"/>
  <c r="J677" i="27"/>
  <c r="L677" i="27" s="1"/>
  <c r="P677" i="26"/>
  <c r="J641" i="27"/>
  <c r="L641" i="27" s="1"/>
  <c r="P641" i="26"/>
  <c r="J605" i="27"/>
  <c r="L605" i="27" s="1"/>
  <c r="P605" i="26"/>
  <c r="J569" i="27"/>
  <c r="L569" i="27" s="1"/>
  <c r="P569" i="26"/>
  <c r="J533" i="27"/>
  <c r="L533" i="27" s="1"/>
  <c r="P533" i="26"/>
  <c r="P494" i="26"/>
  <c r="J494" i="27"/>
  <c r="L494" i="27" s="1"/>
  <c r="J458" i="27"/>
  <c r="L458" i="27" s="1"/>
  <c r="P458" i="26"/>
  <c r="P430" i="26"/>
  <c r="J430" i="27"/>
  <c r="L430" i="27" s="1"/>
  <c r="P395" i="26"/>
  <c r="J395" i="27"/>
  <c r="L395" i="27" s="1"/>
  <c r="J366" i="27"/>
  <c r="L366" i="27" s="1"/>
  <c r="P366" i="26"/>
  <c r="J972" i="27"/>
  <c r="L972" i="27" s="1"/>
  <c r="P972" i="26"/>
  <c r="P935" i="26"/>
  <c r="J935" i="27"/>
  <c r="L935" i="27" s="1"/>
  <c r="P899" i="26"/>
  <c r="J899" i="27"/>
  <c r="L899" i="27" s="1"/>
  <c r="P835" i="26"/>
  <c r="J835" i="27"/>
  <c r="L835" i="27" s="1"/>
  <c r="P727" i="26"/>
  <c r="J727" i="27"/>
  <c r="L727" i="27" s="1"/>
  <c r="P634" i="26"/>
  <c r="J634" i="27"/>
  <c r="L634" i="27" s="1"/>
  <c r="J542" i="27"/>
  <c r="L542" i="27" s="1"/>
  <c r="P542" i="26"/>
  <c r="P471" i="26"/>
  <c r="J471" i="27"/>
  <c r="L471" i="27" s="1"/>
  <c r="P396" i="26"/>
  <c r="J396" i="27"/>
  <c r="L396" i="27" s="1"/>
  <c r="P965" i="26"/>
  <c r="J965" i="27"/>
  <c r="L965" i="27" s="1"/>
  <c r="P780" i="26"/>
  <c r="J780" i="27"/>
  <c r="L780" i="27" s="1"/>
  <c r="P744" i="26"/>
  <c r="J744" i="27"/>
  <c r="L744" i="27" s="1"/>
  <c r="P460" i="26"/>
  <c r="J460" i="27"/>
  <c r="L460" i="27" s="1"/>
  <c r="P424" i="26"/>
  <c r="J424" i="27"/>
  <c r="L424" i="27" s="1"/>
  <c r="P352" i="26"/>
  <c r="J352" i="27"/>
  <c r="L352" i="27" s="1"/>
  <c r="J183" i="26"/>
  <c r="L183" i="26" s="1"/>
  <c r="P183" i="25"/>
  <c r="J191" i="26"/>
  <c r="L191" i="26" s="1"/>
  <c r="P191" i="25"/>
  <c r="J199" i="26"/>
  <c r="L199" i="26" s="1"/>
  <c r="P199" i="25"/>
  <c r="J211" i="26"/>
  <c r="L211" i="26" s="1"/>
  <c r="P211" i="25"/>
  <c r="J219" i="26"/>
  <c r="L219" i="26" s="1"/>
  <c r="P219" i="25"/>
  <c r="J227" i="26"/>
  <c r="L227" i="26" s="1"/>
  <c r="P227" i="25"/>
  <c r="J235" i="26"/>
  <c r="L235" i="26" s="1"/>
  <c r="P235" i="25"/>
  <c r="J247" i="26"/>
  <c r="L247" i="26" s="1"/>
  <c r="P247" i="25"/>
  <c r="J255" i="26"/>
  <c r="L255" i="26" s="1"/>
  <c r="P255" i="25"/>
  <c r="J263" i="26"/>
  <c r="L263" i="26" s="1"/>
  <c r="P263" i="25"/>
  <c r="P276" i="25"/>
  <c r="J276" i="26"/>
  <c r="L276" i="26" s="1"/>
  <c r="P284" i="25"/>
  <c r="J284" i="26"/>
  <c r="L284" i="26" s="1"/>
  <c r="P292" i="25"/>
  <c r="J292" i="26"/>
  <c r="L292" i="26" s="1"/>
  <c r="P300" i="25"/>
  <c r="J300" i="26"/>
  <c r="L300" i="26" s="1"/>
  <c r="P337" i="25"/>
  <c r="J337" i="26"/>
  <c r="L337" i="26" s="1"/>
  <c r="J561" i="26"/>
  <c r="L561" i="26" s="1"/>
  <c r="P561" i="25"/>
  <c r="J309" i="26"/>
  <c r="L309" i="26" s="1"/>
  <c r="P309" i="25"/>
  <c r="P317" i="25"/>
  <c r="J317" i="26"/>
  <c r="L317" i="26" s="1"/>
  <c r="P325" i="25"/>
  <c r="J325" i="26"/>
  <c r="L325" i="26" s="1"/>
  <c r="P333" i="25"/>
  <c r="J333" i="26"/>
  <c r="L333" i="26" s="1"/>
  <c r="P958" i="26"/>
  <c r="J958" i="27"/>
  <c r="L958" i="27" s="1"/>
  <c r="P588" i="26"/>
  <c r="J588" i="27"/>
  <c r="L588" i="27" s="1"/>
  <c r="P552" i="26"/>
  <c r="J552" i="27"/>
  <c r="L552" i="27" s="1"/>
  <c r="P938" i="26"/>
  <c r="J938" i="27"/>
  <c r="L938" i="27" s="1"/>
  <c r="P910" i="26"/>
  <c r="J910" i="27"/>
  <c r="L910" i="27" s="1"/>
  <c r="P873" i="26"/>
  <c r="J873" i="27"/>
  <c r="L873" i="27" s="1"/>
  <c r="P838" i="26"/>
  <c r="J838" i="27"/>
  <c r="L838" i="27" s="1"/>
  <c r="J802" i="27"/>
  <c r="L802" i="27" s="1"/>
  <c r="P802" i="26"/>
  <c r="P738" i="26"/>
  <c r="J738" i="27"/>
  <c r="L738" i="27" s="1"/>
  <c r="P637" i="26"/>
  <c r="J637" i="27"/>
  <c r="L637" i="27" s="1"/>
  <c r="J601" i="27"/>
  <c r="L601" i="27" s="1"/>
  <c r="P601" i="26"/>
  <c r="J565" i="27"/>
  <c r="L565" i="27" s="1"/>
  <c r="P565" i="26"/>
  <c r="P525" i="26"/>
  <c r="J525" i="27"/>
  <c r="L525" i="27" s="1"/>
  <c r="P490" i="26"/>
  <c r="J490" i="27"/>
  <c r="L490" i="27" s="1"/>
  <c r="P462" i="26"/>
  <c r="J462" i="27"/>
  <c r="L462" i="27" s="1"/>
  <c r="P426" i="26"/>
  <c r="J426" i="27"/>
  <c r="L426" i="27" s="1"/>
  <c r="J391" i="27"/>
  <c r="L391" i="27" s="1"/>
  <c r="P391" i="26"/>
  <c r="J354" i="27"/>
  <c r="L354" i="27" s="1"/>
  <c r="P354" i="26"/>
  <c r="J960" i="27"/>
  <c r="L960" i="27" s="1"/>
  <c r="P960" i="26"/>
  <c r="P850" i="26"/>
  <c r="J850" i="27"/>
  <c r="L850" i="27" s="1"/>
  <c r="P811" i="26"/>
  <c r="J811" i="27"/>
  <c r="L811" i="27" s="1"/>
  <c r="J739" i="27"/>
  <c r="L739" i="27" s="1"/>
  <c r="P739" i="26"/>
  <c r="P674" i="26"/>
  <c r="J674" i="27"/>
  <c r="L674" i="27" s="1"/>
  <c r="P610" i="26"/>
  <c r="J610" i="27"/>
  <c r="L610" i="27" s="1"/>
  <c r="P411" i="26"/>
  <c r="J411" i="27"/>
  <c r="L411" i="27" s="1"/>
  <c r="P376" i="26"/>
  <c r="J376" i="27"/>
  <c r="L376" i="27" s="1"/>
  <c r="P904" i="26"/>
  <c r="J904" i="27"/>
  <c r="L904" i="27" s="1"/>
  <c r="P832" i="26"/>
  <c r="J832" i="27"/>
  <c r="L832" i="27" s="1"/>
  <c r="P796" i="26"/>
  <c r="J796" i="27"/>
  <c r="L796" i="27" s="1"/>
  <c r="P760" i="26"/>
  <c r="J760" i="27"/>
  <c r="L760" i="27" s="1"/>
  <c r="P724" i="26"/>
  <c r="J724" i="27"/>
  <c r="L724" i="27" s="1"/>
  <c r="P511" i="26"/>
  <c r="J511" i="27"/>
  <c r="L511" i="27" s="1"/>
  <c r="P440" i="26"/>
  <c r="J440" i="27"/>
  <c r="L440" i="27" s="1"/>
  <c r="P404" i="26"/>
  <c r="J404" i="27"/>
  <c r="L404" i="27" s="1"/>
  <c r="P945" i="26"/>
  <c r="J945" i="27"/>
  <c r="L945" i="27" s="1"/>
  <c r="P576" i="26"/>
  <c r="J576" i="27"/>
  <c r="L576" i="27" s="1"/>
  <c r="P365" i="26"/>
  <c r="J365" i="27"/>
  <c r="L365" i="27" s="1"/>
  <c r="J971" i="27"/>
  <c r="L971" i="27" s="1"/>
  <c r="P971" i="26"/>
  <c r="P818" i="26"/>
  <c r="J818" i="27"/>
  <c r="L818" i="27" s="1"/>
  <c r="P790" i="26"/>
  <c r="J790" i="27"/>
  <c r="L790" i="27" s="1"/>
  <c r="P726" i="26"/>
  <c r="J726" i="27"/>
  <c r="L726" i="27" s="1"/>
  <c r="J870" i="27"/>
  <c r="L870" i="27" s="1"/>
  <c r="P870" i="26"/>
  <c r="J799" i="27"/>
  <c r="L799" i="27" s="1"/>
  <c r="P799" i="26"/>
  <c r="J763" i="27"/>
  <c r="L763" i="27" s="1"/>
  <c r="P763" i="26"/>
  <c r="P700" i="26"/>
  <c r="J700" i="27"/>
  <c r="L700" i="27" s="1"/>
  <c r="J670" i="27"/>
  <c r="L670" i="27" s="1"/>
  <c r="P670" i="26"/>
  <c r="P606" i="26"/>
  <c r="J606" i="27"/>
  <c r="L606" i="27" s="1"/>
  <c r="J570" i="27"/>
  <c r="L570" i="27" s="1"/>
  <c r="P570" i="26"/>
  <c r="P506" i="26"/>
  <c r="J506" i="27"/>
  <c r="L506" i="27" s="1"/>
  <c r="P435" i="26"/>
  <c r="J435" i="27"/>
  <c r="L435" i="27" s="1"/>
  <c r="J359" i="27"/>
  <c r="L359" i="27" s="1"/>
  <c r="P359" i="26"/>
  <c r="P928" i="26"/>
  <c r="J928" i="27"/>
  <c r="L928" i="27" s="1"/>
  <c r="J892" i="27"/>
  <c r="L892" i="27" s="1"/>
  <c r="P892" i="26"/>
  <c r="J855" i="27"/>
  <c r="L855" i="27" s="1"/>
  <c r="P855" i="26"/>
  <c r="J820" i="27"/>
  <c r="L820" i="27" s="1"/>
  <c r="P820" i="26"/>
  <c r="P717" i="26"/>
  <c r="J717" i="27"/>
  <c r="L717" i="27" s="1"/>
  <c r="P679" i="26"/>
  <c r="J679" i="27"/>
  <c r="L679" i="27" s="1"/>
  <c r="P643" i="26"/>
  <c r="J643" i="27"/>
  <c r="L643" i="27" s="1"/>
  <c r="J607" i="27"/>
  <c r="L607" i="27" s="1"/>
  <c r="P607" i="26"/>
  <c r="J571" i="27"/>
  <c r="L571" i="27" s="1"/>
  <c r="P571" i="26"/>
  <c r="J535" i="27"/>
  <c r="L535" i="27" s="1"/>
  <c r="P535" i="26"/>
  <c r="P499" i="26"/>
  <c r="J499" i="27"/>
  <c r="L499" i="27" s="1"/>
  <c r="J389" i="27"/>
  <c r="L389" i="27" s="1"/>
  <c r="P389" i="26"/>
  <c r="J182" i="26"/>
  <c r="L182" i="26" s="1"/>
  <c r="P182" i="25"/>
  <c r="J190" i="26"/>
  <c r="L190" i="26" s="1"/>
  <c r="P190" i="25"/>
  <c r="J198" i="26"/>
  <c r="L198" i="26" s="1"/>
  <c r="P198" i="25"/>
  <c r="J206" i="26"/>
  <c r="L206" i="26" s="1"/>
  <c r="P206" i="25"/>
  <c r="P210" i="25"/>
  <c r="J210" i="26"/>
  <c r="L210" i="26" s="1"/>
  <c r="P218" i="25"/>
  <c r="J218" i="26"/>
  <c r="L218" i="26" s="1"/>
  <c r="P226" i="25"/>
  <c r="J226" i="26"/>
  <c r="L226" i="26" s="1"/>
  <c r="P234" i="25"/>
  <c r="J234" i="26"/>
  <c r="L234" i="26" s="1"/>
  <c r="J246" i="26"/>
  <c r="L246" i="26" s="1"/>
  <c r="P246" i="25"/>
  <c r="P254" i="25"/>
  <c r="J254" i="26"/>
  <c r="L254" i="26" s="1"/>
  <c r="J262" i="26"/>
  <c r="L262" i="26" s="1"/>
  <c r="P262" i="25"/>
  <c r="J270" i="26"/>
  <c r="L270" i="26" s="1"/>
  <c r="P270" i="25"/>
  <c r="J275" i="26"/>
  <c r="L275" i="26" s="1"/>
  <c r="P275" i="25"/>
  <c r="J283" i="26"/>
  <c r="L283" i="26" s="1"/>
  <c r="P283" i="25"/>
  <c r="J291" i="26"/>
  <c r="L291" i="26" s="1"/>
  <c r="P291" i="25"/>
  <c r="J299" i="26"/>
  <c r="L299" i="26" s="1"/>
  <c r="P299" i="25"/>
  <c r="P369" i="25"/>
  <c r="J369" i="26"/>
  <c r="L369" i="26" s="1"/>
  <c r="J593" i="26"/>
  <c r="L593" i="26" s="1"/>
  <c r="P593" i="25"/>
  <c r="J308" i="26"/>
  <c r="L308" i="26" s="1"/>
  <c r="P308" i="25"/>
  <c r="J316" i="26"/>
  <c r="L316" i="26" s="1"/>
  <c r="P316" i="25"/>
  <c r="J324" i="26"/>
  <c r="L324" i="26" s="1"/>
  <c r="P324" i="25"/>
  <c r="J332" i="26"/>
  <c r="L332" i="26" s="1"/>
  <c r="P332" i="25"/>
  <c r="P921" i="26"/>
  <c r="J921" i="27"/>
  <c r="L921" i="27" s="1"/>
  <c r="J885" i="27"/>
  <c r="L885" i="27" s="1"/>
  <c r="P885" i="26"/>
  <c r="P845" i="26"/>
  <c r="J845" i="27"/>
  <c r="L845" i="27" s="1"/>
  <c r="J809" i="27"/>
  <c r="L809" i="27" s="1"/>
  <c r="P809" i="26"/>
  <c r="J773" i="27"/>
  <c r="L773" i="27" s="1"/>
  <c r="P773" i="26"/>
  <c r="J737" i="27"/>
  <c r="L737" i="27" s="1"/>
  <c r="P737" i="26"/>
  <c r="J702" i="27"/>
  <c r="L702" i="27" s="1"/>
  <c r="P702" i="26"/>
  <c r="J664" i="27"/>
  <c r="L664" i="27" s="1"/>
  <c r="P664" i="26"/>
  <c r="J628" i="27"/>
  <c r="L628" i="27" s="1"/>
  <c r="P628" i="26"/>
  <c r="J516" i="27"/>
  <c r="L516" i="27" s="1"/>
  <c r="P516" i="26"/>
  <c r="P481" i="26"/>
  <c r="J481" i="27"/>
  <c r="L481" i="27" s="1"/>
  <c r="J445" i="27"/>
  <c r="L445" i="27" s="1"/>
  <c r="P445" i="26"/>
  <c r="P409" i="26"/>
  <c r="J409" i="27"/>
  <c r="L409" i="27" s="1"/>
  <c r="P374" i="26"/>
  <c r="J374" i="27"/>
  <c r="L374" i="27" s="1"/>
  <c r="P967" i="26"/>
  <c r="J967" i="27"/>
  <c r="L967" i="27" s="1"/>
  <c r="P930" i="26"/>
  <c r="J930" i="27"/>
  <c r="L930" i="27" s="1"/>
  <c r="P830" i="26"/>
  <c r="J830" i="27"/>
  <c r="L830" i="27" s="1"/>
  <c r="P766" i="26"/>
  <c r="J766" i="27"/>
  <c r="L766" i="27" s="1"/>
  <c r="P665" i="26"/>
  <c r="J665" i="27"/>
  <c r="L665" i="27" s="1"/>
  <c r="J887" i="27"/>
  <c r="L887" i="27" s="1"/>
  <c r="P887" i="26"/>
  <c r="J775" i="27"/>
  <c r="L775" i="27" s="1"/>
  <c r="P775" i="26"/>
  <c r="J712" i="27"/>
  <c r="L712" i="27" s="1"/>
  <c r="P712" i="26"/>
  <c r="P646" i="26"/>
  <c r="J646" i="27"/>
  <c r="L646" i="27" s="1"/>
  <c r="P582" i="26"/>
  <c r="J582" i="27"/>
  <c r="L582" i="27" s="1"/>
  <c r="J546" i="27"/>
  <c r="L546" i="27" s="1"/>
  <c r="P546" i="26"/>
  <c r="P518" i="26"/>
  <c r="J518" i="27"/>
  <c r="L518" i="27" s="1"/>
  <c r="J483" i="27"/>
  <c r="L483" i="27" s="1"/>
  <c r="P483" i="26"/>
  <c r="P447" i="26"/>
  <c r="J447" i="27"/>
  <c r="L447" i="27" s="1"/>
  <c r="J339" i="27"/>
  <c r="L339" i="27" s="1"/>
  <c r="P339" i="26"/>
  <c r="P940" i="26"/>
  <c r="J940" i="27"/>
  <c r="L940" i="27" s="1"/>
  <c r="J867" i="27"/>
  <c r="L867" i="27" s="1"/>
  <c r="P867" i="26"/>
  <c r="J697" i="27"/>
  <c r="L697" i="27" s="1"/>
  <c r="P697" i="26"/>
  <c r="J659" i="27"/>
  <c r="L659" i="27" s="1"/>
  <c r="P659" i="26"/>
  <c r="P619" i="26"/>
  <c r="J619" i="27"/>
  <c r="L619" i="27" s="1"/>
  <c r="J583" i="27"/>
  <c r="L583" i="27" s="1"/>
  <c r="P583" i="26"/>
  <c r="J547" i="27"/>
  <c r="L547" i="27" s="1"/>
  <c r="P547" i="26"/>
  <c r="P476" i="26"/>
  <c r="J476" i="27"/>
  <c r="L476" i="27" s="1"/>
  <c r="J364" i="27"/>
  <c r="L364" i="27" s="1"/>
  <c r="P364" i="26"/>
  <c r="J970" i="27"/>
  <c r="L970" i="27" s="1"/>
  <c r="P970" i="26"/>
  <c r="J917" i="27"/>
  <c r="L917" i="27" s="1"/>
  <c r="P917" i="26"/>
  <c r="P876" i="26"/>
  <c r="J876" i="27"/>
  <c r="L876" i="27" s="1"/>
  <c r="P841" i="26"/>
  <c r="J841" i="27"/>
  <c r="L841" i="27" s="1"/>
  <c r="J805" i="27"/>
  <c r="L805" i="27" s="1"/>
  <c r="P805" i="26"/>
  <c r="J769" i="27"/>
  <c r="L769" i="27" s="1"/>
  <c r="P769" i="26"/>
  <c r="J733" i="27"/>
  <c r="L733" i="27" s="1"/>
  <c r="P733" i="26"/>
  <c r="P706" i="26"/>
  <c r="J706" i="27"/>
  <c r="L706" i="27" s="1"/>
  <c r="P684" i="26"/>
  <c r="J684" i="27"/>
  <c r="L684" i="27" s="1"/>
  <c r="P648" i="26"/>
  <c r="J648" i="27"/>
  <c r="L648" i="27" s="1"/>
  <c r="P612" i="26"/>
  <c r="J612" i="27"/>
  <c r="L612" i="27" s="1"/>
  <c r="J540" i="27"/>
  <c r="L540" i="27" s="1"/>
  <c r="P540" i="26"/>
  <c r="P504" i="26"/>
  <c r="J504" i="27"/>
  <c r="L504" i="27" s="1"/>
  <c r="P469" i="26"/>
  <c r="J469" i="27"/>
  <c r="L469" i="27" s="1"/>
  <c r="P429" i="26"/>
  <c r="J429" i="27"/>
  <c r="L429" i="27" s="1"/>
  <c r="J394" i="27"/>
  <c r="L394" i="27" s="1"/>
  <c r="P394" i="26"/>
  <c r="J947" i="27"/>
  <c r="L947" i="27" s="1"/>
  <c r="P947" i="26"/>
  <c r="P918" i="26"/>
  <c r="J918" i="27"/>
  <c r="L918" i="27" s="1"/>
  <c r="J882" i="27"/>
  <c r="L882" i="27" s="1"/>
  <c r="P882" i="26"/>
  <c r="J853" i="27"/>
  <c r="L853" i="27" s="1"/>
  <c r="P853" i="26"/>
  <c r="J754" i="27"/>
  <c r="L754" i="27" s="1"/>
  <c r="P754" i="26"/>
  <c r="J699" i="27"/>
  <c r="L699" i="27" s="1"/>
  <c r="P699" i="26"/>
  <c r="J669" i="27"/>
  <c r="L669" i="27" s="1"/>
  <c r="P669" i="26"/>
  <c r="J633" i="27"/>
  <c r="L633" i="27" s="1"/>
  <c r="P633" i="26"/>
  <c r="J597" i="27"/>
  <c r="L597" i="27" s="1"/>
  <c r="P597" i="26"/>
  <c r="J557" i="27"/>
  <c r="L557" i="27" s="1"/>
  <c r="P557" i="26"/>
  <c r="P521" i="26"/>
  <c r="J521" i="27"/>
  <c r="L521" i="27" s="1"/>
  <c r="J486" i="27"/>
  <c r="L486" i="27" s="1"/>
  <c r="P486" i="26"/>
  <c r="P450" i="26"/>
  <c r="J450" i="27"/>
  <c r="L450" i="27" s="1"/>
  <c r="P422" i="26"/>
  <c r="J422" i="27"/>
  <c r="L422" i="27" s="1"/>
  <c r="P387" i="26"/>
  <c r="J387" i="27"/>
  <c r="L387" i="27" s="1"/>
  <c r="J358" i="27"/>
  <c r="L358" i="27" s="1"/>
  <c r="P358" i="26"/>
  <c r="J964" i="27"/>
  <c r="L964" i="27" s="1"/>
  <c r="P964" i="26"/>
  <c r="P927" i="26"/>
  <c r="J927" i="27"/>
  <c r="L927" i="27" s="1"/>
  <c r="P891" i="26"/>
  <c r="J891" i="27"/>
  <c r="L891" i="27" s="1"/>
  <c r="P662" i="26"/>
  <c r="J662" i="27"/>
  <c r="L662" i="27" s="1"/>
  <c r="P388" i="26"/>
  <c r="J388" i="27"/>
  <c r="L388" i="27" s="1"/>
  <c r="P957" i="26"/>
  <c r="J957" i="27"/>
  <c r="L957" i="27" s="1"/>
  <c r="P844" i="26"/>
  <c r="J844" i="27"/>
  <c r="L844" i="27" s="1"/>
  <c r="J808" i="27"/>
  <c r="L808" i="27" s="1"/>
  <c r="P808" i="26"/>
  <c r="P635" i="26"/>
  <c r="J635" i="27"/>
  <c r="L635" i="27" s="1"/>
  <c r="P523" i="26"/>
  <c r="J523" i="27"/>
  <c r="L523" i="27" s="1"/>
  <c r="P452" i="26"/>
  <c r="J452" i="27"/>
  <c r="L452" i="27" s="1"/>
  <c r="P416" i="26"/>
  <c r="J416" i="27"/>
  <c r="L416" i="27" s="1"/>
  <c r="P344" i="26"/>
  <c r="J344" i="27"/>
  <c r="L344" i="27" s="1"/>
  <c r="J181" i="26"/>
  <c r="L181" i="26" s="1"/>
  <c r="P181" i="25"/>
  <c r="J189" i="26"/>
  <c r="L189" i="26" s="1"/>
  <c r="P189" i="25"/>
  <c r="J197" i="26"/>
  <c r="L197" i="26" s="1"/>
  <c r="P197" i="25"/>
  <c r="J205" i="26"/>
  <c r="L205" i="26" s="1"/>
  <c r="P205" i="25"/>
  <c r="J209" i="26"/>
  <c r="L209" i="26" s="1"/>
  <c r="P209" i="25"/>
  <c r="J217" i="26"/>
  <c r="L217" i="26" s="1"/>
  <c r="P217" i="25"/>
  <c r="J225" i="26"/>
  <c r="L225" i="26" s="1"/>
  <c r="P225" i="25"/>
  <c r="J233" i="26"/>
  <c r="L233" i="26" s="1"/>
  <c r="P233" i="25"/>
  <c r="P245" i="25"/>
  <c r="J245" i="26"/>
  <c r="L245" i="26" s="1"/>
  <c r="P253" i="25"/>
  <c r="J253" i="26"/>
  <c r="L253" i="26" s="1"/>
  <c r="P261" i="25"/>
  <c r="J261" i="26"/>
  <c r="L261" i="26" s="1"/>
  <c r="J269" i="26"/>
  <c r="L269" i="26" s="1"/>
  <c r="P269" i="25"/>
  <c r="J273" i="26"/>
  <c r="L273" i="26" s="1"/>
  <c r="P273" i="25"/>
  <c r="J274" i="26"/>
  <c r="L274" i="26" s="1"/>
  <c r="P274" i="25"/>
  <c r="J282" i="26"/>
  <c r="L282" i="26" s="1"/>
  <c r="P282" i="25"/>
  <c r="J290" i="26"/>
  <c r="L290" i="26" s="1"/>
  <c r="P290" i="25"/>
  <c r="J298" i="26"/>
  <c r="L298" i="26" s="1"/>
  <c r="P298" i="25"/>
  <c r="J401" i="26"/>
  <c r="L401" i="26" s="1"/>
  <c r="P401" i="25"/>
  <c r="J625" i="26"/>
  <c r="L625" i="26" s="1"/>
  <c r="P625" i="25"/>
  <c r="J307" i="26"/>
  <c r="L307" i="26" s="1"/>
  <c r="P307" i="25"/>
  <c r="J315" i="26"/>
  <c r="L315" i="26" s="1"/>
  <c r="P315" i="25"/>
  <c r="J323" i="26"/>
  <c r="L323" i="26" s="1"/>
  <c r="P323" i="25"/>
  <c r="J331" i="26"/>
  <c r="L331" i="26" s="1"/>
  <c r="P331" i="25"/>
  <c r="P950" i="26"/>
  <c r="J950" i="27"/>
  <c r="L950" i="27" s="1"/>
  <c r="P909" i="26"/>
  <c r="J909" i="27"/>
  <c r="L909" i="27" s="1"/>
  <c r="P872" i="26"/>
  <c r="J872" i="27"/>
  <c r="L872" i="27" s="1"/>
  <c r="P508" i="26"/>
  <c r="J508" i="27"/>
  <c r="L508" i="27" s="1"/>
  <c r="J902" i="27"/>
  <c r="L902" i="27" s="1"/>
  <c r="P902" i="26"/>
  <c r="P865" i="26"/>
  <c r="J865" i="27"/>
  <c r="L865" i="27" s="1"/>
  <c r="J794" i="27"/>
  <c r="L794" i="27" s="1"/>
  <c r="P794" i="26"/>
  <c r="P730" i="26"/>
  <c r="J730" i="27"/>
  <c r="L730" i="27" s="1"/>
  <c r="J703" i="27"/>
  <c r="L703" i="27" s="1"/>
  <c r="P703" i="26"/>
  <c r="J629" i="27"/>
  <c r="L629" i="27" s="1"/>
  <c r="P629" i="26"/>
  <c r="P589" i="26"/>
  <c r="J589" i="27"/>
  <c r="L589" i="27" s="1"/>
  <c r="P553" i="26"/>
  <c r="J553" i="27"/>
  <c r="L553" i="27" s="1"/>
  <c r="P517" i="26"/>
  <c r="J517" i="27"/>
  <c r="L517" i="27" s="1"/>
  <c r="J482" i="27"/>
  <c r="L482" i="27" s="1"/>
  <c r="P482" i="26"/>
  <c r="P454" i="26"/>
  <c r="J454" i="27"/>
  <c r="L454" i="27" s="1"/>
  <c r="P418" i="26"/>
  <c r="J418" i="27"/>
  <c r="L418" i="27" s="1"/>
  <c r="P383" i="26"/>
  <c r="J383" i="27"/>
  <c r="L383" i="27" s="1"/>
  <c r="P346" i="26"/>
  <c r="J346" i="27"/>
  <c r="L346" i="27" s="1"/>
  <c r="J952" i="27"/>
  <c r="L952" i="27" s="1"/>
  <c r="P952" i="26"/>
  <c r="J915" i="27"/>
  <c r="L915" i="27" s="1"/>
  <c r="P915" i="26"/>
  <c r="J874" i="27"/>
  <c r="L874" i="27" s="1"/>
  <c r="P874" i="26"/>
  <c r="P803" i="26"/>
  <c r="J803" i="27"/>
  <c r="L803" i="27" s="1"/>
  <c r="P666" i="26"/>
  <c r="J666" i="27"/>
  <c r="L666" i="27" s="1"/>
  <c r="P638" i="26"/>
  <c r="J638" i="27"/>
  <c r="L638" i="27" s="1"/>
  <c r="P602" i="26"/>
  <c r="J602" i="27"/>
  <c r="L602" i="27" s="1"/>
  <c r="P510" i="26"/>
  <c r="J510" i="27"/>
  <c r="L510" i="27" s="1"/>
  <c r="P969" i="26"/>
  <c r="J969" i="27"/>
  <c r="L969" i="27" s="1"/>
  <c r="P896" i="26"/>
  <c r="J896" i="27"/>
  <c r="L896" i="27" s="1"/>
  <c r="P788" i="26"/>
  <c r="J788" i="27"/>
  <c r="L788" i="27" s="1"/>
  <c r="P748" i="26"/>
  <c r="J748" i="27"/>
  <c r="L748" i="27" s="1"/>
  <c r="J468" i="27"/>
  <c r="L468" i="27" s="1"/>
  <c r="P468" i="26"/>
  <c r="P428" i="26"/>
  <c r="J428" i="27"/>
  <c r="L428" i="27" s="1"/>
  <c r="P905" i="26"/>
  <c r="J905" i="27"/>
  <c r="L905" i="27" s="1"/>
  <c r="P568" i="26"/>
  <c r="J568" i="27"/>
  <c r="L568" i="27" s="1"/>
  <c r="J532" i="27"/>
  <c r="L532" i="27" s="1"/>
  <c r="P532" i="26"/>
  <c r="P842" i="26"/>
  <c r="J842" i="27"/>
  <c r="L842" i="27" s="1"/>
  <c r="J814" i="27"/>
  <c r="L814" i="27" s="1"/>
  <c r="P814" i="26"/>
  <c r="P778" i="26"/>
  <c r="J778" i="27"/>
  <c r="L778" i="27" s="1"/>
  <c r="P691" i="26"/>
  <c r="J691" i="27"/>
  <c r="L691" i="27" s="1"/>
  <c r="P862" i="26"/>
  <c r="J862" i="27"/>
  <c r="L862" i="27" s="1"/>
  <c r="J827" i="27"/>
  <c r="L827" i="27" s="1"/>
  <c r="P827" i="26"/>
  <c r="J791" i="27"/>
  <c r="L791" i="27" s="1"/>
  <c r="P791" i="26"/>
  <c r="J755" i="27"/>
  <c r="L755" i="27" s="1"/>
  <c r="P755" i="26"/>
  <c r="J753" i="27"/>
  <c r="L753" i="27" s="1"/>
  <c r="P753" i="26"/>
  <c r="J692" i="27"/>
  <c r="L692" i="27" s="1"/>
  <c r="P692" i="26"/>
  <c r="J626" i="27"/>
  <c r="L626" i="27" s="1"/>
  <c r="P626" i="26"/>
  <c r="P598" i="26"/>
  <c r="J598" i="27"/>
  <c r="L598" i="27" s="1"/>
  <c r="J562" i="27"/>
  <c r="L562" i="27" s="1"/>
  <c r="P562" i="26"/>
  <c r="J534" i="27"/>
  <c r="L534" i="27" s="1"/>
  <c r="P534" i="26"/>
  <c r="P498" i="26"/>
  <c r="J498" i="27"/>
  <c r="L498" i="27" s="1"/>
  <c r="J459" i="27"/>
  <c r="L459" i="27" s="1"/>
  <c r="P459" i="26"/>
  <c r="P423" i="26"/>
  <c r="J423" i="27"/>
  <c r="L423" i="27" s="1"/>
  <c r="J351" i="27"/>
  <c r="L351" i="27" s="1"/>
  <c r="P351" i="26"/>
  <c r="P920" i="26"/>
  <c r="J920" i="27"/>
  <c r="L920" i="27" s="1"/>
  <c r="J884" i="27"/>
  <c r="L884" i="27" s="1"/>
  <c r="P884" i="26"/>
  <c r="J772" i="27"/>
  <c r="L772" i="27" s="1"/>
  <c r="P772" i="26"/>
  <c r="J736" i="27"/>
  <c r="L736" i="27" s="1"/>
  <c r="P736" i="26"/>
  <c r="J709" i="27"/>
  <c r="L709" i="27" s="1"/>
  <c r="P709" i="26"/>
  <c r="J671" i="27"/>
  <c r="L671" i="27" s="1"/>
  <c r="P671" i="26"/>
  <c r="J599" i="27"/>
  <c r="L599" i="27" s="1"/>
  <c r="P599" i="26"/>
  <c r="J563" i="27"/>
  <c r="L563" i="27" s="1"/>
  <c r="P563" i="26"/>
  <c r="P488" i="26"/>
  <c r="J488" i="27"/>
  <c r="L488" i="27" s="1"/>
  <c r="J381" i="27"/>
  <c r="L381" i="27" s="1"/>
  <c r="P381" i="26"/>
  <c r="P305" i="7"/>
  <c r="P337" i="7"/>
  <c r="P465" i="7"/>
  <c r="P369" i="7"/>
  <c r="P497" i="7"/>
  <c r="P593" i="7"/>
  <c r="P433" i="7"/>
  <c r="P657" i="7"/>
  <c r="P401" i="7"/>
  <c r="P529" i="7"/>
  <c r="P625" i="7"/>
  <c r="B42" i="19"/>
  <c r="B42" i="20"/>
  <c r="B42" i="18"/>
  <c r="B42" i="17"/>
  <c r="B42" i="16"/>
  <c r="B42" i="15"/>
  <c r="B44" i="19"/>
  <c r="B44" i="20"/>
  <c r="B44" i="18"/>
  <c r="B44" i="16"/>
  <c r="B44" i="17"/>
  <c r="B44" i="15"/>
  <c r="A41" i="20"/>
  <c r="A41" i="19"/>
  <c r="A41" i="17"/>
  <c r="A41" i="18"/>
  <c r="A41" i="16"/>
  <c r="A41" i="15"/>
  <c r="A43" i="20"/>
  <c r="A43" i="17"/>
  <c r="A43" i="19"/>
  <c r="A43" i="18"/>
  <c r="A43" i="16"/>
  <c r="A43" i="15"/>
  <c r="B40" i="19"/>
  <c r="B40" i="20"/>
  <c r="B40" i="18"/>
  <c r="B40" i="17"/>
  <c r="B40" i="16"/>
  <c r="B40" i="15"/>
  <c r="B41" i="18"/>
  <c r="B41" i="20"/>
  <c r="B41" i="17"/>
  <c r="B41" i="19"/>
  <c r="B41" i="16"/>
  <c r="B41" i="15"/>
  <c r="B43" i="20"/>
  <c r="B43" i="18"/>
  <c r="B43" i="19"/>
  <c r="B43" i="17"/>
  <c r="B43" i="16"/>
  <c r="B43" i="15"/>
  <c r="A40" i="19"/>
  <c r="A40" i="18"/>
  <c r="A40" i="17"/>
  <c r="A40" i="20"/>
  <c r="A40" i="16"/>
  <c r="A40" i="15"/>
  <c r="A42" i="19"/>
  <c r="A42" i="20"/>
  <c r="A42" i="18"/>
  <c r="A42" i="16"/>
  <c r="A42" i="17"/>
  <c r="A42" i="15"/>
  <c r="A44" i="19"/>
  <c r="A44" i="17"/>
  <c r="A44" i="20"/>
  <c r="A44" i="18"/>
  <c r="A44" i="16"/>
  <c r="A44" i="15"/>
  <c r="P178" i="7"/>
  <c r="P179" i="7"/>
  <c r="P181" i="7"/>
  <c r="P182" i="7"/>
  <c r="P183" i="7"/>
  <c r="P185" i="7"/>
  <c r="P186" i="7"/>
  <c r="P187" i="7"/>
  <c r="P189" i="7"/>
  <c r="P190" i="7"/>
  <c r="P191" i="7"/>
  <c r="P193" i="7"/>
  <c r="P194" i="7"/>
  <c r="P195" i="7"/>
  <c r="P197" i="7"/>
  <c r="P198" i="7"/>
  <c r="P199" i="7"/>
  <c r="P201" i="7"/>
  <c r="P202" i="7"/>
  <c r="P203" i="7"/>
  <c r="P205" i="7"/>
  <c r="P206" i="7"/>
  <c r="P242" i="7"/>
  <c r="P243" i="7"/>
  <c r="P245" i="7"/>
  <c r="P246" i="7"/>
  <c r="P247" i="7"/>
  <c r="P249" i="7"/>
  <c r="P250" i="7"/>
  <c r="P251" i="7"/>
  <c r="P253" i="7"/>
  <c r="P254" i="7"/>
  <c r="P255" i="7"/>
  <c r="P257" i="7"/>
  <c r="P258" i="7"/>
  <c r="P259" i="7"/>
  <c r="P261" i="7"/>
  <c r="P262" i="7"/>
  <c r="P263" i="7"/>
  <c r="P265" i="7"/>
  <c r="P266" i="7"/>
  <c r="P267" i="7"/>
  <c r="P269" i="7"/>
  <c r="P270" i="7"/>
  <c r="P210" i="7"/>
  <c r="P211" i="7"/>
  <c r="P213" i="7"/>
  <c r="P214" i="7"/>
  <c r="P215" i="7"/>
  <c r="P217" i="7"/>
  <c r="P218" i="7"/>
  <c r="P219" i="7"/>
  <c r="P221" i="7"/>
  <c r="P222" i="7"/>
  <c r="P223" i="7"/>
  <c r="P225" i="7"/>
  <c r="P226" i="7"/>
  <c r="P227" i="7"/>
  <c r="P229" i="7"/>
  <c r="P230" i="7"/>
  <c r="P231" i="7"/>
  <c r="P233" i="7"/>
  <c r="P234" i="7"/>
  <c r="P235" i="7"/>
  <c r="P237" i="7"/>
  <c r="P238" i="7"/>
  <c r="P274" i="7"/>
  <c r="P275" i="7"/>
  <c r="P278" i="7"/>
  <c r="P279" i="7"/>
  <c r="P282" i="7"/>
  <c r="P283" i="7"/>
  <c r="P286" i="7"/>
  <c r="P287" i="7"/>
  <c r="P289" i="7"/>
  <c r="P293" i="7"/>
  <c r="P294" i="7"/>
  <c r="P295" i="7"/>
  <c r="P297" i="7"/>
  <c r="P298" i="7"/>
  <c r="P299" i="7"/>
  <c r="P301" i="7"/>
  <c r="P302" i="7"/>
  <c r="P209" i="7"/>
  <c r="P306" i="7"/>
  <c r="P307" i="7"/>
  <c r="P309" i="7"/>
  <c r="P310" i="7"/>
  <c r="P311" i="7"/>
  <c r="P313" i="7"/>
  <c r="P314" i="7"/>
  <c r="P315" i="7"/>
  <c r="P317" i="7"/>
  <c r="P318" i="7"/>
  <c r="P319" i="7"/>
  <c r="P321" i="7"/>
  <c r="P322" i="7"/>
  <c r="P323" i="7"/>
  <c r="P325" i="7"/>
  <c r="P326" i="7"/>
  <c r="P327" i="7"/>
  <c r="P329" i="7"/>
  <c r="P330" i="7"/>
  <c r="P331" i="7"/>
  <c r="P333" i="7"/>
  <c r="P334" i="7"/>
  <c r="P241" i="7"/>
  <c r="P312" i="7"/>
  <c r="P324" i="7"/>
  <c r="P308" i="7"/>
  <c r="P316" i="7"/>
  <c r="P320" i="7"/>
  <c r="P328" i="7"/>
  <c r="P332" i="7"/>
  <c r="P291" i="7"/>
  <c r="P277" i="7"/>
  <c r="P281" i="7"/>
  <c r="P285" i="7"/>
  <c r="P290" i="7"/>
  <c r="P276" i="7"/>
  <c r="P280" i="7"/>
  <c r="P284" i="7"/>
  <c r="P296" i="7"/>
  <c r="P288" i="7"/>
  <c r="P292" i="7"/>
  <c r="P300" i="7"/>
  <c r="P273" i="7"/>
  <c r="P268" i="7"/>
  <c r="P244" i="7"/>
  <c r="P248" i="7"/>
  <c r="P252" i="7"/>
  <c r="P256" i="7"/>
  <c r="P260" i="7"/>
  <c r="P264" i="7"/>
  <c r="P224" i="7"/>
  <c r="P228" i="7"/>
  <c r="P232" i="7"/>
  <c r="P236" i="7"/>
  <c r="P212" i="7"/>
  <c r="P216" i="7"/>
  <c r="P220" i="7"/>
  <c r="P180" i="7"/>
  <c r="P196" i="7"/>
  <c r="P204" i="7"/>
  <c r="P184" i="7"/>
  <c r="P188" i="7"/>
  <c r="P200" i="7"/>
  <c r="P192" i="7"/>
  <c r="P177" i="7"/>
  <c r="F145" i="7"/>
  <c r="L174" i="7"/>
  <c r="J174" i="25" s="1"/>
  <c r="L174" i="25" s="1"/>
  <c r="F174" i="7"/>
  <c r="E174" i="7"/>
  <c r="D174" i="7"/>
  <c r="C174" i="7"/>
  <c r="B174" i="7"/>
  <c r="A174" i="7"/>
  <c r="L173" i="7"/>
  <c r="J173" i="25" s="1"/>
  <c r="L173" i="25" s="1"/>
  <c r="F173" i="7"/>
  <c r="E173" i="7"/>
  <c r="D173" i="7"/>
  <c r="C173" i="7"/>
  <c r="B173" i="7"/>
  <c r="A173" i="7"/>
  <c r="L172" i="7"/>
  <c r="J172" i="25" s="1"/>
  <c r="L172" i="25" s="1"/>
  <c r="F172" i="7"/>
  <c r="E172" i="7"/>
  <c r="D172" i="7"/>
  <c r="C172" i="7"/>
  <c r="B172" i="7"/>
  <c r="A172" i="7"/>
  <c r="L171" i="7"/>
  <c r="J171" i="25" s="1"/>
  <c r="L171" i="25" s="1"/>
  <c r="F171" i="7"/>
  <c r="E171" i="7"/>
  <c r="D171" i="7"/>
  <c r="C171" i="7"/>
  <c r="B171" i="7"/>
  <c r="A171" i="7"/>
  <c r="L170" i="7"/>
  <c r="J170" i="25" s="1"/>
  <c r="L170" i="25" s="1"/>
  <c r="F170" i="7"/>
  <c r="E170" i="7"/>
  <c r="D170" i="7"/>
  <c r="C170" i="7"/>
  <c r="B170" i="7"/>
  <c r="A170" i="7"/>
  <c r="L169" i="7"/>
  <c r="J169" i="25" s="1"/>
  <c r="L169" i="25" s="1"/>
  <c r="F169" i="7"/>
  <c r="E169" i="7"/>
  <c r="D169" i="7"/>
  <c r="C169" i="7"/>
  <c r="B169" i="7"/>
  <c r="A169" i="7"/>
  <c r="L168" i="7"/>
  <c r="J168" i="25" s="1"/>
  <c r="L168" i="25" s="1"/>
  <c r="F168" i="7"/>
  <c r="E168" i="7"/>
  <c r="D168" i="7"/>
  <c r="C168" i="7"/>
  <c r="B168" i="7"/>
  <c r="A168" i="7"/>
  <c r="L167" i="7"/>
  <c r="J167" i="25" s="1"/>
  <c r="L167" i="25" s="1"/>
  <c r="F167" i="7"/>
  <c r="E167" i="7"/>
  <c r="D167" i="7"/>
  <c r="C167" i="7"/>
  <c r="B167" i="7"/>
  <c r="A167" i="7"/>
  <c r="L166" i="7"/>
  <c r="J166" i="25" s="1"/>
  <c r="L166" i="25" s="1"/>
  <c r="F166" i="7"/>
  <c r="E166" i="7"/>
  <c r="D166" i="7"/>
  <c r="C166" i="7"/>
  <c r="B166" i="7"/>
  <c r="A166" i="7"/>
  <c r="L165" i="7"/>
  <c r="J165" i="25" s="1"/>
  <c r="L165" i="25" s="1"/>
  <c r="F165" i="7"/>
  <c r="E165" i="7"/>
  <c r="D165" i="7"/>
  <c r="C165" i="7"/>
  <c r="B165" i="7"/>
  <c r="A165" i="7"/>
  <c r="L164" i="7"/>
  <c r="J164" i="25" s="1"/>
  <c r="L164" i="25" s="1"/>
  <c r="F164" i="7"/>
  <c r="E164" i="7"/>
  <c r="D164" i="7"/>
  <c r="C164" i="7"/>
  <c r="B164" i="7"/>
  <c r="A164" i="7"/>
  <c r="L163" i="7"/>
  <c r="J163" i="25" s="1"/>
  <c r="L163" i="25" s="1"/>
  <c r="F163" i="7"/>
  <c r="E163" i="7"/>
  <c r="D163" i="7"/>
  <c r="C163" i="7"/>
  <c r="B163" i="7"/>
  <c r="A163" i="7"/>
  <c r="L162" i="7"/>
  <c r="J162" i="25" s="1"/>
  <c r="L162" i="25" s="1"/>
  <c r="F162" i="7"/>
  <c r="E162" i="7"/>
  <c r="D162" i="7"/>
  <c r="C162" i="7"/>
  <c r="B162" i="7"/>
  <c r="A162" i="7"/>
  <c r="L161" i="7"/>
  <c r="J161" i="25" s="1"/>
  <c r="L161" i="25" s="1"/>
  <c r="F161" i="7"/>
  <c r="E161" i="7"/>
  <c r="D161" i="7"/>
  <c r="C161" i="7"/>
  <c r="B161" i="7"/>
  <c r="A161" i="7"/>
  <c r="L160" i="7"/>
  <c r="J160" i="25" s="1"/>
  <c r="L160" i="25" s="1"/>
  <c r="F160" i="7"/>
  <c r="E160" i="7"/>
  <c r="D160" i="7"/>
  <c r="C160" i="7"/>
  <c r="B160" i="7"/>
  <c r="A160" i="7"/>
  <c r="L159" i="7"/>
  <c r="J159" i="25" s="1"/>
  <c r="L159" i="25" s="1"/>
  <c r="F159" i="7"/>
  <c r="E159" i="7"/>
  <c r="D159" i="7"/>
  <c r="C159" i="7"/>
  <c r="B159" i="7"/>
  <c r="A159" i="7"/>
  <c r="L158" i="7"/>
  <c r="J158" i="25" s="1"/>
  <c r="L158" i="25" s="1"/>
  <c r="F158" i="7"/>
  <c r="E158" i="7"/>
  <c r="D158" i="7"/>
  <c r="C158" i="7"/>
  <c r="B158" i="7"/>
  <c r="A158" i="7"/>
  <c r="L157" i="7"/>
  <c r="J157" i="25" s="1"/>
  <c r="L157" i="25" s="1"/>
  <c r="F157" i="7"/>
  <c r="E157" i="7"/>
  <c r="D157" i="7"/>
  <c r="C157" i="7"/>
  <c r="B157" i="7"/>
  <c r="A157" i="7"/>
  <c r="L156" i="7"/>
  <c r="J156" i="25" s="1"/>
  <c r="L156" i="25" s="1"/>
  <c r="F156" i="7"/>
  <c r="E156" i="7"/>
  <c r="D156" i="7"/>
  <c r="C156" i="7"/>
  <c r="B156" i="7"/>
  <c r="A156" i="7"/>
  <c r="L155" i="7"/>
  <c r="J155" i="25" s="1"/>
  <c r="L155" i="25" s="1"/>
  <c r="F155" i="7"/>
  <c r="E155" i="7"/>
  <c r="D155" i="7"/>
  <c r="C155" i="7"/>
  <c r="B155" i="7"/>
  <c r="A155" i="7"/>
  <c r="L154" i="7"/>
  <c r="J154" i="25" s="1"/>
  <c r="L154" i="25" s="1"/>
  <c r="F154" i="7"/>
  <c r="E154" i="7"/>
  <c r="D154" i="7"/>
  <c r="C154" i="7"/>
  <c r="B154" i="7"/>
  <c r="A154" i="7"/>
  <c r="L153" i="7"/>
  <c r="J153" i="25" s="1"/>
  <c r="L153" i="25" s="1"/>
  <c r="F153" i="7"/>
  <c r="E153" i="7"/>
  <c r="D153" i="7"/>
  <c r="C153" i="7"/>
  <c r="B153" i="7"/>
  <c r="A153" i="7"/>
  <c r="L152" i="7"/>
  <c r="J152" i="25" s="1"/>
  <c r="L152" i="25" s="1"/>
  <c r="F152" i="7"/>
  <c r="E152" i="7"/>
  <c r="D152" i="7"/>
  <c r="C152" i="7"/>
  <c r="B152" i="7"/>
  <c r="A152" i="7"/>
  <c r="L151" i="7"/>
  <c r="J151" i="25" s="1"/>
  <c r="L151" i="25" s="1"/>
  <c r="F151" i="7"/>
  <c r="E151" i="7"/>
  <c r="D151" i="7"/>
  <c r="C151" i="7"/>
  <c r="B151" i="7"/>
  <c r="A151" i="7"/>
  <c r="L150" i="7"/>
  <c r="J150" i="25" s="1"/>
  <c r="L150" i="25" s="1"/>
  <c r="F150" i="7"/>
  <c r="E150" i="7"/>
  <c r="D150" i="7"/>
  <c r="C150" i="7"/>
  <c r="B150" i="7"/>
  <c r="A150" i="7"/>
  <c r="L149" i="7"/>
  <c r="J149" i="25" s="1"/>
  <c r="L149" i="25" s="1"/>
  <c r="F149" i="7"/>
  <c r="E149" i="7"/>
  <c r="D149" i="7"/>
  <c r="C149" i="7"/>
  <c r="B149" i="7"/>
  <c r="A149" i="7"/>
  <c r="L148" i="7"/>
  <c r="J148" i="25" s="1"/>
  <c r="L148" i="25" s="1"/>
  <c r="F148" i="7"/>
  <c r="E148" i="7"/>
  <c r="D148" i="7"/>
  <c r="C148" i="7"/>
  <c r="B148" i="7"/>
  <c r="A148" i="7"/>
  <c r="L147" i="7"/>
  <c r="J147" i="25" s="1"/>
  <c r="L147" i="25" s="1"/>
  <c r="F147" i="7"/>
  <c r="E147" i="7"/>
  <c r="D147" i="7"/>
  <c r="C147" i="7"/>
  <c r="B147" i="7"/>
  <c r="A147" i="7"/>
  <c r="L146" i="7"/>
  <c r="J146" i="25" s="1"/>
  <c r="L146" i="25" s="1"/>
  <c r="F146" i="7"/>
  <c r="E146" i="7"/>
  <c r="D146" i="7"/>
  <c r="C146" i="7"/>
  <c r="B146" i="7"/>
  <c r="A146" i="7"/>
  <c r="E145" i="7"/>
  <c r="D145" i="7"/>
  <c r="C145" i="7"/>
  <c r="B145" i="7"/>
  <c r="A145" i="7"/>
  <c r="D144" i="7"/>
  <c r="A144" i="7"/>
  <c r="L145" i="7"/>
  <c r="J145" i="25" s="1"/>
  <c r="L145" i="25" s="1"/>
  <c r="L142" i="7"/>
  <c r="J142" i="25" s="1"/>
  <c r="L142" i="25" s="1"/>
  <c r="F142" i="7"/>
  <c r="E142" i="7"/>
  <c r="D142" i="7"/>
  <c r="C142" i="7"/>
  <c r="B142" i="7"/>
  <c r="A142" i="7"/>
  <c r="L141" i="7"/>
  <c r="J141" i="25" s="1"/>
  <c r="L141" i="25" s="1"/>
  <c r="F141" i="7"/>
  <c r="E141" i="7"/>
  <c r="D141" i="7"/>
  <c r="C141" i="7"/>
  <c r="B141" i="7"/>
  <c r="A141" i="7"/>
  <c r="L140" i="7"/>
  <c r="J140" i="25" s="1"/>
  <c r="L140" i="25" s="1"/>
  <c r="F140" i="7"/>
  <c r="E140" i="7"/>
  <c r="D140" i="7"/>
  <c r="C140" i="7"/>
  <c r="B140" i="7"/>
  <c r="A140" i="7"/>
  <c r="L139" i="7"/>
  <c r="J139" i="25" s="1"/>
  <c r="L139" i="25" s="1"/>
  <c r="F139" i="7"/>
  <c r="E139" i="7"/>
  <c r="D139" i="7"/>
  <c r="C139" i="7"/>
  <c r="B139" i="7"/>
  <c r="A139" i="7"/>
  <c r="L138" i="7"/>
  <c r="J138" i="25" s="1"/>
  <c r="L138" i="25" s="1"/>
  <c r="F138" i="7"/>
  <c r="E138" i="7"/>
  <c r="D138" i="7"/>
  <c r="C138" i="7"/>
  <c r="B138" i="7"/>
  <c r="A138" i="7"/>
  <c r="L137" i="7"/>
  <c r="J137" i="25" s="1"/>
  <c r="L137" i="25" s="1"/>
  <c r="F137" i="7"/>
  <c r="E137" i="7"/>
  <c r="D137" i="7"/>
  <c r="C137" i="7"/>
  <c r="B137" i="7"/>
  <c r="A137" i="7"/>
  <c r="L136" i="7"/>
  <c r="J136" i="25" s="1"/>
  <c r="L136" i="25" s="1"/>
  <c r="F136" i="7"/>
  <c r="E136" i="7"/>
  <c r="D136" i="7"/>
  <c r="C136" i="7"/>
  <c r="B136" i="7"/>
  <c r="A136" i="7"/>
  <c r="L135" i="7"/>
  <c r="J135" i="25" s="1"/>
  <c r="L135" i="25" s="1"/>
  <c r="F135" i="7"/>
  <c r="P135" i="7" s="1"/>
  <c r="E135" i="7"/>
  <c r="D135" i="7"/>
  <c r="C135" i="7"/>
  <c r="B135" i="7"/>
  <c r="A135" i="7"/>
  <c r="L134" i="7"/>
  <c r="J134" i="25" s="1"/>
  <c r="L134" i="25" s="1"/>
  <c r="F134" i="7"/>
  <c r="E134" i="7"/>
  <c r="D134" i="7"/>
  <c r="C134" i="7"/>
  <c r="B134" i="7"/>
  <c r="A134" i="7"/>
  <c r="L133" i="7"/>
  <c r="J133" i="25" s="1"/>
  <c r="L133" i="25" s="1"/>
  <c r="F133" i="7"/>
  <c r="E133" i="7"/>
  <c r="D133" i="7"/>
  <c r="C133" i="7"/>
  <c r="B133" i="7"/>
  <c r="A133" i="7"/>
  <c r="L132" i="7"/>
  <c r="J132" i="25" s="1"/>
  <c r="L132" i="25" s="1"/>
  <c r="F132" i="7"/>
  <c r="E132" i="7"/>
  <c r="D132" i="7"/>
  <c r="C132" i="7"/>
  <c r="B132" i="7"/>
  <c r="A132" i="7"/>
  <c r="L131" i="7"/>
  <c r="J131" i="25" s="1"/>
  <c r="L131" i="25" s="1"/>
  <c r="F131" i="7"/>
  <c r="E131" i="7"/>
  <c r="D131" i="7"/>
  <c r="C131" i="7"/>
  <c r="B131" i="7"/>
  <c r="A131" i="7"/>
  <c r="L130" i="7"/>
  <c r="J130" i="25" s="1"/>
  <c r="L130" i="25" s="1"/>
  <c r="F130" i="7"/>
  <c r="E130" i="7"/>
  <c r="D130" i="7"/>
  <c r="C130" i="7"/>
  <c r="B130" i="7"/>
  <c r="A130" i="7"/>
  <c r="L129" i="7"/>
  <c r="J129" i="25" s="1"/>
  <c r="L129" i="25" s="1"/>
  <c r="F129" i="7"/>
  <c r="E129" i="7"/>
  <c r="D129" i="7"/>
  <c r="C129" i="7"/>
  <c r="B129" i="7"/>
  <c r="A129" i="7"/>
  <c r="L128" i="7"/>
  <c r="J128" i="25" s="1"/>
  <c r="L128" i="25" s="1"/>
  <c r="F128" i="7"/>
  <c r="E128" i="7"/>
  <c r="D128" i="7"/>
  <c r="C128" i="7"/>
  <c r="B128" i="7"/>
  <c r="A128" i="7"/>
  <c r="L127" i="7"/>
  <c r="J127" i="25" s="1"/>
  <c r="L127" i="25" s="1"/>
  <c r="F127" i="7"/>
  <c r="E127" i="7"/>
  <c r="D127" i="7"/>
  <c r="C127" i="7"/>
  <c r="B127" i="7"/>
  <c r="A127" i="7"/>
  <c r="L126" i="7"/>
  <c r="J126" i="25" s="1"/>
  <c r="L126" i="25" s="1"/>
  <c r="F126" i="7"/>
  <c r="E126" i="7"/>
  <c r="D126" i="7"/>
  <c r="C126" i="7"/>
  <c r="B126" i="7"/>
  <c r="A126" i="7"/>
  <c r="L125" i="7"/>
  <c r="J125" i="25" s="1"/>
  <c r="L125" i="25" s="1"/>
  <c r="F125" i="7"/>
  <c r="P125" i="7" s="1"/>
  <c r="E125" i="7"/>
  <c r="D125" i="7"/>
  <c r="C125" i="7"/>
  <c r="B125" i="7"/>
  <c r="A125" i="7"/>
  <c r="L124" i="7"/>
  <c r="J124" i="25" s="1"/>
  <c r="L124" i="25" s="1"/>
  <c r="F124" i="7"/>
  <c r="E124" i="7"/>
  <c r="D124" i="7"/>
  <c r="C124" i="7"/>
  <c r="B124" i="7"/>
  <c r="A124" i="7"/>
  <c r="L123" i="7"/>
  <c r="J123" i="25" s="1"/>
  <c r="L123" i="25" s="1"/>
  <c r="F123" i="7"/>
  <c r="E123" i="7"/>
  <c r="D123" i="7"/>
  <c r="C123" i="7"/>
  <c r="B123" i="7"/>
  <c r="A123" i="7"/>
  <c r="L122" i="7"/>
  <c r="J122" i="25" s="1"/>
  <c r="L122" i="25" s="1"/>
  <c r="F122" i="7"/>
  <c r="E122" i="7"/>
  <c r="D122" i="7"/>
  <c r="C122" i="7"/>
  <c r="B122" i="7"/>
  <c r="A122" i="7"/>
  <c r="L121" i="7"/>
  <c r="J121" i="25" s="1"/>
  <c r="L121" i="25" s="1"/>
  <c r="F121" i="7"/>
  <c r="P121" i="7" s="1"/>
  <c r="E121" i="7"/>
  <c r="D121" i="7"/>
  <c r="C121" i="7"/>
  <c r="B121" i="7"/>
  <c r="A121" i="7"/>
  <c r="L120" i="7"/>
  <c r="J120" i="25" s="1"/>
  <c r="L120" i="25" s="1"/>
  <c r="F120" i="7"/>
  <c r="E120" i="7"/>
  <c r="D120" i="7"/>
  <c r="C120" i="7"/>
  <c r="B120" i="7"/>
  <c r="A120" i="7"/>
  <c r="L119" i="7"/>
  <c r="J119" i="25" s="1"/>
  <c r="L119" i="25" s="1"/>
  <c r="F119" i="7"/>
  <c r="E119" i="7"/>
  <c r="D119" i="7"/>
  <c r="C119" i="7"/>
  <c r="B119" i="7"/>
  <c r="A119" i="7"/>
  <c r="L118" i="7"/>
  <c r="J118" i="25" s="1"/>
  <c r="L118" i="25" s="1"/>
  <c r="F118" i="7"/>
  <c r="E118" i="7"/>
  <c r="D118" i="7"/>
  <c r="C118" i="7"/>
  <c r="B118" i="7"/>
  <c r="A118" i="7"/>
  <c r="L117" i="7"/>
  <c r="J117" i="25" s="1"/>
  <c r="L117" i="25" s="1"/>
  <c r="F117" i="7"/>
  <c r="E117" i="7"/>
  <c r="D117" i="7"/>
  <c r="C117" i="7"/>
  <c r="B117" i="7"/>
  <c r="A117" i="7"/>
  <c r="L116" i="7"/>
  <c r="J116" i="25" s="1"/>
  <c r="L116" i="25" s="1"/>
  <c r="F116" i="7"/>
  <c r="E116" i="7"/>
  <c r="D116" i="7"/>
  <c r="C116" i="7"/>
  <c r="B116" i="7"/>
  <c r="A116" i="7"/>
  <c r="L115" i="7"/>
  <c r="J115" i="25" s="1"/>
  <c r="L115" i="25" s="1"/>
  <c r="F115" i="7"/>
  <c r="P115" i="7" s="1"/>
  <c r="E115" i="7"/>
  <c r="D115" i="7"/>
  <c r="C115" i="7"/>
  <c r="B115" i="7"/>
  <c r="A115" i="7"/>
  <c r="L114" i="7"/>
  <c r="J114" i="25" s="1"/>
  <c r="L114" i="25" s="1"/>
  <c r="F114" i="7"/>
  <c r="E114" i="7"/>
  <c r="D114" i="7"/>
  <c r="C114" i="7"/>
  <c r="B114" i="7"/>
  <c r="A114" i="7"/>
  <c r="F113" i="7"/>
  <c r="E113" i="7"/>
  <c r="D113" i="7"/>
  <c r="C113" i="7"/>
  <c r="B113" i="7"/>
  <c r="A113" i="7"/>
  <c r="D112" i="7"/>
  <c r="A112" i="7"/>
  <c r="L113" i="7"/>
  <c r="J113" i="25" s="1"/>
  <c r="L113" i="25" s="1"/>
  <c r="L110" i="7"/>
  <c r="J110" i="25" s="1"/>
  <c r="L110" i="25" s="1"/>
  <c r="F110" i="7"/>
  <c r="E110" i="7"/>
  <c r="D110" i="7"/>
  <c r="C110" i="7"/>
  <c r="B110" i="7"/>
  <c r="A110" i="7"/>
  <c r="L109" i="7"/>
  <c r="J109" i="25" s="1"/>
  <c r="L109" i="25" s="1"/>
  <c r="F109" i="7"/>
  <c r="P109" i="7" s="1"/>
  <c r="E109" i="7"/>
  <c r="D109" i="7"/>
  <c r="C109" i="7"/>
  <c r="B109" i="7"/>
  <c r="A109" i="7"/>
  <c r="L108" i="7"/>
  <c r="J108" i="25" s="1"/>
  <c r="L108" i="25" s="1"/>
  <c r="F108" i="7"/>
  <c r="E108" i="7"/>
  <c r="D108" i="7"/>
  <c r="C108" i="7"/>
  <c r="B108" i="7"/>
  <c r="A108" i="7"/>
  <c r="L107" i="7"/>
  <c r="J107" i="25" s="1"/>
  <c r="L107" i="25" s="1"/>
  <c r="F107" i="7"/>
  <c r="P107" i="7" s="1"/>
  <c r="E107" i="7"/>
  <c r="D107" i="7"/>
  <c r="C107" i="7"/>
  <c r="B107" i="7"/>
  <c r="A107" i="7"/>
  <c r="L106" i="7"/>
  <c r="J106" i="25" s="1"/>
  <c r="L106" i="25" s="1"/>
  <c r="F106" i="7"/>
  <c r="E106" i="7"/>
  <c r="D106" i="7"/>
  <c r="C106" i="7"/>
  <c r="B106" i="7"/>
  <c r="A106" i="7"/>
  <c r="L105" i="7"/>
  <c r="J105" i="25" s="1"/>
  <c r="L105" i="25" s="1"/>
  <c r="F105" i="7"/>
  <c r="E105" i="7"/>
  <c r="D105" i="7"/>
  <c r="C105" i="7"/>
  <c r="B105" i="7"/>
  <c r="A105" i="7"/>
  <c r="L104" i="7"/>
  <c r="J104" i="25" s="1"/>
  <c r="L104" i="25" s="1"/>
  <c r="F104" i="7"/>
  <c r="E104" i="7"/>
  <c r="D104" i="7"/>
  <c r="C104" i="7"/>
  <c r="B104" i="7"/>
  <c r="A104" i="7"/>
  <c r="L103" i="7"/>
  <c r="J103" i="25" s="1"/>
  <c r="L103" i="25" s="1"/>
  <c r="F103" i="7"/>
  <c r="E103" i="7"/>
  <c r="D103" i="7"/>
  <c r="C103" i="7"/>
  <c r="B103" i="7"/>
  <c r="A103" i="7"/>
  <c r="L102" i="7"/>
  <c r="J102" i="25" s="1"/>
  <c r="L102" i="25" s="1"/>
  <c r="F102" i="7"/>
  <c r="E102" i="7"/>
  <c r="D102" i="7"/>
  <c r="C102" i="7"/>
  <c r="B102" i="7"/>
  <c r="A102" i="7"/>
  <c r="L101" i="7"/>
  <c r="J101" i="25" s="1"/>
  <c r="L101" i="25" s="1"/>
  <c r="F101" i="7"/>
  <c r="E101" i="7"/>
  <c r="D101" i="7"/>
  <c r="C101" i="7"/>
  <c r="B101" i="7"/>
  <c r="A101" i="7"/>
  <c r="L100" i="7"/>
  <c r="J100" i="25" s="1"/>
  <c r="L100" i="25" s="1"/>
  <c r="F100" i="7"/>
  <c r="E100" i="7"/>
  <c r="D100" i="7"/>
  <c r="C100" i="7"/>
  <c r="B100" i="7"/>
  <c r="A100" i="7"/>
  <c r="L99" i="7"/>
  <c r="J99" i="25" s="1"/>
  <c r="L99" i="25" s="1"/>
  <c r="F99" i="7"/>
  <c r="E99" i="7"/>
  <c r="D99" i="7"/>
  <c r="C99" i="7"/>
  <c r="B99" i="7"/>
  <c r="A99" i="7"/>
  <c r="L98" i="7"/>
  <c r="J98" i="25" s="1"/>
  <c r="L98" i="25" s="1"/>
  <c r="F98" i="7"/>
  <c r="E98" i="7"/>
  <c r="D98" i="7"/>
  <c r="C98" i="7"/>
  <c r="B98" i="7"/>
  <c r="A98" i="7"/>
  <c r="L97" i="7"/>
  <c r="J97" i="25" s="1"/>
  <c r="L97" i="25" s="1"/>
  <c r="F97" i="7"/>
  <c r="E97" i="7"/>
  <c r="D97" i="7"/>
  <c r="C97" i="7"/>
  <c r="B97" i="7"/>
  <c r="A97" i="7"/>
  <c r="L96" i="7"/>
  <c r="J96" i="25" s="1"/>
  <c r="L96" i="25" s="1"/>
  <c r="F96" i="7"/>
  <c r="E96" i="7"/>
  <c r="D96" i="7"/>
  <c r="C96" i="7"/>
  <c r="B96" i="7"/>
  <c r="A96" i="7"/>
  <c r="L95" i="7"/>
  <c r="J95" i="25" s="1"/>
  <c r="L95" i="25" s="1"/>
  <c r="F95" i="7"/>
  <c r="E95" i="7"/>
  <c r="D95" i="7"/>
  <c r="C95" i="7"/>
  <c r="B95" i="7"/>
  <c r="A95" i="7"/>
  <c r="L94" i="7"/>
  <c r="J94" i="25" s="1"/>
  <c r="L94" i="25" s="1"/>
  <c r="F94" i="7"/>
  <c r="E94" i="7"/>
  <c r="D94" i="7"/>
  <c r="C94" i="7"/>
  <c r="B94" i="7"/>
  <c r="A94" i="7"/>
  <c r="L93" i="7"/>
  <c r="J93" i="25" s="1"/>
  <c r="L93" i="25" s="1"/>
  <c r="F93" i="7"/>
  <c r="E93" i="7"/>
  <c r="D93" i="7"/>
  <c r="C93" i="7"/>
  <c r="B93" i="7"/>
  <c r="A93" i="7"/>
  <c r="L92" i="7"/>
  <c r="J92" i="25" s="1"/>
  <c r="L92" i="25" s="1"/>
  <c r="F92" i="7"/>
  <c r="E92" i="7"/>
  <c r="D92" i="7"/>
  <c r="C92" i="7"/>
  <c r="B92" i="7"/>
  <c r="A92" i="7"/>
  <c r="L91" i="7"/>
  <c r="J91" i="25" s="1"/>
  <c r="L91" i="25" s="1"/>
  <c r="F91" i="7"/>
  <c r="E91" i="7"/>
  <c r="D91" i="7"/>
  <c r="C91" i="7"/>
  <c r="B91" i="7"/>
  <c r="A91" i="7"/>
  <c r="L90" i="7"/>
  <c r="J90" i="25" s="1"/>
  <c r="L90" i="25" s="1"/>
  <c r="F90" i="7"/>
  <c r="P90" i="7" s="1"/>
  <c r="E90" i="7"/>
  <c r="D90" i="7"/>
  <c r="C90" i="7"/>
  <c r="B90" i="7"/>
  <c r="A90" i="7"/>
  <c r="L89" i="7"/>
  <c r="J89" i="25" s="1"/>
  <c r="L89" i="25" s="1"/>
  <c r="F89" i="7"/>
  <c r="P89" i="7" s="1"/>
  <c r="E89" i="7"/>
  <c r="D89" i="7"/>
  <c r="C89" i="7"/>
  <c r="B89" i="7"/>
  <c r="A89" i="7"/>
  <c r="L88" i="7"/>
  <c r="J88" i="25" s="1"/>
  <c r="L88" i="25" s="1"/>
  <c r="F88" i="7"/>
  <c r="E88" i="7"/>
  <c r="D88" i="7"/>
  <c r="C88" i="7"/>
  <c r="B88" i="7"/>
  <c r="A88" i="7"/>
  <c r="L87" i="7"/>
  <c r="J87" i="25" s="1"/>
  <c r="L87" i="25" s="1"/>
  <c r="F87" i="7"/>
  <c r="E87" i="7"/>
  <c r="D87" i="7"/>
  <c r="C87" i="7"/>
  <c r="B87" i="7"/>
  <c r="A87" i="7"/>
  <c r="L86" i="7"/>
  <c r="J86" i="25" s="1"/>
  <c r="L86" i="25" s="1"/>
  <c r="F86" i="7"/>
  <c r="P86" i="7" s="1"/>
  <c r="E86" i="7"/>
  <c r="D86" i="7"/>
  <c r="C86" i="7"/>
  <c r="B86" i="7"/>
  <c r="A86" i="7"/>
  <c r="L85" i="7"/>
  <c r="J85" i="25" s="1"/>
  <c r="L85" i="25" s="1"/>
  <c r="F85" i="7"/>
  <c r="P85" i="7" s="1"/>
  <c r="E85" i="7"/>
  <c r="D85" i="7"/>
  <c r="C85" i="7"/>
  <c r="B85" i="7"/>
  <c r="A85" i="7"/>
  <c r="L84" i="7"/>
  <c r="J84" i="25" s="1"/>
  <c r="L84" i="25" s="1"/>
  <c r="F84" i="7"/>
  <c r="E84" i="7"/>
  <c r="D84" i="7"/>
  <c r="C84" i="7"/>
  <c r="B84" i="7"/>
  <c r="A84" i="7"/>
  <c r="L83" i="7"/>
  <c r="J83" i="25" s="1"/>
  <c r="L83" i="25" s="1"/>
  <c r="F83" i="7"/>
  <c r="E83" i="7"/>
  <c r="D83" i="7"/>
  <c r="C83" i="7"/>
  <c r="B83" i="7"/>
  <c r="A83" i="7"/>
  <c r="L82" i="7"/>
  <c r="J82" i="25" s="1"/>
  <c r="L82" i="25" s="1"/>
  <c r="F82" i="7"/>
  <c r="P82" i="7" s="1"/>
  <c r="E82" i="7"/>
  <c r="D82" i="7"/>
  <c r="C82" i="7"/>
  <c r="B82" i="7"/>
  <c r="A82" i="7"/>
  <c r="F81" i="7"/>
  <c r="E81" i="7"/>
  <c r="D81" i="7"/>
  <c r="C81" i="7"/>
  <c r="B81" i="7"/>
  <c r="A81" i="7"/>
  <c r="D80" i="7"/>
  <c r="A80" i="7"/>
  <c r="L81" i="7"/>
  <c r="J81" i="25" s="1"/>
  <c r="L81" i="25" s="1"/>
  <c r="J86" i="26" l="1"/>
  <c r="L86" i="26" s="1"/>
  <c r="P86" i="25"/>
  <c r="J85" i="26"/>
  <c r="L85" i="26" s="1"/>
  <c r="P85" i="25"/>
  <c r="J93" i="26"/>
  <c r="L93" i="26" s="1"/>
  <c r="P93" i="25"/>
  <c r="J101" i="26"/>
  <c r="L101" i="26" s="1"/>
  <c r="P101" i="25"/>
  <c r="J109" i="26"/>
  <c r="L109" i="26" s="1"/>
  <c r="P109" i="25"/>
  <c r="J113" i="26"/>
  <c r="L113" i="26" s="1"/>
  <c r="P113" i="25"/>
  <c r="J121" i="26"/>
  <c r="L121" i="26" s="1"/>
  <c r="P121" i="25"/>
  <c r="J129" i="26"/>
  <c r="L129" i="26" s="1"/>
  <c r="P129" i="25"/>
  <c r="J137" i="26"/>
  <c r="L137" i="26" s="1"/>
  <c r="P137" i="25"/>
  <c r="J148" i="26"/>
  <c r="L148" i="26" s="1"/>
  <c r="P148" i="25"/>
  <c r="J156" i="26"/>
  <c r="L156" i="26" s="1"/>
  <c r="P156" i="25"/>
  <c r="J164" i="26"/>
  <c r="L164" i="26" s="1"/>
  <c r="P164" i="25"/>
  <c r="J172" i="26"/>
  <c r="L172" i="26" s="1"/>
  <c r="P172" i="25"/>
  <c r="J905" i="28"/>
  <c r="L905" i="28" s="1"/>
  <c r="P905" i="27"/>
  <c r="J788" i="28"/>
  <c r="L788" i="28" s="1"/>
  <c r="P788" i="27"/>
  <c r="J602" i="28"/>
  <c r="L602" i="28" s="1"/>
  <c r="P602" i="27"/>
  <c r="P383" i="27"/>
  <c r="J383" i="28"/>
  <c r="L383" i="28" s="1"/>
  <c r="J517" i="28"/>
  <c r="L517" i="28" s="1"/>
  <c r="P517" i="27"/>
  <c r="J950" i="28"/>
  <c r="L950" i="28" s="1"/>
  <c r="P950" i="27"/>
  <c r="J344" i="28"/>
  <c r="L344" i="28" s="1"/>
  <c r="P344" i="27"/>
  <c r="P635" i="27"/>
  <c r="J635" i="28"/>
  <c r="L635" i="28" s="1"/>
  <c r="J388" i="28"/>
  <c r="L388" i="28" s="1"/>
  <c r="P388" i="27"/>
  <c r="P450" i="27"/>
  <c r="J450" i="28"/>
  <c r="L450" i="28" s="1"/>
  <c r="J504" i="28"/>
  <c r="L504" i="28" s="1"/>
  <c r="P504" i="27"/>
  <c r="P684" i="27"/>
  <c r="J684" i="28"/>
  <c r="L684" i="28" s="1"/>
  <c r="P646" i="27"/>
  <c r="J646" i="28"/>
  <c r="L646" i="28" s="1"/>
  <c r="P665" i="27"/>
  <c r="J665" i="28"/>
  <c r="L665" i="28" s="1"/>
  <c r="J967" i="28"/>
  <c r="L967" i="28" s="1"/>
  <c r="P967" i="27"/>
  <c r="J481" i="28"/>
  <c r="L481" i="28" s="1"/>
  <c r="P481" i="27"/>
  <c r="J845" i="28"/>
  <c r="L845" i="28" s="1"/>
  <c r="P845" i="27"/>
  <c r="P369" i="26"/>
  <c r="J369" i="27"/>
  <c r="L369" i="27" s="1"/>
  <c r="P210" i="26"/>
  <c r="J210" i="27"/>
  <c r="L210" i="27" s="1"/>
  <c r="J717" i="28"/>
  <c r="L717" i="28" s="1"/>
  <c r="P717" i="27"/>
  <c r="P928" i="27"/>
  <c r="J928" i="28"/>
  <c r="L928" i="28" s="1"/>
  <c r="J790" i="28"/>
  <c r="L790" i="28" s="1"/>
  <c r="P790" i="27"/>
  <c r="P576" i="27"/>
  <c r="J576" i="28"/>
  <c r="L576" i="28" s="1"/>
  <c r="P511" i="27"/>
  <c r="J511" i="28"/>
  <c r="L511" i="28" s="1"/>
  <c r="P832" i="27"/>
  <c r="J832" i="28"/>
  <c r="L832" i="28" s="1"/>
  <c r="J610" i="28"/>
  <c r="L610" i="28" s="1"/>
  <c r="P610" i="27"/>
  <c r="J850" i="28"/>
  <c r="L850" i="28" s="1"/>
  <c r="P850" i="27"/>
  <c r="J426" i="28"/>
  <c r="L426" i="28" s="1"/>
  <c r="P426" i="27"/>
  <c r="J938" i="28"/>
  <c r="L938" i="28" s="1"/>
  <c r="P938" i="27"/>
  <c r="P333" i="26"/>
  <c r="J333" i="27"/>
  <c r="L333" i="27" s="1"/>
  <c r="P284" i="26"/>
  <c r="J284" i="27"/>
  <c r="L284" i="27" s="1"/>
  <c r="J352" i="28"/>
  <c r="L352" i="28" s="1"/>
  <c r="P352" i="27"/>
  <c r="P780" i="27"/>
  <c r="J780" i="28"/>
  <c r="L780" i="28" s="1"/>
  <c r="J899" i="28"/>
  <c r="L899" i="28" s="1"/>
  <c r="P899" i="27"/>
  <c r="J395" i="28"/>
  <c r="L395" i="28" s="1"/>
  <c r="P395" i="27"/>
  <c r="P548" i="27"/>
  <c r="J548" i="28"/>
  <c r="L548" i="28" s="1"/>
  <c r="J714" i="28"/>
  <c r="L714" i="28" s="1"/>
  <c r="P714" i="27"/>
  <c r="J340" i="28"/>
  <c r="L340" i="28" s="1"/>
  <c r="P340" i="27"/>
  <c r="J840" i="28"/>
  <c r="L840" i="28" s="1"/>
  <c r="P840" i="27"/>
  <c r="P384" i="27"/>
  <c r="J384" i="28"/>
  <c r="L384" i="28" s="1"/>
  <c r="P526" i="27"/>
  <c r="J526" i="28"/>
  <c r="L526" i="28" s="1"/>
  <c r="J747" i="28"/>
  <c r="L747" i="28" s="1"/>
  <c r="P747" i="27"/>
  <c r="J711" i="28"/>
  <c r="L711" i="28" s="1"/>
  <c r="P711" i="27"/>
  <c r="P453" i="27"/>
  <c r="J453" i="28"/>
  <c r="L453" i="28" s="1"/>
  <c r="P293" i="26"/>
  <c r="J293" i="27"/>
  <c r="L293" i="27" s="1"/>
  <c r="J708" i="28"/>
  <c r="L708" i="28" s="1"/>
  <c r="P708" i="27"/>
  <c r="J878" i="28"/>
  <c r="L878" i="28" s="1"/>
  <c r="P878" i="27"/>
  <c r="J341" i="28"/>
  <c r="L341" i="28" s="1"/>
  <c r="P341" i="27"/>
  <c r="J484" i="28"/>
  <c r="L484" i="28" s="1"/>
  <c r="P484" i="27"/>
  <c r="J953" i="28"/>
  <c r="L953" i="28" s="1"/>
  <c r="P953" i="27"/>
  <c r="J787" i="28"/>
  <c r="L787" i="28" s="1"/>
  <c r="P787" i="27"/>
  <c r="J501" i="28"/>
  <c r="L501" i="28" s="1"/>
  <c r="P501" i="27"/>
  <c r="P645" i="27"/>
  <c r="J645" i="28"/>
  <c r="L645" i="28" s="1"/>
  <c r="J524" i="28"/>
  <c r="L524" i="28" s="1"/>
  <c r="P524" i="27"/>
  <c r="J966" i="28"/>
  <c r="L966" i="28" s="1"/>
  <c r="P966" i="27"/>
  <c r="J372" i="28"/>
  <c r="L372" i="28" s="1"/>
  <c r="P372" i="27"/>
  <c r="P577" i="27"/>
  <c r="J577" i="28"/>
  <c r="L577" i="28" s="1"/>
  <c r="J715" i="28"/>
  <c r="L715" i="28" s="1"/>
  <c r="P715" i="27"/>
  <c r="P834" i="27"/>
  <c r="J834" i="28"/>
  <c r="L834" i="28" s="1"/>
  <c r="J520" i="28"/>
  <c r="L520" i="28" s="1"/>
  <c r="P520" i="27"/>
  <c r="J690" i="28"/>
  <c r="L690" i="28" s="1"/>
  <c r="P690" i="27"/>
  <c r="J825" i="28"/>
  <c r="L825" i="28" s="1"/>
  <c r="P825" i="27"/>
  <c r="P348" i="27"/>
  <c r="J348" i="28"/>
  <c r="L348" i="28" s="1"/>
  <c r="J713" i="28"/>
  <c r="L713" i="28" s="1"/>
  <c r="P713" i="27"/>
  <c r="P502" i="27"/>
  <c r="J502" i="28"/>
  <c r="L502" i="28" s="1"/>
  <c r="J630" i="28"/>
  <c r="L630" i="28" s="1"/>
  <c r="P630" i="27"/>
  <c r="P644" i="27"/>
  <c r="J644" i="28"/>
  <c r="L644" i="28" s="1"/>
  <c r="J829" i="28"/>
  <c r="L829" i="28" s="1"/>
  <c r="P829" i="27"/>
  <c r="P238" i="26"/>
  <c r="J238" i="27"/>
  <c r="L238" i="27" s="1"/>
  <c r="J202" i="27"/>
  <c r="L202" i="27" s="1"/>
  <c r="P202" i="26"/>
  <c r="J373" i="28"/>
  <c r="L373" i="28" s="1"/>
  <c r="P373" i="27"/>
  <c r="P587" i="27"/>
  <c r="J587" i="28"/>
  <c r="L587" i="28" s="1"/>
  <c r="J380" i="28"/>
  <c r="L380" i="28" s="1"/>
  <c r="P380" i="27"/>
  <c r="J558" i="28"/>
  <c r="L558" i="28" s="1"/>
  <c r="P558" i="27"/>
  <c r="J420" i="28"/>
  <c r="L420" i="28" s="1"/>
  <c r="P420" i="27"/>
  <c r="J888" i="28"/>
  <c r="L888" i="28" s="1"/>
  <c r="P888" i="27"/>
  <c r="P375" i="27"/>
  <c r="J375" i="28"/>
  <c r="L375" i="28" s="1"/>
  <c r="J509" i="28"/>
  <c r="L509" i="28" s="1"/>
  <c r="P509" i="27"/>
  <c r="J653" i="28"/>
  <c r="L653" i="28" s="1"/>
  <c r="P653" i="27"/>
  <c r="J959" i="28"/>
  <c r="L959" i="28" s="1"/>
  <c r="P959" i="27"/>
  <c r="J680" i="28"/>
  <c r="L680" i="28" s="1"/>
  <c r="P680" i="27"/>
  <c r="J231" i="27"/>
  <c r="L231" i="27" s="1"/>
  <c r="P231" i="26"/>
  <c r="J444" i="28"/>
  <c r="L444" i="28" s="1"/>
  <c r="P444" i="27"/>
  <c r="J949" i="28"/>
  <c r="L949" i="28" s="1"/>
  <c r="P949" i="27"/>
  <c r="P743" i="27"/>
  <c r="J743" i="28"/>
  <c r="L743" i="28" s="1"/>
  <c r="J919" i="28"/>
  <c r="L919" i="28" s="1"/>
  <c r="P919" i="27"/>
  <c r="J414" i="28"/>
  <c r="L414" i="28" s="1"/>
  <c r="P414" i="27"/>
  <c r="J942" i="28"/>
  <c r="L942" i="28" s="1"/>
  <c r="P942" i="27"/>
  <c r="J421" i="28"/>
  <c r="L421" i="28" s="1"/>
  <c r="P421" i="27"/>
  <c r="P640" i="27"/>
  <c r="J640" i="28"/>
  <c r="L640" i="28" s="1"/>
  <c r="P941" i="27"/>
  <c r="J941" i="28"/>
  <c r="L941" i="28" s="1"/>
  <c r="J503" i="28"/>
  <c r="L503" i="28" s="1"/>
  <c r="P503" i="27"/>
  <c r="P647" i="27"/>
  <c r="J647" i="28"/>
  <c r="L647" i="28" s="1"/>
  <c r="J439" i="28"/>
  <c r="L439" i="28" s="1"/>
  <c r="P439" i="27"/>
  <c r="P704" i="27"/>
  <c r="J704" i="28"/>
  <c r="L704" i="28" s="1"/>
  <c r="P398" i="27"/>
  <c r="J398" i="28"/>
  <c r="L398" i="28" s="1"/>
  <c r="P580" i="27"/>
  <c r="J580" i="28"/>
  <c r="L580" i="28" s="1"/>
  <c r="P281" i="26"/>
  <c r="J281" i="27"/>
  <c r="L281" i="27" s="1"/>
  <c r="J84" i="26"/>
  <c r="L84" i="26" s="1"/>
  <c r="P84" i="25"/>
  <c r="J92" i="26"/>
  <c r="L92" i="26" s="1"/>
  <c r="P92" i="25"/>
  <c r="J100" i="26"/>
  <c r="L100" i="26" s="1"/>
  <c r="P100" i="25"/>
  <c r="J108" i="26"/>
  <c r="L108" i="26" s="1"/>
  <c r="P108" i="25"/>
  <c r="J120" i="26"/>
  <c r="L120" i="26" s="1"/>
  <c r="P120" i="25"/>
  <c r="J128" i="26"/>
  <c r="L128" i="26" s="1"/>
  <c r="P128" i="25"/>
  <c r="J136" i="26"/>
  <c r="L136" i="26" s="1"/>
  <c r="P136" i="25"/>
  <c r="J147" i="26"/>
  <c r="L147" i="26" s="1"/>
  <c r="P147" i="25"/>
  <c r="J155" i="26"/>
  <c r="L155" i="26" s="1"/>
  <c r="P155" i="25"/>
  <c r="J163" i="26"/>
  <c r="L163" i="26" s="1"/>
  <c r="P163" i="25"/>
  <c r="J171" i="26"/>
  <c r="L171" i="26" s="1"/>
  <c r="P171" i="25"/>
  <c r="J563" i="28"/>
  <c r="L563" i="28" s="1"/>
  <c r="P563" i="27"/>
  <c r="J736" i="28"/>
  <c r="L736" i="28" s="1"/>
  <c r="P736" i="27"/>
  <c r="P351" i="27"/>
  <c r="J351" i="28"/>
  <c r="L351" i="28" s="1"/>
  <c r="J534" i="28"/>
  <c r="L534" i="28" s="1"/>
  <c r="P534" i="27"/>
  <c r="J692" i="28"/>
  <c r="L692" i="28" s="1"/>
  <c r="P692" i="27"/>
  <c r="P827" i="27"/>
  <c r="J827" i="28"/>
  <c r="L827" i="28" s="1"/>
  <c r="J814" i="28"/>
  <c r="L814" i="28" s="1"/>
  <c r="P814" i="27"/>
  <c r="J874" i="28"/>
  <c r="L874" i="28" s="1"/>
  <c r="P874" i="27"/>
  <c r="P703" i="27"/>
  <c r="J703" i="28"/>
  <c r="L703" i="28" s="1"/>
  <c r="J902" i="28"/>
  <c r="L902" i="28" s="1"/>
  <c r="P902" i="27"/>
  <c r="P307" i="26"/>
  <c r="J307" i="27"/>
  <c r="L307" i="27" s="1"/>
  <c r="J290" i="27"/>
  <c r="L290" i="27" s="1"/>
  <c r="P290" i="26"/>
  <c r="P269" i="26"/>
  <c r="J269" i="27"/>
  <c r="L269" i="27" s="1"/>
  <c r="J233" i="27"/>
  <c r="L233" i="27" s="1"/>
  <c r="P233" i="26"/>
  <c r="P205" i="26"/>
  <c r="J205" i="27"/>
  <c r="L205" i="27" s="1"/>
  <c r="P964" i="27"/>
  <c r="J964" i="28"/>
  <c r="L964" i="28" s="1"/>
  <c r="P597" i="27"/>
  <c r="J597" i="28"/>
  <c r="L597" i="28" s="1"/>
  <c r="J754" i="28"/>
  <c r="L754" i="28" s="1"/>
  <c r="P754" i="27"/>
  <c r="P947" i="27"/>
  <c r="J947" i="28"/>
  <c r="L947" i="28" s="1"/>
  <c r="J805" i="28"/>
  <c r="L805" i="28" s="1"/>
  <c r="P805" i="27"/>
  <c r="P970" i="27"/>
  <c r="J970" i="28"/>
  <c r="L970" i="28" s="1"/>
  <c r="P583" i="27"/>
  <c r="J583" i="28"/>
  <c r="L583" i="28" s="1"/>
  <c r="J867" i="28"/>
  <c r="L867" i="28" s="1"/>
  <c r="P867" i="27"/>
  <c r="J483" i="28"/>
  <c r="L483" i="28" s="1"/>
  <c r="P483" i="27"/>
  <c r="J702" i="28"/>
  <c r="L702" i="28" s="1"/>
  <c r="P702" i="27"/>
  <c r="P324" i="26"/>
  <c r="J324" i="27"/>
  <c r="L324" i="27" s="1"/>
  <c r="J275" i="27"/>
  <c r="L275" i="27" s="1"/>
  <c r="P275" i="26"/>
  <c r="P246" i="26"/>
  <c r="J246" i="27"/>
  <c r="L246" i="27" s="1"/>
  <c r="J182" i="27"/>
  <c r="L182" i="27" s="1"/>
  <c r="P182" i="26"/>
  <c r="P571" i="27"/>
  <c r="J571" i="28"/>
  <c r="L571" i="28" s="1"/>
  <c r="P570" i="27"/>
  <c r="J570" i="28"/>
  <c r="L570" i="28" s="1"/>
  <c r="J763" i="28"/>
  <c r="L763" i="28" s="1"/>
  <c r="P763" i="27"/>
  <c r="P565" i="27"/>
  <c r="J565" i="28"/>
  <c r="L565" i="28" s="1"/>
  <c r="J802" i="28"/>
  <c r="L802" i="28" s="1"/>
  <c r="P802" i="27"/>
  <c r="J561" i="27"/>
  <c r="L561" i="27" s="1"/>
  <c r="P561" i="26"/>
  <c r="P247" i="26"/>
  <c r="J247" i="27"/>
  <c r="L247" i="27" s="1"/>
  <c r="J211" i="27"/>
  <c r="L211" i="27" s="1"/>
  <c r="P211" i="26"/>
  <c r="P542" i="27"/>
  <c r="J542" i="28"/>
  <c r="L542" i="28" s="1"/>
  <c r="J533" i="28"/>
  <c r="L533" i="28" s="1"/>
  <c r="P533" i="27"/>
  <c r="P677" i="27"/>
  <c r="J677" i="28"/>
  <c r="L677" i="28" s="1"/>
  <c r="P890" i="27"/>
  <c r="J890" i="28"/>
  <c r="L890" i="28" s="1"/>
  <c r="J405" i="28"/>
  <c r="L405" i="28" s="1"/>
  <c r="P405" i="27"/>
  <c r="J852" i="28"/>
  <c r="L852" i="28" s="1"/>
  <c r="P852" i="27"/>
  <c r="P631" i="27"/>
  <c r="J631" i="28"/>
  <c r="L631" i="28" s="1"/>
  <c r="P636" i="27"/>
  <c r="J636" i="28"/>
  <c r="L636" i="28" s="1"/>
  <c r="J821" i="28"/>
  <c r="L821" i="28" s="1"/>
  <c r="P821" i="27"/>
  <c r="J318" i="27"/>
  <c r="L318" i="27" s="1"/>
  <c r="P318" i="26"/>
  <c r="P256" i="26"/>
  <c r="J256" i="27"/>
  <c r="L256" i="27" s="1"/>
  <c r="J220" i="27"/>
  <c r="L220" i="27" s="1"/>
  <c r="P220" i="26"/>
  <c r="P184" i="26"/>
  <c r="J184" i="27"/>
  <c r="L184" i="27" s="1"/>
  <c r="J543" i="28"/>
  <c r="L543" i="28" s="1"/>
  <c r="P543" i="27"/>
  <c r="J693" i="28"/>
  <c r="L693" i="28" s="1"/>
  <c r="P693" i="27"/>
  <c r="P863" i="27"/>
  <c r="J863" i="28"/>
  <c r="L863" i="28" s="1"/>
  <c r="J407" i="28"/>
  <c r="L407" i="28" s="1"/>
  <c r="P407" i="27"/>
  <c r="J550" i="28"/>
  <c r="L550" i="28" s="1"/>
  <c r="P550" i="27"/>
  <c r="J362" i="28"/>
  <c r="L362" i="28" s="1"/>
  <c r="P362" i="27"/>
  <c r="J886" i="28"/>
  <c r="L886" i="28" s="1"/>
  <c r="P886" i="27"/>
  <c r="J529" i="27"/>
  <c r="L529" i="27" s="1"/>
  <c r="P529" i="26"/>
  <c r="J278" i="27"/>
  <c r="L278" i="27" s="1"/>
  <c r="P278" i="26"/>
  <c r="P241" i="26"/>
  <c r="J241" i="27"/>
  <c r="L241" i="27" s="1"/>
  <c r="J213" i="27"/>
  <c r="L213" i="27" s="1"/>
  <c r="P213" i="26"/>
  <c r="P177" i="26"/>
  <c r="J177" i="27"/>
  <c r="L177" i="27" s="1"/>
  <c r="P948" i="27"/>
  <c r="J948" i="28"/>
  <c r="L948" i="28" s="1"/>
  <c r="J434" i="28"/>
  <c r="L434" i="28" s="1"/>
  <c r="P434" i="27"/>
  <c r="J378" i="28"/>
  <c r="L378" i="28" s="1"/>
  <c r="P378" i="27"/>
  <c r="J531" i="28"/>
  <c r="L531" i="28" s="1"/>
  <c r="P531" i="27"/>
  <c r="P961" i="27"/>
  <c r="J961" i="28"/>
  <c r="L961" i="28" s="1"/>
  <c r="J759" i="28"/>
  <c r="L759" i="28" s="1"/>
  <c r="P759" i="27"/>
  <c r="J681" i="28"/>
  <c r="L681" i="28" s="1"/>
  <c r="P681" i="27"/>
  <c r="J390" i="28"/>
  <c r="L390" i="28" s="1"/>
  <c r="P390" i="27"/>
  <c r="J974" i="28"/>
  <c r="L974" i="28" s="1"/>
  <c r="P974" i="27"/>
  <c r="J497" i="27"/>
  <c r="L497" i="27" s="1"/>
  <c r="P497" i="26"/>
  <c r="P266" i="26"/>
  <c r="J266" i="27"/>
  <c r="L266" i="27" s="1"/>
  <c r="J764" i="28"/>
  <c r="L764" i="28" s="1"/>
  <c r="P764" i="27"/>
  <c r="J854" i="28"/>
  <c r="L854" i="28" s="1"/>
  <c r="P854" i="27"/>
  <c r="J822" i="28"/>
  <c r="L822" i="28" s="1"/>
  <c r="P822" i="27"/>
  <c r="P465" i="26"/>
  <c r="J465" i="27"/>
  <c r="L465" i="27" s="1"/>
  <c r="P267" i="26"/>
  <c r="J267" i="27"/>
  <c r="L267" i="27" s="1"/>
  <c r="P195" i="26"/>
  <c r="J195" i="27"/>
  <c r="L195" i="27" s="1"/>
  <c r="J549" i="28"/>
  <c r="L549" i="28" s="1"/>
  <c r="P549" i="27"/>
  <c r="J785" i="28"/>
  <c r="L785" i="28" s="1"/>
  <c r="P785" i="27"/>
  <c r="J761" i="28"/>
  <c r="L761" i="28" s="1"/>
  <c r="P761" i="27"/>
  <c r="P859" i="27"/>
  <c r="J859" i="28"/>
  <c r="L859" i="28" s="1"/>
  <c r="J903" i="28"/>
  <c r="L903" i="28" s="1"/>
  <c r="P903" i="27"/>
  <c r="J729" i="28"/>
  <c r="L729" i="28" s="1"/>
  <c r="P729" i="27"/>
  <c r="P330" i="26"/>
  <c r="J330" i="27"/>
  <c r="L330" i="27" s="1"/>
  <c r="P657" i="26"/>
  <c r="J657" i="27"/>
  <c r="L657" i="27" s="1"/>
  <c r="P244" i="26"/>
  <c r="J244" i="27"/>
  <c r="L244" i="27" s="1"/>
  <c r="P204" i="26"/>
  <c r="J204" i="27"/>
  <c r="L204" i="27" s="1"/>
  <c r="J83" i="26"/>
  <c r="L83" i="26" s="1"/>
  <c r="P83" i="25"/>
  <c r="J91" i="26"/>
  <c r="L91" i="26" s="1"/>
  <c r="P91" i="25"/>
  <c r="J99" i="26"/>
  <c r="L99" i="26" s="1"/>
  <c r="P99" i="25"/>
  <c r="J107" i="26"/>
  <c r="L107" i="26" s="1"/>
  <c r="P107" i="25"/>
  <c r="J119" i="26"/>
  <c r="L119" i="26" s="1"/>
  <c r="P119" i="25"/>
  <c r="P126" i="7"/>
  <c r="J127" i="26"/>
  <c r="L127" i="26" s="1"/>
  <c r="P127" i="25"/>
  <c r="P135" i="25"/>
  <c r="J135" i="26"/>
  <c r="L135" i="26" s="1"/>
  <c r="J146" i="26"/>
  <c r="L146" i="26" s="1"/>
  <c r="P146" i="25"/>
  <c r="J154" i="26"/>
  <c r="L154" i="26" s="1"/>
  <c r="P154" i="25"/>
  <c r="J162" i="26"/>
  <c r="L162" i="26" s="1"/>
  <c r="P162" i="25"/>
  <c r="J170" i="26"/>
  <c r="L170" i="26" s="1"/>
  <c r="P170" i="25"/>
  <c r="J423" i="28"/>
  <c r="L423" i="28" s="1"/>
  <c r="P423" i="27"/>
  <c r="J862" i="28"/>
  <c r="L862" i="28" s="1"/>
  <c r="P862" i="27"/>
  <c r="J842" i="28"/>
  <c r="L842" i="28" s="1"/>
  <c r="P842" i="27"/>
  <c r="J428" i="28"/>
  <c r="L428" i="28" s="1"/>
  <c r="P428" i="27"/>
  <c r="P896" i="27"/>
  <c r="J896" i="28"/>
  <c r="L896" i="28" s="1"/>
  <c r="P638" i="27"/>
  <c r="J638" i="28"/>
  <c r="L638" i="28" s="1"/>
  <c r="J418" i="28"/>
  <c r="L418" i="28" s="1"/>
  <c r="P418" i="27"/>
  <c r="P553" i="27"/>
  <c r="J553" i="28"/>
  <c r="L553" i="28" s="1"/>
  <c r="P730" i="27"/>
  <c r="J730" i="28"/>
  <c r="L730" i="28" s="1"/>
  <c r="J508" i="28"/>
  <c r="L508" i="28" s="1"/>
  <c r="P508" i="27"/>
  <c r="P261" i="26"/>
  <c r="J261" i="27"/>
  <c r="L261" i="27" s="1"/>
  <c r="J416" i="28"/>
  <c r="L416" i="28" s="1"/>
  <c r="P416" i="27"/>
  <c r="J662" i="28"/>
  <c r="L662" i="28" s="1"/>
  <c r="P662" i="27"/>
  <c r="J706" i="28"/>
  <c r="L706" i="28" s="1"/>
  <c r="P706" i="27"/>
  <c r="P841" i="27"/>
  <c r="J841" i="28"/>
  <c r="L841" i="28" s="1"/>
  <c r="P619" i="27"/>
  <c r="J619" i="28"/>
  <c r="L619" i="28" s="1"/>
  <c r="J940" i="28"/>
  <c r="L940" i="28" s="1"/>
  <c r="P940" i="27"/>
  <c r="J518" i="28"/>
  <c r="L518" i="28" s="1"/>
  <c r="P518" i="27"/>
  <c r="J766" i="28"/>
  <c r="L766" i="28" s="1"/>
  <c r="P766" i="27"/>
  <c r="J374" i="28"/>
  <c r="L374" i="28" s="1"/>
  <c r="P374" i="27"/>
  <c r="P234" i="26"/>
  <c r="J234" i="27"/>
  <c r="L234" i="27" s="1"/>
  <c r="J606" i="28"/>
  <c r="L606" i="28" s="1"/>
  <c r="P606" i="27"/>
  <c r="P818" i="27"/>
  <c r="J818" i="28"/>
  <c r="L818" i="28" s="1"/>
  <c r="J945" i="28"/>
  <c r="L945" i="28" s="1"/>
  <c r="P945" i="27"/>
  <c r="P724" i="27"/>
  <c r="J724" i="28"/>
  <c r="L724" i="28" s="1"/>
  <c r="J904" i="28"/>
  <c r="L904" i="28" s="1"/>
  <c r="P904" i="27"/>
  <c r="J674" i="28"/>
  <c r="L674" i="28" s="1"/>
  <c r="P674" i="27"/>
  <c r="J462" i="28"/>
  <c r="L462" i="28" s="1"/>
  <c r="P462" i="27"/>
  <c r="J838" i="28"/>
  <c r="L838" i="28" s="1"/>
  <c r="P838" i="27"/>
  <c r="J552" i="28"/>
  <c r="L552" i="28" s="1"/>
  <c r="P552" i="27"/>
  <c r="P325" i="26"/>
  <c r="J325" i="27"/>
  <c r="L325" i="27" s="1"/>
  <c r="P337" i="26"/>
  <c r="J337" i="27"/>
  <c r="L337" i="27" s="1"/>
  <c r="P276" i="26"/>
  <c r="J276" i="27"/>
  <c r="L276" i="27" s="1"/>
  <c r="P424" i="27"/>
  <c r="J424" i="28"/>
  <c r="L424" i="28" s="1"/>
  <c r="J965" i="28"/>
  <c r="L965" i="28" s="1"/>
  <c r="P965" i="27"/>
  <c r="J634" i="28"/>
  <c r="L634" i="28" s="1"/>
  <c r="P634" i="27"/>
  <c r="J935" i="28"/>
  <c r="L935" i="28" s="1"/>
  <c r="P935" i="27"/>
  <c r="J430" i="28"/>
  <c r="L430" i="28" s="1"/>
  <c r="P430" i="27"/>
  <c r="J798" i="28"/>
  <c r="L798" i="28" s="1"/>
  <c r="P798" i="27"/>
  <c r="J926" i="28"/>
  <c r="L926" i="28" s="1"/>
  <c r="P926" i="27"/>
  <c r="P620" i="27"/>
  <c r="J620" i="28"/>
  <c r="L620" i="28" s="1"/>
  <c r="P741" i="27"/>
  <c r="J741" i="28"/>
  <c r="L741" i="28" s="1"/>
  <c r="J889" i="28"/>
  <c r="L889" i="28" s="1"/>
  <c r="P889" i="27"/>
  <c r="J448" i="28"/>
  <c r="L448" i="28" s="1"/>
  <c r="P448" i="27"/>
  <c r="P875" i="27"/>
  <c r="J875" i="28"/>
  <c r="L875" i="28" s="1"/>
  <c r="J419" i="28"/>
  <c r="L419" i="28" s="1"/>
  <c r="P419" i="27"/>
  <c r="P590" i="27"/>
  <c r="J590" i="28"/>
  <c r="L590" i="28" s="1"/>
  <c r="J823" i="28"/>
  <c r="L823" i="28" s="1"/>
  <c r="P823" i="27"/>
  <c r="P774" i="27"/>
  <c r="J774" i="28"/>
  <c r="L774" i="28" s="1"/>
  <c r="J489" i="28"/>
  <c r="L489" i="28" s="1"/>
  <c r="P489" i="27"/>
  <c r="P285" i="26"/>
  <c r="J285" i="27"/>
  <c r="L285" i="27" s="1"/>
  <c r="J579" i="28"/>
  <c r="L579" i="28" s="1"/>
  <c r="P579" i="27"/>
  <c r="J900" i="28"/>
  <c r="L900" i="28" s="1"/>
  <c r="P900" i="27"/>
  <c r="J443" i="28"/>
  <c r="L443" i="28" s="1"/>
  <c r="P443" i="27"/>
  <c r="P578" i="27"/>
  <c r="J578" i="28"/>
  <c r="L578" i="28" s="1"/>
  <c r="J707" i="28"/>
  <c r="L707" i="28" s="1"/>
  <c r="P707" i="27"/>
  <c r="P584" i="27"/>
  <c r="J584" i="28"/>
  <c r="L584" i="28" s="1"/>
  <c r="J519" i="28"/>
  <c r="L519" i="28" s="1"/>
  <c r="P519" i="27"/>
  <c r="J554" i="28"/>
  <c r="L554" i="28" s="1"/>
  <c r="P554" i="27"/>
  <c r="J858" i="28"/>
  <c r="L858" i="28" s="1"/>
  <c r="P858" i="27"/>
  <c r="J402" i="28"/>
  <c r="L402" i="28" s="1"/>
  <c r="P402" i="27"/>
  <c r="P913" i="27"/>
  <c r="J913" i="28"/>
  <c r="L913" i="28" s="1"/>
  <c r="P672" i="27"/>
  <c r="J672" i="28"/>
  <c r="L672" i="28" s="1"/>
  <c r="P265" i="26"/>
  <c r="J265" i="27"/>
  <c r="L265" i="27" s="1"/>
  <c r="J360" i="28"/>
  <c r="L360" i="28" s="1"/>
  <c r="P360" i="27"/>
  <c r="J642" i="28"/>
  <c r="L642" i="28" s="1"/>
  <c r="P642" i="27"/>
  <c r="J470" i="28"/>
  <c r="L470" i="28" s="1"/>
  <c r="P470" i="27"/>
  <c r="P613" i="27"/>
  <c r="J613" i="28"/>
  <c r="L613" i="28" s="1"/>
  <c r="P742" i="27"/>
  <c r="J742" i="28"/>
  <c r="L742" i="28" s="1"/>
  <c r="J413" i="28"/>
  <c r="L413" i="28" s="1"/>
  <c r="P413" i="27"/>
  <c r="J658" i="28"/>
  <c r="L658" i="28" s="1"/>
  <c r="P658" i="27"/>
  <c r="J795" i="28"/>
  <c r="L795" i="28" s="1"/>
  <c r="P795" i="27"/>
  <c r="J425" i="28"/>
  <c r="L425" i="28" s="1"/>
  <c r="P425" i="27"/>
  <c r="J718" i="28"/>
  <c r="L718" i="28" s="1"/>
  <c r="P718" i="27"/>
  <c r="J864" i="28"/>
  <c r="L864" i="28" s="1"/>
  <c r="P864" i="27"/>
  <c r="P194" i="26"/>
  <c r="J194" i="27"/>
  <c r="L194" i="27" s="1"/>
  <c r="J480" i="28"/>
  <c r="L480" i="28" s="1"/>
  <c r="P480" i="27"/>
  <c r="P627" i="27"/>
  <c r="J627" i="28"/>
  <c r="L627" i="28" s="1"/>
  <c r="J836" i="28"/>
  <c r="L836" i="28" s="1"/>
  <c r="P836" i="27"/>
  <c r="J415" i="28"/>
  <c r="L415" i="28" s="1"/>
  <c r="P415" i="27"/>
  <c r="J349" i="28"/>
  <c r="L349" i="28" s="1"/>
  <c r="P349" i="27"/>
  <c r="P675" i="27"/>
  <c r="J675" i="28"/>
  <c r="L675" i="28" s="1"/>
  <c r="J410" i="28"/>
  <c r="L410" i="28" s="1"/>
  <c r="P410" i="27"/>
  <c r="J695" i="28"/>
  <c r="L695" i="28" s="1"/>
  <c r="P695" i="27"/>
  <c r="J500" i="28"/>
  <c r="L500" i="28" s="1"/>
  <c r="P500" i="27"/>
  <c r="P329" i="26"/>
  <c r="J329" i="27"/>
  <c r="L329" i="27" s="1"/>
  <c r="J728" i="28"/>
  <c r="L728" i="28" s="1"/>
  <c r="P728" i="27"/>
  <c r="J487" i="28"/>
  <c r="L487" i="28" s="1"/>
  <c r="P487" i="27"/>
  <c r="P585" i="27"/>
  <c r="J585" i="28"/>
  <c r="L585" i="28" s="1"/>
  <c r="J750" i="28"/>
  <c r="L750" i="28" s="1"/>
  <c r="P750" i="27"/>
  <c r="J963" i="28"/>
  <c r="L963" i="28" s="1"/>
  <c r="P963" i="27"/>
  <c r="P457" i="27"/>
  <c r="J457" i="28"/>
  <c r="L457" i="28" s="1"/>
  <c r="J676" i="28"/>
  <c r="L676" i="28" s="1"/>
  <c r="P676" i="27"/>
  <c r="P683" i="27"/>
  <c r="J683" i="28"/>
  <c r="L683" i="28" s="1"/>
  <c r="J932" i="28"/>
  <c r="L932" i="28" s="1"/>
  <c r="P932" i="27"/>
  <c r="P939" i="27"/>
  <c r="J939" i="28"/>
  <c r="L939" i="28" s="1"/>
  <c r="J616" i="28"/>
  <c r="L616" i="28" s="1"/>
  <c r="P616" i="27"/>
  <c r="J82" i="26"/>
  <c r="L82" i="26" s="1"/>
  <c r="P82" i="25"/>
  <c r="J90" i="26"/>
  <c r="L90" i="26" s="1"/>
  <c r="P90" i="25"/>
  <c r="P98" i="25"/>
  <c r="J98" i="26"/>
  <c r="L98" i="26" s="1"/>
  <c r="P106" i="25"/>
  <c r="J106" i="26"/>
  <c r="L106" i="26" s="1"/>
  <c r="P118" i="25"/>
  <c r="J118" i="26"/>
  <c r="L118" i="26" s="1"/>
  <c r="P126" i="25"/>
  <c r="J126" i="26"/>
  <c r="L126" i="26" s="1"/>
  <c r="J134" i="26"/>
  <c r="L134" i="26" s="1"/>
  <c r="P134" i="25"/>
  <c r="P142" i="25"/>
  <c r="J142" i="26"/>
  <c r="L142" i="26" s="1"/>
  <c r="J153" i="26"/>
  <c r="L153" i="26" s="1"/>
  <c r="P153" i="25"/>
  <c r="J161" i="26"/>
  <c r="L161" i="26" s="1"/>
  <c r="P161" i="25"/>
  <c r="J169" i="26"/>
  <c r="L169" i="26" s="1"/>
  <c r="P169" i="25"/>
  <c r="P599" i="27"/>
  <c r="J599" i="28"/>
  <c r="L599" i="28" s="1"/>
  <c r="P772" i="27"/>
  <c r="J772" i="28"/>
  <c r="L772" i="28" s="1"/>
  <c r="P562" i="27"/>
  <c r="J562" i="28"/>
  <c r="L562" i="28" s="1"/>
  <c r="J753" i="28"/>
  <c r="L753" i="28" s="1"/>
  <c r="P753" i="27"/>
  <c r="P915" i="27"/>
  <c r="J915" i="28"/>
  <c r="L915" i="28" s="1"/>
  <c r="P331" i="26"/>
  <c r="J331" i="27"/>
  <c r="L331" i="27" s="1"/>
  <c r="P625" i="26"/>
  <c r="J625" i="27"/>
  <c r="L625" i="27" s="1"/>
  <c r="P282" i="26"/>
  <c r="J282" i="27"/>
  <c r="L282" i="27" s="1"/>
  <c r="J225" i="27"/>
  <c r="L225" i="27" s="1"/>
  <c r="P225" i="26"/>
  <c r="P197" i="26"/>
  <c r="J197" i="27"/>
  <c r="L197" i="27" s="1"/>
  <c r="P808" i="27"/>
  <c r="J808" i="28"/>
  <c r="L808" i="28" s="1"/>
  <c r="J358" i="28"/>
  <c r="L358" i="28" s="1"/>
  <c r="P358" i="27"/>
  <c r="J486" i="28"/>
  <c r="L486" i="28" s="1"/>
  <c r="P486" i="27"/>
  <c r="J633" i="28"/>
  <c r="L633" i="28" s="1"/>
  <c r="P633" i="27"/>
  <c r="P853" i="27"/>
  <c r="J853" i="28"/>
  <c r="L853" i="28" s="1"/>
  <c r="J394" i="28"/>
  <c r="L394" i="28" s="1"/>
  <c r="P394" i="27"/>
  <c r="J540" i="28"/>
  <c r="L540" i="28" s="1"/>
  <c r="P540" i="27"/>
  <c r="J364" i="28"/>
  <c r="L364" i="28" s="1"/>
  <c r="P364" i="27"/>
  <c r="J712" i="28"/>
  <c r="L712" i="28" s="1"/>
  <c r="P712" i="27"/>
  <c r="J516" i="28"/>
  <c r="L516" i="28" s="1"/>
  <c r="P516" i="27"/>
  <c r="J737" i="28"/>
  <c r="L737" i="28" s="1"/>
  <c r="P737" i="27"/>
  <c r="P885" i="27"/>
  <c r="J885" i="28"/>
  <c r="L885" i="28" s="1"/>
  <c r="P316" i="26"/>
  <c r="J316" i="27"/>
  <c r="L316" i="27" s="1"/>
  <c r="P299" i="26"/>
  <c r="J299" i="27"/>
  <c r="L299" i="27" s="1"/>
  <c r="P270" i="26"/>
  <c r="J270" i="27"/>
  <c r="L270" i="27" s="1"/>
  <c r="P206" i="26"/>
  <c r="J206" i="27"/>
  <c r="L206" i="27" s="1"/>
  <c r="J389" i="28"/>
  <c r="L389" i="28" s="1"/>
  <c r="P389" i="27"/>
  <c r="P607" i="27"/>
  <c r="J607" i="28"/>
  <c r="L607" i="28" s="1"/>
  <c r="J820" i="28"/>
  <c r="L820" i="28" s="1"/>
  <c r="P820" i="27"/>
  <c r="J359" i="28"/>
  <c r="L359" i="28" s="1"/>
  <c r="P359" i="27"/>
  <c r="P799" i="27"/>
  <c r="J799" i="28"/>
  <c r="L799" i="28" s="1"/>
  <c r="P960" i="27"/>
  <c r="J960" i="28"/>
  <c r="L960" i="28" s="1"/>
  <c r="P601" i="27"/>
  <c r="J601" i="28"/>
  <c r="L601" i="28" s="1"/>
  <c r="J235" i="27"/>
  <c r="L235" i="27" s="1"/>
  <c r="P235" i="26"/>
  <c r="P199" i="26"/>
  <c r="J199" i="27"/>
  <c r="L199" i="27" s="1"/>
  <c r="J569" i="28"/>
  <c r="L569" i="28" s="1"/>
  <c r="P569" i="27"/>
  <c r="P441" i="27"/>
  <c r="J441" i="28"/>
  <c r="L441" i="28" s="1"/>
  <c r="P705" i="27"/>
  <c r="J705" i="28"/>
  <c r="L705" i="28" s="1"/>
  <c r="J710" i="28"/>
  <c r="L710" i="28" s="1"/>
  <c r="P710" i="27"/>
  <c r="P929" i="27"/>
  <c r="J929" i="28"/>
  <c r="L929" i="28" s="1"/>
  <c r="P310" i="26"/>
  <c r="J310" i="27"/>
  <c r="L310" i="27" s="1"/>
  <c r="P248" i="26"/>
  <c r="J248" i="27"/>
  <c r="L248" i="27" s="1"/>
  <c r="P212" i="26"/>
  <c r="J212" i="27"/>
  <c r="L212" i="27" s="1"/>
  <c r="P397" i="27"/>
  <c r="J397" i="28"/>
  <c r="L397" i="28" s="1"/>
  <c r="P721" i="27"/>
  <c r="J721" i="28"/>
  <c r="L721" i="28" s="1"/>
  <c r="J735" i="28"/>
  <c r="L735" i="28" s="1"/>
  <c r="P735" i="27"/>
  <c r="J537" i="28"/>
  <c r="L537" i="28" s="1"/>
  <c r="P537" i="27"/>
  <c r="P914" i="27"/>
  <c r="J914" i="28"/>
  <c r="L914" i="28" s="1"/>
  <c r="P327" i="26"/>
  <c r="J327" i="27"/>
  <c r="L327" i="27" s="1"/>
  <c r="J302" i="27"/>
  <c r="L302" i="27" s="1"/>
  <c r="P302" i="26"/>
  <c r="J237" i="27"/>
  <c r="L237" i="27" s="1"/>
  <c r="P237" i="26"/>
  <c r="P201" i="26"/>
  <c r="J201" i="27"/>
  <c r="L201" i="27" s="1"/>
  <c r="J342" i="28"/>
  <c r="L342" i="28" s="1"/>
  <c r="P342" i="27"/>
  <c r="J869" i="28"/>
  <c r="L869" i="28" s="1"/>
  <c r="P869" i="27"/>
  <c r="J596" i="28"/>
  <c r="L596" i="28" s="1"/>
  <c r="P596" i="27"/>
  <c r="P817" i="27"/>
  <c r="J817" i="28"/>
  <c r="L817" i="28" s="1"/>
  <c r="P897" i="27"/>
  <c r="J897" i="28"/>
  <c r="L897" i="28" s="1"/>
  <c r="P385" i="27"/>
  <c r="J385" i="28"/>
  <c r="L385" i="28" s="1"/>
  <c r="P567" i="27"/>
  <c r="J567" i="28"/>
  <c r="L567" i="28" s="1"/>
  <c r="P776" i="27"/>
  <c r="J776" i="28"/>
  <c r="L776" i="28" s="1"/>
  <c r="J355" i="28"/>
  <c r="L355" i="28" s="1"/>
  <c r="P355" i="27"/>
  <c r="J530" i="28"/>
  <c r="L530" i="28" s="1"/>
  <c r="P530" i="27"/>
  <c r="P782" i="27"/>
  <c r="J782" i="28"/>
  <c r="L782" i="28" s="1"/>
  <c r="P328" i="26"/>
  <c r="J328" i="27"/>
  <c r="L328" i="27" s="1"/>
  <c r="J295" i="27"/>
  <c r="L295" i="27" s="1"/>
  <c r="P295" i="26"/>
  <c r="J258" i="27"/>
  <c r="L258" i="27" s="1"/>
  <c r="P258" i="26"/>
  <c r="J230" i="27"/>
  <c r="L230" i="27" s="1"/>
  <c r="P230" i="26"/>
  <c r="P586" i="27"/>
  <c r="J586" i="28"/>
  <c r="L586" i="28" s="1"/>
  <c r="J392" i="28"/>
  <c r="L392" i="28" s="1"/>
  <c r="P392" i="27"/>
  <c r="J545" i="28"/>
  <c r="L545" i="28" s="1"/>
  <c r="P545" i="27"/>
  <c r="P857" i="27"/>
  <c r="J857" i="28"/>
  <c r="L857" i="28" s="1"/>
  <c r="P296" i="26"/>
  <c r="J296" i="27"/>
  <c r="L296" i="27" s="1"/>
  <c r="P259" i="26"/>
  <c r="J259" i="27"/>
  <c r="L259" i="27" s="1"/>
  <c r="P223" i="26"/>
  <c r="J223" i="27"/>
  <c r="L223" i="27" s="1"/>
  <c r="P187" i="26"/>
  <c r="J187" i="27"/>
  <c r="L187" i="27" s="1"/>
  <c r="J779" i="28"/>
  <c r="L779" i="28" s="1"/>
  <c r="P779" i="27"/>
  <c r="P956" i="27"/>
  <c r="J956" i="28"/>
  <c r="L956" i="28" s="1"/>
  <c r="P442" i="27"/>
  <c r="J442" i="28"/>
  <c r="L442" i="28" s="1"/>
  <c r="P797" i="27"/>
  <c r="J797" i="28"/>
  <c r="L797" i="28" s="1"/>
  <c r="P962" i="27"/>
  <c r="J962" i="28"/>
  <c r="L962" i="28" s="1"/>
  <c r="J539" i="28"/>
  <c r="L539" i="28" s="1"/>
  <c r="P539" i="27"/>
  <c r="P475" i="27"/>
  <c r="J475" i="28"/>
  <c r="L475" i="28" s="1"/>
  <c r="J731" i="28"/>
  <c r="L731" i="28" s="1"/>
  <c r="P731" i="27"/>
  <c r="J437" i="28"/>
  <c r="L437" i="28" s="1"/>
  <c r="P437" i="27"/>
  <c r="J765" i="28"/>
  <c r="L765" i="28" s="1"/>
  <c r="P765" i="27"/>
  <c r="P322" i="26"/>
  <c r="J322" i="27"/>
  <c r="L322" i="27" s="1"/>
  <c r="J433" i="27"/>
  <c r="L433" i="27" s="1"/>
  <c r="P433" i="26"/>
  <c r="P268" i="26"/>
  <c r="J268" i="27"/>
  <c r="L268" i="27" s="1"/>
  <c r="P232" i="26"/>
  <c r="J232" i="27"/>
  <c r="L232" i="27" s="1"/>
  <c r="P196" i="26"/>
  <c r="J196" i="27"/>
  <c r="L196" i="27" s="1"/>
  <c r="J81" i="26"/>
  <c r="L81" i="26" s="1"/>
  <c r="P81" i="25"/>
  <c r="J89" i="26"/>
  <c r="L89" i="26" s="1"/>
  <c r="P89" i="25"/>
  <c r="J97" i="26"/>
  <c r="L97" i="26" s="1"/>
  <c r="P97" i="25"/>
  <c r="J105" i="26"/>
  <c r="L105" i="26" s="1"/>
  <c r="P105" i="25"/>
  <c r="J117" i="26"/>
  <c r="L117" i="26" s="1"/>
  <c r="P117" i="25"/>
  <c r="J125" i="26"/>
  <c r="L125" i="26" s="1"/>
  <c r="P125" i="25"/>
  <c r="J133" i="26"/>
  <c r="L133" i="26" s="1"/>
  <c r="P133" i="25"/>
  <c r="J141" i="26"/>
  <c r="L141" i="26" s="1"/>
  <c r="P141" i="25"/>
  <c r="J145" i="26"/>
  <c r="L145" i="26" s="1"/>
  <c r="P145" i="25"/>
  <c r="J152" i="26"/>
  <c r="L152" i="26" s="1"/>
  <c r="P152" i="25"/>
  <c r="J160" i="26"/>
  <c r="L160" i="26" s="1"/>
  <c r="P160" i="25"/>
  <c r="J168" i="26"/>
  <c r="L168" i="26" s="1"/>
  <c r="P168" i="25"/>
  <c r="J598" i="28"/>
  <c r="L598" i="28" s="1"/>
  <c r="P598" i="27"/>
  <c r="J691" i="28"/>
  <c r="L691" i="28" s="1"/>
  <c r="P691" i="27"/>
  <c r="P969" i="27"/>
  <c r="J969" i="28"/>
  <c r="L969" i="28" s="1"/>
  <c r="J666" i="28"/>
  <c r="L666" i="28" s="1"/>
  <c r="P666" i="27"/>
  <c r="P454" i="27"/>
  <c r="J454" i="28"/>
  <c r="L454" i="28" s="1"/>
  <c r="J589" i="28"/>
  <c r="L589" i="28" s="1"/>
  <c r="P589" i="27"/>
  <c r="J872" i="28"/>
  <c r="L872" i="28" s="1"/>
  <c r="P872" i="27"/>
  <c r="J253" i="27"/>
  <c r="L253" i="27" s="1"/>
  <c r="P253" i="26"/>
  <c r="J452" i="28"/>
  <c r="L452" i="28" s="1"/>
  <c r="P452" i="27"/>
  <c r="J844" i="28"/>
  <c r="L844" i="28" s="1"/>
  <c r="P844" i="27"/>
  <c r="J891" i="28"/>
  <c r="L891" i="28" s="1"/>
  <c r="P891" i="27"/>
  <c r="J387" i="28"/>
  <c r="L387" i="28" s="1"/>
  <c r="P387" i="27"/>
  <c r="P521" i="27"/>
  <c r="J521" i="28"/>
  <c r="L521" i="28" s="1"/>
  <c r="J429" i="28"/>
  <c r="L429" i="28" s="1"/>
  <c r="P429" i="27"/>
  <c r="P612" i="27"/>
  <c r="J612" i="28"/>
  <c r="L612" i="28" s="1"/>
  <c r="J876" i="28"/>
  <c r="L876" i="28" s="1"/>
  <c r="P876" i="27"/>
  <c r="J476" i="28"/>
  <c r="L476" i="28" s="1"/>
  <c r="P476" i="27"/>
  <c r="J830" i="28"/>
  <c r="L830" i="28" s="1"/>
  <c r="P830" i="27"/>
  <c r="J409" i="28"/>
  <c r="L409" i="28" s="1"/>
  <c r="P409" i="27"/>
  <c r="P921" i="27"/>
  <c r="J921" i="28"/>
  <c r="L921" i="28" s="1"/>
  <c r="P226" i="26"/>
  <c r="J226" i="27"/>
  <c r="L226" i="27" s="1"/>
  <c r="J499" i="28"/>
  <c r="L499" i="28" s="1"/>
  <c r="P499" i="27"/>
  <c r="P643" i="27"/>
  <c r="J643" i="28"/>
  <c r="L643" i="28" s="1"/>
  <c r="J435" i="28"/>
  <c r="L435" i="28" s="1"/>
  <c r="P435" i="27"/>
  <c r="J404" i="28"/>
  <c r="L404" i="28" s="1"/>
  <c r="P404" i="27"/>
  <c r="J760" i="28"/>
  <c r="L760" i="28" s="1"/>
  <c r="P760" i="27"/>
  <c r="J376" i="28"/>
  <c r="L376" i="28" s="1"/>
  <c r="P376" i="27"/>
  <c r="J490" i="28"/>
  <c r="L490" i="28" s="1"/>
  <c r="P490" i="27"/>
  <c r="P637" i="27"/>
  <c r="J637" i="28"/>
  <c r="L637" i="28" s="1"/>
  <c r="J873" i="28"/>
  <c r="L873" i="28" s="1"/>
  <c r="P873" i="27"/>
  <c r="P588" i="27"/>
  <c r="J588" i="28"/>
  <c r="L588" i="28" s="1"/>
  <c r="P317" i="26"/>
  <c r="J317" i="27"/>
  <c r="L317" i="27" s="1"/>
  <c r="P300" i="26"/>
  <c r="J300" i="27"/>
  <c r="L300" i="27" s="1"/>
  <c r="P460" i="27"/>
  <c r="J460" i="28"/>
  <c r="L460" i="28" s="1"/>
  <c r="J396" i="28"/>
  <c r="L396" i="28" s="1"/>
  <c r="P396" i="27"/>
  <c r="J727" i="28"/>
  <c r="L727" i="28" s="1"/>
  <c r="P727" i="27"/>
  <c r="J477" i="28"/>
  <c r="L477" i="28" s="1"/>
  <c r="P477" i="27"/>
  <c r="P925" i="27"/>
  <c r="J925" i="28"/>
  <c r="L925" i="28" s="1"/>
  <c r="P732" i="27"/>
  <c r="J732" i="28"/>
  <c r="L732" i="28" s="1"/>
  <c r="J916" i="28"/>
  <c r="L916" i="28" s="1"/>
  <c r="P916" i="27"/>
  <c r="J455" i="28"/>
  <c r="L455" i="28" s="1"/>
  <c r="P455" i="27"/>
  <c r="J654" i="28"/>
  <c r="L654" i="28" s="1"/>
  <c r="P654" i="27"/>
  <c r="J923" i="28"/>
  <c r="L923" i="28" s="1"/>
  <c r="P923" i="27"/>
  <c r="J745" i="28"/>
  <c r="L745" i="28" s="1"/>
  <c r="P745" i="27"/>
  <c r="J305" i="27"/>
  <c r="L305" i="27" s="1"/>
  <c r="P305" i="26"/>
  <c r="J472" i="28"/>
  <c r="L472" i="28" s="1"/>
  <c r="P472" i="27"/>
  <c r="P615" i="27"/>
  <c r="J615" i="28"/>
  <c r="L615" i="28" s="1"/>
  <c r="J756" i="28"/>
  <c r="L756" i="28" s="1"/>
  <c r="P756" i="27"/>
  <c r="J936" i="28"/>
  <c r="L936" i="28" s="1"/>
  <c r="P936" i="27"/>
  <c r="J479" i="28"/>
  <c r="L479" i="28" s="1"/>
  <c r="P479" i="27"/>
  <c r="P614" i="27"/>
  <c r="J614" i="28"/>
  <c r="L614" i="28" s="1"/>
  <c r="J618" i="28"/>
  <c r="L618" i="28" s="1"/>
  <c r="P618" i="27"/>
  <c r="P573" i="27"/>
  <c r="J573" i="28"/>
  <c r="L573" i="28" s="1"/>
  <c r="P951" i="27"/>
  <c r="J951" i="28"/>
  <c r="L951" i="28" s="1"/>
  <c r="J856" i="28"/>
  <c r="L856" i="28" s="1"/>
  <c r="P856" i="27"/>
  <c r="P257" i="26"/>
  <c r="J257" i="27"/>
  <c r="L257" i="27" s="1"/>
  <c r="J436" i="28"/>
  <c r="L436" i="28" s="1"/>
  <c r="P436" i="27"/>
  <c r="J771" i="28"/>
  <c r="L771" i="28" s="1"/>
  <c r="P771" i="27"/>
  <c r="P371" i="27"/>
  <c r="J371" i="28"/>
  <c r="L371" i="28" s="1"/>
  <c r="P505" i="27"/>
  <c r="J505" i="28"/>
  <c r="L505" i="28" s="1"/>
  <c r="J649" i="28"/>
  <c r="L649" i="28" s="1"/>
  <c r="P649" i="27"/>
  <c r="P449" i="27"/>
  <c r="J449" i="28"/>
  <c r="L449" i="28" s="1"/>
  <c r="P632" i="27"/>
  <c r="J632" i="28"/>
  <c r="L632" i="28" s="1"/>
  <c r="J831" i="28"/>
  <c r="L831" i="28" s="1"/>
  <c r="P831" i="27"/>
  <c r="J846" i="28"/>
  <c r="L846" i="28" s="1"/>
  <c r="P846" i="27"/>
  <c r="P461" i="27"/>
  <c r="J461" i="28"/>
  <c r="L461" i="28" s="1"/>
  <c r="J757" i="28"/>
  <c r="L757" i="28" s="1"/>
  <c r="P757" i="27"/>
  <c r="P186" i="26"/>
  <c r="J186" i="27"/>
  <c r="L186" i="27" s="1"/>
  <c r="P515" i="27"/>
  <c r="J515" i="28"/>
  <c r="L515" i="28" s="1"/>
  <c r="J908" i="28"/>
  <c r="L908" i="28" s="1"/>
  <c r="P908" i="27"/>
  <c r="J451" i="28"/>
  <c r="L451" i="28" s="1"/>
  <c r="P451" i="27"/>
  <c r="J622" i="28"/>
  <c r="L622" i="28" s="1"/>
  <c r="P622" i="27"/>
  <c r="P740" i="27"/>
  <c r="J740" i="28"/>
  <c r="L740" i="28" s="1"/>
  <c r="J866" i="28"/>
  <c r="L866" i="28" s="1"/>
  <c r="P866" i="27"/>
  <c r="P581" i="27"/>
  <c r="J581" i="28"/>
  <c r="L581" i="28" s="1"/>
  <c r="P321" i="26"/>
  <c r="J321" i="27"/>
  <c r="L321" i="27" s="1"/>
  <c r="P800" i="27"/>
  <c r="J800" i="28"/>
  <c r="L800" i="28" s="1"/>
  <c r="P819" i="27"/>
  <c r="J819" i="28"/>
  <c r="L819" i="28" s="1"/>
  <c r="P877" i="27"/>
  <c r="J877" i="28"/>
  <c r="L877" i="28" s="1"/>
  <c r="J357" i="28"/>
  <c r="L357" i="28" s="1"/>
  <c r="P357" i="27"/>
  <c r="P493" i="27"/>
  <c r="J493" i="28"/>
  <c r="L493" i="28" s="1"/>
  <c r="J698" i="28"/>
  <c r="L698" i="28" s="1"/>
  <c r="P698" i="27"/>
  <c r="J833" i="28"/>
  <c r="L833" i="28" s="1"/>
  <c r="P833" i="27"/>
  <c r="J356" i="28"/>
  <c r="L356" i="28" s="1"/>
  <c r="P356" i="27"/>
  <c r="P575" i="27"/>
  <c r="J575" i="28"/>
  <c r="L575" i="28" s="1"/>
  <c r="J758" i="28"/>
  <c r="L758" i="28" s="1"/>
  <c r="P758" i="27"/>
  <c r="P473" i="27"/>
  <c r="J473" i="28"/>
  <c r="L473" i="28" s="1"/>
  <c r="J652" i="28"/>
  <c r="L652" i="28" s="1"/>
  <c r="P652" i="27"/>
  <c r="P188" i="26"/>
  <c r="J188" i="27"/>
  <c r="L188" i="27" s="1"/>
  <c r="P87" i="7"/>
  <c r="J88" i="26"/>
  <c r="L88" i="26" s="1"/>
  <c r="P88" i="25"/>
  <c r="J96" i="26"/>
  <c r="L96" i="26" s="1"/>
  <c r="P96" i="25"/>
  <c r="J104" i="26"/>
  <c r="L104" i="26" s="1"/>
  <c r="P104" i="25"/>
  <c r="J116" i="26"/>
  <c r="L116" i="26" s="1"/>
  <c r="P116" i="25"/>
  <c r="J124" i="26"/>
  <c r="L124" i="26" s="1"/>
  <c r="P124" i="25"/>
  <c r="J132" i="26"/>
  <c r="L132" i="26" s="1"/>
  <c r="P132" i="25"/>
  <c r="J140" i="26"/>
  <c r="L140" i="26" s="1"/>
  <c r="P140" i="25"/>
  <c r="J151" i="26"/>
  <c r="L151" i="26" s="1"/>
  <c r="P151" i="25"/>
  <c r="J159" i="26"/>
  <c r="L159" i="26" s="1"/>
  <c r="P159" i="25"/>
  <c r="J167" i="26"/>
  <c r="L167" i="26" s="1"/>
  <c r="P167" i="25"/>
  <c r="P381" i="27"/>
  <c r="J381" i="28"/>
  <c r="L381" i="28" s="1"/>
  <c r="J671" i="28"/>
  <c r="L671" i="28" s="1"/>
  <c r="P671" i="27"/>
  <c r="J884" i="28"/>
  <c r="L884" i="28" s="1"/>
  <c r="P884" i="27"/>
  <c r="J459" i="28"/>
  <c r="L459" i="28" s="1"/>
  <c r="P459" i="27"/>
  <c r="J755" i="28"/>
  <c r="L755" i="28" s="1"/>
  <c r="P755" i="27"/>
  <c r="J532" i="28"/>
  <c r="L532" i="28" s="1"/>
  <c r="P532" i="27"/>
  <c r="J468" i="28"/>
  <c r="L468" i="28" s="1"/>
  <c r="P468" i="27"/>
  <c r="P952" i="27"/>
  <c r="J952" i="28"/>
  <c r="L952" i="28" s="1"/>
  <c r="J794" i="28"/>
  <c r="L794" i="28" s="1"/>
  <c r="P794" i="27"/>
  <c r="P323" i="26"/>
  <c r="J323" i="27"/>
  <c r="L323" i="27" s="1"/>
  <c r="J401" i="27"/>
  <c r="L401" i="27" s="1"/>
  <c r="P401" i="26"/>
  <c r="J274" i="27"/>
  <c r="L274" i="27" s="1"/>
  <c r="P274" i="26"/>
  <c r="J217" i="27"/>
  <c r="L217" i="27" s="1"/>
  <c r="P217" i="26"/>
  <c r="P189" i="26"/>
  <c r="J189" i="27"/>
  <c r="L189" i="27" s="1"/>
  <c r="J669" i="28"/>
  <c r="L669" i="28" s="1"/>
  <c r="P669" i="27"/>
  <c r="P882" i="27"/>
  <c r="J882" i="28"/>
  <c r="L882" i="28" s="1"/>
  <c r="J733" i="28"/>
  <c r="L733" i="28" s="1"/>
  <c r="P733" i="27"/>
  <c r="J659" i="28"/>
  <c r="L659" i="28" s="1"/>
  <c r="P659" i="27"/>
  <c r="J339" i="28"/>
  <c r="L339" i="28" s="1"/>
  <c r="P339" i="27"/>
  <c r="J546" i="28"/>
  <c r="L546" i="28" s="1"/>
  <c r="P546" i="27"/>
  <c r="P775" i="27"/>
  <c r="J775" i="28"/>
  <c r="L775" i="28" s="1"/>
  <c r="P628" i="27"/>
  <c r="J628" i="28"/>
  <c r="L628" i="28" s="1"/>
  <c r="J773" i="28"/>
  <c r="L773" i="28" s="1"/>
  <c r="P773" i="27"/>
  <c r="P308" i="26"/>
  <c r="J308" i="27"/>
  <c r="L308" i="27" s="1"/>
  <c r="J291" i="27"/>
  <c r="L291" i="27" s="1"/>
  <c r="P291" i="26"/>
  <c r="P262" i="26"/>
  <c r="J262" i="27"/>
  <c r="L262" i="27" s="1"/>
  <c r="P198" i="26"/>
  <c r="J198" i="27"/>
  <c r="L198" i="27" s="1"/>
  <c r="P855" i="27"/>
  <c r="J855" i="28"/>
  <c r="L855" i="28" s="1"/>
  <c r="J670" i="28"/>
  <c r="L670" i="28" s="1"/>
  <c r="P670" i="27"/>
  <c r="J870" i="28"/>
  <c r="L870" i="28" s="1"/>
  <c r="P870" i="27"/>
  <c r="J971" i="28"/>
  <c r="L971" i="28" s="1"/>
  <c r="P971" i="27"/>
  <c r="J739" i="28"/>
  <c r="L739" i="28" s="1"/>
  <c r="P739" i="27"/>
  <c r="J354" i="28"/>
  <c r="L354" i="28" s="1"/>
  <c r="P354" i="27"/>
  <c r="P263" i="26"/>
  <c r="J263" i="27"/>
  <c r="L263" i="27" s="1"/>
  <c r="P227" i="26"/>
  <c r="J227" i="27"/>
  <c r="L227" i="27" s="1"/>
  <c r="P191" i="26"/>
  <c r="J191" i="27"/>
  <c r="L191" i="27" s="1"/>
  <c r="P972" i="27"/>
  <c r="J972" i="28"/>
  <c r="L972" i="28" s="1"/>
  <c r="P458" i="27"/>
  <c r="J458" i="28"/>
  <c r="L458" i="28" s="1"/>
  <c r="P605" i="27"/>
  <c r="J605" i="28"/>
  <c r="L605" i="28" s="1"/>
  <c r="P826" i="27"/>
  <c r="J826" i="28"/>
  <c r="L826" i="28" s="1"/>
  <c r="J955" i="28"/>
  <c r="L955" i="28" s="1"/>
  <c r="P955" i="27"/>
  <c r="P660" i="27"/>
  <c r="J660" i="28"/>
  <c r="L660" i="28" s="1"/>
  <c r="J777" i="28"/>
  <c r="L777" i="28" s="1"/>
  <c r="P777" i="27"/>
  <c r="J555" i="28"/>
  <c r="L555" i="28" s="1"/>
  <c r="P555" i="27"/>
  <c r="P382" i="27"/>
  <c r="J382" i="28"/>
  <c r="L382" i="28" s="1"/>
  <c r="P564" i="27"/>
  <c r="J564" i="28"/>
  <c r="L564" i="28" s="1"/>
  <c r="P334" i="26"/>
  <c r="J334" i="27"/>
  <c r="L334" i="27" s="1"/>
  <c r="P277" i="26"/>
  <c r="J277" i="27"/>
  <c r="L277" i="27" s="1"/>
  <c r="J236" i="27"/>
  <c r="L236" i="27" s="1"/>
  <c r="P236" i="26"/>
  <c r="J200" i="27"/>
  <c r="L200" i="27" s="1"/>
  <c r="P200" i="26"/>
  <c r="J807" i="28"/>
  <c r="L807" i="28" s="1"/>
  <c r="P807" i="27"/>
  <c r="P734" i="27"/>
  <c r="J734" i="28"/>
  <c r="L734" i="28" s="1"/>
  <c r="J377" i="28"/>
  <c r="L377" i="28" s="1"/>
  <c r="P377" i="27"/>
  <c r="P667" i="27"/>
  <c r="J667" i="28"/>
  <c r="L667" i="28" s="1"/>
  <c r="J895" i="28"/>
  <c r="L895" i="28" s="1"/>
  <c r="P895" i="27"/>
  <c r="J438" i="28"/>
  <c r="L438" i="28" s="1"/>
  <c r="P438" i="27"/>
  <c r="P746" i="27"/>
  <c r="J746" i="28"/>
  <c r="L746" i="28" s="1"/>
  <c r="P319" i="26"/>
  <c r="J319" i="27"/>
  <c r="L319" i="27" s="1"/>
  <c r="J294" i="27"/>
  <c r="L294" i="27" s="1"/>
  <c r="P294" i="26"/>
  <c r="J229" i="27"/>
  <c r="L229" i="27" s="1"/>
  <c r="P229" i="26"/>
  <c r="J193" i="27"/>
  <c r="L193" i="27" s="1"/>
  <c r="P193" i="26"/>
  <c r="P770" i="27"/>
  <c r="J770" i="28"/>
  <c r="L770" i="28" s="1"/>
  <c r="P898" i="27"/>
  <c r="J898" i="28"/>
  <c r="L898" i="28" s="1"/>
  <c r="J749" i="28"/>
  <c r="L749" i="28" s="1"/>
  <c r="P749" i="27"/>
  <c r="P933" i="27"/>
  <c r="J933" i="28"/>
  <c r="L933" i="28" s="1"/>
  <c r="P456" i="27"/>
  <c r="J456" i="28"/>
  <c r="L456" i="28" s="1"/>
  <c r="P603" i="27"/>
  <c r="J603" i="28"/>
  <c r="L603" i="28" s="1"/>
  <c r="P851" i="27"/>
  <c r="J851" i="28"/>
  <c r="L851" i="28" s="1"/>
  <c r="J427" i="28"/>
  <c r="L427" i="28" s="1"/>
  <c r="P427" i="27"/>
  <c r="P566" i="27"/>
  <c r="J566" i="28"/>
  <c r="L566" i="28" s="1"/>
  <c r="P696" i="27"/>
  <c r="J696" i="28"/>
  <c r="L696" i="28" s="1"/>
  <c r="J901" i="28"/>
  <c r="L901" i="28" s="1"/>
  <c r="P901" i="27"/>
  <c r="P320" i="26"/>
  <c r="J320" i="27"/>
  <c r="L320" i="27" s="1"/>
  <c r="J287" i="27"/>
  <c r="L287" i="27" s="1"/>
  <c r="P287" i="26"/>
  <c r="J250" i="27"/>
  <c r="L250" i="27" s="1"/>
  <c r="P250" i="26"/>
  <c r="J222" i="27"/>
  <c r="L222" i="27" s="1"/>
  <c r="P222" i="26"/>
  <c r="P663" i="27"/>
  <c r="J663" i="28"/>
  <c r="L663" i="28" s="1"/>
  <c r="J556" i="28"/>
  <c r="L556" i="28" s="1"/>
  <c r="P556" i="27"/>
  <c r="J446" i="28"/>
  <c r="L446" i="28" s="1"/>
  <c r="P446" i="27"/>
  <c r="J722" i="28"/>
  <c r="L722" i="28" s="1"/>
  <c r="P722" i="27"/>
  <c r="P894" i="27"/>
  <c r="J894" i="28"/>
  <c r="L894" i="28" s="1"/>
  <c r="J536" i="28"/>
  <c r="L536" i="28" s="1"/>
  <c r="P536" i="27"/>
  <c r="J288" i="27"/>
  <c r="L288" i="27" s="1"/>
  <c r="P288" i="26"/>
  <c r="P251" i="26"/>
  <c r="J251" i="27"/>
  <c r="L251" i="27" s="1"/>
  <c r="P215" i="26"/>
  <c r="J215" i="27"/>
  <c r="L215" i="27" s="1"/>
  <c r="P179" i="26"/>
  <c r="J179" i="27"/>
  <c r="L179" i="27" s="1"/>
  <c r="J686" i="28"/>
  <c r="L686" i="28" s="1"/>
  <c r="P686" i="27"/>
  <c r="J350" i="28"/>
  <c r="L350" i="28" s="1"/>
  <c r="P350" i="27"/>
  <c r="J478" i="28"/>
  <c r="L478" i="28" s="1"/>
  <c r="P478" i="27"/>
  <c r="P621" i="27"/>
  <c r="J621" i="28"/>
  <c r="L621" i="28" s="1"/>
  <c r="P849" i="27"/>
  <c r="J849" i="28"/>
  <c r="L849" i="28" s="1"/>
  <c r="P363" i="27"/>
  <c r="J363" i="28"/>
  <c r="L363" i="28" s="1"/>
  <c r="P538" i="27"/>
  <c r="J538" i="28"/>
  <c r="L538" i="28" s="1"/>
  <c r="J767" i="28"/>
  <c r="L767" i="28" s="1"/>
  <c r="P767" i="27"/>
  <c r="P801" i="27"/>
  <c r="J801" i="28"/>
  <c r="L801" i="28" s="1"/>
  <c r="P314" i="26"/>
  <c r="J314" i="27"/>
  <c r="L314" i="27" s="1"/>
  <c r="P297" i="26"/>
  <c r="J297" i="27"/>
  <c r="L297" i="27" s="1"/>
  <c r="P260" i="26"/>
  <c r="J260" i="27"/>
  <c r="L260" i="27" s="1"/>
  <c r="J224" i="27"/>
  <c r="L224" i="27" s="1"/>
  <c r="P224" i="26"/>
  <c r="J87" i="26"/>
  <c r="L87" i="26" s="1"/>
  <c r="P87" i="25"/>
  <c r="J95" i="26"/>
  <c r="L95" i="26" s="1"/>
  <c r="P95" i="25"/>
  <c r="J103" i="26"/>
  <c r="L103" i="26" s="1"/>
  <c r="P103" i="25"/>
  <c r="J115" i="26"/>
  <c r="L115" i="26" s="1"/>
  <c r="P115" i="25"/>
  <c r="J123" i="26"/>
  <c r="L123" i="26" s="1"/>
  <c r="P123" i="25"/>
  <c r="J131" i="26"/>
  <c r="L131" i="26" s="1"/>
  <c r="P131" i="25"/>
  <c r="J139" i="26"/>
  <c r="L139" i="26" s="1"/>
  <c r="P139" i="25"/>
  <c r="P150" i="25"/>
  <c r="J150" i="26"/>
  <c r="L150" i="26" s="1"/>
  <c r="J158" i="26"/>
  <c r="L158" i="26" s="1"/>
  <c r="P158" i="25"/>
  <c r="J166" i="26"/>
  <c r="L166" i="26" s="1"/>
  <c r="P166" i="25"/>
  <c r="J174" i="26"/>
  <c r="L174" i="26" s="1"/>
  <c r="P174" i="25"/>
  <c r="J488" i="28"/>
  <c r="L488" i="28" s="1"/>
  <c r="P488" i="27"/>
  <c r="J920" i="28"/>
  <c r="L920" i="28" s="1"/>
  <c r="P920" i="27"/>
  <c r="P498" i="27"/>
  <c r="J498" i="28"/>
  <c r="L498" i="28" s="1"/>
  <c r="J778" i="28"/>
  <c r="L778" i="28" s="1"/>
  <c r="P778" i="27"/>
  <c r="P568" i="27"/>
  <c r="J568" i="28"/>
  <c r="L568" i="28" s="1"/>
  <c r="J748" i="28"/>
  <c r="L748" i="28" s="1"/>
  <c r="P748" i="27"/>
  <c r="P510" i="27"/>
  <c r="J510" i="28"/>
  <c r="L510" i="28" s="1"/>
  <c r="P803" i="27"/>
  <c r="J803" i="28"/>
  <c r="L803" i="28" s="1"/>
  <c r="J346" i="28"/>
  <c r="L346" i="28" s="1"/>
  <c r="P346" i="27"/>
  <c r="J865" i="28"/>
  <c r="L865" i="28" s="1"/>
  <c r="P865" i="27"/>
  <c r="J909" i="28"/>
  <c r="L909" i="28" s="1"/>
  <c r="P909" i="27"/>
  <c r="P245" i="26"/>
  <c r="J245" i="27"/>
  <c r="L245" i="27" s="1"/>
  <c r="J523" i="28"/>
  <c r="L523" i="28" s="1"/>
  <c r="P523" i="27"/>
  <c r="J957" i="28"/>
  <c r="L957" i="28" s="1"/>
  <c r="P957" i="27"/>
  <c r="J927" i="28"/>
  <c r="L927" i="28" s="1"/>
  <c r="P927" i="27"/>
  <c r="J422" i="28"/>
  <c r="L422" i="28" s="1"/>
  <c r="P422" i="27"/>
  <c r="P918" i="27"/>
  <c r="J918" i="28"/>
  <c r="L918" i="28" s="1"/>
  <c r="J469" i="28"/>
  <c r="L469" i="28" s="1"/>
  <c r="P469" i="27"/>
  <c r="P648" i="27"/>
  <c r="J648" i="28"/>
  <c r="L648" i="28" s="1"/>
  <c r="P447" i="27"/>
  <c r="J447" i="28"/>
  <c r="L447" i="28" s="1"/>
  <c r="P582" i="27"/>
  <c r="J582" i="28"/>
  <c r="L582" i="28" s="1"/>
  <c r="P930" i="27"/>
  <c r="J930" i="28"/>
  <c r="L930" i="28" s="1"/>
  <c r="P254" i="26"/>
  <c r="J254" i="27"/>
  <c r="L254" i="27" s="1"/>
  <c r="P218" i="26"/>
  <c r="J218" i="27"/>
  <c r="L218" i="27" s="1"/>
  <c r="P679" i="27"/>
  <c r="J679" i="28"/>
  <c r="L679" i="28" s="1"/>
  <c r="J506" i="28"/>
  <c r="L506" i="28" s="1"/>
  <c r="P506" i="27"/>
  <c r="P700" i="27"/>
  <c r="J700" i="28"/>
  <c r="L700" i="28" s="1"/>
  <c r="P726" i="27"/>
  <c r="J726" i="28"/>
  <c r="L726" i="28" s="1"/>
  <c r="J365" i="28"/>
  <c r="L365" i="28" s="1"/>
  <c r="P365" i="27"/>
  <c r="J440" i="28"/>
  <c r="L440" i="28" s="1"/>
  <c r="P440" i="27"/>
  <c r="J796" i="28"/>
  <c r="L796" i="28" s="1"/>
  <c r="P796" i="27"/>
  <c r="J411" i="28"/>
  <c r="L411" i="28" s="1"/>
  <c r="P411" i="27"/>
  <c r="J811" i="28"/>
  <c r="L811" i="28" s="1"/>
  <c r="P811" i="27"/>
  <c r="J525" i="28"/>
  <c r="L525" i="28" s="1"/>
  <c r="P525" i="27"/>
  <c r="P738" i="27"/>
  <c r="J738" i="28"/>
  <c r="L738" i="28" s="1"/>
  <c r="J910" i="28"/>
  <c r="L910" i="28" s="1"/>
  <c r="P910" i="27"/>
  <c r="J958" i="28"/>
  <c r="L958" i="28" s="1"/>
  <c r="P958" i="27"/>
  <c r="P292" i="26"/>
  <c r="J292" i="27"/>
  <c r="L292" i="27" s="1"/>
  <c r="P744" i="27"/>
  <c r="J744" i="28"/>
  <c r="L744" i="28" s="1"/>
  <c r="J471" i="28"/>
  <c r="L471" i="28" s="1"/>
  <c r="P471" i="27"/>
  <c r="P835" i="27"/>
  <c r="J835" i="28"/>
  <c r="L835" i="28" s="1"/>
  <c r="J494" i="28"/>
  <c r="L494" i="28" s="1"/>
  <c r="P494" i="27"/>
  <c r="P370" i="27"/>
  <c r="J370" i="28"/>
  <c r="L370" i="28" s="1"/>
  <c r="P813" i="27"/>
  <c r="J813" i="28"/>
  <c r="L813" i="28" s="1"/>
  <c r="J491" i="28"/>
  <c r="L491" i="28" s="1"/>
  <c r="P491" i="27"/>
  <c r="J881" i="28"/>
  <c r="L881" i="28" s="1"/>
  <c r="P881" i="27"/>
  <c r="J673" i="28"/>
  <c r="L673" i="28" s="1"/>
  <c r="P673" i="27"/>
  <c r="J417" i="28"/>
  <c r="L417" i="28" s="1"/>
  <c r="P417" i="27"/>
  <c r="J781" i="28"/>
  <c r="L781" i="28" s="1"/>
  <c r="P781" i="27"/>
  <c r="P507" i="27"/>
  <c r="J507" i="28"/>
  <c r="L507" i="28" s="1"/>
  <c r="P651" i="27"/>
  <c r="J651" i="28"/>
  <c r="L651" i="28" s="1"/>
  <c r="J792" i="28"/>
  <c r="L792" i="28" s="1"/>
  <c r="P792" i="27"/>
  <c r="J973" i="28"/>
  <c r="L973" i="28" s="1"/>
  <c r="P973" i="27"/>
  <c r="J514" i="28"/>
  <c r="L514" i="28" s="1"/>
  <c r="P514" i="27"/>
  <c r="J762" i="28"/>
  <c r="L762" i="28" s="1"/>
  <c r="P762" i="27"/>
  <c r="J412" i="28"/>
  <c r="L412" i="28" s="1"/>
  <c r="P412" i="27"/>
  <c r="J768" i="28"/>
  <c r="L768" i="28" s="1"/>
  <c r="P768" i="27"/>
  <c r="P682" i="27"/>
  <c r="J682" i="28"/>
  <c r="L682" i="28" s="1"/>
  <c r="J466" i="28"/>
  <c r="L466" i="28" s="1"/>
  <c r="P466" i="27"/>
  <c r="J345" i="28"/>
  <c r="L345" i="28" s="1"/>
  <c r="P345" i="27"/>
  <c r="J893" i="28"/>
  <c r="L893" i="28" s="1"/>
  <c r="P893" i="27"/>
  <c r="P249" i="26"/>
  <c r="J249" i="27"/>
  <c r="L249" i="27" s="1"/>
  <c r="J828" i="28"/>
  <c r="L828" i="28" s="1"/>
  <c r="P828" i="27"/>
  <c r="P907" i="27"/>
  <c r="J907" i="28"/>
  <c r="L907" i="28" s="1"/>
  <c r="J485" i="28"/>
  <c r="L485" i="28" s="1"/>
  <c r="P485" i="27"/>
  <c r="P668" i="27"/>
  <c r="J668" i="28"/>
  <c r="L668" i="28" s="1"/>
  <c r="P924" i="27"/>
  <c r="J924" i="28"/>
  <c r="L924" i="28" s="1"/>
  <c r="J467" i="28"/>
  <c r="L467" i="28" s="1"/>
  <c r="P467" i="27"/>
  <c r="J931" i="28"/>
  <c r="L931" i="28" s="1"/>
  <c r="P931" i="27"/>
  <c r="P353" i="27"/>
  <c r="J353" i="28"/>
  <c r="L353" i="28" s="1"/>
  <c r="P937" i="27"/>
  <c r="J937" i="28"/>
  <c r="L937" i="28" s="1"/>
  <c r="P242" i="26"/>
  <c r="J242" i="27"/>
  <c r="L242" i="27" s="1"/>
  <c r="P178" i="26"/>
  <c r="J178" i="27"/>
  <c r="L178" i="27" s="1"/>
  <c r="P522" i="27"/>
  <c r="J522" i="28"/>
  <c r="L522" i="28" s="1"/>
  <c r="J650" i="28"/>
  <c r="L650" i="28" s="1"/>
  <c r="P650" i="27"/>
  <c r="P812" i="27"/>
  <c r="J812" i="28"/>
  <c r="L812" i="28" s="1"/>
  <c r="J338" i="28"/>
  <c r="L338" i="28" s="1"/>
  <c r="P338" i="27"/>
  <c r="P617" i="27"/>
  <c r="J617" i="28"/>
  <c r="L617" i="28" s="1"/>
  <c r="J786" i="28"/>
  <c r="L786" i="28" s="1"/>
  <c r="P786" i="27"/>
  <c r="P572" i="27"/>
  <c r="J572" i="28"/>
  <c r="L572" i="28" s="1"/>
  <c r="J313" i="27"/>
  <c r="L313" i="27" s="1"/>
  <c r="P313" i="26"/>
  <c r="P408" i="27"/>
  <c r="J408" i="28"/>
  <c r="L408" i="28" s="1"/>
  <c r="P871" i="27"/>
  <c r="J871" i="28"/>
  <c r="L871" i="28" s="1"/>
  <c r="J716" i="28"/>
  <c r="L716" i="28" s="1"/>
  <c r="P716" i="27"/>
  <c r="P883" i="27"/>
  <c r="J883" i="28"/>
  <c r="L883" i="28" s="1"/>
  <c r="P513" i="27"/>
  <c r="J513" i="28"/>
  <c r="L513" i="28" s="1"/>
  <c r="P661" i="27"/>
  <c r="J661" i="28"/>
  <c r="L661" i="28" s="1"/>
  <c r="P611" i="27"/>
  <c r="J611" i="28"/>
  <c r="L611" i="28" s="1"/>
  <c r="J824" i="28"/>
  <c r="L824" i="28" s="1"/>
  <c r="P824" i="27"/>
  <c r="P403" i="27"/>
  <c r="J403" i="28"/>
  <c r="L403" i="28" s="1"/>
  <c r="P574" i="27"/>
  <c r="J574" i="28"/>
  <c r="L574" i="28" s="1"/>
  <c r="P839" i="27"/>
  <c r="J839" i="28"/>
  <c r="L839" i="28" s="1"/>
  <c r="J361" i="28"/>
  <c r="L361" i="28" s="1"/>
  <c r="P361" i="27"/>
  <c r="J837" i="28"/>
  <c r="L837" i="28" s="1"/>
  <c r="P837" i="27"/>
  <c r="P289" i="26"/>
  <c r="J289" i="27"/>
  <c r="L289" i="27" s="1"/>
  <c r="P180" i="26"/>
  <c r="J180" i="27"/>
  <c r="L180" i="27" s="1"/>
  <c r="J94" i="26"/>
  <c r="L94" i="26" s="1"/>
  <c r="P94" i="25"/>
  <c r="P102" i="25"/>
  <c r="J102" i="26"/>
  <c r="L102" i="26" s="1"/>
  <c r="P110" i="25"/>
  <c r="J110" i="26"/>
  <c r="L110" i="26" s="1"/>
  <c r="J114" i="26"/>
  <c r="L114" i="26" s="1"/>
  <c r="P114" i="25"/>
  <c r="J122" i="26"/>
  <c r="L122" i="26" s="1"/>
  <c r="P122" i="25"/>
  <c r="J130" i="26"/>
  <c r="L130" i="26" s="1"/>
  <c r="P130" i="25"/>
  <c r="J138" i="26"/>
  <c r="L138" i="26" s="1"/>
  <c r="P138" i="25"/>
  <c r="J149" i="26"/>
  <c r="L149" i="26" s="1"/>
  <c r="P149" i="25"/>
  <c r="J157" i="26"/>
  <c r="L157" i="26" s="1"/>
  <c r="P157" i="25"/>
  <c r="J165" i="26"/>
  <c r="L165" i="26" s="1"/>
  <c r="P165" i="25"/>
  <c r="J173" i="26"/>
  <c r="L173" i="26" s="1"/>
  <c r="P173" i="25"/>
  <c r="J709" i="28"/>
  <c r="L709" i="28" s="1"/>
  <c r="P709" i="27"/>
  <c r="P626" i="27"/>
  <c r="J626" i="28"/>
  <c r="L626" i="28" s="1"/>
  <c r="J791" i="28"/>
  <c r="L791" i="28" s="1"/>
  <c r="P791" i="27"/>
  <c r="J482" i="28"/>
  <c r="L482" i="28" s="1"/>
  <c r="P482" i="27"/>
  <c r="P629" i="27"/>
  <c r="J629" i="28"/>
  <c r="L629" i="28" s="1"/>
  <c r="P315" i="26"/>
  <c r="J315" i="27"/>
  <c r="L315" i="27" s="1"/>
  <c r="P298" i="26"/>
  <c r="J298" i="27"/>
  <c r="L298" i="27" s="1"/>
  <c r="P273" i="26"/>
  <c r="J273" i="27"/>
  <c r="L273" i="27" s="1"/>
  <c r="J209" i="27"/>
  <c r="L209" i="27" s="1"/>
  <c r="P209" i="26"/>
  <c r="P181" i="26"/>
  <c r="J181" i="27"/>
  <c r="L181" i="27" s="1"/>
  <c r="J557" i="28"/>
  <c r="L557" i="28" s="1"/>
  <c r="P557" i="27"/>
  <c r="P699" i="27"/>
  <c r="J699" i="28"/>
  <c r="L699" i="28" s="1"/>
  <c r="J769" i="28"/>
  <c r="L769" i="28" s="1"/>
  <c r="P769" i="27"/>
  <c r="P917" i="27"/>
  <c r="J917" i="28"/>
  <c r="L917" i="28" s="1"/>
  <c r="P547" i="27"/>
  <c r="J547" i="28"/>
  <c r="L547" i="28" s="1"/>
  <c r="P697" i="27"/>
  <c r="J697" i="28"/>
  <c r="L697" i="28" s="1"/>
  <c r="J887" i="28"/>
  <c r="L887" i="28" s="1"/>
  <c r="P887" i="27"/>
  <c r="J445" i="28"/>
  <c r="L445" i="28" s="1"/>
  <c r="P445" i="27"/>
  <c r="P664" i="27"/>
  <c r="J664" i="28"/>
  <c r="L664" i="28" s="1"/>
  <c r="P809" i="27"/>
  <c r="J809" i="28"/>
  <c r="L809" i="28" s="1"/>
  <c r="J332" i="27"/>
  <c r="L332" i="27" s="1"/>
  <c r="P332" i="26"/>
  <c r="J593" i="27"/>
  <c r="L593" i="27" s="1"/>
  <c r="P593" i="26"/>
  <c r="J283" i="27"/>
  <c r="L283" i="27" s="1"/>
  <c r="P283" i="26"/>
  <c r="P190" i="26"/>
  <c r="J190" i="27"/>
  <c r="L190" i="27" s="1"/>
  <c r="J535" i="28"/>
  <c r="L535" i="28" s="1"/>
  <c r="P535" i="27"/>
  <c r="P892" i="27"/>
  <c r="J892" i="28"/>
  <c r="L892" i="28" s="1"/>
  <c r="P391" i="27"/>
  <c r="J391" i="28"/>
  <c r="L391" i="28" s="1"/>
  <c r="P309" i="26"/>
  <c r="J309" i="27"/>
  <c r="L309" i="27" s="1"/>
  <c r="P255" i="26"/>
  <c r="J255" i="27"/>
  <c r="L255" i="27" s="1"/>
  <c r="P219" i="26"/>
  <c r="J219" i="27"/>
  <c r="L219" i="27" s="1"/>
  <c r="P183" i="26"/>
  <c r="J183" i="27"/>
  <c r="L183" i="27" s="1"/>
  <c r="J366" i="28"/>
  <c r="L366" i="28" s="1"/>
  <c r="P366" i="27"/>
  <c r="J641" i="28"/>
  <c r="L641" i="28" s="1"/>
  <c r="P641" i="27"/>
  <c r="P861" i="27"/>
  <c r="J861" i="28"/>
  <c r="L861" i="28" s="1"/>
  <c r="J512" i="28"/>
  <c r="L512" i="28" s="1"/>
  <c r="P512" i="27"/>
  <c r="J689" i="28"/>
  <c r="L689" i="28" s="1"/>
  <c r="P689" i="27"/>
  <c r="P946" i="27"/>
  <c r="J946" i="28"/>
  <c r="L946" i="28" s="1"/>
  <c r="P595" i="27"/>
  <c r="J595" i="28"/>
  <c r="L595" i="28" s="1"/>
  <c r="P804" i="27"/>
  <c r="J804" i="28"/>
  <c r="L804" i="28" s="1"/>
  <c r="P347" i="27"/>
  <c r="J347" i="28"/>
  <c r="L347" i="28" s="1"/>
  <c r="P600" i="27"/>
  <c r="J600" i="28"/>
  <c r="L600" i="28" s="1"/>
  <c r="P326" i="26"/>
  <c r="J326" i="27"/>
  <c r="L326" i="27" s="1"/>
  <c r="P301" i="26"/>
  <c r="J301" i="27"/>
  <c r="L301" i="27" s="1"/>
  <c r="P264" i="26"/>
  <c r="J264" i="27"/>
  <c r="L264" i="27" s="1"/>
  <c r="J228" i="27"/>
  <c r="L228" i="27" s="1"/>
  <c r="P228" i="26"/>
  <c r="P192" i="26"/>
  <c r="J192" i="27"/>
  <c r="L192" i="27" s="1"/>
  <c r="P678" i="27"/>
  <c r="J678" i="28"/>
  <c r="L678" i="28" s="1"/>
  <c r="P843" i="27"/>
  <c r="J843" i="28"/>
  <c r="L843" i="28" s="1"/>
  <c r="P968" i="27"/>
  <c r="J968" i="28"/>
  <c r="L968" i="28" s="1"/>
  <c r="J609" i="28"/>
  <c r="L609" i="28" s="1"/>
  <c r="P609" i="27"/>
  <c r="P810" i="27"/>
  <c r="J810" i="28"/>
  <c r="L810" i="28" s="1"/>
  <c r="P311" i="26"/>
  <c r="J311" i="27"/>
  <c r="L311" i="27" s="1"/>
  <c r="P286" i="26"/>
  <c r="J286" i="27"/>
  <c r="L286" i="27" s="1"/>
  <c r="J221" i="27"/>
  <c r="L221" i="27" s="1"/>
  <c r="P221" i="26"/>
  <c r="P185" i="26"/>
  <c r="J185" i="27"/>
  <c r="L185" i="27" s="1"/>
  <c r="J406" i="28"/>
  <c r="L406" i="28" s="1"/>
  <c r="P406" i="27"/>
  <c r="J541" i="28"/>
  <c r="L541" i="28" s="1"/>
  <c r="P541" i="27"/>
  <c r="P685" i="27"/>
  <c r="J685" i="28"/>
  <c r="L685" i="28" s="1"/>
  <c r="J806" i="28"/>
  <c r="L806" i="28" s="1"/>
  <c r="P806" i="27"/>
  <c r="P934" i="27"/>
  <c r="J934" i="28"/>
  <c r="L934" i="28" s="1"/>
  <c r="P789" i="27"/>
  <c r="J789" i="28"/>
  <c r="L789" i="28" s="1"/>
  <c r="P954" i="27"/>
  <c r="J954" i="28"/>
  <c r="L954" i="28" s="1"/>
  <c r="J492" i="28"/>
  <c r="L492" i="28" s="1"/>
  <c r="P492" i="27"/>
  <c r="P639" i="27"/>
  <c r="J639" i="28"/>
  <c r="L639" i="28" s="1"/>
  <c r="J594" i="28"/>
  <c r="L594" i="28" s="1"/>
  <c r="P594" i="27"/>
  <c r="P723" i="27"/>
  <c r="J723" i="28"/>
  <c r="L723" i="28" s="1"/>
  <c r="J608" i="28"/>
  <c r="L608" i="28" s="1"/>
  <c r="P608" i="27"/>
  <c r="P793" i="27"/>
  <c r="J793" i="28"/>
  <c r="L793" i="28" s="1"/>
  <c r="J312" i="27"/>
  <c r="L312" i="27" s="1"/>
  <c r="P312" i="26"/>
  <c r="J279" i="27"/>
  <c r="L279" i="27" s="1"/>
  <c r="P279" i="26"/>
  <c r="P214" i="26"/>
  <c r="J214" i="27"/>
  <c r="L214" i="27" s="1"/>
  <c r="J551" i="28"/>
  <c r="L551" i="28" s="1"/>
  <c r="P551" i="27"/>
  <c r="P701" i="27"/>
  <c r="J701" i="28"/>
  <c r="L701" i="28" s="1"/>
  <c r="J343" i="28"/>
  <c r="L343" i="28" s="1"/>
  <c r="P343" i="27"/>
  <c r="J860" i="28"/>
  <c r="L860" i="28" s="1"/>
  <c r="P860" i="27"/>
  <c r="J474" i="28"/>
  <c r="L474" i="28" s="1"/>
  <c r="P474" i="27"/>
  <c r="P922" i="27"/>
  <c r="J922" i="28"/>
  <c r="L922" i="28" s="1"/>
  <c r="P280" i="26"/>
  <c r="J280" i="27"/>
  <c r="L280" i="27" s="1"/>
  <c r="P243" i="26"/>
  <c r="J243" i="27"/>
  <c r="L243" i="27" s="1"/>
  <c r="P203" i="26"/>
  <c r="J203" i="27"/>
  <c r="L203" i="27" s="1"/>
  <c r="P379" i="27"/>
  <c r="J379" i="28"/>
  <c r="L379" i="28" s="1"/>
  <c r="J906" i="28"/>
  <c r="L906" i="28" s="1"/>
  <c r="P906" i="27"/>
  <c r="P386" i="27"/>
  <c r="J386" i="28"/>
  <c r="L386" i="28" s="1"/>
  <c r="P604" i="27"/>
  <c r="J604" i="28"/>
  <c r="L604" i="28" s="1"/>
  <c r="P725" i="27"/>
  <c r="J725" i="28"/>
  <c r="L725" i="28" s="1"/>
  <c r="J868" i="28"/>
  <c r="L868" i="28" s="1"/>
  <c r="P868" i="27"/>
  <c r="J393" i="28"/>
  <c r="L393" i="28" s="1"/>
  <c r="P393" i="27"/>
  <c r="P544" i="27"/>
  <c r="J544" i="28"/>
  <c r="L544" i="28" s="1"/>
  <c r="J694" i="28"/>
  <c r="L694" i="28" s="1"/>
  <c r="P694" i="27"/>
  <c r="P306" i="26"/>
  <c r="J306" i="27"/>
  <c r="L306" i="27" s="1"/>
  <c r="P252" i="26"/>
  <c r="J252" i="27"/>
  <c r="L252" i="27" s="1"/>
  <c r="P216" i="26"/>
  <c r="J216" i="27"/>
  <c r="L216" i="27" s="1"/>
  <c r="P145" i="7"/>
  <c r="A38" i="19"/>
  <c r="A38" i="20"/>
  <c r="A38" i="18"/>
  <c r="A38" i="17"/>
  <c r="A38" i="16"/>
  <c r="A38" i="15"/>
  <c r="A39" i="20"/>
  <c r="A39" i="17"/>
  <c r="A39" i="19"/>
  <c r="A39" i="18"/>
  <c r="A39" i="16"/>
  <c r="A39" i="15"/>
  <c r="B37" i="18"/>
  <c r="B37" i="20"/>
  <c r="B37" i="19"/>
  <c r="B37" i="17"/>
  <c r="B37" i="16"/>
  <c r="B37" i="15"/>
  <c r="B38" i="19"/>
  <c r="B38" i="20"/>
  <c r="B38" i="17"/>
  <c r="B38" i="16"/>
  <c r="B38" i="18"/>
  <c r="B38" i="15"/>
  <c r="B39" i="20"/>
  <c r="B39" i="18"/>
  <c r="B39" i="19"/>
  <c r="B39" i="17"/>
  <c r="B39" i="16"/>
  <c r="B39" i="15"/>
  <c r="A37" i="20"/>
  <c r="A37" i="19"/>
  <c r="A37" i="17"/>
  <c r="A37" i="18"/>
  <c r="A37" i="16"/>
  <c r="A37" i="15"/>
  <c r="P83" i="7"/>
  <c r="P91" i="7"/>
  <c r="P93" i="7"/>
  <c r="P95" i="7"/>
  <c r="P97" i="7"/>
  <c r="P99" i="7"/>
  <c r="P101" i="7"/>
  <c r="P103" i="7"/>
  <c r="P105" i="7"/>
  <c r="P123" i="7"/>
  <c r="P127" i="7"/>
  <c r="P139" i="7"/>
  <c r="P122" i="7"/>
  <c r="P129" i="7"/>
  <c r="P137" i="7"/>
  <c r="P114" i="7"/>
  <c r="P134" i="7"/>
  <c r="P142" i="7"/>
  <c r="P117" i="7"/>
  <c r="P146" i="7"/>
  <c r="P147" i="7"/>
  <c r="P149" i="7"/>
  <c r="P150" i="7"/>
  <c r="P151" i="7"/>
  <c r="P153" i="7"/>
  <c r="P154" i="7"/>
  <c r="P155" i="7"/>
  <c r="P157" i="7"/>
  <c r="P158" i="7"/>
  <c r="P159" i="7"/>
  <c r="P161" i="7"/>
  <c r="P162" i="7"/>
  <c r="P163" i="7"/>
  <c r="P165" i="7"/>
  <c r="P166" i="7"/>
  <c r="P167" i="7"/>
  <c r="P81" i="7"/>
  <c r="P138" i="7"/>
  <c r="P141" i="7"/>
  <c r="P113" i="7"/>
  <c r="P169" i="7"/>
  <c r="P170" i="7"/>
  <c r="P171" i="7"/>
  <c r="P173" i="7"/>
  <c r="P174" i="7"/>
  <c r="P148" i="7"/>
  <c r="P152" i="7"/>
  <c r="P172" i="7"/>
  <c r="P160" i="7"/>
  <c r="P164" i="7"/>
  <c r="P156" i="7"/>
  <c r="P168" i="7"/>
  <c r="P118" i="7"/>
  <c r="P130" i="7"/>
  <c r="P119" i="7"/>
  <c r="P131" i="7"/>
  <c r="P133" i="7"/>
  <c r="P132" i="7"/>
  <c r="P116" i="7"/>
  <c r="P124" i="7"/>
  <c r="P128" i="7"/>
  <c r="P136" i="7"/>
  <c r="P120" i="7"/>
  <c r="P140" i="7"/>
  <c r="P94" i="7"/>
  <c r="P98" i="7"/>
  <c r="P102" i="7"/>
  <c r="P106" i="7"/>
  <c r="P110" i="7"/>
  <c r="P88" i="7"/>
  <c r="P96" i="7"/>
  <c r="P100" i="7"/>
  <c r="P92" i="7"/>
  <c r="P84" i="7"/>
  <c r="P104" i="7"/>
  <c r="P108" i="7"/>
  <c r="E78" i="7"/>
  <c r="D78" i="7"/>
  <c r="C78" i="7"/>
  <c r="B78" i="7"/>
  <c r="A78" i="7"/>
  <c r="E77" i="7"/>
  <c r="D77" i="7"/>
  <c r="C77" i="7"/>
  <c r="B77" i="7"/>
  <c r="A77" i="7"/>
  <c r="E76" i="7"/>
  <c r="D76" i="7"/>
  <c r="C76" i="7"/>
  <c r="B76" i="7"/>
  <c r="A76" i="7"/>
  <c r="E75" i="7"/>
  <c r="D75" i="7"/>
  <c r="C75" i="7"/>
  <c r="B75" i="7"/>
  <c r="A75" i="7"/>
  <c r="E74" i="7"/>
  <c r="D74" i="7"/>
  <c r="C74" i="7"/>
  <c r="B74" i="7"/>
  <c r="A74" i="7"/>
  <c r="E73" i="7"/>
  <c r="D73" i="7"/>
  <c r="C73" i="7"/>
  <c r="B73" i="7"/>
  <c r="A73" i="7"/>
  <c r="E72" i="7"/>
  <c r="D72" i="7"/>
  <c r="C72" i="7"/>
  <c r="B72" i="7"/>
  <c r="A72" i="7"/>
  <c r="E71" i="7"/>
  <c r="D71" i="7"/>
  <c r="C71" i="7"/>
  <c r="B71" i="7"/>
  <c r="A71" i="7"/>
  <c r="E70" i="7"/>
  <c r="D70" i="7"/>
  <c r="C70" i="7"/>
  <c r="B70" i="7"/>
  <c r="A70" i="7"/>
  <c r="E69" i="7"/>
  <c r="D69" i="7"/>
  <c r="C69" i="7"/>
  <c r="B69" i="7"/>
  <c r="A69" i="7"/>
  <c r="E68" i="7"/>
  <c r="D68" i="7"/>
  <c r="C68" i="7"/>
  <c r="B68" i="7"/>
  <c r="A68" i="7"/>
  <c r="E67" i="7"/>
  <c r="D67" i="7"/>
  <c r="C67" i="7"/>
  <c r="B67" i="7"/>
  <c r="A67" i="7"/>
  <c r="E66" i="7"/>
  <c r="D66" i="7"/>
  <c r="C66" i="7"/>
  <c r="B66" i="7"/>
  <c r="A66" i="7"/>
  <c r="E65" i="7"/>
  <c r="D65" i="7"/>
  <c r="C65" i="7"/>
  <c r="B65" i="7"/>
  <c r="A65" i="7"/>
  <c r="E64" i="7"/>
  <c r="D64" i="7"/>
  <c r="C64" i="7"/>
  <c r="B64" i="7"/>
  <c r="A64" i="7"/>
  <c r="E63" i="7"/>
  <c r="D63" i="7"/>
  <c r="C63" i="7"/>
  <c r="B63" i="7"/>
  <c r="A63" i="7"/>
  <c r="E62" i="7"/>
  <c r="D62" i="7"/>
  <c r="C62" i="7"/>
  <c r="B62" i="7"/>
  <c r="A62" i="7"/>
  <c r="E61" i="7"/>
  <c r="D61" i="7"/>
  <c r="C61" i="7"/>
  <c r="B61" i="7"/>
  <c r="A61" i="7"/>
  <c r="E60" i="7"/>
  <c r="D60" i="7"/>
  <c r="C60" i="7"/>
  <c r="B60" i="7"/>
  <c r="A60" i="7"/>
  <c r="E59" i="7"/>
  <c r="D59" i="7"/>
  <c r="C59" i="7"/>
  <c r="B59" i="7"/>
  <c r="A59" i="7"/>
  <c r="E58" i="7"/>
  <c r="D58" i="7"/>
  <c r="C58" i="7"/>
  <c r="B58" i="7"/>
  <c r="A58" i="7"/>
  <c r="E57" i="7"/>
  <c r="D57" i="7"/>
  <c r="C57" i="7"/>
  <c r="B57" i="7"/>
  <c r="A57" i="7"/>
  <c r="E56" i="7"/>
  <c r="D56" i="7"/>
  <c r="C56" i="7"/>
  <c r="B56" i="7"/>
  <c r="A56" i="7"/>
  <c r="E55" i="7"/>
  <c r="D55" i="7"/>
  <c r="C55" i="7"/>
  <c r="B55" i="7"/>
  <c r="A55" i="7"/>
  <c r="E54" i="7"/>
  <c r="D54" i="7"/>
  <c r="C54" i="7"/>
  <c r="B54" i="7"/>
  <c r="A54" i="7"/>
  <c r="E53" i="7"/>
  <c r="D53" i="7"/>
  <c r="C53" i="7"/>
  <c r="B53" i="7"/>
  <c r="A53" i="7"/>
  <c r="E52" i="7"/>
  <c r="D52" i="7"/>
  <c r="C52" i="7"/>
  <c r="B52" i="7"/>
  <c r="A52" i="7"/>
  <c r="E51" i="7"/>
  <c r="D51" i="7"/>
  <c r="C51" i="7"/>
  <c r="B51" i="7"/>
  <c r="A51" i="7"/>
  <c r="E50" i="7"/>
  <c r="D50" i="7"/>
  <c r="C50" i="7"/>
  <c r="B50" i="7"/>
  <c r="A50" i="7"/>
  <c r="A49" i="7"/>
  <c r="A48" i="7"/>
  <c r="D48" i="7"/>
  <c r="L78" i="7"/>
  <c r="J78" i="25" s="1"/>
  <c r="L78" i="25" s="1"/>
  <c r="L77" i="7"/>
  <c r="J77" i="25" s="1"/>
  <c r="L77" i="25" s="1"/>
  <c r="L76" i="7"/>
  <c r="J76" i="25" s="1"/>
  <c r="L76" i="25" s="1"/>
  <c r="L75" i="7"/>
  <c r="J75" i="25" s="1"/>
  <c r="L75" i="25" s="1"/>
  <c r="L74" i="7"/>
  <c r="J74" i="25" s="1"/>
  <c r="L74" i="25" s="1"/>
  <c r="L73" i="7"/>
  <c r="J73" i="25" s="1"/>
  <c r="L73" i="25" s="1"/>
  <c r="L72" i="7"/>
  <c r="J72" i="25" s="1"/>
  <c r="L72" i="25" s="1"/>
  <c r="L71" i="7"/>
  <c r="J71" i="25" s="1"/>
  <c r="L71" i="25" s="1"/>
  <c r="L70" i="7"/>
  <c r="J70" i="25" s="1"/>
  <c r="L70" i="25" s="1"/>
  <c r="L69" i="7"/>
  <c r="J69" i="25" s="1"/>
  <c r="L69" i="25" s="1"/>
  <c r="L68" i="7"/>
  <c r="J68" i="25" s="1"/>
  <c r="L68" i="25" s="1"/>
  <c r="L67" i="7"/>
  <c r="J67" i="25" s="1"/>
  <c r="L67" i="25" s="1"/>
  <c r="L66" i="7"/>
  <c r="J66" i="25" s="1"/>
  <c r="L66" i="25" s="1"/>
  <c r="L65" i="7"/>
  <c r="J65" i="25" s="1"/>
  <c r="L65" i="25" s="1"/>
  <c r="L64" i="7"/>
  <c r="J64" i="25" s="1"/>
  <c r="L64" i="25" s="1"/>
  <c r="L63" i="7"/>
  <c r="J63" i="25" s="1"/>
  <c r="L63" i="25" s="1"/>
  <c r="L62" i="7"/>
  <c r="J62" i="25" s="1"/>
  <c r="L62" i="25" s="1"/>
  <c r="L61" i="7"/>
  <c r="J61" i="25" s="1"/>
  <c r="L61" i="25" s="1"/>
  <c r="L60" i="7"/>
  <c r="J60" i="25" s="1"/>
  <c r="L60" i="25" s="1"/>
  <c r="L59" i="7"/>
  <c r="J59" i="25" s="1"/>
  <c r="L59" i="25" s="1"/>
  <c r="L58" i="7"/>
  <c r="J58" i="25" s="1"/>
  <c r="L58" i="25" s="1"/>
  <c r="L57" i="7"/>
  <c r="J57" i="25" s="1"/>
  <c r="L57" i="25" s="1"/>
  <c r="L56" i="7"/>
  <c r="J56" i="25" s="1"/>
  <c r="L56" i="25" s="1"/>
  <c r="L55" i="7"/>
  <c r="J55" i="25" s="1"/>
  <c r="L55" i="25" s="1"/>
  <c r="L54" i="7"/>
  <c r="J54" i="25" s="1"/>
  <c r="L54" i="25" s="1"/>
  <c r="L53" i="7"/>
  <c r="J53" i="25" s="1"/>
  <c r="L53" i="25" s="1"/>
  <c r="L52" i="7"/>
  <c r="J52" i="25" s="1"/>
  <c r="L52" i="25" s="1"/>
  <c r="L51" i="7"/>
  <c r="J51" i="25" s="1"/>
  <c r="L51" i="25" s="1"/>
  <c r="L50" i="7"/>
  <c r="J50" i="25" s="1"/>
  <c r="L50" i="25" s="1"/>
  <c r="L49" i="7"/>
  <c r="J49" i="25" s="1"/>
  <c r="L49" i="25" s="1"/>
  <c r="L46" i="7"/>
  <c r="J46" i="25" s="1"/>
  <c r="L46" i="25" s="1"/>
  <c r="L45" i="7"/>
  <c r="J45" i="25" s="1"/>
  <c r="L45" i="25" s="1"/>
  <c r="L44" i="7"/>
  <c r="J44" i="25" s="1"/>
  <c r="L44" i="25" s="1"/>
  <c r="L43" i="7"/>
  <c r="J43" i="25" s="1"/>
  <c r="L43" i="25" s="1"/>
  <c r="L42" i="7"/>
  <c r="J42" i="25" s="1"/>
  <c r="L42" i="25" s="1"/>
  <c r="L41" i="7"/>
  <c r="J41" i="25" s="1"/>
  <c r="L41" i="25" s="1"/>
  <c r="L40" i="7"/>
  <c r="J40" i="25" s="1"/>
  <c r="L40" i="25" s="1"/>
  <c r="L39" i="7"/>
  <c r="J39" i="25" s="1"/>
  <c r="L39" i="25" s="1"/>
  <c r="L38" i="7"/>
  <c r="J38" i="25" s="1"/>
  <c r="L38" i="25" s="1"/>
  <c r="L37" i="7"/>
  <c r="J37" i="25" s="1"/>
  <c r="L37" i="25" s="1"/>
  <c r="L36" i="7"/>
  <c r="J36" i="25" s="1"/>
  <c r="L36" i="25" s="1"/>
  <c r="L35" i="7"/>
  <c r="J35" i="25" s="1"/>
  <c r="L35" i="25" s="1"/>
  <c r="L34" i="7"/>
  <c r="J34" i="25" s="1"/>
  <c r="L34" i="25" s="1"/>
  <c r="L33" i="7"/>
  <c r="J33" i="25" s="1"/>
  <c r="L33" i="25" s="1"/>
  <c r="L32" i="7"/>
  <c r="J32" i="25" s="1"/>
  <c r="L32" i="25" s="1"/>
  <c r="L31" i="7"/>
  <c r="J31" i="25" s="1"/>
  <c r="L31" i="25" s="1"/>
  <c r="L30" i="7"/>
  <c r="J30" i="25" s="1"/>
  <c r="L30" i="25" s="1"/>
  <c r="L29" i="7"/>
  <c r="J29" i="25" s="1"/>
  <c r="L29" i="25" s="1"/>
  <c r="L28" i="7"/>
  <c r="J28" i="25" s="1"/>
  <c r="L28" i="25" s="1"/>
  <c r="L27" i="7"/>
  <c r="J27" i="25" s="1"/>
  <c r="L27" i="25" s="1"/>
  <c r="L26" i="7"/>
  <c r="J26" i="25" s="1"/>
  <c r="L26" i="25" s="1"/>
  <c r="L25" i="7"/>
  <c r="J25" i="25" s="1"/>
  <c r="L25" i="25" s="1"/>
  <c r="L24" i="7"/>
  <c r="J24" i="25" s="1"/>
  <c r="L24" i="25" s="1"/>
  <c r="L23" i="7"/>
  <c r="J23" i="25" s="1"/>
  <c r="L23" i="25" s="1"/>
  <c r="L22" i="7"/>
  <c r="J22" i="25" s="1"/>
  <c r="L22" i="25" s="1"/>
  <c r="L21" i="7"/>
  <c r="J21" i="25" s="1"/>
  <c r="L21" i="25" s="1"/>
  <c r="L20" i="7"/>
  <c r="J20" i="25" s="1"/>
  <c r="L20" i="25" s="1"/>
  <c r="L19" i="7"/>
  <c r="J19" i="25" s="1"/>
  <c r="L19" i="25" s="1"/>
  <c r="L18" i="7"/>
  <c r="J18" i="25" s="1"/>
  <c r="L18" i="25" s="1"/>
  <c r="L17" i="7"/>
  <c r="J17" i="25" s="1"/>
  <c r="L17" i="25" s="1"/>
  <c r="G46" i="7"/>
  <c r="E46" i="7"/>
  <c r="D46" i="7"/>
  <c r="C46" i="7"/>
  <c r="B46" i="7"/>
  <c r="A46" i="7"/>
  <c r="G45" i="7"/>
  <c r="E45" i="7"/>
  <c r="D45" i="7"/>
  <c r="C45" i="7"/>
  <c r="B45" i="7"/>
  <c r="A45" i="7"/>
  <c r="G44" i="7"/>
  <c r="E44" i="7"/>
  <c r="D44" i="7"/>
  <c r="C44" i="7"/>
  <c r="B44" i="7"/>
  <c r="A44" i="7"/>
  <c r="G43" i="7"/>
  <c r="E43" i="7"/>
  <c r="D43" i="7"/>
  <c r="C43" i="7"/>
  <c r="B43" i="7"/>
  <c r="A43" i="7"/>
  <c r="G42" i="7"/>
  <c r="E42" i="7"/>
  <c r="D42" i="7"/>
  <c r="C42" i="7"/>
  <c r="B42" i="7"/>
  <c r="A42" i="7"/>
  <c r="G41" i="7"/>
  <c r="E41" i="7"/>
  <c r="D41" i="7"/>
  <c r="C41" i="7"/>
  <c r="B41" i="7"/>
  <c r="A41" i="7"/>
  <c r="G40" i="7"/>
  <c r="E40" i="7"/>
  <c r="D40" i="7"/>
  <c r="C40" i="7"/>
  <c r="B40" i="7"/>
  <c r="A40" i="7"/>
  <c r="G39" i="7"/>
  <c r="E39" i="7"/>
  <c r="D39" i="7"/>
  <c r="C39" i="7"/>
  <c r="B39" i="7"/>
  <c r="A39" i="7"/>
  <c r="G38" i="7"/>
  <c r="E38" i="7"/>
  <c r="D38" i="7"/>
  <c r="C38" i="7"/>
  <c r="B38" i="7"/>
  <c r="A38" i="7"/>
  <c r="G37" i="7"/>
  <c r="E37" i="7"/>
  <c r="D37" i="7"/>
  <c r="C37" i="7"/>
  <c r="B37" i="7"/>
  <c r="A37" i="7"/>
  <c r="G36" i="7"/>
  <c r="E36" i="7"/>
  <c r="D36" i="7"/>
  <c r="C36" i="7"/>
  <c r="B36" i="7"/>
  <c r="A36" i="7"/>
  <c r="G35" i="7"/>
  <c r="E35" i="7"/>
  <c r="D35" i="7"/>
  <c r="C35" i="7"/>
  <c r="B35" i="7"/>
  <c r="A35" i="7"/>
  <c r="G34" i="7"/>
  <c r="E34" i="7"/>
  <c r="D34" i="7"/>
  <c r="C34" i="7"/>
  <c r="B34" i="7"/>
  <c r="A34" i="7"/>
  <c r="G33" i="7"/>
  <c r="E33" i="7"/>
  <c r="D33" i="7"/>
  <c r="C33" i="7"/>
  <c r="B33" i="7"/>
  <c r="A33" i="7"/>
  <c r="G32" i="7"/>
  <c r="E32" i="7"/>
  <c r="D32" i="7"/>
  <c r="C32" i="7"/>
  <c r="B32" i="7"/>
  <c r="A32" i="7"/>
  <c r="G31" i="7"/>
  <c r="E31" i="7"/>
  <c r="D31" i="7"/>
  <c r="C31" i="7"/>
  <c r="B31" i="7"/>
  <c r="A31" i="7"/>
  <c r="G30" i="7"/>
  <c r="E30" i="7"/>
  <c r="D30" i="7"/>
  <c r="C30" i="7"/>
  <c r="B30" i="7"/>
  <c r="A30" i="7"/>
  <c r="G29" i="7"/>
  <c r="E29" i="7"/>
  <c r="D29" i="7"/>
  <c r="C29" i="7"/>
  <c r="B29" i="7"/>
  <c r="A29" i="7"/>
  <c r="G28" i="7"/>
  <c r="E28" i="7"/>
  <c r="D28" i="7"/>
  <c r="C28" i="7"/>
  <c r="B28" i="7"/>
  <c r="A28" i="7"/>
  <c r="G27" i="7"/>
  <c r="E27" i="7"/>
  <c r="D27" i="7"/>
  <c r="C27" i="7"/>
  <c r="B27" i="7"/>
  <c r="A27" i="7"/>
  <c r="G26" i="7"/>
  <c r="E26" i="7"/>
  <c r="D26" i="7"/>
  <c r="C26" i="7"/>
  <c r="B26" i="7"/>
  <c r="A26" i="7"/>
  <c r="G25" i="7"/>
  <c r="E25" i="7"/>
  <c r="D25" i="7"/>
  <c r="C25" i="7"/>
  <c r="B25" i="7"/>
  <c r="A25" i="7"/>
  <c r="G24" i="7"/>
  <c r="E24" i="7"/>
  <c r="D24" i="7"/>
  <c r="C24" i="7"/>
  <c r="B24" i="7"/>
  <c r="A24" i="7"/>
  <c r="G23" i="7"/>
  <c r="E23" i="7"/>
  <c r="D23" i="7"/>
  <c r="C23" i="7"/>
  <c r="B23" i="7"/>
  <c r="A23" i="7"/>
  <c r="G22" i="7"/>
  <c r="E22" i="7"/>
  <c r="D22" i="7"/>
  <c r="C22" i="7"/>
  <c r="B22" i="7"/>
  <c r="A22" i="7"/>
  <c r="G21" i="7"/>
  <c r="E21" i="7"/>
  <c r="D21" i="7"/>
  <c r="C21" i="7"/>
  <c r="B21" i="7"/>
  <c r="A21" i="7"/>
  <c r="G20" i="7"/>
  <c r="E20" i="7"/>
  <c r="D20" i="7"/>
  <c r="C20" i="7"/>
  <c r="B20" i="7"/>
  <c r="A20" i="7"/>
  <c r="G19" i="7"/>
  <c r="E19" i="7"/>
  <c r="D19" i="7"/>
  <c r="C19" i="7"/>
  <c r="B19" i="7"/>
  <c r="A19" i="7"/>
  <c r="G18" i="7"/>
  <c r="F18" i="7"/>
  <c r="E18" i="7"/>
  <c r="D18" i="7"/>
  <c r="C18" i="7"/>
  <c r="B18" i="7"/>
  <c r="A18" i="7"/>
  <c r="E17" i="7"/>
  <c r="D17" i="7"/>
  <c r="C17" i="7"/>
  <c r="B17" i="7"/>
  <c r="A17" i="7"/>
  <c r="D16" i="7"/>
  <c r="A16" i="7"/>
  <c r="Q10" i="7"/>
  <c r="O10" i="7"/>
  <c r="P7" i="7"/>
  <c r="O7" i="7"/>
  <c r="M7" i="7"/>
  <c r="E7" i="7"/>
  <c r="M5" i="7"/>
  <c r="P3" i="7"/>
  <c r="O3" i="7"/>
  <c r="N3" i="7"/>
  <c r="I11" i="7"/>
  <c r="I9" i="7"/>
  <c r="E11" i="7"/>
  <c r="E9" i="7"/>
  <c r="E5" i="7"/>
  <c r="E3" i="7"/>
  <c r="D3" i="7"/>
  <c r="J20" i="26" l="1"/>
  <c r="L20" i="26" s="1"/>
  <c r="P20" i="25"/>
  <c r="J28" i="26"/>
  <c r="L28" i="26" s="1"/>
  <c r="P28" i="25"/>
  <c r="J36" i="26"/>
  <c r="L36" i="26" s="1"/>
  <c r="P36" i="25"/>
  <c r="J44" i="26"/>
  <c r="L44" i="26" s="1"/>
  <c r="P44" i="25"/>
  <c r="J54" i="26"/>
  <c r="L54" i="26" s="1"/>
  <c r="P54" i="25"/>
  <c r="J62" i="26"/>
  <c r="L62" i="26" s="1"/>
  <c r="P62" i="25"/>
  <c r="J70" i="26"/>
  <c r="L70" i="26" s="1"/>
  <c r="P70" i="25"/>
  <c r="J78" i="26"/>
  <c r="L78" i="26" s="1"/>
  <c r="P78" i="25"/>
  <c r="J252" i="28"/>
  <c r="L252" i="28" s="1"/>
  <c r="P252" i="27"/>
  <c r="J386" i="29"/>
  <c r="L386" i="29" s="1"/>
  <c r="P386" i="28"/>
  <c r="J243" i="28"/>
  <c r="L243" i="28" s="1"/>
  <c r="P243" i="27"/>
  <c r="P214" i="27"/>
  <c r="J214" i="28"/>
  <c r="L214" i="28" s="1"/>
  <c r="P185" i="27"/>
  <c r="J185" i="28"/>
  <c r="L185" i="28" s="1"/>
  <c r="J810" i="29"/>
  <c r="L810" i="29" s="1"/>
  <c r="P810" i="28"/>
  <c r="P678" i="28"/>
  <c r="J678" i="29"/>
  <c r="L678" i="29" s="1"/>
  <c r="J301" i="28"/>
  <c r="L301" i="28" s="1"/>
  <c r="P301" i="27"/>
  <c r="P804" i="28"/>
  <c r="J804" i="29"/>
  <c r="L804" i="29" s="1"/>
  <c r="J183" i="28"/>
  <c r="L183" i="28" s="1"/>
  <c r="P183" i="27"/>
  <c r="J391" i="29"/>
  <c r="L391" i="29" s="1"/>
  <c r="P391" i="28"/>
  <c r="J664" i="29"/>
  <c r="L664" i="29" s="1"/>
  <c r="P664" i="28"/>
  <c r="P547" i="28"/>
  <c r="J547" i="29"/>
  <c r="L547" i="29" s="1"/>
  <c r="J298" i="28"/>
  <c r="L298" i="28" s="1"/>
  <c r="P298" i="27"/>
  <c r="P102" i="26"/>
  <c r="J102" i="27"/>
  <c r="L102" i="27" s="1"/>
  <c r="P403" i="28"/>
  <c r="J403" i="29"/>
  <c r="L403" i="29" s="1"/>
  <c r="J513" i="29"/>
  <c r="L513" i="29" s="1"/>
  <c r="P513" i="28"/>
  <c r="J408" i="29"/>
  <c r="L408" i="29" s="1"/>
  <c r="P408" i="28"/>
  <c r="P617" i="28"/>
  <c r="J617" i="29"/>
  <c r="L617" i="29" s="1"/>
  <c r="P522" i="28"/>
  <c r="J522" i="29"/>
  <c r="L522" i="29" s="1"/>
  <c r="J353" i="29"/>
  <c r="L353" i="29" s="1"/>
  <c r="P353" i="28"/>
  <c r="P668" i="28"/>
  <c r="J668" i="29"/>
  <c r="L668" i="29" s="1"/>
  <c r="P249" i="27"/>
  <c r="J249" i="28"/>
  <c r="L249" i="28" s="1"/>
  <c r="P682" i="28"/>
  <c r="J682" i="29"/>
  <c r="L682" i="29" s="1"/>
  <c r="J507" i="29"/>
  <c r="L507" i="29" s="1"/>
  <c r="P507" i="28"/>
  <c r="P292" i="27"/>
  <c r="J292" i="28"/>
  <c r="L292" i="28" s="1"/>
  <c r="P930" i="28"/>
  <c r="J930" i="29"/>
  <c r="L930" i="29" s="1"/>
  <c r="P314" i="27"/>
  <c r="J314" i="28"/>
  <c r="L314" i="28" s="1"/>
  <c r="J363" i="29"/>
  <c r="L363" i="29" s="1"/>
  <c r="P363" i="28"/>
  <c r="J251" i="28"/>
  <c r="L251" i="28" s="1"/>
  <c r="P251" i="27"/>
  <c r="P851" i="28"/>
  <c r="J851" i="29"/>
  <c r="L851" i="29" s="1"/>
  <c r="P734" i="28"/>
  <c r="J734" i="29"/>
  <c r="L734" i="29" s="1"/>
  <c r="J277" i="28"/>
  <c r="L277" i="28" s="1"/>
  <c r="P277" i="27"/>
  <c r="P826" i="28"/>
  <c r="J826" i="29"/>
  <c r="L826" i="29" s="1"/>
  <c r="J191" i="28"/>
  <c r="L191" i="28" s="1"/>
  <c r="P191" i="27"/>
  <c r="P855" i="28"/>
  <c r="J855" i="29"/>
  <c r="L855" i="29" s="1"/>
  <c r="J308" i="28"/>
  <c r="L308" i="28" s="1"/>
  <c r="P308" i="27"/>
  <c r="J882" i="29"/>
  <c r="L882" i="29" s="1"/>
  <c r="P882" i="28"/>
  <c r="J952" i="29"/>
  <c r="L952" i="29" s="1"/>
  <c r="P952" i="28"/>
  <c r="P652" i="28"/>
  <c r="J652" i="29"/>
  <c r="L652" i="29" s="1"/>
  <c r="J356" i="29"/>
  <c r="L356" i="29" s="1"/>
  <c r="P356" i="28"/>
  <c r="J357" i="29"/>
  <c r="L357" i="29" s="1"/>
  <c r="P357" i="28"/>
  <c r="P622" i="28"/>
  <c r="J622" i="29"/>
  <c r="L622" i="29" s="1"/>
  <c r="P831" i="28"/>
  <c r="J831" i="29"/>
  <c r="L831" i="29" s="1"/>
  <c r="P618" i="28"/>
  <c r="J618" i="29"/>
  <c r="L618" i="29" s="1"/>
  <c r="P756" i="28"/>
  <c r="J756" i="29"/>
  <c r="L756" i="29" s="1"/>
  <c r="P745" i="28"/>
  <c r="J745" i="29"/>
  <c r="L745" i="29" s="1"/>
  <c r="P916" i="28"/>
  <c r="J916" i="29"/>
  <c r="L916" i="29" s="1"/>
  <c r="P727" i="28"/>
  <c r="J727" i="29"/>
  <c r="L727" i="29" s="1"/>
  <c r="P490" i="28"/>
  <c r="J490" i="29"/>
  <c r="L490" i="29" s="1"/>
  <c r="J435" i="29"/>
  <c r="L435" i="29" s="1"/>
  <c r="P435" i="28"/>
  <c r="J876" i="29"/>
  <c r="L876" i="29" s="1"/>
  <c r="P876" i="28"/>
  <c r="P387" i="28"/>
  <c r="J387" i="29"/>
  <c r="L387" i="29" s="1"/>
  <c r="P253" i="27"/>
  <c r="J253" i="28"/>
  <c r="L253" i="28" s="1"/>
  <c r="J666" i="29"/>
  <c r="L666" i="29" s="1"/>
  <c r="P666" i="28"/>
  <c r="J168" i="27"/>
  <c r="L168" i="27" s="1"/>
  <c r="P168" i="26"/>
  <c r="P141" i="26"/>
  <c r="J141" i="27"/>
  <c r="L141" i="27" s="1"/>
  <c r="P105" i="26"/>
  <c r="J105" i="27"/>
  <c r="L105" i="27" s="1"/>
  <c r="P545" i="28"/>
  <c r="J545" i="29"/>
  <c r="L545" i="29" s="1"/>
  <c r="P258" i="27"/>
  <c r="J258" i="28"/>
  <c r="L258" i="28" s="1"/>
  <c r="P530" i="28"/>
  <c r="J530" i="29"/>
  <c r="L530" i="29" s="1"/>
  <c r="J869" i="29"/>
  <c r="L869" i="29" s="1"/>
  <c r="P869" i="28"/>
  <c r="J302" i="28"/>
  <c r="L302" i="28" s="1"/>
  <c r="P302" i="27"/>
  <c r="P735" i="28"/>
  <c r="J735" i="29"/>
  <c r="L735" i="29" s="1"/>
  <c r="P235" i="27"/>
  <c r="J235" i="28"/>
  <c r="L235" i="28" s="1"/>
  <c r="J359" i="29"/>
  <c r="L359" i="29" s="1"/>
  <c r="P359" i="28"/>
  <c r="J364" i="29"/>
  <c r="L364" i="29" s="1"/>
  <c r="P364" i="28"/>
  <c r="J633" i="29"/>
  <c r="L633" i="29" s="1"/>
  <c r="P633" i="28"/>
  <c r="J153" i="27"/>
  <c r="L153" i="27" s="1"/>
  <c r="P153" i="26"/>
  <c r="P82" i="26"/>
  <c r="J82" i="27"/>
  <c r="L82" i="27" s="1"/>
  <c r="P750" i="28"/>
  <c r="J750" i="29"/>
  <c r="L750" i="29" s="1"/>
  <c r="P718" i="28"/>
  <c r="J718" i="29"/>
  <c r="L718" i="29" s="1"/>
  <c r="P413" i="28"/>
  <c r="J413" i="29"/>
  <c r="L413" i="29" s="1"/>
  <c r="P642" i="28"/>
  <c r="J642" i="29"/>
  <c r="L642" i="29" s="1"/>
  <c r="P519" i="28"/>
  <c r="J519" i="29"/>
  <c r="L519" i="29" s="1"/>
  <c r="J443" i="29"/>
  <c r="L443" i="29" s="1"/>
  <c r="P443" i="28"/>
  <c r="P489" i="28"/>
  <c r="J489" i="29"/>
  <c r="L489" i="29" s="1"/>
  <c r="P419" i="28"/>
  <c r="J419" i="29"/>
  <c r="L419" i="29" s="1"/>
  <c r="P430" i="28"/>
  <c r="J430" i="29"/>
  <c r="L430" i="29" s="1"/>
  <c r="J552" i="29"/>
  <c r="L552" i="29" s="1"/>
  <c r="P552" i="28"/>
  <c r="P904" i="28"/>
  <c r="J904" i="29"/>
  <c r="L904" i="29" s="1"/>
  <c r="J606" i="29"/>
  <c r="L606" i="29" s="1"/>
  <c r="P606" i="28"/>
  <c r="J518" i="29"/>
  <c r="L518" i="29" s="1"/>
  <c r="P518" i="28"/>
  <c r="P706" i="28"/>
  <c r="J706" i="29"/>
  <c r="L706" i="29" s="1"/>
  <c r="J508" i="29"/>
  <c r="L508" i="29" s="1"/>
  <c r="P508" i="28"/>
  <c r="P862" i="28"/>
  <c r="J862" i="29"/>
  <c r="L862" i="29" s="1"/>
  <c r="J154" i="27"/>
  <c r="L154" i="27" s="1"/>
  <c r="P154" i="26"/>
  <c r="P330" i="27"/>
  <c r="J330" i="28"/>
  <c r="L330" i="28" s="1"/>
  <c r="J267" i="28"/>
  <c r="L267" i="28" s="1"/>
  <c r="P267" i="27"/>
  <c r="P177" i="27"/>
  <c r="J177" i="28"/>
  <c r="L177" i="28" s="1"/>
  <c r="J184" i="28"/>
  <c r="L184" i="28" s="1"/>
  <c r="P184" i="27"/>
  <c r="P542" i="28"/>
  <c r="J542" i="29"/>
  <c r="L542" i="29" s="1"/>
  <c r="J571" i="29"/>
  <c r="L571" i="29" s="1"/>
  <c r="P571" i="28"/>
  <c r="J324" i="28"/>
  <c r="L324" i="28" s="1"/>
  <c r="P324" i="27"/>
  <c r="J583" i="29"/>
  <c r="L583" i="29" s="1"/>
  <c r="P583" i="28"/>
  <c r="P827" i="28"/>
  <c r="J827" i="29"/>
  <c r="L827" i="29" s="1"/>
  <c r="P704" i="28"/>
  <c r="J704" i="29"/>
  <c r="L704" i="29" s="1"/>
  <c r="P941" i="28"/>
  <c r="J941" i="29"/>
  <c r="L941" i="29" s="1"/>
  <c r="P644" i="28"/>
  <c r="J644" i="29"/>
  <c r="L644" i="29" s="1"/>
  <c r="J348" i="29"/>
  <c r="L348" i="29" s="1"/>
  <c r="P348" i="28"/>
  <c r="J834" i="29"/>
  <c r="L834" i="29" s="1"/>
  <c r="P834" i="28"/>
  <c r="J284" i="28"/>
  <c r="L284" i="28" s="1"/>
  <c r="P284" i="27"/>
  <c r="P576" i="28"/>
  <c r="J576" i="29"/>
  <c r="L576" i="29" s="1"/>
  <c r="P210" i="27"/>
  <c r="J210" i="28"/>
  <c r="L210" i="28" s="1"/>
  <c r="J21" i="26"/>
  <c r="L21" i="26" s="1"/>
  <c r="P21" i="25"/>
  <c r="J29" i="26"/>
  <c r="L29" i="26" s="1"/>
  <c r="P29" i="25"/>
  <c r="J37" i="26"/>
  <c r="L37" i="26" s="1"/>
  <c r="P37" i="25"/>
  <c r="J45" i="26"/>
  <c r="L45" i="26" s="1"/>
  <c r="P45" i="25"/>
  <c r="J55" i="26"/>
  <c r="L55" i="26" s="1"/>
  <c r="P55" i="25"/>
  <c r="J63" i="26"/>
  <c r="L63" i="26" s="1"/>
  <c r="P63" i="25"/>
  <c r="J71" i="26"/>
  <c r="L71" i="26" s="1"/>
  <c r="P71" i="25"/>
  <c r="P393" i="28"/>
  <c r="J393" i="29"/>
  <c r="L393" i="29" s="1"/>
  <c r="J860" i="29"/>
  <c r="L860" i="29" s="1"/>
  <c r="P860" i="28"/>
  <c r="P608" i="28"/>
  <c r="J608" i="29"/>
  <c r="L608" i="29" s="1"/>
  <c r="P492" i="28"/>
  <c r="J492" i="29"/>
  <c r="L492" i="29" s="1"/>
  <c r="J806" i="29"/>
  <c r="L806" i="29" s="1"/>
  <c r="P806" i="28"/>
  <c r="J512" i="29"/>
  <c r="L512" i="29" s="1"/>
  <c r="P512" i="28"/>
  <c r="J283" i="28"/>
  <c r="L283" i="28" s="1"/>
  <c r="P283" i="27"/>
  <c r="J557" i="29"/>
  <c r="L557" i="29" s="1"/>
  <c r="P557" i="28"/>
  <c r="P791" i="28"/>
  <c r="J791" i="29"/>
  <c r="L791" i="29" s="1"/>
  <c r="J165" i="27"/>
  <c r="L165" i="27" s="1"/>
  <c r="P165" i="26"/>
  <c r="P130" i="26"/>
  <c r="J130" i="27"/>
  <c r="L130" i="27" s="1"/>
  <c r="P837" i="28"/>
  <c r="J837" i="29"/>
  <c r="L837" i="29" s="1"/>
  <c r="J514" i="29"/>
  <c r="L514" i="29" s="1"/>
  <c r="P514" i="28"/>
  <c r="P881" i="28"/>
  <c r="J881" i="29"/>
  <c r="L881" i="29" s="1"/>
  <c r="P494" i="28"/>
  <c r="J494" i="29"/>
  <c r="L494" i="29" s="1"/>
  <c r="P525" i="28"/>
  <c r="J525" i="29"/>
  <c r="L525" i="29" s="1"/>
  <c r="J440" i="29"/>
  <c r="L440" i="29" s="1"/>
  <c r="P440" i="28"/>
  <c r="J506" i="29"/>
  <c r="L506" i="29" s="1"/>
  <c r="P506" i="28"/>
  <c r="P469" i="28"/>
  <c r="J469" i="29"/>
  <c r="L469" i="29" s="1"/>
  <c r="P957" i="28"/>
  <c r="J957" i="29"/>
  <c r="L957" i="29" s="1"/>
  <c r="P865" i="28"/>
  <c r="J865" i="29"/>
  <c r="L865" i="29" s="1"/>
  <c r="P748" i="28"/>
  <c r="J748" i="29"/>
  <c r="L748" i="29" s="1"/>
  <c r="J920" i="29"/>
  <c r="L920" i="29" s="1"/>
  <c r="P920" i="28"/>
  <c r="J158" i="27"/>
  <c r="L158" i="27" s="1"/>
  <c r="P158" i="26"/>
  <c r="P123" i="26"/>
  <c r="J123" i="27"/>
  <c r="L123" i="27" s="1"/>
  <c r="P87" i="26"/>
  <c r="J87" i="27"/>
  <c r="L87" i="27" s="1"/>
  <c r="J350" i="29"/>
  <c r="L350" i="29" s="1"/>
  <c r="P350" i="28"/>
  <c r="P722" i="28"/>
  <c r="J722" i="29"/>
  <c r="L722" i="29" s="1"/>
  <c r="P222" i="27"/>
  <c r="J222" i="28"/>
  <c r="L222" i="28" s="1"/>
  <c r="P901" i="28"/>
  <c r="J901" i="29"/>
  <c r="L901" i="29" s="1"/>
  <c r="P749" i="28"/>
  <c r="J749" i="29"/>
  <c r="L749" i="29" s="1"/>
  <c r="P229" i="27"/>
  <c r="J229" i="28"/>
  <c r="L229" i="28" s="1"/>
  <c r="J438" i="29"/>
  <c r="L438" i="29" s="1"/>
  <c r="P438" i="28"/>
  <c r="P555" i="28"/>
  <c r="J555" i="29"/>
  <c r="L555" i="29" s="1"/>
  <c r="J739" i="29"/>
  <c r="L739" i="29" s="1"/>
  <c r="P739" i="28"/>
  <c r="P546" i="28"/>
  <c r="J546" i="29"/>
  <c r="L546" i="29" s="1"/>
  <c r="J274" i="28"/>
  <c r="L274" i="28" s="1"/>
  <c r="P274" i="27"/>
  <c r="J459" i="29"/>
  <c r="L459" i="29" s="1"/>
  <c r="P459" i="28"/>
  <c r="J167" i="27"/>
  <c r="L167" i="27" s="1"/>
  <c r="P167" i="26"/>
  <c r="J132" i="27"/>
  <c r="L132" i="27" s="1"/>
  <c r="P132" i="26"/>
  <c r="P96" i="26"/>
  <c r="J96" i="27"/>
  <c r="L96" i="27" s="1"/>
  <c r="P473" i="28"/>
  <c r="J473" i="29"/>
  <c r="L473" i="29" s="1"/>
  <c r="J877" i="29"/>
  <c r="L877" i="29" s="1"/>
  <c r="P877" i="28"/>
  <c r="J581" i="29"/>
  <c r="L581" i="29" s="1"/>
  <c r="P581" i="28"/>
  <c r="J632" i="29"/>
  <c r="L632" i="29" s="1"/>
  <c r="P632" i="28"/>
  <c r="J371" i="29"/>
  <c r="L371" i="29" s="1"/>
  <c r="P371" i="28"/>
  <c r="P614" i="28"/>
  <c r="J614" i="29"/>
  <c r="L614" i="29" s="1"/>
  <c r="P615" i="28"/>
  <c r="J615" i="29"/>
  <c r="L615" i="29" s="1"/>
  <c r="P732" i="28"/>
  <c r="J732" i="29"/>
  <c r="L732" i="29" s="1"/>
  <c r="J588" i="29"/>
  <c r="L588" i="29" s="1"/>
  <c r="P588" i="28"/>
  <c r="P643" i="28"/>
  <c r="J643" i="29"/>
  <c r="L643" i="29" s="1"/>
  <c r="P612" i="28"/>
  <c r="J612" i="29"/>
  <c r="L612" i="29" s="1"/>
  <c r="P969" i="28"/>
  <c r="J969" i="29"/>
  <c r="L969" i="29" s="1"/>
  <c r="J232" i="28"/>
  <c r="L232" i="28" s="1"/>
  <c r="P232" i="27"/>
  <c r="J956" i="29"/>
  <c r="L956" i="29" s="1"/>
  <c r="P956" i="28"/>
  <c r="J259" i="28"/>
  <c r="L259" i="28" s="1"/>
  <c r="P259" i="27"/>
  <c r="J897" i="29"/>
  <c r="L897" i="29" s="1"/>
  <c r="P897" i="28"/>
  <c r="P327" i="27"/>
  <c r="J327" i="28"/>
  <c r="L327" i="28" s="1"/>
  <c r="P721" i="28"/>
  <c r="J721" i="29"/>
  <c r="L721" i="29" s="1"/>
  <c r="J310" i="28"/>
  <c r="L310" i="28" s="1"/>
  <c r="P310" i="27"/>
  <c r="P441" i="28"/>
  <c r="J441" i="29"/>
  <c r="L441" i="29" s="1"/>
  <c r="J601" i="29"/>
  <c r="L601" i="29" s="1"/>
  <c r="P601" i="28"/>
  <c r="P270" i="27"/>
  <c r="J270" i="28"/>
  <c r="L270" i="28" s="1"/>
  <c r="J915" i="29"/>
  <c r="L915" i="29" s="1"/>
  <c r="P915" i="28"/>
  <c r="J599" i="29"/>
  <c r="L599" i="29" s="1"/>
  <c r="P599" i="28"/>
  <c r="J142" i="27"/>
  <c r="L142" i="27" s="1"/>
  <c r="P142" i="26"/>
  <c r="P106" i="26"/>
  <c r="J106" i="27"/>
  <c r="L106" i="27" s="1"/>
  <c r="J585" i="29"/>
  <c r="L585" i="29" s="1"/>
  <c r="P585" i="28"/>
  <c r="P742" i="28"/>
  <c r="J742" i="29"/>
  <c r="L742" i="29" s="1"/>
  <c r="J584" i="29"/>
  <c r="L584" i="29" s="1"/>
  <c r="P584" i="28"/>
  <c r="P774" i="28"/>
  <c r="J774" i="29"/>
  <c r="L774" i="29" s="1"/>
  <c r="P875" i="28"/>
  <c r="J875" i="29"/>
  <c r="L875" i="29" s="1"/>
  <c r="P620" i="28"/>
  <c r="J620" i="29"/>
  <c r="L620" i="29" s="1"/>
  <c r="P276" i="27"/>
  <c r="J276" i="28"/>
  <c r="L276" i="28" s="1"/>
  <c r="P724" i="28"/>
  <c r="J724" i="29"/>
  <c r="L724" i="29" s="1"/>
  <c r="P234" i="27"/>
  <c r="J234" i="28"/>
  <c r="L234" i="28" s="1"/>
  <c r="J730" i="29"/>
  <c r="L730" i="29" s="1"/>
  <c r="P730" i="28"/>
  <c r="J896" i="29"/>
  <c r="L896" i="29" s="1"/>
  <c r="P896" i="28"/>
  <c r="P119" i="26"/>
  <c r="J119" i="27"/>
  <c r="L119" i="27" s="1"/>
  <c r="P83" i="26"/>
  <c r="J83" i="27"/>
  <c r="L83" i="27" s="1"/>
  <c r="P761" i="28"/>
  <c r="J761" i="29"/>
  <c r="L761" i="29" s="1"/>
  <c r="P764" i="28"/>
  <c r="J764" i="29"/>
  <c r="L764" i="29" s="1"/>
  <c r="J390" i="29"/>
  <c r="L390" i="29" s="1"/>
  <c r="P390" i="28"/>
  <c r="P531" i="28"/>
  <c r="J531" i="29"/>
  <c r="L531" i="29" s="1"/>
  <c r="J529" i="28"/>
  <c r="L529" i="28" s="1"/>
  <c r="P529" i="27"/>
  <c r="P407" i="28"/>
  <c r="J407" i="29"/>
  <c r="L407" i="29" s="1"/>
  <c r="P821" i="28"/>
  <c r="J821" i="29"/>
  <c r="L821" i="29" s="1"/>
  <c r="P405" i="28"/>
  <c r="J405" i="29"/>
  <c r="L405" i="29" s="1"/>
  <c r="P802" i="28"/>
  <c r="J802" i="29"/>
  <c r="L802" i="29" s="1"/>
  <c r="P754" i="28"/>
  <c r="J754" i="29"/>
  <c r="L754" i="29" s="1"/>
  <c r="P233" i="27"/>
  <c r="J233" i="28"/>
  <c r="L233" i="28" s="1"/>
  <c r="P902" i="28"/>
  <c r="J902" i="29"/>
  <c r="L902" i="29" s="1"/>
  <c r="J736" i="29"/>
  <c r="L736" i="29" s="1"/>
  <c r="P736" i="28"/>
  <c r="J155" i="27"/>
  <c r="L155" i="27" s="1"/>
  <c r="P155" i="26"/>
  <c r="J120" i="27"/>
  <c r="L120" i="27" s="1"/>
  <c r="P120" i="26"/>
  <c r="J84" i="27"/>
  <c r="L84" i="27" s="1"/>
  <c r="P84" i="26"/>
  <c r="P414" i="28"/>
  <c r="J414" i="29"/>
  <c r="L414" i="29" s="1"/>
  <c r="J444" i="29"/>
  <c r="L444" i="29" s="1"/>
  <c r="P444" i="28"/>
  <c r="J653" i="29"/>
  <c r="L653" i="29" s="1"/>
  <c r="P653" i="28"/>
  <c r="P420" i="28"/>
  <c r="J420" i="29"/>
  <c r="L420" i="29" s="1"/>
  <c r="P373" i="28"/>
  <c r="J373" i="29"/>
  <c r="L373" i="29" s="1"/>
  <c r="J966" i="29"/>
  <c r="L966" i="29" s="1"/>
  <c r="P966" i="28"/>
  <c r="J787" i="29"/>
  <c r="L787" i="29" s="1"/>
  <c r="P787" i="28"/>
  <c r="P878" i="28"/>
  <c r="J878" i="29"/>
  <c r="L878" i="29" s="1"/>
  <c r="J711" i="29"/>
  <c r="L711" i="29" s="1"/>
  <c r="P711" i="28"/>
  <c r="P840" i="28"/>
  <c r="J840" i="29"/>
  <c r="L840" i="29" s="1"/>
  <c r="P395" i="28"/>
  <c r="J395" i="29"/>
  <c r="L395" i="29" s="1"/>
  <c r="J850" i="29"/>
  <c r="L850" i="29" s="1"/>
  <c r="P850" i="28"/>
  <c r="P967" i="28"/>
  <c r="J967" i="29"/>
  <c r="L967" i="29" s="1"/>
  <c r="J504" i="29"/>
  <c r="L504" i="29" s="1"/>
  <c r="P504" i="28"/>
  <c r="J344" i="29"/>
  <c r="L344" i="29" s="1"/>
  <c r="P344" i="28"/>
  <c r="J602" i="29"/>
  <c r="L602" i="29" s="1"/>
  <c r="P602" i="28"/>
  <c r="J164" i="27"/>
  <c r="L164" i="27" s="1"/>
  <c r="P164" i="26"/>
  <c r="P129" i="26"/>
  <c r="J129" i="27"/>
  <c r="L129" i="27" s="1"/>
  <c r="P101" i="26"/>
  <c r="J101" i="27"/>
  <c r="L101" i="27" s="1"/>
  <c r="P22" i="25"/>
  <c r="J22" i="26"/>
  <c r="L22" i="26" s="1"/>
  <c r="J56" i="26"/>
  <c r="L56" i="26" s="1"/>
  <c r="P56" i="25"/>
  <c r="J64" i="26"/>
  <c r="L64" i="26" s="1"/>
  <c r="P64" i="25"/>
  <c r="J72" i="26"/>
  <c r="L72" i="26" s="1"/>
  <c r="P72" i="25"/>
  <c r="P306" i="27"/>
  <c r="J306" i="28"/>
  <c r="L306" i="28" s="1"/>
  <c r="P280" i="27"/>
  <c r="J280" i="28"/>
  <c r="L280" i="28" s="1"/>
  <c r="J723" i="29"/>
  <c r="L723" i="29" s="1"/>
  <c r="P723" i="28"/>
  <c r="J954" i="29"/>
  <c r="L954" i="29" s="1"/>
  <c r="P954" i="28"/>
  <c r="P685" i="28"/>
  <c r="J685" i="29"/>
  <c r="L685" i="29" s="1"/>
  <c r="P192" i="27"/>
  <c r="J192" i="28"/>
  <c r="L192" i="28" s="1"/>
  <c r="J326" i="28"/>
  <c r="L326" i="28" s="1"/>
  <c r="P326" i="27"/>
  <c r="P595" i="28"/>
  <c r="J595" i="29"/>
  <c r="L595" i="29" s="1"/>
  <c r="P861" i="28"/>
  <c r="J861" i="29"/>
  <c r="L861" i="29" s="1"/>
  <c r="P219" i="27"/>
  <c r="J219" i="28"/>
  <c r="L219" i="28" s="1"/>
  <c r="J892" i="29"/>
  <c r="L892" i="29" s="1"/>
  <c r="P892" i="28"/>
  <c r="P917" i="28"/>
  <c r="J917" i="29"/>
  <c r="L917" i="29" s="1"/>
  <c r="P181" i="27"/>
  <c r="J181" i="28"/>
  <c r="L181" i="28" s="1"/>
  <c r="P315" i="27"/>
  <c r="J315" i="28"/>
  <c r="L315" i="28" s="1"/>
  <c r="J626" i="29"/>
  <c r="L626" i="29" s="1"/>
  <c r="P626" i="28"/>
  <c r="J883" i="29"/>
  <c r="L883" i="29" s="1"/>
  <c r="P883" i="28"/>
  <c r="J178" i="28"/>
  <c r="L178" i="28" s="1"/>
  <c r="P178" i="27"/>
  <c r="J835" i="29"/>
  <c r="L835" i="29" s="1"/>
  <c r="P835" i="28"/>
  <c r="J679" i="29"/>
  <c r="L679" i="29" s="1"/>
  <c r="P679" i="28"/>
  <c r="J582" i="29"/>
  <c r="L582" i="29" s="1"/>
  <c r="P582" i="28"/>
  <c r="P918" i="28"/>
  <c r="J918" i="29"/>
  <c r="L918" i="29" s="1"/>
  <c r="J568" i="29"/>
  <c r="L568" i="29" s="1"/>
  <c r="P568" i="28"/>
  <c r="P150" i="26"/>
  <c r="J150" i="27"/>
  <c r="L150" i="27" s="1"/>
  <c r="J801" i="29"/>
  <c r="L801" i="29" s="1"/>
  <c r="P801" i="28"/>
  <c r="P849" i="28"/>
  <c r="J849" i="29"/>
  <c r="L849" i="29" s="1"/>
  <c r="J696" i="29"/>
  <c r="L696" i="29" s="1"/>
  <c r="P696" i="28"/>
  <c r="P603" i="28"/>
  <c r="J603" i="29"/>
  <c r="L603" i="29" s="1"/>
  <c r="J898" i="29"/>
  <c r="L898" i="29" s="1"/>
  <c r="P898" i="28"/>
  <c r="P334" i="27"/>
  <c r="J334" i="28"/>
  <c r="L334" i="28" s="1"/>
  <c r="J605" i="29"/>
  <c r="L605" i="29" s="1"/>
  <c r="P605" i="28"/>
  <c r="J227" i="28"/>
  <c r="L227" i="28" s="1"/>
  <c r="P227" i="27"/>
  <c r="J198" i="28"/>
  <c r="L198" i="28" s="1"/>
  <c r="P198" i="27"/>
  <c r="P833" i="28"/>
  <c r="J833" i="29"/>
  <c r="L833" i="29" s="1"/>
  <c r="J451" i="29"/>
  <c r="L451" i="29" s="1"/>
  <c r="P451" i="28"/>
  <c r="P757" i="28"/>
  <c r="J757" i="29"/>
  <c r="L757" i="29" s="1"/>
  <c r="P856" i="28"/>
  <c r="J856" i="29"/>
  <c r="L856" i="29" s="1"/>
  <c r="J923" i="29"/>
  <c r="L923" i="29" s="1"/>
  <c r="P923" i="28"/>
  <c r="J396" i="29"/>
  <c r="L396" i="29" s="1"/>
  <c r="P396" i="28"/>
  <c r="P376" i="28"/>
  <c r="J376" i="29"/>
  <c r="L376" i="29" s="1"/>
  <c r="P409" i="28"/>
  <c r="J409" i="29"/>
  <c r="L409" i="29" s="1"/>
  <c r="J891" i="29"/>
  <c r="L891" i="29" s="1"/>
  <c r="P891" i="28"/>
  <c r="P872" i="28"/>
  <c r="J872" i="29"/>
  <c r="L872" i="29" s="1"/>
  <c r="J160" i="27"/>
  <c r="L160" i="27" s="1"/>
  <c r="P160" i="26"/>
  <c r="P133" i="26"/>
  <c r="J133" i="27"/>
  <c r="L133" i="27" s="1"/>
  <c r="P97" i="26"/>
  <c r="J97" i="27"/>
  <c r="L97" i="27" s="1"/>
  <c r="P765" i="28"/>
  <c r="J765" i="29"/>
  <c r="L765" i="29" s="1"/>
  <c r="P539" i="28"/>
  <c r="J539" i="29"/>
  <c r="L539" i="29" s="1"/>
  <c r="P392" i="28"/>
  <c r="J392" i="29"/>
  <c r="L392" i="29" s="1"/>
  <c r="J295" i="28"/>
  <c r="L295" i="28" s="1"/>
  <c r="P295" i="27"/>
  <c r="J355" i="29"/>
  <c r="L355" i="29" s="1"/>
  <c r="P355" i="28"/>
  <c r="J342" i="29"/>
  <c r="L342" i="29" s="1"/>
  <c r="P342" i="28"/>
  <c r="P820" i="28"/>
  <c r="J820" i="29"/>
  <c r="L820" i="29" s="1"/>
  <c r="J737" i="29"/>
  <c r="L737" i="29" s="1"/>
  <c r="P737" i="28"/>
  <c r="J540" i="29"/>
  <c r="L540" i="29" s="1"/>
  <c r="P540" i="28"/>
  <c r="P486" i="28"/>
  <c r="J486" i="29"/>
  <c r="L486" i="29" s="1"/>
  <c r="P225" i="27"/>
  <c r="J225" i="28"/>
  <c r="L225" i="28" s="1"/>
  <c r="P616" i="28"/>
  <c r="J616" i="29"/>
  <c r="L616" i="29" s="1"/>
  <c r="P676" i="28"/>
  <c r="J676" i="29"/>
  <c r="L676" i="29" s="1"/>
  <c r="J500" i="29"/>
  <c r="L500" i="29" s="1"/>
  <c r="P500" i="28"/>
  <c r="J349" i="29"/>
  <c r="L349" i="29" s="1"/>
  <c r="P349" i="28"/>
  <c r="P480" i="28"/>
  <c r="J480" i="29"/>
  <c r="L480" i="29" s="1"/>
  <c r="P425" i="28"/>
  <c r="J425" i="29"/>
  <c r="L425" i="29" s="1"/>
  <c r="J360" i="29"/>
  <c r="L360" i="29" s="1"/>
  <c r="P360" i="28"/>
  <c r="P402" i="28"/>
  <c r="J402" i="29"/>
  <c r="L402" i="29" s="1"/>
  <c r="P900" i="28"/>
  <c r="J900" i="29"/>
  <c r="L900" i="29" s="1"/>
  <c r="P935" i="28"/>
  <c r="J935" i="29"/>
  <c r="L935" i="29" s="1"/>
  <c r="J838" i="29"/>
  <c r="L838" i="29" s="1"/>
  <c r="P838" i="28"/>
  <c r="P940" i="28"/>
  <c r="J940" i="29"/>
  <c r="L940" i="29" s="1"/>
  <c r="J662" i="29"/>
  <c r="L662" i="29" s="1"/>
  <c r="P662" i="28"/>
  <c r="P423" i="28"/>
  <c r="J423" i="29"/>
  <c r="L423" i="29" s="1"/>
  <c r="J146" i="27"/>
  <c r="L146" i="27" s="1"/>
  <c r="P146" i="26"/>
  <c r="P204" i="27"/>
  <c r="J204" i="28"/>
  <c r="L204" i="28" s="1"/>
  <c r="J465" i="28"/>
  <c r="L465" i="28" s="1"/>
  <c r="P465" i="27"/>
  <c r="P266" i="27"/>
  <c r="J266" i="28"/>
  <c r="L266" i="28" s="1"/>
  <c r="P863" i="28"/>
  <c r="J863" i="29"/>
  <c r="L863" i="29" s="1"/>
  <c r="J636" i="29"/>
  <c r="L636" i="29" s="1"/>
  <c r="P636" i="28"/>
  <c r="J890" i="29"/>
  <c r="L890" i="29" s="1"/>
  <c r="P890" i="28"/>
  <c r="P565" i="28"/>
  <c r="J565" i="29"/>
  <c r="L565" i="29" s="1"/>
  <c r="J970" i="29"/>
  <c r="L970" i="29" s="1"/>
  <c r="P970" i="28"/>
  <c r="J597" i="29"/>
  <c r="L597" i="29" s="1"/>
  <c r="P597" i="28"/>
  <c r="P269" i="27"/>
  <c r="J269" i="28"/>
  <c r="L269" i="28" s="1"/>
  <c r="P703" i="28"/>
  <c r="J703" i="29"/>
  <c r="L703" i="29" s="1"/>
  <c r="J281" i="28"/>
  <c r="L281" i="28" s="1"/>
  <c r="P281" i="27"/>
  <c r="J640" i="29"/>
  <c r="L640" i="29" s="1"/>
  <c r="P640" i="28"/>
  <c r="J333" i="28"/>
  <c r="L333" i="28" s="1"/>
  <c r="P333" i="27"/>
  <c r="J369" i="28"/>
  <c r="L369" i="28" s="1"/>
  <c r="P369" i="27"/>
  <c r="J665" i="29"/>
  <c r="L665" i="29" s="1"/>
  <c r="P665" i="28"/>
  <c r="P450" i="28"/>
  <c r="J450" i="29"/>
  <c r="L450" i="29" s="1"/>
  <c r="P38" i="25"/>
  <c r="J38" i="26"/>
  <c r="L38" i="26" s="1"/>
  <c r="J23" i="26"/>
  <c r="L23" i="26" s="1"/>
  <c r="P23" i="25"/>
  <c r="J73" i="26"/>
  <c r="L73" i="26" s="1"/>
  <c r="P73" i="25"/>
  <c r="P868" i="28"/>
  <c r="J868" i="29"/>
  <c r="L868" i="29" s="1"/>
  <c r="P906" i="28"/>
  <c r="J906" i="29"/>
  <c r="L906" i="29" s="1"/>
  <c r="J343" i="29"/>
  <c r="L343" i="29" s="1"/>
  <c r="P343" i="28"/>
  <c r="P279" i="27"/>
  <c r="J279" i="28"/>
  <c r="L279" i="28" s="1"/>
  <c r="J221" i="28"/>
  <c r="L221" i="28" s="1"/>
  <c r="P221" i="27"/>
  <c r="P609" i="28"/>
  <c r="J609" i="29"/>
  <c r="L609" i="29" s="1"/>
  <c r="P593" i="27"/>
  <c r="J593" i="28"/>
  <c r="L593" i="28" s="1"/>
  <c r="P445" i="28"/>
  <c r="J445" i="29"/>
  <c r="L445" i="29" s="1"/>
  <c r="J157" i="27"/>
  <c r="L157" i="27" s="1"/>
  <c r="P157" i="26"/>
  <c r="J122" i="27"/>
  <c r="L122" i="27" s="1"/>
  <c r="P122" i="26"/>
  <c r="P94" i="26"/>
  <c r="J94" i="27"/>
  <c r="L94" i="27" s="1"/>
  <c r="J361" i="29"/>
  <c r="L361" i="29" s="1"/>
  <c r="P361" i="28"/>
  <c r="P824" i="28"/>
  <c r="J824" i="29"/>
  <c r="L824" i="29" s="1"/>
  <c r="P313" i="27"/>
  <c r="J313" i="28"/>
  <c r="L313" i="28" s="1"/>
  <c r="P338" i="28"/>
  <c r="J338" i="29"/>
  <c r="L338" i="29" s="1"/>
  <c r="P931" i="28"/>
  <c r="J931" i="29"/>
  <c r="L931" i="29" s="1"/>
  <c r="P485" i="28"/>
  <c r="J485" i="29"/>
  <c r="L485" i="29" s="1"/>
  <c r="J893" i="29"/>
  <c r="L893" i="29" s="1"/>
  <c r="P893" i="28"/>
  <c r="P768" i="28"/>
  <c r="J768" i="29"/>
  <c r="L768" i="29" s="1"/>
  <c r="J973" i="29"/>
  <c r="L973" i="29" s="1"/>
  <c r="P973" i="28"/>
  <c r="P781" i="28"/>
  <c r="J781" i="29"/>
  <c r="L781" i="29" s="1"/>
  <c r="P491" i="28"/>
  <c r="J491" i="29"/>
  <c r="L491" i="29" s="1"/>
  <c r="J958" i="29"/>
  <c r="L958" i="29" s="1"/>
  <c r="P958" i="28"/>
  <c r="P811" i="28"/>
  <c r="J811" i="29"/>
  <c r="L811" i="29" s="1"/>
  <c r="J365" i="29"/>
  <c r="L365" i="29" s="1"/>
  <c r="P365" i="28"/>
  <c r="P523" i="28"/>
  <c r="J523" i="29"/>
  <c r="L523" i="29" s="1"/>
  <c r="J346" i="29"/>
  <c r="L346" i="29" s="1"/>
  <c r="P346" i="28"/>
  <c r="P488" i="28"/>
  <c r="J488" i="29"/>
  <c r="L488" i="29" s="1"/>
  <c r="P115" i="26"/>
  <c r="J115" i="27"/>
  <c r="L115" i="27" s="1"/>
  <c r="P224" i="27"/>
  <c r="J224" i="28"/>
  <c r="L224" i="28" s="1"/>
  <c r="P686" i="28"/>
  <c r="J686" i="29"/>
  <c r="L686" i="29" s="1"/>
  <c r="P288" i="27"/>
  <c r="J288" i="28"/>
  <c r="L288" i="28" s="1"/>
  <c r="P446" i="28"/>
  <c r="J446" i="29"/>
  <c r="L446" i="29" s="1"/>
  <c r="J250" i="28"/>
  <c r="L250" i="28" s="1"/>
  <c r="P250" i="27"/>
  <c r="J294" i="28"/>
  <c r="L294" i="28" s="1"/>
  <c r="P294" i="27"/>
  <c r="J895" i="29"/>
  <c r="L895" i="29" s="1"/>
  <c r="P895" i="28"/>
  <c r="P807" i="28"/>
  <c r="J807" i="29"/>
  <c r="L807" i="29" s="1"/>
  <c r="P777" i="28"/>
  <c r="J777" i="29"/>
  <c r="L777" i="29" s="1"/>
  <c r="J971" i="29"/>
  <c r="L971" i="29" s="1"/>
  <c r="P971" i="28"/>
  <c r="P773" i="28"/>
  <c r="J773" i="29"/>
  <c r="L773" i="29" s="1"/>
  <c r="J339" i="29"/>
  <c r="L339" i="29" s="1"/>
  <c r="P339" i="28"/>
  <c r="J669" i="29"/>
  <c r="L669" i="29" s="1"/>
  <c r="P669" i="28"/>
  <c r="J401" i="28"/>
  <c r="L401" i="28" s="1"/>
  <c r="P401" i="27"/>
  <c r="J468" i="29"/>
  <c r="L468" i="29" s="1"/>
  <c r="P468" i="28"/>
  <c r="P884" i="28"/>
  <c r="J884" i="29"/>
  <c r="L884" i="29" s="1"/>
  <c r="J159" i="27"/>
  <c r="L159" i="27" s="1"/>
  <c r="P159" i="26"/>
  <c r="P124" i="26"/>
  <c r="J124" i="27"/>
  <c r="L124" i="27" s="1"/>
  <c r="J88" i="27"/>
  <c r="L88" i="27" s="1"/>
  <c r="P88" i="26"/>
  <c r="P819" i="28"/>
  <c r="J819" i="29"/>
  <c r="L819" i="29" s="1"/>
  <c r="J461" i="29"/>
  <c r="L461" i="29" s="1"/>
  <c r="P461" i="28"/>
  <c r="J449" i="29"/>
  <c r="L449" i="29" s="1"/>
  <c r="P449" i="28"/>
  <c r="J951" i="29"/>
  <c r="L951" i="29" s="1"/>
  <c r="P951" i="28"/>
  <c r="P925" i="28"/>
  <c r="J925" i="29"/>
  <c r="L925" i="29" s="1"/>
  <c r="J460" i="29"/>
  <c r="L460" i="29" s="1"/>
  <c r="P460" i="28"/>
  <c r="J268" i="28"/>
  <c r="L268" i="28" s="1"/>
  <c r="P268" i="27"/>
  <c r="J962" i="29"/>
  <c r="L962" i="29" s="1"/>
  <c r="P962" i="28"/>
  <c r="J296" i="28"/>
  <c r="L296" i="28" s="1"/>
  <c r="P296" i="27"/>
  <c r="J586" i="29"/>
  <c r="L586" i="29" s="1"/>
  <c r="P586" i="28"/>
  <c r="J328" i="28"/>
  <c r="L328" i="28" s="1"/>
  <c r="P328" i="27"/>
  <c r="P776" i="28"/>
  <c r="J776" i="29"/>
  <c r="L776" i="29" s="1"/>
  <c r="P817" i="28"/>
  <c r="J817" i="29"/>
  <c r="L817" i="29" s="1"/>
  <c r="P201" i="27"/>
  <c r="J201" i="28"/>
  <c r="L201" i="28" s="1"/>
  <c r="J914" i="29"/>
  <c r="L914" i="29" s="1"/>
  <c r="P914" i="28"/>
  <c r="J397" i="29"/>
  <c r="L397" i="29" s="1"/>
  <c r="P397" i="28"/>
  <c r="P929" i="28"/>
  <c r="J929" i="29"/>
  <c r="L929" i="29" s="1"/>
  <c r="J960" i="29"/>
  <c r="L960" i="29" s="1"/>
  <c r="P960" i="28"/>
  <c r="J607" i="29"/>
  <c r="L607" i="29" s="1"/>
  <c r="P607" i="28"/>
  <c r="P299" i="27"/>
  <c r="J299" i="28"/>
  <c r="L299" i="28" s="1"/>
  <c r="J282" i="28"/>
  <c r="L282" i="28" s="1"/>
  <c r="P282" i="27"/>
  <c r="P98" i="26"/>
  <c r="J98" i="27"/>
  <c r="L98" i="27" s="1"/>
  <c r="P939" i="28"/>
  <c r="J939" i="29"/>
  <c r="L939" i="29" s="1"/>
  <c r="P457" i="28"/>
  <c r="J457" i="29"/>
  <c r="L457" i="29" s="1"/>
  <c r="P194" i="27"/>
  <c r="J194" i="28"/>
  <c r="L194" i="28" s="1"/>
  <c r="P613" i="28"/>
  <c r="J613" i="29"/>
  <c r="L613" i="29" s="1"/>
  <c r="P265" i="27"/>
  <c r="J265" i="28"/>
  <c r="L265" i="28" s="1"/>
  <c r="J337" i="28"/>
  <c r="L337" i="28" s="1"/>
  <c r="P337" i="27"/>
  <c r="P619" i="28"/>
  <c r="J619" i="29"/>
  <c r="L619" i="29" s="1"/>
  <c r="J553" i="29"/>
  <c r="L553" i="29" s="1"/>
  <c r="P553" i="28"/>
  <c r="P135" i="26"/>
  <c r="J135" i="27"/>
  <c r="L135" i="27" s="1"/>
  <c r="P107" i="26"/>
  <c r="J107" i="27"/>
  <c r="L107" i="27" s="1"/>
  <c r="P729" i="28"/>
  <c r="J729" i="29"/>
  <c r="L729" i="29" s="1"/>
  <c r="P785" i="28"/>
  <c r="J785" i="29"/>
  <c r="L785" i="29" s="1"/>
  <c r="P681" i="28"/>
  <c r="J681" i="29"/>
  <c r="L681" i="29" s="1"/>
  <c r="P378" i="28"/>
  <c r="J378" i="29"/>
  <c r="L378" i="29" s="1"/>
  <c r="P213" i="27"/>
  <c r="J213" i="28"/>
  <c r="L213" i="28" s="1"/>
  <c r="P886" i="28"/>
  <c r="J886" i="29"/>
  <c r="L886" i="29" s="1"/>
  <c r="P220" i="27"/>
  <c r="J220" i="28"/>
  <c r="L220" i="28" s="1"/>
  <c r="P211" i="27"/>
  <c r="J211" i="28"/>
  <c r="L211" i="28" s="1"/>
  <c r="J182" i="28"/>
  <c r="L182" i="28" s="1"/>
  <c r="P182" i="27"/>
  <c r="P702" i="28"/>
  <c r="J702" i="29"/>
  <c r="L702" i="29" s="1"/>
  <c r="P692" i="28"/>
  <c r="J692" i="29"/>
  <c r="L692" i="29" s="1"/>
  <c r="P563" i="28"/>
  <c r="J563" i="29"/>
  <c r="L563" i="29" s="1"/>
  <c r="P147" i="26"/>
  <c r="J147" i="27"/>
  <c r="L147" i="27" s="1"/>
  <c r="P108" i="26"/>
  <c r="J108" i="27"/>
  <c r="L108" i="27" s="1"/>
  <c r="J439" i="29"/>
  <c r="L439" i="29" s="1"/>
  <c r="P439" i="28"/>
  <c r="P919" i="28"/>
  <c r="J919" i="29"/>
  <c r="L919" i="29" s="1"/>
  <c r="J231" i="28"/>
  <c r="L231" i="28" s="1"/>
  <c r="P231" i="27"/>
  <c r="P509" i="28"/>
  <c r="J509" i="29"/>
  <c r="L509" i="29" s="1"/>
  <c r="J558" i="29"/>
  <c r="L558" i="29" s="1"/>
  <c r="P558" i="28"/>
  <c r="J202" i="28"/>
  <c r="L202" i="28" s="1"/>
  <c r="P202" i="27"/>
  <c r="J630" i="29"/>
  <c r="L630" i="29" s="1"/>
  <c r="P630" i="28"/>
  <c r="P825" i="28"/>
  <c r="J825" i="29"/>
  <c r="L825" i="29" s="1"/>
  <c r="P715" i="28"/>
  <c r="J715" i="29"/>
  <c r="L715" i="29" s="1"/>
  <c r="P524" i="28"/>
  <c r="J524" i="29"/>
  <c r="L524" i="29" s="1"/>
  <c r="J953" i="29"/>
  <c r="L953" i="29" s="1"/>
  <c r="P953" i="28"/>
  <c r="P708" i="28"/>
  <c r="J708" i="29"/>
  <c r="L708" i="29" s="1"/>
  <c r="P747" i="28"/>
  <c r="J747" i="29"/>
  <c r="L747" i="29" s="1"/>
  <c r="J340" i="29"/>
  <c r="L340" i="29" s="1"/>
  <c r="P340" i="28"/>
  <c r="J899" i="29"/>
  <c r="L899" i="29" s="1"/>
  <c r="P899" i="28"/>
  <c r="J610" i="29"/>
  <c r="L610" i="29" s="1"/>
  <c r="P610" i="28"/>
  <c r="J790" i="29"/>
  <c r="L790" i="29" s="1"/>
  <c r="P790" i="28"/>
  <c r="J950" i="29"/>
  <c r="L950" i="29" s="1"/>
  <c r="P950" i="28"/>
  <c r="J788" i="29"/>
  <c r="L788" i="29" s="1"/>
  <c r="P788" i="28"/>
  <c r="J156" i="27"/>
  <c r="L156" i="27" s="1"/>
  <c r="P156" i="26"/>
  <c r="J121" i="27"/>
  <c r="L121" i="27" s="1"/>
  <c r="P121" i="26"/>
  <c r="J93" i="27"/>
  <c r="L93" i="27" s="1"/>
  <c r="P93" i="26"/>
  <c r="J57" i="26"/>
  <c r="L57" i="26" s="1"/>
  <c r="P57" i="25"/>
  <c r="J24" i="26"/>
  <c r="L24" i="26" s="1"/>
  <c r="P24" i="25"/>
  <c r="J32" i="26"/>
  <c r="L32" i="26" s="1"/>
  <c r="P32" i="25"/>
  <c r="J40" i="26"/>
  <c r="L40" i="26" s="1"/>
  <c r="P40" i="25"/>
  <c r="J50" i="26"/>
  <c r="L50" i="26" s="1"/>
  <c r="P50" i="25"/>
  <c r="J58" i="26"/>
  <c r="L58" i="26" s="1"/>
  <c r="P58" i="25"/>
  <c r="P66" i="25"/>
  <c r="J66" i="26"/>
  <c r="L66" i="26" s="1"/>
  <c r="J74" i="26"/>
  <c r="L74" i="26" s="1"/>
  <c r="P74" i="25"/>
  <c r="J725" i="29"/>
  <c r="L725" i="29" s="1"/>
  <c r="P725" i="28"/>
  <c r="J379" i="29"/>
  <c r="L379" i="29" s="1"/>
  <c r="P379" i="28"/>
  <c r="J922" i="29"/>
  <c r="L922" i="29" s="1"/>
  <c r="P922" i="28"/>
  <c r="P701" i="28"/>
  <c r="J701" i="29"/>
  <c r="L701" i="29" s="1"/>
  <c r="J789" i="29"/>
  <c r="L789" i="29" s="1"/>
  <c r="P789" i="28"/>
  <c r="J286" i="28"/>
  <c r="L286" i="28" s="1"/>
  <c r="P286" i="27"/>
  <c r="J968" i="29"/>
  <c r="L968" i="29" s="1"/>
  <c r="P968" i="28"/>
  <c r="J600" i="29"/>
  <c r="L600" i="29" s="1"/>
  <c r="P600" i="28"/>
  <c r="J946" i="29"/>
  <c r="L946" i="29" s="1"/>
  <c r="P946" i="28"/>
  <c r="J255" i="28"/>
  <c r="L255" i="28" s="1"/>
  <c r="P255" i="27"/>
  <c r="J629" i="29"/>
  <c r="L629" i="29" s="1"/>
  <c r="P629" i="28"/>
  <c r="J180" i="28"/>
  <c r="L180" i="28" s="1"/>
  <c r="P180" i="27"/>
  <c r="J839" i="29"/>
  <c r="L839" i="29" s="1"/>
  <c r="P839" i="28"/>
  <c r="P611" i="28"/>
  <c r="J611" i="29"/>
  <c r="L611" i="29" s="1"/>
  <c r="J572" i="29"/>
  <c r="L572" i="29" s="1"/>
  <c r="P572" i="28"/>
  <c r="J812" i="29"/>
  <c r="L812" i="29" s="1"/>
  <c r="P812" i="28"/>
  <c r="J242" i="28"/>
  <c r="L242" i="28" s="1"/>
  <c r="P242" i="27"/>
  <c r="J907" i="29"/>
  <c r="L907" i="29" s="1"/>
  <c r="P907" i="28"/>
  <c r="J813" i="29"/>
  <c r="L813" i="29" s="1"/>
  <c r="P813" i="28"/>
  <c r="P726" i="28"/>
  <c r="J726" i="29"/>
  <c r="L726" i="29" s="1"/>
  <c r="P218" i="27"/>
  <c r="J218" i="28"/>
  <c r="L218" i="28" s="1"/>
  <c r="P447" i="28"/>
  <c r="J447" i="29"/>
  <c r="L447" i="29" s="1"/>
  <c r="J245" i="28"/>
  <c r="L245" i="28" s="1"/>
  <c r="P245" i="27"/>
  <c r="J803" i="29"/>
  <c r="L803" i="29" s="1"/>
  <c r="P803" i="28"/>
  <c r="J260" i="28"/>
  <c r="L260" i="28" s="1"/>
  <c r="P260" i="27"/>
  <c r="P621" i="28"/>
  <c r="J621" i="29"/>
  <c r="L621" i="29" s="1"/>
  <c r="J179" i="28"/>
  <c r="L179" i="28" s="1"/>
  <c r="P179" i="27"/>
  <c r="P566" i="28"/>
  <c r="J566" i="29"/>
  <c r="L566" i="29" s="1"/>
  <c r="P456" i="28"/>
  <c r="J456" i="29"/>
  <c r="L456" i="29" s="1"/>
  <c r="P770" i="28"/>
  <c r="J770" i="29"/>
  <c r="L770" i="29" s="1"/>
  <c r="P319" i="27"/>
  <c r="J319" i="28"/>
  <c r="L319" i="28" s="1"/>
  <c r="J667" i="29"/>
  <c r="L667" i="29" s="1"/>
  <c r="P667" i="28"/>
  <c r="J564" i="29"/>
  <c r="L564" i="29" s="1"/>
  <c r="P564" i="28"/>
  <c r="J660" i="29"/>
  <c r="L660" i="29" s="1"/>
  <c r="P660" i="28"/>
  <c r="J458" i="29"/>
  <c r="L458" i="29" s="1"/>
  <c r="P458" i="28"/>
  <c r="J263" i="28"/>
  <c r="L263" i="28" s="1"/>
  <c r="P263" i="27"/>
  <c r="P262" i="27"/>
  <c r="J262" i="28"/>
  <c r="L262" i="28" s="1"/>
  <c r="P628" i="28"/>
  <c r="J628" i="29"/>
  <c r="L628" i="29" s="1"/>
  <c r="P189" i="27"/>
  <c r="J189" i="28"/>
  <c r="L189" i="28" s="1"/>
  <c r="P323" i="27"/>
  <c r="J323" i="28"/>
  <c r="L323" i="28" s="1"/>
  <c r="P758" i="28"/>
  <c r="J758" i="29"/>
  <c r="L758" i="29" s="1"/>
  <c r="J698" i="29"/>
  <c r="L698" i="29" s="1"/>
  <c r="P698" i="28"/>
  <c r="J866" i="29"/>
  <c r="L866" i="29" s="1"/>
  <c r="P866" i="28"/>
  <c r="P908" i="28"/>
  <c r="J908" i="29"/>
  <c r="L908" i="29" s="1"/>
  <c r="P771" i="28"/>
  <c r="J771" i="29"/>
  <c r="L771" i="29" s="1"/>
  <c r="P479" i="28"/>
  <c r="J479" i="29"/>
  <c r="L479" i="29" s="1"/>
  <c r="J472" i="29"/>
  <c r="L472" i="29" s="1"/>
  <c r="P472" i="28"/>
  <c r="J654" i="29"/>
  <c r="L654" i="29" s="1"/>
  <c r="P654" i="28"/>
  <c r="P873" i="28"/>
  <c r="J873" i="29"/>
  <c r="L873" i="29" s="1"/>
  <c r="P760" i="28"/>
  <c r="J760" i="29"/>
  <c r="L760" i="29" s="1"/>
  <c r="J499" i="29"/>
  <c r="L499" i="29" s="1"/>
  <c r="P499" i="28"/>
  <c r="J830" i="29"/>
  <c r="L830" i="29" s="1"/>
  <c r="P830" i="28"/>
  <c r="P429" i="28"/>
  <c r="J429" i="29"/>
  <c r="L429" i="29" s="1"/>
  <c r="J844" i="29"/>
  <c r="L844" i="29" s="1"/>
  <c r="P844" i="28"/>
  <c r="J589" i="29"/>
  <c r="L589" i="29" s="1"/>
  <c r="P589" i="28"/>
  <c r="P691" i="28"/>
  <c r="J691" i="29"/>
  <c r="L691" i="29" s="1"/>
  <c r="J152" i="27"/>
  <c r="L152" i="27" s="1"/>
  <c r="P152" i="26"/>
  <c r="P125" i="26"/>
  <c r="J125" i="27"/>
  <c r="L125" i="27" s="1"/>
  <c r="J89" i="27"/>
  <c r="L89" i="27" s="1"/>
  <c r="P89" i="26"/>
  <c r="J437" i="29"/>
  <c r="L437" i="29" s="1"/>
  <c r="P437" i="28"/>
  <c r="P779" i="28"/>
  <c r="J779" i="29"/>
  <c r="L779" i="29" s="1"/>
  <c r="P569" i="28"/>
  <c r="J569" i="29"/>
  <c r="L569" i="29" s="1"/>
  <c r="J516" i="29"/>
  <c r="L516" i="29" s="1"/>
  <c r="P516" i="28"/>
  <c r="J394" i="29"/>
  <c r="L394" i="29" s="1"/>
  <c r="P394" i="28"/>
  <c r="J358" i="29"/>
  <c r="L358" i="29" s="1"/>
  <c r="P358" i="28"/>
  <c r="P753" i="28"/>
  <c r="J753" i="29"/>
  <c r="L753" i="29" s="1"/>
  <c r="J169" i="27"/>
  <c r="L169" i="27" s="1"/>
  <c r="P169" i="26"/>
  <c r="P134" i="26"/>
  <c r="J134" i="27"/>
  <c r="L134" i="27" s="1"/>
  <c r="P487" i="28"/>
  <c r="J487" i="29"/>
  <c r="L487" i="29" s="1"/>
  <c r="J695" i="29"/>
  <c r="L695" i="29" s="1"/>
  <c r="P695" i="28"/>
  <c r="P415" i="28"/>
  <c r="J415" i="29"/>
  <c r="L415" i="29" s="1"/>
  <c r="J795" i="29"/>
  <c r="L795" i="29" s="1"/>
  <c r="P795" i="28"/>
  <c r="P858" i="28"/>
  <c r="J858" i="29"/>
  <c r="L858" i="29" s="1"/>
  <c r="P707" i="28"/>
  <c r="J707" i="29"/>
  <c r="L707" i="29" s="1"/>
  <c r="P579" i="28"/>
  <c r="J579" i="29"/>
  <c r="L579" i="29" s="1"/>
  <c r="P823" i="28"/>
  <c r="J823" i="29"/>
  <c r="L823" i="29" s="1"/>
  <c r="J448" i="29"/>
  <c r="L448" i="29" s="1"/>
  <c r="P448" i="28"/>
  <c r="P926" i="28"/>
  <c r="J926" i="29"/>
  <c r="L926" i="29" s="1"/>
  <c r="P634" i="28"/>
  <c r="J634" i="29"/>
  <c r="L634" i="29" s="1"/>
  <c r="P462" i="28"/>
  <c r="J462" i="29"/>
  <c r="L462" i="29" s="1"/>
  <c r="J945" i="29"/>
  <c r="L945" i="29" s="1"/>
  <c r="P945" i="28"/>
  <c r="P374" i="28"/>
  <c r="J374" i="29"/>
  <c r="L374" i="29" s="1"/>
  <c r="P416" i="28"/>
  <c r="J416" i="29"/>
  <c r="L416" i="29" s="1"/>
  <c r="P428" i="28"/>
  <c r="J428" i="29"/>
  <c r="L428" i="29" s="1"/>
  <c r="J170" i="27"/>
  <c r="L170" i="27" s="1"/>
  <c r="P170" i="26"/>
  <c r="J244" i="28"/>
  <c r="L244" i="28" s="1"/>
  <c r="P244" i="27"/>
  <c r="P241" i="27"/>
  <c r="J241" i="28"/>
  <c r="L241" i="28" s="1"/>
  <c r="P256" i="27"/>
  <c r="J256" i="28"/>
  <c r="L256" i="28" s="1"/>
  <c r="J631" i="29"/>
  <c r="L631" i="29" s="1"/>
  <c r="P631" i="28"/>
  <c r="P677" i="28"/>
  <c r="J677" i="29"/>
  <c r="L677" i="29" s="1"/>
  <c r="J247" i="28"/>
  <c r="L247" i="28" s="1"/>
  <c r="P247" i="27"/>
  <c r="J246" i="28"/>
  <c r="L246" i="28" s="1"/>
  <c r="P246" i="27"/>
  <c r="J964" i="29"/>
  <c r="L964" i="29" s="1"/>
  <c r="P964" i="28"/>
  <c r="J580" i="29"/>
  <c r="L580" i="29" s="1"/>
  <c r="P580" i="28"/>
  <c r="P647" i="28"/>
  <c r="J647" i="29"/>
  <c r="L647" i="29" s="1"/>
  <c r="P743" i="28"/>
  <c r="J743" i="29"/>
  <c r="L743" i="29" s="1"/>
  <c r="J375" i="29"/>
  <c r="L375" i="29" s="1"/>
  <c r="P375" i="28"/>
  <c r="J238" i="28"/>
  <c r="L238" i="28" s="1"/>
  <c r="P238" i="27"/>
  <c r="J502" i="29"/>
  <c r="L502" i="29" s="1"/>
  <c r="P502" i="28"/>
  <c r="J577" i="29"/>
  <c r="L577" i="29" s="1"/>
  <c r="P577" i="28"/>
  <c r="P645" i="28"/>
  <c r="J645" i="29"/>
  <c r="L645" i="29" s="1"/>
  <c r="J293" i="28"/>
  <c r="L293" i="28" s="1"/>
  <c r="P293" i="27"/>
  <c r="J526" i="29"/>
  <c r="L526" i="29" s="1"/>
  <c r="P526" i="28"/>
  <c r="P780" i="28"/>
  <c r="J780" i="29"/>
  <c r="L780" i="29" s="1"/>
  <c r="P832" i="28"/>
  <c r="J832" i="29"/>
  <c r="L832" i="29" s="1"/>
  <c r="J928" i="29"/>
  <c r="L928" i="29" s="1"/>
  <c r="P928" i="28"/>
  <c r="P646" i="28"/>
  <c r="J646" i="29"/>
  <c r="L646" i="29" s="1"/>
  <c r="J31" i="26"/>
  <c r="L31" i="26" s="1"/>
  <c r="P31" i="25"/>
  <c r="J65" i="26"/>
  <c r="L65" i="26" s="1"/>
  <c r="P65" i="25"/>
  <c r="J25" i="26"/>
  <c r="L25" i="26" s="1"/>
  <c r="P25" i="25"/>
  <c r="J33" i="26"/>
  <c r="L33" i="26" s="1"/>
  <c r="P33" i="25"/>
  <c r="J41" i="26"/>
  <c r="L41" i="26" s="1"/>
  <c r="P41" i="25"/>
  <c r="P51" i="25"/>
  <c r="J51" i="26"/>
  <c r="L51" i="26" s="1"/>
  <c r="J59" i="26"/>
  <c r="L59" i="26" s="1"/>
  <c r="P59" i="25"/>
  <c r="P67" i="25"/>
  <c r="J67" i="26"/>
  <c r="L67" i="26" s="1"/>
  <c r="J75" i="26"/>
  <c r="L75" i="26" s="1"/>
  <c r="P75" i="25"/>
  <c r="P694" i="28"/>
  <c r="J694" i="29"/>
  <c r="L694" i="29" s="1"/>
  <c r="J312" i="28"/>
  <c r="L312" i="28" s="1"/>
  <c r="P312" i="27"/>
  <c r="P594" i="28"/>
  <c r="J594" i="29"/>
  <c r="L594" i="29" s="1"/>
  <c r="P541" i="28"/>
  <c r="J541" i="29"/>
  <c r="L541" i="29" s="1"/>
  <c r="P228" i="27"/>
  <c r="J228" i="28"/>
  <c r="L228" i="28" s="1"/>
  <c r="P641" i="28"/>
  <c r="J641" i="29"/>
  <c r="L641" i="29" s="1"/>
  <c r="P535" i="28"/>
  <c r="J535" i="29"/>
  <c r="L535" i="29" s="1"/>
  <c r="J332" i="28"/>
  <c r="L332" i="28" s="1"/>
  <c r="P332" i="27"/>
  <c r="J887" i="29"/>
  <c r="L887" i="29" s="1"/>
  <c r="P887" i="28"/>
  <c r="P769" i="28"/>
  <c r="J769" i="29"/>
  <c r="L769" i="29" s="1"/>
  <c r="P209" i="27"/>
  <c r="J209" i="28"/>
  <c r="L209" i="28" s="1"/>
  <c r="P709" i="28"/>
  <c r="J709" i="29"/>
  <c r="L709" i="29" s="1"/>
  <c r="J149" i="27"/>
  <c r="L149" i="27" s="1"/>
  <c r="P149" i="26"/>
  <c r="J114" i="27"/>
  <c r="L114" i="27" s="1"/>
  <c r="P114" i="26"/>
  <c r="P716" i="28"/>
  <c r="J716" i="29"/>
  <c r="L716" i="29" s="1"/>
  <c r="P467" i="28"/>
  <c r="J467" i="29"/>
  <c r="L467" i="29" s="1"/>
  <c r="J345" i="29"/>
  <c r="L345" i="29" s="1"/>
  <c r="P345" i="28"/>
  <c r="P412" i="28"/>
  <c r="J412" i="29"/>
  <c r="L412" i="29" s="1"/>
  <c r="J792" i="29"/>
  <c r="L792" i="29" s="1"/>
  <c r="P792" i="28"/>
  <c r="P417" i="28"/>
  <c r="J417" i="29"/>
  <c r="L417" i="29" s="1"/>
  <c r="P471" i="28"/>
  <c r="J471" i="29"/>
  <c r="L471" i="29" s="1"/>
  <c r="P910" i="28"/>
  <c r="J910" i="29"/>
  <c r="L910" i="29" s="1"/>
  <c r="P411" i="28"/>
  <c r="J411" i="29"/>
  <c r="L411" i="29" s="1"/>
  <c r="P422" i="28"/>
  <c r="J422" i="29"/>
  <c r="L422" i="29" s="1"/>
  <c r="P778" i="28"/>
  <c r="J778" i="29"/>
  <c r="L778" i="29" s="1"/>
  <c r="J174" i="27"/>
  <c r="L174" i="27" s="1"/>
  <c r="P174" i="26"/>
  <c r="P139" i="26"/>
  <c r="J139" i="27"/>
  <c r="L139" i="27" s="1"/>
  <c r="J103" i="27"/>
  <c r="L103" i="27" s="1"/>
  <c r="P103" i="26"/>
  <c r="P767" i="28"/>
  <c r="J767" i="29"/>
  <c r="L767" i="29" s="1"/>
  <c r="J536" i="29"/>
  <c r="L536" i="29" s="1"/>
  <c r="P536" i="28"/>
  <c r="P556" i="28"/>
  <c r="J556" i="29"/>
  <c r="L556" i="29" s="1"/>
  <c r="J287" i="28"/>
  <c r="L287" i="28" s="1"/>
  <c r="P287" i="27"/>
  <c r="P200" i="27"/>
  <c r="J200" i="28"/>
  <c r="L200" i="28" s="1"/>
  <c r="P870" i="28"/>
  <c r="J870" i="29"/>
  <c r="L870" i="29" s="1"/>
  <c r="P659" i="28"/>
  <c r="J659" i="29"/>
  <c r="L659" i="29" s="1"/>
  <c r="P532" i="28"/>
  <c r="J532" i="29"/>
  <c r="L532" i="29" s="1"/>
  <c r="P671" i="28"/>
  <c r="J671" i="29"/>
  <c r="L671" i="29" s="1"/>
  <c r="P151" i="26"/>
  <c r="J151" i="27"/>
  <c r="L151" i="27" s="1"/>
  <c r="J116" i="27"/>
  <c r="L116" i="27" s="1"/>
  <c r="P116" i="26"/>
  <c r="J188" i="28"/>
  <c r="L188" i="28" s="1"/>
  <c r="P188" i="27"/>
  <c r="J575" i="29"/>
  <c r="L575" i="29" s="1"/>
  <c r="P575" i="28"/>
  <c r="P493" i="28"/>
  <c r="J493" i="29"/>
  <c r="L493" i="29" s="1"/>
  <c r="J800" i="29"/>
  <c r="L800" i="29" s="1"/>
  <c r="P800" i="28"/>
  <c r="J740" i="29"/>
  <c r="L740" i="29" s="1"/>
  <c r="P740" i="28"/>
  <c r="J515" i="29"/>
  <c r="L515" i="29" s="1"/>
  <c r="P515" i="28"/>
  <c r="J573" i="29"/>
  <c r="L573" i="29" s="1"/>
  <c r="P573" i="28"/>
  <c r="J300" i="28"/>
  <c r="L300" i="28" s="1"/>
  <c r="P300" i="27"/>
  <c r="J637" i="29"/>
  <c r="L637" i="29" s="1"/>
  <c r="P637" i="28"/>
  <c r="P226" i="27"/>
  <c r="J226" i="28"/>
  <c r="L226" i="28" s="1"/>
  <c r="P521" i="28"/>
  <c r="J521" i="29"/>
  <c r="L521" i="29" s="1"/>
  <c r="J454" i="29"/>
  <c r="L454" i="29" s="1"/>
  <c r="P454" i="28"/>
  <c r="J797" i="29"/>
  <c r="L797" i="29" s="1"/>
  <c r="P797" i="28"/>
  <c r="J187" i="28"/>
  <c r="L187" i="28" s="1"/>
  <c r="P187" i="27"/>
  <c r="P857" i="28"/>
  <c r="J857" i="29"/>
  <c r="L857" i="29" s="1"/>
  <c r="J782" i="29"/>
  <c r="L782" i="29" s="1"/>
  <c r="P782" i="28"/>
  <c r="J567" i="29"/>
  <c r="L567" i="29" s="1"/>
  <c r="P567" i="28"/>
  <c r="P212" i="27"/>
  <c r="J212" i="28"/>
  <c r="L212" i="28" s="1"/>
  <c r="J199" i="28"/>
  <c r="L199" i="28" s="1"/>
  <c r="P199" i="27"/>
  <c r="P799" i="28"/>
  <c r="J799" i="29"/>
  <c r="L799" i="29" s="1"/>
  <c r="J316" i="28"/>
  <c r="L316" i="28" s="1"/>
  <c r="P316" i="27"/>
  <c r="J853" i="29"/>
  <c r="L853" i="29" s="1"/>
  <c r="P853" i="28"/>
  <c r="J808" i="29"/>
  <c r="L808" i="29" s="1"/>
  <c r="P808" i="28"/>
  <c r="J625" i="28"/>
  <c r="L625" i="28" s="1"/>
  <c r="P625" i="27"/>
  <c r="P562" i="28"/>
  <c r="J562" i="29"/>
  <c r="L562" i="29" s="1"/>
  <c r="P126" i="26"/>
  <c r="J126" i="27"/>
  <c r="L126" i="27" s="1"/>
  <c r="P672" i="28"/>
  <c r="J672" i="29"/>
  <c r="L672" i="29" s="1"/>
  <c r="J578" i="29"/>
  <c r="L578" i="29" s="1"/>
  <c r="P578" i="28"/>
  <c r="J285" i="28"/>
  <c r="L285" i="28" s="1"/>
  <c r="P285" i="27"/>
  <c r="J590" i="29"/>
  <c r="L590" i="29" s="1"/>
  <c r="P590" i="28"/>
  <c r="J325" i="28"/>
  <c r="L325" i="28" s="1"/>
  <c r="P325" i="27"/>
  <c r="P818" i="28"/>
  <c r="J818" i="29"/>
  <c r="L818" i="29" s="1"/>
  <c r="J841" i="29"/>
  <c r="L841" i="29" s="1"/>
  <c r="P841" i="28"/>
  <c r="P261" i="27"/>
  <c r="J261" i="28"/>
  <c r="L261" i="28" s="1"/>
  <c r="P99" i="26"/>
  <c r="J99" i="27"/>
  <c r="L99" i="27" s="1"/>
  <c r="P903" i="28"/>
  <c r="J903" i="29"/>
  <c r="L903" i="29" s="1"/>
  <c r="P549" i="28"/>
  <c r="J549" i="29"/>
  <c r="L549" i="29" s="1"/>
  <c r="P822" i="28"/>
  <c r="J822" i="29"/>
  <c r="L822" i="29" s="1"/>
  <c r="J497" i="28"/>
  <c r="L497" i="28" s="1"/>
  <c r="P497" i="27"/>
  <c r="P759" i="28"/>
  <c r="J759" i="29"/>
  <c r="L759" i="29" s="1"/>
  <c r="J434" i="29"/>
  <c r="L434" i="29" s="1"/>
  <c r="P434" i="28"/>
  <c r="J362" i="29"/>
  <c r="L362" i="29" s="1"/>
  <c r="P362" i="28"/>
  <c r="P693" i="28"/>
  <c r="J693" i="29"/>
  <c r="L693" i="29" s="1"/>
  <c r="P763" i="28"/>
  <c r="J763" i="29"/>
  <c r="L763" i="29" s="1"/>
  <c r="P483" i="28"/>
  <c r="J483" i="29"/>
  <c r="L483" i="29" s="1"/>
  <c r="P805" i="28"/>
  <c r="J805" i="29"/>
  <c r="L805" i="29" s="1"/>
  <c r="J290" i="28"/>
  <c r="L290" i="28" s="1"/>
  <c r="P290" i="27"/>
  <c r="P874" i="28"/>
  <c r="J874" i="29"/>
  <c r="L874" i="29" s="1"/>
  <c r="J534" i="29"/>
  <c r="L534" i="29" s="1"/>
  <c r="P534" i="28"/>
  <c r="P171" i="26"/>
  <c r="J171" i="27"/>
  <c r="L171" i="27" s="1"/>
  <c r="P136" i="26"/>
  <c r="J136" i="27"/>
  <c r="L136" i="27" s="1"/>
  <c r="P100" i="26"/>
  <c r="J100" i="27"/>
  <c r="L100" i="27" s="1"/>
  <c r="P421" i="28"/>
  <c r="J421" i="29"/>
  <c r="L421" i="29" s="1"/>
  <c r="P680" i="28"/>
  <c r="J680" i="29"/>
  <c r="L680" i="29" s="1"/>
  <c r="J380" i="29"/>
  <c r="L380" i="29" s="1"/>
  <c r="P380" i="28"/>
  <c r="J690" i="29"/>
  <c r="L690" i="29" s="1"/>
  <c r="P690" i="28"/>
  <c r="P484" i="28"/>
  <c r="J484" i="29"/>
  <c r="L484" i="29" s="1"/>
  <c r="P714" i="28"/>
  <c r="J714" i="29"/>
  <c r="L714" i="29" s="1"/>
  <c r="P938" i="28"/>
  <c r="J938" i="29"/>
  <c r="L938" i="29" s="1"/>
  <c r="P845" i="28"/>
  <c r="J845" i="29"/>
  <c r="L845" i="29" s="1"/>
  <c r="J388" i="29"/>
  <c r="L388" i="29" s="1"/>
  <c r="P388" i="28"/>
  <c r="P517" i="28"/>
  <c r="J517" i="29"/>
  <c r="L517" i="29" s="1"/>
  <c r="J905" i="29"/>
  <c r="L905" i="29" s="1"/>
  <c r="P905" i="28"/>
  <c r="J148" i="27"/>
  <c r="L148" i="27" s="1"/>
  <c r="P148" i="26"/>
  <c r="P113" i="26"/>
  <c r="J113" i="27"/>
  <c r="L113" i="27" s="1"/>
  <c r="J85" i="27"/>
  <c r="L85" i="27" s="1"/>
  <c r="P85" i="26"/>
  <c r="J30" i="26"/>
  <c r="L30" i="26" s="1"/>
  <c r="P30" i="25"/>
  <c r="J39" i="26"/>
  <c r="L39" i="26" s="1"/>
  <c r="P39" i="25"/>
  <c r="J18" i="26"/>
  <c r="L18" i="26" s="1"/>
  <c r="P18" i="25"/>
  <c r="J26" i="26"/>
  <c r="L26" i="26" s="1"/>
  <c r="P26" i="25"/>
  <c r="J34" i="26"/>
  <c r="L34" i="26" s="1"/>
  <c r="P34" i="25"/>
  <c r="J42" i="26"/>
  <c r="L42" i="26" s="1"/>
  <c r="P42" i="25"/>
  <c r="J52" i="26"/>
  <c r="L52" i="26" s="1"/>
  <c r="P52" i="25"/>
  <c r="J60" i="26"/>
  <c r="L60" i="26" s="1"/>
  <c r="P60" i="25"/>
  <c r="J68" i="26"/>
  <c r="L68" i="26" s="1"/>
  <c r="P68" i="25"/>
  <c r="J76" i="26"/>
  <c r="L76" i="26" s="1"/>
  <c r="P76" i="25"/>
  <c r="P216" i="27"/>
  <c r="J216" i="28"/>
  <c r="L216" i="28" s="1"/>
  <c r="J544" i="29"/>
  <c r="L544" i="29" s="1"/>
  <c r="P544" i="28"/>
  <c r="J604" i="29"/>
  <c r="L604" i="29" s="1"/>
  <c r="P604" i="28"/>
  <c r="P203" i="27"/>
  <c r="J203" i="28"/>
  <c r="L203" i="28" s="1"/>
  <c r="P793" i="28"/>
  <c r="J793" i="29"/>
  <c r="L793" i="29" s="1"/>
  <c r="J639" i="29"/>
  <c r="L639" i="29" s="1"/>
  <c r="P639" i="28"/>
  <c r="J934" i="29"/>
  <c r="L934" i="29" s="1"/>
  <c r="P934" i="28"/>
  <c r="P311" i="27"/>
  <c r="J311" i="28"/>
  <c r="L311" i="28" s="1"/>
  <c r="J843" i="29"/>
  <c r="L843" i="29" s="1"/>
  <c r="P843" i="28"/>
  <c r="J264" i="28"/>
  <c r="L264" i="28" s="1"/>
  <c r="P264" i="27"/>
  <c r="J347" i="29"/>
  <c r="L347" i="29" s="1"/>
  <c r="P347" i="28"/>
  <c r="P309" i="27"/>
  <c r="J309" i="28"/>
  <c r="L309" i="28" s="1"/>
  <c r="P190" i="27"/>
  <c r="J190" i="28"/>
  <c r="L190" i="28" s="1"/>
  <c r="J809" i="29"/>
  <c r="L809" i="29" s="1"/>
  <c r="P809" i="28"/>
  <c r="J697" i="29"/>
  <c r="L697" i="29" s="1"/>
  <c r="P697" i="28"/>
  <c r="J699" i="29"/>
  <c r="L699" i="29" s="1"/>
  <c r="P699" i="28"/>
  <c r="J273" i="28"/>
  <c r="L273" i="28" s="1"/>
  <c r="P273" i="27"/>
  <c r="P110" i="26"/>
  <c r="J110" i="27"/>
  <c r="L110" i="27" s="1"/>
  <c r="J289" i="28"/>
  <c r="L289" i="28" s="1"/>
  <c r="P289" i="27"/>
  <c r="J574" i="29"/>
  <c r="L574" i="29" s="1"/>
  <c r="P574" i="28"/>
  <c r="P661" i="28"/>
  <c r="J661" i="29"/>
  <c r="L661" i="29" s="1"/>
  <c r="P871" i="28"/>
  <c r="J871" i="29"/>
  <c r="L871" i="29" s="1"/>
  <c r="P937" i="28"/>
  <c r="J937" i="29"/>
  <c r="L937" i="29" s="1"/>
  <c r="P924" i="28"/>
  <c r="J924" i="29"/>
  <c r="L924" i="29" s="1"/>
  <c r="P651" i="28"/>
  <c r="J651" i="29"/>
  <c r="L651" i="29" s="1"/>
  <c r="J370" i="29"/>
  <c r="L370" i="29" s="1"/>
  <c r="P370" i="28"/>
  <c r="P744" i="28"/>
  <c r="J744" i="29"/>
  <c r="L744" i="29" s="1"/>
  <c r="J738" i="29"/>
  <c r="L738" i="29" s="1"/>
  <c r="P738" i="28"/>
  <c r="P700" i="28"/>
  <c r="J700" i="29"/>
  <c r="L700" i="29" s="1"/>
  <c r="J254" i="28"/>
  <c r="L254" i="28" s="1"/>
  <c r="P254" i="27"/>
  <c r="P648" i="28"/>
  <c r="J648" i="29"/>
  <c r="L648" i="29" s="1"/>
  <c r="J510" i="29"/>
  <c r="L510" i="29" s="1"/>
  <c r="P510" i="28"/>
  <c r="J498" i="29"/>
  <c r="L498" i="29" s="1"/>
  <c r="P498" i="28"/>
  <c r="P297" i="27"/>
  <c r="J297" i="28"/>
  <c r="L297" i="28" s="1"/>
  <c r="P538" i="28"/>
  <c r="J538" i="29"/>
  <c r="L538" i="29" s="1"/>
  <c r="P215" i="27"/>
  <c r="J215" i="28"/>
  <c r="L215" i="28" s="1"/>
  <c r="J894" i="29"/>
  <c r="L894" i="29" s="1"/>
  <c r="P894" i="28"/>
  <c r="J663" i="29"/>
  <c r="L663" i="29" s="1"/>
  <c r="P663" i="28"/>
  <c r="J320" i="28"/>
  <c r="L320" i="28" s="1"/>
  <c r="P320" i="27"/>
  <c r="P933" i="28"/>
  <c r="J933" i="29"/>
  <c r="L933" i="29" s="1"/>
  <c r="P746" i="28"/>
  <c r="J746" i="29"/>
  <c r="L746" i="29" s="1"/>
  <c r="J382" i="29"/>
  <c r="L382" i="29" s="1"/>
  <c r="P382" i="28"/>
  <c r="P972" i="28"/>
  <c r="J972" i="29"/>
  <c r="L972" i="29" s="1"/>
  <c r="J775" i="29"/>
  <c r="L775" i="29" s="1"/>
  <c r="P775" i="28"/>
  <c r="J381" i="29"/>
  <c r="L381" i="29" s="1"/>
  <c r="P381" i="28"/>
  <c r="J846" i="29"/>
  <c r="L846" i="29" s="1"/>
  <c r="P846" i="28"/>
  <c r="P649" i="28"/>
  <c r="J649" i="29"/>
  <c r="L649" i="29" s="1"/>
  <c r="J436" i="29"/>
  <c r="L436" i="29" s="1"/>
  <c r="P436" i="28"/>
  <c r="P936" i="28"/>
  <c r="J936" i="29"/>
  <c r="L936" i="29" s="1"/>
  <c r="P305" i="27"/>
  <c r="J305" i="28"/>
  <c r="L305" i="28" s="1"/>
  <c r="J455" i="29"/>
  <c r="L455" i="29" s="1"/>
  <c r="P455" i="28"/>
  <c r="P477" i="28"/>
  <c r="J477" i="29"/>
  <c r="L477" i="29" s="1"/>
  <c r="P404" i="28"/>
  <c r="J404" i="29"/>
  <c r="L404" i="29" s="1"/>
  <c r="P476" i="28"/>
  <c r="J476" i="29"/>
  <c r="L476" i="29" s="1"/>
  <c r="J452" i="29"/>
  <c r="L452" i="29" s="1"/>
  <c r="P452" i="28"/>
  <c r="P598" i="28"/>
  <c r="J598" i="29"/>
  <c r="L598" i="29" s="1"/>
  <c r="J145" i="27"/>
  <c r="L145" i="27" s="1"/>
  <c r="P145" i="26"/>
  <c r="J117" i="27"/>
  <c r="L117" i="27" s="1"/>
  <c r="P117" i="26"/>
  <c r="J81" i="27"/>
  <c r="L81" i="27" s="1"/>
  <c r="P81" i="26"/>
  <c r="P433" i="27"/>
  <c r="J433" i="28"/>
  <c r="L433" i="28" s="1"/>
  <c r="J731" i="29"/>
  <c r="L731" i="29" s="1"/>
  <c r="P731" i="28"/>
  <c r="J230" i="28"/>
  <c r="L230" i="28" s="1"/>
  <c r="P230" i="27"/>
  <c r="P596" i="28"/>
  <c r="J596" i="29"/>
  <c r="L596" i="29" s="1"/>
  <c r="P237" i="27"/>
  <c r="J237" i="28"/>
  <c r="L237" i="28" s="1"/>
  <c r="P537" i="28"/>
  <c r="J537" i="29"/>
  <c r="L537" i="29" s="1"/>
  <c r="P710" i="28"/>
  <c r="J710" i="29"/>
  <c r="L710" i="29" s="1"/>
  <c r="J389" i="29"/>
  <c r="L389" i="29" s="1"/>
  <c r="P389" i="28"/>
  <c r="J712" i="29"/>
  <c r="L712" i="29" s="1"/>
  <c r="P712" i="28"/>
  <c r="J161" i="27"/>
  <c r="L161" i="27" s="1"/>
  <c r="P161" i="26"/>
  <c r="J90" i="27"/>
  <c r="L90" i="27" s="1"/>
  <c r="P90" i="26"/>
  <c r="P932" i="28"/>
  <c r="J932" i="29"/>
  <c r="L932" i="29" s="1"/>
  <c r="J963" i="29"/>
  <c r="L963" i="29" s="1"/>
  <c r="P963" i="28"/>
  <c r="P728" i="28"/>
  <c r="J728" i="29"/>
  <c r="L728" i="29" s="1"/>
  <c r="P410" i="28"/>
  <c r="J410" i="29"/>
  <c r="L410" i="29" s="1"/>
  <c r="J836" i="29"/>
  <c r="L836" i="29" s="1"/>
  <c r="P836" i="28"/>
  <c r="P864" i="28"/>
  <c r="J864" i="29"/>
  <c r="L864" i="29" s="1"/>
  <c r="J658" i="29"/>
  <c r="L658" i="29" s="1"/>
  <c r="P658" i="28"/>
  <c r="J470" i="29"/>
  <c r="L470" i="29" s="1"/>
  <c r="P470" i="28"/>
  <c r="P554" i="28"/>
  <c r="J554" i="29"/>
  <c r="L554" i="29" s="1"/>
  <c r="J889" i="29"/>
  <c r="L889" i="29" s="1"/>
  <c r="P889" i="28"/>
  <c r="J798" i="29"/>
  <c r="L798" i="29" s="1"/>
  <c r="P798" i="28"/>
  <c r="P965" i="28"/>
  <c r="J965" i="29"/>
  <c r="L965" i="29" s="1"/>
  <c r="P674" i="28"/>
  <c r="J674" i="29"/>
  <c r="L674" i="29" s="1"/>
  <c r="P766" i="28"/>
  <c r="J766" i="29"/>
  <c r="L766" i="29" s="1"/>
  <c r="P418" i="28"/>
  <c r="J418" i="29"/>
  <c r="L418" i="29" s="1"/>
  <c r="J842" i="29"/>
  <c r="L842" i="29" s="1"/>
  <c r="P842" i="28"/>
  <c r="J162" i="27"/>
  <c r="L162" i="27" s="1"/>
  <c r="P162" i="26"/>
  <c r="P127" i="26"/>
  <c r="J127" i="27"/>
  <c r="L127" i="27" s="1"/>
  <c r="J657" i="28"/>
  <c r="L657" i="28" s="1"/>
  <c r="P657" i="27"/>
  <c r="J859" i="29"/>
  <c r="L859" i="29" s="1"/>
  <c r="P859" i="28"/>
  <c r="J195" i="28"/>
  <c r="L195" i="28" s="1"/>
  <c r="P195" i="27"/>
  <c r="J961" i="29"/>
  <c r="L961" i="29" s="1"/>
  <c r="P961" i="28"/>
  <c r="J948" i="29"/>
  <c r="L948" i="29" s="1"/>
  <c r="P948" i="28"/>
  <c r="J570" i="29"/>
  <c r="L570" i="29" s="1"/>
  <c r="P570" i="28"/>
  <c r="J947" i="29"/>
  <c r="L947" i="29" s="1"/>
  <c r="P947" i="28"/>
  <c r="P205" i="27"/>
  <c r="J205" i="28"/>
  <c r="L205" i="28" s="1"/>
  <c r="P307" i="27"/>
  <c r="J307" i="28"/>
  <c r="L307" i="28" s="1"/>
  <c r="J351" i="29"/>
  <c r="L351" i="29" s="1"/>
  <c r="P351" i="28"/>
  <c r="J398" i="29"/>
  <c r="L398" i="29" s="1"/>
  <c r="P398" i="28"/>
  <c r="J587" i="29"/>
  <c r="L587" i="29" s="1"/>
  <c r="P587" i="28"/>
  <c r="J453" i="29"/>
  <c r="L453" i="29" s="1"/>
  <c r="P453" i="28"/>
  <c r="J384" i="29"/>
  <c r="L384" i="29" s="1"/>
  <c r="P384" i="28"/>
  <c r="J548" i="29"/>
  <c r="L548" i="29" s="1"/>
  <c r="P548" i="28"/>
  <c r="P511" i="28"/>
  <c r="J511" i="29"/>
  <c r="L511" i="29" s="1"/>
  <c r="P684" i="28"/>
  <c r="J684" i="29"/>
  <c r="L684" i="29" s="1"/>
  <c r="J635" i="29"/>
  <c r="L635" i="29" s="1"/>
  <c r="P635" i="28"/>
  <c r="J383" i="29"/>
  <c r="L383" i="29" s="1"/>
  <c r="P383" i="28"/>
  <c r="J46" i="26"/>
  <c r="L46" i="26" s="1"/>
  <c r="P46" i="25"/>
  <c r="J49" i="26"/>
  <c r="L49" i="26" s="1"/>
  <c r="P49" i="25"/>
  <c r="J19" i="26"/>
  <c r="L19" i="26" s="1"/>
  <c r="P19" i="25"/>
  <c r="J27" i="26"/>
  <c r="L27" i="26" s="1"/>
  <c r="P27" i="25"/>
  <c r="J35" i="26"/>
  <c r="L35" i="26" s="1"/>
  <c r="P35" i="25"/>
  <c r="J43" i="26"/>
  <c r="L43" i="26" s="1"/>
  <c r="P43" i="25"/>
  <c r="J53" i="26"/>
  <c r="L53" i="26" s="1"/>
  <c r="P53" i="25"/>
  <c r="J61" i="26"/>
  <c r="L61" i="26" s="1"/>
  <c r="P61" i="25"/>
  <c r="J69" i="26"/>
  <c r="L69" i="26" s="1"/>
  <c r="P69" i="25"/>
  <c r="J77" i="26"/>
  <c r="L77" i="26" s="1"/>
  <c r="P77" i="25"/>
  <c r="P474" i="28"/>
  <c r="J474" i="29"/>
  <c r="L474" i="29" s="1"/>
  <c r="P551" i="28"/>
  <c r="J551" i="29"/>
  <c r="L551" i="29" s="1"/>
  <c r="P406" i="28"/>
  <c r="J406" i="29"/>
  <c r="L406" i="29" s="1"/>
  <c r="P689" i="28"/>
  <c r="J689" i="29"/>
  <c r="L689" i="29" s="1"/>
  <c r="J366" i="29"/>
  <c r="L366" i="29" s="1"/>
  <c r="P366" i="28"/>
  <c r="P482" i="28"/>
  <c r="J482" i="29"/>
  <c r="L482" i="29" s="1"/>
  <c r="J173" i="27"/>
  <c r="L173" i="27" s="1"/>
  <c r="P173" i="26"/>
  <c r="P138" i="26"/>
  <c r="J138" i="27"/>
  <c r="L138" i="27" s="1"/>
  <c r="P786" i="28"/>
  <c r="J786" i="29"/>
  <c r="L786" i="29" s="1"/>
  <c r="P650" i="28"/>
  <c r="J650" i="29"/>
  <c r="L650" i="29" s="1"/>
  <c r="P828" i="28"/>
  <c r="J828" i="29"/>
  <c r="L828" i="29" s="1"/>
  <c r="P466" i="28"/>
  <c r="J466" i="29"/>
  <c r="L466" i="29" s="1"/>
  <c r="P762" i="28"/>
  <c r="J762" i="29"/>
  <c r="L762" i="29" s="1"/>
  <c r="P673" i="28"/>
  <c r="J673" i="29"/>
  <c r="L673" i="29" s="1"/>
  <c r="P796" i="28"/>
  <c r="J796" i="29"/>
  <c r="L796" i="29" s="1"/>
  <c r="P927" i="28"/>
  <c r="J927" i="29"/>
  <c r="L927" i="29" s="1"/>
  <c r="J909" i="29"/>
  <c r="L909" i="29" s="1"/>
  <c r="P909" i="28"/>
  <c r="P166" i="26"/>
  <c r="J166" i="27"/>
  <c r="L166" i="27" s="1"/>
  <c r="P131" i="26"/>
  <c r="J131" i="27"/>
  <c r="L131" i="27" s="1"/>
  <c r="J95" i="27"/>
  <c r="L95" i="27" s="1"/>
  <c r="P95" i="26"/>
  <c r="P478" i="28"/>
  <c r="J478" i="29"/>
  <c r="L478" i="29" s="1"/>
  <c r="P427" i="28"/>
  <c r="J427" i="29"/>
  <c r="L427" i="29" s="1"/>
  <c r="P193" i="27"/>
  <c r="J193" i="28"/>
  <c r="L193" i="28" s="1"/>
  <c r="J377" i="29"/>
  <c r="L377" i="29" s="1"/>
  <c r="P377" i="28"/>
  <c r="J236" i="28"/>
  <c r="L236" i="28" s="1"/>
  <c r="P236" i="27"/>
  <c r="J955" i="29"/>
  <c r="L955" i="29" s="1"/>
  <c r="P955" i="28"/>
  <c r="J354" i="29"/>
  <c r="L354" i="29" s="1"/>
  <c r="P354" i="28"/>
  <c r="J670" i="29"/>
  <c r="L670" i="29" s="1"/>
  <c r="P670" i="28"/>
  <c r="J291" i="28"/>
  <c r="L291" i="28" s="1"/>
  <c r="P291" i="27"/>
  <c r="P733" i="28"/>
  <c r="J733" i="29"/>
  <c r="L733" i="29" s="1"/>
  <c r="J217" i="28"/>
  <c r="L217" i="28" s="1"/>
  <c r="P217" i="27"/>
  <c r="P794" i="28"/>
  <c r="J794" i="29"/>
  <c r="L794" i="29" s="1"/>
  <c r="J755" i="29"/>
  <c r="L755" i="29" s="1"/>
  <c r="P755" i="28"/>
  <c r="P140" i="26"/>
  <c r="J140" i="27"/>
  <c r="L140" i="27" s="1"/>
  <c r="J104" i="27"/>
  <c r="L104" i="27" s="1"/>
  <c r="P104" i="26"/>
  <c r="P321" i="27"/>
  <c r="J321" i="28"/>
  <c r="L321" i="28" s="1"/>
  <c r="J186" i="28"/>
  <c r="L186" i="28" s="1"/>
  <c r="P186" i="27"/>
  <c r="J505" i="29"/>
  <c r="L505" i="29" s="1"/>
  <c r="P505" i="28"/>
  <c r="P257" i="27"/>
  <c r="J257" i="28"/>
  <c r="L257" i="28" s="1"/>
  <c r="J317" i="28"/>
  <c r="L317" i="28" s="1"/>
  <c r="P317" i="27"/>
  <c r="P921" i="28"/>
  <c r="J921" i="29"/>
  <c r="L921" i="29" s="1"/>
  <c r="J196" i="28"/>
  <c r="L196" i="28" s="1"/>
  <c r="P196" i="27"/>
  <c r="P322" i="27"/>
  <c r="J322" i="28"/>
  <c r="L322" i="28" s="1"/>
  <c r="P475" i="28"/>
  <c r="J475" i="29"/>
  <c r="L475" i="29" s="1"/>
  <c r="P442" i="28"/>
  <c r="J442" i="29"/>
  <c r="L442" i="29" s="1"/>
  <c r="P223" i="27"/>
  <c r="J223" i="28"/>
  <c r="L223" i="28" s="1"/>
  <c r="J385" i="29"/>
  <c r="L385" i="29" s="1"/>
  <c r="P385" i="28"/>
  <c r="J248" i="28"/>
  <c r="L248" i="28" s="1"/>
  <c r="P248" i="27"/>
  <c r="P705" i="28"/>
  <c r="J705" i="29"/>
  <c r="L705" i="29" s="1"/>
  <c r="P206" i="27"/>
  <c r="J206" i="28"/>
  <c r="L206" i="28" s="1"/>
  <c r="J885" i="29"/>
  <c r="L885" i="29" s="1"/>
  <c r="P885" i="28"/>
  <c r="P197" i="27"/>
  <c r="J197" i="28"/>
  <c r="L197" i="28" s="1"/>
  <c r="P331" i="27"/>
  <c r="J331" i="28"/>
  <c r="L331" i="28" s="1"/>
  <c r="P772" i="28"/>
  <c r="J772" i="29"/>
  <c r="L772" i="29" s="1"/>
  <c r="P118" i="26"/>
  <c r="J118" i="27"/>
  <c r="L118" i="27" s="1"/>
  <c r="P683" i="28"/>
  <c r="J683" i="29"/>
  <c r="L683" i="29" s="1"/>
  <c r="J329" i="28"/>
  <c r="L329" i="28" s="1"/>
  <c r="P329" i="27"/>
  <c r="J675" i="29"/>
  <c r="L675" i="29" s="1"/>
  <c r="P675" i="28"/>
  <c r="J627" i="29"/>
  <c r="L627" i="29" s="1"/>
  <c r="P627" i="28"/>
  <c r="J913" i="29"/>
  <c r="L913" i="29" s="1"/>
  <c r="P913" i="28"/>
  <c r="P741" i="28"/>
  <c r="J741" i="29"/>
  <c r="L741" i="29" s="1"/>
  <c r="P424" i="28"/>
  <c r="J424" i="29"/>
  <c r="L424" i="29" s="1"/>
  <c r="P638" i="28"/>
  <c r="J638" i="29"/>
  <c r="L638" i="29" s="1"/>
  <c r="J91" i="27"/>
  <c r="L91" i="27" s="1"/>
  <c r="P91" i="26"/>
  <c r="P854" i="28"/>
  <c r="J854" i="29"/>
  <c r="L854" i="29" s="1"/>
  <c r="J974" i="29"/>
  <c r="L974" i="29" s="1"/>
  <c r="P974" i="28"/>
  <c r="J278" i="28"/>
  <c r="L278" i="28" s="1"/>
  <c r="P278" i="27"/>
  <c r="P550" i="28"/>
  <c r="J550" i="29"/>
  <c r="L550" i="29" s="1"/>
  <c r="P543" i="28"/>
  <c r="J543" i="29"/>
  <c r="L543" i="29" s="1"/>
  <c r="P318" i="27"/>
  <c r="J318" i="28"/>
  <c r="L318" i="28" s="1"/>
  <c r="P852" i="28"/>
  <c r="J852" i="29"/>
  <c r="L852" i="29" s="1"/>
  <c r="J533" i="29"/>
  <c r="L533" i="29" s="1"/>
  <c r="P533" i="28"/>
  <c r="J561" i="28"/>
  <c r="L561" i="28" s="1"/>
  <c r="P561" i="27"/>
  <c r="J275" i="28"/>
  <c r="L275" i="28" s="1"/>
  <c r="P275" i="27"/>
  <c r="P867" i="28"/>
  <c r="J867" i="29"/>
  <c r="L867" i="29" s="1"/>
  <c r="J814" i="29"/>
  <c r="L814" i="29" s="1"/>
  <c r="P814" i="28"/>
  <c r="P163" i="26"/>
  <c r="J163" i="27"/>
  <c r="L163" i="27" s="1"/>
  <c r="J128" i="27"/>
  <c r="L128" i="27" s="1"/>
  <c r="P128" i="26"/>
  <c r="J92" i="27"/>
  <c r="L92" i="27" s="1"/>
  <c r="P92" i="26"/>
  <c r="P503" i="28"/>
  <c r="J503" i="29"/>
  <c r="L503" i="29" s="1"/>
  <c r="P942" i="28"/>
  <c r="J942" i="29"/>
  <c r="L942" i="29" s="1"/>
  <c r="P949" i="28"/>
  <c r="J949" i="29"/>
  <c r="L949" i="29" s="1"/>
  <c r="J959" i="29"/>
  <c r="L959" i="29" s="1"/>
  <c r="P959" i="28"/>
  <c r="P888" i="28"/>
  <c r="J888" i="29"/>
  <c r="L888" i="29" s="1"/>
  <c r="J829" i="29"/>
  <c r="L829" i="29" s="1"/>
  <c r="P829" i="28"/>
  <c r="J713" i="29"/>
  <c r="L713" i="29" s="1"/>
  <c r="P713" i="28"/>
  <c r="P520" i="28"/>
  <c r="J520" i="29"/>
  <c r="L520" i="29" s="1"/>
  <c r="J372" i="29"/>
  <c r="L372" i="29" s="1"/>
  <c r="P372" i="28"/>
  <c r="P501" i="28"/>
  <c r="J501" i="29"/>
  <c r="L501" i="29" s="1"/>
  <c r="J341" i="29"/>
  <c r="L341" i="29" s="1"/>
  <c r="P341" i="28"/>
  <c r="J352" i="29"/>
  <c r="L352" i="29" s="1"/>
  <c r="P352" i="28"/>
  <c r="J426" i="29"/>
  <c r="L426" i="29" s="1"/>
  <c r="P426" i="28"/>
  <c r="P717" i="28"/>
  <c r="J717" i="29"/>
  <c r="L717" i="29" s="1"/>
  <c r="P481" i="28"/>
  <c r="J481" i="29"/>
  <c r="L481" i="29" s="1"/>
  <c r="J172" i="27"/>
  <c r="L172" i="27" s="1"/>
  <c r="P172" i="26"/>
  <c r="P137" i="26"/>
  <c r="J137" i="27"/>
  <c r="L137" i="27" s="1"/>
  <c r="P109" i="26"/>
  <c r="J109" i="27"/>
  <c r="L109" i="27" s="1"/>
  <c r="J86" i="27"/>
  <c r="L86" i="27" s="1"/>
  <c r="P86" i="26"/>
  <c r="J17" i="26"/>
  <c r="L17" i="26" s="1"/>
  <c r="P17" i="25"/>
  <c r="B36" i="19"/>
  <c r="B36" i="20"/>
  <c r="B36" i="18"/>
  <c r="B36" i="16"/>
  <c r="B36" i="17"/>
  <c r="B36" i="15"/>
  <c r="A36" i="19"/>
  <c r="A36" i="20"/>
  <c r="A36" i="18"/>
  <c r="A36" i="16"/>
  <c r="A36" i="17"/>
  <c r="A36" i="15"/>
  <c r="A35" i="20"/>
  <c r="A35" i="17"/>
  <c r="A35" i="19"/>
  <c r="A35" i="18"/>
  <c r="A35" i="16"/>
  <c r="A35" i="15"/>
  <c r="B35" i="20"/>
  <c r="B35" i="18"/>
  <c r="B35" i="19"/>
  <c r="B35" i="17"/>
  <c r="B35" i="16"/>
  <c r="B35" i="15"/>
  <c r="P17" i="7"/>
  <c r="P72" i="7"/>
  <c r="P66" i="7"/>
  <c r="P74" i="7"/>
  <c r="P58" i="7"/>
  <c r="P62" i="7"/>
  <c r="P50" i="7"/>
  <c r="P73" i="7"/>
  <c r="P77" i="7"/>
  <c r="P55" i="7"/>
  <c r="P63" i="7"/>
  <c r="P67" i="7"/>
  <c r="P57" i="7"/>
  <c r="P51" i="7"/>
  <c r="P54" i="7"/>
  <c r="P76" i="7"/>
  <c r="P36" i="7"/>
  <c r="P18" i="7"/>
  <c r="P34" i="7"/>
  <c r="P20" i="7"/>
  <c r="P22" i="7"/>
  <c r="P24" i="7"/>
  <c r="P40" i="7"/>
  <c r="P26" i="7"/>
  <c r="P28" i="7"/>
  <c r="P42" i="7"/>
  <c r="P44" i="7"/>
  <c r="P49" i="7"/>
  <c r="P59" i="7"/>
  <c r="P30" i="7"/>
  <c r="P32" i="7"/>
  <c r="P46" i="7"/>
  <c r="P70" i="7"/>
  <c r="P78" i="7"/>
  <c r="P53" i="7"/>
  <c r="P65" i="7"/>
  <c r="P69" i="7"/>
  <c r="P61" i="7"/>
  <c r="P60" i="7"/>
  <c r="P64" i="7"/>
  <c r="P71" i="7"/>
  <c r="P75" i="7"/>
  <c r="P52" i="7"/>
  <c r="P56" i="7"/>
  <c r="P68" i="7"/>
  <c r="P38" i="7"/>
  <c r="P19" i="7"/>
  <c r="P35" i="7"/>
  <c r="P25" i="7"/>
  <c r="P27" i="7"/>
  <c r="P29" i="7"/>
  <c r="P31" i="7"/>
  <c r="P33" i="7"/>
  <c r="P37" i="7"/>
  <c r="P39" i="7"/>
  <c r="P43" i="7"/>
  <c r="P21" i="7"/>
  <c r="P23" i="7"/>
  <c r="P41" i="7"/>
  <c r="P45" i="7"/>
  <c r="P520" i="29" l="1"/>
  <c r="J520" i="31"/>
  <c r="L520" i="31" s="1"/>
  <c r="P520" i="31" s="1"/>
  <c r="P867" i="29"/>
  <c r="J867" i="31"/>
  <c r="L867" i="31" s="1"/>
  <c r="P867" i="31" s="1"/>
  <c r="P852" i="29"/>
  <c r="J852" i="31"/>
  <c r="L852" i="31" s="1"/>
  <c r="P852" i="31" s="1"/>
  <c r="P638" i="29"/>
  <c r="J638" i="31"/>
  <c r="L638" i="31" s="1"/>
  <c r="P638" i="31" s="1"/>
  <c r="J118" i="28"/>
  <c r="L118" i="28" s="1"/>
  <c r="P118" i="27"/>
  <c r="J322" i="29"/>
  <c r="L322" i="29" s="1"/>
  <c r="P322" i="28"/>
  <c r="J257" i="29"/>
  <c r="L257" i="29" s="1"/>
  <c r="P257" i="28"/>
  <c r="P193" i="28"/>
  <c r="J193" i="29"/>
  <c r="L193" i="29" s="1"/>
  <c r="J131" i="28"/>
  <c r="L131" i="28" s="1"/>
  <c r="P131" i="27"/>
  <c r="J796" i="31"/>
  <c r="L796" i="31" s="1"/>
  <c r="P796" i="31" s="1"/>
  <c r="P796" i="29"/>
  <c r="P828" i="29"/>
  <c r="J828" i="31"/>
  <c r="L828" i="31" s="1"/>
  <c r="P828" i="31" s="1"/>
  <c r="J406" i="31"/>
  <c r="L406" i="31" s="1"/>
  <c r="P406" i="31" s="1"/>
  <c r="P406" i="29"/>
  <c r="P511" i="29"/>
  <c r="J511" i="31"/>
  <c r="L511" i="31" s="1"/>
  <c r="P511" i="31" s="1"/>
  <c r="J205" i="29"/>
  <c r="L205" i="29" s="1"/>
  <c r="P205" i="28"/>
  <c r="J127" i="28"/>
  <c r="L127" i="28" s="1"/>
  <c r="P127" i="27"/>
  <c r="P766" i="29"/>
  <c r="J766" i="31"/>
  <c r="L766" i="31" s="1"/>
  <c r="P766" i="31" s="1"/>
  <c r="P864" i="29"/>
  <c r="J864" i="31"/>
  <c r="L864" i="31" s="1"/>
  <c r="P864" i="31" s="1"/>
  <c r="J237" i="29"/>
  <c r="L237" i="29" s="1"/>
  <c r="P237" i="28"/>
  <c r="J433" i="29"/>
  <c r="L433" i="29" s="1"/>
  <c r="P433" i="28"/>
  <c r="J598" i="31"/>
  <c r="L598" i="31" s="1"/>
  <c r="P598" i="31" s="1"/>
  <c r="P598" i="29"/>
  <c r="P477" i="29"/>
  <c r="J477" i="31"/>
  <c r="L477" i="31" s="1"/>
  <c r="P477" i="31" s="1"/>
  <c r="P933" i="29"/>
  <c r="J933" i="31"/>
  <c r="L933" i="31" s="1"/>
  <c r="P933" i="31" s="1"/>
  <c r="J215" i="29"/>
  <c r="L215" i="29" s="1"/>
  <c r="P215" i="28"/>
  <c r="J924" i="31"/>
  <c r="L924" i="31" s="1"/>
  <c r="P924" i="31" s="1"/>
  <c r="P924" i="29"/>
  <c r="J309" i="29"/>
  <c r="L309" i="29" s="1"/>
  <c r="P309" i="28"/>
  <c r="J311" i="29"/>
  <c r="L311" i="29" s="1"/>
  <c r="P311" i="28"/>
  <c r="P203" i="28"/>
  <c r="J203" i="29"/>
  <c r="L203" i="29" s="1"/>
  <c r="P845" i="29"/>
  <c r="J845" i="31"/>
  <c r="L845" i="31" s="1"/>
  <c r="P845" i="31" s="1"/>
  <c r="J100" i="28"/>
  <c r="L100" i="28" s="1"/>
  <c r="P100" i="27"/>
  <c r="P874" i="29"/>
  <c r="J874" i="31"/>
  <c r="L874" i="31" s="1"/>
  <c r="P874" i="31" s="1"/>
  <c r="P763" i="29"/>
  <c r="J763" i="31"/>
  <c r="L763" i="31" s="1"/>
  <c r="P763" i="31" s="1"/>
  <c r="J759" i="31"/>
  <c r="L759" i="31" s="1"/>
  <c r="P759" i="31" s="1"/>
  <c r="P759" i="29"/>
  <c r="P903" i="29"/>
  <c r="J903" i="31"/>
  <c r="L903" i="31" s="1"/>
  <c r="P903" i="31" s="1"/>
  <c r="J818" i="31"/>
  <c r="L818" i="31" s="1"/>
  <c r="P818" i="31" s="1"/>
  <c r="P818" i="29"/>
  <c r="J799" i="31"/>
  <c r="L799" i="31" s="1"/>
  <c r="P799" i="31" s="1"/>
  <c r="P799" i="29"/>
  <c r="P659" i="29"/>
  <c r="J659" i="31"/>
  <c r="L659" i="31" s="1"/>
  <c r="P659" i="31" s="1"/>
  <c r="J556" i="31"/>
  <c r="L556" i="31" s="1"/>
  <c r="P556" i="31" s="1"/>
  <c r="P556" i="29"/>
  <c r="J139" i="28"/>
  <c r="L139" i="28" s="1"/>
  <c r="P139" i="27"/>
  <c r="J411" i="31"/>
  <c r="L411" i="31" s="1"/>
  <c r="P411" i="31" s="1"/>
  <c r="P411" i="29"/>
  <c r="J716" i="31"/>
  <c r="L716" i="31" s="1"/>
  <c r="P716" i="31" s="1"/>
  <c r="P716" i="29"/>
  <c r="J209" i="29"/>
  <c r="L209" i="29" s="1"/>
  <c r="P209" i="28"/>
  <c r="P535" i="29"/>
  <c r="J535" i="31"/>
  <c r="L535" i="31" s="1"/>
  <c r="P535" i="31" s="1"/>
  <c r="J594" i="31"/>
  <c r="L594" i="31" s="1"/>
  <c r="P594" i="31" s="1"/>
  <c r="P594" i="29"/>
  <c r="P67" i="26"/>
  <c r="J67" i="27"/>
  <c r="L67" i="27" s="1"/>
  <c r="J646" i="31"/>
  <c r="L646" i="31" s="1"/>
  <c r="P646" i="31" s="1"/>
  <c r="P646" i="29"/>
  <c r="P647" i="29"/>
  <c r="J647" i="31"/>
  <c r="L647" i="31" s="1"/>
  <c r="P647" i="31" s="1"/>
  <c r="J241" i="29"/>
  <c r="L241" i="29" s="1"/>
  <c r="P241" i="28"/>
  <c r="J416" i="31"/>
  <c r="L416" i="31" s="1"/>
  <c r="P416" i="31" s="1"/>
  <c r="P416" i="29"/>
  <c r="P634" i="29"/>
  <c r="J634" i="31"/>
  <c r="L634" i="31" s="1"/>
  <c r="P634" i="31" s="1"/>
  <c r="J579" i="31"/>
  <c r="L579" i="31" s="1"/>
  <c r="P579" i="31" s="1"/>
  <c r="P579" i="29"/>
  <c r="J415" i="31"/>
  <c r="L415" i="31" s="1"/>
  <c r="P415" i="31" s="1"/>
  <c r="P415" i="29"/>
  <c r="J189" i="29"/>
  <c r="L189" i="29" s="1"/>
  <c r="P189" i="28"/>
  <c r="J319" i="29"/>
  <c r="L319" i="29" s="1"/>
  <c r="P319" i="28"/>
  <c r="P66" i="26"/>
  <c r="J66" i="27"/>
  <c r="L66" i="27" s="1"/>
  <c r="P747" i="29"/>
  <c r="J747" i="31"/>
  <c r="L747" i="31" s="1"/>
  <c r="P747" i="31" s="1"/>
  <c r="P715" i="29"/>
  <c r="J715" i="31"/>
  <c r="L715" i="31" s="1"/>
  <c r="P715" i="31" s="1"/>
  <c r="P692" i="29"/>
  <c r="J692" i="31"/>
  <c r="L692" i="31" s="1"/>
  <c r="P692" i="31" s="1"/>
  <c r="J220" i="29"/>
  <c r="L220" i="29" s="1"/>
  <c r="P220" i="28"/>
  <c r="J681" i="31"/>
  <c r="L681" i="31" s="1"/>
  <c r="P681" i="31" s="1"/>
  <c r="P681" i="29"/>
  <c r="P135" i="27"/>
  <c r="J135" i="28"/>
  <c r="L135" i="28" s="1"/>
  <c r="P265" i="28"/>
  <c r="J265" i="29"/>
  <c r="L265" i="29" s="1"/>
  <c r="P939" i="29"/>
  <c r="J939" i="31"/>
  <c r="L939" i="31" s="1"/>
  <c r="P939" i="31" s="1"/>
  <c r="P124" i="27"/>
  <c r="J124" i="28"/>
  <c r="L124" i="28" s="1"/>
  <c r="P686" i="29"/>
  <c r="J686" i="31"/>
  <c r="L686" i="31" s="1"/>
  <c r="P686" i="31" s="1"/>
  <c r="J768" i="31"/>
  <c r="L768" i="31" s="1"/>
  <c r="P768" i="31" s="1"/>
  <c r="P768" i="29"/>
  <c r="J338" i="31"/>
  <c r="L338" i="31" s="1"/>
  <c r="P338" i="31" s="1"/>
  <c r="P338" i="29"/>
  <c r="J94" i="28"/>
  <c r="L94" i="28" s="1"/>
  <c r="P94" i="27"/>
  <c r="P593" i="28"/>
  <c r="J593" i="29"/>
  <c r="L593" i="29" s="1"/>
  <c r="P703" i="29"/>
  <c r="J703" i="31"/>
  <c r="L703" i="31" s="1"/>
  <c r="P703" i="31" s="1"/>
  <c r="P565" i="29"/>
  <c r="J565" i="31"/>
  <c r="L565" i="31" s="1"/>
  <c r="P565" i="31" s="1"/>
  <c r="J266" i="29"/>
  <c r="L266" i="29" s="1"/>
  <c r="P266" i="28"/>
  <c r="P423" i="29"/>
  <c r="J423" i="31"/>
  <c r="L423" i="31" s="1"/>
  <c r="P423" i="31" s="1"/>
  <c r="P935" i="29"/>
  <c r="J935" i="31"/>
  <c r="L935" i="31" s="1"/>
  <c r="P935" i="31" s="1"/>
  <c r="P425" i="29"/>
  <c r="J425" i="31"/>
  <c r="L425" i="31" s="1"/>
  <c r="P425" i="31" s="1"/>
  <c r="J676" i="31"/>
  <c r="L676" i="31" s="1"/>
  <c r="P676" i="31" s="1"/>
  <c r="P676" i="29"/>
  <c r="P765" i="29"/>
  <c r="J765" i="31"/>
  <c r="L765" i="31" s="1"/>
  <c r="P765" i="31" s="1"/>
  <c r="P872" i="29"/>
  <c r="J872" i="31"/>
  <c r="L872" i="31" s="1"/>
  <c r="P872" i="31" s="1"/>
  <c r="J315" i="29"/>
  <c r="L315" i="29" s="1"/>
  <c r="P315" i="28"/>
  <c r="J219" i="29"/>
  <c r="L219" i="29" s="1"/>
  <c r="P219" i="28"/>
  <c r="J192" i="29"/>
  <c r="L192" i="29" s="1"/>
  <c r="P192" i="28"/>
  <c r="J280" i="29"/>
  <c r="L280" i="29" s="1"/>
  <c r="P280" i="28"/>
  <c r="P967" i="29"/>
  <c r="J967" i="31"/>
  <c r="L967" i="31" s="1"/>
  <c r="P967" i="31" s="1"/>
  <c r="P373" i="29"/>
  <c r="J373" i="31"/>
  <c r="L373" i="31" s="1"/>
  <c r="P373" i="31" s="1"/>
  <c r="J414" i="31"/>
  <c r="L414" i="31" s="1"/>
  <c r="P414" i="31" s="1"/>
  <c r="P414" i="29"/>
  <c r="J802" i="31"/>
  <c r="L802" i="31" s="1"/>
  <c r="P802" i="31" s="1"/>
  <c r="P802" i="29"/>
  <c r="P761" i="29"/>
  <c r="J761" i="31"/>
  <c r="L761" i="31" s="1"/>
  <c r="P761" i="31" s="1"/>
  <c r="P620" i="29"/>
  <c r="J620" i="31"/>
  <c r="L620" i="31" s="1"/>
  <c r="P620" i="31" s="1"/>
  <c r="P742" i="29"/>
  <c r="J742" i="31"/>
  <c r="L742" i="31" s="1"/>
  <c r="P742" i="31" s="1"/>
  <c r="J441" i="31"/>
  <c r="L441" i="31" s="1"/>
  <c r="P441" i="31" s="1"/>
  <c r="P441" i="29"/>
  <c r="J969" i="31"/>
  <c r="L969" i="31" s="1"/>
  <c r="P969" i="31" s="1"/>
  <c r="P969" i="29"/>
  <c r="J732" i="31"/>
  <c r="L732" i="31" s="1"/>
  <c r="P732" i="31" s="1"/>
  <c r="P732" i="29"/>
  <c r="J96" i="28"/>
  <c r="L96" i="28" s="1"/>
  <c r="P96" i="27"/>
  <c r="J222" i="29"/>
  <c r="L222" i="29" s="1"/>
  <c r="P222" i="28"/>
  <c r="J123" i="28"/>
  <c r="L123" i="28" s="1"/>
  <c r="P123" i="27"/>
  <c r="P865" i="29"/>
  <c r="J865" i="31"/>
  <c r="L865" i="31" s="1"/>
  <c r="P865" i="31" s="1"/>
  <c r="J791" i="31"/>
  <c r="L791" i="31" s="1"/>
  <c r="P791" i="31" s="1"/>
  <c r="P791" i="29"/>
  <c r="P393" i="29"/>
  <c r="J393" i="31"/>
  <c r="L393" i="31" s="1"/>
  <c r="P393" i="31" s="1"/>
  <c r="J210" i="29"/>
  <c r="L210" i="29" s="1"/>
  <c r="P210" i="28"/>
  <c r="P827" i="29"/>
  <c r="J827" i="31"/>
  <c r="L827" i="31" s="1"/>
  <c r="P827" i="31" s="1"/>
  <c r="P542" i="29"/>
  <c r="J542" i="31"/>
  <c r="L542" i="31" s="1"/>
  <c r="P542" i="31" s="1"/>
  <c r="J330" i="29"/>
  <c r="L330" i="29" s="1"/>
  <c r="P330" i="28"/>
  <c r="J706" i="31"/>
  <c r="L706" i="31" s="1"/>
  <c r="P706" i="31" s="1"/>
  <c r="P706" i="29"/>
  <c r="P718" i="29"/>
  <c r="J718" i="31"/>
  <c r="L718" i="31" s="1"/>
  <c r="P718" i="31" s="1"/>
  <c r="P735" i="29"/>
  <c r="J735" i="31"/>
  <c r="L735" i="31" s="1"/>
  <c r="P735" i="31" s="1"/>
  <c r="J258" i="29"/>
  <c r="L258" i="29" s="1"/>
  <c r="P258" i="28"/>
  <c r="P916" i="29"/>
  <c r="J916" i="31"/>
  <c r="L916" i="31" s="1"/>
  <c r="P916" i="31" s="1"/>
  <c r="P831" i="29"/>
  <c r="J831" i="31"/>
  <c r="L831" i="31" s="1"/>
  <c r="P831" i="31" s="1"/>
  <c r="P652" i="29"/>
  <c r="J652" i="31"/>
  <c r="L652" i="31" s="1"/>
  <c r="P652" i="31" s="1"/>
  <c r="J855" i="31"/>
  <c r="L855" i="31" s="1"/>
  <c r="P855" i="31" s="1"/>
  <c r="P855" i="29"/>
  <c r="P734" i="29"/>
  <c r="J734" i="31"/>
  <c r="L734" i="31" s="1"/>
  <c r="P734" i="31" s="1"/>
  <c r="P314" i="28"/>
  <c r="J314" i="29"/>
  <c r="L314" i="29" s="1"/>
  <c r="J682" i="31"/>
  <c r="L682" i="31" s="1"/>
  <c r="P682" i="31" s="1"/>
  <c r="P682" i="29"/>
  <c r="P522" i="29"/>
  <c r="J522" i="31"/>
  <c r="L522" i="31" s="1"/>
  <c r="P522" i="31" s="1"/>
  <c r="J403" i="31"/>
  <c r="L403" i="31" s="1"/>
  <c r="P403" i="31" s="1"/>
  <c r="P403" i="29"/>
  <c r="J214" i="29"/>
  <c r="L214" i="29" s="1"/>
  <c r="P214" i="28"/>
  <c r="P172" i="27"/>
  <c r="J172" i="28"/>
  <c r="L172" i="28" s="1"/>
  <c r="J352" i="31"/>
  <c r="L352" i="31" s="1"/>
  <c r="P352" i="31" s="1"/>
  <c r="P352" i="29"/>
  <c r="P959" i="29"/>
  <c r="J959" i="31"/>
  <c r="L959" i="31" s="1"/>
  <c r="P959" i="31" s="1"/>
  <c r="J92" i="28"/>
  <c r="L92" i="28" s="1"/>
  <c r="P92" i="27"/>
  <c r="P278" i="28"/>
  <c r="J278" i="29"/>
  <c r="L278" i="29" s="1"/>
  <c r="P627" i="29"/>
  <c r="J627" i="31"/>
  <c r="L627" i="31" s="1"/>
  <c r="P627" i="31" s="1"/>
  <c r="J885" i="31"/>
  <c r="L885" i="31" s="1"/>
  <c r="P885" i="31" s="1"/>
  <c r="P885" i="29"/>
  <c r="P385" i="29"/>
  <c r="J385" i="31"/>
  <c r="L385" i="31" s="1"/>
  <c r="P385" i="31" s="1"/>
  <c r="J104" i="28"/>
  <c r="L104" i="28" s="1"/>
  <c r="P104" i="27"/>
  <c r="J217" i="29"/>
  <c r="L217" i="29" s="1"/>
  <c r="P217" i="28"/>
  <c r="J354" i="31"/>
  <c r="L354" i="31" s="1"/>
  <c r="P354" i="31" s="1"/>
  <c r="P354" i="29"/>
  <c r="P173" i="27"/>
  <c r="J173" i="28"/>
  <c r="L173" i="28" s="1"/>
  <c r="J69" i="27"/>
  <c r="L69" i="27" s="1"/>
  <c r="P69" i="26"/>
  <c r="P35" i="26"/>
  <c r="J35" i="27"/>
  <c r="L35" i="27" s="1"/>
  <c r="P46" i="26"/>
  <c r="J46" i="27"/>
  <c r="L46" i="27" s="1"/>
  <c r="P587" i="29"/>
  <c r="J587" i="31"/>
  <c r="L587" i="31" s="1"/>
  <c r="P587" i="31" s="1"/>
  <c r="J961" i="31"/>
  <c r="L961" i="31" s="1"/>
  <c r="P961" i="31" s="1"/>
  <c r="P961" i="29"/>
  <c r="P889" i="29"/>
  <c r="J889" i="31"/>
  <c r="L889" i="31" s="1"/>
  <c r="P889" i="31" s="1"/>
  <c r="P963" i="29"/>
  <c r="J963" i="31"/>
  <c r="L963" i="31" s="1"/>
  <c r="P963" i="31" s="1"/>
  <c r="J712" i="31"/>
  <c r="L712" i="31" s="1"/>
  <c r="P712" i="31" s="1"/>
  <c r="P712" i="29"/>
  <c r="J436" i="31"/>
  <c r="L436" i="31" s="1"/>
  <c r="P436" i="31" s="1"/>
  <c r="P436" i="29"/>
  <c r="P775" i="29"/>
  <c r="J775" i="31"/>
  <c r="L775" i="31" s="1"/>
  <c r="P775" i="31" s="1"/>
  <c r="J510" i="31"/>
  <c r="L510" i="31" s="1"/>
  <c r="P510" i="31" s="1"/>
  <c r="P510" i="29"/>
  <c r="P738" i="29"/>
  <c r="J738" i="31"/>
  <c r="L738" i="31" s="1"/>
  <c r="P738" i="31" s="1"/>
  <c r="P574" i="29"/>
  <c r="J574" i="31"/>
  <c r="L574" i="31" s="1"/>
  <c r="P574" i="31" s="1"/>
  <c r="P699" i="29"/>
  <c r="J699" i="31"/>
  <c r="L699" i="31" s="1"/>
  <c r="P699" i="31" s="1"/>
  <c r="P76" i="26"/>
  <c r="J76" i="27"/>
  <c r="L76" i="27" s="1"/>
  <c r="P42" i="26"/>
  <c r="J42" i="27"/>
  <c r="L42" i="27" s="1"/>
  <c r="P39" i="26"/>
  <c r="J39" i="27"/>
  <c r="L39" i="27" s="1"/>
  <c r="P148" i="27"/>
  <c r="J148" i="28"/>
  <c r="L148" i="28" s="1"/>
  <c r="P690" i="29"/>
  <c r="J690" i="31"/>
  <c r="L690" i="31" s="1"/>
  <c r="P690" i="31" s="1"/>
  <c r="P578" i="29"/>
  <c r="J578" i="31"/>
  <c r="L578" i="31" s="1"/>
  <c r="P578" i="31" s="1"/>
  <c r="P625" i="28"/>
  <c r="J625" i="29"/>
  <c r="L625" i="29" s="1"/>
  <c r="P782" i="29"/>
  <c r="J782" i="31"/>
  <c r="L782" i="31" s="1"/>
  <c r="P782" i="31" s="1"/>
  <c r="J454" i="31"/>
  <c r="L454" i="31" s="1"/>
  <c r="P454" i="31" s="1"/>
  <c r="P454" i="29"/>
  <c r="J300" i="29"/>
  <c r="L300" i="29" s="1"/>
  <c r="P300" i="28"/>
  <c r="J800" i="31"/>
  <c r="L800" i="31" s="1"/>
  <c r="P800" i="31" s="1"/>
  <c r="P800" i="29"/>
  <c r="P116" i="27"/>
  <c r="J116" i="28"/>
  <c r="L116" i="28" s="1"/>
  <c r="J792" i="31"/>
  <c r="L792" i="31" s="1"/>
  <c r="P792" i="31" s="1"/>
  <c r="P792" i="29"/>
  <c r="P33" i="26"/>
  <c r="J33" i="27"/>
  <c r="L33" i="27" s="1"/>
  <c r="J526" i="31"/>
  <c r="L526" i="31" s="1"/>
  <c r="P526" i="31" s="1"/>
  <c r="P526" i="29"/>
  <c r="J502" i="31"/>
  <c r="L502" i="31" s="1"/>
  <c r="P502" i="31" s="1"/>
  <c r="P502" i="29"/>
  <c r="J247" i="29"/>
  <c r="L247" i="29" s="1"/>
  <c r="P247" i="28"/>
  <c r="P169" i="27"/>
  <c r="J169" i="28"/>
  <c r="L169" i="28" s="1"/>
  <c r="P516" i="29"/>
  <c r="J516" i="31"/>
  <c r="L516" i="31" s="1"/>
  <c r="P516" i="31" s="1"/>
  <c r="J89" i="28"/>
  <c r="L89" i="28" s="1"/>
  <c r="P89" i="27"/>
  <c r="P589" i="29"/>
  <c r="J589" i="31"/>
  <c r="L589" i="31" s="1"/>
  <c r="P589" i="31" s="1"/>
  <c r="P499" i="29"/>
  <c r="J499" i="31"/>
  <c r="L499" i="31" s="1"/>
  <c r="P499" i="31" s="1"/>
  <c r="P472" i="29"/>
  <c r="J472" i="31"/>
  <c r="L472" i="31" s="1"/>
  <c r="P472" i="31" s="1"/>
  <c r="P866" i="29"/>
  <c r="J866" i="31"/>
  <c r="L866" i="31" s="1"/>
  <c r="P866" i="31" s="1"/>
  <c r="J458" i="31"/>
  <c r="L458" i="31" s="1"/>
  <c r="P458" i="31" s="1"/>
  <c r="P458" i="29"/>
  <c r="J179" i="29"/>
  <c r="L179" i="29" s="1"/>
  <c r="P179" i="28"/>
  <c r="J245" i="29"/>
  <c r="L245" i="29" s="1"/>
  <c r="P245" i="28"/>
  <c r="J813" i="31"/>
  <c r="L813" i="31" s="1"/>
  <c r="P813" i="31" s="1"/>
  <c r="P813" i="29"/>
  <c r="P572" i="29"/>
  <c r="J572" i="31"/>
  <c r="L572" i="31" s="1"/>
  <c r="P572" i="31" s="1"/>
  <c r="P629" i="29"/>
  <c r="J629" i="31"/>
  <c r="L629" i="31" s="1"/>
  <c r="P629" i="31" s="1"/>
  <c r="J968" i="31"/>
  <c r="L968" i="31" s="1"/>
  <c r="P968" i="31" s="1"/>
  <c r="P968" i="29"/>
  <c r="J922" i="31"/>
  <c r="L922" i="31" s="1"/>
  <c r="P922" i="31" s="1"/>
  <c r="P922" i="29"/>
  <c r="P32" i="26"/>
  <c r="J32" i="27"/>
  <c r="L32" i="27" s="1"/>
  <c r="P121" i="27"/>
  <c r="J121" i="28"/>
  <c r="L121" i="28" s="1"/>
  <c r="J790" i="31"/>
  <c r="L790" i="31" s="1"/>
  <c r="P790" i="31" s="1"/>
  <c r="P790" i="29"/>
  <c r="P558" i="29"/>
  <c r="J558" i="31"/>
  <c r="L558" i="31" s="1"/>
  <c r="P558" i="31" s="1"/>
  <c r="J439" i="31"/>
  <c r="L439" i="31" s="1"/>
  <c r="P439" i="31" s="1"/>
  <c r="P439" i="29"/>
  <c r="J607" i="31"/>
  <c r="L607" i="31" s="1"/>
  <c r="P607" i="31" s="1"/>
  <c r="P607" i="29"/>
  <c r="J914" i="31"/>
  <c r="L914" i="31" s="1"/>
  <c r="P914" i="31" s="1"/>
  <c r="P914" i="29"/>
  <c r="J328" i="29"/>
  <c r="L328" i="29" s="1"/>
  <c r="P328" i="28"/>
  <c r="J268" i="29"/>
  <c r="L268" i="29" s="1"/>
  <c r="P268" i="28"/>
  <c r="J449" i="31"/>
  <c r="L449" i="31" s="1"/>
  <c r="P449" i="31" s="1"/>
  <c r="P449" i="29"/>
  <c r="P401" i="28"/>
  <c r="J401" i="29"/>
  <c r="L401" i="29" s="1"/>
  <c r="J971" i="31"/>
  <c r="L971" i="31" s="1"/>
  <c r="P971" i="31" s="1"/>
  <c r="P971" i="29"/>
  <c r="J294" i="29"/>
  <c r="L294" i="29" s="1"/>
  <c r="P294" i="28"/>
  <c r="J346" i="31"/>
  <c r="L346" i="31" s="1"/>
  <c r="P346" i="31" s="1"/>
  <c r="P346" i="29"/>
  <c r="J958" i="31"/>
  <c r="L958" i="31" s="1"/>
  <c r="P958" i="31" s="1"/>
  <c r="P958" i="29"/>
  <c r="J343" i="31"/>
  <c r="L343" i="31" s="1"/>
  <c r="P343" i="31" s="1"/>
  <c r="P343" i="29"/>
  <c r="P23" i="26"/>
  <c r="J23" i="27"/>
  <c r="L23" i="27" s="1"/>
  <c r="P369" i="28"/>
  <c r="J369" i="29"/>
  <c r="L369" i="29" s="1"/>
  <c r="P540" i="29"/>
  <c r="J540" i="31"/>
  <c r="L540" i="31" s="1"/>
  <c r="P540" i="31" s="1"/>
  <c r="J355" i="31"/>
  <c r="L355" i="31" s="1"/>
  <c r="P355" i="31" s="1"/>
  <c r="P355" i="29"/>
  <c r="P396" i="29"/>
  <c r="J396" i="31"/>
  <c r="L396" i="31" s="1"/>
  <c r="P396" i="31" s="1"/>
  <c r="J451" i="31"/>
  <c r="L451" i="31" s="1"/>
  <c r="P451" i="31" s="1"/>
  <c r="P451" i="29"/>
  <c r="J605" i="31"/>
  <c r="L605" i="31" s="1"/>
  <c r="P605" i="31" s="1"/>
  <c r="P605" i="29"/>
  <c r="P696" i="29"/>
  <c r="J696" i="31"/>
  <c r="L696" i="31" s="1"/>
  <c r="P696" i="31" s="1"/>
  <c r="J568" i="31"/>
  <c r="L568" i="31" s="1"/>
  <c r="P568" i="31" s="1"/>
  <c r="P568" i="29"/>
  <c r="J835" i="31"/>
  <c r="L835" i="31" s="1"/>
  <c r="P835" i="31" s="1"/>
  <c r="P835" i="29"/>
  <c r="J56" i="27"/>
  <c r="L56" i="27" s="1"/>
  <c r="P56" i="26"/>
  <c r="P164" i="27"/>
  <c r="J164" i="28"/>
  <c r="L164" i="28" s="1"/>
  <c r="P711" i="29"/>
  <c r="J711" i="31"/>
  <c r="L711" i="31" s="1"/>
  <c r="P711" i="31" s="1"/>
  <c r="P736" i="29"/>
  <c r="J736" i="31"/>
  <c r="L736" i="31" s="1"/>
  <c r="P736" i="31" s="1"/>
  <c r="P529" i="28"/>
  <c r="J529" i="29"/>
  <c r="L529" i="29" s="1"/>
  <c r="J730" i="31"/>
  <c r="L730" i="31" s="1"/>
  <c r="P730" i="31" s="1"/>
  <c r="P730" i="29"/>
  <c r="J599" i="31"/>
  <c r="L599" i="31" s="1"/>
  <c r="P599" i="31" s="1"/>
  <c r="P599" i="29"/>
  <c r="P897" i="29"/>
  <c r="J897" i="31"/>
  <c r="L897" i="31" s="1"/>
  <c r="P897" i="31" s="1"/>
  <c r="P632" i="29"/>
  <c r="J632" i="31"/>
  <c r="L632" i="31" s="1"/>
  <c r="P632" i="31" s="1"/>
  <c r="P274" i="28"/>
  <c r="J274" i="29"/>
  <c r="L274" i="29" s="1"/>
  <c r="J438" i="31"/>
  <c r="L438" i="31" s="1"/>
  <c r="P438" i="31" s="1"/>
  <c r="P438" i="29"/>
  <c r="J440" i="31"/>
  <c r="L440" i="31" s="1"/>
  <c r="P440" i="31" s="1"/>
  <c r="P440" i="29"/>
  <c r="J514" i="31"/>
  <c r="L514" i="31" s="1"/>
  <c r="P514" i="31" s="1"/>
  <c r="P514" i="29"/>
  <c r="J806" i="31"/>
  <c r="L806" i="31" s="1"/>
  <c r="P806" i="31" s="1"/>
  <c r="P806" i="29"/>
  <c r="P45" i="26"/>
  <c r="J45" i="27"/>
  <c r="L45" i="27" s="1"/>
  <c r="J348" i="31"/>
  <c r="L348" i="31" s="1"/>
  <c r="P348" i="31" s="1"/>
  <c r="P348" i="29"/>
  <c r="J552" i="31"/>
  <c r="L552" i="31" s="1"/>
  <c r="P552" i="31" s="1"/>
  <c r="P552" i="29"/>
  <c r="J443" i="31"/>
  <c r="L443" i="31" s="1"/>
  <c r="P443" i="31" s="1"/>
  <c r="P443" i="29"/>
  <c r="J633" i="31"/>
  <c r="L633" i="31" s="1"/>
  <c r="P633" i="31" s="1"/>
  <c r="P633" i="29"/>
  <c r="P168" i="27"/>
  <c r="J168" i="28"/>
  <c r="L168" i="28" s="1"/>
  <c r="P876" i="29"/>
  <c r="J876" i="31"/>
  <c r="L876" i="31" s="1"/>
  <c r="P876" i="31" s="1"/>
  <c r="J664" i="31"/>
  <c r="L664" i="31" s="1"/>
  <c r="P664" i="31" s="1"/>
  <c r="P664" i="29"/>
  <c r="J301" i="29"/>
  <c r="L301" i="29" s="1"/>
  <c r="P301" i="28"/>
  <c r="P78" i="26"/>
  <c r="J78" i="27"/>
  <c r="L78" i="27" s="1"/>
  <c r="P44" i="26"/>
  <c r="J44" i="27"/>
  <c r="L44" i="27" s="1"/>
  <c r="P481" i="29"/>
  <c r="J481" i="31"/>
  <c r="L481" i="31" s="1"/>
  <c r="P481" i="31" s="1"/>
  <c r="P949" i="29"/>
  <c r="J949" i="31"/>
  <c r="L949" i="31" s="1"/>
  <c r="P949" i="31" s="1"/>
  <c r="P318" i="28"/>
  <c r="J318" i="29"/>
  <c r="L318" i="29" s="1"/>
  <c r="J424" i="31"/>
  <c r="L424" i="31" s="1"/>
  <c r="P424" i="31" s="1"/>
  <c r="P424" i="29"/>
  <c r="P772" i="29"/>
  <c r="J772" i="31"/>
  <c r="L772" i="31" s="1"/>
  <c r="P772" i="31" s="1"/>
  <c r="J206" i="29"/>
  <c r="L206" i="29" s="1"/>
  <c r="P206" i="28"/>
  <c r="J223" i="29"/>
  <c r="L223" i="29" s="1"/>
  <c r="P223" i="28"/>
  <c r="P140" i="27"/>
  <c r="J140" i="28"/>
  <c r="L140" i="28" s="1"/>
  <c r="P733" i="29"/>
  <c r="J733" i="31"/>
  <c r="L733" i="31" s="1"/>
  <c r="P733" i="31" s="1"/>
  <c r="J427" i="31"/>
  <c r="L427" i="31" s="1"/>
  <c r="P427" i="31" s="1"/>
  <c r="P427" i="29"/>
  <c r="P166" i="27"/>
  <c r="J166" i="28"/>
  <c r="L166" i="28" s="1"/>
  <c r="J673" i="31"/>
  <c r="L673" i="31" s="1"/>
  <c r="P673" i="31" s="1"/>
  <c r="P673" i="29"/>
  <c r="P650" i="29"/>
  <c r="J650" i="31"/>
  <c r="L650" i="31" s="1"/>
  <c r="P650" i="31" s="1"/>
  <c r="P482" i="29"/>
  <c r="J482" i="31"/>
  <c r="L482" i="31" s="1"/>
  <c r="P482" i="31" s="1"/>
  <c r="P551" i="29"/>
  <c r="J551" i="31"/>
  <c r="L551" i="31" s="1"/>
  <c r="P551" i="31" s="1"/>
  <c r="J674" i="31"/>
  <c r="L674" i="31" s="1"/>
  <c r="P674" i="31" s="1"/>
  <c r="P674" i="29"/>
  <c r="P554" i="29"/>
  <c r="J554" i="31"/>
  <c r="L554" i="31" s="1"/>
  <c r="P554" i="31" s="1"/>
  <c r="P932" i="29"/>
  <c r="J932" i="31"/>
  <c r="L932" i="31" s="1"/>
  <c r="P932" i="31" s="1"/>
  <c r="J596" i="31"/>
  <c r="L596" i="31" s="1"/>
  <c r="P596" i="31" s="1"/>
  <c r="P596" i="29"/>
  <c r="P649" i="29"/>
  <c r="J649" i="31"/>
  <c r="L649" i="31" s="1"/>
  <c r="P649" i="31" s="1"/>
  <c r="J972" i="31"/>
  <c r="L972" i="31" s="1"/>
  <c r="P972" i="31" s="1"/>
  <c r="P972" i="29"/>
  <c r="P538" i="29"/>
  <c r="J538" i="31"/>
  <c r="L538" i="31" s="1"/>
  <c r="P538" i="31" s="1"/>
  <c r="P648" i="29"/>
  <c r="J648" i="31"/>
  <c r="L648" i="31" s="1"/>
  <c r="P648" i="31" s="1"/>
  <c r="J744" i="31"/>
  <c r="L744" i="31" s="1"/>
  <c r="P744" i="31" s="1"/>
  <c r="P744" i="29"/>
  <c r="P937" i="29"/>
  <c r="J937" i="31"/>
  <c r="L937" i="31" s="1"/>
  <c r="P937" i="31" s="1"/>
  <c r="P938" i="29"/>
  <c r="J938" i="31"/>
  <c r="L938" i="31" s="1"/>
  <c r="P938" i="31" s="1"/>
  <c r="P136" i="27"/>
  <c r="J136" i="28"/>
  <c r="L136" i="28" s="1"/>
  <c r="P693" i="29"/>
  <c r="J693" i="31"/>
  <c r="L693" i="31" s="1"/>
  <c r="P693" i="31" s="1"/>
  <c r="J99" i="28"/>
  <c r="L99" i="28" s="1"/>
  <c r="P99" i="27"/>
  <c r="J672" i="31"/>
  <c r="L672" i="31" s="1"/>
  <c r="P672" i="31" s="1"/>
  <c r="P672" i="29"/>
  <c r="J857" i="31"/>
  <c r="L857" i="31" s="1"/>
  <c r="P857" i="31" s="1"/>
  <c r="P857" i="29"/>
  <c r="P521" i="29"/>
  <c r="J521" i="31"/>
  <c r="L521" i="31" s="1"/>
  <c r="P521" i="31" s="1"/>
  <c r="P493" i="29"/>
  <c r="J493" i="31"/>
  <c r="L493" i="31" s="1"/>
  <c r="P493" i="31" s="1"/>
  <c r="P151" i="27"/>
  <c r="J151" i="28"/>
  <c r="L151" i="28" s="1"/>
  <c r="J870" i="31"/>
  <c r="L870" i="31" s="1"/>
  <c r="P870" i="31" s="1"/>
  <c r="P870" i="29"/>
  <c r="J910" i="31"/>
  <c r="L910" i="31" s="1"/>
  <c r="P910" i="31" s="1"/>
  <c r="P910" i="29"/>
  <c r="J412" i="31"/>
  <c r="L412" i="31" s="1"/>
  <c r="P412" i="31" s="1"/>
  <c r="P412" i="29"/>
  <c r="P769" i="29"/>
  <c r="J769" i="31"/>
  <c r="L769" i="31" s="1"/>
  <c r="P769" i="31" s="1"/>
  <c r="P641" i="29"/>
  <c r="J641" i="31"/>
  <c r="L641" i="31" s="1"/>
  <c r="P641" i="31" s="1"/>
  <c r="J677" i="31"/>
  <c r="L677" i="31" s="1"/>
  <c r="P677" i="31" s="1"/>
  <c r="P677" i="29"/>
  <c r="P374" i="29"/>
  <c r="J374" i="31"/>
  <c r="L374" i="31" s="1"/>
  <c r="P374" i="31" s="1"/>
  <c r="P926" i="29"/>
  <c r="J926" i="31"/>
  <c r="L926" i="31" s="1"/>
  <c r="P926" i="31" s="1"/>
  <c r="P707" i="29"/>
  <c r="J707" i="31"/>
  <c r="L707" i="31" s="1"/>
  <c r="P707" i="31" s="1"/>
  <c r="J753" i="31"/>
  <c r="L753" i="31" s="1"/>
  <c r="P753" i="31" s="1"/>
  <c r="P753" i="29"/>
  <c r="P569" i="29"/>
  <c r="J569" i="31"/>
  <c r="L569" i="31" s="1"/>
  <c r="P569" i="31" s="1"/>
  <c r="P125" i="27"/>
  <c r="J125" i="28"/>
  <c r="L125" i="28" s="1"/>
  <c r="P760" i="29"/>
  <c r="J760" i="31"/>
  <c r="L760" i="31" s="1"/>
  <c r="P760" i="31" s="1"/>
  <c r="P479" i="29"/>
  <c r="J479" i="31"/>
  <c r="L479" i="31" s="1"/>
  <c r="P479" i="31" s="1"/>
  <c r="P628" i="29"/>
  <c r="J628" i="31"/>
  <c r="L628" i="31" s="1"/>
  <c r="P628" i="31" s="1"/>
  <c r="P770" i="29"/>
  <c r="J770" i="31"/>
  <c r="L770" i="31" s="1"/>
  <c r="P770" i="31" s="1"/>
  <c r="P621" i="29"/>
  <c r="J621" i="31"/>
  <c r="L621" i="31" s="1"/>
  <c r="P621" i="31" s="1"/>
  <c r="J447" i="31"/>
  <c r="L447" i="31" s="1"/>
  <c r="P447" i="31" s="1"/>
  <c r="P447" i="29"/>
  <c r="P611" i="29"/>
  <c r="J611" i="31"/>
  <c r="L611" i="31" s="1"/>
  <c r="P611" i="31" s="1"/>
  <c r="J708" i="31"/>
  <c r="L708" i="31" s="1"/>
  <c r="P708" i="31" s="1"/>
  <c r="P708" i="29"/>
  <c r="P825" i="29"/>
  <c r="J825" i="31"/>
  <c r="L825" i="31" s="1"/>
  <c r="P825" i="31" s="1"/>
  <c r="P509" i="29"/>
  <c r="J509" i="31"/>
  <c r="L509" i="31" s="1"/>
  <c r="P509" i="31" s="1"/>
  <c r="P108" i="27"/>
  <c r="J108" i="28"/>
  <c r="L108" i="28" s="1"/>
  <c r="J702" i="31"/>
  <c r="L702" i="31" s="1"/>
  <c r="P702" i="31" s="1"/>
  <c r="P702" i="29"/>
  <c r="J886" i="31"/>
  <c r="L886" i="31" s="1"/>
  <c r="P886" i="31" s="1"/>
  <c r="P886" i="29"/>
  <c r="J785" i="31"/>
  <c r="L785" i="31" s="1"/>
  <c r="P785" i="31" s="1"/>
  <c r="P785" i="29"/>
  <c r="P613" i="29"/>
  <c r="J613" i="31"/>
  <c r="L613" i="31" s="1"/>
  <c r="P613" i="31" s="1"/>
  <c r="J98" i="28"/>
  <c r="L98" i="28" s="1"/>
  <c r="P98" i="27"/>
  <c r="P201" i="28"/>
  <c r="J201" i="29"/>
  <c r="L201" i="29" s="1"/>
  <c r="P777" i="29"/>
  <c r="J777" i="31"/>
  <c r="L777" i="31" s="1"/>
  <c r="P777" i="31" s="1"/>
  <c r="J224" i="29"/>
  <c r="L224" i="29" s="1"/>
  <c r="P224" i="28"/>
  <c r="P523" i="29"/>
  <c r="J523" i="31"/>
  <c r="L523" i="31" s="1"/>
  <c r="P523" i="31" s="1"/>
  <c r="P491" i="29"/>
  <c r="J491" i="31"/>
  <c r="L491" i="31" s="1"/>
  <c r="P491" i="31" s="1"/>
  <c r="J313" i="29"/>
  <c r="L313" i="29" s="1"/>
  <c r="P313" i="28"/>
  <c r="P609" i="29"/>
  <c r="J609" i="31"/>
  <c r="L609" i="31" s="1"/>
  <c r="P609" i="31" s="1"/>
  <c r="P906" i="29"/>
  <c r="J906" i="31"/>
  <c r="L906" i="31" s="1"/>
  <c r="P906" i="31" s="1"/>
  <c r="J38" i="27"/>
  <c r="L38" i="27" s="1"/>
  <c r="P38" i="26"/>
  <c r="J269" i="29"/>
  <c r="L269" i="29" s="1"/>
  <c r="P269" i="28"/>
  <c r="P900" i="29"/>
  <c r="J900" i="31"/>
  <c r="L900" i="31" s="1"/>
  <c r="P900" i="31" s="1"/>
  <c r="P480" i="29"/>
  <c r="J480" i="31"/>
  <c r="L480" i="31" s="1"/>
  <c r="P480" i="31" s="1"/>
  <c r="P616" i="29"/>
  <c r="J616" i="31"/>
  <c r="L616" i="31" s="1"/>
  <c r="P616" i="31" s="1"/>
  <c r="P97" i="27"/>
  <c r="J97" i="28"/>
  <c r="L97" i="28" s="1"/>
  <c r="P833" i="29"/>
  <c r="J833" i="31"/>
  <c r="L833" i="31" s="1"/>
  <c r="P833" i="31" s="1"/>
  <c r="J334" i="29"/>
  <c r="L334" i="29" s="1"/>
  <c r="P334" i="28"/>
  <c r="P849" i="29"/>
  <c r="J849" i="31"/>
  <c r="L849" i="31" s="1"/>
  <c r="P849" i="31" s="1"/>
  <c r="J918" i="31"/>
  <c r="L918" i="31" s="1"/>
  <c r="P918" i="31" s="1"/>
  <c r="P918" i="29"/>
  <c r="P181" i="28"/>
  <c r="J181" i="29"/>
  <c r="L181" i="29" s="1"/>
  <c r="P861" i="29"/>
  <c r="J861" i="31"/>
  <c r="L861" i="31" s="1"/>
  <c r="P861" i="31" s="1"/>
  <c r="P685" i="29"/>
  <c r="J685" i="31"/>
  <c r="L685" i="31" s="1"/>
  <c r="P685" i="31" s="1"/>
  <c r="J306" i="29"/>
  <c r="L306" i="29" s="1"/>
  <c r="P306" i="28"/>
  <c r="P22" i="26"/>
  <c r="J22" i="27"/>
  <c r="L22" i="27" s="1"/>
  <c r="P878" i="29"/>
  <c r="J878" i="31"/>
  <c r="L878" i="31" s="1"/>
  <c r="P878" i="31" s="1"/>
  <c r="P420" i="29"/>
  <c r="J420" i="31"/>
  <c r="L420" i="31" s="1"/>
  <c r="P420" i="31" s="1"/>
  <c r="J902" i="31"/>
  <c r="L902" i="31" s="1"/>
  <c r="P902" i="31" s="1"/>
  <c r="P902" i="29"/>
  <c r="J405" i="31"/>
  <c r="L405" i="31" s="1"/>
  <c r="P405" i="31" s="1"/>
  <c r="P405" i="29"/>
  <c r="P531" i="29"/>
  <c r="J531" i="31"/>
  <c r="L531" i="31" s="1"/>
  <c r="P531" i="31" s="1"/>
  <c r="J83" i="28"/>
  <c r="L83" i="28" s="1"/>
  <c r="P83" i="27"/>
  <c r="J234" i="29"/>
  <c r="L234" i="29" s="1"/>
  <c r="P234" i="28"/>
  <c r="J875" i="31"/>
  <c r="L875" i="31" s="1"/>
  <c r="P875" i="31" s="1"/>
  <c r="P875" i="29"/>
  <c r="J612" i="31"/>
  <c r="L612" i="31" s="1"/>
  <c r="P612" i="31" s="1"/>
  <c r="P612" i="29"/>
  <c r="J615" i="31"/>
  <c r="L615" i="31" s="1"/>
  <c r="P615" i="31" s="1"/>
  <c r="P615" i="29"/>
  <c r="P546" i="29"/>
  <c r="J546" i="31"/>
  <c r="L546" i="31" s="1"/>
  <c r="P546" i="31" s="1"/>
  <c r="J229" i="29"/>
  <c r="L229" i="29" s="1"/>
  <c r="P229" i="28"/>
  <c r="J722" i="31"/>
  <c r="L722" i="31" s="1"/>
  <c r="P722" i="31" s="1"/>
  <c r="P722" i="29"/>
  <c r="P957" i="29"/>
  <c r="J957" i="31"/>
  <c r="L957" i="31" s="1"/>
  <c r="P957" i="31" s="1"/>
  <c r="P525" i="29"/>
  <c r="J525" i="31"/>
  <c r="L525" i="31" s="1"/>
  <c r="P525" i="31" s="1"/>
  <c r="P837" i="29"/>
  <c r="J837" i="31"/>
  <c r="L837" i="31" s="1"/>
  <c r="P837" i="31" s="1"/>
  <c r="P492" i="29"/>
  <c r="J492" i="31"/>
  <c r="L492" i="31" s="1"/>
  <c r="P492" i="31" s="1"/>
  <c r="P576" i="29"/>
  <c r="J576" i="31"/>
  <c r="L576" i="31" s="1"/>
  <c r="P576" i="31" s="1"/>
  <c r="J644" i="31"/>
  <c r="L644" i="31" s="1"/>
  <c r="P644" i="31" s="1"/>
  <c r="P644" i="29"/>
  <c r="P430" i="29"/>
  <c r="J430" i="31"/>
  <c r="L430" i="31" s="1"/>
  <c r="P430" i="31" s="1"/>
  <c r="P519" i="29"/>
  <c r="J519" i="31"/>
  <c r="L519" i="31" s="1"/>
  <c r="P519" i="31" s="1"/>
  <c r="P750" i="29"/>
  <c r="J750" i="31"/>
  <c r="L750" i="31" s="1"/>
  <c r="P750" i="31" s="1"/>
  <c r="P545" i="29"/>
  <c r="J545" i="31"/>
  <c r="L545" i="31" s="1"/>
  <c r="P545" i="31" s="1"/>
  <c r="P745" i="29"/>
  <c r="J745" i="31"/>
  <c r="L745" i="31" s="1"/>
  <c r="P745" i="31" s="1"/>
  <c r="P622" i="29"/>
  <c r="J622" i="31"/>
  <c r="L622" i="31" s="1"/>
  <c r="P622" i="31" s="1"/>
  <c r="J851" i="31"/>
  <c r="L851" i="31" s="1"/>
  <c r="P851" i="31" s="1"/>
  <c r="P851" i="29"/>
  <c r="P930" i="29"/>
  <c r="J930" i="31"/>
  <c r="L930" i="31" s="1"/>
  <c r="P930" i="31" s="1"/>
  <c r="J249" i="29"/>
  <c r="L249" i="29" s="1"/>
  <c r="P249" i="28"/>
  <c r="P617" i="29"/>
  <c r="J617" i="31"/>
  <c r="L617" i="31" s="1"/>
  <c r="P617" i="31" s="1"/>
  <c r="J102" i="28"/>
  <c r="L102" i="28" s="1"/>
  <c r="P102" i="27"/>
  <c r="J678" i="31"/>
  <c r="L678" i="31" s="1"/>
  <c r="P678" i="31" s="1"/>
  <c r="P678" i="29"/>
  <c r="P86" i="27"/>
  <c r="J86" i="28"/>
  <c r="L86" i="28" s="1"/>
  <c r="J341" i="31"/>
  <c r="L341" i="31" s="1"/>
  <c r="P341" i="31" s="1"/>
  <c r="P341" i="29"/>
  <c r="J713" i="31"/>
  <c r="L713" i="31" s="1"/>
  <c r="P713" i="31" s="1"/>
  <c r="P713" i="29"/>
  <c r="P128" i="27"/>
  <c r="J128" i="28"/>
  <c r="L128" i="28" s="1"/>
  <c r="P275" i="28"/>
  <c r="J275" i="29"/>
  <c r="L275" i="29" s="1"/>
  <c r="P974" i="29"/>
  <c r="J974" i="31"/>
  <c r="L974" i="31" s="1"/>
  <c r="P974" i="31" s="1"/>
  <c r="P675" i="29"/>
  <c r="J675" i="31"/>
  <c r="L675" i="31" s="1"/>
  <c r="P675" i="31" s="1"/>
  <c r="J196" i="29"/>
  <c r="L196" i="29" s="1"/>
  <c r="P196" i="28"/>
  <c r="P505" i="29"/>
  <c r="J505" i="31"/>
  <c r="L505" i="31" s="1"/>
  <c r="P505" i="31" s="1"/>
  <c r="P955" i="29"/>
  <c r="J955" i="31"/>
  <c r="L955" i="31" s="1"/>
  <c r="P955" i="31" s="1"/>
  <c r="J61" i="27"/>
  <c r="L61" i="27" s="1"/>
  <c r="P61" i="26"/>
  <c r="P27" i="26"/>
  <c r="J27" i="27"/>
  <c r="L27" i="27" s="1"/>
  <c r="P383" i="29"/>
  <c r="J383" i="31"/>
  <c r="L383" i="31" s="1"/>
  <c r="P383" i="31" s="1"/>
  <c r="J548" i="31"/>
  <c r="L548" i="31" s="1"/>
  <c r="P548" i="31" s="1"/>
  <c r="P548" i="29"/>
  <c r="J398" i="31"/>
  <c r="L398" i="31" s="1"/>
  <c r="P398" i="31" s="1"/>
  <c r="P398" i="29"/>
  <c r="P947" i="29"/>
  <c r="J947" i="31"/>
  <c r="L947" i="31" s="1"/>
  <c r="P947" i="31" s="1"/>
  <c r="J195" i="29"/>
  <c r="L195" i="29" s="1"/>
  <c r="P195" i="28"/>
  <c r="J162" i="28"/>
  <c r="L162" i="28" s="1"/>
  <c r="P162" i="27"/>
  <c r="P836" i="29"/>
  <c r="J836" i="31"/>
  <c r="L836" i="31" s="1"/>
  <c r="P836" i="31" s="1"/>
  <c r="P389" i="29"/>
  <c r="J389" i="31"/>
  <c r="L389" i="31" s="1"/>
  <c r="P389" i="31" s="1"/>
  <c r="P81" i="27"/>
  <c r="J81" i="28"/>
  <c r="L81" i="28" s="1"/>
  <c r="J452" i="31"/>
  <c r="L452" i="31" s="1"/>
  <c r="P452" i="31" s="1"/>
  <c r="P452" i="29"/>
  <c r="J455" i="31"/>
  <c r="L455" i="31" s="1"/>
  <c r="P455" i="31" s="1"/>
  <c r="P455" i="29"/>
  <c r="P320" i="28"/>
  <c r="J320" i="29"/>
  <c r="L320" i="29" s="1"/>
  <c r="J289" i="29"/>
  <c r="L289" i="29" s="1"/>
  <c r="P289" i="28"/>
  <c r="P697" i="29"/>
  <c r="J697" i="31"/>
  <c r="L697" i="31" s="1"/>
  <c r="P697" i="31" s="1"/>
  <c r="J347" i="31"/>
  <c r="L347" i="31" s="1"/>
  <c r="P347" i="31" s="1"/>
  <c r="P347" i="29"/>
  <c r="J934" i="31"/>
  <c r="L934" i="31" s="1"/>
  <c r="P934" i="31" s="1"/>
  <c r="P934" i="29"/>
  <c r="J604" i="31"/>
  <c r="L604" i="31" s="1"/>
  <c r="P604" i="31" s="1"/>
  <c r="P604" i="29"/>
  <c r="J68" i="27"/>
  <c r="L68" i="27" s="1"/>
  <c r="P68" i="26"/>
  <c r="P34" i="26"/>
  <c r="J34" i="27"/>
  <c r="L34" i="27" s="1"/>
  <c r="P30" i="26"/>
  <c r="J30" i="27"/>
  <c r="L30" i="27" s="1"/>
  <c r="J905" i="31"/>
  <c r="L905" i="31" s="1"/>
  <c r="P905" i="31" s="1"/>
  <c r="P905" i="29"/>
  <c r="P380" i="29"/>
  <c r="J380" i="31"/>
  <c r="L380" i="31" s="1"/>
  <c r="P380" i="31" s="1"/>
  <c r="J290" i="29"/>
  <c r="L290" i="29" s="1"/>
  <c r="P290" i="28"/>
  <c r="J497" i="29"/>
  <c r="L497" i="29" s="1"/>
  <c r="P497" i="28"/>
  <c r="J325" i="29"/>
  <c r="L325" i="29" s="1"/>
  <c r="P325" i="28"/>
  <c r="J808" i="31"/>
  <c r="L808" i="31" s="1"/>
  <c r="P808" i="31" s="1"/>
  <c r="P808" i="29"/>
  <c r="J199" i="29"/>
  <c r="L199" i="29" s="1"/>
  <c r="P199" i="28"/>
  <c r="P573" i="29"/>
  <c r="J573" i="31"/>
  <c r="L573" i="31" s="1"/>
  <c r="P573" i="31" s="1"/>
  <c r="P536" i="29"/>
  <c r="J536" i="31"/>
  <c r="L536" i="31" s="1"/>
  <c r="P536" i="31" s="1"/>
  <c r="J174" i="28"/>
  <c r="L174" i="28" s="1"/>
  <c r="P174" i="27"/>
  <c r="P114" i="27"/>
  <c r="J114" i="28"/>
  <c r="L114" i="28" s="1"/>
  <c r="J312" i="29"/>
  <c r="L312" i="29" s="1"/>
  <c r="P312" i="28"/>
  <c r="P59" i="26"/>
  <c r="J59" i="27"/>
  <c r="L59" i="27" s="1"/>
  <c r="J25" i="27"/>
  <c r="L25" i="27" s="1"/>
  <c r="P25" i="26"/>
  <c r="J928" i="31"/>
  <c r="L928" i="31" s="1"/>
  <c r="P928" i="31" s="1"/>
  <c r="P928" i="29"/>
  <c r="J293" i="29"/>
  <c r="L293" i="29" s="1"/>
  <c r="P293" i="28"/>
  <c r="P238" i="28"/>
  <c r="J238" i="29"/>
  <c r="L238" i="29" s="1"/>
  <c r="P580" i="29"/>
  <c r="J580" i="31"/>
  <c r="L580" i="31" s="1"/>
  <c r="P580" i="31" s="1"/>
  <c r="P244" i="28"/>
  <c r="J244" i="29"/>
  <c r="L244" i="29" s="1"/>
  <c r="P695" i="29"/>
  <c r="J695" i="31"/>
  <c r="L695" i="31" s="1"/>
  <c r="P695" i="31" s="1"/>
  <c r="P844" i="29"/>
  <c r="J844" i="31"/>
  <c r="L844" i="31" s="1"/>
  <c r="P844" i="31" s="1"/>
  <c r="P698" i="29"/>
  <c r="J698" i="31"/>
  <c r="L698" i="31" s="1"/>
  <c r="P698" i="31" s="1"/>
  <c r="J660" i="31"/>
  <c r="L660" i="31" s="1"/>
  <c r="P660" i="31" s="1"/>
  <c r="P660" i="29"/>
  <c r="J907" i="31"/>
  <c r="L907" i="31" s="1"/>
  <c r="P907" i="31" s="1"/>
  <c r="P907" i="29"/>
  <c r="P255" i="28"/>
  <c r="J255" i="29"/>
  <c r="L255" i="29" s="1"/>
  <c r="J286" i="29"/>
  <c r="L286" i="29" s="1"/>
  <c r="P286" i="28"/>
  <c r="P379" i="29"/>
  <c r="J379" i="31"/>
  <c r="L379" i="31" s="1"/>
  <c r="P379" i="31" s="1"/>
  <c r="P58" i="26"/>
  <c r="J58" i="27"/>
  <c r="L58" i="27" s="1"/>
  <c r="J24" i="27"/>
  <c r="L24" i="27" s="1"/>
  <c r="P24" i="26"/>
  <c r="P156" i="27"/>
  <c r="J156" i="28"/>
  <c r="L156" i="28" s="1"/>
  <c r="J610" i="31"/>
  <c r="L610" i="31" s="1"/>
  <c r="P610" i="31" s="1"/>
  <c r="P610" i="29"/>
  <c r="P553" i="29"/>
  <c r="J553" i="31"/>
  <c r="L553" i="31" s="1"/>
  <c r="P553" i="31" s="1"/>
  <c r="J960" i="31"/>
  <c r="L960" i="31" s="1"/>
  <c r="P960" i="31" s="1"/>
  <c r="P960" i="29"/>
  <c r="P586" i="29"/>
  <c r="J586" i="31"/>
  <c r="L586" i="31" s="1"/>
  <c r="P586" i="31" s="1"/>
  <c r="J460" i="31"/>
  <c r="L460" i="31" s="1"/>
  <c r="P460" i="31" s="1"/>
  <c r="P460" i="29"/>
  <c r="J461" i="31"/>
  <c r="L461" i="31" s="1"/>
  <c r="P461" i="31" s="1"/>
  <c r="P461" i="29"/>
  <c r="P159" i="27"/>
  <c r="J159" i="28"/>
  <c r="L159" i="28" s="1"/>
  <c r="J669" i="31"/>
  <c r="L669" i="31" s="1"/>
  <c r="P669" i="31" s="1"/>
  <c r="P669" i="29"/>
  <c r="J250" i="29"/>
  <c r="L250" i="29" s="1"/>
  <c r="P250" i="28"/>
  <c r="P893" i="29"/>
  <c r="J893" i="31"/>
  <c r="L893" i="31" s="1"/>
  <c r="P893" i="31" s="1"/>
  <c r="P122" i="27"/>
  <c r="J122" i="28"/>
  <c r="L122" i="28" s="1"/>
  <c r="J333" i="29"/>
  <c r="L333" i="29" s="1"/>
  <c r="P333" i="28"/>
  <c r="P890" i="29"/>
  <c r="J890" i="31"/>
  <c r="L890" i="31" s="1"/>
  <c r="P890" i="31" s="1"/>
  <c r="P465" i="28"/>
  <c r="J465" i="29"/>
  <c r="L465" i="29" s="1"/>
  <c r="J662" i="31"/>
  <c r="L662" i="31" s="1"/>
  <c r="P662" i="31" s="1"/>
  <c r="P662" i="29"/>
  <c r="P737" i="29"/>
  <c r="J737" i="31"/>
  <c r="L737" i="31" s="1"/>
  <c r="P737" i="31" s="1"/>
  <c r="J295" i="29"/>
  <c r="L295" i="29" s="1"/>
  <c r="P295" i="28"/>
  <c r="P891" i="29"/>
  <c r="J891" i="31"/>
  <c r="L891" i="31" s="1"/>
  <c r="P891" i="31" s="1"/>
  <c r="P923" i="29"/>
  <c r="J923" i="31"/>
  <c r="L923" i="31" s="1"/>
  <c r="P923" i="31" s="1"/>
  <c r="J178" i="29"/>
  <c r="L178" i="29" s="1"/>
  <c r="P178" i="28"/>
  <c r="J602" i="31"/>
  <c r="L602" i="31" s="1"/>
  <c r="P602" i="31" s="1"/>
  <c r="P602" i="29"/>
  <c r="J850" i="31"/>
  <c r="L850" i="31" s="1"/>
  <c r="P850" i="31" s="1"/>
  <c r="P850" i="29"/>
  <c r="P84" i="27"/>
  <c r="J84" i="28"/>
  <c r="L84" i="28" s="1"/>
  <c r="P585" i="29"/>
  <c r="J585" i="31"/>
  <c r="L585" i="31" s="1"/>
  <c r="P585" i="31" s="1"/>
  <c r="J915" i="31"/>
  <c r="L915" i="31" s="1"/>
  <c r="P915" i="31" s="1"/>
  <c r="P915" i="29"/>
  <c r="P310" i="28"/>
  <c r="J310" i="29"/>
  <c r="L310" i="29" s="1"/>
  <c r="J259" i="29"/>
  <c r="L259" i="29" s="1"/>
  <c r="P259" i="28"/>
  <c r="P581" i="29"/>
  <c r="J581" i="31"/>
  <c r="L581" i="31" s="1"/>
  <c r="P581" i="31" s="1"/>
  <c r="P132" i="27"/>
  <c r="J132" i="28"/>
  <c r="L132" i="28" s="1"/>
  <c r="J158" i="28"/>
  <c r="L158" i="28" s="1"/>
  <c r="P158" i="27"/>
  <c r="J557" i="31"/>
  <c r="L557" i="31" s="1"/>
  <c r="P557" i="31" s="1"/>
  <c r="P557" i="29"/>
  <c r="P71" i="26"/>
  <c r="J71" i="27"/>
  <c r="L71" i="27" s="1"/>
  <c r="P37" i="26"/>
  <c r="J37" i="27"/>
  <c r="L37" i="27" s="1"/>
  <c r="P583" i="29"/>
  <c r="J583" i="31"/>
  <c r="L583" i="31" s="1"/>
  <c r="P583" i="31" s="1"/>
  <c r="J184" i="29"/>
  <c r="L184" i="29" s="1"/>
  <c r="P184" i="28"/>
  <c r="J154" i="28"/>
  <c r="L154" i="28" s="1"/>
  <c r="P154" i="27"/>
  <c r="J518" i="31"/>
  <c r="L518" i="31" s="1"/>
  <c r="P518" i="31" s="1"/>
  <c r="P518" i="29"/>
  <c r="J364" i="31"/>
  <c r="L364" i="31" s="1"/>
  <c r="P364" i="31" s="1"/>
  <c r="P364" i="29"/>
  <c r="J302" i="29"/>
  <c r="L302" i="29" s="1"/>
  <c r="P302" i="28"/>
  <c r="J666" i="31"/>
  <c r="L666" i="31" s="1"/>
  <c r="P666" i="31" s="1"/>
  <c r="P666" i="29"/>
  <c r="J435" i="31"/>
  <c r="L435" i="31" s="1"/>
  <c r="P435" i="31" s="1"/>
  <c r="P435" i="29"/>
  <c r="P952" i="29"/>
  <c r="J952" i="31"/>
  <c r="L952" i="31" s="1"/>
  <c r="P952" i="31" s="1"/>
  <c r="J191" i="29"/>
  <c r="L191" i="29" s="1"/>
  <c r="P191" i="28"/>
  <c r="J391" i="31"/>
  <c r="L391" i="31" s="1"/>
  <c r="P391" i="31" s="1"/>
  <c r="P391" i="29"/>
  <c r="J243" i="29"/>
  <c r="L243" i="29" s="1"/>
  <c r="P243" i="28"/>
  <c r="P70" i="26"/>
  <c r="J70" i="27"/>
  <c r="L70" i="27" s="1"/>
  <c r="P36" i="26"/>
  <c r="J36" i="27"/>
  <c r="L36" i="27" s="1"/>
  <c r="P109" i="27"/>
  <c r="J109" i="28"/>
  <c r="L109" i="28" s="1"/>
  <c r="P717" i="29"/>
  <c r="J717" i="31"/>
  <c r="L717" i="31" s="1"/>
  <c r="P717" i="31" s="1"/>
  <c r="P501" i="29"/>
  <c r="J501" i="31"/>
  <c r="L501" i="31" s="1"/>
  <c r="P501" i="31" s="1"/>
  <c r="P942" i="29"/>
  <c r="J942" i="31"/>
  <c r="L942" i="31" s="1"/>
  <c r="P942" i="31" s="1"/>
  <c r="P163" i="27"/>
  <c r="J163" i="28"/>
  <c r="L163" i="28" s="1"/>
  <c r="P543" i="29"/>
  <c r="J543" i="31"/>
  <c r="L543" i="31" s="1"/>
  <c r="P543" i="31" s="1"/>
  <c r="P854" i="29"/>
  <c r="J854" i="31"/>
  <c r="L854" i="31" s="1"/>
  <c r="P854" i="31" s="1"/>
  <c r="P741" i="29"/>
  <c r="J741" i="31"/>
  <c r="L741" i="31" s="1"/>
  <c r="P741" i="31" s="1"/>
  <c r="P331" i="28"/>
  <c r="J331" i="29"/>
  <c r="L331" i="29" s="1"/>
  <c r="J705" i="31"/>
  <c r="L705" i="31" s="1"/>
  <c r="P705" i="31" s="1"/>
  <c r="P705" i="29"/>
  <c r="J442" i="31"/>
  <c r="L442" i="31" s="1"/>
  <c r="P442" i="31" s="1"/>
  <c r="P442" i="29"/>
  <c r="P921" i="29"/>
  <c r="J921" i="31"/>
  <c r="L921" i="31" s="1"/>
  <c r="P921" i="31" s="1"/>
  <c r="P478" i="29"/>
  <c r="J478" i="31"/>
  <c r="L478" i="31" s="1"/>
  <c r="P478" i="31" s="1"/>
  <c r="P762" i="29"/>
  <c r="J762" i="31"/>
  <c r="L762" i="31" s="1"/>
  <c r="P762" i="31" s="1"/>
  <c r="J786" i="31"/>
  <c r="L786" i="31" s="1"/>
  <c r="P786" i="31" s="1"/>
  <c r="P786" i="29"/>
  <c r="P474" i="29"/>
  <c r="J474" i="31"/>
  <c r="L474" i="31" s="1"/>
  <c r="P474" i="31" s="1"/>
  <c r="J965" i="31"/>
  <c r="L965" i="31" s="1"/>
  <c r="P965" i="31" s="1"/>
  <c r="P965" i="29"/>
  <c r="J410" i="31"/>
  <c r="L410" i="31" s="1"/>
  <c r="P410" i="31" s="1"/>
  <c r="P410" i="29"/>
  <c r="J710" i="31"/>
  <c r="L710" i="31" s="1"/>
  <c r="P710" i="31" s="1"/>
  <c r="P710" i="29"/>
  <c r="P476" i="29"/>
  <c r="J476" i="31"/>
  <c r="L476" i="31" s="1"/>
  <c r="P476" i="31" s="1"/>
  <c r="J305" i="29"/>
  <c r="L305" i="29" s="1"/>
  <c r="P305" i="28"/>
  <c r="J297" i="29"/>
  <c r="L297" i="29" s="1"/>
  <c r="P297" i="28"/>
  <c r="P871" i="29"/>
  <c r="J871" i="31"/>
  <c r="L871" i="31" s="1"/>
  <c r="P871" i="31" s="1"/>
  <c r="J110" i="28"/>
  <c r="L110" i="28" s="1"/>
  <c r="P110" i="27"/>
  <c r="P517" i="29"/>
  <c r="J517" i="31"/>
  <c r="L517" i="31" s="1"/>
  <c r="P517" i="31" s="1"/>
  <c r="J714" i="31"/>
  <c r="L714" i="31" s="1"/>
  <c r="P714" i="31" s="1"/>
  <c r="P714" i="29"/>
  <c r="J680" i="31"/>
  <c r="L680" i="31" s="1"/>
  <c r="P680" i="31" s="1"/>
  <c r="P680" i="29"/>
  <c r="P171" i="27"/>
  <c r="J171" i="28"/>
  <c r="L171" i="28" s="1"/>
  <c r="J805" i="31"/>
  <c r="L805" i="31" s="1"/>
  <c r="P805" i="31" s="1"/>
  <c r="P805" i="29"/>
  <c r="J822" i="31"/>
  <c r="L822" i="31" s="1"/>
  <c r="P822" i="31" s="1"/>
  <c r="P822" i="29"/>
  <c r="J261" i="29"/>
  <c r="L261" i="29" s="1"/>
  <c r="P261" i="28"/>
  <c r="J126" i="28"/>
  <c r="L126" i="28" s="1"/>
  <c r="P126" i="27"/>
  <c r="J212" i="29"/>
  <c r="L212" i="29" s="1"/>
  <c r="P212" i="28"/>
  <c r="J226" i="29"/>
  <c r="L226" i="29" s="1"/>
  <c r="P226" i="28"/>
  <c r="P671" i="29"/>
  <c r="J671" i="31"/>
  <c r="L671" i="31" s="1"/>
  <c r="P671" i="31" s="1"/>
  <c r="J200" i="29"/>
  <c r="L200" i="29" s="1"/>
  <c r="P200" i="28"/>
  <c r="P767" i="29"/>
  <c r="J767" i="31"/>
  <c r="L767" i="31" s="1"/>
  <c r="P767" i="31" s="1"/>
  <c r="P778" i="29"/>
  <c r="J778" i="31"/>
  <c r="L778" i="31" s="1"/>
  <c r="P778" i="31" s="1"/>
  <c r="P471" i="29"/>
  <c r="J471" i="31"/>
  <c r="L471" i="31" s="1"/>
  <c r="P471" i="31" s="1"/>
  <c r="J228" i="29"/>
  <c r="L228" i="29" s="1"/>
  <c r="P228" i="28"/>
  <c r="P694" i="29"/>
  <c r="J694" i="31"/>
  <c r="L694" i="31" s="1"/>
  <c r="P694" i="31" s="1"/>
  <c r="P51" i="26"/>
  <c r="J51" i="27"/>
  <c r="L51" i="27" s="1"/>
  <c r="J832" i="31"/>
  <c r="L832" i="31" s="1"/>
  <c r="P832" i="31" s="1"/>
  <c r="P832" i="29"/>
  <c r="P645" i="29"/>
  <c r="J645" i="31"/>
  <c r="L645" i="31" s="1"/>
  <c r="P645" i="31" s="1"/>
  <c r="P858" i="29"/>
  <c r="J858" i="31"/>
  <c r="L858" i="31" s="1"/>
  <c r="P858" i="31" s="1"/>
  <c r="P487" i="29"/>
  <c r="J487" i="31"/>
  <c r="L487" i="31" s="1"/>
  <c r="P487" i="31" s="1"/>
  <c r="P779" i="29"/>
  <c r="J779" i="31"/>
  <c r="L779" i="31" s="1"/>
  <c r="P779" i="31" s="1"/>
  <c r="P429" i="29"/>
  <c r="J429" i="31"/>
  <c r="L429" i="31" s="1"/>
  <c r="P429" i="31" s="1"/>
  <c r="P873" i="29"/>
  <c r="J873" i="31"/>
  <c r="L873" i="31" s="1"/>
  <c r="P873" i="31" s="1"/>
  <c r="P771" i="29"/>
  <c r="J771" i="31"/>
  <c r="L771" i="31" s="1"/>
  <c r="P771" i="31" s="1"/>
  <c r="J758" i="31"/>
  <c r="L758" i="31" s="1"/>
  <c r="P758" i="31" s="1"/>
  <c r="P758" i="29"/>
  <c r="J262" i="29"/>
  <c r="L262" i="29" s="1"/>
  <c r="P262" i="28"/>
  <c r="J456" i="31"/>
  <c r="L456" i="31" s="1"/>
  <c r="P456" i="31" s="1"/>
  <c r="P456" i="29"/>
  <c r="J218" i="29"/>
  <c r="L218" i="29" s="1"/>
  <c r="P218" i="28"/>
  <c r="P147" i="27"/>
  <c r="J147" i="28"/>
  <c r="L147" i="28" s="1"/>
  <c r="J213" i="29"/>
  <c r="L213" i="29" s="1"/>
  <c r="P213" i="28"/>
  <c r="J729" i="31"/>
  <c r="L729" i="31" s="1"/>
  <c r="P729" i="31" s="1"/>
  <c r="P729" i="29"/>
  <c r="J619" i="31"/>
  <c r="L619" i="31" s="1"/>
  <c r="P619" i="31" s="1"/>
  <c r="P619" i="29"/>
  <c r="J194" i="29"/>
  <c r="L194" i="29" s="1"/>
  <c r="P194" i="28"/>
  <c r="P929" i="29"/>
  <c r="J929" i="31"/>
  <c r="L929" i="31" s="1"/>
  <c r="P929" i="31" s="1"/>
  <c r="J817" i="31"/>
  <c r="L817" i="31" s="1"/>
  <c r="P817" i="31" s="1"/>
  <c r="P817" i="29"/>
  <c r="P925" i="29"/>
  <c r="J925" i="31"/>
  <c r="L925" i="31" s="1"/>
  <c r="P925" i="31" s="1"/>
  <c r="P819" i="29"/>
  <c r="J819" i="31"/>
  <c r="L819" i="31" s="1"/>
  <c r="P819" i="31" s="1"/>
  <c r="J884" i="31"/>
  <c r="L884" i="31" s="1"/>
  <c r="P884" i="31" s="1"/>
  <c r="P884" i="29"/>
  <c r="J807" i="31"/>
  <c r="L807" i="31" s="1"/>
  <c r="P807" i="31" s="1"/>
  <c r="P807" i="29"/>
  <c r="J446" i="31"/>
  <c r="L446" i="31" s="1"/>
  <c r="P446" i="31" s="1"/>
  <c r="P446" i="29"/>
  <c r="J115" i="28"/>
  <c r="L115" i="28" s="1"/>
  <c r="P115" i="27"/>
  <c r="P781" i="29"/>
  <c r="J781" i="31"/>
  <c r="L781" i="31" s="1"/>
  <c r="P781" i="31" s="1"/>
  <c r="J485" i="31"/>
  <c r="L485" i="31" s="1"/>
  <c r="P485" i="31" s="1"/>
  <c r="P485" i="29"/>
  <c r="J824" i="31"/>
  <c r="L824" i="31" s="1"/>
  <c r="P824" i="31" s="1"/>
  <c r="P824" i="29"/>
  <c r="J868" i="31"/>
  <c r="L868" i="31" s="1"/>
  <c r="P868" i="31" s="1"/>
  <c r="P868" i="29"/>
  <c r="J450" i="31"/>
  <c r="L450" i="31" s="1"/>
  <c r="P450" i="31" s="1"/>
  <c r="P450" i="29"/>
  <c r="J204" i="29"/>
  <c r="L204" i="29" s="1"/>
  <c r="P204" i="28"/>
  <c r="P940" i="29"/>
  <c r="J940" i="31"/>
  <c r="L940" i="31" s="1"/>
  <c r="P940" i="31" s="1"/>
  <c r="J402" i="31"/>
  <c r="L402" i="31" s="1"/>
  <c r="P402" i="31" s="1"/>
  <c r="P402" i="29"/>
  <c r="J225" i="29"/>
  <c r="L225" i="29" s="1"/>
  <c r="P225" i="28"/>
  <c r="J820" i="31"/>
  <c r="L820" i="31" s="1"/>
  <c r="P820" i="31" s="1"/>
  <c r="P820" i="29"/>
  <c r="P392" i="29"/>
  <c r="J392" i="31"/>
  <c r="L392" i="31" s="1"/>
  <c r="P392" i="31" s="1"/>
  <c r="P133" i="27"/>
  <c r="J133" i="28"/>
  <c r="L133" i="28" s="1"/>
  <c r="J409" i="31"/>
  <c r="L409" i="31" s="1"/>
  <c r="P409" i="31" s="1"/>
  <c r="P409" i="29"/>
  <c r="P856" i="29"/>
  <c r="J856" i="31"/>
  <c r="L856" i="31" s="1"/>
  <c r="P856" i="31" s="1"/>
  <c r="J917" i="31"/>
  <c r="L917" i="31" s="1"/>
  <c r="P917" i="31" s="1"/>
  <c r="P917" i="29"/>
  <c r="P595" i="29"/>
  <c r="J595" i="31"/>
  <c r="L595" i="31" s="1"/>
  <c r="P595" i="31" s="1"/>
  <c r="P101" i="27"/>
  <c r="J101" i="28"/>
  <c r="L101" i="28" s="1"/>
  <c r="J395" i="31"/>
  <c r="L395" i="31" s="1"/>
  <c r="P395" i="31" s="1"/>
  <c r="P395" i="29"/>
  <c r="J233" i="29"/>
  <c r="L233" i="29" s="1"/>
  <c r="P233" i="28"/>
  <c r="J821" i="31"/>
  <c r="L821" i="31" s="1"/>
  <c r="P821" i="31" s="1"/>
  <c r="P821" i="29"/>
  <c r="J119" i="28"/>
  <c r="L119" i="28" s="1"/>
  <c r="P119" i="27"/>
  <c r="J724" i="31"/>
  <c r="L724" i="31" s="1"/>
  <c r="P724" i="31" s="1"/>
  <c r="P724" i="29"/>
  <c r="P774" i="29"/>
  <c r="J774" i="31"/>
  <c r="L774" i="31" s="1"/>
  <c r="P774" i="31" s="1"/>
  <c r="J106" i="28"/>
  <c r="L106" i="28" s="1"/>
  <c r="P106" i="27"/>
  <c r="J270" i="29"/>
  <c r="L270" i="29" s="1"/>
  <c r="P270" i="28"/>
  <c r="J721" i="31"/>
  <c r="L721" i="31" s="1"/>
  <c r="P721" i="31" s="1"/>
  <c r="P721" i="29"/>
  <c r="P643" i="29"/>
  <c r="J643" i="31"/>
  <c r="L643" i="31" s="1"/>
  <c r="P643" i="31" s="1"/>
  <c r="J614" i="31"/>
  <c r="L614" i="31" s="1"/>
  <c r="P614" i="31" s="1"/>
  <c r="P614" i="29"/>
  <c r="P749" i="29"/>
  <c r="J749" i="31"/>
  <c r="L749" i="31" s="1"/>
  <c r="P749" i="31" s="1"/>
  <c r="P469" i="29"/>
  <c r="J469" i="31"/>
  <c r="L469" i="31" s="1"/>
  <c r="P469" i="31" s="1"/>
  <c r="P494" i="29"/>
  <c r="J494" i="31"/>
  <c r="L494" i="31" s="1"/>
  <c r="P494" i="31" s="1"/>
  <c r="P130" i="27"/>
  <c r="J130" i="28"/>
  <c r="L130" i="28" s="1"/>
  <c r="J608" i="31"/>
  <c r="L608" i="31" s="1"/>
  <c r="P608" i="31" s="1"/>
  <c r="P608" i="29"/>
  <c r="P941" i="29"/>
  <c r="J941" i="31"/>
  <c r="L941" i="31" s="1"/>
  <c r="P941" i="31" s="1"/>
  <c r="J177" i="29"/>
  <c r="L177" i="29" s="1"/>
  <c r="P177" i="28"/>
  <c r="P862" i="29"/>
  <c r="J862" i="31"/>
  <c r="L862" i="31" s="1"/>
  <c r="P862" i="31" s="1"/>
  <c r="P419" i="29"/>
  <c r="J419" i="31"/>
  <c r="L419" i="31" s="1"/>
  <c r="P419" i="31" s="1"/>
  <c r="P642" i="29"/>
  <c r="J642" i="31"/>
  <c r="L642" i="31" s="1"/>
  <c r="P642" i="31" s="1"/>
  <c r="J82" i="28"/>
  <c r="L82" i="28" s="1"/>
  <c r="P82" i="27"/>
  <c r="P105" i="27"/>
  <c r="J105" i="28"/>
  <c r="L105" i="28" s="1"/>
  <c r="J253" i="29"/>
  <c r="L253" i="29" s="1"/>
  <c r="P253" i="28"/>
  <c r="P490" i="29"/>
  <c r="J490" i="31"/>
  <c r="L490" i="31" s="1"/>
  <c r="P490" i="31" s="1"/>
  <c r="P756" i="29"/>
  <c r="J756" i="31"/>
  <c r="L756" i="31" s="1"/>
  <c r="P756" i="31" s="1"/>
  <c r="J826" i="31"/>
  <c r="L826" i="31" s="1"/>
  <c r="P826" i="31" s="1"/>
  <c r="P826" i="29"/>
  <c r="J292" i="29"/>
  <c r="L292" i="29" s="1"/>
  <c r="P292" i="28"/>
  <c r="J668" i="31"/>
  <c r="L668" i="31" s="1"/>
  <c r="P668" i="31" s="1"/>
  <c r="P668" i="29"/>
  <c r="P829" i="29"/>
  <c r="J829" i="31"/>
  <c r="L829" i="31" s="1"/>
  <c r="P829" i="31" s="1"/>
  <c r="P561" i="28"/>
  <c r="J561" i="29"/>
  <c r="L561" i="29" s="1"/>
  <c r="P329" i="28"/>
  <c r="J329" i="29"/>
  <c r="L329" i="29" s="1"/>
  <c r="J186" i="29"/>
  <c r="L186" i="29" s="1"/>
  <c r="P186" i="28"/>
  <c r="J755" i="31"/>
  <c r="L755" i="31" s="1"/>
  <c r="P755" i="31" s="1"/>
  <c r="P755" i="29"/>
  <c r="J291" i="29"/>
  <c r="L291" i="29" s="1"/>
  <c r="P291" i="28"/>
  <c r="J236" i="29"/>
  <c r="L236" i="29" s="1"/>
  <c r="P236" i="28"/>
  <c r="P909" i="29"/>
  <c r="J909" i="31"/>
  <c r="L909" i="31" s="1"/>
  <c r="P909" i="31" s="1"/>
  <c r="J366" i="31"/>
  <c r="L366" i="31" s="1"/>
  <c r="P366" i="31" s="1"/>
  <c r="P366" i="29"/>
  <c r="J53" i="27"/>
  <c r="L53" i="27" s="1"/>
  <c r="P53" i="26"/>
  <c r="P19" i="26"/>
  <c r="J19" i="27"/>
  <c r="L19" i="27" s="1"/>
  <c r="P635" i="29"/>
  <c r="J635" i="31"/>
  <c r="L635" i="31" s="1"/>
  <c r="P635" i="31" s="1"/>
  <c r="P384" i="29"/>
  <c r="J384" i="31"/>
  <c r="L384" i="31" s="1"/>
  <c r="P384" i="31" s="1"/>
  <c r="J351" i="31"/>
  <c r="L351" i="31" s="1"/>
  <c r="P351" i="31" s="1"/>
  <c r="P351" i="29"/>
  <c r="P570" i="29"/>
  <c r="J570" i="31"/>
  <c r="L570" i="31" s="1"/>
  <c r="P570" i="31" s="1"/>
  <c r="P859" i="29"/>
  <c r="J859" i="31"/>
  <c r="L859" i="31" s="1"/>
  <c r="P859" i="31" s="1"/>
  <c r="J842" i="31"/>
  <c r="L842" i="31" s="1"/>
  <c r="P842" i="31" s="1"/>
  <c r="P842" i="29"/>
  <c r="P470" i="29"/>
  <c r="J470" i="31"/>
  <c r="L470" i="31" s="1"/>
  <c r="P470" i="31" s="1"/>
  <c r="J90" i="28"/>
  <c r="L90" i="28" s="1"/>
  <c r="P90" i="27"/>
  <c r="J230" i="29"/>
  <c r="L230" i="29" s="1"/>
  <c r="P230" i="28"/>
  <c r="P117" i="27"/>
  <c r="J117" i="28"/>
  <c r="L117" i="28" s="1"/>
  <c r="J846" i="31"/>
  <c r="L846" i="31" s="1"/>
  <c r="P846" i="31" s="1"/>
  <c r="P846" i="29"/>
  <c r="J382" i="31"/>
  <c r="L382" i="31" s="1"/>
  <c r="P382" i="31" s="1"/>
  <c r="P382" i="29"/>
  <c r="P663" i="29"/>
  <c r="J663" i="31"/>
  <c r="L663" i="31" s="1"/>
  <c r="P663" i="31" s="1"/>
  <c r="J254" i="29"/>
  <c r="L254" i="29" s="1"/>
  <c r="P254" i="28"/>
  <c r="P370" i="29"/>
  <c r="J370" i="31"/>
  <c r="L370" i="31" s="1"/>
  <c r="P370" i="31" s="1"/>
  <c r="J809" i="31"/>
  <c r="L809" i="31" s="1"/>
  <c r="P809" i="31" s="1"/>
  <c r="P809" i="29"/>
  <c r="J264" i="29"/>
  <c r="L264" i="29" s="1"/>
  <c r="P264" i="28"/>
  <c r="P639" i="29"/>
  <c r="J639" i="31"/>
  <c r="L639" i="31" s="1"/>
  <c r="P639" i="31" s="1"/>
  <c r="P544" i="29"/>
  <c r="J544" i="31"/>
  <c r="L544" i="31" s="1"/>
  <c r="P544" i="31" s="1"/>
  <c r="J60" i="27"/>
  <c r="L60" i="27" s="1"/>
  <c r="P60" i="26"/>
  <c r="J26" i="27"/>
  <c r="L26" i="27" s="1"/>
  <c r="P26" i="26"/>
  <c r="P85" i="27"/>
  <c r="J85" i="28"/>
  <c r="L85" i="28" s="1"/>
  <c r="J362" i="31"/>
  <c r="L362" i="31" s="1"/>
  <c r="P362" i="31" s="1"/>
  <c r="P362" i="29"/>
  <c r="P590" i="29"/>
  <c r="J590" i="31"/>
  <c r="L590" i="31" s="1"/>
  <c r="P590" i="31" s="1"/>
  <c r="P853" i="29"/>
  <c r="J853" i="31"/>
  <c r="L853" i="31" s="1"/>
  <c r="P853" i="31" s="1"/>
  <c r="J187" i="29"/>
  <c r="L187" i="29" s="1"/>
  <c r="P187" i="28"/>
  <c r="P515" i="29"/>
  <c r="J515" i="31"/>
  <c r="L515" i="31" s="1"/>
  <c r="P515" i="31" s="1"/>
  <c r="P575" i="29"/>
  <c r="J575" i="31"/>
  <c r="L575" i="31" s="1"/>
  <c r="P575" i="31" s="1"/>
  <c r="J345" i="31"/>
  <c r="L345" i="31" s="1"/>
  <c r="P345" i="31" s="1"/>
  <c r="P345" i="29"/>
  <c r="P149" i="27"/>
  <c r="J149" i="28"/>
  <c r="L149" i="28" s="1"/>
  <c r="J887" i="31"/>
  <c r="L887" i="31" s="1"/>
  <c r="P887" i="31" s="1"/>
  <c r="P887" i="29"/>
  <c r="J65" i="27"/>
  <c r="L65" i="27" s="1"/>
  <c r="P65" i="26"/>
  <c r="P375" i="29"/>
  <c r="J375" i="31"/>
  <c r="L375" i="31" s="1"/>
  <c r="P375" i="31" s="1"/>
  <c r="J964" i="31"/>
  <c r="L964" i="31" s="1"/>
  <c r="P964" i="31" s="1"/>
  <c r="P964" i="29"/>
  <c r="P631" i="29"/>
  <c r="J631" i="31"/>
  <c r="L631" i="31" s="1"/>
  <c r="P631" i="31" s="1"/>
  <c r="J170" i="28"/>
  <c r="L170" i="28" s="1"/>
  <c r="P170" i="27"/>
  <c r="P945" i="29"/>
  <c r="J945" i="31"/>
  <c r="L945" i="31" s="1"/>
  <c r="P945" i="31" s="1"/>
  <c r="J448" i="31"/>
  <c r="L448" i="31" s="1"/>
  <c r="P448" i="31" s="1"/>
  <c r="P448" i="29"/>
  <c r="J358" i="31"/>
  <c r="L358" i="31" s="1"/>
  <c r="P358" i="31" s="1"/>
  <c r="P358" i="29"/>
  <c r="P152" i="27"/>
  <c r="J152" i="28"/>
  <c r="L152" i="28" s="1"/>
  <c r="P564" i="29"/>
  <c r="J564" i="31"/>
  <c r="L564" i="31" s="1"/>
  <c r="P564" i="31" s="1"/>
  <c r="P260" i="28"/>
  <c r="J260" i="29"/>
  <c r="L260" i="29" s="1"/>
  <c r="P242" i="28"/>
  <c r="J242" i="29"/>
  <c r="L242" i="29" s="1"/>
  <c r="P839" i="29"/>
  <c r="J839" i="31"/>
  <c r="L839" i="31" s="1"/>
  <c r="P839" i="31" s="1"/>
  <c r="P946" i="29"/>
  <c r="J946" i="31"/>
  <c r="L946" i="31" s="1"/>
  <c r="P946" i="31" s="1"/>
  <c r="J789" i="31"/>
  <c r="L789" i="31" s="1"/>
  <c r="P789" i="31" s="1"/>
  <c r="P789" i="29"/>
  <c r="J725" i="31"/>
  <c r="L725" i="31" s="1"/>
  <c r="P725" i="31" s="1"/>
  <c r="P725" i="29"/>
  <c r="J50" i="27"/>
  <c r="L50" i="27" s="1"/>
  <c r="P50" i="26"/>
  <c r="J57" i="27"/>
  <c r="L57" i="27" s="1"/>
  <c r="P57" i="26"/>
  <c r="J788" i="31"/>
  <c r="L788" i="31" s="1"/>
  <c r="P788" i="31" s="1"/>
  <c r="P788" i="29"/>
  <c r="P899" i="29"/>
  <c r="J899" i="31"/>
  <c r="L899" i="31" s="1"/>
  <c r="P899" i="31" s="1"/>
  <c r="P953" i="29"/>
  <c r="J953" i="31"/>
  <c r="L953" i="31" s="1"/>
  <c r="P953" i="31" s="1"/>
  <c r="P630" i="29"/>
  <c r="J630" i="31"/>
  <c r="L630" i="31" s="1"/>
  <c r="P630" i="31" s="1"/>
  <c r="P231" i="28"/>
  <c r="J231" i="29"/>
  <c r="L231" i="29" s="1"/>
  <c r="J182" i="29"/>
  <c r="L182" i="29" s="1"/>
  <c r="P182" i="28"/>
  <c r="J282" i="29"/>
  <c r="L282" i="29" s="1"/>
  <c r="P282" i="28"/>
  <c r="J296" i="29"/>
  <c r="L296" i="29" s="1"/>
  <c r="P296" i="28"/>
  <c r="J339" i="31"/>
  <c r="L339" i="31" s="1"/>
  <c r="P339" i="31" s="1"/>
  <c r="P339" i="29"/>
  <c r="J365" i="31"/>
  <c r="L365" i="31" s="1"/>
  <c r="P365" i="31" s="1"/>
  <c r="P365" i="29"/>
  <c r="P157" i="27"/>
  <c r="J157" i="28"/>
  <c r="L157" i="28" s="1"/>
  <c r="J221" i="29"/>
  <c r="L221" i="29" s="1"/>
  <c r="P221" i="28"/>
  <c r="P640" i="29"/>
  <c r="J640" i="31"/>
  <c r="L640" i="31" s="1"/>
  <c r="P640" i="31" s="1"/>
  <c r="J597" i="31"/>
  <c r="L597" i="31" s="1"/>
  <c r="P597" i="31" s="1"/>
  <c r="P597" i="29"/>
  <c r="P636" i="29"/>
  <c r="J636" i="31"/>
  <c r="L636" i="31" s="1"/>
  <c r="P636" i="31" s="1"/>
  <c r="J349" i="31"/>
  <c r="L349" i="31" s="1"/>
  <c r="P349" i="31" s="1"/>
  <c r="P349" i="29"/>
  <c r="J198" i="29"/>
  <c r="L198" i="29" s="1"/>
  <c r="P198" i="28"/>
  <c r="J898" i="31"/>
  <c r="L898" i="31" s="1"/>
  <c r="P898" i="31" s="1"/>
  <c r="P898" i="29"/>
  <c r="J801" i="31"/>
  <c r="L801" i="31" s="1"/>
  <c r="P801" i="31" s="1"/>
  <c r="P801" i="29"/>
  <c r="P582" i="29"/>
  <c r="J582" i="31"/>
  <c r="L582" i="31" s="1"/>
  <c r="P582" i="31" s="1"/>
  <c r="J883" i="31"/>
  <c r="L883" i="31" s="1"/>
  <c r="P883" i="31" s="1"/>
  <c r="P883" i="29"/>
  <c r="J954" i="31"/>
  <c r="L954" i="31" s="1"/>
  <c r="P954" i="31" s="1"/>
  <c r="P954" i="29"/>
  <c r="P72" i="26"/>
  <c r="J72" i="27"/>
  <c r="L72" i="27" s="1"/>
  <c r="J344" i="31"/>
  <c r="L344" i="31" s="1"/>
  <c r="P344" i="31" s="1"/>
  <c r="P344" i="29"/>
  <c r="J787" i="31"/>
  <c r="L787" i="31" s="1"/>
  <c r="P787" i="31" s="1"/>
  <c r="P787" i="29"/>
  <c r="P653" i="29"/>
  <c r="J653" i="31"/>
  <c r="L653" i="31" s="1"/>
  <c r="P653" i="31" s="1"/>
  <c r="P120" i="27"/>
  <c r="J120" i="28"/>
  <c r="L120" i="28" s="1"/>
  <c r="J390" i="31"/>
  <c r="L390" i="31" s="1"/>
  <c r="P390" i="31" s="1"/>
  <c r="P390" i="29"/>
  <c r="P956" i="29"/>
  <c r="J956" i="31"/>
  <c r="L956" i="31" s="1"/>
  <c r="P956" i="31" s="1"/>
  <c r="J877" i="31"/>
  <c r="L877" i="31" s="1"/>
  <c r="P877" i="31" s="1"/>
  <c r="P877" i="29"/>
  <c r="P167" i="27"/>
  <c r="J167" i="28"/>
  <c r="L167" i="28" s="1"/>
  <c r="P739" i="29"/>
  <c r="J739" i="31"/>
  <c r="L739" i="31" s="1"/>
  <c r="P739" i="31" s="1"/>
  <c r="J350" i="31"/>
  <c r="L350" i="31" s="1"/>
  <c r="P350" i="31" s="1"/>
  <c r="P350" i="29"/>
  <c r="P920" i="29"/>
  <c r="J920" i="31"/>
  <c r="L920" i="31" s="1"/>
  <c r="P920" i="31" s="1"/>
  <c r="J283" i="29"/>
  <c r="L283" i="29" s="1"/>
  <c r="P283" i="28"/>
  <c r="P63" i="26"/>
  <c r="J63" i="27"/>
  <c r="L63" i="27" s="1"/>
  <c r="P29" i="26"/>
  <c r="J29" i="27"/>
  <c r="L29" i="27" s="1"/>
  <c r="P284" i="28"/>
  <c r="J284" i="29"/>
  <c r="L284" i="29" s="1"/>
  <c r="P324" i="28"/>
  <c r="J324" i="29"/>
  <c r="L324" i="29" s="1"/>
  <c r="J606" i="31"/>
  <c r="L606" i="31" s="1"/>
  <c r="P606" i="31" s="1"/>
  <c r="P606" i="29"/>
  <c r="J359" i="31"/>
  <c r="L359" i="31" s="1"/>
  <c r="P359" i="31" s="1"/>
  <c r="P359" i="29"/>
  <c r="J869" i="31"/>
  <c r="L869" i="31" s="1"/>
  <c r="P869" i="31" s="1"/>
  <c r="P869" i="29"/>
  <c r="J357" i="31"/>
  <c r="L357" i="31" s="1"/>
  <c r="P357" i="31" s="1"/>
  <c r="P357" i="29"/>
  <c r="J882" i="31"/>
  <c r="L882" i="31" s="1"/>
  <c r="P882" i="31" s="1"/>
  <c r="P882" i="29"/>
  <c r="P251" i="28"/>
  <c r="J251" i="29"/>
  <c r="L251" i="29" s="1"/>
  <c r="J408" i="31"/>
  <c r="L408" i="31" s="1"/>
  <c r="P408" i="31" s="1"/>
  <c r="P408" i="29"/>
  <c r="J298" i="29"/>
  <c r="L298" i="29" s="1"/>
  <c r="P298" i="28"/>
  <c r="P183" i="28"/>
  <c r="J183" i="29"/>
  <c r="L183" i="29" s="1"/>
  <c r="J810" i="31"/>
  <c r="L810" i="31" s="1"/>
  <c r="P810" i="31" s="1"/>
  <c r="P810" i="29"/>
  <c r="P386" i="29"/>
  <c r="J386" i="31"/>
  <c r="L386" i="31" s="1"/>
  <c r="P386" i="31" s="1"/>
  <c r="J62" i="27"/>
  <c r="L62" i="27" s="1"/>
  <c r="P62" i="26"/>
  <c r="P28" i="26"/>
  <c r="J28" i="27"/>
  <c r="L28" i="27" s="1"/>
  <c r="P137" i="27"/>
  <c r="J137" i="28"/>
  <c r="L137" i="28" s="1"/>
  <c r="J888" i="31"/>
  <c r="L888" i="31" s="1"/>
  <c r="P888" i="31" s="1"/>
  <c r="P888" i="29"/>
  <c r="P503" i="29"/>
  <c r="J503" i="31"/>
  <c r="L503" i="31" s="1"/>
  <c r="P503" i="31" s="1"/>
  <c r="P550" i="29"/>
  <c r="J550" i="31"/>
  <c r="L550" i="31" s="1"/>
  <c r="P550" i="31" s="1"/>
  <c r="P683" i="29"/>
  <c r="J683" i="31"/>
  <c r="L683" i="31" s="1"/>
  <c r="P683" i="31" s="1"/>
  <c r="J197" i="29"/>
  <c r="L197" i="29" s="1"/>
  <c r="P197" i="28"/>
  <c r="P475" i="29"/>
  <c r="J475" i="31"/>
  <c r="L475" i="31" s="1"/>
  <c r="P475" i="31" s="1"/>
  <c r="J321" i="29"/>
  <c r="L321" i="29" s="1"/>
  <c r="P321" i="28"/>
  <c r="J794" i="31"/>
  <c r="L794" i="31" s="1"/>
  <c r="P794" i="31" s="1"/>
  <c r="P794" i="29"/>
  <c r="P927" i="29"/>
  <c r="J927" i="31"/>
  <c r="L927" i="31" s="1"/>
  <c r="P927" i="31" s="1"/>
  <c r="P466" i="29"/>
  <c r="J466" i="31"/>
  <c r="L466" i="31" s="1"/>
  <c r="P466" i="31" s="1"/>
  <c r="P138" i="27"/>
  <c r="J138" i="28"/>
  <c r="L138" i="28" s="1"/>
  <c r="P689" i="29"/>
  <c r="J689" i="31"/>
  <c r="L689" i="31" s="1"/>
  <c r="P689" i="31" s="1"/>
  <c r="P684" i="29"/>
  <c r="J684" i="31"/>
  <c r="L684" i="31" s="1"/>
  <c r="P684" i="31" s="1"/>
  <c r="J307" i="29"/>
  <c r="L307" i="29" s="1"/>
  <c r="P307" i="28"/>
  <c r="P418" i="29"/>
  <c r="J418" i="31"/>
  <c r="L418" i="31" s="1"/>
  <c r="P418" i="31" s="1"/>
  <c r="J728" i="31"/>
  <c r="L728" i="31" s="1"/>
  <c r="P728" i="31" s="1"/>
  <c r="P728" i="29"/>
  <c r="P537" i="29"/>
  <c r="J537" i="31"/>
  <c r="L537" i="31" s="1"/>
  <c r="P537" i="31" s="1"/>
  <c r="J404" i="31"/>
  <c r="L404" i="31" s="1"/>
  <c r="P404" i="31" s="1"/>
  <c r="P404" i="29"/>
  <c r="P936" i="29"/>
  <c r="J936" i="31"/>
  <c r="L936" i="31" s="1"/>
  <c r="P936" i="31" s="1"/>
  <c r="P746" i="29"/>
  <c r="J746" i="31"/>
  <c r="L746" i="31" s="1"/>
  <c r="P746" i="31" s="1"/>
  <c r="J700" i="31"/>
  <c r="L700" i="31" s="1"/>
  <c r="P700" i="31" s="1"/>
  <c r="P700" i="29"/>
  <c r="P651" i="29"/>
  <c r="J651" i="31"/>
  <c r="L651" i="31" s="1"/>
  <c r="P651" i="31" s="1"/>
  <c r="J661" i="31"/>
  <c r="L661" i="31" s="1"/>
  <c r="P661" i="31" s="1"/>
  <c r="P661" i="29"/>
  <c r="J190" i="29"/>
  <c r="L190" i="29" s="1"/>
  <c r="P190" i="28"/>
  <c r="J793" i="31"/>
  <c r="L793" i="31" s="1"/>
  <c r="P793" i="31" s="1"/>
  <c r="P793" i="29"/>
  <c r="P216" i="28"/>
  <c r="J216" i="29"/>
  <c r="L216" i="29" s="1"/>
  <c r="P113" i="27"/>
  <c r="J113" i="28"/>
  <c r="L113" i="28" s="1"/>
  <c r="P484" i="29"/>
  <c r="J484" i="31"/>
  <c r="L484" i="31" s="1"/>
  <c r="P484" i="31" s="1"/>
  <c r="P421" i="29"/>
  <c r="J421" i="31"/>
  <c r="L421" i="31" s="1"/>
  <c r="P421" i="31" s="1"/>
  <c r="P483" i="29"/>
  <c r="J483" i="31"/>
  <c r="L483" i="31" s="1"/>
  <c r="P483" i="31" s="1"/>
  <c r="P549" i="29"/>
  <c r="J549" i="31"/>
  <c r="L549" i="31" s="1"/>
  <c r="P549" i="31" s="1"/>
  <c r="P562" i="29"/>
  <c r="J562" i="31"/>
  <c r="L562" i="31" s="1"/>
  <c r="P562" i="31" s="1"/>
  <c r="P532" i="29"/>
  <c r="J532" i="31"/>
  <c r="L532" i="31" s="1"/>
  <c r="P532" i="31" s="1"/>
  <c r="P422" i="29"/>
  <c r="J422" i="31"/>
  <c r="L422" i="31" s="1"/>
  <c r="P422" i="31" s="1"/>
  <c r="P417" i="29"/>
  <c r="J417" i="31"/>
  <c r="L417" i="31" s="1"/>
  <c r="P417" i="31" s="1"/>
  <c r="J467" i="31"/>
  <c r="L467" i="31" s="1"/>
  <c r="P467" i="31" s="1"/>
  <c r="P467" i="29"/>
  <c r="J709" i="31"/>
  <c r="L709" i="31" s="1"/>
  <c r="P709" i="31" s="1"/>
  <c r="P709" i="29"/>
  <c r="P541" i="29"/>
  <c r="J541" i="31"/>
  <c r="L541" i="31" s="1"/>
  <c r="P541" i="31" s="1"/>
  <c r="P780" i="29"/>
  <c r="J780" i="31"/>
  <c r="L780" i="31" s="1"/>
  <c r="P780" i="31" s="1"/>
  <c r="P743" i="29"/>
  <c r="J743" i="31"/>
  <c r="L743" i="31" s="1"/>
  <c r="P743" i="31" s="1"/>
  <c r="J256" i="29"/>
  <c r="L256" i="29" s="1"/>
  <c r="P256" i="28"/>
  <c r="P428" i="29"/>
  <c r="J428" i="31"/>
  <c r="L428" i="31" s="1"/>
  <c r="P428" i="31" s="1"/>
  <c r="J462" i="31"/>
  <c r="L462" i="31" s="1"/>
  <c r="P462" i="31" s="1"/>
  <c r="P462" i="29"/>
  <c r="P823" i="29"/>
  <c r="J823" i="31"/>
  <c r="L823" i="31" s="1"/>
  <c r="P823" i="31" s="1"/>
  <c r="J134" i="28"/>
  <c r="L134" i="28" s="1"/>
  <c r="P134" i="27"/>
  <c r="P691" i="29"/>
  <c r="J691" i="31"/>
  <c r="L691" i="31" s="1"/>
  <c r="P691" i="31" s="1"/>
  <c r="P908" i="29"/>
  <c r="J908" i="31"/>
  <c r="L908" i="31" s="1"/>
  <c r="P908" i="31" s="1"/>
  <c r="J323" i="29"/>
  <c r="L323" i="29" s="1"/>
  <c r="P323" i="28"/>
  <c r="P566" i="29"/>
  <c r="J566" i="31"/>
  <c r="L566" i="31" s="1"/>
  <c r="P566" i="31" s="1"/>
  <c r="J726" i="31"/>
  <c r="L726" i="31" s="1"/>
  <c r="P726" i="31" s="1"/>
  <c r="P726" i="29"/>
  <c r="J701" i="31"/>
  <c r="L701" i="31" s="1"/>
  <c r="P701" i="31" s="1"/>
  <c r="P701" i="29"/>
  <c r="J524" i="31"/>
  <c r="L524" i="31" s="1"/>
  <c r="P524" i="31" s="1"/>
  <c r="P524" i="29"/>
  <c r="J919" i="31"/>
  <c r="L919" i="31" s="1"/>
  <c r="P919" i="31" s="1"/>
  <c r="P919" i="29"/>
  <c r="P563" i="29"/>
  <c r="J563" i="31"/>
  <c r="L563" i="31" s="1"/>
  <c r="P563" i="31" s="1"/>
  <c r="J211" i="29"/>
  <c r="L211" i="29" s="1"/>
  <c r="P211" i="28"/>
  <c r="P378" i="29"/>
  <c r="J378" i="31"/>
  <c r="L378" i="31" s="1"/>
  <c r="P378" i="31" s="1"/>
  <c r="P107" i="27"/>
  <c r="J107" i="28"/>
  <c r="L107" i="28" s="1"/>
  <c r="J457" i="31"/>
  <c r="L457" i="31" s="1"/>
  <c r="P457" i="31" s="1"/>
  <c r="P457" i="29"/>
  <c r="J299" i="29"/>
  <c r="L299" i="29" s="1"/>
  <c r="P299" i="28"/>
  <c r="P776" i="29"/>
  <c r="J776" i="31"/>
  <c r="L776" i="31" s="1"/>
  <c r="P776" i="31" s="1"/>
  <c r="P773" i="29"/>
  <c r="J773" i="31"/>
  <c r="L773" i="31" s="1"/>
  <c r="P773" i="31" s="1"/>
  <c r="P288" i="28"/>
  <c r="J288" i="29"/>
  <c r="L288" i="29" s="1"/>
  <c r="J488" i="31"/>
  <c r="L488" i="31" s="1"/>
  <c r="P488" i="31" s="1"/>
  <c r="P488" i="29"/>
  <c r="P811" i="29"/>
  <c r="J811" i="31"/>
  <c r="L811" i="31" s="1"/>
  <c r="P811" i="31" s="1"/>
  <c r="P931" i="29"/>
  <c r="J931" i="31"/>
  <c r="L931" i="31" s="1"/>
  <c r="P931" i="31" s="1"/>
  <c r="J445" i="31"/>
  <c r="L445" i="31" s="1"/>
  <c r="P445" i="31" s="1"/>
  <c r="P445" i="29"/>
  <c r="J279" i="29"/>
  <c r="L279" i="29" s="1"/>
  <c r="P279" i="28"/>
  <c r="P863" i="29"/>
  <c r="J863" i="31"/>
  <c r="L863" i="31" s="1"/>
  <c r="P863" i="31" s="1"/>
  <c r="P486" i="29"/>
  <c r="J486" i="31"/>
  <c r="L486" i="31" s="1"/>
  <c r="P486" i="31" s="1"/>
  <c r="P539" i="29"/>
  <c r="J539" i="31"/>
  <c r="L539" i="31" s="1"/>
  <c r="P539" i="31" s="1"/>
  <c r="P376" i="29"/>
  <c r="J376" i="31"/>
  <c r="L376" i="31" s="1"/>
  <c r="P376" i="31" s="1"/>
  <c r="J757" i="31"/>
  <c r="L757" i="31" s="1"/>
  <c r="P757" i="31" s="1"/>
  <c r="P757" i="29"/>
  <c r="J603" i="31"/>
  <c r="L603" i="31" s="1"/>
  <c r="P603" i="31" s="1"/>
  <c r="P603" i="29"/>
  <c r="J150" i="28"/>
  <c r="L150" i="28" s="1"/>
  <c r="P150" i="27"/>
  <c r="P129" i="27"/>
  <c r="J129" i="28"/>
  <c r="L129" i="28" s="1"/>
  <c r="J840" i="31"/>
  <c r="L840" i="31" s="1"/>
  <c r="P840" i="31" s="1"/>
  <c r="P840" i="29"/>
  <c r="P754" i="29"/>
  <c r="J754" i="31"/>
  <c r="L754" i="31" s="1"/>
  <c r="P754" i="31" s="1"/>
  <c r="J407" i="31"/>
  <c r="L407" i="31" s="1"/>
  <c r="P407" i="31" s="1"/>
  <c r="P407" i="29"/>
  <c r="P764" i="29"/>
  <c r="J764" i="31"/>
  <c r="L764" i="31" s="1"/>
  <c r="P764" i="31" s="1"/>
  <c r="J276" i="29"/>
  <c r="L276" i="29" s="1"/>
  <c r="P276" i="28"/>
  <c r="J327" i="29"/>
  <c r="L327" i="29" s="1"/>
  <c r="P327" i="28"/>
  <c r="J473" i="31"/>
  <c r="L473" i="31" s="1"/>
  <c r="P473" i="31" s="1"/>
  <c r="P473" i="29"/>
  <c r="P555" i="29"/>
  <c r="J555" i="31"/>
  <c r="L555" i="31" s="1"/>
  <c r="P555" i="31" s="1"/>
  <c r="P901" i="29"/>
  <c r="J901" i="31"/>
  <c r="L901" i="31" s="1"/>
  <c r="P901" i="31" s="1"/>
  <c r="J87" i="28"/>
  <c r="L87" i="28" s="1"/>
  <c r="P87" i="27"/>
  <c r="P748" i="29"/>
  <c r="J748" i="31"/>
  <c r="L748" i="31" s="1"/>
  <c r="P748" i="31" s="1"/>
  <c r="P881" i="29"/>
  <c r="J881" i="31"/>
  <c r="L881" i="31" s="1"/>
  <c r="P881" i="31" s="1"/>
  <c r="P704" i="29"/>
  <c r="J704" i="31"/>
  <c r="L704" i="31" s="1"/>
  <c r="P704" i="31" s="1"/>
  <c r="P904" i="29"/>
  <c r="J904" i="31"/>
  <c r="L904" i="31" s="1"/>
  <c r="P904" i="31" s="1"/>
  <c r="J489" i="31"/>
  <c r="L489" i="31" s="1"/>
  <c r="P489" i="31" s="1"/>
  <c r="P489" i="29"/>
  <c r="J413" i="31"/>
  <c r="L413" i="31" s="1"/>
  <c r="P413" i="31" s="1"/>
  <c r="P413" i="29"/>
  <c r="J235" i="29"/>
  <c r="L235" i="29" s="1"/>
  <c r="P235" i="28"/>
  <c r="P530" i="29"/>
  <c r="J530" i="31"/>
  <c r="L530" i="31" s="1"/>
  <c r="P530" i="31" s="1"/>
  <c r="J141" i="28"/>
  <c r="L141" i="28" s="1"/>
  <c r="P141" i="27"/>
  <c r="J387" i="31"/>
  <c r="L387" i="31" s="1"/>
  <c r="P387" i="31" s="1"/>
  <c r="P387" i="29"/>
  <c r="P727" i="29"/>
  <c r="J727" i="31"/>
  <c r="L727" i="31" s="1"/>
  <c r="P727" i="31" s="1"/>
  <c r="P618" i="29"/>
  <c r="J618" i="31"/>
  <c r="L618" i="31" s="1"/>
  <c r="P618" i="31" s="1"/>
  <c r="P547" i="29"/>
  <c r="J547" i="31"/>
  <c r="L547" i="31" s="1"/>
  <c r="P547" i="31" s="1"/>
  <c r="J804" i="31"/>
  <c r="L804" i="31" s="1"/>
  <c r="P804" i="31" s="1"/>
  <c r="P804" i="29"/>
  <c r="J185" i="29"/>
  <c r="L185" i="29" s="1"/>
  <c r="P185" i="28"/>
  <c r="P426" i="29"/>
  <c r="J426" i="31"/>
  <c r="L426" i="31" s="1"/>
  <c r="P426" i="31" s="1"/>
  <c r="P372" i="29"/>
  <c r="J372" i="31"/>
  <c r="L372" i="31" s="1"/>
  <c r="P372" i="31" s="1"/>
  <c r="P814" i="29"/>
  <c r="J814" i="31"/>
  <c r="L814" i="31" s="1"/>
  <c r="P814" i="31" s="1"/>
  <c r="J533" i="31"/>
  <c r="L533" i="31" s="1"/>
  <c r="P533" i="31" s="1"/>
  <c r="P533" i="29"/>
  <c r="P91" i="27"/>
  <c r="J91" i="28"/>
  <c r="L91" i="28" s="1"/>
  <c r="P913" i="29"/>
  <c r="J913" i="31"/>
  <c r="L913" i="31" s="1"/>
  <c r="P913" i="31" s="1"/>
  <c r="P248" i="28"/>
  <c r="J248" i="29"/>
  <c r="L248" i="29" s="1"/>
  <c r="J317" i="29"/>
  <c r="L317" i="29" s="1"/>
  <c r="P317" i="28"/>
  <c r="J670" i="31"/>
  <c r="L670" i="31" s="1"/>
  <c r="P670" i="31" s="1"/>
  <c r="P670" i="29"/>
  <c r="P377" i="29"/>
  <c r="J377" i="31"/>
  <c r="L377" i="31" s="1"/>
  <c r="P377" i="31" s="1"/>
  <c r="P95" i="27"/>
  <c r="J95" i="28"/>
  <c r="L95" i="28" s="1"/>
  <c r="P77" i="26"/>
  <c r="J77" i="27"/>
  <c r="L77" i="27" s="1"/>
  <c r="P43" i="26"/>
  <c r="J43" i="27"/>
  <c r="L43" i="27" s="1"/>
  <c r="J49" i="27"/>
  <c r="L49" i="27" s="1"/>
  <c r="P49" i="26"/>
  <c r="J453" i="31"/>
  <c r="L453" i="31" s="1"/>
  <c r="P453" i="31" s="1"/>
  <c r="P453" i="29"/>
  <c r="P948" i="29"/>
  <c r="J948" i="31"/>
  <c r="L948" i="31" s="1"/>
  <c r="P948" i="31" s="1"/>
  <c r="J657" i="29"/>
  <c r="L657" i="29" s="1"/>
  <c r="P657" i="28"/>
  <c r="J798" i="31"/>
  <c r="L798" i="31" s="1"/>
  <c r="P798" i="31" s="1"/>
  <c r="P798" i="29"/>
  <c r="J658" i="31"/>
  <c r="L658" i="31" s="1"/>
  <c r="P658" i="31" s="1"/>
  <c r="P658" i="29"/>
  <c r="P161" i="27"/>
  <c r="J161" i="28"/>
  <c r="L161" i="28" s="1"/>
  <c r="P731" i="29"/>
  <c r="J731" i="31"/>
  <c r="L731" i="31" s="1"/>
  <c r="P731" i="31" s="1"/>
  <c r="P145" i="27"/>
  <c r="J145" i="28"/>
  <c r="L145" i="28" s="1"/>
  <c r="P381" i="29"/>
  <c r="J381" i="31"/>
  <c r="L381" i="31" s="1"/>
  <c r="P381" i="31" s="1"/>
  <c r="J894" i="31"/>
  <c r="L894" i="31" s="1"/>
  <c r="P894" i="31" s="1"/>
  <c r="P894" i="29"/>
  <c r="P498" i="29"/>
  <c r="J498" i="31"/>
  <c r="L498" i="31" s="1"/>
  <c r="P498" i="31" s="1"/>
  <c r="J273" i="29"/>
  <c r="L273" i="29" s="1"/>
  <c r="P273" i="28"/>
  <c r="P843" i="29"/>
  <c r="J843" i="31"/>
  <c r="L843" i="31" s="1"/>
  <c r="P843" i="31" s="1"/>
  <c r="J52" i="27"/>
  <c r="L52" i="27" s="1"/>
  <c r="P52" i="26"/>
  <c r="P18" i="26"/>
  <c r="J18" i="27"/>
  <c r="L18" i="27" s="1"/>
  <c r="P388" i="29"/>
  <c r="J388" i="31"/>
  <c r="L388" i="31" s="1"/>
  <c r="P388" i="31" s="1"/>
  <c r="P534" i="29"/>
  <c r="J534" i="31"/>
  <c r="L534" i="31" s="1"/>
  <c r="P534" i="31" s="1"/>
  <c r="J434" i="31"/>
  <c r="L434" i="31" s="1"/>
  <c r="P434" i="31" s="1"/>
  <c r="P434" i="29"/>
  <c r="P841" i="29"/>
  <c r="J841" i="31"/>
  <c r="L841" i="31" s="1"/>
  <c r="P841" i="31" s="1"/>
  <c r="J285" i="29"/>
  <c r="L285" i="29" s="1"/>
  <c r="P285" i="28"/>
  <c r="J316" i="29"/>
  <c r="L316" i="29" s="1"/>
  <c r="P316" i="28"/>
  <c r="P567" i="29"/>
  <c r="J567" i="31"/>
  <c r="L567" i="31" s="1"/>
  <c r="P567" i="31" s="1"/>
  <c r="J797" i="31"/>
  <c r="L797" i="31" s="1"/>
  <c r="P797" i="31" s="1"/>
  <c r="P797" i="29"/>
  <c r="P637" i="29"/>
  <c r="J637" i="31"/>
  <c r="L637" i="31" s="1"/>
  <c r="P637" i="31" s="1"/>
  <c r="P740" i="29"/>
  <c r="J740" i="31"/>
  <c r="L740" i="31" s="1"/>
  <c r="P740" i="31" s="1"/>
  <c r="J188" i="29"/>
  <c r="L188" i="29" s="1"/>
  <c r="P188" i="28"/>
  <c r="J287" i="29"/>
  <c r="L287" i="29" s="1"/>
  <c r="P287" i="28"/>
  <c r="P103" i="27"/>
  <c r="J103" i="28"/>
  <c r="L103" i="28" s="1"/>
  <c r="J332" i="29"/>
  <c r="L332" i="29" s="1"/>
  <c r="P332" i="28"/>
  <c r="J75" i="27"/>
  <c r="L75" i="27" s="1"/>
  <c r="P75" i="26"/>
  <c r="P41" i="26"/>
  <c r="J41" i="27"/>
  <c r="L41" i="27" s="1"/>
  <c r="P31" i="26"/>
  <c r="J31" i="27"/>
  <c r="L31" i="27" s="1"/>
  <c r="P577" i="29"/>
  <c r="J577" i="31"/>
  <c r="L577" i="31" s="1"/>
  <c r="P577" i="31" s="1"/>
  <c r="J246" i="29"/>
  <c r="L246" i="29" s="1"/>
  <c r="P246" i="28"/>
  <c r="J795" i="31"/>
  <c r="L795" i="31" s="1"/>
  <c r="P795" i="31" s="1"/>
  <c r="P795" i="29"/>
  <c r="J394" i="31"/>
  <c r="L394" i="31" s="1"/>
  <c r="P394" i="31" s="1"/>
  <c r="P394" i="29"/>
  <c r="J437" i="31"/>
  <c r="L437" i="31" s="1"/>
  <c r="P437" i="31" s="1"/>
  <c r="P437" i="29"/>
  <c r="P830" i="29"/>
  <c r="J830" i="31"/>
  <c r="L830" i="31" s="1"/>
  <c r="P830" i="31" s="1"/>
  <c r="P654" i="29"/>
  <c r="J654" i="31"/>
  <c r="L654" i="31" s="1"/>
  <c r="P654" i="31" s="1"/>
  <c r="J263" i="29"/>
  <c r="L263" i="29" s="1"/>
  <c r="P263" i="28"/>
  <c r="P667" i="29"/>
  <c r="J667" i="31"/>
  <c r="L667" i="31" s="1"/>
  <c r="P667" i="31" s="1"/>
  <c r="J803" i="31"/>
  <c r="L803" i="31" s="1"/>
  <c r="P803" i="31" s="1"/>
  <c r="P803" i="29"/>
  <c r="P812" i="29"/>
  <c r="J812" i="31"/>
  <c r="L812" i="31" s="1"/>
  <c r="P812" i="31" s="1"/>
  <c r="J180" i="29"/>
  <c r="L180" i="29" s="1"/>
  <c r="P180" i="28"/>
  <c r="J600" i="31"/>
  <c r="L600" i="31" s="1"/>
  <c r="P600" i="31" s="1"/>
  <c r="P600" i="29"/>
  <c r="P74" i="26"/>
  <c r="J74" i="27"/>
  <c r="L74" i="27" s="1"/>
  <c r="P40" i="26"/>
  <c r="J40" i="27"/>
  <c r="L40" i="27" s="1"/>
  <c r="J93" i="28"/>
  <c r="L93" i="28" s="1"/>
  <c r="P93" i="27"/>
  <c r="P950" i="29"/>
  <c r="J950" i="31"/>
  <c r="L950" i="31" s="1"/>
  <c r="P950" i="31" s="1"/>
  <c r="J340" i="31"/>
  <c r="L340" i="31" s="1"/>
  <c r="P340" i="31" s="1"/>
  <c r="P340" i="29"/>
  <c r="J202" i="29"/>
  <c r="L202" i="29" s="1"/>
  <c r="P202" i="28"/>
  <c r="J337" i="29"/>
  <c r="L337" i="29" s="1"/>
  <c r="P337" i="28"/>
  <c r="P397" i="29"/>
  <c r="J397" i="31"/>
  <c r="L397" i="31" s="1"/>
  <c r="P397" i="31" s="1"/>
  <c r="P962" i="29"/>
  <c r="J962" i="31"/>
  <c r="L962" i="31" s="1"/>
  <c r="P962" i="31" s="1"/>
  <c r="J951" i="31"/>
  <c r="L951" i="31" s="1"/>
  <c r="P951" i="31" s="1"/>
  <c r="P951" i="29"/>
  <c r="J88" i="28"/>
  <c r="L88" i="28" s="1"/>
  <c r="P88" i="27"/>
  <c r="P468" i="29"/>
  <c r="J468" i="31"/>
  <c r="L468" i="31" s="1"/>
  <c r="P468" i="31" s="1"/>
  <c r="J895" i="31"/>
  <c r="L895" i="31" s="1"/>
  <c r="P895" i="31" s="1"/>
  <c r="P895" i="29"/>
  <c r="J973" i="31"/>
  <c r="L973" i="31" s="1"/>
  <c r="P973" i="31" s="1"/>
  <c r="P973" i="29"/>
  <c r="J361" i="31"/>
  <c r="L361" i="31" s="1"/>
  <c r="P361" i="31" s="1"/>
  <c r="P361" i="29"/>
  <c r="P73" i="26"/>
  <c r="J73" i="27"/>
  <c r="L73" i="27" s="1"/>
  <c r="J665" i="31"/>
  <c r="L665" i="31" s="1"/>
  <c r="P665" i="31" s="1"/>
  <c r="P665" i="29"/>
  <c r="P281" i="28"/>
  <c r="J281" i="29"/>
  <c r="L281" i="29" s="1"/>
  <c r="P970" i="29"/>
  <c r="J970" i="31"/>
  <c r="L970" i="31" s="1"/>
  <c r="P970" i="31" s="1"/>
  <c r="J146" i="28"/>
  <c r="L146" i="28" s="1"/>
  <c r="P146" i="27"/>
  <c r="P838" i="29"/>
  <c r="J838" i="31"/>
  <c r="L838" i="31" s="1"/>
  <c r="P838" i="31" s="1"/>
  <c r="J360" i="31"/>
  <c r="L360" i="31" s="1"/>
  <c r="P360" i="31" s="1"/>
  <c r="P360" i="29"/>
  <c r="P500" i="29"/>
  <c r="J500" i="31"/>
  <c r="L500" i="31" s="1"/>
  <c r="P500" i="31" s="1"/>
  <c r="J342" i="31"/>
  <c r="L342" i="31" s="1"/>
  <c r="P342" i="31" s="1"/>
  <c r="P342" i="29"/>
  <c r="P160" i="27"/>
  <c r="J160" i="28"/>
  <c r="L160" i="28" s="1"/>
  <c r="J227" i="29"/>
  <c r="L227" i="29" s="1"/>
  <c r="P227" i="28"/>
  <c r="J679" i="31"/>
  <c r="L679" i="31" s="1"/>
  <c r="P679" i="31" s="1"/>
  <c r="P679" i="29"/>
  <c r="J626" i="31"/>
  <c r="L626" i="31" s="1"/>
  <c r="P626" i="31" s="1"/>
  <c r="P626" i="29"/>
  <c r="P892" i="29"/>
  <c r="J892" i="31"/>
  <c r="L892" i="31" s="1"/>
  <c r="P892" i="31" s="1"/>
  <c r="P326" i="28"/>
  <c r="J326" i="29"/>
  <c r="L326" i="29" s="1"/>
  <c r="P723" i="29"/>
  <c r="J723" i="31"/>
  <c r="L723" i="31" s="1"/>
  <c r="P723" i="31" s="1"/>
  <c r="J64" i="27"/>
  <c r="L64" i="27" s="1"/>
  <c r="P64" i="26"/>
  <c r="J504" i="31"/>
  <c r="L504" i="31" s="1"/>
  <c r="P504" i="31" s="1"/>
  <c r="P504" i="29"/>
  <c r="P966" i="29"/>
  <c r="J966" i="31"/>
  <c r="L966" i="31" s="1"/>
  <c r="P966" i="31" s="1"/>
  <c r="J444" i="31"/>
  <c r="L444" i="31" s="1"/>
  <c r="P444" i="31" s="1"/>
  <c r="P444" i="29"/>
  <c r="P155" i="27"/>
  <c r="J155" i="28"/>
  <c r="L155" i="28" s="1"/>
  <c r="J896" i="31"/>
  <c r="L896" i="31" s="1"/>
  <c r="P896" i="31" s="1"/>
  <c r="P896" i="29"/>
  <c r="P584" i="29"/>
  <c r="J584" i="31"/>
  <c r="L584" i="31" s="1"/>
  <c r="P584" i="31" s="1"/>
  <c r="J142" i="28"/>
  <c r="L142" i="28" s="1"/>
  <c r="P142" i="27"/>
  <c r="P601" i="29"/>
  <c r="J601" i="31"/>
  <c r="L601" i="31" s="1"/>
  <c r="P601" i="31" s="1"/>
  <c r="J232" i="29"/>
  <c r="L232" i="29" s="1"/>
  <c r="P232" i="28"/>
  <c r="P588" i="29"/>
  <c r="J588" i="31"/>
  <c r="L588" i="31" s="1"/>
  <c r="P588" i="31" s="1"/>
  <c r="J371" i="31"/>
  <c r="L371" i="31" s="1"/>
  <c r="P371" i="31" s="1"/>
  <c r="P371" i="29"/>
  <c r="J459" i="31"/>
  <c r="L459" i="31" s="1"/>
  <c r="P459" i="31" s="1"/>
  <c r="P459" i="29"/>
  <c r="P506" i="29"/>
  <c r="J506" i="31"/>
  <c r="L506" i="31" s="1"/>
  <c r="P506" i="31" s="1"/>
  <c r="P165" i="27"/>
  <c r="J165" i="28"/>
  <c r="L165" i="28" s="1"/>
  <c r="P512" i="29"/>
  <c r="J512" i="31"/>
  <c r="L512" i="31" s="1"/>
  <c r="P512" i="31" s="1"/>
  <c r="P860" i="29"/>
  <c r="J860" i="31"/>
  <c r="L860" i="31" s="1"/>
  <c r="P860" i="31" s="1"/>
  <c r="P55" i="26"/>
  <c r="J55" i="27"/>
  <c r="L55" i="27" s="1"/>
  <c r="J21" i="27"/>
  <c r="L21" i="27" s="1"/>
  <c r="P21" i="26"/>
  <c r="P834" i="29"/>
  <c r="J834" i="31"/>
  <c r="L834" i="31" s="1"/>
  <c r="P834" i="31" s="1"/>
  <c r="P571" i="29"/>
  <c r="J571" i="31"/>
  <c r="L571" i="31" s="1"/>
  <c r="P571" i="31" s="1"/>
  <c r="J267" i="29"/>
  <c r="L267" i="29" s="1"/>
  <c r="P267" i="28"/>
  <c r="P508" i="29"/>
  <c r="J508" i="31"/>
  <c r="L508" i="31" s="1"/>
  <c r="P508" i="31" s="1"/>
  <c r="P153" i="27"/>
  <c r="J153" i="28"/>
  <c r="L153" i="28" s="1"/>
  <c r="J356" i="31"/>
  <c r="L356" i="31" s="1"/>
  <c r="P356" i="31" s="1"/>
  <c r="P356" i="29"/>
  <c r="J308" i="29"/>
  <c r="L308" i="29" s="1"/>
  <c r="P308" i="28"/>
  <c r="P277" i="28"/>
  <c r="J277" i="29"/>
  <c r="L277" i="29" s="1"/>
  <c r="J363" i="31"/>
  <c r="L363" i="31" s="1"/>
  <c r="P363" i="31" s="1"/>
  <c r="P363" i="29"/>
  <c r="J507" i="31"/>
  <c r="L507" i="31" s="1"/>
  <c r="P507" i="31" s="1"/>
  <c r="P507" i="29"/>
  <c r="J353" i="31"/>
  <c r="L353" i="31" s="1"/>
  <c r="P353" i="31" s="1"/>
  <c r="P353" i="29"/>
  <c r="P513" i="29"/>
  <c r="J513" i="31"/>
  <c r="L513" i="31" s="1"/>
  <c r="P513" i="31" s="1"/>
  <c r="P252" i="28"/>
  <c r="J252" i="29"/>
  <c r="L252" i="29" s="1"/>
  <c r="P54" i="26"/>
  <c r="J54" i="27"/>
  <c r="L54" i="27" s="1"/>
  <c r="J20" i="27"/>
  <c r="L20" i="27" s="1"/>
  <c r="P20" i="26"/>
  <c r="J17" i="27"/>
  <c r="L17" i="27" s="1"/>
  <c r="P17" i="26"/>
  <c r="P326" i="29" l="1"/>
  <c r="J326" i="31"/>
  <c r="L326" i="31" s="1"/>
  <c r="P326" i="31" s="1"/>
  <c r="P18" i="27"/>
  <c r="J18" i="28"/>
  <c r="L18" i="28" s="1"/>
  <c r="J43" i="28"/>
  <c r="L43" i="28" s="1"/>
  <c r="P43" i="27"/>
  <c r="J91" i="29"/>
  <c r="L91" i="29" s="1"/>
  <c r="P91" i="28"/>
  <c r="J107" i="29"/>
  <c r="L107" i="29" s="1"/>
  <c r="P107" i="28"/>
  <c r="P284" i="29"/>
  <c r="J284" i="31"/>
  <c r="L284" i="31" s="1"/>
  <c r="P284" i="31" s="1"/>
  <c r="P242" i="29"/>
  <c r="J242" i="31"/>
  <c r="L242" i="31" s="1"/>
  <c r="P242" i="31" s="1"/>
  <c r="P561" i="29"/>
  <c r="J561" i="31"/>
  <c r="L561" i="31" s="1"/>
  <c r="P561" i="31" s="1"/>
  <c r="J105" i="29"/>
  <c r="L105" i="29" s="1"/>
  <c r="P105" i="28"/>
  <c r="J130" i="29"/>
  <c r="L130" i="29" s="1"/>
  <c r="P130" i="28"/>
  <c r="J133" i="29"/>
  <c r="L133" i="29" s="1"/>
  <c r="P133" i="28"/>
  <c r="P147" i="28"/>
  <c r="J147" i="29"/>
  <c r="L147" i="29" s="1"/>
  <c r="J70" i="28"/>
  <c r="L70" i="28" s="1"/>
  <c r="P70" i="27"/>
  <c r="P310" i="29"/>
  <c r="J310" i="31"/>
  <c r="L310" i="31" s="1"/>
  <c r="P310" i="31" s="1"/>
  <c r="P465" i="29"/>
  <c r="J465" i="31"/>
  <c r="L465" i="31" s="1"/>
  <c r="P465" i="31" s="1"/>
  <c r="J58" i="28"/>
  <c r="L58" i="28" s="1"/>
  <c r="P58" i="27"/>
  <c r="J30" i="28"/>
  <c r="L30" i="28" s="1"/>
  <c r="P30" i="27"/>
  <c r="P320" i="29"/>
  <c r="J320" i="31"/>
  <c r="L320" i="31" s="1"/>
  <c r="P320" i="31" s="1"/>
  <c r="J27" i="28"/>
  <c r="L27" i="28" s="1"/>
  <c r="P27" i="27"/>
  <c r="P128" i="28"/>
  <c r="J128" i="29"/>
  <c r="L128" i="29" s="1"/>
  <c r="P97" i="28"/>
  <c r="J97" i="29"/>
  <c r="L97" i="29" s="1"/>
  <c r="J140" i="29"/>
  <c r="L140" i="29" s="1"/>
  <c r="P140" i="28"/>
  <c r="P44" i="27"/>
  <c r="J44" i="28"/>
  <c r="L44" i="28" s="1"/>
  <c r="P529" i="29"/>
  <c r="J529" i="31"/>
  <c r="L529" i="31" s="1"/>
  <c r="P529" i="31" s="1"/>
  <c r="J401" i="31"/>
  <c r="L401" i="31" s="1"/>
  <c r="P401" i="31" s="1"/>
  <c r="P401" i="29"/>
  <c r="P625" i="29"/>
  <c r="J625" i="31"/>
  <c r="L625" i="31" s="1"/>
  <c r="P625" i="31" s="1"/>
  <c r="P39" i="27"/>
  <c r="J39" i="28"/>
  <c r="L39" i="28" s="1"/>
  <c r="J278" i="31"/>
  <c r="L278" i="31" s="1"/>
  <c r="P278" i="31" s="1"/>
  <c r="P278" i="29"/>
  <c r="J172" i="29"/>
  <c r="L172" i="29" s="1"/>
  <c r="P172" i="28"/>
  <c r="J593" i="31"/>
  <c r="L593" i="31" s="1"/>
  <c r="P593" i="31" s="1"/>
  <c r="P593" i="29"/>
  <c r="J135" i="29"/>
  <c r="L135" i="29" s="1"/>
  <c r="P135" i="28"/>
  <c r="J67" i="28"/>
  <c r="L67" i="28" s="1"/>
  <c r="P67" i="27"/>
  <c r="P193" i="29"/>
  <c r="J193" i="31"/>
  <c r="L193" i="31" s="1"/>
  <c r="P193" i="31" s="1"/>
  <c r="P40" i="27"/>
  <c r="J40" i="28"/>
  <c r="L40" i="28" s="1"/>
  <c r="P41" i="27"/>
  <c r="J41" i="28"/>
  <c r="L41" i="28" s="1"/>
  <c r="P21" i="27"/>
  <c r="J21" i="28"/>
  <c r="L21" i="28" s="1"/>
  <c r="J227" i="31"/>
  <c r="L227" i="31" s="1"/>
  <c r="P227" i="31" s="1"/>
  <c r="P227" i="29"/>
  <c r="P202" i="29"/>
  <c r="J202" i="31"/>
  <c r="L202" i="31" s="1"/>
  <c r="P202" i="31" s="1"/>
  <c r="J287" i="31"/>
  <c r="L287" i="31" s="1"/>
  <c r="P287" i="31" s="1"/>
  <c r="P287" i="29"/>
  <c r="J657" i="31"/>
  <c r="L657" i="31" s="1"/>
  <c r="P657" i="31" s="1"/>
  <c r="P657" i="29"/>
  <c r="P87" i="28"/>
  <c r="J87" i="29"/>
  <c r="L87" i="29" s="1"/>
  <c r="P327" i="29"/>
  <c r="J327" i="31"/>
  <c r="L327" i="31" s="1"/>
  <c r="P327" i="31" s="1"/>
  <c r="J134" i="29"/>
  <c r="L134" i="29" s="1"/>
  <c r="P134" i="28"/>
  <c r="P256" i="29"/>
  <c r="J256" i="31"/>
  <c r="L256" i="31" s="1"/>
  <c r="P256" i="31" s="1"/>
  <c r="P197" i="29"/>
  <c r="J197" i="31"/>
  <c r="L197" i="31" s="1"/>
  <c r="P197" i="31" s="1"/>
  <c r="J182" i="31"/>
  <c r="L182" i="31" s="1"/>
  <c r="P182" i="31" s="1"/>
  <c r="P182" i="29"/>
  <c r="J53" i="28"/>
  <c r="L53" i="28" s="1"/>
  <c r="P53" i="27"/>
  <c r="J291" i="31"/>
  <c r="L291" i="31" s="1"/>
  <c r="P291" i="31" s="1"/>
  <c r="P291" i="29"/>
  <c r="P106" i="28"/>
  <c r="J106" i="29"/>
  <c r="L106" i="29" s="1"/>
  <c r="J115" i="29"/>
  <c r="L115" i="29" s="1"/>
  <c r="P115" i="28"/>
  <c r="P194" i="29"/>
  <c r="J194" i="31"/>
  <c r="L194" i="31" s="1"/>
  <c r="P194" i="31" s="1"/>
  <c r="J261" i="31"/>
  <c r="L261" i="31" s="1"/>
  <c r="P261" i="31" s="1"/>
  <c r="P261" i="29"/>
  <c r="P158" i="28"/>
  <c r="J158" i="29"/>
  <c r="L158" i="29" s="1"/>
  <c r="J293" i="31"/>
  <c r="L293" i="31" s="1"/>
  <c r="P293" i="31" s="1"/>
  <c r="P293" i="29"/>
  <c r="J312" i="31"/>
  <c r="L312" i="31" s="1"/>
  <c r="P312" i="31" s="1"/>
  <c r="P312" i="29"/>
  <c r="J497" i="31"/>
  <c r="L497" i="31" s="1"/>
  <c r="P497" i="31" s="1"/>
  <c r="P497" i="29"/>
  <c r="P196" i="29"/>
  <c r="J196" i="31"/>
  <c r="L196" i="31" s="1"/>
  <c r="P196" i="31" s="1"/>
  <c r="J234" i="31"/>
  <c r="L234" i="31" s="1"/>
  <c r="P234" i="31" s="1"/>
  <c r="P234" i="29"/>
  <c r="P306" i="29"/>
  <c r="J306" i="31"/>
  <c r="L306" i="31" s="1"/>
  <c r="P306" i="31" s="1"/>
  <c r="J269" i="31"/>
  <c r="L269" i="31" s="1"/>
  <c r="P269" i="31" s="1"/>
  <c r="P269" i="29"/>
  <c r="P313" i="29"/>
  <c r="J313" i="31"/>
  <c r="L313" i="31" s="1"/>
  <c r="P313" i="31" s="1"/>
  <c r="J56" i="28"/>
  <c r="L56" i="28" s="1"/>
  <c r="P56" i="27"/>
  <c r="P245" i="29"/>
  <c r="J245" i="31"/>
  <c r="L245" i="31" s="1"/>
  <c r="P245" i="31" s="1"/>
  <c r="J69" i="28"/>
  <c r="L69" i="28" s="1"/>
  <c r="P69" i="27"/>
  <c r="P104" i="28"/>
  <c r="J104" i="29"/>
  <c r="L104" i="29" s="1"/>
  <c r="J96" i="29"/>
  <c r="L96" i="29" s="1"/>
  <c r="P96" i="28"/>
  <c r="P192" i="29"/>
  <c r="J192" i="31"/>
  <c r="L192" i="31" s="1"/>
  <c r="P192" i="31" s="1"/>
  <c r="P189" i="29"/>
  <c r="J189" i="31"/>
  <c r="L189" i="31" s="1"/>
  <c r="P189" i="31" s="1"/>
  <c r="P160" i="28"/>
  <c r="J160" i="29"/>
  <c r="L160" i="29" s="1"/>
  <c r="J74" i="28"/>
  <c r="L74" i="28" s="1"/>
  <c r="P74" i="27"/>
  <c r="P161" i="28"/>
  <c r="J161" i="29"/>
  <c r="L161" i="29" s="1"/>
  <c r="J77" i="28"/>
  <c r="L77" i="28" s="1"/>
  <c r="P77" i="27"/>
  <c r="J137" i="29"/>
  <c r="L137" i="29" s="1"/>
  <c r="P137" i="28"/>
  <c r="P251" i="29"/>
  <c r="J251" i="31"/>
  <c r="L251" i="31" s="1"/>
  <c r="P251" i="31" s="1"/>
  <c r="P29" i="27"/>
  <c r="J29" i="28"/>
  <c r="L29" i="28" s="1"/>
  <c r="J231" i="31"/>
  <c r="L231" i="31" s="1"/>
  <c r="P231" i="31" s="1"/>
  <c r="P231" i="29"/>
  <c r="P260" i="29"/>
  <c r="J260" i="31"/>
  <c r="L260" i="31" s="1"/>
  <c r="P260" i="31" s="1"/>
  <c r="J149" i="29"/>
  <c r="L149" i="29" s="1"/>
  <c r="P149" i="28"/>
  <c r="J85" i="29"/>
  <c r="L85" i="29" s="1"/>
  <c r="P85" i="28"/>
  <c r="J117" i="29"/>
  <c r="L117" i="29" s="1"/>
  <c r="P117" i="28"/>
  <c r="J51" i="28"/>
  <c r="L51" i="28" s="1"/>
  <c r="P51" i="27"/>
  <c r="P37" i="27"/>
  <c r="J37" i="28"/>
  <c r="L37" i="28" s="1"/>
  <c r="J132" i="29"/>
  <c r="L132" i="29" s="1"/>
  <c r="P132" i="28"/>
  <c r="P244" i="29"/>
  <c r="J244" i="31"/>
  <c r="L244" i="31" s="1"/>
  <c r="P244" i="31" s="1"/>
  <c r="J114" i="29"/>
  <c r="L114" i="29" s="1"/>
  <c r="P114" i="28"/>
  <c r="P34" i="27"/>
  <c r="J34" i="28"/>
  <c r="L34" i="28" s="1"/>
  <c r="P201" i="29"/>
  <c r="J201" i="31"/>
  <c r="L201" i="31" s="1"/>
  <c r="P201" i="31" s="1"/>
  <c r="J136" i="29"/>
  <c r="L136" i="29" s="1"/>
  <c r="P136" i="28"/>
  <c r="J166" i="29"/>
  <c r="L166" i="29" s="1"/>
  <c r="P166" i="28"/>
  <c r="P318" i="29"/>
  <c r="J318" i="31"/>
  <c r="L318" i="31" s="1"/>
  <c r="P318" i="31" s="1"/>
  <c r="J78" i="28"/>
  <c r="L78" i="28" s="1"/>
  <c r="P78" i="27"/>
  <c r="J168" i="29"/>
  <c r="L168" i="29" s="1"/>
  <c r="P168" i="28"/>
  <c r="P369" i="29"/>
  <c r="J369" i="31"/>
  <c r="L369" i="31" s="1"/>
  <c r="P369" i="31" s="1"/>
  <c r="J121" i="29"/>
  <c r="L121" i="29" s="1"/>
  <c r="P121" i="28"/>
  <c r="J169" i="29"/>
  <c r="L169" i="29" s="1"/>
  <c r="P169" i="28"/>
  <c r="P33" i="27"/>
  <c r="J33" i="28"/>
  <c r="L33" i="28" s="1"/>
  <c r="P42" i="27"/>
  <c r="J42" i="28"/>
  <c r="L42" i="28" s="1"/>
  <c r="J173" i="29"/>
  <c r="L173" i="29" s="1"/>
  <c r="P173" i="28"/>
  <c r="P314" i="29"/>
  <c r="J314" i="31"/>
  <c r="L314" i="31" s="1"/>
  <c r="P314" i="31" s="1"/>
  <c r="J124" i="29"/>
  <c r="L124" i="29" s="1"/>
  <c r="P124" i="28"/>
  <c r="P203" i="29"/>
  <c r="J203" i="31"/>
  <c r="L203" i="31" s="1"/>
  <c r="P203" i="31" s="1"/>
  <c r="P20" i="27"/>
  <c r="J20" i="28"/>
  <c r="L20" i="28" s="1"/>
  <c r="P308" i="29"/>
  <c r="J308" i="31"/>
  <c r="L308" i="31" s="1"/>
  <c r="P308" i="31" s="1"/>
  <c r="P267" i="29"/>
  <c r="J267" i="31"/>
  <c r="L267" i="31" s="1"/>
  <c r="P267" i="31" s="1"/>
  <c r="J232" i="31"/>
  <c r="L232" i="31" s="1"/>
  <c r="P232" i="31" s="1"/>
  <c r="P232" i="29"/>
  <c r="P246" i="29"/>
  <c r="J246" i="31"/>
  <c r="L246" i="31" s="1"/>
  <c r="P246" i="31" s="1"/>
  <c r="J75" i="28"/>
  <c r="L75" i="28" s="1"/>
  <c r="P75" i="27"/>
  <c r="P188" i="29"/>
  <c r="J188" i="31"/>
  <c r="L188" i="31" s="1"/>
  <c r="P188" i="31" s="1"/>
  <c r="J52" i="28"/>
  <c r="L52" i="28" s="1"/>
  <c r="P52" i="27"/>
  <c r="P317" i="29"/>
  <c r="J317" i="31"/>
  <c r="L317" i="31" s="1"/>
  <c r="P317" i="31" s="1"/>
  <c r="P185" i="29"/>
  <c r="J185" i="31"/>
  <c r="L185" i="31" s="1"/>
  <c r="P185" i="31" s="1"/>
  <c r="J235" i="31"/>
  <c r="L235" i="31" s="1"/>
  <c r="P235" i="31" s="1"/>
  <c r="P235" i="29"/>
  <c r="J276" i="31"/>
  <c r="L276" i="31" s="1"/>
  <c r="P276" i="31" s="1"/>
  <c r="P276" i="29"/>
  <c r="P323" i="29"/>
  <c r="J323" i="31"/>
  <c r="L323" i="31" s="1"/>
  <c r="P323" i="31" s="1"/>
  <c r="P190" i="29"/>
  <c r="J190" i="31"/>
  <c r="L190" i="31" s="1"/>
  <c r="P190" i="31" s="1"/>
  <c r="P198" i="29"/>
  <c r="J198" i="31"/>
  <c r="L198" i="31" s="1"/>
  <c r="P198" i="31" s="1"/>
  <c r="P187" i="29"/>
  <c r="J187" i="31"/>
  <c r="L187" i="31" s="1"/>
  <c r="P187" i="31" s="1"/>
  <c r="P254" i="29"/>
  <c r="J254" i="31"/>
  <c r="L254" i="31" s="1"/>
  <c r="P254" i="31" s="1"/>
  <c r="J82" i="29"/>
  <c r="L82" i="29" s="1"/>
  <c r="P82" i="28"/>
  <c r="P177" i="29"/>
  <c r="J177" i="31"/>
  <c r="L177" i="31" s="1"/>
  <c r="P177" i="31" s="1"/>
  <c r="J233" i="31"/>
  <c r="L233" i="31" s="1"/>
  <c r="P233" i="31" s="1"/>
  <c r="P233" i="29"/>
  <c r="J218" i="31"/>
  <c r="L218" i="31" s="1"/>
  <c r="P218" i="31" s="1"/>
  <c r="P218" i="29"/>
  <c r="J226" i="31"/>
  <c r="L226" i="31" s="1"/>
  <c r="P226" i="31" s="1"/>
  <c r="P226" i="29"/>
  <c r="J297" i="31"/>
  <c r="L297" i="31" s="1"/>
  <c r="P297" i="31" s="1"/>
  <c r="P297" i="29"/>
  <c r="J243" i="31"/>
  <c r="L243" i="31" s="1"/>
  <c r="P243" i="31" s="1"/>
  <c r="P243" i="29"/>
  <c r="P295" i="29"/>
  <c r="J295" i="31"/>
  <c r="L295" i="31" s="1"/>
  <c r="P295" i="31" s="1"/>
  <c r="P250" i="29"/>
  <c r="J250" i="31"/>
  <c r="L250" i="31" s="1"/>
  <c r="P250" i="31" s="1"/>
  <c r="J199" i="31"/>
  <c r="L199" i="31" s="1"/>
  <c r="P199" i="31" s="1"/>
  <c r="P199" i="29"/>
  <c r="J290" i="31"/>
  <c r="L290" i="31" s="1"/>
  <c r="P290" i="31" s="1"/>
  <c r="P290" i="29"/>
  <c r="J61" i="28"/>
  <c r="L61" i="28" s="1"/>
  <c r="P61" i="27"/>
  <c r="P102" i="28"/>
  <c r="J102" i="29"/>
  <c r="L102" i="29" s="1"/>
  <c r="J83" i="29"/>
  <c r="L83" i="29" s="1"/>
  <c r="P83" i="28"/>
  <c r="J38" i="28"/>
  <c r="L38" i="28" s="1"/>
  <c r="P38" i="27"/>
  <c r="J223" i="31"/>
  <c r="L223" i="31" s="1"/>
  <c r="P223" i="31" s="1"/>
  <c r="P223" i="29"/>
  <c r="P179" i="29"/>
  <c r="J179" i="31"/>
  <c r="L179" i="31" s="1"/>
  <c r="P179" i="31" s="1"/>
  <c r="P300" i="29"/>
  <c r="J300" i="31"/>
  <c r="L300" i="31" s="1"/>
  <c r="P300" i="31" s="1"/>
  <c r="P92" i="28"/>
  <c r="J92" i="29"/>
  <c r="L92" i="29" s="1"/>
  <c r="J214" i="31"/>
  <c r="L214" i="31" s="1"/>
  <c r="P214" i="31" s="1"/>
  <c r="P214" i="29"/>
  <c r="J219" i="31"/>
  <c r="L219" i="31" s="1"/>
  <c r="P219" i="31" s="1"/>
  <c r="P219" i="29"/>
  <c r="J266" i="31"/>
  <c r="L266" i="31" s="1"/>
  <c r="P266" i="31" s="1"/>
  <c r="P266" i="29"/>
  <c r="P94" i="28"/>
  <c r="J94" i="29"/>
  <c r="L94" i="29" s="1"/>
  <c r="P241" i="29"/>
  <c r="J241" i="31"/>
  <c r="L241" i="31" s="1"/>
  <c r="P241" i="31" s="1"/>
  <c r="J215" i="31"/>
  <c r="L215" i="31" s="1"/>
  <c r="P215" i="31" s="1"/>
  <c r="P215" i="29"/>
  <c r="J433" i="31"/>
  <c r="L433" i="31" s="1"/>
  <c r="P433" i="31" s="1"/>
  <c r="P433" i="29"/>
  <c r="J127" i="29"/>
  <c r="L127" i="29" s="1"/>
  <c r="P127" i="28"/>
  <c r="P257" i="29"/>
  <c r="J257" i="31"/>
  <c r="L257" i="31" s="1"/>
  <c r="P257" i="31" s="1"/>
  <c r="P165" i="28"/>
  <c r="J165" i="29"/>
  <c r="L165" i="29" s="1"/>
  <c r="J55" i="28"/>
  <c r="L55" i="28" s="1"/>
  <c r="P55" i="27"/>
  <c r="J54" i="28"/>
  <c r="L54" i="28" s="1"/>
  <c r="P54" i="27"/>
  <c r="J73" i="28"/>
  <c r="L73" i="28" s="1"/>
  <c r="P73" i="27"/>
  <c r="J95" i="29"/>
  <c r="L95" i="29" s="1"/>
  <c r="P95" i="28"/>
  <c r="P248" i="29"/>
  <c r="J248" i="31"/>
  <c r="L248" i="31" s="1"/>
  <c r="P248" i="31" s="1"/>
  <c r="J129" i="29"/>
  <c r="L129" i="29" s="1"/>
  <c r="P129" i="28"/>
  <c r="P113" i="28"/>
  <c r="J113" i="29"/>
  <c r="L113" i="29" s="1"/>
  <c r="J138" i="29"/>
  <c r="L138" i="29" s="1"/>
  <c r="P138" i="28"/>
  <c r="P28" i="27"/>
  <c r="J28" i="28"/>
  <c r="L28" i="28" s="1"/>
  <c r="P183" i="29"/>
  <c r="J183" i="31"/>
  <c r="L183" i="31" s="1"/>
  <c r="P183" i="31" s="1"/>
  <c r="J63" i="28"/>
  <c r="L63" i="28" s="1"/>
  <c r="P63" i="27"/>
  <c r="P331" i="29"/>
  <c r="J331" i="31"/>
  <c r="L331" i="31" s="1"/>
  <c r="P331" i="31" s="1"/>
  <c r="J163" i="29"/>
  <c r="L163" i="29" s="1"/>
  <c r="P163" i="28"/>
  <c r="J109" i="29"/>
  <c r="L109" i="29" s="1"/>
  <c r="P109" i="28"/>
  <c r="J71" i="28"/>
  <c r="L71" i="28" s="1"/>
  <c r="P71" i="27"/>
  <c r="P156" i="28"/>
  <c r="J156" i="29"/>
  <c r="L156" i="29" s="1"/>
  <c r="P125" i="28"/>
  <c r="J125" i="29"/>
  <c r="L125" i="29" s="1"/>
  <c r="J151" i="29"/>
  <c r="L151" i="29" s="1"/>
  <c r="P151" i="28"/>
  <c r="P45" i="27"/>
  <c r="J45" i="28"/>
  <c r="L45" i="28" s="1"/>
  <c r="J23" i="28"/>
  <c r="L23" i="28" s="1"/>
  <c r="P23" i="27"/>
  <c r="P32" i="27"/>
  <c r="J32" i="28"/>
  <c r="L32" i="28" s="1"/>
  <c r="J76" i="28"/>
  <c r="L76" i="28" s="1"/>
  <c r="P76" i="27"/>
  <c r="P46" i="27"/>
  <c r="J46" i="28"/>
  <c r="L46" i="28" s="1"/>
  <c r="J66" i="28"/>
  <c r="L66" i="28" s="1"/>
  <c r="P66" i="27"/>
  <c r="J155" i="29"/>
  <c r="L155" i="29" s="1"/>
  <c r="P155" i="28"/>
  <c r="J64" i="28"/>
  <c r="L64" i="28" s="1"/>
  <c r="P64" i="27"/>
  <c r="J146" i="29"/>
  <c r="L146" i="29" s="1"/>
  <c r="P146" i="28"/>
  <c r="P332" i="29"/>
  <c r="J332" i="31"/>
  <c r="L332" i="31" s="1"/>
  <c r="P332" i="31" s="1"/>
  <c r="P316" i="29"/>
  <c r="J316" i="31"/>
  <c r="L316" i="31" s="1"/>
  <c r="P316" i="31" s="1"/>
  <c r="P279" i="29"/>
  <c r="J279" i="31"/>
  <c r="L279" i="31" s="1"/>
  <c r="P279" i="31" s="1"/>
  <c r="P299" i="29"/>
  <c r="J299" i="31"/>
  <c r="L299" i="31" s="1"/>
  <c r="P299" i="31" s="1"/>
  <c r="J211" i="31"/>
  <c r="L211" i="31" s="1"/>
  <c r="P211" i="31" s="1"/>
  <c r="P211" i="29"/>
  <c r="J321" i="31"/>
  <c r="L321" i="31" s="1"/>
  <c r="P321" i="31" s="1"/>
  <c r="P321" i="29"/>
  <c r="J221" i="31"/>
  <c r="L221" i="31" s="1"/>
  <c r="P221" i="31" s="1"/>
  <c r="P221" i="29"/>
  <c r="J296" i="31"/>
  <c r="L296" i="31" s="1"/>
  <c r="P296" i="31" s="1"/>
  <c r="P296" i="29"/>
  <c r="J57" i="28"/>
  <c r="L57" i="28" s="1"/>
  <c r="P57" i="27"/>
  <c r="P26" i="27"/>
  <c r="J26" i="28"/>
  <c r="L26" i="28" s="1"/>
  <c r="P264" i="29"/>
  <c r="J264" i="31"/>
  <c r="L264" i="31" s="1"/>
  <c r="P264" i="31" s="1"/>
  <c r="J230" i="31"/>
  <c r="L230" i="31" s="1"/>
  <c r="P230" i="31" s="1"/>
  <c r="P230" i="29"/>
  <c r="P186" i="29"/>
  <c r="J186" i="31"/>
  <c r="L186" i="31" s="1"/>
  <c r="P186" i="31" s="1"/>
  <c r="P204" i="29"/>
  <c r="J204" i="31"/>
  <c r="L204" i="31" s="1"/>
  <c r="P204" i="31" s="1"/>
  <c r="J212" i="31"/>
  <c r="L212" i="31" s="1"/>
  <c r="P212" i="31" s="1"/>
  <c r="P212" i="29"/>
  <c r="P305" i="29"/>
  <c r="J305" i="31"/>
  <c r="L305" i="31" s="1"/>
  <c r="P305" i="31" s="1"/>
  <c r="P154" i="28"/>
  <c r="J154" i="29"/>
  <c r="L154" i="29" s="1"/>
  <c r="P178" i="29"/>
  <c r="J178" i="31"/>
  <c r="L178" i="31" s="1"/>
  <c r="P178" i="31" s="1"/>
  <c r="P333" i="29"/>
  <c r="J333" i="31"/>
  <c r="L333" i="31" s="1"/>
  <c r="P333" i="31" s="1"/>
  <c r="J286" i="31"/>
  <c r="L286" i="31" s="1"/>
  <c r="P286" i="31" s="1"/>
  <c r="P286" i="29"/>
  <c r="P25" i="27"/>
  <c r="J25" i="28"/>
  <c r="L25" i="28" s="1"/>
  <c r="P174" i="28"/>
  <c r="J174" i="29"/>
  <c r="L174" i="29" s="1"/>
  <c r="J68" i="28"/>
  <c r="L68" i="28" s="1"/>
  <c r="P68" i="27"/>
  <c r="J162" i="29"/>
  <c r="L162" i="29" s="1"/>
  <c r="P162" i="28"/>
  <c r="P334" i="29"/>
  <c r="J334" i="31"/>
  <c r="L334" i="31" s="1"/>
  <c r="P334" i="31" s="1"/>
  <c r="J98" i="29"/>
  <c r="L98" i="29" s="1"/>
  <c r="P98" i="28"/>
  <c r="P206" i="29"/>
  <c r="J206" i="31"/>
  <c r="L206" i="31" s="1"/>
  <c r="P206" i="31" s="1"/>
  <c r="J301" i="31"/>
  <c r="L301" i="31" s="1"/>
  <c r="P301" i="31" s="1"/>
  <c r="P301" i="29"/>
  <c r="J294" i="31"/>
  <c r="L294" i="31" s="1"/>
  <c r="P294" i="31" s="1"/>
  <c r="P294" i="29"/>
  <c r="P268" i="29"/>
  <c r="J268" i="31"/>
  <c r="L268" i="31" s="1"/>
  <c r="P268" i="31" s="1"/>
  <c r="P247" i="29"/>
  <c r="J247" i="31"/>
  <c r="L247" i="31" s="1"/>
  <c r="P247" i="31" s="1"/>
  <c r="J210" i="31"/>
  <c r="L210" i="31" s="1"/>
  <c r="P210" i="31" s="1"/>
  <c r="P210" i="29"/>
  <c r="J123" i="29"/>
  <c r="L123" i="29" s="1"/>
  <c r="P123" i="28"/>
  <c r="J315" i="31"/>
  <c r="L315" i="31" s="1"/>
  <c r="P315" i="31" s="1"/>
  <c r="P315" i="29"/>
  <c r="J220" i="31"/>
  <c r="L220" i="31" s="1"/>
  <c r="P220" i="31" s="1"/>
  <c r="P220" i="29"/>
  <c r="J139" i="29"/>
  <c r="L139" i="29" s="1"/>
  <c r="P139" i="28"/>
  <c r="P311" i="29"/>
  <c r="J311" i="31"/>
  <c r="L311" i="31" s="1"/>
  <c r="P311" i="31" s="1"/>
  <c r="J237" i="31"/>
  <c r="L237" i="31" s="1"/>
  <c r="P237" i="31" s="1"/>
  <c r="P237" i="29"/>
  <c r="P205" i="29"/>
  <c r="J205" i="31"/>
  <c r="L205" i="31" s="1"/>
  <c r="P205" i="31" s="1"/>
  <c r="P322" i="29"/>
  <c r="J322" i="31"/>
  <c r="L322" i="31" s="1"/>
  <c r="P322" i="31" s="1"/>
  <c r="J281" i="31"/>
  <c r="L281" i="31" s="1"/>
  <c r="P281" i="31" s="1"/>
  <c r="P281" i="29"/>
  <c r="P153" i="28"/>
  <c r="J153" i="29"/>
  <c r="L153" i="29" s="1"/>
  <c r="J31" i="28"/>
  <c r="L31" i="28" s="1"/>
  <c r="P31" i="27"/>
  <c r="J103" i="29"/>
  <c r="L103" i="29" s="1"/>
  <c r="P103" i="28"/>
  <c r="J145" i="29"/>
  <c r="L145" i="29" s="1"/>
  <c r="P145" i="28"/>
  <c r="J288" i="31"/>
  <c r="L288" i="31" s="1"/>
  <c r="P288" i="31" s="1"/>
  <c r="P288" i="29"/>
  <c r="J216" i="31"/>
  <c r="L216" i="31" s="1"/>
  <c r="P216" i="31" s="1"/>
  <c r="P216" i="29"/>
  <c r="P324" i="29"/>
  <c r="J324" i="31"/>
  <c r="L324" i="31" s="1"/>
  <c r="P324" i="31" s="1"/>
  <c r="P167" i="28"/>
  <c r="J167" i="29"/>
  <c r="L167" i="29" s="1"/>
  <c r="J120" i="29"/>
  <c r="L120" i="29" s="1"/>
  <c r="P120" i="28"/>
  <c r="J72" i="28"/>
  <c r="L72" i="28" s="1"/>
  <c r="P72" i="27"/>
  <c r="P157" i="28"/>
  <c r="J157" i="29"/>
  <c r="L157" i="29" s="1"/>
  <c r="P152" i="28"/>
  <c r="J152" i="29"/>
  <c r="L152" i="29" s="1"/>
  <c r="J19" i="28"/>
  <c r="L19" i="28" s="1"/>
  <c r="P19" i="27"/>
  <c r="P329" i="29"/>
  <c r="J329" i="31"/>
  <c r="L329" i="31" s="1"/>
  <c r="P329" i="31" s="1"/>
  <c r="J101" i="29"/>
  <c r="L101" i="29" s="1"/>
  <c r="P101" i="28"/>
  <c r="P171" i="28"/>
  <c r="J171" i="29"/>
  <c r="L171" i="29" s="1"/>
  <c r="P36" i="27"/>
  <c r="J36" i="28"/>
  <c r="L36" i="28" s="1"/>
  <c r="J84" i="29"/>
  <c r="L84" i="29" s="1"/>
  <c r="P84" i="28"/>
  <c r="J122" i="29"/>
  <c r="L122" i="29" s="1"/>
  <c r="P122" i="28"/>
  <c r="P159" i="28"/>
  <c r="J159" i="29"/>
  <c r="L159" i="29" s="1"/>
  <c r="P255" i="29"/>
  <c r="J255" i="31"/>
  <c r="L255" i="31" s="1"/>
  <c r="P255" i="31" s="1"/>
  <c r="J238" i="31"/>
  <c r="L238" i="31" s="1"/>
  <c r="P238" i="31" s="1"/>
  <c r="P238" i="29"/>
  <c r="J59" i="28"/>
  <c r="L59" i="28" s="1"/>
  <c r="P59" i="27"/>
  <c r="J81" i="29"/>
  <c r="L81" i="29" s="1"/>
  <c r="P81" i="28"/>
  <c r="J275" i="31"/>
  <c r="L275" i="31" s="1"/>
  <c r="P275" i="31" s="1"/>
  <c r="P275" i="29"/>
  <c r="J86" i="29"/>
  <c r="L86" i="29" s="1"/>
  <c r="P86" i="28"/>
  <c r="J22" i="28"/>
  <c r="L22" i="28" s="1"/>
  <c r="P22" i="27"/>
  <c r="P181" i="29"/>
  <c r="J181" i="31"/>
  <c r="L181" i="31" s="1"/>
  <c r="P181" i="31" s="1"/>
  <c r="P108" i="28"/>
  <c r="J108" i="29"/>
  <c r="L108" i="29" s="1"/>
  <c r="J274" i="31"/>
  <c r="L274" i="31" s="1"/>
  <c r="P274" i="31" s="1"/>
  <c r="P274" i="29"/>
  <c r="P164" i="28"/>
  <c r="J164" i="29"/>
  <c r="L164" i="29" s="1"/>
  <c r="J116" i="29"/>
  <c r="L116" i="29" s="1"/>
  <c r="P116" i="28"/>
  <c r="J148" i="29"/>
  <c r="L148" i="29" s="1"/>
  <c r="P148" i="28"/>
  <c r="J35" i="28"/>
  <c r="L35" i="28" s="1"/>
  <c r="P35" i="27"/>
  <c r="P265" i="29"/>
  <c r="J265" i="31"/>
  <c r="L265" i="31" s="1"/>
  <c r="P265" i="31" s="1"/>
  <c r="J277" i="31"/>
  <c r="L277" i="31" s="1"/>
  <c r="P277" i="31" s="1"/>
  <c r="P277" i="29"/>
  <c r="P252" i="29"/>
  <c r="J252" i="31"/>
  <c r="L252" i="31" s="1"/>
  <c r="P252" i="31" s="1"/>
  <c r="J142" i="29"/>
  <c r="L142" i="29" s="1"/>
  <c r="P142" i="28"/>
  <c r="J88" i="29"/>
  <c r="L88" i="29" s="1"/>
  <c r="P88" i="28"/>
  <c r="J337" i="31"/>
  <c r="L337" i="31" s="1"/>
  <c r="P337" i="31" s="1"/>
  <c r="P337" i="29"/>
  <c r="P93" i="28"/>
  <c r="J93" i="29"/>
  <c r="L93" i="29" s="1"/>
  <c r="J180" i="31"/>
  <c r="L180" i="31" s="1"/>
  <c r="P180" i="31" s="1"/>
  <c r="P180" i="29"/>
  <c r="J263" i="31"/>
  <c r="L263" i="31" s="1"/>
  <c r="P263" i="31" s="1"/>
  <c r="P263" i="29"/>
  <c r="J285" i="31"/>
  <c r="L285" i="31" s="1"/>
  <c r="P285" i="31" s="1"/>
  <c r="P285" i="29"/>
  <c r="J273" i="31"/>
  <c r="L273" i="31" s="1"/>
  <c r="P273" i="31" s="1"/>
  <c r="P273" i="29"/>
  <c r="J49" i="28"/>
  <c r="L49" i="28" s="1"/>
  <c r="P49" i="27"/>
  <c r="J141" i="29"/>
  <c r="L141" i="29" s="1"/>
  <c r="P141" i="28"/>
  <c r="J150" i="29"/>
  <c r="L150" i="29" s="1"/>
  <c r="P150" i="28"/>
  <c r="P307" i="29"/>
  <c r="J307" i="31"/>
  <c r="L307" i="31" s="1"/>
  <c r="P307" i="31" s="1"/>
  <c r="J62" i="28"/>
  <c r="L62" i="28" s="1"/>
  <c r="P62" i="27"/>
  <c r="J298" i="31"/>
  <c r="L298" i="31" s="1"/>
  <c r="P298" i="31" s="1"/>
  <c r="P298" i="29"/>
  <c r="P283" i="29"/>
  <c r="J283" i="31"/>
  <c r="L283" i="31" s="1"/>
  <c r="P283" i="31" s="1"/>
  <c r="J282" i="31"/>
  <c r="L282" i="31" s="1"/>
  <c r="P282" i="31" s="1"/>
  <c r="P282" i="29"/>
  <c r="J50" i="28"/>
  <c r="L50" i="28" s="1"/>
  <c r="P50" i="27"/>
  <c r="P170" i="28"/>
  <c r="J170" i="29"/>
  <c r="L170" i="29" s="1"/>
  <c r="J65" i="28"/>
  <c r="L65" i="28" s="1"/>
  <c r="P65" i="27"/>
  <c r="J60" i="28"/>
  <c r="L60" i="28" s="1"/>
  <c r="P60" i="27"/>
  <c r="J90" i="29"/>
  <c r="L90" i="29" s="1"/>
  <c r="P90" i="28"/>
  <c r="J236" i="31"/>
  <c r="L236" i="31" s="1"/>
  <c r="P236" i="31" s="1"/>
  <c r="P236" i="29"/>
  <c r="P292" i="29"/>
  <c r="J292" i="31"/>
  <c r="L292" i="31" s="1"/>
  <c r="P292" i="31" s="1"/>
  <c r="J253" i="31"/>
  <c r="L253" i="31" s="1"/>
  <c r="P253" i="31" s="1"/>
  <c r="P253" i="29"/>
  <c r="P270" i="29"/>
  <c r="J270" i="31"/>
  <c r="L270" i="31" s="1"/>
  <c r="P270" i="31" s="1"/>
  <c r="J119" i="29"/>
  <c r="L119" i="29" s="1"/>
  <c r="P119" i="28"/>
  <c r="J225" i="31"/>
  <c r="L225" i="31" s="1"/>
  <c r="P225" i="31" s="1"/>
  <c r="P225" i="29"/>
  <c r="J213" i="31"/>
  <c r="L213" i="31" s="1"/>
  <c r="P213" i="31" s="1"/>
  <c r="P213" i="29"/>
  <c r="P262" i="29"/>
  <c r="J262" i="31"/>
  <c r="L262" i="31" s="1"/>
  <c r="P262" i="31" s="1"/>
  <c r="J228" i="31"/>
  <c r="L228" i="31" s="1"/>
  <c r="P228" i="31" s="1"/>
  <c r="P228" i="29"/>
  <c r="P200" i="29"/>
  <c r="J200" i="31"/>
  <c r="L200" i="31" s="1"/>
  <c r="P200" i="31" s="1"/>
  <c r="J126" i="29"/>
  <c r="L126" i="29" s="1"/>
  <c r="P126" i="28"/>
  <c r="J110" i="29"/>
  <c r="L110" i="29" s="1"/>
  <c r="P110" i="28"/>
  <c r="J191" i="31"/>
  <c r="L191" i="31" s="1"/>
  <c r="P191" i="31" s="1"/>
  <c r="P191" i="29"/>
  <c r="P302" i="29"/>
  <c r="J302" i="31"/>
  <c r="L302" i="31" s="1"/>
  <c r="P302" i="31" s="1"/>
  <c r="P184" i="29"/>
  <c r="J184" i="31"/>
  <c r="L184" i="31" s="1"/>
  <c r="P184" i="31" s="1"/>
  <c r="P259" i="29"/>
  <c r="J259" i="31"/>
  <c r="L259" i="31" s="1"/>
  <c r="P259" i="31" s="1"/>
  <c r="P24" i="27"/>
  <c r="J24" i="28"/>
  <c r="L24" i="28" s="1"/>
  <c r="P325" i="29"/>
  <c r="J325" i="31"/>
  <c r="L325" i="31" s="1"/>
  <c r="P325" i="31" s="1"/>
  <c r="J289" i="31"/>
  <c r="L289" i="31" s="1"/>
  <c r="P289" i="31" s="1"/>
  <c r="P289" i="29"/>
  <c r="P195" i="29"/>
  <c r="J195" i="31"/>
  <c r="L195" i="31" s="1"/>
  <c r="P195" i="31" s="1"/>
  <c r="P249" i="29"/>
  <c r="J249" i="31"/>
  <c r="L249" i="31" s="1"/>
  <c r="P249" i="31" s="1"/>
  <c r="J229" i="31"/>
  <c r="L229" i="31" s="1"/>
  <c r="P229" i="31" s="1"/>
  <c r="P229" i="29"/>
  <c r="J224" i="31"/>
  <c r="L224" i="31" s="1"/>
  <c r="P224" i="31" s="1"/>
  <c r="P224" i="29"/>
  <c r="J99" i="29"/>
  <c r="L99" i="29" s="1"/>
  <c r="P99" i="28"/>
  <c r="P328" i="29"/>
  <c r="J328" i="31"/>
  <c r="L328" i="31" s="1"/>
  <c r="P328" i="31" s="1"/>
  <c r="J89" i="29"/>
  <c r="L89" i="29" s="1"/>
  <c r="P89" i="28"/>
  <c r="J217" i="31"/>
  <c r="L217" i="31" s="1"/>
  <c r="P217" i="31" s="1"/>
  <c r="P217" i="29"/>
  <c r="P258" i="29"/>
  <c r="J258" i="31"/>
  <c r="L258" i="31" s="1"/>
  <c r="P258" i="31" s="1"/>
  <c r="P330" i="29"/>
  <c r="J330" i="31"/>
  <c r="L330" i="31" s="1"/>
  <c r="P330" i="31" s="1"/>
  <c r="J222" i="31"/>
  <c r="L222" i="31" s="1"/>
  <c r="P222" i="31" s="1"/>
  <c r="P222" i="29"/>
  <c r="J280" i="31"/>
  <c r="L280" i="31" s="1"/>
  <c r="P280" i="31" s="1"/>
  <c r="P280" i="29"/>
  <c r="P319" i="29"/>
  <c r="J319" i="31"/>
  <c r="L319" i="31" s="1"/>
  <c r="P319" i="31" s="1"/>
  <c r="J209" i="31"/>
  <c r="L209" i="31" s="1"/>
  <c r="P209" i="31" s="1"/>
  <c r="P209" i="29"/>
  <c r="P100" i="28"/>
  <c r="J100" i="29"/>
  <c r="L100" i="29" s="1"/>
  <c r="P309" i="29"/>
  <c r="J309" i="31"/>
  <c r="L309" i="31" s="1"/>
  <c r="P309" i="31" s="1"/>
  <c r="J131" i="29"/>
  <c r="L131" i="29" s="1"/>
  <c r="P131" i="28"/>
  <c r="J118" i="29"/>
  <c r="L118" i="29" s="1"/>
  <c r="P118" i="28"/>
  <c r="P17" i="27"/>
  <c r="J17" i="28"/>
  <c r="L17" i="28" s="1"/>
  <c r="P131" i="29" l="1"/>
  <c r="J131" i="31"/>
  <c r="L131" i="31" s="1"/>
  <c r="P131" i="31" s="1"/>
  <c r="J99" i="31"/>
  <c r="L99" i="31" s="1"/>
  <c r="P99" i="31" s="1"/>
  <c r="P99" i="29"/>
  <c r="J50" i="29"/>
  <c r="L50" i="29" s="1"/>
  <c r="P50" i="28"/>
  <c r="J93" i="31"/>
  <c r="L93" i="31" s="1"/>
  <c r="P93" i="31" s="1"/>
  <c r="P93" i="29"/>
  <c r="J108" i="31"/>
  <c r="L108" i="31" s="1"/>
  <c r="P108" i="31" s="1"/>
  <c r="P108" i="29"/>
  <c r="J36" i="29"/>
  <c r="L36" i="29" s="1"/>
  <c r="P36" i="28"/>
  <c r="J153" i="31"/>
  <c r="L153" i="31" s="1"/>
  <c r="P153" i="31" s="1"/>
  <c r="P153" i="29"/>
  <c r="J174" i="31"/>
  <c r="L174" i="31" s="1"/>
  <c r="P174" i="31" s="1"/>
  <c r="P174" i="29"/>
  <c r="J26" i="29"/>
  <c r="L26" i="29" s="1"/>
  <c r="P26" i="28"/>
  <c r="J32" i="29"/>
  <c r="L32" i="29" s="1"/>
  <c r="P32" i="28"/>
  <c r="P125" i="29"/>
  <c r="J125" i="31"/>
  <c r="L125" i="31" s="1"/>
  <c r="P125" i="31" s="1"/>
  <c r="J28" i="29"/>
  <c r="L28" i="29" s="1"/>
  <c r="P28" i="28"/>
  <c r="P33" i="28"/>
  <c r="J33" i="29"/>
  <c r="L33" i="29" s="1"/>
  <c r="P21" i="28"/>
  <c r="J21" i="29"/>
  <c r="L21" i="29" s="1"/>
  <c r="P128" i="29"/>
  <c r="J128" i="31"/>
  <c r="L128" i="31" s="1"/>
  <c r="P128" i="31" s="1"/>
  <c r="J147" i="31"/>
  <c r="L147" i="31" s="1"/>
  <c r="P147" i="31" s="1"/>
  <c r="P147" i="29"/>
  <c r="J126" i="31"/>
  <c r="L126" i="31" s="1"/>
  <c r="P126" i="31" s="1"/>
  <c r="P126" i="29"/>
  <c r="J60" i="29"/>
  <c r="L60" i="29" s="1"/>
  <c r="P60" i="28"/>
  <c r="J148" i="31"/>
  <c r="L148" i="31" s="1"/>
  <c r="P148" i="31" s="1"/>
  <c r="P148" i="29"/>
  <c r="J19" i="29"/>
  <c r="L19" i="29" s="1"/>
  <c r="P19" i="28"/>
  <c r="P120" i="29"/>
  <c r="J120" i="31"/>
  <c r="L120" i="31" s="1"/>
  <c r="P120" i="31" s="1"/>
  <c r="J98" i="31"/>
  <c r="L98" i="31" s="1"/>
  <c r="P98" i="31" s="1"/>
  <c r="P98" i="29"/>
  <c r="J155" i="31"/>
  <c r="L155" i="31" s="1"/>
  <c r="P155" i="31" s="1"/>
  <c r="P155" i="29"/>
  <c r="J163" i="31"/>
  <c r="L163" i="31" s="1"/>
  <c r="P163" i="31" s="1"/>
  <c r="P163" i="29"/>
  <c r="J55" i="29"/>
  <c r="L55" i="29" s="1"/>
  <c r="P55" i="28"/>
  <c r="J83" i="31"/>
  <c r="L83" i="31" s="1"/>
  <c r="P83" i="31" s="1"/>
  <c r="P83" i="29"/>
  <c r="P124" i="29"/>
  <c r="J124" i="31"/>
  <c r="L124" i="31" s="1"/>
  <c r="P124" i="31" s="1"/>
  <c r="J168" i="31"/>
  <c r="L168" i="31" s="1"/>
  <c r="P168" i="31" s="1"/>
  <c r="P168" i="29"/>
  <c r="P136" i="29"/>
  <c r="J136" i="31"/>
  <c r="L136" i="31" s="1"/>
  <c r="P136" i="31" s="1"/>
  <c r="P117" i="29"/>
  <c r="J117" i="31"/>
  <c r="L117" i="31" s="1"/>
  <c r="P117" i="31" s="1"/>
  <c r="J77" i="29"/>
  <c r="L77" i="29" s="1"/>
  <c r="P77" i="28"/>
  <c r="J69" i="29"/>
  <c r="L69" i="29" s="1"/>
  <c r="P69" i="28"/>
  <c r="J67" i="29"/>
  <c r="L67" i="29" s="1"/>
  <c r="P67" i="28"/>
  <c r="J58" i="29"/>
  <c r="L58" i="29" s="1"/>
  <c r="P58" i="28"/>
  <c r="J91" i="31"/>
  <c r="L91" i="31" s="1"/>
  <c r="P91" i="31" s="1"/>
  <c r="P91" i="29"/>
  <c r="J100" i="31"/>
  <c r="L100" i="31" s="1"/>
  <c r="P100" i="31" s="1"/>
  <c r="P100" i="29"/>
  <c r="J159" i="31"/>
  <c r="L159" i="31" s="1"/>
  <c r="P159" i="31" s="1"/>
  <c r="P159" i="29"/>
  <c r="J171" i="31"/>
  <c r="L171" i="31" s="1"/>
  <c r="P171" i="31" s="1"/>
  <c r="P171" i="29"/>
  <c r="J152" i="31"/>
  <c r="L152" i="31" s="1"/>
  <c r="P152" i="31" s="1"/>
  <c r="P152" i="29"/>
  <c r="J167" i="31"/>
  <c r="L167" i="31" s="1"/>
  <c r="P167" i="31" s="1"/>
  <c r="P167" i="29"/>
  <c r="J25" i="29"/>
  <c r="L25" i="29" s="1"/>
  <c r="P25" i="28"/>
  <c r="J154" i="31"/>
  <c r="L154" i="31" s="1"/>
  <c r="P154" i="31" s="1"/>
  <c r="P154" i="29"/>
  <c r="J156" i="31"/>
  <c r="L156" i="31" s="1"/>
  <c r="P156" i="31" s="1"/>
  <c r="P156" i="29"/>
  <c r="J165" i="31"/>
  <c r="L165" i="31" s="1"/>
  <c r="P165" i="31" s="1"/>
  <c r="P165" i="29"/>
  <c r="J102" i="31"/>
  <c r="L102" i="31" s="1"/>
  <c r="P102" i="31" s="1"/>
  <c r="P102" i="29"/>
  <c r="J29" i="29"/>
  <c r="L29" i="29" s="1"/>
  <c r="P29" i="28"/>
  <c r="J161" i="31"/>
  <c r="L161" i="31" s="1"/>
  <c r="P161" i="31" s="1"/>
  <c r="P161" i="29"/>
  <c r="J41" i="29"/>
  <c r="L41" i="29" s="1"/>
  <c r="P41" i="28"/>
  <c r="J39" i="29"/>
  <c r="L39" i="29" s="1"/>
  <c r="P39" i="28"/>
  <c r="J44" i="29"/>
  <c r="L44" i="29" s="1"/>
  <c r="P44" i="28"/>
  <c r="P89" i="29"/>
  <c r="J89" i="31"/>
  <c r="L89" i="31" s="1"/>
  <c r="P89" i="31" s="1"/>
  <c r="J65" i="29"/>
  <c r="L65" i="29" s="1"/>
  <c r="P65" i="28"/>
  <c r="J150" i="31"/>
  <c r="L150" i="31" s="1"/>
  <c r="P150" i="31" s="1"/>
  <c r="P150" i="29"/>
  <c r="J116" i="31"/>
  <c r="L116" i="31" s="1"/>
  <c r="P116" i="31" s="1"/>
  <c r="P116" i="29"/>
  <c r="P81" i="29"/>
  <c r="J81" i="31"/>
  <c r="L81" i="31" s="1"/>
  <c r="P81" i="31" s="1"/>
  <c r="J145" i="31"/>
  <c r="L145" i="31" s="1"/>
  <c r="P145" i="31" s="1"/>
  <c r="P145" i="29"/>
  <c r="P123" i="29"/>
  <c r="J123" i="31"/>
  <c r="L123" i="31" s="1"/>
  <c r="P123" i="31" s="1"/>
  <c r="J57" i="29"/>
  <c r="L57" i="29" s="1"/>
  <c r="P57" i="28"/>
  <c r="J66" i="29"/>
  <c r="L66" i="29" s="1"/>
  <c r="P66" i="28"/>
  <c r="J23" i="29"/>
  <c r="L23" i="29" s="1"/>
  <c r="P23" i="28"/>
  <c r="P138" i="29"/>
  <c r="J138" i="31"/>
  <c r="L138" i="31" s="1"/>
  <c r="P138" i="31" s="1"/>
  <c r="J95" i="31"/>
  <c r="L95" i="31" s="1"/>
  <c r="P95" i="31" s="1"/>
  <c r="P95" i="29"/>
  <c r="J82" i="31"/>
  <c r="L82" i="31" s="1"/>
  <c r="P82" i="31" s="1"/>
  <c r="P82" i="29"/>
  <c r="P75" i="28"/>
  <c r="J75" i="29"/>
  <c r="L75" i="29" s="1"/>
  <c r="J169" i="31"/>
  <c r="L169" i="31" s="1"/>
  <c r="P169" i="31" s="1"/>
  <c r="P169" i="29"/>
  <c r="J78" i="29"/>
  <c r="L78" i="29" s="1"/>
  <c r="P78" i="28"/>
  <c r="P132" i="29"/>
  <c r="J132" i="31"/>
  <c r="L132" i="31" s="1"/>
  <c r="P132" i="31" s="1"/>
  <c r="J85" i="31"/>
  <c r="L85" i="31" s="1"/>
  <c r="P85" i="31" s="1"/>
  <c r="P85" i="29"/>
  <c r="J53" i="29"/>
  <c r="L53" i="29" s="1"/>
  <c r="P53" i="28"/>
  <c r="J134" i="31"/>
  <c r="L134" i="31" s="1"/>
  <c r="P134" i="31" s="1"/>
  <c r="P134" i="29"/>
  <c r="J135" i="31"/>
  <c r="L135" i="31" s="1"/>
  <c r="P135" i="31" s="1"/>
  <c r="P135" i="29"/>
  <c r="J27" i="29"/>
  <c r="L27" i="29" s="1"/>
  <c r="P27" i="28"/>
  <c r="P133" i="29"/>
  <c r="J133" i="31"/>
  <c r="L133" i="31" s="1"/>
  <c r="P133" i="31" s="1"/>
  <c r="J43" i="29"/>
  <c r="L43" i="29" s="1"/>
  <c r="P43" i="28"/>
  <c r="J24" i="29"/>
  <c r="L24" i="29" s="1"/>
  <c r="P24" i="28"/>
  <c r="J170" i="31"/>
  <c r="L170" i="31" s="1"/>
  <c r="P170" i="31" s="1"/>
  <c r="P170" i="29"/>
  <c r="J164" i="31"/>
  <c r="L164" i="31" s="1"/>
  <c r="P164" i="31" s="1"/>
  <c r="P164" i="29"/>
  <c r="J157" i="31"/>
  <c r="L157" i="31" s="1"/>
  <c r="P157" i="31" s="1"/>
  <c r="P157" i="29"/>
  <c r="P46" i="28"/>
  <c r="J46" i="29"/>
  <c r="L46" i="29" s="1"/>
  <c r="P45" i="28"/>
  <c r="J45" i="29"/>
  <c r="L45" i="29" s="1"/>
  <c r="P113" i="29"/>
  <c r="J113" i="31"/>
  <c r="L113" i="31" s="1"/>
  <c r="P113" i="31" s="1"/>
  <c r="J20" i="29"/>
  <c r="L20" i="29" s="1"/>
  <c r="P20" i="28"/>
  <c r="J34" i="29"/>
  <c r="L34" i="29" s="1"/>
  <c r="P34" i="28"/>
  <c r="J37" i="29"/>
  <c r="L37" i="29" s="1"/>
  <c r="P37" i="28"/>
  <c r="J40" i="29"/>
  <c r="L40" i="29" s="1"/>
  <c r="P40" i="28"/>
  <c r="J18" i="29"/>
  <c r="L18" i="29" s="1"/>
  <c r="P18" i="28"/>
  <c r="P119" i="29"/>
  <c r="J119" i="31"/>
  <c r="L119" i="31" s="1"/>
  <c r="P119" i="31" s="1"/>
  <c r="J141" i="31"/>
  <c r="L141" i="31" s="1"/>
  <c r="P141" i="31" s="1"/>
  <c r="P141" i="29"/>
  <c r="J88" i="31"/>
  <c r="L88" i="31" s="1"/>
  <c r="P88" i="31" s="1"/>
  <c r="P88" i="29"/>
  <c r="J22" i="29"/>
  <c r="L22" i="29" s="1"/>
  <c r="P22" i="28"/>
  <c r="J59" i="29"/>
  <c r="L59" i="29" s="1"/>
  <c r="P59" i="28"/>
  <c r="P122" i="29"/>
  <c r="J122" i="31"/>
  <c r="L122" i="31" s="1"/>
  <c r="P122" i="31" s="1"/>
  <c r="J101" i="31"/>
  <c r="L101" i="31" s="1"/>
  <c r="P101" i="31" s="1"/>
  <c r="P101" i="29"/>
  <c r="J103" i="31"/>
  <c r="L103" i="31" s="1"/>
  <c r="P103" i="31" s="1"/>
  <c r="P103" i="29"/>
  <c r="P139" i="29"/>
  <c r="J139" i="31"/>
  <c r="L139" i="31" s="1"/>
  <c r="P139" i="31" s="1"/>
  <c r="J162" i="31"/>
  <c r="L162" i="31" s="1"/>
  <c r="P162" i="31" s="1"/>
  <c r="P162" i="29"/>
  <c r="J146" i="31"/>
  <c r="L146" i="31" s="1"/>
  <c r="P146" i="31" s="1"/>
  <c r="P146" i="29"/>
  <c r="J71" i="29"/>
  <c r="L71" i="29" s="1"/>
  <c r="P71" i="28"/>
  <c r="J63" i="29"/>
  <c r="L63" i="29" s="1"/>
  <c r="P63" i="28"/>
  <c r="J73" i="29"/>
  <c r="L73" i="29" s="1"/>
  <c r="P73" i="28"/>
  <c r="J61" i="29"/>
  <c r="L61" i="29" s="1"/>
  <c r="P61" i="28"/>
  <c r="J173" i="31"/>
  <c r="L173" i="31" s="1"/>
  <c r="P173" i="31" s="1"/>
  <c r="P173" i="29"/>
  <c r="P121" i="29"/>
  <c r="J121" i="31"/>
  <c r="L121" i="31" s="1"/>
  <c r="P121" i="31" s="1"/>
  <c r="J149" i="31"/>
  <c r="L149" i="31" s="1"/>
  <c r="P149" i="31" s="1"/>
  <c r="P149" i="29"/>
  <c r="J74" i="29"/>
  <c r="L74" i="29" s="1"/>
  <c r="P74" i="28"/>
  <c r="J96" i="31"/>
  <c r="L96" i="31" s="1"/>
  <c r="P96" i="31" s="1"/>
  <c r="P96" i="29"/>
  <c r="J56" i="29"/>
  <c r="L56" i="29" s="1"/>
  <c r="P56" i="28"/>
  <c r="P115" i="29"/>
  <c r="J115" i="31"/>
  <c r="L115" i="31" s="1"/>
  <c r="P115" i="31" s="1"/>
  <c r="P140" i="29"/>
  <c r="J140" i="31"/>
  <c r="L140" i="31" s="1"/>
  <c r="P140" i="31" s="1"/>
  <c r="P130" i="29"/>
  <c r="J130" i="31"/>
  <c r="L130" i="31" s="1"/>
  <c r="P130" i="31" s="1"/>
  <c r="P118" i="29"/>
  <c r="J118" i="31"/>
  <c r="L118" i="31" s="1"/>
  <c r="P118" i="31" s="1"/>
  <c r="J94" i="31"/>
  <c r="L94" i="31" s="1"/>
  <c r="P94" i="31" s="1"/>
  <c r="P94" i="29"/>
  <c r="J92" i="31"/>
  <c r="L92" i="31" s="1"/>
  <c r="P92" i="31" s="1"/>
  <c r="P92" i="29"/>
  <c r="J42" i="29"/>
  <c r="L42" i="29" s="1"/>
  <c r="P42" i="28"/>
  <c r="J160" i="31"/>
  <c r="L160" i="31" s="1"/>
  <c r="P160" i="31" s="1"/>
  <c r="P160" i="29"/>
  <c r="J104" i="31"/>
  <c r="L104" i="31" s="1"/>
  <c r="P104" i="31" s="1"/>
  <c r="P104" i="29"/>
  <c r="J158" i="31"/>
  <c r="L158" i="31" s="1"/>
  <c r="P158" i="31" s="1"/>
  <c r="P158" i="29"/>
  <c r="J106" i="31"/>
  <c r="L106" i="31" s="1"/>
  <c r="P106" i="31" s="1"/>
  <c r="P106" i="29"/>
  <c r="J87" i="31"/>
  <c r="L87" i="31" s="1"/>
  <c r="P87" i="31" s="1"/>
  <c r="P87" i="29"/>
  <c r="P97" i="29"/>
  <c r="J97" i="31"/>
  <c r="L97" i="31" s="1"/>
  <c r="P97" i="31" s="1"/>
  <c r="J110" i="31"/>
  <c r="L110" i="31" s="1"/>
  <c r="P110" i="31" s="1"/>
  <c r="P110" i="29"/>
  <c r="J90" i="31"/>
  <c r="L90" i="31" s="1"/>
  <c r="P90" i="31" s="1"/>
  <c r="P90" i="29"/>
  <c r="J62" i="29"/>
  <c r="L62" i="29" s="1"/>
  <c r="P62" i="28"/>
  <c r="J49" i="29"/>
  <c r="L49" i="29" s="1"/>
  <c r="P49" i="28"/>
  <c r="P142" i="29"/>
  <c r="J142" i="31"/>
  <c r="L142" i="31" s="1"/>
  <c r="P142" i="31" s="1"/>
  <c r="J35" i="29"/>
  <c r="L35" i="29" s="1"/>
  <c r="P35" i="28"/>
  <c r="J86" i="31"/>
  <c r="L86" i="31" s="1"/>
  <c r="P86" i="31" s="1"/>
  <c r="P86" i="29"/>
  <c r="J84" i="31"/>
  <c r="L84" i="31" s="1"/>
  <c r="P84" i="31" s="1"/>
  <c r="P84" i="29"/>
  <c r="J72" i="29"/>
  <c r="L72" i="29" s="1"/>
  <c r="P72" i="28"/>
  <c r="J31" i="29"/>
  <c r="L31" i="29" s="1"/>
  <c r="P31" i="28"/>
  <c r="J68" i="29"/>
  <c r="L68" i="29" s="1"/>
  <c r="P68" i="28"/>
  <c r="J64" i="29"/>
  <c r="L64" i="29" s="1"/>
  <c r="P64" i="28"/>
  <c r="J76" i="29"/>
  <c r="L76" i="29" s="1"/>
  <c r="P76" i="28"/>
  <c r="J151" i="31"/>
  <c r="L151" i="31" s="1"/>
  <c r="P151" i="31" s="1"/>
  <c r="P151" i="29"/>
  <c r="J109" i="31"/>
  <c r="L109" i="31" s="1"/>
  <c r="P109" i="31" s="1"/>
  <c r="P109" i="29"/>
  <c r="P129" i="29"/>
  <c r="J129" i="31"/>
  <c r="L129" i="31" s="1"/>
  <c r="P129" i="31" s="1"/>
  <c r="J54" i="29"/>
  <c r="L54" i="29" s="1"/>
  <c r="P54" i="28"/>
  <c r="P127" i="29"/>
  <c r="J127" i="31"/>
  <c r="L127" i="31" s="1"/>
  <c r="P127" i="31" s="1"/>
  <c r="J38" i="29"/>
  <c r="L38" i="29" s="1"/>
  <c r="P38" i="28"/>
  <c r="J52" i="29"/>
  <c r="L52" i="29" s="1"/>
  <c r="P52" i="28"/>
  <c r="J166" i="31"/>
  <c r="L166" i="31" s="1"/>
  <c r="P166" i="31" s="1"/>
  <c r="P166" i="29"/>
  <c r="P114" i="29"/>
  <c r="J114" i="31"/>
  <c r="L114" i="31" s="1"/>
  <c r="P114" i="31" s="1"/>
  <c r="P51" i="28"/>
  <c r="J51" i="29"/>
  <c r="L51" i="29" s="1"/>
  <c r="J137" i="31"/>
  <c r="L137" i="31" s="1"/>
  <c r="P137" i="31" s="1"/>
  <c r="P137" i="29"/>
  <c r="J172" i="31"/>
  <c r="L172" i="31" s="1"/>
  <c r="P172" i="31" s="1"/>
  <c r="P172" i="29"/>
  <c r="J30" i="29"/>
  <c r="L30" i="29" s="1"/>
  <c r="P30" i="28"/>
  <c r="J70" i="29"/>
  <c r="L70" i="29" s="1"/>
  <c r="P70" i="28"/>
  <c r="P105" i="29"/>
  <c r="J105" i="31"/>
  <c r="L105" i="31" s="1"/>
  <c r="P105" i="31" s="1"/>
  <c r="P107" i="29"/>
  <c r="J107" i="31"/>
  <c r="L107" i="31" s="1"/>
  <c r="P107" i="31" s="1"/>
  <c r="J17" i="29"/>
  <c r="L17" i="29" s="1"/>
  <c r="P17" i="28"/>
  <c r="F944" i="5"/>
  <c r="E944" i="5"/>
  <c r="D944" i="5"/>
  <c r="C944" i="5"/>
  <c r="B944" i="5"/>
  <c r="F943" i="5"/>
  <c r="E943" i="5"/>
  <c r="D943" i="5"/>
  <c r="C943" i="5"/>
  <c r="B943" i="5"/>
  <c r="F942" i="5"/>
  <c r="E942" i="5"/>
  <c r="D942" i="5"/>
  <c r="C942" i="5"/>
  <c r="B942" i="5"/>
  <c r="F941" i="5"/>
  <c r="E941" i="5"/>
  <c r="D941" i="5"/>
  <c r="C941" i="5"/>
  <c r="B941" i="5"/>
  <c r="F940" i="5"/>
  <c r="E940" i="5"/>
  <c r="D940" i="5"/>
  <c r="C940" i="5"/>
  <c r="B940" i="5"/>
  <c r="F939" i="5"/>
  <c r="E939" i="5"/>
  <c r="D939" i="5"/>
  <c r="C939" i="5"/>
  <c r="B939" i="5"/>
  <c r="F938" i="5"/>
  <c r="E938" i="5"/>
  <c r="D938" i="5"/>
  <c r="C938" i="5"/>
  <c r="B938" i="5"/>
  <c r="F937" i="5"/>
  <c r="E937" i="5"/>
  <c r="D937" i="5"/>
  <c r="C937" i="5"/>
  <c r="B937" i="5"/>
  <c r="F936" i="5"/>
  <c r="E936" i="5"/>
  <c r="D936" i="5"/>
  <c r="C936" i="5"/>
  <c r="B936" i="5"/>
  <c r="F935" i="5"/>
  <c r="E935" i="5"/>
  <c r="D935" i="5"/>
  <c r="C935" i="5"/>
  <c r="B935" i="5"/>
  <c r="F934" i="5"/>
  <c r="E934" i="5"/>
  <c r="D934" i="5"/>
  <c r="C934" i="5"/>
  <c r="B934" i="5"/>
  <c r="F933" i="5"/>
  <c r="E933" i="5"/>
  <c r="D933" i="5"/>
  <c r="C933" i="5"/>
  <c r="B933" i="5"/>
  <c r="F932" i="5"/>
  <c r="E932" i="5"/>
  <c r="D932" i="5"/>
  <c r="C932" i="5"/>
  <c r="B932" i="5"/>
  <c r="F931" i="5"/>
  <c r="E931" i="5"/>
  <c r="D931" i="5"/>
  <c r="C931" i="5"/>
  <c r="B931" i="5"/>
  <c r="F930" i="5"/>
  <c r="E930" i="5"/>
  <c r="D930" i="5"/>
  <c r="C930" i="5"/>
  <c r="B930" i="5"/>
  <c r="F929" i="5"/>
  <c r="E929" i="5"/>
  <c r="D929" i="5"/>
  <c r="C929" i="5"/>
  <c r="B929" i="5"/>
  <c r="F928" i="5"/>
  <c r="E928" i="5"/>
  <c r="D928" i="5"/>
  <c r="C928" i="5"/>
  <c r="B928" i="5"/>
  <c r="F927" i="5"/>
  <c r="E927" i="5"/>
  <c r="D927" i="5"/>
  <c r="C927" i="5"/>
  <c r="B927" i="5"/>
  <c r="F926" i="5"/>
  <c r="E926" i="5"/>
  <c r="D926" i="5"/>
  <c r="C926" i="5"/>
  <c r="B926" i="5"/>
  <c r="F925" i="5"/>
  <c r="E925" i="5"/>
  <c r="D925" i="5"/>
  <c r="C925" i="5"/>
  <c r="B925" i="5"/>
  <c r="F924" i="5"/>
  <c r="E924" i="5"/>
  <c r="D924" i="5"/>
  <c r="C924" i="5"/>
  <c r="B924" i="5"/>
  <c r="F923" i="5"/>
  <c r="E923" i="5"/>
  <c r="D923" i="5"/>
  <c r="C923" i="5"/>
  <c r="B923" i="5"/>
  <c r="F922" i="5"/>
  <c r="E922" i="5"/>
  <c r="D922" i="5"/>
  <c r="C922" i="5"/>
  <c r="B922" i="5"/>
  <c r="F921" i="5"/>
  <c r="E921" i="5"/>
  <c r="D921" i="5"/>
  <c r="C921" i="5"/>
  <c r="B921" i="5"/>
  <c r="F920" i="5"/>
  <c r="E920" i="5"/>
  <c r="D920" i="5"/>
  <c r="C920" i="5"/>
  <c r="B920" i="5"/>
  <c r="F919" i="5"/>
  <c r="E919" i="5"/>
  <c r="D919" i="5"/>
  <c r="C919" i="5"/>
  <c r="B919" i="5"/>
  <c r="F918" i="5"/>
  <c r="E918" i="5"/>
  <c r="D918" i="5"/>
  <c r="C918" i="5"/>
  <c r="B918" i="5"/>
  <c r="F917" i="5"/>
  <c r="E917" i="5"/>
  <c r="D917" i="5"/>
  <c r="C917" i="5"/>
  <c r="B917" i="5"/>
  <c r="F916" i="5"/>
  <c r="E916" i="5"/>
  <c r="D916" i="5"/>
  <c r="C916" i="5"/>
  <c r="B916" i="5"/>
  <c r="F915" i="5"/>
  <c r="E915" i="5"/>
  <c r="D915" i="5"/>
  <c r="C915" i="5"/>
  <c r="B915" i="5"/>
  <c r="D914" i="5"/>
  <c r="F913" i="5"/>
  <c r="E913" i="5"/>
  <c r="D913" i="5"/>
  <c r="C913" i="5"/>
  <c r="B913" i="5"/>
  <c r="F912" i="5"/>
  <c r="E912" i="5"/>
  <c r="D912" i="5"/>
  <c r="C912" i="5"/>
  <c r="B912" i="5"/>
  <c r="F911" i="5"/>
  <c r="E911" i="5"/>
  <c r="D911" i="5"/>
  <c r="C911" i="5"/>
  <c r="B911" i="5"/>
  <c r="F910" i="5"/>
  <c r="E910" i="5"/>
  <c r="D910" i="5"/>
  <c r="C910" i="5"/>
  <c r="B910" i="5"/>
  <c r="F909" i="5"/>
  <c r="E909" i="5"/>
  <c r="D909" i="5"/>
  <c r="C909" i="5"/>
  <c r="B909" i="5"/>
  <c r="F908" i="5"/>
  <c r="E908" i="5"/>
  <c r="D908" i="5"/>
  <c r="C908" i="5"/>
  <c r="B908" i="5"/>
  <c r="F907" i="5"/>
  <c r="E907" i="5"/>
  <c r="D907" i="5"/>
  <c r="C907" i="5"/>
  <c r="B907" i="5"/>
  <c r="F906" i="5"/>
  <c r="E906" i="5"/>
  <c r="D906" i="5"/>
  <c r="C906" i="5"/>
  <c r="B906" i="5"/>
  <c r="F905" i="5"/>
  <c r="E905" i="5"/>
  <c r="D905" i="5"/>
  <c r="C905" i="5"/>
  <c r="B905" i="5"/>
  <c r="F904" i="5"/>
  <c r="E904" i="5"/>
  <c r="D904" i="5"/>
  <c r="C904" i="5"/>
  <c r="B904" i="5"/>
  <c r="F903" i="5"/>
  <c r="E903" i="5"/>
  <c r="D903" i="5"/>
  <c r="C903" i="5"/>
  <c r="B903" i="5"/>
  <c r="F902" i="5"/>
  <c r="E902" i="5"/>
  <c r="D902" i="5"/>
  <c r="C902" i="5"/>
  <c r="B902" i="5"/>
  <c r="F901" i="5"/>
  <c r="E901" i="5"/>
  <c r="D901" i="5"/>
  <c r="C901" i="5"/>
  <c r="B901" i="5"/>
  <c r="F900" i="5"/>
  <c r="E900" i="5"/>
  <c r="D900" i="5"/>
  <c r="C900" i="5"/>
  <c r="B900" i="5"/>
  <c r="F899" i="5"/>
  <c r="E899" i="5"/>
  <c r="D899" i="5"/>
  <c r="C899" i="5"/>
  <c r="B899" i="5"/>
  <c r="F898" i="5"/>
  <c r="E898" i="5"/>
  <c r="D898" i="5"/>
  <c r="C898" i="5"/>
  <c r="B898" i="5"/>
  <c r="F897" i="5"/>
  <c r="E897" i="5"/>
  <c r="D897" i="5"/>
  <c r="C897" i="5"/>
  <c r="B897" i="5"/>
  <c r="F896" i="5"/>
  <c r="E896" i="5"/>
  <c r="D896" i="5"/>
  <c r="C896" i="5"/>
  <c r="B896" i="5"/>
  <c r="F895" i="5"/>
  <c r="E895" i="5"/>
  <c r="D895" i="5"/>
  <c r="C895" i="5"/>
  <c r="B895" i="5"/>
  <c r="F894" i="5"/>
  <c r="E894" i="5"/>
  <c r="D894" i="5"/>
  <c r="C894" i="5"/>
  <c r="B894" i="5"/>
  <c r="F893" i="5"/>
  <c r="E893" i="5"/>
  <c r="D893" i="5"/>
  <c r="C893" i="5"/>
  <c r="B893" i="5"/>
  <c r="F892" i="5"/>
  <c r="E892" i="5"/>
  <c r="D892" i="5"/>
  <c r="C892" i="5"/>
  <c r="B892" i="5"/>
  <c r="F891" i="5"/>
  <c r="E891" i="5"/>
  <c r="D891" i="5"/>
  <c r="C891" i="5"/>
  <c r="B891" i="5"/>
  <c r="F890" i="5"/>
  <c r="E890" i="5"/>
  <c r="D890" i="5"/>
  <c r="C890" i="5"/>
  <c r="B890" i="5"/>
  <c r="F889" i="5"/>
  <c r="E889" i="5"/>
  <c r="D889" i="5"/>
  <c r="C889" i="5"/>
  <c r="B889" i="5"/>
  <c r="F888" i="5"/>
  <c r="E888" i="5"/>
  <c r="D888" i="5"/>
  <c r="C888" i="5"/>
  <c r="B888" i="5"/>
  <c r="F887" i="5"/>
  <c r="E887" i="5"/>
  <c r="D887" i="5"/>
  <c r="C887" i="5"/>
  <c r="B887" i="5"/>
  <c r="F886" i="5"/>
  <c r="E886" i="5"/>
  <c r="D886" i="5"/>
  <c r="C886" i="5"/>
  <c r="B886" i="5"/>
  <c r="F885" i="5"/>
  <c r="E885" i="5"/>
  <c r="D885" i="5"/>
  <c r="C885" i="5"/>
  <c r="B885" i="5"/>
  <c r="F884" i="5"/>
  <c r="E884" i="5"/>
  <c r="D884" i="5"/>
  <c r="C884" i="5"/>
  <c r="B884" i="5"/>
  <c r="D883" i="5"/>
  <c r="F882" i="5"/>
  <c r="E882" i="5"/>
  <c r="D882" i="5"/>
  <c r="C882" i="5"/>
  <c r="B882" i="5"/>
  <c r="F881" i="5"/>
  <c r="E881" i="5"/>
  <c r="D881" i="5"/>
  <c r="C881" i="5"/>
  <c r="B881" i="5"/>
  <c r="F880" i="5"/>
  <c r="E880" i="5"/>
  <c r="D880" i="5"/>
  <c r="C880" i="5"/>
  <c r="B880" i="5"/>
  <c r="F879" i="5"/>
  <c r="E879" i="5"/>
  <c r="D879" i="5"/>
  <c r="C879" i="5"/>
  <c r="B879" i="5"/>
  <c r="F878" i="5"/>
  <c r="E878" i="5"/>
  <c r="D878" i="5"/>
  <c r="C878" i="5"/>
  <c r="B878" i="5"/>
  <c r="F877" i="5"/>
  <c r="E877" i="5"/>
  <c r="D877" i="5"/>
  <c r="C877" i="5"/>
  <c r="B877" i="5"/>
  <c r="F876" i="5"/>
  <c r="E876" i="5"/>
  <c r="D876" i="5"/>
  <c r="C876" i="5"/>
  <c r="B876" i="5"/>
  <c r="F875" i="5"/>
  <c r="E875" i="5"/>
  <c r="D875" i="5"/>
  <c r="C875" i="5"/>
  <c r="B875" i="5"/>
  <c r="F874" i="5"/>
  <c r="E874" i="5"/>
  <c r="D874" i="5"/>
  <c r="C874" i="5"/>
  <c r="B874" i="5"/>
  <c r="F873" i="5"/>
  <c r="E873" i="5"/>
  <c r="D873" i="5"/>
  <c r="C873" i="5"/>
  <c r="B873" i="5"/>
  <c r="F872" i="5"/>
  <c r="E872" i="5"/>
  <c r="D872" i="5"/>
  <c r="C872" i="5"/>
  <c r="B872" i="5"/>
  <c r="F871" i="5"/>
  <c r="E871" i="5"/>
  <c r="D871" i="5"/>
  <c r="C871" i="5"/>
  <c r="B871" i="5"/>
  <c r="F870" i="5"/>
  <c r="E870" i="5"/>
  <c r="D870" i="5"/>
  <c r="C870" i="5"/>
  <c r="B870" i="5"/>
  <c r="F869" i="5"/>
  <c r="E869" i="5"/>
  <c r="D869" i="5"/>
  <c r="C869" i="5"/>
  <c r="B869" i="5"/>
  <c r="F868" i="5"/>
  <c r="E868" i="5"/>
  <c r="D868" i="5"/>
  <c r="C868" i="5"/>
  <c r="B868" i="5"/>
  <c r="F867" i="5"/>
  <c r="E867" i="5"/>
  <c r="D867" i="5"/>
  <c r="C867" i="5"/>
  <c r="B867" i="5"/>
  <c r="F866" i="5"/>
  <c r="E866" i="5"/>
  <c r="D866" i="5"/>
  <c r="C866" i="5"/>
  <c r="B866" i="5"/>
  <c r="F865" i="5"/>
  <c r="E865" i="5"/>
  <c r="D865" i="5"/>
  <c r="C865" i="5"/>
  <c r="B865" i="5"/>
  <c r="F864" i="5"/>
  <c r="E864" i="5"/>
  <c r="D864" i="5"/>
  <c r="C864" i="5"/>
  <c r="B864" i="5"/>
  <c r="F863" i="5"/>
  <c r="E863" i="5"/>
  <c r="D863" i="5"/>
  <c r="C863" i="5"/>
  <c r="B863" i="5"/>
  <c r="F862" i="5"/>
  <c r="E862" i="5"/>
  <c r="D862" i="5"/>
  <c r="C862" i="5"/>
  <c r="B862" i="5"/>
  <c r="F861" i="5"/>
  <c r="E861" i="5"/>
  <c r="D861" i="5"/>
  <c r="C861" i="5"/>
  <c r="B861" i="5"/>
  <c r="F860" i="5"/>
  <c r="E860" i="5"/>
  <c r="D860" i="5"/>
  <c r="C860" i="5"/>
  <c r="B860" i="5"/>
  <c r="F859" i="5"/>
  <c r="E859" i="5"/>
  <c r="D859" i="5"/>
  <c r="C859" i="5"/>
  <c r="B859" i="5"/>
  <c r="F858" i="5"/>
  <c r="E858" i="5"/>
  <c r="D858" i="5"/>
  <c r="C858" i="5"/>
  <c r="B858" i="5"/>
  <c r="F857" i="5"/>
  <c r="E857" i="5"/>
  <c r="D857" i="5"/>
  <c r="C857" i="5"/>
  <c r="B857" i="5"/>
  <c r="F856" i="5"/>
  <c r="E856" i="5"/>
  <c r="D856" i="5"/>
  <c r="C856" i="5"/>
  <c r="B856" i="5"/>
  <c r="F855" i="5"/>
  <c r="E855" i="5"/>
  <c r="D855" i="5"/>
  <c r="C855" i="5"/>
  <c r="B855" i="5"/>
  <c r="F854" i="5"/>
  <c r="E854" i="5"/>
  <c r="D854" i="5"/>
  <c r="C854" i="5"/>
  <c r="B854" i="5"/>
  <c r="F853" i="5"/>
  <c r="E853" i="5"/>
  <c r="D853" i="5"/>
  <c r="C853" i="5"/>
  <c r="B853" i="5"/>
  <c r="D852" i="5"/>
  <c r="F851" i="5"/>
  <c r="E851" i="5"/>
  <c r="D851" i="5"/>
  <c r="C851" i="5"/>
  <c r="B851" i="5"/>
  <c r="F850" i="5"/>
  <c r="E850" i="5"/>
  <c r="D850" i="5"/>
  <c r="C850" i="5"/>
  <c r="B850" i="5"/>
  <c r="F849" i="5"/>
  <c r="E849" i="5"/>
  <c r="D849" i="5"/>
  <c r="C849" i="5"/>
  <c r="B849" i="5"/>
  <c r="F848" i="5"/>
  <c r="E848" i="5"/>
  <c r="D848" i="5"/>
  <c r="C848" i="5"/>
  <c r="B848" i="5"/>
  <c r="F847" i="5"/>
  <c r="E847" i="5"/>
  <c r="D847" i="5"/>
  <c r="C847" i="5"/>
  <c r="B847" i="5"/>
  <c r="F846" i="5"/>
  <c r="E846" i="5"/>
  <c r="D846" i="5"/>
  <c r="C846" i="5"/>
  <c r="B846" i="5"/>
  <c r="F845" i="5"/>
  <c r="E845" i="5"/>
  <c r="D845" i="5"/>
  <c r="C845" i="5"/>
  <c r="B845" i="5"/>
  <c r="F844" i="5"/>
  <c r="E844" i="5"/>
  <c r="D844" i="5"/>
  <c r="C844" i="5"/>
  <c r="B844" i="5"/>
  <c r="F843" i="5"/>
  <c r="E843" i="5"/>
  <c r="D843" i="5"/>
  <c r="C843" i="5"/>
  <c r="B843" i="5"/>
  <c r="F842" i="5"/>
  <c r="E842" i="5"/>
  <c r="D842" i="5"/>
  <c r="C842" i="5"/>
  <c r="B842" i="5"/>
  <c r="F841" i="5"/>
  <c r="E841" i="5"/>
  <c r="D841" i="5"/>
  <c r="C841" i="5"/>
  <c r="B841" i="5"/>
  <c r="F840" i="5"/>
  <c r="E840" i="5"/>
  <c r="D840" i="5"/>
  <c r="C840" i="5"/>
  <c r="B840" i="5"/>
  <c r="F839" i="5"/>
  <c r="E839" i="5"/>
  <c r="D839" i="5"/>
  <c r="C839" i="5"/>
  <c r="B839" i="5"/>
  <c r="F838" i="5"/>
  <c r="E838" i="5"/>
  <c r="D838" i="5"/>
  <c r="C838" i="5"/>
  <c r="B838" i="5"/>
  <c r="F837" i="5"/>
  <c r="E837" i="5"/>
  <c r="D837" i="5"/>
  <c r="C837" i="5"/>
  <c r="B837" i="5"/>
  <c r="F836" i="5"/>
  <c r="E836" i="5"/>
  <c r="D836" i="5"/>
  <c r="C836" i="5"/>
  <c r="B836" i="5"/>
  <c r="F835" i="5"/>
  <c r="E835" i="5"/>
  <c r="D835" i="5"/>
  <c r="C835" i="5"/>
  <c r="B835" i="5"/>
  <c r="F834" i="5"/>
  <c r="E834" i="5"/>
  <c r="D834" i="5"/>
  <c r="C834" i="5"/>
  <c r="B834" i="5"/>
  <c r="F833" i="5"/>
  <c r="E833" i="5"/>
  <c r="D833" i="5"/>
  <c r="C833" i="5"/>
  <c r="B833" i="5"/>
  <c r="F832" i="5"/>
  <c r="E832" i="5"/>
  <c r="D832" i="5"/>
  <c r="C832" i="5"/>
  <c r="B832" i="5"/>
  <c r="F831" i="5"/>
  <c r="E831" i="5"/>
  <c r="D831" i="5"/>
  <c r="C831" i="5"/>
  <c r="B831" i="5"/>
  <c r="F830" i="5"/>
  <c r="E830" i="5"/>
  <c r="D830" i="5"/>
  <c r="C830" i="5"/>
  <c r="B830" i="5"/>
  <c r="F829" i="5"/>
  <c r="E829" i="5"/>
  <c r="D829" i="5"/>
  <c r="C829" i="5"/>
  <c r="B829" i="5"/>
  <c r="F828" i="5"/>
  <c r="E828" i="5"/>
  <c r="D828" i="5"/>
  <c r="C828" i="5"/>
  <c r="B828" i="5"/>
  <c r="F827" i="5"/>
  <c r="E827" i="5"/>
  <c r="D827" i="5"/>
  <c r="C827" i="5"/>
  <c r="B827" i="5"/>
  <c r="F826" i="5"/>
  <c r="E826" i="5"/>
  <c r="D826" i="5"/>
  <c r="C826" i="5"/>
  <c r="B826" i="5"/>
  <c r="F825" i="5"/>
  <c r="E825" i="5"/>
  <c r="D825" i="5"/>
  <c r="C825" i="5"/>
  <c r="B825" i="5"/>
  <c r="F824" i="5"/>
  <c r="E824" i="5"/>
  <c r="D824" i="5"/>
  <c r="C824" i="5"/>
  <c r="B824" i="5"/>
  <c r="F823" i="5"/>
  <c r="E823" i="5"/>
  <c r="D823" i="5"/>
  <c r="C823" i="5"/>
  <c r="B823" i="5"/>
  <c r="F822" i="5"/>
  <c r="E822" i="5"/>
  <c r="D822" i="5"/>
  <c r="C822" i="5"/>
  <c r="B822" i="5"/>
  <c r="D821" i="5"/>
  <c r="F820" i="5"/>
  <c r="E820" i="5"/>
  <c r="D820" i="5"/>
  <c r="C820" i="5"/>
  <c r="B820" i="5"/>
  <c r="F819" i="5"/>
  <c r="E819" i="5"/>
  <c r="D819" i="5"/>
  <c r="C819" i="5"/>
  <c r="B819" i="5"/>
  <c r="F818" i="5"/>
  <c r="E818" i="5"/>
  <c r="D818" i="5"/>
  <c r="C818" i="5"/>
  <c r="B818" i="5"/>
  <c r="F817" i="5"/>
  <c r="E817" i="5"/>
  <c r="D817" i="5"/>
  <c r="C817" i="5"/>
  <c r="B817" i="5"/>
  <c r="F816" i="5"/>
  <c r="E816" i="5"/>
  <c r="D816" i="5"/>
  <c r="C816" i="5"/>
  <c r="B816" i="5"/>
  <c r="F815" i="5"/>
  <c r="E815" i="5"/>
  <c r="D815" i="5"/>
  <c r="C815" i="5"/>
  <c r="B815" i="5"/>
  <c r="F814" i="5"/>
  <c r="E814" i="5"/>
  <c r="D814" i="5"/>
  <c r="C814" i="5"/>
  <c r="B814" i="5"/>
  <c r="F813" i="5"/>
  <c r="E813" i="5"/>
  <c r="D813" i="5"/>
  <c r="C813" i="5"/>
  <c r="B813" i="5"/>
  <c r="F812" i="5"/>
  <c r="E812" i="5"/>
  <c r="D812" i="5"/>
  <c r="C812" i="5"/>
  <c r="B812" i="5"/>
  <c r="F811" i="5"/>
  <c r="E811" i="5"/>
  <c r="D811" i="5"/>
  <c r="C811" i="5"/>
  <c r="B811" i="5"/>
  <c r="F810" i="5"/>
  <c r="E810" i="5"/>
  <c r="D810" i="5"/>
  <c r="C810" i="5"/>
  <c r="B810" i="5"/>
  <c r="F809" i="5"/>
  <c r="E809" i="5"/>
  <c r="D809" i="5"/>
  <c r="C809" i="5"/>
  <c r="B809" i="5"/>
  <c r="F808" i="5"/>
  <c r="E808" i="5"/>
  <c r="D808" i="5"/>
  <c r="C808" i="5"/>
  <c r="B808" i="5"/>
  <c r="F807" i="5"/>
  <c r="E807" i="5"/>
  <c r="D807" i="5"/>
  <c r="C807" i="5"/>
  <c r="B807" i="5"/>
  <c r="F806" i="5"/>
  <c r="E806" i="5"/>
  <c r="D806" i="5"/>
  <c r="C806" i="5"/>
  <c r="B806" i="5"/>
  <c r="F805" i="5"/>
  <c r="E805" i="5"/>
  <c r="D805" i="5"/>
  <c r="C805" i="5"/>
  <c r="B805" i="5"/>
  <c r="F804" i="5"/>
  <c r="E804" i="5"/>
  <c r="D804" i="5"/>
  <c r="C804" i="5"/>
  <c r="B804" i="5"/>
  <c r="F803" i="5"/>
  <c r="E803" i="5"/>
  <c r="D803" i="5"/>
  <c r="C803" i="5"/>
  <c r="B803" i="5"/>
  <c r="F802" i="5"/>
  <c r="E802" i="5"/>
  <c r="D802" i="5"/>
  <c r="C802" i="5"/>
  <c r="B802" i="5"/>
  <c r="F801" i="5"/>
  <c r="E801" i="5"/>
  <c r="D801" i="5"/>
  <c r="C801" i="5"/>
  <c r="B801" i="5"/>
  <c r="F800" i="5"/>
  <c r="E800" i="5"/>
  <c r="D800" i="5"/>
  <c r="C800" i="5"/>
  <c r="B800" i="5"/>
  <c r="F799" i="5"/>
  <c r="E799" i="5"/>
  <c r="D799" i="5"/>
  <c r="C799" i="5"/>
  <c r="B799" i="5"/>
  <c r="F798" i="5"/>
  <c r="E798" i="5"/>
  <c r="D798" i="5"/>
  <c r="C798" i="5"/>
  <c r="B798" i="5"/>
  <c r="F797" i="5"/>
  <c r="E797" i="5"/>
  <c r="D797" i="5"/>
  <c r="C797" i="5"/>
  <c r="B797" i="5"/>
  <c r="F796" i="5"/>
  <c r="E796" i="5"/>
  <c r="D796" i="5"/>
  <c r="C796" i="5"/>
  <c r="B796" i="5"/>
  <c r="F795" i="5"/>
  <c r="E795" i="5"/>
  <c r="D795" i="5"/>
  <c r="C795" i="5"/>
  <c r="B795" i="5"/>
  <c r="F794" i="5"/>
  <c r="E794" i="5"/>
  <c r="D794" i="5"/>
  <c r="C794" i="5"/>
  <c r="B794" i="5"/>
  <c r="F793" i="5"/>
  <c r="E793" i="5"/>
  <c r="D793" i="5"/>
  <c r="C793" i="5"/>
  <c r="B793" i="5"/>
  <c r="F792" i="5"/>
  <c r="E792" i="5"/>
  <c r="D792" i="5"/>
  <c r="C792" i="5"/>
  <c r="B792" i="5"/>
  <c r="F791" i="5"/>
  <c r="E791" i="5"/>
  <c r="D791" i="5"/>
  <c r="C791" i="5"/>
  <c r="B791" i="5"/>
  <c r="D790" i="5"/>
  <c r="F789" i="5"/>
  <c r="E789" i="5"/>
  <c r="D789" i="5"/>
  <c r="C789" i="5"/>
  <c r="B789" i="5"/>
  <c r="F788" i="5"/>
  <c r="E788" i="5"/>
  <c r="D788" i="5"/>
  <c r="C788" i="5"/>
  <c r="B788" i="5"/>
  <c r="F787" i="5"/>
  <c r="E787" i="5"/>
  <c r="D787" i="5"/>
  <c r="C787" i="5"/>
  <c r="B787" i="5"/>
  <c r="F786" i="5"/>
  <c r="E786" i="5"/>
  <c r="D786" i="5"/>
  <c r="C786" i="5"/>
  <c r="B786" i="5"/>
  <c r="F785" i="5"/>
  <c r="E785" i="5"/>
  <c r="D785" i="5"/>
  <c r="C785" i="5"/>
  <c r="B785" i="5"/>
  <c r="F784" i="5"/>
  <c r="E784" i="5"/>
  <c r="D784" i="5"/>
  <c r="C784" i="5"/>
  <c r="B784" i="5"/>
  <c r="F783" i="5"/>
  <c r="E783" i="5"/>
  <c r="D783" i="5"/>
  <c r="C783" i="5"/>
  <c r="B783" i="5"/>
  <c r="F782" i="5"/>
  <c r="E782" i="5"/>
  <c r="D782" i="5"/>
  <c r="C782" i="5"/>
  <c r="B782" i="5"/>
  <c r="F781" i="5"/>
  <c r="E781" i="5"/>
  <c r="D781" i="5"/>
  <c r="C781" i="5"/>
  <c r="B781" i="5"/>
  <c r="F780" i="5"/>
  <c r="E780" i="5"/>
  <c r="D780" i="5"/>
  <c r="C780" i="5"/>
  <c r="B780" i="5"/>
  <c r="F779" i="5"/>
  <c r="E779" i="5"/>
  <c r="D779" i="5"/>
  <c r="C779" i="5"/>
  <c r="B779" i="5"/>
  <c r="F778" i="5"/>
  <c r="E778" i="5"/>
  <c r="D778" i="5"/>
  <c r="C778" i="5"/>
  <c r="B778" i="5"/>
  <c r="F777" i="5"/>
  <c r="E777" i="5"/>
  <c r="D777" i="5"/>
  <c r="C777" i="5"/>
  <c r="B777" i="5"/>
  <c r="F776" i="5"/>
  <c r="E776" i="5"/>
  <c r="D776" i="5"/>
  <c r="C776" i="5"/>
  <c r="B776" i="5"/>
  <c r="F775" i="5"/>
  <c r="E775" i="5"/>
  <c r="D775" i="5"/>
  <c r="C775" i="5"/>
  <c r="B775" i="5"/>
  <c r="F774" i="5"/>
  <c r="E774" i="5"/>
  <c r="D774" i="5"/>
  <c r="C774" i="5"/>
  <c r="B774" i="5"/>
  <c r="F773" i="5"/>
  <c r="E773" i="5"/>
  <c r="D773" i="5"/>
  <c r="C773" i="5"/>
  <c r="B773" i="5"/>
  <c r="F772" i="5"/>
  <c r="E772" i="5"/>
  <c r="D772" i="5"/>
  <c r="C772" i="5"/>
  <c r="B772" i="5"/>
  <c r="F771" i="5"/>
  <c r="E771" i="5"/>
  <c r="D771" i="5"/>
  <c r="C771" i="5"/>
  <c r="B771" i="5"/>
  <c r="F770" i="5"/>
  <c r="E770" i="5"/>
  <c r="D770" i="5"/>
  <c r="C770" i="5"/>
  <c r="B770" i="5"/>
  <c r="F769" i="5"/>
  <c r="E769" i="5"/>
  <c r="D769" i="5"/>
  <c r="C769" i="5"/>
  <c r="B769" i="5"/>
  <c r="F768" i="5"/>
  <c r="E768" i="5"/>
  <c r="D768" i="5"/>
  <c r="C768" i="5"/>
  <c r="B768" i="5"/>
  <c r="F767" i="5"/>
  <c r="E767" i="5"/>
  <c r="D767" i="5"/>
  <c r="C767" i="5"/>
  <c r="B767" i="5"/>
  <c r="F766" i="5"/>
  <c r="E766" i="5"/>
  <c r="D766" i="5"/>
  <c r="C766" i="5"/>
  <c r="B766" i="5"/>
  <c r="F765" i="5"/>
  <c r="E765" i="5"/>
  <c r="D765" i="5"/>
  <c r="C765" i="5"/>
  <c r="B765" i="5"/>
  <c r="F764" i="5"/>
  <c r="E764" i="5"/>
  <c r="D764" i="5"/>
  <c r="C764" i="5"/>
  <c r="B764" i="5"/>
  <c r="F763" i="5"/>
  <c r="E763" i="5"/>
  <c r="D763" i="5"/>
  <c r="C763" i="5"/>
  <c r="B763" i="5"/>
  <c r="F762" i="5"/>
  <c r="E762" i="5"/>
  <c r="D762" i="5"/>
  <c r="C762" i="5"/>
  <c r="B762" i="5"/>
  <c r="F761" i="5"/>
  <c r="E761" i="5"/>
  <c r="D761" i="5"/>
  <c r="C761" i="5"/>
  <c r="B761" i="5"/>
  <c r="F760" i="5"/>
  <c r="E760" i="5"/>
  <c r="D760" i="5"/>
  <c r="C760" i="5"/>
  <c r="B760" i="5"/>
  <c r="D759" i="5"/>
  <c r="F758" i="5"/>
  <c r="E758" i="5"/>
  <c r="D758" i="5"/>
  <c r="C758" i="5"/>
  <c r="B758" i="5"/>
  <c r="F757" i="5"/>
  <c r="E757" i="5"/>
  <c r="D757" i="5"/>
  <c r="C757" i="5"/>
  <c r="B757" i="5"/>
  <c r="F756" i="5"/>
  <c r="E756" i="5"/>
  <c r="D756" i="5"/>
  <c r="C756" i="5"/>
  <c r="B756" i="5"/>
  <c r="F755" i="5"/>
  <c r="E755" i="5"/>
  <c r="D755" i="5"/>
  <c r="C755" i="5"/>
  <c r="B755" i="5"/>
  <c r="F754" i="5"/>
  <c r="E754" i="5"/>
  <c r="D754" i="5"/>
  <c r="C754" i="5"/>
  <c r="B754" i="5"/>
  <c r="F753" i="5"/>
  <c r="E753" i="5"/>
  <c r="D753" i="5"/>
  <c r="C753" i="5"/>
  <c r="B753" i="5"/>
  <c r="F752" i="5"/>
  <c r="E752" i="5"/>
  <c r="D752" i="5"/>
  <c r="C752" i="5"/>
  <c r="B752" i="5"/>
  <c r="F751" i="5"/>
  <c r="E751" i="5"/>
  <c r="D751" i="5"/>
  <c r="C751" i="5"/>
  <c r="B751" i="5"/>
  <c r="F750" i="5"/>
  <c r="E750" i="5"/>
  <c r="D750" i="5"/>
  <c r="C750" i="5"/>
  <c r="B750" i="5"/>
  <c r="F749" i="5"/>
  <c r="E749" i="5"/>
  <c r="D749" i="5"/>
  <c r="C749" i="5"/>
  <c r="B749" i="5"/>
  <c r="F748" i="5"/>
  <c r="E748" i="5"/>
  <c r="D748" i="5"/>
  <c r="C748" i="5"/>
  <c r="B748" i="5"/>
  <c r="F747" i="5"/>
  <c r="E747" i="5"/>
  <c r="D747" i="5"/>
  <c r="C747" i="5"/>
  <c r="B747" i="5"/>
  <c r="F746" i="5"/>
  <c r="E746" i="5"/>
  <c r="D746" i="5"/>
  <c r="C746" i="5"/>
  <c r="B746" i="5"/>
  <c r="F745" i="5"/>
  <c r="E745" i="5"/>
  <c r="D745" i="5"/>
  <c r="C745" i="5"/>
  <c r="B745" i="5"/>
  <c r="F744" i="5"/>
  <c r="E744" i="5"/>
  <c r="D744" i="5"/>
  <c r="C744" i="5"/>
  <c r="B744" i="5"/>
  <c r="F743" i="5"/>
  <c r="E743" i="5"/>
  <c r="D743" i="5"/>
  <c r="C743" i="5"/>
  <c r="B743" i="5"/>
  <c r="F742" i="5"/>
  <c r="E742" i="5"/>
  <c r="D742" i="5"/>
  <c r="C742" i="5"/>
  <c r="B742" i="5"/>
  <c r="F741" i="5"/>
  <c r="E741" i="5"/>
  <c r="D741" i="5"/>
  <c r="C741" i="5"/>
  <c r="B741" i="5"/>
  <c r="F740" i="5"/>
  <c r="E740" i="5"/>
  <c r="D740" i="5"/>
  <c r="C740" i="5"/>
  <c r="B740" i="5"/>
  <c r="F739" i="5"/>
  <c r="E739" i="5"/>
  <c r="D739" i="5"/>
  <c r="C739" i="5"/>
  <c r="B739" i="5"/>
  <c r="F738" i="5"/>
  <c r="E738" i="5"/>
  <c r="D738" i="5"/>
  <c r="C738" i="5"/>
  <c r="B738" i="5"/>
  <c r="F737" i="5"/>
  <c r="E737" i="5"/>
  <c r="D737" i="5"/>
  <c r="C737" i="5"/>
  <c r="B737" i="5"/>
  <c r="F736" i="5"/>
  <c r="E736" i="5"/>
  <c r="D736" i="5"/>
  <c r="C736" i="5"/>
  <c r="B736" i="5"/>
  <c r="F735" i="5"/>
  <c r="E735" i="5"/>
  <c r="D735" i="5"/>
  <c r="C735" i="5"/>
  <c r="B735" i="5"/>
  <c r="F734" i="5"/>
  <c r="E734" i="5"/>
  <c r="D734" i="5"/>
  <c r="C734" i="5"/>
  <c r="B734" i="5"/>
  <c r="F733" i="5"/>
  <c r="E733" i="5"/>
  <c r="D733" i="5"/>
  <c r="C733" i="5"/>
  <c r="B733" i="5"/>
  <c r="F732" i="5"/>
  <c r="E732" i="5"/>
  <c r="D732" i="5"/>
  <c r="C732" i="5"/>
  <c r="B732" i="5"/>
  <c r="F731" i="5"/>
  <c r="E731" i="5"/>
  <c r="D731" i="5"/>
  <c r="C731" i="5"/>
  <c r="B731" i="5"/>
  <c r="F730" i="5"/>
  <c r="E730" i="5"/>
  <c r="D730" i="5"/>
  <c r="C730" i="5"/>
  <c r="B730" i="5"/>
  <c r="F729" i="5"/>
  <c r="E729" i="5"/>
  <c r="D729" i="5"/>
  <c r="C729" i="5"/>
  <c r="B729" i="5"/>
  <c r="D728" i="5"/>
  <c r="F727" i="5"/>
  <c r="E727" i="5"/>
  <c r="D727" i="5"/>
  <c r="C727" i="5"/>
  <c r="B727" i="5"/>
  <c r="F726" i="5"/>
  <c r="E726" i="5"/>
  <c r="D726" i="5"/>
  <c r="C726" i="5"/>
  <c r="B726" i="5"/>
  <c r="F725" i="5"/>
  <c r="E725" i="5"/>
  <c r="D725" i="5"/>
  <c r="C725" i="5"/>
  <c r="B725" i="5"/>
  <c r="F724" i="5"/>
  <c r="E724" i="5"/>
  <c r="D724" i="5"/>
  <c r="C724" i="5"/>
  <c r="B724" i="5"/>
  <c r="F723" i="5"/>
  <c r="E723" i="5"/>
  <c r="D723" i="5"/>
  <c r="C723" i="5"/>
  <c r="B723" i="5"/>
  <c r="F722" i="5"/>
  <c r="E722" i="5"/>
  <c r="D722" i="5"/>
  <c r="C722" i="5"/>
  <c r="B722" i="5"/>
  <c r="F721" i="5"/>
  <c r="E721" i="5"/>
  <c r="D721" i="5"/>
  <c r="C721" i="5"/>
  <c r="B721" i="5"/>
  <c r="F720" i="5"/>
  <c r="E720" i="5"/>
  <c r="D720" i="5"/>
  <c r="C720" i="5"/>
  <c r="B720" i="5"/>
  <c r="F719" i="5"/>
  <c r="E719" i="5"/>
  <c r="D719" i="5"/>
  <c r="C719" i="5"/>
  <c r="B719" i="5"/>
  <c r="F718" i="5"/>
  <c r="E718" i="5"/>
  <c r="D718" i="5"/>
  <c r="C718" i="5"/>
  <c r="B718" i="5"/>
  <c r="F717" i="5"/>
  <c r="E717" i="5"/>
  <c r="D717" i="5"/>
  <c r="C717" i="5"/>
  <c r="B717" i="5"/>
  <c r="F716" i="5"/>
  <c r="E716" i="5"/>
  <c r="D716" i="5"/>
  <c r="C716" i="5"/>
  <c r="B716" i="5"/>
  <c r="F715" i="5"/>
  <c r="E715" i="5"/>
  <c r="D715" i="5"/>
  <c r="C715" i="5"/>
  <c r="B715" i="5"/>
  <c r="F714" i="5"/>
  <c r="E714" i="5"/>
  <c r="D714" i="5"/>
  <c r="C714" i="5"/>
  <c r="B714" i="5"/>
  <c r="F713" i="5"/>
  <c r="E713" i="5"/>
  <c r="D713" i="5"/>
  <c r="C713" i="5"/>
  <c r="B713" i="5"/>
  <c r="F712" i="5"/>
  <c r="E712" i="5"/>
  <c r="D712" i="5"/>
  <c r="C712" i="5"/>
  <c r="B712" i="5"/>
  <c r="F711" i="5"/>
  <c r="E711" i="5"/>
  <c r="D711" i="5"/>
  <c r="C711" i="5"/>
  <c r="B711" i="5"/>
  <c r="F710" i="5"/>
  <c r="E710" i="5"/>
  <c r="D710" i="5"/>
  <c r="C710" i="5"/>
  <c r="B710" i="5"/>
  <c r="F709" i="5"/>
  <c r="E709" i="5"/>
  <c r="D709" i="5"/>
  <c r="C709" i="5"/>
  <c r="B709" i="5"/>
  <c r="F708" i="5"/>
  <c r="E708" i="5"/>
  <c r="D708" i="5"/>
  <c r="C708" i="5"/>
  <c r="B708" i="5"/>
  <c r="F707" i="5"/>
  <c r="E707" i="5"/>
  <c r="D707" i="5"/>
  <c r="C707" i="5"/>
  <c r="B707" i="5"/>
  <c r="F706" i="5"/>
  <c r="E706" i="5"/>
  <c r="D706" i="5"/>
  <c r="C706" i="5"/>
  <c r="B706" i="5"/>
  <c r="F705" i="5"/>
  <c r="E705" i="5"/>
  <c r="D705" i="5"/>
  <c r="C705" i="5"/>
  <c r="B705" i="5"/>
  <c r="F704" i="5"/>
  <c r="E704" i="5"/>
  <c r="D704" i="5"/>
  <c r="C704" i="5"/>
  <c r="B704" i="5"/>
  <c r="F703" i="5"/>
  <c r="E703" i="5"/>
  <c r="D703" i="5"/>
  <c r="C703" i="5"/>
  <c r="B703" i="5"/>
  <c r="F702" i="5"/>
  <c r="E702" i="5"/>
  <c r="D702" i="5"/>
  <c r="C702" i="5"/>
  <c r="B702" i="5"/>
  <c r="F701" i="5"/>
  <c r="E701" i="5"/>
  <c r="D701" i="5"/>
  <c r="C701" i="5"/>
  <c r="B701" i="5"/>
  <c r="F700" i="5"/>
  <c r="E700" i="5"/>
  <c r="D700" i="5"/>
  <c r="C700" i="5"/>
  <c r="B700" i="5"/>
  <c r="F699" i="5"/>
  <c r="E699" i="5"/>
  <c r="D699" i="5"/>
  <c r="C699" i="5"/>
  <c r="B699" i="5"/>
  <c r="F698" i="5"/>
  <c r="E698" i="5"/>
  <c r="D698" i="5"/>
  <c r="C698" i="5"/>
  <c r="B698" i="5"/>
  <c r="D697" i="5"/>
  <c r="F696" i="5"/>
  <c r="E696" i="5"/>
  <c r="D696" i="5"/>
  <c r="C696" i="5"/>
  <c r="B696" i="5"/>
  <c r="F695" i="5"/>
  <c r="E695" i="5"/>
  <c r="D695" i="5"/>
  <c r="C695" i="5"/>
  <c r="B695" i="5"/>
  <c r="F694" i="5"/>
  <c r="E694" i="5"/>
  <c r="D694" i="5"/>
  <c r="C694" i="5"/>
  <c r="B694" i="5"/>
  <c r="F693" i="5"/>
  <c r="E693" i="5"/>
  <c r="D693" i="5"/>
  <c r="C693" i="5"/>
  <c r="B693" i="5"/>
  <c r="F692" i="5"/>
  <c r="E692" i="5"/>
  <c r="D692" i="5"/>
  <c r="C692" i="5"/>
  <c r="B692" i="5"/>
  <c r="F691" i="5"/>
  <c r="E691" i="5"/>
  <c r="D691" i="5"/>
  <c r="C691" i="5"/>
  <c r="B691" i="5"/>
  <c r="F690" i="5"/>
  <c r="E690" i="5"/>
  <c r="D690" i="5"/>
  <c r="C690" i="5"/>
  <c r="B690" i="5"/>
  <c r="F689" i="5"/>
  <c r="E689" i="5"/>
  <c r="D689" i="5"/>
  <c r="C689" i="5"/>
  <c r="B689" i="5"/>
  <c r="F688" i="5"/>
  <c r="E688" i="5"/>
  <c r="D688" i="5"/>
  <c r="C688" i="5"/>
  <c r="B688" i="5"/>
  <c r="F687" i="5"/>
  <c r="E687" i="5"/>
  <c r="D687" i="5"/>
  <c r="C687" i="5"/>
  <c r="B687" i="5"/>
  <c r="F686" i="5"/>
  <c r="E686" i="5"/>
  <c r="D686" i="5"/>
  <c r="C686" i="5"/>
  <c r="B686" i="5"/>
  <c r="F685" i="5"/>
  <c r="E685" i="5"/>
  <c r="D685" i="5"/>
  <c r="C685" i="5"/>
  <c r="B685" i="5"/>
  <c r="F684" i="5"/>
  <c r="E684" i="5"/>
  <c r="D684" i="5"/>
  <c r="C684" i="5"/>
  <c r="B684" i="5"/>
  <c r="F683" i="5"/>
  <c r="E683" i="5"/>
  <c r="D683" i="5"/>
  <c r="C683" i="5"/>
  <c r="B683" i="5"/>
  <c r="F682" i="5"/>
  <c r="E682" i="5"/>
  <c r="D682" i="5"/>
  <c r="C682" i="5"/>
  <c r="B682" i="5"/>
  <c r="F681" i="5"/>
  <c r="E681" i="5"/>
  <c r="D681" i="5"/>
  <c r="C681" i="5"/>
  <c r="B681" i="5"/>
  <c r="F680" i="5"/>
  <c r="E680" i="5"/>
  <c r="D680" i="5"/>
  <c r="C680" i="5"/>
  <c r="B680" i="5"/>
  <c r="F679" i="5"/>
  <c r="E679" i="5"/>
  <c r="D679" i="5"/>
  <c r="C679" i="5"/>
  <c r="B679" i="5"/>
  <c r="F678" i="5"/>
  <c r="E678" i="5"/>
  <c r="D678" i="5"/>
  <c r="C678" i="5"/>
  <c r="B678" i="5"/>
  <c r="F677" i="5"/>
  <c r="E677" i="5"/>
  <c r="D677" i="5"/>
  <c r="C677" i="5"/>
  <c r="B677" i="5"/>
  <c r="F676" i="5"/>
  <c r="E676" i="5"/>
  <c r="D676" i="5"/>
  <c r="C676" i="5"/>
  <c r="B676" i="5"/>
  <c r="F675" i="5"/>
  <c r="E675" i="5"/>
  <c r="D675" i="5"/>
  <c r="C675" i="5"/>
  <c r="B675" i="5"/>
  <c r="F674" i="5"/>
  <c r="E674" i="5"/>
  <c r="D674" i="5"/>
  <c r="C674" i="5"/>
  <c r="B674" i="5"/>
  <c r="F673" i="5"/>
  <c r="E673" i="5"/>
  <c r="D673" i="5"/>
  <c r="C673" i="5"/>
  <c r="B673" i="5"/>
  <c r="F672" i="5"/>
  <c r="E672" i="5"/>
  <c r="D672" i="5"/>
  <c r="C672" i="5"/>
  <c r="B672" i="5"/>
  <c r="F671" i="5"/>
  <c r="E671" i="5"/>
  <c r="D671" i="5"/>
  <c r="C671" i="5"/>
  <c r="B671" i="5"/>
  <c r="F670" i="5"/>
  <c r="E670" i="5"/>
  <c r="D670" i="5"/>
  <c r="C670" i="5"/>
  <c r="B670" i="5"/>
  <c r="F669" i="5"/>
  <c r="E669" i="5"/>
  <c r="D669" i="5"/>
  <c r="C669" i="5"/>
  <c r="B669" i="5"/>
  <c r="F668" i="5"/>
  <c r="E668" i="5"/>
  <c r="D668" i="5"/>
  <c r="C668" i="5"/>
  <c r="B668" i="5"/>
  <c r="F667" i="5"/>
  <c r="E667" i="5"/>
  <c r="D667" i="5"/>
  <c r="C667" i="5"/>
  <c r="B667" i="5"/>
  <c r="D666" i="5"/>
  <c r="F665" i="5"/>
  <c r="E665" i="5"/>
  <c r="D665" i="5"/>
  <c r="C665" i="5"/>
  <c r="B665" i="5"/>
  <c r="F664" i="5"/>
  <c r="E664" i="5"/>
  <c r="D664" i="5"/>
  <c r="C664" i="5"/>
  <c r="B664" i="5"/>
  <c r="F663" i="5"/>
  <c r="E663" i="5"/>
  <c r="D663" i="5"/>
  <c r="C663" i="5"/>
  <c r="B663" i="5"/>
  <c r="F662" i="5"/>
  <c r="E662" i="5"/>
  <c r="D662" i="5"/>
  <c r="C662" i="5"/>
  <c r="B662" i="5"/>
  <c r="F661" i="5"/>
  <c r="E661" i="5"/>
  <c r="D661" i="5"/>
  <c r="C661" i="5"/>
  <c r="B661" i="5"/>
  <c r="F660" i="5"/>
  <c r="E660" i="5"/>
  <c r="D660" i="5"/>
  <c r="C660" i="5"/>
  <c r="B660" i="5"/>
  <c r="F659" i="5"/>
  <c r="E659" i="5"/>
  <c r="D659" i="5"/>
  <c r="C659" i="5"/>
  <c r="B659" i="5"/>
  <c r="F658" i="5"/>
  <c r="E658" i="5"/>
  <c r="D658" i="5"/>
  <c r="C658" i="5"/>
  <c r="B658" i="5"/>
  <c r="F657" i="5"/>
  <c r="E657" i="5"/>
  <c r="D657" i="5"/>
  <c r="C657" i="5"/>
  <c r="B657" i="5"/>
  <c r="F656" i="5"/>
  <c r="E656" i="5"/>
  <c r="D656" i="5"/>
  <c r="C656" i="5"/>
  <c r="B656" i="5"/>
  <c r="F655" i="5"/>
  <c r="E655" i="5"/>
  <c r="D655" i="5"/>
  <c r="C655" i="5"/>
  <c r="B655" i="5"/>
  <c r="F654" i="5"/>
  <c r="E654" i="5"/>
  <c r="D654" i="5"/>
  <c r="C654" i="5"/>
  <c r="B654" i="5"/>
  <c r="F653" i="5"/>
  <c r="E653" i="5"/>
  <c r="D653" i="5"/>
  <c r="C653" i="5"/>
  <c r="B653" i="5"/>
  <c r="F652" i="5"/>
  <c r="E652" i="5"/>
  <c r="D652" i="5"/>
  <c r="C652" i="5"/>
  <c r="B652" i="5"/>
  <c r="F651" i="5"/>
  <c r="E651" i="5"/>
  <c r="D651" i="5"/>
  <c r="C651" i="5"/>
  <c r="B651" i="5"/>
  <c r="F650" i="5"/>
  <c r="E650" i="5"/>
  <c r="D650" i="5"/>
  <c r="C650" i="5"/>
  <c r="B650" i="5"/>
  <c r="F649" i="5"/>
  <c r="E649" i="5"/>
  <c r="D649" i="5"/>
  <c r="C649" i="5"/>
  <c r="B649" i="5"/>
  <c r="F648" i="5"/>
  <c r="E648" i="5"/>
  <c r="D648" i="5"/>
  <c r="C648" i="5"/>
  <c r="B648" i="5"/>
  <c r="F647" i="5"/>
  <c r="E647" i="5"/>
  <c r="D647" i="5"/>
  <c r="C647" i="5"/>
  <c r="B647" i="5"/>
  <c r="F646" i="5"/>
  <c r="E646" i="5"/>
  <c r="D646" i="5"/>
  <c r="C646" i="5"/>
  <c r="B646" i="5"/>
  <c r="F645" i="5"/>
  <c r="E645" i="5"/>
  <c r="D645" i="5"/>
  <c r="C645" i="5"/>
  <c r="B645" i="5"/>
  <c r="F644" i="5"/>
  <c r="E644" i="5"/>
  <c r="D644" i="5"/>
  <c r="C644" i="5"/>
  <c r="B644" i="5"/>
  <c r="F643" i="5"/>
  <c r="E643" i="5"/>
  <c r="D643" i="5"/>
  <c r="C643" i="5"/>
  <c r="B643" i="5"/>
  <c r="F642" i="5"/>
  <c r="E642" i="5"/>
  <c r="D642" i="5"/>
  <c r="C642" i="5"/>
  <c r="B642" i="5"/>
  <c r="F641" i="5"/>
  <c r="E641" i="5"/>
  <c r="D641" i="5"/>
  <c r="C641" i="5"/>
  <c r="B641" i="5"/>
  <c r="F640" i="5"/>
  <c r="E640" i="5"/>
  <c r="D640" i="5"/>
  <c r="C640" i="5"/>
  <c r="B640" i="5"/>
  <c r="F639" i="5"/>
  <c r="E639" i="5"/>
  <c r="D639" i="5"/>
  <c r="C639" i="5"/>
  <c r="B639" i="5"/>
  <c r="F638" i="5"/>
  <c r="E638" i="5"/>
  <c r="D638" i="5"/>
  <c r="C638" i="5"/>
  <c r="B638" i="5"/>
  <c r="F637" i="5"/>
  <c r="E637" i="5"/>
  <c r="D637" i="5"/>
  <c r="C637" i="5"/>
  <c r="B637" i="5"/>
  <c r="F636" i="5"/>
  <c r="E636" i="5"/>
  <c r="D636" i="5"/>
  <c r="C636" i="5"/>
  <c r="B636" i="5"/>
  <c r="D635" i="5"/>
  <c r="F634" i="5"/>
  <c r="E634" i="5"/>
  <c r="D634" i="5"/>
  <c r="C634" i="5"/>
  <c r="B634" i="5"/>
  <c r="F633" i="5"/>
  <c r="E633" i="5"/>
  <c r="D633" i="5"/>
  <c r="C633" i="5"/>
  <c r="B633" i="5"/>
  <c r="F632" i="5"/>
  <c r="E632" i="5"/>
  <c r="D632" i="5"/>
  <c r="C632" i="5"/>
  <c r="B632" i="5"/>
  <c r="F631" i="5"/>
  <c r="E631" i="5"/>
  <c r="D631" i="5"/>
  <c r="C631" i="5"/>
  <c r="B631" i="5"/>
  <c r="F630" i="5"/>
  <c r="E630" i="5"/>
  <c r="D630" i="5"/>
  <c r="C630" i="5"/>
  <c r="B630" i="5"/>
  <c r="F629" i="5"/>
  <c r="E629" i="5"/>
  <c r="D629" i="5"/>
  <c r="C629" i="5"/>
  <c r="B629" i="5"/>
  <c r="F628" i="5"/>
  <c r="E628" i="5"/>
  <c r="D628" i="5"/>
  <c r="C628" i="5"/>
  <c r="B628" i="5"/>
  <c r="F627" i="5"/>
  <c r="E627" i="5"/>
  <c r="D627" i="5"/>
  <c r="C627" i="5"/>
  <c r="B627" i="5"/>
  <c r="F626" i="5"/>
  <c r="E626" i="5"/>
  <c r="D626" i="5"/>
  <c r="C626" i="5"/>
  <c r="B626" i="5"/>
  <c r="F625" i="5"/>
  <c r="E625" i="5"/>
  <c r="D625" i="5"/>
  <c r="C625" i="5"/>
  <c r="B625" i="5"/>
  <c r="F624" i="5"/>
  <c r="E624" i="5"/>
  <c r="D624" i="5"/>
  <c r="C624" i="5"/>
  <c r="B624" i="5"/>
  <c r="F623" i="5"/>
  <c r="E623" i="5"/>
  <c r="D623" i="5"/>
  <c r="C623" i="5"/>
  <c r="B623" i="5"/>
  <c r="F622" i="5"/>
  <c r="E622" i="5"/>
  <c r="D622" i="5"/>
  <c r="C622" i="5"/>
  <c r="B622" i="5"/>
  <c r="F621" i="5"/>
  <c r="E621" i="5"/>
  <c r="D621" i="5"/>
  <c r="C621" i="5"/>
  <c r="B621" i="5"/>
  <c r="F620" i="5"/>
  <c r="E620" i="5"/>
  <c r="D620" i="5"/>
  <c r="C620" i="5"/>
  <c r="B620" i="5"/>
  <c r="F619" i="5"/>
  <c r="E619" i="5"/>
  <c r="D619" i="5"/>
  <c r="C619" i="5"/>
  <c r="B619" i="5"/>
  <c r="F618" i="5"/>
  <c r="E618" i="5"/>
  <c r="D618" i="5"/>
  <c r="C618" i="5"/>
  <c r="B618" i="5"/>
  <c r="F617" i="5"/>
  <c r="E617" i="5"/>
  <c r="D617" i="5"/>
  <c r="C617" i="5"/>
  <c r="B617" i="5"/>
  <c r="F616" i="5"/>
  <c r="E616" i="5"/>
  <c r="D616" i="5"/>
  <c r="C616" i="5"/>
  <c r="B616" i="5"/>
  <c r="F615" i="5"/>
  <c r="E615" i="5"/>
  <c r="D615" i="5"/>
  <c r="C615" i="5"/>
  <c r="B615" i="5"/>
  <c r="F614" i="5"/>
  <c r="E614" i="5"/>
  <c r="D614" i="5"/>
  <c r="C614" i="5"/>
  <c r="B614" i="5"/>
  <c r="F613" i="5"/>
  <c r="E613" i="5"/>
  <c r="D613" i="5"/>
  <c r="C613" i="5"/>
  <c r="B613" i="5"/>
  <c r="F612" i="5"/>
  <c r="E612" i="5"/>
  <c r="D612" i="5"/>
  <c r="C612" i="5"/>
  <c r="B612" i="5"/>
  <c r="F611" i="5"/>
  <c r="E611" i="5"/>
  <c r="D611" i="5"/>
  <c r="C611" i="5"/>
  <c r="B611" i="5"/>
  <c r="F610" i="5"/>
  <c r="E610" i="5"/>
  <c r="D610" i="5"/>
  <c r="C610" i="5"/>
  <c r="B610" i="5"/>
  <c r="F609" i="5"/>
  <c r="E609" i="5"/>
  <c r="D609" i="5"/>
  <c r="C609" i="5"/>
  <c r="B609" i="5"/>
  <c r="F608" i="5"/>
  <c r="E608" i="5"/>
  <c r="D608" i="5"/>
  <c r="C608" i="5"/>
  <c r="B608" i="5"/>
  <c r="F607" i="5"/>
  <c r="E607" i="5"/>
  <c r="D607" i="5"/>
  <c r="C607" i="5"/>
  <c r="B607" i="5"/>
  <c r="F606" i="5"/>
  <c r="E606" i="5"/>
  <c r="D606" i="5"/>
  <c r="C606" i="5"/>
  <c r="B606" i="5"/>
  <c r="F605" i="5"/>
  <c r="E605" i="5"/>
  <c r="D605" i="5"/>
  <c r="C605" i="5"/>
  <c r="B605" i="5"/>
  <c r="D604" i="5"/>
  <c r="F603" i="5"/>
  <c r="E603" i="5"/>
  <c r="D603" i="5"/>
  <c r="C603" i="5"/>
  <c r="B603" i="5"/>
  <c r="F602" i="5"/>
  <c r="E602" i="5"/>
  <c r="D602" i="5"/>
  <c r="C602" i="5"/>
  <c r="B602" i="5"/>
  <c r="F601" i="5"/>
  <c r="E601" i="5"/>
  <c r="D601" i="5"/>
  <c r="C601" i="5"/>
  <c r="B601" i="5"/>
  <c r="F600" i="5"/>
  <c r="E600" i="5"/>
  <c r="D600" i="5"/>
  <c r="C600" i="5"/>
  <c r="B600" i="5"/>
  <c r="F599" i="5"/>
  <c r="E599" i="5"/>
  <c r="D599" i="5"/>
  <c r="C599" i="5"/>
  <c r="B599" i="5"/>
  <c r="F598" i="5"/>
  <c r="E598" i="5"/>
  <c r="D598" i="5"/>
  <c r="C598" i="5"/>
  <c r="B598" i="5"/>
  <c r="F597" i="5"/>
  <c r="E597" i="5"/>
  <c r="D597" i="5"/>
  <c r="C597" i="5"/>
  <c r="B597" i="5"/>
  <c r="F596" i="5"/>
  <c r="E596" i="5"/>
  <c r="D596" i="5"/>
  <c r="C596" i="5"/>
  <c r="B596" i="5"/>
  <c r="F595" i="5"/>
  <c r="E595" i="5"/>
  <c r="D595" i="5"/>
  <c r="C595" i="5"/>
  <c r="B595" i="5"/>
  <c r="F594" i="5"/>
  <c r="E594" i="5"/>
  <c r="D594" i="5"/>
  <c r="C594" i="5"/>
  <c r="B594" i="5"/>
  <c r="F593" i="5"/>
  <c r="E593" i="5"/>
  <c r="D593" i="5"/>
  <c r="C593" i="5"/>
  <c r="B593" i="5"/>
  <c r="F592" i="5"/>
  <c r="E592" i="5"/>
  <c r="D592" i="5"/>
  <c r="C592" i="5"/>
  <c r="B592" i="5"/>
  <c r="F591" i="5"/>
  <c r="E591" i="5"/>
  <c r="D591" i="5"/>
  <c r="C591" i="5"/>
  <c r="B591" i="5"/>
  <c r="F590" i="5"/>
  <c r="E590" i="5"/>
  <c r="D590" i="5"/>
  <c r="C590" i="5"/>
  <c r="B590" i="5"/>
  <c r="F589" i="5"/>
  <c r="E589" i="5"/>
  <c r="D589" i="5"/>
  <c r="C589" i="5"/>
  <c r="B589" i="5"/>
  <c r="F588" i="5"/>
  <c r="E588" i="5"/>
  <c r="D588" i="5"/>
  <c r="C588" i="5"/>
  <c r="B588" i="5"/>
  <c r="F587" i="5"/>
  <c r="E587" i="5"/>
  <c r="D587" i="5"/>
  <c r="C587" i="5"/>
  <c r="B587" i="5"/>
  <c r="F586" i="5"/>
  <c r="E586" i="5"/>
  <c r="D586" i="5"/>
  <c r="C586" i="5"/>
  <c r="B586" i="5"/>
  <c r="F585" i="5"/>
  <c r="E585" i="5"/>
  <c r="D585" i="5"/>
  <c r="C585" i="5"/>
  <c r="B585" i="5"/>
  <c r="F584" i="5"/>
  <c r="E584" i="5"/>
  <c r="D584" i="5"/>
  <c r="C584" i="5"/>
  <c r="B584" i="5"/>
  <c r="F583" i="5"/>
  <c r="E583" i="5"/>
  <c r="D583" i="5"/>
  <c r="C583" i="5"/>
  <c r="B583" i="5"/>
  <c r="F582" i="5"/>
  <c r="E582" i="5"/>
  <c r="D582" i="5"/>
  <c r="C582" i="5"/>
  <c r="B582" i="5"/>
  <c r="F581" i="5"/>
  <c r="E581" i="5"/>
  <c r="D581" i="5"/>
  <c r="C581" i="5"/>
  <c r="B581" i="5"/>
  <c r="F580" i="5"/>
  <c r="E580" i="5"/>
  <c r="D580" i="5"/>
  <c r="C580" i="5"/>
  <c r="B580" i="5"/>
  <c r="F579" i="5"/>
  <c r="E579" i="5"/>
  <c r="D579" i="5"/>
  <c r="C579" i="5"/>
  <c r="B579" i="5"/>
  <c r="F578" i="5"/>
  <c r="E578" i="5"/>
  <c r="D578" i="5"/>
  <c r="C578" i="5"/>
  <c r="B578" i="5"/>
  <c r="F577" i="5"/>
  <c r="E577" i="5"/>
  <c r="D577" i="5"/>
  <c r="C577" i="5"/>
  <c r="B577" i="5"/>
  <c r="F576" i="5"/>
  <c r="E576" i="5"/>
  <c r="D576" i="5"/>
  <c r="C576" i="5"/>
  <c r="B576" i="5"/>
  <c r="F575" i="5"/>
  <c r="E575" i="5"/>
  <c r="D575" i="5"/>
  <c r="C575" i="5"/>
  <c r="B575" i="5"/>
  <c r="F574" i="5"/>
  <c r="E574" i="5"/>
  <c r="D574" i="5"/>
  <c r="C574" i="5"/>
  <c r="B574" i="5"/>
  <c r="D573" i="5"/>
  <c r="F572" i="5"/>
  <c r="E572" i="5"/>
  <c r="D572" i="5"/>
  <c r="C572" i="5"/>
  <c r="B572" i="5"/>
  <c r="F571" i="5"/>
  <c r="E571" i="5"/>
  <c r="D571" i="5"/>
  <c r="C571" i="5"/>
  <c r="B571" i="5"/>
  <c r="F570" i="5"/>
  <c r="E570" i="5"/>
  <c r="D570" i="5"/>
  <c r="C570" i="5"/>
  <c r="B570" i="5"/>
  <c r="F569" i="5"/>
  <c r="E569" i="5"/>
  <c r="D569" i="5"/>
  <c r="C569" i="5"/>
  <c r="B569" i="5"/>
  <c r="F568" i="5"/>
  <c r="E568" i="5"/>
  <c r="D568" i="5"/>
  <c r="C568" i="5"/>
  <c r="B568" i="5"/>
  <c r="F567" i="5"/>
  <c r="E567" i="5"/>
  <c r="D567" i="5"/>
  <c r="C567" i="5"/>
  <c r="B567" i="5"/>
  <c r="F566" i="5"/>
  <c r="E566" i="5"/>
  <c r="D566" i="5"/>
  <c r="C566" i="5"/>
  <c r="B566" i="5"/>
  <c r="F565" i="5"/>
  <c r="E565" i="5"/>
  <c r="D565" i="5"/>
  <c r="C565" i="5"/>
  <c r="B565" i="5"/>
  <c r="F564" i="5"/>
  <c r="E564" i="5"/>
  <c r="D564" i="5"/>
  <c r="C564" i="5"/>
  <c r="B564" i="5"/>
  <c r="F563" i="5"/>
  <c r="E563" i="5"/>
  <c r="D563" i="5"/>
  <c r="C563" i="5"/>
  <c r="B563" i="5"/>
  <c r="F562" i="5"/>
  <c r="E562" i="5"/>
  <c r="D562" i="5"/>
  <c r="C562" i="5"/>
  <c r="B562" i="5"/>
  <c r="F561" i="5"/>
  <c r="E561" i="5"/>
  <c r="D561" i="5"/>
  <c r="C561" i="5"/>
  <c r="B561" i="5"/>
  <c r="F560" i="5"/>
  <c r="E560" i="5"/>
  <c r="D560" i="5"/>
  <c r="C560" i="5"/>
  <c r="B560" i="5"/>
  <c r="F559" i="5"/>
  <c r="E559" i="5"/>
  <c r="D559" i="5"/>
  <c r="C559" i="5"/>
  <c r="B559" i="5"/>
  <c r="F558" i="5"/>
  <c r="E558" i="5"/>
  <c r="D558" i="5"/>
  <c r="C558" i="5"/>
  <c r="B558" i="5"/>
  <c r="F557" i="5"/>
  <c r="E557" i="5"/>
  <c r="D557" i="5"/>
  <c r="C557" i="5"/>
  <c r="B557" i="5"/>
  <c r="F556" i="5"/>
  <c r="E556" i="5"/>
  <c r="D556" i="5"/>
  <c r="C556" i="5"/>
  <c r="B556" i="5"/>
  <c r="F555" i="5"/>
  <c r="E555" i="5"/>
  <c r="D555" i="5"/>
  <c r="C555" i="5"/>
  <c r="B555" i="5"/>
  <c r="F554" i="5"/>
  <c r="E554" i="5"/>
  <c r="D554" i="5"/>
  <c r="C554" i="5"/>
  <c r="B554" i="5"/>
  <c r="F553" i="5"/>
  <c r="E553" i="5"/>
  <c r="D553" i="5"/>
  <c r="C553" i="5"/>
  <c r="B553" i="5"/>
  <c r="F552" i="5"/>
  <c r="E552" i="5"/>
  <c r="D552" i="5"/>
  <c r="C552" i="5"/>
  <c r="B552" i="5"/>
  <c r="F551" i="5"/>
  <c r="E551" i="5"/>
  <c r="D551" i="5"/>
  <c r="C551" i="5"/>
  <c r="B551" i="5"/>
  <c r="F550" i="5"/>
  <c r="E550" i="5"/>
  <c r="D550" i="5"/>
  <c r="C550" i="5"/>
  <c r="B550" i="5"/>
  <c r="F549" i="5"/>
  <c r="E549" i="5"/>
  <c r="D549" i="5"/>
  <c r="C549" i="5"/>
  <c r="B549" i="5"/>
  <c r="F548" i="5"/>
  <c r="E548" i="5"/>
  <c r="D548" i="5"/>
  <c r="C548" i="5"/>
  <c r="B548" i="5"/>
  <c r="F547" i="5"/>
  <c r="E547" i="5"/>
  <c r="D547" i="5"/>
  <c r="C547" i="5"/>
  <c r="B547" i="5"/>
  <c r="F546" i="5"/>
  <c r="E546" i="5"/>
  <c r="D546" i="5"/>
  <c r="C546" i="5"/>
  <c r="B546" i="5"/>
  <c r="F545" i="5"/>
  <c r="E545" i="5"/>
  <c r="D545" i="5"/>
  <c r="C545" i="5"/>
  <c r="B545" i="5"/>
  <c r="F544" i="5"/>
  <c r="E544" i="5"/>
  <c r="D544" i="5"/>
  <c r="C544" i="5"/>
  <c r="B544" i="5"/>
  <c r="F543" i="5"/>
  <c r="E543" i="5"/>
  <c r="D543" i="5"/>
  <c r="C543" i="5"/>
  <c r="B543" i="5"/>
  <c r="D542" i="5"/>
  <c r="F541" i="5"/>
  <c r="E541" i="5"/>
  <c r="D541" i="5"/>
  <c r="C541" i="5"/>
  <c r="B541" i="5"/>
  <c r="F540" i="5"/>
  <c r="E540" i="5"/>
  <c r="D540" i="5"/>
  <c r="C540" i="5"/>
  <c r="B540" i="5"/>
  <c r="F539" i="5"/>
  <c r="E539" i="5"/>
  <c r="D539" i="5"/>
  <c r="C539" i="5"/>
  <c r="B539" i="5"/>
  <c r="F538" i="5"/>
  <c r="E538" i="5"/>
  <c r="D538" i="5"/>
  <c r="C538" i="5"/>
  <c r="B538" i="5"/>
  <c r="F537" i="5"/>
  <c r="E537" i="5"/>
  <c r="D537" i="5"/>
  <c r="C537" i="5"/>
  <c r="B537" i="5"/>
  <c r="F536" i="5"/>
  <c r="E536" i="5"/>
  <c r="D536" i="5"/>
  <c r="C536" i="5"/>
  <c r="B536" i="5"/>
  <c r="F535" i="5"/>
  <c r="E535" i="5"/>
  <c r="D535" i="5"/>
  <c r="C535" i="5"/>
  <c r="B535" i="5"/>
  <c r="F534" i="5"/>
  <c r="E534" i="5"/>
  <c r="D534" i="5"/>
  <c r="C534" i="5"/>
  <c r="B534" i="5"/>
  <c r="F533" i="5"/>
  <c r="E533" i="5"/>
  <c r="D533" i="5"/>
  <c r="C533" i="5"/>
  <c r="B533" i="5"/>
  <c r="F532" i="5"/>
  <c r="E532" i="5"/>
  <c r="D532" i="5"/>
  <c r="C532" i="5"/>
  <c r="B532" i="5"/>
  <c r="F531" i="5"/>
  <c r="E531" i="5"/>
  <c r="D531" i="5"/>
  <c r="C531" i="5"/>
  <c r="B531" i="5"/>
  <c r="F530" i="5"/>
  <c r="E530" i="5"/>
  <c r="D530" i="5"/>
  <c r="C530" i="5"/>
  <c r="B530" i="5"/>
  <c r="F529" i="5"/>
  <c r="E529" i="5"/>
  <c r="D529" i="5"/>
  <c r="C529" i="5"/>
  <c r="B529" i="5"/>
  <c r="F528" i="5"/>
  <c r="E528" i="5"/>
  <c r="D528" i="5"/>
  <c r="C528" i="5"/>
  <c r="B528" i="5"/>
  <c r="F527" i="5"/>
  <c r="E527" i="5"/>
  <c r="D527" i="5"/>
  <c r="C527" i="5"/>
  <c r="B527" i="5"/>
  <c r="F526" i="5"/>
  <c r="E526" i="5"/>
  <c r="D526" i="5"/>
  <c r="C526" i="5"/>
  <c r="B526" i="5"/>
  <c r="F525" i="5"/>
  <c r="E525" i="5"/>
  <c r="D525" i="5"/>
  <c r="C525" i="5"/>
  <c r="B525" i="5"/>
  <c r="F524" i="5"/>
  <c r="E524" i="5"/>
  <c r="D524" i="5"/>
  <c r="C524" i="5"/>
  <c r="B524" i="5"/>
  <c r="F523" i="5"/>
  <c r="E523" i="5"/>
  <c r="D523" i="5"/>
  <c r="C523" i="5"/>
  <c r="B523" i="5"/>
  <c r="F522" i="5"/>
  <c r="E522" i="5"/>
  <c r="D522" i="5"/>
  <c r="C522" i="5"/>
  <c r="B522" i="5"/>
  <c r="F521" i="5"/>
  <c r="E521" i="5"/>
  <c r="D521" i="5"/>
  <c r="C521" i="5"/>
  <c r="B521" i="5"/>
  <c r="F520" i="5"/>
  <c r="E520" i="5"/>
  <c r="D520" i="5"/>
  <c r="C520" i="5"/>
  <c r="B520" i="5"/>
  <c r="F519" i="5"/>
  <c r="E519" i="5"/>
  <c r="D519" i="5"/>
  <c r="C519" i="5"/>
  <c r="B519" i="5"/>
  <c r="F518" i="5"/>
  <c r="E518" i="5"/>
  <c r="D518" i="5"/>
  <c r="C518" i="5"/>
  <c r="B518" i="5"/>
  <c r="F517" i="5"/>
  <c r="E517" i="5"/>
  <c r="D517" i="5"/>
  <c r="C517" i="5"/>
  <c r="B517" i="5"/>
  <c r="F516" i="5"/>
  <c r="E516" i="5"/>
  <c r="D516" i="5"/>
  <c r="C516" i="5"/>
  <c r="B516" i="5"/>
  <c r="F515" i="5"/>
  <c r="E515" i="5"/>
  <c r="D515" i="5"/>
  <c r="C515" i="5"/>
  <c r="B515" i="5"/>
  <c r="F514" i="5"/>
  <c r="E514" i="5"/>
  <c r="D514" i="5"/>
  <c r="C514" i="5"/>
  <c r="B514" i="5"/>
  <c r="F513" i="5"/>
  <c r="E513" i="5"/>
  <c r="D513" i="5"/>
  <c r="C513" i="5"/>
  <c r="B513" i="5"/>
  <c r="F512" i="5"/>
  <c r="E512" i="5"/>
  <c r="D512" i="5"/>
  <c r="C512" i="5"/>
  <c r="B512" i="5"/>
  <c r="D511" i="5"/>
  <c r="F510" i="5"/>
  <c r="E510" i="5"/>
  <c r="D510" i="5"/>
  <c r="C510" i="5"/>
  <c r="B510" i="5"/>
  <c r="F509" i="5"/>
  <c r="E509" i="5"/>
  <c r="D509" i="5"/>
  <c r="C509" i="5"/>
  <c r="B509" i="5"/>
  <c r="F508" i="5"/>
  <c r="E508" i="5"/>
  <c r="D508" i="5"/>
  <c r="C508" i="5"/>
  <c r="B508" i="5"/>
  <c r="F507" i="5"/>
  <c r="E507" i="5"/>
  <c r="D507" i="5"/>
  <c r="C507" i="5"/>
  <c r="B507" i="5"/>
  <c r="F506" i="5"/>
  <c r="E506" i="5"/>
  <c r="D506" i="5"/>
  <c r="C506" i="5"/>
  <c r="B506" i="5"/>
  <c r="F505" i="5"/>
  <c r="E505" i="5"/>
  <c r="D505" i="5"/>
  <c r="C505" i="5"/>
  <c r="B505" i="5"/>
  <c r="F504" i="5"/>
  <c r="E504" i="5"/>
  <c r="D504" i="5"/>
  <c r="C504" i="5"/>
  <c r="B504" i="5"/>
  <c r="F503" i="5"/>
  <c r="E503" i="5"/>
  <c r="D503" i="5"/>
  <c r="C503" i="5"/>
  <c r="B503" i="5"/>
  <c r="F502" i="5"/>
  <c r="E502" i="5"/>
  <c r="D502" i="5"/>
  <c r="C502" i="5"/>
  <c r="B502" i="5"/>
  <c r="F501" i="5"/>
  <c r="E501" i="5"/>
  <c r="D501" i="5"/>
  <c r="C501" i="5"/>
  <c r="B501" i="5"/>
  <c r="F500" i="5"/>
  <c r="E500" i="5"/>
  <c r="D500" i="5"/>
  <c r="C500" i="5"/>
  <c r="B500" i="5"/>
  <c r="F499" i="5"/>
  <c r="E499" i="5"/>
  <c r="D499" i="5"/>
  <c r="C499" i="5"/>
  <c r="B499" i="5"/>
  <c r="F498" i="5"/>
  <c r="E498" i="5"/>
  <c r="D498" i="5"/>
  <c r="C498" i="5"/>
  <c r="B498" i="5"/>
  <c r="F497" i="5"/>
  <c r="E497" i="5"/>
  <c r="D497" i="5"/>
  <c r="C497" i="5"/>
  <c r="B497" i="5"/>
  <c r="F496" i="5"/>
  <c r="E496" i="5"/>
  <c r="D496" i="5"/>
  <c r="C496" i="5"/>
  <c r="B496" i="5"/>
  <c r="F495" i="5"/>
  <c r="E495" i="5"/>
  <c r="D495" i="5"/>
  <c r="C495" i="5"/>
  <c r="B495" i="5"/>
  <c r="F494" i="5"/>
  <c r="E494" i="5"/>
  <c r="D494" i="5"/>
  <c r="C494" i="5"/>
  <c r="B494" i="5"/>
  <c r="F493" i="5"/>
  <c r="E493" i="5"/>
  <c r="D493" i="5"/>
  <c r="C493" i="5"/>
  <c r="B493" i="5"/>
  <c r="F492" i="5"/>
  <c r="E492" i="5"/>
  <c r="D492" i="5"/>
  <c r="C492" i="5"/>
  <c r="B492" i="5"/>
  <c r="F491" i="5"/>
  <c r="E491" i="5"/>
  <c r="D491" i="5"/>
  <c r="C491" i="5"/>
  <c r="B491" i="5"/>
  <c r="F490" i="5"/>
  <c r="E490" i="5"/>
  <c r="D490" i="5"/>
  <c r="C490" i="5"/>
  <c r="B490" i="5"/>
  <c r="F489" i="5"/>
  <c r="E489" i="5"/>
  <c r="D489" i="5"/>
  <c r="C489" i="5"/>
  <c r="B489" i="5"/>
  <c r="F488" i="5"/>
  <c r="E488" i="5"/>
  <c r="D488" i="5"/>
  <c r="C488" i="5"/>
  <c r="B488" i="5"/>
  <c r="F487" i="5"/>
  <c r="E487" i="5"/>
  <c r="D487" i="5"/>
  <c r="C487" i="5"/>
  <c r="B487" i="5"/>
  <c r="F486" i="5"/>
  <c r="E486" i="5"/>
  <c r="D486" i="5"/>
  <c r="C486" i="5"/>
  <c r="B486" i="5"/>
  <c r="F485" i="5"/>
  <c r="E485" i="5"/>
  <c r="D485" i="5"/>
  <c r="C485" i="5"/>
  <c r="B485" i="5"/>
  <c r="F484" i="5"/>
  <c r="E484" i="5"/>
  <c r="D484" i="5"/>
  <c r="C484" i="5"/>
  <c r="B484" i="5"/>
  <c r="F483" i="5"/>
  <c r="E483" i="5"/>
  <c r="D483" i="5"/>
  <c r="C483" i="5"/>
  <c r="B483" i="5"/>
  <c r="F482" i="5"/>
  <c r="E482" i="5"/>
  <c r="D482" i="5"/>
  <c r="C482" i="5"/>
  <c r="B482" i="5"/>
  <c r="F481" i="5"/>
  <c r="E481" i="5"/>
  <c r="D481" i="5"/>
  <c r="C481" i="5"/>
  <c r="B481" i="5"/>
  <c r="D480" i="5"/>
  <c r="F479" i="5"/>
  <c r="E479" i="5"/>
  <c r="D479" i="5"/>
  <c r="C479" i="5"/>
  <c r="B479" i="5"/>
  <c r="F478" i="5"/>
  <c r="E478" i="5"/>
  <c r="D478" i="5"/>
  <c r="C478" i="5"/>
  <c r="B478" i="5"/>
  <c r="F477" i="5"/>
  <c r="E477" i="5"/>
  <c r="D477" i="5"/>
  <c r="C477" i="5"/>
  <c r="B477" i="5"/>
  <c r="F476" i="5"/>
  <c r="E476" i="5"/>
  <c r="D476" i="5"/>
  <c r="C476" i="5"/>
  <c r="B476" i="5"/>
  <c r="F475" i="5"/>
  <c r="E475" i="5"/>
  <c r="D475" i="5"/>
  <c r="C475" i="5"/>
  <c r="B475" i="5"/>
  <c r="F474" i="5"/>
  <c r="E474" i="5"/>
  <c r="D474" i="5"/>
  <c r="C474" i="5"/>
  <c r="B474" i="5"/>
  <c r="F473" i="5"/>
  <c r="E473" i="5"/>
  <c r="D473" i="5"/>
  <c r="C473" i="5"/>
  <c r="B473" i="5"/>
  <c r="F472" i="5"/>
  <c r="E472" i="5"/>
  <c r="D472" i="5"/>
  <c r="C472" i="5"/>
  <c r="B472" i="5"/>
  <c r="F471" i="5"/>
  <c r="E471" i="5"/>
  <c r="D471" i="5"/>
  <c r="C471" i="5"/>
  <c r="B471" i="5"/>
  <c r="F470" i="5"/>
  <c r="E470" i="5"/>
  <c r="D470" i="5"/>
  <c r="C470" i="5"/>
  <c r="B470" i="5"/>
  <c r="F469" i="5"/>
  <c r="E469" i="5"/>
  <c r="D469" i="5"/>
  <c r="C469" i="5"/>
  <c r="B469" i="5"/>
  <c r="F468" i="5"/>
  <c r="E468" i="5"/>
  <c r="D468" i="5"/>
  <c r="C468" i="5"/>
  <c r="B468" i="5"/>
  <c r="F467" i="5"/>
  <c r="E467" i="5"/>
  <c r="D467" i="5"/>
  <c r="C467" i="5"/>
  <c r="B467" i="5"/>
  <c r="F466" i="5"/>
  <c r="E466" i="5"/>
  <c r="D466" i="5"/>
  <c r="C466" i="5"/>
  <c r="B466" i="5"/>
  <c r="F465" i="5"/>
  <c r="E465" i="5"/>
  <c r="D465" i="5"/>
  <c r="C465" i="5"/>
  <c r="B465" i="5"/>
  <c r="F464" i="5"/>
  <c r="E464" i="5"/>
  <c r="D464" i="5"/>
  <c r="C464" i="5"/>
  <c r="B464" i="5"/>
  <c r="F463" i="5"/>
  <c r="E463" i="5"/>
  <c r="D463" i="5"/>
  <c r="C463" i="5"/>
  <c r="B463" i="5"/>
  <c r="F462" i="5"/>
  <c r="E462" i="5"/>
  <c r="D462" i="5"/>
  <c r="C462" i="5"/>
  <c r="B462" i="5"/>
  <c r="F461" i="5"/>
  <c r="E461" i="5"/>
  <c r="D461" i="5"/>
  <c r="C461" i="5"/>
  <c r="B461" i="5"/>
  <c r="F460" i="5"/>
  <c r="E460" i="5"/>
  <c r="D460" i="5"/>
  <c r="C460" i="5"/>
  <c r="B460" i="5"/>
  <c r="F459" i="5"/>
  <c r="E459" i="5"/>
  <c r="D459" i="5"/>
  <c r="C459" i="5"/>
  <c r="B459" i="5"/>
  <c r="F458" i="5"/>
  <c r="E458" i="5"/>
  <c r="D458" i="5"/>
  <c r="C458" i="5"/>
  <c r="B458" i="5"/>
  <c r="F457" i="5"/>
  <c r="E457" i="5"/>
  <c r="D457" i="5"/>
  <c r="C457" i="5"/>
  <c r="B457" i="5"/>
  <c r="F456" i="5"/>
  <c r="E456" i="5"/>
  <c r="D456" i="5"/>
  <c r="C456" i="5"/>
  <c r="B456" i="5"/>
  <c r="F455" i="5"/>
  <c r="E455" i="5"/>
  <c r="D455" i="5"/>
  <c r="C455" i="5"/>
  <c r="B455" i="5"/>
  <c r="F454" i="5"/>
  <c r="E454" i="5"/>
  <c r="D454" i="5"/>
  <c r="C454" i="5"/>
  <c r="B454" i="5"/>
  <c r="F453" i="5"/>
  <c r="E453" i="5"/>
  <c r="D453" i="5"/>
  <c r="C453" i="5"/>
  <c r="B453" i="5"/>
  <c r="F452" i="5"/>
  <c r="E452" i="5"/>
  <c r="D452" i="5"/>
  <c r="C452" i="5"/>
  <c r="B452" i="5"/>
  <c r="F451" i="5"/>
  <c r="E451" i="5"/>
  <c r="D451" i="5"/>
  <c r="C451" i="5"/>
  <c r="B451" i="5"/>
  <c r="F450" i="5"/>
  <c r="E450" i="5"/>
  <c r="D450" i="5"/>
  <c r="C450" i="5"/>
  <c r="B450" i="5"/>
  <c r="D449" i="5"/>
  <c r="F448" i="5"/>
  <c r="E448" i="5"/>
  <c r="D448" i="5"/>
  <c r="C448" i="5"/>
  <c r="B448" i="5"/>
  <c r="F447" i="5"/>
  <c r="E447" i="5"/>
  <c r="D447" i="5"/>
  <c r="C447" i="5"/>
  <c r="B447" i="5"/>
  <c r="F446" i="5"/>
  <c r="E446" i="5"/>
  <c r="D446" i="5"/>
  <c r="C446" i="5"/>
  <c r="B446" i="5"/>
  <c r="F445" i="5"/>
  <c r="E445" i="5"/>
  <c r="D445" i="5"/>
  <c r="C445" i="5"/>
  <c r="B445" i="5"/>
  <c r="F444" i="5"/>
  <c r="E444" i="5"/>
  <c r="D444" i="5"/>
  <c r="C444" i="5"/>
  <c r="B444" i="5"/>
  <c r="F443" i="5"/>
  <c r="E443" i="5"/>
  <c r="D443" i="5"/>
  <c r="C443" i="5"/>
  <c r="B443" i="5"/>
  <c r="F442" i="5"/>
  <c r="E442" i="5"/>
  <c r="D442" i="5"/>
  <c r="C442" i="5"/>
  <c r="B442" i="5"/>
  <c r="F441" i="5"/>
  <c r="E441" i="5"/>
  <c r="D441" i="5"/>
  <c r="C441" i="5"/>
  <c r="B441" i="5"/>
  <c r="F440" i="5"/>
  <c r="E440" i="5"/>
  <c r="D440" i="5"/>
  <c r="C440" i="5"/>
  <c r="B440" i="5"/>
  <c r="F439" i="5"/>
  <c r="E439" i="5"/>
  <c r="D439" i="5"/>
  <c r="C439" i="5"/>
  <c r="B439" i="5"/>
  <c r="F438" i="5"/>
  <c r="E438" i="5"/>
  <c r="D438" i="5"/>
  <c r="C438" i="5"/>
  <c r="B438" i="5"/>
  <c r="F437" i="5"/>
  <c r="E437" i="5"/>
  <c r="D437" i="5"/>
  <c r="C437" i="5"/>
  <c r="B437" i="5"/>
  <c r="F436" i="5"/>
  <c r="E436" i="5"/>
  <c r="D436" i="5"/>
  <c r="C436" i="5"/>
  <c r="B436" i="5"/>
  <c r="F435" i="5"/>
  <c r="E435" i="5"/>
  <c r="D435" i="5"/>
  <c r="C435" i="5"/>
  <c r="B435" i="5"/>
  <c r="F434" i="5"/>
  <c r="E434" i="5"/>
  <c r="D434" i="5"/>
  <c r="C434" i="5"/>
  <c r="B434" i="5"/>
  <c r="F433" i="5"/>
  <c r="E433" i="5"/>
  <c r="D433" i="5"/>
  <c r="C433" i="5"/>
  <c r="B433" i="5"/>
  <c r="F432" i="5"/>
  <c r="E432" i="5"/>
  <c r="D432" i="5"/>
  <c r="C432" i="5"/>
  <c r="B432" i="5"/>
  <c r="F431" i="5"/>
  <c r="E431" i="5"/>
  <c r="D431" i="5"/>
  <c r="C431" i="5"/>
  <c r="B431" i="5"/>
  <c r="F430" i="5"/>
  <c r="E430" i="5"/>
  <c r="D430" i="5"/>
  <c r="C430" i="5"/>
  <c r="B430" i="5"/>
  <c r="F429" i="5"/>
  <c r="E429" i="5"/>
  <c r="D429" i="5"/>
  <c r="C429" i="5"/>
  <c r="B429" i="5"/>
  <c r="F428" i="5"/>
  <c r="E428" i="5"/>
  <c r="D428" i="5"/>
  <c r="C428" i="5"/>
  <c r="B428" i="5"/>
  <c r="F427" i="5"/>
  <c r="E427" i="5"/>
  <c r="D427" i="5"/>
  <c r="C427" i="5"/>
  <c r="B427" i="5"/>
  <c r="F426" i="5"/>
  <c r="E426" i="5"/>
  <c r="D426" i="5"/>
  <c r="C426" i="5"/>
  <c r="B426" i="5"/>
  <c r="F425" i="5"/>
  <c r="E425" i="5"/>
  <c r="D425" i="5"/>
  <c r="C425" i="5"/>
  <c r="B425" i="5"/>
  <c r="F424" i="5"/>
  <c r="E424" i="5"/>
  <c r="D424" i="5"/>
  <c r="C424" i="5"/>
  <c r="B424" i="5"/>
  <c r="F423" i="5"/>
  <c r="E423" i="5"/>
  <c r="D423" i="5"/>
  <c r="C423" i="5"/>
  <c r="B423" i="5"/>
  <c r="F422" i="5"/>
  <c r="E422" i="5"/>
  <c r="D422" i="5"/>
  <c r="C422" i="5"/>
  <c r="B422" i="5"/>
  <c r="F421" i="5"/>
  <c r="E421" i="5"/>
  <c r="D421" i="5"/>
  <c r="C421" i="5"/>
  <c r="B421" i="5"/>
  <c r="F420" i="5"/>
  <c r="E420" i="5"/>
  <c r="D420" i="5"/>
  <c r="C420" i="5"/>
  <c r="B420" i="5"/>
  <c r="F419" i="5"/>
  <c r="E419" i="5"/>
  <c r="D419" i="5"/>
  <c r="C419" i="5"/>
  <c r="B419" i="5"/>
  <c r="D418" i="5"/>
  <c r="F417" i="5"/>
  <c r="E417" i="5"/>
  <c r="D417" i="5"/>
  <c r="C417" i="5"/>
  <c r="B417" i="5"/>
  <c r="F416" i="5"/>
  <c r="E416" i="5"/>
  <c r="D416" i="5"/>
  <c r="C416" i="5"/>
  <c r="B416" i="5"/>
  <c r="F415" i="5"/>
  <c r="E415" i="5"/>
  <c r="D415" i="5"/>
  <c r="C415" i="5"/>
  <c r="B415" i="5"/>
  <c r="F414" i="5"/>
  <c r="E414" i="5"/>
  <c r="D414" i="5"/>
  <c r="C414" i="5"/>
  <c r="B414" i="5"/>
  <c r="F413" i="5"/>
  <c r="E413" i="5"/>
  <c r="D413" i="5"/>
  <c r="C413" i="5"/>
  <c r="B413" i="5"/>
  <c r="F412" i="5"/>
  <c r="E412" i="5"/>
  <c r="D412" i="5"/>
  <c r="C412" i="5"/>
  <c r="B412" i="5"/>
  <c r="F411" i="5"/>
  <c r="E411" i="5"/>
  <c r="D411" i="5"/>
  <c r="C411" i="5"/>
  <c r="B411" i="5"/>
  <c r="F410" i="5"/>
  <c r="E410" i="5"/>
  <c r="D410" i="5"/>
  <c r="C410" i="5"/>
  <c r="B410" i="5"/>
  <c r="F409" i="5"/>
  <c r="E409" i="5"/>
  <c r="D409" i="5"/>
  <c r="C409" i="5"/>
  <c r="B409" i="5"/>
  <c r="F408" i="5"/>
  <c r="E408" i="5"/>
  <c r="D408" i="5"/>
  <c r="C408" i="5"/>
  <c r="B408" i="5"/>
  <c r="F407" i="5"/>
  <c r="E407" i="5"/>
  <c r="D407" i="5"/>
  <c r="C407" i="5"/>
  <c r="B407" i="5"/>
  <c r="F406" i="5"/>
  <c r="E406" i="5"/>
  <c r="D406" i="5"/>
  <c r="C406" i="5"/>
  <c r="B406" i="5"/>
  <c r="F405" i="5"/>
  <c r="E405" i="5"/>
  <c r="D405" i="5"/>
  <c r="C405" i="5"/>
  <c r="B405" i="5"/>
  <c r="F404" i="5"/>
  <c r="E404" i="5"/>
  <c r="D404" i="5"/>
  <c r="C404" i="5"/>
  <c r="B404" i="5"/>
  <c r="F403" i="5"/>
  <c r="E403" i="5"/>
  <c r="D403" i="5"/>
  <c r="C403" i="5"/>
  <c r="B403" i="5"/>
  <c r="F402" i="5"/>
  <c r="E402" i="5"/>
  <c r="D402" i="5"/>
  <c r="C402" i="5"/>
  <c r="B402" i="5"/>
  <c r="F401" i="5"/>
  <c r="E401" i="5"/>
  <c r="D401" i="5"/>
  <c r="C401" i="5"/>
  <c r="B401" i="5"/>
  <c r="F400" i="5"/>
  <c r="E400" i="5"/>
  <c r="D400" i="5"/>
  <c r="C400" i="5"/>
  <c r="B400" i="5"/>
  <c r="F399" i="5"/>
  <c r="E399" i="5"/>
  <c r="D399" i="5"/>
  <c r="C399" i="5"/>
  <c r="B399" i="5"/>
  <c r="F398" i="5"/>
  <c r="E398" i="5"/>
  <c r="D398" i="5"/>
  <c r="C398" i="5"/>
  <c r="B398" i="5"/>
  <c r="F397" i="5"/>
  <c r="E397" i="5"/>
  <c r="D397" i="5"/>
  <c r="C397" i="5"/>
  <c r="B397" i="5"/>
  <c r="F396" i="5"/>
  <c r="E396" i="5"/>
  <c r="D396" i="5"/>
  <c r="C396" i="5"/>
  <c r="B396" i="5"/>
  <c r="F395" i="5"/>
  <c r="E395" i="5"/>
  <c r="D395" i="5"/>
  <c r="C395" i="5"/>
  <c r="B395" i="5"/>
  <c r="F394" i="5"/>
  <c r="E394" i="5"/>
  <c r="D394" i="5"/>
  <c r="C394" i="5"/>
  <c r="B394" i="5"/>
  <c r="F393" i="5"/>
  <c r="E393" i="5"/>
  <c r="D393" i="5"/>
  <c r="C393" i="5"/>
  <c r="B393" i="5"/>
  <c r="F392" i="5"/>
  <c r="E392" i="5"/>
  <c r="D392" i="5"/>
  <c r="C392" i="5"/>
  <c r="B392" i="5"/>
  <c r="F391" i="5"/>
  <c r="E391" i="5"/>
  <c r="D391" i="5"/>
  <c r="C391" i="5"/>
  <c r="B391" i="5"/>
  <c r="F390" i="5"/>
  <c r="E390" i="5"/>
  <c r="D390" i="5"/>
  <c r="C390" i="5"/>
  <c r="B390" i="5"/>
  <c r="F389" i="5"/>
  <c r="E389" i="5"/>
  <c r="D389" i="5"/>
  <c r="C389" i="5"/>
  <c r="B389" i="5"/>
  <c r="F388" i="5"/>
  <c r="E388" i="5"/>
  <c r="D388" i="5"/>
  <c r="C388" i="5"/>
  <c r="B388" i="5"/>
  <c r="D387" i="5"/>
  <c r="F386" i="5"/>
  <c r="E386" i="5"/>
  <c r="D386" i="5"/>
  <c r="C386" i="5"/>
  <c r="B386" i="5"/>
  <c r="F385" i="5"/>
  <c r="E385" i="5"/>
  <c r="D385" i="5"/>
  <c r="C385" i="5"/>
  <c r="B385" i="5"/>
  <c r="F384" i="5"/>
  <c r="E384" i="5"/>
  <c r="D384" i="5"/>
  <c r="C384" i="5"/>
  <c r="B384" i="5"/>
  <c r="F383" i="5"/>
  <c r="E383" i="5"/>
  <c r="D383" i="5"/>
  <c r="C383" i="5"/>
  <c r="B383" i="5"/>
  <c r="F382" i="5"/>
  <c r="E382" i="5"/>
  <c r="D382" i="5"/>
  <c r="C382" i="5"/>
  <c r="B382" i="5"/>
  <c r="F381" i="5"/>
  <c r="E381" i="5"/>
  <c r="D381" i="5"/>
  <c r="C381" i="5"/>
  <c r="B381" i="5"/>
  <c r="F380" i="5"/>
  <c r="E380" i="5"/>
  <c r="D380" i="5"/>
  <c r="C380" i="5"/>
  <c r="B380" i="5"/>
  <c r="F379" i="5"/>
  <c r="E379" i="5"/>
  <c r="D379" i="5"/>
  <c r="C379" i="5"/>
  <c r="B379" i="5"/>
  <c r="F378" i="5"/>
  <c r="E378" i="5"/>
  <c r="D378" i="5"/>
  <c r="C378" i="5"/>
  <c r="B378" i="5"/>
  <c r="F377" i="5"/>
  <c r="E377" i="5"/>
  <c r="D377" i="5"/>
  <c r="C377" i="5"/>
  <c r="B377" i="5"/>
  <c r="F376" i="5"/>
  <c r="E376" i="5"/>
  <c r="D376" i="5"/>
  <c r="C376" i="5"/>
  <c r="B376" i="5"/>
  <c r="F375" i="5"/>
  <c r="E375" i="5"/>
  <c r="D375" i="5"/>
  <c r="C375" i="5"/>
  <c r="B375" i="5"/>
  <c r="F374" i="5"/>
  <c r="E374" i="5"/>
  <c r="D374" i="5"/>
  <c r="C374" i="5"/>
  <c r="B374" i="5"/>
  <c r="F373" i="5"/>
  <c r="E373" i="5"/>
  <c r="D373" i="5"/>
  <c r="C373" i="5"/>
  <c r="B373" i="5"/>
  <c r="F372" i="5"/>
  <c r="E372" i="5"/>
  <c r="D372" i="5"/>
  <c r="C372" i="5"/>
  <c r="B372" i="5"/>
  <c r="F371" i="5"/>
  <c r="E371" i="5"/>
  <c r="D371" i="5"/>
  <c r="C371" i="5"/>
  <c r="B371" i="5"/>
  <c r="F370" i="5"/>
  <c r="E370" i="5"/>
  <c r="D370" i="5"/>
  <c r="C370" i="5"/>
  <c r="B370" i="5"/>
  <c r="F369" i="5"/>
  <c r="E369" i="5"/>
  <c r="D369" i="5"/>
  <c r="C369" i="5"/>
  <c r="B369" i="5"/>
  <c r="F368" i="5"/>
  <c r="E368" i="5"/>
  <c r="D368" i="5"/>
  <c r="C368" i="5"/>
  <c r="B368" i="5"/>
  <c r="F367" i="5"/>
  <c r="E367" i="5"/>
  <c r="D367" i="5"/>
  <c r="C367" i="5"/>
  <c r="B367" i="5"/>
  <c r="F366" i="5"/>
  <c r="E366" i="5"/>
  <c r="D366" i="5"/>
  <c r="C366" i="5"/>
  <c r="B366" i="5"/>
  <c r="F365" i="5"/>
  <c r="E365" i="5"/>
  <c r="D365" i="5"/>
  <c r="C365" i="5"/>
  <c r="B365" i="5"/>
  <c r="F364" i="5"/>
  <c r="E364" i="5"/>
  <c r="D364" i="5"/>
  <c r="C364" i="5"/>
  <c r="B364" i="5"/>
  <c r="F363" i="5"/>
  <c r="E363" i="5"/>
  <c r="D363" i="5"/>
  <c r="C363" i="5"/>
  <c r="B363" i="5"/>
  <c r="F362" i="5"/>
  <c r="E362" i="5"/>
  <c r="D362" i="5"/>
  <c r="C362" i="5"/>
  <c r="B362" i="5"/>
  <c r="F361" i="5"/>
  <c r="E361" i="5"/>
  <c r="D361" i="5"/>
  <c r="C361" i="5"/>
  <c r="B361" i="5"/>
  <c r="F360" i="5"/>
  <c r="E360" i="5"/>
  <c r="D360" i="5"/>
  <c r="C360" i="5"/>
  <c r="B360" i="5"/>
  <c r="F359" i="5"/>
  <c r="E359" i="5"/>
  <c r="D359" i="5"/>
  <c r="C359" i="5"/>
  <c r="B359" i="5"/>
  <c r="F358" i="5"/>
  <c r="E358" i="5"/>
  <c r="D358" i="5"/>
  <c r="C358" i="5"/>
  <c r="B358" i="5"/>
  <c r="F357" i="5"/>
  <c r="E357" i="5"/>
  <c r="D357" i="5"/>
  <c r="C357" i="5"/>
  <c r="B357" i="5"/>
  <c r="D356" i="5"/>
  <c r="F355" i="5"/>
  <c r="E355" i="5"/>
  <c r="D355" i="5"/>
  <c r="C355" i="5"/>
  <c r="B355" i="5"/>
  <c r="F354" i="5"/>
  <c r="E354" i="5"/>
  <c r="D354" i="5"/>
  <c r="C354" i="5"/>
  <c r="B354" i="5"/>
  <c r="F353" i="5"/>
  <c r="E353" i="5"/>
  <c r="D353" i="5"/>
  <c r="C353" i="5"/>
  <c r="B353" i="5"/>
  <c r="F352" i="5"/>
  <c r="E352" i="5"/>
  <c r="D352" i="5"/>
  <c r="C352" i="5"/>
  <c r="B352" i="5"/>
  <c r="F351" i="5"/>
  <c r="E351" i="5"/>
  <c r="D351" i="5"/>
  <c r="C351" i="5"/>
  <c r="B351" i="5"/>
  <c r="F350" i="5"/>
  <c r="E350" i="5"/>
  <c r="D350" i="5"/>
  <c r="C350" i="5"/>
  <c r="B350" i="5"/>
  <c r="F349" i="5"/>
  <c r="E349" i="5"/>
  <c r="D349" i="5"/>
  <c r="C349" i="5"/>
  <c r="B349" i="5"/>
  <c r="F348" i="5"/>
  <c r="E348" i="5"/>
  <c r="D348" i="5"/>
  <c r="C348" i="5"/>
  <c r="B348" i="5"/>
  <c r="F347" i="5"/>
  <c r="E347" i="5"/>
  <c r="D347" i="5"/>
  <c r="C347" i="5"/>
  <c r="B347" i="5"/>
  <c r="F346" i="5"/>
  <c r="E346" i="5"/>
  <c r="D346" i="5"/>
  <c r="C346" i="5"/>
  <c r="B346" i="5"/>
  <c r="F345" i="5"/>
  <c r="E345" i="5"/>
  <c r="D345" i="5"/>
  <c r="C345" i="5"/>
  <c r="B345" i="5"/>
  <c r="F344" i="5"/>
  <c r="E344" i="5"/>
  <c r="D344" i="5"/>
  <c r="C344" i="5"/>
  <c r="B344" i="5"/>
  <c r="F343" i="5"/>
  <c r="E343" i="5"/>
  <c r="D343" i="5"/>
  <c r="C343" i="5"/>
  <c r="B343" i="5"/>
  <c r="F342" i="5"/>
  <c r="E342" i="5"/>
  <c r="D342" i="5"/>
  <c r="C342" i="5"/>
  <c r="B342" i="5"/>
  <c r="F341" i="5"/>
  <c r="E341" i="5"/>
  <c r="D341" i="5"/>
  <c r="C341" i="5"/>
  <c r="B341" i="5"/>
  <c r="F340" i="5"/>
  <c r="E340" i="5"/>
  <c r="D340" i="5"/>
  <c r="C340" i="5"/>
  <c r="B340" i="5"/>
  <c r="F339" i="5"/>
  <c r="E339" i="5"/>
  <c r="D339" i="5"/>
  <c r="C339" i="5"/>
  <c r="B339" i="5"/>
  <c r="F338" i="5"/>
  <c r="E338" i="5"/>
  <c r="D338" i="5"/>
  <c r="C338" i="5"/>
  <c r="B338" i="5"/>
  <c r="F337" i="5"/>
  <c r="E337" i="5"/>
  <c r="D337" i="5"/>
  <c r="C337" i="5"/>
  <c r="B337" i="5"/>
  <c r="F336" i="5"/>
  <c r="E336" i="5"/>
  <c r="D336" i="5"/>
  <c r="C336" i="5"/>
  <c r="B336" i="5"/>
  <c r="F335" i="5"/>
  <c r="E335" i="5"/>
  <c r="D335" i="5"/>
  <c r="C335" i="5"/>
  <c r="B335" i="5"/>
  <c r="F334" i="5"/>
  <c r="E334" i="5"/>
  <c r="D334" i="5"/>
  <c r="C334" i="5"/>
  <c r="B334" i="5"/>
  <c r="F333" i="5"/>
  <c r="E333" i="5"/>
  <c r="D333" i="5"/>
  <c r="C333" i="5"/>
  <c r="B333" i="5"/>
  <c r="F332" i="5"/>
  <c r="E332" i="5"/>
  <c r="D332" i="5"/>
  <c r="C332" i="5"/>
  <c r="B332" i="5"/>
  <c r="F331" i="5"/>
  <c r="E331" i="5"/>
  <c r="D331" i="5"/>
  <c r="C331" i="5"/>
  <c r="B331" i="5"/>
  <c r="F330" i="5"/>
  <c r="E330" i="5"/>
  <c r="D330" i="5"/>
  <c r="C330" i="5"/>
  <c r="B330" i="5"/>
  <c r="F329" i="5"/>
  <c r="E329" i="5"/>
  <c r="D329" i="5"/>
  <c r="C329" i="5"/>
  <c r="B329" i="5"/>
  <c r="F328" i="5"/>
  <c r="E328" i="5"/>
  <c r="D328" i="5"/>
  <c r="C328" i="5"/>
  <c r="B328" i="5"/>
  <c r="F327" i="5"/>
  <c r="E327" i="5"/>
  <c r="D327" i="5"/>
  <c r="C327" i="5"/>
  <c r="B327" i="5"/>
  <c r="F326" i="5"/>
  <c r="E326" i="5"/>
  <c r="D326" i="5"/>
  <c r="C326" i="5"/>
  <c r="B326" i="5"/>
  <c r="D325" i="5"/>
  <c r="F324" i="5"/>
  <c r="E324" i="5"/>
  <c r="D324" i="5"/>
  <c r="C324" i="5"/>
  <c r="B324" i="5"/>
  <c r="F323" i="5"/>
  <c r="E323" i="5"/>
  <c r="D323" i="5"/>
  <c r="C323" i="5"/>
  <c r="B323" i="5"/>
  <c r="F322" i="5"/>
  <c r="E322" i="5"/>
  <c r="D322" i="5"/>
  <c r="C322" i="5"/>
  <c r="B322" i="5"/>
  <c r="F321" i="5"/>
  <c r="E321" i="5"/>
  <c r="D321" i="5"/>
  <c r="C321" i="5"/>
  <c r="B321" i="5"/>
  <c r="F320" i="5"/>
  <c r="E320" i="5"/>
  <c r="D320" i="5"/>
  <c r="C320" i="5"/>
  <c r="B320" i="5"/>
  <c r="F319" i="5"/>
  <c r="E319" i="5"/>
  <c r="D319" i="5"/>
  <c r="C319" i="5"/>
  <c r="B319" i="5"/>
  <c r="F318" i="5"/>
  <c r="E318" i="5"/>
  <c r="D318" i="5"/>
  <c r="C318" i="5"/>
  <c r="B318" i="5"/>
  <c r="F317" i="5"/>
  <c r="E317" i="5"/>
  <c r="D317" i="5"/>
  <c r="C317" i="5"/>
  <c r="B317" i="5"/>
  <c r="F316" i="5"/>
  <c r="E316" i="5"/>
  <c r="D316" i="5"/>
  <c r="C316" i="5"/>
  <c r="B316" i="5"/>
  <c r="F315" i="5"/>
  <c r="E315" i="5"/>
  <c r="D315" i="5"/>
  <c r="C315" i="5"/>
  <c r="B315" i="5"/>
  <c r="F314" i="5"/>
  <c r="E314" i="5"/>
  <c r="D314" i="5"/>
  <c r="C314" i="5"/>
  <c r="B314" i="5"/>
  <c r="F313" i="5"/>
  <c r="E313" i="5"/>
  <c r="D313" i="5"/>
  <c r="C313" i="5"/>
  <c r="B313" i="5"/>
  <c r="F312" i="5"/>
  <c r="E312" i="5"/>
  <c r="D312" i="5"/>
  <c r="C312" i="5"/>
  <c r="B312" i="5"/>
  <c r="F311" i="5"/>
  <c r="E311" i="5"/>
  <c r="D311" i="5"/>
  <c r="C311" i="5"/>
  <c r="B311" i="5"/>
  <c r="F310" i="5"/>
  <c r="E310" i="5"/>
  <c r="D310" i="5"/>
  <c r="C310" i="5"/>
  <c r="B310" i="5"/>
  <c r="F309" i="5"/>
  <c r="E309" i="5"/>
  <c r="D309" i="5"/>
  <c r="C309" i="5"/>
  <c r="B309" i="5"/>
  <c r="F308" i="5"/>
  <c r="E308" i="5"/>
  <c r="D308" i="5"/>
  <c r="C308" i="5"/>
  <c r="B308" i="5"/>
  <c r="F307" i="5"/>
  <c r="E307" i="5"/>
  <c r="D307" i="5"/>
  <c r="C307" i="5"/>
  <c r="B307" i="5"/>
  <c r="F306" i="5"/>
  <c r="E306" i="5"/>
  <c r="D306" i="5"/>
  <c r="C306" i="5"/>
  <c r="B306" i="5"/>
  <c r="F305" i="5"/>
  <c r="E305" i="5"/>
  <c r="D305" i="5"/>
  <c r="C305" i="5"/>
  <c r="B305" i="5"/>
  <c r="F304" i="5"/>
  <c r="E304" i="5"/>
  <c r="D304" i="5"/>
  <c r="C304" i="5"/>
  <c r="B304" i="5"/>
  <c r="F303" i="5"/>
  <c r="E303" i="5"/>
  <c r="D303" i="5"/>
  <c r="C303" i="5"/>
  <c r="B303" i="5"/>
  <c r="F302" i="5"/>
  <c r="E302" i="5"/>
  <c r="D302" i="5"/>
  <c r="C302" i="5"/>
  <c r="B302" i="5"/>
  <c r="F301" i="5"/>
  <c r="E301" i="5"/>
  <c r="D301" i="5"/>
  <c r="C301" i="5"/>
  <c r="B301" i="5"/>
  <c r="F300" i="5"/>
  <c r="E300" i="5"/>
  <c r="D300" i="5"/>
  <c r="C300" i="5"/>
  <c r="B300" i="5"/>
  <c r="F299" i="5"/>
  <c r="E299" i="5"/>
  <c r="D299" i="5"/>
  <c r="C299" i="5"/>
  <c r="B299" i="5"/>
  <c r="F298" i="5"/>
  <c r="E298" i="5"/>
  <c r="D298" i="5"/>
  <c r="C298" i="5"/>
  <c r="B298" i="5"/>
  <c r="F297" i="5"/>
  <c r="E297" i="5"/>
  <c r="D297" i="5"/>
  <c r="C297" i="5"/>
  <c r="B297" i="5"/>
  <c r="F296" i="5"/>
  <c r="E296" i="5"/>
  <c r="D296" i="5"/>
  <c r="C296" i="5"/>
  <c r="B296" i="5"/>
  <c r="F295" i="5"/>
  <c r="E295" i="5"/>
  <c r="D295" i="5"/>
  <c r="C295" i="5"/>
  <c r="B295" i="5"/>
  <c r="D294" i="5"/>
  <c r="F293" i="5"/>
  <c r="E293" i="5"/>
  <c r="D293" i="5"/>
  <c r="C293" i="5"/>
  <c r="B293" i="5"/>
  <c r="F292" i="5"/>
  <c r="E292" i="5"/>
  <c r="D292" i="5"/>
  <c r="C292" i="5"/>
  <c r="B292" i="5"/>
  <c r="F291" i="5"/>
  <c r="E291" i="5"/>
  <c r="D291" i="5"/>
  <c r="C291" i="5"/>
  <c r="B291" i="5"/>
  <c r="F290" i="5"/>
  <c r="E290" i="5"/>
  <c r="D290" i="5"/>
  <c r="C290" i="5"/>
  <c r="B290" i="5"/>
  <c r="F289" i="5"/>
  <c r="E289" i="5"/>
  <c r="D289" i="5"/>
  <c r="C289" i="5"/>
  <c r="B289" i="5"/>
  <c r="F288" i="5"/>
  <c r="E288" i="5"/>
  <c r="D288" i="5"/>
  <c r="C288" i="5"/>
  <c r="B288" i="5"/>
  <c r="F287" i="5"/>
  <c r="E287" i="5"/>
  <c r="D287" i="5"/>
  <c r="C287" i="5"/>
  <c r="B287" i="5"/>
  <c r="F286" i="5"/>
  <c r="E286" i="5"/>
  <c r="D286" i="5"/>
  <c r="C286" i="5"/>
  <c r="B286" i="5"/>
  <c r="F285" i="5"/>
  <c r="E285" i="5"/>
  <c r="D285" i="5"/>
  <c r="C285" i="5"/>
  <c r="B285" i="5"/>
  <c r="F284" i="5"/>
  <c r="E284" i="5"/>
  <c r="D284" i="5"/>
  <c r="C284" i="5"/>
  <c r="B284" i="5"/>
  <c r="F283" i="5"/>
  <c r="E283" i="5"/>
  <c r="D283" i="5"/>
  <c r="C283" i="5"/>
  <c r="B283" i="5"/>
  <c r="F282" i="5"/>
  <c r="E282" i="5"/>
  <c r="D282" i="5"/>
  <c r="C282" i="5"/>
  <c r="B282" i="5"/>
  <c r="F281" i="5"/>
  <c r="E281" i="5"/>
  <c r="D281" i="5"/>
  <c r="C281" i="5"/>
  <c r="B281" i="5"/>
  <c r="F280" i="5"/>
  <c r="E280" i="5"/>
  <c r="D280" i="5"/>
  <c r="C280" i="5"/>
  <c r="B280" i="5"/>
  <c r="F279" i="5"/>
  <c r="E279" i="5"/>
  <c r="D279" i="5"/>
  <c r="C279" i="5"/>
  <c r="B279" i="5"/>
  <c r="F278" i="5"/>
  <c r="E278" i="5"/>
  <c r="D278" i="5"/>
  <c r="C278" i="5"/>
  <c r="B278" i="5"/>
  <c r="F277" i="5"/>
  <c r="E277" i="5"/>
  <c r="D277" i="5"/>
  <c r="C277" i="5"/>
  <c r="B277" i="5"/>
  <c r="F276" i="5"/>
  <c r="E276" i="5"/>
  <c r="D276" i="5"/>
  <c r="C276" i="5"/>
  <c r="B276" i="5"/>
  <c r="F275" i="5"/>
  <c r="E275" i="5"/>
  <c r="D275" i="5"/>
  <c r="C275" i="5"/>
  <c r="B275" i="5"/>
  <c r="F274" i="5"/>
  <c r="E274" i="5"/>
  <c r="D274" i="5"/>
  <c r="C274" i="5"/>
  <c r="B274" i="5"/>
  <c r="F273" i="5"/>
  <c r="E273" i="5"/>
  <c r="D273" i="5"/>
  <c r="C273" i="5"/>
  <c r="B273" i="5"/>
  <c r="F272" i="5"/>
  <c r="E272" i="5"/>
  <c r="D272" i="5"/>
  <c r="C272" i="5"/>
  <c r="B272" i="5"/>
  <c r="F271" i="5"/>
  <c r="E271" i="5"/>
  <c r="D271" i="5"/>
  <c r="C271" i="5"/>
  <c r="B271" i="5"/>
  <c r="F270" i="5"/>
  <c r="E270" i="5"/>
  <c r="D270" i="5"/>
  <c r="C270" i="5"/>
  <c r="B270" i="5"/>
  <c r="F269" i="5"/>
  <c r="E269" i="5"/>
  <c r="D269" i="5"/>
  <c r="C269" i="5"/>
  <c r="B269" i="5"/>
  <c r="F268" i="5"/>
  <c r="E268" i="5"/>
  <c r="D268" i="5"/>
  <c r="C268" i="5"/>
  <c r="B268" i="5"/>
  <c r="F267" i="5"/>
  <c r="E267" i="5"/>
  <c r="D267" i="5"/>
  <c r="C267" i="5"/>
  <c r="B267" i="5"/>
  <c r="F266" i="5"/>
  <c r="E266" i="5"/>
  <c r="D266" i="5"/>
  <c r="C266" i="5"/>
  <c r="B266" i="5"/>
  <c r="F265" i="5"/>
  <c r="E265" i="5"/>
  <c r="D265" i="5"/>
  <c r="C265" i="5"/>
  <c r="B265" i="5"/>
  <c r="F264" i="5"/>
  <c r="E264" i="5"/>
  <c r="D264" i="5"/>
  <c r="C264" i="5"/>
  <c r="B264" i="5"/>
  <c r="D263" i="5"/>
  <c r="F262" i="5"/>
  <c r="E262" i="5"/>
  <c r="D262" i="5"/>
  <c r="C262" i="5"/>
  <c r="B262" i="5"/>
  <c r="F261" i="5"/>
  <c r="E261" i="5"/>
  <c r="D261" i="5"/>
  <c r="C261" i="5"/>
  <c r="B261" i="5"/>
  <c r="F260" i="5"/>
  <c r="E260" i="5"/>
  <c r="D260" i="5"/>
  <c r="C260" i="5"/>
  <c r="B260" i="5"/>
  <c r="F259" i="5"/>
  <c r="E259" i="5"/>
  <c r="D259" i="5"/>
  <c r="C259" i="5"/>
  <c r="B259" i="5"/>
  <c r="F258" i="5"/>
  <c r="E258" i="5"/>
  <c r="D258" i="5"/>
  <c r="C258" i="5"/>
  <c r="B258" i="5"/>
  <c r="F257" i="5"/>
  <c r="E257" i="5"/>
  <c r="D257" i="5"/>
  <c r="C257" i="5"/>
  <c r="B257" i="5"/>
  <c r="F256" i="5"/>
  <c r="E256" i="5"/>
  <c r="D256" i="5"/>
  <c r="C256" i="5"/>
  <c r="B256" i="5"/>
  <c r="F255" i="5"/>
  <c r="E255" i="5"/>
  <c r="D255" i="5"/>
  <c r="C255" i="5"/>
  <c r="B255" i="5"/>
  <c r="F254" i="5"/>
  <c r="E254" i="5"/>
  <c r="D254" i="5"/>
  <c r="C254" i="5"/>
  <c r="B254" i="5"/>
  <c r="F253" i="5"/>
  <c r="E253" i="5"/>
  <c r="D253" i="5"/>
  <c r="C253" i="5"/>
  <c r="B253" i="5"/>
  <c r="F252" i="5"/>
  <c r="E252" i="5"/>
  <c r="D252" i="5"/>
  <c r="C252" i="5"/>
  <c r="B252" i="5"/>
  <c r="F251" i="5"/>
  <c r="E251" i="5"/>
  <c r="D251" i="5"/>
  <c r="C251" i="5"/>
  <c r="B251" i="5"/>
  <c r="F250" i="5"/>
  <c r="E250" i="5"/>
  <c r="D250" i="5"/>
  <c r="C250" i="5"/>
  <c r="B250" i="5"/>
  <c r="F249" i="5"/>
  <c r="E249" i="5"/>
  <c r="D249" i="5"/>
  <c r="C249" i="5"/>
  <c r="B249" i="5"/>
  <c r="F248" i="5"/>
  <c r="E248" i="5"/>
  <c r="D248" i="5"/>
  <c r="C248" i="5"/>
  <c r="B248" i="5"/>
  <c r="F247" i="5"/>
  <c r="E247" i="5"/>
  <c r="D247" i="5"/>
  <c r="C247" i="5"/>
  <c r="B247" i="5"/>
  <c r="F246" i="5"/>
  <c r="E246" i="5"/>
  <c r="D246" i="5"/>
  <c r="C246" i="5"/>
  <c r="B246" i="5"/>
  <c r="F245" i="5"/>
  <c r="E245" i="5"/>
  <c r="D245" i="5"/>
  <c r="C245" i="5"/>
  <c r="B245" i="5"/>
  <c r="F244" i="5"/>
  <c r="E244" i="5"/>
  <c r="D244" i="5"/>
  <c r="C244" i="5"/>
  <c r="B244" i="5"/>
  <c r="F243" i="5"/>
  <c r="E243" i="5"/>
  <c r="D243" i="5"/>
  <c r="C243" i="5"/>
  <c r="B243" i="5"/>
  <c r="F242" i="5"/>
  <c r="E242" i="5"/>
  <c r="D242" i="5"/>
  <c r="C242" i="5"/>
  <c r="B242" i="5"/>
  <c r="F241" i="5"/>
  <c r="E241" i="5"/>
  <c r="D241" i="5"/>
  <c r="C241" i="5"/>
  <c r="B241" i="5"/>
  <c r="F240" i="5"/>
  <c r="E240" i="5"/>
  <c r="D240" i="5"/>
  <c r="C240" i="5"/>
  <c r="B240" i="5"/>
  <c r="F239" i="5"/>
  <c r="E239" i="5"/>
  <c r="D239" i="5"/>
  <c r="C239" i="5"/>
  <c r="B239" i="5"/>
  <c r="F238" i="5"/>
  <c r="E238" i="5"/>
  <c r="D238" i="5"/>
  <c r="C238" i="5"/>
  <c r="B238" i="5"/>
  <c r="F237" i="5"/>
  <c r="E237" i="5"/>
  <c r="D237" i="5"/>
  <c r="C237" i="5"/>
  <c r="B237" i="5"/>
  <c r="F236" i="5"/>
  <c r="E236" i="5"/>
  <c r="D236" i="5"/>
  <c r="C236" i="5"/>
  <c r="B236" i="5"/>
  <c r="F235" i="5"/>
  <c r="E235" i="5"/>
  <c r="D235" i="5"/>
  <c r="C235" i="5"/>
  <c r="B235" i="5"/>
  <c r="F234" i="5"/>
  <c r="E234" i="5"/>
  <c r="D234" i="5"/>
  <c r="C234" i="5"/>
  <c r="B234" i="5"/>
  <c r="F233" i="5"/>
  <c r="E233" i="5"/>
  <c r="D233" i="5"/>
  <c r="C233" i="5"/>
  <c r="B233" i="5"/>
  <c r="D232" i="5"/>
  <c r="F231" i="5"/>
  <c r="E231" i="5"/>
  <c r="D231" i="5"/>
  <c r="C231" i="5"/>
  <c r="B231" i="5"/>
  <c r="F230" i="5"/>
  <c r="E230" i="5"/>
  <c r="D230" i="5"/>
  <c r="C230" i="5"/>
  <c r="B230" i="5"/>
  <c r="F229" i="5"/>
  <c r="E229" i="5"/>
  <c r="D229" i="5"/>
  <c r="C229" i="5"/>
  <c r="B229" i="5"/>
  <c r="F228" i="5"/>
  <c r="E228" i="5"/>
  <c r="D228" i="5"/>
  <c r="C228" i="5"/>
  <c r="B228" i="5"/>
  <c r="F227" i="5"/>
  <c r="E227" i="5"/>
  <c r="D227" i="5"/>
  <c r="C227" i="5"/>
  <c r="B227" i="5"/>
  <c r="F226" i="5"/>
  <c r="E226" i="5"/>
  <c r="D226" i="5"/>
  <c r="C226" i="5"/>
  <c r="B226" i="5"/>
  <c r="F225" i="5"/>
  <c r="E225" i="5"/>
  <c r="D225" i="5"/>
  <c r="C225" i="5"/>
  <c r="B225" i="5"/>
  <c r="F224" i="5"/>
  <c r="E224" i="5"/>
  <c r="D224" i="5"/>
  <c r="C224" i="5"/>
  <c r="B224" i="5"/>
  <c r="F223" i="5"/>
  <c r="E223" i="5"/>
  <c r="D223" i="5"/>
  <c r="C223" i="5"/>
  <c r="B223" i="5"/>
  <c r="F222" i="5"/>
  <c r="E222" i="5"/>
  <c r="D222" i="5"/>
  <c r="C222" i="5"/>
  <c r="B222" i="5"/>
  <c r="F221" i="5"/>
  <c r="E221" i="5"/>
  <c r="D221" i="5"/>
  <c r="C221" i="5"/>
  <c r="B221" i="5"/>
  <c r="F220" i="5"/>
  <c r="E220" i="5"/>
  <c r="D220" i="5"/>
  <c r="C220" i="5"/>
  <c r="B220" i="5"/>
  <c r="F219" i="5"/>
  <c r="E219" i="5"/>
  <c r="D219" i="5"/>
  <c r="C219" i="5"/>
  <c r="B219" i="5"/>
  <c r="F218" i="5"/>
  <c r="E218" i="5"/>
  <c r="D218" i="5"/>
  <c r="C218" i="5"/>
  <c r="B218" i="5"/>
  <c r="F217" i="5"/>
  <c r="E217" i="5"/>
  <c r="D217" i="5"/>
  <c r="C217" i="5"/>
  <c r="B217" i="5"/>
  <c r="F216" i="5"/>
  <c r="E216" i="5"/>
  <c r="D216" i="5"/>
  <c r="C216" i="5"/>
  <c r="B216" i="5"/>
  <c r="F215" i="5"/>
  <c r="E215" i="5"/>
  <c r="D215" i="5"/>
  <c r="C215" i="5"/>
  <c r="B215" i="5"/>
  <c r="F214" i="5"/>
  <c r="E214" i="5"/>
  <c r="D214" i="5"/>
  <c r="C214" i="5"/>
  <c r="B214" i="5"/>
  <c r="F213" i="5"/>
  <c r="E213" i="5"/>
  <c r="D213" i="5"/>
  <c r="C213" i="5"/>
  <c r="B213" i="5"/>
  <c r="F212" i="5"/>
  <c r="E212" i="5"/>
  <c r="D212" i="5"/>
  <c r="C212" i="5"/>
  <c r="B212" i="5"/>
  <c r="F211" i="5"/>
  <c r="E211" i="5"/>
  <c r="D211" i="5"/>
  <c r="C211" i="5"/>
  <c r="B211" i="5"/>
  <c r="F210" i="5"/>
  <c r="E210" i="5"/>
  <c r="D210" i="5"/>
  <c r="C210" i="5"/>
  <c r="B210" i="5"/>
  <c r="F209" i="5"/>
  <c r="E209" i="5"/>
  <c r="D209" i="5"/>
  <c r="C209" i="5"/>
  <c r="B209" i="5"/>
  <c r="F208" i="5"/>
  <c r="E208" i="5"/>
  <c r="D208" i="5"/>
  <c r="C208" i="5"/>
  <c r="B208" i="5"/>
  <c r="F207" i="5"/>
  <c r="E207" i="5"/>
  <c r="D207" i="5"/>
  <c r="C207" i="5"/>
  <c r="B207" i="5"/>
  <c r="F206" i="5"/>
  <c r="E206" i="5"/>
  <c r="D206" i="5"/>
  <c r="C206" i="5"/>
  <c r="B206" i="5"/>
  <c r="F205" i="5"/>
  <c r="E205" i="5"/>
  <c r="D205" i="5"/>
  <c r="C205" i="5"/>
  <c r="B205" i="5"/>
  <c r="F204" i="5"/>
  <c r="E204" i="5"/>
  <c r="D204" i="5"/>
  <c r="C204" i="5"/>
  <c r="B204" i="5"/>
  <c r="F203" i="5"/>
  <c r="E203" i="5"/>
  <c r="D203" i="5"/>
  <c r="C203" i="5"/>
  <c r="B203" i="5"/>
  <c r="F202" i="5"/>
  <c r="E202" i="5"/>
  <c r="D202" i="5"/>
  <c r="C202" i="5"/>
  <c r="B202" i="5"/>
  <c r="D201" i="5"/>
  <c r="F200" i="5"/>
  <c r="E200" i="5"/>
  <c r="D200" i="5"/>
  <c r="C200" i="5"/>
  <c r="B200" i="5"/>
  <c r="F199" i="5"/>
  <c r="E199" i="5"/>
  <c r="D199" i="5"/>
  <c r="C199" i="5"/>
  <c r="B199" i="5"/>
  <c r="F198" i="5"/>
  <c r="E198" i="5"/>
  <c r="D198" i="5"/>
  <c r="C198" i="5"/>
  <c r="B198" i="5"/>
  <c r="F197" i="5"/>
  <c r="E197" i="5"/>
  <c r="D197" i="5"/>
  <c r="C197" i="5"/>
  <c r="B197" i="5"/>
  <c r="F196" i="5"/>
  <c r="E196" i="5"/>
  <c r="D196" i="5"/>
  <c r="C196" i="5"/>
  <c r="B196" i="5"/>
  <c r="F195" i="5"/>
  <c r="E195" i="5"/>
  <c r="D195" i="5"/>
  <c r="C195" i="5"/>
  <c r="B195" i="5"/>
  <c r="F194" i="5"/>
  <c r="E194" i="5"/>
  <c r="D194" i="5"/>
  <c r="C194" i="5"/>
  <c r="B194" i="5"/>
  <c r="F193" i="5"/>
  <c r="E193" i="5"/>
  <c r="D193" i="5"/>
  <c r="C193" i="5"/>
  <c r="B193" i="5"/>
  <c r="F192" i="5"/>
  <c r="E192" i="5"/>
  <c r="D192" i="5"/>
  <c r="C192" i="5"/>
  <c r="B192" i="5"/>
  <c r="F191" i="5"/>
  <c r="E191" i="5"/>
  <c r="D191" i="5"/>
  <c r="C191" i="5"/>
  <c r="B191" i="5"/>
  <c r="F190" i="5"/>
  <c r="E190" i="5"/>
  <c r="D190" i="5"/>
  <c r="C190" i="5"/>
  <c r="B190" i="5"/>
  <c r="F189" i="5"/>
  <c r="E189" i="5"/>
  <c r="D189" i="5"/>
  <c r="C189" i="5"/>
  <c r="B189" i="5"/>
  <c r="F188" i="5"/>
  <c r="E188" i="5"/>
  <c r="D188" i="5"/>
  <c r="C188" i="5"/>
  <c r="B188" i="5"/>
  <c r="F187" i="5"/>
  <c r="E187" i="5"/>
  <c r="D187" i="5"/>
  <c r="C187" i="5"/>
  <c r="B187" i="5"/>
  <c r="F186" i="5"/>
  <c r="E186" i="5"/>
  <c r="D186" i="5"/>
  <c r="C186" i="5"/>
  <c r="B186" i="5"/>
  <c r="F185" i="5"/>
  <c r="E185" i="5"/>
  <c r="D185" i="5"/>
  <c r="C185" i="5"/>
  <c r="B185" i="5"/>
  <c r="F184" i="5"/>
  <c r="E184" i="5"/>
  <c r="D184" i="5"/>
  <c r="C184" i="5"/>
  <c r="B184" i="5"/>
  <c r="F183" i="5"/>
  <c r="E183" i="5"/>
  <c r="D183" i="5"/>
  <c r="C183" i="5"/>
  <c r="B183" i="5"/>
  <c r="F182" i="5"/>
  <c r="E182" i="5"/>
  <c r="D182" i="5"/>
  <c r="C182" i="5"/>
  <c r="B182" i="5"/>
  <c r="F181" i="5"/>
  <c r="E181" i="5"/>
  <c r="D181" i="5"/>
  <c r="C181" i="5"/>
  <c r="B181" i="5"/>
  <c r="F180" i="5"/>
  <c r="E180" i="5"/>
  <c r="D180" i="5"/>
  <c r="C180" i="5"/>
  <c r="B180" i="5"/>
  <c r="F179" i="5"/>
  <c r="E179" i="5"/>
  <c r="D179" i="5"/>
  <c r="C179" i="5"/>
  <c r="B179" i="5"/>
  <c r="F178" i="5"/>
  <c r="E178" i="5"/>
  <c r="D178" i="5"/>
  <c r="C178" i="5"/>
  <c r="B178" i="5"/>
  <c r="F177" i="5"/>
  <c r="E177" i="5"/>
  <c r="D177" i="5"/>
  <c r="C177" i="5"/>
  <c r="B177" i="5"/>
  <c r="F176" i="5"/>
  <c r="E176" i="5"/>
  <c r="D176" i="5"/>
  <c r="C176" i="5"/>
  <c r="B176" i="5"/>
  <c r="F175" i="5"/>
  <c r="E175" i="5"/>
  <c r="D175" i="5"/>
  <c r="C175" i="5"/>
  <c r="B175" i="5"/>
  <c r="F174" i="5"/>
  <c r="E174" i="5"/>
  <c r="D174" i="5"/>
  <c r="C174" i="5"/>
  <c r="B174" i="5"/>
  <c r="F173" i="5"/>
  <c r="E173" i="5"/>
  <c r="D173" i="5"/>
  <c r="C173" i="5"/>
  <c r="B173" i="5"/>
  <c r="F172" i="5"/>
  <c r="E172" i="5"/>
  <c r="D172" i="5"/>
  <c r="C172" i="5"/>
  <c r="B172" i="5"/>
  <c r="F171" i="5"/>
  <c r="E171" i="5"/>
  <c r="D171" i="5"/>
  <c r="C171" i="5"/>
  <c r="B171" i="5"/>
  <c r="D170" i="5"/>
  <c r="F169" i="5"/>
  <c r="E169" i="5"/>
  <c r="D169" i="5"/>
  <c r="C169" i="5"/>
  <c r="B169" i="5"/>
  <c r="F168" i="5"/>
  <c r="E168" i="5"/>
  <c r="D168" i="5"/>
  <c r="C168" i="5"/>
  <c r="B168" i="5"/>
  <c r="F167" i="5"/>
  <c r="E167" i="5"/>
  <c r="D167" i="5"/>
  <c r="C167" i="5"/>
  <c r="B167" i="5"/>
  <c r="F166" i="5"/>
  <c r="E166" i="5"/>
  <c r="D166" i="5"/>
  <c r="C166" i="5"/>
  <c r="B166" i="5"/>
  <c r="F165" i="5"/>
  <c r="E165" i="5"/>
  <c r="D165" i="5"/>
  <c r="C165" i="5"/>
  <c r="B165" i="5"/>
  <c r="F164" i="5"/>
  <c r="E164" i="5"/>
  <c r="D164" i="5"/>
  <c r="C164" i="5"/>
  <c r="B164" i="5"/>
  <c r="F163" i="5"/>
  <c r="E163" i="5"/>
  <c r="D163" i="5"/>
  <c r="C163" i="5"/>
  <c r="B163" i="5"/>
  <c r="F162" i="5"/>
  <c r="E162" i="5"/>
  <c r="D162" i="5"/>
  <c r="C162" i="5"/>
  <c r="B162" i="5"/>
  <c r="F161" i="5"/>
  <c r="E161" i="5"/>
  <c r="D161" i="5"/>
  <c r="C161" i="5"/>
  <c r="B161" i="5"/>
  <c r="F160" i="5"/>
  <c r="E160" i="5"/>
  <c r="D160" i="5"/>
  <c r="C160" i="5"/>
  <c r="B160" i="5"/>
  <c r="F159" i="5"/>
  <c r="E159" i="5"/>
  <c r="D159" i="5"/>
  <c r="C159" i="5"/>
  <c r="B159" i="5"/>
  <c r="F158" i="5"/>
  <c r="E158" i="5"/>
  <c r="D158" i="5"/>
  <c r="C158" i="5"/>
  <c r="B158" i="5"/>
  <c r="F157" i="5"/>
  <c r="E157" i="5"/>
  <c r="D157" i="5"/>
  <c r="C157" i="5"/>
  <c r="B157" i="5"/>
  <c r="F156" i="5"/>
  <c r="E156" i="5"/>
  <c r="D156" i="5"/>
  <c r="C156" i="5"/>
  <c r="B156" i="5"/>
  <c r="F155" i="5"/>
  <c r="E155" i="5"/>
  <c r="D155" i="5"/>
  <c r="C155" i="5"/>
  <c r="B155" i="5"/>
  <c r="F154" i="5"/>
  <c r="E154" i="5"/>
  <c r="D154" i="5"/>
  <c r="C154" i="5"/>
  <c r="B154" i="5"/>
  <c r="F153" i="5"/>
  <c r="E153" i="5"/>
  <c r="D153" i="5"/>
  <c r="C153" i="5"/>
  <c r="B153" i="5"/>
  <c r="F152" i="5"/>
  <c r="E152" i="5"/>
  <c r="D152" i="5"/>
  <c r="C152" i="5"/>
  <c r="B152" i="5"/>
  <c r="F151" i="5"/>
  <c r="E151" i="5"/>
  <c r="D151" i="5"/>
  <c r="C151" i="5"/>
  <c r="B151" i="5"/>
  <c r="F150" i="5"/>
  <c r="E150" i="5"/>
  <c r="D150" i="5"/>
  <c r="C150" i="5"/>
  <c r="B150" i="5"/>
  <c r="F149" i="5"/>
  <c r="E149" i="5"/>
  <c r="D149" i="5"/>
  <c r="C149" i="5"/>
  <c r="B149" i="5"/>
  <c r="F148" i="5"/>
  <c r="E148" i="5"/>
  <c r="D148" i="5"/>
  <c r="C148" i="5"/>
  <c r="B148" i="5"/>
  <c r="F147" i="5"/>
  <c r="E147" i="5"/>
  <c r="D147" i="5"/>
  <c r="C147" i="5"/>
  <c r="B147" i="5"/>
  <c r="F146" i="5"/>
  <c r="E146" i="5"/>
  <c r="D146" i="5"/>
  <c r="C146" i="5"/>
  <c r="B146" i="5"/>
  <c r="F145" i="5"/>
  <c r="E145" i="5"/>
  <c r="D145" i="5"/>
  <c r="C145" i="5"/>
  <c r="B145" i="5"/>
  <c r="F144" i="5"/>
  <c r="E144" i="5"/>
  <c r="D144" i="5"/>
  <c r="C144" i="5"/>
  <c r="B144" i="5"/>
  <c r="F143" i="5"/>
  <c r="E143" i="5"/>
  <c r="D143" i="5"/>
  <c r="C143" i="5"/>
  <c r="B143" i="5"/>
  <c r="F142" i="5"/>
  <c r="E142" i="5"/>
  <c r="D142" i="5"/>
  <c r="C142" i="5"/>
  <c r="B142" i="5"/>
  <c r="F141" i="5"/>
  <c r="E141" i="5"/>
  <c r="D141" i="5"/>
  <c r="C141" i="5"/>
  <c r="B141" i="5"/>
  <c r="F140" i="5"/>
  <c r="E140" i="5"/>
  <c r="D140" i="5"/>
  <c r="C140" i="5"/>
  <c r="B140" i="5"/>
  <c r="D139" i="5"/>
  <c r="F138" i="5"/>
  <c r="E138" i="5"/>
  <c r="D138" i="5"/>
  <c r="C138" i="5"/>
  <c r="B138" i="5"/>
  <c r="F137" i="5"/>
  <c r="E137" i="5"/>
  <c r="D137" i="5"/>
  <c r="C137" i="5"/>
  <c r="B137" i="5"/>
  <c r="F136" i="5"/>
  <c r="E136" i="5"/>
  <c r="D136" i="5"/>
  <c r="C136" i="5"/>
  <c r="B136" i="5"/>
  <c r="F135" i="5"/>
  <c r="E135" i="5"/>
  <c r="D135" i="5"/>
  <c r="C135" i="5"/>
  <c r="B135" i="5"/>
  <c r="F134" i="5"/>
  <c r="E134" i="5"/>
  <c r="D134" i="5"/>
  <c r="C134" i="5"/>
  <c r="B134" i="5"/>
  <c r="F133" i="5"/>
  <c r="E133" i="5"/>
  <c r="D133" i="5"/>
  <c r="C133" i="5"/>
  <c r="B133" i="5"/>
  <c r="F132" i="5"/>
  <c r="E132" i="5"/>
  <c r="D132" i="5"/>
  <c r="C132" i="5"/>
  <c r="B132" i="5"/>
  <c r="F131" i="5"/>
  <c r="E131" i="5"/>
  <c r="D131" i="5"/>
  <c r="C131" i="5"/>
  <c r="B131" i="5"/>
  <c r="F130" i="5"/>
  <c r="E130" i="5"/>
  <c r="D130" i="5"/>
  <c r="C130" i="5"/>
  <c r="B130" i="5"/>
  <c r="F129" i="5"/>
  <c r="E129" i="5"/>
  <c r="D129" i="5"/>
  <c r="C129" i="5"/>
  <c r="B129" i="5"/>
  <c r="F128" i="5"/>
  <c r="E128" i="5"/>
  <c r="D128" i="5"/>
  <c r="C128" i="5"/>
  <c r="B128" i="5"/>
  <c r="F127" i="5"/>
  <c r="E127" i="5"/>
  <c r="D127" i="5"/>
  <c r="C127" i="5"/>
  <c r="B127" i="5"/>
  <c r="F126" i="5"/>
  <c r="E126" i="5"/>
  <c r="D126" i="5"/>
  <c r="C126" i="5"/>
  <c r="B126" i="5"/>
  <c r="F125" i="5"/>
  <c r="E125" i="5"/>
  <c r="D125" i="5"/>
  <c r="C125" i="5"/>
  <c r="B125" i="5"/>
  <c r="F124" i="5"/>
  <c r="E124" i="5"/>
  <c r="D124" i="5"/>
  <c r="C124" i="5"/>
  <c r="B124" i="5"/>
  <c r="F123" i="5"/>
  <c r="E123" i="5"/>
  <c r="D123" i="5"/>
  <c r="C123" i="5"/>
  <c r="B123" i="5"/>
  <c r="F122" i="5"/>
  <c r="E122" i="5"/>
  <c r="D122" i="5"/>
  <c r="C122" i="5"/>
  <c r="B122" i="5"/>
  <c r="F121" i="5"/>
  <c r="E121" i="5"/>
  <c r="D121" i="5"/>
  <c r="C121" i="5"/>
  <c r="B121" i="5"/>
  <c r="F120" i="5"/>
  <c r="E120" i="5"/>
  <c r="D120" i="5"/>
  <c r="C120" i="5"/>
  <c r="B120" i="5"/>
  <c r="F119" i="5"/>
  <c r="E119" i="5"/>
  <c r="D119" i="5"/>
  <c r="C119" i="5"/>
  <c r="B119" i="5"/>
  <c r="F118" i="5"/>
  <c r="E118" i="5"/>
  <c r="D118" i="5"/>
  <c r="C118" i="5"/>
  <c r="B118" i="5"/>
  <c r="F117" i="5"/>
  <c r="E117" i="5"/>
  <c r="D117" i="5"/>
  <c r="C117" i="5"/>
  <c r="B117" i="5"/>
  <c r="F116" i="5"/>
  <c r="E116" i="5"/>
  <c r="D116" i="5"/>
  <c r="C116" i="5"/>
  <c r="B116" i="5"/>
  <c r="F115" i="5"/>
  <c r="E115" i="5"/>
  <c r="D115" i="5"/>
  <c r="C115" i="5"/>
  <c r="B115" i="5"/>
  <c r="F114" i="5"/>
  <c r="E114" i="5"/>
  <c r="D114" i="5"/>
  <c r="C114" i="5"/>
  <c r="B114" i="5"/>
  <c r="F113" i="5"/>
  <c r="E113" i="5"/>
  <c r="D113" i="5"/>
  <c r="C113" i="5"/>
  <c r="B113" i="5"/>
  <c r="F112" i="5"/>
  <c r="E112" i="5"/>
  <c r="D112" i="5"/>
  <c r="C112" i="5"/>
  <c r="B112" i="5"/>
  <c r="F111" i="5"/>
  <c r="E111" i="5"/>
  <c r="D111" i="5"/>
  <c r="C111" i="5"/>
  <c r="B111" i="5"/>
  <c r="F110" i="5"/>
  <c r="E110" i="5"/>
  <c r="D110" i="5"/>
  <c r="C110" i="5"/>
  <c r="B110" i="5"/>
  <c r="F109" i="5"/>
  <c r="E109" i="5"/>
  <c r="D109" i="5"/>
  <c r="C109" i="5"/>
  <c r="B109" i="5"/>
  <c r="D108" i="5"/>
  <c r="F107" i="5"/>
  <c r="E107" i="5"/>
  <c r="D107" i="5"/>
  <c r="C107" i="5"/>
  <c r="B107" i="5"/>
  <c r="F106" i="5"/>
  <c r="E106" i="5"/>
  <c r="D106" i="5"/>
  <c r="C106" i="5"/>
  <c r="B106" i="5"/>
  <c r="F105" i="5"/>
  <c r="E105" i="5"/>
  <c r="D105" i="5"/>
  <c r="C105" i="5"/>
  <c r="B105" i="5"/>
  <c r="F104" i="5"/>
  <c r="E104" i="5"/>
  <c r="D104" i="5"/>
  <c r="C104" i="5"/>
  <c r="B104" i="5"/>
  <c r="F103" i="5"/>
  <c r="E103" i="5"/>
  <c r="D103" i="5"/>
  <c r="C103" i="5"/>
  <c r="B103" i="5"/>
  <c r="F102" i="5"/>
  <c r="E102" i="5"/>
  <c r="D102" i="5"/>
  <c r="C102" i="5"/>
  <c r="B102" i="5"/>
  <c r="F101" i="5"/>
  <c r="E101" i="5"/>
  <c r="D101" i="5"/>
  <c r="C101" i="5"/>
  <c r="B101" i="5"/>
  <c r="F100" i="5"/>
  <c r="E100" i="5"/>
  <c r="D100" i="5"/>
  <c r="C100" i="5"/>
  <c r="B100" i="5"/>
  <c r="F99" i="5"/>
  <c r="E99" i="5"/>
  <c r="D99" i="5"/>
  <c r="C99" i="5"/>
  <c r="B99" i="5"/>
  <c r="F98" i="5"/>
  <c r="E98" i="5"/>
  <c r="D98" i="5"/>
  <c r="C98" i="5"/>
  <c r="B98" i="5"/>
  <c r="F97" i="5"/>
  <c r="E97" i="5"/>
  <c r="D97" i="5"/>
  <c r="C97" i="5"/>
  <c r="B97" i="5"/>
  <c r="F96" i="5"/>
  <c r="E96" i="5"/>
  <c r="D96" i="5"/>
  <c r="C96" i="5"/>
  <c r="B96" i="5"/>
  <c r="F95" i="5"/>
  <c r="E95" i="5"/>
  <c r="D95" i="5"/>
  <c r="C95" i="5"/>
  <c r="B95" i="5"/>
  <c r="F94" i="5"/>
  <c r="E94" i="5"/>
  <c r="D94" i="5"/>
  <c r="C94" i="5"/>
  <c r="B94" i="5"/>
  <c r="F93" i="5"/>
  <c r="E93" i="5"/>
  <c r="D93" i="5"/>
  <c r="C93" i="5"/>
  <c r="B93" i="5"/>
  <c r="F92" i="5"/>
  <c r="E92" i="5"/>
  <c r="D92" i="5"/>
  <c r="C92" i="5"/>
  <c r="B92" i="5"/>
  <c r="F91" i="5"/>
  <c r="E91" i="5"/>
  <c r="D91" i="5"/>
  <c r="C91" i="5"/>
  <c r="B91" i="5"/>
  <c r="F90" i="5"/>
  <c r="E90" i="5"/>
  <c r="D90" i="5"/>
  <c r="C90" i="5"/>
  <c r="B90" i="5"/>
  <c r="F89" i="5"/>
  <c r="E89" i="5"/>
  <c r="D89" i="5"/>
  <c r="C89" i="5"/>
  <c r="B89" i="5"/>
  <c r="F88" i="5"/>
  <c r="E88" i="5"/>
  <c r="D88" i="5"/>
  <c r="C88" i="5"/>
  <c r="B88" i="5"/>
  <c r="F87" i="5"/>
  <c r="E87" i="5"/>
  <c r="D87" i="5"/>
  <c r="C87" i="5"/>
  <c r="B87" i="5"/>
  <c r="F86" i="5"/>
  <c r="E86" i="5"/>
  <c r="D86" i="5"/>
  <c r="C86" i="5"/>
  <c r="B86" i="5"/>
  <c r="F85" i="5"/>
  <c r="E85" i="5"/>
  <c r="D85" i="5"/>
  <c r="C85" i="5"/>
  <c r="B85" i="5"/>
  <c r="F84" i="5"/>
  <c r="E84" i="5"/>
  <c r="D84" i="5"/>
  <c r="C84" i="5"/>
  <c r="B84" i="5"/>
  <c r="F83" i="5"/>
  <c r="E83" i="5"/>
  <c r="D83" i="5"/>
  <c r="C83" i="5"/>
  <c r="B83" i="5"/>
  <c r="F82" i="5"/>
  <c r="E82" i="5"/>
  <c r="D82" i="5"/>
  <c r="C82" i="5"/>
  <c r="B82" i="5"/>
  <c r="F81" i="5"/>
  <c r="E81" i="5"/>
  <c r="D81" i="5"/>
  <c r="C81" i="5"/>
  <c r="B81" i="5"/>
  <c r="F80" i="5"/>
  <c r="E80" i="5"/>
  <c r="D80" i="5"/>
  <c r="C80" i="5"/>
  <c r="B80" i="5"/>
  <c r="F79" i="5"/>
  <c r="E79" i="5"/>
  <c r="D79" i="5"/>
  <c r="C79" i="5"/>
  <c r="B79" i="5"/>
  <c r="F78" i="5"/>
  <c r="E78" i="5"/>
  <c r="D78" i="5"/>
  <c r="C78" i="5"/>
  <c r="B78" i="5"/>
  <c r="D77" i="5"/>
  <c r="F76" i="5"/>
  <c r="E76" i="5"/>
  <c r="D76" i="5"/>
  <c r="C76" i="5"/>
  <c r="B76" i="5"/>
  <c r="F75" i="5"/>
  <c r="E75" i="5"/>
  <c r="D75" i="5"/>
  <c r="C75" i="5"/>
  <c r="B75" i="5"/>
  <c r="F74" i="5"/>
  <c r="E74" i="5"/>
  <c r="D74" i="5"/>
  <c r="C74" i="5"/>
  <c r="B74" i="5"/>
  <c r="F73" i="5"/>
  <c r="E73" i="5"/>
  <c r="D73" i="5"/>
  <c r="C73" i="5"/>
  <c r="B73" i="5"/>
  <c r="F72" i="5"/>
  <c r="E72" i="5"/>
  <c r="D72" i="5"/>
  <c r="C72" i="5"/>
  <c r="B72" i="5"/>
  <c r="F71" i="5"/>
  <c r="E71" i="5"/>
  <c r="D71" i="5"/>
  <c r="C71" i="5"/>
  <c r="B71" i="5"/>
  <c r="F70" i="5"/>
  <c r="E70" i="5"/>
  <c r="D70" i="5"/>
  <c r="C70" i="5"/>
  <c r="B70" i="5"/>
  <c r="F69" i="5"/>
  <c r="E69" i="5"/>
  <c r="D69" i="5"/>
  <c r="C69" i="5"/>
  <c r="B69" i="5"/>
  <c r="F68" i="5"/>
  <c r="E68" i="5"/>
  <c r="D68" i="5"/>
  <c r="C68" i="5"/>
  <c r="B68" i="5"/>
  <c r="F67" i="5"/>
  <c r="E67" i="5"/>
  <c r="D67" i="5"/>
  <c r="C67" i="5"/>
  <c r="B67" i="5"/>
  <c r="F66" i="5"/>
  <c r="E66" i="5"/>
  <c r="D66" i="5"/>
  <c r="C66" i="5"/>
  <c r="B66" i="5"/>
  <c r="F65" i="5"/>
  <c r="E65" i="5"/>
  <c r="D65" i="5"/>
  <c r="C65" i="5"/>
  <c r="B65" i="5"/>
  <c r="F64" i="5"/>
  <c r="E64" i="5"/>
  <c r="D64" i="5"/>
  <c r="C64" i="5"/>
  <c r="B64" i="5"/>
  <c r="F63" i="5"/>
  <c r="E63" i="5"/>
  <c r="D63" i="5"/>
  <c r="C63" i="5"/>
  <c r="B63" i="5"/>
  <c r="F62" i="5"/>
  <c r="E62" i="5"/>
  <c r="D62" i="5"/>
  <c r="C62" i="5"/>
  <c r="B62" i="5"/>
  <c r="F61" i="5"/>
  <c r="E61" i="5"/>
  <c r="D61" i="5"/>
  <c r="C61" i="5"/>
  <c r="B61" i="5"/>
  <c r="F60" i="5"/>
  <c r="E60" i="5"/>
  <c r="D60" i="5"/>
  <c r="C60" i="5"/>
  <c r="B60" i="5"/>
  <c r="F59" i="5"/>
  <c r="E59" i="5"/>
  <c r="D59" i="5"/>
  <c r="C59" i="5"/>
  <c r="B59" i="5"/>
  <c r="F58" i="5"/>
  <c r="E58" i="5"/>
  <c r="D58" i="5"/>
  <c r="C58" i="5"/>
  <c r="B58" i="5"/>
  <c r="F57" i="5"/>
  <c r="E57" i="5"/>
  <c r="D57" i="5"/>
  <c r="C57" i="5"/>
  <c r="B57" i="5"/>
  <c r="F56" i="5"/>
  <c r="E56" i="5"/>
  <c r="D56" i="5"/>
  <c r="C56" i="5"/>
  <c r="B56" i="5"/>
  <c r="F55" i="5"/>
  <c r="E55" i="5"/>
  <c r="D55" i="5"/>
  <c r="C55" i="5"/>
  <c r="B55" i="5"/>
  <c r="F54" i="5"/>
  <c r="E54" i="5"/>
  <c r="D54" i="5"/>
  <c r="C54" i="5"/>
  <c r="B54" i="5"/>
  <c r="F53" i="5"/>
  <c r="E53" i="5"/>
  <c r="D53" i="5"/>
  <c r="C53" i="5"/>
  <c r="B53" i="5"/>
  <c r="F52" i="5"/>
  <c r="E52" i="5"/>
  <c r="D52" i="5"/>
  <c r="C52" i="5"/>
  <c r="B52" i="5"/>
  <c r="F51" i="5"/>
  <c r="E51" i="5"/>
  <c r="D51" i="5"/>
  <c r="C51" i="5"/>
  <c r="B51" i="5"/>
  <c r="F50" i="5"/>
  <c r="E50" i="5"/>
  <c r="D50" i="5"/>
  <c r="C50" i="5"/>
  <c r="B50" i="5"/>
  <c r="F49" i="5"/>
  <c r="E49" i="5"/>
  <c r="D49" i="5"/>
  <c r="C49" i="5"/>
  <c r="B49" i="5"/>
  <c r="F48" i="5"/>
  <c r="E48" i="5"/>
  <c r="D48" i="5"/>
  <c r="C48" i="5"/>
  <c r="B48" i="5"/>
  <c r="F47" i="5"/>
  <c r="E47" i="5"/>
  <c r="D47" i="5"/>
  <c r="C47" i="5"/>
  <c r="B47" i="5"/>
  <c r="D46" i="5"/>
  <c r="F45" i="5"/>
  <c r="E45" i="5"/>
  <c r="D45" i="5"/>
  <c r="C45" i="5"/>
  <c r="B45" i="5"/>
  <c r="F44" i="5"/>
  <c r="E44" i="5"/>
  <c r="D44" i="5"/>
  <c r="C44" i="5"/>
  <c r="B44" i="5"/>
  <c r="F43" i="5"/>
  <c r="E43" i="5"/>
  <c r="D43" i="5"/>
  <c r="C43" i="5"/>
  <c r="B43" i="5"/>
  <c r="F42" i="5"/>
  <c r="E42" i="5"/>
  <c r="D42" i="5"/>
  <c r="C42" i="5"/>
  <c r="B42" i="5"/>
  <c r="F41" i="5"/>
  <c r="E41" i="5"/>
  <c r="D41" i="5"/>
  <c r="C41" i="5"/>
  <c r="B41" i="5"/>
  <c r="F40" i="5"/>
  <c r="E40" i="5"/>
  <c r="D40" i="5"/>
  <c r="C40" i="5"/>
  <c r="B40" i="5"/>
  <c r="F39" i="5"/>
  <c r="E39" i="5"/>
  <c r="D39" i="5"/>
  <c r="C39" i="5"/>
  <c r="B39" i="5"/>
  <c r="F38" i="5"/>
  <c r="E38" i="5"/>
  <c r="D38" i="5"/>
  <c r="C38" i="5"/>
  <c r="B38" i="5"/>
  <c r="F37" i="5"/>
  <c r="E37" i="5"/>
  <c r="D37" i="5"/>
  <c r="C37" i="5"/>
  <c r="B37" i="5"/>
  <c r="F36" i="5"/>
  <c r="E36" i="5"/>
  <c r="D36" i="5"/>
  <c r="C36" i="5"/>
  <c r="B36" i="5"/>
  <c r="F35" i="5"/>
  <c r="E35" i="5"/>
  <c r="D35" i="5"/>
  <c r="C35" i="5"/>
  <c r="B35" i="5"/>
  <c r="F34" i="5"/>
  <c r="E34" i="5"/>
  <c r="D34" i="5"/>
  <c r="C34" i="5"/>
  <c r="B34" i="5"/>
  <c r="F33" i="5"/>
  <c r="E33" i="5"/>
  <c r="D33" i="5"/>
  <c r="C33" i="5"/>
  <c r="B33" i="5"/>
  <c r="F32" i="5"/>
  <c r="E32" i="5"/>
  <c r="D32" i="5"/>
  <c r="C32" i="5"/>
  <c r="B32" i="5"/>
  <c r="F31" i="5"/>
  <c r="E31" i="5"/>
  <c r="D31" i="5"/>
  <c r="C31" i="5"/>
  <c r="B31" i="5"/>
  <c r="F30" i="5"/>
  <c r="E30" i="5"/>
  <c r="D30" i="5"/>
  <c r="C30" i="5"/>
  <c r="B30" i="5"/>
  <c r="F29" i="5"/>
  <c r="E29" i="5"/>
  <c r="D29" i="5"/>
  <c r="C29" i="5"/>
  <c r="B29" i="5"/>
  <c r="F28" i="5"/>
  <c r="E28" i="5"/>
  <c r="D28" i="5"/>
  <c r="C28" i="5"/>
  <c r="B28" i="5"/>
  <c r="F27" i="5"/>
  <c r="E27" i="5"/>
  <c r="D27" i="5"/>
  <c r="C27" i="5"/>
  <c r="B27" i="5"/>
  <c r="F26" i="5"/>
  <c r="E26" i="5"/>
  <c r="D26" i="5"/>
  <c r="C26" i="5"/>
  <c r="B26" i="5"/>
  <c r="F25" i="5"/>
  <c r="E25" i="5"/>
  <c r="D25" i="5"/>
  <c r="C25" i="5"/>
  <c r="B25" i="5"/>
  <c r="F24" i="5"/>
  <c r="E24" i="5"/>
  <c r="D24" i="5"/>
  <c r="C24" i="5"/>
  <c r="B24" i="5"/>
  <c r="F23" i="5"/>
  <c r="E23" i="5"/>
  <c r="D23" i="5"/>
  <c r="C23" i="5"/>
  <c r="B23" i="5"/>
  <c r="F22" i="5"/>
  <c r="E22" i="5"/>
  <c r="D22" i="5"/>
  <c r="C22" i="5"/>
  <c r="B22" i="5"/>
  <c r="F21" i="5"/>
  <c r="E21" i="5"/>
  <c r="D21" i="5"/>
  <c r="C21" i="5"/>
  <c r="B21" i="5"/>
  <c r="F20" i="5"/>
  <c r="E20" i="5"/>
  <c r="D20" i="5"/>
  <c r="C20" i="5"/>
  <c r="B20" i="5"/>
  <c r="F19" i="5"/>
  <c r="E19" i="5"/>
  <c r="D19" i="5"/>
  <c r="C19" i="5"/>
  <c r="B19" i="5"/>
  <c r="F18" i="5"/>
  <c r="E18" i="5"/>
  <c r="D18" i="5"/>
  <c r="C18" i="5"/>
  <c r="B18" i="5"/>
  <c r="E17" i="5"/>
  <c r="D17" i="5"/>
  <c r="C17" i="5"/>
  <c r="B17" i="5"/>
  <c r="E16" i="5"/>
  <c r="D16" i="5"/>
  <c r="C16" i="5"/>
  <c r="B16" i="5"/>
  <c r="D15" i="5"/>
  <c r="I9" i="5"/>
  <c r="E7" i="5"/>
  <c r="E5" i="5"/>
  <c r="E3" i="5"/>
  <c r="D914" i="4"/>
  <c r="D883" i="4"/>
  <c r="D852" i="4"/>
  <c r="D821" i="4"/>
  <c r="D790" i="4"/>
  <c r="D759" i="4"/>
  <c r="D728" i="4"/>
  <c r="D697" i="4"/>
  <c r="D666" i="4"/>
  <c r="D635" i="4"/>
  <c r="D604" i="4"/>
  <c r="D573" i="4"/>
  <c r="D542" i="4"/>
  <c r="D511" i="4"/>
  <c r="D480" i="4"/>
  <c r="D449" i="4"/>
  <c r="D418" i="4"/>
  <c r="D387" i="4"/>
  <c r="D356" i="4"/>
  <c r="D325" i="4"/>
  <c r="D294" i="4"/>
  <c r="D263" i="4"/>
  <c r="D232" i="4"/>
  <c r="D201" i="4"/>
  <c r="D170" i="4"/>
  <c r="D139" i="4"/>
  <c r="D108" i="4"/>
  <c r="D77" i="4"/>
  <c r="D46" i="4"/>
  <c r="D15" i="4"/>
  <c r="F944" i="4"/>
  <c r="E944" i="4"/>
  <c r="D944" i="4"/>
  <c r="C944" i="4"/>
  <c r="B944" i="4"/>
  <c r="F943" i="4"/>
  <c r="E943" i="4"/>
  <c r="D943" i="4"/>
  <c r="C943" i="4"/>
  <c r="B943" i="4"/>
  <c r="F942" i="4"/>
  <c r="E942" i="4"/>
  <c r="D942" i="4"/>
  <c r="C942" i="4"/>
  <c r="B942" i="4"/>
  <c r="F941" i="4"/>
  <c r="E941" i="4"/>
  <c r="D941" i="4"/>
  <c r="C941" i="4"/>
  <c r="B941" i="4"/>
  <c r="F940" i="4"/>
  <c r="E940" i="4"/>
  <c r="D940" i="4"/>
  <c r="C940" i="4"/>
  <c r="B940" i="4"/>
  <c r="F939" i="4"/>
  <c r="E939" i="4"/>
  <c r="D939" i="4"/>
  <c r="C939" i="4"/>
  <c r="B939" i="4"/>
  <c r="F938" i="4"/>
  <c r="E938" i="4"/>
  <c r="D938" i="4"/>
  <c r="C938" i="4"/>
  <c r="B938" i="4"/>
  <c r="F937" i="4"/>
  <c r="E937" i="4"/>
  <c r="D937" i="4"/>
  <c r="C937" i="4"/>
  <c r="B937" i="4"/>
  <c r="F936" i="4"/>
  <c r="E936" i="4"/>
  <c r="D936" i="4"/>
  <c r="C936" i="4"/>
  <c r="B936" i="4"/>
  <c r="F935" i="4"/>
  <c r="E935" i="4"/>
  <c r="D935" i="4"/>
  <c r="C935" i="4"/>
  <c r="B935" i="4"/>
  <c r="F934" i="4"/>
  <c r="E934" i="4"/>
  <c r="D934" i="4"/>
  <c r="C934" i="4"/>
  <c r="B934" i="4"/>
  <c r="F933" i="4"/>
  <c r="E933" i="4"/>
  <c r="D933" i="4"/>
  <c r="C933" i="4"/>
  <c r="B933" i="4"/>
  <c r="F932" i="4"/>
  <c r="E932" i="4"/>
  <c r="D932" i="4"/>
  <c r="C932" i="4"/>
  <c r="B932" i="4"/>
  <c r="F931" i="4"/>
  <c r="E931" i="4"/>
  <c r="D931" i="4"/>
  <c r="C931" i="4"/>
  <c r="B931" i="4"/>
  <c r="F930" i="4"/>
  <c r="E930" i="4"/>
  <c r="D930" i="4"/>
  <c r="C930" i="4"/>
  <c r="B930" i="4"/>
  <c r="F929" i="4"/>
  <c r="E929" i="4"/>
  <c r="D929" i="4"/>
  <c r="C929" i="4"/>
  <c r="B929" i="4"/>
  <c r="F928" i="4"/>
  <c r="E928" i="4"/>
  <c r="D928" i="4"/>
  <c r="C928" i="4"/>
  <c r="B928" i="4"/>
  <c r="F927" i="4"/>
  <c r="E927" i="4"/>
  <c r="D927" i="4"/>
  <c r="C927" i="4"/>
  <c r="B927" i="4"/>
  <c r="F926" i="4"/>
  <c r="E926" i="4"/>
  <c r="D926" i="4"/>
  <c r="C926" i="4"/>
  <c r="B926" i="4"/>
  <c r="F925" i="4"/>
  <c r="E925" i="4"/>
  <c r="D925" i="4"/>
  <c r="C925" i="4"/>
  <c r="B925" i="4"/>
  <c r="F924" i="4"/>
  <c r="E924" i="4"/>
  <c r="D924" i="4"/>
  <c r="C924" i="4"/>
  <c r="B924" i="4"/>
  <c r="F923" i="4"/>
  <c r="E923" i="4"/>
  <c r="D923" i="4"/>
  <c r="C923" i="4"/>
  <c r="B923" i="4"/>
  <c r="F922" i="4"/>
  <c r="E922" i="4"/>
  <c r="D922" i="4"/>
  <c r="C922" i="4"/>
  <c r="B922" i="4"/>
  <c r="F921" i="4"/>
  <c r="E921" i="4"/>
  <c r="D921" i="4"/>
  <c r="C921" i="4"/>
  <c r="B921" i="4"/>
  <c r="F920" i="4"/>
  <c r="E920" i="4"/>
  <c r="D920" i="4"/>
  <c r="C920" i="4"/>
  <c r="B920" i="4"/>
  <c r="F919" i="4"/>
  <c r="E919" i="4"/>
  <c r="D919" i="4"/>
  <c r="C919" i="4"/>
  <c r="B919" i="4"/>
  <c r="F918" i="4"/>
  <c r="E918" i="4"/>
  <c r="D918" i="4"/>
  <c r="C918" i="4"/>
  <c r="B918" i="4"/>
  <c r="F917" i="4"/>
  <c r="E917" i="4"/>
  <c r="D917" i="4"/>
  <c r="C917" i="4"/>
  <c r="B917" i="4"/>
  <c r="F916" i="4"/>
  <c r="E916" i="4"/>
  <c r="D916" i="4"/>
  <c r="C916" i="4"/>
  <c r="B916" i="4"/>
  <c r="F915" i="4"/>
  <c r="E915" i="4"/>
  <c r="D915" i="4"/>
  <c r="C915" i="4"/>
  <c r="B915" i="4"/>
  <c r="F913" i="4"/>
  <c r="E913" i="4"/>
  <c r="D913" i="4"/>
  <c r="C913" i="4"/>
  <c r="B913" i="4"/>
  <c r="F912" i="4"/>
  <c r="E912" i="4"/>
  <c r="D912" i="4"/>
  <c r="C912" i="4"/>
  <c r="B912" i="4"/>
  <c r="F911" i="4"/>
  <c r="E911" i="4"/>
  <c r="D911" i="4"/>
  <c r="C911" i="4"/>
  <c r="B911" i="4"/>
  <c r="F910" i="4"/>
  <c r="E910" i="4"/>
  <c r="D910" i="4"/>
  <c r="C910" i="4"/>
  <c r="B910" i="4"/>
  <c r="F909" i="4"/>
  <c r="E909" i="4"/>
  <c r="D909" i="4"/>
  <c r="C909" i="4"/>
  <c r="B909" i="4"/>
  <c r="F908" i="4"/>
  <c r="E908" i="4"/>
  <c r="D908" i="4"/>
  <c r="C908" i="4"/>
  <c r="B908" i="4"/>
  <c r="F907" i="4"/>
  <c r="E907" i="4"/>
  <c r="D907" i="4"/>
  <c r="C907" i="4"/>
  <c r="B907" i="4"/>
  <c r="F906" i="4"/>
  <c r="E906" i="4"/>
  <c r="D906" i="4"/>
  <c r="C906" i="4"/>
  <c r="B906" i="4"/>
  <c r="F905" i="4"/>
  <c r="E905" i="4"/>
  <c r="D905" i="4"/>
  <c r="C905" i="4"/>
  <c r="B905" i="4"/>
  <c r="F904" i="4"/>
  <c r="E904" i="4"/>
  <c r="D904" i="4"/>
  <c r="C904" i="4"/>
  <c r="B904" i="4"/>
  <c r="F903" i="4"/>
  <c r="E903" i="4"/>
  <c r="D903" i="4"/>
  <c r="C903" i="4"/>
  <c r="B903" i="4"/>
  <c r="F902" i="4"/>
  <c r="E902" i="4"/>
  <c r="D902" i="4"/>
  <c r="C902" i="4"/>
  <c r="B902" i="4"/>
  <c r="F901" i="4"/>
  <c r="E901" i="4"/>
  <c r="D901" i="4"/>
  <c r="C901" i="4"/>
  <c r="B901" i="4"/>
  <c r="F900" i="4"/>
  <c r="E900" i="4"/>
  <c r="D900" i="4"/>
  <c r="C900" i="4"/>
  <c r="B900" i="4"/>
  <c r="F899" i="4"/>
  <c r="E899" i="4"/>
  <c r="D899" i="4"/>
  <c r="C899" i="4"/>
  <c r="B899" i="4"/>
  <c r="F898" i="4"/>
  <c r="E898" i="4"/>
  <c r="D898" i="4"/>
  <c r="C898" i="4"/>
  <c r="B898" i="4"/>
  <c r="F897" i="4"/>
  <c r="E897" i="4"/>
  <c r="D897" i="4"/>
  <c r="C897" i="4"/>
  <c r="B897" i="4"/>
  <c r="F896" i="4"/>
  <c r="E896" i="4"/>
  <c r="D896" i="4"/>
  <c r="C896" i="4"/>
  <c r="B896" i="4"/>
  <c r="F895" i="4"/>
  <c r="E895" i="4"/>
  <c r="D895" i="4"/>
  <c r="C895" i="4"/>
  <c r="B895" i="4"/>
  <c r="F894" i="4"/>
  <c r="E894" i="4"/>
  <c r="D894" i="4"/>
  <c r="C894" i="4"/>
  <c r="B894" i="4"/>
  <c r="F893" i="4"/>
  <c r="E893" i="4"/>
  <c r="D893" i="4"/>
  <c r="C893" i="4"/>
  <c r="B893" i="4"/>
  <c r="F892" i="4"/>
  <c r="E892" i="4"/>
  <c r="D892" i="4"/>
  <c r="C892" i="4"/>
  <c r="B892" i="4"/>
  <c r="F891" i="4"/>
  <c r="E891" i="4"/>
  <c r="D891" i="4"/>
  <c r="C891" i="4"/>
  <c r="B891" i="4"/>
  <c r="F890" i="4"/>
  <c r="E890" i="4"/>
  <c r="D890" i="4"/>
  <c r="C890" i="4"/>
  <c r="B890" i="4"/>
  <c r="F889" i="4"/>
  <c r="E889" i="4"/>
  <c r="D889" i="4"/>
  <c r="C889" i="4"/>
  <c r="B889" i="4"/>
  <c r="F888" i="4"/>
  <c r="E888" i="4"/>
  <c r="D888" i="4"/>
  <c r="C888" i="4"/>
  <c r="B888" i="4"/>
  <c r="F887" i="4"/>
  <c r="E887" i="4"/>
  <c r="D887" i="4"/>
  <c r="C887" i="4"/>
  <c r="B887" i="4"/>
  <c r="F886" i="4"/>
  <c r="E886" i="4"/>
  <c r="D886" i="4"/>
  <c r="C886" i="4"/>
  <c r="B886" i="4"/>
  <c r="F885" i="4"/>
  <c r="E885" i="4"/>
  <c r="D885" i="4"/>
  <c r="C885" i="4"/>
  <c r="B885" i="4"/>
  <c r="F884" i="4"/>
  <c r="E884" i="4"/>
  <c r="D884" i="4"/>
  <c r="C884" i="4"/>
  <c r="B884" i="4"/>
  <c r="F882" i="4"/>
  <c r="E882" i="4"/>
  <c r="D882" i="4"/>
  <c r="C882" i="4"/>
  <c r="B882" i="4"/>
  <c r="F881" i="4"/>
  <c r="E881" i="4"/>
  <c r="D881" i="4"/>
  <c r="C881" i="4"/>
  <c r="B881" i="4"/>
  <c r="F880" i="4"/>
  <c r="E880" i="4"/>
  <c r="D880" i="4"/>
  <c r="C880" i="4"/>
  <c r="B880" i="4"/>
  <c r="F879" i="4"/>
  <c r="E879" i="4"/>
  <c r="D879" i="4"/>
  <c r="C879" i="4"/>
  <c r="B879" i="4"/>
  <c r="F878" i="4"/>
  <c r="E878" i="4"/>
  <c r="D878" i="4"/>
  <c r="C878" i="4"/>
  <c r="B878" i="4"/>
  <c r="F877" i="4"/>
  <c r="E877" i="4"/>
  <c r="D877" i="4"/>
  <c r="C877" i="4"/>
  <c r="B877" i="4"/>
  <c r="F876" i="4"/>
  <c r="E876" i="4"/>
  <c r="D876" i="4"/>
  <c r="C876" i="4"/>
  <c r="B876" i="4"/>
  <c r="F875" i="4"/>
  <c r="E875" i="4"/>
  <c r="D875" i="4"/>
  <c r="C875" i="4"/>
  <c r="B875" i="4"/>
  <c r="F874" i="4"/>
  <c r="E874" i="4"/>
  <c r="D874" i="4"/>
  <c r="C874" i="4"/>
  <c r="B874" i="4"/>
  <c r="F873" i="4"/>
  <c r="E873" i="4"/>
  <c r="D873" i="4"/>
  <c r="C873" i="4"/>
  <c r="B873" i="4"/>
  <c r="F872" i="4"/>
  <c r="E872" i="4"/>
  <c r="D872" i="4"/>
  <c r="C872" i="4"/>
  <c r="B872" i="4"/>
  <c r="F871" i="4"/>
  <c r="E871" i="4"/>
  <c r="D871" i="4"/>
  <c r="C871" i="4"/>
  <c r="B871" i="4"/>
  <c r="F870" i="4"/>
  <c r="E870" i="4"/>
  <c r="D870" i="4"/>
  <c r="C870" i="4"/>
  <c r="B870" i="4"/>
  <c r="F869" i="4"/>
  <c r="E869" i="4"/>
  <c r="D869" i="4"/>
  <c r="C869" i="4"/>
  <c r="B869" i="4"/>
  <c r="F868" i="4"/>
  <c r="E868" i="4"/>
  <c r="D868" i="4"/>
  <c r="C868" i="4"/>
  <c r="B868" i="4"/>
  <c r="F867" i="4"/>
  <c r="E867" i="4"/>
  <c r="D867" i="4"/>
  <c r="C867" i="4"/>
  <c r="B867" i="4"/>
  <c r="F866" i="4"/>
  <c r="E866" i="4"/>
  <c r="D866" i="4"/>
  <c r="C866" i="4"/>
  <c r="B866" i="4"/>
  <c r="F865" i="4"/>
  <c r="E865" i="4"/>
  <c r="D865" i="4"/>
  <c r="C865" i="4"/>
  <c r="B865" i="4"/>
  <c r="F864" i="4"/>
  <c r="E864" i="4"/>
  <c r="D864" i="4"/>
  <c r="C864" i="4"/>
  <c r="B864" i="4"/>
  <c r="F863" i="4"/>
  <c r="E863" i="4"/>
  <c r="D863" i="4"/>
  <c r="C863" i="4"/>
  <c r="B863" i="4"/>
  <c r="F862" i="4"/>
  <c r="E862" i="4"/>
  <c r="D862" i="4"/>
  <c r="C862" i="4"/>
  <c r="B862" i="4"/>
  <c r="F861" i="4"/>
  <c r="E861" i="4"/>
  <c r="D861" i="4"/>
  <c r="C861" i="4"/>
  <c r="B861" i="4"/>
  <c r="F860" i="4"/>
  <c r="E860" i="4"/>
  <c r="D860" i="4"/>
  <c r="C860" i="4"/>
  <c r="B860" i="4"/>
  <c r="F859" i="4"/>
  <c r="E859" i="4"/>
  <c r="D859" i="4"/>
  <c r="C859" i="4"/>
  <c r="B859" i="4"/>
  <c r="F858" i="4"/>
  <c r="E858" i="4"/>
  <c r="D858" i="4"/>
  <c r="C858" i="4"/>
  <c r="B858" i="4"/>
  <c r="F857" i="4"/>
  <c r="E857" i="4"/>
  <c r="D857" i="4"/>
  <c r="C857" i="4"/>
  <c r="B857" i="4"/>
  <c r="F856" i="4"/>
  <c r="E856" i="4"/>
  <c r="D856" i="4"/>
  <c r="C856" i="4"/>
  <c r="B856" i="4"/>
  <c r="F855" i="4"/>
  <c r="E855" i="4"/>
  <c r="D855" i="4"/>
  <c r="C855" i="4"/>
  <c r="B855" i="4"/>
  <c r="F854" i="4"/>
  <c r="E854" i="4"/>
  <c r="D854" i="4"/>
  <c r="C854" i="4"/>
  <c r="B854" i="4"/>
  <c r="F853" i="4"/>
  <c r="E853" i="4"/>
  <c r="D853" i="4"/>
  <c r="C853" i="4"/>
  <c r="B853" i="4"/>
  <c r="F851" i="4"/>
  <c r="E851" i="4"/>
  <c r="D851" i="4"/>
  <c r="C851" i="4"/>
  <c r="B851" i="4"/>
  <c r="F850" i="4"/>
  <c r="E850" i="4"/>
  <c r="D850" i="4"/>
  <c r="C850" i="4"/>
  <c r="B850" i="4"/>
  <c r="F849" i="4"/>
  <c r="E849" i="4"/>
  <c r="D849" i="4"/>
  <c r="C849" i="4"/>
  <c r="B849" i="4"/>
  <c r="F848" i="4"/>
  <c r="E848" i="4"/>
  <c r="D848" i="4"/>
  <c r="C848" i="4"/>
  <c r="B848" i="4"/>
  <c r="F847" i="4"/>
  <c r="E847" i="4"/>
  <c r="D847" i="4"/>
  <c r="C847" i="4"/>
  <c r="B847" i="4"/>
  <c r="F846" i="4"/>
  <c r="E846" i="4"/>
  <c r="D846" i="4"/>
  <c r="C846" i="4"/>
  <c r="B846" i="4"/>
  <c r="F845" i="4"/>
  <c r="E845" i="4"/>
  <c r="D845" i="4"/>
  <c r="C845" i="4"/>
  <c r="B845" i="4"/>
  <c r="F844" i="4"/>
  <c r="E844" i="4"/>
  <c r="D844" i="4"/>
  <c r="C844" i="4"/>
  <c r="B844" i="4"/>
  <c r="F843" i="4"/>
  <c r="E843" i="4"/>
  <c r="D843" i="4"/>
  <c r="C843" i="4"/>
  <c r="B843" i="4"/>
  <c r="F842" i="4"/>
  <c r="E842" i="4"/>
  <c r="D842" i="4"/>
  <c r="C842" i="4"/>
  <c r="B842" i="4"/>
  <c r="F841" i="4"/>
  <c r="E841" i="4"/>
  <c r="D841" i="4"/>
  <c r="C841" i="4"/>
  <c r="B841" i="4"/>
  <c r="F840" i="4"/>
  <c r="E840" i="4"/>
  <c r="D840" i="4"/>
  <c r="C840" i="4"/>
  <c r="B840" i="4"/>
  <c r="F839" i="4"/>
  <c r="E839" i="4"/>
  <c r="D839" i="4"/>
  <c r="C839" i="4"/>
  <c r="B839" i="4"/>
  <c r="F838" i="4"/>
  <c r="E838" i="4"/>
  <c r="D838" i="4"/>
  <c r="C838" i="4"/>
  <c r="B838" i="4"/>
  <c r="F837" i="4"/>
  <c r="E837" i="4"/>
  <c r="D837" i="4"/>
  <c r="C837" i="4"/>
  <c r="B837" i="4"/>
  <c r="F836" i="4"/>
  <c r="E836" i="4"/>
  <c r="D836" i="4"/>
  <c r="C836" i="4"/>
  <c r="B836" i="4"/>
  <c r="F835" i="4"/>
  <c r="E835" i="4"/>
  <c r="D835" i="4"/>
  <c r="C835" i="4"/>
  <c r="B835" i="4"/>
  <c r="F834" i="4"/>
  <c r="E834" i="4"/>
  <c r="D834" i="4"/>
  <c r="C834" i="4"/>
  <c r="B834" i="4"/>
  <c r="F833" i="4"/>
  <c r="E833" i="4"/>
  <c r="D833" i="4"/>
  <c r="C833" i="4"/>
  <c r="B833" i="4"/>
  <c r="F832" i="4"/>
  <c r="E832" i="4"/>
  <c r="D832" i="4"/>
  <c r="C832" i="4"/>
  <c r="B832" i="4"/>
  <c r="F831" i="4"/>
  <c r="E831" i="4"/>
  <c r="D831" i="4"/>
  <c r="C831" i="4"/>
  <c r="B831" i="4"/>
  <c r="F830" i="4"/>
  <c r="E830" i="4"/>
  <c r="D830" i="4"/>
  <c r="C830" i="4"/>
  <c r="B830" i="4"/>
  <c r="F829" i="4"/>
  <c r="E829" i="4"/>
  <c r="D829" i="4"/>
  <c r="C829" i="4"/>
  <c r="B829" i="4"/>
  <c r="F828" i="4"/>
  <c r="E828" i="4"/>
  <c r="D828" i="4"/>
  <c r="C828" i="4"/>
  <c r="B828" i="4"/>
  <c r="F827" i="4"/>
  <c r="E827" i="4"/>
  <c r="D827" i="4"/>
  <c r="C827" i="4"/>
  <c r="B827" i="4"/>
  <c r="F826" i="4"/>
  <c r="E826" i="4"/>
  <c r="D826" i="4"/>
  <c r="C826" i="4"/>
  <c r="B826" i="4"/>
  <c r="F825" i="4"/>
  <c r="E825" i="4"/>
  <c r="D825" i="4"/>
  <c r="C825" i="4"/>
  <c r="B825" i="4"/>
  <c r="F824" i="4"/>
  <c r="E824" i="4"/>
  <c r="D824" i="4"/>
  <c r="C824" i="4"/>
  <c r="B824" i="4"/>
  <c r="F823" i="4"/>
  <c r="E823" i="4"/>
  <c r="D823" i="4"/>
  <c r="C823" i="4"/>
  <c r="B823" i="4"/>
  <c r="F822" i="4"/>
  <c r="E822" i="4"/>
  <c r="D822" i="4"/>
  <c r="C822" i="4"/>
  <c r="B822" i="4"/>
  <c r="F820" i="4"/>
  <c r="E820" i="4"/>
  <c r="D820" i="4"/>
  <c r="C820" i="4"/>
  <c r="B820" i="4"/>
  <c r="F819" i="4"/>
  <c r="E819" i="4"/>
  <c r="D819" i="4"/>
  <c r="C819" i="4"/>
  <c r="B819" i="4"/>
  <c r="F818" i="4"/>
  <c r="E818" i="4"/>
  <c r="D818" i="4"/>
  <c r="C818" i="4"/>
  <c r="B818" i="4"/>
  <c r="F817" i="4"/>
  <c r="E817" i="4"/>
  <c r="D817" i="4"/>
  <c r="C817" i="4"/>
  <c r="B817" i="4"/>
  <c r="F816" i="4"/>
  <c r="E816" i="4"/>
  <c r="D816" i="4"/>
  <c r="C816" i="4"/>
  <c r="B816" i="4"/>
  <c r="F815" i="4"/>
  <c r="E815" i="4"/>
  <c r="D815" i="4"/>
  <c r="C815" i="4"/>
  <c r="B815" i="4"/>
  <c r="F814" i="4"/>
  <c r="E814" i="4"/>
  <c r="D814" i="4"/>
  <c r="C814" i="4"/>
  <c r="B814" i="4"/>
  <c r="F813" i="4"/>
  <c r="E813" i="4"/>
  <c r="D813" i="4"/>
  <c r="C813" i="4"/>
  <c r="B813" i="4"/>
  <c r="F812" i="4"/>
  <c r="E812" i="4"/>
  <c r="D812" i="4"/>
  <c r="C812" i="4"/>
  <c r="B812" i="4"/>
  <c r="F811" i="4"/>
  <c r="E811" i="4"/>
  <c r="D811" i="4"/>
  <c r="C811" i="4"/>
  <c r="B811" i="4"/>
  <c r="F810" i="4"/>
  <c r="E810" i="4"/>
  <c r="D810" i="4"/>
  <c r="C810" i="4"/>
  <c r="B810" i="4"/>
  <c r="F809" i="4"/>
  <c r="E809" i="4"/>
  <c r="D809" i="4"/>
  <c r="C809" i="4"/>
  <c r="B809" i="4"/>
  <c r="F808" i="4"/>
  <c r="E808" i="4"/>
  <c r="D808" i="4"/>
  <c r="C808" i="4"/>
  <c r="B808" i="4"/>
  <c r="F807" i="4"/>
  <c r="E807" i="4"/>
  <c r="D807" i="4"/>
  <c r="C807" i="4"/>
  <c r="B807" i="4"/>
  <c r="F806" i="4"/>
  <c r="E806" i="4"/>
  <c r="D806" i="4"/>
  <c r="C806" i="4"/>
  <c r="B806" i="4"/>
  <c r="F805" i="4"/>
  <c r="E805" i="4"/>
  <c r="D805" i="4"/>
  <c r="C805" i="4"/>
  <c r="B805" i="4"/>
  <c r="F804" i="4"/>
  <c r="E804" i="4"/>
  <c r="D804" i="4"/>
  <c r="C804" i="4"/>
  <c r="B804" i="4"/>
  <c r="F803" i="4"/>
  <c r="E803" i="4"/>
  <c r="D803" i="4"/>
  <c r="C803" i="4"/>
  <c r="B803" i="4"/>
  <c r="F802" i="4"/>
  <c r="E802" i="4"/>
  <c r="D802" i="4"/>
  <c r="C802" i="4"/>
  <c r="B802" i="4"/>
  <c r="F801" i="4"/>
  <c r="E801" i="4"/>
  <c r="D801" i="4"/>
  <c r="C801" i="4"/>
  <c r="B801" i="4"/>
  <c r="F800" i="4"/>
  <c r="E800" i="4"/>
  <c r="D800" i="4"/>
  <c r="C800" i="4"/>
  <c r="B800" i="4"/>
  <c r="F799" i="4"/>
  <c r="E799" i="4"/>
  <c r="D799" i="4"/>
  <c r="C799" i="4"/>
  <c r="B799" i="4"/>
  <c r="F798" i="4"/>
  <c r="E798" i="4"/>
  <c r="D798" i="4"/>
  <c r="C798" i="4"/>
  <c r="B798" i="4"/>
  <c r="F797" i="4"/>
  <c r="E797" i="4"/>
  <c r="D797" i="4"/>
  <c r="C797" i="4"/>
  <c r="B797" i="4"/>
  <c r="F796" i="4"/>
  <c r="E796" i="4"/>
  <c r="D796" i="4"/>
  <c r="C796" i="4"/>
  <c r="B796" i="4"/>
  <c r="F795" i="4"/>
  <c r="E795" i="4"/>
  <c r="D795" i="4"/>
  <c r="C795" i="4"/>
  <c r="B795" i="4"/>
  <c r="F794" i="4"/>
  <c r="E794" i="4"/>
  <c r="D794" i="4"/>
  <c r="C794" i="4"/>
  <c r="B794" i="4"/>
  <c r="F793" i="4"/>
  <c r="E793" i="4"/>
  <c r="D793" i="4"/>
  <c r="C793" i="4"/>
  <c r="B793" i="4"/>
  <c r="F792" i="4"/>
  <c r="E792" i="4"/>
  <c r="D792" i="4"/>
  <c r="C792" i="4"/>
  <c r="B792" i="4"/>
  <c r="F791" i="4"/>
  <c r="E791" i="4"/>
  <c r="D791" i="4"/>
  <c r="C791" i="4"/>
  <c r="B791" i="4"/>
  <c r="F789" i="4"/>
  <c r="E789" i="4"/>
  <c r="D789" i="4"/>
  <c r="C789" i="4"/>
  <c r="B789" i="4"/>
  <c r="F788" i="4"/>
  <c r="E788" i="4"/>
  <c r="D788" i="4"/>
  <c r="C788" i="4"/>
  <c r="B788" i="4"/>
  <c r="F787" i="4"/>
  <c r="E787" i="4"/>
  <c r="D787" i="4"/>
  <c r="C787" i="4"/>
  <c r="B787" i="4"/>
  <c r="F786" i="4"/>
  <c r="E786" i="4"/>
  <c r="D786" i="4"/>
  <c r="C786" i="4"/>
  <c r="B786" i="4"/>
  <c r="F785" i="4"/>
  <c r="E785" i="4"/>
  <c r="D785" i="4"/>
  <c r="C785" i="4"/>
  <c r="B785" i="4"/>
  <c r="F784" i="4"/>
  <c r="E784" i="4"/>
  <c r="D784" i="4"/>
  <c r="C784" i="4"/>
  <c r="B784" i="4"/>
  <c r="F783" i="4"/>
  <c r="E783" i="4"/>
  <c r="D783" i="4"/>
  <c r="C783" i="4"/>
  <c r="B783" i="4"/>
  <c r="F782" i="4"/>
  <c r="E782" i="4"/>
  <c r="D782" i="4"/>
  <c r="C782" i="4"/>
  <c r="B782" i="4"/>
  <c r="F781" i="4"/>
  <c r="E781" i="4"/>
  <c r="D781" i="4"/>
  <c r="C781" i="4"/>
  <c r="B781" i="4"/>
  <c r="F780" i="4"/>
  <c r="E780" i="4"/>
  <c r="D780" i="4"/>
  <c r="C780" i="4"/>
  <c r="B780" i="4"/>
  <c r="F779" i="4"/>
  <c r="E779" i="4"/>
  <c r="D779" i="4"/>
  <c r="C779" i="4"/>
  <c r="B779" i="4"/>
  <c r="F778" i="4"/>
  <c r="E778" i="4"/>
  <c r="D778" i="4"/>
  <c r="C778" i="4"/>
  <c r="B778" i="4"/>
  <c r="F777" i="4"/>
  <c r="E777" i="4"/>
  <c r="D777" i="4"/>
  <c r="C777" i="4"/>
  <c r="B777" i="4"/>
  <c r="F776" i="4"/>
  <c r="E776" i="4"/>
  <c r="D776" i="4"/>
  <c r="C776" i="4"/>
  <c r="B776" i="4"/>
  <c r="F775" i="4"/>
  <c r="E775" i="4"/>
  <c r="D775" i="4"/>
  <c r="C775" i="4"/>
  <c r="B775" i="4"/>
  <c r="F774" i="4"/>
  <c r="E774" i="4"/>
  <c r="D774" i="4"/>
  <c r="C774" i="4"/>
  <c r="B774" i="4"/>
  <c r="F773" i="4"/>
  <c r="E773" i="4"/>
  <c r="D773" i="4"/>
  <c r="C773" i="4"/>
  <c r="B773" i="4"/>
  <c r="F772" i="4"/>
  <c r="E772" i="4"/>
  <c r="D772" i="4"/>
  <c r="C772" i="4"/>
  <c r="B772" i="4"/>
  <c r="F771" i="4"/>
  <c r="E771" i="4"/>
  <c r="D771" i="4"/>
  <c r="C771" i="4"/>
  <c r="B771" i="4"/>
  <c r="F770" i="4"/>
  <c r="E770" i="4"/>
  <c r="D770" i="4"/>
  <c r="C770" i="4"/>
  <c r="B770" i="4"/>
  <c r="F769" i="4"/>
  <c r="E769" i="4"/>
  <c r="D769" i="4"/>
  <c r="C769" i="4"/>
  <c r="B769" i="4"/>
  <c r="F768" i="4"/>
  <c r="E768" i="4"/>
  <c r="D768" i="4"/>
  <c r="C768" i="4"/>
  <c r="B768" i="4"/>
  <c r="F767" i="4"/>
  <c r="E767" i="4"/>
  <c r="D767" i="4"/>
  <c r="C767" i="4"/>
  <c r="B767" i="4"/>
  <c r="F766" i="4"/>
  <c r="E766" i="4"/>
  <c r="D766" i="4"/>
  <c r="C766" i="4"/>
  <c r="B766" i="4"/>
  <c r="F765" i="4"/>
  <c r="E765" i="4"/>
  <c r="D765" i="4"/>
  <c r="C765" i="4"/>
  <c r="B765" i="4"/>
  <c r="F764" i="4"/>
  <c r="E764" i="4"/>
  <c r="D764" i="4"/>
  <c r="C764" i="4"/>
  <c r="B764" i="4"/>
  <c r="F763" i="4"/>
  <c r="E763" i="4"/>
  <c r="D763" i="4"/>
  <c r="C763" i="4"/>
  <c r="B763" i="4"/>
  <c r="F762" i="4"/>
  <c r="E762" i="4"/>
  <c r="D762" i="4"/>
  <c r="C762" i="4"/>
  <c r="B762" i="4"/>
  <c r="F761" i="4"/>
  <c r="E761" i="4"/>
  <c r="D761" i="4"/>
  <c r="C761" i="4"/>
  <c r="B761" i="4"/>
  <c r="F760" i="4"/>
  <c r="E760" i="4"/>
  <c r="D760" i="4"/>
  <c r="C760" i="4"/>
  <c r="B760" i="4"/>
  <c r="F758" i="4"/>
  <c r="E758" i="4"/>
  <c r="D758" i="4"/>
  <c r="C758" i="4"/>
  <c r="B758" i="4"/>
  <c r="F757" i="4"/>
  <c r="E757" i="4"/>
  <c r="D757" i="4"/>
  <c r="C757" i="4"/>
  <c r="B757" i="4"/>
  <c r="F756" i="4"/>
  <c r="E756" i="4"/>
  <c r="D756" i="4"/>
  <c r="C756" i="4"/>
  <c r="B756" i="4"/>
  <c r="F755" i="4"/>
  <c r="E755" i="4"/>
  <c r="D755" i="4"/>
  <c r="C755" i="4"/>
  <c r="B755" i="4"/>
  <c r="F754" i="4"/>
  <c r="E754" i="4"/>
  <c r="D754" i="4"/>
  <c r="C754" i="4"/>
  <c r="B754" i="4"/>
  <c r="F753" i="4"/>
  <c r="E753" i="4"/>
  <c r="D753" i="4"/>
  <c r="C753" i="4"/>
  <c r="B753" i="4"/>
  <c r="F752" i="4"/>
  <c r="E752" i="4"/>
  <c r="D752" i="4"/>
  <c r="C752" i="4"/>
  <c r="B752" i="4"/>
  <c r="F751" i="4"/>
  <c r="E751" i="4"/>
  <c r="D751" i="4"/>
  <c r="C751" i="4"/>
  <c r="B751" i="4"/>
  <c r="F750" i="4"/>
  <c r="E750" i="4"/>
  <c r="D750" i="4"/>
  <c r="C750" i="4"/>
  <c r="B750" i="4"/>
  <c r="F749" i="4"/>
  <c r="E749" i="4"/>
  <c r="D749" i="4"/>
  <c r="C749" i="4"/>
  <c r="B749" i="4"/>
  <c r="F748" i="4"/>
  <c r="E748" i="4"/>
  <c r="D748" i="4"/>
  <c r="C748" i="4"/>
  <c r="B748" i="4"/>
  <c r="F747" i="4"/>
  <c r="E747" i="4"/>
  <c r="D747" i="4"/>
  <c r="C747" i="4"/>
  <c r="B747" i="4"/>
  <c r="F746" i="4"/>
  <c r="E746" i="4"/>
  <c r="D746" i="4"/>
  <c r="C746" i="4"/>
  <c r="B746" i="4"/>
  <c r="F745" i="4"/>
  <c r="E745" i="4"/>
  <c r="D745" i="4"/>
  <c r="C745" i="4"/>
  <c r="B745" i="4"/>
  <c r="F744" i="4"/>
  <c r="E744" i="4"/>
  <c r="D744" i="4"/>
  <c r="C744" i="4"/>
  <c r="B744" i="4"/>
  <c r="F743" i="4"/>
  <c r="E743" i="4"/>
  <c r="D743" i="4"/>
  <c r="C743" i="4"/>
  <c r="B743" i="4"/>
  <c r="F742" i="4"/>
  <c r="E742" i="4"/>
  <c r="D742" i="4"/>
  <c r="C742" i="4"/>
  <c r="B742" i="4"/>
  <c r="F741" i="4"/>
  <c r="E741" i="4"/>
  <c r="D741" i="4"/>
  <c r="C741" i="4"/>
  <c r="B741" i="4"/>
  <c r="F740" i="4"/>
  <c r="E740" i="4"/>
  <c r="D740" i="4"/>
  <c r="C740" i="4"/>
  <c r="B740" i="4"/>
  <c r="F739" i="4"/>
  <c r="E739" i="4"/>
  <c r="D739" i="4"/>
  <c r="C739" i="4"/>
  <c r="B739" i="4"/>
  <c r="F738" i="4"/>
  <c r="E738" i="4"/>
  <c r="D738" i="4"/>
  <c r="C738" i="4"/>
  <c r="B738" i="4"/>
  <c r="F737" i="4"/>
  <c r="E737" i="4"/>
  <c r="D737" i="4"/>
  <c r="C737" i="4"/>
  <c r="B737" i="4"/>
  <c r="F736" i="4"/>
  <c r="E736" i="4"/>
  <c r="D736" i="4"/>
  <c r="C736" i="4"/>
  <c r="B736" i="4"/>
  <c r="F735" i="4"/>
  <c r="E735" i="4"/>
  <c r="D735" i="4"/>
  <c r="C735" i="4"/>
  <c r="B735" i="4"/>
  <c r="F734" i="4"/>
  <c r="E734" i="4"/>
  <c r="D734" i="4"/>
  <c r="C734" i="4"/>
  <c r="B734" i="4"/>
  <c r="F733" i="4"/>
  <c r="E733" i="4"/>
  <c r="D733" i="4"/>
  <c r="C733" i="4"/>
  <c r="B733" i="4"/>
  <c r="F732" i="4"/>
  <c r="E732" i="4"/>
  <c r="D732" i="4"/>
  <c r="C732" i="4"/>
  <c r="B732" i="4"/>
  <c r="F731" i="4"/>
  <c r="E731" i="4"/>
  <c r="D731" i="4"/>
  <c r="C731" i="4"/>
  <c r="B731" i="4"/>
  <c r="F730" i="4"/>
  <c r="E730" i="4"/>
  <c r="D730" i="4"/>
  <c r="C730" i="4"/>
  <c r="B730" i="4"/>
  <c r="F729" i="4"/>
  <c r="E729" i="4"/>
  <c r="D729" i="4"/>
  <c r="C729" i="4"/>
  <c r="B729" i="4"/>
  <c r="F727" i="4"/>
  <c r="E727" i="4"/>
  <c r="D727" i="4"/>
  <c r="C727" i="4"/>
  <c r="B727" i="4"/>
  <c r="F726" i="4"/>
  <c r="E726" i="4"/>
  <c r="D726" i="4"/>
  <c r="C726" i="4"/>
  <c r="B726" i="4"/>
  <c r="F725" i="4"/>
  <c r="E725" i="4"/>
  <c r="D725" i="4"/>
  <c r="C725" i="4"/>
  <c r="B725" i="4"/>
  <c r="F724" i="4"/>
  <c r="E724" i="4"/>
  <c r="D724" i="4"/>
  <c r="C724" i="4"/>
  <c r="B724" i="4"/>
  <c r="F723" i="4"/>
  <c r="E723" i="4"/>
  <c r="D723" i="4"/>
  <c r="C723" i="4"/>
  <c r="B723" i="4"/>
  <c r="F722" i="4"/>
  <c r="E722" i="4"/>
  <c r="D722" i="4"/>
  <c r="C722" i="4"/>
  <c r="B722" i="4"/>
  <c r="F721" i="4"/>
  <c r="E721" i="4"/>
  <c r="D721" i="4"/>
  <c r="C721" i="4"/>
  <c r="B721" i="4"/>
  <c r="F720" i="4"/>
  <c r="E720" i="4"/>
  <c r="D720" i="4"/>
  <c r="C720" i="4"/>
  <c r="B720" i="4"/>
  <c r="F719" i="4"/>
  <c r="E719" i="4"/>
  <c r="D719" i="4"/>
  <c r="C719" i="4"/>
  <c r="B719" i="4"/>
  <c r="F718" i="4"/>
  <c r="E718" i="4"/>
  <c r="D718" i="4"/>
  <c r="C718" i="4"/>
  <c r="B718" i="4"/>
  <c r="F717" i="4"/>
  <c r="E717" i="4"/>
  <c r="D717" i="4"/>
  <c r="C717" i="4"/>
  <c r="B717" i="4"/>
  <c r="F716" i="4"/>
  <c r="E716" i="4"/>
  <c r="D716" i="4"/>
  <c r="C716" i="4"/>
  <c r="B716" i="4"/>
  <c r="F715" i="4"/>
  <c r="E715" i="4"/>
  <c r="D715" i="4"/>
  <c r="C715" i="4"/>
  <c r="B715" i="4"/>
  <c r="F714" i="4"/>
  <c r="E714" i="4"/>
  <c r="D714" i="4"/>
  <c r="C714" i="4"/>
  <c r="B714" i="4"/>
  <c r="F713" i="4"/>
  <c r="E713" i="4"/>
  <c r="D713" i="4"/>
  <c r="C713" i="4"/>
  <c r="B713" i="4"/>
  <c r="F712" i="4"/>
  <c r="E712" i="4"/>
  <c r="D712" i="4"/>
  <c r="C712" i="4"/>
  <c r="B712" i="4"/>
  <c r="F711" i="4"/>
  <c r="E711" i="4"/>
  <c r="D711" i="4"/>
  <c r="C711" i="4"/>
  <c r="B711" i="4"/>
  <c r="F710" i="4"/>
  <c r="E710" i="4"/>
  <c r="D710" i="4"/>
  <c r="C710" i="4"/>
  <c r="B710" i="4"/>
  <c r="F709" i="4"/>
  <c r="E709" i="4"/>
  <c r="D709" i="4"/>
  <c r="C709" i="4"/>
  <c r="B709" i="4"/>
  <c r="F708" i="4"/>
  <c r="E708" i="4"/>
  <c r="D708" i="4"/>
  <c r="C708" i="4"/>
  <c r="B708" i="4"/>
  <c r="F707" i="4"/>
  <c r="E707" i="4"/>
  <c r="D707" i="4"/>
  <c r="C707" i="4"/>
  <c r="B707" i="4"/>
  <c r="F706" i="4"/>
  <c r="E706" i="4"/>
  <c r="D706" i="4"/>
  <c r="C706" i="4"/>
  <c r="B706" i="4"/>
  <c r="F705" i="4"/>
  <c r="E705" i="4"/>
  <c r="D705" i="4"/>
  <c r="C705" i="4"/>
  <c r="B705" i="4"/>
  <c r="F704" i="4"/>
  <c r="E704" i="4"/>
  <c r="D704" i="4"/>
  <c r="C704" i="4"/>
  <c r="B704" i="4"/>
  <c r="F703" i="4"/>
  <c r="E703" i="4"/>
  <c r="D703" i="4"/>
  <c r="C703" i="4"/>
  <c r="B703" i="4"/>
  <c r="F702" i="4"/>
  <c r="E702" i="4"/>
  <c r="D702" i="4"/>
  <c r="C702" i="4"/>
  <c r="B702" i="4"/>
  <c r="F701" i="4"/>
  <c r="E701" i="4"/>
  <c r="D701" i="4"/>
  <c r="C701" i="4"/>
  <c r="B701" i="4"/>
  <c r="F700" i="4"/>
  <c r="E700" i="4"/>
  <c r="D700" i="4"/>
  <c r="C700" i="4"/>
  <c r="B700" i="4"/>
  <c r="F699" i="4"/>
  <c r="E699" i="4"/>
  <c r="D699" i="4"/>
  <c r="C699" i="4"/>
  <c r="B699" i="4"/>
  <c r="F698" i="4"/>
  <c r="E698" i="4"/>
  <c r="D698" i="4"/>
  <c r="C698" i="4"/>
  <c r="B698" i="4"/>
  <c r="F696" i="4"/>
  <c r="E696" i="4"/>
  <c r="D696" i="4"/>
  <c r="C696" i="4"/>
  <c r="B696" i="4"/>
  <c r="F695" i="4"/>
  <c r="E695" i="4"/>
  <c r="D695" i="4"/>
  <c r="C695" i="4"/>
  <c r="B695" i="4"/>
  <c r="F694" i="4"/>
  <c r="E694" i="4"/>
  <c r="D694" i="4"/>
  <c r="C694" i="4"/>
  <c r="B694" i="4"/>
  <c r="F693" i="4"/>
  <c r="E693" i="4"/>
  <c r="D693" i="4"/>
  <c r="C693" i="4"/>
  <c r="B693" i="4"/>
  <c r="F692" i="4"/>
  <c r="E692" i="4"/>
  <c r="D692" i="4"/>
  <c r="C692" i="4"/>
  <c r="B692" i="4"/>
  <c r="F691" i="4"/>
  <c r="E691" i="4"/>
  <c r="D691" i="4"/>
  <c r="C691" i="4"/>
  <c r="B691" i="4"/>
  <c r="F690" i="4"/>
  <c r="E690" i="4"/>
  <c r="D690" i="4"/>
  <c r="C690" i="4"/>
  <c r="B690" i="4"/>
  <c r="F689" i="4"/>
  <c r="E689" i="4"/>
  <c r="D689" i="4"/>
  <c r="C689" i="4"/>
  <c r="B689" i="4"/>
  <c r="F688" i="4"/>
  <c r="E688" i="4"/>
  <c r="D688" i="4"/>
  <c r="C688" i="4"/>
  <c r="B688" i="4"/>
  <c r="F687" i="4"/>
  <c r="E687" i="4"/>
  <c r="D687" i="4"/>
  <c r="C687" i="4"/>
  <c r="B687" i="4"/>
  <c r="F686" i="4"/>
  <c r="E686" i="4"/>
  <c r="D686" i="4"/>
  <c r="C686" i="4"/>
  <c r="B686" i="4"/>
  <c r="F685" i="4"/>
  <c r="E685" i="4"/>
  <c r="D685" i="4"/>
  <c r="C685" i="4"/>
  <c r="B685" i="4"/>
  <c r="F684" i="4"/>
  <c r="E684" i="4"/>
  <c r="D684" i="4"/>
  <c r="C684" i="4"/>
  <c r="B684" i="4"/>
  <c r="F683" i="4"/>
  <c r="E683" i="4"/>
  <c r="D683" i="4"/>
  <c r="C683" i="4"/>
  <c r="B683" i="4"/>
  <c r="F682" i="4"/>
  <c r="E682" i="4"/>
  <c r="D682" i="4"/>
  <c r="C682" i="4"/>
  <c r="B682" i="4"/>
  <c r="F681" i="4"/>
  <c r="E681" i="4"/>
  <c r="D681" i="4"/>
  <c r="C681" i="4"/>
  <c r="B681" i="4"/>
  <c r="F680" i="4"/>
  <c r="E680" i="4"/>
  <c r="D680" i="4"/>
  <c r="C680" i="4"/>
  <c r="B680" i="4"/>
  <c r="F679" i="4"/>
  <c r="E679" i="4"/>
  <c r="D679" i="4"/>
  <c r="C679" i="4"/>
  <c r="B679" i="4"/>
  <c r="F678" i="4"/>
  <c r="E678" i="4"/>
  <c r="D678" i="4"/>
  <c r="C678" i="4"/>
  <c r="B678" i="4"/>
  <c r="F677" i="4"/>
  <c r="E677" i="4"/>
  <c r="D677" i="4"/>
  <c r="C677" i="4"/>
  <c r="B677" i="4"/>
  <c r="F676" i="4"/>
  <c r="E676" i="4"/>
  <c r="D676" i="4"/>
  <c r="C676" i="4"/>
  <c r="B676" i="4"/>
  <c r="F675" i="4"/>
  <c r="E675" i="4"/>
  <c r="D675" i="4"/>
  <c r="C675" i="4"/>
  <c r="B675" i="4"/>
  <c r="F674" i="4"/>
  <c r="E674" i="4"/>
  <c r="D674" i="4"/>
  <c r="C674" i="4"/>
  <c r="B674" i="4"/>
  <c r="F673" i="4"/>
  <c r="E673" i="4"/>
  <c r="D673" i="4"/>
  <c r="C673" i="4"/>
  <c r="B673" i="4"/>
  <c r="F672" i="4"/>
  <c r="E672" i="4"/>
  <c r="D672" i="4"/>
  <c r="C672" i="4"/>
  <c r="B672" i="4"/>
  <c r="F671" i="4"/>
  <c r="E671" i="4"/>
  <c r="D671" i="4"/>
  <c r="C671" i="4"/>
  <c r="B671" i="4"/>
  <c r="F670" i="4"/>
  <c r="E670" i="4"/>
  <c r="D670" i="4"/>
  <c r="C670" i="4"/>
  <c r="B670" i="4"/>
  <c r="F669" i="4"/>
  <c r="E669" i="4"/>
  <c r="D669" i="4"/>
  <c r="C669" i="4"/>
  <c r="B669" i="4"/>
  <c r="F668" i="4"/>
  <c r="E668" i="4"/>
  <c r="D668" i="4"/>
  <c r="C668" i="4"/>
  <c r="B668" i="4"/>
  <c r="F667" i="4"/>
  <c r="E667" i="4"/>
  <c r="D667" i="4"/>
  <c r="C667" i="4"/>
  <c r="B667" i="4"/>
  <c r="F665" i="4"/>
  <c r="E665" i="4"/>
  <c r="D665" i="4"/>
  <c r="C665" i="4"/>
  <c r="B665" i="4"/>
  <c r="F664" i="4"/>
  <c r="E664" i="4"/>
  <c r="D664" i="4"/>
  <c r="C664" i="4"/>
  <c r="B664" i="4"/>
  <c r="F663" i="4"/>
  <c r="E663" i="4"/>
  <c r="D663" i="4"/>
  <c r="C663" i="4"/>
  <c r="B663" i="4"/>
  <c r="F662" i="4"/>
  <c r="E662" i="4"/>
  <c r="D662" i="4"/>
  <c r="C662" i="4"/>
  <c r="B662" i="4"/>
  <c r="F661" i="4"/>
  <c r="E661" i="4"/>
  <c r="D661" i="4"/>
  <c r="C661" i="4"/>
  <c r="B661" i="4"/>
  <c r="F660" i="4"/>
  <c r="E660" i="4"/>
  <c r="D660" i="4"/>
  <c r="C660" i="4"/>
  <c r="B660" i="4"/>
  <c r="F659" i="4"/>
  <c r="E659" i="4"/>
  <c r="D659" i="4"/>
  <c r="C659" i="4"/>
  <c r="B659" i="4"/>
  <c r="F658" i="4"/>
  <c r="E658" i="4"/>
  <c r="D658" i="4"/>
  <c r="C658" i="4"/>
  <c r="B658" i="4"/>
  <c r="F657" i="4"/>
  <c r="E657" i="4"/>
  <c r="D657" i="4"/>
  <c r="C657" i="4"/>
  <c r="B657" i="4"/>
  <c r="F656" i="4"/>
  <c r="E656" i="4"/>
  <c r="D656" i="4"/>
  <c r="C656" i="4"/>
  <c r="B656" i="4"/>
  <c r="F655" i="4"/>
  <c r="E655" i="4"/>
  <c r="D655" i="4"/>
  <c r="C655" i="4"/>
  <c r="B655" i="4"/>
  <c r="F654" i="4"/>
  <c r="E654" i="4"/>
  <c r="D654" i="4"/>
  <c r="C654" i="4"/>
  <c r="B654" i="4"/>
  <c r="F653" i="4"/>
  <c r="E653" i="4"/>
  <c r="D653" i="4"/>
  <c r="C653" i="4"/>
  <c r="B653" i="4"/>
  <c r="F652" i="4"/>
  <c r="E652" i="4"/>
  <c r="D652" i="4"/>
  <c r="C652" i="4"/>
  <c r="B652" i="4"/>
  <c r="F651" i="4"/>
  <c r="E651" i="4"/>
  <c r="D651" i="4"/>
  <c r="C651" i="4"/>
  <c r="B651" i="4"/>
  <c r="F650" i="4"/>
  <c r="E650" i="4"/>
  <c r="D650" i="4"/>
  <c r="C650" i="4"/>
  <c r="B650" i="4"/>
  <c r="F649" i="4"/>
  <c r="E649" i="4"/>
  <c r="D649" i="4"/>
  <c r="C649" i="4"/>
  <c r="B649" i="4"/>
  <c r="F648" i="4"/>
  <c r="E648" i="4"/>
  <c r="D648" i="4"/>
  <c r="C648" i="4"/>
  <c r="B648" i="4"/>
  <c r="F647" i="4"/>
  <c r="E647" i="4"/>
  <c r="D647" i="4"/>
  <c r="C647" i="4"/>
  <c r="B647" i="4"/>
  <c r="F646" i="4"/>
  <c r="E646" i="4"/>
  <c r="D646" i="4"/>
  <c r="C646" i="4"/>
  <c r="B646" i="4"/>
  <c r="F645" i="4"/>
  <c r="E645" i="4"/>
  <c r="D645" i="4"/>
  <c r="C645" i="4"/>
  <c r="B645" i="4"/>
  <c r="F644" i="4"/>
  <c r="E644" i="4"/>
  <c r="D644" i="4"/>
  <c r="C644" i="4"/>
  <c r="B644" i="4"/>
  <c r="F643" i="4"/>
  <c r="E643" i="4"/>
  <c r="D643" i="4"/>
  <c r="C643" i="4"/>
  <c r="B643" i="4"/>
  <c r="F642" i="4"/>
  <c r="E642" i="4"/>
  <c r="D642" i="4"/>
  <c r="C642" i="4"/>
  <c r="B642" i="4"/>
  <c r="F641" i="4"/>
  <c r="E641" i="4"/>
  <c r="D641" i="4"/>
  <c r="C641" i="4"/>
  <c r="B641" i="4"/>
  <c r="F640" i="4"/>
  <c r="E640" i="4"/>
  <c r="D640" i="4"/>
  <c r="C640" i="4"/>
  <c r="B640" i="4"/>
  <c r="F639" i="4"/>
  <c r="E639" i="4"/>
  <c r="D639" i="4"/>
  <c r="C639" i="4"/>
  <c r="B639" i="4"/>
  <c r="F638" i="4"/>
  <c r="E638" i="4"/>
  <c r="D638" i="4"/>
  <c r="C638" i="4"/>
  <c r="B638" i="4"/>
  <c r="F637" i="4"/>
  <c r="E637" i="4"/>
  <c r="D637" i="4"/>
  <c r="C637" i="4"/>
  <c r="B637" i="4"/>
  <c r="F636" i="4"/>
  <c r="E636" i="4"/>
  <c r="D636" i="4"/>
  <c r="C636" i="4"/>
  <c r="B636" i="4"/>
  <c r="F634" i="4"/>
  <c r="E634" i="4"/>
  <c r="D634" i="4"/>
  <c r="C634" i="4"/>
  <c r="B634" i="4"/>
  <c r="F633" i="4"/>
  <c r="E633" i="4"/>
  <c r="D633" i="4"/>
  <c r="C633" i="4"/>
  <c r="B633" i="4"/>
  <c r="F632" i="4"/>
  <c r="E632" i="4"/>
  <c r="D632" i="4"/>
  <c r="C632" i="4"/>
  <c r="B632" i="4"/>
  <c r="F631" i="4"/>
  <c r="E631" i="4"/>
  <c r="D631" i="4"/>
  <c r="C631" i="4"/>
  <c r="B631" i="4"/>
  <c r="F630" i="4"/>
  <c r="E630" i="4"/>
  <c r="D630" i="4"/>
  <c r="C630" i="4"/>
  <c r="B630" i="4"/>
  <c r="F629" i="4"/>
  <c r="E629" i="4"/>
  <c r="D629" i="4"/>
  <c r="C629" i="4"/>
  <c r="B629" i="4"/>
  <c r="F628" i="4"/>
  <c r="E628" i="4"/>
  <c r="D628" i="4"/>
  <c r="C628" i="4"/>
  <c r="B628" i="4"/>
  <c r="F627" i="4"/>
  <c r="E627" i="4"/>
  <c r="D627" i="4"/>
  <c r="C627" i="4"/>
  <c r="B627" i="4"/>
  <c r="F626" i="4"/>
  <c r="E626" i="4"/>
  <c r="D626" i="4"/>
  <c r="C626" i="4"/>
  <c r="B626" i="4"/>
  <c r="F625" i="4"/>
  <c r="E625" i="4"/>
  <c r="D625" i="4"/>
  <c r="C625" i="4"/>
  <c r="B625" i="4"/>
  <c r="F624" i="4"/>
  <c r="E624" i="4"/>
  <c r="D624" i="4"/>
  <c r="C624" i="4"/>
  <c r="B624" i="4"/>
  <c r="F623" i="4"/>
  <c r="E623" i="4"/>
  <c r="D623" i="4"/>
  <c r="C623" i="4"/>
  <c r="B623" i="4"/>
  <c r="F622" i="4"/>
  <c r="E622" i="4"/>
  <c r="D622" i="4"/>
  <c r="C622" i="4"/>
  <c r="B622" i="4"/>
  <c r="F621" i="4"/>
  <c r="E621" i="4"/>
  <c r="D621" i="4"/>
  <c r="C621" i="4"/>
  <c r="B621" i="4"/>
  <c r="F620" i="4"/>
  <c r="E620" i="4"/>
  <c r="D620" i="4"/>
  <c r="C620" i="4"/>
  <c r="B620" i="4"/>
  <c r="F619" i="4"/>
  <c r="E619" i="4"/>
  <c r="D619" i="4"/>
  <c r="C619" i="4"/>
  <c r="B619" i="4"/>
  <c r="F618" i="4"/>
  <c r="E618" i="4"/>
  <c r="D618" i="4"/>
  <c r="C618" i="4"/>
  <c r="B618" i="4"/>
  <c r="F617" i="4"/>
  <c r="E617" i="4"/>
  <c r="D617" i="4"/>
  <c r="C617" i="4"/>
  <c r="B617" i="4"/>
  <c r="F616" i="4"/>
  <c r="E616" i="4"/>
  <c r="D616" i="4"/>
  <c r="C616" i="4"/>
  <c r="B616" i="4"/>
  <c r="F615" i="4"/>
  <c r="E615" i="4"/>
  <c r="D615" i="4"/>
  <c r="C615" i="4"/>
  <c r="B615" i="4"/>
  <c r="F614" i="4"/>
  <c r="E614" i="4"/>
  <c r="D614" i="4"/>
  <c r="C614" i="4"/>
  <c r="B614" i="4"/>
  <c r="F613" i="4"/>
  <c r="E613" i="4"/>
  <c r="D613" i="4"/>
  <c r="C613" i="4"/>
  <c r="B613" i="4"/>
  <c r="F612" i="4"/>
  <c r="E612" i="4"/>
  <c r="D612" i="4"/>
  <c r="C612" i="4"/>
  <c r="B612" i="4"/>
  <c r="F611" i="4"/>
  <c r="E611" i="4"/>
  <c r="D611" i="4"/>
  <c r="C611" i="4"/>
  <c r="B611" i="4"/>
  <c r="F610" i="4"/>
  <c r="E610" i="4"/>
  <c r="D610" i="4"/>
  <c r="C610" i="4"/>
  <c r="B610" i="4"/>
  <c r="F609" i="4"/>
  <c r="E609" i="4"/>
  <c r="D609" i="4"/>
  <c r="C609" i="4"/>
  <c r="B609" i="4"/>
  <c r="F608" i="4"/>
  <c r="E608" i="4"/>
  <c r="D608" i="4"/>
  <c r="C608" i="4"/>
  <c r="B608" i="4"/>
  <c r="F607" i="4"/>
  <c r="E607" i="4"/>
  <c r="D607" i="4"/>
  <c r="C607" i="4"/>
  <c r="B607" i="4"/>
  <c r="F606" i="4"/>
  <c r="E606" i="4"/>
  <c r="D606" i="4"/>
  <c r="C606" i="4"/>
  <c r="B606" i="4"/>
  <c r="F605" i="4"/>
  <c r="E605" i="4"/>
  <c r="D605" i="4"/>
  <c r="C605" i="4"/>
  <c r="B605" i="4"/>
  <c r="F603" i="4"/>
  <c r="E603" i="4"/>
  <c r="D603" i="4"/>
  <c r="C603" i="4"/>
  <c r="B603" i="4"/>
  <c r="F602" i="4"/>
  <c r="E602" i="4"/>
  <c r="D602" i="4"/>
  <c r="C602" i="4"/>
  <c r="B602" i="4"/>
  <c r="F601" i="4"/>
  <c r="E601" i="4"/>
  <c r="D601" i="4"/>
  <c r="C601" i="4"/>
  <c r="B601" i="4"/>
  <c r="F600" i="4"/>
  <c r="E600" i="4"/>
  <c r="D600" i="4"/>
  <c r="C600" i="4"/>
  <c r="B600" i="4"/>
  <c r="F599" i="4"/>
  <c r="E599" i="4"/>
  <c r="D599" i="4"/>
  <c r="C599" i="4"/>
  <c r="B599" i="4"/>
  <c r="F598" i="4"/>
  <c r="E598" i="4"/>
  <c r="D598" i="4"/>
  <c r="C598" i="4"/>
  <c r="B598" i="4"/>
  <c r="F597" i="4"/>
  <c r="E597" i="4"/>
  <c r="D597" i="4"/>
  <c r="C597" i="4"/>
  <c r="B597" i="4"/>
  <c r="F596" i="4"/>
  <c r="E596" i="4"/>
  <c r="D596" i="4"/>
  <c r="C596" i="4"/>
  <c r="B596" i="4"/>
  <c r="F595" i="4"/>
  <c r="E595" i="4"/>
  <c r="D595" i="4"/>
  <c r="C595" i="4"/>
  <c r="B595" i="4"/>
  <c r="F594" i="4"/>
  <c r="E594" i="4"/>
  <c r="D594" i="4"/>
  <c r="C594" i="4"/>
  <c r="B594" i="4"/>
  <c r="F593" i="4"/>
  <c r="E593" i="4"/>
  <c r="D593" i="4"/>
  <c r="C593" i="4"/>
  <c r="B593" i="4"/>
  <c r="F592" i="4"/>
  <c r="E592" i="4"/>
  <c r="D592" i="4"/>
  <c r="C592" i="4"/>
  <c r="B592" i="4"/>
  <c r="F591" i="4"/>
  <c r="E591" i="4"/>
  <c r="D591" i="4"/>
  <c r="C591" i="4"/>
  <c r="B591" i="4"/>
  <c r="F590" i="4"/>
  <c r="E590" i="4"/>
  <c r="D590" i="4"/>
  <c r="C590" i="4"/>
  <c r="B590" i="4"/>
  <c r="F589" i="4"/>
  <c r="E589" i="4"/>
  <c r="D589" i="4"/>
  <c r="C589" i="4"/>
  <c r="B589" i="4"/>
  <c r="F588" i="4"/>
  <c r="E588" i="4"/>
  <c r="D588" i="4"/>
  <c r="C588" i="4"/>
  <c r="B588" i="4"/>
  <c r="F587" i="4"/>
  <c r="E587" i="4"/>
  <c r="D587" i="4"/>
  <c r="C587" i="4"/>
  <c r="B587" i="4"/>
  <c r="F586" i="4"/>
  <c r="E586" i="4"/>
  <c r="D586" i="4"/>
  <c r="C586" i="4"/>
  <c r="B586" i="4"/>
  <c r="F585" i="4"/>
  <c r="E585" i="4"/>
  <c r="D585" i="4"/>
  <c r="C585" i="4"/>
  <c r="B585" i="4"/>
  <c r="F584" i="4"/>
  <c r="E584" i="4"/>
  <c r="D584" i="4"/>
  <c r="C584" i="4"/>
  <c r="B584" i="4"/>
  <c r="F583" i="4"/>
  <c r="E583" i="4"/>
  <c r="D583" i="4"/>
  <c r="C583" i="4"/>
  <c r="B583" i="4"/>
  <c r="F582" i="4"/>
  <c r="E582" i="4"/>
  <c r="D582" i="4"/>
  <c r="C582" i="4"/>
  <c r="B582" i="4"/>
  <c r="F581" i="4"/>
  <c r="E581" i="4"/>
  <c r="D581" i="4"/>
  <c r="C581" i="4"/>
  <c r="B581" i="4"/>
  <c r="F580" i="4"/>
  <c r="E580" i="4"/>
  <c r="D580" i="4"/>
  <c r="C580" i="4"/>
  <c r="B580" i="4"/>
  <c r="F579" i="4"/>
  <c r="E579" i="4"/>
  <c r="D579" i="4"/>
  <c r="C579" i="4"/>
  <c r="B579" i="4"/>
  <c r="F578" i="4"/>
  <c r="E578" i="4"/>
  <c r="D578" i="4"/>
  <c r="C578" i="4"/>
  <c r="B578" i="4"/>
  <c r="F577" i="4"/>
  <c r="E577" i="4"/>
  <c r="D577" i="4"/>
  <c r="C577" i="4"/>
  <c r="B577" i="4"/>
  <c r="F576" i="4"/>
  <c r="E576" i="4"/>
  <c r="D576" i="4"/>
  <c r="C576" i="4"/>
  <c r="B576" i="4"/>
  <c r="F575" i="4"/>
  <c r="E575" i="4"/>
  <c r="D575" i="4"/>
  <c r="C575" i="4"/>
  <c r="B575" i="4"/>
  <c r="F574" i="4"/>
  <c r="E574" i="4"/>
  <c r="D574" i="4"/>
  <c r="C574" i="4"/>
  <c r="B574" i="4"/>
  <c r="F572" i="4"/>
  <c r="E572" i="4"/>
  <c r="D572" i="4"/>
  <c r="C572" i="4"/>
  <c r="B572" i="4"/>
  <c r="F571" i="4"/>
  <c r="E571" i="4"/>
  <c r="D571" i="4"/>
  <c r="C571" i="4"/>
  <c r="B571" i="4"/>
  <c r="F570" i="4"/>
  <c r="E570" i="4"/>
  <c r="D570" i="4"/>
  <c r="C570" i="4"/>
  <c r="B570" i="4"/>
  <c r="F569" i="4"/>
  <c r="E569" i="4"/>
  <c r="D569" i="4"/>
  <c r="C569" i="4"/>
  <c r="B569" i="4"/>
  <c r="F568" i="4"/>
  <c r="E568" i="4"/>
  <c r="D568" i="4"/>
  <c r="C568" i="4"/>
  <c r="B568" i="4"/>
  <c r="F567" i="4"/>
  <c r="E567" i="4"/>
  <c r="D567" i="4"/>
  <c r="C567" i="4"/>
  <c r="B567" i="4"/>
  <c r="F566" i="4"/>
  <c r="E566" i="4"/>
  <c r="D566" i="4"/>
  <c r="C566" i="4"/>
  <c r="B566" i="4"/>
  <c r="F565" i="4"/>
  <c r="E565" i="4"/>
  <c r="D565" i="4"/>
  <c r="C565" i="4"/>
  <c r="B565" i="4"/>
  <c r="F564" i="4"/>
  <c r="E564" i="4"/>
  <c r="D564" i="4"/>
  <c r="C564" i="4"/>
  <c r="B564" i="4"/>
  <c r="F563" i="4"/>
  <c r="E563" i="4"/>
  <c r="D563" i="4"/>
  <c r="C563" i="4"/>
  <c r="B563" i="4"/>
  <c r="F562" i="4"/>
  <c r="E562" i="4"/>
  <c r="D562" i="4"/>
  <c r="C562" i="4"/>
  <c r="B562" i="4"/>
  <c r="F561" i="4"/>
  <c r="E561" i="4"/>
  <c r="D561" i="4"/>
  <c r="C561" i="4"/>
  <c r="B561" i="4"/>
  <c r="F560" i="4"/>
  <c r="E560" i="4"/>
  <c r="D560" i="4"/>
  <c r="C560" i="4"/>
  <c r="B560" i="4"/>
  <c r="F559" i="4"/>
  <c r="E559" i="4"/>
  <c r="D559" i="4"/>
  <c r="C559" i="4"/>
  <c r="B559" i="4"/>
  <c r="F558" i="4"/>
  <c r="E558" i="4"/>
  <c r="D558" i="4"/>
  <c r="C558" i="4"/>
  <c r="B558" i="4"/>
  <c r="F557" i="4"/>
  <c r="E557" i="4"/>
  <c r="D557" i="4"/>
  <c r="C557" i="4"/>
  <c r="B557" i="4"/>
  <c r="F556" i="4"/>
  <c r="E556" i="4"/>
  <c r="D556" i="4"/>
  <c r="C556" i="4"/>
  <c r="B556" i="4"/>
  <c r="F555" i="4"/>
  <c r="E555" i="4"/>
  <c r="D555" i="4"/>
  <c r="C555" i="4"/>
  <c r="B555" i="4"/>
  <c r="F554" i="4"/>
  <c r="E554" i="4"/>
  <c r="D554" i="4"/>
  <c r="C554" i="4"/>
  <c r="B554" i="4"/>
  <c r="F553" i="4"/>
  <c r="E553" i="4"/>
  <c r="D553" i="4"/>
  <c r="C553" i="4"/>
  <c r="B553" i="4"/>
  <c r="F552" i="4"/>
  <c r="E552" i="4"/>
  <c r="D552" i="4"/>
  <c r="C552" i="4"/>
  <c r="B552" i="4"/>
  <c r="F551" i="4"/>
  <c r="E551" i="4"/>
  <c r="D551" i="4"/>
  <c r="C551" i="4"/>
  <c r="B551" i="4"/>
  <c r="F550" i="4"/>
  <c r="E550" i="4"/>
  <c r="D550" i="4"/>
  <c r="C550" i="4"/>
  <c r="B550" i="4"/>
  <c r="F549" i="4"/>
  <c r="E549" i="4"/>
  <c r="D549" i="4"/>
  <c r="C549" i="4"/>
  <c r="B549" i="4"/>
  <c r="F548" i="4"/>
  <c r="E548" i="4"/>
  <c r="D548" i="4"/>
  <c r="C548" i="4"/>
  <c r="B548" i="4"/>
  <c r="F547" i="4"/>
  <c r="E547" i="4"/>
  <c r="D547" i="4"/>
  <c r="C547" i="4"/>
  <c r="B547" i="4"/>
  <c r="F546" i="4"/>
  <c r="E546" i="4"/>
  <c r="D546" i="4"/>
  <c r="C546" i="4"/>
  <c r="B546" i="4"/>
  <c r="F545" i="4"/>
  <c r="E545" i="4"/>
  <c r="D545" i="4"/>
  <c r="C545" i="4"/>
  <c r="B545" i="4"/>
  <c r="F544" i="4"/>
  <c r="E544" i="4"/>
  <c r="D544" i="4"/>
  <c r="C544" i="4"/>
  <c r="B544" i="4"/>
  <c r="F543" i="4"/>
  <c r="E543" i="4"/>
  <c r="D543" i="4"/>
  <c r="C543" i="4"/>
  <c r="B543" i="4"/>
  <c r="F541" i="4"/>
  <c r="E541" i="4"/>
  <c r="D541" i="4"/>
  <c r="C541" i="4"/>
  <c r="B541" i="4"/>
  <c r="F540" i="4"/>
  <c r="E540" i="4"/>
  <c r="D540" i="4"/>
  <c r="C540" i="4"/>
  <c r="B540" i="4"/>
  <c r="F539" i="4"/>
  <c r="E539" i="4"/>
  <c r="D539" i="4"/>
  <c r="C539" i="4"/>
  <c r="B539" i="4"/>
  <c r="F538" i="4"/>
  <c r="E538" i="4"/>
  <c r="D538" i="4"/>
  <c r="C538" i="4"/>
  <c r="B538" i="4"/>
  <c r="F537" i="4"/>
  <c r="E537" i="4"/>
  <c r="D537" i="4"/>
  <c r="C537" i="4"/>
  <c r="B537" i="4"/>
  <c r="F536" i="4"/>
  <c r="E536" i="4"/>
  <c r="D536" i="4"/>
  <c r="C536" i="4"/>
  <c r="B536" i="4"/>
  <c r="F535" i="4"/>
  <c r="E535" i="4"/>
  <c r="D535" i="4"/>
  <c r="C535" i="4"/>
  <c r="B535" i="4"/>
  <c r="F534" i="4"/>
  <c r="E534" i="4"/>
  <c r="D534" i="4"/>
  <c r="C534" i="4"/>
  <c r="B534" i="4"/>
  <c r="F533" i="4"/>
  <c r="E533" i="4"/>
  <c r="D533" i="4"/>
  <c r="C533" i="4"/>
  <c r="B533" i="4"/>
  <c r="F532" i="4"/>
  <c r="E532" i="4"/>
  <c r="D532" i="4"/>
  <c r="C532" i="4"/>
  <c r="B532" i="4"/>
  <c r="F531" i="4"/>
  <c r="E531" i="4"/>
  <c r="D531" i="4"/>
  <c r="C531" i="4"/>
  <c r="B531" i="4"/>
  <c r="F530" i="4"/>
  <c r="E530" i="4"/>
  <c r="D530" i="4"/>
  <c r="C530" i="4"/>
  <c r="B530" i="4"/>
  <c r="F529" i="4"/>
  <c r="E529" i="4"/>
  <c r="D529" i="4"/>
  <c r="C529" i="4"/>
  <c r="B529" i="4"/>
  <c r="F528" i="4"/>
  <c r="E528" i="4"/>
  <c r="D528" i="4"/>
  <c r="C528" i="4"/>
  <c r="B528" i="4"/>
  <c r="F527" i="4"/>
  <c r="E527" i="4"/>
  <c r="D527" i="4"/>
  <c r="C527" i="4"/>
  <c r="B527" i="4"/>
  <c r="F526" i="4"/>
  <c r="E526" i="4"/>
  <c r="D526" i="4"/>
  <c r="C526" i="4"/>
  <c r="B526" i="4"/>
  <c r="F525" i="4"/>
  <c r="E525" i="4"/>
  <c r="D525" i="4"/>
  <c r="C525" i="4"/>
  <c r="B525" i="4"/>
  <c r="F524" i="4"/>
  <c r="E524" i="4"/>
  <c r="D524" i="4"/>
  <c r="C524" i="4"/>
  <c r="B524" i="4"/>
  <c r="F523" i="4"/>
  <c r="E523" i="4"/>
  <c r="D523" i="4"/>
  <c r="C523" i="4"/>
  <c r="B523" i="4"/>
  <c r="F522" i="4"/>
  <c r="E522" i="4"/>
  <c r="D522" i="4"/>
  <c r="C522" i="4"/>
  <c r="B522" i="4"/>
  <c r="F521" i="4"/>
  <c r="E521" i="4"/>
  <c r="D521" i="4"/>
  <c r="C521" i="4"/>
  <c r="B521" i="4"/>
  <c r="F520" i="4"/>
  <c r="E520" i="4"/>
  <c r="D520" i="4"/>
  <c r="C520" i="4"/>
  <c r="B520" i="4"/>
  <c r="F519" i="4"/>
  <c r="E519" i="4"/>
  <c r="D519" i="4"/>
  <c r="C519" i="4"/>
  <c r="B519" i="4"/>
  <c r="F518" i="4"/>
  <c r="E518" i="4"/>
  <c r="D518" i="4"/>
  <c r="C518" i="4"/>
  <c r="B518" i="4"/>
  <c r="F517" i="4"/>
  <c r="E517" i="4"/>
  <c r="D517" i="4"/>
  <c r="C517" i="4"/>
  <c r="B517" i="4"/>
  <c r="F516" i="4"/>
  <c r="E516" i="4"/>
  <c r="D516" i="4"/>
  <c r="C516" i="4"/>
  <c r="B516" i="4"/>
  <c r="F515" i="4"/>
  <c r="E515" i="4"/>
  <c r="D515" i="4"/>
  <c r="C515" i="4"/>
  <c r="B515" i="4"/>
  <c r="F514" i="4"/>
  <c r="E514" i="4"/>
  <c r="D514" i="4"/>
  <c r="C514" i="4"/>
  <c r="B514" i="4"/>
  <c r="F513" i="4"/>
  <c r="E513" i="4"/>
  <c r="D513" i="4"/>
  <c r="C513" i="4"/>
  <c r="B513" i="4"/>
  <c r="F512" i="4"/>
  <c r="E512" i="4"/>
  <c r="D512" i="4"/>
  <c r="C512" i="4"/>
  <c r="B512" i="4"/>
  <c r="F510" i="4"/>
  <c r="E510" i="4"/>
  <c r="D510" i="4"/>
  <c r="C510" i="4"/>
  <c r="B510" i="4"/>
  <c r="F509" i="4"/>
  <c r="E509" i="4"/>
  <c r="D509" i="4"/>
  <c r="C509" i="4"/>
  <c r="B509" i="4"/>
  <c r="F508" i="4"/>
  <c r="E508" i="4"/>
  <c r="D508" i="4"/>
  <c r="C508" i="4"/>
  <c r="B508" i="4"/>
  <c r="F507" i="4"/>
  <c r="E507" i="4"/>
  <c r="D507" i="4"/>
  <c r="C507" i="4"/>
  <c r="B507" i="4"/>
  <c r="F506" i="4"/>
  <c r="E506" i="4"/>
  <c r="D506" i="4"/>
  <c r="C506" i="4"/>
  <c r="B506" i="4"/>
  <c r="F505" i="4"/>
  <c r="E505" i="4"/>
  <c r="D505" i="4"/>
  <c r="C505" i="4"/>
  <c r="B505" i="4"/>
  <c r="F504" i="4"/>
  <c r="E504" i="4"/>
  <c r="D504" i="4"/>
  <c r="C504" i="4"/>
  <c r="B504" i="4"/>
  <c r="F503" i="4"/>
  <c r="E503" i="4"/>
  <c r="D503" i="4"/>
  <c r="C503" i="4"/>
  <c r="B503" i="4"/>
  <c r="F502" i="4"/>
  <c r="E502" i="4"/>
  <c r="D502" i="4"/>
  <c r="C502" i="4"/>
  <c r="B502" i="4"/>
  <c r="F501" i="4"/>
  <c r="E501" i="4"/>
  <c r="D501" i="4"/>
  <c r="C501" i="4"/>
  <c r="B501" i="4"/>
  <c r="F500" i="4"/>
  <c r="E500" i="4"/>
  <c r="D500" i="4"/>
  <c r="C500" i="4"/>
  <c r="B500" i="4"/>
  <c r="F499" i="4"/>
  <c r="E499" i="4"/>
  <c r="D499" i="4"/>
  <c r="C499" i="4"/>
  <c r="B499" i="4"/>
  <c r="F498" i="4"/>
  <c r="E498" i="4"/>
  <c r="D498" i="4"/>
  <c r="C498" i="4"/>
  <c r="B498" i="4"/>
  <c r="F497" i="4"/>
  <c r="E497" i="4"/>
  <c r="D497" i="4"/>
  <c r="C497" i="4"/>
  <c r="B497" i="4"/>
  <c r="F496" i="4"/>
  <c r="E496" i="4"/>
  <c r="D496" i="4"/>
  <c r="C496" i="4"/>
  <c r="B496" i="4"/>
  <c r="F495" i="4"/>
  <c r="E495" i="4"/>
  <c r="D495" i="4"/>
  <c r="C495" i="4"/>
  <c r="B495" i="4"/>
  <c r="F494" i="4"/>
  <c r="E494" i="4"/>
  <c r="D494" i="4"/>
  <c r="C494" i="4"/>
  <c r="B494" i="4"/>
  <c r="F493" i="4"/>
  <c r="E493" i="4"/>
  <c r="D493" i="4"/>
  <c r="C493" i="4"/>
  <c r="B493" i="4"/>
  <c r="F492" i="4"/>
  <c r="E492" i="4"/>
  <c r="D492" i="4"/>
  <c r="C492" i="4"/>
  <c r="B492" i="4"/>
  <c r="F491" i="4"/>
  <c r="E491" i="4"/>
  <c r="D491" i="4"/>
  <c r="C491" i="4"/>
  <c r="B491" i="4"/>
  <c r="F490" i="4"/>
  <c r="E490" i="4"/>
  <c r="D490" i="4"/>
  <c r="C490" i="4"/>
  <c r="B490" i="4"/>
  <c r="F489" i="4"/>
  <c r="E489" i="4"/>
  <c r="D489" i="4"/>
  <c r="C489" i="4"/>
  <c r="B489" i="4"/>
  <c r="F488" i="4"/>
  <c r="E488" i="4"/>
  <c r="D488" i="4"/>
  <c r="C488" i="4"/>
  <c r="B488" i="4"/>
  <c r="F487" i="4"/>
  <c r="E487" i="4"/>
  <c r="D487" i="4"/>
  <c r="C487" i="4"/>
  <c r="B487" i="4"/>
  <c r="F486" i="4"/>
  <c r="E486" i="4"/>
  <c r="D486" i="4"/>
  <c r="C486" i="4"/>
  <c r="B486" i="4"/>
  <c r="F485" i="4"/>
  <c r="E485" i="4"/>
  <c r="D485" i="4"/>
  <c r="C485" i="4"/>
  <c r="B485" i="4"/>
  <c r="F484" i="4"/>
  <c r="E484" i="4"/>
  <c r="D484" i="4"/>
  <c r="C484" i="4"/>
  <c r="B484" i="4"/>
  <c r="F483" i="4"/>
  <c r="E483" i="4"/>
  <c r="D483" i="4"/>
  <c r="C483" i="4"/>
  <c r="B483" i="4"/>
  <c r="F482" i="4"/>
  <c r="E482" i="4"/>
  <c r="D482" i="4"/>
  <c r="C482" i="4"/>
  <c r="B482" i="4"/>
  <c r="F481" i="4"/>
  <c r="E481" i="4"/>
  <c r="D481" i="4"/>
  <c r="C481" i="4"/>
  <c r="B481" i="4"/>
  <c r="F479" i="4"/>
  <c r="E479" i="4"/>
  <c r="D479" i="4"/>
  <c r="C479" i="4"/>
  <c r="B479" i="4"/>
  <c r="F478" i="4"/>
  <c r="E478" i="4"/>
  <c r="D478" i="4"/>
  <c r="C478" i="4"/>
  <c r="B478" i="4"/>
  <c r="F477" i="4"/>
  <c r="E477" i="4"/>
  <c r="D477" i="4"/>
  <c r="C477" i="4"/>
  <c r="B477" i="4"/>
  <c r="F476" i="4"/>
  <c r="E476" i="4"/>
  <c r="D476" i="4"/>
  <c r="C476" i="4"/>
  <c r="B476" i="4"/>
  <c r="F475" i="4"/>
  <c r="E475" i="4"/>
  <c r="D475" i="4"/>
  <c r="C475" i="4"/>
  <c r="B475" i="4"/>
  <c r="F474" i="4"/>
  <c r="E474" i="4"/>
  <c r="D474" i="4"/>
  <c r="C474" i="4"/>
  <c r="B474" i="4"/>
  <c r="F473" i="4"/>
  <c r="E473" i="4"/>
  <c r="D473" i="4"/>
  <c r="C473" i="4"/>
  <c r="B473" i="4"/>
  <c r="F472" i="4"/>
  <c r="E472" i="4"/>
  <c r="D472" i="4"/>
  <c r="C472" i="4"/>
  <c r="B472" i="4"/>
  <c r="F471" i="4"/>
  <c r="E471" i="4"/>
  <c r="D471" i="4"/>
  <c r="C471" i="4"/>
  <c r="B471" i="4"/>
  <c r="F470" i="4"/>
  <c r="E470" i="4"/>
  <c r="D470" i="4"/>
  <c r="C470" i="4"/>
  <c r="B470" i="4"/>
  <c r="F469" i="4"/>
  <c r="E469" i="4"/>
  <c r="D469" i="4"/>
  <c r="C469" i="4"/>
  <c r="B469" i="4"/>
  <c r="F468" i="4"/>
  <c r="E468" i="4"/>
  <c r="D468" i="4"/>
  <c r="C468" i="4"/>
  <c r="B468" i="4"/>
  <c r="F467" i="4"/>
  <c r="E467" i="4"/>
  <c r="D467" i="4"/>
  <c r="C467" i="4"/>
  <c r="B467" i="4"/>
  <c r="F466" i="4"/>
  <c r="E466" i="4"/>
  <c r="D466" i="4"/>
  <c r="C466" i="4"/>
  <c r="B466" i="4"/>
  <c r="F465" i="4"/>
  <c r="E465" i="4"/>
  <c r="D465" i="4"/>
  <c r="C465" i="4"/>
  <c r="B465" i="4"/>
  <c r="F464" i="4"/>
  <c r="E464" i="4"/>
  <c r="D464" i="4"/>
  <c r="C464" i="4"/>
  <c r="B464" i="4"/>
  <c r="F463" i="4"/>
  <c r="E463" i="4"/>
  <c r="D463" i="4"/>
  <c r="C463" i="4"/>
  <c r="B463" i="4"/>
  <c r="F462" i="4"/>
  <c r="E462" i="4"/>
  <c r="D462" i="4"/>
  <c r="C462" i="4"/>
  <c r="B462" i="4"/>
  <c r="F461" i="4"/>
  <c r="E461" i="4"/>
  <c r="D461" i="4"/>
  <c r="C461" i="4"/>
  <c r="B461" i="4"/>
  <c r="F460" i="4"/>
  <c r="E460" i="4"/>
  <c r="D460" i="4"/>
  <c r="C460" i="4"/>
  <c r="B460" i="4"/>
  <c r="F459" i="4"/>
  <c r="E459" i="4"/>
  <c r="D459" i="4"/>
  <c r="C459" i="4"/>
  <c r="B459" i="4"/>
  <c r="F458" i="4"/>
  <c r="E458" i="4"/>
  <c r="D458" i="4"/>
  <c r="C458" i="4"/>
  <c r="B458" i="4"/>
  <c r="F457" i="4"/>
  <c r="E457" i="4"/>
  <c r="D457" i="4"/>
  <c r="C457" i="4"/>
  <c r="B457" i="4"/>
  <c r="F456" i="4"/>
  <c r="E456" i="4"/>
  <c r="D456" i="4"/>
  <c r="C456" i="4"/>
  <c r="B456" i="4"/>
  <c r="F455" i="4"/>
  <c r="E455" i="4"/>
  <c r="D455" i="4"/>
  <c r="C455" i="4"/>
  <c r="B455" i="4"/>
  <c r="F454" i="4"/>
  <c r="E454" i="4"/>
  <c r="D454" i="4"/>
  <c r="C454" i="4"/>
  <c r="B454" i="4"/>
  <c r="F453" i="4"/>
  <c r="E453" i="4"/>
  <c r="D453" i="4"/>
  <c r="C453" i="4"/>
  <c r="B453" i="4"/>
  <c r="F452" i="4"/>
  <c r="E452" i="4"/>
  <c r="D452" i="4"/>
  <c r="C452" i="4"/>
  <c r="B452" i="4"/>
  <c r="F451" i="4"/>
  <c r="E451" i="4"/>
  <c r="D451" i="4"/>
  <c r="C451" i="4"/>
  <c r="B451" i="4"/>
  <c r="F450" i="4"/>
  <c r="E450" i="4"/>
  <c r="D450" i="4"/>
  <c r="C450" i="4"/>
  <c r="B450" i="4"/>
  <c r="F448" i="4"/>
  <c r="E448" i="4"/>
  <c r="D448" i="4"/>
  <c r="C448" i="4"/>
  <c r="B448" i="4"/>
  <c r="F447" i="4"/>
  <c r="E447" i="4"/>
  <c r="D447" i="4"/>
  <c r="C447" i="4"/>
  <c r="B447" i="4"/>
  <c r="F446" i="4"/>
  <c r="E446" i="4"/>
  <c r="D446" i="4"/>
  <c r="C446" i="4"/>
  <c r="B446" i="4"/>
  <c r="F445" i="4"/>
  <c r="E445" i="4"/>
  <c r="D445" i="4"/>
  <c r="C445" i="4"/>
  <c r="B445" i="4"/>
  <c r="F444" i="4"/>
  <c r="E444" i="4"/>
  <c r="D444" i="4"/>
  <c r="C444" i="4"/>
  <c r="B444" i="4"/>
  <c r="F443" i="4"/>
  <c r="E443" i="4"/>
  <c r="D443" i="4"/>
  <c r="C443" i="4"/>
  <c r="B443" i="4"/>
  <c r="F442" i="4"/>
  <c r="E442" i="4"/>
  <c r="D442" i="4"/>
  <c r="C442" i="4"/>
  <c r="B442" i="4"/>
  <c r="F441" i="4"/>
  <c r="E441" i="4"/>
  <c r="D441" i="4"/>
  <c r="C441" i="4"/>
  <c r="B441" i="4"/>
  <c r="F440" i="4"/>
  <c r="E440" i="4"/>
  <c r="D440" i="4"/>
  <c r="C440" i="4"/>
  <c r="B440" i="4"/>
  <c r="F439" i="4"/>
  <c r="E439" i="4"/>
  <c r="D439" i="4"/>
  <c r="C439" i="4"/>
  <c r="B439" i="4"/>
  <c r="F438" i="4"/>
  <c r="E438" i="4"/>
  <c r="D438" i="4"/>
  <c r="C438" i="4"/>
  <c r="B438" i="4"/>
  <c r="F437" i="4"/>
  <c r="E437" i="4"/>
  <c r="D437" i="4"/>
  <c r="C437" i="4"/>
  <c r="B437" i="4"/>
  <c r="F436" i="4"/>
  <c r="E436" i="4"/>
  <c r="D436" i="4"/>
  <c r="C436" i="4"/>
  <c r="B436" i="4"/>
  <c r="F435" i="4"/>
  <c r="E435" i="4"/>
  <c r="D435" i="4"/>
  <c r="C435" i="4"/>
  <c r="B435" i="4"/>
  <c r="F434" i="4"/>
  <c r="E434" i="4"/>
  <c r="D434" i="4"/>
  <c r="C434" i="4"/>
  <c r="B434" i="4"/>
  <c r="F433" i="4"/>
  <c r="E433" i="4"/>
  <c r="D433" i="4"/>
  <c r="C433" i="4"/>
  <c r="B433" i="4"/>
  <c r="F432" i="4"/>
  <c r="E432" i="4"/>
  <c r="D432" i="4"/>
  <c r="C432" i="4"/>
  <c r="B432" i="4"/>
  <c r="F431" i="4"/>
  <c r="E431" i="4"/>
  <c r="D431" i="4"/>
  <c r="C431" i="4"/>
  <c r="B431" i="4"/>
  <c r="F430" i="4"/>
  <c r="E430" i="4"/>
  <c r="D430" i="4"/>
  <c r="C430" i="4"/>
  <c r="B430" i="4"/>
  <c r="F429" i="4"/>
  <c r="E429" i="4"/>
  <c r="D429" i="4"/>
  <c r="C429" i="4"/>
  <c r="B429" i="4"/>
  <c r="F428" i="4"/>
  <c r="E428" i="4"/>
  <c r="D428" i="4"/>
  <c r="C428" i="4"/>
  <c r="B428" i="4"/>
  <c r="F427" i="4"/>
  <c r="E427" i="4"/>
  <c r="D427" i="4"/>
  <c r="C427" i="4"/>
  <c r="B427" i="4"/>
  <c r="F426" i="4"/>
  <c r="E426" i="4"/>
  <c r="D426" i="4"/>
  <c r="C426" i="4"/>
  <c r="B426" i="4"/>
  <c r="F425" i="4"/>
  <c r="E425" i="4"/>
  <c r="D425" i="4"/>
  <c r="C425" i="4"/>
  <c r="B425" i="4"/>
  <c r="F424" i="4"/>
  <c r="E424" i="4"/>
  <c r="D424" i="4"/>
  <c r="C424" i="4"/>
  <c r="B424" i="4"/>
  <c r="F423" i="4"/>
  <c r="E423" i="4"/>
  <c r="D423" i="4"/>
  <c r="C423" i="4"/>
  <c r="B423" i="4"/>
  <c r="F422" i="4"/>
  <c r="E422" i="4"/>
  <c r="D422" i="4"/>
  <c r="C422" i="4"/>
  <c r="B422" i="4"/>
  <c r="F421" i="4"/>
  <c r="E421" i="4"/>
  <c r="D421" i="4"/>
  <c r="C421" i="4"/>
  <c r="B421" i="4"/>
  <c r="F420" i="4"/>
  <c r="E420" i="4"/>
  <c r="D420" i="4"/>
  <c r="C420" i="4"/>
  <c r="B420" i="4"/>
  <c r="F419" i="4"/>
  <c r="E419" i="4"/>
  <c r="D419" i="4"/>
  <c r="C419" i="4"/>
  <c r="B419" i="4"/>
  <c r="F417" i="4"/>
  <c r="E417" i="4"/>
  <c r="D417" i="4"/>
  <c r="C417" i="4"/>
  <c r="B417" i="4"/>
  <c r="F416" i="4"/>
  <c r="E416" i="4"/>
  <c r="D416" i="4"/>
  <c r="C416" i="4"/>
  <c r="B416" i="4"/>
  <c r="F415" i="4"/>
  <c r="E415" i="4"/>
  <c r="D415" i="4"/>
  <c r="C415" i="4"/>
  <c r="B415" i="4"/>
  <c r="F414" i="4"/>
  <c r="E414" i="4"/>
  <c r="D414" i="4"/>
  <c r="C414" i="4"/>
  <c r="B414" i="4"/>
  <c r="F413" i="4"/>
  <c r="E413" i="4"/>
  <c r="D413" i="4"/>
  <c r="C413" i="4"/>
  <c r="B413" i="4"/>
  <c r="F412" i="4"/>
  <c r="E412" i="4"/>
  <c r="D412" i="4"/>
  <c r="C412" i="4"/>
  <c r="B412" i="4"/>
  <c r="F411" i="4"/>
  <c r="E411" i="4"/>
  <c r="D411" i="4"/>
  <c r="C411" i="4"/>
  <c r="B411" i="4"/>
  <c r="F410" i="4"/>
  <c r="E410" i="4"/>
  <c r="D410" i="4"/>
  <c r="C410" i="4"/>
  <c r="B410" i="4"/>
  <c r="F409" i="4"/>
  <c r="E409" i="4"/>
  <c r="D409" i="4"/>
  <c r="C409" i="4"/>
  <c r="B409" i="4"/>
  <c r="F408" i="4"/>
  <c r="E408" i="4"/>
  <c r="D408" i="4"/>
  <c r="C408" i="4"/>
  <c r="B408" i="4"/>
  <c r="F407" i="4"/>
  <c r="E407" i="4"/>
  <c r="D407" i="4"/>
  <c r="C407" i="4"/>
  <c r="B407" i="4"/>
  <c r="F406" i="4"/>
  <c r="E406" i="4"/>
  <c r="D406" i="4"/>
  <c r="C406" i="4"/>
  <c r="B406" i="4"/>
  <c r="F405" i="4"/>
  <c r="E405" i="4"/>
  <c r="D405" i="4"/>
  <c r="C405" i="4"/>
  <c r="B405" i="4"/>
  <c r="F404" i="4"/>
  <c r="E404" i="4"/>
  <c r="D404" i="4"/>
  <c r="C404" i="4"/>
  <c r="B404" i="4"/>
  <c r="F403" i="4"/>
  <c r="E403" i="4"/>
  <c r="D403" i="4"/>
  <c r="C403" i="4"/>
  <c r="B403" i="4"/>
  <c r="F402" i="4"/>
  <c r="E402" i="4"/>
  <c r="D402" i="4"/>
  <c r="C402" i="4"/>
  <c r="B402" i="4"/>
  <c r="F401" i="4"/>
  <c r="E401" i="4"/>
  <c r="D401" i="4"/>
  <c r="C401" i="4"/>
  <c r="B401" i="4"/>
  <c r="F400" i="4"/>
  <c r="E400" i="4"/>
  <c r="D400" i="4"/>
  <c r="C400" i="4"/>
  <c r="B400" i="4"/>
  <c r="F399" i="4"/>
  <c r="E399" i="4"/>
  <c r="D399" i="4"/>
  <c r="C399" i="4"/>
  <c r="B399" i="4"/>
  <c r="F398" i="4"/>
  <c r="E398" i="4"/>
  <c r="D398" i="4"/>
  <c r="C398" i="4"/>
  <c r="B398" i="4"/>
  <c r="F397" i="4"/>
  <c r="E397" i="4"/>
  <c r="D397" i="4"/>
  <c r="C397" i="4"/>
  <c r="B397" i="4"/>
  <c r="F396" i="4"/>
  <c r="E396" i="4"/>
  <c r="D396" i="4"/>
  <c r="C396" i="4"/>
  <c r="B396" i="4"/>
  <c r="F395" i="4"/>
  <c r="E395" i="4"/>
  <c r="D395" i="4"/>
  <c r="C395" i="4"/>
  <c r="B395" i="4"/>
  <c r="F394" i="4"/>
  <c r="E394" i="4"/>
  <c r="D394" i="4"/>
  <c r="C394" i="4"/>
  <c r="B394" i="4"/>
  <c r="F393" i="4"/>
  <c r="E393" i="4"/>
  <c r="D393" i="4"/>
  <c r="C393" i="4"/>
  <c r="B393" i="4"/>
  <c r="F392" i="4"/>
  <c r="E392" i="4"/>
  <c r="D392" i="4"/>
  <c r="C392" i="4"/>
  <c r="B392" i="4"/>
  <c r="F391" i="4"/>
  <c r="E391" i="4"/>
  <c r="D391" i="4"/>
  <c r="C391" i="4"/>
  <c r="B391" i="4"/>
  <c r="F390" i="4"/>
  <c r="E390" i="4"/>
  <c r="D390" i="4"/>
  <c r="C390" i="4"/>
  <c r="B390" i="4"/>
  <c r="F389" i="4"/>
  <c r="E389" i="4"/>
  <c r="D389" i="4"/>
  <c r="C389" i="4"/>
  <c r="B389" i="4"/>
  <c r="F388" i="4"/>
  <c r="E388" i="4"/>
  <c r="D388" i="4"/>
  <c r="C388" i="4"/>
  <c r="B388" i="4"/>
  <c r="F386" i="4"/>
  <c r="E386" i="4"/>
  <c r="D386" i="4"/>
  <c r="C386" i="4"/>
  <c r="B386" i="4"/>
  <c r="F385" i="4"/>
  <c r="E385" i="4"/>
  <c r="D385" i="4"/>
  <c r="C385" i="4"/>
  <c r="B385" i="4"/>
  <c r="F384" i="4"/>
  <c r="E384" i="4"/>
  <c r="D384" i="4"/>
  <c r="C384" i="4"/>
  <c r="B384" i="4"/>
  <c r="F383" i="4"/>
  <c r="E383" i="4"/>
  <c r="D383" i="4"/>
  <c r="C383" i="4"/>
  <c r="B383" i="4"/>
  <c r="F382" i="4"/>
  <c r="E382" i="4"/>
  <c r="D382" i="4"/>
  <c r="C382" i="4"/>
  <c r="B382" i="4"/>
  <c r="F381" i="4"/>
  <c r="E381" i="4"/>
  <c r="D381" i="4"/>
  <c r="C381" i="4"/>
  <c r="B381" i="4"/>
  <c r="F380" i="4"/>
  <c r="E380" i="4"/>
  <c r="D380" i="4"/>
  <c r="C380" i="4"/>
  <c r="B380" i="4"/>
  <c r="F379" i="4"/>
  <c r="E379" i="4"/>
  <c r="D379" i="4"/>
  <c r="C379" i="4"/>
  <c r="B379" i="4"/>
  <c r="F378" i="4"/>
  <c r="E378" i="4"/>
  <c r="D378" i="4"/>
  <c r="C378" i="4"/>
  <c r="B378" i="4"/>
  <c r="F377" i="4"/>
  <c r="E377" i="4"/>
  <c r="D377" i="4"/>
  <c r="C377" i="4"/>
  <c r="B377" i="4"/>
  <c r="F376" i="4"/>
  <c r="E376" i="4"/>
  <c r="D376" i="4"/>
  <c r="C376" i="4"/>
  <c r="B376" i="4"/>
  <c r="F375" i="4"/>
  <c r="E375" i="4"/>
  <c r="D375" i="4"/>
  <c r="C375" i="4"/>
  <c r="B375" i="4"/>
  <c r="F374" i="4"/>
  <c r="E374" i="4"/>
  <c r="D374" i="4"/>
  <c r="C374" i="4"/>
  <c r="B374" i="4"/>
  <c r="F373" i="4"/>
  <c r="E373" i="4"/>
  <c r="D373" i="4"/>
  <c r="C373" i="4"/>
  <c r="B373" i="4"/>
  <c r="F372" i="4"/>
  <c r="E372" i="4"/>
  <c r="D372" i="4"/>
  <c r="C372" i="4"/>
  <c r="B372" i="4"/>
  <c r="F371" i="4"/>
  <c r="E371" i="4"/>
  <c r="D371" i="4"/>
  <c r="C371" i="4"/>
  <c r="B371" i="4"/>
  <c r="F370" i="4"/>
  <c r="E370" i="4"/>
  <c r="D370" i="4"/>
  <c r="C370" i="4"/>
  <c r="B370" i="4"/>
  <c r="F369" i="4"/>
  <c r="E369" i="4"/>
  <c r="D369" i="4"/>
  <c r="C369" i="4"/>
  <c r="B369" i="4"/>
  <c r="F368" i="4"/>
  <c r="E368" i="4"/>
  <c r="D368" i="4"/>
  <c r="C368" i="4"/>
  <c r="B368" i="4"/>
  <c r="F367" i="4"/>
  <c r="E367" i="4"/>
  <c r="D367" i="4"/>
  <c r="C367" i="4"/>
  <c r="B367" i="4"/>
  <c r="F366" i="4"/>
  <c r="E366" i="4"/>
  <c r="D366" i="4"/>
  <c r="C366" i="4"/>
  <c r="B366" i="4"/>
  <c r="F365" i="4"/>
  <c r="E365" i="4"/>
  <c r="D365" i="4"/>
  <c r="C365" i="4"/>
  <c r="B365" i="4"/>
  <c r="F364" i="4"/>
  <c r="E364" i="4"/>
  <c r="D364" i="4"/>
  <c r="C364" i="4"/>
  <c r="B364" i="4"/>
  <c r="F363" i="4"/>
  <c r="E363" i="4"/>
  <c r="D363" i="4"/>
  <c r="C363" i="4"/>
  <c r="B363" i="4"/>
  <c r="F362" i="4"/>
  <c r="E362" i="4"/>
  <c r="D362" i="4"/>
  <c r="C362" i="4"/>
  <c r="B362" i="4"/>
  <c r="F361" i="4"/>
  <c r="E361" i="4"/>
  <c r="D361" i="4"/>
  <c r="C361" i="4"/>
  <c r="B361" i="4"/>
  <c r="F360" i="4"/>
  <c r="E360" i="4"/>
  <c r="D360" i="4"/>
  <c r="C360" i="4"/>
  <c r="B360" i="4"/>
  <c r="F359" i="4"/>
  <c r="E359" i="4"/>
  <c r="D359" i="4"/>
  <c r="C359" i="4"/>
  <c r="B359" i="4"/>
  <c r="F358" i="4"/>
  <c r="E358" i="4"/>
  <c r="D358" i="4"/>
  <c r="C358" i="4"/>
  <c r="B358" i="4"/>
  <c r="F357" i="4"/>
  <c r="E357" i="4"/>
  <c r="D357" i="4"/>
  <c r="C357" i="4"/>
  <c r="B357" i="4"/>
  <c r="F355" i="4"/>
  <c r="E355" i="4"/>
  <c r="D355" i="4"/>
  <c r="C355" i="4"/>
  <c r="B355" i="4"/>
  <c r="F354" i="4"/>
  <c r="E354" i="4"/>
  <c r="D354" i="4"/>
  <c r="C354" i="4"/>
  <c r="B354" i="4"/>
  <c r="F353" i="4"/>
  <c r="E353" i="4"/>
  <c r="D353" i="4"/>
  <c r="C353" i="4"/>
  <c r="B353" i="4"/>
  <c r="F352" i="4"/>
  <c r="E352" i="4"/>
  <c r="D352" i="4"/>
  <c r="C352" i="4"/>
  <c r="B352" i="4"/>
  <c r="F351" i="4"/>
  <c r="E351" i="4"/>
  <c r="D351" i="4"/>
  <c r="C351" i="4"/>
  <c r="B351" i="4"/>
  <c r="F350" i="4"/>
  <c r="E350" i="4"/>
  <c r="D350" i="4"/>
  <c r="C350" i="4"/>
  <c r="B350" i="4"/>
  <c r="F349" i="4"/>
  <c r="E349" i="4"/>
  <c r="D349" i="4"/>
  <c r="C349" i="4"/>
  <c r="B349" i="4"/>
  <c r="F348" i="4"/>
  <c r="E348" i="4"/>
  <c r="D348" i="4"/>
  <c r="C348" i="4"/>
  <c r="B348" i="4"/>
  <c r="F347" i="4"/>
  <c r="E347" i="4"/>
  <c r="D347" i="4"/>
  <c r="C347" i="4"/>
  <c r="B347" i="4"/>
  <c r="F346" i="4"/>
  <c r="E346" i="4"/>
  <c r="D346" i="4"/>
  <c r="C346" i="4"/>
  <c r="B346" i="4"/>
  <c r="F345" i="4"/>
  <c r="E345" i="4"/>
  <c r="D345" i="4"/>
  <c r="C345" i="4"/>
  <c r="B345" i="4"/>
  <c r="F344" i="4"/>
  <c r="E344" i="4"/>
  <c r="D344" i="4"/>
  <c r="C344" i="4"/>
  <c r="B344" i="4"/>
  <c r="F343" i="4"/>
  <c r="E343" i="4"/>
  <c r="D343" i="4"/>
  <c r="C343" i="4"/>
  <c r="B343" i="4"/>
  <c r="F342" i="4"/>
  <c r="E342" i="4"/>
  <c r="D342" i="4"/>
  <c r="C342" i="4"/>
  <c r="B342" i="4"/>
  <c r="F341" i="4"/>
  <c r="E341" i="4"/>
  <c r="D341" i="4"/>
  <c r="C341" i="4"/>
  <c r="B341" i="4"/>
  <c r="F340" i="4"/>
  <c r="E340" i="4"/>
  <c r="D340" i="4"/>
  <c r="C340" i="4"/>
  <c r="B340" i="4"/>
  <c r="F339" i="4"/>
  <c r="E339" i="4"/>
  <c r="D339" i="4"/>
  <c r="C339" i="4"/>
  <c r="B339" i="4"/>
  <c r="F338" i="4"/>
  <c r="E338" i="4"/>
  <c r="D338" i="4"/>
  <c r="C338" i="4"/>
  <c r="B338" i="4"/>
  <c r="F337" i="4"/>
  <c r="E337" i="4"/>
  <c r="D337" i="4"/>
  <c r="C337" i="4"/>
  <c r="B337" i="4"/>
  <c r="F336" i="4"/>
  <c r="E336" i="4"/>
  <c r="D336" i="4"/>
  <c r="C336" i="4"/>
  <c r="B336" i="4"/>
  <c r="F335" i="4"/>
  <c r="E335" i="4"/>
  <c r="D335" i="4"/>
  <c r="C335" i="4"/>
  <c r="B335" i="4"/>
  <c r="F334" i="4"/>
  <c r="E334" i="4"/>
  <c r="D334" i="4"/>
  <c r="C334" i="4"/>
  <c r="B334" i="4"/>
  <c r="F333" i="4"/>
  <c r="E333" i="4"/>
  <c r="D333" i="4"/>
  <c r="C333" i="4"/>
  <c r="B333" i="4"/>
  <c r="F332" i="4"/>
  <c r="E332" i="4"/>
  <c r="D332" i="4"/>
  <c r="C332" i="4"/>
  <c r="B332" i="4"/>
  <c r="F331" i="4"/>
  <c r="E331" i="4"/>
  <c r="D331" i="4"/>
  <c r="C331" i="4"/>
  <c r="B331" i="4"/>
  <c r="F330" i="4"/>
  <c r="E330" i="4"/>
  <c r="D330" i="4"/>
  <c r="C330" i="4"/>
  <c r="B330" i="4"/>
  <c r="F329" i="4"/>
  <c r="E329" i="4"/>
  <c r="D329" i="4"/>
  <c r="C329" i="4"/>
  <c r="B329" i="4"/>
  <c r="F328" i="4"/>
  <c r="E328" i="4"/>
  <c r="D328" i="4"/>
  <c r="C328" i="4"/>
  <c r="B328" i="4"/>
  <c r="F327" i="4"/>
  <c r="E327" i="4"/>
  <c r="D327" i="4"/>
  <c r="C327" i="4"/>
  <c r="B327" i="4"/>
  <c r="F326" i="4"/>
  <c r="E326" i="4"/>
  <c r="D326" i="4"/>
  <c r="C326" i="4"/>
  <c r="B326" i="4"/>
  <c r="F324" i="4"/>
  <c r="E324" i="4"/>
  <c r="D324" i="4"/>
  <c r="C324" i="4"/>
  <c r="B324" i="4"/>
  <c r="F323" i="4"/>
  <c r="E323" i="4"/>
  <c r="D323" i="4"/>
  <c r="C323" i="4"/>
  <c r="B323" i="4"/>
  <c r="F322" i="4"/>
  <c r="E322" i="4"/>
  <c r="D322" i="4"/>
  <c r="C322" i="4"/>
  <c r="B322" i="4"/>
  <c r="F321" i="4"/>
  <c r="E321" i="4"/>
  <c r="D321" i="4"/>
  <c r="C321" i="4"/>
  <c r="B321" i="4"/>
  <c r="F320" i="4"/>
  <c r="E320" i="4"/>
  <c r="D320" i="4"/>
  <c r="C320" i="4"/>
  <c r="B320" i="4"/>
  <c r="F319" i="4"/>
  <c r="E319" i="4"/>
  <c r="D319" i="4"/>
  <c r="C319" i="4"/>
  <c r="B319" i="4"/>
  <c r="F318" i="4"/>
  <c r="E318" i="4"/>
  <c r="D318" i="4"/>
  <c r="C318" i="4"/>
  <c r="B318" i="4"/>
  <c r="F317" i="4"/>
  <c r="E317" i="4"/>
  <c r="D317" i="4"/>
  <c r="C317" i="4"/>
  <c r="B317" i="4"/>
  <c r="F316" i="4"/>
  <c r="E316" i="4"/>
  <c r="D316" i="4"/>
  <c r="C316" i="4"/>
  <c r="B316" i="4"/>
  <c r="F315" i="4"/>
  <c r="E315" i="4"/>
  <c r="D315" i="4"/>
  <c r="C315" i="4"/>
  <c r="B315" i="4"/>
  <c r="F314" i="4"/>
  <c r="E314" i="4"/>
  <c r="D314" i="4"/>
  <c r="C314" i="4"/>
  <c r="B314" i="4"/>
  <c r="F313" i="4"/>
  <c r="E313" i="4"/>
  <c r="D313" i="4"/>
  <c r="C313" i="4"/>
  <c r="B313" i="4"/>
  <c r="F312" i="4"/>
  <c r="E312" i="4"/>
  <c r="D312" i="4"/>
  <c r="C312" i="4"/>
  <c r="B312" i="4"/>
  <c r="F311" i="4"/>
  <c r="E311" i="4"/>
  <c r="D311" i="4"/>
  <c r="C311" i="4"/>
  <c r="B311" i="4"/>
  <c r="F310" i="4"/>
  <c r="E310" i="4"/>
  <c r="D310" i="4"/>
  <c r="C310" i="4"/>
  <c r="B310" i="4"/>
  <c r="F309" i="4"/>
  <c r="E309" i="4"/>
  <c r="D309" i="4"/>
  <c r="C309" i="4"/>
  <c r="B309" i="4"/>
  <c r="F308" i="4"/>
  <c r="E308" i="4"/>
  <c r="D308" i="4"/>
  <c r="C308" i="4"/>
  <c r="B308" i="4"/>
  <c r="F307" i="4"/>
  <c r="E307" i="4"/>
  <c r="D307" i="4"/>
  <c r="C307" i="4"/>
  <c r="B307" i="4"/>
  <c r="F306" i="4"/>
  <c r="E306" i="4"/>
  <c r="D306" i="4"/>
  <c r="C306" i="4"/>
  <c r="B306" i="4"/>
  <c r="F305" i="4"/>
  <c r="E305" i="4"/>
  <c r="D305" i="4"/>
  <c r="C305" i="4"/>
  <c r="B305" i="4"/>
  <c r="F304" i="4"/>
  <c r="E304" i="4"/>
  <c r="D304" i="4"/>
  <c r="C304" i="4"/>
  <c r="B304" i="4"/>
  <c r="F303" i="4"/>
  <c r="E303" i="4"/>
  <c r="D303" i="4"/>
  <c r="C303" i="4"/>
  <c r="B303" i="4"/>
  <c r="F302" i="4"/>
  <c r="E302" i="4"/>
  <c r="D302" i="4"/>
  <c r="C302" i="4"/>
  <c r="B302" i="4"/>
  <c r="F301" i="4"/>
  <c r="E301" i="4"/>
  <c r="D301" i="4"/>
  <c r="C301" i="4"/>
  <c r="B301" i="4"/>
  <c r="F300" i="4"/>
  <c r="E300" i="4"/>
  <c r="D300" i="4"/>
  <c r="C300" i="4"/>
  <c r="B300" i="4"/>
  <c r="F299" i="4"/>
  <c r="E299" i="4"/>
  <c r="D299" i="4"/>
  <c r="C299" i="4"/>
  <c r="B299" i="4"/>
  <c r="F298" i="4"/>
  <c r="E298" i="4"/>
  <c r="D298" i="4"/>
  <c r="C298" i="4"/>
  <c r="B298" i="4"/>
  <c r="F297" i="4"/>
  <c r="E297" i="4"/>
  <c r="D297" i="4"/>
  <c r="C297" i="4"/>
  <c r="B297" i="4"/>
  <c r="F296" i="4"/>
  <c r="E296" i="4"/>
  <c r="D296" i="4"/>
  <c r="C296" i="4"/>
  <c r="B296" i="4"/>
  <c r="F295" i="4"/>
  <c r="E295" i="4"/>
  <c r="D295" i="4"/>
  <c r="C295" i="4"/>
  <c r="B295" i="4"/>
  <c r="F293" i="4"/>
  <c r="E293" i="4"/>
  <c r="D293" i="4"/>
  <c r="C293" i="4"/>
  <c r="B293" i="4"/>
  <c r="F292" i="4"/>
  <c r="E292" i="4"/>
  <c r="D292" i="4"/>
  <c r="C292" i="4"/>
  <c r="B292" i="4"/>
  <c r="F291" i="4"/>
  <c r="E291" i="4"/>
  <c r="D291" i="4"/>
  <c r="C291" i="4"/>
  <c r="B291" i="4"/>
  <c r="F290" i="4"/>
  <c r="E290" i="4"/>
  <c r="D290" i="4"/>
  <c r="C290" i="4"/>
  <c r="B290" i="4"/>
  <c r="F289" i="4"/>
  <c r="E289" i="4"/>
  <c r="D289" i="4"/>
  <c r="C289" i="4"/>
  <c r="B289" i="4"/>
  <c r="F288" i="4"/>
  <c r="E288" i="4"/>
  <c r="D288" i="4"/>
  <c r="C288" i="4"/>
  <c r="B288" i="4"/>
  <c r="F287" i="4"/>
  <c r="E287" i="4"/>
  <c r="D287" i="4"/>
  <c r="C287" i="4"/>
  <c r="B287" i="4"/>
  <c r="F286" i="4"/>
  <c r="E286" i="4"/>
  <c r="D286" i="4"/>
  <c r="C286" i="4"/>
  <c r="B286" i="4"/>
  <c r="F285" i="4"/>
  <c r="E285" i="4"/>
  <c r="D285" i="4"/>
  <c r="C285" i="4"/>
  <c r="B285" i="4"/>
  <c r="F284" i="4"/>
  <c r="E284" i="4"/>
  <c r="D284" i="4"/>
  <c r="C284" i="4"/>
  <c r="B284" i="4"/>
  <c r="F283" i="4"/>
  <c r="E283" i="4"/>
  <c r="D283" i="4"/>
  <c r="C283" i="4"/>
  <c r="B283" i="4"/>
  <c r="F282" i="4"/>
  <c r="E282" i="4"/>
  <c r="D282" i="4"/>
  <c r="C282" i="4"/>
  <c r="B282" i="4"/>
  <c r="F281" i="4"/>
  <c r="E281" i="4"/>
  <c r="D281" i="4"/>
  <c r="C281" i="4"/>
  <c r="B281" i="4"/>
  <c r="F280" i="4"/>
  <c r="E280" i="4"/>
  <c r="D280" i="4"/>
  <c r="C280" i="4"/>
  <c r="B280" i="4"/>
  <c r="F279" i="4"/>
  <c r="E279" i="4"/>
  <c r="D279" i="4"/>
  <c r="C279" i="4"/>
  <c r="B279" i="4"/>
  <c r="F278" i="4"/>
  <c r="E278" i="4"/>
  <c r="D278" i="4"/>
  <c r="C278" i="4"/>
  <c r="B278" i="4"/>
  <c r="F277" i="4"/>
  <c r="E277" i="4"/>
  <c r="D277" i="4"/>
  <c r="C277" i="4"/>
  <c r="B277" i="4"/>
  <c r="F276" i="4"/>
  <c r="E276" i="4"/>
  <c r="D276" i="4"/>
  <c r="C276" i="4"/>
  <c r="B276" i="4"/>
  <c r="F275" i="4"/>
  <c r="E275" i="4"/>
  <c r="D275" i="4"/>
  <c r="C275" i="4"/>
  <c r="B275" i="4"/>
  <c r="F274" i="4"/>
  <c r="E274" i="4"/>
  <c r="D274" i="4"/>
  <c r="C274" i="4"/>
  <c r="B274" i="4"/>
  <c r="F273" i="4"/>
  <c r="E273" i="4"/>
  <c r="D273" i="4"/>
  <c r="C273" i="4"/>
  <c r="B273" i="4"/>
  <c r="F272" i="4"/>
  <c r="E272" i="4"/>
  <c r="D272" i="4"/>
  <c r="C272" i="4"/>
  <c r="B272" i="4"/>
  <c r="F271" i="4"/>
  <c r="E271" i="4"/>
  <c r="D271" i="4"/>
  <c r="C271" i="4"/>
  <c r="B271" i="4"/>
  <c r="F270" i="4"/>
  <c r="E270" i="4"/>
  <c r="D270" i="4"/>
  <c r="C270" i="4"/>
  <c r="B270" i="4"/>
  <c r="F269" i="4"/>
  <c r="E269" i="4"/>
  <c r="D269" i="4"/>
  <c r="C269" i="4"/>
  <c r="B269" i="4"/>
  <c r="F268" i="4"/>
  <c r="E268" i="4"/>
  <c r="D268" i="4"/>
  <c r="C268" i="4"/>
  <c r="B268" i="4"/>
  <c r="F267" i="4"/>
  <c r="E267" i="4"/>
  <c r="D267" i="4"/>
  <c r="C267" i="4"/>
  <c r="B267" i="4"/>
  <c r="F266" i="4"/>
  <c r="E266" i="4"/>
  <c r="D266" i="4"/>
  <c r="C266" i="4"/>
  <c r="B266" i="4"/>
  <c r="F265" i="4"/>
  <c r="E265" i="4"/>
  <c r="D265" i="4"/>
  <c r="C265" i="4"/>
  <c r="B265" i="4"/>
  <c r="F264" i="4"/>
  <c r="E264" i="4"/>
  <c r="D264" i="4"/>
  <c r="C264" i="4"/>
  <c r="B264" i="4"/>
  <c r="F262" i="4"/>
  <c r="E262" i="4"/>
  <c r="D262" i="4"/>
  <c r="C262" i="4"/>
  <c r="B262" i="4"/>
  <c r="F261" i="4"/>
  <c r="E261" i="4"/>
  <c r="D261" i="4"/>
  <c r="C261" i="4"/>
  <c r="B261" i="4"/>
  <c r="F260" i="4"/>
  <c r="E260" i="4"/>
  <c r="D260" i="4"/>
  <c r="C260" i="4"/>
  <c r="B260" i="4"/>
  <c r="F259" i="4"/>
  <c r="E259" i="4"/>
  <c r="D259" i="4"/>
  <c r="C259" i="4"/>
  <c r="B259" i="4"/>
  <c r="F258" i="4"/>
  <c r="E258" i="4"/>
  <c r="D258" i="4"/>
  <c r="C258" i="4"/>
  <c r="B258" i="4"/>
  <c r="F257" i="4"/>
  <c r="E257" i="4"/>
  <c r="D257" i="4"/>
  <c r="C257" i="4"/>
  <c r="B257" i="4"/>
  <c r="F256" i="4"/>
  <c r="E256" i="4"/>
  <c r="D256" i="4"/>
  <c r="C256" i="4"/>
  <c r="B256" i="4"/>
  <c r="F255" i="4"/>
  <c r="E255" i="4"/>
  <c r="D255" i="4"/>
  <c r="C255" i="4"/>
  <c r="B255" i="4"/>
  <c r="F254" i="4"/>
  <c r="E254" i="4"/>
  <c r="D254" i="4"/>
  <c r="C254" i="4"/>
  <c r="B254" i="4"/>
  <c r="F253" i="4"/>
  <c r="E253" i="4"/>
  <c r="D253" i="4"/>
  <c r="C253" i="4"/>
  <c r="B253" i="4"/>
  <c r="F252" i="4"/>
  <c r="E252" i="4"/>
  <c r="D252" i="4"/>
  <c r="C252" i="4"/>
  <c r="B252" i="4"/>
  <c r="F251" i="4"/>
  <c r="E251" i="4"/>
  <c r="D251" i="4"/>
  <c r="C251" i="4"/>
  <c r="B251" i="4"/>
  <c r="F250" i="4"/>
  <c r="E250" i="4"/>
  <c r="D250" i="4"/>
  <c r="C250" i="4"/>
  <c r="B250" i="4"/>
  <c r="F249" i="4"/>
  <c r="E249" i="4"/>
  <c r="D249" i="4"/>
  <c r="C249" i="4"/>
  <c r="B249" i="4"/>
  <c r="F248" i="4"/>
  <c r="E248" i="4"/>
  <c r="D248" i="4"/>
  <c r="C248" i="4"/>
  <c r="B248" i="4"/>
  <c r="F247" i="4"/>
  <c r="E247" i="4"/>
  <c r="D247" i="4"/>
  <c r="C247" i="4"/>
  <c r="B247" i="4"/>
  <c r="F246" i="4"/>
  <c r="E246" i="4"/>
  <c r="D246" i="4"/>
  <c r="C246" i="4"/>
  <c r="B246" i="4"/>
  <c r="F245" i="4"/>
  <c r="E245" i="4"/>
  <c r="D245" i="4"/>
  <c r="C245" i="4"/>
  <c r="B245" i="4"/>
  <c r="F244" i="4"/>
  <c r="E244" i="4"/>
  <c r="D244" i="4"/>
  <c r="C244" i="4"/>
  <c r="B244" i="4"/>
  <c r="F243" i="4"/>
  <c r="E243" i="4"/>
  <c r="D243" i="4"/>
  <c r="C243" i="4"/>
  <c r="B243" i="4"/>
  <c r="F242" i="4"/>
  <c r="E242" i="4"/>
  <c r="D242" i="4"/>
  <c r="C242" i="4"/>
  <c r="B242" i="4"/>
  <c r="F241" i="4"/>
  <c r="E241" i="4"/>
  <c r="D241" i="4"/>
  <c r="C241" i="4"/>
  <c r="B241" i="4"/>
  <c r="F240" i="4"/>
  <c r="E240" i="4"/>
  <c r="D240" i="4"/>
  <c r="C240" i="4"/>
  <c r="B240" i="4"/>
  <c r="F239" i="4"/>
  <c r="E239" i="4"/>
  <c r="D239" i="4"/>
  <c r="C239" i="4"/>
  <c r="B239" i="4"/>
  <c r="F238" i="4"/>
  <c r="E238" i="4"/>
  <c r="D238" i="4"/>
  <c r="C238" i="4"/>
  <c r="B238" i="4"/>
  <c r="F237" i="4"/>
  <c r="E237" i="4"/>
  <c r="D237" i="4"/>
  <c r="C237" i="4"/>
  <c r="B237" i="4"/>
  <c r="F236" i="4"/>
  <c r="E236" i="4"/>
  <c r="D236" i="4"/>
  <c r="C236" i="4"/>
  <c r="B236" i="4"/>
  <c r="F235" i="4"/>
  <c r="E235" i="4"/>
  <c r="D235" i="4"/>
  <c r="C235" i="4"/>
  <c r="B235" i="4"/>
  <c r="F234" i="4"/>
  <c r="E234" i="4"/>
  <c r="D234" i="4"/>
  <c r="C234" i="4"/>
  <c r="B234" i="4"/>
  <c r="F233" i="4"/>
  <c r="E233" i="4"/>
  <c r="D233" i="4"/>
  <c r="C233" i="4"/>
  <c r="B233" i="4"/>
  <c r="F231" i="4"/>
  <c r="E231" i="4"/>
  <c r="D231" i="4"/>
  <c r="C231" i="4"/>
  <c r="B231" i="4"/>
  <c r="F230" i="4"/>
  <c r="E230" i="4"/>
  <c r="D230" i="4"/>
  <c r="C230" i="4"/>
  <c r="B230" i="4"/>
  <c r="F229" i="4"/>
  <c r="E229" i="4"/>
  <c r="D229" i="4"/>
  <c r="C229" i="4"/>
  <c r="B229" i="4"/>
  <c r="F228" i="4"/>
  <c r="E228" i="4"/>
  <c r="D228" i="4"/>
  <c r="C228" i="4"/>
  <c r="B228" i="4"/>
  <c r="F227" i="4"/>
  <c r="E227" i="4"/>
  <c r="D227" i="4"/>
  <c r="C227" i="4"/>
  <c r="B227" i="4"/>
  <c r="F226" i="4"/>
  <c r="E226" i="4"/>
  <c r="D226" i="4"/>
  <c r="C226" i="4"/>
  <c r="B226" i="4"/>
  <c r="F225" i="4"/>
  <c r="E225" i="4"/>
  <c r="D225" i="4"/>
  <c r="C225" i="4"/>
  <c r="B225" i="4"/>
  <c r="F224" i="4"/>
  <c r="E224" i="4"/>
  <c r="D224" i="4"/>
  <c r="C224" i="4"/>
  <c r="B224" i="4"/>
  <c r="F223" i="4"/>
  <c r="E223" i="4"/>
  <c r="D223" i="4"/>
  <c r="C223" i="4"/>
  <c r="B223" i="4"/>
  <c r="F222" i="4"/>
  <c r="E222" i="4"/>
  <c r="D222" i="4"/>
  <c r="C222" i="4"/>
  <c r="B222" i="4"/>
  <c r="F221" i="4"/>
  <c r="E221" i="4"/>
  <c r="D221" i="4"/>
  <c r="C221" i="4"/>
  <c r="B221" i="4"/>
  <c r="F220" i="4"/>
  <c r="E220" i="4"/>
  <c r="D220" i="4"/>
  <c r="C220" i="4"/>
  <c r="B220" i="4"/>
  <c r="F219" i="4"/>
  <c r="E219" i="4"/>
  <c r="D219" i="4"/>
  <c r="C219" i="4"/>
  <c r="B219" i="4"/>
  <c r="F218" i="4"/>
  <c r="E218" i="4"/>
  <c r="D218" i="4"/>
  <c r="C218" i="4"/>
  <c r="B218" i="4"/>
  <c r="F217" i="4"/>
  <c r="E217" i="4"/>
  <c r="D217" i="4"/>
  <c r="C217" i="4"/>
  <c r="B217" i="4"/>
  <c r="F216" i="4"/>
  <c r="E216" i="4"/>
  <c r="D216" i="4"/>
  <c r="C216" i="4"/>
  <c r="B216" i="4"/>
  <c r="F215" i="4"/>
  <c r="E215" i="4"/>
  <c r="D215" i="4"/>
  <c r="C215" i="4"/>
  <c r="B215" i="4"/>
  <c r="F214" i="4"/>
  <c r="E214" i="4"/>
  <c r="D214" i="4"/>
  <c r="C214" i="4"/>
  <c r="B214" i="4"/>
  <c r="F213" i="4"/>
  <c r="E213" i="4"/>
  <c r="D213" i="4"/>
  <c r="C213" i="4"/>
  <c r="B213" i="4"/>
  <c r="F212" i="4"/>
  <c r="E212" i="4"/>
  <c r="D212" i="4"/>
  <c r="C212" i="4"/>
  <c r="B212" i="4"/>
  <c r="F211" i="4"/>
  <c r="E211" i="4"/>
  <c r="D211" i="4"/>
  <c r="C211" i="4"/>
  <c r="B211" i="4"/>
  <c r="F210" i="4"/>
  <c r="E210" i="4"/>
  <c r="D210" i="4"/>
  <c r="C210" i="4"/>
  <c r="B210" i="4"/>
  <c r="F209" i="4"/>
  <c r="E209" i="4"/>
  <c r="D209" i="4"/>
  <c r="C209" i="4"/>
  <c r="B209" i="4"/>
  <c r="F208" i="4"/>
  <c r="E208" i="4"/>
  <c r="D208" i="4"/>
  <c r="C208" i="4"/>
  <c r="B208" i="4"/>
  <c r="F207" i="4"/>
  <c r="E207" i="4"/>
  <c r="D207" i="4"/>
  <c r="C207" i="4"/>
  <c r="B207" i="4"/>
  <c r="F206" i="4"/>
  <c r="E206" i="4"/>
  <c r="D206" i="4"/>
  <c r="C206" i="4"/>
  <c r="B206" i="4"/>
  <c r="F205" i="4"/>
  <c r="E205" i="4"/>
  <c r="D205" i="4"/>
  <c r="C205" i="4"/>
  <c r="B205" i="4"/>
  <c r="F204" i="4"/>
  <c r="E204" i="4"/>
  <c r="D204" i="4"/>
  <c r="C204" i="4"/>
  <c r="B204" i="4"/>
  <c r="F203" i="4"/>
  <c r="E203" i="4"/>
  <c r="D203" i="4"/>
  <c r="C203" i="4"/>
  <c r="B203" i="4"/>
  <c r="F202" i="4"/>
  <c r="E202" i="4"/>
  <c r="D202" i="4"/>
  <c r="C202" i="4"/>
  <c r="B202" i="4"/>
  <c r="F200" i="4"/>
  <c r="E200" i="4"/>
  <c r="D200" i="4"/>
  <c r="C200" i="4"/>
  <c r="B200" i="4"/>
  <c r="F199" i="4"/>
  <c r="E199" i="4"/>
  <c r="D199" i="4"/>
  <c r="C199" i="4"/>
  <c r="B199" i="4"/>
  <c r="F198" i="4"/>
  <c r="E198" i="4"/>
  <c r="D198" i="4"/>
  <c r="C198" i="4"/>
  <c r="B198" i="4"/>
  <c r="F197" i="4"/>
  <c r="E197" i="4"/>
  <c r="D197" i="4"/>
  <c r="C197" i="4"/>
  <c r="B197" i="4"/>
  <c r="F196" i="4"/>
  <c r="E196" i="4"/>
  <c r="D196" i="4"/>
  <c r="C196" i="4"/>
  <c r="B196" i="4"/>
  <c r="F195" i="4"/>
  <c r="E195" i="4"/>
  <c r="D195" i="4"/>
  <c r="C195" i="4"/>
  <c r="B195" i="4"/>
  <c r="F194" i="4"/>
  <c r="E194" i="4"/>
  <c r="D194" i="4"/>
  <c r="C194" i="4"/>
  <c r="B194" i="4"/>
  <c r="F193" i="4"/>
  <c r="E193" i="4"/>
  <c r="D193" i="4"/>
  <c r="C193" i="4"/>
  <c r="B193" i="4"/>
  <c r="F192" i="4"/>
  <c r="E192" i="4"/>
  <c r="D192" i="4"/>
  <c r="C192" i="4"/>
  <c r="B192" i="4"/>
  <c r="F191" i="4"/>
  <c r="E191" i="4"/>
  <c r="D191" i="4"/>
  <c r="C191" i="4"/>
  <c r="B191" i="4"/>
  <c r="F190" i="4"/>
  <c r="E190" i="4"/>
  <c r="D190" i="4"/>
  <c r="C190" i="4"/>
  <c r="B190" i="4"/>
  <c r="F189" i="4"/>
  <c r="E189" i="4"/>
  <c r="D189" i="4"/>
  <c r="C189" i="4"/>
  <c r="B189" i="4"/>
  <c r="F188" i="4"/>
  <c r="E188" i="4"/>
  <c r="D188" i="4"/>
  <c r="C188" i="4"/>
  <c r="B188" i="4"/>
  <c r="F187" i="4"/>
  <c r="E187" i="4"/>
  <c r="D187" i="4"/>
  <c r="C187" i="4"/>
  <c r="B187" i="4"/>
  <c r="F186" i="4"/>
  <c r="E186" i="4"/>
  <c r="D186" i="4"/>
  <c r="C186" i="4"/>
  <c r="B186" i="4"/>
  <c r="F185" i="4"/>
  <c r="E185" i="4"/>
  <c r="D185" i="4"/>
  <c r="C185" i="4"/>
  <c r="B185" i="4"/>
  <c r="F184" i="4"/>
  <c r="E184" i="4"/>
  <c r="D184" i="4"/>
  <c r="C184" i="4"/>
  <c r="B184" i="4"/>
  <c r="F183" i="4"/>
  <c r="E183" i="4"/>
  <c r="D183" i="4"/>
  <c r="C183" i="4"/>
  <c r="B183" i="4"/>
  <c r="F182" i="4"/>
  <c r="E182" i="4"/>
  <c r="D182" i="4"/>
  <c r="C182" i="4"/>
  <c r="B182" i="4"/>
  <c r="F181" i="4"/>
  <c r="E181" i="4"/>
  <c r="D181" i="4"/>
  <c r="C181" i="4"/>
  <c r="B181" i="4"/>
  <c r="F180" i="4"/>
  <c r="E180" i="4"/>
  <c r="D180" i="4"/>
  <c r="C180" i="4"/>
  <c r="B180" i="4"/>
  <c r="F179" i="4"/>
  <c r="E179" i="4"/>
  <c r="D179" i="4"/>
  <c r="C179" i="4"/>
  <c r="B179" i="4"/>
  <c r="F178" i="4"/>
  <c r="E178" i="4"/>
  <c r="D178" i="4"/>
  <c r="C178" i="4"/>
  <c r="B178" i="4"/>
  <c r="F177" i="4"/>
  <c r="E177" i="4"/>
  <c r="D177" i="4"/>
  <c r="C177" i="4"/>
  <c r="B177" i="4"/>
  <c r="F176" i="4"/>
  <c r="E176" i="4"/>
  <c r="D176" i="4"/>
  <c r="C176" i="4"/>
  <c r="B176" i="4"/>
  <c r="F175" i="4"/>
  <c r="E175" i="4"/>
  <c r="D175" i="4"/>
  <c r="C175" i="4"/>
  <c r="B175" i="4"/>
  <c r="F174" i="4"/>
  <c r="E174" i="4"/>
  <c r="D174" i="4"/>
  <c r="C174" i="4"/>
  <c r="B174" i="4"/>
  <c r="F173" i="4"/>
  <c r="E173" i="4"/>
  <c r="D173" i="4"/>
  <c r="C173" i="4"/>
  <c r="B173" i="4"/>
  <c r="F172" i="4"/>
  <c r="E172" i="4"/>
  <c r="D172" i="4"/>
  <c r="C172" i="4"/>
  <c r="B172" i="4"/>
  <c r="F171" i="4"/>
  <c r="E171" i="4"/>
  <c r="D171" i="4"/>
  <c r="C171" i="4"/>
  <c r="B171" i="4"/>
  <c r="F169" i="4"/>
  <c r="E169" i="4"/>
  <c r="D169" i="4"/>
  <c r="C169" i="4"/>
  <c r="B169" i="4"/>
  <c r="F168" i="4"/>
  <c r="E168" i="4"/>
  <c r="D168" i="4"/>
  <c r="C168" i="4"/>
  <c r="B168" i="4"/>
  <c r="F167" i="4"/>
  <c r="E167" i="4"/>
  <c r="D167" i="4"/>
  <c r="C167" i="4"/>
  <c r="B167" i="4"/>
  <c r="F166" i="4"/>
  <c r="E166" i="4"/>
  <c r="D166" i="4"/>
  <c r="C166" i="4"/>
  <c r="B166" i="4"/>
  <c r="F165" i="4"/>
  <c r="E165" i="4"/>
  <c r="D165" i="4"/>
  <c r="C165" i="4"/>
  <c r="B165" i="4"/>
  <c r="F164" i="4"/>
  <c r="E164" i="4"/>
  <c r="D164" i="4"/>
  <c r="C164" i="4"/>
  <c r="B164" i="4"/>
  <c r="F163" i="4"/>
  <c r="E163" i="4"/>
  <c r="D163" i="4"/>
  <c r="C163" i="4"/>
  <c r="B163" i="4"/>
  <c r="F162" i="4"/>
  <c r="E162" i="4"/>
  <c r="D162" i="4"/>
  <c r="C162" i="4"/>
  <c r="B162" i="4"/>
  <c r="F161" i="4"/>
  <c r="E161" i="4"/>
  <c r="D161" i="4"/>
  <c r="C161" i="4"/>
  <c r="B161" i="4"/>
  <c r="F160" i="4"/>
  <c r="E160" i="4"/>
  <c r="D160" i="4"/>
  <c r="C160" i="4"/>
  <c r="B160" i="4"/>
  <c r="F159" i="4"/>
  <c r="E159" i="4"/>
  <c r="D159" i="4"/>
  <c r="C159" i="4"/>
  <c r="B159" i="4"/>
  <c r="F158" i="4"/>
  <c r="E158" i="4"/>
  <c r="D158" i="4"/>
  <c r="C158" i="4"/>
  <c r="B158" i="4"/>
  <c r="F157" i="4"/>
  <c r="E157" i="4"/>
  <c r="D157" i="4"/>
  <c r="C157" i="4"/>
  <c r="B157" i="4"/>
  <c r="F156" i="4"/>
  <c r="E156" i="4"/>
  <c r="D156" i="4"/>
  <c r="C156" i="4"/>
  <c r="B156" i="4"/>
  <c r="F155" i="4"/>
  <c r="E155" i="4"/>
  <c r="D155" i="4"/>
  <c r="C155" i="4"/>
  <c r="B155" i="4"/>
  <c r="F154" i="4"/>
  <c r="E154" i="4"/>
  <c r="D154" i="4"/>
  <c r="C154" i="4"/>
  <c r="B154" i="4"/>
  <c r="F153" i="4"/>
  <c r="E153" i="4"/>
  <c r="D153" i="4"/>
  <c r="C153" i="4"/>
  <c r="B153" i="4"/>
  <c r="F152" i="4"/>
  <c r="E152" i="4"/>
  <c r="D152" i="4"/>
  <c r="C152" i="4"/>
  <c r="B152" i="4"/>
  <c r="F151" i="4"/>
  <c r="E151" i="4"/>
  <c r="D151" i="4"/>
  <c r="C151" i="4"/>
  <c r="B151" i="4"/>
  <c r="F150" i="4"/>
  <c r="E150" i="4"/>
  <c r="D150" i="4"/>
  <c r="C150" i="4"/>
  <c r="B150" i="4"/>
  <c r="F149" i="4"/>
  <c r="E149" i="4"/>
  <c r="D149" i="4"/>
  <c r="C149" i="4"/>
  <c r="B149" i="4"/>
  <c r="F148" i="4"/>
  <c r="E148" i="4"/>
  <c r="D148" i="4"/>
  <c r="C148" i="4"/>
  <c r="B148" i="4"/>
  <c r="F147" i="4"/>
  <c r="E147" i="4"/>
  <c r="D147" i="4"/>
  <c r="C147" i="4"/>
  <c r="B147" i="4"/>
  <c r="F146" i="4"/>
  <c r="E146" i="4"/>
  <c r="D146" i="4"/>
  <c r="C146" i="4"/>
  <c r="B146" i="4"/>
  <c r="F145" i="4"/>
  <c r="E145" i="4"/>
  <c r="D145" i="4"/>
  <c r="C145" i="4"/>
  <c r="B145" i="4"/>
  <c r="F144" i="4"/>
  <c r="E144" i="4"/>
  <c r="D144" i="4"/>
  <c r="C144" i="4"/>
  <c r="B144" i="4"/>
  <c r="F143" i="4"/>
  <c r="E143" i="4"/>
  <c r="D143" i="4"/>
  <c r="C143" i="4"/>
  <c r="B143" i="4"/>
  <c r="F142" i="4"/>
  <c r="E142" i="4"/>
  <c r="D142" i="4"/>
  <c r="C142" i="4"/>
  <c r="B142" i="4"/>
  <c r="F141" i="4"/>
  <c r="E141" i="4"/>
  <c r="D141" i="4"/>
  <c r="C141" i="4"/>
  <c r="B141" i="4"/>
  <c r="F140" i="4"/>
  <c r="E140" i="4"/>
  <c r="D140" i="4"/>
  <c r="C140" i="4"/>
  <c r="B140" i="4"/>
  <c r="F138" i="4"/>
  <c r="E138" i="4"/>
  <c r="D138" i="4"/>
  <c r="C138" i="4"/>
  <c r="B138" i="4"/>
  <c r="F137" i="4"/>
  <c r="E137" i="4"/>
  <c r="D137" i="4"/>
  <c r="C137" i="4"/>
  <c r="B137" i="4"/>
  <c r="F136" i="4"/>
  <c r="E136" i="4"/>
  <c r="D136" i="4"/>
  <c r="C136" i="4"/>
  <c r="B136" i="4"/>
  <c r="F135" i="4"/>
  <c r="E135" i="4"/>
  <c r="D135" i="4"/>
  <c r="C135" i="4"/>
  <c r="B135" i="4"/>
  <c r="F134" i="4"/>
  <c r="E134" i="4"/>
  <c r="D134" i="4"/>
  <c r="C134" i="4"/>
  <c r="B134" i="4"/>
  <c r="F133" i="4"/>
  <c r="E133" i="4"/>
  <c r="D133" i="4"/>
  <c r="C133" i="4"/>
  <c r="B133" i="4"/>
  <c r="F132" i="4"/>
  <c r="E132" i="4"/>
  <c r="D132" i="4"/>
  <c r="C132" i="4"/>
  <c r="B132" i="4"/>
  <c r="F131" i="4"/>
  <c r="E131" i="4"/>
  <c r="D131" i="4"/>
  <c r="C131" i="4"/>
  <c r="B131" i="4"/>
  <c r="F130" i="4"/>
  <c r="E130" i="4"/>
  <c r="D130" i="4"/>
  <c r="C130" i="4"/>
  <c r="B130" i="4"/>
  <c r="F129" i="4"/>
  <c r="E129" i="4"/>
  <c r="D129" i="4"/>
  <c r="C129" i="4"/>
  <c r="B129" i="4"/>
  <c r="F128" i="4"/>
  <c r="E128" i="4"/>
  <c r="D128" i="4"/>
  <c r="C128" i="4"/>
  <c r="B128" i="4"/>
  <c r="F127" i="4"/>
  <c r="E127" i="4"/>
  <c r="D127" i="4"/>
  <c r="C127" i="4"/>
  <c r="B127" i="4"/>
  <c r="F126" i="4"/>
  <c r="E126" i="4"/>
  <c r="D126" i="4"/>
  <c r="C126" i="4"/>
  <c r="B126" i="4"/>
  <c r="F125" i="4"/>
  <c r="E125" i="4"/>
  <c r="D125" i="4"/>
  <c r="C125" i="4"/>
  <c r="B125" i="4"/>
  <c r="F124" i="4"/>
  <c r="E124" i="4"/>
  <c r="D124" i="4"/>
  <c r="C124" i="4"/>
  <c r="B124" i="4"/>
  <c r="F123" i="4"/>
  <c r="E123" i="4"/>
  <c r="D123" i="4"/>
  <c r="C123" i="4"/>
  <c r="B123" i="4"/>
  <c r="F122" i="4"/>
  <c r="E122" i="4"/>
  <c r="D122" i="4"/>
  <c r="C122" i="4"/>
  <c r="B122" i="4"/>
  <c r="F121" i="4"/>
  <c r="E121" i="4"/>
  <c r="D121" i="4"/>
  <c r="C121" i="4"/>
  <c r="B121" i="4"/>
  <c r="F120" i="4"/>
  <c r="E120" i="4"/>
  <c r="D120" i="4"/>
  <c r="C120" i="4"/>
  <c r="B120" i="4"/>
  <c r="F119" i="4"/>
  <c r="E119" i="4"/>
  <c r="D119" i="4"/>
  <c r="C119" i="4"/>
  <c r="B119" i="4"/>
  <c r="F118" i="4"/>
  <c r="E118" i="4"/>
  <c r="D118" i="4"/>
  <c r="C118" i="4"/>
  <c r="B118" i="4"/>
  <c r="F117" i="4"/>
  <c r="E117" i="4"/>
  <c r="D117" i="4"/>
  <c r="C117" i="4"/>
  <c r="B117" i="4"/>
  <c r="F116" i="4"/>
  <c r="E116" i="4"/>
  <c r="D116" i="4"/>
  <c r="C116" i="4"/>
  <c r="B116" i="4"/>
  <c r="F115" i="4"/>
  <c r="E115" i="4"/>
  <c r="D115" i="4"/>
  <c r="C115" i="4"/>
  <c r="B115" i="4"/>
  <c r="F114" i="4"/>
  <c r="E114" i="4"/>
  <c r="D114" i="4"/>
  <c r="C114" i="4"/>
  <c r="B114" i="4"/>
  <c r="F113" i="4"/>
  <c r="E113" i="4"/>
  <c r="D113" i="4"/>
  <c r="C113" i="4"/>
  <c r="B113" i="4"/>
  <c r="F112" i="4"/>
  <c r="E112" i="4"/>
  <c r="D112" i="4"/>
  <c r="C112" i="4"/>
  <c r="B112" i="4"/>
  <c r="F111" i="4"/>
  <c r="E111" i="4"/>
  <c r="D111" i="4"/>
  <c r="C111" i="4"/>
  <c r="B111" i="4"/>
  <c r="F110" i="4"/>
  <c r="E110" i="4"/>
  <c r="D110" i="4"/>
  <c r="C110" i="4"/>
  <c r="B110" i="4"/>
  <c r="F109" i="4"/>
  <c r="E109" i="4"/>
  <c r="D109" i="4"/>
  <c r="C109" i="4"/>
  <c r="B109" i="4"/>
  <c r="F107" i="4"/>
  <c r="E107" i="4"/>
  <c r="D107" i="4"/>
  <c r="C107" i="4"/>
  <c r="B107" i="4"/>
  <c r="F106" i="4"/>
  <c r="E106" i="4"/>
  <c r="D106" i="4"/>
  <c r="C106" i="4"/>
  <c r="B106" i="4"/>
  <c r="F105" i="4"/>
  <c r="E105" i="4"/>
  <c r="D105" i="4"/>
  <c r="C105" i="4"/>
  <c r="B105" i="4"/>
  <c r="F104" i="4"/>
  <c r="E104" i="4"/>
  <c r="D104" i="4"/>
  <c r="C104" i="4"/>
  <c r="B104" i="4"/>
  <c r="F103" i="4"/>
  <c r="E103" i="4"/>
  <c r="D103" i="4"/>
  <c r="C103" i="4"/>
  <c r="B103" i="4"/>
  <c r="F102" i="4"/>
  <c r="E102" i="4"/>
  <c r="D102" i="4"/>
  <c r="C102" i="4"/>
  <c r="B102" i="4"/>
  <c r="F101" i="4"/>
  <c r="E101" i="4"/>
  <c r="D101" i="4"/>
  <c r="C101" i="4"/>
  <c r="B101" i="4"/>
  <c r="F100" i="4"/>
  <c r="E100" i="4"/>
  <c r="D100" i="4"/>
  <c r="C100" i="4"/>
  <c r="B100" i="4"/>
  <c r="F99" i="4"/>
  <c r="E99" i="4"/>
  <c r="D99" i="4"/>
  <c r="C99" i="4"/>
  <c r="B99" i="4"/>
  <c r="F98" i="4"/>
  <c r="E98" i="4"/>
  <c r="D98" i="4"/>
  <c r="C98" i="4"/>
  <c r="B98" i="4"/>
  <c r="F97" i="4"/>
  <c r="E97" i="4"/>
  <c r="D97" i="4"/>
  <c r="C97" i="4"/>
  <c r="B97" i="4"/>
  <c r="F96" i="4"/>
  <c r="E96" i="4"/>
  <c r="D96" i="4"/>
  <c r="C96" i="4"/>
  <c r="B96" i="4"/>
  <c r="F95" i="4"/>
  <c r="E95" i="4"/>
  <c r="D95" i="4"/>
  <c r="C95" i="4"/>
  <c r="B95" i="4"/>
  <c r="F94" i="4"/>
  <c r="E94" i="4"/>
  <c r="D94" i="4"/>
  <c r="C94" i="4"/>
  <c r="B94" i="4"/>
  <c r="F93" i="4"/>
  <c r="E93" i="4"/>
  <c r="D93" i="4"/>
  <c r="C93" i="4"/>
  <c r="B93" i="4"/>
  <c r="F92" i="4"/>
  <c r="E92" i="4"/>
  <c r="D92" i="4"/>
  <c r="C92" i="4"/>
  <c r="B92" i="4"/>
  <c r="F91" i="4"/>
  <c r="E91" i="4"/>
  <c r="D91" i="4"/>
  <c r="C91" i="4"/>
  <c r="B91" i="4"/>
  <c r="F90" i="4"/>
  <c r="E90" i="4"/>
  <c r="D90" i="4"/>
  <c r="C90" i="4"/>
  <c r="B90" i="4"/>
  <c r="F89" i="4"/>
  <c r="E89" i="4"/>
  <c r="D89" i="4"/>
  <c r="C89" i="4"/>
  <c r="B89" i="4"/>
  <c r="F88" i="4"/>
  <c r="E88" i="4"/>
  <c r="D88" i="4"/>
  <c r="C88" i="4"/>
  <c r="B88" i="4"/>
  <c r="F87" i="4"/>
  <c r="E87" i="4"/>
  <c r="D87" i="4"/>
  <c r="C87" i="4"/>
  <c r="B87" i="4"/>
  <c r="F86" i="4"/>
  <c r="E86" i="4"/>
  <c r="D86" i="4"/>
  <c r="C86" i="4"/>
  <c r="B86" i="4"/>
  <c r="F85" i="4"/>
  <c r="E85" i="4"/>
  <c r="D85" i="4"/>
  <c r="C85" i="4"/>
  <c r="B85" i="4"/>
  <c r="F84" i="4"/>
  <c r="E84" i="4"/>
  <c r="D84" i="4"/>
  <c r="C84" i="4"/>
  <c r="B84" i="4"/>
  <c r="F83" i="4"/>
  <c r="E83" i="4"/>
  <c r="D83" i="4"/>
  <c r="C83" i="4"/>
  <c r="B83" i="4"/>
  <c r="F82" i="4"/>
  <c r="E82" i="4"/>
  <c r="D82" i="4"/>
  <c r="C82" i="4"/>
  <c r="B82" i="4"/>
  <c r="F81" i="4"/>
  <c r="E81" i="4"/>
  <c r="D81" i="4"/>
  <c r="C81" i="4"/>
  <c r="B81" i="4"/>
  <c r="F80" i="4"/>
  <c r="E80" i="4"/>
  <c r="D80" i="4"/>
  <c r="C80" i="4"/>
  <c r="B80" i="4"/>
  <c r="F79" i="4"/>
  <c r="E79" i="4"/>
  <c r="D79" i="4"/>
  <c r="C79" i="4"/>
  <c r="B79" i="4"/>
  <c r="F78" i="4"/>
  <c r="E78" i="4"/>
  <c r="D78" i="4"/>
  <c r="C78" i="4"/>
  <c r="B78" i="4"/>
  <c r="F76" i="4"/>
  <c r="E76" i="4"/>
  <c r="D76" i="4"/>
  <c r="C76" i="4"/>
  <c r="B76" i="4"/>
  <c r="F75" i="4"/>
  <c r="E75" i="4"/>
  <c r="D75" i="4"/>
  <c r="C75" i="4"/>
  <c r="B75" i="4"/>
  <c r="F74" i="4"/>
  <c r="E74" i="4"/>
  <c r="D74" i="4"/>
  <c r="C74" i="4"/>
  <c r="B74" i="4"/>
  <c r="F73" i="4"/>
  <c r="E73" i="4"/>
  <c r="D73" i="4"/>
  <c r="C73" i="4"/>
  <c r="B73" i="4"/>
  <c r="F72" i="4"/>
  <c r="E72" i="4"/>
  <c r="D72" i="4"/>
  <c r="C72" i="4"/>
  <c r="B72" i="4"/>
  <c r="F71" i="4"/>
  <c r="E71" i="4"/>
  <c r="D71" i="4"/>
  <c r="C71" i="4"/>
  <c r="B71" i="4"/>
  <c r="F70" i="4"/>
  <c r="E70" i="4"/>
  <c r="D70" i="4"/>
  <c r="C70" i="4"/>
  <c r="B70" i="4"/>
  <c r="F69" i="4"/>
  <c r="E69" i="4"/>
  <c r="D69" i="4"/>
  <c r="C69" i="4"/>
  <c r="B69" i="4"/>
  <c r="F68" i="4"/>
  <c r="E68" i="4"/>
  <c r="D68" i="4"/>
  <c r="C68" i="4"/>
  <c r="B68" i="4"/>
  <c r="F67" i="4"/>
  <c r="E67" i="4"/>
  <c r="D67" i="4"/>
  <c r="C67" i="4"/>
  <c r="B67" i="4"/>
  <c r="F66" i="4"/>
  <c r="E66" i="4"/>
  <c r="D66" i="4"/>
  <c r="C66" i="4"/>
  <c r="B66" i="4"/>
  <c r="F65" i="4"/>
  <c r="E65" i="4"/>
  <c r="D65" i="4"/>
  <c r="C65" i="4"/>
  <c r="B65" i="4"/>
  <c r="F64" i="4"/>
  <c r="E64" i="4"/>
  <c r="D64" i="4"/>
  <c r="C64" i="4"/>
  <c r="B64" i="4"/>
  <c r="F63" i="4"/>
  <c r="E63" i="4"/>
  <c r="D63" i="4"/>
  <c r="C63" i="4"/>
  <c r="B63" i="4"/>
  <c r="F62" i="4"/>
  <c r="E62" i="4"/>
  <c r="D62" i="4"/>
  <c r="C62" i="4"/>
  <c r="B62" i="4"/>
  <c r="F61" i="4"/>
  <c r="E61" i="4"/>
  <c r="D61" i="4"/>
  <c r="C61" i="4"/>
  <c r="B61" i="4"/>
  <c r="F60" i="4"/>
  <c r="E60" i="4"/>
  <c r="D60" i="4"/>
  <c r="C60" i="4"/>
  <c r="B60" i="4"/>
  <c r="F59" i="4"/>
  <c r="E59" i="4"/>
  <c r="D59" i="4"/>
  <c r="C59" i="4"/>
  <c r="B59" i="4"/>
  <c r="F58" i="4"/>
  <c r="E58" i="4"/>
  <c r="D58" i="4"/>
  <c r="C58" i="4"/>
  <c r="B58" i="4"/>
  <c r="F57" i="4"/>
  <c r="E57" i="4"/>
  <c r="D57" i="4"/>
  <c r="C57" i="4"/>
  <c r="B57" i="4"/>
  <c r="F56" i="4"/>
  <c r="E56" i="4"/>
  <c r="D56" i="4"/>
  <c r="C56" i="4"/>
  <c r="B56" i="4"/>
  <c r="F55" i="4"/>
  <c r="E55" i="4"/>
  <c r="D55" i="4"/>
  <c r="C55" i="4"/>
  <c r="B55" i="4"/>
  <c r="F54" i="4"/>
  <c r="E54" i="4"/>
  <c r="D54" i="4"/>
  <c r="C54" i="4"/>
  <c r="B54" i="4"/>
  <c r="F53" i="4"/>
  <c r="E53" i="4"/>
  <c r="D53" i="4"/>
  <c r="C53" i="4"/>
  <c r="B53" i="4"/>
  <c r="F52" i="4"/>
  <c r="E52" i="4"/>
  <c r="D52" i="4"/>
  <c r="C52" i="4"/>
  <c r="B52" i="4"/>
  <c r="F51" i="4"/>
  <c r="E51" i="4"/>
  <c r="D51" i="4"/>
  <c r="C51" i="4"/>
  <c r="B51" i="4"/>
  <c r="F50" i="4"/>
  <c r="E50" i="4"/>
  <c r="D50" i="4"/>
  <c r="C50" i="4"/>
  <c r="B50" i="4"/>
  <c r="F49" i="4"/>
  <c r="E49" i="4"/>
  <c r="D49" i="4"/>
  <c r="C49" i="4"/>
  <c r="B49" i="4"/>
  <c r="F48" i="4"/>
  <c r="E48" i="4"/>
  <c r="D48" i="4"/>
  <c r="C48" i="4"/>
  <c r="B48" i="4"/>
  <c r="F47" i="4"/>
  <c r="E47" i="4"/>
  <c r="D47" i="4"/>
  <c r="C47" i="4"/>
  <c r="B47" i="4"/>
  <c r="F45" i="4"/>
  <c r="E45" i="4"/>
  <c r="D45" i="4"/>
  <c r="C45" i="4"/>
  <c r="B45" i="4"/>
  <c r="F44" i="4"/>
  <c r="E44" i="4"/>
  <c r="D44" i="4"/>
  <c r="C44" i="4"/>
  <c r="B44" i="4"/>
  <c r="F43" i="4"/>
  <c r="E43" i="4"/>
  <c r="D43" i="4"/>
  <c r="C43" i="4"/>
  <c r="B43" i="4"/>
  <c r="F42" i="4"/>
  <c r="E42" i="4"/>
  <c r="D42" i="4"/>
  <c r="C42" i="4"/>
  <c r="B42" i="4"/>
  <c r="F41" i="4"/>
  <c r="E41" i="4"/>
  <c r="D41" i="4"/>
  <c r="C41" i="4"/>
  <c r="B41" i="4"/>
  <c r="F40" i="4"/>
  <c r="E40" i="4"/>
  <c r="D40" i="4"/>
  <c r="C40" i="4"/>
  <c r="B40" i="4"/>
  <c r="F39" i="4"/>
  <c r="E39" i="4"/>
  <c r="D39" i="4"/>
  <c r="C39" i="4"/>
  <c r="B39" i="4"/>
  <c r="F38" i="4"/>
  <c r="E38" i="4"/>
  <c r="D38" i="4"/>
  <c r="C38" i="4"/>
  <c r="B38" i="4"/>
  <c r="F37" i="4"/>
  <c r="E37" i="4"/>
  <c r="D37" i="4"/>
  <c r="C37" i="4"/>
  <c r="B37" i="4"/>
  <c r="F36" i="4"/>
  <c r="E36" i="4"/>
  <c r="D36" i="4"/>
  <c r="C36" i="4"/>
  <c r="B36" i="4"/>
  <c r="F35" i="4"/>
  <c r="E35" i="4"/>
  <c r="D35" i="4"/>
  <c r="C35" i="4"/>
  <c r="B35" i="4"/>
  <c r="F34" i="4"/>
  <c r="E34" i="4"/>
  <c r="D34" i="4"/>
  <c r="C34" i="4"/>
  <c r="B34" i="4"/>
  <c r="F33" i="4"/>
  <c r="E33" i="4"/>
  <c r="D33" i="4"/>
  <c r="C33" i="4"/>
  <c r="B33" i="4"/>
  <c r="F32" i="4"/>
  <c r="E32" i="4"/>
  <c r="D32" i="4"/>
  <c r="C32" i="4"/>
  <c r="B32" i="4"/>
  <c r="F31" i="4"/>
  <c r="E31" i="4"/>
  <c r="D31" i="4"/>
  <c r="C31" i="4"/>
  <c r="B31" i="4"/>
  <c r="F30" i="4"/>
  <c r="E30" i="4"/>
  <c r="D30" i="4"/>
  <c r="C30" i="4"/>
  <c r="B30" i="4"/>
  <c r="F29" i="4"/>
  <c r="E29" i="4"/>
  <c r="D29" i="4"/>
  <c r="C29" i="4"/>
  <c r="B29" i="4"/>
  <c r="F28" i="4"/>
  <c r="E28" i="4"/>
  <c r="D28" i="4"/>
  <c r="C28" i="4"/>
  <c r="B28" i="4"/>
  <c r="F27" i="4"/>
  <c r="E27" i="4"/>
  <c r="D27" i="4"/>
  <c r="C27" i="4"/>
  <c r="B27" i="4"/>
  <c r="F26" i="4"/>
  <c r="E26" i="4"/>
  <c r="D26" i="4"/>
  <c r="C26" i="4"/>
  <c r="B26" i="4"/>
  <c r="F25" i="4"/>
  <c r="E25" i="4"/>
  <c r="D25" i="4"/>
  <c r="C25" i="4"/>
  <c r="B25" i="4"/>
  <c r="F24" i="4"/>
  <c r="E24" i="4"/>
  <c r="D24" i="4"/>
  <c r="C24" i="4"/>
  <c r="B24" i="4"/>
  <c r="F23" i="4"/>
  <c r="E23" i="4"/>
  <c r="D23" i="4"/>
  <c r="C23" i="4"/>
  <c r="B23" i="4"/>
  <c r="F22" i="4"/>
  <c r="E22" i="4"/>
  <c r="D22" i="4"/>
  <c r="C22" i="4"/>
  <c r="B22" i="4"/>
  <c r="F21" i="4"/>
  <c r="E21" i="4"/>
  <c r="D21" i="4"/>
  <c r="C21" i="4"/>
  <c r="B21" i="4"/>
  <c r="F20" i="4"/>
  <c r="E20" i="4"/>
  <c r="D20" i="4"/>
  <c r="C20" i="4"/>
  <c r="B20" i="4"/>
  <c r="F19" i="4"/>
  <c r="E19" i="4"/>
  <c r="D19" i="4"/>
  <c r="C19" i="4"/>
  <c r="B19" i="4"/>
  <c r="F18" i="4"/>
  <c r="E18" i="4"/>
  <c r="D18" i="4"/>
  <c r="C18" i="4"/>
  <c r="B18" i="4"/>
  <c r="F17" i="4"/>
  <c r="E17" i="4"/>
  <c r="D17" i="4"/>
  <c r="C17" i="4"/>
  <c r="B17" i="4"/>
  <c r="F16" i="4"/>
  <c r="E16" i="4"/>
  <c r="D16" i="4"/>
  <c r="C16" i="4"/>
  <c r="B16" i="4"/>
  <c r="I9" i="4"/>
  <c r="H586" i="4" s="1"/>
  <c r="E7" i="4"/>
  <c r="E5" i="4"/>
  <c r="E3" i="4"/>
  <c r="E7" i="3"/>
  <c r="E5" i="3"/>
  <c r="J45" i="31" l="1"/>
  <c r="L45" i="31" s="1"/>
  <c r="P45" i="31" s="1"/>
  <c r="P45" i="29"/>
  <c r="P75" i="29"/>
  <c r="J75" i="31"/>
  <c r="L75" i="31" s="1"/>
  <c r="P75" i="31" s="1"/>
  <c r="J52" i="31"/>
  <c r="L52" i="31" s="1"/>
  <c r="P52" i="31" s="1"/>
  <c r="P52" i="29"/>
  <c r="J64" i="31"/>
  <c r="L64" i="31" s="1"/>
  <c r="P64" i="31" s="1"/>
  <c r="P64" i="29"/>
  <c r="J49" i="31"/>
  <c r="L49" i="31" s="1"/>
  <c r="P49" i="31" s="1"/>
  <c r="P49" i="29"/>
  <c r="J73" i="31"/>
  <c r="L73" i="31" s="1"/>
  <c r="P73" i="31" s="1"/>
  <c r="P73" i="29"/>
  <c r="J37" i="31"/>
  <c r="L37" i="31" s="1"/>
  <c r="P37" i="31" s="1"/>
  <c r="P37" i="29"/>
  <c r="J27" i="31"/>
  <c r="L27" i="31" s="1"/>
  <c r="P27" i="31" s="1"/>
  <c r="P27" i="29"/>
  <c r="J23" i="31"/>
  <c r="L23" i="31" s="1"/>
  <c r="P23" i="31" s="1"/>
  <c r="P23" i="29"/>
  <c r="J65" i="31"/>
  <c r="L65" i="31" s="1"/>
  <c r="P65" i="31" s="1"/>
  <c r="P65" i="29"/>
  <c r="P41" i="29"/>
  <c r="J41" i="31"/>
  <c r="L41" i="31" s="1"/>
  <c r="P41" i="31" s="1"/>
  <c r="J69" i="31"/>
  <c r="L69" i="31" s="1"/>
  <c r="P69" i="31" s="1"/>
  <c r="P69" i="29"/>
  <c r="J19" i="31"/>
  <c r="L19" i="31" s="1"/>
  <c r="P19" i="31" s="1"/>
  <c r="P19" i="29"/>
  <c r="J28" i="31"/>
  <c r="L28" i="31" s="1"/>
  <c r="P28" i="31" s="1"/>
  <c r="P28" i="29"/>
  <c r="P51" i="29"/>
  <c r="J51" i="31"/>
  <c r="L51" i="31" s="1"/>
  <c r="P51" i="31" s="1"/>
  <c r="J46" i="31"/>
  <c r="L46" i="31" s="1"/>
  <c r="P46" i="31" s="1"/>
  <c r="P46" i="29"/>
  <c r="J70" i="31"/>
  <c r="L70" i="31" s="1"/>
  <c r="P70" i="31" s="1"/>
  <c r="P70" i="29"/>
  <c r="J38" i="31"/>
  <c r="L38" i="31" s="1"/>
  <c r="P38" i="31" s="1"/>
  <c r="P38" i="29"/>
  <c r="J68" i="31"/>
  <c r="L68" i="31" s="1"/>
  <c r="P68" i="31" s="1"/>
  <c r="P68" i="29"/>
  <c r="J62" i="31"/>
  <c r="L62" i="31" s="1"/>
  <c r="P62" i="31" s="1"/>
  <c r="P62" i="29"/>
  <c r="J56" i="31"/>
  <c r="L56" i="31" s="1"/>
  <c r="P56" i="31" s="1"/>
  <c r="P56" i="29"/>
  <c r="P63" i="29"/>
  <c r="J63" i="31"/>
  <c r="L63" i="31" s="1"/>
  <c r="P63" i="31" s="1"/>
  <c r="P59" i="29"/>
  <c r="J59" i="31"/>
  <c r="L59" i="31" s="1"/>
  <c r="P59" i="31" s="1"/>
  <c r="J34" i="31"/>
  <c r="L34" i="31" s="1"/>
  <c r="P34" i="31" s="1"/>
  <c r="P34" i="29"/>
  <c r="J24" i="31"/>
  <c r="L24" i="31" s="1"/>
  <c r="P24" i="31" s="1"/>
  <c r="P24" i="29"/>
  <c r="P66" i="29"/>
  <c r="J66" i="31"/>
  <c r="L66" i="31" s="1"/>
  <c r="P66" i="31" s="1"/>
  <c r="J77" i="31"/>
  <c r="L77" i="31" s="1"/>
  <c r="P77" i="31" s="1"/>
  <c r="P77" i="29"/>
  <c r="J50" i="31"/>
  <c r="L50" i="31" s="1"/>
  <c r="P50" i="31" s="1"/>
  <c r="P50" i="29"/>
  <c r="J21" i="31"/>
  <c r="L21" i="31" s="1"/>
  <c r="P21" i="31" s="1"/>
  <c r="P21" i="29"/>
  <c r="J30" i="31"/>
  <c r="L30" i="31" s="1"/>
  <c r="P30" i="31" s="1"/>
  <c r="P30" i="29"/>
  <c r="J31" i="31"/>
  <c r="L31" i="31" s="1"/>
  <c r="P31" i="31" s="1"/>
  <c r="P31" i="29"/>
  <c r="J35" i="31"/>
  <c r="L35" i="31" s="1"/>
  <c r="P35" i="31" s="1"/>
  <c r="P35" i="29"/>
  <c r="J42" i="31"/>
  <c r="L42" i="31" s="1"/>
  <c r="P42" i="31" s="1"/>
  <c r="P42" i="29"/>
  <c r="P71" i="29"/>
  <c r="J71" i="31"/>
  <c r="L71" i="31" s="1"/>
  <c r="P71" i="31" s="1"/>
  <c r="J22" i="31"/>
  <c r="L22" i="31" s="1"/>
  <c r="P22" i="31" s="1"/>
  <c r="P22" i="29"/>
  <c r="J18" i="31"/>
  <c r="L18" i="31" s="1"/>
  <c r="P18" i="31" s="1"/>
  <c r="P18" i="29"/>
  <c r="J20" i="31"/>
  <c r="L20" i="31" s="1"/>
  <c r="P20" i="31" s="1"/>
  <c r="P20" i="29"/>
  <c r="J43" i="31"/>
  <c r="L43" i="31" s="1"/>
  <c r="P43" i="31" s="1"/>
  <c r="P43" i="29"/>
  <c r="J78" i="31"/>
  <c r="L78" i="31" s="1"/>
  <c r="P78" i="31" s="1"/>
  <c r="P78" i="29"/>
  <c r="J57" i="31"/>
  <c r="L57" i="31" s="1"/>
  <c r="P57" i="31" s="1"/>
  <c r="P57" i="29"/>
  <c r="J44" i="31"/>
  <c r="L44" i="31" s="1"/>
  <c r="P44" i="31" s="1"/>
  <c r="P44" i="29"/>
  <c r="J29" i="31"/>
  <c r="L29" i="31" s="1"/>
  <c r="P29" i="31" s="1"/>
  <c r="P29" i="29"/>
  <c r="P58" i="29"/>
  <c r="J58" i="31"/>
  <c r="L58" i="31" s="1"/>
  <c r="P58" i="31" s="1"/>
  <c r="J60" i="31"/>
  <c r="L60" i="31" s="1"/>
  <c r="P60" i="31" s="1"/>
  <c r="P60" i="29"/>
  <c r="J32" i="31"/>
  <c r="L32" i="31" s="1"/>
  <c r="P32" i="31" s="1"/>
  <c r="P32" i="29"/>
  <c r="J36" i="31"/>
  <c r="L36" i="31" s="1"/>
  <c r="P36" i="31" s="1"/>
  <c r="P36" i="29"/>
  <c r="P33" i="29"/>
  <c r="J33" i="31"/>
  <c r="L33" i="31" s="1"/>
  <c r="P33" i="31" s="1"/>
  <c r="J54" i="31"/>
  <c r="L54" i="31" s="1"/>
  <c r="P54" i="31" s="1"/>
  <c r="P54" i="29"/>
  <c r="J76" i="31"/>
  <c r="L76" i="31" s="1"/>
  <c r="P76" i="31" s="1"/>
  <c r="P76" i="29"/>
  <c r="J72" i="31"/>
  <c r="L72" i="31" s="1"/>
  <c r="P72" i="31" s="1"/>
  <c r="P72" i="29"/>
  <c r="J74" i="31"/>
  <c r="L74" i="31" s="1"/>
  <c r="P74" i="31" s="1"/>
  <c r="P74" i="29"/>
  <c r="J61" i="31"/>
  <c r="L61" i="31" s="1"/>
  <c r="P61" i="31" s="1"/>
  <c r="P61" i="29"/>
  <c r="J40" i="31"/>
  <c r="L40" i="31" s="1"/>
  <c r="P40" i="31" s="1"/>
  <c r="P40" i="29"/>
  <c r="J53" i="31"/>
  <c r="L53" i="31" s="1"/>
  <c r="P53" i="31" s="1"/>
  <c r="P53" i="29"/>
  <c r="J39" i="31"/>
  <c r="L39" i="31" s="1"/>
  <c r="P39" i="31" s="1"/>
  <c r="P39" i="29"/>
  <c r="P25" i="29"/>
  <c r="J25" i="31"/>
  <c r="L25" i="31" s="1"/>
  <c r="P25" i="31" s="1"/>
  <c r="P67" i="29"/>
  <c r="J67" i="31"/>
  <c r="L67" i="31" s="1"/>
  <c r="P67" i="31" s="1"/>
  <c r="P55" i="29"/>
  <c r="J55" i="31"/>
  <c r="L55" i="31" s="1"/>
  <c r="P55" i="31" s="1"/>
  <c r="J26" i="31"/>
  <c r="L26" i="31" s="1"/>
  <c r="P26" i="31" s="1"/>
  <c r="P26" i="29"/>
  <c r="H605" i="31"/>
  <c r="H605" i="30"/>
  <c r="P17" i="29"/>
  <c r="J17" i="31"/>
  <c r="L17" i="31" s="1"/>
  <c r="P17" i="31" s="1"/>
  <c r="I586" i="4"/>
  <c r="H605" i="29"/>
  <c r="H605" i="28"/>
  <c r="H605" i="27"/>
  <c r="H605" i="26"/>
  <c r="H605" i="7"/>
  <c r="H605" i="25"/>
  <c r="H82" i="4"/>
  <c r="H196" i="4"/>
  <c r="H475" i="4"/>
  <c r="H34" i="4"/>
  <c r="H98" i="4"/>
  <c r="H250" i="4"/>
  <c r="H50" i="4"/>
  <c r="H132" i="4"/>
  <c r="H314" i="4"/>
  <c r="H66" i="4"/>
  <c r="H164" i="4"/>
  <c r="H378" i="4"/>
  <c r="H39" i="4"/>
  <c r="H55" i="4"/>
  <c r="H71" i="4"/>
  <c r="H86" i="4"/>
  <c r="H102" i="4"/>
  <c r="H140" i="4"/>
  <c r="H172" i="4"/>
  <c r="H204" i="4"/>
  <c r="H266" i="4"/>
  <c r="I266" i="4" s="1"/>
  <c r="H330" i="4"/>
  <c r="H394" i="4"/>
  <c r="H496" i="4"/>
  <c r="H26" i="4"/>
  <c r="H42" i="4"/>
  <c r="H58" i="4"/>
  <c r="H74" i="4"/>
  <c r="H90" i="4"/>
  <c r="H116" i="4"/>
  <c r="H148" i="4"/>
  <c r="H180" i="4"/>
  <c r="H218" i="4"/>
  <c r="H282" i="4"/>
  <c r="H346" i="4"/>
  <c r="H411" i="4"/>
  <c r="H522" i="4"/>
  <c r="H31" i="4"/>
  <c r="H47" i="4"/>
  <c r="H63" i="4"/>
  <c r="H78" i="4"/>
  <c r="H94" i="4"/>
  <c r="H124" i="4"/>
  <c r="H156" i="4"/>
  <c r="H188" i="4"/>
  <c r="H234" i="4"/>
  <c r="H298" i="4"/>
  <c r="H362" i="4"/>
  <c r="H432" i="4"/>
  <c r="H943" i="5"/>
  <c r="I943" i="5" s="1"/>
  <c r="H939" i="5"/>
  <c r="I939" i="5" s="1"/>
  <c r="H935" i="5"/>
  <c r="I935" i="5" s="1"/>
  <c r="H931" i="5"/>
  <c r="I931" i="5" s="1"/>
  <c r="H927" i="5"/>
  <c r="I927" i="5" s="1"/>
  <c r="H923" i="5"/>
  <c r="I923" i="5" s="1"/>
  <c r="H919" i="5"/>
  <c r="I919" i="5" s="1"/>
  <c r="H915" i="5"/>
  <c r="I915" i="5" s="1"/>
  <c r="H911" i="5"/>
  <c r="I911" i="5" s="1"/>
  <c r="H907" i="5"/>
  <c r="I907" i="5" s="1"/>
  <c r="H903" i="5"/>
  <c r="I903" i="5" s="1"/>
  <c r="H899" i="5"/>
  <c r="I899" i="5" s="1"/>
  <c r="H895" i="5"/>
  <c r="I895" i="5" s="1"/>
  <c r="H891" i="5"/>
  <c r="I891" i="5" s="1"/>
  <c r="H887" i="5"/>
  <c r="I887" i="5" s="1"/>
  <c r="H879" i="5"/>
  <c r="I879" i="5" s="1"/>
  <c r="H875" i="5"/>
  <c r="I875" i="5" s="1"/>
  <c r="H871" i="5"/>
  <c r="I871" i="5" s="1"/>
  <c r="H867" i="5"/>
  <c r="I867" i="5" s="1"/>
  <c r="H863" i="5"/>
  <c r="I863" i="5" s="1"/>
  <c r="H859" i="5"/>
  <c r="I859" i="5" s="1"/>
  <c r="H855" i="5"/>
  <c r="I855" i="5" s="1"/>
  <c r="H851" i="5"/>
  <c r="I851" i="5" s="1"/>
  <c r="H847" i="5"/>
  <c r="I847" i="5" s="1"/>
  <c r="H843" i="5"/>
  <c r="I843" i="5" s="1"/>
  <c r="H839" i="5"/>
  <c r="I839" i="5" s="1"/>
  <c r="H835" i="5"/>
  <c r="I835" i="5" s="1"/>
  <c r="H831" i="5"/>
  <c r="I831" i="5" s="1"/>
  <c r="H827" i="5"/>
  <c r="I827" i="5" s="1"/>
  <c r="H823" i="5"/>
  <c r="I823" i="5" s="1"/>
  <c r="H819" i="5"/>
  <c r="I819" i="5" s="1"/>
  <c r="H815" i="5"/>
  <c r="I815" i="5" s="1"/>
  <c r="H811" i="5"/>
  <c r="I811" i="5" s="1"/>
  <c r="H807" i="5"/>
  <c r="I807" i="5" s="1"/>
  <c r="H803" i="5"/>
  <c r="I803" i="5" s="1"/>
  <c r="H799" i="5"/>
  <c r="I799" i="5" s="1"/>
  <c r="H795" i="5"/>
  <c r="I795" i="5" s="1"/>
  <c r="H791" i="5"/>
  <c r="I791" i="5" s="1"/>
  <c r="H787" i="5"/>
  <c r="I787" i="5" s="1"/>
  <c r="H783" i="5"/>
  <c r="I783" i="5" s="1"/>
  <c r="H779" i="5"/>
  <c r="I779" i="5" s="1"/>
  <c r="H944" i="5"/>
  <c r="I944" i="5" s="1"/>
  <c r="H940" i="5"/>
  <c r="I940" i="5" s="1"/>
  <c r="H936" i="5"/>
  <c r="I936" i="5" s="1"/>
  <c r="H932" i="5"/>
  <c r="I932" i="5" s="1"/>
  <c r="H928" i="5"/>
  <c r="I928" i="5" s="1"/>
  <c r="H924" i="5"/>
  <c r="I924" i="5" s="1"/>
  <c r="H920" i="5"/>
  <c r="I920" i="5" s="1"/>
  <c r="H916" i="5"/>
  <c r="I916" i="5" s="1"/>
  <c r="H912" i="5"/>
  <c r="I912" i="5" s="1"/>
  <c r="H908" i="5"/>
  <c r="I908" i="5" s="1"/>
  <c r="H904" i="5"/>
  <c r="I904" i="5" s="1"/>
  <c r="H900" i="5"/>
  <c r="I900" i="5" s="1"/>
  <c r="H896" i="5"/>
  <c r="I896" i="5" s="1"/>
  <c r="H892" i="5"/>
  <c r="I892" i="5" s="1"/>
  <c r="H888" i="5"/>
  <c r="I888" i="5" s="1"/>
  <c r="H884" i="5"/>
  <c r="I884" i="5" s="1"/>
  <c r="H880" i="5"/>
  <c r="I880" i="5" s="1"/>
  <c r="H876" i="5"/>
  <c r="I876" i="5" s="1"/>
  <c r="H872" i="5"/>
  <c r="I872" i="5" s="1"/>
  <c r="H868" i="5"/>
  <c r="I868" i="5" s="1"/>
  <c r="H864" i="5"/>
  <c r="I864" i="5" s="1"/>
  <c r="H860" i="5"/>
  <c r="I860" i="5" s="1"/>
  <c r="H856" i="5"/>
  <c r="I856" i="5" s="1"/>
  <c r="H848" i="5"/>
  <c r="I848" i="5" s="1"/>
  <c r="H844" i="5"/>
  <c r="I844" i="5" s="1"/>
  <c r="H840" i="5"/>
  <c r="I840" i="5" s="1"/>
  <c r="H836" i="5"/>
  <c r="I836" i="5" s="1"/>
  <c r="H832" i="5"/>
  <c r="I832" i="5" s="1"/>
  <c r="H828" i="5"/>
  <c r="H824" i="5"/>
  <c r="I824" i="5" s="1"/>
  <c r="H820" i="5"/>
  <c r="I820" i="5" s="1"/>
  <c r="H816" i="5"/>
  <c r="I816" i="5" s="1"/>
  <c r="H812" i="5"/>
  <c r="I812" i="5" s="1"/>
  <c r="H808" i="5"/>
  <c r="I808" i="5" s="1"/>
  <c r="H804" i="5"/>
  <c r="I804" i="5" s="1"/>
  <c r="H800" i="5"/>
  <c r="I800" i="5" s="1"/>
  <c r="H796" i="5"/>
  <c r="I796" i="5" s="1"/>
  <c r="H792" i="5"/>
  <c r="I792" i="5" s="1"/>
  <c r="H788" i="5"/>
  <c r="I788" i="5" s="1"/>
  <c r="H784" i="5"/>
  <c r="I784" i="5" s="1"/>
  <c r="H780" i="5"/>
  <c r="I780" i="5" s="1"/>
  <c r="H776" i="5"/>
  <c r="I776" i="5" s="1"/>
  <c r="H941" i="5"/>
  <c r="I941" i="5" s="1"/>
  <c r="H937" i="5"/>
  <c r="I937" i="5" s="1"/>
  <c r="H933" i="5"/>
  <c r="I933" i="5" s="1"/>
  <c r="H929" i="5"/>
  <c r="I929" i="5" s="1"/>
  <c r="H925" i="5"/>
  <c r="I925" i="5" s="1"/>
  <c r="H921" i="5"/>
  <c r="I921" i="5" s="1"/>
  <c r="H917" i="5"/>
  <c r="I917" i="5" s="1"/>
  <c r="H913" i="5"/>
  <c r="I913" i="5" s="1"/>
  <c r="H909" i="5"/>
  <c r="I909" i="5" s="1"/>
  <c r="H905" i="5"/>
  <c r="I905" i="5" s="1"/>
  <c r="H901" i="5"/>
  <c r="I901" i="5" s="1"/>
  <c r="H897" i="5"/>
  <c r="I897" i="5" s="1"/>
  <c r="H893" i="5"/>
  <c r="I893" i="5" s="1"/>
  <c r="H889" i="5"/>
  <c r="I889" i="5" s="1"/>
  <c r="H885" i="5"/>
  <c r="I885" i="5" s="1"/>
  <c r="H881" i="5"/>
  <c r="I881" i="5" s="1"/>
  <c r="H877" i="5"/>
  <c r="I877" i="5" s="1"/>
  <c r="H873" i="5"/>
  <c r="I873" i="5" s="1"/>
  <c r="H869" i="5"/>
  <c r="I869" i="5" s="1"/>
  <c r="H865" i="5"/>
  <c r="I865" i="5" s="1"/>
  <c r="H861" i="5"/>
  <c r="I861" i="5" s="1"/>
  <c r="H857" i="5"/>
  <c r="I857" i="5" s="1"/>
  <c r="H853" i="5"/>
  <c r="I853" i="5" s="1"/>
  <c r="H849" i="5"/>
  <c r="I849" i="5" s="1"/>
  <c r="H845" i="5"/>
  <c r="I845" i="5" s="1"/>
  <c r="H841" i="5"/>
  <c r="I841" i="5" s="1"/>
  <c r="H774" i="5"/>
  <c r="I774" i="5" s="1"/>
  <c r="H770" i="5"/>
  <c r="I770" i="5" s="1"/>
  <c r="H766" i="5"/>
  <c r="I766" i="5" s="1"/>
  <c r="H762" i="5"/>
  <c r="I762" i="5" s="1"/>
  <c r="H758" i="5"/>
  <c r="I758" i="5" s="1"/>
  <c r="H754" i="5"/>
  <c r="I754" i="5" s="1"/>
  <c r="H750" i="5"/>
  <c r="I750" i="5" s="1"/>
  <c r="H746" i="5"/>
  <c r="I746" i="5" s="1"/>
  <c r="H742" i="5"/>
  <c r="I742" i="5" s="1"/>
  <c r="H738" i="5"/>
  <c r="I738" i="5" s="1"/>
  <c r="H734" i="5"/>
  <c r="I734" i="5" s="1"/>
  <c r="H730" i="5"/>
  <c r="I730" i="5" s="1"/>
  <c r="H726" i="5"/>
  <c r="I726" i="5" s="1"/>
  <c r="H722" i="5"/>
  <c r="I722" i="5" s="1"/>
  <c r="H718" i="5"/>
  <c r="I718" i="5" s="1"/>
  <c r="H714" i="5"/>
  <c r="I714" i="5" s="1"/>
  <c r="H710" i="5"/>
  <c r="I710" i="5" s="1"/>
  <c r="H706" i="5"/>
  <c r="I706" i="5" s="1"/>
  <c r="H938" i="5"/>
  <c r="I938" i="5" s="1"/>
  <c r="H930" i="5"/>
  <c r="I930" i="5" s="1"/>
  <c r="H922" i="5"/>
  <c r="I922" i="5" s="1"/>
  <c r="H906" i="5"/>
  <c r="I906" i="5" s="1"/>
  <c r="H898" i="5"/>
  <c r="I898" i="5" s="1"/>
  <c r="H890" i="5"/>
  <c r="I890" i="5" s="1"/>
  <c r="H882" i="5"/>
  <c r="I882" i="5" s="1"/>
  <c r="H874" i="5"/>
  <c r="I874" i="5" s="1"/>
  <c r="H866" i="5"/>
  <c r="I866" i="5" s="1"/>
  <c r="H858" i="5"/>
  <c r="I858" i="5" s="1"/>
  <c r="H850" i="5"/>
  <c r="I850" i="5" s="1"/>
  <c r="H842" i="5"/>
  <c r="I842" i="5" s="1"/>
  <c r="H837" i="5"/>
  <c r="I837" i="5" s="1"/>
  <c r="H833" i="5"/>
  <c r="I833" i="5" s="1"/>
  <c r="H829" i="5"/>
  <c r="I829" i="5" s="1"/>
  <c r="H825" i="5"/>
  <c r="I825" i="5" s="1"/>
  <c r="H817" i="5"/>
  <c r="I817" i="5" s="1"/>
  <c r="H813" i="5"/>
  <c r="I813" i="5" s="1"/>
  <c r="H809" i="5"/>
  <c r="I809" i="5" s="1"/>
  <c r="H805" i="5"/>
  <c r="I805" i="5" s="1"/>
  <c r="H801" i="5"/>
  <c r="I801" i="5" s="1"/>
  <c r="H797" i="5"/>
  <c r="I797" i="5" s="1"/>
  <c r="H793" i="5"/>
  <c r="I793" i="5" s="1"/>
  <c r="H789" i="5"/>
  <c r="I789" i="5" s="1"/>
  <c r="H785" i="5"/>
  <c r="I785" i="5" s="1"/>
  <c r="H781" i="5"/>
  <c r="I781" i="5" s="1"/>
  <c r="H777" i="5"/>
  <c r="I777" i="5" s="1"/>
  <c r="H775" i="5"/>
  <c r="I775" i="5" s="1"/>
  <c r="H771" i="5"/>
  <c r="I771" i="5" s="1"/>
  <c r="H767" i="5"/>
  <c r="I767" i="5" s="1"/>
  <c r="H763" i="5"/>
  <c r="I763" i="5" s="1"/>
  <c r="H755" i="5"/>
  <c r="I755" i="5" s="1"/>
  <c r="H751" i="5"/>
  <c r="I751" i="5" s="1"/>
  <c r="H747" i="5"/>
  <c r="I747" i="5" s="1"/>
  <c r="H743" i="5"/>
  <c r="I743" i="5" s="1"/>
  <c r="H739" i="5"/>
  <c r="I739" i="5" s="1"/>
  <c r="H735" i="5"/>
  <c r="I735" i="5" s="1"/>
  <c r="H731" i="5"/>
  <c r="I731" i="5" s="1"/>
  <c r="H727" i="5"/>
  <c r="I727" i="5" s="1"/>
  <c r="H723" i="5"/>
  <c r="I723" i="5" s="1"/>
  <c r="H719" i="5"/>
  <c r="I719" i="5" s="1"/>
  <c r="H772" i="5"/>
  <c r="I772" i="5" s="1"/>
  <c r="H768" i="5"/>
  <c r="I768" i="5" s="1"/>
  <c r="H764" i="5"/>
  <c r="I764" i="5" s="1"/>
  <c r="H760" i="5"/>
  <c r="I760" i="5" s="1"/>
  <c r="H756" i="5"/>
  <c r="I756" i="5" s="1"/>
  <c r="H752" i="5"/>
  <c r="I752" i="5" s="1"/>
  <c r="H748" i="5"/>
  <c r="I748" i="5" s="1"/>
  <c r="H744" i="5"/>
  <c r="I744" i="5" s="1"/>
  <c r="H740" i="5"/>
  <c r="I740" i="5" s="1"/>
  <c r="H736" i="5"/>
  <c r="I736" i="5" s="1"/>
  <c r="H732" i="5"/>
  <c r="I732" i="5" s="1"/>
  <c r="H724" i="5"/>
  <c r="I724" i="5" s="1"/>
  <c r="H720" i="5"/>
  <c r="I720" i="5" s="1"/>
  <c r="H934" i="5"/>
  <c r="I934" i="5" s="1"/>
  <c r="H918" i="5"/>
  <c r="I918" i="5" s="1"/>
  <c r="H902" i="5"/>
  <c r="I902" i="5" s="1"/>
  <c r="H886" i="5"/>
  <c r="I886" i="5" s="1"/>
  <c r="H870" i="5"/>
  <c r="I870" i="5" s="1"/>
  <c r="H854" i="5"/>
  <c r="I854" i="5" s="1"/>
  <c r="H838" i="5"/>
  <c r="I838" i="5" s="1"/>
  <c r="H822" i="5"/>
  <c r="I822" i="5" s="1"/>
  <c r="H806" i="5"/>
  <c r="I806" i="5" s="1"/>
  <c r="H769" i="5"/>
  <c r="I769" i="5" s="1"/>
  <c r="H761" i="5"/>
  <c r="I761" i="5" s="1"/>
  <c r="H753" i="5"/>
  <c r="I753" i="5" s="1"/>
  <c r="H745" i="5"/>
  <c r="I745" i="5" s="1"/>
  <c r="H737" i="5"/>
  <c r="I737" i="5" s="1"/>
  <c r="H729" i="5"/>
  <c r="I729" i="5" s="1"/>
  <c r="H721" i="5"/>
  <c r="I721" i="5" s="1"/>
  <c r="H715" i="5"/>
  <c r="I715" i="5" s="1"/>
  <c r="H712" i="5"/>
  <c r="I712" i="5" s="1"/>
  <c r="H707" i="5"/>
  <c r="I707" i="5" s="1"/>
  <c r="H704" i="5"/>
  <c r="I704" i="5" s="1"/>
  <c r="H700" i="5"/>
  <c r="I700" i="5" s="1"/>
  <c r="H696" i="5"/>
  <c r="I696" i="5" s="1"/>
  <c r="H692" i="5"/>
  <c r="I692" i="5" s="1"/>
  <c r="H688" i="5"/>
  <c r="I688" i="5" s="1"/>
  <c r="H684" i="5"/>
  <c r="I684" i="5" s="1"/>
  <c r="H680" i="5"/>
  <c r="I680" i="5" s="1"/>
  <c r="H676" i="5"/>
  <c r="I676" i="5" s="1"/>
  <c r="H672" i="5"/>
  <c r="I672" i="5" s="1"/>
  <c r="H668" i="5"/>
  <c r="I668" i="5" s="1"/>
  <c r="H664" i="5"/>
  <c r="I664" i="5" s="1"/>
  <c r="H660" i="5"/>
  <c r="I660" i="5" s="1"/>
  <c r="H656" i="5"/>
  <c r="I656" i="5" s="1"/>
  <c r="H652" i="5"/>
  <c r="I652" i="5" s="1"/>
  <c r="H648" i="5"/>
  <c r="I648" i="5" s="1"/>
  <c r="H644" i="5"/>
  <c r="I644" i="5" s="1"/>
  <c r="H640" i="5"/>
  <c r="I640" i="5" s="1"/>
  <c r="H636" i="5"/>
  <c r="I636" i="5" s="1"/>
  <c r="H632" i="5"/>
  <c r="I632" i="5" s="1"/>
  <c r="H834" i="5"/>
  <c r="I834" i="5" s="1"/>
  <c r="H818" i="5"/>
  <c r="I818" i="5" s="1"/>
  <c r="H802" i="5"/>
  <c r="I802" i="5" s="1"/>
  <c r="H786" i="5"/>
  <c r="I786" i="5" s="1"/>
  <c r="H713" i="5"/>
  <c r="I713" i="5" s="1"/>
  <c r="H705" i="5"/>
  <c r="I705" i="5" s="1"/>
  <c r="H701" i="5"/>
  <c r="I701" i="5" s="1"/>
  <c r="H693" i="5"/>
  <c r="I693" i="5" s="1"/>
  <c r="H689" i="5"/>
  <c r="I689" i="5" s="1"/>
  <c r="H685" i="5"/>
  <c r="I685" i="5" s="1"/>
  <c r="H681" i="5"/>
  <c r="I681" i="5" s="1"/>
  <c r="H677" i="5"/>
  <c r="I677" i="5" s="1"/>
  <c r="H673" i="5"/>
  <c r="I673" i="5" s="1"/>
  <c r="H669" i="5"/>
  <c r="I669" i="5" s="1"/>
  <c r="H665" i="5"/>
  <c r="I665" i="5" s="1"/>
  <c r="H661" i="5"/>
  <c r="I661" i="5" s="1"/>
  <c r="H657" i="5"/>
  <c r="I657" i="5" s="1"/>
  <c r="H653" i="5"/>
  <c r="I653" i="5" s="1"/>
  <c r="H649" i="5"/>
  <c r="I649" i="5" s="1"/>
  <c r="H645" i="5"/>
  <c r="I645" i="5" s="1"/>
  <c r="H641" i="5"/>
  <c r="I641" i="5" s="1"/>
  <c r="H637" i="5"/>
  <c r="I637" i="5" s="1"/>
  <c r="H942" i="5"/>
  <c r="I942" i="5" s="1"/>
  <c r="H926" i="5"/>
  <c r="I926" i="5" s="1"/>
  <c r="H910" i="5"/>
  <c r="I910" i="5" s="1"/>
  <c r="H894" i="5"/>
  <c r="I894" i="5" s="1"/>
  <c r="H878" i="5"/>
  <c r="I878" i="5" s="1"/>
  <c r="H862" i="5"/>
  <c r="I862" i="5" s="1"/>
  <c r="H846" i="5"/>
  <c r="I846" i="5" s="1"/>
  <c r="H830" i="5"/>
  <c r="I830" i="5" s="1"/>
  <c r="H814" i="5"/>
  <c r="I814" i="5" s="1"/>
  <c r="H798" i="5"/>
  <c r="I798" i="5" s="1"/>
  <c r="H782" i="5"/>
  <c r="I782" i="5" s="1"/>
  <c r="H773" i="5"/>
  <c r="I773" i="5" s="1"/>
  <c r="H765" i="5"/>
  <c r="I765" i="5" s="1"/>
  <c r="H757" i="5"/>
  <c r="I757" i="5" s="1"/>
  <c r="H749" i="5"/>
  <c r="I749" i="5" s="1"/>
  <c r="H741" i="5"/>
  <c r="I741" i="5" s="1"/>
  <c r="H733" i="5"/>
  <c r="I733" i="5" s="1"/>
  <c r="H725" i="5"/>
  <c r="I725" i="5" s="1"/>
  <c r="H716" i="5"/>
  <c r="I716" i="5" s="1"/>
  <c r="H711" i="5"/>
  <c r="I711" i="5" s="1"/>
  <c r="H708" i="5"/>
  <c r="I708" i="5" s="1"/>
  <c r="H702" i="5"/>
  <c r="I702" i="5" s="1"/>
  <c r="H698" i="5"/>
  <c r="I698" i="5" s="1"/>
  <c r="H694" i="5"/>
  <c r="I694" i="5" s="1"/>
  <c r="H690" i="5"/>
  <c r="I690" i="5" s="1"/>
  <c r="H686" i="5"/>
  <c r="I686" i="5" s="1"/>
  <c r="H682" i="5"/>
  <c r="I682" i="5" s="1"/>
  <c r="H678" i="5"/>
  <c r="I678" i="5" s="1"/>
  <c r="H674" i="5"/>
  <c r="I674" i="5" s="1"/>
  <c r="H670" i="5"/>
  <c r="I670" i="5" s="1"/>
  <c r="H662" i="5"/>
  <c r="I662" i="5" s="1"/>
  <c r="H658" i="5"/>
  <c r="I658" i="5" s="1"/>
  <c r="H654" i="5"/>
  <c r="I654" i="5" s="1"/>
  <c r="H650" i="5"/>
  <c r="I650" i="5" s="1"/>
  <c r="H646" i="5"/>
  <c r="I646" i="5" s="1"/>
  <c r="H642" i="5"/>
  <c r="I642" i="5" s="1"/>
  <c r="H638" i="5"/>
  <c r="I638" i="5" s="1"/>
  <c r="H634" i="5"/>
  <c r="I634" i="5" s="1"/>
  <c r="H826" i="5"/>
  <c r="I826" i="5" s="1"/>
  <c r="H810" i="5"/>
  <c r="I810" i="5" s="1"/>
  <c r="H794" i="5"/>
  <c r="I794" i="5" s="1"/>
  <c r="H778" i="5"/>
  <c r="I778" i="5" s="1"/>
  <c r="H717" i="5"/>
  <c r="I717" i="5" s="1"/>
  <c r="H709" i="5"/>
  <c r="I709" i="5" s="1"/>
  <c r="H703" i="5"/>
  <c r="I703" i="5" s="1"/>
  <c r="H695" i="5"/>
  <c r="I695" i="5" s="1"/>
  <c r="H687" i="5"/>
  <c r="I687" i="5" s="1"/>
  <c r="H679" i="5"/>
  <c r="I679" i="5" s="1"/>
  <c r="H671" i="5"/>
  <c r="I671" i="5" s="1"/>
  <c r="H663" i="5"/>
  <c r="I663" i="5" s="1"/>
  <c r="H655" i="5"/>
  <c r="I655" i="5" s="1"/>
  <c r="H647" i="5"/>
  <c r="I647" i="5" s="1"/>
  <c r="H639" i="5"/>
  <c r="I639" i="5" s="1"/>
  <c r="H629" i="5"/>
  <c r="I629" i="5" s="1"/>
  <c r="H625" i="5"/>
  <c r="I625" i="5" s="1"/>
  <c r="H621" i="5"/>
  <c r="I621" i="5" s="1"/>
  <c r="H617" i="5"/>
  <c r="I617" i="5" s="1"/>
  <c r="H613" i="5"/>
  <c r="I613" i="5" s="1"/>
  <c r="H609" i="5"/>
  <c r="I609" i="5" s="1"/>
  <c r="H605" i="5"/>
  <c r="I605" i="5" s="1"/>
  <c r="H601" i="5"/>
  <c r="I601" i="5" s="1"/>
  <c r="H597" i="5"/>
  <c r="I597" i="5" s="1"/>
  <c r="H593" i="5"/>
  <c r="I593" i="5" s="1"/>
  <c r="H589" i="5"/>
  <c r="I589" i="5" s="1"/>
  <c r="H585" i="5"/>
  <c r="I585" i="5" s="1"/>
  <c r="H581" i="5"/>
  <c r="I581" i="5" s="1"/>
  <c r="H577" i="5"/>
  <c r="I577" i="5" s="1"/>
  <c r="H569" i="5"/>
  <c r="I569" i="5" s="1"/>
  <c r="H565" i="5"/>
  <c r="I565" i="5" s="1"/>
  <c r="H561" i="5"/>
  <c r="I561" i="5" s="1"/>
  <c r="H557" i="5"/>
  <c r="I557" i="5" s="1"/>
  <c r="H553" i="5"/>
  <c r="I553" i="5" s="1"/>
  <c r="H549" i="5"/>
  <c r="I549" i="5" s="1"/>
  <c r="H545" i="5"/>
  <c r="I545" i="5" s="1"/>
  <c r="H541" i="5"/>
  <c r="I541" i="5" s="1"/>
  <c r="H537" i="5"/>
  <c r="I537" i="5" s="1"/>
  <c r="H533" i="5"/>
  <c r="I533" i="5" s="1"/>
  <c r="H529" i="5"/>
  <c r="I529" i="5" s="1"/>
  <c r="H525" i="5"/>
  <c r="I525" i="5" s="1"/>
  <c r="H521" i="5"/>
  <c r="I521" i="5" s="1"/>
  <c r="H517" i="5"/>
  <c r="I517" i="5" s="1"/>
  <c r="H513" i="5"/>
  <c r="I513" i="5" s="1"/>
  <c r="H509" i="5"/>
  <c r="I509" i="5" s="1"/>
  <c r="H505" i="5"/>
  <c r="I505" i="5" s="1"/>
  <c r="H501" i="5"/>
  <c r="I501" i="5" s="1"/>
  <c r="H497" i="5"/>
  <c r="I497" i="5" s="1"/>
  <c r="H493" i="5"/>
  <c r="I493" i="5" s="1"/>
  <c r="H489" i="5"/>
  <c r="I489" i="5" s="1"/>
  <c r="H485" i="5"/>
  <c r="I485" i="5" s="1"/>
  <c r="H481" i="5"/>
  <c r="I481" i="5" s="1"/>
  <c r="H633" i="5"/>
  <c r="I633" i="5" s="1"/>
  <c r="H630" i="5"/>
  <c r="I630" i="5" s="1"/>
  <c r="H626" i="5"/>
  <c r="I626" i="5" s="1"/>
  <c r="H622" i="5"/>
  <c r="I622" i="5" s="1"/>
  <c r="H618" i="5"/>
  <c r="I618" i="5" s="1"/>
  <c r="H614" i="5"/>
  <c r="I614" i="5" s="1"/>
  <c r="H610" i="5"/>
  <c r="I610" i="5" s="1"/>
  <c r="H606" i="5"/>
  <c r="I606" i="5" s="1"/>
  <c r="H602" i="5"/>
  <c r="I602" i="5" s="1"/>
  <c r="H598" i="5"/>
  <c r="I598" i="5" s="1"/>
  <c r="H594" i="5"/>
  <c r="I594" i="5" s="1"/>
  <c r="H590" i="5"/>
  <c r="I590" i="5" s="1"/>
  <c r="H586" i="5"/>
  <c r="I586" i="5" s="1"/>
  <c r="H582" i="5"/>
  <c r="I582" i="5" s="1"/>
  <c r="H578" i="5"/>
  <c r="I578" i="5" s="1"/>
  <c r="H574" i="5"/>
  <c r="I574" i="5" s="1"/>
  <c r="H570" i="5"/>
  <c r="I570" i="5" s="1"/>
  <c r="H566" i="5"/>
  <c r="I566" i="5" s="1"/>
  <c r="H562" i="5"/>
  <c r="I562" i="5" s="1"/>
  <c r="H558" i="5"/>
  <c r="I558" i="5" s="1"/>
  <c r="H554" i="5"/>
  <c r="I554" i="5" s="1"/>
  <c r="H550" i="5"/>
  <c r="I550" i="5" s="1"/>
  <c r="H546" i="5"/>
  <c r="I546" i="5" s="1"/>
  <c r="H538" i="5"/>
  <c r="I538" i="5" s="1"/>
  <c r="H534" i="5"/>
  <c r="I534" i="5" s="1"/>
  <c r="H530" i="5"/>
  <c r="I530" i="5" s="1"/>
  <c r="H526" i="5"/>
  <c r="I526" i="5" s="1"/>
  <c r="H522" i="5"/>
  <c r="I522" i="5" s="1"/>
  <c r="H518" i="5"/>
  <c r="I518" i="5" s="1"/>
  <c r="H514" i="5"/>
  <c r="I514" i="5" s="1"/>
  <c r="H510" i="5"/>
  <c r="I510" i="5" s="1"/>
  <c r="H506" i="5"/>
  <c r="I506" i="5" s="1"/>
  <c r="H502" i="5"/>
  <c r="I502" i="5" s="1"/>
  <c r="H498" i="5"/>
  <c r="I498" i="5" s="1"/>
  <c r="H494" i="5"/>
  <c r="I494" i="5" s="1"/>
  <c r="H490" i="5"/>
  <c r="I490" i="5" s="1"/>
  <c r="H486" i="5"/>
  <c r="I486" i="5" s="1"/>
  <c r="H699" i="5"/>
  <c r="I699" i="5" s="1"/>
  <c r="H691" i="5"/>
  <c r="I691" i="5" s="1"/>
  <c r="H683" i="5"/>
  <c r="I683" i="5" s="1"/>
  <c r="H675" i="5"/>
  <c r="I675" i="5" s="1"/>
  <c r="H667" i="5"/>
  <c r="I667" i="5" s="1"/>
  <c r="H659" i="5"/>
  <c r="I659" i="5" s="1"/>
  <c r="H651" i="5"/>
  <c r="I651" i="5" s="1"/>
  <c r="H643" i="5"/>
  <c r="I643" i="5" s="1"/>
  <c r="H631" i="5"/>
  <c r="I631" i="5" s="1"/>
  <c r="H627" i="5"/>
  <c r="I627" i="5" s="1"/>
  <c r="H623" i="5"/>
  <c r="I623" i="5" s="1"/>
  <c r="H619" i="5"/>
  <c r="I619" i="5" s="1"/>
  <c r="H615" i="5"/>
  <c r="I615" i="5" s="1"/>
  <c r="H611" i="5"/>
  <c r="I611" i="5" s="1"/>
  <c r="H607" i="5"/>
  <c r="I607" i="5" s="1"/>
  <c r="H603" i="5"/>
  <c r="I603" i="5" s="1"/>
  <c r="H599" i="5"/>
  <c r="I599" i="5" s="1"/>
  <c r="H595" i="5"/>
  <c r="I595" i="5" s="1"/>
  <c r="H591" i="5"/>
  <c r="I591" i="5" s="1"/>
  <c r="H587" i="5"/>
  <c r="I587" i="5" s="1"/>
  <c r="H583" i="5"/>
  <c r="I583" i="5" s="1"/>
  <c r="H579" i="5"/>
  <c r="I579" i="5" s="1"/>
  <c r="H575" i="5"/>
  <c r="I575" i="5" s="1"/>
  <c r="H571" i="5"/>
  <c r="I571" i="5" s="1"/>
  <c r="H567" i="5"/>
  <c r="I567" i="5" s="1"/>
  <c r="H563" i="5"/>
  <c r="I563" i="5" s="1"/>
  <c r="H559" i="5"/>
  <c r="I559" i="5" s="1"/>
  <c r="H555" i="5"/>
  <c r="I555" i="5" s="1"/>
  <c r="H551" i="5"/>
  <c r="I551" i="5" s="1"/>
  <c r="H547" i="5"/>
  <c r="I547" i="5" s="1"/>
  <c r="H543" i="5"/>
  <c r="I543" i="5" s="1"/>
  <c r="H539" i="5"/>
  <c r="I539" i="5" s="1"/>
  <c r="H535" i="5"/>
  <c r="I535" i="5" s="1"/>
  <c r="H531" i="5"/>
  <c r="I531" i="5" s="1"/>
  <c r="H527" i="5"/>
  <c r="I527" i="5" s="1"/>
  <c r="H523" i="5"/>
  <c r="I523" i="5" s="1"/>
  <c r="H519" i="5"/>
  <c r="I519" i="5" s="1"/>
  <c r="H515" i="5"/>
  <c r="I515" i="5" s="1"/>
  <c r="H507" i="5"/>
  <c r="I507" i="5" s="1"/>
  <c r="H503" i="5"/>
  <c r="I503" i="5" s="1"/>
  <c r="H499" i="5"/>
  <c r="I499" i="5" s="1"/>
  <c r="H495" i="5"/>
  <c r="I495" i="5" s="1"/>
  <c r="H491" i="5"/>
  <c r="I491" i="5" s="1"/>
  <c r="H487" i="5"/>
  <c r="I487" i="5" s="1"/>
  <c r="H628" i="5"/>
  <c r="I628" i="5" s="1"/>
  <c r="H624" i="5"/>
  <c r="I624" i="5" s="1"/>
  <c r="H620" i="5"/>
  <c r="I620" i="5" s="1"/>
  <c r="H616" i="5"/>
  <c r="I616" i="5" s="1"/>
  <c r="H612" i="5"/>
  <c r="I612" i="5" s="1"/>
  <c r="H608" i="5"/>
  <c r="I608" i="5" s="1"/>
  <c r="H600" i="5"/>
  <c r="I600" i="5" s="1"/>
  <c r="H596" i="5"/>
  <c r="I596" i="5" s="1"/>
  <c r="H592" i="5"/>
  <c r="I592" i="5" s="1"/>
  <c r="H588" i="5"/>
  <c r="I588" i="5" s="1"/>
  <c r="H584" i="5"/>
  <c r="I584" i="5" s="1"/>
  <c r="H580" i="5"/>
  <c r="I580" i="5" s="1"/>
  <c r="H576" i="5"/>
  <c r="I576" i="5" s="1"/>
  <c r="H572" i="5"/>
  <c r="I572" i="5" s="1"/>
  <c r="H568" i="5"/>
  <c r="I568" i="5" s="1"/>
  <c r="H564" i="5"/>
  <c r="I564" i="5" s="1"/>
  <c r="H560" i="5"/>
  <c r="I560" i="5" s="1"/>
  <c r="H556" i="5"/>
  <c r="I556" i="5" s="1"/>
  <c r="H552" i="5"/>
  <c r="I552" i="5" s="1"/>
  <c r="H548" i="5"/>
  <c r="I548" i="5" s="1"/>
  <c r="H544" i="5"/>
  <c r="I544" i="5" s="1"/>
  <c r="H540" i="5"/>
  <c r="I540" i="5" s="1"/>
  <c r="H536" i="5"/>
  <c r="I536" i="5" s="1"/>
  <c r="H532" i="5"/>
  <c r="I532" i="5" s="1"/>
  <c r="H528" i="5"/>
  <c r="I528" i="5" s="1"/>
  <c r="H524" i="5"/>
  <c r="I524" i="5" s="1"/>
  <c r="H520" i="5"/>
  <c r="I520" i="5" s="1"/>
  <c r="H516" i="5"/>
  <c r="I516" i="5" s="1"/>
  <c r="H512" i="5"/>
  <c r="I512" i="5" s="1"/>
  <c r="H508" i="5"/>
  <c r="I508" i="5" s="1"/>
  <c r="H504" i="5"/>
  <c r="I504" i="5" s="1"/>
  <c r="H500" i="5"/>
  <c r="I500" i="5" s="1"/>
  <c r="H496" i="5"/>
  <c r="I496" i="5" s="1"/>
  <c r="H492" i="5"/>
  <c r="I492" i="5" s="1"/>
  <c r="H488" i="5"/>
  <c r="I488" i="5" s="1"/>
  <c r="H484" i="5"/>
  <c r="I484" i="5" s="1"/>
  <c r="H482" i="5"/>
  <c r="I482" i="5" s="1"/>
  <c r="H479" i="5"/>
  <c r="I479" i="5" s="1"/>
  <c r="H475" i="5"/>
  <c r="I475" i="5" s="1"/>
  <c r="H471" i="5"/>
  <c r="I471" i="5" s="1"/>
  <c r="H467" i="5"/>
  <c r="I467" i="5" s="1"/>
  <c r="H463" i="5"/>
  <c r="I463" i="5" s="1"/>
  <c r="H459" i="5"/>
  <c r="I459" i="5" s="1"/>
  <c r="H455" i="5"/>
  <c r="I455" i="5" s="1"/>
  <c r="H451" i="5"/>
  <c r="I451" i="5" s="1"/>
  <c r="H447" i="5"/>
  <c r="I447" i="5" s="1"/>
  <c r="H443" i="5"/>
  <c r="I443" i="5" s="1"/>
  <c r="H439" i="5"/>
  <c r="I439" i="5" s="1"/>
  <c r="H435" i="5"/>
  <c r="I435" i="5" s="1"/>
  <c r="H431" i="5"/>
  <c r="I431" i="5" s="1"/>
  <c r="H427" i="5"/>
  <c r="I427" i="5" s="1"/>
  <c r="H423" i="5"/>
  <c r="I423" i="5" s="1"/>
  <c r="H419" i="5"/>
  <c r="I419" i="5" s="1"/>
  <c r="H415" i="5"/>
  <c r="I415" i="5" s="1"/>
  <c r="H411" i="5"/>
  <c r="I411" i="5" s="1"/>
  <c r="H407" i="5"/>
  <c r="I407" i="5" s="1"/>
  <c r="H403" i="5"/>
  <c r="I403" i="5" s="1"/>
  <c r="H399" i="5"/>
  <c r="I399" i="5" s="1"/>
  <c r="H395" i="5"/>
  <c r="I395" i="5" s="1"/>
  <c r="H391" i="5"/>
  <c r="I391" i="5" s="1"/>
  <c r="H383" i="5"/>
  <c r="I383" i="5" s="1"/>
  <c r="H379" i="5"/>
  <c r="I379" i="5" s="1"/>
  <c r="H375" i="5"/>
  <c r="I375" i="5" s="1"/>
  <c r="H371" i="5"/>
  <c r="I371" i="5" s="1"/>
  <c r="H367" i="5"/>
  <c r="I367" i="5" s="1"/>
  <c r="H363" i="5"/>
  <c r="I363" i="5" s="1"/>
  <c r="H359" i="5"/>
  <c r="I359" i="5" s="1"/>
  <c r="H355" i="5"/>
  <c r="I355" i="5" s="1"/>
  <c r="H351" i="5"/>
  <c r="I351" i="5" s="1"/>
  <c r="H347" i="5"/>
  <c r="I347" i="5" s="1"/>
  <c r="H343" i="5"/>
  <c r="I343" i="5" s="1"/>
  <c r="H339" i="5"/>
  <c r="I339" i="5" s="1"/>
  <c r="H335" i="5"/>
  <c r="I335" i="5" s="1"/>
  <c r="H331" i="5"/>
  <c r="I331" i="5" s="1"/>
  <c r="H327" i="5"/>
  <c r="I327" i="5" s="1"/>
  <c r="H323" i="5"/>
  <c r="I323" i="5" s="1"/>
  <c r="H319" i="5"/>
  <c r="I319" i="5" s="1"/>
  <c r="H315" i="5"/>
  <c r="I315" i="5" s="1"/>
  <c r="H311" i="5"/>
  <c r="I311" i="5" s="1"/>
  <c r="H307" i="5"/>
  <c r="I307" i="5" s="1"/>
  <c r="H303" i="5"/>
  <c r="I303" i="5" s="1"/>
  <c r="H299" i="5"/>
  <c r="I299" i="5" s="1"/>
  <c r="H295" i="5"/>
  <c r="I295" i="5" s="1"/>
  <c r="H291" i="5"/>
  <c r="I291" i="5" s="1"/>
  <c r="H287" i="5"/>
  <c r="I287" i="5" s="1"/>
  <c r="H283" i="5"/>
  <c r="I283" i="5" s="1"/>
  <c r="H279" i="5"/>
  <c r="I279" i="5" s="1"/>
  <c r="H275" i="5"/>
  <c r="I275" i="5" s="1"/>
  <c r="H271" i="5"/>
  <c r="I271" i="5" s="1"/>
  <c r="H267" i="5"/>
  <c r="I267" i="5" s="1"/>
  <c r="H259" i="5"/>
  <c r="I259" i="5" s="1"/>
  <c r="H255" i="5"/>
  <c r="I255" i="5" s="1"/>
  <c r="H251" i="5"/>
  <c r="I251" i="5" s="1"/>
  <c r="H247" i="5"/>
  <c r="I247" i="5" s="1"/>
  <c r="H243" i="5"/>
  <c r="I243" i="5" s="1"/>
  <c r="H239" i="5"/>
  <c r="I239" i="5" s="1"/>
  <c r="H235" i="5"/>
  <c r="I235" i="5" s="1"/>
  <c r="H231" i="5"/>
  <c r="I231" i="5" s="1"/>
  <c r="H227" i="5"/>
  <c r="I227" i="5" s="1"/>
  <c r="H223" i="5"/>
  <c r="I223" i="5" s="1"/>
  <c r="H219" i="5"/>
  <c r="I219" i="5" s="1"/>
  <c r="H215" i="5"/>
  <c r="I215" i="5" s="1"/>
  <c r="H476" i="5"/>
  <c r="I476" i="5" s="1"/>
  <c r="H472" i="5"/>
  <c r="I472" i="5" s="1"/>
  <c r="H468" i="5"/>
  <c r="I468" i="5" s="1"/>
  <c r="H464" i="5"/>
  <c r="I464" i="5" s="1"/>
  <c r="H460" i="5"/>
  <c r="I460" i="5" s="1"/>
  <c r="H456" i="5"/>
  <c r="I456" i="5" s="1"/>
  <c r="H452" i="5"/>
  <c r="I452" i="5" s="1"/>
  <c r="H448" i="5"/>
  <c r="I448" i="5" s="1"/>
  <c r="H444" i="5"/>
  <c r="I444" i="5" s="1"/>
  <c r="H440" i="5"/>
  <c r="I440" i="5" s="1"/>
  <c r="H436" i="5"/>
  <c r="I436" i="5" s="1"/>
  <c r="H432" i="5"/>
  <c r="I432" i="5" s="1"/>
  <c r="H428" i="5"/>
  <c r="I428" i="5" s="1"/>
  <c r="H424" i="5"/>
  <c r="I424" i="5" s="1"/>
  <c r="H420" i="5"/>
  <c r="I420" i="5" s="1"/>
  <c r="H416" i="5"/>
  <c r="I416" i="5" s="1"/>
  <c r="H412" i="5"/>
  <c r="I412" i="5" s="1"/>
  <c r="H408" i="5"/>
  <c r="I408" i="5" s="1"/>
  <c r="H404" i="5"/>
  <c r="I404" i="5" s="1"/>
  <c r="H400" i="5"/>
  <c r="I400" i="5" s="1"/>
  <c r="H396" i="5"/>
  <c r="I396" i="5" s="1"/>
  <c r="H392" i="5"/>
  <c r="I392" i="5" s="1"/>
  <c r="H388" i="5"/>
  <c r="I388" i="5" s="1"/>
  <c r="H384" i="5"/>
  <c r="I384" i="5" s="1"/>
  <c r="H380" i="5"/>
  <c r="I380" i="5" s="1"/>
  <c r="H376" i="5"/>
  <c r="I376" i="5" s="1"/>
  <c r="H372" i="5"/>
  <c r="I372" i="5" s="1"/>
  <c r="H368" i="5"/>
  <c r="I368" i="5" s="1"/>
  <c r="H364" i="5"/>
  <c r="I364" i="5" s="1"/>
  <c r="H360" i="5"/>
  <c r="I360" i="5" s="1"/>
  <c r="H352" i="5"/>
  <c r="I352" i="5" s="1"/>
  <c r="H348" i="5"/>
  <c r="I348" i="5" s="1"/>
  <c r="H344" i="5"/>
  <c r="I344" i="5" s="1"/>
  <c r="H340" i="5"/>
  <c r="I340" i="5" s="1"/>
  <c r="H336" i="5"/>
  <c r="I336" i="5" s="1"/>
  <c r="H332" i="5"/>
  <c r="I332" i="5" s="1"/>
  <c r="H328" i="5"/>
  <c r="I328" i="5" s="1"/>
  <c r="H324" i="5"/>
  <c r="I324" i="5" s="1"/>
  <c r="H320" i="5"/>
  <c r="I320" i="5" s="1"/>
  <c r="H316" i="5"/>
  <c r="I316" i="5" s="1"/>
  <c r="H312" i="5"/>
  <c r="I312" i="5" s="1"/>
  <c r="H308" i="5"/>
  <c r="I308" i="5" s="1"/>
  <c r="H304" i="5"/>
  <c r="I304" i="5" s="1"/>
  <c r="H300" i="5"/>
  <c r="I300" i="5" s="1"/>
  <c r="H296" i="5"/>
  <c r="I296" i="5" s="1"/>
  <c r="H292" i="5"/>
  <c r="I292" i="5" s="1"/>
  <c r="H288" i="5"/>
  <c r="I288" i="5" s="1"/>
  <c r="H284" i="5"/>
  <c r="I284" i="5" s="1"/>
  <c r="H280" i="5"/>
  <c r="I280" i="5" s="1"/>
  <c r="H276" i="5"/>
  <c r="I276" i="5" s="1"/>
  <c r="H272" i="5"/>
  <c r="I272" i="5" s="1"/>
  <c r="H268" i="5"/>
  <c r="I268" i="5" s="1"/>
  <c r="H264" i="5"/>
  <c r="I264" i="5" s="1"/>
  <c r="H260" i="5"/>
  <c r="I260" i="5" s="1"/>
  <c r="H256" i="5"/>
  <c r="I256" i="5" s="1"/>
  <c r="H252" i="5"/>
  <c r="I252" i="5" s="1"/>
  <c r="H248" i="5"/>
  <c r="I248" i="5" s="1"/>
  <c r="H244" i="5"/>
  <c r="I244" i="5" s="1"/>
  <c r="H240" i="5"/>
  <c r="I240" i="5" s="1"/>
  <c r="H236" i="5"/>
  <c r="I236" i="5" s="1"/>
  <c r="H228" i="5"/>
  <c r="I228" i="5" s="1"/>
  <c r="H224" i="5"/>
  <c r="I224" i="5" s="1"/>
  <c r="H220" i="5"/>
  <c r="I220" i="5" s="1"/>
  <c r="H216" i="5"/>
  <c r="I216" i="5" s="1"/>
  <c r="H483" i="5"/>
  <c r="I483" i="5" s="1"/>
  <c r="H477" i="5"/>
  <c r="I477" i="5" s="1"/>
  <c r="H473" i="5"/>
  <c r="I473" i="5" s="1"/>
  <c r="H469" i="5"/>
  <c r="I469" i="5" s="1"/>
  <c r="H465" i="5"/>
  <c r="I465" i="5" s="1"/>
  <c r="H461" i="5"/>
  <c r="I461" i="5" s="1"/>
  <c r="H457" i="5"/>
  <c r="I457" i="5" s="1"/>
  <c r="H453" i="5"/>
  <c r="I453" i="5" s="1"/>
  <c r="H445" i="5"/>
  <c r="I445" i="5" s="1"/>
  <c r="H441" i="5"/>
  <c r="I441" i="5" s="1"/>
  <c r="H437" i="5"/>
  <c r="I437" i="5" s="1"/>
  <c r="H433" i="5"/>
  <c r="I433" i="5" s="1"/>
  <c r="H429" i="5"/>
  <c r="I429" i="5" s="1"/>
  <c r="H425" i="5"/>
  <c r="I425" i="5" s="1"/>
  <c r="H421" i="5"/>
  <c r="I421" i="5" s="1"/>
  <c r="H417" i="5"/>
  <c r="I417" i="5" s="1"/>
  <c r="H413" i="5"/>
  <c r="I413" i="5" s="1"/>
  <c r="H409" i="5"/>
  <c r="I409" i="5" s="1"/>
  <c r="H405" i="5"/>
  <c r="I405" i="5" s="1"/>
  <c r="H401" i="5"/>
  <c r="I401" i="5" s="1"/>
  <c r="H397" i="5"/>
  <c r="I397" i="5" s="1"/>
  <c r="H393" i="5"/>
  <c r="I393" i="5" s="1"/>
  <c r="H389" i="5"/>
  <c r="I389" i="5" s="1"/>
  <c r="H385" i="5"/>
  <c r="I385" i="5" s="1"/>
  <c r="H381" i="5"/>
  <c r="I381" i="5" s="1"/>
  <c r="H377" i="5"/>
  <c r="I377" i="5" s="1"/>
  <c r="H373" i="5"/>
  <c r="I373" i="5" s="1"/>
  <c r="H369" i="5"/>
  <c r="I369" i="5" s="1"/>
  <c r="H365" i="5"/>
  <c r="I365" i="5" s="1"/>
  <c r="H361" i="5"/>
  <c r="I361" i="5" s="1"/>
  <c r="H357" i="5"/>
  <c r="I357" i="5" s="1"/>
  <c r="H353" i="5"/>
  <c r="I353" i="5" s="1"/>
  <c r="H349" i="5"/>
  <c r="I349" i="5" s="1"/>
  <c r="H345" i="5"/>
  <c r="I345" i="5" s="1"/>
  <c r="H341" i="5"/>
  <c r="I341" i="5" s="1"/>
  <c r="H337" i="5"/>
  <c r="I337" i="5" s="1"/>
  <c r="H333" i="5"/>
  <c r="I333" i="5" s="1"/>
  <c r="H329" i="5"/>
  <c r="I329" i="5" s="1"/>
  <c r="H321" i="5"/>
  <c r="I321" i="5" s="1"/>
  <c r="H317" i="5"/>
  <c r="I317" i="5" s="1"/>
  <c r="H313" i="5"/>
  <c r="I313" i="5" s="1"/>
  <c r="H309" i="5"/>
  <c r="I309" i="5" s="1"/>
  <c r="H305" i="5"/>
  <c r="I305" i="5" s="1"/>
  <c r="H301" i="5"/>
  <c r="I301" i="5" s="1"/>
  <c r="H297" i="5"/>
  <c r="I297" i="5" s="1"/>
  <c r="H293" i="5"/>
  <c r="I293" i="5" s="1"/>
  <c r="H289" i="5"/>
  <c r="I289" i="5" s="1"/>
  <c r="H285" i="5"/>
  <c r="I285" i="5" s="1"/>
  <c r="H281" i="5"/>
  <c r="I281" i="5" s="1"/>
  <c r="H277" i="5"/>
  <c r="I277" i="5" s="1"/>
  <c r="H273" i="5"/>
  <c r="I273" i="5" s="1"/>
  <c r="H269" i="5"/>
  <c r="I269" i="5" s="1"/>
  <c r="H265" i="5"/>
  <c r="I265" i="5" s="1"/>
  <c r="H261" i="5"/>
  <c r="I261" i="5" s="1"/>
  <c r="H257" i="5"/>
  <c r="I257" i="5" s="1"/>
  <c r="H253" i="5"/>
  <c r="I253" i="5" s="1"/>
  <c r="H249" i="5"/>
  <c r="I249" i="5" s="1"/>
  <c r="H245" i="5"/>
  <c r="I245" i="5" s="1"/>
  <c r="H241" i="5"/>
  <c r="I241" i="5" s="1"/>
  <c r="H237" i="5"/>
  <c r="I237" i="5" s="1"/>
  <c r="H233" i="5"/>
  <c r="I233" i="5" s="1"/>
  <c r="H229" i="5"/>
  <c r="I229" i="5" s="1"/>
  <c r="H225" i="5"/>
  <c r="I225" i="5" s="1"/>
  <c r="H221" i="5"/>
  <c r="I221" i="5" s="1"/>
  <c r="H217" i="5"/>
  <c r="I217" i="5" s="1"/>
  <c r="H478" i="5"/>
  <c r="I478" i="5" s="1"/>
  <c r="H474" i="5"/>
  <c r="I474" i="5" s="1"/>
  <c r="H470" i="5"/>
  <c r="I470" i="5" s="1"/>
  <c r="H466" i="5"/>
  <c r="I466" i="5" s="1"/>
  <c r="H462" i="5"/>
  <c r="I462" i="5" s="1"/>
  <c r="H458" i="5"/>
  <c r="I458" i="5" s="1"/>
  <c r="H454" i="5"/>
  <c r="I454" i="5" s="1"/>
  <c r="H450" i="5"/>
  <c r="I450" i="5" s="1"/>
  <c r="H446" i="5"/>
  <c r="I446" i="5" s="1"/>
  <c r="H442" i="5"/>
  <c r="I442" i="5" s="1"/>
  <c r="H438" i="5"/>
  <c r="I438" i="5" s="1"/>
  <c r="H434" i="5"/>
  <c r="I434" i="5" s="1"/>
  <c r="H430" i="5"/>
  <c r="I430" i="5" s="1"/>
  <c r="H426" i="5"/>
  <c r="I426" i="5" s="1"/>
  <c r="H422" i="5"/>
  <c r="I422" i="5" s="1"/>
  <c r="H414" i="5"/>
  <c r="I414" i="5" s="1"/>
  <c r="H410" i="5"/>
  <c r="I410" i="5" s="1"/>
  <c r="H406" i="5"/>
  <c r="I406" i="5" s="1"/>
  <c r="H402" i="5"/>
  <c r="I402" i="5" s="1"/>
  <c r="H398" i="5"/>
  <c r="I398" i="5" s="1"/>
  <c r="H394" i="5"/>
  <c r="I394" i="5" s="1"/>
  <c r="H390" i="5"/>
  <c r="I390" i="5" s="1"/>
  <c r="H386" i="5"/>
  <c r="I386" i="5" s="1"/>
  <c r="H382" i="5"/>
  <c r="I382" i="5" s="1"/>
  <c r="H378" i="5"/>
  <c r="I378" i="5" s="1"/>
  <c r="H374" i="5"/>
  <c r="I374" i="5" s="1"/>
  <c r="H370" i="5"/>
  <c r="I370" i="5" s="1"/>
  <c r="H366" i="5"/>
  <c r="I366" i="5" s="1"/>
  <c r="H362" i="5"/>
  <c r="I362" i="5" s="1"/>
  <c r="H358" i="5"/>
  <c r="I358" i="5" s="1"/>
  <c r="H354" i="5"/>
  <c r="I354" i="5" s="1"/>
  <c r="H350" i="5"/>
  <c r="I350" i="5" s="1"/>
  <c r="H346" i="5"/>
  <c r="I346" i="5" s="1"/>
  <c r="H342" i="5"/>
  <c r="I342" i="5" s="1"/>
  <c r="H338" i="5"/>
  <c r="I338" i="5" s="1"/>
  <c r="H334" i="5"/>
  <c r="I334" i="5" s="1"/>
  <c r="H330" i="5"/>
  <c r="I330" i="5" s="1"/>
  <c r="H326" i="5"/>
  <c r="I326" i="5" s="1"/>
  <c r="H322" i="5"/>
  <c r="I322" i="5" s="1"/>
  <c r="H318" i="5"/>
  <c r="I318" i="5" s="1"/>
  <c r="H314" i="5"/>
  <c r="I314" i="5" s="1"/>
  <c r="H310" i="5"/>
  <c r="I310" i="5" s="1"/>
  <c r="H306" i="5"/>
  <c r="I306" i="5" s="1"/>
  <c r="H302" i="5"/>
  <c r="I302" i="5" s="1"/>
  <c r="H298" i="5"/>
  <c r="I298" i="5" s="1"/>
  <c r="H290" i="5"/>
  <c r="I290" i="5" s="1"/>
  <c r="H286" i="5"/>
  <c r="I286" i="5" s="1"/>
  <c r="H282" i="5"/>
  <c r="I282" i="5" s="1"/>
  <c r="H278" i="5"/>
  <c r="I278" i="5" s="1"/>
  <c r="H274" i="5"/>
  <c r="I274" i="5" s="1"/>
  <c r="H270" i="5"/>
  <c r="I270" i="5" s="1"/>
  <c r="H266" i="5"/>
  <c r="I266" i="5" s="1"/>
  <c r="H262" i="5"/>
  <c r="I262" i="5" s="1"/>
  <c r="H258" i="5"/>
  <c r="I258" i="5" s="1"/>
  <c r="H254" i="5"/>
  <c r="I254" i="5" s="1"/>
  <c r="H250" i="5"/>
  <c r="I250" i="5" s="1"/>
  <c r="H246" i="5"/>
  <c r="I246" i="5" s="1"/>
  <c r="H242" i="5"/>
  <c r="I242" i="5" s="1"/>
  <c r="H238" i="5"/>
  <c r="I238" i="5" s="1"/>
  <c r="H234" i="5"/>
  <c r="I234" i="5" s="1"/>
  <c r="H230" i="5"/>
  <c r="I230" i="5" s="1"/>
  <c r="H226" i="5"/>
  <c r="I226" i="5" s="1"/>
  <c r="H222" i="5"/>
  <c r="I222" i="5" s="1"/>
  <c r="H218" i="5"/>
  <c r="I218" i="5" s="1"/>
  <c r="H18" i="5"/>
  <c r="I18" i="5" s="1"/>
  <c r="H22" i="5"/>
  <c r="I22" i="5" s="1"/>
  <c r="H26" i="5"/>
  <c r="I26" i="5" s="1"/>
  <c r="H30" i="5"/>
  <c r="I30" i="5" s="1"/>
  <c r="H34" i="5"/>
  <c r="I34" i="5" s="1"/>
  <c r="H38" i="5"/>
  <c r="I38" i="5" s="1"/>
  <c r="H42" i="5"/>
  <c r="I42" i="5" s="1"/>
  <c r="H50" i="5"/>
  <c r="I50" i="5" s="1"/>
  <c r="H54" i="5"/>
  <c r="I54" i="5" s="1"/>
  <c r="H58" i="5"/>
  <c r="I58" i="5" s="1"/>
  <c r="H62" i="5"/>
  <c r="I62" i="5" s="1"/>
  <c r="H66" i="5"/>
  <c r="I66" i="5" s="1"/>
  <c r="H70" i="5"/>
  <c r="I70" i="5" s="1"/>
  <c r="H74" i="5"/>
  <c r="I74" i="5" s="1"/>
  <c r="H78" i="5"/>
  <c r="I78" i="5" s="1"/>
  <c r="H82" i="5"/>
  <c r="I82" i="5" s="1"/>
  <c r="H86" i="5"/>
  <c r="I86" i="5" s="1"/>
  <c r="H90" i="5"/>
  <c r="I90" i="5" s="1"/>
  <c r="H94" i="5"/>
  <c r="I94" i="5" s="1"/>
  <c r="H98" i="5"/>
  <c r="I98" i="5" s="1"/>
  <c r="H102" i="5"/>
  <c r="I102" i="5" s="1"/>
  <c r="H106" i="5"/>
  <c r="I106" i="5" s="1"/>
  <c r="H110" i="5"/>
  <c r="I110" i="5" s="1"/>
  <c r="H114" i="5"/>
  <c r="I114" i="5" s="1"/>
  <c r="H118" i="5"/>
  <c r="I118" i="5" s="1"/>
  <c r="H122" i="5"/>
  <c r="I122" i="5" s="1"/>
  <c r="H126" i="5"/>
  <c r="I126" i="5" s="1"/>
  <c r="H130" i="5"/>
  <c r="I130" i="5" s="1"/>
  <c r="H134" i="5"/>
  <c r="I134" i="5" s="1"/>
  <c r="H138" i="5"/>
  <c r="I138" i="5" s="1"/>
  <c r="H142" i="5"/>
  <c r="I142" i="5" s="1"/>
  <c r="H146" i="5"/>
  <c r="I146" i="5" s="1"/>
  <c r="H150" i="5"/>
  <c r="I150" i="5" s="1"/>
  <c r="H154" i="5"/>
  <c r="I154" i="5" s="1"/>
  <c r="H158" i="5"/>
  <c r="I158" i="5" s="1"/>
  <c r="H162" i="5"/>
  <c r="I162" i="5" s="1"/>
  <c r="H166" i="5"/>
  <c r="I166" i="5" s="1"/>
  <c r="H174" i="5"/>
  <c r="I174" i="5" s="1"/>
  <c r="H178" i="5"/>
  <c r="I178" i="5" s="1"/>
  <c r="H182" i="5"/>
  <c r="I182" i="5" s="1"/>
  <c r="H186" i="5"/>
  <c r="I186" i="5" s="1"/>
  <c r="H190" i="5"/>
  <c r="I190" i="5" s="1"/>
  <c r="H194" i="5"/>
  <c r="I194" i="5" s="1"/>
  <c r="H198" i="5"/>
  <c r="I198" i="5" s="1"/>
  <c r="H202" i="5"/>
  <c r="I202" i="5" s="1"/>
  <c r="H206" i="5"/>
  <c r="I206" i="5" s="1"/>
  <c r="H210" i="5"/>
  <c r="I210" i="5" s="1"/>
  <c r="H214" i="5"/>
  <c r="I214" i="5" s="1"/>
  <c r="H17" i="5"/>
  <c r="I17" i="5" s="1"/>
  <c r="H21" i="5"/>
  <c r="I21" i="5" s="1"/>
  <c r="H25" i="5"/>
  <c r="I25" i="5" s="1"/>
  <c r="H29" i="5"/>
  <c r="I29" i="5" s="1"/>
  <c r="H33" i="5"/>
  <c r="I33" i="5" s="1"/>
  <c r="H37" i="5"/>
  <c r="I37" i="5" s="1"/>
  <c r="H41" i="5"/>
  <c r="I41" i="5" s="1"/>
  <c r="H45" i="5"/>
  <c r="I45" i="5" s="1"/>
  <c r="H49" i="5"/>
  <c r="I49" i="5" s="1"/>
  <c r="H53" i="5"/>
  <c r="I53" i="5" s="1"/>
  <c r="H57" i="5"/>
  <c r="I57" i="5" s="1"/>
  <c r="H61" i="5"/>
  <c r="I61" i="5" s="1"/>
  <c r="H65" i="5"/>
  <c r="I65" i="5" s="1"/>
  <c r="H69" i="5"/>
  <c r="I69" i="5" s="1"/>
  <c r="H73" i="5"/>
  <c r="I73" i="5" s="1"/>
  <c r="H81" i="5"/>
  <c r="I81" i="5" s="1"/>
  <c r="H85" i="5"/>
  <c r="I85" i="5" s="1"/>
  <c r="H89" i="5"/>
  <c r="I89" i="5" s="1"/>
  <c r="H93" i="5"/>
  <c r="I93" i="5" s="1"/>
  <c r="H97" i="5"/>
  <c r="I97" i="5" s="1"/>
  <c r="H101" i="5"/>
  <c r="I101" i="5" s="1"/>
  <c r="H105" i="5"/>
  <c r="I105" i="5" s="1"/>
  <c r="H109" i="5"/>
  <c r="I109" i="5" s="1"/>
  <c r="H113" i="5"/>
  <c r="I113" i="5" s="1"/>
  <c r="H117" i="5"/>
  <c r="I117" i="5" s="1"/>
  <c r="H121" i="5"/>
  <c r="I121" i="5" s="1"/>
  <c r="H125" i="5"/>
  <c r="I125" i="5" s="1"/>
  <c r="H129" i="5"/>
  <c r="I129" i="5" s="1"/>
  <c r="H133" i="5"/>
  <c r="I133" i="5" s="1"/>
  <c r="H137" i="5"/>
  <c r="I137" i="5" s="1"/>
  <c r="H141" i="5"/>
  <c r="I141" i="5" s="1"/>
  <c r="H145" i="5"/>
  <c r="I145" i="5" s="1"/>
  <c r="H149" i="5"/>
  <c r="I149" i="5" s="1"/>
  <c r="H153" i="5"/>
  <c r="I153" i="5" s="1"/>
  <c r="H157" i="5"/>
  <c r="I157" i="5" s="1"/>
  <c r="H161" i="5"/>
  <c r="I161" i="5" s="1"/>
  <c r="H165" i="5"/>
  <c r="I165" i="5" s="1"/>
  <c r="H169" i="5"/>
  <c r="I169" i="5" s="1"/>
  <c r="H173" i="5"/>
  <c r="I173" i="5" s="1"/>
  <c r="H177" i="5"/>
  <c r="I177" i="5" s="1"/>
  <c r="H181" i="5"/>
  <c r="I181" i="5" s="1"/>
  <c r="H185" i="5"/>
  <c r="I185" i="5" s="1"/>
  <c r="H189" i="5"/>
  <c r="I189" i="5" s="1"/>
  <c r="H193" i="5"/>
  <c r="I193" i="5" s="1"/>
  <c r="H197" i="5"/>
  <c r="I197" i="5" s="1"/>
  <c r="H205" i="5"/>
  <c r="I205" i="5" s="1"/>
  <c r="H209" i="5"/>
  <c r="I209" i="5" s="1"/>
  <c r="H213" i="5"/>
  <c r="I213" i="5" s="1"/>
  <c r="H16" i="5"/>
  <c r="I16" i="5" s="1"/>
  <c r="H20" i="5"/>
  <c r="I20" i="5" s="1"/>
  <c r="H24" i="5"/>
  <c r="I24" i="5" s="1"/>
  <c r="H28" i="5"/>
  <c r="I28" i="5" s="1"/>
  <c r="H32" i="5"/>
  <c r="I32" i="5" s="1"/>
  <c r="H36" i="5"/>
  <c r="I36" i="5" s="1"/>
  <c r="H40" i="5"/>
  <c r="I40" i="5" s="1"/>
  <c r="H44" i="5"/>
  <c r="I44" i="5" s="1"/>
  <c r="H48" i="5"/>
  <c r="I48" i="5" s="1"/>
  <c r="H52" i="5"/>
  <c r="I52" i="5" s="1"/>
  <c r="H56" i="5"/>
  <c r="I56" i="5" s="1"/>
  <c r="H60" i="5"/>
  <c r="I60" i="5" s="1"/>
  <c r="H64" i="5"/>
  <c r="I64" i="5" s="1"/>
  <c r="H68" i="5"/>
  <c r="I68" i="5" s="1"/>
  <c r="H72" i="5"/>
  <c r="I72" i="5" s="1"/>
  <c r="H76" i="5"/>
  <c r="I76" i="5" s="1"/>
  <c r="H80" i="5"/>
  <c r="I80" i="5" s="1"/>
  <c r="H84" i="5"/>
  <c r="I84" i="5" s="1"/>
  <c r="H88" i="5"/>
  <c r="I88" i="5" s="1"/>
  <c r="H92" i="5"/>
  <c r="I92" i="5" s="1"/>
  <c r="H96" i="5"/>
  <c r="I96" i="5" s="1"/>
  <c r="H100" i="5"/>
  <c r="I100" i="5" s="1"/>
  <c r="H104" i="5"/>
  <c r="I104" i="5" s="1"/>
  <c r="H112" i="5"/>
  <c r="I112" i="5" s="1"/>
  <c r="H116" i="5"/>
  <c r="I116" i="5" s="1"/>
  <c r="H120" i="5"/>
  <c r="I120" i="5" s="1"/>
  <c r="H124" i="5"/>
  <c r="I124" i="5" s="1"/>
  <c r="H128" i="5"/>
  <c r="I128" i="5" s="1"/>
  <c r="H132" i="5"/>
  <c r="I132" i="5" s="1"/>
  <c r="H136" i="5"/>
  <c r="I136" i="5" s="1"/>
  <c r="H140" i="5"/>
  <c r="I140" i="5" s="1"/>
  <c r="H144" i="5"/>
  <c r="I144" i="5" s="1"/>
  <c r="H148" i="5"/>
  <c r="I148" i="5" s="1"/>
  <c r="H152" i="5"/>
  <c r="I152" i="5" s="1"/>
  <c r="H156" i="5"/>
  <c r="I156" i="5" s="1"/>
  <c r="H160" i="5"/>
  <c r="I160" i="5" s="1"/>
  <c r="H164" i="5"/>
  <c r="I164" i="5" s="1"/>
  <c r="H168" i="5"/>
  <c r="I168" i="5" s="1"/>
  <c r="H172" i="5"/>
  <c r="I172" i="5" s="1"/>
  <c r="H176" i="5"/>
  <c r="I176" i="5" s="1"/>
  <c r="H180" i="5"/>
  <c r="I180" i="5" s="1"/>
  <c r="H184" i="5"/>
  <c r="I184" i="5" s="1"/>
  <c r="H188" i="5"/>
  <c r="I188" i="5" s="1"/>
  <c r="H192" i="5"/>
  <c r="I192" i="5" s="1"/>
  <c r="H196" i="5"/>
  <c r="I196" i="5" s="1"/>
  <c r="H200" i="5"/>
  <c r="I200" i="5" s="1"/>
  <c r="H204" i="5"/>
  <c r="I204" i="5" s="1"/>
  <c r="H208" i="5"/>
  <c r="I208" i="5" s="1"/>
  <c r="H212" i="5"/>
  <c r="I212" i="5" s="1"/>
  <c r="H19" i="5"/>
  <c r="I19" i="5" s="1"/>
  <c r="H23" i="5"/>
  <c r="I23" i="5" s="1"/>
  <c r="H27" i="5"/>
  <c r="I27" i="5" s="1"/>
  <c r="H31" i="5"/>
  <c r="I31" i="5" s="1"/>
  <c r="H35" i="5"/>
  <c r="I35" i="5" s="1"/>
  <c r="H39" i="5"/>
  <c r="I39" i="5" s="1"/>
  <c r="H43" i="5"/>
  <c r="I43" i="5" s="1"/>
  <c r="H47" i="5"/>
  <c r="I47" i="5" s="1"/>
  <c r="H51" i="5"/>
  <c r="I51" i="5" s="1"/>
  <c r="H55" i="5"/>
  <c r="I55" i="5" s="1"/>
  <c r="H59" i="5"/>
  <c r="I59" i="5" s="1"/>
  <c r="H63" i="5"/>
  <c r="I63" i="5" s="1"/>
  <c r="H67" i="5"/>
  <c r="I67" i="5" s="1"/>
  <c r="H71" i="5"/>
  <c r="I71" i="5" s="1"/>
  <c r="H75" i="5"/>
  <c r="I75" i="5" s="1"/>
  <c r="H79" i="5"/>
  <c r="I79" i="5" s="1"/>
  <c r="H83" i="5"/>
  <c r="I83" i="5" s="1"/>
  <c r="H87" i="5"/>
  <c r="I87" i="5" s="1"/>
  <c r="H91" i="5"/>
  <c r="I91" i="5" s="1"/>
  <c r="H95" i="5"/>
  <c r="I95" i="5" s="1"/>
  <c r="H99" i="5"/>
  <c r="I99" i="5" s="1"/>
  <c r="H103" i="5"/>
  <c r="I103" i="5" s="1"/>
  <c r="H107" i="5"/>
  <c r="I107" i="5" s="1"/>
  <c r="H111" i="5"/>
  <c r="I111" i="5" s="1"/>
  <c r="H115" i="5"/>
  <c r="I115" i="5" s="1"/>
  <c r="H119" i="5"/>
  <c r="I119" i="5" s="1"/>
  <c r="H123" i="5"/>
  <c r="I123" i="5" s="1"/>
  <c r="H127" i="5"/>
  <c r="I127" i="5" s="1"/>
  <c r="H131" i="5"/>
  <c r="I131" i="5" s="1"/>
  <c r="H135" i="5"/>
  <c r="I135" i="5" s="1"/>
  <c r="H143" i="5"/>
  <c r="I143" i="5" s="1"/>
  <c r="H147" i="5"/>
  <c r="I147" i="5" s="1"/>
  <c r="H151" i="5"/>
  <c r="I151" i="5" s="1"/>
  <c r="H155" i="5"/>
  <c r="I155" i="5" s="1"/>
  <c r="H159" i="5"/>
  <c r="I159" i="5" s="1"/>
  <c r="H163" i="5"/>
  <c r="I163" i="5" s="1"/>
  <c r="H167" i="5"/>
  <c r="I167" i="5" s="1"/>
  <c r="H171" i="5"/>
  <c r="I171" i="5" s="1"/>
  <c r="H175" i="5"/>
  <c r="I175" i="5" s="1"/>
  <c r="H179" i="5"/>
  <c r="I179" i="5" s="1"/>
  <c r="H183" i="5"/>
  <c r="I183" i="5" s="1"/>
  <c r="H187" i="5"/>
  <c r="I187" i="5" s="1"/>
  <c r="H191" i="5"/>
  <c r="I191" i="5" s="1"/>
  <c r="H195" i="5"/>
  <c r="I195" i="5" s="1"/>
  <c r="H199" i="5"/>
  <c r="I199" i="5" s="1"/>
  <c r="H203" i="5"/>
  <c r="I203" i="5" s="1"/>
  <c r="H207" i="5"/>
  <c r="I207" i="5" s="1"/>
  <c r="H211" i="5"/>
  <c r="I211" i="5" s="1"/>
  <c r="I828" i="5"/>
  <c r="H944" i="4"/>
  <c r="H942" i="4"/>
  <c r="H940" i="4"/>
  <c r="H938" i="4"/>
  <c r="H936" i="4"/>
  <c r="H934" i="4"/>
  <c r="H932" i="4"/>
  <c r="H930" i="4"/>
  <c r="H928" i="4"/>
  <c r="H926" i="4"/>
  <c r="H924" i="4"/>
  <c r="H922" i="4"/>
  <c r="H920" i="4"/>
  <c r="H918" i="4"/>
  <c r="H916" i="4"/>
  <c r="H912" i="4"/>
  <c r="H910" i="4"/>
  <c r="H908" i="4"/>
  <c r="H906" i="4"/>
  <c r="H904" i="4"/>
  <c r="H902" i="4"/>
  <c r="H900" i="4"/>
  <c r="H898" i="4"/>
  <c r="H896" i="4"/>
  <c r="H894" i="4"/>
  <c r="H892" i="4"/>
  <c r="H890" i="4"/>
  <c r="H888" i="4"/>
  <c r="H886" i="4"/>
  <c r="H884" i="4"/>
  <c r="H882" i="4"/>
  <c r="H880" i="4"/>
  <c r="H878" i="4"/>
  <c r="H876" i="4"/>
  <c r="H874" i="4"/>
  <c r="H872" i="4"/>
  <c r="H870" i="4"/>
  <c r="H868" i="4"/>
  <c r="H866" i="4"/>
  <c r="H864" i="4"/>
  <c r="H862" i="4"/>
  <c r="H860" i="4"/>
  <c r="H858" i="4"/>
  <c r="H856" i="4"/>
  <c r="H854" i="4"/>
  <c r="H850" i="4"/>
  <c r="H848" i="4"/>
  <c r="H846" i="4"/>
  <c r="H844" i="4"/>
  <c r="H842" i="4"/>
  <c r="H840" i="4"/>
  <c r="H838" i="4"/>
  <c r="H836" i="4"/>
  <c r="H834" i="4"/>
  <c r="H832" i="4"/>
  <c r="H830" i="4"/>
  <c r="H828" i="4"/>
  <c r="H826" i="4"/>
  <c r="H824" i="4"/>
  <c r="H822" i="4"/>
  <c r="H820" i="4"/>
  <c r="H818" i="4"/>
  <c r="H816" i="4"/>
  <c r="H814" i="4"/>
  <c r="H812" i="4"/>
  <c r="H810" i="4"/>
  <c r="H808" i="4"/>
  <c r="H806" i="4"/>
  <c r="H804" i="4"/>
  <c r="H802" i="4"/>
  <c r="H800" i="4"/>
  <c r="H798" i="4"/>
  <c r="H796" i="4"/>
  <c r="H794" i="4"/>
  <c r="H792" i="4"/>
  <c r="H788" i="4"/>
  <c r="H786" i="4"/>
  <c r="H943" i="4"/>
  <c r="H941" i="4"/>
  <c r="H939" i="4"/>
  <c r="H937" i="4"/>
  <c r="H935" i="4"/>
  <c r="H933" i="4"/>
  <c r="H931" i="4"/>
  <c r="H929" i="4"/>
  <c r="H927" i="4"/>
  <c r="H925" i="4"/>
  <c r="H923" i="4"/>
  <c r="H921" i="4"/>
  <c r="H919" i="4"/>
  <c r="H917" i="4"/>
  <c r="H915" i="4"/>
  <c r="H913" i="4"/>
  <c r="H911" i="4"/>
  <c r="H909" i="4"/>
  <c r="H907" i="4"/>
  <c r="H905" i="4"/>
  <c r="H903" i="4"/>
  <c r="H901" i="4"/>
  <c r="H899" i="4"/>
  <c r="H897" i="4"/>
  <c r="H895" i="4"/>
  <c r="H893" i="4"/>
  <c r="H891" i="4"/>
  <c r="H889" i="4"/>
  <c r="H887" i="4"/>
  <c r="H885" i="4"/>
  <c r="H881" i="4"/>
  <c r="H879" i="4"/>
  <c r="H877" i="4"/>
  <c r="H875" i="4"/>
  <c r="H873" i="4"/>
  <c r="H871" i="4"/>
  <c r="H869" i="4"/>
  <c r="H867" i="4"/>
  <c r="H865" i="4"/>
  <c r="H863" i="4"/>
  <c r="H861" i="4"/>
  <c r="H859" i="4"/>
  <c r="H857" i="4"/>
  <c r="H855" i="4"/>
  <c r="H853" i="4"/>
  <c r="H851" i="4"/>
  <c r="H849" i="4"/>
  <c r="H847" i="4"/>
  <c r="H845" i="4"/>
  <c r="H843" i="4"/>
  <c r="H841" i="4"/>
  <c r="H839" i="4"/>
  <c r="H837" i="4"/>
  <c r="H835" i="4"/>
  <c r="H833" i="4"/>
  <c r="H831" i="4"/>
  <c r="H829" i="4"/>
  <c r="H827" i="4"/>
  <c r="H825" i="4"/>
  <c r="H823" i="4"/>
  <c r="H819" i="4"/>
  <c r="H817" i="4"/>
  <c r="H815" i="4"/>
  <c r="H813" i="4"/>
  <c r="H811" i="4"/>
  <c r="H809" i="4"/>
  <c r="H807" i="4"/>
  <c r="H805" i="4"/>
  <c r="H803" i="4"/>
  <c r="H801" i="4"/>
  <c r="H799" i="4"/>
  <c r="H797" i="4"/>
  <c r="H795" i="4"/>
  <c r="H793" i="4"/>
  <c r="H791" i="4"/>
  <c r="H789" i="4"/>
  <c r="H787" i="4"/>
  <c r="H785" i="4"/>
  <c r="H783" i="4"/>
  <c r="H781" i="4"/>
  <c r="H779" i="4"/>
  <c r="H777" i="4"/>
  <c r="H774" i="4"/>
  <c r="H772" i="4"/>
  <c r="H770" i="4"/>
  <c r="H768" i="4"/>
  <c r="H766" i="4"/>
  <c r="H764" i="4"/>
  <c r="H762" i="4"/>
  <c r="H760" i="4"/>
  <c r="H758" i="4"/>
  <c r="H756" i="4"/>
  <c r="H754" i="4"/>
  <c r="H752" i="4"/>
  <c r="H750" i="4"/>
  <c r="H748" i="4"/>
  <c r="H746" i="4"/>
  <c r="H744" i="4"/>
  <c r="H742" i="4"/>
  <c r="H740" i="4"/>
  <c r="H738" i="4"/>
  <c r="H736" i="4"/>
  <c r="H734" i="4"/>
  <c r="H732" i="4"/>
  <c r="H730" i="4"/>
  <c r="H726" i="4"/>
  <c r="H724" i="4"/>
  <c r="H722" i="4"/>
  <c r="H720" i="4"/>
  <c r="H718" i="4"/>
  <c r="H716" i="4"/>
  <c r="H714" i="4"/>
  <c r="H712" i="4"/>
  <c r="H710" i="4"/>
  <c r="H708" i="4"/>
  <c r="H706" i="4"/>
  <c r="H704" i="4"/>
  <c r="H702" i="4"/>
  <c r="H700" i="4"/>
  <c r="H698" i="4"/>
  <c r="H696" i="4"/>
  <c r="H694" i="4"/>
  <c r="H692" i="4"/>
  <c r="H690" i="4"/>
  <c r="H688" i="4"/>
  <c r="H686" i="4"/>
  <c r="H684" i="4"/>
  <c r="H682" i="4"/>
  <c r="H680" i="4"/>
  <c r="H678" i="4"/>
  <c r="H676" i="4"/>
  <c r="H674" i="4"/>
  <c r="H672" i="4"/>
  <c r="H670" i="4"/>
  <c r="H668" i="4"/>
  <c r="H664" i="4"/>
  <c r="H662" i="4"/>
  <c r="H660" i="4"/>
  <c r="H658" i="4"/>
  <c r="H656" i="4"/>
  <c r="H654" i="4"/>
  <c r="H652" i="4"/>
  <c r="H784" i="4"/>
  <c r="H780" i="4"/>
  <c r="H776" i="4"/>
  <c r="H775" i="4"/>
  <c r="H773" i="4"/>
  <c r="H771" i="4"/>
  <c r="H769" i="4"/>
  <c r="H767" i="4"/>
  <c r="H765" i="4"/>
  <c r="H763" i="4"/>
  <c r="H761" i="4"/>
  <c r="H757" i="4"/>
  <c r="H755" i="4"/>
  <c r="H753" i="4"/>
  <c r="H751" i="4"/>
  <c r="H749" i="4"/>
  <c r="H747" i="4"/>
  <c r="H745" i="4"/>
  <c r="H743" i="4"/>
  <c r="H741" i="4"/>
  <c r="H739" i="4"/>
  <c r="H737" i="4"/>
  <c r="H735" i="4"/>
  <c r="H733" i="4"/>
  <c r="H731" i="4"/>
  <c r="H729" i="4"/>
  <c r="H727" i="4"/>
  <c r="H725" i="4"/>
  <c r="H723" i="4"/>
  <c r="H721" i="4"/>
  <c r="H719" i="4"/>
  <c r="H717" i="4"/>
  <c r="H715" i="4"/>
  <c r="H713" i="4"/>
  <c r="H711" i="4"/>
  <c r="H709" i="4"/>
  <c r="H707" i="4"/>
  <c r="H705" i="4"/>
  <c r="H703" i="4"/>
  <c r="H701" i="4"/>
  <c r="H699" i="4"/>
  <c r="H695" i="4"/>
  <c r="H693" i="4"/>
  <c r="H691" i="4"/>
  <c r="H689" i="4"/>
  <c r="H687" i="4"/>
  <c r="H685" i="4"/>
  <c r="H683" i="4"/>
  <c r="H681" i="4"/>
  <c r="H679" i="4"/>
  <c r="H677" i="4"/>
  <c r="H675" i="4"/>
  <c r="H673" i="4"/>
  <c r="H671" i="4"/>
  <c r="H669" i="4"/>
  <c r="H667" i="4"/>
  <c r="H665" i="4"/>
  <c r="H663" i="4"/>
  <c r="H661" i="4"/>
  <c r="H659" i="4"/>
  <c r="H657" i="4"/>
  <c r="H655" i="4"/>
  <c r="H653" i="4"/>
  <c r="H651" i="4"/>
  <c r="H649" i="4"/>
  <c r="H782" i="4"/>
  <c r="H650" i="4"/>
  <c r="H778" i="4"/>
  <c r="H647" i="4"/>
  <c r="H645" i="4"/>
  <c r="H643" i="4"/>
  <c r="H641" i="4"/>
  <c r="H639" i="4"/>
  <c r="H637" i="4"/>
  <c r="H633" i="4"/>
  <c r="H631" i="4"/>
  <c r="H629" i="4"/>
  <c r="H627" i="4"/>
  <c r="H625" i="4"/>
  <c r="H623" i="4"/>
  <c r="H621" i="4"/>
  <c r="H619" i="4"/>
  <c r="H617" i="4"/>
  <c r="H615" i="4"/>
  <c r="H613" i="4"/>
  <c r="H611" i="4"/>
  <c r="H609" i="4"/>
  <c r="H607" i="4"/>
  <c r="H605" i="4"/>
  <c r="H603" i="4"/>
  <c r="H601" i="4"/>
  <c r="H599" i="4"/>
  <c r="H597" i="4"/>
  <c r="H595" i="4"/>
  <c r="H593" i="4"/>
  <c r="H591" i="4"/>
  <c r="H589" i="4"/>
  <c r="H587" i="4"/>
  <c r="H585" i="4"/>
  <c r="H583" i="4"/>
  <c r="H581" i="4"/>
  <c r="H579" i="4"/>
  <c r="H577" i="4"/>
  <c r="H575" i="4"/>
  <c r="H571" i="4"/>
  <c r="H569" i="4"/>
  <c r="H567" i="4"/>
  <c r="H565" i="4"/>
  <c r="H563" i="4"/>
  <c r="H561" i="4"/>
  <c r="H559" i="4"/>
  <c r="H557" i="4"/>
  <c r="H555" i="4"/>
  <c r="H553" i="4"/>
  <c r="H551" i="4"/>
  <c r="H549" i="4"/>
  <c r="H547" i="4"/>
  <c r="H545" i="4"/>
  <c r="H648" i="4"/>
  <c r="H640" i="4"/>
  <c r="H632" i="4"/>
  <c r="H624" i="4"/>
  <c r="H616" i="4"/>
  <c r="H608" i="4"/>
  <c r="H600" i="4"/>
  <c r="H592" i="4"/>
  <c r="H584" i="4"/>
  <c r="H576" i="4"/>
  <c r="H568" i="4"/>
  <c r="H560" i="4"/>
  <c r="H552" i="4"/>
  <c r="H544" i="4"/>
  <c r="H540" i="4"/>
  <c r="H536" i="4"/>
  <c r="H532" i="4"/>
  <c r="H528" i="4"/>
  <c r="H524" i="4"/>
  <c r="H520" i="4"/>
  <c r="H516" i="4"/>
  <c r="H512" i="4"/>
  <c r="H508" i="4"/>
  <c r="H503" i="4"/>
  <c r="H500" i="4"/>
  <c r="H495" i="4"/>
  <c r="H492" i="4"/>
  <c r="H487" i="4"/>
  <c r="H484" i="4"/>
  <c r="H479" i="4"/>
  <c r="H476" i="4"/>
  <c r="H471" i="4"/>
  <c r="H468" i="4"/>
  <c r="H463" i="4"/>
  <c r="H460" i="4"/>
  <c r="H455" i="4"/>
  <c r="H452" i="4"/>
  <c r="H447" i="4"/>
  <c r="H444" i="4"/>
  <c r="H439" i="4"/>
  <c r="H436" i="4"/>
  <c r="H431" i="4"/>
  <c r="H428" i="4"/>
  <c r="H423" i="4"/>
  <c r="H420" i="4"/>
  <c r="H415" i="4"/>
  <c r="H412" i="4"/>
  <c r="H407" i="4"/>
  <c r="H405" i="4"/>
  <c r="H403" i="4"/>
  <c r="H401" i="4"/>
  <c r="H399" i="4"/>
  <c r="H397" i="4"/>
  <c r="H395" i="4"/>
  <c r="H393" i="4"/>
  <c r="H391" i="4"/>
  <c r="H389" i="4"/>
  <c r="H385" i="4"/>
  <c r="H383" i="4"/>
  <c r="H381" i="4"/>
  <c r="H379" i="4"/>
  <c r="H377" i="4"/>
  <c r="H375" i="4"/>
  <c r="H373" i="4"/>
  <c r="H371" i="4"/>
  <c r="H369" i="4"/>
  <c r="H367" i="4"/>
  <c r="H365" i="4"/>
  <c r="H363" i="4"/>
  <c r="H361" i="4"/>
  <c r="H359" i="4"/>
  <c r="H357" i="4"/>
  <c r="H355" i="4"/>
  <c r="H353" i="4"/>
  <c r="H351" i="4"/>
  <c r="H349" i="4"/>
  <c r="H347" i="4"/>
  <c r="H345" i="4"/>
  <c r="H343" i="4"/>
  <c r="H341" i="4"/>
  <c r="H339" i="4"/>
  <c r="H337" i="4"/>
  <c r="H335" i="4"/>
  <c r="H333" i="4"/>
  <c r="H331" i="4"/>
  <c r="H329" i="4"/>
  <c r="H327" i="4"/>
  <c r="H323" i="4"/>
  <c r="H321" i="4"/>
  <c r="H319" i="4"/>
  <c r="H317" i="4"/>
  <c r="H315" i="4"/>
  <c r="H313" i="4"/>
  <c r="H311" i="4"/>
  <c r="H309" i="4"/>
  <c r="H307" i="4"/>
  <c r="H305" i="4"/>
  <c r="H303" i="4"/>
  <c r="H301" i="4"/>
  <c r="H299" i="4"/>
  <c r="H297" i="4"/>
  <c r="H295" i="4"/>
  <c r="H293" i="4"/>
  <c r="H291" i="4"/>
  <c r="H289" i="4"/>
  <c r="H287" i="4"/>
  <c r="H285" i="4"/>
  <c r="H283" i="4"/>
  <c r="H281" i="4"/>
  <c r="H279" i="4"/>
  <c r="H277" i="4"/>
  <c r="H275" i="4"/>
  <c r="H273" i="4"/>
  <c r="H271" i="4"/>
  <c r="H269" i="4"/>
  <c r="H267" i="4"/>
  <c r="H265" i="4"/>
  <c r="H261" i="4"/>
  <c r="H259" i="4"/>
  <c r="H257" i="4"/>
  <c r="H255" i="4"/>
  <c r="H253" i="4"/>
  <c r="H251" i="4"/>
  <c r="H249" i="4"/>
  <c r="H247" i="4"/>
  <c r="H245" i="4"/>
  <c r="H243" i="4"/>
  <c r="H241" i="4"/>
  <c r="H239" i="4"/>
  <c r="H237" i="4"/>
  <c r="H235" i="4"/>
  <c r="H233" i="4"/>
  <c r="H231" i="4"/>
  <c r="H229" i="4"/>
  <c r="H227" i="4"/>
  <c r="H225" i="4"/>
  <c r="H223" i="4"/>
  <c r="H221" i="4"/>
  <c r="H219" i="4"/>
  <c r="H217" i="4"/>
  <c r="H215" i="4"/>
  <c r="H213" i="4"/>
  <c r="H211" i="4"/>
  <c r="H209" i="4"/>
  <c r="H646" i="4"/>
  <c r="H638" i="4"/>
  <c r="H630" i="4"/>
  <c r="H622" i="4"/>
  <c r="H614" i="4"/>
  <c r="H606" i="4"/>
  <c r="H598" i="4"/>
  <c r="H590" i="4"/>
  <c r="H582" i="4"/>
  <c r="H574" i="4"/>
  <c r="H566" i="4"/>
  <c r="H558" i="4"/>
  <c r="H550" i="4"/>
  <c r="H543" i="4"/>
  <c r="H539" i="4"/>
  <c r="H535" i="4"/>
  <c r="H531" i="4"/>
  <c r="H527" i="4"/>
  <c r="H523" i="4"/>
  <c r="H519" i="4"/>
  <c r="H515" i="4"/>
  <c r="H505" i="4"/>
  <c r="H502" i="4"/>
  <c r="H497" i="4"/>
  <c r="H494" i="4"/>
  <c r="H489" i="4"/>
  <c r="H486" i="4"/>
  <c r="H481" i="4"/>
  <c r="H478" i="4"/>
  <c r="H473" i="4"/>
  <c r="H470" i="4"/>
  <c r="H465" i="4"/>
  <c r="H462" i="4"/>
  <c r="H457" i="4"/>
  <c r="H454" i="4"/>
  <c r="H446" i="4"/>
  <c r="H441" i="4"/>
  <c r="H438" i="4"/>
  <c r="H433" i="4"/>
  <c r="H430" i="4"/>
  <c r="H425" i="4"/>
  <c r="H422" i="4"/>
  <c r="H417" i="4"/>
  <c r="H414" i="4"/>
  <c r="H409" i="4"/>
  <c r="H644" i="4"/>
  <c r="H636" i="4"/>
  <c r="H628" i="4"/>
  <c r="H620" i="4"/>
  <c r="H612" i="4"/>
  <c r="H596" i="4"/>
  <c r="H588" i="4"/>
  <c r="H580" i="4"/>
  <c r="H572" i="4"/>
  <c r="H564" i="4"/>
  <c r="H556" i="4"/>
  <c r="H548" i="4"/>
  <c r="H642" i="4"/>
  <c r="H610" i="4"/>
  <c r="H578" i="4"/>
  <c r="H546" i="4"/>
  <c r="H537" i="4"/>
  <c r="H529" i="4"/>
  <c r="H521" i="4"/>
  <c r="H513" i="4"/>
  <c r="H506" i="4"/>
  <c r="H501" i="4"/>
  <c r="H490" i="4"/>
  <c r="H485" i="4"/>
  <c r="H474" i="4"/>
  <c r="H469" i="4"/>
  <c r="H458" i="4"/>
  <c r="H453" i="4"/>
  <c r="H442" i="4"/>
  <c r="H437" i="4"/>
  <c r="H426" i="4"/>
  <c r="H421" i="4"/>
  <c r="H410" i="4"/>
  <c r="H206" i="4"/>
  <c r="H634" i="4"/>
  <c r="H602" i="4"/>
  <c r="H570" i="4"/>
  <c r="H534" i="4"/>
  <c r="H526" i="4"/>
  <c r="H518" i="4"/>
  <c r="H510" i="4"/>
  <c r="H504" i="4"/>
  <c r="H499" i="4"/>
  <c r="H488" i="4"/>
  <c r="H483" i="4"/>
  <c r="H472" i="4"/>
  <c r="H467" i="4"/>
  <c r="H456" i="4"/>
  <c r="H451" i="4"/>
  <c r="H440" i="4"/>
  <c r="H435" i="4"/>
  <c r="H424" i="4"/>
  <c r="H419" i="4"/>
  <c r="H408" i="4"/>
  <c r="H404" i="4"/>
  <c r="H400" i="4"/>
  <c r="H396" i="4"/>
  <c r="H392" i="4"/>
  <c r="H388" i="4"/>
  <c r="H384" i="4"/>
  <c r="H380" i="4"/>
  <c r="H376" i="4"/>
  <c r="H372" i="4"/>
  <c r="H368" i="4"/>
  <c r="H364" i="4"/>
  <c r="H360" i="4"/>
  <c r="H352" i="4"/>
  <c r="H348" i="4"/>
  <c r="H344" i="4"/>
  <c r="H340" i="4"/>
  <c r="H336" i="4"/>
  <c r="H332" i="4"/>
  <c r="H328" i="4"/>
  <c r="H324" i="4"/>
  <c r="H320" i="4"/>
  <c r="H316" i="4"/>
  <c r="H312" i="4"/>
  <c r="H308" i="4"/>
  <c r="H304" i="4"/>
  <c r="H300" i="4"/>
  <c r="H296" i="4"/>
  <c r="H292" i="4"/>
  <c r="H288" i="4"/>
  <c r="H284" i="4"/>
  <c r="H280" i="4"/>
  <c r="H276" i="4"/>
  <c r="H272" i="4"/>
  <c r="H268" i="4"/>
  <c r="H264" i="4"/>
  <c r="H260" i="4"/>
  <c r="H256" i="4"/>
  <c r="H252" i="4"/>
  <c r="H248" i="4"/>
  <c r="H244" i="4"/>
  <c r="H240" i="4"/>
  <c r="H236" i="4"/>
  <c r="H228" i="4"/>
  <c r="H224" i="4"/>
  <c r="H220" i="4"/>
  <c r="H216" i="4"/>
  <c r="H212" i="4"/>
  <c r="H208" i="4"/>
  <c r="H203" i="4"/>
  <c r="H199" i="4"/>
  <c r="H197" i="4"/>
  <c r="H195" i="4"/>
  <c r="H193" i="4"/>
  <c r="H191" i="4"/>
  <c r="H189" i="4"/>
  <c r="H187" i="4"/>
  <c r="H185" i="4"/>
  <c r="H183" i="4"/>
  <c r="H181" i="4"/>
  <c r="H179" i="4"/>
  <c r="H177" i="4"/>
  <c r="H175" i="4"/>
  <c r="H173" i="4"/>
  <c r="H171" i="4"/>
  <c r="H169" i="4"/>
  <c r="H167" i="4"/>
  <c r="H165" i="4"/>
  <c r="H163" i="4"/>
  <c r="H161" i="4"/>
  <c r="H159" i="4"/>
  <c r="H157" i="4"/>
  <c r="H155" i="4"/>
  <c r="H153" i="4"/>
  <c r="H151" i="4"/>
  <c r="H149" i="4"/>
  <c r="H147" i="4"/>
  <c r="H145" i="4"/>
  <c r="H143" i="4"/>
  <c r="H141" i="4"/>
  <c r="H137" i="4"/>
  <c r="H135" i="4"/>
  <c r="H133" i="4"/>
  <c r="H131" i="4"/>
  <c r="H129" i="4"/>
  <c r="H127" i="4"/>
  <c r="H125" i="4"/>
  <c r="H123" i="4"/>
  <c r="H121" i="4"/>
  <c r="H119" i="4"/>
  <c r="H117" i="4"/>
  <c r="H115" i="4"/>
  <c r="H113" i="4"/>
  <c r="H111" i="4"/>
  <c r="H109" i="4"/>
  <c r="H107" i="4"/>
  <c r="H105" i="4"/>
  <c r="H103" i="4"/>
  <c r="H101" i="4"/>
  <c r="H99" i="4"/>
  <c r="H97" i="4"/>
  <c r="H95" i="4"/>
  <c r="H93" i="4"/>
  <c r="H91" i="4"/>
  <c r="H89" i="4"/>
  <c r="H87" i="4"/>
  <c r="H85" i="4"/>
  <c r="H83" i="4"/>
  <c r="H81" i="4"/>
  <c r="H79" i="4"/>
  <c r="H75" i="4"/>
  <c r="H626" i="4"/>
  <c r="H594" i="4"/>
  <c r="H562" i="4"/>
  <c r="H541" i="4"/>
  <c r="H533" i="4"/>
  <c r="H525" i="4"/>
  <c r="H517" i="4"/>
  <c r="H509" i="4"/>
  <c r="H498" i="4"/>
  <c r="H493" i="4"/>
  <c r="H482" i="4"/>
  <c r="H477" i="4"/>
  <c r="H466" i="4"/>
  <c r="H461" i="4"/>
  <c r="H450" i="4"/>
  <c r="H445" i="4"/>
  <c r="H434" i="4"/>
  <c r="H429" i="4"/>
  <c r="H413" i="4"/>
  <c r="H205" i="4"/>
  <c r="H16" i="4"/>
  <c r="H18" i="4"/>
  <c r="H20" i="4"/>
  <c r="H22" i="4"/>
  <c r="H24" i="4"/>
  <c r="H29" i="4"/>
  <c r="H32" i="4"/>
  <c r="H37" i="4"/>
  <c r="H40" i="4"/>
  <c r="H45" i="4"/>
  <c r="H48" i="4"/>
  <c r="H53" i="4"/>
  <c r="H56" i="4"/>
  <c r="H61" i="4"/>
  <c r="H64" i="4"/>
  <c r="H69" i="4"/>
  <c r="H72" i="4"/>
  <c r="H110" i="4"/>
  <c r="H118" i="4"/>
  <c r="H126" i="4"/>
  <c r="H134" i="4"/>
  <c r="H142" i="4"/>
  <c r="H150" i="4"/>
  <c r="H158" i="4"/>
  <c r="H166" i="4"/>
  <c r="H174" i="4"/>
  <c r="H182" i="4"/>
  <c r="H190" i="4"/>
  <c r="H198" i="4"/>
  <c r="H207" i="4"/>
  <c r="H222" i="4"/>
  <c r="H238" i="4"/>
  <c r="H254" i="4"/>
  <c r="H270" i="4"/>
  <c r="H286" i="4"/>
  <c r="H302" i="4"/>
  <c r="H318" i="4"/>
  <c r="H334" i="4"/>
  <c r="H350" i="4"/>
  <c r="H366" i="4"/>
  <c r="H382" i="4"/>
  <c r="H398" i="4"/>
  <c r="H416" i="4"/>
  <c r="H459" i="4"/>
  <c r="H530" i="4"/>
  <c r="H618" i="4"/>
  <c r="H27" i="4"/>
  <c r="H30" i="4"/>
  <c r="H35" i="4"/>
  <c r="H38" i="4"/>
  <c r="H43" i="4"/>
  <c r="H51" i="4"/>
  <c r="H54" i="4"/>
  <c r="H59" i="4"/>
  <c r="H62" i="4"/>
  <c r="H67" i="4"/>
  <c r="H70" i="4"/>
  <c r="H76" i="4"/>
  <c r="H80" i="4"/>
  <c r="H84" i="4"/>
  <c r="H88" i="4"/>
  <c r="H92" i="4"/>
  <c r="H96" i="4"/>
  <c r="H100" i="4"/>
  <c r="H104" i="4"/>
  <c r="H112" i="4"/>
  <c r="H120" i="4"/>
  <c r="H128" i="4"/>
  <c r="H136" i="4"/>
  <c r="H144" i="4"/>
  <c r="H152" i="4"/>
  <c r="H160" i="4"/>
  <c r="H168" i="4"/>
  <c r="H176" i="4"/>
  <c r="H184" i="4"/>
  <c r="H192" i="4"/>
  <c r="H200" i="4"/>
  <c r="H210" i="4"/>
  <c r="H226" i="4"/>
  <c r="H242" i="4"/>
  <c r="H258" i="4"/>
  <c r="H274" i="4"/>
  <c r="H290" i="4"/>
  <c r="H306" i="4"/>
  <c r="H322" i="4"/>
  <c r="H338" i="4"/>
  <c r="H354" i="4"/>
  <c r="H370" i="4"/>
  <c r="H386" i="4"/>
  <c r="H402" i="4"/>
  <c r="H443" i="4"/>
  <c r="H464" i="4"/>
  <c r="H507" i="4"/>
  <c r="H538" i="4"/>
  <c r="H17" i="4"/>
  <c r="H19" i="4"/>
  <c r="H21" i="4"/>
  <c r="H23" i="4"/>
  <c r="H25" i="4"/>
  <c r="H28" i="4"/>
  <c r="H33" i="4"/>
  <c r="H36" i="4"/>
  <c r="H41" i="4"/>
  <c r="H44" i="4"/>
  <c r="H49" i="4"/>
  <c r="H52" i="4"/>
  <c r="H57" i="4"/>
  <c r="H60" i="4"/>
  <c r="H65" i="4"/>
  <c r="H68" i="4"/>
  <c r="H73" i="4"/>
  <c r="H106" i="4"/>
  <c r="H114" i="4"/>
  <c r="H122" i="4"/>
  <c r="H130" i="4"/>
  <c r="H138" i="4"/>
  <c r="H146" i="4"/>
  <c r="H154" i="4"/>
  <c r="H162" i="4"/>
  <c r="H178" i="4"/>
  <c r="H186" i="4"/>
  <c r="H194" i="4"/>
  <c r="H202" i="4"/>
  <c r="H214" i="4"/>
  <c r="H230" i="4"/>
  <c r="H246" i="4"/>
  <c r="H262" i="4"/>
  <c r="H278" i="4"/>
  <c r="H310" i="4"/>
  <c r="H326" i="4"/>
  <c r="H342" i="4"/>
  <c r="H358" i="4"/>
  <c r="H374" i="4"/>
  <c r="H390" i="4"/>
  <c r="H406" i="4"/>
  <c r="H427" i="4"/>
  <c r="H448" i="4"/>
  <c r="H491" i="4"/>
  <c r="H514" i="4"/>
  <c r="H554" i="4"/>
  <c r="I9" i="3"/>
  <c r="H944" i="3" s="1"/>
  <c r="I944" i="3" s="1"/>
  <c r="H419" i="31" l="1"/>
  <c r="H419" i="30"/>
  <c r="H167" i="31"/>
  <c r="H167" i="30"/>
  <c r="H75" i="31"/>
  <c r="H75" i="30"/>
  <c r="H26" i="31"/>
  <c r="H26" i="30"/>
  <c r="H233" i="31"/>
  <c r="H233" i="30"/>
  <c r="H462" i="31"/>
  <c r="H462" i="30"/>
  <c r="H386" i="31"/>
  <c r="H386" i="30"/>
  <c r="H320" i="31"/>
  <c r="H320" i="30"/>
  <c r="H237" i="31"/>
  <c r="H237" i="30"/>
  <c r="H192" i="31"/>
  <c r="H192" i="30"/>
  <c r="H151" i="30"/>
  <c r="H151" i="31"/>
  <c r="H118" i="31"/>
  <c r="H118" i="30"/>
  <c r="H67" i="31"/>
  <c r="H67" i="30"/>
  <c r="H51" i="31"/>
  <c r="H51" i="30"/>
  <c r="H34" i="31"/>
  <c r="H34" i="30"/>
  <c r="H22" i="31"/>
  <c r="H22" i="30"/>
  <c r="H523" i="31"/>
  <c r="H523" i="30"/>
  <c r="H398" i="31"/>
  <c r="H398" i="30"/>
  <c r="H332" i="31"/>
  <c r="H332" i="30"/>
  <c r="H266" i="31"/>
  <c r="H266" i="30"/>
  <c r="H206" i="31"/>
  <c r="H206" i="30"/>
  <c r="H173" i="31"/>
  <c r="H173" i="30"/>
  <c r="H140" i="31"/>
  <c r="H140" i="30"/>
  <c r="H107" i="31"/>
  <c r="H107" i="30"/>
  <c r="H91" i="31"/>
  <c r="H91" i="30"/>
  <c r="H72" i="31"/>
  <c r="H72" i="30"/>
  <c r="H56" i="31"/>
  <c r="H56" i="30"/>
  <c r="H36" i="31"/>
  <c r="H36" i="30"/>
  <c r="H547" i="31"/>
  <c r="H547" i="30"/>
  <c r="H394" i="31"/>
  <c r="H394" i="30"/>
  <c r="H328" i="31"/>
  <c r="H328" i="30"/>
  <c r="H262" i="31"/>
  <c r="H262" i="30"/>
  <c r="H204" i="31"/>
  <c r="H204" i="30"/>
  <c r="H171" i="30"/>
  <c r="H171" i="31"/>
  <c r="H138" i="31"/>
  <c r="H138" i="30"/>
  <c r="H74" i="31"/>
  <c r="H74" i="30"/>
  <c r="H58" i="31"/>
  <c r="H58" i="30"/>
  <c r="H41" i="31"/>
  <c r="H41" i="30"/>
  <c r="H25" i="31"/>
  <c r="H25" i="30"/>
  <c r="H448" i="31"/>
  <c r="H448" i="30"/>
  <c r="H481" i="31"/>
  <c r="H481" i="30"/>
  <c r="H514" i="31"/>
  <c r="H514" i="30"/>
  <c r="H550" i="31"/>
  <c r="H550" i="30"/>
  <c r="H646" i="31"/>
  <c r="H646" i="30"/>
  <c r="H86" i="31"/>
  <c r="H86" i="30"/>
  <c r="H94" i="31"/>
  <c r="H94" i="30"/>
  <c r="H102" i="31"/>
  <c r="H102" i="30"/>
  <c r="H110" i="31"/>
  <c r="H110" i="30"/>
  <c r="H119" i="31"/>
  <c r="H119" i="30"/>
  <c r="H127" i="31"/>
  <c r="H127" i="30"/>
  <c r="H135" i="31"/>
  <c r="H135" i="30"/>
  <c r="H146" i="31"/>
  <c r="H146" i="30"/>
  <c r="H154" i="31"/>
  <c r="H154" i="30"/>
  <c r="H162" i="31"/>
  <c r="H162" i="30"/>
  <c r="H170" i="31"/>
  <c r="H170" i="30"/>
  <c r="H179" i="31"/>
  <c r="H179" i="30"/>
  <c r="H187" i="31"/>
  <c r="H187" i="30"/>
  <c r="H195" i="31"/>
  <c r="H195" i="30"/>
  <c r="H203" i="31"/>
  <c r="H203" i="30"/>
  <c r="H219" i="31"/>
  <c r="H219" i="30"/>
  <c r="H235" i="31"/>
  <c r="H235" i="30"/>
  <c r="H256" i="31"/>
  <c r="H256" i="30"/>
  <c r="H273" i="31"/>
  <c r="H273" i="30"/>
  <c r="H289" i="31"/>
  <c r="H289" i="30"/>
  <c r="H306" i="31"/>
  <c r="H306" i="30"/>
  <c r="H322" i="31"/>
  <c r="H322" i="30"/>
  <c r="H339" i="31"/>
  <c r="H339" i="30"/>
  <c r="H355" i="31"/>
  <c r="H355" i="30"/>
  <c r="H376" i="31"/>
  <c r="H376" i="30"/>
  <c r="H392" i="31"/>
  <c r="H392" i="30"/>
  <c r="H409" i="30"/>
  <c r="H409" i="31"/>
  <c r="H433" i="31"/>
  <c r="H433" i="30"/>
  <c r="H466" i="31"/>
  <c r="H466" i="30"/>
  <c r="H499" i="31"/>
  <c r="H499" i="30"/>
  <c r="H526" i="31"/>
  <c r="H526" i="30"/>
  <c r="H588" i="31"/>
  <c r="H588" i="30"/>
  <c r="H423" i="31"/>
  <c r="H423" i="30"/>
  <c r="H456" i="31"/>
  <c r="H456" i="30"/>
  <c r="H489" i="31"/>
  <c r="H489" i="30"/>
  <c r="H522" i="31"/>
  <c r="H522" i="30"/>
  <c r="H554" i="31"/>
  <c r="H554" i="30"/>
  <c r="H663" i="31"/>
  <c r="H663" i="30"/>
  <c r="H590" i="31"/>
  <c r="H590" i="30"/>
  <c r="H632" i="31"/>
  <c r="H632" i="30"/>
  <c r="H665" i="31"/>
  <c r="H665" i="30"/>
  <c r="H436" i="31"/>
  <c r="H436" i="30"/>
  <c r="H452" i="31"/>
  <c r="H452" i="30"/>
  <c r="H472" i="31"/>
  <c r="H472" i="30"/>
  <c r="H488" i="31"/>
  <c r="H488" i="30"/>
  <c r="H505" i="31"/>
  <c r="H505" i="30"/>
  <c r="H521" i="31"/>
  <c r="H521" i="30"/>
  <c r="H544" i="31"/>
  <c r="H544" i="30"/>
  <c r="H561" i="31"/>
  <c r="H561" i="30"/>
  <c r="H593" i="31"/>
  <c r="H593" i="30"/>
  <c r="H626" i="31"/>
  <c r="H626" i="30"/>
  <c r="H659" i="31"/>
  <c r="H659" i="30"/>
  <c r="H220" i="31"/>
  <c r="H220" i="30"/>
  <c r="H228" i="31"/>
  <c r="H228" i="30"/>
  <c r="H236" i="31"/>
  <c r="H236" i="30"/>
  <c r="H245" i="31"/>
  <c r="H245" i="30"/>
  <c r="H253" i="31"/>
  <c r="H253" i="30"/>
  <c r="H261" i="31"/>
  <c r="H261" i="30"/>
  <c r="H269" i="31"/>
  <c r="H269" i="30"/>
  <c r="H280" i="31"/>
  <c r="H280" i="30"/>
  <c r="H288" i="31"/>
  <c r="H288" i="30"/>
  <c r="H296" i="31"/>
  <c r="H296" i="30"/>
  <c r="H305" i="31"/>
  <c r="H305" i="30"/>
  <c r="H313" i="31"/>
  <c r="H313" i="30"/>
  <c r="H321" i="31"/>
  <c r="H321" i="30"/>
  <c r="H329" i="31"/>
  <c r="H329" i="30"/>
  <c r="H340" i="31"/>
  <c r="H340" i="30"/>
  <c r="H348" i="31"/>
  <c r="H348" i="30"/>
  <c r="H356" i="31"/>
  <c r="H356" i="30"/>
  <c r="H364" i="31"/>
  <c r="H364" i="30"/>
  <c r="H373" i="31"/>
  <c r="H373" i="30"/>
  <c r="H381" i="31"/>
  <c r="H381" i="30"/>
  <c r="H389" i="31"/>
  <c r="H389" i="30"/>
  <c r="H397" i="31"/>
  <c r="H397" i="30"/>
  <c r="H408" i="31"/>
  <c r="H408" i="30"/>
  <c r="H416" i="31"/>
  <c r="H416" i="30"/>
  <c r="H428" i="31"/>
  <c r="H428" i="30"/>
  <c r="H445" i="31"/>
  <c r="H445" i="30"/>
  <c r="H461" i="31"/>
  <c r="H461" i="30"/>
  <c r="H478" i="31"/>
  <c r="H478" i="30"/>
  <c r="H494" i="31"/>
  <c r="H494" i="30"/>
  <c r="H511" i="31"/>
  <c r="H511" i="30"/>
  <c r="H529" i="31"/>
  <c r="H529" i="30"/>
  <c r="H545" i="31"/>
  <c r="H545" i="30"/>
  <c r="H562" i="31"/>
  <c r="H562" i="30"/>
  <c r="H595" i="31"/>
  <c r="H595" i="30"/>
  <c r="H628" i="31"/>
  <c r="H628" i="30"/>
  <c r="H661" i="31"/>
  <c r="H661" i="30"/>
  <c r="H567" i="31"/>
  <c r="H567" i="30"/>
  <c r="H575" i="31"/>
  <c r="H575" i="30"/>
  <c r="H583" i="31"/>
  <c r="H583" i="30"/>
  <c r="H594" i="31"/>
  <c r="H594" i="30"/>
  <c r="H602" i="31"/>
  <c r="H602" i="30"/>
  <c r="H610" i="31"/>
  <c r="H610" i="30"/>
  <c r="H618" i="31"/>
  <c r="H618" i="30"/>
  <c r="H627" i="31"/>
  <c r="H627" i="30"/>
  <c r="H635" i="31"/>
  <c r="H635" i="30"/>
  <c r="H643" i="31"/>
  <c r="H643" i="30"/>
  <c r="H651" i="31"/>
  <c r="H651" i="30"/>
  <c r="H662" i="31"/>
  <c r="H662" i="30"/>
  <c r="H803" i="31"/>
  <c r="H803" i="30"/>
  <c r="H672" i="31"/>
  <c r="H672" i="30"/>
  <c r="H680" i="31"/>
  <c r="H680" i="30"/>
  <c r="H689" i="31"/>
  <c r="H689" i="30"/>
  <c r="H697" i="31"/>
  <c r="H697" i="30"/>
  <c r="H705" i="31"/>
  <c r="H705" i="30"/>
  <c r="H713" i="31"/>
  <c r="H713" i="30"/>
  <c r="H724" i="31"/>
  <c r="H724" i="30"/>
  <c r="H732" i="31"/>
  <c r="H732" i="30"/>
  <c r="H740" i="31"/>
  <c r="H740" i="30"/>
  <c r="H748" i="31"/>
  <c r="H748" i="30"/>
  <c r="H757" i="31"/>
  <c r="H757" i="30"/>
  <c r="H765" i="31"/>
  <c r="H765" i="30"/>
  <c r="H773" i="31"/>
  <c r="H773" i="30"/>
  <c r="H781" i="31"/>
  <c r="H781" i="30"/>
  <c r="H792" i="31"/>
  <c r="H792" i="30"/>
  <c r="H800" i="31"/>
  <c r="H800" i="30"/>
  <c r="H673" i="31"/>
  <c r="H673" i="30"/>
  <c r="H681" i="31"/>
  <c r="H681" i="30"/>
  <c r="H692" i="31"/>
  <c r="H692" i="30"/>
  <c r="H700" i="31"/>
  <c r="H700" i="30"/>
  <c r="H708" i="31"/>
  <c r="H708" i="30"/>
  <c r="H716" i="31"/>
  <c r="H716" i="30"/>
  <c r="H725" i="31"/>
  <c r="H725" i="30"/>
  <c r="H733" i="31"/>
  <c r="H733" i="30"/>
  <c r="H741" i="31"/>
  <c r="H741" i="30"/>
  <c r="H749" i="31"/>
  <c r="H749" i="30"/>
  <c r="H760" i="31"/>
  <c r="H760" i="30"/>
  <c r="H768" i="31"/>
  <c r="H768" i="30"/>
  <c r="H776" i="31"/>
  <c r="H776" i="30"/>
  <c r="H785" i="31"/>
  <c r="H785" i="30"/>
  <c r="H793" i="31"/>
  <c r="H793" i="30"/>
  <c r="H802" i="31"/>
  <c r="H802" i="30"/>
  <c r="H810" i="31"/>
  <c r="H810" i="30"/>
  <c r="H819" i="31"/>
  <c r="H819" i="30"/>
  <c r="H827" i="31"/>
  <c r="H827" i="30"/>
  <c r="H835" i="31"/>
  <c r="H835" i="30"/>
  <c r="H843" i="31"/>
  <c r="H843" i="30"/>
  <c r="H854" i="31"/>
  <c r="H854" i="30"/>
  <c r="H862" i="31"/>
  <c r="H862" i="30"/>
  <c r="H870" i="31"/>
  <c r="H870" i="30"/>
  <c r="H878" i="31"/>
  <c r="H878" i="30"/>
  <c r="H887" i="31"/>
  <c r="H887" i="30"/>
  <c r="H895" i="31"/>
  <c r="H895" i="30"/>
  <c r="H903" i="31"/>
  <c r="H903" i="30"/>
  <c r="H914" i="31"/>
  <c r="H914" i="30"/>
  <c r="H922" i="31"/>
  <c r="H922" i="30"/>
  <c r="H930" i="31"/>
  <c r="H930" i="30"/>
  <c r="H938" i="31"/>
  <c r="H938" i="30"/>
  <c r="H947" i="31"/>
  <c r="H947" i="30"/>
  <c r="H955" i="31"/>
  <c r="H955" i="30"/>
  <c r="H963" i="31"/>
  <c r="H963" i="30"/>
  <c r="H971" i="31"/>
  <c r="H971" i="30"/>
  <c r="H818" i="31"/>
  <c r="H818" i="30"/>
  <c r="H826" i="31"/>
  <c r="H826" i="30"/>
  <c r="H834" i="31"/>
  <c r="H834" i="30"/>
  <c r="H842" i="31"/>
  <c r="H842" i="30"/>
  <c r="H851" i="31"/>
  <c r="H851" i="30"/>
  <c r="H859" i="31"/>
  <c r="H859" i="30"/>
  <c r="H867" i="31"/>
  <c r="H867" i="30"/>
  <c r="H875" i="31"/>
  <c r="H875" i="30"/>
  <c r="H886" i="31"/>
  <c r="H886" i="30"/>
  <c r="H894" i="31"/>
  <c r="H894" i="30"/>
  <c r="H902" i="31"/>
  <c r="H902" i="30"/>
  <c r="H910" i="31"/>
  <c r="H910" i="30"/>
  <c r="H919" i="31"/>
  <c r="H919" i="30"/>
  <c r="H927" i="31"/>
  <c r="H927" i="30"/>
  <c r="H935" i="31"/>
  <c r="H935" i="30"/>
  <c r="H946" i="31"/>
  <c r="H946" i="30"/>
  <c r="H954" i="31"/>
  <c r="H954" i="30"/>
  <c r="H962" i="31"/>
  <c r="H962" i="30"/>
  <c r="H970" i="31"/>
  <c r="H970" i="30"/>
  <c r="H446" i="31"/>
  <c r="H446" i="30"/>
  <c r="H194" i="31"/>
  <c r="H194" i="30"/>
  <c r="H81" i="31"/>
  <c r="H81" i="30"/>
  <c r="H539" i="31"/>
  <c r="H539" i="30"/>
  <c r="H225" i="31"/>
  <c r="H225" i="30"/>
  <c r="H93" i="31"/>
  <c r="H93" i="30"/>
  <c r="H27" i="31"/>
  <c r="H27" i="30"/>
  <c r="H275" i="31"/>
  <c r="H275" i="30"/>
  <c r="H105" i="31"/>
  <c r="H105" i="30"/>
  <c r="H40" i="31"/>
  <c r="H40" i="30"/>
  <c r="H68" i="31"/>
  <c r="H68" i="30"/>
  <c r="H258" i="31"/>
  <c r="H258" i="30"/>
  <c r="H202" i="31"/>
  <c r="H202" i="30"/>
  <c r="H572" i="31"/>
  <c r="H572" i="30"/>
  <c r="H441" i="31"/>
  <c r="H441" i="30"/>
  <c r="H370" i="31"/>
  <c r="H370" i="30"/>
  <c r="H287" i="31"/>
  <c r="H287" i="30"/>
  <c r="H221" i="31"/>
  <c r="H221" i="30"/>
  <c r="H184" i="31"/>
  <c r="H184" i="30"/>
  <c r="H142" i="31"/>
  <c r="H142" i="30"/>
  <c r="H109" i="31"/>
  <c r="H109" i="30"/>
  <c r="H62" i="31"/>
  <c r="H62" i="30"/>
  <c r="H45" i="31"/>
  <c r="H45" i="30"/>
  <c r="H29" i="31"/>
  <c r="H29" i="30"/>
  <c r="H20" i="31"/>
  <c r="H20" i="30"/>
  <c r="H479" i="31"/>
  <c r="H479" i="30"/>
  <c r="H382" i="31"/>
  <c r="H382" i="30"/>
  <c r="H316" i="31"/>
  <c r="H316" i="30"/>
  <c r="H250" i="31"/>
  <c r="H250" i="30"/>
  <c r="H198" i="31"/>
  <c r="H198" i="30"/>
  <c r="H165" i="31"/>
  <c r="H165" i="30"/>
  <c r="H132" i="31"/>
  <c r="H132" i="30"/>
  <c r="H103" i="31"/>
  <c r="H103" i="30"/>
  <c r="H87" i="31"/>
  <c r="H87" i="30"/>
  <c r="H69" i="31"/>
  <c r="H69" i="30"/>
  <c r="H53" i="31"/>
  <c r="H53" i="30"/>
  <c r="H31" i="31"/>
  <c r="H31" i="30"/>
  <c r="H474" i="31"/>
  <c r="H474" i="30"/>
  <c r="H378" i="31"/>
  <c r="H378" i="30"/>
  <c r="H312" i="31"/>
  <c r="H312" i="30"/>
  <c r="H246" i="31"/>
  <c r="H246" i="30"/>
  <c r="H196" i="31"/>
  <c r="H196" i="30"/>
  <c r="H163" i="31"/>
  <c r="H163" i="30"/>
  <c r="H130" i="31"/>
  <c r="H130" i="30"/>
  <c r="H71" i="31"/>
  <c r="H71" i="30"/>
  <c r="H55" i="31"/>
  <c r="H55" i="30"/>
  <c r="H38" i="31"/>
  <c r="H38" i="30"/>
  <c r="H23" i="31"/>
  <c r="H23" i="30"/>
  <c r="H212" i="31"/>
  <c r="H212" i="30"/>
  <c r="H459" i="31"/>
  <c r="H459" i="30"/>
  <c r="H492" i="31"/>
  <c r="H492" i="30"/>
  <c r="H525" i="31"/>
  <c r="H525" i="30"/>
  <c r="H558" i="31"/>
  <c r="H558" i="30"/>
  <c r="H77" i="31"/>
  <c r="H77" i="30"/>
  <c r="H88" i="31"/>
  <c r="H88" i="30"/>
  <c r="H96" i="31"/>
  <c r="H96" i="30"/>
  <c r="H104" i="31"/>
  <c r="H104" i="30"/>
  <c r="H113" i="31"/>
  <c r="H113" i="30"/>
  <c r="H121" i="31"/>
  <c r="H121" i="30"/>
  <c r="H129" i="31"/>
  <c r="H129" i="30"/>
  <c r="H137" i="31"/>
  <c r="H137" i="30"/>
  <c r="H148" i="30"/>
  <c r="H148" i="31"/>
  <c r="H156" i="31"/>
  <c r="H156" i="30"/>
  <c r="H164" i="31"/>
  <c r="H164" i="30"/>
  <c r="H172" i="31"/>
  <c r="H172" i="30"/>
  <c r="H181" i="31"/>
  <c r="H181" i="30"/>
  <c r="H189" i="31"/>
  <c r="H189" i="30"/>
  <c r="H197" i="31"/>
  <c r="H197" i="30"/>
  <c r="H205" i="31"/>
  <c r="H205" i="30"/>
  <c r="H223" i="31"/>
  <c r="H223" i="30"/>
  <c r="H244" i="31"/>
  <c r="H244" i="30"/>
  <c r="H260" i="31"/>
  <c r="H260" i="30"/>
  <c r="H277" i="31"/>
  <c r="H277" i="30"/>
  <c r="H293" i="31"/>
  <c r="H293" i="30"/>
  <c r="H310" i="31"/>
  <c r="H310" i="30"/>
  <c r="H326" i="31"/>
  <c r="H326" i="30"/>
  <c r="H343" i="31"/>
  <c r="H343" i="30"/>
  <c r="H359" i="31"/>
  <c r="H359" i="30"/>
  <c r="H380" i="31"/>
  <c r="H380" i="30"/>
  <c r="H396" i="31"/>
  <c r="H396" i="30"/>
  <c r="H413" i="31"/>
  <c r="H413" i="30"/>
  <c r="H438" i="31"/>
  <c r="H438" i="30"/>
  <c r="H471" i="31"/>
  <c r="H471" i="30"/>
  <c r="H504" i="31"/>
  <c r="H504" i="30"/>
  <c r="H535" i="31"/>
  <c r="H535" i="30"/>
  <c r="H621" i="31"/>
  <c r="H621" i="30"/>
  <c r="H435" i="31"/>
  <c r="H435" i="30"/>
  <c r="H468" i="31"/>
  <c r="H468" i="30"/>
  <c r="H501" i="31"/>
  <c r="H501" i="30"/>
  <c r="H530" i="31"/>
  <c r="H530" i="30"/>
  <c r="H564" i="31"/>
  <c r="H564" i="30"/>
  <c r="H566" i="31"/>
  <c r="H566" i="30"/>
  <c r="H599" i="31"/>
  <c r="H599" i="30"/>
  <c r="H640" i="31"/>
  <c r="H640" i="30"/>
  <c r="H422" i="31"/>
  <c r="H422" i="30"/>
  <c r="H439" i="31"/>
  <c r="H439" i="30"/>
  <c r="H455" i="31"/>
  <c r="H455" i="30"/>
  <c r="H477" i="31"/>
  <c r="H477" i="30"/>
  <c r="H493" i="31"/>
  <c r="H493" i="30"/>
  <c r="H510" i="31"/>
  <c r="H510" i="30"/>
  <c r="H532" i="31"/>
  <c r="H532" i="30"/>
  <c r="H548" i="31"/>
  <c r="H548" i="30"/>
  <c r="H568" i="31"/>
  <c r="H568" i="30"/>
  <c r="H601" i="31"/>
  <c r="H601" i="30"/>
  <c r="H634" i="31"/>
  <c r="H634" i="30"/>
  <c r="H667" i="31"/>
  <c r="H667" i="30"/>
  <c r="H222" i="31"/>
  <c r="H222" i="30"/>
  <c r="H230" i="31"/>
  <c r="H230" i="30"/>
  <c r="H238" i="31"/>
  <c r="H238" i="30"/>
  <c r="H247" i="31"/>
  <c r="H247" i="30"/>
  <c r="H255" i="31"/>
  <c r="H255" i="30"/>
  <c r="H263" i="31"/>
  <c r="H263" i="30"/>
  <c r="H274" i="31"/>
  <c r="H274" i="30"/>
  <c r="H282" i="31"/>
  <c r="H282" i="30"/>
  <c r="H290" i="31"/>
  <c r="H290" i="30"/>
  <c r="H298" i="31"/>
  <c r="H298" i="30"/>
  <c r="H307" i="31"/>
  <c r="H307" i="30"/>
  <c r="H315" i="31"/>
  <c r="H315" i="30"/>
  <c r="H323" i="31"/>
  <c r="H323" i="30"/>
  <c r="H331" i="31"/>
  <c r="H331" i="30"/>
  <c r="H342" i="31"/>
  <c r="H342" i="30"/>
  <c r="H350" i="31"/>
  <c r="H350" i="30"/>
  <c r="H358" i="31"/>
  <c r="H358" i="30"/>
  <c r="H366" i="31"/>
  <c r="H366" i="30"/>
  <c r="H375" i="31"/>
  <c r="H375" i="30"/>
  <c r="H383" i="31"/>
  <c r="H383" i="30"/>
  <c r="H391" i="30"/>
  <c r="H391" i="31"/>
  <c r="H402" i="31"/>
  <c r="H402" i="30"/>
  <c r="H410" i="31"/>
  <c r="H410" i="30"/>
  <c r="H418" i="31"/>
  <c r="H418" i="30"/>
  <c r="H434" i="31"/>
  <c r="H434" i="30"/>
  <c r="H450" i="31"/>
  <c r="H450" i="30"/>
  <c r="H467" i="31"/>
  <c r="H467" i="30"/>
  <c r="H483" i="31"/>
  <c r="H483" i="30"/>
  <c r="H500" i="31"/>
  <c r="H500" i="30"/>
  <c r="H516" i="31"/>
  <c r="H516" i="30"/>
  <c r="H533" i="31"/>
  <c r="H533" i="30"/>
  <c r="H549" i="31"/>
  <c r="H549" i="30"/>
  <c r="H570" i="31"/>
  <c r="H570" i="30"/>
  <c r="H603" i="31"/>
  <c r="H603" i="30"/>
  <c r="H636" i="31"/>
  <c r="H636" i="30"/>
  <c r="H669" i="31"/>
  <c r="H669" i="30"/>
  <c r="H569" i="31"/>
  <c r="H569" i="30"/>
  <c r="H577" i="31"/>
  <c r="H577" i="30"/>
  <c r="H585" i="31"/>
  <c r="H585" i="30"/>
  <c r="H596" i="31"/>
  <c r="H596" i="30"/>
  <c r="H604" i="31"/>
  <c r="H604" i="30"/>
  <c r="H612" i="31"/>
  <c r="H612" i="30"/>
  <c r="H620" i="31"/>
  <c r="H620" i="30"/>
  <c r="H629" i="31"/>
  <c r="H629" i="30"/>
  <c r="H637" i="31"/>
  <c r="H637" i="30"/>
  <c r="H645" i="31"/>
  <c r="H645" i="30"/>
  <c r="H653" i="31"/>
  <c r="H653" i="30"/>
  <c r="H664" i="31"/>
  <c r="H664" i="30"/>
  <c r="H671" i="31"/>
  <c r="H671" i="30"/>
  <c r="H674" i="31"/>
  <c r="H674" i="30"/>
  <c r="H682" i="31"/>
  <c r="H682" i="30"/>
  <c r="H691" i="31"/>
  <c r="H691" i="30"/>
  <c r="H699" i="31"/>
  <c r="H699" i="30"/>
  <c r="H707" i="31"/>
  <c r="H707" i="30"/>
  <c r="H715" i="31"/>
  <c r="H715" i="30"/>
  <c r="H726" i="31"/>
  <c r="H726" i="30"/>
  <c r="H734" i="31"/>
  <c r="H734" i="30"/>
  <c r="H742" i="31"/>
  <c r="H742" i="30"/>
  <c r="H750" i="31"/>
  <c r="H750" i="30"/>
  <c r="H759" i="31"/>
  <c r="H759" i="30"/>
  <c r="H767" i="31"/>
  <c r="H767" i="30"/>
  <c r="H775" i="31"/>
  <c r="H775" i="30"/>
  <c r="H786" i="31"/>
  <c r="H786" i="30"/>
  <c r="H794" i="31"/>
  <c r="H794" i="30"/>
  <c r="H801" i="31"/>
  <c r="H801" i="30"/>
  <c r="H675" i="31"/>
  <c r="H675" i="30"/>
  <c r="H683" i="31"/>
  <c r="H683" i="30"/>
  <c r="H694" i="31"/>
  <c r="H694" i="30"/>
  <c r="H702" i="31"/>
  <c r="H702" i="30"/>
  <c r="H710" i="30"/>
  <c r="H710" i="31"/>
  <c r="H718" i="31"/>
  <c r="H718" i="30"/>
  <c r="H727" i="31"/>
  <c r="H727" i="30"/>
  <c r="H735" i="31"/>
  <c r="H735" i="30"/>
  <c r="H743" i="31"/>
  <c r="H743" i="30"/>
  <c r="H754" i="31"/>
  <c r="H754" i="30"/>
  <c r="H762" i="31"/>
  <c r="H762" i="30"/>
  <c r="H770" i="31"/>
  <c r="H770" i="30"/>
  <c r="H778" i="31"/>
  <c r="H778" i="30"/>
  <c r="H787" i="31"/>
  <c r="H787" i="30"/>
  <c r="H795" i="31"/>
  <c r="H795" i="30"/>
  <c r="H804" i="31"/>
  <c r="H804" i="30"/>
  <c r="H812" i="31"/>
  <c r="H812" i="30"/>
  <c r="H821" i="31"/>
  <c r="H821" i="30"/>
  <c r="H829" i="31"/>
  <c r="H829" i="30"/>
  <c r="H837" i="31"/>
  <c r="H837" i="30"/>
  <c r="H845" i="31"/>
  <c r="H845" i="30"/>
  <c r="H856" i="31"/>
  <c r="H856" i="30"/>
  <c r="H864" i="31"/>
  <c r="H864" i="30"/>
  <c r="H872" i="31"/>
  <c r="H872" i="30"/>
  <c r="H881" i="31"/>
  <c r="H881" i="30"/>
  <c r="H889" i="31"/>
  <c r="H889" i="30"/>
  <c r="H897" i="31"/>
  <c r="H897" i="30"/>
  <c r="H905" i="31"/>
  <c r="H905" i="30"/>
  <c r="H916" i="31"/>
  <c r="H916" i="30"/>
  <c r="H924" i="31"/>
  <c r="H924" i="30"/>
  <c r="H932" i="31"/>
  <c r="H932" i="30"/>
  <c r="H940" i="31"/>
  <c r="H940" i="30"/>
  <c r="H949" i="31"/>
  <c r="H949" i="30"/>
  <c r="H957" i="31"/>
  <c r="H957" i="30"/>
  <c r="H965" i="31"/>
  <c r="H965" i="30"/>
  <c r="H973" i="31"/>
  <c r="H973" i="30"/>
  <c r="H820" i="31"/>
  <c r="H820" i="30"/>
  <c r="H828" i="31"/>
  <c r="H828" i="30"/>
  <c r="H836" i="31"/>
  <c r="H836" i="30"/>
  <c r="H844" i="31"/>
  <c r="H844" i="30"/>
  <c r="H853" i="31"/>
  <c r="H853" i="30"/>
  <c r="H861" i="31"/>
  <c r="H861" i="30"/>
  <c r="H869" i="31"/>
  <c r="H869" i="30"/>
  <c r="H877" i="31"/>
  <c r="H877" i="30"/>
  <c r="H888" i="31"/>
  <c r="H888" i="30"/>
  <c r="H896" i="31"/>
  <c r="H896" i="30"/>
  <c r="H904" i="31"/>
  <c r="H904" i="30"/>
  <c r="H913" i="31"/>
  <c r="H913" i="30"/>
  <c r="H921" i="31"/>
  <c r="H921" i="30"/>
  <c r="H929" i="31"/>
  <c r="H929" i="30"/>
  <c r="H937" i="31"/>
  <c r="H937" i="30"/>
  <c r="H948" i="31"/>
  <c r="H948" i="30"/>
  <c r="H956" i="31"/>
  <c r="H956" i="30"/>
  <c r="H964" i="31"/>
  <c r="H964" i="30"/>
  <c r="H972" i="31"/>
  <c r="H972" i="30"/>
  <c r="H374" i="31"/>
  <c r="H374" i="30"/>
  <c r="H161" i="31"/>
  <c r="H161" i="30"/>
  <c r="H65" i="31"/>
  <c r="H65" i="30"/>
  <c r="H424" i="31"/>
  <c r="H424" i="30"/>
  <c r="H186" i="31"/>
  <c r="H186" i="30"/>
  <c r="H76" i="31"/>
  <c r="H76" i="30"/>
  <c r="H512" i="31"/>
  <c r="H512" i="30"/>
  <c r="H211" i="31"/>
  <c r="H211" i="30"/>
  <c r="H89" i="31"/>
  <c r="H89" i="30"/>
  <c r="H324" i="31"/>
  <c r="H324" i="30"/>
  <c r="H101" i="31"/>
  <c r="H101" i="30"/>
  <c r="H85" i="31"/>
  <c r="H85" i="30"/>
  <c r="H531" i="31"/>
  <c r="H531" i="30"/>
  <c r="H270" i="31"/>
  <c r="H270" i="30"/>
  <c r="H59" i="31"/>
  <c r="H59" i="30"/>
  <c r="H18" i="31"/>
  <c r="H18" i="30"/>
  <c r="H365" i="31"/>
  <c r="H365" i="30"/>
  <c r="H190" i="31"/>
  <c r="H190" i="30"/>
  <c r="H124" i="31"/>
  <c r="H124" i="30"/>
  <c r="H83" i="31"/>
  <c r="H83" i="30"/>
  <c r="H44" i="31"/>
  <c r="H44" i="30"/>
  <c r="H28" i="31"/>
  <c r="H28" i="30"/>
  <c r="H429" i="30"/>
  <c r="H429" i="31"/>
  <c r="H361" i="31"/>
  <c r="H361" i="30"/>
  <c r="H229" i="31"/>
  <c r="H229" i="30"/>
  <c r="H188" i="31"/>
  <c r="H188" i="30"/>
  <c r="H155" i="31"/>
  <c r="H155" i="30"/>
  <c r="H122" i="31"/>
  <c r="H122" i="30"/>
  <c r="H66" i="31"/>
  <c r="H66" i="30"/>
  <c r="H50" i="31"/>
  <c r="H50" i="30"/>
  <c r="H33" i="31"/>
  <c r="H33" i="30"/>
  <c r="H21" i="31"/>
  <c r="H21" i="30"/>
  <c r="H426" i="30"/>
  <c r="H426" i="31"/>
  <c r="H465" i="31"/>
  <c r="H465" i="30"/>
  <c r="H498" i="31"/>
  <c r="H498" i="30"/>
  <c r="H534" i="31"/>
  <c r="H534" i="30"/>
  <c r="H580" i="31"/>
  <c r="H580" i="30"/>
  <c r="H82" i="31"/>
  <c r="H82" i="30"/>
  <c r="H90" i="31"/>
  <c r="H90" i="30"/>
  <c r="H98" i="31"/>
  <c r="H98" i="30"/>
  <c r="H106" i="31"/>
  <c r="H106" i="30"/>
  <c r="H115" i="31"/>
  <c r="H115" i="30"/>
  <c r="H123" i="30"/>
  <c r="H123" i="31"/>
  <c r="H131" i="31"/>
  <c r="H131" i="30"/>
  <c r="H139" i="31"/>
  <c r="H139" i="30"/>
  <c r="H150" i="31"/>
  <c r="H150" i="30"/>
  <c r="H158" i="31"/>
  <c r="H158" i="30"/>
  <c r="H166" i="31"/>
  <c r="H166" i="30"/>
  <c r="H174" i="31"/>
  <c r="H174" i="30"/>
  <c r="H183" i="31"/>
  <c r="H183" i="30"/>
  <c r="H191" i="31"/>
  <c r="H191" i="30"/>
  <c r="H199" i="30"/>
  <c r="H199" i="31"/>
  <c r="H210" i="31"/>
  <c r="H210" i="30"/>
  <c r="H227" i="31"/>
  <c r="H227" i="30"/>
  <c r="H248" i="31"/>
  <c r="H248" i="30"/>
  <c r="H264" i="30"/>
  <c r="H264" i="31"/>
  <c r="H281" i="31"/>
  <c r="H281" i="30"/>
  <c r="H297" i="31"/>
  <c r="H297" i="30"/>
  <c r="H314" i="31"/>
  <c r="H314" i="30"/>
  <c r="H330" i="31"/>
  <c r="H330" i="30"/>
  <c r="H347" i="31"/>
  <c r="H347" i="30"/>
  <c r="H363" i="31"/>
  <c r="H363" i="30"/>
  <c r="H384" i="31"/>
  <c r="H384" i="30"/>
  <c r="H401" i="31"/>
  <c r="H401" i="30"/>
  <c r="H417" i="31"/>
  <c r="H417" i="30"/>
  <c r="H449" i="31"/>
  <c r="H449" i="30"/>
  <c r="H482" i="31"/>
  <c r="H482" i="30"/>
  <c r="H515" i="31"/>
  <c r="H515" i="30"/>
  <c r="H543" i="30"/>
  <c r="H543" i="31"/>
  <c r="H654" i="31"/>
  <c r="H654" i="30"/>
  <c r="H440" i="31"/>
  <c r="H440" i="30"/>
  <c r="H473" i="31"/>
  <c r="H473" i="30"/>
  <c r="H506" i="31"/>
  <c r="H506" i="30"/>
  <c r="H538" i="31"/>
  <c r="H538" i="30"/>
  <c r="H597" i="31"/>
  <c r="H597" i="30"/>
  <c r="H574" i="31"/>
  <c r="H574" i="30"/>
  <c r="H607" i="31"/>
  <c r="H607" i="30"/>
  <c r="H648" i="31"/>
  <c r="H648" i="30"/>
  <c r="H427" i="31"/>
  <c r="H427" i="30"/>
  <c r="H444" i="31"/>
  <c r="H444" i="30"/>
  <c r="H460" i="31"/>
  <c r="H460" i="30"/>
  <c r="H480" i="31"/>
  <c r="H480" i="30"/>
  <c r="H497" i="31"/>
  <c r="H497" i="30"/>
  <c r="H513" i="31"/>
  <c r="H513" i="30"/>
  <c r="H536" i="31"/>
  <c r="H536" i="30"/>
  <c r="H552" i="31"/>
  <c r="H552" i="30"/>
  <c r="H576" i="31"/>
  <c r="H576" i="30"/>
  <c r="H609" i="31"/>
  <c r="H609" i="30"/>
  <c r="H642" i="31"/>
  <c r="H642" i="30"/>
  <c r="H216" i="31"/>
  <c r="H216" i="30"/>
  <c r="H224" i="31"/>
  <c r="H224" i="30"/>
  <c r="H232" i="31"/>
  <c r="H232" i="30"/>
  <c r="H241" i="31"/>
  <c r="H241" i="30"/>
  <c r="H249" i="30"/>
  <c r="H249" i="31"/>
  <c r="H257" i="31"/>
  <c r="H257" i="30"/>
  <c r="H265" i="31"/>
  <c r="H265" i="30"/>
  <c r="H276" i="31"/>
  <c r="H276" i="30"/>
  <c r="H284" i="31"/>
  <c r="H284" i="30"/>
  <c r="H292" i="31"/>
  <c r="H292" i="30"/>
  <c r="H300" i="31"/>
  <c r="H300" i="30"/>
  <c r="H309" i="31"/>
  <c r="H309" i="30"/>
  <c r="H317" i="31"/>
  <c r="H317" i="30"/>
  <c r="H325" i="31"/>
  <c r="H325" i="30"/>
  <c r="H333" i="31"/>
  <c r="H333" i="30"/>
  <c r="H344" i="31"/>
  <c r="H344" i="30"/>
  <c r="H352" i="31"/>
  <c r="H352" i="30"/>
  <c r="H360" i="31"/>
  <c r="H360" i="30"/>
  <c r="H369" i="31"/>
  <c r="H369" i="30"/>
  <c r="H377" i="31"/>
  <c r="H377" i="30"/>
  <c r="H385" i="31"/>
  <c r="H385" i="30"/>
  <c r="H393" i="31"/>
  <c r="H393" i="30"/>
  <c r="H404" i="31"/>
  <c r="H404" i="30"/>
  <c r="H412" i="31"/>
  <c r="H412" i="30"/>
  <c r="H420" i="31"/>
  <c r="H420" i="30"/>
  <c r="H437" i="31"/>
  <c r="H437" i="30"/>
  <c r="H453" i="31"/>
  <c r="H453" i="30"/>
  <c r="H470" i="31"/>
  <c r="H470" i="30"/>
  <c r="H486" i="31"/>
  <c r="H486" i="30"/>
  <c r="H503" i="31"/>
  <c r="H503" i="30"/>
  <c r="H519" i="31"/>
  <c r="H519" i="30"/>
  <c r="H537" i="31"/>
  <c r="H537" i="30"/>
  <c r="H553" i="31"/>
  <c r="H553" i="30"/>
  <c r="H578" i="31"/>
  <c r="H578" i="30"/>
  <c r="H611" i="31"/>
  <c r="H611" i="30"/>
  <c r="H644" i="31"/>
  <c r="H644" i="30"/>
  <c r="H563" i="31"/>
  <c r="H563" i="30"/>
  <c r="H571" i="31"/>
  <c r="H571" i="30"/>
  <c r="H579" i="31"/>
  <c r="H579" i="30"/>
  <c r="H587" i="31"/>
  <c r="H587" i="30"/>
  <c r="H598" i="31"/>
  <c r="H598" i="30"/>
  <c r="H606" i="31"/>
  <c r="H606" i="30"/>
  <c r="H614" i="31"/>
  <c r="H614" i="30"/>
  <c r="H622" i="31"/>
  <c r="H622" i="30"/>
  <c r="H631" i="31"/>
  <c r="H631" i="30"/>
  <c r="H639" i="31"/>
  <c r="H639" i="30"/>
  <c r="H647" i="31"/>
  <c r="H647" i="30"/>
  <c r="H658" i="31"/>
  <c r="H658" i="30"/>
  <c r="H666" i="31"/>
  <c r="H666" i="30"/>
  <c r="H807" i="31"/>
  <c r="H807" i="30"/>
  <c r="H676" i="31"/>
  <c r="H676" i="30"/>
  <c r="H684" i="31"/>
  <c r="H684" i="30"/>
  <c r="H693" i="31"/>
  <c r="H693" i="30"/>
  <c r="H701" i="31"/>
  <c r="H701" i="30"/>
  <c r="H709" i="31"/>
  <c r="H709" i="30"/>
  <c r="H717" i="31"/>
  <c r="H717" i="30"/>
  <c r="H728" i="31"/>
  <c r="H728" i="30"/>
  <c r="H736" i="31"/>
  <c r="H736" i="30"/>
  <c r="H744" i="31"/>
  <c r="H744" i="30"/>
  <c r="H753" i="31"/>
  <c r="H753" i="30"/>
  <c r="H761" i="31"/>
  <c r="H761" i="30"/>
  <c r="H769" i="31"/>
  <c r="H769" i="30"/>
  <c r="H777" i="31"/>
  <c r="H777" i="30"/>
  <c r="H788" i="31"/>
  <c r="H788" i="30"/>
  <c r="H796" i="31"/>
  <c r="H796" i="30"/>
  <c r="H805" i="31"/>
  <c r="H805" i="30"/>
  <c r="H677" i="31"/>
  <c r="H677" i="30"/>
  <c r="H685" i="31"/>
  <c r="H685" i="30"/>
  <c r="H696" i="31"/>
  <c r="H696" i="30"/>
  <c r="H704" i="31"/>
  <c r="H704" i="30"/>
  <c r="H712" i="31"/>
  <c r="H712" i="30"/>
  <c r="H721" i="31"/>
  <c r="H721" i="30"/>
  <c r="H729" i="31"/>
  <c r="H729" i="30"/>
  <c r="H737" i="31"/>
  <c r="H737" i="30"/>
  <c r="H745" i="31"/>
  <c r="H745" i="30"/>
  <c r="H756" i="31"/>
  <c r="H756" i="30"/>
  <c r="H764" i="30"/>
  <c r="H764" i="31"/>
  <c r="H772" i="31"/>
  <c r="H772" i="30"/>
  <c r="H780" i="31"/>
  <c r="H780" i="30"/>
  <c r="H789" i="31"/>
  <c r="H789" i="30"/>
  <c r="H797" i="31"/>
  <c r="H797" i="30"/>
  <c r="H806" i="31"/>
  <c r="H806" i="30"/>
  <c r="H814" i="31"/>
  <c r="H814" i="30"/>
  <c r="H823" i="31"/>
  <c r="H823" i="30"/>
  <c r="H831" i="31"/>
  <c r="H831" i="30"/>
  <c r="H839" i="31"/>
  <c r="H839" i="30"/>
  <c r="H850" i="31"/>
  <c r="H850" i="30"/>
  <c r="H858" i="31"/>
  <c r="H858" i="30"/>
  <c r="H866" i="31"/>
  <c r="H866" i="30"/>
  <c r="H874" i="31"/>
  <c r="H874" i="30"/>
  <c r="H883" i="31"/>
  <c r="H883" i="30"/>
  <c r="H891" i="31"/>
  <c r="H891" i="30"/>
  <c r="H899" i="31"/>
  <c r="H899" i="30"/>
  <c r="H907" i="31"/>
  <c r="H907" i="30"/>
  <c r="H918" i="31"/>
  <c r="H918" i="30"/>
  <c r="H926" i="31"/>
  <c r="H926" i="30"/>
  <c r="H934" i="31"/>
  <c r="H934" i="30"/>
  <c r="H942" i="31"/>
  <c r="H942" i="30"/>
  <c r="H951" i="31"/>
  <c r="H951" i="30"/>
  <c r="H959" i="31"/>
  <c r="H959" i="30"/>
  <c r="H967" i="31"/>
  <c r="H967" i="30"/>
  <c r="H811" i="31"/>
  <c r="H811" i="30"/>
  <c r="H822" i="31"/>
  <c r="H822" i="30"/>
  <c r="H830" i="31"/>
  <c r="H830" i="30"/>
  <c r="H838" i="31"/>
  <c r="H838" i="30"/>
  <c r="H846" i="31"/>
  <c r="H846" i="30"/>
  <c r="H855" i="31"/>
  <c r="H855" i="30"/>
  <c r="H863" i="31"/>
  <c r="H863" i="30"/>
  <c r="H871" i="31"/>
  <c r="H871" i="30"/>
  <c r="H882" i="31"/>
  <c r="H882" i="30"/>
  <c r="H890" i="31"/>
  <c r="H890" i="30"/>
  <c r="H898" i="31"/>
  <c r="H898" i="30"/>
  <c r="H906" i="31"/>
  <c r="H906" i="30"/>
  <c r="H915" i="31"/>
  <c r="H915" i="30"/>
  <c r="H923" i="31"/>
  <c r="H923" i="30"/>
  <c r="H931" i="31"/>
  <c r="H931" i="30"/>
  <c r="H939" i="31"/>
  <c r="H939" i="30"/>
  <c r="H950" i="31"/>
  <c r="H950" i="30"/>
  <c r="H958" i="31"/>
  <c r="H958" i="30"/>
  <c r="H966" i="31"/>
  <c r="H966" i="30"/>
  <c r="H974" i="31"/>
  <c r="H974" i="30"/>
  <c r="H308" i="31"/>
  <c r="H308" i="30"/>
  <c r="H128" i="31"/>
  <c r="H128" i="30"/>
  <c r="H49" i="31"/>
  <c r="H49" i="30"/>
  <c r="H357" i="31"/>
  <c r="H357" i="30"/>
  <c r="H153" i="31"/>
  <c r="H153" i="30"/>
  <c r="H60" i="31"/>
  <c r="H60" i="30"/>
  <c r="H407" i="31"/>
  <c r="H407" i="30"/>
  <c r="H178" i="31"/>
  <c r="H178" i="30"/>
  <c r="H73" i="31"/>
  <c r="H73" i="30"/>
  <c r="H390" i="31"/>
  <c r="H390" i="30"/>
  <c r="H136" i="30"/>
  <c r="H136" i="31"/>
  <c r="H35" i="31"/>
  <c r="H35" i="30"/>
  <c r="M605" i="30"/>
  <c r="O605" i="30"/>
  <c r="K605" i="30"/>
  <c r="H353" i="31"/>
  <c r="H353" i="30"/>
  <c r="H209" i="31"/>
  <c r="H209" i="30"/>
  <c r="H134" i="31"/>
  <c r="H134" i="30"/>
  <c r="H42" i="31"/>
  <c r="H42" i="30"/>
  <c r="H457" i="31"/>
  <c r="H457" i="30"/>
  <c r="H299" i="31"/>
  <c r="H299" i="30"/>
  <c r="H157" i="31"/>
  <c r="H157" i="30"/>
  <c r="H99" i="31"/>
  <c r="H99" i="30"/>
  <c r="H64" i="31"/>
  <c r="H64" i="30"/>
  <c r="H295" i="31"/>
  <c r="H295" i="30"/>
  <c r="H507" i="31"/>
  <c r="H507" i="30"/>
  <c r="H403" i="31"/>
  <c r="H403" i="30"/>
  <c r="H337" i="31"/>
  <c r="H337" i="30"/>
  <c r="H254" i="31"/>
  <c r="H254" i="30"/>
  <c r="H200" i="30"/>
  <c r="H200" i="31"/>
  <c r="H159" i="31"/>
  <c r="H159" i="30"/>
  <c r="H126" i="31"/>
  <c r="H126" i="30"/>
  <c r="H70" i="31"/>
  <c r="H70" i="30"/>
  <c r="O70" i="30" s="1"/>
  <c r="H54" i="31"/>
  <c r="H54" i="30"/>
  <c r="H37" i="31"/>
  <c r="H37" i="30"/>
  <c r="H24" i="31"/>
  <c r="H24" i="30"/>
  <c r="H555" i="31"/>
  <c r="H555" i="30"/>
  <c r="H415" i="31"/>
  <c r="H415" i="30"/>
  <c r="H349" i="31"/>
  <c r="H349" i="30"/>
  <c r="H283" i="31"/>
  <c r="H283" i="30"/>
  <c r="H217" i="31"/>
  <c r="H217" i="30"/>
  <c r="H182" i="31"/>
  <c r="H182" i="30"/>
  <c r="H149" i="31"/>
  <c r="H149" i="30"/>
  <c r="H116" i="31"/>
  <c r="H116" i="30"/>
  <c r="H95" i="31"/>
  <c r="H95" i="30"/>
  <c r="H78" i="31"/>
  <c r="H78" i="30"/>
  <c r="H61" i="31"/>
  <c r="H61" i="30"/>
  <c r="H39" i="31"/>
  <c r="H39" i="30"/>
  <c r="H638" i="31"/>
  <c r="H638" i="30"/>
  <c r="H411" i="31"/>
  <c r="H411" i="30"/>
  <c r="H345" i="31"/>
  <c r="H345" i="30"/>
  <c r="H279" i="31"/>
  <c r="H279" i="30"/>
  <c r="H214" i="31"/>
  <c r="H214" i="30"/>
  <c r="H180" i="31"/>
  <c r="H180" i="30"/>
  <c r="H147" i="31"/>
  <c r="H147" i="30"/>
  <c r="H114" i="31"/>
  <c r="H114" i="30"/>
  <c r="H63" i="31"/>
  <c r="H63" i="30"/>
  <c r="H46" i="31"/>
  <c r="H46" i="30"/>
  <c r="H30" i="31"/>
  <c r="H30" i="30"/>
  <c r="H19" i="31"/>
  <c r="H19" i="30"/>
  <c r="H443" i="31"/>
  <c r="H443" i="30"/>
  <c r="H476" i="31"/>
  <c r="H476" i="30"/>
  <c r="H509" i="31"/>
  <c r="H509" i="30"/>
  <c r="H542" i="31"/>
  <c r="H542" i="30"/>
  <c r="H613" i="31"/>
  <c r="H613" i="30"/>
  <c r="H84" i="31"/>
  <c r="H84" i="30"/>
  <c r="H92" i="31"/>
  <c r="H92" i="30"/>
  <c r="H100" i="31"/>
  <c r="H100" i="30"/>
  <c r="H108" i="31"/>
  <c r="H108" i="30"/>
  <c r="H117" i="31"/>
  <c r="H117" i="30"/>
  <c r="H125" i="31"/>
  <c r="H125" i="30"/>
  <c r="H133" i="31"/>
  <c r="H133" i="30"/>
  <c r="H141" i="31"/>
  <c r="H141" i="30"/>
  <c r="H152" i="31"/>
  <c r="H152" i="30"/>
  <c r="H160" i="31"/>
  <c r="H160" i="30"/>
  <c r="H168" i="31"/>
  <c r="H168" i="30"/>
  <c r="H177" i="31"/>
  <c r="H177" i="30"/>
  <c r="H185" i="31"/>
  <c r="H185" i="30"/>
  <c r="H193" i="31"/>
  <c r="H193" i="30"/>
  <c r="H201" i="31"/>
  <c r="H201" i="30"/>
  <c r="H215" i="31"/>
  <c r="H215" i="30"/>
  <c r="H231" i="31"/>
  <c r="H231" i="30"/>
  <c r="H252" i="31"/>
  <c r="H252" i="30"/>
  <c r="H268" i="31"/>
  <c r="H268" i="30"/>
  <c r="H285" i="31"/>
  <c r="H285" i="30"/>
  <c r="H301" i="31"/>
  <c r="H301" i="30"/>
  <c r="H318" i="31"/>
  <c r="H318" i="30"/>
  <c r="H334" i="31"/>
  <c r="H334" i="30"/>
  <c r="H351" i="31"/>
  <c r="H351" i="30"/>
  <c r="H372" i="31"/>
  <c r="H372" i="30"/>
  <c r="H388" i="31"/>
  <c r="H388" i="30"/>
  <c r="H405" i="31"/>
  <c r="H405" i="30"/>
  <c r="H421" i="31"/>
  <c r="H421" i="30"/>
  <c r="H454" i="31"/>
  <c r="H454" i="30"/>
  <c r="H487" i="31"/>
  <c r="H487" i="30"/>
  <c r="H520" i="31"/>
  <c r="H520" i="30"/>
  <c r="H551" i="31"/>
  <c r="H551" i="30"/>
  <c r="H213" i="31"/>
  <c r="H213" i="30"/>
  <c r="H451" i="31"/>
  <c r="H451" i="30"/>
  <c r="H484" i="31"/>
  <c r="H484" i="30"/>
  <c r="H517" i="31"/>
  <c r="H517" i="30"/>
  <c r="H546" i="31"/>
  <c r="H546" i="30"/>
  <c r="H630" i="31"/>
  <c r="H630" i="30"/>
  <c r="H582" i="30"/>
  <c r="H582" i="31"/>
  <c r="H615" i="31"/>
  <c r="H615" i="30"/>
  <c r="H657" i="31"/>
  <c r="H657" i="30"/>
  <c r="H430" i="31"/>
  <c r="H430" i="30"/>
  <c r="H447" i="31"/>
  <c r="H447" i="30"/>
  <c r="H469" i="31"/>
  <c r="H469" i="30"/>
  <c r="H485" i="31"/>
  <c r="H485" i="30"/>
  <c r="H502" i="31"/>
  <c r="H502" i="30"/>
  <c r="H518" i="31"/>
  <c r="H518" i="30"/>
  <c r="H540" i="31"/>
  <c r="H540" i="30"/>
  <c r="H556" i="31"/>
  <c r="H556" i="30"/>
  <c r="H584" i="31"/>
  <c r="H584" i="30"/>
  <c r="H617" i="31"/>
  <c r="H617" i="30"/>
  <c r="H650" i="31"/>
  <c r="H650" i="30"/>
  <c r="H218" i="31"/>
  <c r="H218" i="30"/>
  <c r="H226" i="31"/>
  <c r="H226" i="30"/>
  <c r="H234" i="31"/>
  <c r="H234" i="30"/>
  <c r="H243" i="31"/>
  <c r="H243" i="30"/>
  <c r="H251" i="30"/>
  <c r="H251" i="31"/>
  <c r="H259" i="31"/>
  <c r="H259" i="30"/>
  <c r="H267" i="31"/>
  <c r="H267" i="30"/>
  <c r="H278" i="31"/>
  <c r="H278" i="30"/>
  <c r="H286" i="31"/>
  <c r="H286" i="30"/>
  <c r="H294" i="31"/>
  <c r="H294" i="30"/>
  <c r="H302" i="31"/>
  <c r="H302" i="30"/>
  <c r="H311" i="31"/>
  <c r="H311" i="30"/>
  <c r="H319" i="31"/>
  <c r="H319" i="30"/>
  <c r="H327" i="31"/>
  <c r="H327" i="30"/>
  <c r="H338" i="31"/>
  <c r="H338" i="30"/>
  <c r="H346" i="31"/>
  <c r="H346" i="30"/>
  <c r="H354" i="31"/>
  <c r="H354" i="30"/>
  <c r="H362" i="31"/>
  <c r="H362" i="30"/>
  <c r="H371" i="31"/>
  <c r="H371" i="30"/>
  <c r="H379" i="31"/>
  <c r="H379" i="30"/>
  <c r="H387" i="31"/>
  <c r="H387" i="30"/>
  <c r="H395" i="31"/>
  <c r="H395" i="30"/>
  <c r="H406" i="31"/>
  <c r="H406" i="30"/>
  <c r="H414" i="31"/>
  <c r="H414" i="30"/>
  <c r="H425" i="31"/>
  <c r="H425" i="30"/>
  <c r="H442" i="31"/>
  <c r="H442" i="30"/>
  <c r="H458" i="31"/>
  <c r="H458" i="30"/>
  <c r="H475" i="31"/>
  <c r="H475" i="30"/>
  <c r="H491" i="31"/>
  <c r="H491" i="30"/>
  <c r="H508" i="31"/>
  <c r="H508" i="30"/>
  <c r="H524" i="31"/>
  <c r="H524" i="30"/>
  <c r="H541" i="31"/>
  <c r="H541" i="30"/>
  <c r="H557" i="31"/>
  <c r="H557" i="30"/>
  <c r="H586" i="31"/>
  <c r="H586" i="30"/>
  <c r="H619" i="31"/>
  <c r="H619" i="30"/>
  <c r="H652" i="31"/>
  <c r="H652" i="30"/>
  <c r="H565" i="31"/>
  <c r="H565" i="30"/>
  <c r="H573" i="30"/>
  <c r="H573" i="31"/>
  <c r="H581" i="31"/>
  <c r="H581" i="30"/>
  <c r="H589" i="31"/>
  <c r="H589" i="30"/>
  <c r="H600" i="31"/>
  <c r="H600" i="30"/>
  <c r="H608" i="31"/>
  <c r="H608" i="30"/>
  <c r="H616" i="31"/>
  <c r="H616" i="30"/>
  <c r="H625" i="31"/>
  <c r="H625" i="30"/>
  <c r="H633" i="31"/>
  <c r="H633" i="30"/>
  <c r="H641" i="31"/>
  <c r="H641" i="30"/>
  <c r="H649" i="31"/>
  <c r="H649" i="30"/>
  <c r="H660" i="30"/>
  <c r="H660" i="31"/>
  <c r="H668" i="31"/>
  <c r="H668" i="30"/>
  <c r="H670" i="31"/>
  <c r="H670" i="30"/>
  <c r="H678" i="31"/>
  <c r="H678" i="30"/>
  <c r="H686" i="31"/>
  <c r="H686" i="30"/>
  <c r="H695" i="31"/>
  <c r="H695" i="30"/>
  <c r="H703" i="31"/>
  <c r="H703" i="30"/>
  <c r="H711" i="31"/>
  <c r="H711" i="30"/>
  <c r="H722" i="31"/>
  <c r="H722" i="30"/>
  <c r="H730" i="31"/>
  <c r="H730" i="30"/>
  <c r="H738" i="31"/>
  <c r="H738" i="30"/>
  <c r="H746" i="31"/>
  <c r="H746" i="30"/>
  <c r="H755" i="31"/>
  <c r="H755" i="30"/>
  <c r="H763" i="31"/>
  <c r="H763" i="30"/>
  <c r="H771" i="31"/>
  <c r="H771" i="30"/>
  <c r="H779" i="31"/>
  <c r="H779" i="30"/>
  <c r="H790" i="31"/>
  <c r="H790" i="30"/>
  <c r="H798" i="31"/>
  <c r="H798" i="30"/>
  <c r="H809" i="31"/>
  <c r="H809" i="30"/>
  <c r="H679" i="31"/>
  <c r="H679" i="30"/>
  <c r="H690" i="31"/>
  <c r="H690" i="30"/>
  <c r="H698" i="31"/>
  <c r="H698" i="30"/>
  <c r="H706" i="31"/>
  <c r="H706" i="30"/>
  <c r="H714" i="31"/>
  <c r="H714" i="30"/>
  <c r="H723" i="31"/>
  <c r="H723" i="30"/>
  <c r="H731" i="31"/>
  <c r="H731" i="30"/>
  <c r="H739" i="31"/>
  <c r="H739" i="30"/>
  <c r="H747" i="31"/>
  <c r="H747" i="30"/>
  <c r="H758" i="31"/>
  <c r="H758" i="30"/>
  <c r="H766" i="31"/>
  <c r="H766" i="30"/>
  <c r="H774" i="31"/>
  <c r="H774" i="30"/>
  <c r="H782" i="31"/>
  <c r="H782" i="30"/>
  <c r="H791" i="31"/>
  <c r="H791" i="30"/>
  <c r="H799" i="31"/>
  <c r="H799" i="30"/>
  <c r="H808" i="31"/>
  <c r="H808" i="30"/>
  <c r="H817" i="31"/>
  <c r="H817" i="30"/>
  <c r="H825" i="31"/>
  <c r="H825" i="30"/>
  <c r="H833" i="31"/>
  <c r="H833" i="30"/>
  <c r="H841" i="31"/>
  <c r="H841" i="30"/>
  <c r="H852" i="31"/>
  <c r="H852" i="30"/>
  <c r="H860" i="31"/>
  <c r="H860" i="30"/>
  <c r="H868" i="31"/>
  <c r="H868" i="30"/>
  <c r="H876" i="31"/>
  <c r="H876" i="30"/>
  <c r="H885" i="31"/>
  <c r="H885" i="30"/>
  <c r="H893" i="31"/>
  <c r="H893" i="30"/>
  <c r="H901" i="31"/>
  <c r="H901" i="30"/>
  <c r="H909" i="31"/>
  <c r="H909" i="30"/>
  <c r="H920" i="31"/>
  <c r="H920" i="30"/>
  <c r="H928" i="31"/>
  <c r="H928" i="30"/>
  <c r="H936" i="31"/>
  <c r="H936" i="30"/>
  <c r="H945" i="31"/>
  <c r="H945" i="30"/>
  <c r="H953" i="31"/>
  <c r="H953" i="30"/>
  <c r="H961" i="31"/>
  <c r="H961" i="30"/>
  <c r="H969" i="31"/>
  <c r="H969" i="30"/>
  <c r="H813" i="31"/>
  <c r="H813" i="30"/>
  <c r="H824" i="31"/>
  <c r="H824" i="30"/>
  <c r="H832" i="31"/>
  <c r="H832" i="30"/>
  <c r="H840" i="31"/>
  <c r="H840" i="30"/>
  <c r="H849" i="31"/>
  <c r="H849" i="30"/>
  <c r="H857" i="30"/>
  <c r="H857" i="31"/>
  <c r="H865" i="31"/>
  <c r="H865" i="30"/>
  <c r="H873" i="31"/>
  <c r="H873" i="30"/>
  <c r="H884" i="31"/>
  <c r="H884" i="30"/>
  <c r="H892" i="31"/>
  <c r="H892" i="30"/>
  <c r="H900" i="31"/>
  <c r="H900" i="30"/>
  <c r="H908" i="31"/>
  <c r="H908" i="30"/>
  <c r="H917" i="31"/>
  <c r="H917" i="30"/>
  <c r="H925" i="31"/>
  <c r="H925" i="30"/>
  <c r="H933" i="31"/>
  <c r="H933" i="30"/>
  <c r="H941" i="31"/>
  <c r="H941" i="30"/>
  <c r="H952" i="31"/>
  <c r="H952" i="30"/>
  <c r="H960" i="31"/>
  <c r="H960" i="30"/>
  <c r="H968" i="31"/>
  <c r="H968" i="30"/>
  <c r="I275" i="31"/>
  <c r="I275" i="30"/>
  <c r="H242" i="31"/>
  <c r="H242" i="30"/>
  <c r="H97" i="31"/>
  <c r="H97" i="30"/>
  <c r="H32" i="31"/>
  <c r="H32" i="30"/>
  <c r="H291" i="31"/>
  <c r="H291" i="30"/>
  <c r="H120" i="30"/>
  <c r="H120" i="31"/>
  <c r="H43" i="31"/>
  <c r="H43" i="30"/>
  <c r="H341" i="31"/>
  <c r="H341" i="30"/>
  <c r="H145" i="31"/>
  <c r="H145" i="30"/>
  <c r="H57" i="31"/>
  <c r="H57" i="30"/>
  <c r="H169" i="31"/>
  <c r="H169" i="30"/>
  <c r="H52" i="31"/>
  <c r="H52" i="30"/>
  <c r="H490" i="31"/>
  <c r="H490" i="30"/>
  <c r="I605" i="31"/>
  <c r="I605" i="30"/>
  <c r="N605" i="31"/>
  <c r="M605" i="31"/>
  <c r="O605" i="31"/>
  <c r="Q605" i="31" s="1"/>
  <c r="H17" i="30"/>
  <c r="M17" i="30" s="1"/>
  <c r="H17" i="31"/>
  <c r="I358" i="4"/>
  <c r="H370" i="29"/>
  <c r="H370" i="28"/>
  <c r="H370" i="27"/>
  <c r="H370" i="26"/>
  <c r="H370" i="7"/>
  <c r="H370" i="25"/>
  <c r="I138" i="4"/>
  <c r="H142" i="29"/>
  <c r="H142" i="28"/>
  <c r="H142" i="26"/>
  <c r="H142" i="27"/>
  <c r="H142" i="25"/>
  <c r="H142" i="7"/>
  <c r="I44" i="4"/>
  <c r="I45" i="30" s="1"/>
  <c r="H45" i="29"/>
  <c r="H45" i="28"/>
  <c r="H45" i="27"/>
  <c r="H45" i="25"/>
  <c r="H45" i="7"/>
  <c r="H45" i="26"/>
  <c r="I464" i="4"/>
  <c r="H479" i="29"/>
  <c r="H479" i="28"/>
  <c r="H479" i="27"/>
  <c r="H479" i="26"/>
  <c r="H479" i="25"/>
  <c r="H479" i="7"/>
  <c r="I192" i="4"/>
  <c r="H198" i="29"/>
  <c r="H198" i="28"/>
  <c r="H198" i="27"/>
  <c r="H198" i="26"/>
  <c r="H198" i="25"/>
  <c r="H198" i="7"/>
  <c r="I67" i="4"/>
  <c r="I69" i="30" s="1"/>
  <c r="H69" i="29"/>
  <c r="H69" i="28"/>
  <c r="H69" i="27"/>
  <c r="H69" i="25"/>
  <c r="H69" i="7"/>
  <c r="H69" i="26"/>
  <c r="I366" i="4"/>
  <c r="H378" i="29"/>
  <c r="H378" i="28"/>
  <c r="H378" i="27"/>
  <c r="H378" i="26"/>
  <c r="H378" i="7"/>
  <c r="H378" i="25"/>
  <c r="I238" i="4"/>
  <c r="H246" i="29"/>
  <c r="H246" i="28"/>
  <c r="H246" i="27"/>
  <c r="H246" i="26"/>
  <c r="H246" i="25"/>
  <c r="H246" i="7"/>
  <c r="I514" i="4"/>
  <c r="H531" i="29"/>
  <c r="H531" i="28"/>
  <c r="H531" i="27"/>
  <c r="H531" i="25"/>
  <c r="H531" i="7"/>
  <c r="H531" i="26"/>
  <c r="I342" i="4"/>
  <c r="H353" i="29"/>
  <c r="H353" i="28"/>
  <c r="H353" i="27"/>
  <c r="H353" i="26"/>
  <c r="H353" i="7"/>
  <c r="H353" i="25"/>
  <c r="I162" i="4"/>
  <c r="H167" i="29"/>
  <c r="H167" i="28"/>
  <c r="H167" i="27"/>
  <c r="H167" i="26"/>
  <c r="H167" i="7"/>
  <c r="H167" i="25"/>
  <c r="I57" i="4"/>
  <c r="I59" i="30" s="1"/>
  <c r="H59" i="29"/>
  <c r="H59" i="28"/>
  <c r="H59" i="27"/>
  <c r="H59" i="26"/>
  <c r="H59" i="25"/>
  <c r="H59" i="7"/>
  <c r="I25" i="4"/>
  <c r="I26" i="30" s="1"/>
  <c r="H26" i="29"/>
  <c r="H26" i="28"/>
  <c r="H26" i="27"/>
  <c r="H26" i="26"/>
  <c r="H26" i="7"/>
  <c r="H26" i="25"/>
  <c r="I354" i="4"/>
  <c r="H365" i="29"/>
  <c r="H365" i="28"/>
  <c r="H365" i="27"/>
  <c r="H365" i="25"/>
  <c r="H365" i="7"/>
  <c r="H365" i="26"/>
  <c r="I184" i="4"/>
  <c r="H190" i="29"/>
  <c r="H190" i="28"/>
  <c r="H190" i="27"/>
  <c r="H190" i="26"/>
  <c r="H190" i="7"/>
  <c r="H190" i="25"/>
  <c r="I120" i="4"/>
  <c r="H124" i="29"/>
  <c r="H124" i="28"/>
  <c r="H124" i="27"/>
  <c r="H124" i="26"/>
  <c r="H124" i="7"/>
  <c r="H124" i="25"/>
  <c r="I62" i="4"/>
  <c r="I64" i="30" s="1"/>
  <c r="H64" i="29"/>
  <c r="H64" i="28"/>
  <c r="H64" i="27"/>
  <c r="H64" i="26"/>
  <c r="H64" i="25"/>
  <c r="H64" i="7"/>
  <c r="I416" i="4"/>
  <c r="H429" i="29"/>
  <c r="H429" i="28"/>
  <c r="H429" i="27"/>
  <c r="H429" i="25"/>
  <c r="H429" i="7"/>
  <c r="H429" i="26"/>
  <c r="I286" i="4"/>
  <c r="H295" i="29"/>
  <c r="H295" i="28"/>
  <c r="H295" i="27"/>
  <c r="H295" i="26"/>
  <c r="H295" i="25"/>
  <c r="H295" i="7"/>
  <c r="I150" i="4"/>
  <c r="H155" i="29"/>
  <c r="H155" i="28"/>
  <c r="H155" i="27"/>
  <c r="H155" i="26"/>
  <c r="H155" i="25"/>
  <c r="H155" i="7"/>
  <c r="I64" i="4"/>
  <c r="I66" i="30" s="1"/>
  <c r="H66" i="29"/>
  <c r="H66" i="28"/>
  <c r="H66" i="27"/>
  <c r="H66" i="26"/>
  <c r="H66" i="7"/>
  <c r="H66" i="25"/>
  <c r="H21" i="29"/>
  <c r="H21" i="28"/>
  <c r="H21" i="27"/>
  <c r="H21" i="26"/>
  <c r="H21" i="7"/>
  <c r="H21" i="25"/>
  <c r="I482" i="4"/>
  <c r="H498" i="29"/>
  <c r="H498" i="28"/>
  <c r="H498" i="27"/>
  <c r="H498" i="26"/>
  <c r="H498" i="25"/>
  <c r="H498" i="7"/>
  <c r="I95" i="4"/>
  <c r="I98" i="30" s="1"/>
  <c r="H98" i="29"/>
  <c r="H98" i="28"/>
  <c r="H98" i="27"/>
  <c r="H98" i="26"/>
  <c r="H98" i="7"/>
  <c r="H98" i="25"/>
  <c r="I448" i="4"/>
  <c r="H462" i="29"/>
  <c r="H462" i="28"/>
  <c r="H462" i="27"/>
  <c r="H462" i="26"/>
  <c r="H462" i="7"/>
  <c r="H462" i="25"/>
  <c r="I374" i="4"/>
  <c r="H386" i="29"/>
  <c r="H386" i="28"/>
  <c r="H386" i="27"/>
  <c r="H386" i="25"/>
  <c r="H386" i="7"/>
  <c r="H386" i="26"/>
  <c r="I310" i="4"/>
  <c r="H320" i="29"/>
  <c r="H320" i="28"/>
  <c r="H320" i="27"/>
  <c r="H320" i="26"/>
  <c r="H320" i="25"/>
  <c r="H320" i="7"/>
  <c r="I230" i="4"/>
  <c r="H237" i="29"/>
  <c r="H237" i="28"/>
  <c r="H237" i="27"/>
  <c r="H237" i="26"/>
  <c r="H237" i="7"/>
  <c r="H237" i="25"/>
  <c r="I186" i="4"/>
  <c r="H192" i="29"/>
  <c r="H192" i="28"/>
  <c r="H192" i="27"/>
  <c r="H192" i="26"/>
  <c r="H192" i="7"/>
  <c r="H192" i="25"/>
  <c r="I146" i="4"/>
  <c r="H151" i="29"/>
  <c r="H151" i="28"/>
  <c r="H151" i="27"/>
  <c r="H151" i="25"/>
  <c r="H151" i="7"/>
  <c r="H151" i="26"/>
  <c r="I114" i="4"/>
  <c r="H118" i="29"/>
  <c r="H118" i="28"/>
  <c r="H118" i="27"/>
  <c r="H118" i="26"/>
  <c r="H118" i="7"/>
  <c r="H118" i="25"/>
  <c r="I65" i="4"/>
  <c r="I67" i="30" s="1"/>
  <c r="H67" i="29"/>
  <c r="H67" i="28"/>
  <c r="H67" i="27"/>
  <c r="H67" i="26"/>
  <c r="H67" i="25"/>
  <c r="H67" i="7"/>
  <c r="I49" i="4"/>
  <c r="I51" i="30" s="1"/>
  <c r="H51" i="29"/>
  <c r="H51" i="28"/>
  <c r="H51" i="27"/>
  <c r="H51" i="26"/>
  <c r="H51" i="25"/>
  <c r="H51" i="7"/>
  <c r="I33" i="4"/>
  <c r="I34" i="30" s="1"/>
  <c r="H34" i="29"/>
  <c r="H34" i="28"/>
  <c r="H34" i="27"/>
  <c r="H34" i="25"/>
  <c r="H34" i="7"/>
  <c r="H34" i="26"/>
  <c r="I21" i="4"/>
  <c r="I22" i="30" s="1"/>
  <c r="H22" i="29"/>
  <c r="H22" i="28"/>
  <c r="H22" i="27"/>
  <c r="H22" i="26"/>
  <c r="H22" i="7"/>
  <c r="H22" i="25"/>
  <c r="I507" i="4"/>
  <c r="H523" i="29"/>
  <c r="H523" i="28"/>
  <c r="H523" i="27"/>
  <c r="H523" i="25"/>
  <c r="H523" i="7"/>
  <c r="H523" i="26"/>
  <c r="I386" i="4"/>
  <c r="H398" i="29"/>
  <c r="H398" i="28"/>
  <c r="H398" i="27"/>
  <c r="H398" i="26"/>
  <c r="H398" i="25"/>
  <c r="H398" i="7"/>
  <c r="I322" i="4"/>
  <c r="H332" i="29"/>
  <c r="H332" i="28"/>
  <c r="H332" i="27"/>
  <c r="H332" i="26"/>
  <c r="H332" i="25"/>
  <c r="H332" i="7"/>
  <c r="I258" i="4"/>
  <c r="H266" i="29"/>
  <c r="H266" i="28"/>
  <c r="H266" i="27"/>
  <c r="H266" i="26"/>
  <c r="H266" i="25"/>
  <c r="H266" i="7"/>
  <c r="I200" i="4"/>
  <c r="H206" i="29"/>
  <c r="H206" i="28"/>
  <c r="H206" i="27"/>
  <c r="H206" i="26"/>
  <c r="H206" i="25"/>
  <c r="H206" i="7"/>
  <c r="I168" i="4"/>
  <c r="H173" i="29"/>
  <c r="H173" i="28"/>
  <c r="H173" i="27"/>
  <c r="H173" i="26"/>
  <c r="H173" i="25"/>
  <c r="H173" i="7"/>
  <c r="I136" i="4"/>
  <c r="H140" i="29"/>
  <c r="H140" i="28"/>
  <c r="H140" i="27"/>
  <c r="H140" i="26"/>
  <c r="H140" i="7"/>
  <c r="H140" i="25"/>
  <c r="I104" i="4"/>
  <c r="I107" i="30" s="1"/>
  <c r="H107" i="29"/>
  <c r="H107" i="28"/>
  <c r="H107" i="27"/>
  <c r="H107" i="26"/>
  <c r="H107" i="25"/>
  <c r="H107" i="7"/>
  <c r="I88" i="4"/>
  <c r="I91" i="30" s="1"/>
  <c r="H91" i="29"/>
  <c r="H91" i="28"/>
  <c r="H91" i="27"/>
  <c r="H91" i="26"/>
  <c r="H91" i="7"/>
  <c r="H91" i="25"/>
  <c r="I70" i="4"/>
  <c r="I72" i="30" s="1"/>
  <c r="H72" i="29"/>
  <c r="H72" i="28"/>
  <c r="H72" i="27"/>
  <c r="H72" i="26"/>
  <c r="H72" i="7"/>
  <c r="H72" i="25"/>
  <c r="I54" i="4"/>
  <c r="I56" i="30" s="1"/>
  <c r="H56" i="29"/>
  <c r="H56" i="28"/>
  <c r="H56" i="27"/>
  <c r="H56" i="26"/>
  <c r="H56" i="7"/>
  <c r="H56" i="25"/>
  <c r="I35" i="4"/>
  <c r="I36" i="30" s="1"/>
  <c r="H36" i="29"/>
  <c r="H36" i="28"/>
  <c r="H36" i="27"/>
  <c r="H36" i="25"/>
  <c r="H36" i="26"/>
  <c r="H36" i="7"/>
  <c r="I530" i="4"/>
  <c r="H547" i="29"/>
  <c r="H547" i="28"/>
  <c r="H547" i="27"/>
  <c r="H547" i="26"/>
  <c r="H547" i="7"/>
  <c r="H547" i="25"/>
  <c r="I382" i="4"/>
  <c r="H394" i="29"/>
  <c r="H394" i="28"/>
  <c r="H394" i="27"/>
  <c r="H394" i="26"/>
  <c r="H394" i="25"/>
  <c r="H394" i="7"/>
  <c r="I318" i="4"/>
  <c r="H328" i="29"/>
  <c r="H328" i="28"/>
  <c r="H328" i="27"/>
  <c r="H328" i="26"/>
  <c r="H328" i="25"/>
  <c r="H328" i="7"/>
  <c r="I254" i="4"/>
  <c r="H262" i="29"/>
  <c r="H262" i="28"/>
  <c r="H262" i="27"/>
  <c r="H262" i="26"/>
  <c r="H262" i="25"/>
  <c r="H262" i="7"/>
  <c r="I198" i="4"/>
  <c r="H204" i="29"/>
  <c r="H204" i="28"/>
  <c r="H204" i="27"/>
  <c r="H204" i="26"/>
  <c r="H204" i="7"/>
  <c r="H204" i="25"/>
  <c r="I166" i="4"/>
  <c r="H171" i="29"/>
  <c r="H171" i="28"/>
  <c r="H171" i="27"/>
  <c r="H171" i="25"/>
  <c r="H171" i="26"/>
  <c r="H171" i="7"/>
  <c r="I134" i="4"/>
  <c r="H138" i="29"/>
  <c r="H138" i="28"/>
  <c r="H138" i="27"/>
  <c r="H138" i="26"/>
  <c r="H138" i="25"/>
  <c r="H138" i="7"/>
  <c r="I72" i="4"/>
  <c r="I74" i="30" s="1"/>
  <c r="H74" i="29"/>
  <c r="H74" i="28"/>
  <c r="H74" i="27"/>
  <c r="H74" i="26"/>
  <c r="H74" i="25"/>
  <c r="H74" i="7"/>
  <c r="I56" i="4"/>
  <c r="I58" i="30" s="1"/>
  <c r="H58" i="29"/>
  <c r="H58" i="28"/>
  <c r="H58" i="27"/>
  <c r="H58" i="26"/>
  <c r="H58" i="7"/>
  <c r="H58" i="25"/>
  <c r="I40" i="4"/>
  <c r="I41" i="30" s="1"/>
  <c r="H41" i="29"/>
  <c r="H41" i="28"/>
  <c r="H41" i="27"/>
  <c r="H41" i="26"/>
  <c r="H41" i="7"/>
  <c r="H41" i="25"/>
  <c r="I24" i="4"/>
  <c r="I25" i="30" s="1"/>
  <c r="H25" i="29"/>
  <c r="H25" i="28"/>
  <c r="H25" i="27"/>
  <c r="H25" i="26"/>
  <c r="H25" i="7"/>
  <c r="H25" i="25"/>
  <c r="I16" i="4"/>
  <c r="I17" i="30" s="1"/>
  <c r="H17" i="29"/>
  <c r="H17" i="28"/>
  <c r="H17" i="27"/>
  <c r="H17" i="26"/>
  <c r="H17" i="25"/>
  <c r="H17" i="7"/>
  <c r="I434" i="4"/>
  <c r="H448" i="29"/>
  <c r="H448" i="28"/>
  <c r="H448" i="27"/>
  <c r="H448" i="26"/>
  <c r="H448" i="7"/>
  <c r="H448" i="25"/>
  <c r="I466" i="4"/>
  <c r="H481" i="29"/>
  <c r="H481" i="28"/>
  <c r="H481" i="27"/>
  <c r="H481" i="26"/>
  <c r="H481" i="7"/>
  <c r="H481" i="25"/>
  <c r="I498" i="4"/>
  <c r="H514" i="29"/>
  <c r="H514" i="28"/>
  <c r="H514" i="27"/>
  <c r="H514" i="26"/>
  <c r="H514" i="7"/>
  <c r="H514" i="25"/>
  <c r="I533" i="4"/>
  <c r="H550" i="29"/>
  <c r="H550" i="28"/>
  <c r="H550" i="27"/>
  <c r="H550" i="26"/>
  <c r="H550" i="7"/>
  <c r="H550" i="25"/>
  <c r="I626" i="4"/>
  <c r="H646" i="29"/>
  <c r="H646" i="28"/>
  <c r="H646" i="27"/>
  <c r="H646" i="26"/>
  <c r="H646" i="25"/>
  <c r="H646" i="7"/>
  <c r="I83" i="4"/>
  <c r="I86" i="30" s="1"/>
  <c r="H86" i="29"/>
  <c r="H86" i="28"/>
  <c r="H86" i="27"/>
  <c r="H86" i="26"/>
  <c r="H86" i="25"/>
  <c r="H86" i="7"/>
  <c r="I91" i="4"/>
  <c r="I94" i="30" s="1"/>
  <c r="H94" i="29"/>
  <c r="H94" i="28"/>
  <c r="H94" i="26"/>
  <c r="H94" i="7"/>
  <c r="H94" i="25"/>
  <c r="H94" i="27"/>
  <c r="I99" i="4"/>
  <c r="I102" i="30" s="1"/>
  <c r="H102" i="29"/>
  <c r="H102" i="28"/>
  <c r="H102" i="27"/>
  <c r="H102" i="26"/>
  <c r="H102" i="7"/>
  <c r="H102" i="25"/>
  <c r="I107" i="4"/>
  <c r="I110" i="30" s="1"/>
  <c r="H110" i="29"/>
  <c r="H110" i="28"/>
  <c r="H110" i="27"/>
  <c r="H110" i="26"/>
  <c r="H110" i="7"/>
  <c r="H110" i="25"/>
  <c r="I115" i="4"/>
  <c r="H119" i="29"/>
  <c r="H119" i="28"/>
  <c r="H119" i="27"/>
  <c r="H119" i="26"/>
  <c r="H119" i="7"/>
  <c r="H119" i="25"/>
  <c r="I123" i="4"/>
  <c r="H127" i="29"/>
  <c r="H127" i="28"/>
  <c r="H127" i="26"/>
  <c r="H127" i="27"/>
  <c r="H127" i="25"/>
  <c r="H127" i="7"/>
  <c r="I131" i="4"/>
  <c r="H135" i="29"/>
  <c r="H135" i="28"/>
  <c r="H135" i="26"/>
  <c r="H135" i="27"/>
  <c r="H135" i="7"/>
  <c r="H135" i="25"/>
  <c r="I141" i="4"/>
  <c r="H146" i="29"/>
  <c r="H146" i="28"/>
  <c r="H146" i="27"/>
  <c r="H146" i="26"/>
  <c r="H146" i="7"/>
  <c r="H146" i="25"/>
  <c r="I149" i="4"/>
  <c r="H154" i="29"/>
  <c r="H154" i="28"/>
  <c r="H154" i="27"/>
  <c r="H154" i="7"/>
  <c r="H154" i="25"/>
  <c r="H154" i="26"/>
  <c r="I157" i="4"/>
  <c r="H162" i="29"/>
  <c r="H162" i="28"/>
  <c r="H162" i="27"/>
  <c r="H162" i="26"/>
  <c r="H162" i="7"/>
  <c r="H162" i="25"/>
  <c r="I165" i="4"/>
  <c r="H170" i="29"/>
  <c r="H170" i="28"/>
  <c r="H170" i="27"/>
  <c r="H170" i="26"/>
  <c r="H170" i="25"/>
  <c r="H170" i="7"/>
  <c r="I173" i="4"/>
  <c r="H179" i="29"/>
  <c r="H179" i="28"/>
  <c r="H179" i="27"/>
  <c r="H179" i="26"/>
  <c r="H179" i="7"/>
  <c r="H179" i="25"/>
  <c r="I181" i="4"/>
  <c r="H187" i="29"/>
  <c r="H187" i="28"/>
  <c r="H187" i="27"/>
  <c r="H187" i="26"/>
  <c r="H187" i="25"/>
  <c r="H187" i="7"/>
  <c r="I189" i="4"/>
  <c r="H195" i="29"/>
  <c r="H195" i="28"/>
  <c r="H195" i="27"/>
  <c r="H195" i="26"/>
  <c r="H195" i="25"/>
  <c r="H195" i="7"/>
  <c r="I197" i="4"/>
  <c r="H203" i="29"/>
  <c r="H203" i="28"/>
  <c r="H203" i="27"/>
  <c r="H203" i="26"/>
  <c r="H203" i="7"/>
  <c r="H203" i="25"/>
  <c r="I212" i="4"/>
  <c r="H219" i="29"/>
  <c r="H219" i="28"/>
  <c r="H219" i="27"/>
  <c r="H219" i="26"/>
  <c r="H219" i="25"/>
  <c r="H219" i="7"/>
  <c r="I228" i="4"/>
  <c r="H235" i="29"/>
  <c r="H235" i="28"/>
  <c r="H235" i="27"/>
  <c r="H235" i="26"/>
  <c r="H235" i="7"/>
  <c r="H235" i="25"/>
  <c r="I248" i="4"/>
  <c r="H256" i="29"/>
  <c r="H256" i="28"/>
  <c r="H256" i="27"/>
  <c r="H256" i="26"/>
  <c r="H256" i="7"/>
  <c r="H256" i="25"/>
  <c r="I264" i="4"/>
  <c r="H273" i="29"/>
  <c r="H273" i="28"/>
  <c r="H273" i="27"/>
  <c r="H273" i="26"/>
  <c r="H273" i="7"/>
  <c r="H273" i="25"/>
  <c r="I280" i="4"/>
  <c r="H289" i="29"/>
  <c r="H289" i="28"/>
  <c r="H289" i="27"/>
  <c r="H289" i="26"/>
  <c r="H289" i="25"/>
  <c r="H289" i="7"/>
  <c r="I296" i="4"/>
  <c r="H306" i="29"/>
  <c r="H306" i="28"/>
  <c r="H306" i="27"/>
  <c r="H306" i="26"/>
  <c r="H306" i="7"/>
  <c r="H306" i="25"/>
  <c r="I312" i="4"/>
  <c r="H322" i="29"/>
  <c r="H322" i="28"/>
  <c r="H322" i="26"/>
  <c r="H322" i="7"/>
  <c r="H322" i="27"/>
  <c r="H322" i="25"/>
  <c r="I328" i="4"/>
  <c r="H339" i="29"/>
  <c r="H339" i="28"/>
  <c r="H339" i="27"/>
  <c r="H339" i="26"/>
  <c r="H339" i="25"/>
  <c r="H339" i="7"/>
  <c r="I344" i="4"/>
  <c r="H355" i="29"/>
  <c r="H355" i="28"/>
  <c r="H355" i="27"/>
  <c r="H355" i="26"/>
  <c r="H355" i="25"/>
  <c r="H355" i="7"/>
  <c r="I364" i="4"/>
  <c r="H376" i="29"/>
  <c r="H376" i="28"/>
  <c r="H376" i="27"/>
  <c r="H376" i="26"/>
  <c r="H376" i="7"/>
  <c r="H376" i="25"/>
  <c r="I380" i="4"/>
  <c r="H392" i="29"/>
  <c r="H392" i="28"/>
  <c r="H392" i="27"/>
  <c r="H392" i="26"/>
  <c r="H392" i="7"/>
  <c r="H392" i="25"/>
  <c r="I396" i="4"/>
  <c r="H409" i="29"/>
  <c r="H409" i="28"/>
  <c r="H409" i="27"/>
  <c r="H409" i="25"/>
  <c r="H409" i="26"/>
  <c r="H409" i="7"/>
  <c r="I419" i="4"/>
  <c r="H433" i="29"/>
  <c r="H433" i="28"/>
  <c r="H433" i="27"/>
  <c r="H433" i="26"/>
  <c r="H433" i="7"/>
  <c r="H433" i="25"/>
  <c r="I451" i="4"/>
  <c r="H466" i="29"/>
  <c r="H466" i="28"/>
  <c r="H466" i="26"/>
  <c r="H466" i="27"/>
  <c r="H466" i="25"/>
  <c r="H466" i="7"/>
  <c r="I483" i="4"/>
  <c r="H499" i="29"/>
  <c r="H499" i="28"/>
  <c r="H499" i="27"/>
  <c r="H499" i="26"/>
  <c r="H499" i="7"/>
  <c r="H499" i="25"/>
  <c r="I510" i="4"/>
  <c r="H526" i="29"/>
  <c r="H526" i="28"/>
  <c r="H526" i="27"/>
  <c r="H526" i="26"/>
  <c r="H526" i="7"/>
  <c r="H526" i="25"/>
  <c r="I570" i="4"/>
  <c r="H588" i="29"/>
  <c r="H588" i="28"/>
  <c r="H588" i="27"/>
  <c r="H588" i="26"/>
  <c r="H588" i="7"/>
  <c r="H588" i="25"/>
  <c r="I410" i="4"/>
  <c r="H423" i="29"/>
  <c r="H423" i="28"/>
  <c r="H423" i="27"/>
  <c r="H423" i="26"/>
  <c r="H423" i="25"/>
  <c r="H423" i="7"/>
  <c r="I442" i="4"/>
  <c r="H456" i="29"/>
  <c r="H456" i="28"/>
  <c r="H456" i="27"/>
  <c r="H456" i="7"/>
  <c r="H456" i="26"/>
  <c r="H456" i="25"/>
  <c r="I474" i="4"/>
  <c r="H489" i="29"/>
  <c r="H489" i="28"/>
  <c r="H489" i="27"/>
  <c r="H489" i="26"/>
  <c r="H489" i="7"/>
  <c r="H489" i="25"/>
  <c r="I506" i="4"/>
  <c r="H522" i="29"/>
  <c r="H522" i="28"/>
  <c r="H522" i="27"/>
  <c r="H522" i="26"/>
  <c r="H522" i="25"/>
  <c r="H522" i="7"/>
  <c r="I537" i="4"/>
  <c r="H554" i="29"/>
  <c r="H554" i="28"/>
  <c r="H554" i="27"/>
  <c r="H554" i="7"/>
  <c r="H554" i="26"/>
  <c r="H554" i="25"/>
  <c r="I642" i="4"/>
  <c r="H663" i="29"/>
  <c r="H663" i="28"/>
  <c r="H663" i="27"/>
  <c r="H663" i="26"/>
  <c r="H663" i="25"/>
  <c r="H663" i="7"/>
  <c r="I572" i="4"/>
  <c r="H590" i="29"/>
  <c r="H590" i="28"/>
  <c r="H590" i="27"/>
  <c r="H590" i="26"/>
  <c r="H590" i="7"/>
  <c r="H590" i="25"/>
  <c r="I612" i="4"/>
  <c r="H632" i="29"/>
  <c r="H632" i="28"/>
  <c r="H632" i="27"/>
  <c r="H632" i="26"/>
  <c r="H632" i="25"/>
  <c r="H632" i="7"/>
  <c r="I644" i="4"/>
  <c r="H665" i="29"/>
  <c r="H665" i="28"/>
  <c r="H665" i="27"/>
  <c r="H665" i="25"/>
  <c r="H665" i="26"/>
  <c r="H665" i="7"/>
  <c r="I422" i="4"/>
  <c r="H436" i="29"/>
  <c r="H436" i="28"/>
  <c r="H436" i="27"/>
  <c r="H436" i="26"/>
  <c r="H436" i="7"/>
  <c r="H436" i="25"/>
  <c r="I438" i="4"/>
  <c r="H452" i="29"/>
  <c r="H452" i="28"/>
  <c r="H452" i="27"/>
  <c r="H452" i="7"/>
  <c r="H452" i="26"/>
  <c r="H452" i="25"/>
  <c r="I457" i="4"/>
  <c r="H472" i="29"/>
  <c r="H472" i="28"/>
  <c r="H472" i="27"/>
  <c r="H472" i="26"/>
  <c r="H472" i="7"/>
  <c r="H472" i="25"/>
  <c r="I473" i="4"/>
  <c r="H488" i="29"/>
  <c r="H488" i="28"/>
  <c r="H488" i="27"/>
  <c r="H488" i="26"/>
  <c r="H488" i="7"/>
  <c r="H488" i="25"/>
  <c r="I489" i="4"/>
  <c r="H505" i="29"/>
  <c r="H505" i="28"/>
  <c r="H505" i="27"/>
  <c r="H505" i="25"/>
  <c r="H505" i="26"/>
  <c r="H505" i="7"/>
  <c r="I505" i="4"/>
  <c r="H521" i="29"/>
  <c r="H521" i="28"/>
  <c r="H521" i="27"/>
  <c r="H521" i="26"/>
  <c r="H521" i="25"/>
  <c r="H521" i="7"/>
  <c r="I527" i="4"/>
  <c r="H544" i="29"/>
  <c r="H544" i="28"/>
  <c r="H544" i="27"/>
  <c r="H544" i="25"/>
  <c r="H544" i="7"/>
  <c r="H544" i="26"/>
  <c r="I543" i="4"/>
  <c r="H561" i="29"/>
  <c r="H561" i="28"/>
  <c r="H561" i="27"/>
  <c r="H561" i="26"/>
  <c r="H561" i="25"/>
  <c r="H561" i="7"/>
  <c r="I574" i="4"/>
  <c r="H593" i="29"/>
  <c r="H593" i="28"/>
  <c r="H593" i="27"/>
  <c r="H593" i="25"/>
  <c r="H593" i="7"/>
  <c r="H593" i="26"/>
  <c r="I606" i="4"/>
  <c r="H626" i="29"/>
  <c r="H626" i="28"/>
  <c r="H626" i="27"/>
  <c r="H626" i="7"/>
  <c r="H626" i="26"/>
  <c r="H626" i="25"/>
  <c r="I638" i="4"/>
  <c r="H659" i="29"/>
  <c r="H659" i="28"/>
  <c r="H659" i="27"/>
  <c r="H659" i="25"/>
  <c r="H659" i="7"/>
  <c r="H659" i="26"/>
  <c r="I213" i="4"/>
  <c r="H220" i="29"/>
  <c r="H220" i="28"/>
  <c r="H220" i="27"/>
  <c r="H220" i="26"/>
  <c r="H220" i="7"/>
  <c r="H220" i="25"/>
  <c r="I221" i="4"/>
  <c r="H228" i="29"/>
  <c r="H228" i="28"/>
  <c r="H228" i="27"/>
  <c r="H228" i="26"/>
  <c r="H228" i="25"/>
  <c r="H228" i="7"/>
  <c r="I229" i="4"/>
  <c r="H236" i="29"/>
  <c r="H236" i="28"/>
  <c r="H236" i="27"/>
  <c r="H236" i="26"/>
  <c r="H236" i="7"/>
  <c r="H236" i="25"/>
  <c r="I237" i="4"/>
  <c r="H245" i="29"/>
  <c r="H245" i="28"/>
  <c r="H245" i="27"/>
  <c r="H245" i="25"/>
  <c r="H245" i="26"/>
  <c r="H245" i="7"/>
  <c r="I245" i="4"/>
  <c r="H253" i="29"/>
  <c r="H253" i="28"/>
  <c r="H253" i="27"/>
  <c r="H253" i="25"/>
  <c r="H253" i="7"/>
  <c r="H253" i="26"/>
  <c r="I253" i="4"/>
  <c r="H261" i="29"/>
  <c r="H261" i="28"/>
  <c r="H261" i="27"/>
  <c r="H261" i="25"/>
  <c r="H261" i="26"/>
  <c r="H261" i="7"/>
  <c r="I261" i="4"/>
  <c r="H269" i="29"/>
  <c r="H269" i="28"/>
  <c r="H269" i="27"/>
  <c r="H269" i="25"/>
  <c r="H269" i="26"/>
  <c r="H269" i="7"/>
  <c r="I271" i="4"/>
  <c r="H280" i="29"/>
  <c r="H280" i="28"/>
  <c r="H280" i="27"/>
  <c r="H280" i="26"/>
  <c r="H280" i="25"/>
  <c r="H280" i="7"/>
  <c r="I279" i="4"/>
  <c r="H288" i="29"/>
  <c r="H288" i="28"/>
  <c r="H288" i="27"/>
  <c r="H288" i="26"/>
  <c r="H288" i="25"/>
  <c r="H288" i="7"/>
  <c r="I287" i="4"/>
  <c r="H296" i="29"/>
  <c r="H296" i="28"/>
  <c r="H296" i="27"/>
  <c r="H296" i="26"/>
  <c r="H296" i="25"/>
  <c r="H296" i="7"/>
  <c r="I295" i="4"/>
  <c r="H305" i="29"/>
  <c r="H305" i="28"/>
  <c r="H305" i="27"/>
  <c r="H305" i="26"/>
  <c r="H305" i="25"/>
  <c r="H305" i="7"/>
  <c r="I303" i="4"/>
  <c r="H313" i="29"/>
  <c r="H313" i="28"/>
  <c r="H313" i="27"/>
  <c r="H313" i="26"/>
  <c r="H313" i="7"/>
  <c r="H313" i="25"/>
  <c r="I311" i="4"/>
  <c r="H321" i="29"/>
  <c r="H321" i="28"/>
  <c r="H321" i="27"/>
  <c r="H321" i="26"/>
  <c r="H321" i="7"/>
  <c r="H321" i="25"/>
  <c r="I319" i="4"/>
  <c r="H329" i="29"/>
  <c r="H329" i="28"/>
  <c r="H329" i="27"/>
  <c r="H329" i="26"/>
  <c r="H329" i="7"/>
  <c r="H329" i="25"/>
  <c r="I329" i="4"/>
  <c r="H340" i="29"/>
  <c r="H340" i="28"/>
  <c r="H340" i="27"/>
  <c r="H340" i="26"/>
  <c r="H340" i="25"/>
  <c r="H340" i="7"/>
  <c r="I337" i="4"/>
  <c r="H348" i="29"/>
  <c r="H348" i="28"/>
  <c r="H348" i="27"/>
  <c r="H348" i="26"/>
  <c r="H348" i="7"/>
  <c r="H348" i="25"/>
  <c r="I345" i="4"/>
  <c r="H356" i="29"/>
  <c r="H356" i="28"/>
  <c r="H356" i="27"/>
  <c r="H356" i="26"/>
  <c r="H356" i="25"/>
  <c r="H356" i="7"/>
  <c r="I353" i="4"/>
  <c r="H364" i="29"/>
  <c r="H364" i="28"/>
  <c r="H364" i="27"/>
  <c r="H364" i="26"/>
  <c r="H364" i="25"/>
  <c r="H364" i="7"/>
  <c r="I361" i="4"/>
  <c r="H373" i="29"/>
  <c r="H373" i="28"/>
  <c r="H373" i="27"/>
  <c r="H373" i="26"/>
  <c r="H373" i="25"/>
  <c r="H373" i="7"/>
  <c r="I369" i="4"/>
  <c r="H381" i="29"/>
  <c r="H381" i="28"/>
  <c r="H381" i="26"/>
  <c r="H381" i="27"/>
  <c r="H381" i="25"/>
  <c r="H381" i="7"/>
  <c r="I377" i="4"/>
  <c r="H389" i="29"/>
  <c r="H389" i="28"/>
  <c r="H389" i="27"/>
  <c r="H389" i="26"/>
  <c r="H389" i="25"/>
  <c r="H389" i="7"/>
  <c r="I385" i="4"/>
  <c r="H397" i="29"/>
  <c r="H397" i="28"/>
  <c r="H397" i="27"/>
  <c r="H397" i="26"/>
  <c r="H397" i="25"/>
  <c r="H397" i="7"/>
  <c r="I395" i="4"/>
  <c r="H408" i="29"/>
  <c r="H408" i="28"/>
  <c r="H408" i="26"/>
  <c r="H408" i="27"/>
  <c r="H408" i="7"/>
  <c r="H408" i="25"/>
  <c r="I403" i="4"/>
  <c r="H416" i="29"/>
  <c r="H416" i="28"/>
  <c r="H416" i="27"/>
  <c r="H416" i="26"/>
  <c r="H416" i="25"/>
  <c r="H416" i="7"/>
  <c r="I415" i="4"/>
  <c r="H428" i="29"/>
  <c r="H428" i="28"/>
  <c r="H428" i="27"/>
  <c r="H428" i="25"/>
  <c r="H428" i="7"/>
  <c r="H428" i="26"/>
  <c r="I431" i="4"/>
  <c r="H445" i="29"/>
  <c r="H445" i="28"/>
  <c r="H445" i="27"/>
  <c r="H445" i="26"/>
  <c r="H445" i="25"/>
  <c r="H445" i="7"/>
  <c r="I447" i="4"/>
  <c r="H461" i="29"/>
  <c r="H461" i="28"/>
  <c r="H461" i="27"/>
  <c r="H461" i="26"/>
  <c r="H461" i="25"/>
  <c r="H461" i="7"/>
  <c r="I463" i="4"/>
  <c r="H478" i="29"/>
  <c r="H478" i="28"/>
  <c r="H478" i="26"/>
  <c r="H478" i="27"/>
  <c r="H478" i="7"/>
  <c r="H478" i="25"/>
  <c r="I479" i="4"/>
  <c r="H494" i="29"/>
  <c r="H494" i="28"/>
  <c r="H494" i="26"/>
  <c r="H494" i="27"/>
  <c r="H494" i="7"/>
  <c r="H494" i="25"/>
  <c r="I495" i="4"/>
  <c r="H511" i="29"/>
  <c r="H511" i="28"/>
  <c r="H511" i="27"/>
  <c r="H511" i="26"/>
  <c r="H511" i="25"/>
  <c r="H511" i="7"/>
  <c r="I512" i="4"/>
  <c r="H529" i="29"/>
  <c r="H529" i="28"/>
  <c r="H529" i="27"/>
  <c r="H529" i="7"/>
  <c r="H529" i="26"/>
  <c r="H529" i="25"/>
  <c r="I528" i="4"/>
  <c r="H545" i="29"/>
  <c r="H545" i="28"/>
  <c r="H545" i="27"/>
  <c r="H545" i="26"/>
  <c r="H545" i="7"/>
  <c r="H545" i="25"/>
  <c r="I544" i="4"/>
  <c r="H562" i="29"/>
  <c r="H562" i="28"/>
  <c r="H562" i="27"/>
  <c r="H562" i="26"/>
  <c r="H562" i="7"/>
  <c r="H562" i="25"/>
  <c r="I576" i="4"/>
  <c r="H595" i="29"/>
  <c r="H595" i="28"/>
  <c r="H595" i="27"/>
  <c r="H595" i="25"/>
  <c r="H595" i="26"/>
  <c r="H595" i="7"/>
  <c r="I608" i="4"/>
  <c r="H628" i="29"/>
  <c r="H628" i="28"/>
  <c r="H628" i="27"/>
  <c r="H628" i="26"/>
  <c r="H628" i="7"/>
  <c r="H628" i="25"/>
  <c r="I640" i="4"/>
  <c r="H661" i="29"/>
  <c r="H661" i="28"/>
  <c r="H661" i="27"/>
  <c r="H661" i="25"/>
  <c r="H661" i="7"/>
  <c r="H661" i="26"/>
  <c r="I549" i="4"/>
  <c r="H567" i="29"/>
  <c r="H567" i="28"/>
  <c r="H567" i="27"/>
  <c r="H567" i="26"/>
  <c r="H567" i="25"/>
  <c r="H567" i="7"/>
  <c r="I557" i="4"/>
  <c r="H575" i="29"/>
  <c r="H575" i="28"/>
  <c r="H575" i="27"/>
  <c r="H575" i="26"/>
  <c r="H575" i="25"/>
  <c r="H575" i="7"/>
  <c r="I565" i="4"/>
  <c r="H583" i="29"/>
  <c r="H583" i="28"/>
  <c r="H583" i="27"/>
  <c r="H583" i="25"/>
  <c r="H583" i="7"/>
  <c r="H583" i="26"/>
  <c r="I575" i="4"/>
  <c r="H594" i="29"/>
  <c r="H594" i="28"/>
  <c r="H594" i="27"/>
  <c r="H594" i="26"/>
  <c r="H594" i="25"/>
  <c r="H594" i="7"/>
  <c r="I583" i="4"/>
  <c r="H602" i="29"/>
  <c r="H602" i="28"/>
  <c r="H602" i="27"/>
  <c r="H602" i="26"/>
  <c r="H602" i="25"/>
  <c r="H602" i="7"/>
  <c r="I591" i="4"/>
  <c r="H610" i="29"/>
  <c r="H610" i="28"/>
  <c r="H610" i="27"/>
  <c r="H610" i="26"/>
  <c r="H610" i="25"/>
  <c r="H610" i="7"/>
  <c r="I599" i="4"/>
  <c r="H618" i="29"/>
  <c r="H618" i="28"/>
  <c r="H618" i="27"/>
  <c r="H618" i="26"/>
  <c r="H618" i="25"/>
  <c r="H618" i="7"/>
  <c r="I607" i="4"/>
  <c r="H627" i="29"/>
  <c r="H627" i="28"/>
  <c r="H627" i="27"/>
  <c r="H627" i="25"/>
  <c r="H627" i="26"/>
  <c r="H627" i="7"/>
  <c r="I615" i="4"/>
  <c r="H635" i="29"/>
  <c r="H635" i="28"/>
  <c r="H635" i="26"/>
  <c r="H635" i="27"/>
  <c r="H635" i="25"/>
  <c r="H635" i="7"/>
  <c r="I623" i="4"/>
  <c r="H643" i="29"/>
  <c r="H643" i="28"/>
  <c r="H643" i="27"/>
  <c r="H643" i="26"/>
  <c r="H643" i="25"/>
  <c r="H643" i="7"/>
  <c r="I631" i="4"/>
  <c r="H651" i="29"/>
  <c r="H651" i="28"/>
  <c r="H651" i="27"/>
  <c r="H651" i="26"/>
  <c r="H651" i="25"/>
  <c r="H651" i="7"/>
  <c r="I641" i="4"/>
  <c r="H662" i="29"/>
  <c r="H662" i="28"/>
  <c r="H662" i="27"/>
  <c r="H662" i="26"/>
  <c r="H662" i="25"/>
  <c r="H662" i="7"/>
  <c r="I778" i="4"/>
  <c r="H803" i="29"/>
  <c r="H803" i="28"/>
  <c r="H803" i="27"/>
  <c r="H803" i="26"/>
  <c r="H803" i="25"/>
  <c r="H803" i="7"/>
  <c r="I651" i="4"/>
  <c r="H672" i="29"/>
  <c r="H672" i="28"/>
  <c r="H672" i="26"/>
  <c r="H672" i="27"/>
  <c r="H672" i="25"/>
  <c r="H672" i="7"/>
  <c r="I659" i="4"/>
  <c r="H680" i="29"/>
  <c r="H680" i="28"/>
  <c r="H680" i="27"/>
  <c r="H680" i="25"/>
  <c r="H680" i="26"/>
  <c r="H680" i="7"/>
  <c r="I667" i="4"/>
  <c r="H689" i="29"/>
  <c r="H689" i="28"/>
  <c r="H689" i="27"/>
  <c r="H689" i="26"/>
  <c r="H689" i="7"/>
  <c r="H689" i="25"/>
  <c r="I675" i="4"/>
  <c r="H697" i="29"/>
  <c r="H697" i="28"/>
  <c r="H697" i="26"/>
  <c r="H697" i="27"/>
  <c r="H697" i="7"/>
  <c r="H697" i="25"/>
  <c r="I683" i="4"/>
  <c r="H705" i="29"/>
  <c r="H705" i="28"/>
  <c r="H705" i="27"/>
  <c r="H705" i="26"/>
  <c r="H705" i="25"/>
  <c r="H705" i="7"/>
  <c r="I691" i="4"/>
  <c r="H713" i="29"/>
  <c r="H713" i="28"/>
  <c r="H713" i="27"/>
  <c r="H713" i="26"/>
  <c r="H713" i="25"/>
  <c r="H713" i="7"/>
  <c r="I701" i="4"/>
  <c r="H724" i="29"/>
  <c r="H724" i="28"/>
  <c r="H724" i="27"/>
  <c r="H724" i="26"/>
  <c r="H724" i="25"/>
  <c r="H724" i="7"/>
  <c r="I709" i="4"/>
  <c r="H732" i="29"/>
  <c r="H732" i="28"/>
  <c r="H732" i="27"/>
  <c r="H732" i="25"/>
  <c r="H732" i="7"/>
  <c r="H732" i="26"/>
  <c r="I717" i="4"/>
  <c r="H740" i="29"/>
  <c r="H740" i="28"/>
  <c r="H740" i="27"/>
  <c r="H740" i="25"/>
  <c r="H740" i="26"/>
  <c r="H740" i="7"/>
  <c r="I725" i="4"/>
  <c r="H748" i="29"/>
  <c r="H748" i="28"/>
  <c r="H748" i="27"/>
  <c r="H748" i="26"/>
  <c r="H748" i="25"/>
  <c r="H748" i="7"/>
  <c r="I733" i="4"/>
  <c r="H757" i="29"/>
  <c r="H757" i="28"/>
  <c r="H757" i="27"/>
  <c r="H757" i="25"/>
  <c r="H757" i="26"/>
  <c r="H757" i="7"/>
  <c r="I741" i="4"/>
  <c r="H765" i="29"/>
  <c r="H765" i="28"/>
  <c r="H765" i="27"/>
  <c r="H765" i="25"/>
  <c r="H765" i="26"/>
  <c r="H765" i="7"/>
  <c r="I749" i="4"/>
  <c r="H773" i="29"/>
  <c r="H773" i="28"/>
  <c r="H773" i="27"/>
  <c r="H773" i="26"/>
  <c r="H773" i="25"/>
  <c r="H773" i="7"/>
  <c r="I757" i="4"/>
  <c r="H781" i="29"/>
  <c r="H781" i="28"/>
  <c r="H781" i="27"/>
  <c r="H781" i="26"/>
  <c r="H781" i="25"/>
  <c r="H781" i="7"/>
  <c r="I767" i="4"/>
  <c r="H792" i="29"/>
  <c r="H792" i="28"/>
  <c r="H792" i="27"/>
  <c r="H792" i="26"/>
  <c r="H792" i="25"/>
  <c r="H792" i="7"/>
  <c r="I775" i="4"/>
  <c r="H800" i="29"/>
  <c r="H800" i="28"/>
  <c r="H800" i="27"/>
  <c r="H800" i="26"/>
  <c r="H800" i="25"/>
  <c r="H800" i="7"/>
  <c r="I652" i="4"/>
  <c r="H673" i="29"/>
  <c r="H673" i="28"/>
  <c r="H673" i="27"/>
  <c r="H673" i="26"/>
  <c r="H673" i="25"/>
  <c r="H673" i="7"/>
  <c r="I660" i="4"/>
  <c r="H681" i="29"/>
  <c r="H681" i="28"/>
  <c r="H681" i="26"/>
  <c r="H681" i="27"/>
  <c r="H681" i="25"/>
  <c r="H681" i="7"/>
  <c r="I670" i="4"/>
  <c r="H692" i="29"/>
  <c r="H692" i="28"/>
  <c r="H692" i="27"/>
  <c r="H692" i="26"/>
  <c r="H692" i="25"/>
  <c r="H692" i="7"/>
  <c r="I678" i="4"/>
  <c r="H700" i="29"/>
  <c r="H700" i="28"/>
  <c r="H700" i="27"/>
  <c r="H700" i="26"/>
  <c r="H700" i="25"/>
  <c r="H700" i="7"/>
  <c r="I686" i="4"/>
  <c r="H708" i="29"/>
  <c r="H708" i="28"/>
  <c r="H708" i="27"/>
  <c r="H708" i="26"/>
  <c r="H708" i="25"/>
  <c r="H708" i="7"/>
  <c r="I694" i="4"/>
  <c r="H716" i="29"/>
  <c r="H716" i="28"/>
  <c r="H716" i="27"/>
  <c r="H716" i="26"/>
  <c r="H716" i="25"/>
  <c r="H716" i="7"/>
  <c r="I702" i="4"/>
  <c r="H725" i="29"/>
  <c r="H725" i="28"/>
  <c r="H725" i="27"/>
  <c r="H725" i="25"/>
  <c r="H725" i="26"/>
  <c r="H725" i="7"/>
  <c r="I710" i="4"/>
  <c r="H733" i="29"/>
  <c r="H733" i="28"/>
  <c r="H733" i="27"/>
  <c r="H733" i="26"/>
  <c r="H733" i="25"/>
  <c r="H733" i="7"/>
  <c r="I718" i="4"/>
  <c r="H741" i="29"/>
  <c r="H741" i="28"/>
  <c r="H741" i="27"/>
  <c r="H741" i="26"/>
  <c r="H741" i="25"/>
  <c r="H741" i="7"/>
  <c r="I726" i="4"/>
  <c r="H749" i="29"/>
  <c r="H749" i="28"/>
  <c r="H749" i="27"/>
  <c r="H749" i="26"/>
  <c r="H749" i="25"/>
  <c r="H749" i="7"/>
  <c r="I736" i="4"/>
  <c r="H760" i="29"/>
  <c r="H760" i="28"/>
  <c r="H760" i="27"/>
  <c r="H760" i="26"/>
  <c r="H760" i="25"/>
  <c r="H760" i="7"/>
  <c r="I744" i="4"/>
  <c r="H768" i="29"/>
  <c r="H768" i="28"/>
  <c r="H768" i="27"/>
  <c r="H768" i="26"/>
  <c r="H768" i="25"/>
  <c r="H768" i="7"/>
  <c r="I752" i="4"/>
  <c r="H776" i="29"/>
  <c r="H776" i="28"/>
  <c r="H776" i="27"/>
  <c r="H776" i="7"/>
  <c r="H776" i="25"/>
  <c r="H776" i="26"/>
  <c r="I760" i="4"/>
  <c r="H785" i="29"/>
  <c r="H785" i="28"/>
  <c r="H785" i="27"/>
  <c r="H785" i="26"/>
  <c r="H785" i="25"/>
  <c r="H785" i="7"/>
  <c r="I768" i="4"/>
  <c r="H793" i="29"/>
  <c r="H793" i="28"/>
  <c r="H793" i="27"/>
  <c r="H793" i="26"/>
  <c r="H793" i="25"/>
  <c r="H793" i="7"/>
  <c r="I777" i="4"/>
  <c r="H802" i="29"/>
  <c r="H802" i="28"/>
  <c r="H802" i="26"/>
  <c r="H802" i="27"/>
  <c r="H802" i="25"/>
  <c r="H802" i="7"/>
  <c r="I785" i="4"/>
  <c r="H810" i="29"/>
  <c r="H810" i="28"/>
  <c r="H810" i="27"/>
  <c r="H810" i="26"/>
  <c r="H810" i="25"/>
  <c r="H810" i="7"/>
  <c r="I793" i="4"/>
  <c r="H819" i="29"/>
  <c r="H819" i="28"/>
  <c r="H819" i="27"/>
  <c r="H819" i="25"/>
  <c r="H819" i="26"/>
  <c r="H819" i="7"/>
  <c r="I801" i="4"/>
  <c r="H827" i="29"/>
  <c r="H827" i="28"/>
  <c r="H827" i="27"/>
  <c r="H827" i="26"/>
  <c r="H827" i="25"/>
  <c r="H827" i="7"/>
  <c r="I809" i="4"/>
  <c r="H835" i="29"/>
  <c r="H835" i="28"/>
  <c r="H835" i="26"/>
  <c r="H835" i="27"/>
  <c r="H835" i="25"/>
  <c r="H835" i="7"/>
  <c r="I817" i="4"/>
  <c r="H843" i="29"/>
  <c r="H843" i="28"/>
  <c r="H843" i="27"/>
  <c r="H843" i="26"/>
  <c r="H843" i="25"/>
  <c r="H843" i="7"/>
  <c r="I827" i="4"/>
  <c r="H854" i="29"/>
  <c r="H854" i="28"/>
  <c r="H854" i="26"/>
  <c r="H854" i="25"/>
  <c r="H854" i="27"/>
  <c r="H854" i="7"/>
  <c r="I835" i="4"/>
  <c r="H862" i="29"/>
  <c r="H862" i="28"/>
  <c r="H862" i="27"/>
  <c r="H862" i="26"/>
  <c r="H862" i="25"/>
  <c r="H862" i="7"/>
  <c r="I843" i="4"/>
  <c r="H870" i="29"/>
  <c r="H870" i="28"/>
  <c r="H870" i="27"/>
  <c r="H870" i="26"/>
  <c r="H870" i="25"/>
  <c r="H870" i="7"/>
  <c r="I851" i="4"/>
  <c r="H878" i="29"/>
  <c r="H878" i="28"/>
  <c r="H878" i="27"/>
  <c r="H878" i="26"/>
  <c r="H878" i="25"/>
  <c r="H878" i="7"/>
  <c r="I859" i="4"/>
  <c r="H887" i="29"/>
  <c r="H887" i="28"/>
  <c r="H887" i="27"/>
  <c r="H887" i="26"/>
  <c r="H887" i="25"/>
  <c r="H887" i="7"/>
  <c r="I867" i="4"/>
  <c r="H895" i="29"/>
  <c r="H895" i="28"/>
  <c r="H895" i="27"/>
  <c r="H895" i="25"/>
  <c r="H895" i="7"/>
  <c r="H895" i="26"/>
  <c r="I875" i="4"/>
  <c r="H903" i="29"/>
  <c r="H903" i="28"/>
  <c r="H903" i="27"/>
  <c r="H903" i="26"/>
  <c r="H903" i="25"/>
  <c r="H903" i="7"/>
  <c r="I885" i="4"/>
  <c r="H914" i="29"/>
  <c r="H914" i="28"/>
  <c r="H914" i="27"/>
  <c r="H914" i="26"/>
  <c r="H914" i="25"/>
  <c r="H914" i="7"/>
  <c r="I893" i="4"/>
  <c r="H922" i="29"/>
  <c r="H922" i="28"/>
  <c r="H922" i="27"/>
  <c r="H922" i="26"/>
  <c r="H922" i="25"/>
  <c r="H922" i="7"/>
  <c r="I901" i="4"/>
  <c r="H930" i="29"/>
  <c r="H930" i="28"/>
  <c r="H930" i="27"/>
  <c r="H930" i="26"/>
  <c r="H930" i="25"/>
  <c r="H930" i="7"/>
  <c r="I909" i="4"/>
  <c r="H938" i="29"/>
  <c r="H938" i="28"/>
  <c r="H938" i="27"/>
  <c r="H938" i="26"/>
  <c r="H938" i="25"/>
  <c r="H938" i="7"/>
  <c r="I917" i="4"/>
  <c r="H947" i="29"/>
  <c r="H947" i="28"/>
  <c r="H947" i="27"/>
  <c r="H947" i="26"/>
  <c r="H947" i="25"/>
  <c r="H947" i="7"/>
  <c r="I925" i="4"/>
  <c r="H955" i="29"/>
  <c r="H955" i="28"/>
  <c r="H955" i="27"/>
  <c r="H955" i="26"/>
  <c r="H955" i="25"/>
  <c r="H955" i="7"/>
  <c r="I933" i="4"/>
  <c r="H963" i="29"/>
  <c r="H963" i="28"/>
  <c r="H963" i="27"/>
  <c r="H963" i="26"/>
  <c r="H963" i="25"/>
  <c r="H963" i="7"/>
  <c r="I941" i="4"/>
  <c r="H971" i="29"/>
  <c r="H971" i="28"/>
  <c r="H971" i="27"/>
  <c r="H971" i="26"/>
  <c r="H971" i="7"/>
  <c r="H971" i="25"/>
  <c r="I792" i="4"/>
  <c r="H818" i="29"/>
  <c r="H818" i="28"/>
  <c r="H818" i="27"/>
  <c r="H818" i="26"/>
  <c r="H818" i="7"/>
  <c r="H818" i="25"/>
  <c r="I800" i="4"/>
  <c r="H826" i="29"/>
  <c r="H826" i="28"/>
  <c r="H826" i="27"/>
  <c r="H826" i="25"/>
  <c r="H826" i="7"/>
  <c r="H826" i="26"/>
  <c r="I808" i="4"/>
  <c r="H834" i="29"/>
  <c r="H834" i="28"/>
  <c r="H834" i="27"/>
  <c r="H834" i="25"/>
  <c r="H834" i="26"/>
  <c r="H834" i="7"/>
  <c r="I816" i="4"/>
  <c r="H842" i="29"/>
  <c r="H842" i="28"/>
  <c r="H842" i="26"/>
  <c r="H842" i="27"/>
  <c r="H842" i="25"/>
  <c r="H842" i="7"/>
  <c r="I824" i="4"/>
  <c r="H851" i="29"/>
  <c r="H851" i="28"/>
  <c r="H851" i="27"/>
  <c r="H851" i="25"/>
  <c r="H851" i="26"/>
  <c r="H851" i="7"/>
  <c r="I832" i="4"/>
  <c r="H859" i="29"/>
  <c r="H859" i="28"/>
  <c r="H859" i="27"/>
  <c r="H859" i="26"/>
  <c r="H859" i="25"/>
  <c r="H859" i="7"/>
  <c r="I840" i="4"/>
  <c r="H867" i="29"/>
  <c r="H867" i="28"/>
  <c r="H867" i="27"/>
  <c r="H867" i="25"/>
  <c r="H867" i="26"/>
  <c r="H867" i="7"/>
  <c r="I848" i="4"/>
  <c r="H875" i="29"/>
  <c r="H875" i="28"/>
  <c r="H875" i="27"/>
  <c r="H875" i="26"/>
  <c r="H875" i="25"/>
  <c r="H875" i="7"/>
  <c r="I858" i="4"/>
  <c r="H886" i="29"/>
  <c r="H886" i="28"/>
  <c r="H886" i="27"/>
  <c r="H886" i="26"/>
  <c r="H886" i="25"/>
  <c r="H886" i="7"/>
  <c r="I866" i="4"/>
  <c r="H894" i="29"/>
  <c r="H894" i="28"/>
  <c r="H894" i="27"/>
  <c r="H894" i="26"/>
  <c r="H894" i="25"/>
  <c r="H894" i="7"/>
  <c r="I874" i="4"/>
  <c r="H902" i="29"/>
  <c r="H902" i="28"/>
  <c r="H902" i="27"/>
  <c r="H902" i="26"/>
  <c r="H902" i="7"/>
  <c r="H902" i="25"/>
  <c r="I882" i="4"/>
  <c r="H910" i="29"/>
  <c r="H910" i="28"/>
  <c r="H910" i="27"/>
  <c r="H910" i="26"/>
  <c r="H910" i="25"/>
  <c r="H910" i="7"/>
  <c r="I890" i="4"/>
  <c r="H919" i="29"/>
  <c r="H919" i="28"/>
  <c r="H919" i="26"/>
  <c r="H919" i="7"/>
  <c r="H919" i="27"/>
  <c r="H919" i="25"/>
  <c r="I898" i="4"/>
  <c r="H927" i="29"/>
  <c r="H927" i="28"/>
  <c r="H927" i="27"/>
  <c r="H927" i="26"/>
  <c r="H927" i="25"/>
  <c r="H927" i="7"/>
  <c r="I906" i="4"/>
  <c r="H935" i="29"/>
  <c r="H935" i="28"/>
  <c r="H935" i="27"/>
  <c r="H935" i="26"/>
  <c r="H935" i="25"/>
  <c r="H935" i="7"/>
  <c r="I916" i="4"/>
  <c r="H946" i="29"/>
  <c r="H946" i="28"/>
  <c r="H946" i="26"/>
  <c r="H946" i="27"/>
  <c r="H946" i="25"/>
  <c r="H946" i="7"/>
  <c r="I924" i="4"/>
  <c r="H954" i="29"/>
  <c r="H954" i="28"/>
  <c r="H954" i="26"/>
  <c r="H954" i="27"/>
  <c r="H954" i="25"/>
  <c r="H954" i="7"/>
  <c r="I932" i="4"/>
  <c r="H962" i="29"/>
  <c r="H962" i="28"/>
  <c r="H962" i="27"/>
  <c r="H962" i="26"/>
  <c r="H962" i="25"/>
  <c r="H962" i="7"/>
  <c r="I940" i="4"/>
  <c r="H970" i="29"/>
  <c r="H970" i="28"/>
  <c r="H970" i="27"/>
  <c r="H970" i="26"/>
  <c r="H970" i="25"/>
  <c r="H970" i="7"/>
  <c r="I432" i="4"/>
  <c r="H446" i="29"/>
  <c r="H446" i="28"/>
  <c r="H446" i="27"/>
  <c r="H446" i="26"/>
  <c r="H446" i="7"/>
  <c r="H446" i="25"/>
  <c r="I188" i="4"/>
  <c r="H194" i="29"/>
  <c r="H194" i="28"/>
  <c r="H194" i="27"/>
  <c r="H194" i="26"/>
  <c r="H194" i="7"/>
  <c r="H194" i="25"/>
  <c r="I78" i="4"/>
  <c r="I81" i="30" s="1"/>
  <c r="H81" i="29"/>
  <c r="H81" i="28"/>
  <c r="H81" i="27"/>
  <c r="H81" i="7"/>
  <c r="H81" i="25"/>
  <c r="H81" i="26"/>
  <c r="I522" i="4"/>
  <c r="H539" i="29"/>
  <c r="H539" i="28"/>
  <c r="H539" i="27"/>
  <c r="H539" i="26"/>
  <c r="H539" i="7"/>
  <c r="H539" i="25"/>
  <c r="I218" i="4"/>
  <c r="H225" i="29"/>
  <c r="H225" i="28"/>
  <c r="H225" i="27"/>
  <c r="H225" i="26"/>
  <c r="H225" i="7"/>
  <c r="H225" i="25"/>
  <c r="I90" i="4"/>
  <c r="I93" i="30" s="1"/>
  <c r="H93" i="29"/>
  <c r="H93" i="28"/>
  <c r="H93" i="27"/>
  <c r="H93" i="26"/>
  <c r="H93" i="25"/>
  <c r="H93" i="7"/>
  <c r="I26" i="4"/>
  <c r="I27" i="30" s="1"/>
  <c r="H27" i="29"/>
  <c r="H27" i="28"/>
  <c r="H27" i="27"/>
  <c r="H27" i="26"/>
  <c r="H27" i="25"/>
  <c r="H27" i="7"/>
  <c r="H275" i="29"/>
  <c r="H275" i="28"/>
  <c r="H275" i="27"/>
  <c r="H275" i="7"/>
  <c r="H275" i="26"/>
  <c r="H275" i="25"/>
  <c r="I102" i="4"/>
  <c r="I105" i="30" s="1"/>
  <c r="H105" i="29"/>
  <c r="H105" i="28"/>
  <c r="H105" i="27"/>
  <c r="H105" i="26"/>
  <c r="H105" i="25"/>
  <c r="H105" i="7"/>
  <c r="I39" i="4"/>
  <c r="I40" i="30" s="1"/>
  <c r="H40" i="29"/>
  <c r="H40" i="28"/>
  <c r="H40" i="27"/>
  <c r="H40" i="26"/>
  <c r="H40" i="25"/>
  <c r="H40" i="7"/>
  <c r="I66" i="4"/>
  <c r="I68" i="30" s="1"/>
  <c r="H68" i="29"/>
  <c r="H68" i="28"/>
  <c r="H68" i="27"/>
  <c r="H68" i="26"/>
  <c r="H68" i="7"/>
  <c r="H68" i="25"/>
  <c r="I250" i="4"/>
  <c r="H258" i="29"/>
  <c r="H258" i="28"/>
  <c r="H258" i="27"/>
  <c r="H258" i="26"/>
  <c r="H258" i="25"/>
  <c r="H258" i="7"/>
  <c r="I196" i="4"/>
  <c r="H202" i="29"/>
  <c r="H202" i="28"/>
  <c r="H202" i="27"/>
  <c r="H202" i="26"/>
  <c r="H202" i="7"/>
  <c r="H202" i="25"/>
  <c r="M605" i="27"/>
  <c r="N605" i="27"/>
  <c r="O605" i="27"/>
  <c r="I554" i="4"/>
  <c r="H572" i="29"/>
  <c r="H572" i="28"/>
  <c r="H572" i="27"/>
  <c r="H572" i="26"/>
  <c r="H572" i="25"/>
  <c r="H572" i="7"/>
  <c r="I214" i="4"/>
  <c r="H221" i="29"/>
  <c r="H221" i="28"/>
  <c r="H221" i="27"/>
  <c r="H221" i="26"/>
  <c r="H221" i="7"/>
  <c r="H221" i="25"/>
  <c r="I28" i="4"/>
  <c r="I29" i="30" s="1"/>
  <c r="H29" i="29"/>
  <c r="H29" i="28"/>
  <c r="H29" i="27"/>
  <c r="H29" i="7"/>
  <c r="H29" i="25"/>
  <c r="H29" i="26"/>
  <c r="I306" i="4"/>
  <c r="H316" i="29"/>
  <c r="H316" i="28"/>
  <c r="H316" i="26"/>
  <c r="H316" i="25"/>
  <c r="H316" i="27"/>
  <c r="H316" i="7"/>
  <c r="I128" i="4"/>
  <c r="H132" i="29"/>
  <c r="H132" i="28"/>
  <c r="H132" i="27"/>
  <c r="H132" i="25"/>
  <c r="H132" i="7"/>
  <c r="H132" i="26"/>
  <c r="I51" i="4"/>
  <c r="I53" i="30" s="1"/>
  <c r="H53" i="29"/>
  <c r="H53" i="28"/>
  <c r="H53" i="27"/>
  <c r="H53" i="25"/>
  <c r="H53" i="7"/>
  <c r="H53" i="26"/>
  <c r="I302" i="4"/>
  <c r="H312" i="29"/>
  <c r="H312" i="28"/>
  <c r="H312" i="27"/>
  <c r="H312" i="26"/>
  <c r="H312" i="25"/>
  <c r="H312" i="7"/>
  <c r="I126" i="4"/>
  <c r="H130" i="29"/>
  <c r="H130" i="28"/>
  <c r="H130" i="27"/>
  <c r="H130" i="26"/>
  <c r="H130" i="25"/>
  <c r="H130" i="7"/>
  <c r="I69" i="4"/>
  <c r="I71" i="30" s="1"/>
  <c r="H71" i="29"/>
  <c r="H71" i="28"/>
  <c r="H71" i="27"/>
  <c r="H71" i="26"/>
  <c r="H71" i="25"/>
  <c r="H71" i="7"/>
  <c r="I53" i="4"/>
  <c r="I55" i="30" s="1"/>
  <c r="H55" i="29"/>
  <c r="H55" i="28"/>
  <c r="H55" i="27"/>
  <c r="H55" i="26"/>
  <c r="H55" i="7"/>
  <c r="H55" i="25"/>
  <c r="I37" i="4"/>
  <c r="I38" i="30" s="1"/>
  <c r="H38" i="29"/>
  <c r="H38" i="28"/>
  <c r="H38" i="27"/>
  <c r="H38" i="26"/>
  <c r="H38" i="7"/>
  <c r="H38" i="25"/>
  <c r="I22" i="4"/>
  <c r="I23" i="30" s="1"/>
  <c r="H23" i="29"/>
  <c r="H23" i="28"/>
  <c r="H23" i="27"/>
  <c r="H23" i="26"/>
  <c r="H23" i="7"/>
  <c r="H23" i="25"/>
  <c r="I205" i="4"/>
  <c r="H212" i="29"/>
  <c r="H212" i="28"/>
  <c r="H212" i="27"/>
  <c r="H212" i="26"/>
  <c r="H212" i="25"/>
  <c r="H212" i="7"/>
  <c r="I445" i="4"/>
  <c r="H459" i="29"/>
  <c r="H459" i="28"/>
  <c r="H459" i="27"/>
  <c r="H459" i="26"/>
  <c r="H459" i="25"/>
  <c r="H459" i="7"/>
  <c r="I477" i="4"/>
  <c r="H492" i="29"/>
  <c r="H492" i="28"/>
  <c r="H492" i="27"/>
  <c r="H492" i="26"/>
  <c r="H492" i="25"/>
  <c r="H492" i="7"/>
  <c r="I509" i="4"/>
  <c r="H525" i="29"/>
  <c r="H525" i="28"/>
  <c r="H525" i="27"/>
  <c r="H525" i="26"/>
  <c r="H525" i="25"/>
  <c r="H525" i="7"/>
  <c r="I541" i="4"/>
  <c r="H558" i="29"/>
  <c r="H558" i="28"/>
  <c r="H558" i="27"/>
  <c r="H558" i="26"/>
  <c r="H558" i="7"/>
  <c r="H558" i="25"/>
  <c r="I75" i="4"/>
  <c r="I77" i="30" s="1"/>
  <c r="H77" i="29"/>
  <c r="H77" i="28"/>
  <c r="H77" i="27"/>
  <c r="H77" i="26"/>
  <c r="H77" i="25"/>
  <c r="H77" i="7"/>
  <c r="I85" i="4"/>
  <c r="I88" i="30" s="1"/>
  <c r="H88" i="29"/>
  <c r="H88" i="28"/>
  <c r="H88" i="27"/>
  <c r="H88" i="26"/>
  <c r="H88" i="25"/>
  <c r="H88" i="7"/>
  <c r="I93" i="4"/>
  <c r="I96" i="30" s="1"/>
  <c r="H96" i="29"/>
  <c r="H96" i="28"/>
  <c r="H96" i="27"/>
  <c r="H96" i="26"/>
  <c r="H96" i="7"/>
  <c r="H96" i="25"/>
  <c r="I101" i="4"/>
  <c r="I104" i="30" s="1"/>
  <c r="H104" i="29"/>
  <c r="H104" i="28"/>
  <c r="H104" i="27"/>
  <c r="H104" i="26"/>
  <c r="H104" i="7"/>
  <c r="H104" i="25"/>
  <c r="I109" i="4"/>
  <c r="H113" i="29"/>
  <c r="H113" i="28"/>
  <c r="H113" i="27"/>
  <c r="H113" i="26"/>
  <c r="H113" i="7"/>
  <c r="H113" i="25"/>
  <c r="I117" i="4"/>
  <c r="H121" i="29"/>
  <c r="H121" i="28"/>
  <c r="H121" i="27"/>
  <c r="H121" i="26"/>
  <c r="H121" i="25"/>
  <c r="H121" i="7"/>
  <c r="I125" i="4"/>
  <c r="H129" i="29"/>
  <c r="H129" i="28"/>
  <c r="H129" i="27"/>
  <c r="H129" i="26"/>
  <c r="H129" i="25"/>
  <c r="H129" i="7"/>
  <c r="I133" i="4"/>
  <c r="H137" i="29"/>
  <c r="H137" i="28"/>
  <c r="H137" i="27"/>
  <c r="H137" i="26"/>
  <c r="H137" i="25"/>
  <c r="H137" i="7"/>
  <c r="I143" i="4"/>
  <c r="H148" i="29"/>
  <c r="H148" i="28"/>
  <c r="H148" i="27"/>
  <c r="H148" i="26"/>
  <c r="H148" i="7"/>
  <c r="H148" i="25"/>
  <c r="I151" i="4"/>
  <c r="H156" i="29"/>
  <c r="H156" i="28"/>
  <c r="H156" i="27"/>
  <c r="H156" i="26"/>
  <c r="H156" i="25"/>
  <c r="H156" i="7"/>
  <c r="I159" i="4"/>
  <c r="H164" i="29"/>
  <c r="H164" i="28"/>
  <c r="H164" i="27"/>
  <c r="H164" i="26"/>
  <c r="H164" i="25"/>
  <c r="H164" i="7"/>
  <c r="I167" i="4"/>
  <c r="H172" i="29"/>
  <c r="H172" i="28"/>
  <c r="H172" i="27"/>
  <c r="H172" i="26"/>
  <c r="H172" i="25"/>
  <c r="H172" i="7"/>
  <c r="I175" i="4"/>
  <c r="H181" i="29"/>
  <c r="H181" i="28"/>
  <c r="H181" i="27"/>
  <c r="H181" i="26"/>
  <c r="H181" i="25"/>
  <c r="H181" i="7"/>
  <c r="I183" i="4"/>
  <c r="H189" i="29"/>
  <c r="H189" i="28"/>
  <c r="H189" i="27"/>
  <c r="H189" i="26"/>
  <c r="H189" i="25"/>
  <c r="H189" i="7"/>
  <c r="I191" i="4"/>
  <c r="H197" i="29"/>
  <c r="H197" i="28"/>
  <c r="H197" i="27"/>
  <c r="H197" i="26"/>
  <c r="H197" i="25"/>
  <c r="H197" i="7"/>
  <c r="I199" i="4"/>
  <c r="H205" i="29"/>
  <c r="H205" i="28"/>
  <c r="H205" i="27"/>
  <c r="H205" i="26"/>
  <c r="H205" i="25"/>
  <c r="H205" i="7"/>
  <c r="I216" i="4"/>
  <c r="H223" i="29"/>
  <c r="H223" i="28"/>
  <c r="H223" i="26"/>
  <c r="H223" i="27"/>
  <c r="H223" i="7"/>
  <c r="H223" i="25"/>
  <c r="I236" i="4"/>
  <c r="H244" i="29"/>
  <c r="H244" i="28"/>
  <c r="H244" i="27"/>
  <c r="H244" i="26"/>
  <c r="H244" i="7"/>
  <c r="H244" i="25"/>
  <c r="I252" i="4"/>
  <c r="H260" i="29"/>
  <c r="H260" i="28"/>
  <c r="H260" i="27"/>
  <c r="H260" i="26"/>
  <c r="H260" i="7"/>
  <c r="H260" i="25"/>
  <c r="I268" i="4"/>
  <c r="H277" i="29"/>
  <c r="H277" i="28"/>
  <c r="H277" i="27"/>
  <c r="H277" i="26"/>
  <c r="H277" i="7"/>
  <c r="H277" i="25"/>
  <c r="I284" i="4"/>
  <c r="H293" i="29"/>
  <c r="H293" i="28"/>
  <c r="H293" i="27"/>
  <c r="H293" i="26"/>
  <c r="H293" i="7"/>
  <c r="H293" i="25"/>
  <c r="I300" i="4"/>
  <c r="H310" i="29"/>
  <c r="H310" i="28"/>
  <c r="H310" i="27"/>
  <c r="H310" i="26"/>
  <c r="H310" i="7"/>
  <c r="H310" i="25"/>
  <c r="I316" i="4"/>
  <c r="H326" i="29"/>
  <c r="H326" i="28"/>
  <c r="H326" i="27"/>
  <c r="H326" i="26"/>
  <c r="H326" i="7"/>
  <c r="H326" i="25"/>
  <c r="I332" i="4"/>
  <c r="H343" i="29"/>
  <c r="H343" i="28"/>
  <c r="H343" i="27"/>
  <c r="H343" i="26"/>
  <c r="H343" i="25"/>
  <c r="H343" i="7"/>
  <c r="I348" i="4"/>
  <c r="H359" i="29"/>
  <c r="H359" i="28"/>
  <c r="H359" i="26"/>
  <c r="H359" i="7"/>
  <c r="H359" i="27"/>
  <c r="H359" i="25"/>
  <c r="I368" i="4"/>
  <c r="H380" i="29"/>
  <c r="H380" i="28"/>
  <c r="H380" i="27"/>
  <c r="H380" i="26"/>
  <c r="H380" i="7"/>
  <c r="H380" i="25"/>
  <c r="I384" i="4"/>
  <c r="H396" i="29"/>
  <c r="H396" i="28"/>
  <c r="H396" i="27"/>
  <c r="H396" i="26"/>
  <c r="H396" i="7"/>
  <c r="H396" i="25"/>
  <c r="I400" i="4"/>
  <c r="H413" i="29"/>
  <c r="H413" i="28"/>
  <c r="H413" i="27"/>
  <c r="H413" i="26"/>
  <c r="H413" i="25"/>
  <c r="H413" i="7"/>
  <c r="I424" i="4"/>
  <c r="H438" i="29"/>
  <c r="H438" i="28"/>
  <c r="H438" i="26"/>
  <c r="H438" i="27"/>
  <c r="H438" i="7"/>
  <c r="H438" i="25"/>
  <c r="I456" i="4"/>
  <c r="H471" i="29"/>
  <c r="H471" i="28"/>
  <c r="H471" i="27"/>
  <c r="H471" i="26"/>
  <c r="H471" i="25"/>
  <c r="H471" i="7"/>
  <c r="I488" i="4"/>
  <c r="H504" i="29"/>
  <c r="H504" i="28"/>
  <c r="H504" i="26"/>
  <c r="H504" i="27"/>
  <c r="H504" i="7"/>
  <c r="H504" i="25"/>
  <c r="I518" i="4"/>
  <c r="H535" i="29"/>
  <c r="H535" i="28"/>
  <c r="H535" i="27"/>
  <c r="H535" i="26"/>
  <c r="H535" i="7"/>
  <c r="H535" i="25"/>
  <c r="I602" i="4"/>
  <c r="H621" i="29"/>
  <c r="H621" i="28"/>
  <c r="H621" i="27"/>
  <c r="H621" i="25"/>
  <c r="H621" i="26"/>
  <c r="H621" i="7"/>
  <c r="I421" i="4"/>
  <c r="H435" i="29"/>
  <c r="H435" i="28"/>
  <c r="H435" i="27"/>
  <c r="H435" i="25"/>
  <c r="H435" i="26"/>
  <c r="H435" i="7"/>
  <c r="I453" i="4"/>
  <c r="H468" i="29"/>
  <c r="H468" i="28"/>
  <c r="H468" i="27"/>
  <c r="H468" i="26"/>
  <c r="H468" i="25"/>
  <c r="H468" i="7"/>
  <c r="I485" i="4"/>
  <c r="H501" i="29"/>
  <c r="H501" i="28"/>
  <c r="H501" i="26"/>
  <c r="H501" i="27"/>
  <c r="H501" i="25"/>
  <c r="H501" i="7"/>
  <c r="I513" i="4"/>
  <c r="H530" i="29"/>
  <c r="H530" i="28"/>
  <c r="H530" i="27"/>
  <c r="H530" i="26"/>
  <c r="H530" i="25"/>
  <c r="H530" i="7"/>
  <c r="I546" i="4"/>
  <c r="H564" i="29"/>
  <c r="H564" i="28"/>
  <c r="H564" i="27"/>
  <c r="H564" i="26"/>
  <c r="H564" i="25"/>
  <c r="H564" i="7"/>
  <c r="I548" i="4"/>
  <c r="H566" i="29"/>
  <c r="H566" i="28"/>
  <c r="H566" i="27"/>
  <c r="H566" i="26"/>
  <c r="H566" i="7"/>
  <c r="H566" i="25"/>
  <c r="I580" i="4"/>
  <c r="H599" i="29"/>
  <c r="H599" i="28"/>
  <c r="H599" i="27"/>
  <c r="H599" i="26"/>
  <c r="H599" i="25"/>
  <c r="H599" i="7"/>
  <c r="I620" i="4"/>
  <c r="H640" i="29"/>
  <c r="H640" i="28"/>
  <c r="H640" i="27"/>
  <c r="H640" i="25"/>
  <c r="H640" i="26"/>
  <c r="H640" i="7"/>
  <c r="I409" i="4"/>
  <c r="H422" i="29"/>
  <c r="H422" i="28"/>
  <c r="H422" i="27"/>
  <c r="H422" i="26"/>
  <c r="H422" i="25"/>
  <c r="H422" i="7"/>
  <c r="I425" i="4"/>
  <c r="H439" i="29"/>
  <c r="H439" i="28"/>
  <c r="H439" i="27"/>
  <c r="H439" i="26"/>
  <c r="H439" i="25"/>
  <c r="H439" i="7"/>
  <c r="I441" i="4"/>
  <c r="H455" i="29"/>
  <c r="H455" i="28"/>
  <c r="H455" i="27"/>
  <c r="H455" i="25"/>
  <c r="H455" i="26"/>
  <c r="H455" i="7"/>
  <c r="I462" i="4"/>
  <c r="H477" i="29"/>
  <c r="H477" i="28"/>
  <c r="H477" i="27"/>
  <c r="H477" i="26"/>
  <c r="H477" i="7"/>
  <c r="H477" i="25"/>
  <c r="I478" i="4"/>
  <c r="H493" i="29"/>
  <c r="H493" i="28"/>
  <c r="H493" i="27"/>
  <c r="H493" i="26"/>
  <c r="H493" i="7"/>
  <c r="H493" i="25"/>
  <c r="I494" i="4"/>
  <c r="H510" i="29"/>
  <c r="H510" i="28"/>
  <c r="H510" i="27"/>
  <c r="H510" i="25"/>
  <c r="H510" i="7"/>
  <c r="H510" i="26"/>
  <c r="I515" i="4"/>
  <c r="H532" i="29"/>
  <c r="H532" i="28"/>
  <c r="H532" i="27"/>
  <c r="H532" i="26"/>
  <c r="H532" i="7"/>
  <c r="H532" i="25"/>
  <c r="I531" i="4"/>
  <c r="H548" i="29"/>
  <c r="H548" i="28"/>
  <c r="H548" i="27"/>
  <c r="H548" i="26"/>
  <c r="H548" i="25"/>
  <c r="H548" i="7"/>
  <c r="I550" i="4"/>
  <c r="H568" i="29"/>
  <c r="H568" i="28"/>
  <c r="H568" i="27"/>
  <c r="H568" i="25"/>
  <c r="H568" i="7"/>
  <c r="H568" i="26"/>
  <c r="I582" i="4"/>
  <c r="H601" i="29"/>
  <c r="H601" i="28"/>
  <c r="H601" i="27"/>
  <c r="H601" i="25"/>
  <c r="H601" i="26"/>
  <c r="H601" i="7"/>
  <c r="I614" i="4"/>
  <c r="H634" i="29"/>
  <c r="H634" i="28"/>
  <c r="H634" i="27"/>
  <c r="H634" i="25"/>
  <c r="H634" i="26"/>
  <c r="H634" i="7"/>
  <c r="I646" i="4"/>
  <c r="H667" i="29"/>
  <c r="H667" i="28"/>
  <c r="H667" i="27"/>
  <c r="H667" i="25"/>
  <c r="H667" i="26"/>
  <c r="H667" i="7"/>
  <c r="I215" i="4"/>
  <c r="H222" i="29"/>
  <c r="H222" i="28"/>
  <c r="H222" i="27"/>
  <c r="H222" i="26"/>
  <c r="H222" i="7"/>
  <c r="H222" i="25"/>
  <c r="I223" i="4"/>
  <c r="H230" i="29"/>
  <c r="H230" i="28"/>
  <c r="H230" i="27"/>
  <c r="H230" i="26"/>
  <c r="H230" i="7"/>
  <c r="H230" i="25"/>
  <c r="I231" i="4"/>
  <c r="H238" i="29"/>
  <c r="H238" i="28"/>
  <c r="H238" i="27"/>
  <c r="H238" i="26"/>
  <c r="H238" i="7"/>
  <c r="H238" i="25"/>
  <c r="I239" i="4"/>
  <c r="H247" i="29"/>
  <c r="H247" i="28"/>
  <c r="H247" i="27"/>
  <c r="H247" i="7"/>
  <c r="H247" i="26"/>
  <c r="H247" i="25"/>
  <c r="I247" i="4"/>
  <c r="H255" i="29"/>
  <c r="H255" i="28"/>
  <c r="H255" i="27"/>
  <c r="H255" i="25"/>
  <c r="H255" i="7"/>
  <c r="H255" i="26"/>
  <c r="I255" i="4"/>
  <c r="H263" i="29"/>
  <c r="H263" i="28"/>
  <c r="H263" i="27"/>
  <c r="H263" i="7"/>
  <c r="H263" i="26"/>
  <c r="H263" i="25"/>
  <c r="I265" i="4"/>
  <c r="H274" i="29"/>
  <c r="H274" i="28"/>
  <c r="H274" i="27"/>
  <c r="H274" i="26"/>
  <c r="H274" i="25"/>
  <c r="H274" i="7"/>
  <c r="I273" i="4"/>
  <c r="H282" i="29"/>
  <c r="H282" i="28"/>
  <c r="H282" i="27"/>
  <c r="H282" i="26"/>
  <c r="H282" i="25"/>
  <c r="H282" i="7"/>
  <c r="I281" i="4"/>
  <c r="H290" i="29"/>
  <c r="H290" i="28"/>
  <c r="H290" i="27"/>
  <c r="H290" i="26"/>
  <c r="H290" i="7"/>
  <c r="H290" i="25"/>
  <c r="I289" i="4"/>
  <c r="H298" i="29"/>
  <c r="H298" i="28"/>
  <c r="H298" i="27"/>
  <c r="H298" i="26"/>
  <c r="H298" i="25"/>
  <c r="H298" i="7"/>
  <c r="I297" i="4"/>
  <c r="H307" i="29"/>
  <c r="H307" i="28"/>
  <c r="H307" i="27"/>
  <c r="H307" i="26"/>
  <c r="H307" i="25"/>
  <c r="H307" i="7"/>
  <c r="I305" i="4"/>
  <c r="H315" i="29"/>
  <c r="H315" i="28"/>
  <c r="H315" i="27"/>
  <c r="H315" i="26"/>
  <c r="H315" i="25"/>
  <c r="H315" i="7"/>
  <c r="I313" i="4"/>
  <c r="H323" i="29"/>
  <c r="H323" i="28"/>
  <c r="H323" i="27"/>
  <c r="H323" i="26"/>
  <c r="H323" i="25"/>
  <c r="H323" i="7"/>
  <c r="I321" i="4"/>
  <c r="H331" i="29"/>
  <c r="H331" i="28"/>
  <c r="H331" i="27"/>
  <c r="H331" i="26"/>
  <c r="H331" i="25"/>
  <c r="H331" i="7"/>
  <c r="I331" i="4"/>
  <c r="H342" i="29"/>
  <c r="H342" i="28"/>
  <c r="H342" i="26"/>
  <c r="H342" i="25"/>
  <c r="H342" i="7"/>
  <c r="H342" i="27"/>
  <c r="I339" i="4"/>
  <c r="H350" i="29"/>
  <c r="H350" i="28"/>
  <c r="H350" i="27"/>
  <c r="H350" i="26"/>
  <c r="H350" i="25"/>
  <c r="H350" i="7"/>
  <c r="I347" i="4"/>
  <c r="H358" i="29"/>
  <c r="H358" i="28"/>
  <c r="H358" i="27"/>
  <c r="H358" i="26"/>
  <c r="H358" i="25"/>
  <c r="H358" i="7"/>
  <c r="I355" i="4"/>
  <c r="H366" i="29"/>
  <c r="H366" i="28"/>
  <c r="H366" i="27"/>
  <c r="H366" i="26"/>
  <c r="H366" i="25"/>
  <c r="H366" i="7"/>
  <c r="I363" i="4"/>
  <c r="H375" i="29"/>
  <c r="H375" i="28"/>
  <c r="H375" i="27"/>
  <c r="H375" i="26"/>
  <c r="H375" i="25"/>
  <c r="H375" i="7"/>
  <c r="I371" i="4"/>
  <c r="H383" i="29"/>
  <c r="H383" i="28"/>
  <c r="H383" i="27"/>
  <c r="H383" i="26"/>
  <c r="H383" i="25"/>
  <c r="H383" i="7"/>
  <c r="I379" i="4"/>
  <c r="H391" i="29"/>
  <c r="H391" i="28"/>
  <c r="H391" i="26"/>
  <c r="H391" i="27"/>
  <c r="H391" i="25"/>
  <c r="H391" i="7"/>
  <c r="I389" i="4"/>
  <c r="H402" i="29"/>
  <c r="H402" i="28"/>
  <c r="H402" i="26"/>
  <c r="H402" i="27"/>
  <c r="H402" i="25"/>
  <c r="H402" i="7"/>
  <c r="I397" i="4"/>
  <c r="H410" i="29"/>
  <c r="H410" i="28"/>
  <c r="H410" i="27"/>
  <c r="H410" i="26"/>
  <c r="H410" i="25"/>
  <c r="H410" i="7"/>
  <c r="I405" i="4"/>
  <c r="H418" i="29"/>
  <c r="H418" i="28"/>
  <c r="H418" i="27"/>
  <c r="H418" i="7"/>
  <c r="H418" i="25"/>
  <c r="H418" i="26"/>
  <c r="I420" i="4"/>
  <c r="H434" i="29"/>
  <c r="H434" i="28"/>
  <c r="H434" i="27"/>
  <c r="H434" i="26"/>
  <c r="H434" i="7"/>
  <c r="H434" i="25"/>
  <c r="I436" i="4"/>
  <c r="H450" i="29"/>
  <c r="H450" i="28"/>
  <c r="H450" i="27"/>
  <c r="H450" i="26"/>
  <c r="H450" i="7"/>
  <c r="H450" i="25"/>
  <c r="I452" i="4"/>
  <c r="H467" i="29"/>
  <c r="H467" i="28"/>
  <c r="H467" i="27"/>
  <c r="H467" i="26"/>
  <c r="H467" i="25"/>
  <c r="H467" i="7"/>
  <c r="I468" i="4"/>
  <c r="H483" i="29"/>
  <c r="H483" i="28"/>
  <c r="H483" i="27"/>
  <c r="H483" i="26"/>
  <c r="H483" i="25"/>
  <c r="H483" i="7"/>
  <c r="I484" i="4"/>
  <c r="H500" i="29"/>
  <c r="H500" i="28"/>
  <c r="H500" i="27"/>
  <c r="H500" i="26"/>
  <c r="H500" i="7"/>
  <c r="H500" i="25"/>
  <c r="I500" i="4"/>
  <c r="H516" i="29"/>
  <c r="H516" i="28"/>
  <c r="H516" i="27"/>
  <c r="H516" i="7"/>
  <c r="H516" i="26"/>
  <c r="H516" i="25"/>
  <c r="I516" i="4"/>
  <c r="H533" i="29"/>
  <c r="H533" i="28"/>
  <c r="H533" i="26"/>
  <c r="H533" i="27"/>
  <c r="H533" i="25"/>
  <c r="H533" i="7"/>
  <c r="I532" i="4"/>
  <c r="H549" i="29"/>
  <c r="H549" i="28"/>
  <c r="H549" i="26"/>
  <c r="H549" i="27"/>
  <c r="H549" i="25"/>
  <c r="H549" i="7"/>
  <c r="I552" i="4"/>
  <c r="H570" i="29"/>
  <c r="H570" i="28"/>
  <c r="H570" i="27"/>
  <c r="H570" i="26"/>
  <c r="H570" i="7"/>
  <c r="H570" i="25"/>
  <c r="I584" i="4"/>
  <c r="H603" i="29"/>
  <c r="H603" i="28"/>
  <c r="H603" i="27"/>
  <c r="H603" i="25"/>
  <c r="H603" i="26"/>
  <c r="H603" i="7"/>
  <c r="I616" i="4"/>
  <c r="H636" i="29"/>
  <c r="H636" i="28"/>
  <c r="H636" i="27"/>
  <c r="H636" i="25"/>
  <c r="H636" i="7"/>
  <c r="H636" i="26"/>
  <c r="I648" i="4"/>
  <c r="H669" i="29"/>
  <c r="H669" i="28"/>
  <c r="H669" i="27"/>
  <c r="H669" i="26"/>
  <c r="H669" i="25"/>
  <c r="H669" i="7"/>
  <c r="I551" i="4"/>
  <c r="H569" i="29"/>
  <c r="H569" i="28"/>
  <c r="H569" i="26"/>
  <c r="H569" i="27"/>
  <c r="H569" i="25"/>
  <c r="H569" i="7"/>
  <c r="I559" i="4"/>
  <c r="H577" i="29"/>
  <c r="H577" i="28"/>
  <c r="H577" i="27"/>
  <c r="H577" i="26"/>
  <c r="H577" i="25"/>
  <c r="H577" i="7"/>
  <c r="I567" i="4"/>
  <c r="H585" i="29"/>
  <c r="H585" i="28"/>
  <c r="H585" i="26"/>
  <c r="H585" i="27"/>
  <c r="H585" i="25"/>
  <c r="H585" i="7"/>
  <c r="I577" i="4"/>
  <c r="H596" i="29"/>
  <c r="H596" i="28"/>
  <c r="H596" i="27"/>
  <c r="H596" i="25"/>
  <c r="H596" i="7"/>
  <c r="H596" i="26"/>
  <c r="I585" i="4"/>
  <c r="H604" i="29"/>
  <c r="H604" i="28"/>
  <c r="H604" i="27"/>
  <c r="H604" i="26"/>
  <c r="H604" i="25"/>
  <c r="H604" i="7"/>
  <c r="I593" i="4"/>
  <c r="H612" i="29"/>
  <c r="H612" i="28"/>
  <c r="H612" i="27"/>
  <c r="H612" i="26"/>
  <c r="H612" i="25"/>
  <c r="H612" i="7"/>
  <c r="I601" i="4"/>
  <c r="H620" i="29"/>
  <c r="H620" i="28"/>
  <c r="H620" i="27"/>
  <c r="H620" i="26"/>
  <c r="H620" i="25"/>
  <c r="H620" i="7"/>
  <c r="I609" i="4"/>
  <c r="H629" i="29"/>
  <c r="H629" i="28"/>
  <c r="H629" i="27"/>
  <c r="H629" i="25"/>
  <c r="H629" i="26"/>
  <c r="H629" i="7"/>
  <c r="I617" i="4"/>
  <c r="H637" i="29"/>
  <c r="H637" i="28"/>
  <c r="H637" i="27"/>
  <c r="H637" i="26"/>
  <c r="H637" i="25"/>
  <c r="H637" i="7"/>
  <c r="I625" i="4"/>
  <c r="H645" i="29"/>
  <c r="H645" i="28"/>
  <c r="H645" i="27"/>
  <c r="H645" i="25"/>
  <c r="H645" i="26"/>
  <c r="H645" i="7"/>
  <c r="I633" i="4"/>
  <c r="H653" i="29"/>
  <c r="H653" i="28"/>
  <c r="H653" i="27"/>
  <c r="H653" i="26"/>
  <c r="H653" i="25"/>
  <c r="H653" i="7"/>
  <c r="I643" i="4"/>
  <c r="H664" i="29"/>
  <c r="H664" i="28"/>
  <c r="H664" i="27"/>
  <c r="H664" i="25"/>
  <c r="H664" i="26"/>
  <c r="H664" i="7"/>
  <c r="I650" i="4"/>
  <c r="H671" i="29"/>
  <c r="H671" i="28"/>
  <c r="H671" i="27"/>
  <c r="H671" i="26"/>
  <c r="H671" i="25"/>
  <c r="H671" i="7"/>
  <c r="I653" i="4"/>
  <c r="H674" i="29"/>
  <c r="H674" i="28"/>
  <c r="H674" i="27"/>
  <c r="H674" i="25"/>
  <c r="H674" i="26"/>
  <c r="H674" i="7"/>
  <c r="I661" i="4"/>
  <c r="H682" i="29"/>
  <c r="H682" i="28"/>
  <c r="H682" i="27"/>
  <c r="H682" i="26"/>
  <c r="H682" i="25"/>
  <c r="H682" i="7"/>
  <c r="I669" i="4"/>
  <c r="H691" i="29"/>
  <c r="H691" i="28"/>
  <c r="H691" i="27"/>
  <c r="H691" i="26"/>
  <c r="H691" i="25"/>
  <c r="H691" i="7"/>
  <c r="I677" i="4"/>
  <c r="H699" i="29"/>
  <c r="H699" i="28"/>
  <c r="H699" i="27"/>
  <c r="H699" i="26"/>
  <c r="H699" i="25"/>
  <c r="H699" i="7"/>
  <c r="I685" i="4"/>
  <c r="H707" i="29"/>
  <c r="H707" i="28"/>
  <c r="H707" i="27"/>
  <c r="H707" i="26"/>
  <c r="H707" i="7"/>
  <c r="H707" i="25"/>
  <c r="I693" i="4"/>
  <c r="H715" i="29"/>
  <c r="H715" i="28"/>
  <c r="H715" i="27"/>
  <c r="H715" i="26"/>
  <c r="H715" i="7"/>
  <c r="H715" i="25"/>
  <c r="I703" i="4"/>
  <c r="H726" i="29"/>
  <c r="H726" i="28"/>
  <c r="H726" i="27"/>
  <c r="H726" i="26"/>
  <c r="H726" i="25"/>
  <c r="H726" i="7"/>
  <c r="I711" i="4"/>
  <c r="H734" i="29"/>
  <c r="H734" i="28"/>
  <c r="H734" i="27"/>
  <c r="H734" i="26"/>
  <c r="H734" i="25"/>
  <c r="H734" i="7"/>
  <c r="I719" i="4"/>
  <c r="H742" i="29"/>
  <c r="H742" i="28"/>
  <c r="H742" i="27"/>
  <c r="H742" i="26"/>
  <c r="H742" i="25"/>
  <c r="H742" i="7"/>
  <c r="I727" i="4"/>
  <c r="H750" i="29"/>
  <c r="H750" i="28"/>
  <c r="H750" i="27"/>
  <c r="H750" i="26"/>
  <c r="H750" i="25"/>
  <c r="H750" i="7"/>
  <c r="I735" i="4"/>
  <c r="H759" i="29"/>
  <c r="H759" i="28"/>
  <c r="H759" i="27"/>
  <c r="H759" i="26"/>
  <c r="H759" i="25"/>
  <c r="H759" i="7"/>
  <c r="I743" i="4"/>
  <c r="H767" i="29"/>
  <c r="H767" i="28"/>
  <c r="H767" i="26"/>
  <c r="H767" i="27"/>
  <c r="H767" i="25"/>
  <c r="H767" i="7"/>
  <c r="I751" i="4"/>
  <c r="H775" i="29"/>
  <c r="H775" i="28"/>
  <c r="H775" i="27"/>
  <c r="H775" i="26"/>
  <c r="H775" i="25"/>
  <c r="H775" i="7"/>
  <c r="I761" i="4"/>
  <c r="H786" i="29"/>
  <c r="H786" i="28"/>
  <c r="H786" i="26"/>
  <c r="H786" i="25"/>
  <c r="H786" i="27"/>
  <c r="H786" i="7"/>
  <c r="I769" i="4"/>
  <c r="H794" i="29"/>
  <c r="H794" i="28"/>
  <c r="H794" i="27"/>
  <c r="H794" i="25"/>
  <c r="H794" i="26"/>
  <c r="H794" i="7"/>
  <c r="I776" i="4"/>
  <c r="H801" i="29"/>
  <c r="H801" i="28"/>
  <c r="H801" i="27"/>
  <c r="H801" i="26"/>
  <c r="H801" i="25"/>
  <c r="H801" i="7"/>
  <c r="I654" i="4"/>
  <c r="H675" i="29"/>
  <c r="H675" i="28"/>
  <c r="H675" i="27"/>
  <c r="H675" i="25"/>
  <c r="H675" i="26"/>
  <c r="H675" i="7"/>
  <c r="I662" i="4"/>
  <c r="H683" i="29"/>
  <c r="H683" i="28"/>
  <c r="H683" i="27"/>
  <c r="H683" i="26"/>
  <c r="H683" i="25"/>
  <c r="H683" i="7"/>
  <c r="I672" i="4"/>
  <c r="H694" i="29"/>
  <c r="H694" i="28"/>
  <c r="H694" i="27"/>
  <c r="H694" i="26"/>
  <c r="H694" i="25"/>
  <c r="H694" i="7"/>
  <c r="I680" i="4"/>
  <c r="H702" i="29"/>
  <c r="H702" i="28"/>
  <c r="H702" i="27"/>
  <c r="H702" i="26"/>
  <c r="H702" i="25"/>
  <c r="H702" i="7"/>
  <c r="I688" i="4"/>
  <c r="H710" i="29"/>
  <c r="H710" i="28"/>
  <c r="H710" i="27"/>
  <c r="H710" i="25"/>
  <c r="H710" i="26"/>
  <c r="H710" i="7"/>
  <c r="I696" i="4"/>
  <c r="H718" i="29"/>
  <c r="H718" i="28"/>
  <c r="H718" i="27"/>
  <c r="H718" i="26"/>
  <c r="H718" i="25"/>
  <c r="H718" i="7"/>
  <c r="I704" i="4"/>
  <c r="H727" i="29"/>
  <c r="H727" i="28"/>
  <c r="H727" i="27"/>
  <c r="H727" i="25"/>
  <c r="H727" i="26"/>
  <c r="H727" i="7"/>
  <c r="I712" i="4"/>
  <c r="H735" i="29"/>
  <c r="H735" i="28"/>
  <c r="H735" i="27"/>
  <c r="H735" i="25"/>
  <c r="H735" i="26"/>
  <c r="H735" i="7"/>
  <c r="I720" i="4"/>
  <c r="H743" i="29"/>
  <c r="H743" i="28"/>
  <c r="H743" i="27"/>
  <c r="H743" i="26"/>
  <c r="H743" i="25"/>
  <c r="H743" i="7"/>
  <c r="I730" i="4"/>
  <c r="H754" i="29"/>
  <c r="H754" i="28"/>
  <c r="H754" i="27"/>
  <c r="H754" i="25"/>
  <c r="H754" i="26"/>
  <c r="H754" i="7"/>
  <c r="I738" i="4"/>
  <c r="H762" i="29"/>
  <c r="H762" i="28"/>
  <c r="H762" i="27"/>
  <c r="H762" i="26"/>
  <c r="H762" i="25"/>
  <c r="H762" i="7"/>
  <c r="I746" i="4"/>
  <c r="H770" i="29"/>
  <c r="H770" i="28"/>
  <c r="H770" i="27"/>
  <c r="H770" i="26"/>
  <c r="H770" i="25"/>
  <c r="H770" i="7"/>
  <c r="I754" i="4"/>
  <c r="H778" i="29"/>
  <c r="H778" i="28"/>
  <c r="H778" i="27"/>
  <c r="H778" i="26"/>
  <c r="H778" i="25"/>
  <c r="H778" i="7"/>
  <c r="I762" i="4"/>
  <c r="H787" i="29"/>
  <c r="H787" i="28"/>
  <c r="H787" i="25"/>
  <c r="H787" i="26"/>
  <c r="H787" i="7"/>
  <c r="H787" i="27"/>
  <c r="I770" i="4"/>
  <c r="H795" i="29"/>
  <c r="H795" i="28"/>
  <c r="H795" i="27"/>
  <c r="H795" i="25"/>
  <c r="H795" i="26"/>
  <c r="H795" i="7"/>
  <c r="I779" i="4"/>
  <c r="H804" i="29"/>
  <c r="H804" i="28"/>
  <c r="H804" i="27"/>
  <c r="H804" i="26"/>
  <c r="H804" i="25"/>
  <c r="H804" i="7"/>
  <c r="I787" i="4"/>
  <c r="H812" i="29"/>
  <c r="H812" i="28"/>
  <c r="H812" i="27"/>
  <c r="H812" i="25"/>
  <c r="H812" i="26"/>
  <c r="H812" i="7"/>
  <c r="I795" i="4"/>
  <c r="H821" i="29"/>
  <c r="H821" i="28"/>
  <c r="H821" i="27"/>
  <c r="H821" i="26"/>
  <c r="H821" i="25"/>
  <c r="H821" i="7"/>
  <c r="I803" i="4"/>
  <c r="H829" i="29"/>
  <c r="H829" i="28"/>
  <c r="H829" i="27"/>
  <c r="H829" i="25"/>
  <c r="H829" i="7"/>
  <c r="H829" i="26"/>
  <c r="I811" i="4"/>
  <c r="H837" i="29"/>
  <c r="H837" i="28"/>
  <c r="H837" i="27"/>
  <c r="H837" i="26"/>
  <c r="H837" i="25"/>
  <c r="H837" i="7"/>
  <c r="I819" i="4"/>
  <c r="H845" i="29"/>
  <c r="H845" i="28"/>
  <c r="H845" i="27"/>
  <c r="H845" i="26"/>
  <c r="H845" i="25"/>
  <c r="H845" i="7"/>
  <c r="I829" i="4"/>
  <c r="H856" i="29"/>
  <c r="H856" i="28"/>
  <c r="H856" i="27"/>
  <c r="H856" i="26"/>
  <c r="H856" i="7"/>
  <c r="H856" i="25"/>
  <c r="I837" i="4"/>
  <c r="H864" i="29"/>
  <c r="H864" i="28"/>
  <c r="H864" i="27"/>
  <c r="H864" i="26"/>
  <c r="H864" i="25"/>
  <c r="H864" i="7"/>
  <c r="I845" i="4"/>
  <c r="H872" i="29"/>
  <c r="H872" i="28"/>
  <c r="H872" i="27"/>
  <c r="H872" i="26"/>
  <c r="H872" i="25"/>
  <c r="H872" i="7"/>
  <c r="I853" i="4"/>
  <c r="H881" i="29"/>
  <c r="H881" i="28"/>
  <c r="H881" i="26"/>
  <c r="H881" i="27"/>
  <c r="H881" i="25"/>
  <c r="H881" i="7"/>
  <c r="I861" i="4"/>
  <c r="H889" i="29"/>
  <c r="H889" i="28"/>
  <c r="H889" i="27"/>
  <c r="H889" i="26"/>
  <c r="H889" i="25"/>
  <c r="H889" i="7"/>
  <c r="I869" i="4"/>
  <c r="H897" i="29"/>
  <c r="H897" i="28"/>
  <c r="H897" i="27"/>
  <c r="H897" i="26"/>
  <c r="H897" i="25"/>
  <c r="H897" i="7"/>
  <c r="I877" i="4"/>
  <c r="H905" i="29"/>
  <c r="H905" i="28"/>
  <c r="H905" i="27"/>
  <c r="H905" i="25"/>
  <c r="H905" i="7"/>
  <c r="H905" i="26"/>
  <c r="I887" i="4"/>
  <c r="H916" i="29"/>
  <c r="H916" i="28"/>
  <c r="H916" i="27"/>
  <c r="H916" i="26"/>
  <c r="H916" i="25"/>
  <c r="H916" i="7"/>
  <c r="I895" i="4"/>
  <c r="H924" i="29"/>
  <c r="H924" i="28"/>
  <c r="H924" i="27"/>
  <c r="H924" i="26"/>
  <c r="H924" i="7"/>
  <c r="H924" i="25"/>
  <c r="I903" i="4"/>
  <c r="H932" i="29"/>
  <c r="H932" i="28"/>
  <c r="H932" i="27"/>
  <c r="H932" i="26"/>
  <c r="H932" i="25"/>
  <c r="H932" i="7"/>
  <c r="I911" i="4"/>
  <c r="H940" i="29"/>
  <c r="H940" i="28"/>
  <c r="H940" i="27"/>
  <c r="H940" i="26"/>
  <c r="H940" i="25"/>
  <c r="H940" i="7"/>
  <c r="I919" i="4"/>
  <c r="H949" i="29"/>
  <c r="H949" i="28"/>
  <c r="H949" i="27"/>
  <c r="H949" i="26"/>
  <c r="H949" i="25"/>
  <c r="H949" i="7"/>
  <c r="I927" i="4"/>
  <c r="H957" i="29"/>
  <c r="H957" i="28"/>
  <c r="H957" i="26"/>
  <c r="H957" i="27"/>
  <c r="H957" i="25"/>
  <c r="H957" i="7"/>
  <c r="I935" i="4"/>
  <c r="H965" i="29"/>
  <c r="H965" i="28"/>
  <c r="H965" i="26"/>
  <c r="H965" i="27"/>
  <c r="H965" i="25"/>
  <c r="H965" i="7"/>
  <c r="I943" i="4"/>
  <c r="H973" i="29"/>
  <c r="H973" i="28"/>
  <c r="H973" i="27"/>
  <c r="H973" i="26"/>
  <c r="H973" i="25"/>
  <c r="H973" i="7"/>
  <c r="I794" i="4"/>
  <c r="H820" i="29"/>
  <c r="H820" i="28"/>
  <c r="H820" i="27"/>
  <c r="H820" i="26"/>
  <c r="H820" i="25"/>
  <c r="H820" i="7"/>
  <c r="I802" i="4"/>
  <c r="H828" i="29"/>
  <c r="H828" i="28"/>
  <c r="H828" i="27"/>
  <c r="H828" i="25"/>
  <c r="H828" i="26"/>
  <c r="H828" i="7"/>
  <c r="I810" i="4"/>
  <c r="H836" i="29"/>
  <c r="H836" i="28"/>
  <c r="H836" i="27"/>
  <c r="H836" i="25"/>
  <c r="H836" i="26"/>
  <c r="H836" i="7"/>
  <c r="I818" i="4"/>
  <c r="H844" i="29"/>
  <c r="H844" i="28"/>
  <c r="H844" i="26"/>
  <c r="H844" i="27"/>
  <c r="H844" i="25"/>
  <c r="H844" i="7"/>
  <c r="I826" i="4"/>
  <c r="H853" i="29"/>
  <c r="H853" i="28"/>
  <c r="H853" i="27"/>
  <c r="H853" i="26"/>
  <c r="H853" i="7"/>
  <c r="H853" i="25"/>
  <c r="I834" i="4"/>
  <c r="H861" i="29"/>
  <c r="H861" i="28"/>
  <c r="H861" i="27"/>
  <c r="H861" i="26"/>
  <c r="H861" i="25"/>
  <c r="H861" i="7"/>
  <c r="I842" i="4"/>
  <c r="H869" i="29"/>
  <c r="H869" i="28"/>
  <c r="H869" i="27"/>
  <c r="H869" i="26"/>
  <c r="H869" i="25"/>
  <c r="H869" i="7"/>
  <c r="I850" i="4"/>
  <c r="H877" i="29"/>
  <c r="H877" i="28"/>
  <c r="H877" i="27"/>
  <c r="H877" i="26"/>
  <c r="H877" i="7"/>
  <c r="H877" i="25"/>
  <c r="I860" i="4"/>
  <c r="H888" i="29"/>
  <c r="H888" i="28"/>
  <c r="H888" i="27"/>
  <c r="H888" i="26"/>
  <c r="H888" i="7"/>
  <c r="H888" i="25"/>
  <c r="I868" i="4"/>
  <c r="H896" i="29"/>
  <c r="H896" i="28"/>
  <c r="H896" i="27"/>
  <c r="H896" i="26"/>
  <c r="H896" i="25"/>
  <c r="H896" i="7"/>
  <c r="I876" i="4"/>
  <c r="H904" i="29"/>
  <c r="H904" i="28"/>
  <c r="H904" i="27"/>
  <c r="H904" i="25"/>
  <c r="H904" i="26"/>
  <c r="H904" i="7"/>
  <c r="I884" i="4"/>
  <c r="H913" i="29"/>
  <c r="H913" i="28"/>
  <c r="H913" i="27"/>
  <c r="H913" i="26"/>
  <c r="H913" i="25"/>
  <c r="H913" i="7"/>
  <c r="I892" i="4"/>
  <c r="H921" i="29"/>
  <c r="H921" i="28"/>
  <c r="H921" i="26"/>
  <c r="H921" i="27"/>
  <c r="H921" i="25"/>
  <c r="H921" i="7"/>
  <c r="I900" i="4"/>
  <c r="H929" i="29"/>
  <c r="H929" i="28"/>
  <c r="H929" i="27"/>
  <c r="H929" i="26"/>
  <c r="H929" i="25"/>
  <c r="H929" i="7"/>
  <c r="I908" i="4"/>
  <c r="H937" i="29"/>
  <c r="H937" i="28"/>
  <c r="H937" i="27"/>
  <c r="H937" i="26"/>
  <c r="H937" i="25"/>
  <c r="H937" i="7"/>
  <c r="I918" i="4"/>
  <c r="H948" i="29"/>
  <c r="H948" i="28"/>
  <c r="H948" i="27"/>
  <c r="H948" i="25"/>
  <c r="H948" i="26"/>
  <c r="H948" i="7"/>
  <c r="I926" i="4"/>
  <c r="H956" i="29"/>
  <c r="H956" i="28"/>
  <c r="H956" i="27"/>
  <c r="H956" i="26"/>
  <c r="H956" i="25"/>
  <c r="H956" i="7"/>
  <c r="I934" i="4"/>
  <c r="H964" i="29"/>
  <c r="H964" i="28"/>
  <c r="H964" i="27"/>
  <c r="H964" i="26"/>
  <c r="H964" i="25"/>
  <c r="H964" i="7"/>
  <c r="I942" i="4"/>
  <c r="H972" i="29"/>
  <c r="H972" i="28"/>
  <c r="H972" i="27"/>
  <c r="H972" i="26"/>
  <c r="H972" i="25"/>
  <c r="H972" i="7"/>
  <c r="I362" i="4"/>
  <c r="H374" i="29"/>
  <c r="H374" i="28"/>
  <c r="H374" i="27"/>
  <c r="H374" i="26"/>
  <c r="H374" i="25"/>
  <c r="H374" i="7"/>
  <c r="I156" i="4"/>
  <c r="H161" i="29"/>
  <c r="H161" i="28"/>
  <c r="H161" i="27"/>
  <c r="H161" i="26"/>
  <c r="H161" i="7"/>
  <c r="H161" i="25"/>
  <c r="I63" i="4"/>
  <c r="I65" i="30" s="1"/>
  <c r="H65" i="29"/>
  <c r="H65" i="28"/>
  <c r="H65" i="27"/>
  <c r="H65" i="26"/>
  <c r="H65" i="7"/>
  <c r="H65" i="25"/>
  <c r="I411" i="4"/>
  <c r="H424" i="29"/>
  <c r="H424" i="28"/>
  <c r="H424" i="26"/>
  <c r="H424" i="27"/>
  <c r="H424" i="25"/>
  <c r="H424" i="7"/>
  <c r="I180" i="4"/>
  <c r="H186" i="29"/>
  <c r="H186" i="28"/>
  <c r="H186" i="27"/>
  <c r="H186" i="26"/>
  <c r="H186" i="25"/>
  <c r="H186" i="7"/>
  <c r="I74" i="4"/>
  <c r="I76" i="30" s="1"/>
  <c r="H76" i="29"/>
  <c r="H76" i="28"/>
  <c r="H76" i="27"/>
  <c r="H76" i="26"/>
  <c r="H76" i="25"/>
  <c r="H76" i="7"/>
  <c r="I496" i="4"/>
  <c r="H512" i="29"/>
  <c r="H512" i="28"/>
  <c r="H512" i="27"/>
  <c r="H512" i="26"/>
  <c r="H512" i="7"/>
  <c r="H512" i="25"/>
  <c r="I204" i="4"/>
  <c r="H211" i="29"/>
  <c r="H211" i="28"/>
  <c r="H211" i="27"/>
  <c r="H211" i="26"/>
  <c r="H211" i="7"/>
  <c r="H211" i="25"/>
  <c r="I86" i="4"/>
  <c r="I89" i="30" s="1"/>
  <c r="H89" i="29"/>
  <c r="H89" i="28"/>
  <c r="H89" i="27"/>
  <c r="H89" i="26"/>
  <c r="H89" i="25"/>
  <c r="H89" i="7"/>
  <c r="I314" i="4"/>
  <c r="H324" i="29"/>
  <c r="H324" i="28"/>
  <c r="H324" i="27"/>
  <c r="H324" i="26"/>
  <c r="H324" i="25"/>
  <c r="H324" i="7"/>
  <c r="I98" i="4"/>
  <c r="I101" i="30" s="1"/>
  <c r="H101" i="29"/>
  <c r="H101" i="28"/>
  <c r="H101" i="27"/>
  <c r="H101" i="25"/>
  <c r="H101" i="7"/>
  <c r="H101" i="26"/>
  <c r="I82" i="4"/>
  <c r="I85" i="30" s="1"/>
  <c r="H85" i="29"/>
  <c r="H85" i="28"/>
  <c r="H85" i="27"/>
  <c r="H85" i="25"/>
  <c r="H85" i="7"/>
  <c r="H85" i="26"/>
  <c r="O605" i="25"/>
  <c r="M605" i="25"/>
  <c r="N605" i="25"/>
  <c r="M605" i="28"/>
  <c r="N605" i="28"/>
  <c r="O605" i="28"/>
  <c r="I278" i="4"/>
  <c r="H287" i="29"/>
  <c r="H287" i="28"/>
  <c r="H287" i="27"/>
  <c r="H287" i="26"/>
  <c r="H287" i="7"/>
  <c r="H287" i="25"/>
  <c r="I106" i="4"/>
  <c r="I109" i="30" s="1"/>
  <c r="H109" i="29"/>
  <c r="H109" i="28"/>
  <c r="H109" i="26"/>
  <c r="H109" i="27"/>
  <c r="H109" i="25"/>
  <c r="H109" i="7"/>
  <c r="I19" i="4"/>
  <c r="I20" i="30" s="1"/>
  <c r="H20" i="29"/>
  <c r="H20" i="28"/>
  <c r="H20" i="27"/>
  <c r="H20" i="25"/>
  <c r="H20" i="7"/>
  <c r="H20" i="26"/>
  <c r="I242" i="4"/>
  <c r="H250" i="29"/>
  <c r="H250" i="28"/>
  <c r="H250" i="27"/>
  <c r="H250" i="26"/>
  <c r="H250" i="25"/>
  <c r="H250" i="7"/>
  <c r="I100" i="4"/>
  <c r="I103" i="30" s="1"/>
  <c r="H103" i="29"/>
  <c r="H103" i="28"/>
  <c r="H103" i="27"/>
  <c r="H103" i="25"/>
  <c r="H103" i="26"/>
  <c r="H103" i="7"/>
  <c r="I30" i="4"/>
  <c r="I31" i="30" s="1"/>
  <c r="H31" i="29"/>
  <c r="H31" i="28"/>
  <c r="H31" i="27"/>
  <c r="H31" i="26"/>
  <c r="H31" i="7"/>
  <c r="H31" i="25"/>
  <c r="I158" i="4"/>
  <c r="H163" i="29"/>
  <c r="H163" i="28"/>
  <c r="H163" i="27"/>
  <c r="H163" i="25"/>
  <c r="H163" i="26"/>
  <c r="H163" i="7"/>
  <c r="I262" i="4"/>
  <c r="H270" i="29"/>
  <c r="H270" i="28"/>
  <c r="H270" i="27"/>
  <c r="H270" i="26"/>
  <c r="H270" i="25"/>
  <c r="H270" i="7"/>
  <c r="I73" i="4"/>
  <c r="I75" i="30" s="1"/>
  <c r="H75" i="29"/>
  <c r="H75" i="28"/>
  <c r="H75" i="27"/>
  <c r="H75" i="26"/>
  <c r="H75" i="7"/>
  <c r="H75" i="25"/>
  <c r="I443" i="4"/>
  <c r="H457" i="29"/>
  <c r="H457" i="28"/>
  <c r="H457" i="27"/>
  <c r="H457" i="26"/>
  <c r="H457" i="25"/>
  <c r="H457" i="7"/>
  <c r="I226" i="4"/>
  <c r="H233" i="29"/>
  <c r="H233" i="28"/>
  <c r="H233" i="27"/>
  <c r="H233" i="26"/>
  <c r="H233" i="25"/>
  <c r="H233" i="7"/>
  <c r="I80" i="4"/>
  <c r="I83" i="30" s="1"/>
  <c r="H83" i="29"/>
  <c r="H83" i="28"/>
  <c r="H83" i="27"/>
  <c r="H83" i="26"/>
  <c r="H83" i="25"/>
  <c r="H83" i="7"/>
  <c r="I27" i="4"/>
  <c r="I28" i="30" s="1"/>
  <c r="H28" i="29"/>
  <c r="H28" i="28"/>
  <c r="H28" i="27"/>
  <c r="H28" i="26"/>
  <c r="H28" i="7"/>
  <c r="H28" i="25"/>
  <c r="I182" i="4"/>
  <c r="H188" i="29"/>
  <c r="H188" i="28"/>
  <c r="H188" i="27"/>
  <c r="H188" i="26"/>
  <c r="H188" i="7"/>
  <c r="H188" i="25"/>
  <c r="I32" i="4"/>
  <c r="I33" i="30" s="1"/>
  <c r="H33" i="29"/>
  <c r="H33" i="28"/>
  <c r="H33" i="27"/>
  <c r="H33" i="26"/>
  <c r="H33" i="7"/>
  <c r="H33" i="25"/>
  <c r="I450" i="4"/>
  <c r="H465" i="29"/>
  <c r="H465" i="28"/>
  <c r="H465" i="27"/>
  <c r="H465" i="26"/>
  <c r="H465" i="7"/>
  <c r="H465" i="25"/>
  <c r="I562" i="4"/>
  <c r="H580" i="29"/>
  <c r="H580" i="28"/>
  <c r="H580" i="27"/>
  <c r="H580" i="26"/>
  <c r="H580" i="25"/>
  <c r="H580" i="7"/>
  <c r="I87" i="4"/>
  <c r="I90" i="30" s="1"/>
  <c r="H90" i="29"/>
  <c r="H90" i="28"/>
  <c r="H90" i="27"/>
  <c r="H90" i="26"/>
  <c r="H90" i="7"/>
  <c r="H90" i="25"/>
  <c r="I111" i="4"/>
  <c r="H115" i="29"/>
  <c r="H115" i="28"/>
  <c r="H115" i="27"/>
  <c r="H115" i="26"/>
  <c r="H115" i="25"/>
  <c r="H115" i="7"/>
  <c r="I127" i="4"/>
  <c r="H131" i="29"/>
  <c r="H131" i="28"/>
  <c r="H131" i="27"/>
  <c r="H131" i="26"/>
  <c r="H131" i="25"/>
  <c r="H131" i="7"/>
  <c r="I145" i="4"/>
  <c r="H150" i="29"/>
  <c r="H150" i="28"/>
  <c r="H150" i="27"/>
  <c r="H150" i="26"/>
  <c r="H150" i="7"/>
  <c r="H150" i="25"/>
  <c r="I153" i="4"/>
  <c r="H158" i="29"/>
  <c r="H158" i="28"/>
  <c r="H158" i="27"/>
  <c r="H158" i="26"/>
  <c r="H158" i="7"/>
  <c r="H158" i="25"/>
  <c r="I169" i="4"/>
  <c r="H174" i="29"/>
  <c r="H174" i="28"/>
  <c r="H174" i="27"/>
  <c r="H174" i="26"/>
  <c r="H174" i="7"/>
  <c r="H174" i="25"/>
  <c r="I177" i="4"/>
  <c r="H183" i="29"/>
  <c r="H183" i="28"/>
  <c r="H183" i="27"/>
  <c r="H183" i="26"/>
  <c r="H183" i="25"/>
  <c r="H183" i="7"/>
  <c r="I185" i="4"/>
  <c r="H191" i="29"/>
  <c r="H191" i="28"/>
  <c r="H191" i="27"/>
  <c r="H191" i="26"/>
  <c r="H191" i="7"/>
  <c r="H191" i="25"/>
  <c r="I193" i="4"/>
  <c r="H199" i="29"/>
  <c r="H199" i="28"/>
  <c r="H199" i="27"/>
  <c r="H199" i="26"/>
  <c r="H199" i="7"/>
  <c r="H199" i="25"/>
  <c r="I203" i="4"/>
  <c r="H210" i="29"/>
  <c r="H210" i="28"/>
  <c r="H210" i="27"/>
  <c r="H210" i="26"/>
  <c r="H210" i="7"/>
  <c r="H210" i="25"/>
  <c r="I220" i="4"/>
  <c r="H227" i="29"/>
  <c r="H227" i="28"/>
  <c r="H227" i="27"/>
  <c r="H227" i="26"/>
  <c r="H227" i="25"/>
  <c r="H227" i="7"/>
  <c r="I240" i="4"/>
  <c r="H248" i="29"/>
  <c r="H248" i="28"/>
  <c r="H248" i="27"/>
  <c r="H248" i="26"/>
  <c r="H248" i="7"/>
  <c r="H248" i="25"/>
  <c r="I256" i="4"/>
  <c r="H264" i="29"/>
  <c r="H264" i="28"/>
  <c r="H264" i="27"/>
  <c r="H264" i="26"/>
  <c r="H264" i="7"/>
  <c r="H264" i="25"/>
  <c r="I272" i="4"/>
  <c r="H281" i="29"/>
  <c r="H281" i="28"/>
  <c r="H281" i="27"/>
  <c r="H281" i="25"/>
  <c r="H281" i="7"/>
  <c r="H281" i="26"/>
  <c r="I288" i="4"/>
  <c r="H297" i="29"/>
  <c r="H297" i="28"/>
  <c r="H297" i="27"/>
  <c r="H297" i="26"/>
  <c r="H297" i="25"/>
  <c r="H297" i="7"/>
  <c r="I304" i="4"/>
  <c r="H314" i="29"/>
  <c r="H314" i="28"/>
  <c r="H314" i="27"/>
  <c r="H314" i="26"/>
  <c r="H314" i="7"/>
  <c r="H314" i="25"/>
  <c r="I320" i="4"/>
  <c r="H330" i="29"/>
  <c r="H330" i="28"/>
  <c r="H330" i="27"/>
  <c r="H330" i="26"/>
  <c r="H330" i="7"/>
  <c r="H330" i="25"/>
  <c r="I336" i="4"/>
  <c r="H347" i="29"/>
  <c r="H347" i="28"/>
  <c r="H347" i="26"/>
  <c r="H347" i="27"/>
  <c r="H347" i="25"/>
  <c r="H347" i="7"/>
  <c r="I352" i="4"/>
  <c r="H363" i="29"/>
  <c r="H363" i="28"/>
  <c r="H363" i="27"/>
  <c r="H363" i="26"/>
  <c r="H363" i="25"/>
  <c r="H363" i="7"/>
  <c r="I372" i="4"/>
  <c r="H384" i="29"/>
  <c r="H384" i="28"/>
  <c r="H384" i="27"/>
  <c r="H384" i="26"/>
  <c r="H384" i="7"/>
  <c r="H384" i="25"/>
  <c r="I388" i="4"/>
  <c r="H401" i="29"/>
  <c r="H401" i="28"/>
  <c r="H401" i="27"/>
  <c r="H401" i="25"/>
  <c r="H401" i="26"/>
  <c r="H401" i="7"/>
  <c r="I404" i="4"/>
  <c r="H417" i="29"/>
  <c r="H417" i="28"/>
  <c r="H417" i="26"/>
  <c r="H417" i="27"/>
  <c r="H417" i="25"/>
  <c r="H417" i="7"/>
  <c r="I435" i="4"/>
  <c r="H449" i="29"/>
  <c r="H449" i="28"/>
  <c r="H449" i="27"/>
  <c r="H449" i="26"/>
  <c r="H449" i="25"/>
  <c r="H449" i="7"/>
  <c r="I467" i="4"/>
  <c r="H482" i="29"/>
  <c r="H482" i="28"/>
  <c r="H482" i="27"/>
  <c r="H482" i="26"/>
  <c r="H482" i="7"/>
  <c r="H482" i="25"/>
  <c r="I499" i="4"/>
  <c r="H515" i="29"/>
  <c r="H515" i="28"/>
  <c r="H515" i="27"/>
  <c r="H515" i="26"/>
  <c r="H515" i="7"/>
  <c r="H515" i="25"/>
  <c r="I526" i="4"/>
  <c r="H543" i="29"/>
  <c r="H543" i="28"/>
  <c r="H543" i="27"/>
  <c r="H543" i="26"/>
  <c r="H543" i="7"/>
  <c r="H543" i="25"/>
  <c r="I634" i="4"/>
  <c r="H654" i="29"/>
  <c r="H654" i="28"/>
  <c r="H654" i="27"/>
  <c r="H654" i="26"/>
  <c r="H654" i="25"/>
  <c r="H654" i="7"/>
  <c r="I426" i="4"/>
  <c r="H440" i="29"/>
  <c r="H440" i="28"/>
  <c r="H440" i="27"/>
  <c r="H440" i="26"/>
  <c r="H440" i="7"/>
  <c r="H440" i="25"/>
  <c r="I458" i="4"/>
  <c r="H473" i="29"/>
  <c r="H473" i="28"/>
  <c r="H473" i="27"/>
  <c r="H473" i="26"/>
  <c r="H473" i="7"/>
  <c r="H473" i="25"/>
  <c r="I490" i="4"/>
  <c r="H506" i="29"/>
  <c r="H506" i="28"/>
  <c r="H506" i="27"/>
  <c r="H506" i="26"/>
  <c r="H506" i="7"/>
  <c r="H506" i="25"/>
  <c r="I521" i="4"/>
  <c r="H538" i="29"/>
  <c r="H538" i="28"/>
  <c r="H538" i="27"/>
  <c r="H538" i="26"/>
  <c r="H538" i="25"/>
  <c r="H538" i="7"/>
  <c r="I578" i="4"/>
  <c r="H597" i="29"/>
  <c r="H597" i="28"/>
  <c r="H597" i="27"/>
  <c r="H597" i="26"/>
  <c r="H597" i="7"/>
  <c r="H597" i="25"/>
  <c r="I556" i="4"/>
  <c r="H574" i="29"/>
  <c r="H574" i="28"/>
  <c r="H574" i="27"/>
  <c r="H574" i="7"/>
  <c r="H574" i="25"/>
  <c r="H574" i="26"/>
  <c r="I588" i="4"/>
  <c r="H607" i="29"/>
  <c r="H607" i="28"/>
  <c r="H607" i="27"/>
  <c r="H607" i="26"/>
  <c r="H607" i="25"/>
  <c r="H607" i="7"/>
  <c r="I628" i="4"/>
  <c r="H648" i="29"/>
  <c r="H648" i="28"/>
  <c r="H648" i="26"/>
  <c r="H648" i="27"/>
  <c r="H648" i="25"/>
  <c r="H648" i="7"/>
  <c r="I414" i="4"/>
  <c r="H427" i="29"/>
  <c r="H427" i="28"/>
  <c r="H427" i="27"/>
  <c r="H427" i="26"/>
  <c r="H427" i="25"/>
  <c r="H427" i="7"/>
  <c r="I430" i="4"/>
  <c r="H444" i="29"/>
  <c r="H444" i="28"/>
  <c r="H444" i="27"/>
  <c r="H444" i="26"/>
  <c r="H444" i="7"/>
  <c r="H444" i="25"/>
  <c r="I446" i="4"/>
  <c r="H460" i="29"/>
  <c r="H460" i="28"/>
  <c r="H460" i="27"/>
  <c r="H460" i="26"/>
  <c r="H460" i="7"/>
  <c r="H460" i="25"/>
  <c r="I465" i="4"/>
  <c r="H480" i="29"/>
  <c r="H480" i="28"/>
  <c r="H480" i="27"/>
  <c r="H480" i="26"/>
  <c r="H480" i="7"/>
  <c r="H480" i="25"/>
  <c r="I481" i="4"/>
  <c r="H497" i="29"/>
  <c r="H497" i="28"/>
  <c r="H497" i="26"/>
  <c r="H497" i="27"/>
  <c r="H497" i="7"/>
  <c r="H497" i="25"/>
  <c r="I497" i="4"/>
  <c r="H513" i="29"/>
  <c r="H513" i="28"/>
  <c r="H513" i="27"/>
  <c r="H513" i="7"/>
  <c r="H513" i="26"/>
  <c r="H513" i="25"/>
  <c r="I519" i="4"/>
  <c r="H536" i="29"/>
  <c r="H536" i="28"/>
  <c r="H536" i="27"/>
  <c r="H536" i="26"/>
  <c r="H536" i="25"/>
  <c r="H536" i="7"/>
  <c r="I535" i="4"/>
  <c r="H552" i="29"/>
  <c r="H552" i="28"/>
  <c r="H552" i="27"/>
  <c r="H552" i="26"/>
  <c r="H552" i="25"/>
  <c r="H552" i="7"/>
  <c r="I558" i="4"/>
  <c r="H576" i="29"/>
  <c r="H576" i="28"/>
  <c r="H576" i="27"/>
  <c r="H576" i="26"/>
  <c r="H576" i="25"/>
  <c r="H576" i="7"/>
  <c r="I590" i="4"/>
  <c r="H609" i="29"/>
  <c r="H609" i="28"/>
  <c r="H609" i="27"/>
  <c r="H609" i="25"/>
  <c r="H609" i="26"/>
  <c r="H609" i="7"/>
  <c r="I622" i="4"/>
  <c r="H642" i="29"/>
  <c r="H642" i="28"/>
  <c r="H642" i="27"/>
  <c r="H642" i="26"/>
  <c r="H642" i="25"/>
  <c r="H642" i="7"/>
  <c r="I209" i="4"/>
  <c r="H216" i="29"/>
  <c r="H216" i="28"/>
  <c r="H216" i="27"/>
  <c r="H216" i="26"/>
  <c r="H216" i="25"/>
  <c r="H216" i="7"/>
  <c r="I217" i="4"/>
  <c r="H224" i="29"/>
  <c r="H224" i="28"/>
  <c r="H224" i="27"/>
  <c r="H224" i="25"/>
  <c r="H224" i="7"/>
  <c r="H224" i="26"/>
  <c r="I225" i="4"/>
  <c r="H232" i="29"/>
  <c r="H232" i="28"/>
  <c r="H232" i="27"/>
  <c r="H232" i="26"/>
  <c r="H232" i="25"/>
  <c r="H232" i="7"/>
  <c r="I233" i="4"/>
  <c r="H241" i="29"/>
  <c r="H241" i="28"/>
  <c r="H241" i="27"/>
  <c r="H241" i="7"/>
  <c r="H241" i="26"/>
  <c r="H241" i="25"/>
  <c r="I241" i="4"/>
  <c r="H249" i="29"/>
  <c r="H249" i="28"/>
  <c r="H249" i="27"/>
  <c r="H249" i="26"/>
  <c r="H249" i="25"/>
  <c r="H249" i="7"/>
  <c r="I249" i="4"/>
  <c r="H257" i="29"/>
  <c r="H257" i="28"/>
  <c r="H257" i="27"/>
  <c r="H257" i="25"/>
  <c r="H257" i="26"/>
  <c r="H257" i="7"/>
  <c r="I257" i="4"/>
  <c r="H265" i="29"/>
  <c r="H265" i="28"/>
  <c r="H265" i="27"/>
  <c r="H265" i="25"/>
  <c r="H265" i="26"/>
  <c r="H265" i="7"/>
  <c r="I267" i="4"/>
  <c r="H276" i="29"/>
  <c r="H276" i="28"/>
  <c r="H276" i="27"/>
  <c r="H276" i="26"/>
  <c r="H276" i="25"/>
  <c r="H276" i="7"/>
  <c r="I275" i="4"/>
  <c r="H284" i="29"/>
  <c r="H284" i="28"/>
  <c r="H284" i="27"/>
  <c r="H284" i="7"/>
  <c r="H284" i="26"/>
  <c r="H284" i="25"/>
  <c r="I283" i="4"/>
  <c r="H292" i="29"/>
  <c r="H292" i="28"/>
  <c r="H292" i="27"/>
  <c r="H292" i="26"/>
  <c r="H292" i="7"/>
  <c r="H292" i="25"/>
  <c r="I291" i="4"/>
  <c r="H300" i="29"/>
  <c r="H300" i="28"/>
  <c r="H300" i="27"/>
  <c r="H300" i="25"/>
  <c r="H300" i="26"/>
  <c r="H300" i="7"/>
  <c r="I299" i="4"/>
  <c r="H309" i="29"/>
  <c r="H309" i="28"/>
  <c r="H309" i="27"/>
  <c r="H309" i="26"/>
  <c r="H309" i="7"/>
  <c r="H309" i="25"/>
  <c r="I307" i="4"/>
  <c r="H317" i="29"/>
  <c r="H317" i="28"/>
  <c r="H317" i="27"/>
  <c r="H317" i="26"/>
  <c r="H317" i="7"/>
  <c r="H317" i="25"/>
  <c r="I315" i="4"/>
  <c r="H325" i="29"/>
  <c r="H325" i="28"/>
  <c r="H325" i="27"/>
  <c r="H325" i="26"/>
  <c r="H325" i="25"/>
  <c r="H325" i="7"/>
  <c r="I323" i="4"/>
  <c r="H333" i="29"/>
  <c r="H333" i="28"/>
  <c r="H333" i="27"/>
  <c r="H333" i="26"/>
  <c r="H333" i="7"/>
  <c r="H333" i="25"/>
  <c r="I333" i="4"/>
  <c r="H344" i="29"/>
  <c r="H344" i="28"/>
  <c r="H344" i="27"/>
  <c r="H344" i="26"/>
  <c r="H344" i="7"/>
  <c r="H344" i="25"/>
  <c r="I341" i="4"/>
  <c r="H352" i="29"/>
  <c r="H352" i="28"/>
  <c r="H352" i="26"/>
  <c r="H352" i="27"/>
  <c r="H352" i="25"/>
  <c r="H352" i="7"/>
  <c r="I349" i="4"/>
  <c r="H360" i="29"/>
  <c r="H360" i="28"/>
  <c r="H360" i="27"/>
  <c r="H360" i="26"/>
  <c r="H360" i="25"/>
  <c r="H360" i="7"/>
  <c r="I357" i="4"/>
  <c r="H369" i="29"/>
  <c r="H369" i="28"/>
  <c r="H369" i="27"/>
  <c r="H369" i="26"/>
  <c r="H369" i="7"/>
  <c r="H369" i="25"/>
  <c r="I365" i="4"/>
  <c r="H377" i="29"/>
  <c r="H377" i="28"/>
  <c r="H377" i="27"/>
  <c r="H377" i="26"/>
  <c r="H377" i="25"/>
  <c r="H377" i="7"/>
  <c r="I373" i="4"/>
  <c r="H385" i="29"/>
  <c r="H385" i="28"/>
  <c r="H385" i="27"/>
  <c r="H385" i="26"/>
  <c r="H385" i="25"/>
  <c r="H385" i="7"/>
  <c r="I381" i="4"/>
  <c r="H393" i="29"/>
  <c r="H393" i="28"/>
  <c r="H393" i="27"/>
  <c r="H393" i="26"/>
  <c r="H393" i="7"/>
  <c r="H393" i="25"/>
  <c r="I391" i="4"/>
  <c r="H404" i="29"/>
  <c r="H404" i="28"/>
  <c r="H404" i="27"/>
  <c r="H404" i="26"/>
  <c r="H404" i="25"/>
  <c r="H404" i="7"/>
  <c r="I399" i="4"/>
  <c r="H412" i="29"/>
  <c r="H412" i="28"/>
  <c r="H412" i="27"/>
  <c r="H412" i="26"/>
  <c r="H412" i="25"/>
  <c r="H412" i="7"/>
  <c r="I407" i="4"/>
  <c r="H420" i="29"/>
  <c r="H420" i="28"/>
  <c r="H420" i="27"/>
  <c r="H420" i="26"/>
  <c r="H420" i="25"/>
  <c r="H420" i="7"/>
  <c r="I423" i="4"/>
  <c r="H437" i="29"/>
  <c r="H437" i="28"/>
  <c r="H437" i="27"/>
  <c r="H437" i="26"/>
  <c r="H437" i="25"/>
  <c r="H437" i="7"/>
  <c r="I439" i="4"/>
  <c r="H453" i="29"/>
  <c r="H453" i="28"/>
  <c r="H453" i="27"/>
  <c r="H453" i="26"/>
  <c r="H453" i="25"/>
  <c r="H453" i="7"/>
  <c r="I455" i="4"/>
  <c r="H470" i="29"/>
  <c r="H470" i="28"/>
  <c r="H470" i="27"/>
  <c r="H470" i="25"/>
  <c r="H470" i="26"/>
  <c r="H470" i="7"/>
  <c r="I471" i="4"/>
  <c r="H486" i="29"/>
  <c r="H486" i="28"/>
  <c r="H486" i="27"/>
  <c r="H486" i="25"/>
  <c r="H486" i="7"/>
  <c r="H486" i="26"/>
  <c r="I487" i="4"/>
  <c r="H503" i="29"/>
  <c r="H503" i="28"/>
  <c r="H503" i="27"/>
  <c r="H503" i="26"/>
  <c r="H503" i="7"/>
  <c r="H503" i="25"/>
  <c r="I503" i="4"/>
  <c r="H519" i="29"/>
  <c r="H519" i="28"/>
  <c r="H519" i="27"/>
  <c r="H519" i="26"/>
  <c r="H519" i="25"/>
  <c r="H519" i="7"/>
  <c r="I520" i="4"/>
  <c r="H537" i="29"/>
  <c r="H537" i="28"/>
  <c r="H537" i="27"/>
  <c r="H537" i="26"/>
  <c r="H537" i="7"/>
  <c r="H537" i="25"/>
  <c r="I536" i="4"/>
  <c r="H553" i="29"/>
  <c r="H553" i="28"/>
  <c r="H553" i="27"/>
  <c r="H553" i="26"/>
  <c r="H553" i="25"/>
  <c r="H553" i="7"/>
  <c r="I560" i="4"/>
  <c r="H578" i="29"/>
  <c r="H578" i="28"/>
  <c r="H578" i="27"/>
  <c r="H578" i="26"/>
  <c r="H578" i="7"/>
  <c r="H578" i="25"/>
  <c r="I592" i="4"/>
  <c r="H611" i="29"/>
  <c r="H611" i="28"/>
  <c r="H611" i="27"/>
  <c r="H611" i="25"/>
  <c r="H611" i="26"/>
  <c r="H611" i="7"/>
  <c r="I624" i="4"/>
  <c r="H644" i="29"/>
  <c r="H644" i="28"/>
  <c r="H644" i="27"/>
  <c r="H644" i="7"/>
  <c r="H644" i="26"/>
  <c r="H644" i="25"/>
  <c r="I545" i="4"/>
  <c r="H563" i="29"/>
  <c r="H563" i="28"/>
  <c r="H563" i="27"/>
  <c r="H563" i="26"/>
  <c r="H563" i="25"/>
  <c r="H563" i="7"/>
  <c r="I553" i="4"/>
  <c r="H571" i="29"/>
  <c r="H571" i="28"/>
  <c r="H571" i="27"/>
  <c r="H571" i="26"/>
  <c r="H571" i="25"/>
  <c r="H571" i="7"/>
  <c r="I561" i="4"/>
  <c r="H579" i="29"/>
  <c r="H579" i="28"/>
  <c r="H579" i="27"/>
  <c r="H579" i="26"/>
  <c r="H579" i="25"/>
  <c r="H579" i="7"/>
  <c r="I569" i="4"/>
  <c r="H587" i="29"/>
  <c r="H587" i="28"/>
  <c r="H587" i="26"/>
  <c r="H587" i="27"/>
  <c r="H587" i="25"/>
  <c r="H587" i="7"/>
  <c r="I579" i="4"/>
  <c r="H598" i="29"/>
  <c r="H598" i="28"/>
  <c r="H598" i="27"/>
  <c r="H598" i="25"/>
  <c r="H598" i="26"/>
  <c r="H598" i="7"/>
  <c r="I587" i="4"/>
  <c r="H606" i="29"/>
  <c r="H606" i="28"/>
  <c r="H606" i="27"/>
  <c r="H606" i="25"/>
  <c r="H606" i="26"/>
  <c r="H606" i="7"/>
  <c r="I595" i="4"/>
  <c r="H614" i="29"/>
  <c r="H614" i="28"/>
  <c r="H614" i="27"/>
  <c r="H614" i="26"/>
  <c r="H614" i="25"/>
  <c r="H614" i="7"/>
  <c r="I603" i="4"/>
  <c r="H622" i="29"/>
  <c r="H622" i="28"/>
  <c r="H622" i="27"/>
  <c r="H622" i="26"/>
  <c r="H622" i="7"/>
  <c r="H622" i="25"/>
  <c r="I611" i="4"/>
  <c r="H631" i="29"/>
  <c r="H631" i="28"/>
  <c r="H631" i="27"/>
  <c r="H631" i="26"/>
  <c r="H631" i="25"/>
  <c r="H631" i="7"/>
  <c r="I619" i="4"/>
  <c r="H639" i="29"/>
  <c r="H639" i="28"/>
  <c r="H639" i="27"/>
  <c r="H639" i="25"/>
  <c r="H639" i="26"/>
  <c r="H639" i="7"/>
  <c r="I627" i="4"/>
  <c r="H647" i="29"/>
  <c r="H647" i="28"/>
  <c r="H647" i="27"/>
  <c r="H647" i="26"/>
  <c r="H647" i="25"/>
  <c r="H647" i="7"/>
  <c r="I637" i="4"/>
  <c r="H658" i="29"/>
  <c r="H658" i="28"/>
  <c r="H658" i="27"/>
  <c r="H658" i="26"/>
  <c r="H658" i="7"/>
  <c r="H658" i="25"/>
  <c r="I645" i="4"/>
  <c r="H666" i="29"/>
  <c r="H666" i="28"/>
  <c r="H666" i="27"/>
  <c r="H666" i="26"/>
  <c r="H666" i="7"/>
  <c r="H666" i="25"/>
  <c r="I782" i="4"/>
  <c r="H807" i="29"/>
  <c r="H807" i="28"/>
  <c r="H807" i="27"/>
  <c r="H807" i="26"/>
  <c r="H807" i="7"/>
  <c r="H807" i="25"/>
  <c r="I655" i="4"/>
  <c r="H676" i="29"/>
  <c r="H676" i="28"/>
  <c r="H676" i="27"/>
  <c r="H676" i="26"/>
  <c r="H676" i="7"/>
  <c r="H676" i="25"/>
  <c r="I663" i="4"/>
  <c r="H684" i="29"/>
  <c r="H684" i="28"/>
  <c r="H684" i="27"/>
  <c r="H684" i="26"/>
  <c r="H684" i="25"/>
  <c r="H684" i="7"/>
  <c r="I671" i="4"/>
  <c r="H693" i="29"/>
  <c r="H693" i="28"/>
  <c r="H693" i="27"/>
  <c r="H693" i="26"/>
  <c r="H693" i="7"/>
  <c r="H693" i="25"/>
  <c r="I679" i="4"/>
  <c r="H701" i="29"/>
  <c r="H701" i="28"/>
  <c r="H701" i="27"/>
  <c r="H701" i="25"/>
  <c r="H701" i="7"/>
  <c r="H701" i="26"/>
  <c r="I687" i="4"/>
  <c r="H709" i="29"/>
  <c r="H709" i="28"/>
  <c r="H709" i="27"/>
  <c r="H709" i="26"/>
  <c r="H709" i="25"/>
  <c r="H709" i="7"/>
  <c r="I695" i="4"/>
  <c r="H717" i="29"/>
  <c r="H717" i="28"/>
  <c r="H717" i="27"/>
  <c r="H717" i="26"/>
  <c r="H717" i="25"/>
  <c r="H717" i="7"/>
  <c r="I705" i="4"/>
  <c r="H728" i="29"/>
  <c r="H728" i="28"/>
  <c r="H728" i="27"/>
  <c r="H728" i="26"/>
  <c r="H728" i="25"/>
  <c r="H728" i="7"/>
  <c r="I713" i="4"/>
  <c r="H736" i="29"/>
  <c r="H736" i="28"/>
  <c r="H736" i="27"/>
  <c r="H736" i="26"/>
  <c r="H736" i="25"/>
  <c r="H736" i="7"/>
  <c r="I721" i="4"/>
  <c r="H744" i="29"/>
  <c r="H744" i="28"/>
  <c r="H744" i="27"/>
  <c r="H744" i="26"/>
  <c r="H744" i="25"/>
  <c r="H744" i="7"/>
  <c r="I729" i="4"/>
  <c r="H753" i="29"/>
  <c r="H753" i="28"/>
  <c r="H753" i="27"/>
  <c r="H753" i="26"/>
  <c r="H753" i="25"/>
  <c r="H753" i="7"/>
  <c r="I737" i="4"/>
  <c r="H761" i="29"/>
  <c r="H761" i="28"/>
  <c r="H761" i="27"/>
  <c r="H761" i="26"/>
  <c r="H761" i="25"/>
  <c r="H761" i="7"/>
  <c r="I745" i="4"/>
  <c r="H769" i="29"/>
  <c r="H769" i="28"/>
  <c r="H769" i="27"/>
  <c r="H769" i="26"/>
  <c r="H769" i="7"/>
  <c r="H769" i="25"/>
  <c r="I753" i="4"/>
  <c r="H777" i="29"/>
  <c r="H777" i="28"/>
  <c r="H777" i="27"/>
  <c r="H777" i="26"/>
  <c r="H777" i="7"/>
  <c r="H777" i="25"/>
  <c r="I763" i="4"/>
  <c r="H788" i="29"/>
  <c r="H788" i="28"/>
  <c r="H788" i="27"/>
  <c r="H788" i="26"/>
  <c r="H788" i="25"/>
  <c r="H788" i="7"/>
  <c r="I771" i="4"/>
  <c r="H796" i="29"/>
  <c r="H796" i="28"/>
  <c r="H796" i="27"/>
  <c r="H796" i="26"/>
  <c r="H796" i="7"/>
  <c r="H796" i="25"/>
  <c r="I780" i="4"/>
  <c r="H805" i="29"/>
  <c r="H805" i="28"/>
  <c r="H805" i="27"/>
  <c r="H805" i="26"/>
  <c r="H805" i="25"/>
  <c r="H805" i="7"/>
  <c r="I656" i="4"/>
  <c r="H677" i="29"/>
  <c r="H677" i="28"/>
  <c r="H677" i="27"/>
  <c r="H677" i="25"/>
  <c r="H677" i="26"/>
  <c r="H677" i="7"/>
  <c r="I664" i="4"/>
  <c r="H685" i="29"/>
  <c r="H685" i="28"/>
  <c r="H685" i="27"/>
  <c r="H685" i="26"/>
  <c r="H685" i="25"/>
  <c r="H685" i="7"/>
  <c r="I674" i="4"/>
  <c r="H696" i="29"/>
  <c r="H696" i="28"/>
  <c r="H696" i="27"/>
  <c r="H696" i="26"/>
  <c r="H696" i="25"/>
  <c r="H696" i="7"/>
  <c r="I682" i="4"/>
  <c r="H704" i="29"/>
  <c r="H704" i="28"/>
  <c r="H704" i="27"/>
  <c r="H704" i="25"/>
  <c r="H704" i="26"/>
  <c r="H704" i="7"/>
  <c r="I690" i="4"/>
  <c r="H712" i="29"/>
  <c r="H712" i="28"/>
  <c r="H712" i="27"/>
  <c r="H712" i="26"/>
  <c r="H712" i="25"/>
  <c r="H712" i="7"/>
  <c r="I698" i="4"/>
  <c r="H721" i="29"/>
  <c r="H721" i="28"/>
  <c r="H721" i="26"/>
  <c r="H721" i="27"/>
  <c r="H721" i="7"/>
  <c r="H721" i="25"/>
  <c r="I706" i="4"/>
  <c r="H729" i="29"/>
  <c r="H729" i="28"/>
  <c r="H729" i="27"/>
  <c r="H729" i="25"/>
  <c r="H729" i="7"/>
  <c r="H729" i="26"/>
  <c r="I714" i="4"/>
  <c r="H737" i="29"/>
  <c r="H737" i="28"/>
  <c r="H737" i="27"/>
  <c r="H737" i="26"/>
  <c r="H737" i="25"/>
  <c r="H737" i="7"/>
  <c r="I722" i="4"/>
  <c r="H745" i="29"/>
  <c r="H745" i="28"/>
  <c r="H745" i="27"/>
  <c r="H745" i="25"/>
  <c r="H745" i="26"/>
  <c r="H745" i="7"/>
  <c r="I732" i="4"/>
  <c r="H756" i="29"/>
  <c r="H756" i="28"/>
  <c r="H756" i="27"/>
  <c r="H756" i="26"/>
  <c r="H756" i="7"/>
  <c r="H756" i="25"/>
  <c r="I740" i="4"/>
  <c r="H764" i="29"/>
  <c r="H764" i="28"/>
  <c r="H764" i="27"/>
  <c r="H764" i="25"/>
  <c r="H764" i="26"/>
  <c r="H764" i="7"/>
  <c r="I748" i="4"/>
  <c r="H772" i="29"/>
  <c r="H772" i="28"/>
  <c r="H772" i="27"/>
  <c r="H772" i="26"/>
  <c r="H772" i="7"/>
  <c r="H772" i="25"/>
  <c r="I756" i="4"/>
  <c r="H780" i="29"/>
  <c r="H780" i="28"/>
  <c r="H780" i="27"/>
  <c r="H780" i="26"/>
  <c r="H780" i="25"/>
  <c r="H780" i="7"/>
  <c r="I764" i="4"/>
  <c r="H789" i="29"/>
  <c r="H789" i="28"/>
  <c r="H789" i="27"/>
  <c r="H789" i="26"/>
  <c r="H789" i="25"/>
  <c r="H789" i="7"/>
  <c r="I772" i="4"/>
  <c r="H797" i="29"/>
  <c r="H797" i="28"/>
  <c r="H797" i="27"/>
  <c r="H797" i="25"/>
  <c r="H797" i="26"/>
  <c r="H797" i="7"/>
  <c r="I781" i="4"/>
  <c r="H806" i="29"/>
  <c r="H806" i="28"/>
  <c r="H806" i="26"/>
  <c r="H806" i="27"/>
  <c r="H806" i="7"/>
  <c r="H806" i="25"/>
  <c r="I789" i="4"/>
  <c r="H814" i="29"/>
  <c r="H814" i="28"/>
  <c r="H814" i="27"/>
  <c r="H814" i="26"/>
  <c r="H814" i="25"/>
  <c r="H814" i="7"/>
  <c r="I797" i="4"/>
  <c r="H823" i="29"/>
  <c r="H823" i="28"/>
  <c r="H823" i="27"/>
  <c r="H823" i="25"/>
  <c r="H823" i="26"/>
  <c r="H823" i="7"/>
  <c r="I805" i="4"/>
  <c r="H831" i="29"/>
  <c r="H831" i="28"/>
  <c r="H831" i="27"/>
  <c r="H831" i="25"/>
  <c r="H831" i="26"/>
  <c r="H831" i="7"/>
  <c r="I813" i="4"/>
  <c r="H839" i="29"/>
  <c r="H839" i="28"/>
  <c r="H839" i="27"/>
  <c r="H839" i="26"/>
  <c r="H839" i="25"/>
  <c r="H839" i="7"/>
  <c r="I823" i="4"/>
  <c r="H850" i="29"/>
  <c r="H850" i="28"/>
  <c r="H850" i="27"/>
  <c r="H850" i="26"/>
  <c r="H850" i="25"/>
  <c r="H850" i="7"/>
  <c r="I831" i="4"/>
  <c r="H858" i="29"/>
  <c r="H858" i="28"/>
  <c r="H858" i="26"/>
  <c r="H858" i="27"/>
  <c r="H858" i="25"/>
  <c r="H858" i="7"/>
  <c r="I839" i="4"/>
  <c r="H866" i="29"/>
  <c r="H866" i="28"/>
  <c r="H866" i="27"/>
  <c r="H866" i="26"/>
  <c r="H866" i="25"/>
  <c r="H866" i="7"/>
  <c r="I847" i="4"/>
  <c r="H874" i="29"/>
  <c r="H874" i="28"/>
  <c r="H874" i="27"/>
  <c r="H874" i="26"/>
  <c r="H874" i="25"/>
  <c r="H874" i="7"/>
  <c r="I855" i="4"/>
  <c r="H883" i="29"/>
  <c r="H883" i="28"/>
  <c r="H883" i="26"/>
  <c r="H883" i="27"/>
  <c r="H883" i="25"/>
  <c r="H883" i="7"/>
  <c r="I863" i="4"/>
  <c r="H891" i="29"/>
  <c r="H891" i="28"/>
  <c r="H891" i="27"/>
  <c r="H891" i="26"/>
  <c r="H891" i="25"/>
  <c r="H891" i="7"/>
  <c r="I871" i="4"/>
  <c r="H899" i="29"/>
  <c r="H899" i="28"/>
  <c r="H899" i="27"/>
  <c r="H899" i="26"/>
  <c r="H899" i="25"/>
  <c r="H899" i="7"/>
  <c r="I879" i="4"/>
  <c r="H907" i="29"/>
  <c r="H907" i="28"/>
  <c r="H907" i="27"/>
  <c r="H907" i="26"/>
  <c r="H907" i="25"/>
  <c r="H907" i="7"/>
  <c r="I889" i="4"/>
  <c r="H918" i="29"/>
  <c r="H918" i="28"/>
  <c r="H918" i="27"/>
  <c r="H918" i="26"/>
  <c r="H918" i="25"/>
  <c r="H918" i="7"/>
  <c r="I897" i="4"/>
  <c r="H926" i="29"/>
  <c r="H926" i="28"/>
  <c r="H926" i="27"/>
  <c r="H926" i="26"/>
  <c r="H926" i="25"/>
  <c r="H926" i="7"/>
  <c r="I905" i="4"/>
  <c r="H934" i="29"/>
  <c r="H934" i="28"/>
  <c r="H934" i="26"/>
  <c r="H934" i="25"/>
  <c r="H934" i="27"/>
  <c r="H934" i="7"/>
  <c r="I913" i="4"/>
  <c r="H942" i="29"/>
  <c r="H942" i="28"/>
  <c r="H942" i="26"/>
  <c r="H942" i="27"/>
  <c r="H942" i="25"/>
  <c r="H942" i="7"/>
  <c r="I921" i="4"/>
  <c r="H951" i="29"/>
  <c r="H951" i="28"/>
  <c r="H951" i="27"/>
  <c r="H951" i="26"/>
  <c r="H951" i="25"/>
  <c r="H951" i="7"/>
  <c r="I929" i="4"/>
  <c r="H959" i="29"/>
  <c r="H959" i="28"/>
  <c r="H959" i="27"/>
  <c r="H959" i="26"/>
  <c r="H959" i="25"/>
  <c r="H959" i="7"/>
  <c r="I937" i="4"/>
  <c r="H967" i="29"/>
  <c r="H967" i="28"/>
  <c r="H967" i="26"/>
  <c r="H967" i="27"/>
  <c r="H967" i="25"/>
  <c r="H967" i="7"/>
  <c r="I786" i="4"/>
  <c r="H811" i="29"/>
  <c r="H811" i="28"/>
  <c r="H811" i="27"/>
  <c r="H811" i="26"/>
  <c r="H811" i="25"/>
  <c r="H811" i="7"/>
  <c r="I796" i="4"/>
  <c r="H822" i="29"/>
  <c r="H822" i="28"/>
  <c r="H822" i="27"/>
  <c r="H822" i="25"/>
  <c r="H822" i="26"/>
  <c r="H822" i="7"/>
  <c r="I804" i="4"/>
  <c r="H830" i="29"/>
  <c r="H830" i="28"/>
  <c r="H830" i="27"/>
  <c r="H830" i="26"/>
  <c r="H830" i="7"/>
  <c r="H830" i="25"/>
  <c r="I812" i="4"/>
  <c r="H838" i="29"/>
  <c r="H838" i="28"/>
  <c r="H838" i="27"/>
  <c r="H838" i="26"/>
  <c r="H838" i="25"/>
  <c r="H838" i="7"/>
  <c r="I820" i="4"/>
  <c r="H846" i="29"/>
  <c r="H846" i="28"/>
  <c r="H846" i="27"/>
  <c r="H846" i="26"/>
  <c r="H846" i="25"/>
  <c r="H846" i="7"/>
  <c r="I828" i="4"/>
  <c r="H855" i="29"/>
  <c r="H855" i="28"/>
  <c r="H855" i="27"/>
  <c r="H855" i="26"/>
  <c r="H855" i="25"/>
  <c r="H855" i="7"/>
  <c r="I836" i="4"/>
  <c r="H863" i="29"/>
  <c r="H863" i="28"/>
  <c r="H863" i="27"/>
  <c r="H863" i="26"/>
  <c r="H863" i="25"/>
  <c r="H863" i="7"/>
  <c r="I844" i="4"/>
  <c r="H871" i="29"/>
  <c r="H871" i="28"/>
  <c r="H871" i="26"/>
  <c r="H871" i="7"/>
  <c r="H871" i="27"/>
  <c r="H871" i="25"/>
  <c r="I854" i="4"/>
  <c r="H882" i="29"/>
  <c r="H882" i="28"/>
  <c r="H882" i="26"/>
  <c r="H882" i="27"/>
  <c r="H882" i="25"/>
  <c r="H882" i="7"/>
  <c r="I862" i="4"/>
  <c r="H890" i="29"/>
  <c r="H890" i="28"/>
  <c r="H890" i="26"/>
  <c r="H890" i="27"/>
  <c r="H890" i="25"/>
  <c r="H890" i="7"/>
  <c r="I870" i="4"/>
  <c r="H898" i="29"/>
  <c r="H898" i="28"/>
  <c r="H898" i="27"/>
  <c r="H898" i="26"/>
  <c r="H898" i="7"/>
  <c r="H898" i="25"/>
  <c r="I878" i="4"/>
  <c r="H906" i="29"/>
  <c r="H906" i="28"/>
  <c r="H906" i="27"/>
  <c r="H906" i="26"/>
  <c r="H906" i="7"/>
  <c r="H906" i="25"/>
  <c r="I886" i="4"/>
  <c r="H915" i="29"/>
  <c r="H915" i="28"/>
  <c r="H915" i="27"/>
  <c r="H915" i="26"/>
  <c r="H915" i="25"/>
  <c r="H915" i="7"/>
  <c r="I894" i="4"/>
  <c r="H923" i="29"/>
  <c r="H923" i="28"/>
  <c r="H923" i="27"/>
  <c r="H923" i="26"/>
  <c r="H923" i="25"/>
  <c r="H923" i="7"/>
  <c r="I902" i="4"/>
  <c r="H931" i="29"/>
  <c r="H931" i="28"/>
  <c r="H931" i="27"/>
  <c r="H931" i="25"/>
  <c r="H931" i="26"/>
  <c r="H931" i="7"/>
  <c r="I910" i="4"/>
  <c r="H939" i="29"/>
  <c r="H939" i="28"/>
  <c r="H939" i="26"/>
  <c r="H939" i="27"/>
  <c r="H939" i="7"/>
  <c r="H939" i="25"/>
  <c r="I920" i="4"/>
  <c r="H950" i="29"/>
  <c r="H950" i="28"/>
  <c r="H950" i="27"/>
  <c r="H950" i="26"/>
  <c r="H950" i="25"/>
  <c r="H950" i="7"/>
  <c r="I928" i="4"/>
  <c r="H958" i="29"/>
  <c r="H958" i="28"/>
  <c r="H958" i="27"/>
  <c r="H958" i="26"/>
  <c r="H958" i="25"/>
  <c r="H958" i="7"/>
  <c r="I936" i="4"/>
  <c r="H966" i="29"/>
  <c r="H966" i="28"/>
  <c r="H966" i="27"/>
  <c r="H966" i="26"/>
  <c r="H966" i="7"/>
  <c r="H966" i="25"/>
  <c r="I944" i="4"/>
  <c r="H974" i="29"/>
  <c r="H974" i="28"/>
  <c r="H974" i="27"/>
  <c r="H974" i="26"/>
  <c r="H974" i="25"/>
  <c r="H974" i="7"/>
  <c r="I298" i="4"/>
  <c r="H308" i="29"/>
  <c r="H308" i="28"/>
  <c r="H308" i="27"/>
  <c r="H308" i="26"/>
  <c r="H308" i="7"/>
  <c r="H308" i="25"/>
  <c r="I124" i="4"/>
  <c r="H128" i="29"/>
  <c r="H128" i="28"/>
  <c r="H128" i="27"/>
  <c r="H128" i="26"/>
  <c r="H128" i="7"/>
  <c r="H128" i="25"/>
  <c r="I47" i="4"/>
  <c r="I49" i="30" s="1"/>
  <c r="H49" i="29"/>
  <c r="H49" i="28"/>
  <c r="H49" i="27"/>
  <c r="H49" i="26"/>
  <c r="H49" i="7"/>
  <c r="H49" i="25"/>
  <c r="I346" i="4"/>
  <c r="H357" i="29"/>
  <c r="H357" i="28"/>
  <c r="H357" i="27"/>
  <c r="H357" i="7"/>
  <c r="H357" i="26"/>
  <c r="H357" i="25"/>
  <c r="I148" i="4"/>
  <c r="H153" i="29"/>
  <c r="H153" i="28"/>
  <c r="H153" i="27"/>
  <c r="H153" i="26"/>
  <c r="H153" i="25"/>
  <c r="H153" i="7"/>
  <c r="I58" i="4"/>
  <c r="I60" i="30" s="1"/>
  <c r="H60" i="29"/>
  <c r="H60" i="28"/>
  <c r="H60" i="26"/>
  <c r="H60" i="27"/>
  <c r="H60" i="7"/>
  <c r="H60" i="25"/>
  <c r="I394" i="4"/>
  <c r="H407" i="29"/>
  <c r="H407" i="28"/>
  <c r="H407" i="27"/>
  <c r="H407" i="26"/>
  <c r="H407" i="7"/>
  <c r="H407" i="25"/>
  <c r="I172" i="4"/>
  <c r="H178" i="29"/>
  <c r="H178" i="28"/>
  <c r="H178" i="27"/>
  <c r="H178" i="26"/>
  <c r="H178" i="25"/>
  <c r="H178" i="7"/>
  <c r="I71" i="4"/>
  <c r="I73" i="30" s="1"/>
  <c r="H73" i="29"/>
  <c r="H73" i="28"/>
  <c r="H73" i="27"/>
  <c r="H73" i="7"/>
  <c r="H73" i="26"/>
  <c r="H73" i="25"/>
  <c r="I378" i="4"/>
  <c r="H390" i="29"/>
  <c r="H390" i="28"/>
  <c r="H390" i="27"/>
  <c r="H390" i="26"/>
  <c r="H390" i="25"/>
  <c r="H390" i="7"/>
  <c r="I132" i="4"/>
  <c r="H136" i="29"/>
  <c r="H136" i="28"/>
  <c r="H136" i="27"/>
  <c r="H136" i="26"/>
  <c r="H136" i="7"/>
  <c r="H136" i="25"/>
  <c r="I34" i="4"/>
  <c r="I35" i="30" s="1"/>
  <c r="H35" i="29"/>
  <c r="H35" i="28"/>
  <c r="H35" i="27"/>
  <c r="H35" i="26"/>
  <c r="H35" i="25"/>
  <c r="H35" i="7"/>
  <c r="O605" i="7"/>
  <c r="M605" i="7"/>
  <c r="N605" i="7"/>
  <c r="M605" i="29"/>
  <c r="N605" i="29"/>
  <c r="O605" i="29"/>
  <c r="I427" i="4"/>
  <c r="H441" i="29"/>
  <c r="H441" i="28"/>
  <c r="H441" i="27"/>
  <c r="H441" i="25"/>
  <c r="H441" i="7"/>
  <c r="H441" i="26"/>
  <c r="I178" i="4"/>
  <c r="H184" i="29"/>
  <c r="H184" i="28"/>
  <c r="H184" i="27"/>
  <c r="H184" i="26"/>
  <c r="H184" i="7"/>
  <c r="H184" i="25"/>
  <c r="I60" i="4"/>
  <c r="I62" i="30" s="1"/>
  <c r="H62" i="29"/>
  <c r="H62" i="28"/>
  <c r="H62" i="27"/>
  <c r="H62" i="26"/>
  <c r="H62" i="25"/>
  <c r="H62" i="7"/>
  <c r="I370" i="4"/>
  <c r="H382" i="29"/>
  <c r="H382" i="28"/>
  <c r="H382" i="27"/>
  <c r="H382" i="26"/>
  <c r="H382" i="25"/>
  <c r="H382" i="7"/>
  <c r="I160" i="4"/>
  <c r="H165" i="29"/>
  <c r="H165" i="28"/>
  <c r="H165" i="27"/>
  <c r="H165" i="26"/>
  <c r="H165" i="25"/>
  <c r="H165" i="7"/>
  <c r="I84" i="4"/>
  <c r="I87" i="30" s="1"/>
  <c r="H87" i="29"/>
  <c r="H87" i="28"/>
  <c r="H87" i="27"/>
  <c r="H87" i="26"/>
  <c r="H87" i="25"/>
  <c r="H87" i="7"/>
  <c r="I459" i="4"/>
  <c r="H474" i="29"/>
  <c r="H474" i="28"/>
  <c r="H474" i="27"/>
  <c r="H474" i="26"/>
  <c r="H474" i="25"/>
  <c r="H474" i="7"/>
  <c r="I190" i="4"/>
  <c r="H196" i="29"/>
  <c r="H196" i="28"/>
  <c r="H196" i="27"/>
  <c r="H196" i="26"/>
  <c r="H196" i="7"/>
  <c r="H196" i="25"/>
  <c r="I406" i="4"/>
  <c r="H419" i="29"/>
  <c r="H419" i="28"/>
  <c r="H419" i="27"/>
  <c r="H419" i="26"/>
  <c r="H419" i="7"/>
  <c r="H419" i="25"/>
  <c r="I202" i="4"/>
  <c r="H209" i="29"/>
  <c r="H209" i="28"/>
  <c r="H209" i="27"/>
  <c r="H209" i="26"/>
  <c r="H209" i="7"/>
  <c r="H209" i="25"/>
  <c r="I130" i="4"/>
  <c r="H134" i="29"/>
  <c r="H134" i="28"/>
  <c r="H134" i="27"/>
  <c r="H134" i="26"/>
  <c r="H134" i="7"/>
  <c r="H134" i="25"/>
  <c r="I41" i="4"/>
  <c r="I42" i="30" s="1"/>
  <c r="H42" i="29"/>
  <c r="H42" i="28"/>
  <c r="H42" i="27"/>
  <c r="H42" i="26"/>
  <c r="H42" i="7"/>
  <c r="H42" i="25"/>
  <c r="I17" i="4"/>
  <c r="I18" i="30" s="1"/>
  <c r="H18" i="29"/>
  <c r="H18" i="28"/>
  <c r="H18" i="27"/>
  <c r="H18" i="26"/>
  <c r="H18" i="7"/>
  <c r="H18" i="25"/>
  <c r="I290" i="4"/>
  <c r="H299" i="29"/>
  <c r="H299" i="28"/>
  <c r="H299" i="27"/>
  <c r="H299" i="26"/>
  <c r="H299" i="7"/>
  <c r="H299" i="25"/>
  <c r="I152" i="4"/>
  <c r="H157" i="29"/>
  <c r="H157" i="28"/>
  <c r="H157" i="27"/>
  <c r="H157" i="26"/>
  <c r="H157" i="7"/>
  <c r="H157" i="25"/>
  <c r="I96" i="4"/>
  <c r="I99" i="30" s="1"/>
  <c r="H99" i="29"/>
  <c r="H99" i="28"/>
  <c r="H99" i="27"/>
  <c r="H99" i="26"/>
  <c r="H99" i="25"/>
  <c r="H99" i="7"/>
  <c r="I43" i="4"/>
  <c r="I44" i="30" s="1"/>
  <c r="H44" i="29"/>
  <c r="H44" i="28"/>
  <c r="H44" i="27"/>
  <c r="H44" i="26"/>
  <c r="H44" i="7"/>
  <c r="H44" i="25"/>
  <c r="I350" i="4"/>
  <c r="H361" i="29"/>
  <c r="H361" i="28"/>
  <c r="H361" i="27"/>
  <c r="H361" i="26"/>
  <c r="H361" i="7"/>
  <c r="H361" i="25"/>
  <c r="I222" i="4"/>
  <c r="H229" i="29"/>
  <c r="H229" i="28"/>
  <c r="H229" i="27"/>
  <c r="H229" i="26"/>
  <c r="H229" i="25"/>
  <c r="H229" i="7"/>
  <c r="I118" i="4"/>
  <c r="H122" i="29"/>
  <c r="H122" i="28"/>
  <c r="H122" i="27"/>
  <c r="H122" i="26"/>
  <c r="H122" i="25"/>
  <c r="H122" i="7"/>
  <c r="I48" i="4"/>
  <c r="I50" i="30" s="1"/>
  <c r="H50" i="29"/>
  <c r="H50" i="28"/>
  <c r="H50" i="27"/>
  <c r="H50" i="25"/>
  <c r="H50" i="7"/>
  <c r="H50" i="26"/>
  <c r="I413" i="4"/>
  <c r="H426" i="29"/>
  <c r="H426" i="28"/>
  <c r="H426" i="27"/>
  <c r="H426" i="26"/>
  <c r="H426" i="25"/>
  <c r="H426" i="7"/>
  <c r="I517" i="4"/>
  <c r="H534" i="29"/>
  <c r="H534" i="28"/>
  <c r="H534" i="27"/>
  <c r="H534" i="7"/>
  <c r="H534" i="26"/>
  <c r="H534" i="25"/>
  <c r="I79" i="4"/>
  <c r="I82" i="30" s="1"/>
  <c r="H82" i="29"/>
  <c r="H82" i="28"/>
  <c r="H82" i="27"/>
  <c r="H82" i="26"/>
  <c r="H82" i="25"/>
  <c r="H82" i="7"/>
  <c r="I103" i="4"/>
  <c r="I106" i="30" s="1"/>
  <c r="H106" i="29"/>
  <c r="H106" i="28"/>
  <c r="H106" i="26"/>
  <c r="H106" i="7"/>
  <c r="H106" i="27"/>
  <c r="H106" i="25"/>
  <c r="I119" i="4"/>
  <c r="H123" i="29"/>
  <c r="H123" i="28"/>
  <c r="H123" i="27"/>
  <c r="H123" i="26"/>
  <c r="H123" i="25"/>
  <c r="H123" i="7"/>
  <c r="I135" i="4"/>
  <c r="H139" i="29"/>
  <c r="H139" i="28"/>
  <c r="H139" i="27"/>
  <c r="H139" i="26"/>
  <c r="H139" i="25"/>
  <c r="H139" i="7"/>
  <c r="I161" i="4"/>
  <c r="H166" i="29"/>
  <c r="H166" i="28"/>
  <c r="H166" i="27"/>
  <c r="H166" i="26"/>
  <c r="H166" i="25"/>
  <c r="H166" i="7"/>
  <c r="I491" i="4"/>
  <c r="H507" i="29"/>
  <c r="H507" i="28"/>
  <c r="H507" i="27"/>
  <c r="H507" i="26"/>
  <c r="H507" i="25"/>
  <c r="H507" i="7"/>
  <c r="I390" i="4"/>
  <c r="H403" i="29"/>
  <c r="H403" i="28"/>
  <c r="H403" i="27"/>
  <c r="H403" i="7"/>
  <c r="H403" i="26"/>
  <c r="H403" i="25"/>
  <c r="I326" i="4"/>
  <c r="H337" i="29"/>
  <c r="H337" i="28"/>
  <c r="H337" i="27"/>
  <c r="H337" i="26"/>
  <c r="H337" i="25"/>
  <c r="H337" i="7"/>
  <c r="I246" i="4"/>
  <c r="H254" i="29"/>
  <c r="H254" i="28"/>
  <c r="H254" i="27"/>
  <c r="H254" i="26"/>
  <c r="H254" i="25"/>
  <c r="H254" i="7"/>
  <c r="I194" i="4"/>
  <c r="H200" i="29"/>
  <c r="H200" i="28"/>
  <c r="H200" i="27"/>
  <c r="H200" i="26"/>
  <c r="H200" i="7"/>
  <c r="H200" i="25"/>
  <c r="I154" i="4"/>
  <c r="H159" i="29"/>
  <c r="H159" i="28"/>
  <c r="H159" i="27"/>
  <c r="H159" i="26"/>
  <c r="H159" i="25"/>
  <c r="H159" i="7"/>
  <c r="I122" i="4"/>
  <c r="H126" i="29"/>
  <c r="H126" i="28"/>
  <c r="H126" i="27"/>
  <c r="H126" i="7"/>
  <c r="H126" i="25"/>
  <c r="H126" i="26"/>
  <c r="I68" i="4"/>
  <c r="I70" i="30" s="1"/>
  <c r="H70" i="29"/>
  <c r="H70" i="28"/>
  <c r="H70" i="27"/>
  <c r="H70" i="26"/>
  <c r="H70" i="7"/>
  <c r="H70" i="25"/>
  <c r="I52" i="4"/>
  <c r="I54" i="30" s="1"/>
  <c r="H54" i="29"/>
  <c r="H54" i="28"/>
  <c r="H54" i="27"/>
  <c r="H54" i="26"/>
  <c r="H54" i="25"/>
  <c r="H54" i="7"/>
  <c r="I36" i="4"/>
  <c r="I37" i="30" s="1"/>
  <c r="H37" i="29"/>
  <c r="H37" i="28"/>
  <c r="H37" i="26"/>
  <c r="H37" i="7"/>
  <c r="H37" i="25"/>
  <c r="H37" i="27"/>
  <c r="I23" i="4"/>
  <c r="I24" i="30" s="1"/>
  <c r="H24" i="29"/>
  <c r="H24" i="28"/>
  <c r="H24" i="27"/>
  <c r="H24" i="26"/>
  <c r="H24" i="25"/>
  <c r="H24" i="7"/>
  <c r="I538" i="4"/>
  <c r="H555" i="29"/>
  <c r="H555" i="28"/>
  <c r="H555" i="27"/>
  <c r="H555" i="26"/>
  <c r="H555" i="7"/>
  <c r="H555" i="25"/>
  <c r="I402" i="4"/>
  <c r="H415" i="29"/>
  <c r="H415" i="28"/>
  <c r="H415" i="27"/>
  <c r="H415" i="26"/>
  <c r="H415" i="7"/>
  <c r="H415" i="25"/>
  <c r="I338" i="4"/>
  <c r="H349" i="29"/>
  <c r="H349" i="28"/>
  <c r="H349" i="27"/>
  <c r="H349" i="26"/>
  <c r="H349" i="7"/>
  <c r="H349" i="25"/>
  <c r="I274" i="4"/>
  <c r="H283" i="29"/>
  <c r="H283" i="28"/>
  <c r="H283" i="27"/>
  <c r="H283" i="26"/>
  <c r="H283" i="7"/>
  <c r="H283" i="25"/>
  <c r="I210" i="4"/>
  <c r="H217" i="29"/>
  <c r="H217" i="28"/>
  <c r="H217" i="27"/>
  <c r="H217" i="26"/>
  <c r="H217" i="7"/>
  <c r="H217" i="25"/>
  <c r="I176" i="4"/>
  <c r="H182" i="29"/>
  <c r="H182" i="28"/>
  <c r="H182" i="27"/>
  <c r="H182" i="26"/>
  <c r="H182" i="7"/>
  <c r="H182" i="25"/>
  <c r="I144" i="4"/>
  <c r="H149" i="29"/>
  <c r="H149" i="28"/>
  <c r="H149" i="27"/>
  <c r="H149" i="26"/>
  <c r="H149" i="25"/>
  <c r="H149" i="7"/>
  <c r="I112" i="4"/>
  <c r="H116" i="29"/>
  <c r="H116" i="28"/>
  <c r="H116" i="27"/>
  <c r="H116" i="25"/>
  <c r="H116" i="7"/>
  <c r="H116" i="26"/>
  <c r="I92" i="4"/>
  <c r="I95" i="30" s="1"/>
  <c r="H95" i="29"/>
  <c r="H95" i="28"/>
  <c r="H95" i="27"/>
  <c r="H95" i="26"/>
  <c r="H95" i="25"/>
  <c r="H95" i="7"/>
  <c r="I76" i="4"/>
  <c r="I78" i="30" s="1"/>
  <c r="H78" i="29"/>
  <c r="H78" i="28"/>
  <c r="H78" i="27"/>
  <c r="H78" i="26"/>
  <c r="H78" i="25"/>
  <c r="H78" i="7"/>
  <c r="I59" i="4"/>
  <c r="I61" i="30" s="1"/>
  <c r="H61" i="29"/>
  <c r="H61" i="28"/>
  <c r="H61" i="27"/>
  <c r="H61" i="26"/>
  <c r="H61" i="7"/>
  <c r="H61" i="25"/>
  <c r="I38" i="4"/>
  <c r="I39" i="30" s="1"/>
  <c r="H39" i="29"/>
  <c r="H39" i="28"/>
  <c r="H39" i="27"/>
  <c r="H39" i="26"/>
  <c r="H39" i="25"/>
  <c r="H39" i="7"/>
  <c r="I618" i="4"/>
  <c r="H638" i="29"/>
  <c r="H638" i="28"/>
  <c r="H638" i="27"/>
  <c r="H638" i="26"/>
  <c r="H638" i="25"/>
  <c r="H638" i="7"/>
  <c r="I398" i="4"/>
  <c r="H411" i="29"/>
  <c r="H411" i="28"/>
  <c r="H411" i="27"/>
  <c r="H411" i="26"/>
  <c r="H411" i="7"/>
  <c r="H411" i="25"/>
  <c r="I334" i="4"/>
  <c r="H345" i="29"/>
  <c r="H345" i="28"/>
  <c r="H345" i="27"/>
  <c r="H345" i="26"/>
  <c r="H345" i="7"/>
  <c r="H345" i="25"/>
  <c r="I270" i="4"/>
  <c r="H279" i="29"/>
  <c r="H279" i="28"/>
  <c r="H279" i="27"/>
  <c r="H279" i="26"/>
  <c r="H279" i="7"/>
  <c r="H279" i="25"/>
  <c r="I207" i="4"/>
  <c r="H214" i="29"/>
  <c r="H214" i="28"/>
  <c r="H214" i="27"/>
  <c r="H214" i="26"/>
  <c r="H214" i="25"/>
  <c r="H214" i="7"/>
  <c r="I174" i="4"/>
  <c r="H180" i="29"/>
  <c r="H180" i="28"/>
  <c r="H180" i="27"/>
  <c r="H180" i="26"/>
  <c r="H180" i="7"/>
  <c r="H180" i="25"/>
  <c r="I142" i="4"/>
  <c r="H147" i="29"/>
  <c r="H147" i="28"/>
  <c r="H147" i="27"/>
  <c r="H147" i="26"/>
  <c r="H147" i="25"/>
  <c r="H147" i="7"/>
  <c r="I110" i="4"/>
  <c r="H114" i="29"/>
  <c r="H114" i="28"/>
  <c r="H114" i="27"/>
  <c r="H114" i="26"/>
  <c r="H114" i="25"/>
  <c r="H114" i="7"/>
  <c r="I61" i="4"/>
  <c r="I63" i="30" s="1"/>
  <c r="H63" i="29"/>
  <c r="H63" i="28"/>
  <c r="H63" i="27"/>
  <c r="H63" i="25"/>
  <c r="H63" i="7"/>
  <c r="H63" i="26"/>
  <c r="I45" i="4"/>
  <c r="I46" i="30" s="1"/>
  <c r="H46" i="29"/>
  <c r="H46" i="28"/>
  <c r="H46" i="27"/>
  <c r="H46" i="26"/>
  <c r="H46" i="7"/>
  <c r="H46" i="25"/>
  <c r="I29" i="4"/>
  <c r="I30" i="30" s="1"/>
  <c r="H30" i="29"/>
  <c r="H30" i="28"/>
  <c r="H30" i="27"/>
  <c r="H30" i="26"/>
  <c r="H30" i="25"/>
  <c r="H30" i="7"/>
  <c r="I18" i="4"/>
  <c r="I19" i="30" s="1"/>
  <c r="H19" i="29"/>
  <c r="H19" i="28"/>
  <c r="H19" i="27"/>
  <c r="H19" i="26"/>
  <c r="H19" i="7"/>
  <c r="H19" i="25"/>
  <c r="I429" i="4"/>
  <c r="H443" i="29"/>
  <c r="H443" i="28"/>
  <c r="H443" i="27"/>
  <c r="H443" i="26"/>
  <c r="H443" i="25"/>
  <c r="H443" i="7"/>
  <c r="I461" i="4"/>
  <c r="H476" i="29"/>
  <c r="H476" i="28"/>
  <c r="H476" i="27"/>
  <c r="H476" i="25"/>
  <c r="H476" i="7"/>
  <c r="H476" i="26"/>
  <c r="I493" i="4"/>
  <c r="H509" i="29"/>
  <c r="H509" i="28"/>
  <c r="H509" i="27"/>
  <c r="H509" i="26"/>
  <c r="H509" i="7"/>
  <c r="H509" i="25"/>
  <c r="I525" i="4"/>
  <c r="H542" i="29"/>
  <c r="H542" i="28"/>
  <c r="H542" i="26"/>
  <c r="H542" i="25"/>
  <c r="H542" i="7"/>
  <c r="H542" i="27"/>
  <c r="I594" i="4"/>
  <c r="H613" i="29"/>
  <c r="H613" i="28"/>
  <c r="H613" i="27"/>
  <c r="H613" i="7"/>
  <c r="H613" i="26"/>
  <c r="H613" i="25"/>
  <c r="I81" i="4"/>
  <c r="I84" i="30" s="1"/>
  <c r="H84" i="29"/>
  <c r="H84" i="28"/>
  <c r="H84" i="27"/>
  <c r="H84" i="26"/>
  <c r="H84" i="25"/>
  <c r="H84" i="7"/>
  <c r="I89" i="4"/>
  <c r="I92" i="30" s="1"/>
  <c r="H92" i="29"/>
  <c r="H92" i="28"/>
  <c r="H92" i="27"/>
  <c r="H92" i="26"/>
  <c r="H92" i="25"/>
  <c r="H92" i="7"/>
  <c r="I97" i="4"/>
  <c r="I100" i="30" s="1"/>
  <c r="H100" i="29"/>
  <c r="H100" i="28"/>
  <c r="H100" i="27"/>
  <c r="H100" i="26"/>
  <c r="H100" i="7"/>
  <c r="H100" i="25"/>
  <c r="I105" i="4"/>
  <c r="I108" i="30" s="1"/>
  <c r="H108" i="29"/>
  <c r="H108" i="28"/>
  <c r="H108" i="27"/>
  <c r="H108" i="7"/>
  <c r="H108" i="25"/>
  <c r="H108" i="26"/>
  <c r="I113" i="4"/>
  <c r="H117" i="29"/>
  <c r="H117" i="28"/>
  <c r="H117" i="27"/>
  <c r="H117" i="26"/>
  <c r="H117" i="25"/>
  <c r="H117" i="7"/>
  <c r="I121" i="4"/>
  <c r="H125" i="29"/>
  <c r="H125" i="28"/>
  <c r="H125" i="27"/>
  <c r="H125" i="26"/>
  <c r="H125" i="25"/>
  <c r="H125" i="7"/>
  <c r="I129" i="4"/>
  <c r="H133" i="29"/>
  <c r="H133" i="28"/>
  <c r="H133" i="27"/>
  <c r="H133" i="26"/>
  <c r="H133" i="25"/>
  <c r="H133" i="7"/>
  <c r="I137" i="4"/>
  <c r="H141" i="29"/>
  <c r="H141" i="28"/>
  <c r="H141" i="27"/>
  <c r="H141" i="26"/>
  <c r="H141" i="7"/>
  <c r="H141" i="25"/>
  <c r="I147" i="4"/>
  <c r="H152" i="29"/>
  <c r="H152" i="28"/>
  <c r="H152" i="27"/>
  <c r="H152" i="26"/>
  <c r="H152" i="7"/>
  <c r="H152" i="25"/>
  <c r="I155" i="4"/>
  <c r="H160" i="29"/>
  <c r="H160" i="28"/>
  <c r="H160" i="27"/>
  <c r="H160" i="26"/>
  <c r="H160" i="25"/>
  <c r="H160" i="7"/>
  <c r="I163" i="4"/>
  <c r="H168" i="29"/>
  <c r="H168" i="28"/>
  <c r="H168" i="27"/>
  <c r="H168" i="26"/>
  <c r="H168" i="7"/>
  <c r="H168" i="25"/>
  <c r="I171" i="4"/>
  <c r="H177" i="29"/>
  <c r="H177" i="28"/>
  <c r="H177" i="27"/>
  <c r="H177" i="26"/>
  <c r="H177" i="7"/>
  <c r="H177" i="25"/>
  <c r="I179" i="4"/>
  <c r="H185" i="29"/>
  <c r="H185" i="28"/>
  <c r="H185" i="27"/>
  <c r="H185" i="26"/>
  <c r="H185" i="7"/>
  <c r="H185" i="25"/>
  <c r="I187" i="4"/>
  <c r="H193" i="29"/>
  <c r="H193" i="28"/>
  <c r="H193" i="27"/>
  <c r="H193" i="26"/>
  <c r="H193" i="25"/>
  <c r="H193" i="7"/>
  <c r="I195" i="4"/>
  <c r="H201" i="29"/>
  <c r="H201" i="28"/>
  <c r="H201" i="27"/>
  <c r="H201" i="26"/>
  <c r="H201" i="25"/>
  <c r="H201" i="7"/>
  <c r="I208" i="4"/>
  <c r="H215" i="29"/>
  <c r="H215" i="28"/>
  <c r="H215" i="27"/>
  <c r="H215" i="26"/>
  <c r="H215" i="25"/>
  <c r="H215" i="7"/>
  <c r="I224" i="4"/>
  <c r="H231" i="29"/>
  <c r="H231" i="28"/>
  <c r="H231" i="27"/>
  <c r="H231" i="26"/>
  <c r="H231" i="25"/>
  <c r="H231" i="7"/>
  <c r="I244" i="4"/>
  <c r="H252" i="29"/>
  <c r="H252" i="28"/>
  <c r="H252" i="27"/>
  <c r="H252" i="26"/>
  <c r="H252" i="25"/>
  <c r="H252" i="7"/>
  <c r="I260" i="4"/>
  <c r="H268" i="29"/>
  <c r="H268" i="28"/>
  <c r="H268" i="27"/>
  <c r="H268" i="26"/>
  <c r="H268" i="7"/>
  <c r="H268" i="25"/>
  <c r="I276" i="4"/>
  <c r="H285" i="29"/>
  <c r="H285" i="28"/>
  <c r="H285" i="27"/>
  <c r="H285" i="26"/>
  <c r="H285" i="25"/>
  <c r="H285" i="7"/>
  <c r="I292" i="4"/>
  <c r="H301" i="29"/>
  <c r="H301" i="28"/>
  <c r="H301" i="27"/>
  <c r="H301" i="26"/>
  <c r="H301" i="7"/>
  <c r="H301" i="25"/>
  <c r="I308" i="4"/>
  <c r="H318" i="29"/>
  <c r="H318" i="28"/>
  <c r="H318" i="27"/>
  <c r="H318" i="26"/>
  <c r="H318" i="7"/>
  <c r="H318" i="25"/>
  <c r="I324" i="4"/>
  <c r="H334" i="29"/>
  <c r="H334" i="28"/>
  <c r="H334" i="27"/>
  <c r="H334" i="26"/>
  <c r="H334" i="7"/>
  <c r="H334" i="25"/>
  <c r="I340" i="4"/>
  <c r="H351" i="29"/>
  <c r="H351" i="28"/>
  <c r="H351" i="27"/>
  <c r="H351" i="7"/>
  <c r="H351" i="25"/>
  <c r="H351" i="26"/>
  <c r="I360" i="4"/>
  <c r="H372" i="29"/>
  <c r="H372" i="28"/>
  <c r="H372" i="27"/>
  <c r="H372" i="26"/>
  <c r="H372" i="7"/>
  <c r="H372" i="25"/>
  <c r="I376" i="4"/>
  <c r="H388" i="29"/>
  <c r="H388" i="28"/>
  <c r="H388" i="27"/>
  <c r="H388" i="26"/>
  <c r="H388" i="7"/>
  <c r="H388" i="25"/>
  <c r="I392" i="4"/>
  <c r="H405" i="29"/>
  <c r="H405" i="28"/>
  <c r="H405" i="27"/>
  <c r="H405" i="26"/>
  <c r="H405" i="7"/>
  <c r="H405" i="25"/>
  <c r="I408" i="4"/>
  <c r="H421" i="29"/>
  <c r="H421" i="28"/>
  <c r="H421" i="27"/>
  <c r="H421" i="26"/>
  <c r="H421" i="25"/>
  <c r="H421" i="7"/>
  <c r="I440" i="4"/>
  <c r="H454" i="29"/>
  <c r="H454" i="28"/>
  <c r="H454" i="26"/>
  <c r="H454" i="27"/>
  <c r="H454" i="7"/>
  <c r="H454" i="25"/>
  <c r="I472" i="4"/>
  <c r="H487" i="29"/>
  <c r="H487" i="28"/>
  <c r="H487" i="27"/>
  <c r="H487" i="26"/>
  <c r="H487" i="25"/>
  <c r="H487" i="7"/>
  <c r="I504" i="4"/>
  <c r="H520" i="29"/>
  <c r="H520" i="28"/>
  <c r="H520" i="27"/>
  <c r="H520" i="26"/>
  <c r="H520" i="7"/>
  <c r="H520" i="25"/>
  <c r="I534" i="4"/>
  <c r="H551" i="29"/>
  <c r="H551" i="28"/>
  <c r="H551" i="27"/>
  <c r="H551" i="26"/>
  <c r="H551" i="7"/>
  <c r="H551" i="25"/>
  <c r="I206" i="4"/>
  <c r="H213" i="29"/>
  <c r="H213" i="28"/>
  <c r="H213" i="27"/>
  <c r="H213" i="26"/>
  <c r="H213" i="7"/>
  <c r="H213" i="25"/>
  <c r="I437" i="4"/>
  <c r="H451" i="29"/>
  <c r="H451" i="28"/>
  <c r="H451" i="27"/>
  <c r="H451" i="26"/>
  <c r="H451" i="25"/>
  <c r="H451" i="7"/>
  <c r="I469" i="4"/>
  <c r="H484" i="29"/>
  <c r="H484" i="28"/>
  <c r="H484" i="27"/>
  <c r="H484" i="26"/>
  <c r="H484" i="25"/>
  <c r="H484" i="7"/>
  <c r="I501" i="4"/>
  <c r="H517" i="29"/>
  <c r="H517" i="28"/>
  <c r="H517" i="26"/>
  <c r="H517" i="27"/>
  <c r="H517" i="25"/>
  <c r="H517" i="7"/>
  <c r="I529" i="4"/>
  <c r="H546" i="29"/>
  <c r="H546" i="28"/>
  <c r="H546" i="26"/>
  <c r="H546" i="27"/>
  <c r="H546" i="25"/>
  <c r="H546" i="7"/>
  <c r="I610" i="4"/>
  <c r="H630" i="29"/>
  <c r="H630" i="28"/>
  <c r="H630" i="27"/>
  <c r="H630" i="26"/>
  <c r="H630" i="25"/>
  <c r="H630" i="7"/>
  <c r="I564" i="4"/>
  <c r="H582" i="29"/>
  <c r="H582" i="28"/>
  <c r="H582" i="27"/>
  <c r="H582" i="25"/>
  <c r="H582" i="7"/>
  <c r="H582" i="26"/>
  <c r="I596" i="4"/>
  <c r="H615" i="29"/>
  <c r="H615" i="28"/>
  <c r="H615" i="27"/>
  <c r="H615" i="26"/>
  <c r="H615" i="25"/>
  <c r="H615" i="7"/>
  <c r="I636" i="4"/>
  <c r="H657" i="29"/>
  <c r="H657" i="28"/>
  <c r="H657" i="27"/>
  <c r="H657" i="25"/>
  <c r="H657" i="26"/>
  <c r="H657" i="7"/>
  <c r="I417" i="4"/>
  <c r="H430" i="29"/>
  <c r="H430" i="28"/>
  <c r="H430" i="27"/>
  <c r="H430" i="26"/>
  <c r="H430" i="25"/>
  <c r="H430" i="7"/>
  <c r="I433" i="4"/>
  <c r="H447" i="29"/>
  <c r="H447" i="28"/>
  <c r="H447" i="27"/>
  <c r="H447" i="26"/>
  <c r="H447" i="25"/>
  <c r="H447" i="7"/>
  <c r="I454" i="4"/>
  <c r="H469" i="29"/>
  <c r="H469" i="28"/>
  <c r="H469" i="27"/>
  <c r="H469" i="26"/>
  <c r="H469" i="7"/>
  <c r="H469" i="25"/>
  <c r="I470" i="4"/>
  <c r="H485" i="29"/>
  <c r="H485" i="28"/>
  <c r="H485" i="26"/>
  <c r="H485" i="7"/>
  <c r="H485" i="25"/>
  <c r="H485" i="27"/>
  <c r="I486" i="4"/>
  <c r="H502" i="29"/>
  <c r="H502" i="28"/>
  <c r="H502" i="27"/>
  <c r="H502" i="26"/>
  <c r="H502" i="7"/>
  <c r="H502" i="25"/>
  <c r="I502" i="4"/>
  <c r="H518" i="29"/>
  <c r="H518" i="28"/>
  <c r="H518" i="27"/>
  <c r="H518" i="26"/>
  <c r="H518" i="25"/>
  <c r="H518" i="7"/>
  <c r="I523" i="4"/>
  <c r="H540" i="29"/>
  <c r="H540" i="28"/>
  <c r="H540" i="27"/>
  <c r="H540" i="26"/>
  <c r="H540" i="25"/>
  <c r="H540" i="7"/>
  <c r="I539" i="4"/>
  <c r="H556" i="29"/>
  <c r="H556" i="28"/>
  <c r="H556" i="26"/>
  <c r="H556" i="27"/>
  <c r="H556" i="25"/>
  <c r="H556" i="7"/>
  <c r="I566" i="4"/>
  <c r="H584" i="29"/>
  <c r="H584" i="28"/>
  <c r="H584" i="25"/>
  <c r="H584" i="27"/>
  <c r="H584" i="26"/>
  <c r="H584" i="7"/>
  <c r="I598" i="4"/>
  <c r="H617" i="29"/>
  <c r="H617" i="28"/>
  <c r="H617" i="26"/>
  <c r="H617" i="27"/>
  <c r="H617" i="25"/>
  <c r="H617" i="7"/>
  <c r="I630" i="4"/>
  <c r="H650" i="29"/>
  <c r="H650" i="28"/>
  <c r="H650" i="27"/>
  <c r="H650" i="26"/>
  <c r="H650" i="25"/>
  <c r="H650" i="7"/>
  <c r="I211" i="4"/>
  <c r="H218" i="29"/>
  <c r="H218" i="28"/>
  <c r="H218" i="27"/>
  <c r="H218" i="25"/>
  <c r="H218" i="7"/>
  <c r="H218" i="26"/>
  <c r="I219" i="4"/>
  <c r="H226" i="29"/>
  <c r="H226" i="28"/>
  <c r="H226" i="27"/>
  <c r="H226" i="26"/>
  <c r="H226" i="7"/>
  <c r="H226" i="25"/>
  <c r="I227" i="4"/>
  <c r="H234" i="29"/>
  <c r="H234" i="28"/>
  <c r="H234" i="27"/>
  <c r="H234" i="7"/>
  <c r="H234" i="26"/>
  <c r="H234" i="25"/>
  <c r="I235" i="4"/>
  <c r="H243" i="29"/>
  <c r="H243" i="28"/>
  <c r="H243" i="27"/>
  <c r="H243" i="25"/>
  <c r="H243" i="7"/>
  <c r="H243" i="26"/>
  <c r="I243" i="4"/>
  <c r="H251" i="29"/>
  <c r="H251" i="28"/>
  <c r="H251" i="27"/>
  <c r="H251" i="25"/>
  <c r="H251" i="7"/>
  <c r="H251" i="26"/>
  <c r="I251" i="4"/>
  <c r="H259" i="29"/>
  <c r="H259" i="28"/>
  <c r="H259" i="27"/>
  <c r="H259" i="26"/>
  <c r="H259" i="25"/>
  <c r="H259" i="7"/>
  <c r="I259" i="4"/>
  <c r="H267" i="29"/>
  <c r="H267" i="28"/>
  <c r="H267" i="27"/>
  <c r="H267" i="26"/>
  <c r="H267" i="7"/>
  <c r="H267" i="25"/>
  <c r="I269" i="4"/>
  <c r="H278" i="29"/>
  <c r="H278" i="28"/>
  <c r="H278" i="27"/>
  <c r="H278" i="26"/>
  <c r="H278" i="25"/>
  <c r="H278" i="7"/>
  <c r="I277" i="4"/>
  <c r="H286" i="29"/>
  <c r="H286" i="28"/>
  <c r="H286" i="27"/>
  <c r="H286" i="26"/>
  <c r="H286" i="7"/>
  <c r="H286" i="25"/>
  <c r="I285" i="4"/>
  <c r="H294" i="29"/>
  <c r="H294" i="28"/>
  <c r="H294" i="27"/>
  <c r="H294" i="25"/>
  <c r="H294" i="26"/>
  <c r="H294" i="7"/>
  <c r="I293" i="4"/>
  <c r="H302" i="29"/>
  <c r="H302" i="28"/>
  <c r="H302" i="27"/>
  <c r="H302" i="26"/>
  <c r="H302" i="25"/>
  <c r="H302" i="7"/>
  <c r="I301" i="4"/>
  <c r="H311" i="29"/>
  <c r="H311" i="28"/>
  <c r="H311" i="26"/>
  <c r="H311" i="27"/>
  <c r="H311" i="7"/>
  <c r="H311" i="25"/>
  <c r="I309" i="4"/>
  <c r="H319" i="29"/>
  <c r="H319" i="28"/>
  <c r="H319" i="27"/>
  <c r="H319" i="26"/>
  <c r="H319" i="25"/>
  <c r="H319" i="7"/>
  <c r="I317" i="4"/>
  <c r="H327" i="29"/>
  <c r="H327" i="28"/>
  <c r="H327" i="27"/>
  <c r="H327" i="26"/>
  <c r="H327" i="25"/>
  <c r="H327" i="7"/>
  <c r="I327" i="4"/>
  <c r="H338" i="29"/>
  <c r="H338" i="28"/>
  <c r="H338" i="27"/>
  <c r="H338" i="25"/>
  <c r="H338" i="26"/>
  <c r="H338" i="7"/>
  <c r="I335" i="4"/>
  <c r="H346" i="29"/>
  <c r="H346" i="28"/>
  <c r="H346" i="27"/>
  <c r="H346" i="26"/>
  <c r="H346" i="25"/>
  <c r="H346" i="7"/>
  <c r="I343" i="4"/>
  <c r="H354" i="29"/>
  <c r="H354" i="28"/>
  <c r="H354" i="27"/>
  <c r="H354" i="26"/>
  <c r="H354" i="25"/>
  <c r="H354" i="7"/>
  <c r="I351" i="4"/>
  <c r="H362" i="29"/>
  <c r="H362" i="28"/>
  <c r="H362" i="27"/>
  <c r="H362" i="26"/>
  <c r="H362" i="25"/>
  <c r="H362" i="7"/>
  <c r="I359" i="4"/>
  <c r="H371" i="29"/>
  <c r="H371" i="28"/>
  <c r="H371" i="27"/>
  <c r="H371" i="26"/>
  <c r="H371" i="25"/>
  <c r="H371" i="7"/>
  <c r="I367" i="4"/>
  <c r="H379" i="29"/>
  <c r="H379" i="28"/>
  <c r="H379" i="27"/>
  <c r="H379" i="26"/>
  <c r="H379" i="7"/>
  <c r="H379" i="25"/>
  <c r="I375" i="4"/>
  <c r="H387" i="29"/>
  <c r="H387" i="28"/>
  <c r="H387" i="27"/>
  <c r="H387" i="26"/>
  <c r="H387" i="7"/>
  <c r="H387" i="25"/>
  <c r="I383" i="4"/>
  <c r="H395" i="29"/>
  <c r="H395" i="28"/>
  <c r="H395" i="26"/>
  <c r="H395" i="27"/>
  <c r="H395" i="7"/>
  <c r="H395" i="25"/>
  <c r="I393" i="4"/>
  <c r="H406" i="29"/>
  <c r="H406" i="28"/>
  <c r="H406" i="27"/>
  <c r="H406" i="25"/>
  <c r="H406" i="7"/>
  <c r="H406" i="26"/>
  <c r="I401" i="4"/>
  <c r="H414" i="29"/>
  <c r="H414" i="28"/>
  <c r="H414" i="27"/>
  <c r="H414" i="26"/>
  <c r="H414" i="7"/>
  <c r="H414" i="25"/>
  <c r="I412" i="4"/>
  <c r="H425" i="29"/>
  <c r="H425" i="28"/>
  <c r="H425" i="27"/>
  <c r="H425" i="26"/>
  <c r="H425" i="7"/>
  <c r="H425" i="25"/>
  <c r="I428" i="4"/>
  <c r="H442" i="29"/>
  <c r="H442" i="28"/>
  <c r="H442" i="26"/>
  <c r="H442" i="27"/>
  <c r="H442" i="7"/>
  <c r="H442" i="25"/>
  <c r="I444" i="4"/>
  <c r="H458" i="29"/>
  <c r="H458" i="28"/>
  <c r="H458" i="27"/>
  <c r="H458" i="7"/>
  <c r="H458" i="25"/>
  <c r="H458" i="26"/>
  <c r="I460" i="4"/>
  <c r="H475" i="29"/>
  <c r="H475" i="28"/>
  <c r="H475" i="26"/>
  <c r="H475" i="27"/>
  <c r="H475" i="25"/>
  <c r="H475" i="7"/>
  <c r="I476" i="4"/>
  <c r="H491" i="29"/>
  <c r="H491" i="28"/>
  <c r="H491" i="26"/>
  <c r="H491" i="27"/>
  <c r="H491" i="7"/>
  <c r="H491" i="25"/>
  <c r="I492" i="4"/>
  <c r="H508" i="29"/>
  <c r="H508" i="28"/>
  <c r="H508" i="27"/>
  <c r="H508" i="26"/>
  <c r="H508" i="25"/>
  <c r="H508" i="7"/>
  <c r="I508" i="4"/>
  <c r="H524" i="29"/>
  <c r="H524" i="28"/>
  <c r="H524" i="27"/>
  <c r="H524" i="26"/>
  <c r="H524" i="7"/>
  <c r="H524" i="25"/>
  <c r="I524" i="4"/>
  <c r="H541" i="29"/>
  <c r="H541" i="28"/>
  <c r="H541" i="27"/>
  <c r="H541" i="7"/>
  <c r="H541" i="26"/>
  <c r="H541" i="25"/>
  <c r="I540" i="4"/>
  <c r="H557" i="29"/>
  <c r="H557" i="28"/>
  <c r="H557" i="26"/>
  <c r="H557" i="25"/>
  <c r="H557" i="7"/>
  <c r="H557" i="27"/>
  <c r="I568" i="4"/>
  <c r="H586" i="29"/>
  <c r="H586" i="28"/>
  <c r="H586" i="27"/>
  <c r="H586" i="26"/>
  <c r="H586" i="25"/>
  <c r="H586" i="7"/>
  <c r="I600" i="4"/>
  <c r="H619" i="29"/>
  <c r="H619" i="28"/>
  <c r="H619" i="27"/>
  <c r="H619" i="26"/>
  <c r="H619" i="25"/>
  <c r="H619" i="7"/>
  <c r="I632" i="4"/>
  <c r="H652" i="29"/>
  <c r="H652" i="28"/>
  <c r="H652" i="27"/>
  <c r="H652" i="25"/>
  <c r="H652" i="7"/>
  <c r="H652" i="26"/>
  <c r="I547" i="4"/>
  <c r="H565" i="29"/>
  <c r="H565" i="28"/>
  <c r="H565" i="27"/>
  <c r="H565" i="26"/>
  <c r="H565" i="25"/>
  <c r="H565" i="7"/>
  <c r="I555" i="4"/>
  <c r="H573" i="29"/>
  <c r="H573" i="28"/>
  <c r="H573" i="27"/>
  <c r="H573" i="25"/>
  <c r="H573" i="7"/>
  <c r="H573" i="26"/>
  <c r="I563" i="4"/>
  <c r="H581" i="29"/>
  <c r="H581" i="28"/>
  <c r="H581" i="27"/>
  <c r="H581" i="26"/>
  <c r="H581" i="25"/>
  <c r="H581" i="7"/>
  <c r="I571" i="4"/>
  <c r="H589" i="29"/>
  <c r="H589" i="28"/>
  <c r="H589" i="27"/>
  <c r="H589" i="25"/>
  <c r="H589" i="26"/>
  <c r="H589" i="7"/>
  <c r="I581" i="4"/>
  <c r="H600" i="29"/>
  <c r="H600" i="28"/>
  <c r="H600" i="27"/>
  <c r="H600" i="26"/>
  <c r="H600" i="25"/>
  <c r="H600" i="7"/>
  <c r="I589" i="4"/>
  <c r="H608" i="29"/>
  <c r="H608" i="28"/>
  <c r="H608" i="27"/>
  <c r="H608" i="25"/>
  <c r="H608" i="26"/>
  <c r="H608" i="7"/>
  <c r="I597" i="4"/>
  <c r="H616" i="29"/>
  <c r="H616" i="28"/>
  <c r="H616" i="27"/>
  <c r="H616" i="25"/>
  <c r="H616" i="7"/>
  <c r="H616" i="26"/>
  <c r="I605" i="4"/>
  <c r="H625" i="29"/>
  <c r="H625" i="28"/>
  <c r="H625" i="27"/>
  <c r="H625" i="26"/>
  <c r="H625" i="25"/>
  <c r="H625" i="7"/>
  <c r="I613" i="4"/>
  <c r="H633" i="29"/>
  <c r="H633" i="28"/>
  <c r="H633" i="27"/>
  <c r="H633" i="25"/>
  <c r="H633" i="26"/>
  <c r="H633" i="7"/>
  <c r="I621" i="4"/>
  <c r="H641" i="29"/>
  <c r="H641" i="28"/>
  <c r="H641" i="27"/>
  <c r="H641" i="26"/>
  <c r="H641" i="25"/>
  <c r="H641" i="7"/>
  <c r="I629" i="4"/>
  <c r="H649" i="29"/>
  <c r="H649" i="28"/>
  <c r="H649" i="27"/>
  <c r="H649" i="25"/>
  <c r="H649" i="26"/>
  <c r="H649" i="7"/>
  <c r="I639" i="4"/>
  <c r="H660" i="29"/>
  <c r="H660" i="28"/>
  <c r="H660" i="27"/>
  <c r="H660" i="26"/>
  <c r="H660" i="25"/>
  <c r="H660" i="7"/>
  <c r="I647" i="4"/>
  <c r="H668" i="29"/>
  <c r="H668" i="28"/>
  <c r="H668" i="27"/>
  <c r="H668" i="26"/>
  <c r="H668" i="25"/>
  <c r="H668" i="7"/>
  <c r="I649" i="4"/>
  <c r="H670" i="29"/>
  <c r="H670" i="28"/>
  <c r="H670" i="27"/>
  <c r="H670" i="26"/>
  <c r="H670" i="25"/>
  <c r="H670" i="7"/>
  <c r="I657" i="4"/>
  <c r="H678" i="29"/>
  <c r="H678" i="28"/>
  <c r="H678" i="27"/>
  <c r="H678" i="26"/>
  <c r="H678" i="25"/>
  <c r="H678" i="7"/>
  <c r="I665" i="4"/>
  <c r="H686" i="29"/>
  <c r="H686" i="28"/>
  <c r="H686" i="27"/>
  <c r="H686" i="26"/>
  <c r="H686" i="25"/>
  <c r="H686" i="7"/>
  <c r="I673" i="4"/>
  <c r="H695" i="29"/>
  <c r="H695" i="28"/>
  <c r="H695" i="27"/>
  <c r="H695" i="26"/>
  <c r="H695" i="25"/>
  <c r="H695" i="7"/>
  <c r="I681" i="4"/>
  <c r="H703" i="29"/>
  <c r="H703" i="28"/>
  <c r="H703" i="27"/>
  <c r="H703" i="26"/>
  <c r="H703" i="25"/>
  <c r="H703" i="7"/>
  <c r="I689" i="4"/>
  <c r="H711" i="29"/>
  <c r="H711" i="28"/>
  <c r="H711" i="27"/>
  <c r="H711" i="26"/>
  <c r="H711" i="25"/>
  <c r="H711" i="7"/>
  <c r="I699" i="4"/>
  <c r="H722" i="29"/>
  <c r="H722" i="28"/>
  <c r="H722" i="27"/>
  <c r="H722" i="25"/>
  <c r="H722" i="26"/>
  <c r="H722" i="7"/>
  <c r="I707" i="4"/>
  <c r="H730" i="29"/>
  <c r="H730" i="28"/>
  <c r="H730" i="27"/>
  <c r="H730" i="25"/>
  <c r="H730" i="26"/>
  <c r="H730" i="7"/>
  <c r="I715" i="4"/>
  <c r="H738" i="29"/>
  <c r="H738" i="28"/>
  <c r="H738" i="27"/>
  <c r="H738" i="26"/>
  <c r="H738" i="7"/>
  <c r="H738" i="25"/>
  <c r="I723" i="4"/>
  <c r="H746" i="29"/>
  <c r="H746" i="28"/>
  <c r="H746" i="27"/>
  <c r="H746" i="25"/>
  <c r="H746" i="26"/>
  <c r="H746" i="7"/>
  <c r="I731" i="4"/>
  <c r="H755" i="29"/>
  <c r="H755" i="28"/>
  <c r="H755" i="27"/>
  <c r="H755" i="26"/>
  <c r="H755" i="25"/>
  <c r="H755" i="7"/>
  <c r="I739" i="4"/>
  <c r="H763" i="29"/>
  <c r="H763" i="28"/>
  <c r="H763" i="27"/>
  <c r="H763" i="26"/>
  <c r="H763" i="25"/>
  <c r="H763" i="7"/>
  <c r="I747" i="4"/>
  <c r="H771" i="29"/>
  <c r="H771" i="28"/>
  <c r="H771" i="27"/>
  <c r="H771" i="25"/>
  <c r="H771" i="7"/>
  <c r="H771" i="26"/>
  <c r="I755" i="4"/>
  <c r="H779" i="29"/>
  <c r="H779" i="28"/>
  <c r="H779" i="27"/>
  <c r="H779" i="26"/>
  <c r="H779" i="25"/>
  <c r="H779" i="7"/>
  <c r="I765" i="4"/>
  <c r="H790" i="29"/>
  <c r="H790" i="28"/>
  <c r="H790" i="27"/>
  <c r="H790" i="26"/>
  <c r="H790" i="25"/>
  <c r="H790" i="7"/>
  <c r="I773" i="4"/>
  <c r="H798" i="29"/>
  <c r="H798" i="28"/>
  <c r="H798" i="27"/>
  <c r="H798" i="26"/>
  <c r="H798" i="25"/>
  <c r="H798" i="7"/>
  <c r="I784" i="4"/>
  <c r="H809" i="29"/>
  <c r="H809" i="28"/>
  <c r="H809" i="27"/>
  <c r="H809" i="7"/>
  <c r="H809" i="26"/>
  <c r="H809" i="25"/>
  <c r="I658" i="4"/>
  <c r="H679" i="29"/>
  <c r="H679" i="28"/>
  <c r="H679" i="26"/>
  <c r="H679" i="27"/>
  <c r="H679" i="25"/>
  <c r="H679" i="7"/>
  <c r="I668" i="4"/>
  <c r="H690" i="29"/>
  <c r="H690" i="28"/>
  <c r="H690" i="27"/>
  <c r="H690" i="26"/>
  <c r="H690" i="25"/>
  <c r="H690" i="7"/>
  <c r="I676" i="4"/>
  <c r="H698" i="29"/>
  <c r="H698" i="28"/>
  <c r="H698" i="27"/>
  <c r="H698" i="26"/>
  <c r="H698" i="25"/>
  <c r="H698" i="7"/>
  <c r="I684" i="4"/>
  <c r="H706" i="29"/>
  <c r="H706" i="28"/>
  <c r="H706" i="27"/>
  <c r="H706" i="25"/>
  <c r="H706" i="7"/>
  <c r="H706" i="26"/>
  <c r="I692" i="4"/>
  <c r="H714" i="29"/>
  <c r="H714" i="28"/>
  <c r="H714" i="27"/>
  <c r="H714" i="26"/>
  <c r="H714" i="25"/>
  <c r="H714" i="7"/>
  <c r="I700" i="4"/>
  <c r="H723" i="29"/>
  <c r="H723" i="28"/>
  <c r="H723" i="27"/>
  <c r="H723" i="25"/>
  <c r="H723" i="26"/>
  <c r="H723" i="7"/>
  <c r="I708" i="4"/>
  <c r="H731" i="29"/>
  <c r="H731" i="28"/>
  <c r="H731" i="26"/>
  <c r="H731" i="25"/>
  <c r="H731" i="27"/>
  <c r="H731" i="7"/>
  <c r="I716" i="4"/>
  <c r="H739" i="29"/>
  <c r="H739" i="28"/>
  <c r="H739" i="27"/>
  <c r="H739" i="26"/>
  <c r="H739" i="7"/>
  <c r="H739" i="25"/>
  <c r="I724" i="4"/>
  <c r="H747" i="29"/>
  <c r="H747" i="28"/>
  <c r="H747" i="27"/>
  <c r="H747" i="25"/>
  <c r="H747" i="26"/>
  <c r="H747" i="7"/>
  <c r="I734" i="4"/>
  <c r="H758" i="29"/>
  <c r="H758" i="28"/>
  <c r="H758" i="27"/>
  <c r="H758" i="25"/>
  <c r="H758" i="26"/>
  <c r="H758" i="7"/>
  <c r="I742" i="4"/>
  <c r="H766" i="29"/>
  <c r="H766" i="28"/>
  <c r="H766" i="26"/>
  <c r="H766" i="27"/>
  <c r="H766" i="25"/>
  <c r="H766" i="7"/>
  <c r="I750" i="4"/>
  <c r="H774" i="29"/>
  <c r="H774" i="28"/>
  <c r="H774" i="27"/>
  <c r="H774" i="25"/>
  <c r="H774" i="26"/>
  <c r="H774" i="7"/>
  <c r="I758" i="4"/>
  <c r="H782" i="29"/>
  <c r="H782" i="28"/>
  <c r="H782" i="27"/>
  <c r="H782" i="26"/>
  <c r="H782" i="25"/>
  <c r="H782" i="7"/>
  <c r="I766" i="4"/>
  <c r="H791" i="29"/>
  <c r="H791" i="28"/>
  <c r="H791" i="27"/>
  <c r="H791" i="25"/>
  <c r="H791" i="26"/>
  <c r="H791" i="7"/>
  <c r="I774" i="4"/>
  <c r="H799" i="29"/>
  <c r="H799" i="28"/>
  <c r="H799" i="27"/>
  <c r="H799" i="26"/>
  <c r="H799" i="25"/>
  <c r="H799" i="7"/>
  <c r="I783" i="4"/>
  <c r="H808" i="29"/>
  <c r="H808" i="28"/>
  <c r="H808" i="27"/>
  <c r="H808" i="26"/>
  <c r="H808" i="25"/>
  <c r="H808" i="7"/>
  <c r="I791" i="4"/>
  <c r="H817" i="29"/>
  <c r="H817" i="28"/>
  <c r="H817" i="27"/>
  <c r="H817" i="26"/>
  <c r="H817" i="25"/>
  <c r="H817" i="7"/>
  <c r="I799" i="4"/>
  <c r="H825" i="29"/>
  <c r="H825" i="28"/>
  <c r="H825" i="27"/>
  <c r="H825" i="26"/>
  <c r="H825" i="25"/>
  <c r="H825" i="7"/>
  <c r="I807" i="4"/>
  <c r="H833" i="29"/>
  <c r="H833" i="28"/>
  <c r="H833" i="27"/>
  <c r="H833" i="26"/>
  <c r="H833" i="25"/>
  <c r="H833" i="7"/>
  <c r="I815" i="4"/>
  <c r="H841" i="29"/>
  <c r="H841" i="28"/>
  <c r="H841" i="27"/>
  <c r="H841" i="26"/>
  <c r="H841" i="25"/>
  <c r="H841" i="7"/>
  <c r="I825" i="4"/>
  <c r="H852" i="29"/>
  <c r="H852" i="28"/>
  <c r="H852" i="26"/>
  <c r="H852" i="27"/>
  <c r="H852" i="25"/>
  <c r="H852" i="7"/>
  <c r="I833" i="4"/>
  <c r="H860" i="29"/>
  <c r="H860" i="28"/>
  <c r="H860" i="27"/>
  <c r="H860" i="26"/>
  <c r="H860" i="25"/>
  <c r="H860" i="7"/>
  <c r="I841" i="4"/>
  <c r="H868" i="29"/>
  <c r="H868" i="28"/>
  <c r="H868" i="27"/>
  <c r="H868" i="26"/>
  <c r="H868" i="25"/>
  <c r="H868" i="7"/>
  <c r="I849" i="4"/>
  <c r="H876" i="29"/>
  <c r="H876" i="28"/>
  <c r="H876" i="26"/>
  <c r="H876" i="27"/>
  <c r="H876" i="25"/>
  <c r="H876" i="7"/>
  <c r="I857" i="4"/>
  <c r="H885" i="29"/>
  <c r="H885" i="28"/>
  <c r="H885" i="27"/>
  <c r="H885" i="26"/>
  <c r="H885" i="25"/>
  <c r="H885" i="7"/>
  <c r="I865" i="4"/>
  <c r="H893" i="29"/>
  <c r="H893" i="28"/>
  <c r="H893" i="27"/>
  <c r="H893" i="26"/>
  <c r="H893" i="25"/>
  <c r="H893" i="7"/>
  <c r="I873" i="4"/>
  <c r="H901" i="29"/>
  <c r="H901" i="28"/>
  <c r="H901" i="27"/>
  <c r="H901" i="26"/>
  <c r="H901" i="25"/>
  <c r="H901" i="7"/>
  <c r="I881" i="4"/>
  <c r="H909" i="29"/>
  <c r="H909" i="28"/>
  <c r="H909" i="27"/>
  <c r="H909" i="26"/>
  <c r="H909" i="25"/>
  <c r="H909" i="7"/>
  <c r="I891" i="4"/>
  <c r="H920" i="29"/>
  <c r="H920" i="28"/>
  <c r="H920" i="27"/>
  <c r="H920" i="26"/>
  <c r="H920" i="25"/>
  <c r="H920" i="7"/>
  <c r="I899" i="4"/>
  <c r="H928" i="29"/>
  <c r="H928" i="28"/>
  <c r="H928" i="27"/>
  <c r="H928" i="26"/>
  <c r="H928" i="25"/>
  <c r="H928" i="7"/>
  <c r="I907" i="4"/>
  <c r="H936" i="29"/>
  <c r="H936" i="28"/>
  <c r="H936" i="26"/>
  <c r="H936" i="27"/>
  <c r="H936" i="25"/>
  <c r="H936" i="7"/>
  <c r="I915" i="4"/>
  <c r="H945" i="29"/>
  <c r="H945" i="28"/>
  <c r="H945" i="27"/>
  <c r="H945" i="26"/>
  <c r="H945" i="7"/>
  <c r="H945" i="25"/>
  <c r="I923" i="4"/>
  <c r="H953" i="29"/>
  <c r="H953" i="28"/>
  <c r="H953" i="27"/>
  <c r="H953" i="26"/>
  <c r="H953" i="25"/>
  <c r="H953" i="7"/>
  <c r="I931" i="4"/>
  <c r="H961" i="29"/>
  <c r="H961" i="28"/>
  <c r="H961" i="27"/>
  <c r="H961" i="26"/>
  <c r="H961" i="25"/>
  <c r="H961" i="7"/>
  <c r="I939" i="4"/>
  <c r="H969" i="29"/>
  <c r="H969" i="28"/>
  <c r="H969" i="27"/>
  <c r="H969" i="26"/>
  <c r="H969" i="25"/>
  <c r="H969" i="7"/>
  <c r="I788" i="4"/>
  <c r="H813" i="29"/>
  <c r="H813" i="28"/>
  <c r="H813" i="27"/>
  <c r="H813" i="25"/>
  <c r="H813" i="26"/>
  <c r="H813" i="7"/>
  <c r="I798" i="4"/>
  <c r="H824" i="29"/>
  <c r="H824" i="28"/>
  <c r="H824" i="27"/>
  <c r="H824" i="26"/>
  <c r="H824" i="7"/>
  <c r="H824" i="25"/>
  <c r="I806" i="4"/>
  <c r="H832" i="29"/>
  <c r="H832" i="28"/>
  <c r="H832" i="27"/>
  <c r="H832" i="26"/>
  <c r="H832" i="7"/>
  <c r="H832" i="25"/>
  <c r="I814" i="4"/>
  <c r="H840" i="29"/>
  <c r="H840" i="28"/>
  <c r="H840" i="26"/>
  <c r="H840" i="27"/>
  <c r="H840" i="25"/>
  <c r="H840" i="7"/>
  <c r="I822" i="4"/>
  <c r="H849" i="29"/>
  <c r="H849" i="28"/>
  <c r="H849" i="27"/>
  <c r="H849" i="26"/>
  <c r="H849" i="25"/>
  <c r="H849" i="7"/>
  <c r="I830" i="4"/>
  <c r="H857" i="29"/>
  <c r="H857" i="28"/>
  <c r="H857" i="27"/>
  <c r="H857" i="26"/>
  <c r="H857" i="25"/>
  <c r="H857" i="7"/>
  <c r="I838" i="4"/>
  <c r="H865" i="29"/>
  <c r="H865" i="28"/>
  <c r="H865" i="27"/>
  <c r="H865" i="26"/>
  <c r="H865" i="25"/>
  <c r="H865" i="7"/>
  <c r="I846" i="4"/>
  <c r="H873" i="29"/>
  <c r="H873" i="28"/>
  <c r="H873" i="27"/>
  <c r="H873" i="26"/>
  <c r="H873" i="7"/>
  <c r="H873" i="25"/>
  <c r="I856" i="4"/>
  <c r="H884" i="29"/>
  <c r="H884" i="28"/>
  <c r="H884" i="27"/>
  <c r="H884" i="26"/>
  <c r="H884" i="25"/>
  <c r="H884" i="7"/>
  <c r="I864" i="4"/>
  <c r="H892" i="29"/>
  <c r="H892" i="28"/>
  <c r="H892" i="27"/>
  <c r="H892" i="26"/>
  <c r="H892" i="25"/>
  <c r="H892" i="7"/>
  <c r="I872" i="4"/>
  <c r="H900" i="29"/>
  <c r="H900" i="28"/>
  <c r="H900" i="26"/>
  <c r="H900" i="27"/>
  <c r="H900" i="25"/>
  <c r="H900" i="7"/>
  <c r="I880" i="4"/>
  <c r="H908" i="29"/>
  <c r="H908" i="28"/>
  <c r="H908" i="27"/>
  <c r="H908" i="26"/>
  <c r="H908" i="25"/>
  <c r="H908" i="7"/>
  <c r="I888" i="4"/>
  <c r="H917" i="29"/>
  <c r="H917" i="28"/>
  <c r="H917" i="27"/>
  <c r="H917" i="26"/>
  <c r="H917" i="25"/>
  <c r="H917" i="7"/>
  <c r="I896" i="4"/>
  <c r="H925" i="29"/>
  <c r="H925" i="28"/>
  <c r="H925" i="27"/>
  <c r="H925" i="26"/>
  <c r="H925" i="25"/>
  <c r="H925" i="7"/>
  <c r="I904" i="4"/>
  <c r="H933" i="29"/>
  <c r="H933" i="28"/>
  <c r="H933" i="26"/>
  <c r="H933" i="27"/>
  <c r="H933" i="25"/>
  <c r="H933" i="7"/>
  <c r="I912" i="4"/>
  <c r="H941" i="29"/>
  <c r="H941" i="28"/>
  <c r="H941" i="27"/>
  <c r="H941" i="26"/>
  <c r="H941" i="25"/>
  <c r="H941" i="7"/>
  <c r="I922" i="4"/>
  <c r="H952" i="29"/>
  <c r="H952" i="28"/>
  <c r="H952" i="27"/>
  <c r="H952" i="25"/>
  <c r="H952" i="26"/>
  <c r="H952" i="7"/>
  <c r="I930" i="4"/>
  <c r="H960" i="29"/>
  <c r="H960" i="28"/>
  <c r="H960" i="26"/>
  <c r="H960" i="27"/>
  <c r="H960" i="25"/>
  <c r="H960" i="7"/>
  <c r="I938" i="4"/>
  <c r="H968" i="29"/>
  <c r="H968" i="28"/>
  <c r="H968" i="26"/>
  <c r="H968" i="27"/>
  <c r="H968" i="25"/>
  <c r="H968" i="7"/>
  <c r="I275" i="29"/>
  <c r="I275" i="28"/>
  <c r="I275" i="27"/>
  <c r="I275" i="26"/>
  <c r="I275" i="25"/>
  <c r="I275" i="7"/>
  <c r="I234" i="4"/>
  <c r="H242" i="29"/>
  <c r="H242" i="28"/>
  <c r="H242" i="27"/>
  <c r="H242" i="26"/>
  <c r="H242" i="7"/>
  <c r="H242" i="25"/>
  <c r="I94" i="4"/>
  <c r="I97" i="30" s="1"/>
  <c r="H97" i="29"/>
  <c r="H97" i="28"/>
  <c r="H97" i="27"/>
  <c r="H97" i="25"/>
  <c r="H97" i="7"/>
  <c r="H97" i="26"/>
  <c r="I31" i="4"/>
  <c r="I32" i="30" s="1"/>
  <c r="H32" i="29"/>
  <c r="H32" i="28"/>
  <c r="H32" i="27"/>
  <c r="H32" i="26"/>
  <c r="H32" i="25"/>
  <c r="H32" i="7"/>
  <c r="I282" i="4"/>
  <c r="H291" i="29"/>
  <c r="H291" i="28"/>
  <c r="H291" i="27"/>
  <c r="H291" i="25"/>
  <c r="H291" i="7"/>
  <c r="H291" i="26"/>
  <c r="I116" i="4"/>
  <c r="H120" i="29"/>
  <c r="H120" i="28"/>
  <c r="H120" i="27"/>
  <c r="H120" i="26"/>
  <c r="H120" i="7"/>
  <c r="H120" i="25"/>
  <c r="I42" i="4"/>
  <c r="I43" i="30" s="1"/>
  <c r="H43" i="29"/>
  <c r="H43" i="28"/>
  <c r="H43" i="27"/>
  <c r="H43" i="25"/>
  <c r="H43" i="7"/>
  <c r="H43" i="26"/>
  <c r="I330" i="4"/>
  <c r="H341" i="29"/>
  <c r="H341" i="28"/>
  <c r="H341" i="27"/>
  <c r="H341" i="7"/>
  <c r="H341" i="26"/>
  <c r="H341" i="25"/>
  <c r="I140" i="4"/>
  <c r="H145" i="29"/>
  <c r="H145" i="28"/>
  <c r="H145" i="27"/>
  <c r="H145" i="26"/>
  <c r="H145" i="7"/>
  <c r="H145" i="25"/>
  <c r="I55" i="4"/>
  <c r="I57" i="30" s="1"/>
  <c r="H57" i="29"/>
  <c r="H57" i="28"/>
  <c r="H57" i="27"/>
  <c r="H57" i="26"/>
  <c r="H57" i="7"/>
  <c r="H57" i="25"/>
  <c r="I164" i="4"/>
  <c r="H169" i="29"/>
  <c r="H169" i="28"/>
  <c r="H169" i="27"/>
  <c r="H169" i="26"/>
  <c r="H169" i="25"/>
  <c r="H169" i="7"/>
  <c r="I50" i="4"/>
  <c r="I52" i="30" s="1"/>
  <c r="H52" i="29"/>
  <c r="H52" i="28"/>
  <c r="H52" i="27"/>
  <c r="H52" i="26"/>
  <c r="H52" i="7"/>
  <c r="H52" i="25"/>
  <c r="I475" i="4"/>
  <c r="H490" i="29"/>
  <c r="H490" i="28"/>
  <c r="H490" i="27"/>
  <c r="H490" i="26"/>
  <c r="H490" i="7"/>
  <c r="H490" i="25"/>
  <c r="M605" i="26"/>
  <c r="N605" i="26"/>
  <c r="O605" i="26"/>
  <c r="I605" i="29"/>
  <c r="I605" i="28"/>
  <c r="I605" i="27"/>
  <c r="I605" i="26"/>
  <c r="I605" i="25"/>
  <c r="I605" i="7"/>
  <c r="Q605" i="7" s="1"/>
  <c r="H82" i="3"/>
  <c r="I82" i="3" s="1"/>
  <c r="H16" i="3"/>
  <c r="I16" i="3" s="1"/>
  <c r="H33" i="3"/>
  <c r="I33" i="3" s="1"/>
  <c r="H149" i="3"/>
  <c r="I149" i="3" s="1"/>
  <c r="H89" i="3"/>
  <c r="I89" i="3" s="1"/>
  <c r="H38" i="3"/>
  <c r="I38" i="3" s="1"/>
  <c r="H160" i="3"/>
  <c r="I160" i="3" s="1"/>
  <c r="H20" i="3"/>
  <c r="I20" i="3" s="1"/>
  <c r="H55" i="3"/>
  <c r="I55" i="3" s="1"/>
  <c r="H111" i="3"/>
  <c r="I111" i="3" s="1"/>
  <c r="H210" i="3"/>
  <c r="I210" i="3" s="1"/>
  <c r="H21" i="3"/>
  <c r="I21" i="3" s="1"/>
  <c r="H61" i="3"/>
  <c r="I61" i="3" s="1"/>
  <c r="H118" i="3"/>
  <c r="I118" i="3" s="1"/>
  <c r="H238" i="3"/>
  <c r="I238" i="3" s="1"/>
  <c r="H17" i="3"/>
  <c r="I17" i="3" s="1"/>
  <c r="H22" i="3"/>
  <c r="I22" i="3" s="1"/>
  <c r="H44" i="3"/>
  <c r="I44" i="3" s="1"/>
  <c r="H66" i="3"/>
  <c r="I66" i="3" s="1"/>
  <c r="H95" i="3"/>
  <c r="I95" i="3" s="1"/>
  <c r="H127" i="3"/>
  <c r="I127" i="3" s="1"/>
  <c r="H176" i="3"/>
  <c r="I176" i="3" s="1"/>
  <c r="H271" i="3"/>
  <c r="I271" i="3" s="1"/>
  <c r="H18" i="3"/>
  <c r="I18" i="3" s="1"/>
  <c r="H28" i="3"/>
  <c r="I28" i="3" s="1"/>
  <c r="H50" i="3"/>
  <c r="I50" i="3" s="1"/>
  <c r="H73" i="3"/>
  <c r="I73" i="3" s="1"/>
  <c r="H103" i="3"/>
  <c r="I103" i="3" s="1"/>
  <c r="H138" i="3"/>
  <c r="I138" i="3" s="1"/>
  <c r="H192" i="3"/>
  <c r="I192" i="3" s="1"/>
  <c r="H298" i="3"/>
  <c r="I298" i="3" s="1"/>
  <c r="H26" i="3"/>
  <c r="I26" i="3" s="1"/>
  <c r="H32" i="3"/>
  <c r="I32" i="3" s="1"/>
  <c r="H37" i="3"/>
  <c r="I37" i="3" s="1"/>
  <c r="H42" i="3"/>
  <c r="I42" i="3" s="1"/>
  <c r="H49" i="3"/>
  <c r="I49" i="3" s="1"/>
  <c r="H54" i="3"/>
  <c r="I54" i="3" s="1"/>
  <c r="H59" i="3"/>
  <c r="I59" i="3" s="1"/>
  <c r="H65" i="3"/>
  <c r="I65" i="3" s="1"/>
  <c r="H72" i="3"/>
  <c r="I72" i="3" s="1"/>
  <c r="H79" i="3"/>
  <c r="I79" i="3" s="1"/>
  <c r="H87" i="3"/>
  <c r="I87" i="3" s="1"/>
  <c r="H94" i="3"/>
  <c r="I94" i="3" s="1"/>
  <c r="H101" i="3"/>
  <c r="I101" i="3" s="1"/>
  <c r="H110" i="3"/>
  <c r="I110" i="3" s="1"/>
  <c r="H116" i="3"/>
  <c r="I116" i="3" s="1"/>
  <c r="H126" i="3"/>
  <c r="I126" i="3" s="1"/>
  <c r="H136" i="3"/>
  <c r="I136" i="3" s="1"/>
  <c r="H148" i="3"/>
  <c r="I148" i="3" s="1"/>
  <c r="H159" i="3"/>
  <c r="I159" i="3" s="1"/>
  <c r="H172" i="3"/>
  <c r="I172" i="3" s="1"/>
  <c r="H186" i="3"/>
  <c r="I186" i="3" s="1"/>
  <c r="H205" i="3"/>
  <c r="I205" i="3" s="1"/>
  <c r="H231" i="3"/>
  <c r="I231" i="3" s="1"/>
  <c r="H259" i="3"/>
  <c r="I259" i="3" s="1"/>
  <c r="H292" i="3"/>
  <c r="I292" i="3" s="1"/>
  <c r="H320" i="3"/>
  <c r="I320" i="3" s="1"/>
  <c r="H358" i="3"/>
  <c r="I358" i="3" s="1"/>
  <c r="H401" i="3"/>
  <c r="I401" i="3" s="1"/>
  <c r="H450" i="3"/>
  <c r="I450" i="3" s="1"/>
  <c r="H508" i="3"/>
  <c r="I508" i="3" s="1"/>
  <c r="H595" i="3"/>
  <c r="I595" i="3" s="1"/>
  <c r="H683" i="3"/>
  <c r="I683" i="3" s="1"/>
  <c r="H792" i="3"/>
  <c r="I792" i="3" s="1"/>
  <c r="H363" i="3"/>
  <c r="I363" i="3" s="1"/>
  <c r="H406" i="3"/>
  <c r="I406" i="3" s="1"/>
  <c r="H467" i="3"/>
  <c r="I467" i="3" s="1"/>
  <c r="H540" i="3"/>
  <c r="I540" i="3" s="1"/>
  <c r="H628" i="3"/>
  <c r="I628" i="3" s="1"/>
  <c r="H716" i="3"/>
  <c r="I716" i="3" s="1"/>
  <c r="H858" i="3"/>
  <c r="I858" i="3" s="1"/>
  <c r="H24" i="3"/>
  <c r="I24" i="3" s="1"/>
  <c r="H29" i="3"/>
  <c r="I29" i="3" s="1"/>
  <c r="H34" i="3"/>
  <c r="I34" i="3" s="1"/>
  <c r="H40" i="3"/>
  <c r="I40" i="3" s="1"/>
  <c r="H45" i="3"/>
  <c r="I45" i="3" s="1"/>
  <c r="H51" i="3"/>
  <c r="I51" i="3" s="1"/>
  <c r="H57" i="3"/>
  <c r="I57" i="3" s="1"/>
  <c r="H62" i="3"/>
  <c r="I62" i="3" s="1"/>
  <c r="H68" i="3"/>
  <c r="I68" i="3" s="1"/>
  <c r="H76" i="3"/>
  <c r="I76" i="3" s="1"/>
  <c r="H83" i="3"/>
  <c r="I83" i="3" s="1"/>
  <c r="H90" i="3"/>
  <c r="I90" i="3" s="1"/>
  <c r="H98" i="3"/>
  <c r="I98" i="3" s="1"/>
  <c r="H105" i="3"/>
  <c r="I105" i="3" s="1"/>
  <c r="H112" i="3"/>
  <c r="I112" i="3" s="1"/>
  <c r="H120" i="3"/>
  <c r="I120" i="3" s="1"/>
  <c r="H131" i="3"/>
  <c r="I131" i="3" s="1"/>
  <c r="H143" i="3"/>
  <c r="I143" i="3" s="1"/>
  <c r="H153" i="3"/>
  <c r="I153" i="3" s="1"/>
  <c r="H164" i="3"/>
  <c r="I164" i="3" s="1"/>
  <c r="H181" i="3"/>
  <c r="I181" i="3" s="1"/>
  <c r="H193" i="3"/>
  <c r="I193" i="3" s="1"/>
  <c r="H215" i="3"/>
  <c r="I215" i="3" s="1"/>
  <c r="H248" i="3"/>
  <c r="I248" i="3" s="1"/>
  <c r="H276" i="3"/>
  <c r="I276" i="3" s="1"/>
  <c r="H304" i="3"/>
  <c r="I304" i="3" s="1"/>
  <c r="H336" i="3"/>
  <c r="I336" i="3" s="1"/>
  <c r="H379" i="3"/>
  <c r="I379" i="3" s="1"/>
  <c r="H423" i="3"/>
  <c r="I423" i="3" s="1"/>
  <c r="H475" i="3"/>
  <c r="I475" i="3" s="1"/>
  <c r="H551" i="3"/>
  <c r="I551" i="3" s="1"/>
  <c r="H640" i="3"/>
  <c r="I640" i="3" s="1"/>
  <c r="H727" i="3"/>
  <c r="I727" i="3" s="1"/>
  <c r="H878" i="3"/>
  <c r="I878" i="3" s="1"/>
  <c r="H25" i="3"/>
  <c r="I25" i="3" s="1"/>
  <c r="H30" i="3"/>
  <c r="I30" i="3" s="1"/>
  <c r="H36" i="3"/>
  <c r="I36" i="3" s="1"/>
  <c r="H41" i="3"/>
  <c r="I41" i="3" s="1"/>
  <c r="H47" i="3"/>
  <c r="I47" i="3" s="1"/>
  <c r="H53" i="3"/>
  <c r="I53" i="3" s="1"/>
  <c r="H58" i="3"/>
  <c r="I58" i="3" s="1"/>
  <c r="H63" i="3"/>
  <c r="I63" i="3" s="1"/>
  <c r="H70" i="3"/>
  <c r="I70" i="3" s="1"/>
  <c r="H78" i="3"/>
  <c r="I78" i="3" s="1"/>
  <c r="H85" i="3"/>
  <c r="I85" i="3" s="1"/>
  <c r="H93" i="3"/>
  <c r="I93" i="3" s="1"/>
  <c r="H99" i="3"/>
  <c r="I99" i="3" s="1"/>
  <c r="H106" i="3"/>
  <c r="I106" i="3" s="1"/>
  <c r="H115" i="3"/>
  <c r="I115" i="3" s="1"/>
  <c r="H122" i="3"/>
  <c r="I122" i="3" s="1"/>
  <c r="H132" i="3"/>
  <c r="I132" i="3" s="1"/>
  <c r="H144" i="3"/>
  <c r="I144" i="3" s="1"/>
  <c r="H155" i="3"/>
  <c r="I155" i="3" s="1"/>
  <c r="H169" i="3"/>
  <c r="I169" i="3" s="1"/>
  <c r="H182" i="3"/>
  <c r="I182" i="3" s="1"/>
  <c r="H197" i="3"/>
  <c r="I197" i="3" s="1"/>
  <c r="H226" i="3"/>
  <c r="I226" i="3" s="1"/>
  <c r="H254" i="3"/>
  <c r="I254" i="3" s="1"/>
  <c r="H281" i="3"/>
  <c r="I281" i="3" s="1"/>
  <c r="H314" i="3"/>
  <c r="I314" i="3" s="1"/>
  <c r="H341" i="3"/>
  <c r="I341" i="3" s="1"/>
  <c r="H385" i="3"/>
  <c r="I385" i="3" s="1"/>
  <c r="H443" i="3"/>
  <c r="I443" i="3" s="1"/>
  <c r="H500" i="3"/>
  <c r="I500" i="3" s="1"/>
  <c r="H584" i="3"/>
  <c r="I584" i="3" s="1"/>
  <c r="H673" i="3"/>
  <c r="I673" i="3" s="1"/>
  <c r="H770" i="3"/>
  <c r="I770" i="3" s="1"/>
  <c r="H942" i="3"/>
  <c r="I942" i="3" s="1"/>
  <c r="H938" i="3"/>
  <c r="I938" i="3" s="1"/>
  <c r="H934" i="3"/>
  <c r="I934" i="3" s="1"/>
  <c r="H930" i="3"/>
  <c r="I930" i="3" s="1"/>
  <c r="H926" i="3"/>
  <c r="I926" i="3" s="1"/>
  <c r="H922" i="3"/>
  <c r="I922" i="3" s="1"/>
  <c r="H918" i="3"/>
  <c r="I918" i="3" s="1"/>
  <c r="H913" i="3"/>
  <c r="I913" i="3" s="1"/>
  <c r="H909" i="3"/>
  <c r="I909" i="3" s="1"/>
  <c r="H905" i="3"/>
  <c r="I905" i="3" s="1"/>
  <c r="H901" i="3"/>
  <c r="I901" i="3" s="1"/>
  <c r="H897" i="3"/>
  <c r="I897" i="3" s="1"/>
  <c r="H893" i="3"/>
  <c r="I893" i="3" s="1"/>
  <c r="H889" i="3"/>
  <c r="I889" i="3" s="1"/>
  <c r="H885" i="3"/>
  <c r="I885" i="3" s="1"/>
  <c r="H880" i="3"/>
  <c r="I880" i="3" s="1"/>
  <c r="H876" i="3"/>
  <c r="I876" i="3" s="1"/>
  <c r="H872" i="3"/>
  <c r="I872" i="3" s="1"/>
  <c r="H868" i="3"/>
  <c r="I868" i="3" s="1"/>
  <c r="H864" i="3"/>
  <c r="I864" i="3" s="1"/>
  <c r="H860" i="3"/>
  <c r="I860" i="3" s="1"/>
  <c r="H856" i="3"/>
  <c r="I856" i="3" s="1"/>
  <c r="H851" i="3"/>
  <c r="I851" i="3" s="1"/>
  <c r="H847" i="3"/>
  <c r="I847" i="3" s="1"/>
  <c r="H843" i="3"/>
  <c r="I843" i="3" s="1"/>
  <c r="H839" i="3"/>
  <c r="I839" i="3" s="1"/>
  <c r="H835" i="3"/>
  <c r="I835" i="3" s="1"/>
  <c r="H831" i="3"/>
  <c r="I831" i="3" s="1"/>
  <c r="H827" i="3"/>
  <c r="I827" i="3" s="1"/>
  <c r="H823" i="3"/>
  <c r="I823" i="3" s="1"/>
  <c r="H818" i="3"/>
  <c r="I818" i="3" s="1"/>
  <c r="H814" i="3"/>
  <c r="I814" i="3" s="1"/>
  <c r="H810" i="3"/>
  <c r="I810" i="3" s="1"/>
  <c r="H806" i="3"/>
  <c r="I806" i="3" s="1"/>
  <c r="H802" i="3"/>
  <c r="I802" i="3" s="1"/>
  <c r="H798" i="3"/>
  <c r="I798" i="3" s="1"/>
  <c r="H794" i="3"/>
  <c r="I794" i="3" s="1"/>
  <c r="H789" i="3"/>
  <c r="I789" i="3" s="1"/>
  <c r="H785" i="3"/>
  <c r="I785" i="3" s="1"/>
  <c r="H781" i="3"/>
  <c r="I781" i="3" s="1"/>
  <c r="H777" i="3"/>
  <c r="I777" i="3" s="1"/>
  <c r="H773" i="3"/>
  <c r="I773" i="3" s="1"/>
  <c r="H769" i="3"/>
  <c r="I769" i="3" s="1"/>
  <c r="H765" i="3"/>
  <c r="I765" i="3" s="1"/>
  <c r="H761" i="3"/>
  <c r="I761" i="3" s="1"/>
  <c r="H756" i="3"/>
  <c r="I756" i="3" s="1"/>
  <c r="H752" i="3"/>
  <c r="I752" i="3" s="1"/>
  <c r="H941" i="3"/>
  <c r="I941" i="3" s="1"/>
  <c r="H937" i="3"/>
  <c r="I937" i="3" s="1"/>
  <c r="H933" i="3"/>
  <c r="I933" i="3" s="1"/>
  <c r="H929" i="3"/>
  <c r="I929" i="3" s="1"/>
  <c r="H925" i="3"/>
  <c r="I925" i="3" s="1"/>
  <c r="H921" i="3"/>
  <c r="I921" i="3" s="1"/>
  <c r="H917" i="3"/>
  <c r="I917" i="3" s="1"/>
  <c r="H912" i="3"/>
  <c r="I912" i="3" s="1"/>
  <c r="H908" i="3"/>
  <c r="I908" i="3" s="1"/>
  <c r="H904" i="3"/>
  <c r="I904" i="3" s="1"/>
  <c r="H900" i="3"/>
  <c r="I900" i="3" s="1"/>
  <c r="H896" i="3"/>
  <c r="I896" i="3" s="1"/>
  <c r="H892" i="3"/>
  <c r="I892" i="3" s="1"/>
  <c r="H888" i="3"/>
  <c r="I888" i="3" s="1"/>
  <c r="H884" i="3"/>
  <c r="I884" i="3" s="1"/>
  <c r="H879" i="3"/>
  <c r="I879" i="3" s="1"/>
  <c r="H875" i="3"/>
  <c r="I875" i="3" s="1"/>
  <c r="H871" i="3"/>
  <c r="I871" i="3" s="1"/>
  <c r="H867" i="3"/>
  <c r="I867" i="3" s="1"/>
  <c r="H863" i="3"/>
  <c r="I863" i="3" s="1"/>
  <c r="H859" i="3"/>
  <c r="I859" i="3" s="1"/>
  <c r="H855" i="3"/>
  <c r="I855" i="3" s="1"/>
  <c r="H850" i="3"/>
  <c r="I850" i="3" s="1"/>
  <c r="H846" i="3"/>
  <c r="I846" i="3" s="1"/>
  <c r="H842" i="3"/>
  <c r="I842" i="3" s="1"/>
  <c r="H838" i="3"/>
  <c r="I838" i="3" s="1"/>
  <c r="H834" i="3"/>
  <c r="I834" i="3" s="1"/>
  <c r="H830" i="3"/>
  <c r="I830" i="3" s="1"/>
  <c r="H826" i="3"/>
  <c r="I826" i="3" s="1"/>
  <c r="H822" i="3"/>
  <c r="I822" i="3" s="1"/>
  <c r="H817" i="3"/>
  <c r="I817" i="3" s="1"/>
  <c r="H813" i="3"/>
  <c r="I813" i="3" s="1"/>
  <c r="H809" i="3"/>
  <c r="I809" i="3" s="1"/>
  <c r="H805" i="3"/>
  <c r="I805" i="3" s="1"/>
  <c r="H801" i="3"/>
  <c r="I801" i="3" s="1"/>
  <c r="H797" i="3"/>
  <c r="I797" i="3" s="1"/>
  <c r="H793" i="3"/>
  <c r="I793" i="3" s="1"/>
  <c r="H788" i="3"/>
  <c r="I788" i="3" s="1"/>
  <c r="H784" i="3"/>
  <c r="I784" i="3" s="1"/>
  <c r="H780" i="3"/>
  <c r="I780" i="3" s="1"/>
  <c r="H776" i="3"/>
  <c r="I776" i="3" s="1"/>
  <c r="H772" i="3"/>
  <c r="I772" i="3" s="1"/>
  <c r="H768" i="3"/>
  <c r="I768" i="3" s="1"/>
  <c r="H764" i="3"/>
  <c r="I764" i="3" s="1"/>
  <c r="H760" i="3"/>
  <c r="I760" i="3" s="1"/>
  <c r="H755" i="3"/>
  <c r="I755" i="3" s="1"/>
  <c r="H939" i="3"/>
  <c r="I939" i="3" s="1"/>
  <c r="H931" i="3"/>
  <c r="I931" i="3" s="1"/>
  <c r="H923" i="3"/>
  <c r="I923" i="3" s="1"/>
  <c r="H915" i="3"/>
  <c r="I915" i="3" s="1"/>
  <c r="H906" i="3"/>
  <c r="I906" i="3" s="1"/>
  <c r="H898" i="3"/>
  <c r="I898" i="3" s="1"/>
  <c r="H890" i="3"/>
  <c r="I890" i="3" s="1"/>
  <c r="H881" i="3"/>
  <c r="I881" i="3" s="1"/>
  <c r="H873" i="3"/>
  <c r="I873" i="3" s="1"/>
  <c r="H865" i="3"/>
  <c r="I865" i="3" s="1"/>
  <c r="H857" i="3"/>
  <c r="I857" i="3" s="1"/>
  <c r="H848" i="3"/>
  <c r="I848" i="3" s="1"/>
  <c r="H840" i="3"/>
  <c r="I840" i="3" s="1"/>
  <c r="H832" i="3"/>
  <c r="I832" i="3" s="1"/>
  <c r="H824" i="3"/>
  <c r="I824" i="3" s="1"/>
  <c r="H815" i="3"/>
  <c r="I815" i="3" s="1"/>
  <c r="H807" i="3"/>
  <c r="I807" i="3" s="1"/>
  <c r="H799" i="3"/>
  <c r="I799" i="3" s="1"/>
  <c r="H791" i="3"/>
  <c r="I791" i="3" s="1"/>
  <c r="H782" i="3"/>
  <c r="I782" i="3" s="1"/>
  <c r="H774" i="3"/>
  <c r="I774" i="3" s="1"/>
  <c r="H766" i="3"/>
  <c r="I766" i="3" s="1"/>
  <c r="H757" i="3"/>
  <c r="I757" i="3" s="1"/>
  <c r="H750" i="3"/>
  <c r="I750" i="3" s="1"/>
  <c r="H746" i="3"/>
  <c r="I746" i="3" s="1"/>
  <c r="H742" i="3"/>
  <c r="I742" i="3" s="1"/>
  <c r="H738" i="3"/>
  <c r="I738" i="3" s="1"/>
  <c r="H734" i="3"/>
  <c r="I734" i="3" s="1"/>
  <c r="H730" i="3"/>
  <c r="I730" i="3" s="1"/>
  <c r="H725" i="3"/>
  <c r="I725" i="3" s="1"/>
  <c r="H721" i="3"/>
  <c r="I721" i="3" s="1"/>
  <c r="H717" i="3"/>
  <c r="I717" i="3" s="1"/>
  <c r="H713" i="3"/>
  <c r="I713" i="3" s="1"/>
  <c r="H709" i="3"/>
  <c r="I709" i="3" s="1"/>
  <c r="H705" i="3"/>
  <c r="I705" i="3" s="1"/>
  <c r="H701" i="3"/>
  <c r="I701" i="3" s="1"/>
  <c r="H696" i="3"/>
  <c r="I696" i="3" s="1"/>
  <c r="H692" i="3"/>
  <c r="I692" i="3" s="1"/>
  <c r="H688" i="3"/>
  <c r="I688" i="3" s="1"/>
  <c r="H684" i="3"/>
  <c r="I684" i="3" s="1"/>
  <c r="H680" i="3"/>
  <c r="I680" i="3" s="1"/>
  <c r="H676" i="3"/>
  <c r="I676" i="3" s="1"/>
  <c r="H672" i="3"/>
  <c r="I672" i="3" s="1"/>
  <c r="H668" i="3"/>
  <c r="I668" i="3" s="1"/>
  <c r="H663" i="3"/>
  <c r="I663" i="3" s="1"/>
  <c r="H659" i="3"/>
  <c r="I659" i="3" s="1"/>
  <c r="H655" i="3"/>
  <c r="I655" i="3" s="1"/>
  <c r="H651" i="3"/>
  <c r="I651" i="3" s="1"/>
  <c r="H647" i="3"/>
  <c r="I647" i="3" s="1"/>
  <c r="H643" i="3"/>
  <c r="I643" i="3" s="1"/>
  <c r="H639" i="3"/>
  <c r="I639" i="3" s="1"/>
  <c r="H634" i="3"/>
  <c r="I634" i="3" s="1"/>
  <c r="H630" i="3"/>
  <c r="I630" i="3" s="1"/>
  <c r="H626" i="3"/>
  <c r="I626" i="3" s="1"/>
  <c r="H622" i="3"/>
  <c r="I622" i="3" s="1"/>
  <c r="H618" i="3"/>
  <c r="I618" i="3" s="1"/>
  <c r="H614" i="3"/>
  <c r="I614" i="3" s="1"/>
  <c r="H610" i="3"/>
  <c r="I610" i="3" s="1"/>
  <c r="H606" i="3"/>
  <c r="I606" i="3" s="1"/>
  <c r="H601" i="3"/>
  <c r="I601" i="3" s="1"/>
  <c r="H597" i="3"/>
  <c r="I597" i="3" s="1"/>
  <c r="H593" i="3"/>
  <c r="I593" i="3" s="1"/>
  <c r="H589" i="3"/>
  <c r="I589" i="3" s="1"/>
  <c r="H585" i="3"/>
  <c r="I585" i="3" s="1"/>
  <c r="H581" i="3"/>
  <c r="I581" i="3" s="1"/>
  <c r="H577" i="3"/>
  <c r="I577" i="3" s="1"/>
  <c r="H572" i="3"/>
  <c r="I572" i="3" s="1"/>
  <c r="H568" i="3"/>
  <c r="I568" i="3" s="1"/>
  <c r="H564" i="3"/>
  <c r="I564" i="3" s="1"/>
  <c r="H560" i="3"/>
  <c r="I560" i="3" s="1"/>
  <c r="H556" i="3"/>
  <c r="I556" i="3" s="1"/>
  <c r="H552" i="3"/>
  <c r="I552" i="3" s="1"/>
  <c r="H548" i="3"/>
  <c r="I548" i="3" s="1"/>
  <c r="H544" i="3"/>
  <c r="I544" i="3" s="1"/>
  <c r="H539" i="3"/>
  <c r="I539" i="3" s="1"/>
  <c r="H535" i="3"/>
  <c r="I535" i="3" s="1"/>
  <c r="H531" i="3"/>
  <c r="I531" i="3" s="1"/>
  <c r="H527" i="3"/>
  <c r="I527" i="3" s="1"/>
  <c r="H523" i="3"/>
  <c r="I523" i="3" s="1"/>
  <c r="H519" i="3"/>
  <c r="I519" i="3" s="1"/>
  <c r="H515" i="3"/>
  <c r="I515" i="3" s="1"/>
  <c r="H940" i="3"/>
  <c r="I940" i="3" s="1"/>
  <c r="H928" i="3"/>
  <c r="I928" i="3" s="1"/>
  <c r="H919" i="3"/>
  <c r="I919" i="3" s="1"/>
  <c r="H907" i="3"/>
  <c r="I907" i="3" s="1"/>
  <c r="H895" i="3"/>
  <c r="I895" i="3" s="1"/>
  <c r="H886" i="3"/>
  <c r="I886" i="3" s="1"/>
  <c r="H874" i="3"/>
  <c r="I874" i="3" s="1"/>
  <c r="H862" i="3"/>
  <c r="I862" i="3" s="1"/>
  <c r="H853" i="3"/>
  <c r="I853" i="3" s="1"/>
  <c r="H841" i="3"/>
  <c r="I841" i="3" s="1"/>
  <c r="H829" i="3"/>
  <c r="I829" i="3" s="1"/>
  <c r="H819" i="3"/>
  <c r="I819" i="3" s="1"/>
  <c r="H808" i="3"/>
  <c r="I808" i="3" s="1"/>
  <c r="H796" i="3"/>
  <c r="I796" i="3" s="1"/>
  <c r="H786" i="3"/>
  <c r="I786" i="3" s="1"/>
  <c r="H775" i="3"/>
  <c r="I775" i="3" s="1"/>
  <c r="H763" i="3"/>
  <c r="I763" i="3" s="1"/>
  <c r="H753" i="3"/>
  <c r="I753" i="3" s="1"/>
  <c r="H747" i="3"/>
  <c r="I747" i="3" s="1"/>
  <c r="H741" i="3"/>
  <c r="I741" i="3" s="1"/>
  <c r="H736" i="3"/>
  <c r="I736" i="3" s="1"/>
  <c r="H731" i="3"/>
  <c r="I731" i="3" s="1"/>
  <c r="H724" i="3"/>
  <c r="I724" i="3" s="1"/>
  <c r="H719" i="3"/>
  <c r="I719" i="3" s="1"/>
  <c r="H714" i="3"/>
  <c r="I714" i="3" s="1"/>
  <c r="H708" i="3"/>
  <c r="I708" i="3" s="1"/>
  <c r="H703" i="3"/>
  <c r="I703" i="3" s="1"/>
  <c r="H698" i="3"/>
  <c r="I698" i="3" s="1"/>
  <c r="H691" i="3"/>
  <c r="I691" i="3" s="1"/>
  <c r="H686" i="3"/>
  <c r="I686" i="3" s="1"/>
  <c r="H681" i="3"/>
  <c r="I681" i="3" s="1"/>
  <c r="H675" i="3"/>
  <c r="I675" i="3" s="1"/>
  <c r="H670" i="3"/>
  <c r="I670" i="3" s="1"/>
  <c r="H664" i="3"/>
  <c r="I664" i="3" s="1"/>
  <c r="H658" i="3"/>
  <c r="I658" i="3" s="1"/>
  <c r="H653" i="3"/>
  <c r="I653" i="3" s="1"/>
  <c r="H648" i="3"/>
  <c r="I648" i="3" s="1"/>
  <c r="H642" i="3"/>
  <c r="I642" i="3" s="1"/>
  <c r="H637" i="3"/>
  <c r="I637" i="3" s="1"/>
  <c r="H631" i="3"/>
  <c r="I631" i="3" s="1"/>
  <c r="H625" i="3"/>
  <c r="I625" i="3" s="1"/>
  <c r="H620" i="3"/>
  <c r="I620" i="3" s="1"/>
  <c r="H615" i="3"/>
  <c r="I615" i="3" s="1"/>
  <c r="H609" i="3"/>
  <c r="I609" i="3" s="1"/>
  <c r="H603" i="3"/>
  <c r="I603" i="3" s="1"/>
  <c r="H598" i="3"/>
  <c r="I598" i="3" s="1"/>
  <c r="H592" i="3"/>
  <c r="I592" i="3" s="1"/>
  <c r="H587" i="3"/>
  <c r="I587" i="3" s="1"/>
  <c r="H582" i="3"/>
  <c r="I582" i="3" s="1"/>
  <c r="H576" i="3"/>
  <c r="I576" i="3" s="1"/>
  <c r="H570" i="3"/>
  <c r="I570" i="3" s="1"/>
  <c r="H565" i="3"/>
  <c r="I565" i="3" s="1"/>
  <c r="H559" i="3"/>
  <c r="I559" i="3" s="1"/>
  <c r="H554" i="3"/>
  <c r="I554" i="3" s="1"/>
  <c r="H549" i="3"/>
  <c r="I549" i="3" s="1"/>
  <c r="H543" i="3"/>
  <c r="I543" i="3" s="1"/>
  <c r="H537" i="3"/>
  <c r="I537" i="3" s="1"/>
  <c r="H532" i="3"/>
  <c r="I532" i="3" s="1"/>
  <c r="H526" i="3"/>
  <c r="I526" i="3" s="1"/>
  <c r="H521" i="3"/>
  <c r="I521" i="3" s="1"/>
  <c r="H516" i="3"/>
  <c r="I516" i="3" s="1"/>
  <c r="H510" i="3"/>
  <c r="I510" i="3" s="1"/>
  <c r="H506" i="3"/>
  <c r="I506" i="3" s="1"/>
  <c r="H502" i="3"/>
  <c r="I502" i="3" s="1"/>
  <c r="H498" i="3"/>
  <c r="I498" i="3" s="1"/>
  <c r="H494" i="3"/>
  <c r="I494" i="3" s="1"/>
  <c r="H490" i="3"/>
  <c r="I490" i="3" s="1"/>
  <c r="H486" i="3"/>
  <c r="I486" i="3" s="1"/>
  <c r="H482" i="3"/>
  <c r="I482" i="3" s="1"/>
  <c r="H477" i="3"/>
  <c r="I477" i="3" s="1"/>
  <c r="H473" i="3"/>
  <c r="I473" i="3" s="1"/>
  <c r="H469" i="3"/>
  <c r="I469" i="3" s="1"/>
  <c r="H465" i="3"/>
  <c r="I465" i="3" s="1"/>
  <c r="H461" i="3"/>
  <c r="I461" i="3" s="1"/>
  <c r="H457" i="3"/>
  <c r="I457" i="3" s="1"/>
  <c r="H453" i="3"/>
  <c r="I453" i="3" s="1"/>
  <c r="H448" i="3"/>
  <c r="I448" i="3" s="1"/>
  <c r="H444" i="3"/>
  <c r="I444" i="3" s="1"/>
  <c r="H440" i="3"/>
  <c r="I440" i="3" s="1"/>
  <c r="H436" i="3"/>
  <c r="I436" i="3" s="1"/>
  <c r="H432" i="3"/>
  <c r="I432" i="3" s="1"/>
  <c r="H428" i="3"/>
  <c r="I428" i="3" s="1"/>
  <c r="H425" i="3"/>
  <c r="I425" i="3" s="1"/>
  <c r="H421" i="3"/>
  <c r="I421" i="3" s="1"/>
  <c r="H416" i="3"/>
  <c r="I416" i="3" s="1"/>
  <c r="H412" i="3"/>
  <c r="I412" i="3" s="1"/>
  <c r="H408" i="3"/>
  <c r="I408" i="3" s="1"/>
  <c r="H404" i="3"/>
  <c r="I404" i="3" s="1"/>
  <c r="H400" i="3"/>
  <c r="I400" i="3" s="1"/>
  <c r="H396" i="3"/>
  <c r="I396" i="3" s="1"/>
  <c r="H393" i="3"/>
  <c r="I393" i="3" s="1"/>
  <c r="H389" i="3"/>
  <c r="I389" i="3" s="1"/>
  <c r="H384" i="3"/>
  <c r="I384" i="3" s="1"/>
  <c r="H380" i="3"/>
  <c r="I380" i="3" s="1"/>
  <c r="H376" i="3"/>
  <c r="I376" i="3" s="1"/>
  <c r="H372" i="3"/>
  <c r="I372" i="3" s="1"/>
  <c r="H368" i="3"/>
  <c r="I368" i="3" s="1"/>
  <c r="H364" i="3"/>
  <c r="I364" i="3" s="1"/>
  <c r="H360" i="3"/>
  <c r="I360" i="3" s="1"/>
  <c r="H355" i="3"/>
  <c r="I355" i="3" s="1"/>
  <c r="H351" i="3"/>
  <c r="I351" i="3" s="1"/>
  <c r="H347" i="3"/>
  <c r="I347" i="3" s="1"/>
  <c r="H343" i="3"/>
  <c r="I343" i="3" s="1"/>
  <c r="H339" i="3"/>
  <c r="I339" i="3" s="1"/>
  <c r="H335" i="3"/>
  <c r="I335" i="3" s="1"/>
  <c r="H331" i="3"/>
  <c r="I331" i="3" s="1"/>
  <c r="H327" i="3"/>
  <c r="I327" i="3" s="1"/>
  <c r="H323" i="3"/>
  <c r="I323" i="3" s="1"/>
  <c r="H319" i="3"/>
  <c r="I319" i="3" s="1"/>
  <c r="H315" i="3"/>
  <c r="I315" i="3" s="1"/>
  <c r="H311" i="3"/>
  <c r="I311" i="3" s="1"/>
  <c r="H307" i="3"/>
  <c r="I307" i="3" s="1"/>
  <c r="H303" i="3"/>
  <c r="I303" i="3" s="1"/>
  <c r="H299" i="3"/>
  <c r="I299" i="3" s="1"/>
  <c r="H295" i="3"/>
  <c r="I295" i="3" s="1"/>
  <c r="H290" i="3"/>
  <c r="I290" i="3" s="1"/>
  <c r="H286" i="3"/>
  <c r="I286" i="3" s="1"/>
  <c r="H282" i="3"/>
  <c r="I282" i="3" s="1"/>
  <c r="H278" i="3"/>
  <c r="I278" i="3" s="1"/>
  <c r="H274" i="3"/>
  <c r="I274" i="3" s="1"/>
  <c r="H270" i="3"/>
  <c r="I270" i="3" s="1"/>
  <c r="H266" i="3"/>
  <c r="I266" i="3" s="1"/>
  <c r="H261" i="3"/>
  <c r="I261" i="3" s="1"/>
  <c r="H257" i="3"/>
  <c r="I257" i="3" s="1"/>
  <c r="H253" i="3"/>
  <c r="I253" i="3" s="1"/>
  <c r="H249" i="3"/>
  <c r="I249" i="3" s="1"/>
  <c r="H245" i="3"/>
  <c r="I245" i="3" s="1"/>
  <c r="H241" i="3"/>
  <c r="I241" i="3" s="1"/>
  <c r="H237" i="3"/>
  <c r="I237" i="3" s="1"/>
  <c r="H233" i="3"/>
  <c r="I233" i="3" s="1"/>
  <c r="H228" i="3"/>
  <c r="I228" i="3" s="1"/>
  <c r="H224" i="3"/>
  <c r="I224" i="3" s="1"/>
  <c r="H220" i="3"/>
  <c r="I220" i="3" s="1"/>
  <c r="H216" i="3"/>
  <c r="I216" i="3" s="1"/>
  <c r="H212" i="3"/>
  <c r="I212" i="3" s="1"/>
  <c r="H208" i="3"/>
  <c r="I208" i="3" s="1"/>
  <c r="H204" i="3"/>
  <c r="I204" i="3" s="1"/>
  <c r="H199" i="3"/>
  <c r="I199" i="3" s="1"/>
  <c r="H195" i="3"/>
  <c r="I195" i="3" s="1"/>
  <c r="H191" i="3"/>
  <c r="I191" i="3" s="1"/>
  <c r="H187" i="3"/>
  <c r="I187" i="3" s="1"/>
  <c r="H183" i="3"/>
  <c r="I183" i="3" s="1"/>
  <c r="H179" i="3"/>
  <c r="I179" i="3" s="1"/>
  <c r="H175" i="3"/>
  <c r="I175" i="3" s="1"/>
  <c r="H171" i="3"/>
  <c r="I171" i="3" s="1"/>
  <c r="H166" i="3"/>
  <c r="I166" i="3" s="1"/>
  <c r="H162" i="3"/>
  <c r="I162" i="3" s="1"/>
  <c r="H158" i="3"/>
  <c r="I158" i="3" s="1"/>
  <c r="H154" i="3"/>
  <c r="I154" i="3" s="1"/>
  <c r="H150" i="3"/>
  <c r="I150" i="3" s="1"/>
  <c r="H146" i="3"/>
  <c r="I146" i="3" s="1"/>
  <c r="H142" i="3"/>
  <c r="I142" i="3" s="1"/>
  <c r="H137" i="3"/>
  <c r="I137" i="3" s="1"/>
  <c r="H133" i="3"/>
  <c r="I133" i="3" s="1"/>
  <c r="H129" i="3"/>
  <c r="I129" i="3" s="1"/>
  <c r="H125" i="3"/>
  <c r="I125" i="3" s="1"/>
  <c r="H121" i="3"/>
  <c r="I121" i="3" s="1"/>
  <c r="H117" i="3"/>
  <c r="I117" i="3" s="1"/>
  <c r="H113" i="3"/>
  <c r="I113" i="3" s="1"/>
  <c r="H109" i="3"/>
  <c r="I109" i="3" s="1"/>
  <c r="H104" i="3"/>
  <c r="I104" i="3" s="1"/>
  <c r="H100" i="3"/>
  <c r="I100" i="3" s="1"/>
  <c r="H96" i="3"/>
  <c r="I96" i="3" s="1"/>
  <c r="H92" i="3"/>
  <c r="I92" i="3" s="1"/>
  <c r="H88" i="3"/>
  <c r="I88" i="3" s="1"/>
  <c r="H84" i="3"/>
  <c r="I84" i="3" s="1"/>
  <c r="H80" i="3"/>
  <c r="I80" i="3" s="1"/>
  <c r="H75" i="3"/>
  <c r="I75" i="3" s="1"/>
  <c r="H71" i="3"/>
  <c r="I71" i="3" s="1"/>
  <c r="H67" i="3"/>
  <c r="I67" i="3" s="1"/>
  <c r="H936" i="3"/>
  <c r="I936" i="3" s="1"/>
  <c r="H927" i="3"/>
  <c r="I927" i="3" s="1"/>
  <c r="H916" i="3"/>
  <c r="I916" i="3" s="1"/>
  <c r="H903" i="3"/>
  <c r="I903" i="3" s="1"/>
  <c r="H894" i="3"/>
  <c r="I894" i="3" s="1"/>
  <c r="H882" i="3"/>
  <c r="I882" i="3" s="1"/>
  <c r="H870" i="3"/>
  <c r="I870" i="3" s="1"/>
  <c r="H861" i="3"/>
  <c r="I861" i="3" s="1"/>
  <c r="H849" i="3"/>
  <c r="I849" i="3" s="1"/>
  <c r="H837" i="3"/>
  <c r="I837" i="3" s="1"/>
  <c r="H828" i="3"/>
  <c r="I828" i="3" s="1"/>
  <c r="H816" i="3"/>
  <c r="I816" i="3" s="1"/>
  <c r="H804" i="3"/>
  <c r="I804" i="3" s="1"/>
  <c r="H795" i="3"/>
  <c r="I795" i="3" s="1"/>
  <c r="H783" i="3"/>
  <c r="I783" i="3" s="1"/>
  <c r="H771" i="3"/>
  <c r="I771" i="3" s="1"/>
  <c r="H762" i="3"/>
  <c r="I762" i="3" s="1"/>
  <c r="H751" i="3"/>
  <c r="I751" i="3" s="1"/>
  <c r="H745" i="3"/>
  <c r="I745" i="3" s="1"/>
  <c r="H740" i="3"/>
  <c r="I740" i="3" s="1"/>
  <c r="H735" i="3"/>
  <c r="I735" i="3" s="1"/>
  <c r="H729" i="3"/>
  <c r="I729" i="3" s="1"/>
  <c r="H723" i="3"/>
  <c r="I723" i="3" s="1"/>
  <c r="H718" i="3"/>
  <c r="I718" i="3" s="1"/>
  <c r="H712" i="3"/>
  <c r="I712" i="3" s="1"/>
  <c r="H707" i="3"/>
  <c r="I707" i="3" s="1"/>
  <c r="H702" i="3"/>
  <c r="I702" i="3" s="1"/>
  <c r="H695" i="3"/>
  <c r="I695" i="3" s="1"/>
  <c r="H690" i="3"/>
  <c r="I690" i="3" s="1"/>
  <c r="H685" i="3"/>
  <c r="I685" i="3" s="1"/>
  <c r="H679" i="3"/>
  <c r="I679" i="3" s="1"/>
  <c r="H674" i="3"/>
  <c r="I674" i="3" s="1"/>
  <c r="H669" i="3"/>
  <c r="I669" i="3" s="1"/>
  <c r="H662" i="3"/>
  <c r="I662" i="3" s="1"/>
  <c r="H657" i="3"/>
  <c r="I657" i="3" s="1"/>
  <c r="H652" i="3"/>
  <c r="I652" i="3" s="1"/>
  <c r="H646" i="3"/>
  <c r="I646" i="3" s="1"/>
  <c r="H641" i="3"/>
  <c r="I641" i="3" s="1"/>
  <c r="H636" i="3"/>
  <c r="I636" i="3" s="1"/>
  <c r="H629" i="3"/>
  <c r="I629" i="3" s="1"/>
  <c r="H624" i="3"/>
  <c r="I624" i="3" s="1"/>
  <c r="H619" i="3"/>
  <c r="I619" i="3" s="1"/>
  <c r="H613" i="3"/>
  <c r="I613" i="3" s="1"/>
  <c r="H608" i="3"/>
  <c r="I608" i="3" s="1"/>
  <c r="H602" i="3"/>
  <c r="I602" i="3" s="1"/>
  <c r="H596" i="3"/>
  <c r="I596" i="3" s="1"/>
  <c r="H591" i="3"/>
  <c r="I591" i="3" s="1"/>
  <c r="H586" i="3"/>
  <c r="I586" i="3" s="1"/>
  <c r="H580" i="3"/>
  <c r="I580" i="3" s="1"/>
  <c r="H575" i="3"/>
  <c r="I575" i="3" s="1"/>
  <c r="H569" i="3"/>
  <c r="I569" i="3" s="1"/>
  <c r="H563" i="3"/>
  <c r="I563" i="3" s="1"/>
  <c r="H558" i="3"/>
  <c r="I558" i="3" s="1"/>
  <c r="H553" i="3"/>
  <c r="I553" i="3" s="1"/>
  <c r="H547" i="3"/>
  <c r="I547" i="3" s="1"/>
  <c r="H541" i="3"/>
  <c r="I541" i="3" s="1"/>
  <c r="H536" i="3"/>
  <c r="I536" i="3" s="1"/>
  <c r="H530" i="3"/>
  <c r="I530" i="3" s="1"/>
  <c r="H525" i="3"/>
  <c r="I525" i="3" s="1"/>
  <c r="H520" i="3"/>
  <c r="I520" i="3" s="1"/>
  <c r="H514" i="3"/>
  <c r="I514" i="3" s="1"/>
  <c r="H509" i="3"/>
  <c r="I509" i="3" s="1"/>
  <c r="H505" i="3"/>
  <c r="I505" i="3" s="1"/>
  <c r="H501" i="3"/>
  <c r="I501" i="3" s="1"/>
  <c r="H497" i="3"/>
  <c r="I497" i="3" s="1"/>
  <c r="H493" i="3"/>
  <c r="I493" i="3" s="1"/>
  <c r="H489" i="3"/>
  <c r="I489" i="3" s="1"/>
  <c r="H485" i="3"/>
  <c r="I485" i="3" s="1"/>
  <c r="H481" i="3"/>
  <c r="I481" i="3" s="1"/>
  <c r="H476" i="3"/>
  <c r="I476" i="3" s="1"/>
  <c r="H472" i="3"/>
  <c r="I472" i="3" s="1"/>
  <c r="H468" i="3"/>
  <c r="I468" i="3" s="1"/>
  <c r="H464" i="3"/>
  <c r="I464" i="3" s="1"/>
  <c r="H943" i="3"/>
  <c r="I943" i="3" s="1"/>
  <c r="H920" i="3"/>
  <c r="I920" i="3" s="1"/>
  <c r="H899" i="3"/>
  <c r="I899" i="3" s="1"/>
  <c r="H877" i="3"/>
  <c r="I877" i="3" s="1"/>
  <c r="H854" i="3"/>
  <c r="I854" i="3" s="1"/>
  <c r="H833" i="3"/>
  <c r="I833" i="3" s="1"/>
  <c r="H811" i="3"/>
  <c r="I811" i="3" s="1"/>
  <c r="H787" i="3"/>
  <c r="I787" i="3" s="1"/>
  <c r="H767" i="3"/>
  <c r="I767" i="3" s="1"/>
  <c r="H748" i="3"/>
  <c r="I748" i="3" s="1"/>
  <c r="H737" i="3"/>
  <c r="I737" i="3" s="1"/>
  <c r="H726" i="3"/>
  <c r="I726" i="3" s="1"/>
  <c r="H715" i="3"/>
  <c r="I715" i="3" s="1"/>
  <c r="H704" i="3"/>
  <c r="I704" i="3" s="1"/>
  <c r="H693" i="3"/>
  <c r="I693" i="3" s="1"/>
  <c r="H682" i="3"/>
  <c r="I682" i="3" s="1"/>
  <c r="H671" i="3"/>
  <c r="I671" i="3" s="1"/>
  <c r="H660" i="3"/>
  <c r="I660" i="3" s="1"/>
  <c r="H649" i="3"/>
  <c r="I649" i="3" s="1"/>
  <c r="H638" i="3"/>
  <c r="I638" i="3" s="1"/>
  <c r="H627" i="3"/>
  <c r="I627" i="3" s="1"/>
  <c r="H616" i="3"/>
  <c r="I616" i="3" s="1"/>
  <c r="H605" i="3"/>
  <c r="I605" i="3" s="1"/>
  <c r="H594" i="3"/>
  <c r="I594" i="3" s="1"/>
  <c r="H583" i="3"/>
  <c r="I583" i="3" s="1"/>
  <c r="H571" i="3"/>
  <c r="I571" i="3" s="1"/>
  <c r="H561" i="3"/>
  <c r="I561" i="3" s="1"/>
  <c r="H550" i="3"/>
  <c r="I550" i="3" s="1"/>
  <c r="H538" i="3"/>
  <c r="I538" i="3" s="1"/>
  <c r="H528" i="3"/>
  <c r="I528" i="3" s="1"/>
  <c r="H517" i="3"/>
  <c r="I517" i="3" s="1"/>
  <c r="H507" i="3"/>
  <c r="I507" i="3" s="1"/>
  <c r="H499" i="3"/>
  <c r="I499" i="3" s="1"/>
  <c r="H491" i="3"/>
  <c r="I491" i="3" s="1"/>
  <c r="H483" i="3"/>
  <c r="I483" i="3" s="1"/>
  <c r="H474" i="3"/>
  <c r="I474" i="3" s="1"/>
  <c r="H466" i="3"/>
  <c r="I466" i="3" s="1"/>
  <c r="H459" i="3"/>
  <c r="I459" i="3" s="1"/>
  <c r="H454" i="3"/>
  <c r="I454" i="3" s="1"/>
  <c r="H447" i="3"/>
  <c r="I447" i="3" s="1"/>
  <c r="H442" i="3"/>
  <c r="I442" i="3" s="1"/>
  <c r="H437" i="3"/>
  <c r="I437" i="3" s="1"/>
  <c r="H431" i="3"/>
  <c r="I431" i="3" s="1"/>
  <c r="H427" i="3"/>
  <c r="I427" i="3" s="1"/>
  <c r="H422" i="3"/>
  <c r="I422" i="3" s="1"/>
  <c r="H415" i="3"/>
  <c r="I415" i="3" s="1"/>
  <c r="H410" i="3"/>
  <c r="I410" i="3" s="1"/>
  <c r="H405" i="3"/>
  <c r="I405" i="3" s="1"/>
  <c r="H399" i="3"/>
  <c r="I399" i="3" s="1"/>
  <c r="I390" i="3"/>
  <c r="H383" i="3"/>
  <c r="I383" i="3" s="1"/>
  <c r="H378" i="3"/>
  <c r="I378" i="3" s="1"/>
  <c r="H373" i="3"/>
  <c r="I373" i="3" s="1"/>
  <c r="H367" i="3"/>
  <c r="I367" i="3" s="1"/>
  <c r="H362" i="3"/>
  <c r="I362" i="3" s="1"/>
  <c r="H357" i="3"/>
  <c r="I357" i="3" s="1"/>
  <c r="H350" i="3"/>
  <c r="I350" i="3" s="1"/>
  <c r="H345" i="3"/>
  <c r="I345" i="3" s="1"/>
  <c r="H340" i="3"/>
  <c r="I340" i="3" s="1"/>
  <c r="H334" i="3"/>
  <c r="I334" i="3" s="1"/>
  <c r="H329" i="3"/>
  <c r="I329" i="3" s="1"/>
  <c r="H324" i="3"/>
  <c r="I324" i="3" s="1"/>
  <c r="H318" i="3"/>
  <c r="I318" i="3" s="1"/>
  <c r="H313" i="3"/>
  <c r="I313" i="3" s="1"/>
  <c r="H308" i="3"/>
  <c r="I308" i="3" s="1"/>
  <c r="H302" i="3"/>
  <c r="I302" i="3" s="1"/>
  <c r="H297" i="3"/>
  <c r="I297" i="3" s="1"/>
  <c r="H291" i="3"/>
  <c r="I291" i="3" s="1"/>
  <c r="H285" i="3"/>
  <c r="I285" i="3" s="1"/>
  <c r="H280" i="3"/>
  <c r="I280" i="3" s="1"/>
  <c r="H275" i="3"/>
  <c r="I275" i="3" s="1"/>
  <c r="H269" i="3"/>
  <c r="I269" i="3" s="1"/>
  <c r="H264" i="3"/>
  <c r="I264" i="3" s="1"/>
  <c r="H258" i="3"/>
  <c r="I258" i="3" s="1"/>
  <c r="H252" i="3"/>
  <c r="I252" i="3" s="1"/>
  <c r="H247" i="3"/>
  <c r="I247" i="3" s="1"/>
  <c r="H242" i="3"/>
  <c r="I242" i="3" s="1"/>
  <c r="H236" i="3"/>
  <c r="I236" i="3" s="1"/>
  <c r="H230" i="3"/>
  <c r="I230" i="3" s="1"/>
  <c r="H225" i="3"/>
  <c r="I225" i="3" s="1"/>
  <c r="H219" i="3"/>
  <c r="I219" i="3" s="1"/>
  <c r="H214" i="3"/>
  <c r="I214" i="3" s="1"/>
  <c r="H209" i="3"/>
  <c r="I209" i="3" s="1"/>
  <c r="H203" i="3"/>
  <c r="I203" i="3" s="1"/>
  <c r="H935" i="3"/>
  <c r="I935" i="3" s="1"/>
  <c r="H911" i="3"/>
  <c r="I911" i="3" s="1"/>
  <c r="H891" i="3"/>
  <c r="I891" i="3" s="1"/>
  <c r="H869" i="3"/>
  <c r="I869" i="3" s="1"/>
  <c r="H845" i="3"/>
  <c r="I845" i="3" s="1"/>
  <c r="H825" i="3"/>
  <c r="I825" i="3" s="1"/>
  <c r="H803" i="3"/>
  <c r="I803" i="3" s="1"/>
  <c r="H779" i="3"/>
  <c r="I779" i="3" s="1"/>
  <c r="H758" i="3"/>
  <c r="I758" i="3" s="1"/>
  <c r="H744" i="3"/>
  <c r="I744" i="3" s="1"/>
  <c r="H733" i="3"/>
  <c r="I733" i="3" s="1"/>
  <c r="H722" i="3"/>
  <c r="I722" i="3" s="1"/>
  <c r="H711" i="3"/>
  <c r="I711" i="3" s="1"/>
  <c r="H700" i="3"/>
  <c r="I700" i="3" s="1"/>
  <c r="H689" i="3"/>
  <c r="I689" i="3" s="1"/>
  <c r="H678" i="3"/>
  <c r="I678" i="3" s="1"/>
  <c r="H667" i="3"/>
  <c r="I667" i="3" s="1"/>
  <c r="H656" i="3"/>
  <c r="I656" i="3" s="1"/>
  <c r="H645" i="3"/>
  <c r="I645" i="3" s="1"/>
  <c r="H633" i="3"/>
  <c r="I633" i="3" s="1"/>
  <c r="H623" i="3"/>
  <c r="I623" i="3" s="1"/>
  <c r="H612" i="3"/>
  <c r="I612" i="3" s="1"/>
  <c r="H600" i="3"/>
  <c r="I600" i="3" s="1"/>
  <c r="H590" i="3"/>
  <c r="I590" i="3" s="1"/>
  <c r="H579" i="3"/>
  <c r="I579" i="3" s="1"/>
  <c r="H567" i="3"/>
  <c r="I567" i="3" s="1"/>
  <c r="H557" i="3"/>
  <c r="I557" i="3" s="1"/>
  <c r="H546" i="3"/>
  <c r="I546" i="3" s="1"/>
  <c r="H534" i="3"/>
  <c r="I534" i="3" s="1"/>
  <c r="H524" i="3"/>
  <c r="I524" i="3" s="1"/>
  <c r="H513" i="3"/>
  <c r="I513" i="3" s="1"/>
  <c r="H504" i="3"/>
  <c r="I504" i="3" s="1"/>
  <c r="H496" i="3"/>
  <c r="I496" i="3" s="1"/>
  <c r="H488" i="3"/>
  <c r="I488" i="3" s="1"/>
  <c r="H479" i="3"/>
  <c r="I479" i="3" s="1"/>
  <c r="H471" i="3"/>
  <c r="I471" i="3" s="1"/>
  <c r="H463" i="3"/>
  <c r="I463" i="3" s="1"/>
  <c r="H458" i="3"/>
  <c r="I458" i="3" s="1"/>
  <c r="H452" i="3"/>
  <c r="I452" i="3" s="1"/>
  <c r="H446" i="3"/>
  <c r="I446" i="3" s="1"/>
  <c r="H441" i="3"/>
  <c r="I441" i="3" s="1"/>
  <c r="H435" i="3"/>
  <c r="I435" i="3" s="1"/>
  <c r="H430" i="3"/>
  <c r="I430" i="3" s="1"/>
  <c r="H426" i="3"/>
  <c r="I426" i="3" s="1"/>
  <c r="H420" i="3"/>
  <c r="I420" i="3" s="1"/>
  <c r="H414" i="3"/>
  <c r="I414" i="3" s="1"/>
  <c r="H409" i="3"/>
  <c r="I409" i="3" s="1"/>
  <c r="H403" i="3"/>
  <c r="I403" i="3" s="1"/>
  <c r="H398" i="3"/>
  <c r="I398" i="3" s="1"/>
  <c r="H394" i="3"/>
  <c r="I394" i="3" s="1"/>
  <c r="H388" i="3"/>
  <c r="I388" i="3" s="1"/>
  <c r="H382" i="3"/>
  <c r="I382" i="3" s="1"/>
  <c r="H377" i="3"/>
  <c r="I377" i="3" s="1"/>
  <c r="H371" i="3"/>
  <c r="I371" i="3" s="1"/>
  <c r="H366" i="3"/>
  <c r="I366" i="3" s="1"/>
  <c r="H361" i="3"/>
  <c r="I361" i="3" s="1"/>
  <c r="H354" i="3"/>
  <c r="I354" i="3" s="1"/>
  <c r="H349" i="3"/>
  <c r="I349" i="3" s="1"/>
  <c r="H344" i="3"/>
  <c r="I344" i="3" s="1"/>
  <c r="H338" i="3"/>
  <c r="I338" i="3" s="1"/>
  <c r="H333" i="3"/>
  <c r="I333" i="3" s="1"/>
  <c r="H328" i="3"/>
  <c r="I328" i="3" s="1"/>
  <c r="H322" i="3"/>
  <c r="I322" i="3" s="1"/>
  <c r="H317" i="3"/>
  <c r="I317" i="3" s="1"/>
  <c r="H312" i="3"/>
  <c r="I312" i="3" s="1"/>
  <c r="H306" i="3"/>
  <c r="I306" i="3" s="1"/>
  <c r="H301" i="3"/>
  <c r="I301" i="3" s="1"/>
  <c r="H296" i="3"/>
  <c r="I296" i="3" s="1"/>
  <c r="H289" i="3"/>
  <c r="I289" i="3" s="1"/>
  <c r="H284" i="3"/>
  <c r="I284" i="3" s="1"/>
  <c r="H279" i="3"/>
  <c r="I279" i="3" s="1"/>
  <c r="H273" i="3"/>
  <c r="I273" i="3" s="1"/>
  <c r="H268" i="3"/>
  <c r="I268" i="3" s="1"/>
  <c r="H262" i="3"/>
  <c r="I262" i="3" s="1"/>
  <c r="H256" i="3"/>
  <c r="I256" i="3" s="1"/>
  <c r="H251" i="3"/>
  <c r="I251" i="3" s="1"/>
  <c r="H246" i="3"/>
  <c r="I246" i="3" s="1"/>
  <c r="H240" i="3"/>
  <c r="I240" i="3" s="1"/>
  <c r="H235" i="3"/>
  <c r="I235" i="3" s="1"/>
  <c r="H229" i="3"/>
  <c r="I229" i="3" s="1"/>
  <c r="H223" i="3"/>
  <c r="I223" i="3" s="1"/>
  <c r="H218" i="3"/>
  <c r="I218" i="3" s="1"/>
  <c r="H213" i="3"/>
  <c r="I213" i="3" s="1"/>
  <c r="H207" i="3"/>
  <c r="I207" i="3" s="1"/>
  <c r="H202" i="3"/>
  <c r="I202" i="3" s="1"/>
  <c r="H196" i="3"/>
  <c r="I196" i="3" s="1"/>
  <c r="H190" i="3"/>
  <c r="I190" i="3" s="1"/>
  <c r="H185" i="3"/>
  <c r="I185" i="3" s="1"/>
  <c r="H180" i="3"/>
  <c r="I180" i="3" s="1"/>
  <c r="H174" i="3"/>
  <c r="I174" i="3" s="1"/>
  <c r="H168" i="3"/>
  <c r="I168" i="3" s="1"/>
  <c r="H163" i="3"/>
  <c r="I163" i="3" s="1"/>
  <c r="H157" i="3"/>
  <c r="I157" i="3" s="1"/>
  <c r="H152" i="3"/>
  <c r="I152" i="3" s="1"/>
  <c r="H147" i="3"/>
  <c r="I147" i="3" s="1"/>
  <c r="H141" i="3"/>
  <c r="I141" i="3" s="1"/>
  <c r="H135" i="3"/>
  <c r="I135" i="3" s="1"/>
  <c r="H130" i="3"/>
  <c r="I130" i="3" s="1"/>
  <c r="H124" i="3"/>
  <c r="I124" i="3" s="1"/>
  <c r="H119" i="3"/>
  <c r="I119" i="3" s="1"/>
  <c r="H114" i="3"/>
  <c r="I114" i="3" s="1"/>
  <c r="H107" i="3"/>
  <c r="I107" i="3" s="1"/>
  <c r="H102" i="3"/>
  <c r="I102" i="3" s="1"/>
  <c r="H97" i="3"/>
  <c r="I97" i="3" s="1"/>
  <c r="H91" i="3"/>
  <c r="I91" i="3" s="1"/>
  <c r="H86" i="3"/>
  <c r="I86" i="3" s="1"/>
  <c r="H81" i="3"/>
  <c r="I81" i="3" s="1"/>
  <c r="H74" i="3"/>
  <c r="I74" i="3" s="1"/>
  <c r="H69" i="3"/>
  <c r="I69" i="3" s="1"/>
  <c r="H64" i="3"/>
  <c r="I64" i="3" s="1"/>
  <c r="H60" i="3"/>
  <c r="I60" i="3" s="1"/>
  <c r="H56" i="3"/>
  <c r="I56" i="3" s="1"/>
  <c r="H52" i="3"/>
  <c r="I52" i="3" s="1"/>
  <c r="H48" i="3"/>
  <c r="I48" i="3" s="1"/>
  <c r="H43" i="3"/>
  <c r="I43" i="3" s="1"/>
  <c r="H39" i="3"/>
  <c r="I39" i="3" s="1"/>
  <c r="H35" i="3"/>
  <c r="I35" i="3" s="1"/>
  <c r="H31" i="3"/>
  <c r="I31" i="3" s="1"/>
  <c r="H27" i="3"/>
  <c r="I27" i="3" s="1"/>
  <c r="H23" i="3"/>
  <c r="I23" i="3" s="1"/>
  <c r="H19" i="3"/>
  <c r="I19" i="3" s="1"/>
  <c r="H293" i="3"/>
  <c r="I293" i="3" s="1"/>
  <c r="H288" i="3"/>
  <c r="I288" i="3" s="1"/>
  <c r="H283" i="3"/>
  <c r="I283" i="3" s="1"/>
  <c r="H277" i="3"/>
  <c r="I277" i="3" s="1"/>
  <c r="H272" i="3"/>
  <c r="I272" i="3" s="1"/>
  <c r="H267" i="3"/>
  <c r="I267" i="3" s="1"/>
  <c r="H260" i="3"/>
  <c r="I260" i="3" s="1"/>
  <c r="H255" i="3"/>
  <c r="I255" i="3" s="1"/>
  <c r="H250" i="3"/>
  <c r="I250" i="3" s="1"/>
  <c r="H244" i="3"/>
  <c r="I244" i="3" s="1"/>
  <c r="H239" i="3"/>
  <c r="I239" i="3" s="1"/>
  <c r="H234" i="3"/>
  <c r="I234" i="3" s="1"/>
  <c r="H227" i="3"/>
  <c r="I227" i="3" s="1"/>
  <c r="H222" i="3"/>
  <c r="I222" i="3" s="1"/>
  <c r="H217" i="3"/>
  <c r="I217" i="3" s="1"/>
  <c r="H211" i="3"/>
  <c r="I211" i="3" s="1"/>
  <c r="H206" i="3"/>
  <c r="I206" i="3" s="1"/>
  <c r="H200" i="3"/>
  <c r="I200" i="3" s="1"/>
  <c r="H194" i="3"/>
  <c r="I194" i="3" s="1"/>
  <c r="H189" i="3"/>
  <c r="I189" i="3" s="1"/>
  <c r="H184" i="3"/>
  <c r="I184" i="3" s="1"/>
  <c r="H178" i="3"/>
  <c r="I178" i="3" s="1"/>
  <c r="H173" i="3"/>
  <c r="I173" i="3" s="1"/>
  <c r="H167" i="3"/>
  <c r="I167" i="3" s="1"/>
  <c r="H161" i="3"/>
  <c r="I161" i="3" s="1"/>
  <c r="H156" i="3"/>
  <c r="I156" i="3" s="1"/>
  <c r="H151" i="3"/>
  <c r="I151" i="3" s="1"/>
  <c r="H145" i="3"/>
  <c r="I145" i="3" s="1"/>
  <c r="H140" i="3"/>
  <c r="I140" i="3" s="1"/>
  <c r="H134" i="3"/>
  <c r="I134" i="3" s="1"/>
  <c r="H128" i="3"/>
  <c r="I128" i="3" s="1"/>
  <c r="H123" i="3"/>
  <c r="I123" i="3" s="1"/>
  <c r="H932" i="3"/>
  <c r="I932" i="3" s="1"/>
  <c r="H910" i="3"/>
  <c r="I910" i="3" s="1"/>
  <c r="H887" i="3"/>
  <c r="I887" i="3" s="1"/>
  <c r="H866" i="3"/>
  <c r="I866" i="3" s="1"/>
  <c r="H844" i="3"/>
  <c r="I844" i="3" s="1"/>
  <c r="H820" i="3"/>
  <c r="I820" i="3" s="1"/>
  <c r="H800" i="3"/>
  <c r="I800" i="3" s="1"/>
  <c r="H778" i="3"/>
  <c r="I778" i="3" s="1"/>
  <c r="H754" i="3"/>
  <c r="I754" i="3" s="1"/>
  <c r="H743" i="3"/>
  <c r="I743" i="3" s="1"/>
  <c r="H732" i="3"/>
  <c r="I732" i="3" s="1"/>
  <c r="H720" i="3"/>
  <c r="I720" i="3" s="1"/>
  <c r="H710" i="3"/>
  <c r="I710" i="3" s="1"/>
  <c r="H699" i="3"/>
  <c r="I699" i="3" s="1"/>
  <c r="H687" i="3"/>
  <c r="I687" i="3" s="1"/>
  <c r="H677" i="3"/>
  <c r="I677" i="3" s="1"/>
  <c r="H665" i="3"/>
  <c r="I665" i="3" s="1"/>
  <c r="H654" i="3"/>
  <c r="I654" i="3" s="1"/>
  <c r="H644" i="3"/>
  <c r="I644" i="3" s="1"/>
  <c r="H632" i="3"/>
  <c r="I632" i="3" s="1"/>
  <c r="H621" i="3"/>
  <c r="I621" i="3" s="1"/>
  <c r="H611" i="3"/>
  <c r="I611" i="3" s="1"/>
  <c r="H599" i="3"/>
  <c r="I599" i="3" s="1"/>
  <c r="H588" i="3"/>
  <c r="I588" i="3" s="1"/>
  <c r="H578" i="3"/>
  <c r="I578" i="3" s="1"/>
  <c r="H566" i="3"/>
  <c r="I566" i="3" s="1"/>
  <c r="H555" i="3"/>
  <c r="I555" i="3" s="1"/>
  <c r="H545" i="3"/>
  <c r="I545" i="3" s="1"/>
  <c r="H533" i="3"/>
  <c r="I533" i="3" s="1"/>
  <c r="H522" i="3"/>
  <c r="I522" i="3" s="1"/>
  <c r="H512" i="3"/>
  <c r="I512" i="3" s="1"/>
  <c r="H503" i="3"/>
  <c r="I503" i="3" s="1"/>
  <c r="H495" i="3"/>
  <c r="I495" i="3" s="1"/>
  <c r="H487" i="3"/>
  <c r="I487" i="3" s="1"/>
  <c r="H478" i="3"/>
  <c r="I478" i="3" s="1"/>
  <c r="H470" i="3"/>
  <c r="I470" i="3" s="1"/>
  <c r="H462" i="3"/>
  <c r="I462" i="3" s="1"/>
  <c r="H456" i="3"/>
  <c r="I456" i="3" s="1"/>
  <c r="H451" i="3"/>
  <c r="I451" i="3" s="1"/>
  <c r="H445" i="3"/>
  <c r="I445" i="3" s="1"/>
  <c r="H439" i="3"/>
  <c r="I439" i="3" s="1"/>
  <c r="H434" i="3"/>
  <c r="I434" i="3" s="1"/>
  <c r="H429" i="3"/>
  <c r="I429" i="3" s="1"/>
  <c r="H424" i="3"/>
  <c r="I424" i="3" s="1"/>
  <c r="H419" i="3"/>
  <c r="I419" i="3" s="1"/>
  <c r="H413" i="3"/>
  <c r="I413" i="3" s="1"/>
  <c r="H407" i="3"/>
  <c r="I407" i="3" s="1"/>
  <c r="H402" i="3"/>
  <c r="I402" i="3" s="1"/>
  <c r="H397" i="3"/>
  <c r="I397" i="3" s="1"/>
  <c r="H392" i="3"/>
  <c r="I392" i="3" s="1"/>
  <c r="H386" i="3"/>
  <c r="I386" i="3" s="1"/>
  <c r="H381" i="3"/>
  <c r="I381" i="3" s="1"/>
  <c r="H375" i="3"/>
  <c r="I375" i="3" s="1"/>
  <c r="H370" i="3"/>
  <c r="I370" i="3" s="1"/>
  <c r="H365" i="3"/>
  <c r="I365" i="3" s="1"/>
  <c r="H359" i="3"/>
  <c r="I359" i="3" s="1"/>
  <c r="H353" i="3"/>
  <c r="I353" i="3" s="1"/>
  <c r="H348" i="3"/>
  <c r="I348" i="3" s="1"/>
  <c r="H342" i="3"/>
  <c r="I342" i="3" s="1"/>
  <c r="H337" i="3"/>
  <c r="I337" i="3" s="1"/>
  <c r="H332" i="3"/>
  <c r="I332" i="3" s="1"/>
  <c r="H326" i="3"/>
  <c r="I326" i="3" s="1"/>
  <c r="H321" i="3"/>
  <c r="I321" i="3" s="1"/>
  <c r="H316" i="3"/>
  <c r="I316" i="3" s="1"/>
  <c r="H310" i="3"/>
  <c r="I310" i="3" s="1"/>
  <c r="H305" i="3"/>
  <c r="I305" i="3" s="1"/>
  <c r="H300" i="3"/>
  <c r="I300" i="3" s="1"/>
  <c r="H346" i="3"/>
  <c r="I346" i="3" s="1"/>
  <c r="H369" i="3"/>
  <c r="I369" i="3" s="1"/>
  <c r="H391" i="3"/>
  <c r="I391" i="3" s="1"/>
  <c r="H411" i="3"/>
  <c r="I411" i="3" s="1"/>
  <c r="H433" i="3"/>
  <c r="I433" i="3" s="1"/>
  <c r="H455" i="3"/>
  <c r="I455" i="3" s="1"/>
  <c r="H484" i="3"/>
  <c r="I484" i="3" s="1"/>
  <c r="H518" i="3"/>
  <c r="I518" i="3" s="1"/>
  <c r="H562" i="3"/>
  <c r="I562" i="3" s="1"/>
  <c r="H607" i="3"/>
  <c r="I607" i="3" s="1"/>
  <c r="H650" i="3"/>
  <c r="I650" i="3" s="1"/>
  <c r="H694" i="3"/>
  <c r="I694" i="3" s="1"/>
  <c r="H739" i="3"/>
  <c r="I739" i="3" s="1"/>
  <c r="H812" i="3"/>
  <c r="I812" i="3" s="1"/>
  <c r="H902" i="3"/>
  <c r="I902" i="3" s="1"/>
  <c r="H165" i="3"/>
  <c r="I165" i="3" s="1"/>
  <c r="H177" i="3"/>
  <c r="I177" i="3" s="1"/>
  <c r="H188" i="3"/>
  <c r="I188" i="3" s="1"/>
  <c r="H198" i="3"/>
  <c r="I198" i="3" s="1"/>
  <c r="H221" i="3"/>
  <c r="I221" i="3" s="1"/>
  <c r="H243" i="3"/>
  <c r="I243" i="3" s="1"/>
  <c r="H265" i="3"/>
  <c r="I265" i="3" s="1"/>
  <c r="H287" i="3"/>
  <c r="I287" i="3" s="1"/>
  <c r="H309" i="3"/>
  <c r="I309" i="3" s="1"/>
  <c r="H330" i="3"/>
  <c r="I330" i="3" s="1"/>
  <c r="H352" i="3"/>
  <c r="I352" i="3" s="1"/>
  <c r="H374" i="3"/>
  <c r="I374" i="3" s="1"/>
  <c r="H395" i="3"/>
  <c r="I395" i="3" s="1"/>
  <c r="H417" i="3"/>
  <c r="I417" i="3" s="1"/>
  <c r="H438" i="3"/>
  <c r="I438" i="3" s="1"/>
  <c r="H460" i="3"/>
  <c r="I460" i="3" s="1"/>
  <c r="H492" i="3"/>
  <c r="I492" i="3" s="1"/>
  <c r="H529" i="3"/>
  <c r="I529" i="3" s="1"/>
  <c r="H574" i="3"/>
  <c r="I574" i="3" s="1"/>
  <c r="H617" i="3"/>
  <c r="I617" i="3" s="1"/>
  <c r="H661" i="3"/>
  <c r="I661" i="3" s="1"/>
  <c r="H706" i="3"/>
  <c r="I706" i="3" s="1"/>
  <c r="H749" i="3"/>
  <c r="I749" i="3" s="1"/>
  <c r="H836" i="3"/>
  <c r="I836" i="3" s="1"/>
  <c r="H924" i="3"/>
  <c r="I924" i="3" s="1"/>
  <c r="I20" i="4"/>
  <c r="I21" i="30" s="1"/>
  <c r="I170" i="5"/>
  <c r="I201" i="5"/>
  <c r="I139" i="5"/>
  <c r="I46" i="5"/>
  <c r="I15" i="5"/>
  <c r="I852" i="5"/>
  <c r="I418" i="5"/>
  <c r="I325" i="5"/>
  <c r="I449" i="5"/>
  <c r="I232" i="5"/>
  <c r="I542" i="5"/>
  <c r="I480" i="5"/>
  <c r="I573" i="5"/>
  <c r="I604" i="5"/>
  <c r="I387" i="5"/>
  <c r="I263" i="5"/>
  <c r="I77" i="5"/>
  <c r="I635" i="5"/>
  <c r="I790" i="5"/>
  <c r="I759" i="5"/>
  <c r="I697" i="5"/>
  <c r="I294" i="5"/>
  <c r="I356" i="5"/>
  <c r="I511" i="5"/>
  <c r="I821" i="5"/>
  <c r="I883" i="5"/>
  <c r="I666" i="5"/>
  <c r="I108" i="5"/>
  <c r="I728" i="5"/>
  <c r="I914" i="5"/>
  <c r="O17" i="30" l="1"/>
  <c r="Q605" i="26"/>
  <c r="Q605" i="28"/>
  <c r="I232" i="4"/>
  <c r="I604" i="4"/>
  <c r="I635" i="4"/>
  <c r="K17" i="30"/>
  <c r="Q605" i="27"/>
  <c r="I666" i="4"/>
  <c r="I883" i="4"/>
  <c r="I542" i="4"/>
  <c r="I108" i="4"/>
  <c r="I914" i="4"/>
  <c r="I852" i="4"/>
  <c r="I139" i="4"/>
  <c r="I728" i="4"/>
  <c r="I759" i="4"/>
  <c r="I449" i="4"/>
  <c r="I294" i="4"/>
  <c r="I263" i="4"/>
  <c r="I697" i="4"/>
  <c r="I418" i="4"/>
  <c r="I170" i="4"/>
  <c r="I511" i="4"/>
  <c r="I356" i="4"/>
  <c r="I821" i="4"/>
  <c r="I790" i="4"/>
  <c r="I387" i="4"/>
  <c r="I325" i="4"/>
  <c r="I480" i="4"/>
  <c r="I573" i="4"/>
  <c r="I46" i="4"/>
  <c r="I201" i="4"/>
  <c r="I77" i="4"/>
  <c r="Q605" i="25"/>
  <c r="I120" i="31"/>
  <c r="I120" i="30"/>
  <c r="I242" i="31"/>
  <c r="I242" i="30"/>
  <c r="I960" i="31"/>
  <c r="I960" i="30"/>
  <c r="I925" i="31"/>
  <c r="I925" i="30"/>
  <c r="I892" i="31"/>
  <c r="I892" i="30"/>
  <c r="I857" i="31"/>
  <c r="I857" i="30"/>
  <c r="I824" i="31"/>
  <c r="I824" i="30"/>
  <c r="I953" i="31"/>
  <c r="I953" i="30"/>
  <c r="I920" i="31"/>
  <c r="I920" i="30"/>
  <c r="I885" i="31"/>
  <c r="I885" i="30"/>
  <c r="I852" i="31"/>
  <c r="I852" i="30"/>
  <c r="I817" i="31"/>
  <c r="I817" i="30"/>
  <c r="I782" i="31"/>
  <c r="I782" i="30"/>
  <c r="I747" i="31"/>
  <c r="I747" i="30"/>
  <c r="I714" i="31"/>
  <c r="I714" i="30"/>
  <c r="I679" i="31"/>
  <c r="I679" i="30"/>
  <c r="I779" i="31"/>
  <c r="I779" i="30"/>
  <c r="I746" i="31"/>
  <c r="I746" i="30"/>
  <c r="I711" i="31"/>
  <c r="I711" i="30"/>
  <c r="I678" i="31"/>
  <c r="I678" i="30"/>
  <c r="I649" i="31"/>
  <c r="I649" i="30"/>
  <c r="I616" i="31"/>
  <c r="I616" i="30"/>
  <c r="I581" i="31"/>
  <c r="I581" i="30"/>
  <c r="I619" i="31"/>
  <c r="I619" i="30"/>
  <c r="I524" i="31"/>
  <c r="I524" i="30"/>
  <c r="I458" i="31"/>
  <c r="I458" i="30"/>
  <c r="I406" i="31"/>
  <c r="I406" i="30"/>
  <c r="I371" i="31"/>
  <c r="I371" i="30"/>
  <c r="I338" i="31"/>
  <c r="I338" i="30"/>
  <c r="I302" i="31"/>
  <c r="I302" i="30"/>
  <c r="I267" i="31"/>
  <c r="I267" i="30"/>
  <c r="I234" i="31"/>
  <c r="I234" i="30"/>
  <c r="I617" i="31"/>
  <c r="I617" i="30"/>
  <c r="I518" i="31"/>
  <c r="I518" i="30"/>
  <c r="I447" i="31"/>
  <c r="I447" i="30"/>
  <c r="I582" i="31"/>
  <c r="I582" i="30"/>
  <c r="I484" i="31"/>
  <c r="I484" i="30"/>
  <c r="I520" i="31"/>
  <c r="I520" i="30"/>
  <c r="I405" i="31"/>
  <c r="I405" i="30"/>
  <c r="I334" i="31"/>
  <c r="I334" i="30"/>
  <c r="I268" i="31"/>
  <c r="I268" i="30"/>
  <c r="I201" i="31"/>
  <c r="I201" i="30"/>
  <c r="I168" i="31"/>
  <c r="I168" i="30"/>
  <c r="I133" i="31"/>
  <c r="I133" i="30"/>
  <c r="I542" i="30"/>
  <c r="I542" i="31"/>
  <c r="I114" i="31"/>
  <c r="I114" i="30"/>
  <c r="I279" i="31"/>
  <c r="I279" i="30"/>
  <c r="I116" i="31"/>
  <c r="I116" i="30"/>
  <c r="I283" i="31"/>
  <c r="I283" i="30"/>
  <c r="I126" i="31"/>
  <c r="I126" i="30"/>
  <c r="I337" i="31"/>
  <c r="I337" i="30"/>
  <c r="I139" i="31"/>
  <c r="I139" i="30"/>
  <c r="I534" i="31"/>
  <c r="I534" i="30"/>
  <c r="I229" i="31"/>
  <c r="I229" i="30"/>
  <c r="I157" i="31"/>
  <c r="I157" i="30"/>
  <c r="I134" i="31"/>
  <c r="I134" i="30"/>
  <c r="I474" i="31"/>
  <c r="I474" i="30"/>
  <c r="I153" i="31"/>
  <c r="I153" i="30"/>
  <c r="I308" i="31"/>
  <c r="I308" i="30"/>
  <c r="I950" i="31"/>
  <c r="I950" i="30"/>
  <c r="I915" i="31"/>
  <c r="I915" i="30"/>
  <c r="I882" i="31"/>
  <c r="I882" i="30"/>
  <c r="I846" i="31"/>
  <c r="I846" i="30"/>
  <c r="I811" i="31"/>
  <c r="I811" i="30"/>
  <c r="I942" i="31"/>
  <c r="I942" i="30"/>
  <c r="I907" i="31"/>
  <c r="I907" i="30"/>
  <c r="I874" i="31"/>
  <c r="I874" i="30"/>
  <c r="I839" i="30"/>
  <c r="I839" i="31"/>
  <c r="I806" i="31"/>
  <c r="I806" i="30"/>
  <c r="I772" i="31"/>
  <c r="I772" i="30"/>
  <c r="I737" i="31"/>
  <c r="I737" i="30"/>
  <c r="I704" i="31"/>
  <c r="I704" i="30"/>
  <c r="I805" i="31"/>
  <c r="I805" i="30"/>
  <c r="I769" i="31"/>
  <c r="I769" i="30"/>
  <c r="I736" i="31"/>
  <c r="I736" i="30"/>
  <c r="I701" i="31"/>
  <c r="I701" i="30"/>
  <c r="I807" i="31"/>
  <c r="I807" i="30"/>
  <c r="I639" i="31"/>
  <c r="I639" i="30"/>
  <c r="I606" i="31"/>
  <c r="I606" i="30"/>
  <c r="I571" i="31"/>
  <c r="I571" i="30"/>
  <c r="I578" i="31"/>
  <c r="I578" i="30"/>
  <c r="I503" i="31"/>
  <c r="I503" i="30"/>
  <c r="I437" i="31"/>
  <c r="I437" i="30"/>
  <c r="I393" i="31"/>
  <c r="I393" i="30"/>
  <c r="I360" i="31"/>
  <c r="I360" i="30"/>
  <c r="I325" i="31"/>
  <c r="I325" i="30"/>
  <c r="I292" i="31"/>
  <c r="I292" i="30"/>
  <c r="I257" i="31"/>
  <c r="I257" i="30"/>
  <c r="I224" i="31"/>
  <c r="I224" i="30"/>
  <c r="I576" i="31"/>
  <c r="I576" i="30"/>
  <c r="I497" i="31"/>
  <c r="I497" i="30"/>
  <c r="I427" i="31"/>
  <c r="I427" i="30"/>
  <c r="I597" i="31"/>
  <c r="I597" i="30"/>
  <c r="I440" i="31"/>
  <c r="I440" i="30"/>
  <c r="I482" i="31"/>
  <c r="I482" i="30"/>
  <c r="I384" i="31"/>
  <c r="I384" i="30"/>
  <c r="I314" i="31"/>
  <c r="I314" i="30"/>
  <c r="I248" i="31"/>
  <c r="I248" i="30"/>
  <c r="I191" i="31"/>
  <c r="I191" i="30"/>
  <c r="I150" i="30"/>
  <c r="I150" i="31"/>
  <c r="I580" i="31"/>
  <c r="I580" i="30"/>
  <c r="I287" i="31"/>
  <c r="I287" i="30"/>
  <c r="I512" i="31"/>
  <c r="I512" i="30"/>
  <c r="I964" i="31"/>
  <c r="I964" i="30"/>
  <c r="I929" i="31"/>
  <c r="I929" i="30"/>
  <c r="I896" i="31"/>
  <c r="I896" i="30"/>
  <c r="I861" i="31"/>
  <c r="I861" i="30"/>
  <c r="I828" i="31"/>
  <c r="I828" i="30"/>
  <c r="I957" i="31"/>
  <c r="I957" i="30"/>
  <c r="I924" i="31"/>
  <c r="I924" i="30"/>
  <c r="I889" i="31"/>
  <c r="I889" i="30"/>
  <c r="I856" i="31"/>
  <c r="I856" i="30"/>
  <c r="I821" i="31"/>
  <c r="I821" i="30"/>
  <c r="I787" i="31"/>
  <c r="I787" i="30"/>
  <c r="I754" i="31"/>
  <c r="I754" i="30"/>
  <c r="I718" i="31"/>
  <c r="I718" i="30"/>
  <c r="I683" i="31"/>
  <c r="I683" i="30"/>
  <c r="I786" i="31"/>
  <c r="I786" i="30"/>
  <c r="I750" i="31"/>
  <c r="I750" i="30"/>
  <c r="I715" i="31"/>
  <c r="I715" i="30"/>
  <c r="I682" i="31"/>
  <c r="I682" i="30"/>
  <c r="I653" i="31"/>
  <c r="I653" i="30"/>
  <c r="I620" i="31"/>
  <c r="I620" i="30"/>
  <c r="I585" i="31"/>
  <c r="I585" i="30"/>
  <c r="I636" i="31"/>
  <c r="I636" i="30"/>
  <c r="I533" i="31"/>
  <c r="I533" i="30"/>
  <c r="I467" i="31"/>
  <c r="I467" i="30"/>
  <c r="I410" i="31"/>
  <c r="I410" i="30"/>
  <c r="I375" i="31"/>
  <c r="I375" i="30"/>
  <c r="I342" i="31"/>
  <c r="I342" i="30"/>
  <c r="I307" i="31"/>
  <c r="I307" i="30"/>
  <c r="I274" i="31"/>
  <c r="I274" i="30"/>
  <c r="I238" i="31"/>
  <c r="I238" i="30"/>
  <c r="I634" i="31"/>
  <c r="I634" i="30"/>
  <c r="I532" i="31"/>
  <c r="I532" i="30"/>
  <c r="I455" i="31"/>
  <c r="I455" i="30"/>
  <c r="I599" i="31"/>
  <c r="I599" i="30"/>
  <c r="I501" i="31"/>
  <c r="I501" i="30"/>
  <c r="I535" i="31"/>
  <c r="I535" i="30"/>
  <c r="I413" i="31"/>
  <c r="I413" i="30"/>
  <c r="I343" i="31"/>
  <c r="I343" i="30"/>
  <c r="I277" i="31"/>
  <c r="I277" i="30"/>
  <c r="I205" i="31"/>
  <c r="I205" i="30"/>
  <c r="I172" i="31"/>
  <c r="I172" i="30"/>
  <c r="I169" i="31"/>
  <c r="I169" i="30"/>
  <c r="I968" i="31"/>
  <c r="I968" i="30"/>
  <c r="I933" i="31"/>
  <c r="I933" i="30"/>
  <c r="I900" i="31"/>
  <c r="I900" i="30"/>
  <c r="I865" i="31"/>
  <c r="I865" i="30"/>
  <c r="I832" i="31"/>
  <c r="I832" i="30"/>
  <c r="I961" i="31"/>
  <c r="I961" i="30"/>
  <c r="I928" i="31"/>
  <c r="I928" i="30"/>
  <c r="I893" i="31"/>
  <c r="I893" i="30"/>
  <c r="I860" i="31"/>
  <c r="I860" i="30"/>
  <c r="I825" i="31"/>
  <c r="I825" i="30"/>
  <c r="I791" i="31"/>
  <c r="I791" i="30"/>
  <c r="I758" i="31"/>
  <c r="I758" i="30"/>
  <c r="I723" i="31"/>
  <c r="I723" i="30"/>
  <c r="I690" i="31"/>
  <c r="I690" i="30"/>
  <c r="I790" i="31"/>
  <c r="I790" i="30"/>
  <c r="I755" i="31"/>
  <c r="I755" i="30"/>
  <c r="I722" i="31"/>
  <c r="I722" i="30"/>
  <c r="I686" i="31"/>
  <c r="I686" i="30"/>
  <c r="I660" i="31"/>
  <c r="I660" i="30"/>
  <c r="I625" i="31"/>
  <c r="I625" i="30"/>
  <c r="I589" i="31"/>
  <c r="I589" i="30"/>
  <c r="I652" i="31"/>
  <c r="I652" i="30"/>
  <c r="I541" i="31"/>
  <c r="I541" i="30"/>
  <c r="I475" i="31"/>
  <c r="I475" i="30"/>
  <c r="I414" i="31"/>
  <c r="I414" i="30"/>
  <c r="I379" i="31"/>
  <c r="I379" i="30"/>
  <c r="I346" i="31"/>
  <c r="I346" i="30"/>
  <c r="I311" i="31"/>
  <c r="I311" i="30"/>
  <c r="I278" i="31"/>
  <c r="I278" i="30"/>
  <c r="I243" i="31"/>
  <c r="I243" i="30"/>
  <c r="I650" i="31"/>
  <c r="I650" i="30"/>
  <c r="I540" i="31"/>
  <c r="I540" i="30"/>
  <c r="I469" i="31"/>
  <c r="I469" i="30"/>
  <c r="I615" i="31"/>
  <c r="I615" i="30"/>
  <c r="I517" i="31"/>
  <c r="I517" i="30"/>
  <c r="I551" i="31"/>
  <c r="I551" i="30"/>
  <c r="I421" i="31"/>
  <c r="I421" i="30"/>
  <c r="I351" i="31"/>
  <c r="I351" i="30"/>
  <c r="I285" i="31"/>
  <c r="I285" i="30"/>
  <c r="I215" i="31"/>
  <c r="I215" i="30"/>
  <c r="I177" i="31"/>
  <c r="I177" i="30"/>
  <c r="I141" i="31"/>
  <c r="I141" i="30"/>
  <c r="I613" i="31"/>
  <c r="I613" i="30"/>
  <c r="I443" i="31"/>
  <c r="I443" i="30"/>
  <c r="I214" i="31"/>
  <c r="I214" i="30"/>
  <c r="I638" i="31"/>
  <c r="I638" i="30"/>
  <c r="I217" i="31"/>
  <c r="I217" i="30"/>
  <c r="I555" i="31"/>
  <c r="I555" i="30"/>
  <c r="I254" i="31"/>
  <c r="I254" i="30"/>
  <c r="I166" i="31"/>
  <c r="I166" i="30"/>
  <c r="I122" i="30"/>
  <c r="I122" i="31"/>
  <c r="I196" i="31"/>
  <c r="I196" i="30"/>
  <c r="I382" i="31"/>
  <c r="I382" i="30"/>
  <c r="I390" i="30"/>
  <c r="I390" i="31"/>
  <c r="I128" i="31"/>
  <c r="I128" i="30"/>
  <c r="I958" i="31"/>
  <c r="I958" i="30"/>
  <c r="I923" i="31"/>
  <c r="I923" i="30"/>
  <c r="I890" i="31"/>
  <c r="I890" i="30"/>
  <c r="I855" i="31"/>
  <c r="I855" i="30"/>
  <c r="I822" i="31"/>
  <c r="I822" i="30"/>
  <c r="I951" i="31"/>
  <c r="I951" i="30"/>
  <c r="I918" i="31"/>
  <c r="I918" i="30"/>
  <c r="I883" i="31"/>
  <c r="I883" i="30"/>
  <c r="I850" i="31"/>
  <c r="I850" i="30"/>
  <c r="I814" i="31"/>
  <c r="I814" i="30"/>
  <c r="I780" i="31"/>
  <c r="I780" i="30"/>
  <c r="I745" i="31"/>
  <c r="I745" i="30"/>
  <c r="I712" i="31"/>
  <c r="I712" i="30"/>
  <c r="I677" i="31"/>
  <c r="I677" i="30"/>
  <c r="I777" i="31"/>
  <c r="I777" i="30"/>
  <c r="I744" i="31"/>
  <c r="I744" i="30"/>
  <c r="I709" i="31"/>
  <c r="I709" i="30"/>
  <c r="I676" i="31"/>
  <c r="I676" i="30"/>
  <c r="I647" i="31"/>
  <c r="I647" i="30"/>
  <c r="I614" i="31"/>
  <c r="I614" i="30"/>
  <c r="I579" i="31"/>
  <c r="I579" i="30"/>
  <c r="I611" i="31"/>
  <c r="I611" i="30"/>
  <c r="I519" i="31"/>
  <c r="I519" i="30"/>
  <c r="I453" i="31"/>
  <c r="I453" i="30"/>
  <c r="I404" i="30"/>
  <c r="I404" i="31"/>
  <c r="I369" i="31"/>
  <c r="I369" i="30"/>
  <c r="I333" i="31"/>
  <c r="I333" i="30"/>
  <c r="I300" i="31"/>
  <c r="I300" i="30"/>
  <c r="I265" i="31"/>
  <c r="I265" i="30"/>
  <c r="I232" i="31"/>
  <c r="I232" i="30"/>
  <c r="I609" i="31"/>
  <c r="I609" i="30"/>
  <c r="I513" i="31"/>
  <c r="I513" i="30"/>
  <c r="I444" i="31"/>
  <c r="I444" i="30"/>
  <c r="I574" i="31"/>
  <c r="I574" i="30"/>
  <c r="I473" i="31"/>
  <c r="I473" i="30"/>
  <c r="I515" i="31"/>
  <c r="I515" i="30"/>
  <c r="I401" i="31"/>
  <c r="I401" i="30"/>
  <c r="I330" i="31"/>
  <c r="I330" i="30"/>
  <c r="I264" i="31"/>
  <c r="I264" i="30"/>
  <c r="I199" i="31"/>
  <c r="I199" i="30"/>
  <c r="I158" i="31"/>
  <c r="I158" i="30"/>
  <c r="I188" i="31"/>
  <c r="I188" i="30"/>
  <c r="I457" i="31"/>
  <c r="I457" i="30"/>
  <c r="I211" i="31"/>
  <c r="I211" i="30"/>
  <c r="I424" i="31"/>
  <c r="I424" i="30"/>
  <c r="I972" i="31"/>
  <c r="I972" i="30"/>
  <c r="I937" i="31"/>
  <c r="I937" i="30"/>
  <c r="I904" i="31"/>
  <c r="I904" i="30"/>
  <c r="I869" i="31"/>
  <c r="I869" i="30"/>
  <c r="I836" i="31"/>
  <c r="I836" i="30"/>
  <c r="I965" i="31"/>
  <c r="I965" i="30"/>
  <c r="I932" i="31"/>
  <c r="I932" i="30"/>
  <c r="I897" i="31"/>
  <c r="I897" i="30"/>
  <c r="I864" i="31"/>
  <c r="I864" i="30"/>
  <c r="I829" i="31"/>
  <c r="I829" i="30"/>
  <c r="I795" i="31"/>
  <c r="I795" i="30"/>
  <c r="I762" i="31"/>
  <c r="I762" i="30"/>
  <c r="I727" i="31"/>
  <c r="I727" i="30"/>
  <c r="I694" i="31"/>
  <c r="I694" i="30"/>
  <c r="I794" i="31"/>
  <c r="I794" i="30"/>
  <c r="I759" i="31"/>
  <c r="I759" i="30"/>
  <c r="I726" i="31"/>
  <c r="I726" i="30"/>
  <c r="I691" i="31"/>
  <c r="I691" i="30"/>
  <c r="I664" i="31"/>
  <c r="I664" i="30"/>
  <c r="I629" i="31"/>
  <c r="I629" i="30"/>
  <c r="I596" i="31"/>
  <c r="I596" i="30"/>
  <c r="I669" i="31"/>
  <c r="I669" i="30"/>
  <c r="I549" i="31"/>
  <c r="I549" i="30"/>
  <c r="I483" i="31"/>
  <c r="I483" i="30"/>
  <c r="I418" i="31"/>
  <c r="I418" i="30"/>
  <c r="I383" i="31"/>
  <c r="I383" i="30"/>
  <c r="I350" i="31"/>
  <c r="I350" i="30"/>
  <c r="I315" i="31"/>
  <c r="I315" i="30"/>
  <c r="I282" i="31"/>
  <c r="I282" i="30"/>
  <c r="I247" i="31"/>
  <c r="I247" i="30"/>
  <c r="I667" i="31"/>
  <c r="I667" i="30"/>
  <c r="I548" i="31"/>
  <c r="I548" i="30"/>
  <c r="I477" i="31"/>
  <c r="I477" i="30"/>
  <c r="I640" i="31"/>
  <c r="I640" i="30"/>
  <c r="I530" i="31"/>
  <c r="I530" i="30"/>
  <c r="I621" i="31"/>
  <c r="I621" i="30"/>
  <c r="I438" i="31"/>
  <c r="I438" i="30"/>
  <c r="I359" i="31"/>
  <c r="I359" i="30"/>
  <c r="I293" i="31"/>
  <c r="I293" i="30"/>
  <c r="I223" i="31"/>
  <c r="I223" i="30"/>
  <c r="I181" i="31"/>
  <c r="I181" i="30"/>
  <c r="I148" i="31"/>
  <c r="I148" i="30"/>
  <c r="I113" i="31"/>
  <c r="I113" i="30"/>
  <c r="I459" i="31"/>
  <c r="I459" i="30"/>
  <c r="I341" i="31"/>
  <c r="I341" i="30"/>
  <c r="I941" i="31"/>
  <c r="I941" i="30"/>
  <c r="I908" i="31"/>
  <c r="I908" i="30"/>
  <c r="I873" i="31"/>
  <c r="I873" i="30"/>
  <c r="I840" i="31"/>
  <c r="I840" i="30"/>
  <c r="I969" i="31"/>
  <c r="I969" i="30"/>
  <c r="I936" i="31"/>
  <c r="I936" i="30"/>
  <c r="I901" i="31"/>
  <c r="I901" i="30"/>
  <c r="I868" i="31"/>
  <c r="I868" i="30"/>
  <c r="I833" i="31"/>
  <c r="I833" i="30"/>
  <c r="I799" i="31"/>
  <c r="I799" i="30"/>
  <c r="I766" i="31"/>
  <c r="I766" i="30"/>
  <c r="I731" i="31"/>
  <c r="I731" i="30"/>
  <c r="I698" i="31"/>
  <c r="I698" i="30"/>
  <c r="I798" i="31"/>
  <c r="I798" i="30"/>
  <c r="I763" i="31"/>
  <c r="I763" i="30"/>
  <c r="I730" i="31"/>
  <c r="I730" i="30"/>
  <c r="I695" i="31"/>
  <c r="I695" i="30"/>
  <c r="I668" i="31"/>
  <c r="I668" i="30"/>
  <c r="I633" i="31"/>
  <c r="I633" i="30"/>
  <c r="I600" i="31"/>
  <c r="I600" i="30"/>
  <c r="I565" i="31"/>
  <c r="I565" i="30"/>
  <c r="I557" i="31"/>
  <c r="I557" i="30"/>
  <c r="I491" i="31"/>
  <c r="I491" i="30"/>
  <c r="I425" i="30"/>
  <c r="I425" i="31"/>
  <c r="I387" i="31"/>
  <c r="I387" i="30"/>
  <c r="I354" i="31"/>
  <c r="I354" i="30"/>
  <c r="I319" i="31"/>
  <c r="I319" i="30"/>
  <c r="I286" i="31"/>
  <c r="I286" i="30"/>
  <c r="I251" i="31"/>
  <c r="I251" i="30"/>
  <c r="I218" i="31"/>
  <c r="I218" i="30"/>
  <c r="I556" i="31"/>
  <c r="I556" i="30"/>
  <c r="I485" i="31"/>
  <c r="I485" i="30"/>
  <c r="I657" i="31"/>
  <c r="I657" i="30"/>
  <c r="I546" i="31"/>
  <c r="I546" i="30"/>
  <c r="I213" i="31"/>
  <c r="I213" i="30"/>
  <c r="I454" i="31"/>
  <c r="I454" i="30"/>
  <c r="I372" i="31"/>
  <c r="I372" i="30"/>
  <c r="I301" i="31"/>
  <c r="I301" i="30"/>
  <c r="I231" i="31"/>
  <c r="I231" i="30"/>
  <c r="I185" i="31"/>
  <c r="I185" i="30"/>
  <c r="I152" i="31"/>
  <c r="I152" i="30"/>
  <c r="I117" i="31"/>
  <c r="I117" i="30"/>
  <c r="I476" i="31"/>
  <c r="I476" i="30"/>
  <c r="I180" i="31"/>
  <c r="I180" i="30"/>
  <c r="I411" i="31"/>
  <c r="I411" i="30"/>
  <c r="I182" i="31"/>
  <c r="I182" i="30"/>
  <c r="I415" i="31"/>
  <c r="I415" i="30"/>
  <c r="I200" i="31"/>
  <c r="I200" i="30"/>
  <c r="I507" i="31"/>
  <c r="I507" i="30"/>
  <c r="I419" i="31"/>
  <c r="I419" i="30"/>
  <c r="I165" i="31"/>
  <c r="I165" i="30"/>
  <c r="I441" i="31"/>
  <c r="I441" i="30"/>
  <c r="I136" i="31"/>
  <c r="I136" i="30"/>
  <c r="I407" i="31"/>
  <c r="I407" i="30"/>
  <c r="I79" i="30"/>
  <c r="I966" i="31"/>
  <c r="I966" i="30"/>
  <c r="I931" i="31"/>
  <c r="I931" i="30"/>
  <c r="I898" i="31"/>
  <c r="I898" i="30"/>
  <c r="I863" i="31"/>
  <c r="I863" i="30"/>
  <c r="I830" i="31"/>
  <c r="I830" i="30"/>
  <c r="I959" i="31"/>
  <c r="I959" i="30"/>
  <c r="I926" i="31"/>
  <c r="I926" i="30"/>
  <c r="I891" i="31"/>
  <c r="I891" i="30"/>
  <c r="I858" i="31"/>
  <c r="I858" i="30"/>
  <c r="I823" i="31"/>
  <c r="I823" i="30"/>
  <c r="I789" i="31"/>
  <c r="I789" i="30"/>
  <c r="I756" i="31"/>
  <c r="I756" i="30"/>
  <c r="I721" i="31"/>
  <c r="I721" i="30"/>
  <c r="I685" i="31"/>
  <c r="I685" i="30"/>
  <c r="I788" i="31"/>
  <c r="I788" i="30"/>
  <c r="I753" i="31"/>
  <c r="I753" i="30"/>
  <c r="I717" i="31"/>
  <c r="I717" i="30"/>
  <c r="I684" i="31"/>
  <c r="I684" i="30"/>
  <c r="I658" i="31"/>
  <c r="I658" i="30"/>
  <c r="I622" i="31"/>
  <c r="I622" i="30"/>
  <c r="I587" i="31"/>
  <c r="I587" i="30"/>
  <c r="I644" i="31"/>
  <c r="I644" i="30"/>
  <c r="I537" i="31"/>
  <c r="I537" i="30"/>
  <c r="I470" i="30"/>
  <c r="I470" i="31"/>
  <c r="I412" i="31"/>
  <c r="I412" i="30"/>
  <c r="I377" i="31"/>
  <c r="I377" i="30"/>
  <c r="I344" i="31"/>
  <c r="I344" i="30"/>
  <c r="I309" i="31"/>
  <c r="I309" i="30"/>
  <c r="I276" i="31"/>
  <c r="I276" i="30"/>
  <c r="I241" i="31"/>
  <c r="I241" i="30"/>
  <c r="I642" i="31"/>
  <c r="I642" i="30"/>
  <c r="I536" i="31"/>
  <c r="I536" i="30"/>
  <c r="I460" i="31"/>
  <c r="I460" i="30"/>
  <c r="I607" i="31"/>
  <c r="I607" i="30"/>
  <c r="I506" i="31"/>
  <c r="I506" i="30"/>
  <c r="I543" i="31"/>
  <c r="I543" i="30"/>
  <c r="I417" i="31"/>
  <c r="I417" i="30"/>
  <c r="I347" i="30"/>
  <c r="I347" i="31"/>
  <c r="I281" i="31"/>
  <c r="I281" i="30"/>
  <c r="I210" i="31"/>
  <c r="I210" i="30"/>
  <c r="I174" i="31"/>
  <c r="I174" i="30"/>
  <c r="I115" i="31"/>
  <c r="I115" i="30"/>
  <c r="I233" i="31"/>
  <c r="I233" i="30"/>
  <c r="I163" i="31"/>
  <c r="I163" i="30"/>
  <c r="I186" i="31"/>
  <c r="I186" i="30"/>
  <c r="I374" i="31"/>
  <c r="I374" i="30"/>
  <c r="I948" i="31"/>
  <c r="I948" i="30"/>
  <c r="I913" i="31"/>
  <c r="I913" i="30"/>
  <c r="I877" i="31"/>
  <c r="I877" i="30"/>
  <c r="I844" i="30"/>
  <c r="I844" i="31"/>
  <c r="I973" i="31"/>
  <c r="I973" i="30"/>
  <c r="I940" i="31"/>
  <c r="I940" i="30"/>
  <c r="I905" i="31"/>
  <c r="I905" i="30"/>
  <c r="I872" i="31"/>
  <c r="I872" i="30"/>
  <c r="I837" i="30"/>
  <c r="I837" i="31"/>
  <c r="I804" i="31"/>
  <c r="I804" i="30"/>
  <c r="I770" i="31"/>
  <c r="I770" i="30"/>
  <c r="I735" i="31"/>
  <c r="I735" i="30"/>
  <c r="I702" i="31"/>
  <c r="I702" i="30"/>
  <c r="I801" i="31"/>
  <c r="I801" i="30"/>
  <c r="I767" i="31"/>
  <c r="I767" i="30"/>
  <c r="I734" i="31"/>
  <c r="I734" i="30"/>
  <c r="I699" i="31"/>
  <c r="I699" i="30"/>
  <c r="I671" i="31"/>
  <c r="I671" i="30"/>
  <c r="I637" i="31"/>
  <c r="I637" i="30"/>
  <c r="I604" i="31"/>
  <c r="I604" i="30"/>
  <c r="I569" i="31"/>
  <c r="I569" i="30"/>
  <c r="I570" i="31"/>
  <c r="I570" i="30"/>
  <c r="I500" i="31"/>
  <c r="I500" i="30"/>
  <c r="I434" i="31"/>
  <c r="I434" i="30"/>
  <c r="I391" i="31"/>
  <c r="I391" i="30"/>
  <c r="I358" i="31"/>
  <c r="I358" i="30"/>
  <c r="I323" i="31"/>
  <c r="I323" i="30"/>
  <c r="I290" i="31"/>
  <c r="I290" i="30"/>
  <c r="I255" i="31"/>
  <c r="I255" i="30"/>
  <c r="I222" i="31"/>
  <c r="I222" i="30"/>
  <c r="I568" i="31"/>
  <c r="I568" i="30"/>
  <c r="I493" i="31"/>
  <c r="I493" i="30"/>
  <c r="I422" i="31"/>
  <c r="I422" i="30"/>
  <c r="I564" i="31"/>
  <c r="I564" i="30"/>
  <c r="I435" i="31"/>
  <c r="I435" i="30"/>
  <c r="I471" i="31"/>
  <c r="I471" i="30"/>
  <c r="I380" i="31"/>
  <c r="I380" i="30"/>
  <c r="I310" i="31"/>
  <c r="I310" i="30"/>
  <c r="I244" i="31"/>
  <c r="I244" i="30"/>
  <c r="I189" i="31"/>
  <c r="I189" i="30"/>
  <c r="I156" i="31"/>
  <c r="I156" i="30"/>
  <c r="I121" i="31"/>
  <c r="I121" i="30"/>
  <c r="I492" i="31"/>
  <c r="I492" i="30"/>
  <c r="I490" i="31"/>
  <c r="I490" i="30"/>
  <c r="I145" i="31"/>
  <c r="I145" i="30"/>
  <c r="I291" i="31"/>
  <c r="I291" i="30"/>
  <c r="I952" i="31"/>
  <c r="I952" i="30"/>
  <c r="I917" i="31"/>
  <c r="I917" i="30"/>
  <c r="I884" i="31"/>
  <c r="I884" i="30"/>
  <c r="I849" i="31"/>
  <c r="I849" i="30"/>
  <c r="I813" i="31"/>
  <c r="I813" i="30"/>
  <c r="I945" i="31"/>
  <c r="I945" i="30"/>
  <c r="I909" i="31"/>
  <c r="I909" i="30"/>
  <c r="I876" i="31"/>
  <c r="I876" i="30"/>
  <c r="I841" i="31"/>
  <c r="I841" i="30"/>
  <c r="I808" i="31"/>
  <c r="I808" i="30"/>
  <c r="I774" i="31"/>
  <c r="I774" i="30"/>
  <c r="I739" i="31"/>
  <c r="I739" i="30"/>
  <c r="I706" i="31"/>
  <c r="I706" i="30"/>
  <c r="I809" i="31"/>
  <c r="I809" i="30"/>
  <c r="I771" i="31"/>
  <c r="I771" i="30"/>
  <c r="I738" i="31"/>
  <c r="I738" i="30"/>
  <c r="I703" i="31"/>
  <c r="I703" i="30"/>
  <c r="I670" i="31"/>
  <c r="I670" i="30"/>
  <c r="I641" i="31"/>
  <c r="I641" i="30"/>
  <c r="I608" i="31"/>
  <c r="I608" i="30"/>
  <c r="I573" i="31"/>
  <c r="I573" i="30"/>
  <c r="I586" i="31"/>
  <c r="I586" i="30"/>
  <c r="I508" i="31"/>
  <c r="I508" i="30"/>
  <c r="I442" i="31"/>
  <c r="I442" i="30"/>
  <c r="I395" i="31"/>
  <c r="I395" i="30"/>
  <c r="I362" i="31"/>
  <c r="I362" i="30"/>
  <c r="I327" i="31"/>
  <c r="I327" i="30"/>
  <c r="I294" i="31"/>
  <c r="I294" i="30"/>
  <c r="I259" i="31"/>
  <c r="I259" i="30"/>
  <c r="I226" i="31"/>
  <c r="I226" i="30"/>
  <c r="I584" i="31"/>
  <c r="I584" i="30"/>
  <c r="I502" i="31"/>
  <c r="I502" i="30"/>
  <c r="I430" i="31"/>
  <c r="I430" i="30"/>
  <c r="I630" i="31"/>
  <c r="I630" i="30"/>
  <c r="I451" i="31"/>
  <c r="I451" i="30"/>
  <c r="I487" i="31"/>
  <c r="I487" i="30"/>
  <c r="I388" i="31"/>
  <c r="I388" i="30"/>
  <c r="I318" i="31"/>
  <c r="I318" i="30"/>
  <c r="I252" i="31"/>
  <c r="I252" i="30"/>
  <c r="I193" i="31"/>
  <c r="I193" i="30"/>
  <c r="I160" i="31"/>
  <c r="I160" i="30"/>
  <c r="I125" i="31"/>
  <c r="I125" i="30"/>
  <c r="I509" i="31"/>
  <c r="I509" i="30"/>
  <c r="I147" i="31"/>
  <c r="I147" i="30"/>
  <c r="I345" i="31"/>
  <c r="I345" i="30"/>
  <c r="I149" i="31"/>
  <c r="I149" i="30"/>
  <c r="I349" i="31"/>
  <c r="I349" i="30"/>
  <c r="I159" i="31"/>
  <c r="I159" i="30"/>
  <c r="I403" i="31"/>
  <c r="I403" i="30"/>
  <c r="I123" i="31"/>
  <c r="I123" i="30"/>
  <c r="I426" i="31"/>
  <c r="I426" i="30"/>
  <c r="I361" i="31"/>
  <c r="I361" i="30"/>
  <c r="I299" i="31"/>
  <c r="I299" i="30"/>
  <c r="I209" i="31"/>
  <c r="I209" i="30"/>
  <c r="I184" i="31"/>
  <c r="I184" i="30"/>
  <c r="I178" i="31"/>
  <c r="I178" i="30"/>
  <c r="I357" i="31"/>
  <c r="I357" i="30"/>
  <c r="I974" i="31"/>
  <c r="I974" i="30"/>
  <c r="I939" i="31"/>
  <c r="I939" i="30"/>
  <c r="I906" i="31"/>
  <c r="I906" i="30"/>
  <c r="I871" i="31"/>
  <c r="I871" i="30"/>
  <c r="I838" i="31"/>
  <c r="I838" i="30"/>
  <c r="I967" i="31"/>
  <c r="I967" i="30"/>
  <c r="I934" i="31"/>
  <c r="I934" i="30"/>
  <c r="I899" i="31"/>
  <c r="I899" i="30"/>
  <c r="I866" i="31"/>
  <c r="I866" i="30"/>
  <c r="I831" i="31"/>
  <c r="I831" i="30"/>
  <c r="I797" i="31"/>
  <c r="I797" i="30"/>
  <c r="I764" i="31"/>
  <c r="I764" i="30"/>
  <c r="I729" i="31"/>
  <c r="I729" i="30"/>
  <c r="I696" i="31"/>
  <c r="I696" i="30"/>
  <c r="I796" i="31"/>
  <c r="I796" i="30"/>
  <c r="I761" i="31"/>
  <c r="I761" i="30"/>
  <c r="I728" i="31"/>
  <c r="I728" i="30"/>
  <c r="I693" i="31"/>
  <c r="I693" i="30"/>
  <c r="I666" i="31"/>
  <c r="I666" i="30"/>
  <c r="I631" i="31"/>
  <c r="I631" i="30"/>
  <c r="I598" i="31"/>
  <c r="I598" i="30"/>
  <c r="I563" i="31"/>
  <c r="I563" i="30"/>
  <c r="I553" i="31"/>
  <c r="I553" i="30"/>
  <c r="I486" i="31"/>
  <c r="I486" i="30"/>
  <c r="I420" i="31"/>
  <c r="I420" i="30"/>
  <c r="I385" i="31"/>
  <c r="I385" i="30"/>
  <c r="I352" i="31"/>
  <c r="I352" i="30"/>
  <c r="I317" i="31"/>
  <c r="I317" i="30"/>
  <c r="I284" i="31"/>
  <c r="I284" i="30"/>
  <c r="I249" i="31"/>
  <c r="I249" i="30"/>
  <c r="I216" i="31"/>
  <c r="I216" i="30"/>
  <c r="I552" i="31"/>
  <c r="I552" i="30"/>
  <c r="I480" i="31"/>
  <c r="I480" i="30"/>
  <c r="I648" i="31"/>
  <c r="I648" i="30"/>
  <c r="I538" i="31"/>
  <c r="I538" i="30"/>
  <c r="I654" i="31"/>
  <c r="I654" i="30"/>
  <c r="I449" i="31"/>
  <c r="I449" i="30"/>
  <c r="I363" i="31"/>
  <c r="I363" i="30"/>
  <c r="I297" i="31"/>
  <c r="I297" i="30"/>
  <c r="I227" i="31"/>
  <c r="I227" i="30"/>
  <c r="I183" i="31"/>
  <c r="I183" i="30"/>
  <c r="I131" i="31"/>
  <c r="I131" i="30"/>
  <c r="I465" i="31"/>
  <c r="I465" i="30"/>
  <c r="I270" i="31"/>
  <c r="I270" i="30"/>
  <c r="I250" i="30"/>
  <c r="I250" i="31"/>
  <c r="I324" i="31"/>
  <c r="I324" i="30"/>
  <c r="I161" i="31"/>
  <c r="I161" i="30"/>
  <c r="I956" i="31"/>
  <c r="I956" i="30"/>
  <c r="I921" i="31"/>
  <c r="I921" i="30"/>
  <c r="I888" i="31"/>
  <c r="I888" i="30"/>
  <c r="I853" i="31"/>
  <c r="I853" i="30"/>
  <c r="I820" i="31"/>
  <c r="I820" i="30"/>
  <c r="I949" i="31"/>
  <c r="I949" i="30"/>
  <c r="I916" i="31"/>
  <c r="I916" i="30"/>
  <c r="I881" i="31"/>
  <c r="I881" i="30"/>
  <c r="I845" i="31"/>
  <c r="I845" i="30"/>
  <c r="I812" i="31"/>
  <c r="I812" i="30"/>
  <c r="I778" i="31"/>
  <c r="I778" i="30"/>
  <c r="I743" i="31"/>
  <c r="I743" i="30"/>
  <c r="I710" i="31"/>
  <c r="I710" i="30"/>
  <c r="I675" i="31"/>
  <c r="I675" i="30"/>
  <c r="I775" i="31"/>
  <c r="I775" i="30"/>
  <c r="I742" i="31"/>
  <c r="I742" i="30"/>
  <c r="I707" i="31"/>
  <c r="I707" i="30"/>
  <c r="I674" i="31"/>
  <c r="I674" i="30"/>
  <c r="I645" i="31"/>
  <c r="I645" i="30"/>
  <c r="I612" i="31"/>
  <c r="I612" i="30"/>
  <c r="I577" i="31"/>
  <c r="I577" i="30"/>
  <c r="I603" i="31"/>
  <c r="I603" i="30"/>
  <c r="I516" i="31"/>
  <c r="I516" i="30"/>
  <c r="I450" i="31"/>
  <c r="I450" i="30"/>
  <c r="I402" i="31"/>
  <c r="I402" i="30"/>
  <c r="I366" i="31"/>
  <c r="I366" i="30"/>
  <c r="I331" i="31"/>
  <c r="I331" i="30"/>
  <c r="I298" i="31"/>
  <c r="I298" i="30"/>
  <c r="I263" i="31"/>
  <c r="I263" i="30"/>
  <c r="I230" i="31"/>
  <c r="I230" i="30"/>
  <c r="I601" i="31"/>
  <c r="I601" i="30"/>
  <c r="I510" i="31"/>
  <c r="I510" i="30"/>
  <c r="I439" i="31"/>
  <c r="I439" i="30"/>
  <c r="I566" i="31"/>
  <c r="I566" i="30"/>
  <c r="I468" i="31"/>
  <c r="I468" i="30"/>
  <c r="I504" i="31"/>
  <c r="I504" i="30"/>
  <c r="I396" i="31"/>
  <c r="I396" i="30"/>
  <c r="I326" i="31"/>
  <c r="I326" i="30"/>
  <c r="I260" i="31"/>
  <c r="I260" i="30"/>
  <c r="I197" i="31"/>
  <c r="I197" i="30"/>
  <c r="I164" i="31"/>
  <c r="I164" i="30"/>
  <c r="I129" i="31"/>
  <c r="I129" i="30"/>
  <c r="I525" i="31"/>
  <c r="I525" i="30"/>
  <c r="I130" i="31"/>
  <c r="I130" i="30"/>
  <c r="I137" i="31"/>
  <c r="I137" i="30"/>
  <c r="I558" i="31"/>
  <c r="I558" i="30"/>
  <c r="I212" i="31"/>
  <c r="I212" i="30"/>
  <c r="I132" i="31"/>
  <c r="I132" i="30"/>
  <c r="I572" i="30"/>
  <c r="I572" i="31"/>
  <c r="I539" i="31"/>
  <c r="I539" i="30"/>
  <c r="I970" i="31"/>
  <c r="I970" i="30"/>
  <c r="I935" i="31"/>
  <c r="I935" i="30"/>
  <c r="I902" i="31"/>
  <c r="I902" i="30"/>
  <c r="I867" i="31"/>
  <c r="I867" i="30"/>
  <c r="I834" i="31"/>
  <c r="I834" i="30"/>
  <c r="I963" i="31"/>
  <c r="I963" i="30"/>
  <c r="I930" i="31"/>
  <c r="I930" i="30"/>
  <c r="I895" i="31"/>
  <c r="I895" i="30"/>
  <c r="I862" i="31"/>
  <c r="I862" i="30"/>
  <c r="I827" i="31"/>
  <c r="I827" i="30"/>
  <c r="I793" i="31"/>
  <c r="I793" i="30"/>
  <c r="I760" i="31"/>
  <c r="I760" i="30"/>
  <c r="I725" i="31"/>
  <c r="I725" i="30"/>
  <c r="I692" i="31"/>
  <c r="I692" i="30"/>
  <c r="I792" i="31"/>
  <c r="I792" i="30"/>
  <c r="I757" i="31"/>
  <c r="I757" i="30"/>
  <c r="I724" i="31"/>
  <c r="I724" i="30"/>
  <c r="I689" i="31"/>
  <c r="I689" i="30"/>
  <c r="I662" i="31"/>
  <c r="I662" i="30"/>
  <c r="I627" i="31"/>
  <c r="I627" i="30"/>
  <c r="I594" i="31"/>
  <c r="I594" i="30"/>
  <c r="I661" i="31"/>
  <c r="I661" i="30"/>
  <c r="I545" i="31"/>
  <c r="I545" i="30"/>
  <c r="I478" i="31"/>
  <c r="I478" i="30"/>
  <c r="I416" i="31"/>
  <c r="I416" i="30"/>
  <c r="I381" i="31"/>
  <c r="I381" i="30"/>
  <c r="I348" i="31"/>
  <c r="I348" i="30"/>
  <c r="I313" i="31"/>
  <c r="I313" i="30"/>
  <c r="I280" i="31"/>
  <c r="I280" i="30"/>
  <c r="I245" i="31"/>
  <c r="I245" i="30"/>
  <c r="I659" i="31"/>
  <c r="I659" i="30"/>
  <c r="I544" i="31"/>
  <c r="I544" i="30"/>
  <c r="I472" i="31"/>
  <c r="I472" i="30"/>
  <c r="I632" i="31"/>
  <c r="I632" i="30"/>
  <c r="I522" i="31"/>
  <c r="I522" i="30"/>
  <c r="I588" i="31"/>
  <c r="I588" i="30"/>
  <c r="I433" i="31"/>
  <c r="I433" i="30"/>
  <c r="I355" i="31"/>
  <c r="I355" i="30"/>
  <c r="I289" i="31"/>
  <c r="I289" i="30"/>
  <c r="I219" i="31"/>
  <c r="I219" i="30"/>
  <c r="I179" i="31"/>
  <c r="I179" i="30"/>
  <c r="I146" i="31"/>
  <c r="I146" i="30"/>
  <c r="I646" i="31"/>
  <c r="I646" i="30"/>
  <c r="I448" i="31"/>
  <c r="I448" i="30"/>
  <c r="I204" i="31"/>
  <c r="I204" i="30"/>
  <c r="I547" i="31"/>
  <c r="I547" i="30"/>
  <c r="I206" i="31"/>
  <c r="I206" i="30"/>
  <c r="I523" i="31"/>
  <c r="I523" i="30"/>
  <c r="I237" i="31"/>
  <c r="I237" i="30"/>
  <c r="I531" i="31"/>
  <c r="I531" i="30"/>
  <c r="I198" i="30"/>
  <c r="I198" i="31"/>
  <c r="I370" i="31"/>
  <c r="I370" i="30"/>
  <c r="M490" i="31"/>
  <c r="N490" i="31"/>
  <c r="O490" i="31"/>
  <c r="Q490" i="31" s="1"/>
  <c r="M169" i="31"/>
  <c r="N169" i="31"/>
  <c r="O169" i="31"/>
  <c r="M145" i="31"/>
  <c r="N145" i="31"/>
  <c r="O145" i="31"/>
  <c r="N43" i="31"/>
  <c r="O43" i="31"/>
  <c r="M43" i="31"/>
  <c r="N291" i="31"/>
  <c r="M291" i="31"/>
  <c r="O291" i="31"/>
  <c r="N97" i="31"/>
  <c r="M97" i="31"/>
  <c r="O97" i="31"/>
  <c r="M960" i="31"/>
  <c r="N960" i="31"/>
  <c r="O960" i="31"/>
  <c r="M941" i="31"/>
  <c r="N941" i="31"/>
  <c r="O941" i="31"/>
  <c r="Q941" i="31" s="1"/>
  <c r="M925" i="31"/>
  <c r="N925" i="31"/>
  <c r="O925" i="31"/>
  <c r="M908" i="31"/>
  <c r="N908" i="31"/>
  <c r="O908" i="31"/>
  <c r="M892" i="31"/>
  <c r="N892" i="31"/>
  <c r="O892" i="31"/>
  <c r="M873" i="31"/>
  <c r="O873" i="31"/>
  <c r="N873" i="31"/>
  <c r="O857" i="30"/>
  <c r="K857" i="30"/>
  <c r="M857" i="30"/>
  <c r="N840" i="31"/>
  <c r="M840" i="31"/>
  <c r="O840" i="31"/>
  <c r="Q840" i="31" s="1"/>
  <c r="M824" i="31"/>
  <c r="N824" i="31"/>
  <c r="O824" i="31"/>
  <c r="M969" i="31"/>
  <c r="N969" i="31"/>
  <c r="O969" i="31"/>
  <c r="O953" i="31"/>
  <c r="N953" i="31"/>
  <c r="M953" i="31"/>
  <c r="M936" i="31"/>
  <c r="N936" i="31"/>
  <c r="O936" i="31"/>
  <c r="Q936" i="31" s="1"/>
  <c r="M920" i="31"/>
  <c r="O920" i="31"/>
  <c r="Q920" i="31" s="1"/>
  <c r="N920" i="31"/>
  <c r="N901" i="31"/>
  <c r="O901" i="31"/>
  <c r="M901" i="31"/>
  <c r="M885" i="31"/>
  <c r="N885" i="31"/>
  <c r="O885" i="31"/>
  <c r="N868" i="31"/>
  <c r="M868" i="31"/>
  <c r="O868" i="31"/>
  <c r="Q868" i="31" s="1"/>
  <c r="N852" i="31"/>
  <c r="O852" i="31"/>
  <c r="Q852" i="31" s="1"/>
  <c r="M852" i="31"/>
  <c r="M833" i="31"/>
  <c r="N833" i="31"/>
  <c r="O833" i="31"/>
  <c r="Q833" i="31" s="1"/>
  <c r="M817" i="31"/>
  <c r="N817" i="31"/>
  <c r="O817" i="31"/>
  <c r="M799" i="31"/>
  <c r="N799" i="31"/>
  <c r="O799" i="31"/>
  <c r="M782" i="31"/>
  <c r="N782" i="31"/>
  <c r="O782" i="31"/>
  <c r="M766" i="31"/>
  <c r="N766" i="31"/>
  <c r="O766" i="31"/>
  <c r="Q766" i="31" s="1"/>
  <c r="M747" i="31"/>
  <c r="N747" i="31"/>
  <c r="O747" i="31"/>
  <c r="O731" i="31"/>
  <c r="N731" i="31"/>
  <c r="M731" i="31"/>
  <c r="N714" i="31"/>
  <c r="M714" i="31"/>
  <c r="O714" i="31"/>
  <c r="N698" i="31"/>
  <c r="O698" i="31"/>
  <c r="M698" i="31"/>
  <c r="M679" i="31"/>
  <c r="O679" i="31"/>
  <c r="Q679" i="31" s="1"/>
  <c r="N679" i="31"/>
  <c r="N798" i="31"/>
  <c r="O798" i="31"/>
  <c r="M798" i="31"/>
  <c r="N779" i="31"/>
  <c r="O779" i="31"/>
  <c r="Q779" i="31" s="1"/>
  <c r="M779" i="31"/>
  <c r="M763" i="31"/>
  <c r="N763" i="31"/>
  <c r="O763" i="31"/>
  <c r="M746" i="31"/>
  <c r="N746" i="31"/>
  <c r="O746" i="31"/>
  <c r="M730" i="31"/>
  <c r="N730" i="31"/>
  <c r="O730" i="31"/>
  <c r="Q730" i="31" s="1"/>
  <c r="N711" i="31"/>
  <c r="O711" i="31"/>
  <c r="M711" i="31"/>
  <c r="N695" i="31"/>
  <c r="O695" i="31"/>
  <c r="M695" i="31"/>
  <c r="M678" i="31"/>
  <c r="O678" i="31"/>
  <c r="Q678" i="31" s="1"/>
  <c r="N678" i="31"/>
  <c r="M668" i="31"/>
  <c r="N668" i="31"/>
  <c r="O668" i="31"/>
  <c r="Q668" i="31" s="1"/>
  <c r="M649" i="31"/>
  <c r="O649" i="31"/>
  <c r="Q649" i="31" s="1"/>
  <c r="N649" i="31"/>
  <c r="M633" i="31"/>
  <c r="O633" i="31"/>
  <c r="N633" i="31"/>
  <c r="O616" i="31"/>
  <c r="N616" i="31"/>
  <c r="M616" i="31"/>
  <c r="N600" i="31"/>
  <c r="O600" i="31"/>
  <c r="M600" i="31"/>
  <c r="N581" i="31"/>
  <c r="M581" i="31"/>
  <c r="O581" i="31"/>
  <c r="M565" i="31"/>
  <c r="O565" i="31"/>
  <c r="N565" i="31"/>
  <c r="O619" i="31"/>
  <c r="N619" i="31"/>
  <c r="M619" i="31"/>
  <c r="N557" i="31"/>
  <c r="M557" i="31"/>
  <c r="O557" i="31"/>
  <c r="Q557" i="31" s="1"/>
  <c r="M524" i="31"/>
  <c r="N524" i="31"/>
  <c r="O524" i="31"/>
  <c r="N491" i="31"/>
  <c r="O491" i="31"/>
  <c r="M491" i="31"/>
  <c r="O458" i="31"/>
  <c r="N458" i="31"/>
  <c r="M458" i="31"/>
  <c r="M425" i="31"/>
  <c r="O425" i="31"/>
  <c r="N425" i="31"/>
  <c r="N406" i="31"/>
  <c r="O406" i="31"/>
  <c r="Q406" i="31" s="1"/>
  <c r="M406" i="31"/>
  <c r="M387" i="31"/>
  <c r="O387" i="31"/>
  <c r="N387" i="31"/>
  <c r="M371" i="31"/>
  <c r="N371" i="31"/>
  <c r="O371" i="31"/>
  <c r="N354" i="31"/>
  <c r="M354" i="31"/>
  <c r="O354" i="31"/>
  <c r="Q354" i="31" s="1"/>
  <c r="M338" i="31"/>
  <c r="N338" i="31"/>
  <c r="O338" i="31"/>
  <c r="M319" i="31"/>
  <c r="N319" i="31"/>
  <c r="O319" i="31"/>
  <c r="Q319" i="31" s="1"/>
  <c r="O302" i="31"/>
  <c r="M302" i="31"/>
  <c r="N302" i="31"/>
  <c r="M286" i="31"/>
  <c r="N286" i="31"/>
  <c r="O286" i="31"/>
  <c r="N267" i="31"/>
  <c r="O267" i="31"/>
  <c r="Q267" i="31" s="1"/>
  <c r="M267" i="31"/>
  <c r="O251" i="30"/>
  <c r="M251" i="30"/>
  <c r="K251" i="30"/>
  <c r="M234" i="31"/>
  <c r="N234" i="31"/>
  <c r="O234" i="31"/>
  <c r="M218" i="31"/>
  <c r="N218" i="31"/>
  <c r="O218" i="31"/>
  <c r="M617" i="31"/>
  <c r="N617" i="31"/>
  <c r="O617" i="31"/>
  <c r="N556" i="31"/>
  <c r="M556" i="31"/>
  <c r="O556" i="31"/>
  <c r="Q556" i="31" s="1"/>
  <c r="M518" i="31"/>
  <c r="N518" i="31"/>
  <c r="O518" i="31"/>
  <c r="M485" i="31"/>
  <c r="N485" i="31"/>
  <c r="O485" i="31"/>
  <c r="N447" i="31"/>
  <c r="M447" i="31"/>
  <c r="O447" i="31"/>
  <c r="N657" i="31"/>
  <c r="O657" i="31"/>
  <c r="M657" i="31"/>
  <c r="O582" i="30"/>
  <c r="M582" i="30"/>
  <c r="K582" i="30"/>
  <c r="N546" i="31"/>
  <c r="O546" i="31"/>
  <c r="M546" i="31"/>
  <c r="M484" i="31"/>
  <c r="N484" i="31"/>
  <c r="O484" i="31"/>
  <c r="M213" i="31"/>
  <c r="O213" i="31"/>
  <c r="N213" i="31"/>
  <c r="M520" i="31"/>
  <c r="N520" i="31"/>
  <c r="O520" i="31"/>
  <c r="N454" i="31"/>
  <c r="O454" i="31"/>
  <c r="M454" i="31"/>
  <c r="M405" i="31"/>
  <c r="N405" i="31"/>
  <c r="O405" i="31"/>
  <c r="N372" i="31"/>
  <c r="M372" i="31"/>
  <c r="O372" i="31"/>
  <c r="N334" i="31"/>
  <c r="O334" i="31"/>
  <c r="Q334" i="31" s="1"/>
  <c r="M334" i="31"/>
  <c r="O301" i="31"/>
  <c r="N301" i="31"/>
  <c r="M301" i="31"/>
  <c r="N268" i="31"/>
  <c r="M268" i="31"/>
  <c r="O268" i="31"/>
  <c r="O231" i="31"/>
  <c r="M231" i="31"/>
  <c r="N231" i="31"/>
  <c r="N201" i="31"/>
  <c r="O201" i="31"/>
  <c r="Q201" i="31" s="1"/>
  <c r="M201" i="31"/>
  <c r="N185" i="31"/>
  <c r="M185" i="31"/>
  <c r="O185" i="31"/>
  <c r="Q185" i="31" s="1"/>
  <c r="M168" i="31"/>
  <c r="N168" i="31"/>
  <c r="O168" i="31"/>
  <c r="M152" i="31"/>
  <c r="O152" i="31"/>
  <c r="N152" i="31"/>
  <c r="M133" i="31"/>
  <c r="N133" i="31"/>
  <c r="O133" i="31"/>
  <c r="M117" i="31"/>
  <c r="O117" i="31"/>
  <c r="N117" i="31"/>
  <c r="N100" i="31"/>
  <c r="M100" i="31"/>
  <c r="O100" i="31"/>
  <c r="N84" i="31"/>
  <c r="M84" i="31"/>
  <c r="O84" i="31"/>
  <c r="N542" i="31"/>
  <c r="O542" i="31"/>
  <c r="M542" i="31"/>
  <c r="N476" i="31"/>
  <c r="O476" i="31"/>
  <c r="M476" i="31"/>
  <c r="N19" i="31"/>
  <c r="M19" i="31"/>
  <c r="O19" i="31"/>
  <c r="M46" i="31"/>
  <c r="N46" i="31"/>
  <c r="O46" i="31"/>
  <c r="M114" i="31"/>
  <c r="N114" i="31"/>
  <c r="O114" i="31"/>
  <c r="N180" i="31"/>
  <c r="O180" i="31"/>
  <c r="M180" i="31"/>
  <c r="N279" i="31"/>
  <c r="M279" i="31"/>
  <c r="O279" i="31"/>
  <c r="O411" i="31"/>
  <c r="N411" i="31"/>
  <c r="M411" i="31"/>
  <c r="N39" i="31"/>
  <c r="M39" i="31"/>
  <c r="O39" i="31"/>
  <c r="N78" i="31"/>
  <c r="O78" i="31"/>
  <c r="M78" i="31"/>
  <c r="M116" i="31"/>
  <c r="O116" i="31"/>
  <c r="N116" i="31"/>
  <c r="N182" i="31"/>
  <c r="O182" i="31"/>
  <c r="M182" i="31"/>
  <c r="M283" i="31"/>
  <c r="N283" i="31"/>
  <c r="O283" i="31"/>
  <c r="N415" i="31"/>
  <c r="M415" i="31"/>
  <c r="O415" i="31"/>
  <c r="N24" i="31"/>
  <c r="M24" i="31"/>
  <c r="O24" i="31"/>
  <c r="O54" i="31"/>
  <c r="N54" i="31"/>
  <c r="M54" i="31"/>
  <c r="M126" i="31"/>
  <c r="O126" i="31"/>
  <c r="Q126" i="31" s="1"/>
  <c r="N126" i="31"/>
  <c r="O200" i="30"/>
  <c r="M200" i="30"/>
  <c r="K200" i="30"/>
  <c r="M337" i="31"/>
  <c r="N337" i="31"/>
  <c r="O337" i="31"/>
  <c r="O507" i="31"/>
  <c r="N507" i="31"/>
  <c r="M507" i="31"/>
  <c r="N64" i="31"/>
  <c r="O64" i="31"/>
  <c r="M64" i="31"/>
  <c r="M157" i="31"/>
  <c r="O157" i="31"/>
  <c r="N157" i="31"/>
  <c r="N457" i="31"/>
  <c r="M457" i="31"/>
  <c r="O457" i="31"/>
  <c r="N134" i="31"/>
  <c r="M134" i="31"/>
  <c r="O134" i="31"/>
  <c r="M353" i="31"/>
  <c r="O353" i="31"/>
  <c r="N353" i="31"/>
  <c r="M35" i="30"/>
  <c r="O35" i="30"/>
  <c r="I35" i="31" s="1"/>
  <c r="K35" i="30"/>
  <c r="O390" i="30"/>
  <c r="K390" i="30"/>
  <c r="M390" i="30"/>
  <c r="M178" i="30"/>
  <c r="O178" i="30"/>
  <c r="K178" i="30"/>
  <c r="O60" i="30"/>
  <c r="I60" i="31" s="1"/>
  <c r="M60" i="30"/>
  <c r="K60" i="30"/>
  <c r="O357" i="30"/>
  <c r="K357" i="30"/>
  <c r="M357" i="30"/>
  <c r="O128" i="30"/>
  <c r="M128" i="30"/>
  <c r="K128" i="30"/>
  <c r="O974" i="30"/>
  <c r="M974" i="30"/>
  <c r="K974" i="30"/>
  <c r="O958" i="30"/>
  <c r="M958" i="30"/>
  <c r="K958" i="30"/>
  <c r="M939" i="30"/>
  <c r="K939" i="30"/>
  <c r="O939" i="30"/>
  <c r="M923" i="30"/>
  <c r="K923" i="30"/>
  <c r="O923" i="30"/>
  <c r="O906" i="30"/>
  <c r="M906" i="30"/>
  <c r="K906" i="30"/>
  <c r="O890" i="30"/>
  <c r="M890" i="30"/>
  <c r="K890" i="30"/>
  <c r="M871" i="30"/>
  <c r="K871" i="30"/>
  <c r="O871" i="30"/>
  <c r="M855" i="30"/>
  <c r="K855" i="30"/>
  <c r="O855" i="30"/>
  <c r="M838" i="30"/>
  <c r="O838" i="30"/>
  <c r="K838" i="30"/>
  <c r="O822" i="30"/>
  <c r="M822" i="30"/>
  <c r="K822" i="30"/>
  <c r="M967" i="30"/>
  <c r="O967" i="30"/>
  <c r="K967" i="30"/>
  <c r="O951" i="30"/>
  <c r="K951" i="30"/>
  <c r="M951" i="30"/>
  <c r="O934" i="30"/>
  <c r="M934" i="30"/>
  <c r="K934" i="30"/>
  <c r="O918" i="30"/>
  <c r="M918" i="30"/>
  <c r="K918" i="30"/>
  <c r="K899" i="30"/>
  <c r="M899" i="30"/>
  <c r="O899" i="30"/>
  <c r="K883" i="30"/>
  <c r="M883" i="30"/>
  <c r="O883" i="30"/>
  <c r="O866" i="30"/>
  <c r="M866" i="30"/>
  <c r="K866" i="30"/>
  <c r="O850" i="30"/>
  <c r="M850" i="30"/>
  <c r="K850" i="30"/>
  <c r="K831" i="30"/>
  <c r="O831" i="30"/>
  <c r="M831" i="30"/>
  <c r="O814" i="30"/>
  <c r="M814" i="30"/>
  <c r="K814" i="30"/>
  <c r="M797" i="30"/>
  <c r="O797" i="30"/>
  <c r="K797" i="30"/>
  <c r="M780" i="30"/>
  <c r="K780" i="30"/>
  <c r="O780" i="30"/>
  <c r="M764" i="31"/>
  <c r="O764" i="31"/>
  <c r="Q764" i="31" s="1"/>
  <c r="N764" i="31"/>
  <c r="O745" i="30"/>
  <c r="M745" i="30"/>
  <c r="K745" i="30"/>
  <c r="O729" i="30"/>
  <c r="M729" i="30"/>
  <c r="K729" i="30"/>
  <c r="K712" i="30"/>
  <c r="O712" i="30"/>
  <c r="M712" i="30"/>
  <c r="K696" i="30"/>
  <c r="O696" i="30"/>
  <c r="M696" i="30"/>
  <c r="O677" i="30"/>
  <c r="K677" i="30"/>
  <c r="M677" i="30"/>
  <c r="M796" i="30"/>
  <c r="K796" i="30"/>
  <c r="O796" i="30"/>
  <c r="O777" i="30"/>
  <c r="K777" i="30"/>
  <c r="M777" i="30"/>
  <c r="O761" i="30"/>
  <c r="K761" i="30"/>
  <c r="M761" i="30"/>
  <c r="K744" i="30"/>
  <c r="O744" i="30"/>
  <c r="M744" i="30"/>
  <c r="K728" i="30"/>
  <c r="M728" i="30"/>
  <c r="O728" i="30"/>
  <c r="O709" i="30"/>
  <c r="M709" i="30"/>
  <c r="K709" i="30"/>
  <c r="O693" i="30"/>
  <c r="K693" i="30"/>
  <c r="M693" i="30"/>
  <c r="M676" i="30"/>
  <c r="O676" i="30"/>
  <c r="K676" i="30"/>
  <c r="O666" i="30"/>
  <c r="K666" i="30"/>
  <c r="M666" i="30"/>
  <c r="K647" i="30"/>
  <c r="M647" i="30"/>
  <c r="O647" i="30"/>
  <c r="K631" i="30"/>
  <c r="O631" i="30"/>
  <c r="M631" i="30"/>
  <c r="K614" i="30"/>
  <c r="O614" i="30"/>
  <c r="M614" i="30"/>
  <c r="O598" i="30"/>
  <c r="K598" i="30"/>
  <c r="M598" i="30"/>
  <c r="M579" i="30"/>
  <c r="O579" i="30"/>
  <c r="K579" i="30"/>
  <c r="M563" i="30"/>
  <c r="K563" i="30"/>
  <c r="O563" i="30"/>
  <c r="M611" i="30"/>
  <c r="K611" i="30"/>
  <c r="O611" i="30"/>
  <c r="O553" i="30"/>
  <c r="K553" i="30"/>
  <c r="M553" i="30"/>
  <c r="M519" i="30"/>
  <c r="O519" i="30"/>
  <c r="K519" i="30"/>
  <c r="O486" i="30"/>
  <c r="M486" i="30"/>
  <c r="K486" i="30"/>
  <c r="O453" i="30"/>
  <c r="M453" i="30"/>
  <c r="K453" i="30"/>
  <c r="K420" i="30"/>
  <c r="M420" i="30"/>
  <c r="O420" i="30"/>
  <c r="K404" i="30"/>
  <c r="O404" i="30"/>
  <c r="M404" i="30"/>
  <c r="O385" i="30"/>
  <c r="M385" i="30"/>
  <c r="K385" i="30"/>
  <c r="M369" i="30"/>
  <c r="O369" i="30"/>
  <c r="K369" i="30"/>
  <c r="O352" i="30"/>
  <c r="K352" i="30"/>
  <c r="M352" i="30"/>
  <c r="K333" i="30"/>
  <c r="O333" i="30"/>
  <c r="M333" i="30"/>
  <c r="O317" i="30"/>
  <c r="M317" i="30"/>
  <c r="K317" i="30"/>
  <c r="M300" i="30"/>
  <c r="K300" i="30"/>
  <c r="O300" i="30"/>
  <c r="K284" i="30"/>
  <c r="O284" i="30"/>
  <c r="M284" i="30"/>
  <c r="O265" i="30"/>
  <c r="K265" i="30"/>
  <c r="M265" i="30"/>
  <c r="M249" i="31"/>
  <c r="N249" i="31"/>
  <c r="O249" i="31"/>
  <c r="O232" i="30"/>
  <c r="K232" i="30"/>
  <c r="M232" i="30"/>
  <c r="M216" i="30"/>
  <c r="K216" i="30"/>
  <c r="O216" i="30"/>
  <c r="M609" i="30"/>
  <c r="K609" i="30"/>
  <c r="O609" i="30"/>
  <c r="M552" i="30"/>
  <c r="K552" i="30"/>
  <c r="O552" i="30"/>
  <c r="K513" i="30"/>
  <c r="O513" i="30"/>
  <c r="M513" i="30"/>
  <c r="M480" i="30"/>
  <c r="K480" i="30"/>
  <c r="O480" i="30"/>
  <c r="M444" i="30"/>
  <c r="K444" i="30"/>
  <c r="O444" i="30"/>
  <c r="K648" i="30"/>
  <c r="O648" i="30"/>
  <c r="M648" i="30"/>
  <c r="K574" i="30"/>
  <c r="O574" i="30"/>
  <c r="M574" i="30"/>
  <c r="O538" i="30"/>
  <c r="M538" i="30"/>
  <c r="K538" i="30"/>
  <c r="O473" i="30"/>
  <c r="M473" i="30"/>
  <c r="K473" i="30"/>
  <c r="K654" i="30"/>
  <c r="M654" i="30"/>
  <c r="O654" i="30"/>
  <c r="K515" i="30"/>
  <c r="O515" i="30"/>
  <c r="M515" i="30"/>
  <c r="M449" i="30"/>
  <c r="K449" i="30"/>
  <c r="O449" i="30"/>
  <c r="M401" i="30"/>
  <c r="K401" i="30"/>
  <c r="O401" i="30"/>
  <c r="O363" i="30"/>
  <c r="K363" i="30"/>
  <c r="M363" i="30"/>
  <c r="M330" i="30"/>
  <c r="O330" i="30"/>
  <c r="K330" i="30"/>
  <c r="O297" i="30"/>
  <c r="M297" i="30"/>
  <c r="K297" i="30"/>
  <c r="N264" i="31"/>
  <c r="O264" i="31"/>
  <c r="M264" i="31"/>
  <c r="M227" i="30"/>
  <c r="K227" i="30"/>
  <c r="O227" i="30"/>
  <c r="N199" i="31"/>
  <c r="M199" i="31"/>
  <c r="O199" i="31"/>
  <c r="K183" i="30"/>
  <c r="M183" i="30"/>
  <c r="O183" i="30"/>
  <c r="O166" i="30"/>
  <c r="M166" i="30"/>
  <c r="K166" i="30"/>
  <c r="O150" i="30"/>
  <c r="M150" i="30"/>
  <c r="K150" i="30"/>
  <c r="K131" i="30"/>
  <c r="M131" i="30"/>
  <c r="O131" i="30"/>
  <c r="K115" i="30"/>
  <c r="M115" i="30"/>
  <c r="O115" i="30"/>
  <c r="O98" i="30"/>
  <c r="I98" i="31" s="1"/>
  <c r="K98" i="30"/>
  <c r="M98" i="30"/>
  <c r="O82" i="30"/>
  <c r="I82" i="31" s="1"/>
  <c r="K82" i="30"/>
  <c r="M82" i="30"/>
  <c r="K534" i="30"/>
  <c r="O534" i="30"/>
  <c r="M534" i="30"/>
  <c r="M465" i="30"/>
  <c r="O465" i="30"/>
  <c r="K465" i="30"/>
  <c r="O21" i="30"/>
  <c r="I21" i="31" s="1"/>
  <c r="M21" i="30"/>
  <c r="K21" i="30"/>
  <c r="M50" i="30"/>
  <c r="O50" i="30"/>
  <c r="I50" i="31" s="1"/>
  <c r="K50" i="30"/>
  <c r="M122" i="30"/>
  <c r="O122" i="30"/>
  <c r="K122" i="30"/>
  <c r="O188" i="30"/>
  <c r="M188" i="30"/>
  <c r="K188" i="30"/>
  <c r="O361" i="30"/>
  <c r="M361" i="30"/>
  <c r="K361" i="30"/>
  <c r="K28" i="30"/>
  <c r="O28" i="30"/>
  <c r="I28" i="31" s="1"/>
  <c r="M28" i="30"/>
  <c r="K83" i="30"/>
  <c r="O83" i="30"/>
  <c r="I83" i="31" s="1"/>
  <c r="M83" i="30"/>
  <c r="M190" i="30"/>
  <c r="O190" i="30"/>
  <c r="K190" i="30"/>
  <c r="O18" i="30"/>
  <c r="I18" i="31" s="1"/>
  <c r="M18" i="30"/>
  <c r="K18" i="30"/>
  <c r="K270" i="30"/>
  <c r="O270" i="30"/>
  <c r="M270" i="30"/>
  <c r="K85" i="30"/>
  <c r="O85" i="30"/>
  <c r="I85" i="31" s="1"/>
  <c r="M85" i="30"/>
  <c r="M324" i="30"/>
  <c r="K324" i="30"/>
  <c r="O324" i="30"/>
  <c r="M211" i="30"/>
  <c r="K211" i="30"/>
  <c r="O211" i="30"/>
  <c r="O76" i="30"/>
  <c r="I76" i="31" s="1"/>
  <c r="K76" i="30"/>
  <c r="M76" i="30"/>
  <c r="M424" i="30"/>
  <c r="K424" i="30"/>
  <c r="O424" i="30"/>
  <c r="K161" i="30"/>
  <c r="O161" i="30"/>
  <c r="M161" i="30"/>
  <c r="M972" i="30"/>
  <c r="O972" i="30"/>
  <c r="K972" i="30"/>
  <c r="M956" i="30"/>
  <c r="O956" i="30"/>
  <c r="K956" i="30"/>
  <c r="O937" i="30"/>
  <c r="K937" i="30"/>
  <c r="M937" i="30"/>
  <c r="O921" i="30"/>
  <c r="K921" i="30"/>
  <c r="M921" i="30"/>
  <c r="M904" i="30"/>
  <c r="K904" i="30"/>
  <c r="O904" i="30"/>
  <c r="M888" i="30"/>
  <c r="K888" i="30"/>
  <c r="O888" i="30"/>
  <c r="O869" i="30"/>
  <c r="K869" i="30"/>
  <c r="M869" i="30"/>
  <c r="O853" i="30"/>
  <c r="M853" i="30"/>
  <c r="K853" i="30"/>
  <c r="K836" i="30"/>
  <c r="M836" i="30"/>
  <c r="O836" i="30"/>
  <c r="M820" i="30"/>
  <c r="K820" i="30"/>
  <c r="O820" i="30"/>
  <c r="O965" i="30"/>
  <c r="M965" i="30"/>
  <c r="K965" i="30"/>
  <c r="O949" i="30"/>
  <c r="M949" i="30"/>
  <c r="K949" i="30"/>
  <c r="M932" i="30"/>
  <c r="K932" i="30"/>
  <c r="O932" i="30"/>
  <c r="M916" i="30"/>
  <c r="K916" i="30"/>
  <c r="O916" i="30"/>
  <c r="M897" i="30"/>
  <c r="O897" i="30"/>
  <c r="K897" i="30"/>
  <c r="O881" i="30"/>
  <c r="K881" i="30"/>
  <c r="M881" i="30"/>
  <c r="K864" i="30"/>
  <c r="M864" i="30"/>
  <c r="O864" i="30"/>
  <c r="O845" i="30"/>
  <c r="M845" i="30"/>
  <c r="K845" i="30"/>
  <c r="O829" i="30"/>
  <c r="M829" i="30"/>
  <c r="K829" i="30"/>
  <c r="M812" i="30"/>
  <c r="K812" i="30"/>
  <c r="O812" i="30"/>
  <c r="M795" i="30"/>
  <c r="K795" i="30"/>
  <c r="O795" i="30"/>
  <c r="O778" i="30"/>
  <c r="M778" i="30"/>
  <c r="K778" i="30"/>
  <c r="O762" i="30"/>
  <c r="M762" i="30"/>
  <c r="K762" i="30"/>
  <c r="M743" i="30"/>
  <c r="K743" i="30"/>
  <c r="O743" i="30"/>
  <c r="M727" i="30"/>
  <c r="K727" i="30"/>
  <c r="O727" i="30"/>
  <c r="N710" i="31"/>
  <c r="O710" i="31"/>
  <c r="Q710" i="31" s="1"/>
  <c r="M710" i="31"/>
  <c r="O694" i="30"/>
  <c r="M694" i="30"/>
  <c r="K694" i="30"/>
  <c r="O675" i="30"/>
  <c r="M675" i="30"/>
  <c r="K675" i="30"/>
  <c r="O794" i="30"/>
  <c r="K794" i="30"/>
  <c r="M794" i="30"/>
  <c r="K775" i="30"/>
  <c r="M775" i="30"/>
  <c r="O775" i="30"/>
  <c r="K759" i="30"/>
  <c r="M759" i="30"/>
  <c r="O759" i="30"/>
  <c r="O742" i="30"/>
  <c r="K742" i="30"/>
  <c r="M742" i="30"/>
  <c r="O726" i="30"/>
  <c r="K726" i="30"/>
  <c r="M726" i="30"/>
  <c r="M707" i="30"/>
  <c r="O707" i="30"/>
  <c r="K707" i="30"/>
  <c r="M691" i="30"/>
  <c r="K691" i="30"/>
  <c r="O691" i="30"/>
  <c r="O674" i="30"/>
  <c r="M674" i="30"/>
  <c r="K674" i="30"/>
  <c r="M664" i="30"/>
  <c r="K664" i="30"/>
  <c r="O664" i="30"/>
  <c r="M645" i="30"/>
  <c r="O645" i="30"/>
  <c r="K645" i="30"/>
  <c r="O629" i="30"/>
  <c r="M629" i="30"/>
  <c r="K629" i="30"/>
  <c r="M612" i="30"/>
  <c r="O612" i="30"/>
  <c r="K612" i="30"/>
  <c r="K596" i="30"/>
  <c r="O596" i="30"/>
  <c r="M596" i="30"/>
  <c r="M577" i="30"/>
  <c r="O577" i="30"/>
  <c r="K577" i="30"/>
  <c r="M669" i="30"/>
  <c r="K669" i="30"/>
  <c r="O669" i="30"/>
  <c r="K603" i="30"/>
  <c r="O603" i="30"/>
  <c r="M603" i="30"/>
  <c r="O549" i="30"/>
  <c r="K549" i="30"/>
  <c r="M549" i="30"/>
  <c r="M516" i="30"/>
  <c r="O516" i="30"/>
  <c r="K516" i="30"/>
  <c r="M483" i="30"/>
  <c r="O483" i="30"/>
  <c r="K483" i="30"/>
  <c r="O450" i="30"/>
  <c r="M450" i="30"/>
  <c r="K450" i="30"/>
  <c r="O418" i="30"/>
  <c r="M418" i="30"/>
  <c r="K418" i="30"/>
  <c r="O402" i="30"/>
  <c r="M402" i="30"/>
  <c r="K402" i="30"/>
  <c r="M383" i="30"/>
  <c r="O383" i="30"/>
  <c r="K383" i="30"/>
  <c r="O366" i="30"/>
  <c r="K366" i="30"/>
  <c r="M366" i="30"/>
  <c r="K350" i="30"/>
  <c r="O350" i="30"/>
  <c r="M350" i="30"/>
  <c r="K331" i="30"/>
  <c r="M331" i="30"/>
  <c r="O331" i="30"/>
  <c r="K315" i="30"/>
  <c r="O315" i="30"/>
  <c r="M315" i="30"/>
  <c r="K298" i="30"/>
  <c r="M298" i="30"/>
  <c r="O298" i="30"/>
  <c r="O282" i="30"/>
  <c r="M282" i="30"/>
  <c r="K282" i="30"/>
  <c r="M263" i="30"/>
  <c r="K263" i="30"/>
  <c r="O263" i="30"/>
  <c r="M247" i="30"/>
  <c r="O247" i="30"/>
  <c r="K247" i="30"/>
  <c r="O230" i="30"/>
  <c r="M230" i="30"/>
  <c r="K230" i="30"/>
  <c r="M667" i="30"/>
  <c r="O667" i="30"/>
  <c r="K667" i="30"/>
  <c r="O601" i="30"/>
  <c r="K601" i="30"/>
  <c r="M601" i="30"/>
  <c r="K548" i="30"/>
  <c r="M548" i="30"/>
  <c r="O548" i="30"/>
  <c r="O510" i="30"/>
  <c r="K510" i="30"/>
  <c r="M510" i="30"/>
  <c r="M477" i="30"/>
  <c r="O477" i="30"/>
  <c r="K477" i="30"/>
  <c r="K439" i="30"/>
  <c r="O439" i="30"/>
  <c r="M439" i="30"/>
  <c r="M640" i="30"/>
  <c r="K640" i="30"/>
  <c r="O640" i="30"/>
  <c r="O566" i="30"/>
  <c r="K566" i="30"/>
  <c r="M566" i="30"/>
  <c r="O530" i="30"/>
  <c r="K530" i="30"/>
  <c r="M530" i="30"/>
  <c r="K468" i="30"/>
  <c r="O468" i="30"/>
  <c r="M468" i="30"/>
  <c r="O621" i="30"/>
  <c r="M621" i="30"/>
  <c r="K621" i="30"/>
  <c r="M504" i="30"/>
  <c r="O504" i="30"/>
  <c r="K504" i="30"/>
  <c r="M438" i="30"/>
  <c r="O438" i="30"/>
  <c r="K438" i="30"/>
  <c r="K396" i="30"/>
  <c r="M396" i="30"/>
  <c r="O396" i="30"/>
  <c r="M359" i="30"/>
  <c r="K359" i="30"/>
  <c r="O359" i="30"/>
  <c r="O326" i="30"/>
  <c r="M326" i="30"/>
  <c r="K326" i="30"/>
  <c r="O293" i="30"/>
  <c r="K293" i="30"/>
  <c r="M293" i="30"/>
  <c r="M260" i="30"/>
  <c r="O260" i="30"/>
  <c r="K260" i="30"/>
  <c r="O223" i="30"/>
  <c r="K223" i="30"/>
  <c r="M223" i="30"/>
  <c r="O197" i="30"/>
  <c r="M197" i="30"/>
  <c r="K197" i="30"/>
  <c r="O181" i="30"/>
  <c r="M181" i="30"/>
  <c r="K181" i="30"/>
  <c r="M164" i="30"/>
  <c r="O164" i="30"/>
  <c r="K164" i="30"/>
  <c r="M148" i="31"/>
  <c r="N148" i="31"/>
  <c r="O148" i="31"/>
  <c r="M129" i="30"/>
  <c r="O129" i="30"/>
  <c r="K129" i="30"/>
  <c r="M113" i="30"/>
  <c r="K113" i="30"/>
  <c r="O113" i="30"/>
  <c r="M96" i="30"/>
  <c r="K96" i="30"/>
  <c r="O96" i="30"/>
  <c r="I96" i="31" s="1"/>
  <c r="K77" i="30"/>
  <c r="O77" i="30"/>
  <c r="I77" i="31" s="1"/>
  <c r="M77" i="30"/>
  <c r="O525" i="30"/>
  <c r="M525" i="30"/>
  <c r="K525" i="30"/>
  <c r="M459" i="30"/>
  <c r="O459" i="30"/>
  <c r="K459" i="30"/>
  <c r="M23" i="30"/>
  <c r="K23" i="30"/>
  <c r="O23" i="30"/>
  <c r="I23" i="31" s="1"/>
  <c r="K55" i="30"/>
  <c r="M55" i="30"/>
  <c r="O55" i="30"/>
  <c r="I55" i="31" s="1"/>
  <c r="M130" i="30"/>
  <c r="O130" i="30"/>
  <c r="K130" i="30"/>
  <c r="O196" i="30"/>
  <c r="K196" i="30"/>
  <c r="M196" i="30"/>
  <c r="K312" i="30"/>
  <c r="O312" i="30"/>
  <c r="M312" i="30"/>
  <c r="O474" i="30"/>
  <c r="M474" i="30"/>
  <c r="K474" i="30"/>
  <c r="O53" i="30"/>
  <c r="I53" i="31" s="1"/>
  <c r="M53" i="30"/>
  <c r="K53" i="30"/>
  <c r="M87" i="30"/>
  <c r="K87" i="30"/>
  <c r="O87" i="30"/>
  <c r="I87" i="31" s="1"/>
  <c r="O132" i="30"/>
  <c r="M132" i="30"/>
  <c r="K132" i="30"/>
  <c r="M198" i="30"/>
  <c r="K198" i="30"/>
  <c r="O198" i="30"/>
  <c r="M316" i="30"/>
  <c r="O316" i="30"/>
  <c r="K316" i="30"/>
  <c r="K479" i="30"/>
  <c r="O479" i="30"/>
  <c r="M479" i="30"/>
  <c r="O29" i="30"/>
  <c r="I29" i="31" s="1"/>
  <c r="M29" i="30"/>
  <c r="K29" i="30"/>
  <c r="M62" i="30"/>
  <c r="O62" i="30"/>
  <c r="I62" i="31" s="1"/>
  <c r="K62" i="30"/>
  <c r="M142" i="30"/>
  <c r="O142" i="30"/>
  <c r="K142" i="30"/>
  <c r="K221" i="30"/>
  <c r="O221" i="30"/>
  <c r="M221" i="30"/>
  <c r="O370" i="30"/>
  <c r="M370" i="30"/>
  <c r="K370" i="30"/>
  <c r="K572" i="30"/>
  <c r="M572" i="30"/>
  <c r="O572" i="30"/>
  <c r="O258" i="30"/>
  <c r="M258" i="30"/>
  <c r="K258" i="30"/>
  <c r="K40" i="30"/>
  <c r="M40" i="30"/>
  <c r="O40" i="30"/>
  <c r="I40" i="31" s="1"/>
  <c r="K275" i="30"/>
  <c r="M275" i="30"/>
  <c r="O275" i="30"/>
  <c r="K93" i="30"/>
  <c r="O93" i="30"/>
  <c r="I93" i="31" s="1"/>
  <c r="M93" i="30"/>
  <c r="K539" i="30"/>
  <c r="O539" i="30"/>
  <c r="M539" i="30"/>
  <c r="M194" i="30"/>
  <c r="O194" i="30"/>
  <c r="K194" i="30"/>
  <c r="M970" i="30"/>
  <c r="O970" i="30"/>
  <c r="K970" i="30"/>
  <c r="O954" i="30"/>
  <c r="M954" i="30"/>
  <c r="K954" i="30"/>
  <c r="M935" i="30"/>
  <c r="K935" i="30"/>
  <c r="O935" i="30"/>
  <c r="M919" i="30"/>
  <c r="K919" i="30"/>
  <c r="O919" i="30"/>
  <c r="O902" i="30"/>
  <c r="K902" i="30"/>
  <c r="M902" i="30"/>
  <c r="O886" i="30"/>
  <c r="K886" i="30"/>
  <c r="M886" i="30"/>
  <c r="K867" i="30"/>
  <c r="M867" i="30"/>
  <c r="O867" i="30"/>
  <c r="K851" i="30"/>
  <c r="M851" i="30"/>
  <c r="O851" i="30"/>
  <c r="O834" i="30"/>
  <c r="K834" i="30"/>
  <c r="M834" i="30"/>
  <c r="O818" i="30"/>
  <c r="K818" i="30"/>
  <c r="M818" i="30"/>
  <c r="K963" i="30"/>
  <c r="M963" i="30"/>
  <c r="O963" i="30"/>
  <c r="K947" i="30"/>
  <c r="M947" i="30"/>
  <c r="O947" i="30"/>
  <c r="O930" i="30"/>
  <c r="K930" i="30"/>
  <c r="M930" i="30"/>
  <c r="O914" i="30"/>
  <c r="K914" i="30"/>
  <c r="M914" i="30"/>
  <c r="M895" i="30"/>
  <c r="O895" i="30"/>
  <c r="K895" i="30"/>
  <c r="O878" i="30"/>
  <c r="K878" i="30"/>
  <c r="M878" i="30"/>
  <c r="O862" i="30"/>
  <c r="K862" i="30"/>
  <c r="M862" i="30"/>
  <c r="K843" i="30"/>
  <c r="O843" i="30"/>
  <c r="M843" i="30"/>
  <c r="K827" i="30"/>
  <c r="O827" i="30"/>
  <c r="M827" i="30"/>
  <c r="K810" i="30"/>
  <c r="M810" i="30"/>
  <c r="O810" i="30"/>
  <c r="O793" i="30"/>
  <c r="K793" i="30"/>
  <c r="M793" i="30"/>
  <c r="K776" i="30"/>
  <c r="O776" i="30"/>
  <c r="M776" i="30"/>
  <c r="K760" i="30"/>
  <c r="M760" i="30"/>
  <c r="O760" i="30"/>
  <c r="O741" i="30"/>
  <c r="M741" i="30"/>
  <c r="K741" i="30"/>
  <c r="O725" i="30"/>
  <c r="M725" i="30"/>
  <c r="K725" i="30"/>
  <c r="M708" i="30"/>
  <c r="O708" i="30"/>
  <c r="K708" i="30"/>
  <c r="M692" i="30"/>
  <c r="O692" i="30"/>
  <c r="K692" i="30"/>
  <c r="M673" i="30"/>
  <c r="K673" i="30"/>
  <c r="O673" i="30"/>
  <c r="M792" i="30"/>
  <c r="K792" i="30"/>
  <c r="O792" i="30"/>
  <c r="O773" i="30"/>
  <c r="M773" i="30"/>
  <c r="K773" i="30"/>
  <c r="O757" i="30"/>
  <c r="M757" i="30"/>
  <c r="K757" i="30"/>
  <c r="M740" i="30"/>
  <c r="K740" i="30"/>
  <c r="O740" i="30"/>
  <c r="K724" i="30"/>
  <c r="M724" i="30"/>
  <c r="O724" i="30"/>
  <c r="K705" i="30"/>
  <c r="M705" i="30"/>
  <c r="O705" i="30"/>
  <c r="M689" i="30"/>
  <c r="O689" i="30"/>
  <c r="K689" i="30"/>
  <c r="M672" i="30"/>
  <c r="O672" i="30"/>
  <c r="K672" i="30"/>
  <c r="O662" i="30"/>
  <c r="K662" i="30"/>
  <c r="M662" i="30"/>
  <c r="M643" i="30"/>
  <c r="K643" i="30"/>
  <c r="O643" i="30"/>
  <c r="M627" i="30"/>
  <c r="K627" i="30"/>
  <c r="O627" i="30"/>
  <c r="O610" i="30"/>
  <c r="M610" i="30"/>
  <c r="K610" i="30"/>
  <c r="O594" i="30"/>
  <c r="K594" i="30"/>
  <c r="M594" i="30"/>
  <c r="O575" i="30"/>
  <c r="M575" i="30"/>
  <c r="K575" i="30"/>
  <c r="M661" i="30"/>
  <c r="O661" i="30"/>
  <c r="K661" i="30"/>
  <c r="M595" i="30"/>
  <c r="K595" i="30"/>
  <c r="O595" i="30"/>
  <c r="M545" i="30"/>
  <c r="K545" i="30"/>
  <c r="O545" i="30"/>
  <c r="M511" i="30"/>
  <c r="K511" i="30"/>
  <c r="O511" i="30"/>
  <c r="K478" i="30"/>
  <c r="O478" i="30"/>
  <c r="M478" i="30"/>
  <c r="O445" i="30"/>
  <c r="K445" i="30"/>
  <c r="M445" i="30"/>
  <c r="K416" i="30"/>
  <c r="M416" i="30"/>
  <c r="O416" i="30"/>
  <c r="K397" i="30"/>
  <c r="M397" i="30"/>
  <c r="O397" i="30"/>
  <c r="O381" i="30"/>
  <c r="K381" i="30"/>
  <c r="M381" i="30"/>
  <c r="M364" i="30"/>
  <c r="K364" i="30"/>
  <c r="O364" i="30"/>
  <c r="M348" i="30"/>
  <c r="O348" i="30"/>
  <c r="K348" i="30"/>
  <c r="K329" i="30"/>
  <c r="O329" i="30"/>
  <c r="M329" i="30"/>
  <c r="O313" i="30"/>
  <c r="M313" i="30"/>
  <c r="K313" i="30"/>
  <c r="K296" i="30"/>
  <c r="M296" i="30"/>
  <c r="O296" i="30"/>
  <c r="M280" i="30"/>
  <c r="K280" i="30"/>
  <c r="O280" i="30"/>
  <c r="K261" i="30"/>
  <c r="O261" i="30"/>
  <c r="M261" i="30"/>
  <c r="K245" i="30"/>
  <c r="O245" i="30"/>
  <c r="M245" i="30"/>
  <c r="O228" i="30"/>
  <c r="M228" i="30"/>
  <c r="K228" i="30"/>
  <c r="M659" i="30"/>
  <c r="K659" i="30"/>
  <c r="O659" i="30"/>
  <c r="M593" i="30"/>
  <c r="O593" i="30"/>
  <c r="K593" i="30"/>
  <c r="M544" i="30"/>
  <c r="K544" i="30"/>
  <c r="O544" i="30"/>
  <c r="O505" i="30"/>
  <c r="K505" i="30"/>
  <c r="M505" i="30"/>
  <c r="K472" i="30"/>
  <c r="O472" i="30"/>
  <c r="M472" i="30"/>
  <c r="K436" i="30"/>
  <c r="M436" i="30"/>
  <c r="O436" i="30"/>
  <c r="M632" i="30"/>
  <c r="O632" i="30"/>
  <c r="K632" i="30"/>
  <c r="K663" i="30"/>
  <c r="O663" i="30"/>
  <c r="M663" i="30"/>
  <c r="M522" i="30"/>
  <c r="O522" i="30"/>
  <c r="K522" i="30"/>
  <c r="M456" i="30"/>
  <c r="O456" i="30"/>
  <c r="K456" i="30"/>
  <c r="M588" i="30"/>
  <c r="O588" i="30"/>
  <c r="K588" i="30"/>
  <c r="M499" i="30"/>
  <c r="O499" i="30"/>
  <c r="K499" i="30"/>
  <c r="M433" i="30"/>
  <c r="K433" i="30"/>
  <c r="O433" i="30"/>
  <c r="K392" i="30"/>
  <c r="M392" i="30"/>
  <c r="O392" i="30"/>
  <c r="M355" i="30"/>
  <c r="O355" i="30"/>
  <c r="K355" i="30"/>
  <c r="K322" i="30"/>
  <c r="O322" i="30"/>
  <c r="M322" i="30"/>
  <c r="O289" i="30"/>
  <c r="K289" i="30"/>
  <c r="M289" i="30"/>
  <c r="M256" i="30"/>
  <c r="O256" i="30"/>
  <c r="K256" i="30"/>
  <c r="M219" i="30"/>
  <c r="K219" i="30"/>
  <c r="O219" i="30"/>
  <c r="K195" i="30"/>
  <c r="O195" i="30"/>
  <c r="M195" i="30"/>
  <c r="K179" i="30"/>
  <c r="O179" i="30"/>
  <c r="M179" i="30"/>
  <c r="O162" i="30"/>
  <c r="M162" i="30"/>
  <c r="K162" i="30"/>
  <c r="O146" i="30"/>
  <c r="K146" i="30"/>
  <c r="M146" i="30"/>
  <c r="K127" i="30"/>
  <c r="O127" i="30"/>
  <c r="M127" i="30"/>
  <c r="M110" i="30"/>
  <c r="K110" i="30"/>
  <c r="O110" i="30"/>
  <c r="I110" i="31" s="1"/>
  <c r="M94" i="30"/>
  <c r="O94" i="30"/>
  <c r="I94" i="31" s="1"/>
  <c r="K94" i="30"/>
  <c r="O646" i="30"/>
  <c r="K646" i="30"/>
  <c r="M646" i="30"/>
  <c r="O514" i="30"/>
  <c r="M514" i="30"/>
  <c r="K514" i="30"/>
  <c r="M448" i="30"/>
  <c r="K448" i="30"/>
  <c r="O448" i="30"/>
  <c r="M41" i="30"/>
  <c r="K41" i="30"/>
  <c r="O41" i="30"/>
  <c r="I41" i="31" s="1"/>
  <c r="M74" i="30"/>
  <c r="O74" i="30"/>
  <c r="I74" i="31" s="1"/>
  <c r="K74" i="30"/>
  <c r="M171" i="31"/>
  <c r="O171" i="31"/>
  <c r="N171" i="31"/>
  <c r="O262" i="30"/>
  <c r="M262" i="30"/>
  <c r="K262" i="30"/>
  <c r="M394" i="30"/>
  <c r="O394" i="30"/>
  <c r="K394" i="30"/>
  <c r="K36" i="30"/>
  <c r="M36" i="30"/>
  <c r="O36" i="30"/>
  <c r="I36" i="31" s="1"/>
  <c r="M72" i="30"/>
  <c r="O72" i="30"/>
  <c r="I72" i="31" s="1"/>
  <c r="K72" i="30"/>
  <c r="K107" i="30"/>
  <c r="O107" i="30"/>
  <c r="I107" i="31" s="1"/>
  <c r="M107" i="30"/>
  <c r="K173" i="30"/>
  <c r="M173" i="30"/>
  <c r="O173" i="30"/>
  <c r="K266" i="30"/>
  <c r="O266" i="30"/>
  <c r="M266" i="30"/>
  <c r="M398" i="30"/>
  <c r="O398" i="30"/>
  <c r="K398" i="30"/>
  <c r="O22" i="30"/>
  <c r="I22" i="31" s="1"/>
  <c r="K22" i="30"/>
  <c r="M22" i="30"/>
  <c r="K51" i="30"/>
  <c r="O51" i="30"/>
  <c r="I51" i="31" s="1"/>
  <c r="M51" i="30"/>
  <c r="M118" i="30"/>
  <c r="O118" i="30"/>
  <c r="K118" i="30"/>
  <c r="O192" i="30"/>
  <c r="K192" i="30"/>
  <c r="M192" i="30"/>
  <c r="O320" i="30"/>
  <c r="M320" i="30"/>
  <c r="K320" i="30"/>
  <c r="K462" i="30"/>
  <c r="M462" i="30"/>
  <c r="O462" i="30"/>
  <c r="O26" i="30"/>
  <c r="I26" i="31" s="1"/>
  <c r="K26" i="30"/>
  <c r="M26" i="30"/>
  <c r="O167" i="30"/>
  <c r="M167" i="30"/>
  <c r="K167" i="30"/>
  <c r="I221" i="31"/>
  <c r="I221" i="30"/>
  <c r="I258" i="31"/>
  <c r="I258" i="30"/>
  <c r="I225" i="31"/>
  <c r="I225" i="30"/>
  <c r="I446" i="31"/>
  <c r="I446" i="30"/>
  <c r="I946" i="31"/>
  <c r="I946" i="30"/>
  <c r="I910" i="31"/>
  <c r="I910" i="30"/>
  <c r="I875" i="31"/>
  <c r="I875" i="30"/>
  <c r="I842" i="31"/>
  <c r="I842" i="30"/>
  <c r="I971" i="31"/>
  <c r="I971" i="30"/>
  <c r="I938" i="31"/>
  <c r="I938" i="30"/>
  <c r="I903" i="31"/>
  <c r="I903" i="30"/>
  <c r="I870" i="31"/>
  <c r="I870" i="30"/>
  <c r="I835" i="31"/>
  <c r="I835" i="30"/>
  <c r="I802" i="31"/>
  <c r="I802" i="30"/>
  <c r="I768" i="31"/>
  <c r="I768" i="30"/>
  <c r="I733" i="31"/>
  <c r="I733" i="30"/>
  <c r="I700" i="31"/>
  <c r="I700" i="30"/>
  <c r="I800" i="31"/>
  <c r="I800" i="30"/>
  <c r="I765" i="31"/>
  <c r="I765" i="30"/>
  <c r="I732" i="31"/>
  <c r="I732" i="30"/>
  <c r="I697" i="31"/>
  <c r="I697" i="30"/>
  <c r="I803" i="31"/>
  <c r="I803" i="30"/>
  <c r="I635" i="31"/>
  <c r="I635" i="30"/>
  <c r="I602" i="31"/>
  <c r="I602" i="30"/>
  <c r="I567" i="31"/>
  <c r="I567" i="30"/>
  <c r="I562" i="31"/>
  <c r="I562" i="30"/>
  <c r="I494" i="31"/>
  <c r="I494" i="30"/>
  <c r="I428" i="30"/>
  <c r="I428" i="31"/>
  <c r="I389" i="31"/>
  <c r="I389" i="30"/>
  <c r="I356" i="31"/>
  <c r="I356" i="30"/>
  <c r="I321" i="31"/>
  <c r="I321" i="30"/>
  <c r="I288" i="31"/>
  <c r="I288" i="30"/>
  <c r="I253" i="31"/>
  <c r="I253" i="30"/>
  <c r="I220" i="31"/>
  <c r="I220" i="30"/>
  <c r="I561" i="31"/>
  <c r="I561" i="30"/>
  <c r="I488" i="31"/>
  <c r="I488" i="30"/>
  <c r="I665" i="31"/>
  <c r="I665" i="30"/>
  <c r="I554" i="31"/>
  <c r="I554" i="30"/>
  <c r="I423" i="31"/>
  <c r="I423" i="30"/>
  <c r="I466" i="31"/>
  <c r="I466" i="30"/>
  <c r="I376" i="31"/>
  <c r="I376" i="30"/>
  <c r="I306" i="31"/>
  <c r="I306" i="30"/>
  <c r="I235" i="31"/>
  <c r="I235" i="30"/>
  <c r="I187" i="31"/>
  <c r="I187" i="30"/>
  <c r="I154" i="31"/>
  <c r="I154" i="30"/>
  <c r="I119" i="31"/>
  <c r="I119" i="30"/>
  <c r="I481" i="31"/>
  <c r="I481" i="30"/>
  <c r="I171" i="31"/>
  <c r="I171" i="30"/>
  <c r="I394" i="31"/>
  <c r="I394" i="30"/>
  <c r="I173" i="31"/>
  <c r="I173" i="30"/>
  <c r="I398" i="31"/>
  <c r="I398" i="30"/>
  <c r="I192" i="31"/>
  <c r="I192" i="30"/>
  <c r="I462" i="31"/>
  <c r="I462" i="30"/>
  <c r="I429" i="31"/>
  <c r="I429" i="30"/>
  <c r="I365" i="31"/>
  <c r="I365" i="30"/>
  <c r="I353" i="31"/>
  <c r="Q353" i="31" s="1"/>
  <c r="I353" i="30"/>
  <c r="I142" i="31"/>
  <c r="I142" i="30"/>
  <c r="O52" i="30"/>
  <c r="I52" i="31" s="1"/>
  <c r="K52" i="30"/>
  <c r="M52" i="30"/>
  <c r="O57" i="30"/>
  <c r="I57" i="31" s="1"/>
  <c r="M57" i="30"/>
  <c r="K57" i="30"/>
  <c r="O341" i="30"/>
  <c r="K341" i="30"/>
  <c r="M341" i="30"/>
  <c r="N120" i="31"/>
  <c r="M120" i="31"/>
  <c r="O120" i="31"/>
  <c r="K32" i="30"/>
  <c r="M32" i="30"/>
  <c r="O32" i="30"/>
  <c r="I32" i="31" s="1"/>
  <c r="O242" i="30"/>
  <c r="M242" i="30"/>
  <c r="K242" i="30"/>
  <c r="M968" i="30"/>
  <c r="K968" i="30"/>
  <c r="O968" i="30"/>
  <c r="M952" i="30"/>
  <c r="K952" i="30"/>
  <c r="O952" i="30"/>
  <c r="O933" i="30"/>
  <c r="M933" i="30"/>
  <c r="K933" i="30"/>
  <c r="O917" i="30"/>
  <c r="M917" i="30"/>
  <c r="K917" i="30"/>
  <c r="K900" i="30"/>
  <c r="M900" i="30"/>
  <c r="O900" i="30"/>
  <c r="K884" i="30"/>
  <c r="M884" i="30"/>
  <c r="O884" i="30"/>
  <c r="K865" i="30"/>
  <c r="O865" i="30"/>
  <c r="M865" i="30"/>
  <c r="O849" i="30"/>
  <c r="K849" i="30"/>
  <c r="M849" i="30"/>
  <c r="M832" i="30"/>
  <c r="O832" i="30"/>
  <c r="K832" i="30"/>
  <c r="O813" i="30"/>
  <c r="K813" i="30"/>
  <c r="M813" i="30"/>
  <c r="K961" i="30"/>
  <c r="O961" i="30"/>
  <c r="M961" i="30"/>
  <c r="O945" i="30"/>
  <c r="K945" i="30"/>
  <c r="M945" i="30"/>
  <c r="K928" i="30"/>
  <c r="O928" i="30"/>
  <c r="M928" i="30"/>
  <c r="O909" i="30"/>
  <c r="M909" i="30"/>
  <c r="K909" i="30"/>
  <c r="O893" i="30"/>
  <c r="M893" i="30"/>
  <c r="K893" i="30"/>
  <c r="M876" i="30"/>
  <c r="O876" i="30"/>
  <c r="K876" i="30"/>
  <c r="K860" i="30"/>
  <c r="O860" i="30"/>
  <c r="M860" i="30"/>
  <c r="O841" i="30"/>
  <c r="M841" i="30"/>
  <c r="K841" i="30"/>
  <c r="O825" i="30"/>
  <c r="K825" i="30"/>
  <c r="M825" i="30"/>
  <c r="K808" i="30"/>
  <c r="M808" i="30"/>
  <c r="O808" i="30"/>
  <c r="M791" i="30"/>
  <c r="K791" i="30"/>
  <c r="O791" i="30"/>
  <c r="M774" i="30"/>
  <c r="O774" i="30"/>
  <c r="K774" i="30"/>
  <c r="O758" i="30"/>
  <c r="M758" i="30"/>
  <c r="K758" i="30"/>
  <c r="M739" i="30"/>
  <c r="K739" i="30"/>
  <c r="O739" i="30"/>
  <c r="M723" i="30"/>
  <c r="O723" i="30"/>
  <c r="K723" i="30"/>
  <c r="O706" i="30"/>
  <c r="M706" i="30"/>
  <c r="K706" i="30"/>
  <c r="M690" i="30"/>
  <c r="O690" i="30"/>
  <c r="K690" i="30"/>
  <c r="O809" i="30"/>
  <c r="K809" i="30"/>
  <c r="M809" i="30"/>
  <c r="O790" i="30"/>
  <c r="K790" i="30"/>
  <c r="M790" i="30"/>
  <c r="M771" i="30"/>
  <c r="K771" i="30"/>
  <c r="O771" i="30"/>
  <c r="M755" i="30"/>
  <c r="O755" i="30"/>
  <c r="K755" i="30"/>
  <c r="O738" i="30"/>
  <c r="M738" i="30"/>
  <c r="K738" i="30"/>
  <c r="O722" i="30"/>
  <c r="K722" i="30"/>
  <c r="M722" i="30"/>
  <c r="O703" i="30"/>
  <c r="K703" i="30"/>
  <c r="M703" i="30"/>
  <c r="O686" i="30"/>
  <c r="M686" i="30"/>
  <c r="K686" i="30"/>
  <c r="K670" i="30"/>
  <c r="O670" i="30"/>
  <c r="M670" i="30"/>
  <c r="O660" i="31"/>
  <c r="M660" i="31"/>
  <c r="N660" i="31"/>
  <c r="M641" i="30"/>
  <c r="O641" i="30"/>
  <c r="K641" i="30"/>
  <c r="M625" i="30"/>
  <c r="O625" i="30"/>
  <c r="K625" i="30"/>
  <c r="K608" i="30"/>
  <c r="M608" i="30"/>
  <c r="O608" i="30"/>
  <c r="O589" i="30"/>
  <c r="M589" i="30"/>
  <c r="K589" i="30"/>
  <c r="M573" i="31"/>
  <c r="O573" i="31"/>
  <c r="N573" i="31"/>
  <c r="K652" i="30"/>
  <c r="M652" i="30"/>
  <c r="O652" i="30"/>
  <c r="O586" i="30"/>
  <c r="K586" i="30"/>
  <c r="M586" i="30"/>
  <c r="K541" i="30"/>
  <c r="O541" i="30"/>
  <c r="M541" i="30"/>
  <c r="M508" i="30"/>
  <c r="K508" i="30"/>
  <c r="O508" i="30"/>
  <c r="O475" i="30"/>
  <c r="M475" i="30"/>
  <c r="K475" i="30"/>
  <c r="O442" i="30"/>
  <c r="K442" i="30"/>
  <c r="M442" i="30"/>
  <c r="O414" i="30"/>
  <c r="M414" i="30"/>
  <c r="K414" i="30"/>
  <c r="M395" i="30"/>
  <c r="O395" i="30"/>
  <c r="K395" i="30"/>
  <c r="M379" i="30"/>
  <c r="K379" i="30"/>
  <c r="O379" i="30"/>
  <c r="K362" i="30"/>
  <c r="M362" i="30"/>
  <c r="O362" i="30"/>
  <c r="O346" i="30"/>
  <c r="M346" i="30"/>
  <c r="K346" i="30"/>
  <c r="O327" i="30"/>
  <c r="M327" i="30"/>
  <c r="K327" i="30"/>
  <c r="K311" i="30"/>
  <c r="M311" i="30"/>
  <c r="O311" i="30"/>
  <c r="O294" i="30"/>
  <c r="M294" i="30"/>
  <c r="K294" i="30"/>
  <c r="O278" i="30"/>
  <c r="M278" i="30"/>
  <c r="K278" i="30"/>
  <c r="K259" i="30"/>
  <c r="O259" i="30"/>
  <c r="M259" i="30"/>
  <c r="O243" i="30"/>
  <c r="M243" i="30"/>
  <c r="K243" i="30"/>
  <c r="O226" i="30"/>
  <c r="M226" i="30"/>
  <c r="K226" i="30"/>
  <c r="O650" i="30"/>
  <c r="K650" i="30"/>
  <c r="M650" i="30"/>
  <c r="M584" i="30"/>
  <c r="K584" i="30"/>
  <c r="O584" i="30"/>
  <c r="K540" i="30"/>
  <c r="O540" i="30"/>
  <c r="M540" i="30"/>
  <c r="O502" i="30"/>
  <c r="K502" i="30"/>
  <c r="M502" i="30"/>
  <c r="O469" i="30"/>
  <c r="K469" i="30"/>
  <c r="M469" i="30"/>
  <c r="O430" i="30"/>
  <c r="K430" i="30"/>
  <c r="M430" i="30"/>
  <c r="O615" i="30"/>
  <c r="K615" i="30"/>
  <c r="M615" i="30"/>
  <c r="O630" i="30"/>
  <c r="K630" i="30"/>
  <c r="M630" i="30"/>
  <c r="O517" i="30"/>
  <c r="M517" i="30"/>
  <c r="K517" i="30"/>
  <c r="M451" i="30"/>
  <c r="K451" i="30"/>
  <c r="O451" i="30"/>
  <c r="M551" i="30"/>
  <c r="K551" i="30"/>
  <c r="O551" i="30"/>
  <c r="M487" i="30"/>
  <c r="K487" i="30"/>
  <c r="O487" i="30"/>
  <c r="O421" i="30"/>
  <c r="M421" i="30"/>
  <c r="K421" i="30"/>
  <c r="K388" i="30"/>
  <c r="M388" i="30"/>
  <c r="O388" i="30"/>
  <c r="K351" i="30"/>
  <c r="O351" i="30"/>
  <c r="M351" i="30"/>
  <c r="O318" i="30"/>
  <c r="K318" i="30"/>
  <c r="M318" i="30"/>
  <c r="O285" i="30"/>
  <c r="K285" i="30"/>
  <c r="M285" i="30"/>
  <c r="M252" i="30"/>
  <c r="O252" i="30"/>
  <c r="K252" i="30"/>
  <c r="M215" i="30"/>
  <c r="K215" i="30"/>
  <c r="O215" i="30"/>
  <c r="O193" i="30"/>
  <c r="K193" i="30"/>
  <c r="M193" i="30"/>
  <c r="O177" i="30"/>
  <c r="M177" i="30"/>
  <c r="K177" i="30"/>
  <c r="M160" i="30"/>
  <c r="K160" i="30"/>
  <c r="O160" i="30"/>
  <c r="M141" i="30"/>
  <c r="O141" i="30"/>
  <c r="K141" i="30"/>
  <c r="O125" i="30"/>
  <c r="M125" i="30"/>
  <c r="K125" i="30"/>
  <c r="M108" i="30"/>
  <c r="K108" i="30"/>
  <c r="O108" i="30"/>
  <c r="I108" i="31" s="1"/>
  <c r="M92" i="30"/>
  <c r="K92" i="30"/>
  <c r="O92" i="30"/>
  <c r="I92" i="31" s="1"/>
  <c r="O613" i="30"/>
  <c r="K613" i="30"/>
  <c r="M613" i="30"/>
  <c r="M509" i="30"/>
  <c r="K509" i="30"/>
  <c r="O509" i="30"/>
  <c r="O443" i="30"/>
  <c r="M443" i="30"/>
  <c r="K443" i="30"/>
  <c r="O30" i="30"/>
  <c r="I30" i="31" s="1"/>
  <c r="M30" i="30"/>
  <c r="K30" i="30"/>
  <c r="K63" i="30"/>
  <c r="O63" i="30"/>
  <c r="I63" i="31" s="1"/>
  <c r="M63" i="30"/>
  <c r="K147" i="30"/>
  <c r="M147" i="30"/>
  <c r="O147" i="30"/>
  <c r="O214" i="30"/>
  <c r="M214" i="30"/>
  <c r="K214" i="30"/>
  <c r="O345" i="30"/>
  <c r="M345" i="30"/>
  <c r="K345" i="30"/>
  <c r="O638" i="30"/>
  <c r="K638" i="30"/>
  <c r="M638" i="30"/>
  <c r="K61" i="30"/>
  <c r="O61" i="30"/>
  <c r="I61" i="31" s="1"/>
  <c r="M61" i="30"/>
  <c r="K95" i="30"/>
  <c r="O95" i="30"/>
  <c r="I95" i="31" s="1"/>
  <c r="M95" i="30"/>
  <c r="K149" i="30"/>
  <c r="O149" i="30"/>
  <c r="M149" i="30"/>
  <c r="K217" i="30"/>
  <c r="O217" i="30"/>
  <c r="M217" i="30"/>
  <c r="O349" i="30"/>
  <c r="M349" i="30"/>
  <c r="K349" i="30"/>
  <c r="O555" i="30"/>
  <c r="M555" i="30"/>
  <c r="K555" i="30"/>
  <c r="O37" i="30"/>
  <c r="I37" i="31" s="1"/>
  <c r="K37" i="30"/>
  <c r="M37" i="30"/>
  <c r="M70" i="30"/>
  <c r="I70" i="31"/>
  <c r="K70" i="30"/>
  <c r="M159" i="30"/>
  <c r="K159" i="30"/>
  <c r="O159" i="30"/>
  <c r="O254" i="30"/>
  <c r="M254" i="30"/>
  <c r="K254" i="30"/>
  <c r="K403" i="30"/>
  <c r="M403" i="30"/>
  <c r="O403" i="30"/>
  <c r="K295" i="30"/>
  <c r="M295" i="30"/>
  <c r="O295" i="30"/>
  <c r="M99" i="30"/>
  <c r="K99" i="30"/>
  <c r="O99" i="30"/>
  <c r="I99" i="31" s="1"/>
  <c r="M299" i="30"/>
  <c r="O299" i="30"/>
  <c r="K299" i="30"/>
  <c r="M42" i="30"/>
  <c r="K42" i="30"/>
  <c r="O42" i="30"/>
  <c r="I42" i="31" s="1"/>
  <c r="K209" i="30"/>
  <c r="O209" i="30"/>
  <c r="M209" i="30"/>
  <c r="N35" i="31"/>
  <c r="M35" i="31"/>
  <c r="O35" i="31"/>
  <c r="M390" i="31"/>
  <c r="N390" i="31"/>
  <c r="O390" i="31"/>
  <c r="N178" i="31"/>
  <c r="O178" i="31"/>
  <c r="M178" i="31"/>
  <c r="N60" i="31"/>
  <c r="M60" i="31"/>
  <c r="O60" i="31"/>
  <c r="M357" i="31"/>
  <c r="O357" i="31"/>
  <c r="N357" i="31"/>
  <c r="M128" i="31"/>
  <c r="N128" i="31"/>
  <c r="O128" i="31"/>
  <c r="M974" i="31"/>
  <c r="O974" i="31"/>
  <c r="N974" i="31"/>
  <c r="M958" i="31"/>
  <c r="N958" i="31"/>
  <c r="O958" i="31"/>
  <c r="N939" i="31"/>
  <c r="O939" i="31"/>
  <c r="M939" i="31"/>
  <c r="N923" i="31"/>
  <c r="M923" i="31"/>
  <c r="O923" i="31"/>
  <c r="Q923" i="31" s="1"/>
  <c r="M906" i="31"/>
  <c r="N906" i="31"/>
  <c r="O906" i="31"/>
  <c r="M890" i="31"/>
  <c r="O890" i="31"/>
  <c r="N890" i="31"/>
  <c r="M871" i="31"/>
  <c r="O871" i="31"/>
  <c r="N871" i="31"/>
  <c r="N855" i="31"/>
  <c r="O855" i="31"/>
  <c r="Q855" i="31" s="1"/>
  <c r="M855" i="31"/>
  <c r="O838" i="31"/>
  <c r="Q838" i="31" s="1"/>
  <c r="M838" i="31"/>
  <c r="N838" i="31"/>
  <c r="N822" i="31"/>
  <c r="O822" i="31"/>
  <c r="M822" i="31"/>
  <c r="N967" i="31"/>
  <c r="O967" i="31"/>
  <c r="M967" i="31"/>
  <c r="N951" i="31"/>
  <c r="O951" i="31"/>
  <c r="M951" i="31"/>
  <c r="M934" i="31"/>
  <c r="N934" i="31"/>
  <c r="O934" i="31"/>
  <c r="N918" i="31"/>
  <c r="O918" i="31"/>
  <c r="M918" i="31"/>
  <c r="N899" i="31"/>
  <c r="M899" i="31"/>
  <c r="O899" i="31"/>
  <c r="N883" i="31"/>
  <c r="O883" i="31"/>
  <c r="M883" i="31"/>
  <c r="M866" i="31"/>
  <c r="N866" i="31"/>
  <c r="O866" i="31"/>
  <c r="N850" i="31"/>
  <c r="O850" i="31"/>
  <c r="M850" i="31"/>
  <c r="N831" i="31"/>
  <c r="M831" i="31"/>
  <c r="O831" i="31"/>
  <c r="N814" i="31"/>
  <c r="O814" i="31"/>
  <c r="M814" i="31"/>
  <c r="M797" i="31"/>
  <c r="N797" i="31"/>
  <c r="O797" i="31"/>
  <c r="M780" i="31"/>
  <c r="N780" i="31"/>
  <c r="O780" i="31"/>
  <c r="Q780" i="31" s="1"/>
  <c r="M764" i="30"/>
  <c r="O764" i="30"/>
  <c r="K764" i="30"/>
  <c r="M745" i="31"/>
  <c r="O745" i="31"/>
  <c r="Q745" i="31" s="1"/>
  <c r="N745" i="31"/>
  <c r="M729" i="31"/>
  <c r="O729" i="31"/>
  <c r="N729" i="31"/>
  <c r="N712" i="31"/>
  <c r="O712" i="31"/>
  <c r="M712" i="31"/>
  <c r="O696" i="31"/>
  <c r="Q696" i="31" s="1"/>
  <c r="N696" i="31"/>
  <c r="M696" i="31"/>
  <c r="M677" i="31"/>
  <c r="O677" i="31"/>
  <c r="Q677" i="31" s="1"/>
  <c r="N677" i="31"/>
  <c r="M796" i="31"/>
  <c r="N796" i="31"/>
  <c r="O796" i="31"/>
  <c r="M777" i="31"/>
  <c r="N777" i="31"/>
  <c r="O777" i="31"/>
  <c r="Q777" i="31" s="1"/>
  <c r="M761" i="31"/>
  <c r="O761" i="31"/>
  <c r="N761" i="31"/>
  <c r="M744" i="31"/>
  <c r="O744" i="31"/>
  <c r="Q744" i="31" s="1"/>
  <c r="N744" i="31"/>
  <c r="M728" i="31"/>
  <c r="N728" i="31"/>
  <c r="O728" i="31"/>
  <c r="N709" i="31"/>
  <c r="O709" i="31"/>
  <c r="M709" i="31"/>
  <c r="N693" i="31"/>
  <c r="O693" i="31"/>
  <c r="M693" i="31"/>
  <c r="M676" i="31"/>
  <c r="N676" i="31"/>
  <c r="O676" i="31"/>
  <c r="Q676" i="31" s="1"/>
  <c r="O666" i="31"/>
  <c r="Q666" i="31" s="1"/>
  <c r="M666" i="31"/>
  <c r="N666" i="31"/>
  <c r="N647" i="31"/>
  <c r="M647" i="31"/>
  <c r="O647" i="31"/>
  <c r="N631" i="31"/>
  <c r="M631" i="31"/>
  <c r="O631" i="31"/>
  <c r="N614" i="31"/>
  <c r="M614" i="31"/>
  <c r="O614" i="31"/>
  <c r="Q614" i="31" s="1"/>
  <c r="N598" i="31"/>
  <c r="M598" i="31"/>
  <c r="O598" i="31"/>
  <c r="M579" i="31"/>
  <c r="N579" i="31"/>
  <c r="O579" i="31"/>
  <c r="Q579" i="31" s="1"/>
  <c r="N563" i="31"/>
  <c r="O563" i="31"/>
  <c r="M563" i="31"/>
  <c r="O611" i="31"/>
  <c r="N611" i="31"/>
  <c r="M611" i="31"/>
  <c r="N553" i="31"/>
  <c r="M553" i="31"/>
  <c r="O553" i="31"/>
  <c r="N519" i="31"/>
  <c r="M519" i="31"/>
  <c r="O519" i="31"/>
  <c r="M486" i="31"/>
  <c r="N486" i="31"/>
  <c r="O486" i="31"/>
  <c r="N453" i="31"/>
  <c r="O453" i="31"/>
  <c r="Q453" i="31" s="1"/>
  <c r="M453" i="31"/>
  <c r="M420" i="31"/>
  <c r="N420" i="31"/>
  <c r="O420" i="31"/>
  <c r="M404" i="31"/>
  <c r="O404" i="31"/>
  <c r="N404" i="31"/>
  <c r="M385" i="31"/>
  <c r="N385" i="31"/>
  <c r="O385" i="31"/>
  <c r="M369" i="31"/>
  <c r="O369" i="31"/>
  <c r="N369" i="31"/>
  <c r="O352" i="31"/>
  <c r="N352" i="31"/>
  <c r="M352" i="31"/>
  <c r="N333" i="31"/>
  <c r="M333" i="31"/>
  <c r="O333" i="31"/>
  <c r="Q333" i="31" s="1"/>
  <c r="M317" i="31"/>
  <c r="N317" i="31"/>
  <c r="O317" i="31"/>
  <c r="O300" i="31"/>
  <c r="M300" i="31"/>
  <c r="N300" i="31"/>
  <c r="M284" i="31"/>
  <c r="N284" i="31"/>
  <c r="O284" i="31"/>
  <c r="N265" i="31"/>
  <c r="O265" i="31"/>
  <c r="M265" i="31"/>
  <c r="O249" i="30"/>
  <c r="K249" i="30"/>
  <c r="M249" i="30"/>
  <c r="O232" i="31"/>
  <c r="N232" i="31"/>
  <c r="M232" i="31"/>
  <c r="M216" i="31"/>
  <c r="N216" i="31"/>
  <c r="O216" i="31"/>
  <c r="M609" i="31"/>
  <c r="N609" i="31"/>
  <c r="O609" i="31"/>
  <c r="Q609" i="31" s="1"/>
  <c r="N552" i="31"/>
  <c r="M552" i="31"/>
  <c r="O552" i="31"/>
  <c r="M513" i="31"/>
  <c r="O513" i="31"/>
  <c r="Q513" i="31" s="1"/>
  <c r="N513" i="31"/>
  <c r="M480" i="31"/>
  <c r="O480" i="31"/>
  <c r="N480" i="31"/>
  <c r="M444" i="31"/>
  <c r="O444" i="31"/>
  <c r="N444" i="31"/>
  <c r="M648" i="31"/>
  <c r="N648" i="31"/>
  <c r="O648" i="31"/>
  <c r="M574" i="31"/>
  <c r="N574" i="31"/>
  <c r="O574" i="31"/>
  <c r="Q574" i="31" s="1"/>
  <c r="N538" i="31"/>
  <c r="O538" i="31"/>
  <c r="M538" i="31"/>
  <c r="M473" i="31"/>
  <c r="N473" i="31"/>
  <c r="O473" i="31"/>
  <c r="M654" i="31"/>
  <c r="N654" i="31"/>
  <c r="O654" i="31"/>
  <c r="N515" i="31"/>
  <c r="O515" i="31"/>
  <c r="M515" i="31"/>
  <c r="N449" i="31"/>
  <c r="O449" i="31"/>
  <c r="M449" i="31"/>
  <c r="M401" i="31"/>
  <c r="N401" i="31"/>
  <c r="O401" i="31"/>
  <c r="O363" i="31"/>
  <c r="Q363" i="31" s="1"/>
  <c r="N363" i="31"/>
  <c r="M363" i="31"/>
  <c r="N330" i="31"/>
  <c r="O330" i="31"/>
  <c r="Q330" i="31" s="1"/>
  <c r="M330" i="31"/>
  <c r="N297" i="31"/>
  <c r="O297" i="31"/>
  <c r="M297" i="31"/>
  <c r="M264" i="30"/>
  <c r="K264" i="30"/>
  <c r="O264" i="30"/>
  <c r="M227" i="31"/>
  <c r="N227" i="31"/>
  <c r="O227" i="31"/>
  <c r="K199" i="30"/>
  <c r="M199" i="30"/>
  <c r="O199" i="30"/>
  <c r="N183" i="31"/>
  <c r="O183" i="31"/>
  <c r="M183" i="31"/>
  <c r="M166" i="31"/>
  <c r="N166" i="31"/>
  <c r="O166" i="31"/>
  <c r="Q166" i="31" s="1"/>
  <c r="M150" i="31"/>
  <c r="N150" i="31"/>
  <c r="O150" i="31"/>
  <c r="N131" i="31"/>
  <c r="O131" i="31"/>
  <c r="M131" i="31"/>
  <c r="N115" i="31"/>
  <c r="O115" i="31"/>
  <c r="M115" i="31"/>
  <c r="N98" i="31"/>
  <c r="M98" i="31"/>
  <c r="O98" i="31"/>
  <c r="M82" i="31"/>
  <c r="N82" i="31"/>
  <c r="O82" i="31"/>
  <c r="N534" i="31"/>
  <c r="O534" i="31"/>
  <c r="M534" i="31"/>
  <c r="M465" i="31"/>
  <c r="N465" i="31"/>
  <c r="O465" i="31"/>
  <c r="N21" i="31"/>
  <c r="M21" i="31"/>
  <c r="O21" i="31"/>
  <c r="O50" i="31"/>
  <c r="Q50" i="31" s="1"/>
  <c r="N50" i="31"/>
  <c r="M50" i="31"/>
  <c r="M122" i="31"/>
  <c r="O122" i="31"/>
  <c r="N122" i="31"/>
  <c r="N188" i="31"/>
  <c r="M188" i="31"/>
  <c r="O188" i="31"/>
  <c r="Q188" i="31" s="1"/>
  <c r="O361" i="31"/>
  <c r="M361" i="31"/>
  <c r="N361" i="31"/>
  <c r="N28" i="31"/>
  <c r="M28" i="31"/>
  <c r="O28" i="31"/>
  <c r="M83" i="31"/>
  <c r="N83" i="31"/>
  <c r="O83" i="31"/>
  <c r="N190" i="31"/>
  <c r="M190" i="31"/>
  <c r="O190" i="31"/>
  <c r="M18" i="31"/>
  <c r="N18" i="31"/>
  <c r="O18" i="31"/>
  <c r="N270" i="31"/>
  <c r="O270" i="31"/>
  <c r="M270" i="31"/>
  <c r="N85" i="31"/>
  <c r="M85" i="31"/>
  <c r="O85" i="31"/>
  <c r="N324" i="31"/>
  <c r="M324" i="31"/>
  <c r="O324" i="31"/>
  <c r="Q324" i="31" s="1"/>
  <c r="N211" i="31"/>
  <c r="O211" i="31"/>
  <c r="M211" i="31"/>
  <c r="N76" i="31"/>
  <c r="O76" i="31"/>
  <c r="M76" i="31"/>
  <c r="M424" i="31"/>
  <c r="N424" i="31"/>
  <c r="O424" i="31"/>
  <c r="M161" i="31"/>
  <c r="O161" i="31"/>
  <c r="N161" i="31"/>
  <c r="N972" i="31"/>
  <c r="O972" i="31"/>
  <c r="M972" i="31"/>
  <c r="N956" i="31"/>
  <c r="M956" i="31"/>
  <c r="O956" i="31"/>
  <c r="N937" i="31"/>
  <c r="M937" i="31"/>
  <c r="O937" i="31"/>
  <c r="N921" i="31"/>
  <c r="O921" i="31"/>
  <c r="M921" i="31"/>
  <c r="O904" i="31"/>
  <c r="N904" i="31"/>
  <c r="M904" i="31"/>
  <c r="M888" i="31"/>
  <c r="N888" i="31"/>
  <c r="O888" i="31"/>
  <c r="M869" i="31"/>
  <c r="O869" i="31"/>
  <c r="N869" i="31"/>
  <c r="N853" i="31"/>
  <c r="O853" i="31"/>
  <c r="M853" i="31"/>
  <c r="M836" i="31"/>
  <c r="N836" i="31"/>
  <c r="O836" i="31"/>
  <c r="Q836" i="31" s="1"/>
  <c r="M820" i="31"/>
  <c r="N820" i="31"/>
  <c r="O820" i="31"/>
  <c r="M965" i="31"/>
  <c r="N965" i="31"/>
  <c r="O965" i="31"/>
  <c r="M949" i="31"/>
  <c r="N949" i="31"/>
  <c r="O949" i="31"/>
  <c r="M932" i="31"/>
  <c r="N932" i="31"/>
  <c r="O932" i="31"/>
  <c r="Q932" i="31" s="1"/>
  <c r="O916" i="31"/>
  <c r="Q916" i="31" s="1"/>
  <c r="N916" i="31"/>
  <c r="M916" i="31"/>
  <c r="N897" i="31"/>
  <c r="M897" i="31"/>
  <c r="O897" i="31"/>
  <c r="N881" i="31"/>
  <c r="O881" i="31"/>
  <c r="M881" i="31"/>
  <c r="N864" i="31"/>
  <c r="O864" i="31"/>
  <c r="Q864" i="31" s="1"/>
  <c r="M864" i="31"/>
  <c r="M845" i="31"/>
  <c r="O845" i="31"/>
  <c r="N845" i="31"/>
  <c r="M829" i="31"/>
  <c r="O829" i="31"/>
  <c r="N829" i="31"/>
  <c r="N812" i="31"/>
  <c r="M812" i="31"/>
  <c r="O812" i="31"/>
  <c r="N795" i="31"/>
  <c r="M795" i="31"/>
  <c r="O795" i="31"/>
  <c r="M778" i="31"/>
  <c r="N778" i="31"/>
  <c r="O778" i="31"/>
  <c r="N762" i="31"/>
  <c r="O762" i="31"/>
  <c r="M762" i="31"/>
  <c r="M743" i="31"/>
  <c r="O743" i="31"/>
  <c r="N743" i="31"/>
  <c r="M727" i="31"/>
  <c r="O727" i="31"/>
  <c r="Q727" i="31" s="1"/>
  <c r="N727" i="31"/>
  <c r="O710" i="30"/>
  <c r="M710" i="30"/>
  <c r="K710" i="30"/>
  <c r="N694" i="31"/>
  <c r="O694" i="31"/>
  <c r="M694" i="31"/>
  <c r="M675" i="31"/>
  <c r="O675" i="31"/>
  <c r="N675" i="31"/>
  <c r="O794" i="31"/>
  <c r="M794" i="31"/>
  <c r="N794" i="31"/>
  <c r="N775" i="31"/>
  <c r="O775" i="31"/>
  <c r="M775" i="31"/>
  <c r="O759" i="31"/>
  <c r="Q759" i="31" s="1"/>
  <c r="N759" i="31"/>
  <c r="M759" i="31"/>
  <c r="M742" i="31"/>
  <c r="N742" i="31"/>
  <c r="O742" i="31"/>
  <c r="M726" i="31"/>
  <c r="N726" i="31"/>
  <c r="O726" i="31"/>
  <c r="Q726" i="31" s="1"/>
  <c r="N707" i="31"/>
  <c r="O707" i="31"/>
  <c r="M707" i="31"/>
  <c r="N691" i="31"/>
  <c r="M691" i="31"/>
  <c r="O691" i="31"/>
  <c r="M674" i="31"/>
  <c r="O674" i="31"/>
  <c r="N674" i="31"/>
  <c r="O664" i="31"/>
  <c r="M664" i="31"/>
  <c r="N664" i="31"/>
  <c r="M645" i="31"/>
  <c r="N645" i="31"/>
  <c r="O645" i="31"/>
  <c r="M629" i="31"/>
  <c r="N629" i="31"/>
  <c r="O629" i="31"/>
  <c r="O612" i="31"/>
  <c r="Q612" i="31" s="1"/>
  <c r="M612" i="31"/>
  <c r="N612" i="31"/>
  <c r="N596" i="31"/>
  <c r="O596" i="31"/>
  <c r="Q596" i="31" s="1"/>
  <c r="M596" i="31"/>
  <c r="M577" i="31"/>
  <c r="N577" i="31"/>
  <c r="O577" i="31"/>
  <c r="O669" i="31"/>
  <c r="M669" i="31"/>
  <c r="N669" i="31"/>
  <c r="N603" i="31"/>
  <c r="O603" i="31"/>
  <c r="M603" i="31"/>
  <c r="N549" i="31"/>
  <c r="O549" i="31"/>
  <c r="Q549" i="31" s="1"/>
  <c r="M549" i="31"/>
  <c r="M516" i="31"/>
  <c r="N516" i="31"/>
  <c r="O516" i="31"/>
  <c r="N483" i="31"/>
  <c r="O483" i="31"/>
  <c r="M483" i="31"/>
  <c r="N450" i="31"/>
  <c r="M450" i="31"/>
  <c r="O450" i="31"/>
  <c r="M418" i="31"/>
  <c r="N418" i="31"/>
  <c r="O418" i="31"/>
  <c r="Q418" i="31" s="1"/>
  <c r="M402" i="31"/>
  <c r="N402" i="31"/>
  <c r="O402" i="31"/>
  <c r="M383" i="31"/>
  <c r="N383" i="31"/>
  <c r="O383" i="31"/>
  <c r="N366" i="31"/>
  <c r="O366" i="31"/>
  <c r="M366" i="31"/>
  <c r="M350" i="31"/>
  <c r="N350" i="31"/>
  <c r="O350" i="31"/>
  <c r="N331" i="31"/>
  <c r="O331" i="31"/>
  <c r="M331" i="31"/>
  <c r="N315" i="31"/>
  <c r="O315" i="31"/>
  <c r="M315" i="31"/>
  <c r="M298" i="31"/>
  <c r="N298" i="31"/>
  <c r="O298" i="31"/>
  <c r="M282" i="31"/>
  <c r="O282" i="31"/>
  <c r="N282" i="31"/>
  <c r="N263" i="31"/>
  <c r="O263" i="31"/>
  <c r="M263" i="31"/>
  <c r="N247" i="31"/>
  <c r="O247" i="31"/>
  <c r="M247" i="31"/>
  <c r="M230" i="31"/>
  <c r="N230" i="31"/>
  <c r="O230" i="31"/>
  <c r="O667" i="31"/>
  <c r="Q667" i="31" s="1"/>
  <c r="N667" i="31"/>
  <c r="M667" i="31"/>
  <c r="N601" i="31"/>
  <c r="M601" i="31"/>
  <c r="O601" i="31"/>
  <c r="N548" i="31"/>
  <c r="M548" i="31"/>
  <c r="O548" i="31"/>
  <c r="O510" i="31"/>
  <c r="Q510" i="31" s="1"/>
  <c r="M510" i="31"/>
  <c r="N510" i="31"/>
  <c r="M477" i="31"/>
  <c r="N477" i="31"/>
  <c r="O477" i="31"/>
  <c r="N439" i="31"/>
  <c r="M439" i="31"/>
  <c r="O439" i="31"/>
  <c r="M640" i="31"/>
  <c r="N640" i="31"/>
  <c r="O640" i="31"/>
  <c r="M566" i="31"/>
  <c r="O566" i="31"/>
  <c r="N566" i="31"/>
  <c r="N530" i="31"/>
  <c r="O530" i="31"/>
  <c r="Q530" i="31" s="1"/>
  <c r="M530" i="31"/>
  <c r="M468" i="31"/>
  <c r="N468" i="31"/>
  <c r="O468" i="31"/>
  <c r="M621" i="31"/>
  <c r="O621" i="31"/>
  <c r="N621" i="31"/>
  <c r="N504" i="31"/>
  <c r="M504" i="31"/>
  <c r="O504" i="31"/>
  <c r="M438" i="31"/>
  <c r="N438" i="31"/>
  <c r="O438" i="31"/>
  <c r="Q438" i="31" s="1"/>
  <c r="N396" i="31"/>
  <c r="M396" i="31"/>
  <c r="O396" i="31"/>
  <c r="N359" i="31"/>
  <c r="M359" i="31"/>
  <c r="O359" i="31"/>
  <c r="N326" i="31"/>
  <c r="O326" i="31"/>
  <c r="M326" i="31"/>
  <c r="N293" i="31"/>
  <c r="O293" i="31"/>
  <c r="M293" i="31"/>
  <c r="N260" i="31"/>
  <c r="O260" i="31"/>
  <c r="M260" i="31"/>
  <c r="N223" i="31"/>
  <c r="O223" i="31"/>
  <c r="M223" i="31"/>
  <c r="N197" i="31"/>
  <c r="M197" i="31"/>
  <c r="O197" i="31"/>
  <c r="N181" i="31"/>
  <c r="O181" i="31"/>
  <c r="M181" i="31"/>
  <c r="M164" i="31"/>
  <c r="N164" i="31"/>
  <c r="O164" i="31"/>
  <c r="M148" i="30"/>
  <c r="K148" i="30"/>
  <c r="O148" i="30"/>
  <c r="M129" i="31"/>
  <c r="N129" i="31"/>
  <c r="O129" i="31"/>
  <c r="M113" i="31"/>
  <c r="O113" i="31"/>
  <c r="N113" i="31"/>
  <c r="M96" i="31"/>
  <c r="N96" i="31"/>
  <c r="O96" i="31"/>
  <c r="O77" i="31"/>
  <c r="Q77" i="31" s="1"/>
  <c r="N77" i="31"/>
  <c r="M77" i="31"/>
  <c r="M525" i="31"/>
  <c r="N525" i="31"/>
  <c r="O525" i="31"/>
  <c r="O459" i="31"/>
  <c r="M459" i="31"/>
  <c r="N459" i="31"/>
  <c r="N23" i="31"/>
  <c r="M23" i="31"/>
  <c r="O23" i="31"/>
  <c r="N55" i="31"/>
  <c r="M55" i="31"/>
  <c r="O55" i="31"/>
  <c r="M130" i="31"/>
  <c r="O130" i="31"/>
  <c r="N130" i="31"/>
  <c r="N196" i="31"/>
  <c r="M196" i="31"/>
  <c r="O196" i="31"/>
  <c r="Q196" i="31" s="1"/>
  <c r="M312" i="31"/>
  <c r="N312" i="31"/>
  <c r="O312" i="31"/>
  <c r="M474" i="31"/>
  <c r="O474" i="31"/>
  <c r="N474" i="31"/>
  <c r="N53" i="31"/>
  <c r="O53" i="31"/>
  <c r="M53" i="31"/>
  <c r="N87" i="31"/>
  <c r="M87" i="31"/>
  <c r="O87" i="31"/>
  <c r="M132" i="31"/>
  <c r="N132" i="31"/>
  <c r="O132" i="31"/>
  <c r="Q132" i="31" s="1"/>
  <c r="N198" i="31"/>
  <c r="O198" i="31"/>
  <c r="Q198" i="31" s="1"/>
  <c r="M198" i="31"/>
  <c r="M316" i="31"/>
  <c r="O316" i="31"/>
  <c r="N316" i="31"/>
  <c r="N479" i="31"/>
  <c r="M479" i="31"/>
  <c r="O479" i="31"/>
  <c r="N29" i="31"/>
  <c r="M29" i="31"/>
  <c r="O29" i="31"/>
  <c r="N62" i="31"/>
  <c r="O62" i="31"/>
  <c r="M62" i="31"/>
  <c r="O142" i="31"/>
  <c r="M142" i="31"/>
  <c r="N142" i="31"/>
  <c r="M221" i="31"/>
  <c r="O221" i="31"/>
  <c r="N221" i="31"/>
  <c r="M370" i="31"/>
  <c r="N370" i="31"/>
  <c r="O370" i="31"/>
  <c r="M572" i="31"/>
  <c r="N572" i="31"/>
  <c r="O572" i="31"/>
  <c r="Q572" i="31" s="1"/>
  <c r="N258" i="31"/>
  <c r="O258" i="31"/>
  <c r="M258" i="31"/>
  <c r="N40" i="31"/>
  <c r="M40" i="31"/>
  <c r="O40" i="31"/>
  <c r="N275" i="31"/>
  <c r="O275" i="31"/>
  <c r="Q275" i="31" s="1"/>
  <c r="M275" i="31"/>
  <c r="N93" i="31"/>
  <c r="M93" i="31"/>
  <c r="O93" i="31"/>
  <c r="N539" i="31"/>
  <c r="O539" i="31"/>
  <c r="M539" i="31"/>
  <c r="N194" i="31"/>
  <c r="O194" i="31"/>
  <c r="M194" i="31"/>
  <c r="M970" i="31"/>
  <c r="N970" i="31"/>
  <c r="O970" i="31"/>
  <c r="M954" i="31"/>
  <c r="N954" i="31"/>
  <c r="O954" i="31"/>
  <c r="N935" i="31"/>
  <c r="M935" i="31"/>
  <c r="O935" i="31"/>
  <c r="N919" i="31"/>
  <c r="O919" i="31"/>
  <c r="M919" i="31"/>
  <c r="M902" i="31"/>
  <c r="N902" i="31"/>
  <c r="O902" i="31"/>
  <c r="M886" i="31"/>
  <c r="N886" i="31"/>
  <c r="O886" i="31"/>
  <c r="M867" i="31"/>
  <c r="O867" i="31"/>
  <c r="N867" i="31"/>
  <c r="N851" i="31"/>
  <c r="M851" i="31"/>
  <c r="O851" i="31"/>
  <c r="M834" i="31"/>
  <c r="N834" i="31"/>
  <c r="O834" i="31"/>
  <c r="M818" i="31"/>
  <c r="N818" i="31"/>
  <c r="O818" i="31"/>
  <c r="N963" i="31"/>
  <c r="O963" i="31"/>
  <c r="M963" i="31"/>
  <c r="N947" i="31"/>
  <c r="M947" i="31"/>
  <c r="O947" i="31"/>
  <c r="O930" i="31"/>
  <c r="M930" i="31"/>
  <c r="N930" i="31"/>
  <c r="O914" i="31"/>
  <c r="M914" i="31"/>
  <c r="N914" i="31"/>
  <c r="N895" i="31"/>
  <c r="O895" i="31"/>
  <c r="M895" i="31"/>
  <c r="M878" i="31"/>
  <c r="O878" i="31"/>
  <c r="N878" i="31"/>
  <c r="M862" i="31"/>
  <c r="N862" i="31"/>
  <c r="O862" i="31"/>
  <c r="N843" i="31"/>
  <c r="M843" i="31"/>
  <c r="O843" i="31"/>
  <c r="M827" i="31"/>
  <c r="O827" i="31"/>
  <c r="N827" i="31"/>
  <c r="M810" i="31"/>
  <c r="N810" i="31"/>
  <c r="O810" i="31"/>
  <c r="M793" i="31"/>
  <c r="N793" i="31"/>
  <c r="O793" i="31"/>
  <c r="M776" i="31"/>
  <c r="N776" i="31"/>
  <c r="O776" i="31"/>
  <c r="N760" i="31"/>
  <c r="M760" i="31"/>
  <c r="O760" i="31"/>
  <c r="M741" i="31"/>
  <c r="O741" i="31"/>
  <c r="N741" i="31"/>
  <c r="M725" i="31"/>
  <c r="O725" i="31"/>
  <c r="N725" i="31"/>
  <c r="N708" i="31"/>
  <c r="M708" i="31"/>
  <c r="O708" i="31"/>
  <c r="N692" i="31"/>
  <c r="O692" i="31"/>
  <c r="M692" i="31"/>
  <c r="M673" i="31"/>
  <c r="O673" i="31"/>
  <c r="N673" i="31"/>
  <c r="M792" i="31"/>
  <c r="N792" i="31"/>
  <c r="O792" i="31"/>
  <c r="M773" i="31"/>
  <c r="N773" i="31"/>
  <c r="O773" i="31"/>
  <c r="M757" i="31"/>
  <c r="N757" i="31"/>
  <c r="O757" i="31"/>
  <c r="M740" i="31"/>
  <c r="O740" i="31"/>
  <c r="N740" i="31"/>
  <c r="M724" i="31"/>
  <c r="N724" i="31"/>
  <c r="O724" i="31"/>
  <c r="N705" i="31"/>
  <c r="M705" i="31"/>
  <c r="O705" i="31"/>
  <c r="N689" i="31"/>
  <c r="O689" i="31"/>
  <c r="M689" i="31"/>
  <c r="M672" i="31"/>
  <c r="N672" i="31"/>
  <c r="O672" i="31"/>
  <c r="O662" i="31"/>
  <c r="Q662" i="31" s="1"/>
  <c r="N662" i="31"/>
  <c r="M662" i="31"/>
  <c r="M643" i="31"/>
  <c r="N643" i="31"/>
  <c r="O643" i="31"/>
  <c r="M627" i="31"/>
  <c r="N627" i="31"/>
  <c r="O627" i="31"/>
  <c r="N610" i="31"/>
  <c r="M610" i="31"/>
  <c r="O610" i="31"/>
  <c r="N594" i="31"/>
  <c r="M594" i="31"/>
  <c r="O594" i="31"/>
  <c r="M575" i="31"/>
  <c r="O575" i="31"/>
  <c r="N575" i="31"/>
  <c r="O661" i="31"/>
  <c r="Q661" i="31" s="1"/>
  <c r="M661" i="31"/>
  <c r="N661" i="31"/>
  <c r="N595" i="31"/>
  <c r="O595" i="31"/>
  <c r="M595" i="31"/>
  <c r="N545" i="31"/>
  <c r="O545" i="31"/>
  <c r="M545" i="31"/>
  <c r="N511" i="31"/>
  <c r="O511" i="31"/>
  <c r="M511" i="31"/>
  <c r="M478" i="31"/>
  <c r="N478" i="31"/>
  <c r="O478" i="31"/>
  <c r="M445" i="31"/>
  <c r="N445" i="31"/>
  <c r="O445" i="31"/>
  <c r="M416" i="31"/>
  <c r="N416" i="31"/>
  <c r="O416" i="31"/>
  <c r="N397" i="31"/>
  <c r="O397" i="31"/>
  <c r="M397" i="31"/>
  <c r="M381" i="31"/>
  <c r="O381" i="31"/>
  <c r="N381" i="31"/>
  <c r="O364" i="31"/>
  <c r="M364" i="31"/>
  <c r="N364" i="31"/>
  <c r="M348" i="31"/>
  <c r="N348" i="31"/>
  <c r="O348" i="31"/>
  <c r="N329" i="31"/>
  <c r="M329" i="31"/>
  <c r="O329" i="31"/>
  <c r="M313" i="31"/>
  <c r="O313" i="31"/>
  <c r="N313" i="31"/>
  <c r="O296" i="31"/>
  <c r="N296" i="31"/>
  <c r="M296" i="31"/>
  <c r="M280" i="31"/>
  <c r="O280" i="31"/>
  <c r="N280" i="31"/>
  <c r="N261" i="31"/>
  <c r="O261" i="31"/>
  <c r="M261" i="31"/>
  <c r="M245" i="31"/>
  <c r="O245" i="31"/>
  <c r="N245" i="31"/>
  <c r="O228" i="31"/>
  <c r="M228" i="31"/>
  <c r="N228" i="31"/>
  <c r="O659" i="31"/>
  <c r="Q659" i="31" s="1"/>
  <c r="N659" i="31"/>
  <c r="M659" i="31"/>
  <c r="N593" i="31"/>
  <c r="O593" i="31"/>
  <c r="M593" i="31"/>
  <c r="N544" i="31"/>
  <c r="M544" i="31"/>
  <c r="O544" i="31"/>
  <c r="M505" i="31"/>
  <c r="O505" i="31"/>
  <c r="N505" i="31"/>
  <c r="N472" i="31"/>
  <c r="M472" i="31"/>
  <c r="O472" i="31"/>
  <c r="M436" i="31"/>
  <c r="N436" i="31"/>
  <c r="O436" i="31"/>
  <c r="M632" i="31"/>
  <c r="N632" i="31"/>
  <c r="O632" i="31"/>
  <c r="O663" i="31"/>
  <c r="M663" i="31"/>
  <c r="N663" i="31"/>
  <c r="M522" i="31"/>
  <c r="N522" i="31"/>
  <c r="O522" i="31"/>
  <c r="O456" i="31"/>
  <c r="M456" i="31"/>
  <c r="N456" i="31"/>
  <c r="M588" i="31"/>
  <c r="O588" i="31"/>
  <c r="N588" i="31"/>
  <c r="N499" i="31"/>
  <c r="O499" i="31"/>
  <c r="M499" i="31"/>
  <c r="M433" i="31"/>
  <c r="O433" i="31"/>
  <c r="N433" i="31"/>
  <c r="N392" i="31"/>
  <c r="M392" i="31"/>
  <c r="O392" i="31"/>
  <c r="N355" i="31"/>
  <c r="O355" i="31"/>
  <c r="M355" i="31"/>
  <c r="M322" i="31"/>
  <c r="N322" i="31"/>
  <c r="O322" i="31"/>
  <c r="M289" i="31"/>
  <c r="O289" i="31"/>
  <c r="N289" i="31"/>
  <c r="M256" i="31"/>
  <c r="N256" i="31"/>
  <c r="O256" i="31"/>
  <c r="N219" i="31"/>
  <c r="O219" i="31"/>
  <c r="M219" i="31"/>
  <c r="O195" i="31"/>
  <c r="N195" i="31"/>
  <c r="M195" i="31"/>
  <c r="N179" i="31"/>
  <c r="O179" i="31"/>
  <c r="M179" i="31"/>
  <c r="M162" i="31"/>
  <c r="O162" i="31"/>
  <c r="N162" i="31"/>
  <c r="M146" i="31"/>
  <c r="N146" i="31"/>
  <c r="O146" i="31"/>
  <c r="N127" i="31"/>
  <c r="O127" i="31"/>
  <c r="M127" i="31"/>
  <c r="N110" i="31"/>
  <c r="M110" i="31"/>
  <c r="O110" i="31"/>
  <c r="N94" i="31"/>
  <c r="M94" i="31"/>
  <c r="O94" i="31"/>
  <c r="M646" i="31"/>
  <c r="N646" i="31"/>
  <c r="O646" i="31"/>
  <c r="M514" i="31"/>
  <c r="O514" i="31"/>
  <c r="N514" i="31"/>
  <c r="M448" i="31"/>
  <c r="N448" i="31"/>
  <c r="O448" i="31"/>
  <c r="Q448" i="31" s="1"/>
  <c r="N41" i="31"/>
  <c r="M41" i="31"/>
  <c r="O41" i="31"/>
  <c r="N74" i="31"/>
  <c r="O74" i="31"/>
  <c r="M74" i="31"/>
  <c r="O171" i="30"/>
  <c r="M171" i="30"/>
  <c r="K171" i="30"/>
  <c r="N262" i="31"/>
  <c r="O262" i="31"/>
  <c r="M262" i="31"/>
  <c r="N394" i="31"/>
  <c r="O394" i="31"/>
  <c r="M394" i="31"/>
  <c r="N36" i="31"/>
  <c r="M36" i="31"/>
  <c r="O36" i="31"/>
  <c r="N72" i="31"/>
  <c r="M72" i="31"/>
  <c r="O72" i="31"/>
  <c r="N107" i="31"/>
  <c r="M107" i="31"/>
  <c r="O107" i="31"/>
  <c r="M173" i="31"/>
  <c r="N173" i="31"/>
  <c r="O173" i="31"/>
  <c r="Q173" i="31" s="1"/>
  <c r="N266" i="31"/>
  <c r="O266" i="31"/>
  <c r="M266" i="31"/>
  <c r="N398" i="31"/>
  <c r="O398" i="31"/>
  <c r="M398" i="31"/>
  <c r="N22" i="31"/>
  <c r="M22" i="31"/>
  <c r="O22" i="31"/>
  <c r="N51" i="31"/>
  <c r="O51" i="31"/>
  <c r="M51" i="31"/>
  <c r="M118" i="31"/>
  <c r="N118" i="31"/>
  <c r="O118" i="31"/>
  <c r="N192" i="31"/>
  <c r="O192" i="31"/>
  <c r="M192" i="31"/>
  <c r="M320" i="31"/>
  <c r="N320" i="31"/>
  <c r="O320" i="31"/>
  <c r="N462" i="31"/>
  <c r="M462" i="31"/>
  <c r="O462" i="31"/>
  <c r="N26" i="31"/>
  <c r="M26" i="31"/>
  <c r="O26" i="31"/>
  <c r="M167" i="31"/>
  <c r="N167" i="31"/>
  <c r="O167" i="31"/>
  <c r="I312" i="31"/>
  <c r="I312" i="30"/>
  <c r="I202" i="31"/>
  <c r="I202" i="30"/>
  <c r="I194" i="31"/>
  <c r="I194" i="30"/>
  <c r="I954" i="31"/>
  <c r="I954" i="30"/>
  <c r="I919" i="31"/>
  <c r="I919" i="30"/>
  <c r="I886" i="31"/>
  <c r="I886" i="30"/>
  <c r="I851" i="31"/>
  <c r="I851" i="30"/>
  <c r="I818" i="31"/>
  <c r="I818" i="30"/>
  <c r="I947" i="31"/>
  <c r="I947" i="30"/>
  <c r="I914" i="31"/>
  <c r="I914" i="30"/>
  <c r="I878" i="31"/>
  <c r="I878" i="30"/>
  <c r="I843" i="31"/>
  <c r="I843" i="30"/>
  <c r="I810" i="31"/>
  <c r="I810" i="30"/>
  <c r="I776" i="31"/>
  <c r="I776" i="30"/>
  <c r="I741" i="31"/>
  <c r="I741" i="30"/>
  <c r="I708" i="31"/>
  <c r="I708" i="30"/>
  <c r="I673" i="31"/>
  <c r="I673" i="30"/>
  <c r="I773" i="31"/>
  <c r="I773" i="30"/>
  <c r="I740" i="31"/>
  <c r="I740" i="30"/>
  <c r="I705" i="31"/>
  <c r="I705" i="30"/>
  <c r="I672" i="31"/>
  <c r="I672" i="30"/>
  <c r="I643" i="31"/>
  <c r="I643" i="30"/>
  <c r="I610" i="31"/>
  <c r="I610" i="30"/>
  <c r="I575" i="31"/>
  <c r="I575" i="30"/>
  <c r="I595" i="31"/>
  <c r="I595" i="30"/>
  <c r="I511" i="31"/>
  <c r="I511" i="30"/>
  <c r="I445" i="31"/>
  <c r="I445" i="30"/>
  <c r="I397" i="31"/>
  <c r="I397" i="30"/>
  <c r="I364" i="31"/>
  <c r="I364" i="30"/>
  <c r="I329" i="31"/>
  <c r="I329" i="30"/>
  <c r="I296" i="31"/>
  <c r="I296" i="30"/>
  <c r="I261" i="31"/>
  <c r="I261" i="30"/>
  <c r="I228" i="31"/>
  <c r="I228" i="30"/>
  <c r="I593" i="31"/>
  <c r="I593" i="30"/>
  <c r="I505" i="31"/>
  <c r="I505" i="30"/>
  <c r="I436" i="31"/>
  <c r="I436" i="30"/>
  <c r="I663" i="31"/>
  <c r="I663" i="30"/>
  <c r="I456" i="31"/>
  <c r="I456" i="30"/>
  <c r="I499" i="31"/>
  <c r="I499" i="30"/>
  <c r="I392" i="31"/>
  <c r="I392" i="30"/>
  <c r="I322" i="31"/>
  <c r="I322" i="30"/>
  <c r="I256" i="31"/>
  <c r="I256" i="30"/>
  <c r="I195" i="31"/>
  <c r="I195" i="30"/>
  <c r="I162" i="31"/>
  <c r="I162" i="30"/>
  <c r="I127" i="31"/>
  <c r="I127" i="30"/>
  <c r="I514" i="31"/>
  <c r="I514" i="30"/>
  <c r="I138" i="31"/>
  <c r="I138" i="30"/>
  <c r="I328" i="31"/>
  <c r="I328" i="30"/>
  <c r="I140" i="31"/>
  <c r="I140" i="30"/>
  <c r="I332" i="31"/>
  <c r="I332" i="30"/>
  <c r="I151" i="31"/>
  <c r="I151" i="30"/>
  <c r="I386" i="31"/>
  <c r="I386" i="30"/>
  <c r="I295" i="31"/>
  <c r="I295" i="30"/>
  <c r="I190" i="31"/>
  <c r="I190" i="30"/>
  <c r="I167" i="31"/>
  <c r="I167" i="30"/>
  <c r="I378" i="31"/>
  <c r="I378" i="30"/>
  <c r="N52" i="31"/>
  <c r="M52" i="31"/>
  <c r="O52" i="31"/>
  <c r="O57" i="31"/>
  <c r="N57" i="31"/>
  <c r="M57" i="31"/>
  <c r="M341" i="31"/>
  <c r="N341" i="31"/>
  <c r="O341" i="31"/>
  <c r="Q341" i="31" s="1"/>
  <c r="O120" i="30"/>
  <c r="M120" i="30"/>
  <c r="K120" i="30"/>
  <c r="N32" i="31"/>
  <c r="M32" i="31"/>
  <c r="O32" i="31"/>
  <c r="M242" i="31"/>
  <c r="N242" i="31"/>
  <c r="O242" i="31"/>
  <c r="M968" i="31"/>
  <c r="O968" i="31"/>
  <c r="Q968" i="31" s="1"/>
  <c r="N968" i="31"/>
  <c r="M952" i="31"/>
  <c r="N952" i="31"/>
  <c r="O952" i="31"/>
  <c r="M933" i="31"/>
  <c r="N933" i="31"/>
  <c r="O933" i="31"/>
  <c r="O917" i="31"/>
  <c r="N917" i="31"/>
  <c r="M917" i="31"/>
  <c r="M900" i="31"/>
  <c r="N900" i="31"/>
  <c r="O900" i="31"/>
  <c r="Q900" i="31" s="1"/>
  <c r="N884" i="31"/>
  <c r="M884" i="31"/>
  <c r="O884" i="31"/>
  <c r="M865" i="31"/>
  <c r="O865" i="31"/>
  <c r="N865" i="31"/>
  <c r="N849" i="31"/>
  <c r="O849" i="31"/>
  <c r="M849" i="31"/>
  <c r="M832" i="31"/>
  <c r="N832" i="31"/>
  <c r="O832" i="31"/>
  <c r="Q832" i="31" s="1"/>
  <c r="N813" i="31"/>
  <c r="O813" i="31"/>
  <c r="M813" i="31"/>
  <c r="M961" i="31"/>
  <c r="N961" i="31"/>
  <c r="O961" i="31"/>
  <c r="M945" i="31"/>
  <c r="N945" i="31"/>
  <c r="O945" i="31"/>
  <c r="M928" i="31"/>
  <c r="N928" i="31"/>
  <c r="O928" i="31"/>
  <c r="N909" i="31"/>
  <c r="O909" i="31"/>
  <c r="M909" i="31"/>
  <c r="N893" i="31"/>
  <c r="O893" i="31"/>
  <c r="M893" i="31"/>
  <c r="M876" i="31"/>
  <c r="O876" i="31"/>
  <c r="N876" i="31"/>
  <c r="N860" i="31"/>
  <c r="M860" i="31"/>
  <c r="O860" i="31"/>
  <c r="M841" i="31"/>
  <c r="N841" i="31"/>
  <c r="O841" i="31"/>
  <c r="M825" i="31"/>
  <c r="N825" i="31"/>
  <c r="O825" i="31"/>
  <c r="M808" i="31"/>
  <c r="N808" i="31"/>
  <c r="O808" i="31"/>
  <c r="M791" i="31"/>
  <c r="O791" i="31"/>
  <c r="N791" i="31"/>
  <c r="M774" i="31"/>
  <c r="N774" i="31"/>
  <c r="O774" i="31"/>
  <c r="N758" i="31"/>
  <c r="O758" i="31"/>
  <c r="M758" i="31"/>
  <c r="O739" i="31"/>
  <c r="N739" i="31"/>
  <c r="M739" i="31"/>
  <c r="M723" i="31"/>
  <c r="O723" i="31"/>
  <c r="Q723" i="31" s="1"/>
  <c r="N723" i="31"/>
  <c r="N706" i="31"/>
  <c r="M706" i="31"/>
  <c r="O706" i="31"/>
  <c r="N690" i="31"/>
  <c r="O690" i="31"/>
  <c r="M690" i="31"/>
  <c r="M809" i="31"/>
  <c r="N809" i="31"/>
  <c r="O809" i="31"/>
  <c r="O790" i="31"/>
  <c r="N790" i="31"/>
  <c r="M790" i="31"/>
  <c r="N771" i="31"/>
  <c r="O771" i="31"/>
  <c r="M771" i="31"/>
  <c r="N755" i="31"/>
  <c r="M755" i="31"/>
  <c r="O755" i="31"/>
  <c r="M738" i="31"/>
  <c r="N738" i="31"/>
  <c r="O738" i="31"/>
  <c r="M722" i="31"/>
  <c r="N722" i="31"/>
  <c r="O722" i="31"/>
  <c r="Q722" i="31" s="1"/>
  <c r="N703" i="31"/>
  <c r="O703" i="31"/>
  <c r="M703" i="31"/>
  <c r="M686" i="31"/>
  <c r="O686" i="31"/>
  <c r="N686" i="31"/>
  <c r="N670" i="31"/>
  <c r="M670" i="31"/>
  <c r="O670" i="31"/>
  <c r="K660" i="30"/>
  <c r="O660" i="30"/>
  <c r="M660" i="30"/>
  <c r="M641" i="31"/>
  <c r="O641" i="31"/>
  <c r="N641" i="31"/>
  <c r="M625" i="31"/>
  <c r="N625" i="31"/>
  <c r="O625" i="31"/>
  <c r="N608" i="31"/>
  <c r="O608" i="31"/>
  <c r="M608" i="31"/>
  <c r="M589" i="31"/>
  <c r="N589" i="31"/>
  <c r="O589" i="31"/>
  <c r="Q589" i="31" s="1"/>
  <c r="K573" i="30"/>
  <c r="M573" i="30"/>
  <c r="O573" i="30"/>
  <c r="M652" i="31"/>
  <c r="N652" i="31"/>
  <c r="O652" i="31"/>
  <c r="M586" i="31"/>
  <c r="N586" i="31"/>
  <c r="O586" i="31"/>
  <c r="N541" i="31"/>
  <c r="O541" i="31"/>
  <c r="Q541" i="31" s="1"/>
  <c r="M541" i="31"/>
  <c r="N508" i="31"/>
  <c r="M508" i="31"/>
  <c r="O508" i="31"/>
  <c r="N475" i="31"/>
  <c r="M475" i="31"/>
  <c r="O475" i="31"/>
  <c r="M442" i="31"/>
  <c r="N442" i="31"/>
  <c r="O442" i="31"/>
  <c r="M414" i="31"/>
  <c r="O414" i="31"/>
  <c r="Q414" i="31" s="1"/>
  <c r="N414" i="31"/>
  <c r="N395" i="31"/>
  <c r="M395" i="31"/>
  <c r="O395" i="31"/>
  <c r="M379" i="31"/>
  <c r="N379" i="31"/>
  <c r="O379" i="31"/>
  <c r="O362" i="31"/>
  <c r="N362" i="31"/>
  <c r="M362" i="31"/>
  <c r="M346" i="31"/>
  <c r="N346" i="31"/>
  <c r="O346" i="31"/>
  <c r="Q346" i="31" s="1"/>
  <c r="N327" i="31"/>
  <c r="O327" i="31"/>
  <c r="M327" i="31"/>
  <c r="N311" i="31"/>
  <c r="O311" i="31"/>
  <c r="M311" i="31"/>
  <c r="O294" i="31"/>
  <c r="M294" i="31"/>
  <c r="N294" i="31"/>
  <c r="M278" i="31"/>
  <c r="N278" i="31"/>
  <c r="O278" i="31"/>
  <c r="N259" i="31"/>
  <c r="M259" i="31"/>
  <c r="O259" i="31"/>
  <c r="M243" i="31"/>
  <c r="N243" i="31"/>
  <c r="O243" i="31"/>
  <c r="O226" i="31"/>
  <c r="M226" i="31"/>
  <c r="N226" i="31"/>
  <c r="M650" i="31"/>
  <c r="O650" i="31"/>
  <c r="Q650" i="31" s="1"/>
  <c r="N650" i="31"/>
  <c r="N584" i="31"/>
  <c r="O584" i="31"/>
  <c r="M584" i="31"/>
  <c r="N540" i="31"/>
  <c r="M540" i="31"/>
  <c r="O540" i="31"/>
  <c r="O502" i="31"/>
  <c r="M502" i="31"/>
  <c r="N502" i="31"/>
  <c r="M469" i="31"/>
  <c r="N469" i="31"/>
  <c r="O469" i="31"/>
  <c r="M430" i="31"/>
  <c r="O430" i="31"/>
  <c r="N430" i="31"/>
  <c r="O615" i="31"/>
  <c r="N615" i="31"/>
  <c r="M615" i="31"/>
  <c r="M630" i="31"/>
  <c r="N630" i="31"/>
  <c r="O630" i="31"/>
  <c r="M517" i="31"/>
  <c r="O517" i="31"/>
  <c r="N517" i="31"/>
  <c r="N451" i="31"/>
  <c r="M451" i="31"/>
  <c r="O451" i="31"/>
  <c r="N551" i="31"/>
  <c r="O551" i="31"/>
  <c r="M551" i="31"/>
  <c r="M487" i="31"/>
  <c r="O487" i="31"/>
  <c r="N487" i="31"/>
  <c r="M421" i="31"/>
  <c r="O421" i="31"/>
  <c r="Q421" i="31" s="1"/>
  <c r="N421" i="31"/>
  <c r="N388" i="31"/>
  <c r="M388" i="31"/>
  <c r="O388" i="31"/>
  <c r="N351" i="31"/>
  <c r="O351" i="31"/>
  <c r="M351" i="31"/>
  <c r="M318" i="31"/>
  <c r="N318" i="31"/>
  <c r="O318" i="31"/>
  <c r="M285" i="31"/>
  <c r="N285" i="31"/>
  <c r="O285" i="31"/>
  <c r="M252" i="31"/>
  <c r="N252" i="31"/>
  <c r="O252" i="31"/>
  <c r="N215" i="31"/>
  <c r="M215" i="31"/>
  <c r="O215" i="31"/>
  <c r="N193" i="31"/>
  <c r="O193" i="31"/>
  <c r="M193" i="31"/>
  <c r="N177" i="31"/>
  <c r="O177" i="31"/>
  <c r="M177" i="31"/>
  <c r="M160" i="31"/>
  <c r="O160" i="31"/>
  <c r="N160" i="31"/>
  <c r="O141" i="31"/>
  <c r="M141" i="31"/>
  <c r="N141" i="31"/>
  <c r="M125" i="31"/>
  <c r="N125" i="31"/>
  <c r="O125" i="31"/>
  <c r="M108" i="31"/>
  <c r="N108" i="31"/>
  <c r="O108" i="31"/>
  <c r="N92" i="31"/>
  <c r="M92" i="31"/>
  <c r="O92" i="31"/>
  <c r="M613" i="31"/>
  <c r="O613" i="31"/>
  <c r="Q613" i="31" s="1"/>
  <c r="N613" i="31"/>
  <c r="M509" i="31"/>
  <c r="N509" i="31"/>
  <c r="O509" i="31"/>
  <c r="N443" i="31"/>
  <c r="M443" i="31"/>
  <c r="O443" i="31"/>
  <c r="M30" i="31"/>
  <c r="N30" i="31"/>
  <c r="O30" i="31"/>
  <c r="N63" i="31"/>
  <c r="M63" i="31"/>
  <c r="O63" i="31"/>
  <c r="Q63" i="31" s="1"/>
  <c r="N147" i="31"/>
  <c r="M147" i="31"/>
  <c r="O147" i="31"/>
  <c r="M214" i="31"/>
  <c r="N214" i="31"/>
  <c r="O214" i="31"/>
  <c r="M345" i="31"/>
  <c r="N345" i="31"/>
  <c r="O345" i="31"/>
  <c r="M638" i="31"/>
  <c r="N638" i="31"/>
  <c r="O638" i="31"/>
  <c r="O61" i="31"/>
  <c r="N61" i="31"/>
  <c r="M61" i="31"/>
  <c r="N95" i="31"/>
  <c r="O95" i="31"/>
  <c r="M95" i="31"/>
  <c r="M149" i="31"/>
  <c r="O149" i="31"/>
  <c r="N149" i="31"/>
  <c r="M217" i="31"/>
  <c r="N217" i="31"/>
  <c r="O217" i="31"/>
  <c r="M349" i="31"/>
  <c r="O349" i="31"/>
  <c r="Q349" i="31" s="1"/>
  <c r="N349" i="31"/>
  <c r="N555" i="31"/>
  <c r="O555" i="31"/>
  <c r="Q555" i="31" s="1"/>
  <c r="M555" i="31"/>
  <c r="N37" i="31"/>
  <c r="M37" i="31"/>
  <c r="O37" i="31"/>
  <c r="N70" i="31"/>
  <c r="O70" i="31"/>
  <c r="M70" i="31"/>
  <c r="M159" i="31"/>
  <c r="O159" i="31"/>
  <c r="N159" i="31"/>
  <c r="M254" i="31"/>
  <c r="N254" i="31"/>
  <c r="O254" i="31"/>
  <c r="N403" i="31"/>
  <c r="M403" i="31"/>
  <c r="O403" i="31"/>
  <c r="O295" i="31"/>
  <c r="Q295" i="31" s="1"/>
  <c r="M295" i="31"/>
  <c r="N295" i="31"/>
  <c r="N99" i="31"/>
  <c r="M99" i="31"/>
  <c r="O99" i="31"/>
  <c r="M299" i="31"/>
  <c r="O299" i="31"/>
  <c r="N299" i="31"/>
  <c r="N42" i="31"/>
  <c r="M42" i="31"/>
  <c r="O42" i="31"/>
  <c r="M209" i="31"/>
  <c r="N209" i="31"/>
  <c r="O209" i="31"/>
  <c r="N136" i="31"/>
  <c r="O136" i="31"/>
  <c r="M136" i="31"/>
  <c r="O73" i="30"/>
  <c r="I73" i="31" s="1"/>
  <c r="M73" i="30"/>
  <c r="K73" i="30"/>
  <c r="K407" i="30"/>
  <c r="M407" i="30"/>
  <c r="O407" i="30"/>
  <c r="K153" i="30"/>
  <c r="O153" i="30"/>
  <c r="M153" i="30"/>
  <c r="O49" i="30"/>
  <c r="K49" i="30"/>
  <c r="M49" i="30"/>
  <c r="M308" i="30"/>
  <c r="K308" i="30"/>
  <c r="O308" i="30"/>
  <c r="O966" i="30"/>
  <c r="M966" i="30"/>
  <c r="K966" i="30"/>
  <c r="O950" i="30"/>
  <c r="M950" i="30"/>
  <c r="K950" i="30"/>
  <c r="K931" i="30"/>
  <c r="O931" i="30"/>
  <c r="M931" i="30"/>
  <c r="M915" i="30"/>
  <c r="K915" i="30"/>
  <c r="O915" i="30"/>
  <c r="M898" i="30"/>
  <c r="O898" i="30"/>
  <c r="K898" i="30"/>
  <c r="O882" i="30"/>
  <c r="M882" i="30"/>
  <c r="K882" i="30"/>
  <c r="M863" i="30"/>
  <c r="K863" i="30"/>
  <c r="O863" i="30"/>
  <c r="M846" i="30"/>
  <c r="K846" i="30"/>
  <c r="O846" i="30"/>
  <c r="O830" i="30"/>
  <c r="M830" i="30"/>
  <c r="K830" i="30"/>
  <c r="K811" i="30"/>
  <c r="M811" i="30"/>
  <c r="O811" i="30"/>
  <c r="K959" i="30"/>
  <c r="M959" i="30"/>
  <c r="O959" i="30"/>
  <c r="O942" i="30"/>
  <c r="M942" i="30"/>
  <c r="K942" i="30"/>
  <c r="O926" i="30"/>
  <c r="M926" i="30"/>
  <c r="K926" i="30"/>
  <c r="K907" i="30"/>
  <c r="M907" i="30"/>
  <c r="O907" i="30"/>
  <c r="K891" i="30"/>
  <c r="M891" i="30"/>
  <c r="O891" i="30"/>
  <c r="M874" i="30"/>
  <c r="K874" i="30"/>
  <c r="O874" i="30"/>
  <c r="O858" i="30"/>
  <c r="M858" i="30"/>
  <c r="K858" i="30"/>
  <c r="K839" i="30"/>
  <c r="M839" i="30"/>
  <c r="O839" i="30"/>
  <c r="K823" i="30"/>
  <c r="M823" i="30"/>
  <c r="O823" i="30"/>
  <c r="O806" i="30"/>
  <c r="K806" i="30"/>
  <c r="M806" i="30"/>
  <c r="O789" i="30"/>
  <c r="M789" i="30"/>
  <c r="K789" i="30"/>
  <c r="M772" i="30"/>
  <c r="K772" i="30"/>
  <c r="O772" i="30"/>
  <c r="M756" i="30"/>
  <c r="K756" i="30"/>
  <c r="O756" i="30"/>
  <c r="M737" i="30"/>
  <c r="K737" i="30"/>
  <c r="O737" i="30"/>
  <c r="M721" i="30"/>
  <c r="O721" i="30"/>
  <c r="K721" i="30"/>
  <c r="K704" i="30"/>
  <c r="M704" i="30"/>
  <c r="O704" i="30"/>
  <c r="O685" i="30"/>
  <c r="M685" i="30"/>
  <c r="K685" i="30"/>
  <c r="O805" i="30"/>
  <c r="M805" i="30"/>
  <c r="K805" i="30"/>
  <c r="M788" i="30"/>
  <c r="O788" i="30"/>
  <c r="K788" i="30"/>
  <c r="M769" i="30"/>
  <c r="O769" i="30"/>
  <c r="K769" i="30"/>
  <c r="O753" i="30"/>
  <c r="K753" i="30"/>
  <c r="M753" i="30"/>
  <c r="M736" i="30"/>
  <c r="K736" i="30"/>
  <c r="O736" i="30"/>
  <c r="O717" i="30"/>
  <c r="K717" i="30"/>
  <c r="M717" i="30"/>
  <c r="M701" i="30"/>
  <c r="O701" i="30"/>
  <c r="K701" i="30"/>
  <c r="M684" i="30"/>
  <c r="K684" i="30"/>
  <c r="O684" i="30"/>
  <c r="M807" i="30"/>
  <c r="K807" i="30"/>
  <c r="O807" i="30"/>
  <c r="O658" i="30"/>
  <c r="K658" i="30"/>
  <c r="M658" i="30"/>
  <c r="M639" i="30"/>
  <c r="K639" i="30"/>
  <c r="O639" i="30"/>
  <c r="O622" i="30"/>
  <c r="M622" i="30"/>
  <c r="K622" i="30"/>
  <c r="O606" i="30"/>
  <c r="K606" i="30"/>
  <c r="M606" i="30"/>
  <c r="M587" i="30"/>
  <c r="K587" i="30"/>
  <c r="O587" i="30"/>
  <c r="K571" i="30"/>
  <c r="O571" i="30"/>
  <c r="M571" i="30"/>
  <c r="K644" i="30"/>
  <c r="M644" i="30"/>
  <c r="O644" i="30"/>
  <c r="O578" i="30"/>
  <c r="K578" i="30"/>
  <c r="M578" i="30"/>
  <c r="O537" i="30"/>
  <c r="K537" i="30"/>
  <c r="M537" i="30"/>
  <c r="K503" i="30"/>
  <c r="O503" i="30"/>
  <c r="M503" i="30"/>
  <c r="O470" i="30"/>
  <c r="M470" i="30"/>
  <c r="K470" i="30"/>
  <c r="O437" i="30"/>
  <c r="M437" i="30"/>
  <c r="K437" i="30"/>
  <c r="K412" i="30"/>
  <c r="M412" i="30"/>
  <c r="O412" i="30"/>
  <c r="O393" i="30"/>
  <c r="M393" i="30"/>
  <c r="K393" i="30"/>
  <c r="O377" i="30"/>
  <c r="M377" i="30"/>
  <c r="K377" i="30"/>
  <c r="M360" i="30"/>
  <c r="K360" i="30"/>
  <c r="O360" i="30"/>
  <c r="K344" i="30"/>
  <c r="O344" i="30"/>
  <c r="M344" i="30"/>
  <c r="O325" i="30"/>
  <c r="K325" i="30"/>
  <c r="M325" i="30"/>
  <c r="O309" i="30"/>
  <c r="K309" i="30"/>
  <c r="M309" i="30"/>
  <c r="M292" i="30"/>
  <c r="K292" i="30"/>
  <c r="O292" i="30"/>
  <c r="K276" i="30"/>
  <c r="O276" i="30"/>
  <c r="M276" i="30"/>
  <c r="K257" i="30"/>
  <c r="O257" i="30"/>
  <c r="M257" i="30"/>
  <c r="O241" i="30"/>
  <c r="M241" i="30"/>
  <c r="K241" i="30"/>
  <c r="M224" i="30"/>
  <c r="O224" i="30"/>
  <c r="K224" i="30"/>
  <c r="O642" i="30"/>
  <c r="M642" i="30"/>
  <c r="K642" i="30"/>
  <c r="M576" i="30"/>
  <c r="K576" i="30"/>
  <c r="O576" i="30"/>
  <c r="M536" i="30"/>
  <c r="K536" i="30"/>
  <c r="O536" i="30"/>
  <c r="O497" i="30"/>
  <c r="M497" i="30"/>
  <c r="K497" i="30"/>
  <c r="M460" i="30"/>
  <c r="K460" i="30"/>
  <c r="O460" i="30"/>
  <c r="M427" i="30"/>
  <c r="O427" i="30"/>
  <c r="K427" i="30"/>
  <c r="K607" i="30"/>
  <c r="M607" i="30"/>
  <c r="O607" i="30"/>
  <c r="O597" i="30"/>
  <c r="K597" i="30"/>
  <c r="M597" i="30"/>
  <c r="O506" i="30"/>
  <c r="K506" i="30"/>
  <c r="M506" i="30"/>
  <c r="M440" i="30"/>
  <c r="O440" i="30"/>
  <c r="K440" i="30"/>
  <c r="N543" i="31"/>
  <c r="M543" i="31"/>
  <c r="O543" i="31"/>
  <c r="O482" i="30"/>
  <c r="M482" i="30"/>
  <c r="K482" i="30"/>
  <c r="O417" i="30"/>
  <c r="M417" i="30"/>
  <c r="K417" i="30"/>
  <c r="O384" i="30"/>
  <c r="K384" i="30"/>
  <c r="M384" i="30"/>
  <c r="M347" i="30"/>
  <c r="O347" i="30"/>
  <c r="K347" i="30"/>
  <c r="O314" i="30"/>
  <c r="K314" i="30"/>
  <c r="M314" i="30"/>
  <c r="O281" i="30"/>
  <c r="K281" i="30"/>
  <c r="M281" i="30"/>
  <c r="M248" i="30"/>
  <c r="K248" i="30"/>
  <c r="O248" i="30"/>
  <c r="O210" i="30"/>
  <c r="K210" i="30"/>
  <c r="M210" i="30"/>
  <c r="K191" i="30"/>
  <c r="M191" i="30"/>
  <c r="O191" i="30"/>
  <c r="K174" i="30"/>
  <c r="O174" i="30"/>
  <c r="M174" i="30"/>
  <c r="K158" i="30"/>
  <c r="O158" i="30"/>
  <c r="M158" i="30"/>
  <c r="K139" i="30"/>
  <c r="O139" i="30"/>
  <c r="M139" i="30"/>
  <c r="M123" i="31"/>
  <c r="N123" i="31"/>
  <c r="O123" i="31"/>
  <c r="M106" i="30"/>
  <c r="K106" i="30"/>
  <c r="O106" i="30"/>
  <c r="I106" i="31" s="1"/>
  <c r="O90" i="30"/>
  <c r="I90" i="31" s="1"/>
  <c r="M90" i="30"/>
  <c r="K90" i="30"/>
  <c r="M580" i="30"/>
  <c r="K580" i="30"/>
  <c r="O580" i="30"/>
  <c r="O498" i="30"/>
  <c r="M498" i="30"/>
  <c r="K498" i="30"/>
  <c r="M426" i="31"/>
  <c r="N426" i="31"/>
  <c r="O426" i="31"/>
  <c r="K33" i="30"/>
  <c r="O33" i="30"/>
  <c r="I33" i="31" s="1"/>
  <c r="M33" i="30"/>
  <c r="M66" i="30"/>
  <c r="O66" i="30"/>
  <c r="I66" i="31" s="1"/>
  <c r="K66" i="30"/>
  <c r="M155" i="30"/>
  <c r="O155" i="30"/>
  <c r="K155" i="30"/>
  <c r="O229" i="30"/>
  <c r="K229" i="30"/>
  <c r="M229" i="30"/>
  <c r="M429" i="31"/>
  <c r="N429" i="31"/>
  <c r="O429" i="31"/>
  <c r="K44" i="30"/>
  <c r="M44" i="30"/>
  <c r="O44" i="30"/>
  <c r="I44" i="31" s="1"/>
  <c r="M124" i="30"/>
  <c r="O124" i="30"/>
  <c r="K124" i="30"/>
  <c r="K365" i="30"/>
  <c r="M365" i="30"/>
  <c r="O365" i="30"/>
  <c r="K59" i="30"/>
  <c r="M59" i="30"/>
  <c r="O59" i="30"/>
  <c r="I59" i="31" s="1"/>
  <c r="K531" i="30"/>
  <c r="O531" i="30"/>
  <c r="M531" i="30"/>
  <c r="K101" i="30"/>
  <c r="O101" i="30"/>
  <c r="I101" i="31" s="1"/>
  <c r="M101" i="30"/>
  <c r="K89" i="30"/>
  <c r="O89" i="30"/>
  <c r="I89" i="31" s="1"/>
  <c r="M89" i="30"/>
  <c r="M512" i="30"/>
  <c r="K512" i="30"/>
  <c r="O512" i="30"/>
  <c r="M186" i="30"/>
  <c r="O186" i="30"/>
  <c r="K186" i="30"/>
  <c r="M65" i="30"/>
  <c r="O65" i="30"/>
  <c r="I65" i="31" s="1"/>
  <c r="K65" i="30"/>
  <c r="O374" i="30"/>
  <c r="K374" i="30"/>
  <c r="M374" i="30"/>
  <c r="K964" i="30"/>
  <c r="M964" i="30"/>
  <c r="O964" i="30"/>
  <c r="K948" i="30"/>
  <c r="O948" i="30"/>
  <c r="M948" i="30"/>
  <c r="O929" i="30"/>
  <c r="K929" i="30"/>
  <c r="M929" i="30"/>
  <c r="O913" i="30"/>
  <c r="K913" i="30"/>
  <c r="M913" i="30"/>
  <c r="M896" i="30"/>
  <c r="O896" i="30"/>
  <c r="K896" i="30"/>
  <c r="O877" i="30"/>
  <c r="M877" i="30"/>
  <c r="K877" i="30"/>
  <c r="K861" i="30"/>
  <c r="M861" i="30"/>
  <c r="O861" i="30"/>
  <c r="K844" i="30"/>
  <c r="M844" i="30"/>
  <c r="O844" i="30"/>
  <c r="K828" i="30"/>
  <c r="M828" i="30"/>
  <c r="O828" i="30"/>
  <c r="O973" i="30"/>
  <c r="M973" i="30"/>
  <c r="K973" i="30"/>
  <c r="M957" i="30"/>
  <c r="O957" i="30"/>
  <c r="K957" i="30"/>
  <c r="M940" i="30"/>
  <c r="K940" i="30"/>
  <c r="O940" i="30"/>
  <c r="M924" i="30"/>
  <c r="K924" i="30"/>
  <c r="O924" i="30"/>
  <c r="O905" i="30"/>
  <c r="K905" i="30"/>
  <c r="M905" i="30"/>
  <c r="O889" i="30"/>
  <c r="K889" i="30"/>
  <c r="M889" i="30"/>
  <c r="M872" i="30"/>
  <c r="K872" i="30"/>
  <c r="O872" i="30"/>
  <c r="K856" i="30"/>
  <c r="M856" i="30"/>
  <c r="O856" i="30"/>
  <c r="O837" i="30"/>
  <c r="M837" i="30"/>
  <c r="K837" i="30"/>
  <c r="O821" i="30"/>
  <c r="M821" i="30"/>
  <c r="K821" i="30"/>
  <c r="K804" i="30"/>
  <c r="O804" i="30"/>
  <c r="M804" i="30"/>
  <c r="K787" i="30"/>
  <c r="M787" i="30"/>
  <c r="O787" i="30"/>
  <c r="O770" i="30"/>
  <c r="M770" i="30"/>
  <c r="K770" i="30"/>
  <c r="O754" i="30"/>
  <c r="M754" i="30"/>
  <c r="K754" i="30"/>
  <c r="K735" i="30"/>
  <c r="O735" i="30"/>
  <c r="M735" i="30"/>
  <c r="K718" i="30"/>
  <c r="O718" i="30"/>
  <c r="M718" i="30"/>
  <c r="O702" i="30"/>
  <c r="K702" i="30"/>
  <c r="M702" i="30"/>
  <c r="M683" i="30"/>
  <c r="O683" i="30"/>
  <c r="K683" i="30"/>
  <c r="O801" i="30"/>
  <c r="M801" i="30"/>
  <c r="K801" i="30"/>
  <c r="O786" i="30"/>
  <c r="K786" i="30"/>
  <c r="M786" i="30"/>
  <c r="K767" i="30"/>
  <c r="O767" i="30"/>
  <c r="M767" i="30"/>
  <c r="O750" i="30"/>
  <c r="K750" i="30"/>
  <c r="M750" i="30"/>
  <c r="K734" i="30"/>
  <c r="O734" i="30"/>
  <c r="M734" i="30"/>
  <c r="K715" i="30"/>
  <c r="M715" i="30"/>
  <c r="O715" i="30"/>
  <c r="O699" i="30"/>
  <c r="K699" i="30"/>
  <c r="M699" i="30"/>
  <c r="K682" i="30"/>
  <c r="M682" i="30"/>
  <c r="O682" i="30"/>
  <c r="K671" i="30"/>
  <c r="M671" i="30"/>
  <c r="O671" i="30"/>
  <c r="O653" i="30"/>
  <c r="M653" i="30"/>
  <c r="K653" i="30"/>
  <c r="M637" i="30"/>
  <c r="K637" i="30"/>
  <c r="O637" i="30"/>
  <c r="M620" i="30"/>
  <c r="K620" i="30"/>
  <c r="O620" i="30"/>
  <c r="M604" i="30"/>
  <c r="K604" i="30"/>
  <c r="O604" i="30"/>
  <c r="O585" i="30"/>
  <c r="K585" i="30"/>
  <c r="M585" i="30"/>
  <c r="O569" i="30"/>
  <c r="K569" i="30"/>
  <c r="M569" i="30"/>
  <c r="M636" i="30"/>
  <c r="O636" i="30"/>
  <c r="K636" i="30"/>
  <c r="O570" i="30"/>
  <c r="K570" i="30"/>
  <c r="M570" i="30"/>
  <c r="O533" i="30"/>
  <c r="M533" i="30"/>
  <c r="K533" i="30"/>
  <c r="M500" i="30"/>
  <c r="K500" i="30"/>
  <c r="O500" i="30"/>
  <c r="K467" i="30"/>
  <c r="M467" i="30"/>
  <c r="O467" i="30"/>
  <c r="O434" i="30"/>
  <c r="K434" i="30"/>
  <c r="M434" i="30"/>
  <c r="O410" i="30"/>
  <c r="M410" i="30"/>
  <c r="K410" i="30"/>
  <c r="M391" i="31"/>
  <c r="N391" i="31"/>
  <c r="O391" i="31"/>
  <c r="K375" i="30"/>
  <c r="M375" i="30"/>
  <c r="O375" i="30"/>
  <c r="O358" i="30"/>
  <c r="M358" i="30"/>
  <c r="K358" i="30"/>
  <c r="O342" i="30"/>
  <c r="M342" i="30"/>
  <c r="K342" i="30"/>
  <c r="K323" i="30"/>
  <c r="M323" i="30"/>
  <c r="O323" i="30"/>
  <c r="M307" i="30"/>
  <c r="O307" i="30"/>
  <c r="K307" i="30"/>
  <c r="O290" i="30"/>
  <c r="M290" i="30"/>
  <c r="K290" i="30"/>
  <c r="M274" i="30"/>
  <c r="O274" i="30"/>
  <c r="K274" i="30"/>
  <c r="K255" i="30"/>
  <c r="M255" i="30"/>
  <c r="O255" i="30"/>
  <c r="M238" i="30"/>
  <c r="K238" i="30"/>
  <c r="O238" i="30"/>
  <c r="K222" i="30"/>
  <c r="O222" i="30"/>
  <c r="M222" i="30"/>
  <c r="O634" i="30"/>
  <c r="K634" i="30"/>
  <c r="M634" i="30"/>
  <c r="M568" i="30"/>
  <c r="K568" i="30"/>
  <c r="O568" i="30"/>
  <c r="M532" i="30"/>
  <c r="O532" i="30"/>
  <c r="K532" i="30"/>
  <c r="O493" i="30"/>
  <c r="M493" i="30"/>
  <c r="K493" i="30"/>
  <c r="K455" i="30"/>
  <c r="O455" i="30"/>
  <c r="M455" i="30"/>
  <c r="M422" i="30"/>
  <c r="O422" i="30"/>
  <c r="K422" i="30"/>
  <c r="M599" i="30"/>
  <c r="O599" i="30"/>
  <c r="K599" i="30"/>
  <c r="M564" i="30"/>
  <c r="K564" i="30"/>
  <c r="O564" i="30"/>
  <c r="O501" i="30"/>
  <c r="M501" i="30"/>
  <c r="K501" i="30"/>
  <c r="K435" i="30"/>
  <c r="O435" i="30"/>
  <c r="M435" i="30"/>
  <c r="M535" i="30"/>
  <c r="K535" i="30"/>
  <c r="O535" i="30"/>
  <c r="K471" i="30"/>
  <c r="M471" i="30"/>
  <c r="O471" i="30"/>
  <c r="O413" i="30"/>
  <c r="M413" i="30"/>
  <c r="K413" i="30"/>
  <c r="K380" i="30"/>
  <c r="O380" i="30"/>
  <c r="M380" i="30"/>
  <c r="K343" i="30"/>
  <c r="O343" i="30"/>
  <c r="M343" i="30"/>
  <c r="O310" i="30"/>
  <c r="M310" i="30"/>
  <c r="K310" i="30"/>
  <c r="O277" i="30"/>
  <c r="M277" i="30"/>
  <c r="K277" i="30"/>
  <c r="K244" i="30"/>
  <c r="M244" i="30"/>
  <c r="O244" i="30"/>
  <c r="K205" i="30"/>
  <c r="M205" i="30"/>
  <c r="O205" i="30"/>
  <c r="O189" i="30"/>
  <c r="K189" i="30"/>
  <c r="M189" i="30"/>
  <c r="M172" i="30"/>
  <c r="K172" i="30"/>
  <c r="O172" i="30"/>
  <c r="M156" i="30"/>
  <c r="O156" i="30"/>
  <c r="K156" i="30"/>
  <c r="O137" i="30"/>
  <c r="K137" i="30"/>
  <c r="M137" i="30"/>
  <c r="O121" i="30"/>
  <c r="M121" i="30"/>
  <c r="K121" i="30"/>
  <c r="M104" i="30"/>
  <c r="K104" i="30"/>
  <c r="O104" i="30"/>
  <c r="I104" i="31" s="1"/>
  <c r="M88" i="30"/>
  <c r="O88" i="30"/>
  <c r="I88" i="31" s="1"/>
  <c r="K88" i="30"/>
  <c r="M558" i="30"/>
  <c r="K558" i="30"/>
  <c r="O558" i="30"/>
  <c r="K492" i="30"/>
  <c r="O492" i="30"/>
  <c r="M492" i="30"/>
  <c r="M212" i="30"/>
  <c r="O212" i="30"/>
  <c r="K212" i="30"/>
  <c r="O38" i="30"/>
  <c r="I38" i="31" s="1"/>
  <c r="K38" i="30"/>
  <c r="M38" i="30"/>
  <c r="K71" i="30"/>
  <c r="O71" i="30"/>
  <c r="I71" i="31" s="1"/>
  <c r="M71" i="30"/>
  <c r="M163" i="30"/>
  <c r="K163" i="30"/>
  <c r="O163" i="30"/>
  <c r="O246" i="30"/>
  <c r="M246" i="30"/>
  <c r="K246" i="30"/>
  <c r="O378" i="30"/>
  <c r="M378" i="30"/>
  <c r="K378" i="30"/>
  <c r="M31" i="30"/>
  <c r="K31" i="30"/>
  <c r="O31" i="30"/>
  <c r="I31" i="31" s="1"/>
  <c r="O69" i="30"/>
  <c r="I69" i="31" s="1"/>
  <c r="M69" i="30"/>
  <c r="K69" i="30"/>
  <c r="M103" i="30"/>
  <c r="K103" i="30"/>
  <c r="O103" i="30"/>
  <c r="I103" i="31" s="1"/>
  <c r="K165" i="30"/>
  <c r="O165" i="30"/>
  <c r="M165" i="30"/>
  <c r="O250" i="30"/>
  <c r="K250" i="30"/>
  <c r="M250" i="30"/>
  <c r="O382" i="30"/>
  <c r="K382" i="30"/>
  <c r="M382" i="30"/>
  <c r="K20" i="30"/>
  <c r="M20" i="30"/>
  <c r="O20" i="30"/>
  <c r="I20" i="31" s="1"/>
  <c r="M45" i="30"/>
  <c r="K45" i="30"/>
  <c r="O45" i="30"/>
  <c r="I45" i="31" s="1"/>
  <c r="K109" i="30"/>
  <c r="M109" i="30"/>
  <c r="O109" i="30"/>
  <c r="I109" i="31" s="1"/>
  <c r="K184" i="30"/>
  <c r="O184" i="30"/>
  <c r="M184" i="30"/>
  <c r="M287" i="30"/>
  <c r="K287" i="30"/>
  <c r="O287" i="30"/>
  <c r="O441" i="30"/>
  <c r="K441" i="30"/>
  <c r="M441" i="30"/>
  <c r="M202" i="30"/>
  <c r="K202" i="30"/>
  <c r="O202" i="30"/>
  <c r="M68" i="30"/>
  <c r="K68" i="30"/>
  <c r="O68" i="30"/>
  <c r="I68" i="31" s="1"/>
  <c r="K105" i="30"/>
  <c r="O105" i="30"/>
  <c r="I105" i="31" s="1"/>
  <c r="M105" i="30"/>
  <c r="M27" i="30"/>
  <c r="K27" i="30"/>
  <c r="O27" i="30"/>
  <c r="I27" i="31" s="1"/>
  <c r="K225" i="30"/>
  <c r="M225" i="30"/>
  <c r="O225" i="30"/>
  <c r="K81" i="30"/>
  <c r="M81" i="30"/>
  <c r="O81" i="30"/>
  <c r="O446" i="30"/>
  <c r="K446" i="30"/>
  <c r="M446" i="30"/>
  <c r="O962" i="30"/>
  <c r="M962" i="30"/>
  <c r="K962" i="30"/>
  <c r="O946" i="30"/>
  <c r="M946" i="30"/>
  <c r="K946" i="30"/>
  <c r="M927" i="30"/>
  <c r="K927" i="30"/>
  <c r="O927" i="30"/>
  <c r="M910" i="30"/>
  <c r="O910" i="30"/>
  <c r="K910" i="30"/>
  <c r="O894" i="30"/>
  <c r="K894" i="30"/>
  <c r="M894" i="30"/>
  <c r="K875" i="30"/>
  <c r="M875" i="30"/>
  <c r="O875" i="30"/>
  <c r="M859" i="30"/>
  <c r="O859" i="30"/>
  <c r="K859" i="30"/>
  <c r="O842" i="30"/>
  <c r="M842" i="30"/>
  <c r="K842" i="30"/>
  <c r="O826" i="30"/>
  <c r="K826" i="30"/>
  <c r="M826" i="30"/>
  <c r="K971" i="30"/>
  <c r="M971" i="30"/>
  <c r="O971" i="30"/>
  <c r="K955" i="30"/>
  <c r="M955" i="30"/>
  <c r="O955" i="30"/>
  <c r="M938" i="30"/>
  <c r="K938" i="30"/>
  <c r="O938" i="30"/>
  <c r="O922" i="30"/>
  <c r="M922" i="30"/>
  <c r="K922" i="30"/>
  <c r="K903" i="30"/>
  <c r="M903" i="30"/>
  <c r="O903" i="30"/>
  <c r="K887" i="30"/>
  <c r="M887" i="30"/>
  <c r="O887" i="30"/>
  <c r="O870" i="30"/>
  <c r="M870" i="30"/>
  <c r="K870" i="30"/>
  <c r="O854" i="30"/>
  <c r="M854" i="30"/>
  <c r="K854" i="30"/>
  <c r="M835" i="30"/>
  <c r="K835" i="30"/>
  <c r="O835" i="30"/>
  <c r="M819" i="30"/>
  <c r="K819" i="30"/>
  <c r="O819" i="30"/>
  <c r="O802" i="30"/>
  <c r="K802" i="30"/>
  <c r="M802" i="30"/>
  <c r="K785" i="30"/>
  <c r="O785" i="30"/>
  <c r="M785" i="30"/>
  <c r="K768" i="30"/>
  <c r="O768" i="30"/>
  <c r="M768" i="30"/>
  <c r="O749" i="30"/>
  <c r="M749" i="30"/>
  <c r="K749" i="30"/>
  <c r="M733" i="30"/>
  <c r="K733" i="30"/>
  <c r="O733" i="30"/>
  <c r="M716" i="30"/>
  <c r="K716" i="30"/>
  <c r="O716" i="30"/>
  <c r="M700" i="30"/>
  <c r="K700" i="30"/>
  <c r="O700" i="30"/>
  <c r="K681" i="30"/>
  <c r="O681" i="30"/>
  <c r="M681" i="30"/>
  <c r="M800" i="30"/>
  <c r="O800" i="30"/>
  <c r="K800" i="30"/>
  <c r="O781" i="30"/>
  <c r="M781" i="30"/>
  <c r="K781" i="30"/>
  <c r="O765" i="30"/>
  <c r="M765" i="30"/>
  <c r="K765" i="30"/>
  <c r="K748" i="30"/>
  <c r="O748" i="30"/>
  <c r="M748" i="30"/>
  <c r="K732" i="30"/>
  <c r="O732" i="30"/>
  <c r="M732" i="30"/>
  <c r="M713" i="30"/>
  <c r="O713" i="30"/>
  <c r="K713" i="30"/>
  <c r="O697" i="30"/>
  <c r="M697" i="30"/>
  <c r="K697" i="30"/>
  <c r="M680" i="30"/>
  <c r="K680" i="30"/>
  <c r="O680" i="30"/>
  <c r="M803" i="30"/>
  <c r="O803" i="30"/>
  <c r="K803" i="30"/>
  <c r="K651" i="30"/>
  <c r="O651" i="30"/>
  <c r="M651" i="30"/>
  <c r="O635" i="30"/>
  <c r="M635" i="30"/>
  <c r="K635" i="30"/>
  <c r="M618" i="30"/>
  <c r="O618" i="30"/>
  <c r="K618" i="30"/>
  <c r="O602" i="30"/>
  <c r="K602" i="30"/>
  <c r="M602" i="30"/>
  <c r="M583" i="30"/>
  <c r="O583" i="30"/>
  <c r="K583" i="30"/>
  <c r="M567" i="30"/>
  <c r="K567" i="30"/>
  <c r="O567" i="30"/>
  <c r="M628" i="30"/>
  <c r="K628" i="30"/>
  <c r="O628" i="30"/>
  <c r="O562" i="30"/>
  <c r="K562" i="30"/>
  <c r="M562" i="30"/>
  <c r="O529" i="30"/>
  <c r="M529" i="30"/>
  <c r="K529" i="30"/>
  <c r="O494" i="30"/>
  <c r="K494" i="30"/>
  <c r="M494" i="30"/>
  <c r="O461" i="30"/>
  <c r="M461" i="30"/>
  <c r="K461" i="30"/>
  <c r="M428" i="30"/>
  <c r="K428" i="30"/>
  <c r="O428" i="30"/>
  <c r="M408" i="30"/>
  <c r="K408" i="30"/>
  <c r="O408" i="30"/>
  <c r="O389" i="30"/>
  <c r="K389" i="30"/>
  <c r="M389" i="30"/>
  <c r="O373" i="30"/>
  <c r="M373" i="30"/>
  <c r="K373" i="30"/>
  <c r="O356" i="30"/>
  <c r="K356" i="30"/>
  <c r="M356" i="30"/>
  <c r="K340" i="30"/>
  <c r="O340" i="30"/>
  <c r="M340" i="30"/>
  <c r="M321" i="30"/>
  <c r="O321" i="30"/>
  <c r="K321" i="30"/>
  <c r="M305" i="30"/>
  <c r="K305" i="30"/>
  <c r="O305" i="30"/>
  <c r="O288" i="30"/>
  <c r="K288" i="30"/>
  <c r="M288" i="30"/>
  <c r="M269" i="30"/>
  <c r="K269" i="30"/>
  <c r="O269" i="30"/>
  <c r="O253" i="30"/>
  <c r="K253" i="30"/>
  <c r="M253" i="30"/>
  <c r="O236" i="30"/>
  <c r="M236" i="30"/>
  <c r="K236" i="30"/>
  <c r="M220" i="30"/>
  <c r="K220" i="30"/>
  <c r="O220" i="30"/>
  <c r="O626" i="30"/>
  <c r="M626" i="30"/>
  <c r="K626" i="30"/>
  <c r="K561" i="30"/>
  <c r="O561" i="30"/>
  <c r="M561" i="30"/>
  <c r="O521" i="30"/>
  <c r="K521" i="30"/>
  <c r="M521" i="30"/>
  <c r="M488" i="30"/>
  <c r="O488" i="30"/>
  <c r="K488" i="30"/>
  <c r="M452" i="30"/>
  <c r="O452" i="30"/>
  <c r="K452" i="30"/>
  <c r="O665" i="30"/>
  <c r="K665" i="30"/>
  <c r="M665" i="30"/>
  <c r="K590" i="30"/>
  <c r="O590" i="30"/>
  <c r="M590" i="30"/>
  <c r="K554" i="30"/>
  <c r="O554" i="30"/>
  <c r="M554" i="30"/>
  <c r="O489" i="30"/>
  <c r="M489" i="30"/>
  <c r="K489" i="30"/>
  <c r="O423" i="30"/>
  <c r="M423" i="30"/>
  <c r="K423" i="30"/>
  <c r="O526" i="30"/>
  <c r="K526" i="30"/>
  <c r="M526" i="30"/>
  <c r="O466" i="30"/>
  <c r="K466" i="30"/>
  <c r="M466" i="30"/>
  <c r="N409" i="31"/>
  <c r="O409" i="31"/>
  <c r="M409" i="31"/>
  <c r="M376" i="30"/>
  <c r="O376" i="30"/>
  <c r="K376" i="30"/>
  <c r="M339" i="30"/>
  <c r="O339" i="30"/>
  <c r="K339" i="30"/>
  <c r="O306" i="30"/>
  <c r="K306" i="30"/>
  <c r="M306" i="30"/>
  <c r="M273" i="30"/>
  <c r="K273" i="30"/>
  <c r="O273" i="30"/>
  <c r="K235" i="30"/>
  <c r="M235" i="30"/>
  <c r="O235" i="30"/>
  <c r="K203" i="30"/>
  <c r="M203" i="30"/>
  <c r="O203" i="30"/>
  <c r="K187" i="30"/>
  <c r="M187" i="30"/>
  <c r="O187" i="30"/>
  <c r="M170" i="30"/>
  <c r="K170" i="30"/>
  <c r="O170" i="30"/>
  <c r="O154" i="30"/>
  <c r="M154" i="30"/>
  <c r="K154" i="30"/>
  <c r="K135" i="30"/>
  <c r="M135" i="30"/>
  <c r="O135" i="30"/>
  <c r="K119" i="30"/>
  <c r="O119" i="30"/>
  <c r="M119" i="30"/>
  <c r="O102" i="30"/>
  <c r="I102" i="31" s="1"/>
  <c r="K102" i="30"/>
  <c r="M102" i="30"/>
  <c r="O86" i="30"/>
  <c r="I86" i="31" s="1"/>
  <c r="M86" i="30"/>
  <c r="K86" i="30"/>
  <c r="O550" i="30"/>
  <c r="M550" i="30"/>
  <c r="K550" i="30"/>
  <c r="M481" i="30"/>
  <c r="K481" i="30"/>
  <c r="O481" i="30"/>
  <c r="O25" i="30"/>
  <c r="I25" i="31" s="1"/>
  <c r="M25" i="30"/>
  <c r="K25" i="30"/>
  <c r="M58" i="30"/>
  <c r="O58" i="30"/>
  <c r="I58" i="31" s="1"/>
  <c r="K58" i="30"/>
  <c r="M138" i="30"/>
  <c r="K138" i="30"/>
  <c r="O138" i="30"/>
  <c r="O204" i="30"/>
  <c r="K204" i="30"/>
  <c r="M204" i="30"/>
  <c r="O328" i="30"/>
  <c r="K328" i="30"/>
  <c r="M328" i="30"/>
  <c r="M547" i="30"/>
  <c r="O547" i="30"/>
  <c r="K547" i="30"/>
  <c r="M56" i="30"/>
  <c r="O56" i="30"/>
  <c r="I56" i="31" s="1"/>
  <c r="K56" i="30"/>
  <c r="M91" i="30"/>
  <c r="O91" i="30"/>
  <c r="I91" i="31" s="1"/>
  <c r="K91" i="30"/>
  <c r="O140" i="30"/>
  <c r="M140" i="30"/>
  <c r="K140" i="30"/>
  <c r="M206" i="30"/>
  <c r="K206" i="30"/>
  <c r="O206" i="30"/>
  <c r="M332" i="30"/>
  <c r="O332" i="30"/>
  <c r="K332" i="30"/>
  <c r="M523" i="30"/>
  <c r="K523" i="30"/>
  <c r="O523" i="30"/>
  <c r="O34" i="30"/>
  <c r="I34" i="31" s="1"/>
  <c r="M34" i="30"/>
  <c r="K34" i="30"/>
  <c r="K67" i="30"/>
  <c r="M67" i="30"/>
  <c r="O67" i="30"/>
  <c r="I67" i="31" s="1"/>
  <c r="N151" i="31"/>
  <c r="O151" i="31"/>
  <c r="M151" i="31"/>
  <c r="M237" i="30"/>
  <c r="K237" i="30"/>
  <c r="O237" i="30"/>
  <c r="O386" i="30"/>
  <c r="K386" i="30"/>
  <c r="M386" i="30"/>
  <c r="O233" i="30"/>
  <c r="M233" i="30"/>
  <c r="K233" i="30"/>
  <c r="K75" i="30"/>
  <c r="M75" i="30"/>
  <c r="O75" i="30"/>
  <c r="I75" i="31" s="1"/>
  <c r="M419" i="30"/>
  <c r="K419" i="30"/>
  <c r="O419" i="30"/>
  <c r="I316" i="31"/>
  <c r="Q316" i="31" s="1"/>
  <c r="I316" i="30"/>
  <c r="I111" i="30"/>
  <c r="I962" i="31"/>
  <c r="I962" i="30"/>
  <c r="I927" i="31"/>
  <c r="I927" i="30"/>
  <c r="I894" i="31"/>
  <c r="I894" i="30"/>
  <c r="I859" i="31"/>
  <c r="I859" i="30"/>
  <c r="I826" i="31"/>
  <c r="I826" i="30"/>
  <c r="I955" i="31"/>
  <c r="I955" i="30"/>
  <c r="I922" i="31"/>
  <c r="I922" i="30"/>
  <c r="I887" i="31"/>
  <c r="I887" i="30"/>
  <c r="I854" i="31"/>
  <c r="I854" i="30"/>
  <c r="I819" i="31"/>
  <c r="I819" i="30"/>
  <c r="I785" i="31"/>
  <c r="I785" i="30"/>
  <c r="I749" i="31"/>
  <c r="I749" i="30"/>
  <c r="I716" i="31"/>
  <c r="I716" i="30"/>
  <c r="I681" i="31"/>
  <c r="I681" i="30"/>
  <c r="I781" i="31"/>
  <c r="I781" i="30"/>
  <c r="I748" i="31"/>
  <c r="I748" i="30"/>
  <c r="I713" i="31"/>
  <c r="I713" i="30"/>
  <c r="I680" i="31"/>
  <c r="I680" i="30"/>
  <c r="I651" i="31"/>
  <c r="I651" i="30"/>
  <c r="I618" i="31"/>
  <c r="I618" i="30"/>
  <c r="I583" i="31"/>
  <c r="I583" i="30"/>
  <c r="I628" i="31"/>
  <c r="I628" i="30"/>
  <c r="I529" i="31"/>
  <c r="I529" i="30"/>
  <c r="I461" i="31"/>
  <c r="I461" i="30"/>
  <c r="I408" i="31"/>
  <c r="I408" i="30"/>
  <c r="I373" i="31"/>
  <c r="I373" i="30"/>
  <c r="I340" i="31"/>
  <c r="I340" i="30"/>
  <c r="I305" i="31"/>
  <c r="I305" i="30"/>
  <c r="I269" i="31"/>
  <c r="I269" i="30"/>
  <c r="I236" i="31"/>
  <c r="I236" i="30"/>
  <c r="I626" i="31"/>
  <c r="I626" i="30"/>
  <c r="I521" i="31"/>
  <c r="I521" i="30"/>
  <c r="I452" i="31"/>
  <c r="I452" i="30"/>
  <c r="I590" i="31"/>
  <c r="I590" i="30"/>
  <c r="I489" i="31"/>
  <c r="I489" i="30"/>
  <c r="I526" i="31"/>
  <c r="I526" i="30"/>
  <c r="I409" i="31"/>
  <c r="I409" i="30"/>
  <c r="I339" i="31"/>
  <c r="I339" i="30"/>
  <c r="I273" i="31"/>
  <c r="I273" i="30"/>
  <c r="I203" i="31"/>
  <c r="I203" i="30"/>
  <c r="I170" i="30"/>
  <c r="I170" i="31"/>
  <c r="I135" i="31"/>
  <c r="I135" i="30"/>
  <c r="I550" i="31"/>
  <c r="I550" i="30"/>
  <c r="I47" i="30"/>
  <c r="I262" i="31"/>
  <c r="I262" i="30"/>
  <c r="I266" i="31"/>
  <c r="I266" i="30"/>
  <c r="I118" i="31"/>
  <c r="I118" i="30"/>
  <c r="I320" i="31"/>
  <c r="I320" i="30"/>
  <c r="I498" i="31"/>
  <c r="I498" i="30"/>
  <c r="I155" i="31"/>
  <c r="I155" i="30"/>
  <c r="I124" i="31"/>
  <c r="I124" i="30"/>
  <c r="I246" i="31"/>
  <c r="I246" i="30"/>
  <c r="I479" i="31"/>
  <c r="I479" i="30"/>
  <c r="K490" i="30"/>
  <c r="M490" i="30"/>
  <c r="O490" i="30"/>
  <c r="K169" i="30"/>
  <c r="M169" i="30"/>
  <c r="O169" i="30"/>
  <c r="K145" i="30"/>
  <c r="M145" i="30"/>
  <c r="O145" i="30"/>
  <c r="M43" i="30"/>
  <c r="K43" i="30"/>
  <c r="O43" i="30"/>
  <c r="I43" i="31" s="1"/>
  <c r="K291" i="30"/>
  <c r="M291" i="30"/>
  <c r="O291" i="30"/>
  <c r="K97" i="30"/>
  <c r="O97" i="30"/>
  <c r="I97" i="31" s="1"/>
  <c r="M97" i="30"/>
  <c r="M960" i="30"/>
  <c r="K960" i="30"/>
  <c r="O960" i="30"/>
  <c r="O941" i="30"/>
  <c r="K941" i="30"/>
  <c r="M941" i="30"/>
  <c r="K925" i="30"/>
  <c r="M925" i="30"/>
  <c r="O925" i="30"/>
  <c r="K908" i="30"/>
  <c r="O908" i="30"/>
  <c r="M908" i="30"/>
  <c r="K892" i="30"/>
  <c r="M892" i="30"/>
  <c r="O892" i="30"/>
  <c r="O873" i="30"/>
  <c r="K873" i="30"/>
  <c r="M873" i="30"/>
  <c r="N857" i="31"/>
  <c r="O857" i="31"/>
  <c r="M857" i="31"/>
  <c r="M840" i="30"/>
  <c r="O840" i="30"/>
  <c r="K840" i="30"/>
  <c r="K824" i="30"/>
  <c r="O824" i="30"/>
  <c r="M824" i="30"/>
  <c r="O969" i="30"/>
  <c r="M969" i="30"/>
  <c r="K969" i="30"/>
  <c r="O953" i="30"/>
  <c r="M953" i="30"/>
  <c r="K953" i="30"/>
  <c r="O936" i="30"/>
  <c r="M936" i="30"/>
  <c r="K936" i="30"/>
  <c r="O920" i="30"/>
  <c r="K920" i="30"/>
  <c r="M920" i="30"/>
  <c r="O901" i="30"/>
  <c r="M901" i="30"/>
  <c r="K901" i="30"/>
  <c r="O885" i="30"/>
  <c r="M885" i="30"/>
  <c r="K885" i="30"/>
  <c r="K868" i="30"/>
  <c r="O868" i="30"/>
  <c r="M868" i="30"/>
  <c r="K852" i="30"/>
  <c r="O852" i="30"/>
  <c r="M852" i="30"/>
  <c r="M833" i="30"/>
  <c r="O833" i="30"/>
  <c r="K833" i="30"/>
  <c r="O817" i="30"/>
  <c r="M817" i="30"/>
  <c r="K817" i="30"/>
  <c r="K799" i="30"/>
  <c r="O799" i="30"/>
  <c r="M799" i="30"/>
  <c r="K782" i="30"/>
  <c r="M782" i="30"/>
  <c r="O782" i="30"/>
  <c r="O766" i="30"/>
  <c r="K766" i="30"/>
  <c r="M766" i="30"/>
  <c r="M747" i="30"/>
  <c r="K747" i="30"/>
  <c r="O747" i="30"/>
  <c r="O731" i="30"/>
  <c r="M731" i="30"/>
  <c r="K731" i="30"/>
  <c r="K714" i="30"/>
  <c r="O714" i="30"/>
  <c r="M714" i="30"/>
  <c r="O698" i="30"/>
  <c r="K698" i="30"/>
  <c r="M698" i="30"/>
  <c r="O679" i="30"/>
  <c r="M679" i="30"/>
  <c r="K679" i="30"/>
  <c r="O798" i="30"/>
  <c r="M798" i="30"/>
  <c r="K798" i="30"/>
  <c r="M779" i="30"/>
  <c r="O779" i="30"/>
  <c r="K779" i="30"/>
  <c r="K763" i="30"/>
  <c r="O763" i="30"/>
  <c r="M763" i="30"/>
  <c r="K746" i="30"/>
  <c r="M746" i="30"/>
  <c r="O746" i="30"/>
  <c r="O730" i="30"/>
  <c r="M730" i="30"/>
  <c r="K730" i="30"/>
  <c r="K711" i="30"/>
  <c r="O711" i="30"/>
  <c r="M711" i="30"/>
  <c r="M695" i="30"/>
  <c r="K695" i="30"/>
  <c r="O695" i="30"/>
  <c r="O678" i="30"/>
  <c r="K678" i="30"/>
  <c r="M678" i="30"/>
  <c r="K668" i="30"/>
  <c r="O668" i="30"/>
  <c r="M668" i="30"/>
  <c r="K649" i="30"/>
  <c r="O649" i="30"/>
  <c r="M649" i="30"/>
  <c r="O633" i="30"/>
  <c r="M633" i="30"/>
  <c r="K633" i="30"/>
  <c r="K616" i="30"/>
  <c r="O616" i="30"/>
  <c r="M616" i="30"/>
  <c r="K600" i="30"/>
  <c r="O600" i="30"/>
  <c r="M600" i="30"/>
  <c r="O581" i="30"/>
  <c r="K581" i="30"/>
  <c r="M581" i="30"/>
  <c r="M565" i="30"/>
  <c r="O565" i="30"/>
  <c r="K565" i="30"/>
  <c r="M619" i="30"/>
  <c r="O619" i="30"/>
  <c r="K619" i="30"/>
  <c r="O557" i="30"/>
  <c r="M557" i="30"/>
  <c r="K557" i="30"/>
  <c r="M524" i="30"/>
  <c r="K524" i="30"/>
  <c r="O524" i="30"/>
  <c r="M491" i="30"/>
  <c r="O491" i="30"/>
  <c r="K491" i="30"/>
  <c r="O458" i="30"/>
  <c r="K458" i="30"/>
  <c r="M458" i="30"/>
  <c r="O425" i="30"/>
  <c r="K425" i="30"/>
  <c r="M425" i="30"/>
  <c r="O406" i="30"/>
  <c r="M406" i="30"/>
  <c r="K406" i="30"/>
  <c r="K387" i="30"/>
  <c r="O387" i="30"/>
  <c r="M387" i="30"/>
  <c r="O371" i="30"/>
  <c r="K371" i="30"/>
  <c r="M371" i="30"/>
  <c r="O354" i="30"/>
  <c r="M354" i="30"/>
  <c r="K354" i="30"/>
  <c r="O338" i="30"/>
  <c r="M338" i="30"/>
  <c r="K338" i="30"/>
  <c r="M319" i="30"/>
  <c r="K319" i="30"/>
  <c r="O319" i="30"/>
  <c r="O302" i="30"/>
  <c r="M302" i="30"/>
  <c r="K302" i="30"/>
  <c r="O286" i="30"/>
  <c r="K286" i="30"/>
  <c r="M286" i="30"/>
  <c r="M267" i="30"/>
  <c r="K267" i="30"/>
  <c r="O267" i="30"/>
  <c r="M251" i="31"/>
  <c r="N251" i="31"/>
  <c r="O251" i="31"/>
  <c r="K234" i="30"/>
  <c r="O234" i="30"/>
  <c r="M234" i="30"/>
  <c r="O218" i="30"/>
  <c r="M218" i="30"/>
  <c r="K218" i="30"/>
  <c r="O617" i="30"/>
  <c r="M617" i="30"/>
  <c r="K617" i="30"/>
  <c r="K556" i="30"/>
  <c r="O556" i="30"/>
  <c r="M556" i="30"/>
  <c r="K518" i="30"/>
  <c r="O518" i="30"/>
  <c r="M518" i="30"/>
  <c r="O485" i="30"/>
  <c r="K485" i="30"/>
  <c r="M485" i="30"/>
  <c r="M447" i="30"/>
  <c r="O447" i="30"/>
  <c r="K447" i="30"/>
  <c r="O657" i="30"/>
  <c r="M657" i="30"/>
  <c r="K657" i="30"/>
  <c r="M582" i="31"/>
  <c r="N582" i="31"/>
  <c r="O582" i="31"/>
  <c r="Q582" i="31" s="1"/>
  <c r="O546" i="30"/>
  <c r="K546" i="30"/>
  <c r="M546" i="30"/>
  <c r="K484" i="30"/>
  <c r="M484" i="30"/>
  <c r="O484" i="30"/>
  <c r="K213" i="30"/>
  <c r="O213" i="30"/>
  <c r="M213" i="30"/>
  <c r="M520" i="30"/>
  <c r="K520" i="30"/>
  <c r="O520" i="30"/>
  <c r="O454" i="30"/>
  <c r="K454" i="30"/>
  <c r="M454" i="30"/>
  <c r="O405" i="30"/>
  <c r="M405" i="30"/>
  <c r="K405" i="30"/>
  <c r="M372" i="30"/>
  <c r="K372" i="30"/>
  <c r="O372" i="30"/>
  <c r="M334" i="30"/>
  <c r="K334" i="30"/>
  <c r="O334" i="30"/>
  <c r="M301" i="30"/>
  <c r="O301" i="30"/>
  <c r="K301" i="30"/>
  <c r="O268" i="30"/>
  <c r="K268" i="30"/>
  <c r="M268" i="30"/>
  <c r="O231" i="30"/>
  <c r="M231" i="30"/>
  <c r="K231" i="30"/>
  <c r="O201" i="30"/>
  <c r="M201" i="30"/>
  <c r="K201" i="30"/>
  <c r="O185" i="30"/>
  <c r="M185" i="30"/>
  <c r="K185" i="30"/>
  <c r="M168" i="30"/>
  <c r="K168" i="30"/>
  <c r="O168" i="30"/>
  <c r="M152" i="30"/>
  <c r="K152" i="30"/>
  <c r="O152" i="30"/>
  <c r="O133" i="30"/>
  <c r="K133" i="30"/>
  <c r="M133" i="30"/>
  <c r="O117" i="30"/>
  <c r="K117" i="30"/>
  <c r="M117" i="30"/>
  <c r="M100" i="30"/>
  <c r="O100" i="30"/>
  <c r="I100" i="31" s="1"/>
  <c r="K100" i="30"/>
  <c r="M84" i="30"/>
  <c r="O84" i="30"/>
  <c r="I84" i="31" s="1"/>
  <c r="K84" i="30"/>
  <c r="O542" i="30"/>
  <c r="K542" i="30"/>
  <c r="M542" i="30"/>
  <c r="K476" i="30"/>
  <c r="M476" i="30"/>
  <c r="O476" i="30"/>
  <c r="M19" i="30"/>
  <c r="K19" i="30"/>
  <c r="O19" i="30"/>
  <c r="I19" i="31" s="1"/>
  <c r="M46" i="30"/>
  <c r="O46" i="30"/>
  <c r="I46" i="31" s="1"/>
  <c r="K46" i="30"/>
  <c r="M114" i="30"/>
  <c r="O114" i="30"/>
  <c r="K114" i="30"/>
  <c r="M180" i="30"/>
  <c r="K180" i="30"/>
  <c r="O180" i="30"/>
  <c r="K279" i="30"/>
  <c r="M279" i="30"/>
  <c r="O279" i="30"/>
  <c r="M411" i="30"/>
  <c r="O411" i="30"/>
  <c r="K411" i="30"/>
  <c r="M39" i="30"/>
  <c r="K39" i="30"/>
  <c r="O39" i="30"/>
  <c r="I39" i="31" s="1"/>
  <c r="M78" i="30"/>
  <c r="K78" i="30"/>
  <c r="O78" i="30"/>
  <c r="I78" i="31" s="1"/>
  <c r="O116" i="30"/>
  <c r="K116" i="30"/>
  <c r="M116" i="30"/>
  <c r="M182" i="30"/>
  <c r="O182" i="30"/>
  <c r="K182" i="30"/>
  <c r="K283" i="30"/>
  <c r="O283" i="30"/>
  <c r="M283" i="30"/>
  <c r="K415" i="30"/>
  <c r="O415" i="30"/>
  <c r="M415" i="30"/>
  <c r="K24" i="30"/>
  <c r="O24" i="30"/>
  <c r="I24" i="31" s="1"/>
  <c r="M24" i="30"/>
  <c r="M54" i="30"/>
  <c r="O54" i="30"/>
  <c r="I54" i="31" s="1"/>
  <c r="K54" i="30"/>
  <c r="M126" i="30"/>
  <c r="O126" i="30"/>
  <c r="K126" i="30"/>
  <c r="N200" i="31"/>
  <c r="M200" i="31"/>
  <c r="O200" i="31"/>
  <c r="Q200" i="31" s="1"/>
  <c r="K337" i="30"/>
  <c r="O337" i="30"/>
  <c r="M337" i="30"/>
  <c r="M507" i="30"/>
  <c r="K507" i="30"/>
  <c r="O507" i="30"/>
  <c r="O64" i="30"/>
  <c r="I64" i="31" s="1"/>
  <c r="K64" i="30"/>
  <c r="M64" i="30"/>
  <c r="K157" i="30"/>
  <c r="O157" i="30"/>
  <c r="M157" i="30"/>
  <c r="K457" i="30"/>
  <c r="O457" i="30"/>
  <c r="M457" i="30"/>
  <c r="M134" i="30"/>
  <c r="O134" i="30"/>
  <c r="K134" i="30"/>
  <c r="O353" i="30"/>
  <c r="K353" i="30"/>
  <c r="M353" i="30"/>
  <c r="O136" i="30"/>
  <c r="K136" i="30"/>
  <c r="M136" i="30"/>
  <c r="M73" i="31"/>
  <c r="N73" i="31"/>
  <c r="O73" i="31"/>
  <c r="N407" i="31"/>
  <c r="M407" i="31"/>
  <c r="O407" i="31"/>
  <c r="M153" i="31"/>
  <c r="N153" i="31"/>
  <c r="O153" i="31"/>
  <c r="M49" i="31"/>
  <c r="O49" i="31"/>
  <c r="N49" i="31"/>
  <c r="M308" i="31"/>
  <c r="N308" i="31"/>
  <c r="O308" i="31"/>
  <c r="M966" i="31"/>
  <c r="N966" i="31"/>
  <c r="O966" i="31"/>
  <c r="Q966" i="31" s="1"/>
  <c r="M950" i="31"/>
  <c r="N950" i="31"/>
  <c r="O950" i="31"/>
  <c r="N931" i="31"/>
  <c r="M931" i="31"/>
  <c r="O931" i="31"/>
  <c r="N915" i="31"/>
  <c r="M915" i="31"/>
  <c r="O915" i="31"/>
  <c r="M898" i="31"/>
  <c r="N898" i="31"/>
  <c r="O898" i="31"/>
  <c r="Q898" i="31" s="1"/>
  <c r="N882" i="31"/>
  <c r="M882" i="31"/>
  <c r="O882" i="31"/>
  <c r="Q882" i="31" s="1"/>
  <c r="O863" i="31"/>
  <c r="Q863" i="31" s="1"/>
  <c r="M863" i="31"/>
  <c r="N863" i="31"/>
  <c r="M846" i="31"/>
  <c r="N846" i="31"/>
  <c r="O846" i="31"/>
  <c r="Q846" i="31" s="1"/>
  <c r="M830" i="31"/>
  <c r="N830" i="31"/>
  <c r="O830" i="31"/>
  <c r="Q830" i="31" s="1"/>
  <c r="N811" i="31"/>
  <c r="O811" i="31"/>
  <c r="M811" i="31"/>
  <c r="N959" i="31"/>
  <c r="O959" i="31"/>
  <c r="M959" i="31"/>
  <c r="M942" i="31"/>
  <c r="N942" i="31"/>
  <c r="O942" i="31"/>
  <c r="Q942" i="31" s="1"/>
  <c r="M926" i="31"/>
  <c r="N926" i="31"/>
  <c r="O926" i="31"/>
  <c r="N907" i="31"/>
  <c r="M907" i="31"/>
  <c r="O907" i="31"/>
  <c r="N891" i="31"/>
  <c r="M891" i="31"/>
  <c r="O891" i="31"/>
  <c r="M874" i="31"/>
  <c r="O874" i="31"/>
  <c r="N874" i="31"/>
  <c r="O858" i="31"/>
  <c r="Q858" i="31" s="1"/>
  <c r="M858" i="31"/>
  <c r="N858" i="31"/>
  <c r="N839" i="31"/>
  <c r="M839" i="31"/>
  <c r="O839" i="31"/>
  <c r="N823" i="31"/>
  <c r="M823" i="31"/>
  <c r="O823" i="31"/>
  <c r="M806" i="31"/>
  <c r="N806" i="31"/>
  <c r="O806" i="31"/>
  <c r="Q806" i="31" s="1"/>
  <c r="M789" i="31"/>
  <c r="N789" i="31"/>
  <c r="O789" i="31"/>
  <c r="M772" i="31"/>
  <c r="N772" i="31"/>
  <c r="O772" i="31"/>
  <c r="Q772" i="31" s="1"/>
  <c r="N756" i="31"/>
  <c r="O756" i="31"/>
  <c r="M756" i="31"/>
  <c r="M737" i="31"/>
  <c r="O737" i="31"/>
  <c r="N737" i="31"/>
  <c r="M721" i="31"/>
  <c r="O721" i="31"/>
  <c r="N721" i="31"/>
  <c r="N704" i="31"/>
  <c r="M704" i="31"/>
  <c r="O704" i="31"/>
  <c r="Q704" i="31" s="1"/>
  <c r="M685" i="31"/>
  <c r="O685" i="31"/>
  <c r="N685" i="31"/>
  <c r="M805" i="31"/>
  <c r="N805" i="31"/>
  <c r="O805" i="31"/>
  <c r="O788" i="31"/>
  <c r="M788" i="31"/>
  <c r="N788" i="31"/>
  <c r="M769" i="31"/>
  <c r="N769" i="31"/>
  <c r="O769" i="31"/>
  <c r="Q769" i="31" s="1"/>
  <c r="N753" i="31"/>
  <c r="O753" i="31"/>
  <c r="M753" i="31"/>
  <c r="M736" i="31"/>
  <c r="O736" i="31"/>
  <c r="N736" i="31"/>
  <c r="N717" i="31"/>
  <c r="M717" i="31"/>
  <c r="O717" i="31"/>
  <c r="Q717" i="31" s="1"/>
  <c r="N701" i="31"/>
  <c r="M701" i="31"/>
  <c r="O701" i="31"/>
  <c r="Q701" i="31" s="1"/>
  <c r="M684" i="31"/>
  <c r="N684" i="31"/>
  <c r="O684" i="31"/>
  <c r="M807" i="31"/>
  <c r="N807" i="31"/>
  <c r="O807" i="31"/>
  <c r="O658" i="31"/>
  <c r="Q658" i="31" s="1"/>
  <c r="M658" i="31"/>
  <c r="N658" i="31"/>
  <c r="N639" i="31"/>
  <c r="M639" i="31"/>
  <c r="O639" i="31"/>
  <c r="N622" i="31"/>
  <c r="M622" i="31"/>
  <c r="O622" i="31"/>
  <c r="N606" i="31"/>
  <c r="O606" i="31"/>
  <c r="M606" i="31"/>
  <c r="O587" i="31"/>
  <c r="Q587" i="31" s="1"/>
  <c r="M587" i="31"/>
  <c r="N587" i="31"/>
  <c r="M571" i="31"/>
  <c r="N571" i="31"/>
  <c r="O571" i="31"/>
  <c r="Q571" i="31" s="1"/>
  <c r="M644" i="31"/>
  <c r="N644" i="31"/>
  <c r="O644" i="31"/>
  <c r="M578" i="31"/>
  <c r="N578" i="31"/>
  <c r="O578" i="31"/>
  <c r="Q578" i="31" s="1"/>
  <c r="N537" i="31"/>
  <c r="O537" i="31"/>
  <c r="Q537" i="31" s="1"/>
  <c r="M537" i="31"/>
  <c r="N503" i="31"/>
  <c r="M503" i="31"/>
  <c r="O503" i="31"/>
  <c r="Q503" i="31" s="1"/>
  <c r="M470" i="31"/>
  <c r="N470" i="31"/>
  <c r="O470" i="31"/>
  <c r="M437" i="31"/>
  <c r="N437" i="31"/>
  <c r="O437" i="31"/>
  <c r="Q437" i="31" s="1"/>
  <c r="M412" i="31"/>
  <c r="N412" i="31"/>
  <c r="O412" i="31"/>
  <c r="Q412" i="31" s="1"/>
  <c r="N393" i="31"/>
  <c r="O393" i="31"/>
  <c r="Q393" i="31" s="1"/>
  <c r="M393" i="31"/>
  <c r="M377" i="31"/>
  <c r="N377" i="31"/>
  <c r="O377" i="31"/>
  <c r="O360" i="31"/>
  <c r="N360" i="31"/>
  <c r="M360" i="31"/>
  <c r="M344" i="31"/>
  <c r="N344" i="31"/>
  <c r="O344" i="31"/>
  <c r="N325" i="31"/>
  <c r="M325" i="31"/>
  <c r="O325" i="31"/>
  <c r="Q325" i="31" s="1"/>
  <c r="M309" i="31"/>
  <c r="N309" i="31"/>
  <c r="O309" i="31"/>
  <c r="M292" i="31"/>
  <c r="O292" i="31"/>
  <c r="N292" i="31"/>
  <c r="M276" i="31"/>
  <c r="O276" i="31"/>
  <c r="N276" i="31"/>
  <c r="M257" i="31"/>
  <c r="N257" i="31"/>
  <c r="O257" i="31"/>
  <c r="Q257" i="31" s="1"/>
  <c r="M241" i="31"/>
  <c r="O241" i="31"/>
  <c r="N241" i="31"/>
  <c r="N224" i="31"/>
  <c r="O224" i="31"/>
  <c r="M224" i="31"/>
  <c r="M642" i="31"/>
  <c r="N642" i="31"/>
  <c r="O642" i="31"/>
  <c r="Q642" i="31" s="1"/>
  <c r="M576" i="31"/>
  <c r="N576" i="31"/>
  <c r="O576" i="31"/>
  <c r="Q576" i="31" s="1"/>
  <c r="N536" i="31"/>
  <c r="M536" i="31"/>
  <c r="O536" i="31"/>
  <c r="O497" i="31"/>
  <c r="M497" i="31"/>
  <c r="N497" i="31"/>
  <c r="O460" i="31"/>
  <c r="Q460" i="31" s="1"/>
  <c r="M460" i="31"/>
  <c r="N460" i="31"/>
  <c r="N427" i="31"/>
  <c r="M427" i="31"/>
  <c r="O427" i="31"/>
  <c r="Q427" i="31" s="1"/>
  <c r="N607" i="31"/>
  <c r="O607" i="31"/>
  <c r="M607" i="31"/>
  <c r="N597" i="31"/>
  <c r="M597" i="31"/>
  <c r="O597" i="31"/>
  <c r="Q597" i="31" s="1"/>
  <c r="O506" i="31"/>
  <c r="Q506" i="31" s="1"/>
  <c r="M506" i="31"/>
  <c r="N506" i="31"/>
  <c r="M440" i="31"/>
  <c r="N440" i="31"/>
  <c r="O440" i="31"/>
  <c r="Q440" i="31" s="1"/>
  <c r="K543" i="30"/>
  <c r="M543" i="30"/>
  <c r="O543" i="30"/>
  <c r="M482" i="31"/>
  <c r="N482" i="31"/>
  <c r="O482" i="31"/>
  <c r="M417" i="31"/>
  <c r="N417" i="31"/>
  <c r="O417" i="31"/>
  <c r="Q417" i="31" s="1"/>
  <c r="N384" i="31"/>
  <c r="O384" i="31"/>
  <c r="M384" i="31"/>
  <c r="N347" i="31"/>
  <c r="O347" i="31"/>
  <c r="M347" i="31"/>
  <c r="M314" i="31"/>
  <c r="O314" i="31"/>
  <c r="N314" i="31"/>
  <c r="M281" i="31"/>
  <c r="N281" i="31"/>
  <c r="O281" i="31"/>
  <c r="M248" i="31"/>
  <c r="N248" i="31"/>
  <c r="O248" i="31"/>
  <c r="M210" i="31"/>
  <c r="N210" i="31"/>
  <c r="O210" i="31"/>
  <c r="N191" i="31"/>
  <c r="M191" i="31"/>
  <c r="O191" i="31"/>
  <c r="Q191" i="31" s="1"/>
  <c r="M174" i="31"/>
  <c r="N174" i="31"/>
  <c r="O174" i="31"/>
  <c r="Q174" i="31" s="1"/>
  <c r="M158" i="31"/>
  <c r="O158" i="31"/>
  <c r="N158" i="31"/>
  <c r="O139" i="31"/>
  <c r="Q139" i="31" s="1"/>
  <c r="N139" i="31"/>
  <c r="M139" i="31"/>
  <c r="K123" i="30"/>
  <c r="O123" i="30"/>
  <c r="M123" i="30"/>
  <c r="N106" i="31"/>
  <c r="M106" i="31"/>
  <c r="O106" i="31"/>
  <c r="N90" i="31"/>
  <c r="M90" i="31"/>
  <c r="O90" i="31"/>
  <c r="M580" i="31"/>
  <c r="N580" i="31"/>
  <c r="O580" i="31"/>
  <c r="O498" i="31"/>
  <c r="M498" i="31"/>
  <c r="N498" i="31"/>
  <c r="K426" i="30"/>
  <c r="M426" i="30"/>
  <c r="O426" i="30"/>
  <c r="N33" i="31"/>
  <c r="M33" i="31"/>
  <c r="O33" i="31"/>
  <c r="Q33" i="31" s="1"/>
  <c r="N66" i="31"/>
  <c r="O66" i="31"/>
  <c r="M66" i="31"/>
  <c r="M155" i="31"/>
  <c r="N155" i="31"/>
  <c r="O155" i="31"/>
  <c r="O229" i="31"/>
  <c r="M229" i="31"/>
  <c r="N229" i="31"/>
  <c r="K429" i="30"/>
  <c r="O429" i="30"/>
  <c r="M429" i="30"/>
  <c r="N44" i="31"/>
  <c r="M44" i="31"/>
  <c r="O44" i="31"/>
  <c r="N124" i="31"/>
  <c r="M124" i="31"/>
  <c r="O124" i="31"/>
  <c r="M365" i="31"/>
  <c r="O365" i="31"/>
  <c r="N365" i="31"/>
  <c r="N59" i="31"/>
  <c r="O59" i="31"/>
  <c r="M59" i="31"/>
  <c r="N531" i="31"/>
  <c r="O531" i="31"/>
  <c r="M531" i="31"/>
  <c r="N101" i="31"/>
  <c r="M101" i="31"/>
  <c r="O101" i="31"/>
  <c r="Q101" i="31" s="1"/>
  <c r="N89" i="31"/>
  <c r="M89" i="31"/>
  <c r="O89" i="31"/>
  <c r="Q89" i="31" s="1"/>
  <c r="O512" i="31"/>
  <c r="Q512" i="31" s="1"/>
  <c r="N512" i="31"/>
  <c r="M512" i="31"/>
  <c r="N186" i="31"/>
  <c r="M186" i="31"/>
  <c r="O186" i="31"/>
  <c r="O65" i="31"/>
  <c r="M65" i="31"/>
  <c r="N65" i="31"/>
  <c r="M374" i="31"/>
  <c r="O374" i="31"/>
  <c r="N374" i="31"/>
  <c r="N964" i="31"/>
  <c r="M964" i="31"/>
  <c r="O964" i="31"/>
  <c r="Q964" i="31" s="1"/>
  <c r="N948" i="31"/>
  <c r="M948" i="31"/>
  <c r="O948" i="31"/>
  <c r="Q948" i="31" s="1"/>
  <c r="M929" i="31"/>
  <c r="N929" i="31"/>
  <c r="O929" i="31"/>
  <c r="Q929" i="31" s="1"/>
  <c r="N913" i="31"/>
  <c r="M913" i="31"/>
  <c r="O913" i="31"/>
  <c r="M896" i="31"/>
  <c r="N896" i="31"/>
  <c r="O896" i="31"/>
  <c r="Q896" i="31" s="1"/>
  <c r="M877" i="31"/>
  <c r="O877" i="31"/>
  <c r="Q877" i="31" s="1"/>
  <c r="N877" i="31"/>
  <c r="M861" i="31"/>
  <c r="N861" i="31"/>
  <c r="O861" i="31"/>
  <c r="Q861" i="31" s="1"/>
  <c r="M844" i="31"/>
  <c r="N844" i="31"/>
  <c r="O844" i="31"/>
  <c r="M828" i="31"/>
  <c r="N828" i="31"/>
  <c r="O828" i="31"/>
  <c r="Q828" i="31" s="1"/>
  <c r="M973" i="31"/>
  <c r="N973" i="31"/>
  <c r="O973" i="31"/>
  <c r="Q973" i="31" s="1"/>
  <c r="M957" i="31"/>
  <c r="N957" i="31"/>
  <c r="O957" i="31"/>
  <c r="M940" i="31"/>
  <c r="N940" i="31"/>
  <c r="O940" i="31"/>
  <c r="Q940" i="31" s="1"/>
  <c r="M924" i="31"/>
  <c r="N924" i="31"/>
  <c r="O924" i="31"/>
  <c r="N905" i="31"/>
  <c r="M905" i="31"/>
  <c r="O905" i="31"/>
  <c r="N889" i="31"/>
  <c r="O889" i="31"/>
  <c r="M889" i="31"/>
  <c r="M872" i="31"/>
  <c r="O872" i="31"/>
  <c r="N872" i="31"/>
  <c r="M856" i="31"/>
  <c r="O856" i="31"/>
  <c r="Q856" i="31" s="1"/>
  <c r="N856" i="31"/>
  <c r="M837" i="31"/>
  <c r="N837" i="31"/>
  <c r="O837" i="31"/>
  <c r="Q837" i="31" s="1"/>
  <c r="M821" i="31"/>
  <c r="N821" i="31"/>
  <c r="O821" i="31"/>
  <c r="Q821" i="31" s="1"/>
  <c r="M804" i="31"/>
  <c r="N804" i="31"/>
  <c r="O804" i="31"/>
  <c r="Q804" i="31" s="1"/>
  <c r="N787" i="31"/>
  <c r="O787" i="31"/>
  <c r="M787" i="31"/>
  <c r="M770" i="31"/>
  <c r="N770" i="31"/>
  <c r="O770" i="31"/>
  <c r="Q770" i="31" s="1"/>
  <c r="N754" i="31"/>
  <c r="O754" i="31"/>
  <c r="M754" i="31"/>
  <c r="O735" i="31"/>
  <c r="N735" i="31"/>
  <c r="M735" i="31"/>
  <c r="N718" i="31"/>
  <c r="M718" i="31"/>
  <c r="O718" i="31"/>
  <c r="N702" i="31"/>
  <c r="M702" i="31"/>
  <c r="O702" i="31"/>
  <c r="Q702" i="31" s="1"/>
  <c r="O683" i="31"/>
  <c r="M683" i="31"/>
  <c r="N683" i="31"/>
  <c r="M801" i="31"/>
  <c r="O801" i="31"/>
  <c r="N801" i="31"/>
  <c r="O786" i="31"/>
  <c r="Q786" i="31" s="1"/>
  <c r="M786" i="31"/>
  <c r="N786" i="31"/>
  <c r="N767" i="31"/>
  <c r="M767" i="31"/>
  <c r="O767" i="31"/>
  <c r="Q767" i="31" s="1"/>
  <c r="M750" i="31"/>
  <c r="O750" i="31"/>
  <c r="N750" i="31"/>
  <c r="M734" i="31"/>
  <c r="N734" i="31"/>
  <c r="O734" i="31"/>
  <c r="Q734" i="31" s="1"/>
  <c r="N715" i="31"/>
  <c r="M715" i="31"/>
  <c r="O715" i="31"/>
  <c r="Q715" i="31" s="1"/>
  <c r="N699" i="31"/>
  <c r="M699" i="31"/>
  <c r="O699" i="31"/>
  <c r="Q699" i="31" s="1"/>
  <c r="M682" i="31"/>
  <c r="O682" i="31"/>
  <c r="N682" i="31"/>
  <c r="N671" i="31"/>
  <c r="M671" i="31"/>
  <c r="O671" i="31"/>
  <c r="N653" i="31"/>
  <c r="O653" i="31"/>
  <c r="Q653" i="31" s="1"/>
  <c r="M653" i="31"/>
  <c r="M637" i="31"/>
  <c r="N637" i="31"/>
  <c r="O637" i="31"/>
  <c r="O620" i="31"/>
  <c r="M620" i="31"/>
  <c r="N620" i="31"/>
  <c r="N604" i="31"/>
  <c r="M604" i="31"/>
  <c r="O604" i="31"/>
  <c r="Q604" i="31" s="1"/>
  <c r="M585" i="31"/>
  <c r="N585" i="31"/>
  <c r="O585" i="31"/>
  <c r="Q585" i="31" s="1"/>
  <c r="M569" i="31"/>
  <c r="N569" i="31"/>
  <c r="O569" i="31"/>
  <c r="Q569" i="31" s="1"/>
  <c r="O636" i="31"/>
  <c r="M636" i="31"/>
  <c r="N636" i="31"/>
  <c r="M570" i="31"/>
  <c r="N570" i="31"/>
  <c r="O570" i="31"/>
  <c r="Q570" i="31" s="1"/>
  <c r="N533" i="31"/>
  <c r="O533" i="31"/>
  <c r="Q533" i="31" s="1"/>
  <c r="M533" i="31"/>
  <c r="O500" i="31"/>
  <c r="Q500" i="31" s="1"/>
  <c r="N500" i="31"/>
  <c r="M500" i="31"/>
  <c r="N467" i="31"/>
  <c r="O467" i="31"/>
  <c r="M467" i="31"/>
  <c r="M434" i="31"/>
  <c r="N434" i="31"/>
  <c r="O434" i="31"/>
  <c r="Q434" i="31" s="1"/>
  <c r="N410" i="31"/>
  <c r="O410" i="31"/>
  <c r="Q410" i="31" s="1"/>
  <c r="M410" i="31"/>
  <c r="K391" i="30"/>
  <c r="O391" i="30"/>
  <c r="M391" i="30"/>
  <c r="M375" i="31"/>
  <c r="N375" i="31"/>
  <c r="O375" i="31"/>
  <c r="N358" i="31"/>
  <c r="M358" i="31"/>
  <c r="O358" i="31"/>
  <c r="Q358" i="31" s="1"/>
  <c r="M342" i="31"/>
  <c r="N342" i="31"/>
  <c r="O342" i="31"/>
  <c r="N323" i="31"/>
  <c r="O323" i="31"/>
  <c r="M323" i="31"/>
  <c r="N307" i="31"/>
  <c r="O307" i="31"/>
  <c r="M307" i="31"/>
  <c r="M290" i="31"/>
  <c r="N290" i="31"/>
  <c r="O290" i="31"/>
  <c r="M274" i="31"/>
  <c r="N274" i="31"/>
  <c r="O274" i="31"/>
  <c r="N255" i="31"/>
  <c r="O255" i="31"/>
  <c r="M255" i="31"/>
  <c r="O238" i="31"/>
  <c r="M238" i="31"/>
  <c r="N238" i="31"/>
  <c r="M222" i="31"/>
  <c r="O222" i="31"/>
  <c r="N222" i="31"/>
  <c r="M634" i="31"/>
  <c r="N634" i="31"/>
  <c r="O634" i="31"/>
  <c r="O568" i="31"/>
  <c r="M568" i="31"/>
  <c r="N568" i="31"/>
  <c r="N532" i="31"/>
  <c r="M532" i="31"/>
  <c r="O532" i="31"/>
  <c r="Q532" i="31" s="1"/>
  <c r="M493" i="31"/>
  <c r="N493" i="31"/>
  <c r="O493" i="31"/>
  <c r="Q493" i="31" s="1"/>
  <c r="M455" i="31"/>
  <c r="O455" i="31"/>
  <c r="Q455" i="31" s="1"/>
  <c r="N455" i="31"/>
  <c r="M422" i="31"/>
  <c r="N422" i="31"/>
  <c r="O422" i="31"/>
  <c r="Q422" i="31" s="1"/>
  <c r="N599" i="31"/>
  <c r="O599" i="31"/>
  <c r="M599" i="31"/>
  <c r="O564" i="31"/>
  <c r="N564" i="31"/>
  <c r="M564" i="31"/>
  <c r="O501" i="31"/>
  <c r="M501" i="31"/>
  <c r="N501" i="31"/>
  <c r="N435" i="31"/>
  <c r="M435" i="31"/>
  <c r="O435" i="31"/>
  <c r="Q435" i="31" s="1"/>
  <c r="N535" i="31"/>
  <c r="O535" i="31"/>
  <c r="M535" i="31"/>
  <c r="M471" i="31"/>
  <c r="N471" i="31"/>
  <c r="O471" i="31"/>
  <c r="M413" i="31"/>
  <c r="O413" i="31"/>
  <c r="Q413" i="31" s="1"/>
  <c r="N413" i="31"/>
  <c r="N380" i="31"/>
  <c r="M380" i="31"/>
  <c r="O380" i="31"/>
  <c r="M343" i="31"/>
  <c r="N343" i="31"/>
  <c r="O343" i="31"/>
  <c r="M310" i="31"/>
  <c r="O310" i="31"/>
  <c r="N310" i="31"/>
  <c r="M277" i="31"/>
  <c r="N277" i="31"/>
  <c r="O277" i="31"/>
  <c r="M244" i="31"/>
  <c r="N244" i="31"/>
  <c r="O244" i="31"/>
  <c r="N205" i="31"/>
  <c r="M205" i="31"/>
  <c r="O205" i="31"/>
  <c r="Q205" i="31" s="1"/>
  <c r="N189" i="31"/>
  <c r="M189" i="31"/>
  <c r="O189" i="31"/>
  <c r="M172" i="31"/>
  <c r="N172" i="31"/>
  <c r="O172" i="31"/>
  <c r="Q172" i="31" s="1"/>
  <c r="M156" i="31"/>
  <c r="N156" i="31"/>
  <c r="O156" i="31"/>
  <c r="Q156" i="31" s="1"/>
  <c r="M137" i="31"/>
  <c r="O137" i="31"/>
  <c r="N137" i="31"/>
  <c r="M121" i="31"/>
  <c r="O121" i="31"/>
  <c r="N121" i="31"/>
  <c r="N104" i="31"/>
  <c r="M104" i="31"/>
  <c r="O104" i="31"/>
  <c r="M88" i="31"/>
  <c r="N88" i="31"/>
  <c r="O88" i="31"/>
  <c r="Q88" i="31" s="1"/>
  <c r="N558" i="31"/>
  <c r="O558" i="31"/>
  <c r="Q558" i="31" s="1"/>
  <c r="M558" i="31"/>
  <c r="N492" i="31"/>
  <c r="O492" i="31"/>
  <c r="M492" i="31"/>
  <c r="M212" i="31"/>
  <c r="N212" i="31"/>
  <c r="O212" i="31"/>
  <c r="Q212" i="31" s="1"/>
  <c r="N38" i="31"/>
  <c r="M38" i="31"/>
  <c r="O38" i="31"/>
  <c r="N71" i="31"/>
  <c r="O71" i="31"/>
  <c r="M71" i="31"/>
  <c r="M163" i="31"/>
  <c r="O163" i="31"/>
  <c r="N163" i="31"/>
  <c r="M246" i="31"/>
  <c r="O246" i="31"/>
  <c r="N246" i="31"/>
  <c r="M378" i="31"/>
  <c r="O378" i="31"/>
  <c r="N378" i="31"/>
  <c r="N31" i="31"/>
  <c r="O31" i="31"/>
  <c r="M31" i="31"/>
  <c r="N69" i="31"/>
  <c r="M69" i="31"/>
  <c r="O69" i="31"/>
  <c r="N103" i="31"/>
  <c r="M103" i="31"/>
  <c r="O103" i="31"/>
  <c r="M165" i="31"/>
  <c r="N165" i="31"/>
  <c r="O165" i="31"/>
  <c r="M250" i="31"/>
  <c r="O250" i="31"/>
  <c r="N250" i="31"/>
  <c r="M382" i="31"/>
  <c r="N382" i="31"/>
  <c r="O382" i="31"/>
  <c r="N20" i="31"/>
  <c r="M20" i="31"/>
  <c r="O20" i="31"/>
  <c r="N45" i="31"/>
  <c r="M45" i="31"/>
  <c r="O45" i="31"/>
  <c r="N109" i="31"/>
  <c r="M109" i="31"/>
  <c r="O109" i="31"/>
  <c r="N184" i="31"/>
  <c r="O184" i="31"/>
  <c r="M184" i="31"/>
  <c r="N287" i="31"/>
  <c r="O287" i="31"/>
  <c r="M287" i="31"/>
  <c r="M441" i="31"/>
  <c r="N441" i="31"/>
  <c r="O441" i="31"/>
  <c r="Q441" i="31" s="1"/>
  <c r="N202" i="31"/>
  <c r="O202" i="31"/>
  <c r="Q202" i="31" s="1"/>
  <c r="M202" i="31"/>
  <c r="N68" i="31"/>
  <c r="M68" i="31"/>
  <c r="O68" i="31"/>
  <c r="N105" i="31"/>
  <c r="M105" i="31"/>
  <c r="O105" i="31"/>
  <c r="Q105" i="31" s="1"/>
  <c r="N27" i="31"/>
  <c r="O27" i="31"/>
  <c r="M27" i="31"/>
  <c r="O225" i="31"/>
  <c r="N225" i="31"/>
  <c r="M225" i="31"/>
  <c r="N81" i="31"/>
  <c r="M81" i="31"/>
  <c r="O81" i="31"/>
  <c r="M446" i="31"/>
  <c r="O446" i="31"/>
  <c r="Q446" i="31" s="1"/>
  <c r="N446" i="31"/>
  <c r="M962" i="31"/>
  <c r="N962" i="31"/>
  <c r="O962" i="31"/>
  <c r="M946" i="31"/>
  <c r="O946" i="31"/>
  <c r="N946" i="31"/>
  <c r="N927" i="31"/>
  <c r="M927" i="31"/>
  <c r="O927" i="31"/>
  <c r="M910" i="31"/>
  <c r="N910" i="31"/>
  <c r="O910" i="31"/>
  <c r="M894" i="31"/>
  <c r="O894" i="31"/>
  <c r="N894" i="31"/>
  <c r="O875" i="31"/>
  <c r="N875" i="31"/>
  <c r="M875" i="31"/>
  <c r="N859" i="31"/>
  <c r="O859" i="31"/>
  <c r="M859" i="31"/>
  <c r="M842" i="31"/>
  <c r="N842" i="31"/>
  <c r="O842" i="31"/>
  <c r="Q842" i="31" s="1"/>
  <c r="M826" i="31"/>
  <c r="N826" i="31"/>
  <c r="O826" i="31"/>
  <c r="N971" i="31"/>
  <c r="O971" i="31"/>
  <c r="M971" i="31"/>
  <c r="N955" i="31"/>
  <c r="O955" i="31"/>
  <c r="M955" i="31"/>
  <c r="M938" i="31"/>
  <c r="N938" i="31"/>
  <c r="O938" i="31"/>
  <c r="Q938" i="31" s="1"/>
  <c r="M922" i="31"/>
  <c r="N922" i="31"/>
  <c r="O922" i="31"/>
  <c r="N903" i="31"/>
  <c r="O903" i="31"/>
  <c r="M903" i="31"/>
  <c r="N887" i="31"/>
  <c r="O887" i="31"/>
  <c r="M887" i="31"/>
  <c r="M870" i="31"/>
  <c r="O870" i="31"/>
  <c r="Q870" i="31" s="1"/>
  <c r="N870" i="31"/>
  <c r="N854" i="31"/>
  <c r="O854" i="31"/>
  <c r="M854" i="31"/>
  <c r="N835" i="31"/>
  <c r="M835" i="31"/>
  <c r="O835" i="31"/>
  <c r="Q835" i="31" s="1"/>
  <c r="N819" i="31"/>
  <c r="O819" i="31"/>
  <c r="M819" i="31"/>
  <c r="O802" i="31"/>
  <c r="M802" i="31"/>
  <c r="N802" i="31"/>
  <c r="M785" i="31"/>
  <c r="N785" i="31"/>
  <c r="O785" i="31"/>
  <c r="M768" i="31"/>
  <c r="N768" i="31"/>
  <c r="O768" i="31"/>
  <c r="Q768" i="31" s="1"/>
  <c r="M749" i="31"/>
  <c r="N749" i="31"/>
  <c r="O749" i="31"/>
  <c r="M733" i="31"/>
  <c r="O733" i="31"/>
  <c r="Q733" i="31" s="1"/>
  <c r="N733" i="31"/>
  <c r="N716" i="31"/>
  <c r="O716" i="31"/>
  <c r="M716" i="31"/>
  <c r="N700" i="31"/>
  <c r="O700" i="31"/>
  <c r="M700" i="31"/>
  <c r="M681" i="31"/>
  <c r="O681" i="31"/>
  <c r="N681" i="31"/>
  <c r="M800" i="31"/>
  <c r="N800" i="31"/>
  <c r="O800" i="31"/>
  <c r="M781" i="31"/>
  <c r="N781" i="31"/>
  <c r="O781" i="31"/>
  <c r="M765" i="31"/>
  <c r="O765" i="31"/>
  <c r="N765" i="31"/>
  <c r="M748" i="31"/>
  <c r="O748" i="31"/>
  <c r="N748" i="31"/>
  <c r="M732" i="31"/>
  <c r="O732" i="31"/>
  <c r="Q732" i="31" s="1"/>
  <c r="N732" i="31"/>
  <c r="N713" i="31"/>
  <c r="M713" i="31"/>
  <c r="O713" i="31"/>
  <c r="N697" i="31"/>
  <c r="M697" i="31"/>
  <c r="O697" i="31"/>
  <c r="M680" i="31"/>
  <c r="N680" i="31"/>
  <c r="O680" i="31"/>
  <c r="N803" i="31"/>
  <c r="M803" i="31"/>
  <c r="O803" i="31"/>
  <c r="N651" i="31"/>
  <c r="O651" i="31"/>
  <c r="M651" i="31"/>
  <c r="N635" i="31"/>
  <c r="M635" i="31"/>
  <c r="O635" i="31"/>
  <c r="N618" i="31"/>
  <c r="M618" i="31"/>
  <c r="O618" i="31"/>
  <c r="N602" i="31"/>
  <c r="O602" i="31"/>
  <c r="Q602" i="31" s="1"/>
  <c r="M602" i="31"/>
  <c r="M583" i="31"/>
  <c r="N583" i="31"/>
  <c r="O583" i="31"/>
  <c r="N567" i="31"/>
  <c r="O567" i="31"/>
  <c r="M567" i="31"/>
  <c r="N628" i="31"/>
  <c r="O628" i="31"/>
  <c r="M628" i="31"/>
  <c r="O562" i="31"/>
  <c r="N562" i="31"/>
  <c r="M562" i="31"/>
  <c r="N529" i="31"/>
  <c r="O529" i="31"/>
  <c r="M529" i="31"/>
  <c r="M494" i="31"/>
  <c r="N494" i="31"/>
  <c r="O494" i="31"/>
  <c r="Q494" i="31" s="1"/>
  <c r="O461" i="31"/>
  <c r="Q461" i="31" s="1"/>
  <c r="N461" i="31"/>
  <c r="M461" i="31"/>
  <c r="M428" i="31"/>
  <c r="N428" i="31"/>
  <c r="O428" i="31"/>
  <c r="N408" i="31"/>
  <c r="O408" i="31"/>
  <c r="M408" i="31"/>
  <c r="M389" i="31"/>
  <c r="N389" i="31"/>
  <c r="O389" i="31"/>
  <c r="M373" i="31"/>
  <c r="N373" i="31"/>
  <c r="O373" i="31"/>
  <c r="O356" i="31"/>
  <c r="M356" i="31"/>
  <c r="N356" i="31"/>
  <c r="M340" i="31"/>
  <c r="N340" i="31"/>
  <c r="O340" i="31"/>
  <c r="M321" i="31"/>
  <c r="N321" i="31"/>
  <c r="O321" i="31"/>
  <c r="M305" i="31"/>
  <c r="O305" i="31"/>
  <c r="N305" i="31"/>
  <c r="M288" i="31"/>
  <c r="N288" i="31"/>
  <c r="O288" i="31"/>
  <c r="N269" i="31"/>
  <c r="O269" i="31"/>
  <c r="M269" i="31"/>
  <c r="M253" i="31"/>
  <c r="N253" i="31"/>
  <c r="O253" i="31"/>
  <c r="O236" i="31"/>
  <c r="M236" i="31"/>
  <c r="N236" i="31"/>
  <c r="M220" i="31"/>
  <c r="N220" i="31"/>
  <c r="O220" i="31"/>
  <c r="Q220" i="31" s="1"/>
  <c r="O626" i="31"/>
  <c r="N626" i="31"/>
  <c r="M626" i="31"/>
  <c r="N561" i="31"/>
  <c r="M561" i="31"/>
  <c r="O561" i="31"/>
  <c r="N521" i="31"/>
  <c r="O521" i="31"/>
  <c r="M521" i="31"/>
  <c r="N488" i="31"/>
  <c r="M488" i="31"/>
  <c r="O488" i="31"/>
  <c r="N452" i="31"/>
  <c r="O452" i="31"/>
  <c r="M452" i="31"/>
  <c r="M665" i="31"/>
  <c r="N665" i="31"/>
  <c r="O665" i="31"/>
  <c r="Q665" i="31" s="1"/>
  <c r="M590" i="31"/>
  <c r="N590" i="31"/>
  <c r="O590" i="31"/>
  <c r="N554" i="31"/>
  <c r="O554" i="31"/>
  <c r="M554" i="31"/>
  <c r="M489" i="31"/>
  <c r="N489" i="31"/>
  <c r="O489" i="31"/>
  <c r="N423" i="31"/>
  <c r="O423" i="31"/>
  <c r="M423" i="31"/>
  <c r="M526" i="31"/>
  <c r="N526" i="31"/>
  <c r="O526" i="31"/>
  <c r="M466" i="31"/>
  <c r="N466" i="31"/>
  <c r="O466" i="31"/>
  <c r="O409" i="30"/>
  <c r="K409" i="30"/>
  <c r="M409" i="30"/>
  <c r="N376" i="31"/>
  <c r="O376" i="31"/>
  <c r="M376" i="31"/>
  <c r="N339" i="31"/>
  <c r="M339" i="31"/>
  <c r="O339" i="31"/>
  <c r="M306" i="31"/>
  <c r="N306" i="31"/>
  <c r="O306" i="31"/>
  <c r="M273" i="31"/>
  <c r="N273" i="31"/>
  <c r="O273" i="31"/>
  <c r="O235" i="31"/>
  <c r="M235" i="31"/>
  <c r="N235" i="31"/>
  <c r="N203" i="31"/>
  <c r="M203" i="31"/>
  <c r="O203" i="31"/>
  <c r="N187" i="31"/>
  <c r="O187" i="31"/>
  <c r="M187" i="31"/>
  <c r="M170" i="31"/>
  <c r="O170" i="31"/>
  <c r="Q170" i="31" s="1"/>
  <c r="N170" i="31"/>
  <c r="M154" i="31"/>
  <c r="N154" i="31"/>
  <c r="O154" i="31"/>
  <c r="Q154" i="31" s="1"/>
  <c r="O135" i="31"/>
  <c r="Q135" i="31" s="1"/>
  <c r="M135" i="31"/>
  <c r="N135" i="31"/>
  <c r="N119" i="31"/>
  <c r="M119" i="31"/>
  <c r="O119" i="31"/>
  <c r="M102" i="31"/>
  <c r="N102" i="31"/>
  <c r="O102" i="31"/>
  <c r="N86" i="31"/>
  <c r="M86" i="31"/>
  <c r="O86" i="31"/>
  <c r="N550" i="31"/>
  <c r="O550" i="31"/>
  <c r="M550" i="31"/>
  <c r="M481" i="31"/>
  <c r="N481" i="31"/>
  <c r="O481" i="31"/>
  <c r="N25" i="31"/>
  <c r="M25" i="31"/>
  <c r="O25" i="31"/>
  <c r="N58" i="31"/>
  <c r="O58" i="31"/>
  <c r="M58" i="31"/>
  <c r="O138" i="31"/>
  <c r="M138" i="31"/>
  <c r="N138" i="31"/>
  <c r="N204" i="31"/>
  <c r="M204" i="31"/>
  <c r="O204" i="31"/>
  <c r="Q204" i="31" s="1"/>
  <c r="N328" i="31"/>
  <c r="M328" i="31"/>
  <c r="O328" i="31"/>
  <c r="N547" i="31"/>
  <c r="O547" i="31"/>
  <c r="Q547" i="31" s="1"/>
  <c r="M547" i="31"/>
  <c r="N56" i="31"/>
  <c r="O56" i="31"/>
  <c r="M56" i="31"/>
  <c r="N91" i="31"/>
  <c r="M91" i="31"/>
  <c r="O91" i="31"/>
  <c r="Q91" i="31" s="1"/>
  <c r="N140" i="31"/>
  <c r="O140" i="31"/>
  <c r="M140" i="31"/>
  <c r="N206" i="31"/>
  <c r="O206" i="31"/>
  <c r="Q206" i="31" s="1"/>
  <c r="M206" i="31"/>
  <c r="N332" i="31"/>
  <c r="M332" i="31"/>
  <c r="O332" i="31"/>
  <c r="Q332" i="31" s="1"/>
  <c r="N523" i="31"/>
  <c r="M523" i="31"/>
  <c r="O523" i="31"/>
  <c r="M34" i="31"/>
  <c r="N34" i="31"/>
  <c r="O34" i="31"/>
  <c r="N67" i="31"/>
  <c r="O67" i="31"/>
  <c r="M67" i="31"/>
  <c r="K151" i="30"/>
  <c r="O151" i="30"/>
  <c r="M151" i="30"/>
  <c r="O237" i="31"/>
  <c r="M237" i="31"/>
  <c r="N237" i="31"/>
  <c r="M386" i="31"/>
  <c r="O386" i="31"/>
  <c r="N386" i="31"/>
  <c r="O233" i="31"/>
  <c r="N233" i="31"/>
  <c r="M233" i="31"/>
  <c r="N75" i="31"/>
  <c r="O75" i="31"/>
  <c r="M75" i="31"/>
  <c r="N419" i="31"/>
  <c r="M419" i="31"/>
  <c r="O419" i="31"/>
  <c r="Q419" i="31" s="1"/>
  <c r="M17" i="31"/>
  <c r="N17" i="31"/>
  <c r="O17" i="31"/>
  <c r="I17" i="31"/>
  <c r="I15" i="4"/>
  <c r="I21" i="29"/>
  <c r="I21" i="28"/>
  <c r="I21" i="27"/>
  <c r="I21" i="26"/>
  <c r="I21" i="25"/>
  <c r="I21" i="7"/>
  <c r="N490" i="25"/>
  <c r="O490" i="25"/>
  <c r="M490" i="25"/>
  <c r="N490" i="28"/>
  <c r="O490" i="28"/>
  <c r="M490" i="28"/>
  <c r="O52" i="7"/>
  <c r="N52" i="7"/>
  <c r="M52" i="7"/>
  <c r="M52" i="29"/>
  <c r="N52" i="29"/>
  <c r="O52" i="29"/>
  <c r="M169" i="26"/>
  <c r="N169" i="26"/>
  <c r="O169" i="26"/>
  <c r="I169" i="29"/>
  <c r="I169" i="28"/>
  <c r="I169" i="27"/>
  <c r="I169" i="26"/>
  <c r="Q169" i="26" s="1"/>
  <c r="I169" i="25"/>
  <c r="I169" i="7"/>
  <c r="N57" i="27"/>
  <c r="O57" i="27"/>
  <c r="M57" i="27"/>
  <c r="N145" i="25"/>
  <c r="O145" i="25"/>
  <c r="M145" i="25"/>
  <c r="N145" i="28"/>
  <c r="M145" i="28"/>
  <c r="O145" i="28"/>
  <c r="M341" i="26"/>
  <c r="N341" i="26"/>
  <c r="O341" i="26"/>
  <c r="M341" i="29"/>
  <c r="N341" i="29"/>
  <c r="O341" i="29"/>
  <c r="N43" i="25"/>
  <c r="O43" i="25"/>
  <c r="M43" i="25"/>
  <c r="I43" i="29"/>
  <c r="I43" i="28"/>
  <c r="I43" i="27"/>
  <c r="I43" i="26"/>
  <c r="I43" i="7"/>
  <c r="I43" i="25"/>
  <c r="M120" i="27"/>
  <c r="N120" i="27"/>
  <c r="O120" i="27"/>
  <c r="M291" i="26"/>
  <c r="N291" i="26"/>
  <c r="O291" i="26"/>
  <c r="M291" i="28"/>
  <c r="N291" i="28"/>
  <c r="O291" i="28"/>
  <c r="O32" i="25"/>
  <c r="M32" i="25"/>
  <c r="N32" i="25"/>
  <c r="N32" i="29"/>
  <c r="M32" i="29"/>
  <c r="O32" i="29"/>
  <c r="N97" i="25"/>
  <c r="O97" i="25"/>
  <c r="M97" i="25"/>
  <c r="I97" i="29"/>
  <c r="I97" i="28"/>
  <c r="I97" i="27"/>
  <c r="I97" i="26"/>
  <c r="I97" i="7"/>
  <c r="I97" i="25"/>
  <c r="N242" i="27"/>
  <c r="M242" i="27"/>
  <c r="O242" i="27"/>
  <c r="N968" i="27"/>
  <c r="M968" i="27"/>
  <c r="O968" i="27"/>
  <c r="I968" i="29"/>
  <c r="I968" i="28"/>
  <c r="I968" i="27"/>
  <c r="I968" i="26"/>
  <c r="I968" i="25"/>
  <c r="I968" i="7"/>
  <c r="M960" i="26"/>
  <c r="N960" i="26"/>
  <c r="O960" i="26"/>
  <c r="M952" i="7"/>
  <c r="O952" i="7"/>
  <c r="N952" i="7"/>
  <c r="N952" i="28"/>
  <c r="M952" i="28"/>
  <c r="O952" i="28"/>
  <c r="N941" i="25"/>
  <c r="M941" i="25"/>
  <c r="O941" i="25"/>
  <c r="M941" i="29"/>
  <c r="N941" i="29"/>
  <c r="O941" i="29"/>
  <c r="M933" i="27"/>
  <c r="N933" i="27"/>
  <c r="O933" i="27"/>
  <c r="I933" i="29"/>
  <c r="I933" i="28"/>
  <c r="I933" i="27"/>
  <c r="I933" i="26"/>
  <c r="I933" i="25"/>
  <c r="I933" i="7"/>
  <c r="M925" i="27"/>
  <c r="N925" i="27"/>
  <c r="O925" i="27"/>
  <c r="O917" i="7"/>
  <c r="N917" i="7"/>
  <c r="M917" i="7"/>
  <c r="O917" i="28"/>
  <c r="N917" i="28"/>
  <c r="M917" i="28"/>
  <c r="N908" i="25"/>
  <c r="O908" i="25"/>
  <c r="M908" i="25"/>
  <c r="M908" i="29"/>
  <c r="O908" i="29"/>
  <c r="N908" i="29"/>
  <c r="M900" i="27"/>
  <c r="N900" i="27"/>
  <c r="O900" i="27"/>
  <c r="I900" i="29"/>
  <c r="I900" i="28"/>
  <c r="I900" i="27"/>
  <c r="I900" i="26"/>
  <c r="I900" i="25"/>
  <c r="I900" i="7"/>
  <c r="M892" i="27"/>
  <c r="N892" i="27"/>
  <c r="O892" i="27"/>
  <c r="M884" i="7"/>
  <c r="O884" i="7"/>
  <c r="N884" i="7"/>
  <c r="M884" i="28"/>
  <c r="N884" i="28"/>
  <c r="O884" i="28"/>
  <c r="O873" i="7"/>
  <c r="M873" i="7"/>
  <c r="N873" i="7"/>
  <c r="N873" i="29"/>
  <c r="M873" i="29"/>
  <c r="O873" i="29"/>
  <c r="M865" i="26"/>
  <c r="N865" i="26"/>
  <c r="O865" i="26"/>
  <c r="I865" i="29"/>
  <c r="I865" i="28"/>
  <c r="I865" i="27"/>
  <c r="I865" i="26"/>
  <c r="Q865" i="26" s="1"/>
  <c r="I865" i="25"/>
  <c r="I865" i="7"/>
  <c r="N857" i="27"/>
  <c r="M857" i="27"/>
  <c r="O857" i="27"/>
  <c r="O849" i="7"/>
  <c r="N849" i="7"/>
  <c r="M849" i="7"/>
  <c r="N849" i="28"/>
  <c r="M849" i="28"/>
  <c r="O849" i="28"/>
  <c r="N840" i="25"/>
  <c r="M840" i="25"/>
  <c r="O840" i="25"/>
  <c r="N840" i="29"/>
  <c r="M840" i="29"/>
  <c r="O840" i="29"/>
  <c r="O832" i="26"/>
  <c r="M832" i="26"/>
  <c r="N832" i="26"/>
  <c r="I832" i="29"/>
  <c r="I832" i="28"/>
  <c r="I832" i="27"/>
  <c r="I832" i="26"/>
  <c r="I832" i="25"/>
  <c r="I832" i="7"/>
  <c r="N824" i="27"/>
  <c r="M824" i="27"/>
  <c r="O824" i="27"/>
  <c r="M813" i="7"/>
  <c r="N813" i="7"/>
  <c r="O813" i="7"/>
  <c r="M813" i="28"/>
  <c r="N813" i="28"/>
  <c r="O813" i="28"/>
  <c r="N969" i="25"/>
  <c r="M969" i="25"/>
  <c r="O969" i="25"/>
  <c r="M969" i="29"/>
  <c r="N969" i="29"/>
  <c r="O969" i="29"/>
  <c r="M961" i="26"/>
  <c r="N961" i="26"/>
  <c r="O961" i="26"/>
  <c r="I961" i="29"/>
  <c r="I961" i="28"/>
  <c r="I961" i="27"/>
  <c r="I961" i="26"/>
  <c r="Q961" i="26" s="1"/>
  <c r="I961" i="25"/>
  <c r="I961" i="7"/>
  <c r="M953" i="27"/>
  <c r="N953" i="27"/>
  <c r="O953" i="27"/>
  <c r="N945" i="25"/>
  <c r="M945" i="25"/>
  <c r="O945" i="25"/>
  <c r="M945" i="28"/>
  <c r="N945" i="28"/>
  <c r="O945" i="28"/>
  <c r="N936" i="25"/>
  <c r="M936" i="25"/>
  <c r="O936" i="25"/>
  <c r="M936" i="29"/>
  <c r="N936" i="29"/>
  <c r="O936" i="29"/>
  <c r="M928" i="26"/>
  <c r="N928" i="26"/>
  <c r="O928" i="26"/>
  <c r="I928" i="29"/>
  <c r="I928" i="28"/>
  <c r="I928" i="27"/>
  <c r="I928" i="26"/>
  <c r="I928" i="7"/>
  <c r="I928" i="25"/>
  <c r="N920" i="27"/>
  <c r="O920" i="27"/>
  <c r="M920" i="27"/>
  <c r="M909" i="7"/>
  <c r="O909" i="7"/>
  <c r="N909" i="7"/>
  <c r="N909" i="28"/>
  <c r="O909" i="28"/>
  <c r="M909" i="28"/>
  <c r="N901" i="25"/>
  <c r="M901" i="25"/>
  <c r="O901" i="25"/>
  <c r="N901" i="29"/>
  <c r="M901" i="29"/>
  <c r="O901" i="29"/>
  <c r="M893" i="26"/>
  <c r="N893" i="26"/>
  <c r="O893" i="26"/>
  <c r="I893" i="29"/>
  <c r="I893" i="28"/>
  <c r="I893" i="27"/>
  <c r="I893" i="26"/>
  <c r="I893" i="7"/>
  <c r="I893" i="25"/>
  <c r="N885" i="27"/>
  <c r="M885" i="27"/>
  <c r="O885" i="27"/>
  <c r="M876" i="7"/>
  <c r="O876" i="7"/>
  <c r="N876" i="7"/>
  <c r="N876" i="28"/>
  <c r="O876" i="28"/>
  <c r="M876" i="28"/>
  <c r="N868" i="25"/>
  <c r="O868" i="25"/>
  <c r="M868" i="25"/>
  <c r="M868" i="29"/>
  <c r="O868" i="29"/>
  <c r="N868" i="29"/>
  <c r="M860" i="26"/>
  <c r="N860" i="26"/>
  <c r="O860" i="26"/>
  <c r="I860" i="29"/>
  <c r="I860" i="28"/>
  <c r="I860" i="27"/>
  <c r="I860" i="26"/>
  <c r="Q860" i="26" s="1"/>
  <c r="I860" i="25"/>
  <c r="I860" i="7"/>
  <c r="M852" i="26"/>
  <c r="N852" i="26"/>
  <c r="O852" i="26"/>
  <c r="O841" i="7"/>
  <c r="M841" i="7"/>
  <c r="N841" i="7"/>
  <c r="M841" i="28"/>
  <c r="N841" i="28"/>
  <c r="O841" i="28"/>
  <c r="N833" i="25"/>
  <c r="M833" i="25"/>
  <c r="O833" i="25"/>
  <c r="O833" i="29"/>
  <c r="M833" i="29"/>
  <c r="N833" i="29"/>
  <c r="M825" i="26"/>
  <c r="N825" i="26"/>
  <c r="O825" i="26"/>
  <c r="I825" i="29"/>
  <c r="I825" i="28"/>
  <c r="I825" i="27"/>
  <c r="I825" i="26"/>
  <c r="I825" i="7"/>
  <c r="I825" i="25"/>
  <c r="O817" i="27"/>
  <c r="M817" i="27"/>
  <c r="N817" i="27"/>
  <c r="N808" i="7"/>
  <c r="M808" i="7"/>
  <c r="O808" i="7"/>
  <c r="M808" i="28"/>
  <c r="N808" i="28"/>
  <c r="O808" i="28"/>
  <c r="M799" i="25"/>
  <c r="O799" i="25"/>
  <c r="N799" i="25"/>
  <c r="N799" i="29"/>
  <c r="M799" i="29"/>
  <c r="O799" i="29"/>
  <c r="N791" i="25"/>
  <c r="O791" i="25"/>
  <c r="M791" i="25"/>
  <c r="I791" i="29"/>
  <c r="I791" i="28"/>
  <c r="I791" i="27"/>
  <c r="I791" i="25"/>
  <c r="I791" i="26"/>
  <c r="I791" i="7"/>
  <c r="N782" i="27"/>
  <c r="M782" i="27"/>
  <c r="O782" i="27"/>
  <c r="O774" i="7"/>
  <c r="N774" i="7"/>
  <c r="M774" i="7"/>
  <c r="O774" i="28"/>
  <c r="M774" i="28"/>
  <c r="N774" i="28"/>
  <c r="N766" i="25"/>
  <c r="M766" i="25"/>
  <c r="O766" i="25"/>
  <c r="M766" i="29"/>
  <c r="O766" i="29"/>
  <c r="N766" i="29"/>
  <c r="N758" i="25"/>
  <c r="M758" i="25"/>
  <c r="O758" i="25"/>
  <c r="I758" i="29"/>
  <c r="I758" i="28"/>
  <c r="I758" i="27"/>
  <c r="I758" i="25"/>
  <c r="Q758" i="25" s="1"/>
  <c r="I758" i="26"/>
  <c r="I758" i="7"/>
  <c r="N747" i="27"/>
  <c r="O747" i="27"/>
  <c r="M747" i="27"/>
  <c r="N739" i="25"/>
  <c r="M739" i="25"/>
  <c r="O739" i="25"/>
  <c r="N739" i="28"/>
  <c r="M739" i="28"/>
  <c r="O739" i="28"/>
  <c r="N731" i="27"/>
  <c r="M731" i="27"/>
  <c r="O731" i="27"/>
  <c r="N731" i="29"/>
  <c r="M731" i="29"/>
  <c r="O731" i="29"/>
  <c r="N723" i="25"/>
  <c r="O723" i="25"/>
  <c r="M723" i="25"/>
  <c r="I723" i="29"/>
  <c r="I723" i="28"/>
  <c r="I723" i="27"/>
  <c r="I723" i="26"/>
  <c r="I723" i="25"/>
  <c r="I723" i="7"/>
  <c r="O714" i="27"/>
  <c r="N714" i="27"/>
  <c r="M714" i="27"/>
  <c r="M706" i="26"/>
  <c r="N706" i="26"/>
  <c r="O706" i="26"/>
  <c r="M706" i="28"/>
  <c r="N706" i="28"/>
  <c r="O706" i="28"/>
  <c r="N698" i="25"/>
  <c r="M698" i="25"/>
  <c r="O698" i="25"/>
  <c r="M698" i="29"/>
  <c r="N698" i="29"/>
  <c r="O698" i="29"/>
  <c r="M690" i="26"/>
  <c r="N690" i="26"/>
  <c r="O690" i="26"/>
  <c r="I690" i="29"/>
  <c r="I690" i="28"/>
  <c r="I690" i="27"/>
  <c r="I690" i="7"/>
  <c r="I690" i="26"/>
  <c r="I690" i="25"/>
  <c r="N679" i="26"/>
  <c r="M679" i="26"/>
  <c r="O679" i="26"/>
  <c r="M809" i="25"/>
  <c r="N809" i="25"/>
  <c r="O809" i="25"/>
  <c r="M809" i="28"/>
  <c r="N809" i="28"/>
  <c r="O809" i="28"/>
  <c r="N798" i="25"/>
  <c r="M798" i="25"/>
  <c r="O798" i="25"/>
  <c r="M798" i="29"/>
  <c r="N798" i="29"/>
  <c r="O798" i="29"/>
  <c r="M790" i="26"/>
  <c r="N790" i="26"/>
  <c r="O790" i="26"/>
  <c r="I790" i="29"/>
  <c r="I790" i="28"/>
  <c r="I790" i="27"/>
  <c r="I790" i="26"/>
  <c r="Q790" i="26" s="1"/>
  <c r="I790" i="25"/>
  <c r="I790" i="7"/>
  <c r="O779" i="27"/>
  <c r="N779" i="27"/>
  <c r="M779" i="27"/>
  <c r="N771" i="26"/>
  <c r="M771" i="26"/>
  <c r="O771" i="26"/>
  <c r="O771" i="28"/>
  <c r="M771" i="28"/>
  <c r="N771" i="28"/>
  <c r="M763" i="25"/>
  <c r="O763" i="25"/>
  <c r="N763" i="25"/>
  <c r="M763" i="29"/>
  <c r="O763" i="29"/>
  <c r="N763" i="29"/>
  <c r="N755" i="26"/>
  <c r="O755" i="26"/>
  <c r="M755" i="26"/>
  <c r="I755" i="29"/>
  <c r="I755" i="28"/>
  <c r="I755" i="27"/>
  <c r="I755" i="26"/>
  <c r="I755" i="25"/>
  <c r="I755" i="7"/>
  <c r="M746" i="27"/>
  <c r="N746" i="27"/>
  <c r="O746" i="27"/>
  <c r="N738" i="25"/>
  <c r="M738" i="25"/>
  <c r="O738" i="25"/>
  <c r="M738" i="28"/>
  <c r="N738" i="28"/>
  <c r="O738" i="28"/>
  <c r="M730" i="26"/>
  <c r="N730" i="26"/>
  <c r="O730" i="26"/>
  <c r="M730" i="29"/>
  <c r="N730" i="29"/>
  <c r="O730" i="29"/>
  <c r="N722" i="25"/>
  <c r="O722" i="25"/>
  <c r="M722" i="25"/>
  <c r="I722" i="29"/>
  <c r="I722" i="28"/>
  <c r="I722" i="27"/>
  <c r="I722" i="26"/>
  <c r="I722" i="7"/>
  <c r="I722" i="25"/>
  <c r="N711" i="27"/>
  <c r="O711" i="27"/>
  <c r="M711" i="27"/>
  <c r="M703" i="7"/>
  <c r="N703" i="7"/>
  <c r="O703" i="7"/>
  <c r="N703" i="28"/>
  <c r="O703" i="28"/>
  <c r="M703" i="28"/>
  <c r="O695" i="25"/>
  <c r="M695" i="25"/>
  <c r="N695" i="25"/>
  <c r="M695" i="29"/>
  <c r="N695" i="29"/>
  <c r="O695" i="29"/>
  <c r="O686" i="26"/>
  <c r="M686" i="26"/>
  <c r="N686" i="26"/>
  <c r="I686" i="29"/>
  <c r="I686" i="28"/>
  <c r="I686" i="27"/>
  <c r="I686" i="26"/>
  <c r="I686" i="25"/>
  <c r="I686" i="7"/>
  <c r="N678" i="27"/>
  <c r="M678" i="27"/>
  <c r="O678" i="27"/>
  <c r="M670" i="7"/>
  <c r="N670" i="7"/>
  <c r="O670" i="7"/>
  <c r="O670" i="28"/>
  <c r="N670" i="28"/>
  <c r="M670" i="28"/>
  <c r="N668" i="25"/>
  <c r="O668" i="25"/>
  <c r="M668" i="25"/>
  <c r="M668" i="29"/>
  <c r="N668" i="29"/>
  <c r="O668" i="29"/>
  <c r="M660" i="26"/>
  <c r="N660" i="26"/>
  <c r="O660" i="26"/>
  <c r="I660" i="29"/>
  <c r="I660" i="28"/>
  <c r="I660" i="26"/>
  <c r="I660" i="27"/>
  <c r="I660" i="25"/>
  <c r="I660" i="7"/>
  <c r="M649" i="27"/>
  <c r="N649" i="27"/>
  <c r="O649" i="27"/>
  <c r="O641" i="7"/>
  <c r="M641" i="7"/>
  <c r="N641" i="7"/>
  <c r="M641" i="28"/>
  <c r="N641" i="28"/>
  <c r="O641" i="28"/>
  <c r="M633" i="26"/>
  <c r="N633" i="26"/>
  <c r="O633" i="26"/>
  <c r="M633" i="29"/>
  <c r="N633" i="29"/>
  <c r="O633" i="29"/>
  <c r="M625" i="26"/>
  <c r="N625" i="26"/>
  <c r="O625" i="26"/>
  <c r="I625" i="29"/>
  <c r="I625" i="28"/>
  <c r="I625" i="27"/>
  <c r="I625" i="26"/>
  <c r="I625" i="25"/>
  <c r="I625" i="7"/>
  <c r="N616" i="27"/>
  <c r="O616" i="27"/>
  <c r="M616" i="27"/>
  <c r="N608" i="7"/>
  <c r="O608" i="7"/>
  <c r="M608" i="7"/>
  <c r="M608" i="28"/>
  <c r="N608" i="28"/>
  <c r="O608" i="28"/>
  <c r="N600" i="25"/>
  <c r="O600" i="25"/>
  <c r="M600" i="25"/>
  <c r="M600" i="29"/>
  <c r="N600" i="29"/>
  <c r="O600" i="29"/>
  <c r="O589" i="25"/>
  <c r="N589" i="25"/>
  <c r="M589" i="25"/>
  <c r="I589" i="29"/>
  <c r="I589" i="28"/>
  <c r="I589" i="26"/>
  <c r="I589" i="27"/>
  <c r="I589" i="25"/>
  <c r="I589" i="7"/>
  <c r="O581" i="27"/>
  <c r="M581" i="27"/>
  <c r="N581" i="27"/>
  <c r="N573" i="26"/>
  <c r="M573" i="26"/>
  <c r="O573" i="26"/>
  <c r="M573" i="28"/>
  <c r="N573" i="28"/>
  <c r="O573" i="28"/>
  <c r="O565" i="25"/>
  <c r="M565" i="25"/>
  <c r="N565" i="25"/>
  <c r="M565" i="29"/>
  <c r="N565" i="29"/>
  <c r="O565" i="29"/>
  <c r="N652" i="25"/>
  <c r="O652" i="25"/>
  <c r="M652" i="25"/>
  <c r="I652" i="29"/>
  <c r="I652" i="28"/>
  <c r="I652" i="27"/>
  <c r="I652" i="26"/>
  <c r="I652" i="25"/>
  <c r="I652" i="7"/>
  <c r="N619" i="27"/>
  <c r="M619" i="27"/>
  <c r="O619" i="27"/>
  <c r="N586" i="7"/>
  <c r="M586" i="7"/>
  <c r="O586" i="7"/>
  <c r="M586" i="28"/>
  <c r="N586" i="28"/>
  <c r="O586" i="28"/>
  <c r="M557" i="7"/>
  <c r="N557" i="7"/>
  <c r="O557" i="7"/>
  <c r="O557" i="29"/>
  <c r="N557" i="29"/>
  <c r="M557" i="29"/>
  <c r="M541" i="7"/>
  <c r="N541" i="7"/>
  <c r="O541" i="7"/>
  <c r="I541" i="29"/>
  <c r="I541" i="28"/>
  <c r="I541" i="27"/>
  <c r="I541" i="26"/>
  <c r="I541" i="25"/>
  <c r="I541" i="7"/>
  <c r="N524" i="27"/>
  <c r="M524" i="27"/>
  <c r="O524" i="27"/>
  <c r="O508" i="7"/>
  <c r="M508" i="7"/>
  <c r="N508" i="7"/>
  <c r="N508" i="28"/>
  <c r="M508" i="28"/>
  <c r="O508" i="28"/>
  <c r="O491" i="7"/>
  <c r="N491" i="7"/>
  <c r="M491" i="7"/>
  <c r="M491" i="29"/>
  <c r="N491" i="29"/>
  <c r="O491" i="29"/>
  <c r="N475" i="27"/>
  <c r="M475" i="27"/>
  <c r="O475" i="27"/>
  <c r="I475" i="29"/>
  <c r="I475" i="28"/>
  <c r="I475" i="27"/>
  <c r="I475" i="26"/>
  <c r="I475" i="25"/>
  <c r="I475" i="7"/>
  <c r="N458" i="27"/>
  <c r="O458" i="27"/>
  <c r="M458" i="27"/>
  <c r="N442" i="25"/>
  <c r="O442" i="25"/>
  <c r="M442" i="25"/>
  <c r="M442" i="28"/>
  <c r="N442" i="28"/>
  <c r="O442" i="28"/>
  <c r="O425" i="7"/>
  <c r="N425" i="7"/>
  <c r="M425" i="7"/>
  <c r="N425" i="29"/>
  <c r="O425" i="29"/>
  <c r="M425" i="29"/>
  <c r="O414" i="26"/>
  <c r="M414" i="26"/>
  <c r="N414" i="26"/>
  <c r="I414" i="29"/>
  <c r="I414" i="28"/>
  <c r="I414" i="27"/>
  <c r="I414" i="26"/>
  <c r="I414" i="7"/>
  <c r="I414" i="25"/>
  <c r="N406" i="27"/>
  <c r="O406" i="27"/>
  <c r="M406" i="27"/>
  <c r="N395" i="25"/>
  <c r="O395" i="25"/>
  <c r="M395" i="25"/>
  <c r="M395" i="28"/>
  <c r="N395" i="28"/>
  <c r="O395" i="28"/>
  <c r="M387" i="7"/>
  <c r="O387" i="7"/>
  <c r="N387" i="7"/>
  <c r="O387" i="29"/>
  <c r="N387" i="29"/>
  <c r="M387" i="29"/>
  <c r="N379" i="26"/>
  <c r="O379" i="26"/>
  <c r="M379" i="26"/>
  <c r="I379" i="29"/>
  <c r="I379" i="28"/>
  <c r="I379" i="26"/>
  <c r="Q379" i="26" s="1"/>
  <c r="I379" i="27"/>
  <c r="I379" i="25"/>
  <c r="I379" i="7"/>
  <c r="N371" i="27"/>
  <c r="M371" i="27"/>
  <c r="O371" i="27"/>
  <c r="O362" i="7"/>
  <c r="N362" i="7"/>
  <c r="M362" i="7"/>
  <c r="O362" i="28"/>
  <c r="M362" i="28"/>
  <c r="N362" i="28"/>
  <c r="O354" i="25"/>
  <c r="M354" i="25"/>
  <c r="N354" i="25"/>
  <c r="M354" i="29"/>
  <c r="N354" i="29"/>
  <c r="O354" i="29"/>
  <c r="M346" i="26"/>
  <c r="N346" i="26"/>
  <c r="O346" i="26"/>
  <c r="I346" i="29"/>
  <c r="I346" i="28"/>
  <c r="I346" i="27"/>
  <c r="I346" i="26"/>
  <c r="Q346" i="26" s="1"/>
  <c r="I346" i="7"/>
  <c r="I346" i="25"/>
  <c r="N338" i="27"/>
  <c r="M338" i="27"/>
  <c r="O338" i="27"/>
  <c r="N327" i="7"/>
  <c r="M327" i="7"/>
  <c r="O327" i="7"/>
  <c r="M327" i="28"/>
  <c r="N327" i="28"/>
  <c r="O327" i="28"/>
  <c r="N319" i="25"/>
  <c r="O319" i="25"/>
  <c r="M319" i="25"/>
  <c r="N319" i="29"/>
  <c r="O319" i="29"/>
  <c r="M319" i="29"/>
  <c r="N311" i="27"/>
  <c r="M311" i="27"/>
  <c r="O311" i="27"/>
  <c r="I311" i="29"/>
  <c r="I311" i="28"/>
  <c r="I311" i="27"/>
  <c r="I311" i="7"/>
  <c r="I311" i="26"/>
  <c r="I311" i="25"/>
  <c r="N302" i="27"/>
  <c r="O302" i="27"/>
  <c r="M302" i="27"/>
  <c r="M294" i="7"/>
  <c r="N294" i="7"/>
  <c r="O294" i="7"/>
  <c r="M294" i="28"/>
  <c r="N294" i="28"/>
  <c r="O294" i="28"/>
  <c r="N286" i="7"/>
  <c r="O286" i="7"/>
  <c r="M286" i="7"/>
  <c r="M286" i="29"/>
  <c r="N286" i="29"/>
  <c r="O286" i="29"/>
  <c r="M278" i="26"/>
  <c r="N278" i="26"/>
  <c r="O278" i="26"/>
  <c r="I278" i="29"/>
  <c r="I278" i="28"/>
  <c r="I278" i="26"/>
  <c r="I278" i="25"/>
  <c r="I278" i="7"/>
  <c r="I278" i="27"/>
  <c r="N267" i="27"/>
  <c r="O267" i="27"/>
  <c r="M267" i="27"/>
  <c r="O259" i="7"/>
  <c r="N259" i="7"/>
  <c r="M259" i="7"/>
  <c r="N259" i="28"/>
  <c r="M259" i="28"/>
  <c r="O259" i="28"/>
  <c r="O251" i="7"/>
  <c r="N251" i="7"/>
  <c r="M251" i="7"/>
  <c r="M251" i="29"/>
  <c r="O251" i="29"/>
  <c r="N251" i="29"/>
  <c r="N243" i="25"/>
  <c r="O243" i="25"/>
  <c r="M243" i="25"/>
  <c r="I243" i="29"/>
  <c r="I243" i="28"/>
  <c r="I243" i="27"/>
  <c r="I243" i="26"/>
  <c r="I243" i="25"/>
  <c r="I243" i="7"/>
  <c r="N234" i="27"/>
  <c r="M234" i="27"/>
  <c r="O234" i="27"/>
  <c r="N226" i="25"/>
  <c r="O226" i="25"/>
  <c r="M226" i="25"/>
  <c r="O226" i="28"/>
  <c r="M226" i="28"/>
  <c r="N226" i="28"/>
  <c r="M218" i="7"/>
  <c r="O218" i="7"/>
  <c r="N218" i="7"/>
  <c r="N218" i="29"/>
  <c r="M218" i="29"/>
  <c r="O218" i="29"/>
  <c r="O650" i="26"/>
  <c r="M650" i="26"/>
  <c r="N650" i="26"/>
  <c r="I650" i="29"/>
  <c r="I650" i="28"/>
  <c r="I650" i="27"/>
  <c r="I650" i="25"/>
  <c r="I650" i="26"/>
  <c r="I650" i="7"/>
  <c r="N617" i="26"/>
  <c r="M617" i="26"/>
  <c r="O617" i="26"/>
  <c r="O584" i="7"/>
  <c r="N584" i="7"/>
  <c r="M584" i="7"/>
  <c r="N584" i="28"/>
  <c r="M584" i="28"/>
  <c r="O584" i="28"/>
  <c r="N556" i="25"/>
  <c r="M556" i="25"/>
  <c r="O556" i="25"/>
  <c r="N556" i="29"/>
  <c r="O556" i="29"/>
  <c r="M556" i="29"/>
  <c r="N540" i="26"/>
  <c r="O540" i="26"/>
  <c r="M540" i="26"/>
  <c r="I540" i="29"/>
  <c r="I540" i="28"/>
  <c r="I540" i="27"/>
  <c r="I540" i="26"/>
  <c r="I540" i="7"/>
  <c r="I540" i="25"/>
  <c r="N518" i="27"/>
  <c r="O518" i="27"/>
  <c r="M518" i="27"/>
  <c r="N502" i="25"/>
  <c r="M502" i="25"/>
  <c r="O502" i="25"/>
  <c r="M502" i="28"/>
  <c r="N502" i="28"/>
  <c r="O502" i="28"/>
  <c r="N485" i="25"/>
  <c r="M485" i="25"/>
  <c r="O485" i="25"/>
  <c r="N485" i="29"/>
  <c r="M485" i="29"/>
  <c r="O485" i="29"/>
  <c r="O469" i="26"/>
  <c r="N469" i="26"/>
  <c r="M469" i="26"/>
  <c r="I469" i="29"/>
  <c r="I469" i="28"/>
  <c r="I469" i="27"/>
  <c r="I469" i="26"/>
  <c r="I469" i="25"/>
  <c r="I469" i="7"/>
  <c r="N447" i="27"/>
  <c r="M447" i="27"/>
  <c r="O447" i="27"/>
  <c r="O430" i="7"/>
  <c r="N430" i="7"/>
  <c r="M430" i="7"/>
  <c r="N430" i="28"/>
  <c r="O430" i="28"/>
  <c r="M430" i="28"/>
  <c r="M657" i="26"/>
  <c r="N657" i="26"/>
  <c r="O657" i="26"/>
  <c r="M657" i="29"/>
  <c r="N657" i="29"/>
  <c r="O657" i="29"/>
  <c r="N615" i="26"/>
  <c r="O615" i="26"/>
  <c r="M615" i="26"/>
  <c r="I615" i="29"/>
  <c r="I615" i="28"/>
  <c r="I615" i="27"/>
  <c r="I615" i="26"/>
  <c r="I615" i="25"/>
  <c r="I615" i="7"/>
  <c r="N582" i="27"/>
  <c r="M582" i="27"/>
  <c r="O582" i="27"/>
  <c r="M630" i="7"/>
  <c r="O630" i="7"/>
  <c r="N630" i="7"/>
  <c r="M630" i="28"/>
  <c r="N630" i="28"/>
  <c r="O630" i="28"/>
  <c r="N546" i="25"/>
  <c r="O546" i="25"/>
  <c r="M546" i="25"/>
  <c r="N546" i="29"/>
  <c r="M546" i="29"/>
  <c r="O546" i="29"/>
  <c r="N517" i="27"/>
  <c r="O517" i="27"/>
  <c r="M517" i="27"/>
  <c r="I517" i="29"/>
  <c r="I517" i="28"/>
  <c r="I517" i="27"/>
  <c r="I517" i="26"/>
  <c r="I517" i="7"/>
  <c r="I517" i="25"/>
  <c r="M484" i="27"/>
  <c r="O484" i="27"/>
  <c r="N484" i="27"/>
  <c r="M451" i="7"/>
  <c r="O451" i="7"/>
  <c r="N451" i="7"/>
  <c r="M451" i="28"/>
  <c r="N451" i="28"/>
  <c r="O451" i="28"/>
  <c r="O213" i="7"/>
  <c r="N213" i="7"/>
  <c r="M213" i="7"/>
  <c r="N213" i="29"/>
  <c r="M213" i="29"/>
  <c r="O213" i="29"/>
  <c r="N551" i="26"/>
  <c r="O551" i="26"/>
  <c r="M551" i="26"/>
  <c r="I551" i="29"/>
  <c r="I551" i="28"/>
  <c r="I551" i="27"/>
  <c r="I551" i="26"/>
  <c r="I551" i="7"/>
  <c r="I551" i="25"/>
  <c r="N520" i="27"/>
  <c r="M520" i="27"/>
  <c r="O520" i="27"/>
  <c r="O487" i="7"/>
  <c r="M487" i="7"/>
  <c r="N487" i="7"/>
  <c r="N487" i="28"/>
  <c r="O487" i="28"/>
  <c r="M487" i="28"/>
  <c r="O454" i="7"/>
  <c r="N454" i="7"/>
  <c r="M454" i="7"/>
  <c r="N454" i="29"/>
  <c r="M454" i="29"/>
  <c r="O454" i="29"/>
  <c r="O421" i="26"/>
  <c r="M421" i="26"/>
  <c r="N421" i="26"/>
  <c r="I421" i="29"/>
  <c r="I421" i="28"/>
  <c r="I421" i="26"/>
  <c r="I421" i="27"/>
  <c r="I421" i="25"/>
  <c r="I421" i="7"/>
  <c r="M405" i="27"/>
  <c r="O405" i="27"/>
  <c r="N405" i="27"/>
  <c r="N388" i="25"/>
  <c r="O388" i="25"/>
  <c r="M388" i="25"/>
  <c r="M388" i="28"/>
  <c r="N388" i="28"/>
  <c r="O388" i="28"/>
  <c r="M372" i="7"/>
  <c r="O372" i="7"/>
  <c r="N372" i="7"/>
  <c r="M372" i="29"/>
  <c r="O372" i="29"/>
  <c r="N372" i="29"/>
  <c r="O351" i="7"/>
  <c r="N351" i="7"/>
  <c r="M351" i="7"/>
  <c r="I351" i="29"/>
  <c r="I351" i="28"/>
  <c r="I351" i="27"/>
  <c r="I351" i="26"/>
  <c r="I351" i="25"/>
  <c r="I351" i="7"/>
  <c r="Q351" i="7" s="1"/>
  <c r="N334" i="27"/>
  <c r="M334" i="27"/>
  <c r="O334" i="27"/>
  <c r="M318" i="25"/>
  <c r="O318" i="25"/>
  <c r="N318" i="25"/>
  <c r="M318" i="28"/>
  <c r="N318" i="28"/>
  <c r="O318" i="28"/>
  <c r="O301" i="7"/>
  <c r="M301" i="7"/>
  <c r="N301" i="7"/>
  <c r="M301" i="29"/>
  <c r="N301" i="29"/>
  <c r="O301" i="29"/>
  <c r="M285" i="26"/>
  <c r="N285" i="26"/>
  <c r="O285" i="26"/>
  <c r="I285" i="29"/>
  <c r="I285" i="28"/>
  <c r="I285" i="27"/>
  <c r="I285" i="26"/>
  <c r="Q285" i="26" s="1"/>
  <c r="I285" i="25"/>
  <c r="I285" i="7"/>
  <c r="M268" i="27"/>
  <c r="N268" i="27"/>
  <c r="O268" i="27"/>
  <c r="N252" i="7"/>
  <c r="M252" i="7"/>
  <c r="O252" i="7"/>
  <c r="M252" i="28"/>
  <c r="N252" i="28"/>
  <c r="O252" i="28"/>
  <c r="N231" i="25"/>
  <c r="M231" i="25"/>
  <c r="O231" i="25"/>
  <c r="N231" i="29"/>
  <c r="M231" i="29"/>
  <c r="O231" i="29"/>
  <c r="M215" i="26"/>
  <c r="N215" i="26"/>
  <c r="O215" i="26"/>
  <c r="I215" i="29"/>
  <c r="I215" i="28"/>
  <c r="I215" i="27"/>
  <c r="I215" i="26"/>
  <c r="Q215" i="26" s="1"/>
  <c r="I215" i="25"/>
  <c r="I215" i="7"/>
  <c r="M201" i="27"/>
  <c r="N201" i="27"/>
  <c r="O201" i="27"/>
  <c r="N193" i="7"/>
  <c r="M193" i="7"/>
  <c r="O193" i="7"/>
  <c r="N193" i="28"/>
  <c r="O193" i="28"/>
  <c r="M193" i="28"/>
  <c r="O185" i="7"/>
  <c r="N185" i="7"/>
  <c r="M185" i="7"/>
  <c r="O185" i="29"/>
  <c r="N185" i="29"/>
  <c r="M185" i="29"/>
  <c r="M177" i="26"/>
  <c r="N177" i="26"/>
  <c r="O177" i="26"/>
  <c r="I177" i="29"/>
  <c r="I177" i="28"/>
  <c r="I177" i="27"/>
  <c r="I177" i="26"/>
  <c r="I177" i="25"/>
  <c r="I177" i="7"/>
  <c r="O168" i="27"/>
  <c r="N168" i="27"/>
  <c r="M168" i="27"/>
  <c r="M160" i="7"/>
  <c r="N160" i="7"/>
  <c r="O160" i="7"/>
  <c r="N160" i="28"/>
  <c r="M160" i="28"/>
  <c r="O160" i="28"/>
  <c r="M152" i="7"/>
  <c r="O152" i="7"/>
  <c r="N152" i="7"/>
  <c r="M152" i="29"/>
  <c r="N152" i="29"/>
  <c r="O152" i="29"/>
  <c r="O141" i="26"/>
  <c r="M141" i="26"/>
  <c r="N141" i="26"/>
  <c r="I141" i="29"/>
  <c r="I141" i="28"/>
  <c r="I141" i="27"/>
  <c r="I141" i="26"/>
  <c r="I141" i="7"/>
  <c r="I141" i="25"/>
  <c r="N133" i="27"/>
  <c r="M133" i="27"/>
  <c r="O133" i="27"/>
  <c r="M125" i="7"/>
  <c r="O125" i="7"/>
  <c r="N125" i="7"/>
  <c r="M125" i="28"/>
  <c r="N125" i="28"/>
  <c r="O125" i="28"/>
  <c r="N117" i="25"/>
  <c r="M117" i="25"/>
  <c r="O117" i="25"/>
  <c r="O117" i="29"/>
  <c r="M117" i="29"/>
  <c r="N117" i="29"/>
  <c r="O108" i="7"/>
  <c r="N108" i="7"/>
  <c r="M108" i="7"/>
  <c r="I108" i="29"/>
  <c r="I108" i="28"/>
  <c r="I108" i="27"/>
  <c r="I108" i="26"/>
  <c r="I108" i="25"/>
  <c r="I108" i="7"/>
  <c r="Q108" i="7" s="1"/>
  <c r="O100" i="27"/>
  <c r="N100" i="27"/>
  <c r="M100" i="27"/>
  <c r="N92" i="7"/>
  <c r="O92" i="7"/>
  <c r="M92" i="7"/>
  <c r="N92" i="28"/>
  <c r="M92" i="28"/>
  <c r="O92" i="28"/>
  <c r="M84" i="25"/>
  <c r="O84" i="25"/>
  <c r="N84" i="25"/>
  <c r="N84" i="29"/>
  <c r="M84" i="29"/>
  <c r="O84" i="29"/>
  <c r="N613" i="7"/>
  <c r="M613" i="7"/>
  <c r="O613" i="7"/>
  <c r="I613" i="29"/>
  <c r="I613" i="28"/>
  <c r="I613" i="27"/>
  <c r="I613" i="26"/>
  <c r="I613" i="7"/>
  <c r="I613" i="25"/>
  <c r="N542" i="26"/>
  <c r="O542" i="26"/>
  <c r="M542" i="26"/>
  <c r="N509" i="25"/>
  <c r="O509" i="25"/>
  <c r="M509" i="25"/>
  <c r="M509" i="28"/>
  <c r="N509" i="28"/>
  <c r="O509" i="28"/>
  <c r="O476" i="7"/>
  <c r="M476" i="7"/>
  <c r="N476" i="7"/>
  <c r="M476" i="29"/>
  <c r="O476" i="29"/>
  <c r="N476" i="29"/>
  <c r="N443" i="26"/>
  <c r="M443" i="26"/>
  <c r="O443" i="26"/>
  <c r="I443" i="29"/>
  <c r="I443" i="28"/>
  <c r="I443" i="27"/>
  <c r="I443" i="26"/>
  <c r="Q443" i="26" s="1"/>
  <c r="I443" i="7"/>
  <c r="I443" i="25"/>
  <c r="N19" i="27"/>
  <c r="M19" i="27"/>
  <c r="O19" i="27"/>
  <c r="N30" i="7"/>
  <c r="M30" i="7"/>
  <c r="O30" i="7"/>
  <c r="N30" i="28"/>
  <c r="M30" i="28"/>
  <c r="O30" i="28"/>
  <c r="M46" i="7"/>
  <c r="O46" i="7"/>
  <c r="N46" i="7"/>
  <c r="N46" i="29"/>
  <c r="M46" i="29"/>
  <c r="O46" i="29"/>
  <c r="N63" i="25"/>
  <c r="O63" i="25"/>
  <c r="M63" i="25"/>
  <c r="I63" i="29"/>
  <c r="I63" i="28"/>
  <c r="I63" i="27"/>
  <c r="I63" i="26"/>
  <c r="I63" i="25"/>
  <c r="I63" i="7"/>
  <c r="M114" i="27"/>
  <c r="N114" i="27"/>
  <c r="O114" i="27"/>
  <c r="O147" i="7"/>
  <c r="M147" i="7"/>
  <c r="N147" i="7"/>
  <c r="N147" i="28"/>
  <c r="M147" i="28"/>
  <c r="O147" i="28"/>
  <c r="N180" i="7"/>
  <c r="M180" i="7"/>
  <c r="O180" i="7"/>
  <c r="N180" i="29"/>
  <c r="M180" i="29"/>
  <c r="O180" i="29"/>
  <c r="M214" i="26"/>
  <c r="N214" i="26"/>
  <c r="O214" i="26"/>
  <c r="I214" i="29"/>
  <c r="I214" i="28"/>
  <c r="I214" i="27"/>
  <c r="I214" i="26"/>
  <c r="Q214" i="26" s="1"/>
  <c r="I214" i="7"/>
  <c r="I214" i="25"/>
  <c r="N279" i="27"/>
  <c r="O279" i="27"/>
  <c r="M279" i="27"/>
  <c r="N345" i="25"/>
  <c r="O345" i="25"/>
  <c r="M345" i="25"/>
  <c r="O345" i="28"/>
  <c r="M345" i="28"/>
  <c r="N345" i="28"/>
  <c r="O411" i="7"/>
  <c r="M411" i="7"/>
  <c r="N411" i="7"/>
  <c r="M411" i="29"/>
  <c r="N411" i="29"/>
  <c r="O411" i="29"/>
  <c r="M638" i="26"/>
  <c r="N638" i="26"/>
  <c r="O638" i="26"/>
  <c r="I638" i="29"/>
  <c r="I638" i="28"/>
  <c r="I638" i="27"/>
  <c r="I638" i="26"/>
  <c r="Q638" i="26" s="1"/>
  <c r="I638" i="25"/>
  <c r="I638" i="7"/>
  <c r="N39" i="27"/>
  <c r="M39" i="27"/>
  <c r="O39" i="27"/>
  <c r="N61" i="25"/>
  <c r="O61" i="25"/>
  <c r="M61" i="25"/>
  <c r="O61" i="28"/>
  <c r="M61" i="28"/>
  <c r="N61" i="28"/>
  <c r="N78" i="25"/>
  <c r="O78" i="25"/>
  <c r="M78" i="25"/>
  <c r="M78" i="29"/>
  <c r="N78" i="29"/>
  <c r="O78" i="29"/>
  <c r="N95" i="26"/>
  <c r="M95" i="26"/>
  <c r="O95" i="26"/>
  <c r="I95" i="29"/>
  <c r="I95" i="28"/>
  <c r="I95" i="27"/>
  <c r="I95" i="26"/>
  <c r="I95" i="7"/>
  <c r="I95" i="25"/>
  <c r="M116" i="27"/>
  <c r="N116" i="27"/>
  <c r="O116" i="27"/>
  <c r="O149" i="7"/>
  <c r="M149" i="7"/>
  <c r="N149" i="7"/>
  <c r="N149" i="28"/>
  <c r="M149" i="28"/>
  <c r="O149" i="28"/>
  <c r="O182" i="7"/>
  <c r="N182" i="7"/>
  <c r="M182" i="7"/>
  <c r="O182" i="29"/>
  <c r="N182" i="29"/>
  <c r="M182" i="29"/>
  <c r="M217" i="26"/>
  <c r="N217" i="26"/>
  <c r="O217" i="26"/>
  <c r="I217" i="29"/>
  <c r="I217" i="28"/>
  <c r="I217" i="27"/>
  <c r="I217" i="26"/>
  <c r="Q217" i="26" s="1"/>
  <c r="I217" i="7"/>
  <c r="I217" i="25"/>
  <c r="O283" i="27"/>
  <c r="N283" i="27"/>
  <c r="M283" i="27"/>
  <c r="N349" i="25"/>
  <c r="O349" i="25"/>
  <c r="M349" i="25"/>
  <c r="M349" i="28"/>
  <c r="N349" i="28"/>
  <c r="O349" i="28"/>
  <c r="O415" i="7"/>
  <c r="N415" i="7"/>
  <c r="M415" i="7"/>
  <c r="M415" i="29"/>
  <c r="N415" i="29"/>
  <c r="O415" i="29"/>
  <c r="N555" i="26"/>
  <c r="O555" i="26"/>
  <c r="M555" i="26"/>
  <c r="I555" i="29"/>
  <c r="I555" i="28"/>
  <c r="I555" i="27"/>
  <c r="I555" i="26"/>
  <c r="I555" i="25"/>
  <c r="I555" i="7"/>
  <c r="N24" i="27"/>
  <c r="M24" i="27"/>
  <c r="O24" i="27"/>
  <c r="N37" i="27"/>
  <c r="M37" i="27"/>
  <c r="O37" i="27"/>
  <c r="N37" i="28"/>
  <c r="M37" i="28"/>
  <c r="O37" i="28"/>
  <c r="N54" i="25"/>
  <c r="O54" i="25"/>
  <c r="M54" i="25"/>
  <c r="M54" i="29"/>
  <c r="N54" i="29"/>
  <c r="O54" i="29"/>
  <c r="M70" i="26"/>
  <c r="N70" i="26"/>
  <c r="O70" i="26"/>
  <c r="I70" i="29"/>
  <c r="I70" i="28"/>
  <c r="I70" i="27"/>
  <c r="I70" i="7"/>
  <c r="I70" i="26"/>
  <c r="I70" i="25"/>
  <c r="M126" i="27"/>
  <c r="N126" i="27"/>
  <c r="O126" i="27"/>
  <c r="N159" i="7"/>
  <c r="O159" i="7"/>
  <c r="M159" i="7"/>
  <c r="N159" i="28"/>
  <c r="M159" i="28"/>
  <c r="O159" i="28"/>
  <c r="M200" i="7"/>
  <c r="O200" i="7"/>
  <c r="N200" i="7"/>
  <c r="M200" i="29"/>
  <c r="O200" i="29"/>
  <c r="N200" i="29"/>
  <c r="M254" i="26"/>
  <c r="N254" i="26"/>
  <c r="O254" i="26"/>
  <c r="I254" i="29"/>
  <c r="I254" i="28"/>
  <c r="I254" i="27"/>
  <c r="I254" i="26"/>
  <c r="I254" i="7"/>
  <c r="I254" i="25"/>
  <c r="M337" i="27"/>
  <c r="O337" i="27"/>
  <c r="N337" i="27"/>
  <c r="N403" i="25"/>
  <c r="O403" i="25"/>
  <c r="M403" i="25"/>
  <c r="N403" i="28"/>
  <c r="M403" i="28"/>
  <c r="O403" i="28"/>
  <c r="N507" i="25"/>
  <c r="M507" i="25"/>
  <c r="O507" i="25"/>
  <c r="N507" i="29"/>
  <c r="M507" i="29"/>
  <c r="O507" i="29"/>
  <c r="M166" i="26"/>
  <c r="N166" i="26"/>
  <c r="O166" i="26"/>
  <c r="I166" i="29"/>
  <c r="I166" i="28"/>
  <c r="I166" i="27"/>
  <c r="I166" i="26"/>
  <c r="Q166" i="26" s="1"/>
  <c r="I166" i="25"/>
  <c r="I166" i="7"/>
  <c r="N139" i="27"/>
  <c r="M139" i="27"/>
  <c r="O139" i="27"/>
  <c r="O123" i="7"/>
  <c r="N123" i="7"/>
  <c r="M123" i="7"/>
  <c r="O123" i="28"/>
  <c r="M123" i="28"/>
  <c r="N123" i="28"/>
  <c r="O106" i="27"/>
  <c r="N106" i="27"/>
  <c r="M106" i="27"/>
  <c r="N106" i="29"/>
  <c r="M106" i="29"/>
  <c r="O106" i="29"/>
  <c r="M82" i="26"/>
  <c r="N82" i="26"/>
  <c r="O82" i="26"/>
  <c r="I82" i="29"/>
  <c r="I82" i="28"/>
  <c r="I82" i="27"/>
  <c r="I82" i="26"/>
  <c r="Q82" i="26" s="1"/>
  <c r="I82" i="7"/>
  <c r="I82" i="25"/>
  <c r="O534" i="27"/>
  <c r="M534" i="27"/>
  <c r="N534" i="27"/>
  <c r="N426" i="7"/>
  <c r="M426" i="7"/>
  <c r="O426" i="7"/>
  <c r="N426" i="28"/>
  <c r="O426" i="28"/>
  <c r="M426" i="28"/>
  <c r="O50" i="7"/>
  <c r="M50" i="7"/>
  <c r="N50" i="7"/>
  <c r="M50" i="29"/>
  <c r="N50" i="29"/>
  <c r="O50" i="29"/>
  <c r="M122" i="26"/>
  <c r="N122" i="26"/>
  <c r="O122" i="26"/>
  <c r="I122" i="29"/>
  <c r="I122" i="28"/>
  <c r="I122" i="27"/>
  <c r="I122" i="26"/>
  <c r="Q122" i="26" s="1"/>
  <c r="I122" i="25"/>
  <c r="I122" i="7"/>
  <c r="N229" i="27"/>
  <c r="M229" i="27"/>
  <c r="O229" i="27"/>
  <c r="N361" i="25"/>
  <c r="O361" i="25"/>
  <c r="M361" i="25"/>
  <c r="O361" i="28"/>
  <c r="M361" i="28"/>
  <c r="N361" i="28"/>
  <c r="N44" i="7"/>
  <c r="M44" i="7"/>
  <c r="O44" i="7"/>
  <c r="N44" i="29"/>
  <c r="M44" i="29"/>
  <c r="O44" i="29"/>
  <c r="N99" i="26"/>
  <c r="M99" i="26"/>
  <c r="O99" i="26"/>
  <c r="I99" i="29"/>
  <c r="I99" i="28"/>
  <c r="I99" i="27"/>
  <c r="I99" i="26"/>
  <c r="I99" i="7"/>
  <c r="I99" i="25"/>
  <c r="N157" i="27"/>
  <c r="O157" i="27"/>
  <c r="M157" i="27"/>
  <c r="N299" i="25"/>
  <c r="M299" i="25"/>
  <c r="O299" i="25"/>
  <c r="M299" i="28"/>
  <c r="N299" i="28"/>
  <c r="O299" i="28"/>
  <c r="M18" i="7"/>
  <c r="O18" i="7"/>
  <c r="N18" i="7"/>
  <c r="N18" i="29"/>
  <c r="M18" i="29"/>
  <c r="O18" i="29"/>
  <c r="N42" i="26"/>
  <c r="O42" i="26"/>
  <c r="M42" i="26"/>
  <c r="I42" i="29"/>
  <c r="I42" i="28"/>
  <c r="I42" i="27"/>
  <c r="I42" i="26"/>
  <c r="I42" i="25"/>
  <c r="I42" i="7"/>
  <c r="M134" i="27"/>
  <c r="N134" i="27"/>
  <c r="O134" i="27"/>
  <c r="N209" i="25"/>
  <c r="O209" i="25"/>
  <c r="M209" i="25"/>
  <c r="N209" i="28"/>
  <c r="M209" i="28"/>
  <c r="O209" i="28"/>
  <c r="N419" i="7"/>
  <c r="O419" i="7"/>
  <c r="M419" i="7"/>
  <c r="M419" i="29"/>
  <c r="N419" i="29"/>
  <c r="O419" i="29"/>
  <c r="M196" i="26"/>
  <c r="N196" i="26"/>
  <c r="O196" i="26"/>
  <c r="I196" i="29"/>
  <c r="I196" i="28"/>
  <c r="I196" i="27"/>
  <c r="I196" i="25"/>
  <c r="I196" i="7"/>
  <c r="I196" i="26"/>
  <c r="N474" i="27"/>
  <c r="O474" i="27"/>
  <c r="M474" i="27"/>
  <c r="M87" i="7"/>
  <c r="O87" i="7"/>
  <c r="N87" i="7"/>
  <c r="N87" i="28"/>
  <c r="M87" i="28"/>
  <c r="O87" i="28"/>
  <c r="N165" i="25"/>
  <c r="M165" i="25"/>
  <c r="O165" i="25"/>
  <c r="M165" i="29"/>
  <c r="N165" i="29"/>
  <c r="O165" i="29"/>
  <c r="M382" i="26"/>
  <c r="N382" i="26"/>
  <c r="O382" i="26"/>
  <c r="I382" i="29"/>
  <c r="I382" i="28"/>
  <c r="I382" i="26"/>
  <c r="I382" i="27"/>
  <c r="I382" i="7"/>
  <c r="I382" i="25"/>
  <c r="N62" i="27"/>
  <c r="O62" i="27"/>
  <c r="M62" i="27"/>
  <c r="M184" i="25"/>
  <c r="N184" i="25"/>
  <c r="O184" i="25"/>
  <c r="O184" i="28"/>
  <c r="M184" i="28"/>
  <c r="N184" i="28"/>
  <c r="O441" i="7"/>
  <c r="N441" i="7"/>
  <c r="M441" i="7"/>
  <c r="N441" i="29"/>
  <c r="M441" i="29"/>
  <c r="O441" i="29"/>
  <c r="N35" i="7"/>
  <c r="O35" i="7"/>
  <c r="M35" i="7"/>
  <c r="N35" i="28"/>
  <c r="M35" i="28"/>
  <c r="O35" i="28"/>
  <c r="N136" i="7"/>
  <c r="O136" i="7"/>
  <c r="M136" i="7"/>
  <c r="M136" i="29"/>
  <c r="O136" i="29"/>
  <c r="N136" i="29"/>
  <c r="M390" i="26"/>
  <c r="N390" i="26"/>
  <c r="O390" i="26"/>
  <c r="I390" i="29"/>
  <c r="I390" i="28"/>
  <c r="I390" i="27"/>
  <c r="I390" i="26"/>
  <c r="Q390" i="26" s="1"/>
  <c r="I390" i="7"/>
  <c r="I390" i="25"/>
  <c r="N73" i="27"/>
  <c r="O73" i="27"/>
  <c r="M73" i="27"/>
  <c r="O178" i="7"/>
  <c r="N178" i="7"/>
  <c r="M178" i="7"/>
  <c r="M178" i="28"/>
  <c r="N178" i="28"/>
  <c r="O178" i="28"/>
  <c r="M407" i="7"/>
  <c r="O407" i="7"/>
  <c r="N407" i="7"/>
  <c r="M407" i="29"/>
  <c r="N407" i="29"/>
  <c r="O407" i="29"/>
  <c r="N60" i="27"/>
  <c r="O60" i="27"/>
  <c r="M60" i="27"/>
  <c r="I60" i="29"/>
  <c r="I60" i="28"/>
  <c r="I60" i="27"/>
  <c r="I60" i="26"/>
  <c r="I60" i="25"/>
  <c r="I60" i="7"/>
  <c r="N153" i="27"/>
  <c r="O153" i="27"/>
  <c r="M153" i="27"/>
  <c r="N357" i="25"/>
  <c r="O357" i="25"/>
  <c r="M357" i="25"/>
  <c r="M357" i="28"/>
  <c r="N357" i="28"/>
  <c r="O357" i="28"/>
  <c r="O49" i="7"/>
  <c r="M49" i="7"/>
  <c r="N49" i="7"/>
  <c r="M49" i="29"/>
  <c r="O49" i="29"/>
  <c r="N49" i="29"/>
  <c r="M128" i="26"/>
  <c r="N128" i="26"/>
  <c r="O128" i="26"/>
  <c r="I128" i="29"/>
  <c r="I128" i="28"/>
  <c r="I128" i="27"/>
  <c r="I128" i="26"/>
  <c r="I128" i="25"/>
  <c r="I128" i="7"/>
  <c r="N308" i="27"/>
  <c r="M308" i="27"/>
  <c r="O308" i="27"/>
  <c r="M974" i="7"/>
  <c r="N974" i="7"/>
  <c r="O974" i="7"/>
  <c r="M974" i="28"/>
  <c r="N974" i="28"/>
  <c r="O974" i="28"/>
  <c r="O966" i="7"/>
  <c r="N966" i="7"/>
  <c r="M966" i="7"/>
  <c r="M966" i="29"/>
  <c r="N966" i="29"/>
  <c r="O966" i="29"/>
  <c r="M958" i="26"/>
  <c r="N958" i="26"/>
  <c r="O958" i="26"/>
  <c r="I958" i="29"/>
  <c r="I958" i="28"/>
  <c r="I958" i="26"/>
  <c r="I958" i="27"/>
  <c r="I958" i="25"/>
  <c r="I958" i="7"/>
  <c r="M950" i="27"/>
  <c r="N950" i="27"/>
  <c r="O950" i="27"/>
  <c r="N939" i="25"/>
  <c r="M939" i="25"/>
  <c r="O939" i="25"/>
  <c r="M939" i="28"/>
  <c r="N939" i="28"/>
  <c r="O939" i="28"/>
  <c r="N931" i="26"/>
  <c r="M931" i="26"/>
  <c r="O931" i="26"/>
  <c r="N931" i="29"/>
  <c r="M931" i="29"/>
  <c r="O931" i="29"/>
  <c r="O923" i="26"/>
  <c r="M923" i="26"/>
  <c r="N923" i="26"/>
  <c r="I923" i="29"/>
  <c r="I923" i="28"/>
  <c r="I923" i="27"/>
  <c r="I923" i="26"/>
  <c r="I923" i="25"/>
  <c r="I923" i="7"/>
  <c r="N915" i="27"/>
  <c r="M915" i="27"/>
  <c r="O915" i="27"/>
  <c r="N906" i="25"/>
  <c r="M906" i="25"/>
  <c r="O906" i="25"/>
  <c r="N906" i="28"/>
  <c r="M906" i="28"/>
  <c r="O906" i="28"/>
  <c r="M898" i="7"/>
  <c r="O898" i="7"/>
  <c r="N898" i="7"/>
  <c r="M898" i="29"/>
  <c r="N898" i="29"/>
  <c r="O898" i="29"/>
  <c r="M890" i="27"/>
  <c r="N890" i="27"/>
  <c r="O890" i="27"/>
  <c r="I890" i="29"/>
  <c r="I890" i="28"/>
  <c r="I890" i="27"/>
  <c r="I890" i="26"/>
  <c r="I890" i="25"/>
  <c r="I890" i="7"/>
  <c r="M882" i="26"/>
  <c r="N882" i="26"/>
  <c r="O882" i="26"/>
  <c r="N871" i="25"/>
  <c r="M871" i="25"/>
  <c r="O871" i="25"/>
  <c r="N871" i="28"/>
  <c r="O871" i="28"/>
  <c r="M871" i="28"/>
  <c r="N863" i="25"/>
  <c r="O863" i="25"/>
  <c r="M863" i="25"/>
  <c r="M863" i="29"/>
  <c r="O863" i="29"/>
  <c r="N863" i="29"/>
  <c r="M855" i="26"/>
  <c r="N855" i="26"/>
  <c r="O855" i="26"/>
  <c r="I855" i="29"/>
  <c r="I855" i="28"/>
  <c r="I855" i="27"/>
  <c r="I855" i="26"/>
  <c r="Q855" i="26" s="1"/>
  <c r="I855" i="25"/>
  <c r="I855" i="7"/>
  <c r="M846" i="27"/>
  <c r="N846" i="27"/>
  <c r="O846" i="27"/>
  <c r="O838" i="7"/>
  <c r="M838" i="7"/>
  <c r="N838" i="7"/>
  <c r="M838" i="28"/>
  <c r="N838" i="28"/>
  <c r="O838" i="28"/>
  <c r="M830" i="7"/>
  <c r="O830" i="7"/>
  <c r="N830" i="7"/>
  <c r="O830" i="29"/>
  <c r="M830" i="29"/>
  <c r="N830" i="29"/>
  <c r="N822" i="25"/>
  <c r="O822" i="25"/>
  <c r="M822" i="25"/>
  <c r="I822" i="29"/>
  <c r="I822" i="28"/>
  <c r="I822" i="26"/>
  <c r="I822" i="27"/>
  <c r="I822" i="25"/>
  <c r="I822" i="7"/>
  <c r="N811" i="27"/>
  <c r="M811" i="27"/>
  <c r="O811" i="27"/>
  <c r="N967" i="7"/>
  <c r="M967" i="7"/>
  <c r="O967" i="7"/>
  <c r="N967" i="28"/>
  <c r="M967" i="28"/>
  <c r="O967" i="28"/>
  <c r="N959" i="25"/>
  <c r="M959" i="25"/>
  <c r="O959" i="25"/>
  <c r="M959" i="29"/>
  <c r="N959" i="29"/>
  <c r="O959" i="29"/>
  <c r="M951" i="26"/>
  <c r="N951" i="26"/>
  <c r="O951" i="26"/>
  <c r="I951" i="29"/>
  <c r="I951" i="28"/>
  <c r="I951" i="27"/>
  <c r="I951" i="26"/>
  <c r="Q951" i="26" s="1"/>
  <c r="I951" i="25"/>
  <c r="I951" i="7"/>
  <c r="M942" i="26"/>
  <c r="N942" i="26"/>
  <c r="O942" i="26"/>
  <c r="M934" i="7"/>
  <c r="O934" i="7"/>
  <c r="N934" i="7"/>
  <c r="M934" i="28"/>
  <c r="N934" i="28"/>
  <c r="O934" i="28"/>
  <c r="O926" i="25"/>
  <c r="N926" i="25"/>
  <c r="M926" i="25"/>
  <c r="M926" i="29"/>
  <c r="N926" i="29"/>
  <c r="O926" i="29"/>
  <c r="M918" i="26"/>
  <c r="N918" i="26"/>
  <c r="O918" i="26"/>
  <c r="I918" i="29"/>
  <c r="I918" i="28"/>
  <c r="I918" i="26"/>
  <c r="I918" i="25"/>
  <c r="I918" i="27"/>
  <c r="I918" i="7"/>
  <c r="N907" i="27"/>
  <c r="O907" i="27"/>
  <c r="M907" i="27"/>
  <c r="N899" i="7"/>
  <c r="O899" i="7"/>
  <c r="M899" i="7"/>
  <c r="N899" i="28"/>
  <c r="M899" i="28"/>
  <c r="O899" i="28"/>
  <c r="N891" i="25"/>
  <c r="M891" i="25"/>
  <c r="O891" i="25"/>
  <c r="N891" i="29"/>
  <c r="O891" i="29"/>
  <c r="M891" i="29"/>
  <c r="N883" i="27"/>
  <c r="O883" i="27"/>
  <c r="M883" i="27"/>
  <c r="I883" i="29"/>
  <c r="I883" i="28"/>
  <c r="I883" i="27"/>
  <c r="Q883" i="27" s="1"/>
  <c r="I883" i="25"/>
  <c r="I883" i="26"/>
  <c r="I883" i="7"/>
  <c r="O874" i="27"/>
  <c r="M874" i="27"/>
  <c r="N874" i="27"/>
  <c r="N866" i="7"/>
  <c r="M866" i="7"/>
  <c r="O866" i="7"/>
  <c r="N866" i="28"/>
  <c r="O866" i="28"/>
  <c r="M866" i="28"/>
  <c r="N858" i="25"/>
  <c r="M858" i="25"/>
  <c r="O858" i="25"/>
  <c r="O858" i="29"/>
  <c r="M858" i="29"/>
  <c r="N858" i="29"/>
  <c r="M850" i="26"/>
  <c r="N850" i="26"/>
  <c r="O850" i="26"/>
  <c r="I850" i="29"/>
  <c r="I850" i="28"/>
  <c r="I850" i="27"/>
  <c r="I850" i="26"/>
  <c r="Q850" i="26" s="1"/>
  <c r="I850" i="25"/>
  <c r="I850" i="7"/>
  <c r="N839" i="27"/>
  <c r="M839" i="27"/>
  <c r="O839" i="27"/>
  <c r="N831" i="7"/>
  <c r="O831" i="7"/>
  <c r="M831" i="7"/>
  <c r="N831" i="28"/>
  <c r="M831" i="28"/>
  <c r="O831" i="28"/>
  <c r="M823" i="26"/>
  <c r="O823" i="26"/>
  <c r="N823" i="26"/>
  <c r="N823" i="29"/>
  <c r="M823" i="29"/>
  <c r="O823" i="29"/>
  <c r="O814" i="26"/>
  <c r="M814" i="26"/>
  <c r="N814" i="26"/>
  <c r="I814" i="29"/>
  <c r="I814" i="28"/>
  <c r="I814" i="27"/>
  <c r="I814" i="26"/>
  <c r="I814" i="25"/>
  <c r="I814" i="7"/>
  <c r="M806" i="26"/>
  <c r="N806" i="26"/>
  <c r="O806" i="26"/>
  <c r="M797" i="7"/>
  <c r="N797" i="7"/>
  <c r="O797" i="7"/>
  <c r="M797" i="28"/>
  <c r="N797" i="28"/>
  <c r="O797" i="28"/>
  <c r="N789" i="25"/>
  <c r="O789" i="25"/>
  <c r="M789" i="25"/>
  <c r="M789" i="29"/>
  <c r="N789" i="29"/>
  <c r="O789" i="29"/>
  <c r="N780" i="26"/>
  <c r="M780" i="26"/>
  <c r="O780" i="26"/>
  <c r="I780" i="29"/>
  <c r="I780" i="28"/>
  <c r="I780" i="27"/>
  <c r="I780" i="25"/>
  <c r="I780" i="26"/>
  <c r="I780" i="7"/>
  <c r="N772" i="27"/>
  <c r="M772" i="27"/>
  <c r="O772" i="27"/>
  <c r="O764" i="7"/>
  <c r="N764" i="7"/>
  <c r="M764" i="7"/>
  <c r="O764" i="28"/>
  <c r="M764" i="28"/>
  <c r="N764" i="28"/>
  <c r="M756" i="7"/>
  <c r="N756" i="7"/>
  <c r="O756" i="7"/>
  <c r="M756" i="29"/>
  <c r="N756" i="29"/>
  <c r="O756" i="29"/>
  <c r="N745" i="25"/>
  <c r="M745" i="25"/>
  <c r="O745" i="25"/>
  <c r="I745" i="29"/>
  <c r="I745" i="28"/>
  <c r="I745" i="27"/>
  <c r="I745" i="26"/>
  <c r="I745" i="25"/>
  <c r="I745" i="7"/>
  <c r="N737" i="27"/>
  <c r="O737" i="27"/>
  <c r="M737" i="27"/>
  <c r="M729" i="26"/>
  <c r="N729" i="26"/>
  <c r="O729" i="26"/>
  <c r="N729" i="28"/>
  <c r="O729" i="28"/>
  <c r="M729" i="28"/>
  <c r="M721" i="7"/>
  <c r="N721" i="7"/>
  <c r="O721" i="7"/>
  <c r="M721" i="29"/>
  <c r="N721" i="29"/>
  <c r="O721" i="29"/>
  <c r="M712" i="26"/>
  <c r="O712" i="26"/>
  <c r="N712" i="26"/>
  <c r="I712" i="29"/>
  <c r="I712" i="28"/>
  <c r="I712" i="27"/>
  <c r="I712" i="26"/>
  <c r="I712" i="25"/>
  <c r="I712" i="7"/>
  <c r="N704" i="27"/>
  <c r="M704" i="27"/>
  <c r="O704" i="27"/>
  <c r="M696" i="7"/>
  <c r="O696" i="7"/>
  <c r="N696" i="7"/>
  <c r="M696" i="28"/>
  <c r="N696" i="28"/>
  <c r="O696" i="28"/>
  <c r="N685" i="25"/>
  <c r="O685" i="25"/>
  <c r="M685" i="25"/>
  <c r="N685" i="29"/>
  <c r="M685" i="29"/>
  <c r="O685" i="29"/>
  <c r="N677" i="25"/>
  <c r="M677" i="25"/>
  <c r="O677" i="25"/>
  <c r="I677" i="29"/>
  <c r="I677" i="28"/>
  <c r="I677" i="27"/>
  <c r="I677" i="25"/>
  <c r="Q677" i="25" s="1"/>
  <c r="I677" i="26"/>
  <c r="I677" i="7"/>
  <c r="O805" i="27"/>
  <c r="M805" i="27"/>
  <c r="N805" i="27"/>
  <c r="N796" i="25"/>
  <c r="M796" i="25"/>
  <c r="O796" i="25"/>
  <c r="M796" i="28"/>
  <c r="N796" i="28"/>
  <c r="O796" i="28"/>
  <c r="N788" i="25"/>
  <c r="M788" i="25"/>
  <c r="O788" i="25"/>
  <c r="M788" i="29"/>
  <c r="N788" i="29"/>
  <c r="O788" i="29"/>
  <c r="M777" i="26"/>
  <c r="N777" i="26"/>
  <c r="O777" i="26"/>
  <c r="I777" i="29"/>
  <c r="I777" i="28"/>
  <c r="I777" i="27"/>
  <c r="I777" i="26"/>
  <c r="Q777" i="26" s="1"/>
  <c r="I777" i="25"/>
  <c r="I777" i="7"/>
  <c r="M769" i="27"/>
  <c r="O769" i="27"/>
  <c r="N769" i="27"/>
  <c r="O761" i="7"/>
  <c r="M761" i="7"/>
  <c r="N761" i="7"/>
  <c r="N761" i="28"/>
  <c r="O761" i="28"/>
  <c r="M761" i="28"/>
  <c r="M753" i="25"/>
  <c r="N753" i="25"/>
  <c r="O753" i="25"/>
  <c r="M753" i="29"/>
  <c r="N753" i="29"/>
  <c r="O753" i="29"/>
  <c r="O744" i="26"/>
  <c r="M744" i="26"/>
  <c r="N744" i="26"/>
  <c r="I744" i="29"/>
  <c r="I744" i="28"/>
  <c r="I744" i="27"/>
  <c r="I744" i="26"/>
  <c r="I744" i="25"/>
  <c r="I744" i="7"/>
  <c r="N736" i="27"/>
  <c r="O736" i="27"/>
  <c r="M736" i="27"/>
  <c r="N728" i="7"/>
  <c r="M728" i="7"/>
  <c r="O728" i="7"/>
  <c r="N728" i="28"/>
  <c r="O728" i="28"/>
  <c r="M728" i="28"/>
  <c r="N717" i="25"/>
  <c r="M717" i="25"/>
  <c r="O717" i="25"/>
  <c r="N717" i="29"/>
  <c r="M717" i="29"/>
  <c r="O717" i="29"/>
  <c r="M709" i="26"/>
  <c r="O709" i="26"/>
  <c r="N709" i="26"/>
  <c r="I709" i="29"/>
  <c r="I709" i="28"/>
  <c r="I709" i="27"/>
  <c r="I709" i="25"/>
  <c r="I709" i="7"/>
  <c r="I709" i="26"/>
  <c r="N701" i="27"/>
  <c r="M701" i="27"/>
  <c r="O701" i="27"/>
  <c r="N693" i="25"/>
  <c r="M693" i="25"/>
  <c r="O693" i="25"/>
  <c r="M693" i="28"/>
  <c r="N693" i="28"/>
  <c r="O693" i="28"/>
  <c r="N684" i="25"/>
  <c r="M684" i="25"/>
  <c r="O684" i="25"/>
  <c r="N684" i="29"/>
  <c r="O684" i="29"/>
  <c r="M684" i="29"/>
  <c r="M676" i="26"/>
  <c r="N676" i="26"/>
  <c r="O676" i="26"/>
  <c r="I676" i="29"/>
  <c r="I676" i="28"/>
  <c r="I676" i="26"/>
  <c r="I676" i="27"/>
  <c r="I676" i="25"/>
  <c r="I676" i="7"/>
  <c r="N807" i="27"/>
  <c r="O807" i="27"/>
  <c r="M807" i="27"/>
  <c r="N666" i="25"/>
  <c r="M666" i="25"/>
  <c r="O666" i="25"/>
  <c r="M666" i="28"/>
  <c r="N666" i="28"/>
  <c r="O666" i="28"/>
  <c r="M658" i="7"/>
  <c r="O658" i="7"/>
  <c r="N658" i="7"/>
  <c r="M658" i="29"/>
  <c r="N658" i="29"/>
  <c r="O658" i="29"/>
  <c r="O647" i="26"/>
  <c r="M647" i="26"/>
  <c r="N647" i="26"/>
  <c r="I647" i="29"/>
  <c r="I647" i="28"/>
  <c r="I647" i="26"/>
  <c r="I647" i="25"/>
  <c r="I647" i="27"/>
  <c r="I647" i="7"/>
  <c r="N639" i="27"/>
  <c r="O639" i="27"/>
  <c r="M639" i="27"/>
  <c r="M631" i="7"/>
  <c r="O631" i="7"/>
  <c r="N631" i="7"/>
  <c r="N631" i="28"/>
  <c r="M631" i="28"/>
  <c r="O631" i="28"/>
  <c r="N622" i="7"/>
  <c r="O622" i="7"/>
  <c r="M622" i="7"/>
  <c r="N622" i="29"/>
  <c r="M622" i="29"/>
  <c r="O622" i="29"/>
  <c r="N614" i="26"/>
  <c r="O614" i="26"/>
  <c r="M614" i="26"/>
  <c r="I614" i="29"/>
  <c r="I614" i="28"/>
  <c r="I614" i="26"/>
  <c r="I614" i="27"/>
  <c r="I614" i="25"/>
  <c r="I614" i="7"/>
  <c r="N606" i="27"/>
  <c r="M606" i="27"/>
  <c r="O606" i="27"/>
  <c r="O598" i="7"/>
  <c r="M598" i="7"/>
  <c r="N598" i="7"/>
  <c r="O598" i="28"/>
  <c r="M598" i="28"/>
  <c r="N598" i="28"/>
  <c r="N587" i="25"/>
  <c r="O587" i="25"/>
  <c r="M587" i="25"/>
  <c r="M587" i="29"/>
  <c r="N587" i="29"/>
  <c r="O587" i="29"/>
  <c r="O579" i="26"/>
  <c r="M579" i="26"/>
  <c r="N579" i="26"/>
  <c r="I579" i="29"/>
  <c r="I579" i="28"/>
  <c r="I579" i="27"/>
  <c r="I579" i="26"/>
  <c r="I579" i="25"/>
  <c r="I579" i="7"/>
  <c r="O571" i="27"/>
  <c r="M571" i="27"/>
  <c r="N571" i="27"/>
  <c r="M563" i="7"/>
  <c r="N563" i="7"/>
  <c r="O563" i="7"/>
  <c r="N563" i="28"/>
  <c r="M563" i="28"/>
  <c r="O563" i="28"/>
  <c r="O644" i="26"/>
  <c r="N644" i="26"/>
  <c r="M644" i="26"/>
  <c r="M644" i="29"/>
  <c r="N644" i="29"/>
  <c r="O644" i="29"/>
  <c r="N611" i="25"/>
  <c r="O611" i="25"/>
  <c r="M611" i="25"/>
  <c r="I611" i="29"/>
  <c r="I611" i="28"/>
  <c r="I611" i="26"/>
  <c r="I611" i="25"/>
  <c r="I611" i="7"/>
  <c r="I611" i="27"/>
  <c r="O578" i="27"/>
  <c r="N578" i="27"/>
  <c r="M578" i="27"/>
  <c r="M553" i="7"/>
  <c r="O553" i="7"/>
  <c r="N553" i="7"/>
  <c r="O553" i="28"/>
  <c r="M553" i="28"/>
  <c r="N553" i="28"/>
  <c r="O537" i="7"/>
  <c r="N537" i="7"/>
  <c r="M537" i="7"/>
  <c r="N537" i="29"/>
  <c r="O537" i="29"/>
  <c r="M537" i="29"/>
  <c r="M519" i="26"/>
  <c r="N519" i="26"/>
  <c r="O519" i="26"/>
  <c r="I519" i="29"/>
  <c r="I519" i="28"/>
  <c r="I519" i="27"/>
  <c r="I519" i="26"/>
  <c r="I519" i="25"/>
  <c r="I519" i="7"/>
  <c r="N503" i="27"/>
  <c r="M503" i="27"/>
  <c r="O503" i="27"/>
  <c r="M486" i="26"/>
  <c r="N486" i="26"/>
  <c r="O486" i="26"/>
  <c r="N486" i="28"/>
  <c r="O486" i="28"/>
  <c r="M486" i="28"/>
  <c r="N470" i="26"/>
  <c r="O470" i="26"/>
  <c r="M470" i="26"/>
  <c r="O470" i="29"/>
  <c r="N470" i="29"/>
  <c r="M470" i="29"/>
  <c r="M453" i="26"/>
  <c r="N453" i="26"/>
  <c r="O453" i="26"/>
  <c r="I453" i="29"/>
  <c r="I453" i="28"/>
  <c r="I453" i="27"/>
  <c r="I453" i="26"/>
  <c r="I453" i="25"/>
  <c r="I453" i="7"/>
  <c r="N437" i="27"/>
  <c r="O437" i="27"/>
  <c r="M437" i="27"/>
  <c r="O420" i="7"/>
  <c r="M420" i="7"/>
  <c r="N420" i="7"/>
  <c r="N420" i="28"/>
  <c r="M420" i="28"/>
  <c r="O420" i="28"/>
  <c r="N412" i="25"/>
  <c r="O412" i="25"/>
  <c r="M412" i="25"/>
  <c r="N412" i="29"/>
  <c r="M412" i="29"/>
  <c r="O412" i="29"/>
  <c r="M404" i="26"/>
  <c r="N404" i="26"/>
  <c r="O404" i="26"/>
  <c r="I404" i="29"/>
  <c r="I404" i="28"/>
  <c r="I404" i="26"/>
  <c r="I404" i="25"/>
  <c r="I404" i="7"/>
  <c r="I404" i="27"/>
  <c r="N393" i="27"/>
  <c r="O393" i="27"/>
  <c r="M393" i="27"/>
  <c r="O385" i="7"/>
  <c r="M385" i="7"/>
  <c r="N385" i="7"/>
  <c r="M385" i="28"/>
  <c r="N385" i="28"/>
  <c r="O385" i="28"/>
  <c r="M377" i="25"/>
  <c r="O377" i="25"/>
  <c r="N377" i="25"/>
  <c r="N377" i="29"/>
  <c r="O377" i="29"/>
  <c r="M377" i="29"/>
  <c r="M369" i="26"/>
  <c r="O369" i="26"/>
  <c r="N369" i="26"/>
  <c r="I369" i="29"/>
  <c r="I369" i="28"/>
  <c r="I369" i="26"/>
  <c r="I369" i="25"/>
  <c r="I369" i="7"/>
  <c r="I369" i="27"/>
  <c r="M360" i="27"/>
  <c r="O360" i="27"/>
  <c r="N360" i="27"/>
  <c r="O352" i="7"/>
  <c r="N352" i="7"/>
  <c r="M352" i="7"/>
  <c r="O352" i="28"/>
  <c r="M352" i="28"/>
  <c r="N352" i="28"/>
  <c r="N344" i="7"/>
  <c r="M344" i="7"/>
  <c r="O344" i="7"/>
  <c r="M344" i="29"/>
  <c r="N344" i="29"/>
  <c r="O344" i="29"/>
  <c r="M333" i="26"/>
  <c r="N333" i="26"/>
  <c r="O333" i="26"/>
  <c r="I333" i="29"/>
  <c r="I333" i="28"/>
  <c r="I333" i="27"/>
  <c r="I333" i="7"/>
  <c r="I333" i="25"/>
  <c r="I333" i="26"/>
  <c r="N325" i="27"/>
  <c r="O325" i="27"/>
  <c r="M325" i="27"/>
  <c r="N317" i="25"/>
  <c r="O317" i="25"/>
  <c r="M317" i="25"/>
  <c r="M317" i="28"/>
  <c r="N317" i="28"/>
  <c r="O317" i="28"/>
  <c r="N309" i="7"/>
  <c r="O309" i="7"/>
  <c r="M309" i="7"/>
  <c r="M309" i="29"/>
  <c r="O309" i="29"/>
  <c r="N309" i="29"/>
  <c r="N300" i="25"/>
  <c r="O300" i="25"/>
  <c r="M300" i="25"/>
  <c r="I300" i="29"/>
  <c r="I300" i="28"/>
  <c r="I300" i="27"/>
  <c r="I300" i="26"/>
  <c r="I300" i="7"/>
  <c r="I300" i="25"/>
  <c r="M292" i="27"/>
  <c r="N292" i="27"/>
  <c r="O292" i="27"/>
  <c r="N284" i="25"/>
  <c r="O284" i="25"/>
  <c r="M284" i="25"/>
  <c r="O284" i="28"/>
  <c r="M284" i="28"/>
  <c r="N284" i="28"/>
  <c r="N276" i="25"/>
  <c r="O276" i="25"/>
  <c r="M276" i="25"/>
  <c r="N276" i="29"/>
  <c r="M276" i="29"/>
  <c r="O276" i="29"/>
  <c r="N265" i="25"/>
  <c r="O265" i="25"/>
  <c r="M265" i="25"/>
  <c r="I265" i="29"/>
  <c r="I265" i="28"/>
  <c r="I265" i="27"/>
  <c r="I265" i="26"/>
  <c r="I265" i="7"/>
  <c r="I265" i="25"/>
  <c r="N257" i="27"/>
  <c r="M257" i="27"/>
  <c r="O257" i="27"/>
  <c r="M249" i="7"/>
  <c r="O249" i="7"/>
  <c r="N249" i="7"/>
  <c r="M249" i="28"/>
  <c r="N249" i="28"/>
  <c r="O249" i="28"/>
  <c r="M241" i="26"/>
  <c r="N241" i="26"/>
  <c r="O241" i="26"/>
  <c r="O241" i="29"/>
  <c r="N241" i="29"/>
  <c r="M241" i="29"/>
  <c r="M232" i="26"/>
  <c r="N232" i="26"/>
  <c r="O232" i="26"/>
  <c r="I232" i="29"/>
  <c r="I232" i="28"/>
  <c r="I232" i="27"/>
  <c r="I232" i="26"/>
  <c r="Q232" i="26" s="1"/>
  <c r="I232" i="25"/>
  <c r="I232" i="7"/>
  <c r="O224" i="27"/>
  <c r="M224" i="27"/>
  <c r="N224" i="27"/>
  <c r="N216" i="7"/>
  <c r="M216" i="7"/>
  <c r="O216" i="7"/>
  <c r="N216" i="28"/>
  <c r="M216" i="28"/>
  <c r="O216" i="28"/>
  <c r="N642" i="25"/>
  <c r="O642" i="25"/>
  <c r="M642" i="25"/>
  <c r="M642" i="29"/>
  <c r="N642" i="29"/>
  <c r="O642" i="29"/>
  <c r="O609" i="25"/>
  <c r="N609" i="25"/>
  <c r="M609" i="25"/>
  <c r="I609" i="29"/>
  <c r="I609" i="28"/>
  <c r="I609" i="27"/>
  <c r="I609" i="25"/>
  <c r="I609" i="26"/>
  <c r="I609" i="7"/>
  <c r="N576" i="27"/>
  <c r="O576" i="27"/>
  <c r="M576" i="27"/>
  <c r="O552" i="7"/>
  <c r="N552" i="7"/>
  <c r="M552" i="7"/>
  <c r="O552" i="28"/>
  <c r="N552" i="28"/>
  <c r="M552" i="28"/>
  <c r="N536" i="25"/>
  <c r="O536" i="25"/>
  <c r="M536" i="25"/>
  <c r="N536" i="29"/>
  <c r="O536" i="29"/>
  <c r="M536" i="29"/>
  <c r="N513" i="7"/>
  <c r="M513" i="7"/>
  <c r="O513" i="7"/>
  <c r="I513" i="29"/>
  <c r="I513" i="28"/>
  <c r="I513" i="27"/>
  <c r="I513" i="26"/>
  <c r="I513" i="7"/>
  <c r="I513" i="25"/>
  <c r="M497" i="26"/>
  <c r="N497" i="26"/>
  <c r="O497" i="26"/>
  <c r="N480" i="25"/>
  <c r="O480" i="25"/>
  <c r="M480" i="25"/>
  <c r="N480" i="28"/>
  <c r="O480" i="28"/>
  <c r="M480" i="28"/>
  <c r="M460" i="7"/>
  <c r="N460" i="7"/>
  <c r="O460" i="7"/>
  <c r="N460" i="29"/>
  <c r="M460" i="29"/>
  <c r="O460" i="29"/>
  <c r="M444" i="26"/>
  <c r="N444" i="26"/>
  <c r="O444" i="26"/>
  <c r="I444" i="29"/>
  <c r="I444" i="28"/>
  <c r="I444" i="27"/>
  <c r="I444" i="26"/>
  <c r="Q444" i="26" s="1"/>
  <c r="I444" i="25"/>
  <c r="I444" i="7"/>
  <c r="M427" i="27"/>
  <c r="O427" i="27"/>
  <c r="N427" i="27"/>
  <c r="O648" i="7"/>
  <c r="N648" i="7"/>
  <c r="M648" i="7"/>
  <c r="M648" i="28"/>
  <c r="N648" i="28"/>
  <c r="O648" i="28"/>
  <c r="N607" i="25"/>
  <c r="O607" i="25"/>
  <c r="M607" i="25"/>
  <c r="N607" i="29"/>
  <c r="M607" i="29"/>
  <c r="O607" i="29"/>
  <c r="N574" i="7"/>
  <c r="O574" i="7"/>
  <c r="M574" i="7"/>
  <c r="I574" i="29"/>
  <c r="I574" i="28"/>
  <c r="I574" i="27"/>
  <c r="I574" i="26"/>
  <c r="I574" i="25"/>
  <c r="I574" i="7"/>
  <c r="M597" i="27"/>
  <c r="N597" i="27"/>
  <c r="O597" i="27"/>
  <c r="M538" i="7"/>
  <c r="N538" i="7"/>
  <c r="O538" i="7"/>
  <c r="O538" i="28"/>
  <c r="M538" i="28"/>
  <c r="N538" i="28"/>
  <c r="M506" i="7"/>
  <c r="N506" i="7"/>
  <c r="O506" i="7"/>
  <c r="M506" i="29"/>
  <c r="N506" i="29"/>
  <c r="O506" i="29"/>
  <c r="M473" i="26"/>
  <c r="N473" i="26"/>
  <c r="O473" i="26"/>
  <c r="I473" i="29"/>
  <c r="I473" i="28"/>
  <c r="I473" i="26"/>
  <c r="I473" i="27"/>
  <c r="I473" i="25"/>
  <c r="I473" i="7"/>
  <c r="N440" i="27"/>
  <c r="M440" i="27"/>
  <c r="O440" i="27"/>
  <c r="N654" i="7"/>
  <c r="M654" i="7"/>
  <c r="O654" i="7"/>
  <c r="M654" i="28"/>
  <c r="O654" i="28"/>
  <c r="N654" i="28"/>
  <c r="O543" i="7"/>
  <c r="N543" i="7"/>
  <c r="M543" i="7"/>
  <c r="N543" i="29"/>
  <c r="O543" i="29"/>
  <c r="M543" i="29"/>
  <c r="M515" i="26"/>
  <c r="N515" i="26"/>
  <c r="O515" i="26"/>
  <c r="I515" i="29"/>
  <c r="I515" i="28"/>
  <c r="I515" i="26"/>
  <c r="I515" i="27"/>
  <c r="I515" i="25"/>
  <c r="I515" i="7"/>
  <c r="N482" i="27"/>
  <c r="M482" i="27"/>
  <c r="O482" i="27"/>
  <c r="M449" i="7"/>
  <c r="N449" i="7"/>
  <c r="O449" i="7"/>
  <c r="M449" i="28"/>
  <c r="N449" i="28"/>
  <c r="O449" i="28"/>
  <c r="O417" i="25"/>
  <c r="M417" i="25"/>
  <c r="N417" i="25"/>
  <c r="N417" i="29"/>
  <c r="O417" i="29"/>
  <c r="M417" i="29"/>
  <c r="O401" i="25"/>
  <c r="M401" i="25"/>
  <c r="N401" i="25"/>
  <c r="I401" i="29"/>
  <c r="I401" i="28"/>
  <c r="I401" i="27"/>
  <c r="I401" i="26"/>
  <c r="I401" i="7"/>
  <c r="I401" i="25"/>
  <c r="N384" i="27"/>
  <c r="M384" i="27"/>
  <c r="O384" i="27"/>
  <c r="O363" i="7"/>
  <c r="M363" i="7"/>
  <c r="N363" i="7"/>
  <c r="O363" i="28"/>
  <c r="M363" i="28"/>
  <c r="N363" i="28"/>
  <c r="N347" i="25"/>
  <c r="O347" i="25"/>
  <c r="M347" i="25"/>
  <c r="M347" i="29"/>
  <c r="N347" i="29"/>
  <c r="O347" i="29"/>
  <c r="M330" i="26"/>
  <c r="N330" i="26"/>
  <c r="O330" i="26"/>
  <c r="I330" i="29"/>
  <c r="I330" i="28"/>
  <c r="I330" i="27"/>
  <c r="I330" i="26"/>
  <c r="I330" i="25"/>
  <c r="I330" i="7"/>
  <c r="N314" i="27"/>
  <c r="O314" i="27"/>
  <c r="M314" i="27"/>
  <c r="M297" i="7"/>
  <c r="N297" i="7"/>
  <c r="O297" i="7"/>
  <c r="N297" i="28"/>
  <c r="O297" i="28"/>
  <c r="M297" i="28"/>
  <c r="M281" i="7"/>
  <c r="O281" i="7"/>
  <c r="N281" i="7"/>
  <c r="M281" i="29"/>
  <c r="N281" i="29"/>
  <c r="O281" i="29"/>
  <c r="M264" i="26"/>
  <c r="N264" i="26"/>
  <c r="O264" i="26"/>
  <c r="I264" i="29"/>
  <c r="I264" i="28"/>
  <c r="I264" i="27"/>
  <c r="I264" i="26"/>
  <c r="I264" i="25"/>
  <c r="I264" i="7"/>
  <c r="N248" i="27"/>
  <c r="O248" i="27"/>
  <c r="M248" i="27"/>
  <c r="M227" i="7"/>
  <c r="O227" i="7"/>
  <c r="N227" i="7"/>
  <c r="M227" i="28"/>
  <c r="N227" i="28"/>
  <c r="O227" i="28"/>
  <c r="M210" i="7"/>
  <c r="O210" i="7"/>
  <c r="N210" i="7"/>
  <c r="N210" i="29"/>
  <c r="M210" i="29"/>
  <c r="O210" i="29"/>
  <c r="M199" i="26"/>
  <c r="N199" i="26"/>
  <c r="O199" i="26"/>
  <c r="I199" i="29"/>
  <c r="I199" i="28"/>
  <c r="I199" i="27"/>
  <c r="I199" i="26"/>
  <c r="I199" i="25"/>
  <c r="I199" i="7"/>
  <c r="N191" i="27"/>
  <c r="M191" i="27"/>
  <c r="O191" i="27"/>
  <c r="N183" i="7"/>
  <c r="O183" i="7"/>
  <c r="M183" i="7"/>
  <c r="O183" i="28"/>
  <c r="M183" i="28"/>
  <c r="N183" i="28"/>
  <c r="N174" i="7"/>
  <c r="O174" i="7"/>
  <c r="M174" i="7"/>
  <c r="M174" i="29"/>
  <c r="N174" i="29"/>
  <c r="O174" i="29"/>
  <c r="M158" i="26"/>
  <c r="N158" i="26"/>
  <c r="O158" i="26"/>
  <c r="I158" i="29"/>
  <c r="I158" i="28"/>
  <c r="I158" i="27"/>
  <c r="I158" i="25"/>
  <c r="I158" i="7"/>
  <c r="I158" i="26"/>
  <c r="O150" i="27"/>
  <c r="N150" i="27"/>
  <c r="M150" i="27"/>
  <c r="M131" i="7"/>
  <c r="N131" i="7"/>
  <c r="O131" i="7"/>
  <c r="O131" i="28"/>
  <c r="M131" i="28"/>
  <c r="N131" i="28"/>
  <c r="N115" i="25"/>
  <c r="O115" i="25"/>
  <c r="M115" i="25"/>
  <c r="M115" i="29"/>
  <c r="O115" i="29"/>
  <c r="N115" i="29"/>
  <c r="M90" i="26"/>
  <c r="N90" i="26"/>
  <c r="O90" i="26"/>
  <c r="I90" i="29"/>
  <c r="I90" i="28"/>
  <c r="I90" i="27"/>
  <c r="I90" i="25"/>
  <c r="I90" i="7"/>
  <c r="I90" i="26"/>
  <c r="N580" i="27"/>
  <c r="O580" i="27"/>
  <c r="M580" i="27"/>
  <c r="M465" i="25"/>
  <c r="O465" i="25"/>
  <c r="N465" i="25"/>
  <c r="N465" i="28"/>
  <c r="M465" i="28"/>
  <c r="O465" i="28"/>
  <c r="O33" i="7"/>
  <c r="N33" i="7"/>
  <c r="M33" i="7"/>
  <c r="N33" i="29"/>
  <c r="O33" i="29"/>
  <c r="M33" i="29"/>
  <c r="M188" i="26"/>
  <c r="N188" i="26"/>
  <c r="O188" i="26"/>
  <c r="I188" i="29"/>
  <c r="I188" i="28"/>
  <c r="I188" i="27"/>
  <c r="I188" i="25"/>
  <c r="I188" i="7"/>
  <c r="I188" i="26"/>
  <c r="N28" i="27"/>
  <c r="M28" i="27"/>
  <c r="O28" i="27"/>
  <c r="N83" i="7"/>
  <c r="M83" i="7"/>
  <c r="O83" i="7"/>
  <c r="N83" i="28"/>
  <c r="M83" i="28"/>
  <c r="O83" i="28"/>
  <c r="N233" i="25"/>
  <c r="M233" i="25"/>
  <c r="O233" i="25"/>
  <c r="N233" i="29"/>
  <c r="M233" i="29"/>
  <c r="O233" i="29"/>
  <c r="M457" i="26"/>
  <c r="N457" i="26"/>
  <c r="O457" i="26"/>
  <c r="I457" i="29"/>
  <c r="I457" i="28"/>
  <c r="I457" i="27"/>
  <c r="I457" i="26"/>
  <c r="I457" i="25"/>
  <c r="I457" i="7"/>
  <c r="N75" i="27"/>
  <c r="O75" i="27"/>
  <c r="M75" i="27"/>
  <c r="N270" i="7"/>
  <c r="M270" i="7"/>
  <c r="O270" i="7"/>
  <c r="M270" i="28"/>
  <c r="O270" i="28"/>
  <c r="N270" i="28"/>
  <c r="N163" i="26"/>
  <c r="M163" i="26"/>
  <c r="O163" i="26"/>
  <c r="N163" i="29"/>
  <c r="M163" i="29"/>
  <c r="O163" i="29"/>
  <c r="N31" i="26"/>
  <c r="O31" i="26"/>
  <c r="M31" i="26"/>
  <c r="I31" i="29"/>
  <c r="I31" i="28"/>
  <c r="I31" i="27"/>
  <c r="I31" i="26"/>
  <c r="I31" i="7"/>
  <c r="I31" i="25"/>
  <c r="N103" i="27"/>
  <c r="M103" i="27"/>
  <c r="O103" i="27"/>
  <c r="M250" i="7"/>
  <c r="N250" i="7"/>
  <c r="O250" i="7"/>
  <c r="M250" i="28"/>
  <c r="N250" i="28"/>
  <c r="O250" i="28"/>
  <c r="M20" i="7"/>
  <c r="O20" i="7"/>
  <c r="N20" i="7"/>
  <c r="N20" i="29"/>
  <c r="M20" i="29"/>
  <c r="O20" i="29"/>
  <c r="N109" i="27"/>
  <c r="M109" i="27"/>
  <c r="O109" i="27"/>
  <c r="I109" i="29"/>
  <c r="I109" i="28"/>
  <c r="I109" i="27"/>
  <c r="I109" i="26"/>
  <c r="I109" i="7"/>
  <c r="I109" i="25"/>
  <c r="M287" i="27"/>
  <c r="O287" i="27"/>
  <c r="N287" i="27"/>
  <c r="N85" i="25"/>
  <c r="M85" i="25"/>
  <c r="O85" i="25"/>
  <c r="I85" i="29"/>
  <c r="I85" i="28"/>
  <c r="I85" i="27"/>
  <c r="I85" i="26"/>
  <c r="I85" i="25"/>
  <c r="I85" i="7"/>
  <c r="N101" i="27"/>
  <c r="M101" i="27"/>
  <c r="O101" i="27"/>
  <c r="O324" i="7"/>
  <c r="N324" i="7"/>
  <c r="M324" i="7"/>
  <c r="N324" i="28"/>
  <c r="M324" i="28"/>
  <c r="O324" i="28"/>
  <c r="N89" i="25"/>
  <c r="O89" i="25"/>
  <c r="M89" i="25"/>
  <c r="N89" i="29"/>
  <c r="O89" i="29"/>
  <c r="M89" i="29"/>
  <c r="M211" i="26"/>
  <c r="N211" i="26"/>
  <c r="O211" i="26"/>
  <c r="I211" i="29"/>
  <c r="I211" i="28"/>
  <c r="I211" i="27"/>
  <c r="I211" i="26"/>
  <c r="Q211" i="26" s="1"/>
  <c r="I211" i="25"/>
  <c r="I211" i="7"/>
  <c r="N512" i="27"/>
  <c r="M512" i="27"/>
  <c r="O512" i="27"/>
  <c r="O76" i="7"/>
  <c r="M76" i="7"/>
  <c r="N76" i="7"/>
  <c r="O76" i="28"/>
  <c r="M76" i="28"/>
  <c r="N76" i="28"/>
  <c r="N186" i="25"/>
  <c r="O186" i="25"/>
  <c r="M186" i="25"/>
  <c r="N186" i="29"/>
  <c r="M186" i="29"/>
  <c r="O186" i="29"/>
  <c r="N424" i="27"/>
  <c r="O424" i="27"/>
  <c r="M424" i="27"/>
  <c r="I424" i="29"/>
  <c r="I424" i="28"/>
  <c r="I424" i="27"/>
  <c r="Q424" i="27" s="1"/>
  <c r="I424" i="7"/>
  <c r="I424" i="25"/>
  <c r="I424" i="26"/>
  <c r="N65" i="27"/>
  <c r="O65" i="27"/>
  <c r="M65" i="27"/>
  <c r="N161" i="25"/>
  <c r="O161" i="25"/>
  <c r="M161" i="25"/>
  <c r="N161" i="28"/>
  <c r="M161" i="28"/>
  <c r="O161" i="28"/>
  <c r="N374" i="25"/>
  <c r="O374" i="25"/>
  <c r="M374" i="25"/>
  <c r="O374" i="29"/>
  <c r="N374" i="29"/>
  <c r="M374" i="29"/>
  <c r="M972" i="26"/>
  <c r="N972" i="26"/>
  <c r="O972" i="26"/>
  <c r="I972" i="29"/>
  <c r="I972" i="28"/>
  <c r="I972" i="27"/>
  <c r="I972" i="26"/>
  <c r="Q972" i="26" s="1"/>
  <c r="I972" i="25"/>
  <c r="I972" i="7"/>
  <c r="N964" i="27"/>
  <c r="M964" i="27"/>
  <c r="O964" i="27"/>
  <c r="O956" i="7"/>
  <c r="N956" i="7"/>
  <c r="M956" i="7"/>
  <c r="M956" i="28"/>
  <c r="N956" i="28"/>
  <c r="O956" i="28"/>
  <c r="M948" i="26"/>
  <c r="N948" i="26"/>
  <c r="O948" i="26"/>
  <c r="N948" i="29"/>
  <c r="O948" i="29"/>
  <c r="M948" i="29"/>
  <c r="M937" i="26"/>
  <c r="N937" i="26"/>
  <c r="O937" i="26"/>
  <c r="I937" i="29"/>
  <c r="I937" i="28"/>
  <c r="I937" i="27"/>
  <c r="I937" i="26"/>
  <c r="I937" i="25"/>
  <c r="I937" i="7"/>
  <c r="M929" i="27"/>
  <c r="N929" i="27"/>
  <c r="O929" i="27"/>
  <c r="N921" i="7"/>
  <c r="O921" i="7"/>
  <c r="M921" i="7"/>
  <c r="N921" i="28"/>
  <c r="M921" i="28"/>
  <c r="O921" i="28"/>
  <c r="N913" i="25"/>
  <c r="M913" i="25"/>
  <c r="O913" i="25"/>
  <c r="N913" i="29"/>
  <c r="M913" i="29"/>
  <c r="O913" i="29"/>
  <c r="O904" i="25"/>
  <c r="M904" i="25"/>
  <c r="N904" i="25"/>
  <c r="I904" i="29"/>
  <c r="I904" i="28"/>
  <c r="I904" i="27"/>
  <c r="I904" i="26"/>
  <c r="I904" i="25"/>
  <c r="I904" i="7"/>
  <c r="M896" i="27"/>
  <c r="N896" i="27"/>
  <c r="O896" i="27"/>
  <c r="O888" i="25"/>
  <c r="M888" i="25"/>
  <c r="N888" i="25"/>
  <c r="M888" i="28"/>
  <c r="N888" i="28"/>
  <c r="O888" i="28"/>
  <c r="O877" i="7"/>
  <c r="M877" i="7"/>
  <c r="N877" i="7"/>
  <c r="N877" i="29"/>
  <c r="O877" i="29"/>
  <c r="M877" i="29"/>
  <c r="O869" i="26"/>
  <c r="M869" i="26"/>
  <c r="N869" i="26"/>
  <c r="I869" i="29"/>
  <c r="I869" i="28"/>
  <c r="I869" i="25"/>
  <c r="I869" i="27"/>
  <c r="I869" i="26"/>
  <c r="I869" i="7"/>
  <c r="N861" i="27"/>
  <c r="M861" i="27"/>
  <c r="O861" i="27"/>
  <c r="N853" i="25"/>
  <c r="M853" i="25"/>
  <c r="O853" i="25"/>
  <c r="O853" i="28"/>
  <c r="N853" i="28"/>
  <c r="M853" i="28"/>
  <c r="N844" i="25"/>
  <c r="M844" i="25"/>
  <c r="O844" i="25"/>
  <c r="N844" i="29"/>
  <c r="M844" i="29"/>
  <c r="O844" i="29"/>
  <c r="N836" i="25"/>
  <c r="O836" i="25"/>
  <c r="M836" i="25"/>
  <c r="I836" i="29"/>
  <c r="I836" i="28"/>
  <c r="I836" i="27"/>
  <c r="I836" i="25"/>
  <c r="I836" i="26"/>
  <c r="I836" i="7"/>
  <c r="N828" i="27"/>
  <c r="M828" i="27"/>
  <c r="O828" i="27"/>
  <c r="N820" i="7"/>
  <c r="M820" i="7"/>
  <c r="O820" i="7"/>
  <c r="M820" i="28"/>
  <c r="N820" i="28"/>
  <c r="O820" i="28"/>
  <c r="N973" i="25"/>
  <c r="O973" i="25"/>
  <c r="M973" i="25"/>
  <c r="M973" i="29"/>
  <c r="N973" i="29"/>
  <c r="O973" i="29"/>
  <c r="M965" i="27"/>
  <c r="N965" i="27"/>
  <c r="O965" i="27"/>
  <c r="I965" i="29"/>
  <c r="I965" i="28"/>
  <c r="I965" i="27"/>
  <c r="I965" i="26"/>
  <c r="I965" i="25"/>
  <c r="I965" i="7"/>
  <c r="M957" i="26"/>
  <c r="N957" i="26"/>
  <c r="O957" i="26"/>
  <c r="O949" i="7"/>
  <c r="M949" i="7"/>
  <c r="N949" i="7"/>
  <c r="M949" i="28"/>
  <c r="N949" i="28"/>
  <c r="O949" i="28"/>
  <c r="N940" i="25"/>
  <c r="M940" i="25"/>
  <c r="O940" i="25"/>
  <c r="M940" i="29"/>
  <c r="N940" i="29"/>
  <c r="O940" i="29"/>
  <c r="M932" i="26"/>
  <c r="N932" i="26"/>
  <c r="O932" i="26"/>
  <c r="I932" i="29"/>
  <c r="I932" i="28"/>
  <c r="I932" i="26"/>
  <c r="I932" i="27"/>
  <c r="I932" i="25"/>
  <c r="I932" i="7"/>
  <c r="N924" i="27"/>
  <c r="M924" i="27"/>
  <c r="O924" i="27"/>
  <c r="M916" i="7"/>
  <c r="N916" i="7"/>
  <c r="O916" i="7"/>
  <c r="M916" i="28"/>
  <c r="O916" i="28"/>
  <c r="N916" i="28"/>
  <c r="O905" i="7"/>
  <c r="M905" i="7"/>
  <c r="N905" i="7"/>
  <c r="N905" i="29"/>
  <c r="M905" i="29"/>
  <c r="O905" i="29"/>
  <c r="M897" i="26"/>
  <c r="N897" i="26"/>
  <c r="O897" i="26"/>
  <c r="I897" i="29"/>
  <c r="I897" i="28"/>
  <c r="I897" i="27"/>
  <c r="I897" i="26"/>
  <c r="Q897" i="26" s="1"/>
  <c r="I897" i="25"/>
  <c r="I897" i="7"/>
  <c r="N889" i="27"/>
  <c r="M889" i="27"/>
  <c r="O889" i="27"/>
  <c r="O881" i="7"/>
  <c r="M881" i="7"/>
  <c r="N881" i="7"/>
  <c r="M881" i="28"/>
  <c r="N881" i="28"/>
  <c r="O881" i="28"/>
  <c r="N872" i="25"/>
  <c r="O872" i="25"/>
  <c r="M872" i="25"/>
  <c r="M872" i="29"/>
  <c r="N872" i="29"/>
  <c r="O872" i="29"/>
  <c r="M864" i="26"/>
  <c r="N864" i="26"/>
  <c r="O864" i="26"/>
  <c r="I864" i="29"/>
  <c r="I864" i="28"/>
  <c r="I864" i="27"/>
  <c r="I864" i="26"/>
  <c r="Q864" i="26" s="1"/>
  <c r="I864" i="25"/>
  <c r="I864" i="7"/>
  <c r="M856" i="27"/>
  <c r="N856" i="27"/>
  <c r="O856" i="27"/>
  <c r="M845" i="7"/>
  <c r="N845" i="7"/>
  <c r="O845" i="7"/>
  <c r="M845" i="28"/>
  <c r="N845" i="28"/>
  <c r="O845" i="28"/>
  <c r="N837" i="25"/>
  <c r="O837" i="25"/>
  <c r="M837" i="25"/>
  <c r="O837" i="29"/>
  <c r="M837" i="29"/>
  <c r="N837" i="29"/>
  <c r="N829" i="25"/>
  <c r="M829" i="25"/>
  <c r="O829" i="25"/>
  <c r="I829" i="29"/>
  <c r="I829" i="28"/>
  <c r="I829" i="27"/>
  <c r="I829" i="25"/>
  <c r="I829" i="26"/>
  <c r="I829" i="7"/>
  <c r="O821" i="27"/>
  <c r="M821" i="27"/>
  <c r="N821" i="27"/>
  <c r="O812" i="7"/>
  <c r="N812" i="7"/>
  <c r="M812" i="7"/>
  <c r="M812" i="28"/>
  <c r="N812" i="28"/>
  <c r="O812" i="28"/>
  <c r="N804" i="25"/>
  <c r="M804" i="25"/>
  <c r="O804" i="25"/>
  <c r="M804" i="29"/>
  <c r="N804" i="29"/>
  <c r="O804" i="29"/>
  <c r="O795" i="25"/>
  <c r="M795" i="25"/>
  <c r="N795" i="25"/>
  <c r="I795" i="29"/>
  <c r="I795" i="28"/>
  <c r="I795" i="27"/>
  <c r="I795" i="26"/>
  <c r="I795" i="25"/>
  <c r="I795" i="7"/>
  <c r="O787" i="25"/>
  <c r="M787" i="25"/>
  <c r="N787" i="25"/>
  <c r="O778" i="7"/>
  <c r="M778" i="7"/>
  <c r="N778" i="7"/>
  <c r="O778" i="28"/>
  <c r="M778" i="28"/>
  <c r="N778" i="28"/>
  <c r="N770" i="25"/>
  <c r="O770" i="25"/>
  <c r="M770" i="25"/>
  <c r="M770" i="29"/>
  <c r="O770" i="29"/>
  <c r="N770" i="29"/>
  <c r="M762" i="26"/>
  <c r="N762" i="26"/>
  <c r="O762" i="26"/>
  <c r="I762" i="29"/>
  <c r="I762" i="28"/>
  <c r="I762" i="27"/>
  <c r="I762" i="26"/>
  <c r="Q762" i="26" s="1"/>
  <c r="I762" i="25"/>
  <c r="I762" i="7"/>
  <c r="N754" i="27"/>
  <c r="O754" i="27"/>
  <c r="M754" i="27"/>
  <c r="O743" i="7"/>
  <c r="M743" i="7"/>
  <c r="N743" i="7"/>
  <c r="N743" i="28"/>
  <c r="M743" i="28"/>
  <c r="O743" i="28"/>
  <c r="O735" i="26"/>
  <c r="M735" i="26"/>
  <c r="N735" i="26"/>
  <c r="N735" i="29"/>
  <c r="M735" i="29"/>
  <c r="O735" i="29"/>
  <c r="O727" i="25"/>
  <c r="N727" i="25"/>
  <c r="M727" i="25"/>
  <c r="I727" i="29"/>
  <c r="I727" i="28"/>
  <c r="I727" i="27"/>
  <c r="I727" i="26"/>
  <c r="I727" i="25"/>
  <c r="I727" i="7"/>
  <c r="N718" i="27"/>
  <c r="O718" i="27"/>
  <c r="M718" i="27"/>
  <c r="O710" i="7"/>
  <c r="M710" i="7"/>
  <c r="N710" i="7"/>
  <c r="N710" i="28"/>
  <c r="M710" i="28"/>
  <c r="O710" i="28"/>
  <c r="N702" i="25"/>
  <c r="O702" i="25"/>
  <c r="M702" i="25"/>
  <c r="M702" i="29"/>
  <c r="N702" i="29"/>
  <c r="O702" i="29"/>
  <c r="M694" i="26"/>
  <c r="N694" i="26"/>
  <c r="O694" i="26"/>
  <c r="I694" i="29"/>
  <c r="I694" i="28"/>
  <c r="I694" i="27"/>
  <c r="I694" i="26"/>
  <c r="I694" i="7"/>
  <c r="I694" i="25"/>
  <c r="N683" i="27"/>
  <c r="M683" i="27"/>
  <c r="O683" i="27"/>
  <c r="M675" i="7"/>
  <c r="N675" i="7"/>
  <c r="O675" i="7"/>
  <c r="O675" i="28"/>
  <c r="N675" i="28"/>
  <c r="M675" i="28"/>
  <c r="N801" i="25"/>
  <c r="O801" i="25"/>
  <c r="M801" i="25"/>
  <c r="M801" i="29"/>
  <c r="N801" i="29"/>
  <c r="O801" i="29"/>
  <c r="N794" i="25"/>
  <c r="O794" i="25"/>
  <c r="M794" i="25"/>
  <c r="I794" i="29"/>
  <c r="I794" i="28"/>
  <c r="I794" i="27"/>
  <c r="I794" i="26"/>
  <c r="I794" i="25"/>
  <c r="I794" i="7"/>
  <c r="N786" i="26"/>
  <c r="O786" i="26"/>
  <c r="M786" i="26"/>
  <c r="M775" i="7"/>
  <c r="O775" i="7"/>
  <c r="N775" i="7"/>
  <c r="O775" i="28"/>
  <c r="M775" i="28"/>
  <c r="N775" i="28"/>
  <c r="O767" i="25"/>
  <c r="M767" i="25"/>
  <c r="N767" i="25"/>
  <c r="M767" i="29"/>
  <c r="O767" i="29"/>
  <c r="N767" i="29"/>
  <c r="N759" i="26"/>
  <c r="O759" i="26"/>
  <c r="M759" i="26"/>
  <c r="I759" i="29"/>
  <c r="I759" i="28"/>
  <c r="I759" i="27"/>
  <c r="I759" i="26"/>
  <c r="I759" i="25"/>
  <c r="I759" i="7"/>
  <c r="N750" i="27"/>
  <c r="M750" i="27"/>
  <c r="O750" i="27"/>
  <c r="O742" i="7"/>
  <c r="M742" i="7"/>
  <c r="N742" i="7"/>
  <c r="M742" i="28"/>
  <c r="N742" i="28"/>
  <c r="O742" i="28"/>
  <c r="N734" i="25"/>
  <c r="M734" i="25"/>
  <c r="O734" i="25"/>
  <c r="M734" i="29"/>
  <c r="N734" i="29"/>
  <c r="O734" i="29"/>
  <c r="M726" i="26"/>
  <c r="N726" i="26"/>
  <c r="O726" i="26"/>
  <c r="I726" i="29"/>
  <c r="I726" i="28"/>
  <c r="I726" i="27"/>
  <c r="I726" i="25"/>
  <c r="I726" i="26"/>
  <c r="I726" i="7"/>
  <c r="M715" i="27"/>
  <c r="O715" i="27"/>
  <c r="N715" i="27"/>
  <c r="O707" i="25"/>
  <c r="N707" i="25"/>
  <c r="M707" i="25"/>
  <c r="N707" i="28"/>
  <c r="O707" i="28"/>
  <c r="M707" i="28"/>
  <c r="N699" i="25"/>
  <c r="M699" i="25"/>
  <c r="O699" i="25"/>
  <c r="M699" i="29"/>
  <c r="N699" i="29"/>
  <c r="O699" i="29"/>
  <c r="N691" i="26"/>
  <c r="M691" i="26"/>
  <c r="O691" i="26"/>
  <c r="I691" i="29"/>
  <c r="I691" i="28"/>
  <c r="I691" i="27"/>
  <c r="I691" i="25"/>
  <c r="I691" i="26"/>
  <c r="I691" i="7"/>
  <c r="N682" i="27"/>
  <c r="M682" i="27"/>
  <c r="O682" i="27"/>
  <c r="M674" i="7"/>
  <c r="O674" i="7"/>
  <c r="N674" i="7"/>
  <c r="O674" i="28"/>
  <c r="N674" i="28"/>
  <c r="M674" i="28"/>
  <c r="N671" i="25"/>
  <c r="O671" i="25"/>
  <c r="M671" i="25"/>
  <c r="N671" i="29"/>
  <c r="M671" i="29"/>
  <c r="O671" i="29"/>
  <c r="N664" i="25"/>
  <c r="M664" i="25"/>
  <c r="O664" i="25"/>
  <c r="I664" i="29"/>
  <c r="I664" i="28"/>
  <c r="I664" i="27"/>
  <c r="I664" i="25"/>
  <c r="I664" i="26"/>
  <c r="I664" i="7"/>
  <c r="M653" i="27"/>
  <c r="O653" i="27"/>
  <c r="N653" i="27"/>
  <c r="M645" i="7"/>
  <c r="N645" i="7"/>
  <c r="O645" i="7"/>
  <c r="M645" i="28"/>
  <c r="N645" i="28"/>
  <c r="O645" i="28"/>
  <c r="M637" i="25"/>
  <c r="N637" i="25"/>
  <c r="O637" i="25"/>
  <c r="M637" i="29"/>
  <c r="N637" i="29"/>
  <c r="O637" i="29"/>
  <c r="M629" i="25"/>
  <c r="N629" i="25"/>
  <c r="O629" i="25"/>
  <c r="I629" i="29"/>
  <c r="I629" i="28"/>
  <c r="I629" i="27"/>
  <c r="I629" i="26"/>
  <c r="I629" i="7"/>
  <c r="I629" i="25"/>
  <c r="N620" i="27"/>
  <c r="M620" i="27"/>
  <c r="O620" i="27"/>
  <c r="O612" i="7"/>
  <c r="M612" i="7"/>
  <c r="N612" i="7"/>
  <c r="N612" i="28"/>
  <c r="O612" i="28"/>
  <c r="M612" i="28"/>
  <c r="N604" i="25"/>
  <c r="M604" i="25"/>
  <c r="O604" i="25"/>
  <c r="M604" i="29"/>
  <c r="N604" i="29"/>
  <c r="O604" i="29"/>
  <c r="N596" i="25"/>
  <c r="M596" i="25"/>
  <c r="O596" i="25"/>
  <c r="I596" i="29"/>
  <c r="I596" i="28"/>
  <c r="I596" i="27"/>
  <c r="I596" i="26"/>
  <c r="I596" i="25"/>
  <c r="I596" i="7"/>
  <c r="O585" i="26"/>
  <c r="M585" i="26"/>
  <c r="N585" i="26"/>
  <c r="M577" i="7"/>
  <c r="N577" i="7"/>
  <c r="O577" i="7"/>
  <c r="M577" i="28"/>
  <c r="N577" i="28"/>
  <c r="O577" i="28"/>
  <c r="O569" i="25"/>
  <c r="M569" i="25"/>
  <c r="N569" i="25"/>
  <c r="M569" i="29"/>
  <c r="N569" i="29"/>
  <c r="O569" i="29"/>
  <c r="M669" i="26"/>
  <c r="N669" i="26"/>
  <c r="O669" i="26"/>
  <c r="I669" i="29"/>
  <c r="I669" i="28"/>
  <c r="I669" i="27"/>
  <c r="I669" i="26"/>
  <c r="Q669" i="26" s="1"/>
  <c r="I669" i="25"/>
  <c r="I669" i="7"/>
  <c r="M636" i="27"/>
  <c r="O636" i="27"/>
  <c r="N636" i="27"/>
  <c r="O603" i="7"/>
  <c r="M603" i="7"/>
  <c r="N603" i="7"/>
  <c r="N603" i="28"/>
  <c r="M603" i="28"/>
  <c r="O603" i="28"/>
  <c r="N570" i="7"/>
  <c r="O570" i="7"/>
  <c r="M570" i="7"/>
  <c r="M570" i="29"/>
  <c r="N570" i="29"/>
  <c r="O570" i="29"/>
  <c r="N549" i="27"/>
  <c r="O549" i="27"/>
  <c r="M549" i="27"/>
  <c r="I549" i="29"/>
  <c r="I549" i="28"/>
  <c r="I549" i="27"/>
  <c r="Q549" i="27" s="1"/>
  <c r="I549" i="26"/>
  <c r="I549" i="25"/>
  <c r="I549" i="7"/>
  <c r="O533" i="26"/>
  <c r="N533" i="26"/>
  <c r="M533" i="26"/>
  <c r="N516" i="25"/>
  <c r="O516" i="25"/>
  <c r="M516" i="25"/>
  <c r="N516" i="28"/>
  <c r="M516" i="28"/>
  <c r="O516" i="28"/>
  <c r="M500" i="7"/>
  <c r="N500" i="7"/>
  <c r="O500" i="7"/>
  <c r="M500" i="29"/>
  <c r="N500" i="29"/>
  <c r="O500" i="29"/>
  <c r="M483" i="26"/>
  <c r="N483" i="26"/>
  <c r="O483" i="26"/>
  <c r="I483" i="29"/>
  <c r="I483" i="28"/>
  <c r="I483" i="27"/>
  <c r="I483" i="25"/>
  <c r="I483" i="26"/>
  <c r="I483" i="7"/>
  <c r="M467" i="27"/>
  <c r="O467" i="27"/>
  <c r="N467" i="27"/>
  <c r="N450" i="25"/>
  <c r="O450" i="25"/>
  <c r="M450" i="25"/>
  <c r="M450" i="28"/>
  <c r="N450" i="28"/>
  <c r="O450" i="28"/>
  <c r="O434" i="7"/>
  <c r="N434" i="7"/>
  <c r="M434" i="7"/>
  <c r="N434" i="29"/>
  <c r="M434" i="29"/>
  <c r="O434" i="29"/>
  <c r="M418" i="7"/>
  <c r="O418" i="7"/>
  <c r="N418" i="7"/>
  <c r="I418" i="29"/>
  <c r="I418" i="28"/>
  <c r="I418" i="27"/>
  <c r="I418" i="26"/>
  <c r="I418" i="25"/>
  <c r="I418" i="7"/>
  <c r="N410" i="27"/>
  <c r="O410" i="27"/>
  <c r="M410" i="27"/>
  <c r="N402" i="7"/>
  <c r="O402" i="7"/>
  <c r="M402" i="7"/>
  <c r="N402" i="28"/>
  <c r="O402" i="28"/>
  <c r="M402" i="28"/>
  <c r="N391" i="25"/>
  <c r="O391" i="25"/>
  <c r="M391" i="25"/>
  <c r="O391" i="29"/>
  <c r="M391" i="29"/>
  <c r="N391" i="29"/>
  <c r="M383" i="26"/>
  <c r="N383" i="26"/>
  <c r="O383" i="26"/>
  <c r="I383" i="29"/>
  <c r="I383" i="28"/>
  <c r="I383" i="27"/>
  <c r="I383" i="26"/>
  <c r="Q383" i="26" s="1"/>
  <c r="I383" i="7"/>
  <c r="I383" i="25"/>
  <c r="N375" i="27"/>
  <c r="M375" i="27"/>
  <c r="O375" i="27"/>
  <c r="O366" i="7"/>
  <c r="M366" i="7"/>
  <c r="N366" i="7"/>
  <c r="M366" i="28"/>
  <c r="N366" i="28"/>
  <c r="O366" i="28"/>
  <c r="M358" i="25"/>
  <c r="N358" i="25"/>
  <c r="O358" i="25"/>
  <c r="M358" i="29"/>
  <c r="N358" i="29"/>
  <c r="O358" i="29"/>
  <c r="M350" i="26"/>
  <c r="N350" i="26"/>
  <c r="O350" i="26"/>
  <c r="I350" i="29"/>
  <c r="I350" i="28"/>
  <c r="I350" i="27"/>
  <c r="I350" i="26"/>
  <c r="Q350" i="26" s="1"/>
  <c r="I350" i="7"/>
  <c r="I350" i="25"/>
  <c r="M342" i="26"/>
  <c r="N342" i="26"/>
  <c r="O342" i="26"/>
  <c r="N331" i="7"/>
  <c r="M331" i="7"/>
  <c r="O331" i="7"/>
  <c r="M331" i="28"/>
  <c r="N331" i="28"/>
  <c r="O331" i="28"/>
  <c r="N323" i="25"/>
  <c r="M323" i="25"/>
  <c r="O323" i="25"/>
  <c r="N323" i="29"/>
  <c r="O323" i="29"/>
  <c r="M323" i="29"/>
  <c r="M315" i="26"/>
  <c r="N315" i="26"/>
  <c r="O315" i="26"/>
  <c r="I315" i="29"/>
  <c r="I315" i="28"/>
  <c r="I315" i="27"/>
  <c r="I315" i="7"/>
  <c r="I315" i="26"/>
  <c r="I315" i="25"/>
  <c r="N307" i="27"/>
  <c r="M307" i="27"/>
  <c r="O307" i="27"/>
  <c r="N298" i="7"/>
  <c r="O298" i="7"/>
  <c r="M298" i="7"/>
  <c r="M298" i="28"/>
  <c r="N298" i="28"/>
  <c r="O298" i="28"/>
  <c r="N290" i="7"/>
  <c r="M290" i="7"/>
  <c r="O290" i="7"/>
  <c r="M290" i="29"/>
  <c r="N290" i="29"/>
  <c r="O290" i="29"/>
  <c r="M282" i="26"/>
  <c r="N282" i="26"/>
  <c r="O282" i="26"/>
  <c r="I282" i="29"/>
  <c r="I282" i="28"/>
  <c r="I282" i="27"/>
  <c r="I282" i="25"/>
  <c r="I282" i="26"/>
  <c r="I282" i="7"/>
  <c r="N274" i="27"/>
  <c r="O274" i="27"/>
  <c r="M274" i="27"/>
  <c r="N263" i="25"/>
  <c r="M263" i="25"/>
  <c r="O263" i="25"/>
  <c r="M263" i="28"/>
  <c r="N263" i="28"/>
  <c r="O263" i="28"/>
  <c r="M255" i="7"/>
  <c r="N255" i="7"/>
  <c r="O255" i="7"/>
  <c r="M255" i="29"/>
  <c r="N255" i="29"/>
  <c r="O255" i="29"/>
  <c r="M247" i="7"/>
  <c r="O247" i="7"/>
  <c r="N247" i="7"/>
  <c r="I247" i="29"/>
  <c r="I247" i="28"/>
  <c r="I247" i="27"/>
  <c r="I247" i="26"/>
  <c r="I247" i="7"/>
  <c r="I247" i="25"/>
  <c r="M238" i="27"/>
  <c r="O238" i="27"/>
  <c r="N238" i="27"/>
  <c r="N230" i="25"/>
  <c r="O230" i="25"/>
  <c r="M230" i="25"/>
  <c r="O230" i="28"/>
  <c r="M230" i="28"/>
  <c r="N230" i="28"/>
  <c r="M222" i="7"/>
  <c r="N222" i="7"/>
  <c r="O222" i="7"/>
  <c r="N222" i="29"/>
  <c r="M222" i="29"/>
  <c r="O222" i="29"/>
  <c r="M667" i="25"/>
  <c r="N667" i="25"/>
  <c r="O667" i="25"/>
  <c r="I667" i="29"/>
  <c r="I667" i="28"/>
  <c r="I667" i="27"/>
  <c r="I667" i="26"/>
  <c r="I667" i="7"/>
  <c r="I667" i="25"/>
  <c r="N634" i="27"/>
  <c r="M634" i="27"/>
  <c r="O634" i="27"/>
  <c r="M601" i="7"/>
  <c r="N601" i="7"/>
  <c r="O601" i="7"/>
  <c r="M601" i="28"/>
  <c r="O601" i="28"/>
  <c r="N601" i="28"/>
  <c r="O568" i="7"/>
  <c r="N568" i="7"/>
  <c r="M568" i="7"/>
  <c r="M568" i="29"/>
  <c r="N568" i="29"/>
  <c r="O568" i="29"/>
  <c r="M548" i="26"/>
  <c r="N548" i="26"/>
  <c r="O548" i="26"/>
  <c r="I548" i="29"/>
  <c r="I548" i="28"/>
  <c r="I548" i="27"/>
  <c r="I548" i="26"/>
  <c r="Q548" i="26" s="1"/>
  <c r="I548" i="7"/>
  <c r="I548" i="25"/>
  <c r="M532" i="27"/>
  <c r="N532" i="27"/>
  <c r="O532" i="27"/>
  <c r="M510" i="26"/>
  <c r="N510" i="26"/>
  <c r="O510" i="26"/>
  <c r="N510" i="28"/>
  <c r="M510" i="28"/>
  <c r="O510" i="28"/>
  <c r="M493" i="7"/>
  <c r="O493" i="7"/>
  <c r="N493" i="7"/>
  <c r="N493" i="29"/>
  <c r="O493" i="29"/>
  <c r="M493" i="29"/>
  <c r="M477" i="26"/>
  <c r="N477" i="26"/>
  <c r="O477" i="26"/>
  <c r="I477" i="29"/>
  <c r="I477" i="28"/>
  <c r="I477" i="27"/>
  <c r="I477" i="26"/>
  <c r="I477" i="25"/>
  <c r="I477" i="7"/>
  <c r="N455" i="27"/>
  <c r="M455" i="27"/>
  <c r="O455" i="27"/>
  <c r="N439" i="7"/>
  <c r="M439" i="7"/>
  <c r="O439" i="7"/>
  <c r="M439" i="28"/>
  <c r="N439" i="28"/>
  <c r="O439" i="28"/>
  <c r="N422" i="25"/>
  <c r="O422" i="25"/>
  <c r="M422" i="25"/>
  <c r="N422" i="29"/>
  <c r="O422" i="29"/>
  <c r="M422" i="29"/>
  <c r="N640" i="25"/>
  <c r="O640" i="25"/>
  <c r="M640" i="25"/>
  <c r="I640" i="29"/>
  <c r="I640" i="28"/>
  <c r="I640" i="27"/>
  <c r="I640" i="26"/>
  <c r="I640" i="25"/>
  <c r="I640" i="7"/>
  <c r="N599" i="27"/>
  <c r="M599" i="27"/>
  <c r="O599" i="27"/>
  <c r="N566" i="25"/>
  <c r="M566" i="25"/>
  <c r="O566" i="25"/>
  <c r="M566" i="28"/>
  <c r="N566" i="28"/>
  <c r="O566" i="28"/>
  <c r="N564" i="25"/>
  <c r="M564" i="25"/>
  <c r="O564" i="25"/>
  <c r="M564" i="29"/>
  <c r="N564" i="29"/>
  <c r="O564" i="29"/>
  <c r="N530" i="26"/>
  <c r="O530" i="26"/>
  <c r="M530" i="26"/>
  <c r="I530" i="29"/>
  <c r="I530" i="28"/>
  <c r="I530" i="27"/>
  <c r="I530" i="26"/>
  <c r="I530" i="7"/>
  <c r="I530" i="25"/>
  <c r="M501" i="26"/>
  <c r="N501" i="26"/>
  <c r="O501" i="26"/>
  <c r="N468" i="7"/>
  <c r="M468" i="7"/>
  <c r="O468" i="7"/>
  <c r="N468" i="28"/>
  <c r="O468" i="28"/>
  <c r="M468" i="28"/>
  <c r="N435" i="26"/>
  <c r="M435" i="26"/>
  <c r="O435" i="26"/>
  <c r="N435" i="29"/>
  <c r="M435" i="29"/>
  <c r="O435" i="29"/>
  <c r="M621" i="25"/>
  <c r="O621" i="25"/>
  <c r="N621" i="25"/>
  <c r="I621" i="29"/>
  <c r="I621" i="28"/>
  <c r="I621" i="27"/>
  <c r="I621" i="26"/>
  <c r="I621" i="25"/>
  <c r="I621" i="7"/>
  <c r="N535" i="27"/>
  <c r="M535" i="27"/>
  <c r="O535" i="27"/>
  <c r="N504" i="25"/>
  <c r="O504" i="25"/>
  <c r="M504" i="25"/>
  <c r="M504" i="28"/>
  <c r="N504" i="28"/>
  <c r="O504" i="28"/>
  <c r="N471" i="25"/>
  <c r="O471" i="25"/>
  <c r="M471" i="25"/>
  <c r="M471" i="29"/>
  <c r="O471" i="29"/>
  <c r="N471" i="29"/>
  <c r="N438" i="27"/>
  <c r="O438" i="27"/>
  <c r="M438" i="27"/>
  <c r="I438" i="29"/>
  <c r="I438" i="28"/>
  <c r="I438" i="27"/>
  <c r="I438" i="25"/>
  <c r="I438" i="7"/>
  <c r="I438" i="26"/>
  <c r="M413" i="27"/>
  <c r="O413" i="27"/>
  <c r="N413" i="27"/>
  <c r="N396" i="25"/>
  <c r="O396" i="25"/>
  <c r="M396" i="25"/>
  <c r="M396" i="28"/>
  <c r="N396" i="28"/>
  <c r="O396" i="28"/>
  <c r="N380" i="7"/>
  <c r="M380" i="7"/>
  <c r="O380" i="7"/>
  <c r="M380" i="29"/>
  <c r="O380" i="29"/>
  <c r="N380" i="29"/>
  <c r="O359" i="7"/>
  <c r="N359" i="7"/>
  <c r="M359" i="7"/>
  <c r="I359" i="29"/>
  <c r="I359" i="28"/>
  <c r="I359" i="27"/>
  <c r="I359" i="26"/>
  <c r="I359" i="25"/>
  <c r="I359" i="7"/>
  <c r="Q359" i="7" s="1"/>
  <c r="N343" i="27"/>
  <c r="O343" i="27"/>
  <c r="M343" i="27"/>
  <c r="M326" i="25"/>
  <c r="N326" i="25"/>
  <c r="O326" i="25"/>
  <c r="M326" i="28"/>
  <c r="N326" i="28"/>
  <c r="O326" i="28"/>
  <c r="M310" i="7"/>
  <c r="O310" i="7"/>
  <c r="N310" i="7"/>
  <c r="O310" i="29"/>
  <c r="M310" i="29"/>
  <c r="N310" i="29"/>
  <c r="M293" i="26"/>
  <c r="N293" i="26"/>
  <c r="O293" i="26"/>
  <c r="I293" i="29"/>
  <c r="I293" i="28"/>
  <c r="I293" i="27"/>
  <c r="I293" i="26"/>
  <c r="Q293" i="26" s="1"/>
  <c r="I293" i="25"/>
  <c r="I293" i="7"/>
  <c r="N277" i="27"/>
  <c r="O277" i="27"/>
  <c r="M277" i="27"/>
  <c r="N260" i="25"/>
  <c r="O260" i="25"/>
  <c r="M260" i="25"/>
  <c r="M260" i="28"/>
  <c r="N260" i="28"/>
  <c r="O260" i="28"/>
  <c r="N244" i="7"/>
  <c r="M244" i="7"/>
  <c r="O244" i="7"/>
  <c r="N244" i="29"/>
  <c r="M244" i="29"/>
  <c r="O244" i="29"/>
  <c r="N223" i="27"/>
  <c r="O223" i="27"/>
  <c r="M223" i="27"/>
  <c r="I223" i="29"/>
  <c r="I223" i="28"/>
  <c r="I223" i="27"/>
  <c r="I223" i="26"/>
  <c r="I223" i="7"/>
  <c r="I223" i="25"/>
  <c r="N205" i="27"/>
  <c r="M205" i="27"/>
  <c r="O205" i="27"/>
  <c r="M197" i="7"/>
  <c r="O197" i="7"/>
  <c r="N197" i="7"/>
  <c r="M197" i="28"/>
  <c r="N197" i="28"/>
  <c r="O197" i="28"/>
  <c r="N189" i="25"/>
  <c r="O189" i="25"/>
  <c r="M189" i="25"/>
  <c r="O189" i="29"/>
  <c r="N189" i="29"/>
  <c r="M189" i="29"/>
  <c r="M181" i="26"/>
  <c r="N181" i="26"/>
  <c r="O181" i="26"/>
  <c r="I181" i="29"/>
  <c r="I181" i="28"/>
  <c r="I181" i="27"/>
  <c r="I181" i="26"/>
  <c r="I181" i="7"/>
  <c r="I181" i="25"/>
  <c r="O172" i="27"/>
  <c r="N172" i="27"/>
  <c r="M172" i="27"/>
  <c r="N164" i="7"/>
  <c r="M164" i="7"/>
  <c r="O164" i="7"/>
  <c r="N164" i="28"/>
  <c r="M164" i="28"/>
  <c r="O164" i="28"/>
  <c r="M156" i="25"/>
  <c r="N156" i="25"/>
  <c r="O156" i="25"/>
  <c r="M156" i="29"/>
  <c r="N156" i="29"/>
  <c r="O156" i="29"/>
  <c r="M148" i="26"/>
  <c r="N148" i="26"/>
  <c r="O148" i="26"/>
  <c r="I148" i="29"/>
  <c r="I148" i="28"/>
  <c r="I148" i="27"/>
  <c r="I148" i="25"/>
  <c r="I148" i="7"/>
  <c r="I148" i="26"/>
  <c r="N137" i="27"/>
  <c r="M137" i="27"/>
  <c r="O137" i="27"/>
  <c r="N129" i="7"/>
  <c r="M129" i="7"/>
  <c r="O129" i="7"/>
  <c r="O129" i="28"/>
  <c r="M129" i="28"/>
  <c r="N129" i="28"/>
  <c r="N121" i="25"/>
  <c r="M121" i="25"/>
  <c r="O121" i="25"/>
  <c r="O121" i="29"/>
  <c r="M121" i="29"/>
  <c r="N121" i="29"/>
  <c r="M113" i="26"/>
  <c r="N113" i="26"/>
  <c r="O113" i="26"/>
  <c r="I113" i="29"/>
  <c r="I113" i="28"/>
  <c r="I113" i="27"/>
  <c r="I113" i="26"/>
  <c r="I113" i="7"/>
  <c r="I113" i="25"/>
  <c r="N104" i="27"/>
  <c r="M104" i="27"/>
  <c r="O104" i="27"/>
  <c r="M96" i="25"/>
  <c r="O96" i="25"/>
  <c r="N96" i="25"/>
  <c r="N96" i="28"/>
  <c r="M96" i="28"/>
  <c r="O96" i="28"/>
  <c r="M88" i="25"/>
  <c r="O88" i="25"/>
  <c r="N88" i="25"/>
  <c r="N88" i="29"/>
  <c r="M88" i="29"/>
  <c r="O88" i="29"/>
  <c r="O77" i="26"/>
  <c r="M77" i="26"/>
  <c r="N77" i="26"/>
  <c r="I77" i="29"/>
  <c r="I77" i="28"/>
  <c r="I77" i="27"/>
  <c r="I77" i="26"/>
  <c r="I77" i="25"/>
  <c r="I77" i="7"/>
  <c r="M558" i="27"/>
  <c r="O558" i="27"/>
  <c r="N558" i="27"/>
  <c r="M525" i="7"/>
  <c r="O525" i="7"/>
  <c r="N525" i="7"/>
  <c r="M525" i="28"/>
  <c r="N525" i="28"/>
  <c r="O525" i="28"/>
  <c r="N492" i="25"/>
  <c r="O492" i="25"/>
  <c r="M492" i="25"/>
  <c r="N492" i="29"/>
  <c r="O492" i="29"/>
  <c r="M492" i="29"/>
  <c r="N459" i="26"/>
  <c r="M459" i="26"/>
  <c r="O459" i="26"/>
  <c r="I459" i="29"/>
  <c r="I459" i="28"/>
  <c r="I459" i="27"/>
  <c r="I459" i="26"/>
  <c r="I459" i="7"/>
  <c r="I459" i="25"/>
  <c r="O212" i="27"/>
  <c r="M212" i="27"/>
  <c r="N212" i="27"/>
  <c r="N23" i="25"/>
  <c r="O23" i="25"/>
  <c r="M23" i="25"/>
  <c r="N23" i="28"/>
  <c r="M23" i="28"/>
  <c r="O23" i="28"/>
  <c r="O38" i="7"/>
  <c r="M38" i="7"/>
  <c r="N38" i="7"/>
  <c r="N38" i="29"/>
  <c r="M38" i="29"/>
  <c r="O38" i="29"/>
  <c r="N55" i="26"/>
  <c r="M55" i="26"/>
  <c r="O55" i="26"/>
  <c r="I55" i="29"/>
  <c r="I55" i="28"/>
  <c r="I55" i="27"/>
  <c r="I55" i="26"/>
  <c r="Q55" i="26" s="1"/>
  <c r="I55" i="7"/>
  <c r="I55" i="25"/>
  <c r="N71" i="27"/>
  <c r="O71" i="27"/>
  <c r="M71" i="27"/>
  <c r="O130" i="7"/>
  <c r="M130" i="7"/>
  <c r="N130" i="7"/>
  <c r="O130" i="28"/>
  <c r="M130" i="28"/>
  <c r="N130" i="28"/>
  <c r="N312" i="25"/>
  <c r="O312" i="25"/>
  <c r="M312" i="25"/>
  <c r="N312" i="29"/>
  <c r="M312" i="29"/>
  <c r="O312" i="29"/>
  <c r="N53" i="25"/>
  <c r="M53" i="25"/>
  <c r="O53" i="25"/>
  <c r="I53" i="29"/>
  <c r="I53" i="27"/>
  <c r="I53" i="28"/>
  <c r="I53" i="26"/>
  <c r="I53" i="7"/>
  <c r="I53" i="25"/>
  <c r="M132" i="27"/>
  <c r="N132" i="27"/>
  <c r="O132" i="27"/>
  <c r="M316" i="7"/>
  <c r="O316" i="7"/>
  <c r="N316" i="7"/>
  <c r="N316" i="28"/>
  <c r="M316" i="28"/>
  <c r="O316" i="28"/>
  <c r="N29" i="25"/>
  <c r="M29" i="25"/>
  <c r="O29" i="25"/>
  <c r="N29" i="29"/>
  <c r="M29" i="29"/>
  <c r="O29" i="29"/>
  <c r="M221" i="26"/>
  <c r="N221" i="26"/>
  <c r="O221" i="26"/>
  <c r="I221" i="29"/>
  <c r="I221" i="28"/>
  <c r="I221" i="27"/>
  <c r="I221" i="26"/>
  <c r="Q221" i="26" s="1"/>
  <c r="I221" i="25"/>
  <c r="I221" i="7"/>
  <c r="N572" i="27"/>
  <c r="M572" i="27"/>
  <c r="O572" i="27"/>
  <c r="M202" i="7"/>
  <c r="O202" i="7"/>
  <c r="N202" i="7"/>
  <c r="N202" i="29"/>
  <c r="M202" i="29"/>
  <c r="O202" i="29"/>
  <c r="M258" i="26"/>
  <c r="N258" i="26"/>
  <c r="O258" i="26"/>
  <c r="I258" i="29"/>
  <c r="I258" i="28"/>
  <c r="I258" i="27"/>
  <c r="I258" i="26"/>
  <c r="I258" i="25"/>
  <c r="I258" i="7"/>
  <c r="N68" i="27"/>
  <c r="O68" i="27"/>
  <c r="M68" i="27"/>
  <c r="O40" i="7"/>
  <c r="M40" i="7"/>
  <c r="N40" i="7"/>
  <c r="N40" i="28"/>
  <c r="M40" i="28"/>
  <c r="O40" i="28"/>
  <c r="N105" i="25"/>
  <c r="O105" i="25"/>
  <c r="M105" i="25"/>
  <c r="N105" i="29"/>
  <c r="O105" i="29"/>
  <c r="M105" i="29"/>
  <c r="N275" i="7"/>
  <c r="M275" i="7"/>
  <c r="O275" i="7"/>
  <c r="Q275" i="7" s="1"/>
  <c r="N27" i="7"/>
  <c r="M27" i="7"/>
  <c r="O27" i="7"/>
  <c r="N27" i="28"/>
  <c r="M27" i="28"/>
  <c r="O27" i="28"/>
  <c r="N93" i="25"/>
  <c r="M93" i="25"/>
  <c r="O93" i="25"/>
  <c r="N93" i="29"/>
  <c r="M93" i="29"/>
  <c r="O93" i="29"/>
  <c r="M225" i="26"/>
  <c r="N225" i="26"/>
  <c r="O225" i="26"/>
  <c r="I225" i="29"/>
  <c r="I225" i="28"/>
  <c r="I225" i="27"/>
  <c r="I225" i="26"/>
  <c r="Q225" i="26" s="1"/>
  <c r="I225" i="25"/>
  <c r="I225" i="7"/>
  <c r="N539" i="27"/>
  <c r="O539" i="27"/>
  <c r="M539" i="27"/>
  <c r="M81" i="26"/>
  <c r="N81" i="26"/>
  <c r="O81" i="26"/>
  <c r="N81" i="28"/>
  <c r="M81" i="28"/>
  <c r="O81" i="28"/>
  <c r="M194" i="7"/>
  <c r="N194" i="7"/>
  <c r="O194" i="7"/>
  <c r="O194" i="29"/>
  <c r="N194" i="29"/>
  <c r="M194" i="29"/>
  <c r="M446" i="26"/>
  <c r="N446" i="26"/>
  <c r="O446" i="26"/>
  <c r="I446" i="29"/>
  <c r="I446" i="28"/>
  <c r="I446" i="27"/>
  <c r="I446" i="26"/>
  <c r="Q446" i="26" s="1"/>
  <c r="I446" i="25"/>
  <c r="I446" i="7"/>
  <c r="M970" i="27"/>
  <c r="N970" i="27"/>
  <c r="O970" i="27"/>
  <c r="M962" i="7"/>
  <c r="N962" i="7"/>
  <c r="O962" i="7"/>
  <c r="M962" i="28"/>
  <c r="N962" i="28"/>
  <c r="O962" i="28"/>
  <c r="O954" i="25"/>
  <c r="N954" i="25"/>
  <c r="M954" i="25"/>
  <c r="N954" i="29"/>
  <c r="M954" i="29"/>
  <c r="O954" i="29"/>
  <c r="M946" i="27"/>
  <c r="N946" i="27"/>
  <c r="O946" i="27"/>
  <c r="I946" i="29"/>
  <c r="I946" i="28"/>
  <c r="I946" i="27"/>
  <c r="I946" i="26"/>
  <c r="I946" i="7"/>
  <c r="I946" i="25"/>
  <c r="M935" i="27"/>
  <c r="O935" i="27"/>
  <c r="N935" i="27"/>
  <c r="M927" i="7"/>
  <c r="O927" i="7"/>
  <c r="N927" i="7"/>
  <c r="M927" i="28"/>
  <c r="N927" i="28"/>
  <c r="O927" i="28"/>
  <c r="N919" i="27"/>
  <c r="M919" i="27"/>
  <c r="O919" i="27"/>
  <c r="N919" i="29"/>
  <c r="M919" i="29"/>
  <c r="O919" i="29"/>
  <c r="O910" i="26"/>
  <c r="M910" i="26"/>
  <c r="N910" i="26"/>
  <c r="I910" i="29"/>
  <c r="I910" i="28"/>
  <c r="I910" i="26"/>
  <c r="I910" i="27"/>
  <c r="I910" i="25"/>
  <c r="I910" i="7"/>
  <c r="M902" i="27"/>
  <c r="N902" i="27"/>
  <c r="O902" i="27"/>
  <c r="M894" i="7"/>
  <c r="N894" i="7"/>
  <c r="O894" i="7"/>
  <c r="M894" i="28"/>
  <c r="N894" i="28"/>
  <c r="O894" i="28"/>
  <c r="O886" i="25"/>
  <c r="N886" i="25"/>
  <c r="M886" i="25"/>
  <c r="N886" i="29"/>
  <c r="M886" i="29"/>
  <c r="O886" i="29"/>
  <c r="N875" i="26"/>
  <c r="M875" i="26"/>
  <c r="O875" i="26"/>
  <c r="I875" i="29"/>
  <c r="I875" i="28"/>
  <c r="I875" i="27"/>
  <c r="I875" i="26"/>
  <c r="I875" i="25"/>
  <c r="I875" i="7"/>
  <c r="N867" i="27"/>
  <c r="M867" i="27"/>
  <c r="O867" i="27"/>
  <c r="N859" i="7"/>
  <c r="O859" i="7"/>
  <c r="M859" i="7"/>
  <c r="N859" i="28"/>
  <c r="O859" i="28"/>
  <c r="M859" i="28"/>
  <c r="M851" i="26"/>
  <c r="N851" i="26"/>
  <c r="O851" i="26"/>
  <c r="O851" i="29"/>
  <c r="N851" i="29"/>
  <c r="M851" i="29"/>
  <c r="N842" i="27"/>
  <c r="M842" i="27"/>
  <c r="O842" i="27"/>
  <c r="I842" i="29"/>
  <c r="I842" i="28"/>
  <c r="I842" i="27"/>
  <c r="I842" i="26"/>
  <c r="I842" i="25"/>
  <c r="I842" i="7"/>
  <c r="N834" i="27"/>
  <c r="O834" i="27"/>
  <c r="M834" i="27"/>
  <c r="M826" i="26"/>
  <c r="N826" i="26"/>
  <c r="O826" i="26"/>
  <c r="O826" i="28"/>
  <c r="M826" i="28"/>
  <c r="N826" i="28"/>
  <c r="M818" i="7"/>
  <c r="O818" i="7"/>
  <c r="N818" i="7"/>
  <c r="M818" i="29"/>
  <c r="N818" i="29"/>
  <c r="O818" i="29"/>
  <c r="N971" i="26"/>
  <c r="M971" i="26"/>
  <c r="O971" i="26"/>
  <c r="I971" i="29"/>
  <c r="I971" i="28"/>
  <c r="I971" i="27"/>
  <c r="I971" i="26"/>
  <c r="Q971" i="26" s="1"/>
  <c r="I971" i="25"/>
  <c r="I971" i="7"/>
  <c r="N963" i="27"/>
  <c r="M963" i="27"/>
  <c r="O963" i="27"/>
  <c r="N955" i="7"/>
  <c r="M955" i="7"/>
  <c r="O955" i="7"/>
  <c r="N955" i="28"/>
  <c r="M955" i="28"/>
  <c r="O955" i="28"/>
  <c r="N947" i="25"/>
  <c r="M947" i="25"/>
  <c r="O947" i="25"/>
  <c r="N947" i="29"/>
  <c r="O947" i="29"/>
  <c r="M947" i="29"/>
  <c r="M938" i="26"/>
  <c r="N938" i="26"/>
  <c r="O938" i="26"/>
  <c r="I938" i="29"/>
  <c r="I938" i="28"/>
  <c r="I938" i="27"/>
  <c r="I938" i="25"/>
  <c r="I938" i="26"/>
  <c r="I938" i="7"/>
  <c r="M930" i="27"/>
  <c r="N930" i="27"/>
  <c r="O930" i="27"/>
  <c r="O922" i="7"/>
  <c r="N922" i="7"/>
  <c r="M922" i="7"/>
  <c r="M922" i="28"/>
  <c r="O922" i="28"/>
  <c r="N922" i="28"/>
  <c r="N914" i="25"/>
  <c r="M914" i="25"/>
  <c r="O914" i="25"/>
  <c r="M914" i="29"/>
  <c r="N914" i="29"/>
  <c r="O914" i="29"/>
  <c r="N903" i="26"/>
  <c r="M903" i="26"/>
  <c r="O903" i="26"/>
  <c r="I903" i="29"/>
  <c r="I903" i="28"/>
  <c r="I903" i="27"/>
  <c r="I903" i="26"/>
  <c r="Q903" i="26" s="1"/>
  <c r="I903" i="25"/>
  <c r="I903" i="7"/>
  <c r="N895" i="27"/>
  <c r="M895" i="27"/>
  <c r="O895" i="27"/>
  <c r="N887" i="7"/>
  <c r="O887" i="7"/>
  <c r="M887" i="7"/>
  <c r="N887" i="28"/>
  <c r="M887" i="28"/>
  <c r="O887" i="28"/>
  <c r="M878" i="25"/>
  <c r="O878" i="25"/>
  <c r="N878" i="25"/>
  <c r="M878" i="29"/>
  <c r="O878" i="29"/>
  <c r="N878" i="29"/>
  <c r="O870" i="26"/>
  <c r="M870" i="26"/>
  <c r="N870" i="26"/>
  <c r="I870" i="29"/>
  <c r="I870" i="28"/>
  <c r="I870" i="26"/>
  <c r="I870" i="27"/>
  <c r="I870" i="25"/>
  <c r="I870" i="7"/>
  <c r="N862" i="27"/>
  <c r="O862" i="27"/>
  <c r="M862" i="27"/>
  <c r="O854" i="7"/>
  <c r="N854" i="7"/>
  <c r="M854" i="7"/>
  <c r="N854" i="28"/>
  <c r="M854" i="28"/>
  <c r="O854" i="28"/>
  <c r="N843" i="25"/>
  <c r="O843" i="25"/>
  <c r="M843" i="25"/>
  <c r="N843" i="29"/>
  <c r="M843" i="29"/>
  <c r="O843" i="29"/>
  <c r="N835" i="27"/>
  <c r="O835" i="27"/>
  <c r="M835" i="27"/>
  <c r="I835" i="29"/>
  <c r="I835" i="28"/>
  <c r="I835" i="27"/>
  <c r="I835" i="26"/>
  <c r="I835" i="25"/>
  <c r="I835" i="7"/>
  <c r="N827" i="27"/>
  <c r="O827" i="27"/>
  <c r="M827" i="27"/>
  <c r="N819" i="7"/>
  <c r="O819" i="7"/>
  <c r="M819" i="7"/>
  <c r="M819" i="28"/>
  <c r="N819" i="28"/>
  <c r="O819" i="28"/>
  <c r="N810" i="25"/>
  <c r="O810" i="25"/>
  <c r="M810" i="25"/>
  <c r="M810" i="29"/>
  <c r="N810" i="29"/>
  <c r="O810" i="29"/>
  <c r="N802" i="27"/>
  <c r="O802" i="27"/>
  <c r="M802" i="27"/>
  <c r="I802" i="29"/>
  <c r="I802" i="28"/>
  <c r="I802" i="27"/>
  <c r="I802" i="26"/>
  <c r="I802" i="25"/>
  <c r="I802" i="7"/>
  <c r="N793" i="27"/>
  <c r="M793" i="27"/>
  <c r="O793" i="27"/>
  <c r="N785" i="7"/>
  <c r="M785" i="7"/>
  <c r="O785" i="7"/>
  <c r="M785" i="28"/>
  <c r="N785" i="28"/>
  <c r="O785" i="28"/>
  <c r="N776" i="25"/>
  <c r="M776" i="25"/>
  <c r="O776" i="25"/>
  <c r="O776" i="29"/>
  <c r="N776" i="29"/>
  <c r="M776" i="29"/>
  <c r="M768" i="26"/>
  <c r="N768" i="26"/>
  <c r="O768" i="26"/>
  <c r="I768" i="29"/>
  <c r="I768" i="28"/>
  <c r="I768" i="27"/>
  <c r="I768" i="26"/>
  <c r="Q768" i="26" s="1"/>
  <c r="I768" i="25"/>
  <c r="I768" i="7"/>
  <c r="M760" i="27"/>
  <c r="N760" i="27"/>
  <c r="O760" i="27"/>
  <c r="N749" i="7"/>
  <c r="O749" i="7"/>
  <c r="M749" i="7"/>
  <c r="M749" i="28"/>
  <c r="N749" i="28"/>
  <c r="O749" i="28"/>
  <c r="N741" i="25"/>
  <c r="M741" i="25"/>
  <c r="O741" i="25"/>
  <c r="M741" i="29"/>
  <c r="N741" i="29"/>
  <c r="O741" i="29"/>
  <c r="M733" i="26"/>
  <c r="N733" i="26"/>
  <c r="O733" i="26"/>
  <c r="I733" i="29"/>
  <c r="I733" i="28"/>
  <c r="I733" i="27"/>
  <c r="I733" i="26"/>
  <c r="Q733" i="26" s="1"/>
  <c r="I733" i="25"/>
  <c r="I733" i="7"/>
  <c r="N725" i="27"/>
  <c r="M725" i="27"/>
  <c r="O725" i="27"/>
  <c r="O716" i="7"/>
  <c r="M716" i="7"/>
  <c r="N716" i="7"/>
  <c r="N716" i="28"/>
  <c r="M716" i="28"/>
  <c r="O716" i="28"/>
  <c r="N708" i="25"/>
  <c r="M708" i="25"/>
  <c r="O708" i="25"/>
  <c r="N708" i="29"/>
  <c r="M708" i="29"/>
  <c r="O708" i="29"/>
  <c r="M700" i="26"/>
  <c r="N700" i="26"/>
  <c r="O700" i="26"/>
  <c r="I700" i="29"/>
  <c r="I700" i="28"/>
  <c r="I700" i="27"/>
  <c r="I700" i="25"/>
  <c r="I700" i="26"/>
  <c r="I700" i="7"/>
  <c r="N692" i="27"/>
  <c r="O692" i="27"/>
  <c r="M692" i="27"/>
  <c r="M681" i="7"/>
  <c r="O681" i="7"/>
  <c r="N681" i="7"/>
  <c r="O681" i="28"/>
  <c r="N681" i="28"/>
  <c r="M681" i="28"/>
  <c r="N673" i="25"/>
  <c r="O673" i="25"/>
  <c r="M673" i="25"/>
  <c r="M673" i="29"/>
  <c r="N673" i="29"/>
  <c r="O673" i="29"/>
  <c r="N800" i="26"/>
  <c r="M800" i="26"/>
  <c r="O800" i="26"/>
  <c r="I800" i="29"/>
  <c r="I800" i="28"/>
  <c r="I800" i="27"/>
  <c r="I800" i="26"/>
  <c r="Q800" i="26" s="1"/>
  <c r="I800" i="25"/>
  <c r="I800" i="7"/>
  <c r="N792" i="27"/>
  <c r="M792" i="27"/>
  <c r="O792" i="27"/>
  <c r="N781" i="7"/>
  <c r="M781" i="7"/>
  <c r="O781" i="7"/>
  <c r="M781" i="28"/>
  <c r="N781" i="28"/>
  <c r="O781" i="28"/>
  <c r="N773" i="25"/>
  <c r="M773" i="25"/>
  <c r="O773" i="25"/>
  <c r="M773" i="29"/>
  <c r="O773" i="29"/>
  <c r="N773" i="29"/>
  <c r="M765" i="25"/>
  <c r="O765" i="25"/>
  <c r="N765" i="25"/>
  <c r="I765" i="29"/>
  <c r="I765" i="28"/>
  <c r="I765" i="27"/>
  <c r="I765" i="26"/>
  <c r="I765" i="7"/>
  <c r="I765" i="25"/>
  <c r="M757" i="27"/>
  <c r="O757" i="27"/>
  <c r="N757" i="27"/>
  <c r="O748" i="7"/>
  <c r="N748" i="7"/>
  <c r="M748" i="7"/>
  <c r="M748" i="28"/>
  <c r="N748" i="28"/>
  <c r="O748" i="28"/>
  <c r="O740" i="26"/>
  <c r="M740" i="26"/>
  <c r="N740" i="26"/>
  <c r="M740" i="29"/>
  <c r="N740" i="29"/>
  <c r="O740" i="29"/>
  <c r="N732" i="25"/>
  <c r="M732" i="25"/>
  <c r="O732" i="25"/>
  <c r="I732" i="29"/>
  <c r="I732" i="28"/>
  <c r="I732" i="27"/>
  <c r="I732" i="26"/>
  <c r="I732" i="25"/>
  <c r="I732" i="7"/>
  <c r="O724" i="27"/>
  <c r="M724" i="27"/>
  <c r="N724" i="27"/>
  <c r="N713" i="7"/>
  <c r="M713" i="7"/>
  <c r="O713" i="7"/>
  <c r="M713" i="28"/>
  <c r="N713" i="28"/>
  <c r="O713" i="28"/>
  <c r="N705" i="25"/>
  <c r="M705" i="25"/>
  <c r="O705" i="25"/>
  <c r="M705" i="29"/>
  <c r="N705" i="29"/>
  <c r="O705" i="29"/>
  <c r="N697" i="27"/>
  <c r="M697" i="27"/>
  <c r="O697" i="27"/>
  <c r="I697" i="29"/>
  <c r="I697" i="28"/>
  <c r="I697" i="27"/>
  <c r="I697" i="26"/>
  <c r="I697" i="25"/>
  <c r="I697" i="7"/>
  <c r="N689" i="27"/>
  <c r="O689" i="27"/>
  <c r="M689" i="27"/>
  <c r="N680" i="7"/>
  <c r="M680" i="7"/>
  <c r="O680" i="7"/>
  <c r="O680" i="28"/>
  <c r="N680" i="28"/>
  <c r="M680" i="28"/>
  <c r="N672" i="25"/>
  <c r="O672" i="25"/>
  <c r="M672" i="25"/>
  <c r="N672" i="29"/>
  <c r="M672" i="29"/>
  <c r="O672" i="29"/>
  <c r="M803" i="26"/>
  <c r="N803" i="26"/>
  <c r="O803" i="26"/>
  <c r="I803" i="29"/>
  <c r="I803" i="28"/>
  <c r="I803" i="27"/>
  <c r="I803" i="26"/>
  <c r="Q803" i="26" s="1"/>
  <c r="I803" i="7"/>
  <c r="I803" i="25"/>
  <c r="N662" i="27"/>
  <c r="O662" i="27"/>
  <c r="M662" i="27"/>
  <c r="N651" i="7"/>
  <c r="M651" i="7"/>
  <c r="O651" i="7"/>
  <c r="M651" i="28"/>
  <c r="O651" i="28"/>
  <c r="N651" i="28"/>
  <c r="M643" i="25"/>
  <c r="O643" i="25"/>
  <c r="N643" i="25"/>
  <c r="N643" i="29"/>
  <c r="M643" i="29"/>
  <c r="O643" i="29"/>
  <c r="M635" i="27"/>
  <c r="N635" i="27"/>
  <c r="O635" i="27"/>
  <c r="I635" i="29"/>
  <c r="I635" i="28"/>
  <c r="I635" i="27"/>
  <c r="I635" i="26"/>
  <c r="I635" i="25"/>
  <c r="I635" i="7"/>
  <c r="M627" i="27"/>
  <c r="O627" i="27"/>
  <c r="N627" i="27"/>
  <c r="M618" i="7"/>
  <c r="O618" i="7"/>
  <c r="N618" i="7"/>
  <c r="O618" i="28"/>
  <c r="M618" i="28"/>
  <c r="N618" i="28"/>
  <c r="N610" i="25"/>
  <c r="M610" i="25"/>
  <c r="O610" i="25"/>
  <c r="M610" i="29"/>
  <c r="N610" i="29"/>
  <c r="O610" i="29"/>
  <c r="M602" i="26"/>
  <c r="N602" i="26"/>
  <c r="O602" i="26"/>
  <c r="I602" i="29"/>
  <c r="I602" i="28"/>
  <c r="I602" i="27"/>
  <c r="I602" i="25"/>
  <c r="I602" i="7"/>
  <c r="I602" i="26"/>
  <c r="N594" i="27"/>
  <c r="O594" i="27"/>
  <c r="M594" i="27"/>
  <c r="O583" i="26"/>
  <c r="M583" i="26"/>
  <c r="N583" i="26"/>
  <c r="N583" i="28"/>
  <c r="M583" i="28"/>
  <c r="O583" i="28"/>
  <c r="N575" i="25"/>
  <c r="O575" i="25"/>
  <c r="M575" i="25"/>
  <c r="M575" i="29"/>
  <c r="N575" i="29"/>
  <c r="O575" i="29"/>
  <c r="O567" i="26"/>
  <c r="M567" i="26"/>
  <c r="N567" i="26"/>
  <c r="I567" i="29"/>
  <c r="I567" i="28"/>
  <c r="I567" i="27"/>
  <c r="I567" i="7"/>
  <c r="I567" i="25"/>
  <c r="I567" i="26"/>
  <c r="Q567" i="26" s="1"/>
  <c r="M661" i="27"/>
  <c r="N661" i="27"/>
  <c r="O661" i="27"/>
  <c r="O628" i="25"/>
  <c r="M628" i="25"/>
  <c r="N628" i="25"/>
  <c r="M628" i="28"/>
  <c r="N628" i="28"/>
  <c r="O628" i="28"/>
  <c r="N595" i="26"/>
  <c r="O595" i="26"/>
  <c r="M595" i="26"/>
  <c r="M595" i="29"/>
  <c r="N595" i="29"/>
  <c r="O595" i="29"/>
  <c r="M562" i="26"/>
  <c r="N562" i="26"/>
  <c r="O562" i="26"/>
  <c r="I562" i="29"/>
  <c r="I562" i="28"/>
  <c r="I562" i="27"/>
  <c r="I562" i="26"/>
  <c r="I562" i="25"/>
  <c r="I562" i="7"/>
  <c r="N545" i="27"/>
  <c r="O545" i="27"/>
  <c r="M545" i="27"/>
  <c r="O529" i="25"/>
  <c r="N529" i="25"/>
  <c r="M529" i="25"/>
  <c r="N529" i="28"/>
  <c r="M529" i="28"/>
  <c r="O529" i="28"/>
  <c r="N511" i="25"/>
  <c r="O511" i="25"/>
  <c r="M511" i="25"/>
  <c r="N511" i="29"/>
  <c r="M511" i="29"/>
  <c r="O511" i="29"/>
  <c r="O494" i="27"/>
  <c r="M494" i="27"/>
  <c r="N494" i="27"/>
  <c r="I494" i="29"/>
  <c r="I494" i="28"/>
  <c r="I494" i="27"/>
  <c r="I494" i="7"/>
  <c r="I494" i="25"/>
  <c r="I494" i="26"/>
  <c r="N478" i="26"/>
  <c r="O478" i="26"/>
  <c r="M478" i="26"/>
  <c r="O461" i="7"/>
  <c r="N461" i="7"/>
  <c r="M461" i="7"/>
  <c r="M461" i="28"/>
  <c r="N461" i="28"/>
  <c r="O461" i="28"/>
  <c r="M445" i="25"/>
  <c r="N445" i="25"/>
  <c r="O445" i="25"/>
  <c r="N445" i="29"/>
  <c r="M445" i="29"/>
  <c r="O445" i="29"/>
  <c r="N428" i="25"/>
  <c r="O428" i="25"/>
  <c r="M428" i="25"/>
  <c r="I428" i="29"/>
  <c r="I428" i="28"/>
  <c r="I428" i="27"/>
  <c r="I428" i="26"/>
  <c r="I428" i="7"/>
  <c r="I428" i="25"/>
  <c r="M416" i="27"/>
  <c r="O416" i="27"/>
  <c r="N416" i="27"/>
  <c r="N408" i="25"/>
  <c r="O408" i="25"/>
  <c r="M408" i="25"/>
  <c r="N408" i="28"/>
  <c r="M408" i="28"/>
  <c r="O408" i="28"/>
  <c r="O397" i="25"/>
  <c r="M397" i="25"/>
  <c r="N397" i="25"/>
  <c r="N397" i="29"/>
  <c r="M397" i="29"/>
  <c r="O397" i="29"/>
  <c r="M389" i="26"/>
  <c r="N389" i="26"/>
  <c r="O389" i="26"/>
  <c r="I389" i="29"/>
  <c r="I389" i="28"/>
  <c r="I389" i="27"/>
  <c r="I389" i="26"/>
  <c r="Q389" i="26" s="1"/>
  <c r="I389" i="7"/>
  <c r="I389" i="25"/>
  <c r="M381" i="26"/>
  <c r="N381" i="26"/>
  <c r="O381" i="26"/>
  <c r="M373" i="7"/>
  <c r="O373" i="7"/>
  <c r="N373" i="7"/>
  <c r="M373" i="28"/>
  <c r="N373" i="28"/>
  <c r="O373" i="28"/>
  <c r="N364" i="25"/>
  <c r="O364" i="25"/>
  <c r="M364" i="25"/>
  <c r="M364" i="29"/>
  <c r="N364" i="29"/>
  <c r="O364" i="29"/>
  <c r="M356" i="26"/>
  <c r="N356" i="26"/>
  <c r="O356" i="26"/>
  <c r="I356" i="29"/>
  <c r="I356" i="28"/>
  <c r="I356" i="27"/>
  <c r="I356" i="26"/>
  <c r="Q356" i="26" s="1"/>
  <c r="I356" i="7"/>
  <c r="I356" i="25"/>
  <c r="M348" i="27"/>
  <c r="O348" i="27"/>
  <c r="N348" i="27"/>
  <c r="N340" i="7"/>
  <c r="M340" i="7"/>
  <c r="O340" i="7"/>
  <c r="O340" i="28"/>
  <c r="M340" i="28"/>
  <c r="N340" i="28"/>
  <c r="O329" i="7"/>
  <c r="M329" i="7"/>
  <c r="N329" i="7"/>
  <c r="O329" i="29"/>
  <c r="N329" i="29"/>
  <c r="M329" i="29"/>
  <c r="M321" i="26"/>
  <c r="N321" i="26"/>
  <c r="O321" i="26"/>
  <c r="I321" i="29"/>
  <c r="I321" i="28"/>
  <c r="I321" i="27"/>
  <c r="I321" i="25"/>
  <c r="I321" i="7"/>
  <c r="I321" i="26"/>
  <c r="N313" i="27"/>
  <c r="M313" i="27"/>
  <c r="O313" i="27"/>
  <c r="O305" i="7"/>
  <c r="M305" i="7"/>
  <c r="N305" i="7"/>
  <c r="M305" i="28"/>
  <c r="N305" i="28"/>
  <c r="O305" i="28"/>
  <c r="N296" i="25"/>
  <c r="O296" i="25"/>
  <c r="M296" i="25"/>
  <c r="N296" i="29"/>
  <c r="M296" i="29"/>
  <c r="O296" i="29"/>
  <c r="M288" i="26"/>
  <c r="N288" i="26"/>
  <c r="O288" i="26"/>
  <c r="I288" i="29"/>
  <c r="I288" i="28"/>
  <c r="I288" i="27"/>
  <c r="I288" i="7"/>
  <c r="I288" i="26"/>
  <c r="I288" i="25"/>
  <c r="N280" i="27"/>
  <c r="O280" i="27"/>
  <c r="M280" i="27"/>
  <c r="N269" i="7"/>
  <c r="O269" i="7"/>
  <c r="M269" i="7"/>
  <c r="M269" i="28"/>
  <c r="O269" i="28"/>
  <c r="N269" i="28"/>
  <c r="M261" i="26"/>
  <c r="N261" i="26"/>
  <c r="O261" i="26"/>
  <c r="N261" i="29"/>
  <c r="O261" i="29"/>
  <c r="M261" i="29"/>
  <c r="N253" i="25"/>
  <c r="M253" i="25"/>
  <c r="O253" i="25"/>
  <c r="I253" i="29"/>
  <c r="I253" i="28"/>
  <c r="I253" i="27"/>
  <c r="I253" i="26"/>
  <c r="I253" i="7"/>
  <c r="I253" i="25"/>
  <c r="N245" i="27"/>
  <c r="M245" i="27"/>
  <c r="O245" i="27"/>
  <c r="M236" i="25"/>
  <c r="O236" i="25"/>
  <c r="N236" i="25"/>
  <c r="O236" i="28"/>
  <c r="M236" i="28"/>
  <c r="N236" i="28"/>
  <c r="M228" i="25"/>
  <c r="O228" i="25"/>
  <c r="N228" i="25"/>
  <c r="N228" i="29"/>
  <c r="M228" i="29"/>
  <c r="O228" i="29"/>
  <c r="M220" i="26"/>
  <c r="N220" i="26"/>
  <c r="O220" i="26"/>
  <c r="I220" i="29"/>
  <c r="I220" i="28"/>
  <c r="I220" i="27"/>
  <c r="I220" i="26"/>
  <c r="Q220" i="26" s="1"/>
  <c r="I220" i="25"/>
  <c r="I220" i="7"/>
  <c r="N659" i="27"/>
  <c r="M659" i="27"/>
  <c r="O659" i="27"/>
  <c r="N626" i="25"/>
  <c r="O626" i="25"/>
  <c r="M626" i="25"/>
  <c r="M626" i="28"/>
  <c r="N626" i="28"/>
  <c r="O626" i="28"/>
  <c r="O593" i="7"/>
  <c r="N593" i="7"/>
  <c r="M593" i="7"/>
  <c r="M593" i="29"/>
  <c r="N593" i="29"/>
  <c r="O593" i="29"/>
  <c r="M561" i="26"/>
  <c r="N561" i="26"/>
  <c r="O561" i="26"/>
  <c r="I561" i="29"/>
  <c r="I561" i="28"/>
  <c r="I561" i="27"/>
  <c r="I561" i="26"/>
  <c r="I561" i="25"/>
  <c r="I561" i="7"/>
  <c r="M544" i="27"/>
  <c r="N544" i="27"/>
  <c r="O544" i="27"/>
  <c r="M521" i="7"/>
  <c r="N521" i="7"/>
  <c r="O521" i="7"/>
  <c r="M521" i="28"/>
  <c r="N521" i="28"/>
  <c r="O521" i="28"/>
  <c r="M505" i="26"/>
  <c r="N505" i="26"/>
  <c r="O505" i="26"/>
  <c r="M505" i="29"/>
  <c r="N505" i="29"/>
  <c r="O505" i="29"/>
  <c r="O488" i="26"/>
  <c r="N488" i="26"/>
  <c r="M488" i="26"/>
  <c r="I488" i="29"/>
  <c r="I488" i="28"/>
  <c r="I488" i="26"/>
  <c r="I488" i="27"/>
  <c r="I488" i="25"/>
  <c r="I488" i="7"/>
  <c r="M472" i="27"/>
  <c r="O472" i="27"/>
  <c r="N472" i="27"/>
  <c r="N452" i="25"/>
  <c r="O452" i="25"/>
  <c r="M452" i="25"/>
  <c r="M452" i="28"/>
  <c r="N452" i="28"/>
  <c r="O452" i="28"/>
  <c r="O436" i="7"/>
  <c r="M436" i="7"/>
  <c r="N436" i="7"/>
  <c r="N436" i="29"/>
  <c r="M436" i="29"/>
  <c r="O436" i="29"/>
  <c r="N665" i="25"/>
  <c r="O665" i="25"/>
  <c r="M665" i="25"/>
  <c r="I665" i="29"/>
  <c r="I665" i="28"/>
  <c r="I665" i="27"/>
  <c r="I665" i="25"/>
  <c r="I665" i="26"/>
  <c r="I665" i="7"/>
  <c r="O632" i="27"/>
  <c r="N632" i="27"/>
  <c r="M632" i="27"/>
  <c r="N590" i="25"/>
  <c r="M590" i="25"/>
  <c r="O590" i="25"/>
  <c r="M590" i="28"/>
  <c r="N590" i="28"/>
  <c r="O590" i="28"/>
  <c r="M663" i="25"/>
  <c r="O663" i="25"/>
  <c r="N663" i="25"/>
  <c r="N663" i="29"/>
  <c r="M663" i="29"/>
  <c r="O663" i="29"/>
  <c r="M554" i="7"/>
  <c r="N554" i="7"/>
  <c r="O554" i="7"/>
  <c r="I554" i="29"/>
  <c r="I554" i="28"/>
  <c r="I554" i="27"/>
  <c r="I554" i="26"/>
  <c r="I554" i="25"/>
  <c r="I554" i="7"/>
  <c r="N522" i="27"/>
  <c r="O522" i="27"/>
  <c r="M522" i="27"/>
  <c r="N489" i="25"/>
  <c r="M489" i="25"/>
  <c r="O489" i="25"/>
  <c r="N489" i="28"/>
  <c r="M489" i="28"/>
  <c r="O489" i="28"/>
  <c r="M456" i="26"/>
  <c r="N456" i="26"/>
  <c r="O456" i="26"/>
  <c r="N456" i="29"/>
  <c r="M456" i="29"/>
  <c r="O456" i="29"/>
  <c r="O423" i="26"/>
  <c r="M423" i="26"/>
  <c r="N423" i="26"/>
  <c r="I423" i="29"/>
  <c r="I423" i="28"/>
  <c r="I423" i="26"/>
  <c r="I423" i="27"/>
  <c r="I423" i="7"/>
  <c r="I423" i="25"/>
  <c r="N588" i="27"/>
  <c r="M588" i="27"/>
  <c r="O588" i="27"/>
  <c r="N526" i="25"/>
  <c r="M526" i="25"/>
  <c r="O526" i="25"/>
  <c r="M526" i="28"/>
  <c r="N526" i="28"/>
  <c r="O526" i="28"/>
  <c r="O499" i="7"/>
  <c r="M499" i="7"/>
  <c r="N499" i="7"/>
  <c r="N499" i="29"/>
  <c r="M499" i="29"/>
  <c r="O499" i="29"/>
  <c r="N466" i="27"/>
  <c r="O466" i="27"/>
  <c r="M466" i="27"/>
  <c r="I466" i="29"/>
  <c r="I466" i="28"/>
  <c r="I466" i="27"/>
  <c r="I466" i="26"/>
  <c r="I466" i="7"/>
  <c r="I466" i="25"/>
  <c r="N433" i="27"/>
  <c r="M433" i="27"/>
  <c r="O433" i="27"/>
  <c r="O409" i="7"/>
  <c r="M409" i="7"/>
  <c r="N409" i="7"/>
  <c r="N409" i="28"/>
  <c r="O409" i="28"/>
  <c r="M409" i="28"/>
  <c r="O392" i="7"/>
  <c r="N392" i="7"/>
  <c r="M392" i="7"/>
  <c r="O392" i="29"/>
  <c r="M392" i="29"/>
  <c r="N392" i="29"/>
  <c r="M376" i="26"/>
  <c r="N376" i="26"/>
  <c r="O376" i="26"/>
  <c r="I376" i="29"/>
  <c r="I376" i="28"/>
  <c r="I376" i="26"/>
  <c r="I376" i="25"/>
  <c r="I376" i="7"/>
  <c r="I376" i="27"/>
  <c r="O355" i="27"/>
  <c r="M355" i="27"/>
  <c r="N355" i="27"/>
  <c r="O339" i="7"/>
  <c r="N339" i="7"/>
  <c r="M339" i="7"/>
  <c r="O339" i="28"/>
  <c r="M339" i="28"/>
  <c r="N339" i="28"/>
  <c r="N322" i="27"/>
  <c r="O322" i="27"/>
  <c r="M322" i="27"/>
  <c r="O322" i="29"/>
  <c r="M322" i="29"/>
  <c r="N322" i="29"/>
  <c r="M306" i="26"/>
  <c r="N306" i="26"/>
  <c r="O306" i="26"/>
  <c r="I306" i="29"/>
  <c r="I306" i="28"/>
  <c r="I306" i="27"/>
  <c r="I306" i="26"/>
  <c r="I306" i="25"/>
  <c r="I306" i="7"/>
  <c r="M289" i="27"/>
  <c r="O289" i="27"/>
  <c r="N289" i="27"/>
  <c r="N273" i="25"/>
  <c r="O273" i="25"/>
  <c r="M273" i="25"/>
  <c r="N273" i="28"/>
  <c r="M273" i="28"/>
  <c r="O273" i="28"/>
  <c r="M256" i="7"/>
  <c r="O256" i="7"/>
  <c r="N256" i="7"/>
  <c r="N256" i="29"/>
  <c r="O256" i="29"/>
  <c r="M256" i="29"/>
  <c r="M235" i="26"/>
  <c r="N235" i="26"/>
  <c r="O235" i="26"/>
  <c r="I235" i="29"/>
  <c r="I235" i="28"/>
  <c r="I235" i="27"/>
  <c r="I235" i="26"/>
  <c r="Q235" i="26" s="1"/>
  <c r="I235" i="7"/>
  <c r="I235" i="25"/>
  <c r="N219" i="27"/>
  <c r="O219" i="27"/>
  <c r="M219" i="27"/>
  <c r="N203" i="25"/>
  <c r="O203" i="25"/>
  <c r="M203" i="25"/>
  <c r="O203" i="28"/>
  <c r="M203" i="28"/>
  <c r="N203" i="28"/>
  <c r="N195" i="25"/>
  <c r="O195" i="25"/>
  <c r="M195" i="25"/>
  <c r="O195" i="29"/>
  <c r="N195" i="29"/>
  <c r="M195" i="29"/>
  <c r="M187" i="26"/>
  <c r="N187" i="26"/>
  <c r="O187" i="26"/>
  <c r="I187" i="29"/>
  <c r="I187" i="28"/>
  <c r="I187" i="27"/>
  <c r="I187" i="26"/>
  <c r="I187" i="7"/>
  <c r="I187" i="25"/>
  <c r="N179" i="27"/>
  <c r="M179" i="27"/>
  <c r="O179" i="27"/>
  <c r="N170" i="7"/>
  <c r="M170" i="7"/>
  <c r="O170" i="7"/>
  <c r="N170" i="28"/>
  <c r="M170" i="28"/>
  <c r="O170" i="28"/>
  <c r="M162" i="7"/>
  <c r="N162" i="7"/>
  <c r="O162" i="7"/>
  <c r="M162" i="29"/>
  <c r="N162" i="29"/>
  <c r="O162" i="29"/>
  <c r="M154" i="7"/>
  <c r="O154" i="7"/>
  <c r="N154" i="7"/>
  <c r="I154" i="29"/>
  <c r="I154" i="28"/>
  <c r="I154" i="27"/>
  <c r="I154" i="26"/>
  <c r="I154" i="25"/>
  <c r="I154" i="7"/>
  <c r="O146" i="27"/>
  <c r="N146" i="27"/>
  <c r="M146" i="27"/>
  <c r="N135" i="25"/>
  <c r="O135" i="25"/>
  <c r="M135" i="25"/>
  <c r="O135" i="28"/>
  <c r="M135" i="28"/>
  <c r="N135" i="28"/>
  <c r="N127" i="25"/>
  <c r="O127" i="25"/>
  <c r="M127" i="25"/>
  <c r="N127" i="29"/>
  <c r="M127" i="29"/>
  <c r="O127" i="29"/>
  <c r="N119" i="26"/>
  <c r="M119" i="26"/>
  <c r="O119" i="26"/>
  <c r="I119" i="29"/>
  <c r="I119" i="28"/>
  <c r="I119" i="27"/>
  <c r="I119" i="26"/>
  <c r="Q119" i="26" s="1"/>
  <c r="I119" i="25"/>
  <c r="I119" i="7"/>
  <c r="O110" i="27"/>
  <c r="N110" i="27"/>
  <c r="M110" i="27"/>
  <c r="N102" i="25"/>
  <c r="O102" i="25"/>
  <c r="M102" i="25"/>
  <c r="N102" i="28"/>
  <c r="M102" i="28"/>
  <c r="O102" i="28"/>
  <c r="N94" i="25"/>
  <c r="O94" i="25"/>
  <c r="M94" i="25"/>
  <c r="N94" i="29"/>
  <c r="M94" i="29"/>
  <c r="O94" i="29"/>
  <c r="M86" i="26"/>
  <c r="N86" i="26"/>
  <c r="O86" i="26"/>
  <c r="I86" i="29"/>
  <c r="I86" i="28"/>
  <c r="I86" i="27"/>
  <c r="I86" i="25"/>
  <c r="I86" i="26"/>
  <c r="I86" i="7"/>
  <c r="N646" i="27"/>
  <c r="O646" i="27"/>
  <c r="M646" i="27"/>
  <c r="N550" i="25"/>
  <c r="M550" i="25"/>
  <c r="O550" i="25"/>
  <c r="O550" i="28"/>
  <c r="M550" i="28"/>
  <c r="N550" i="28"/>
  <c r="M514" i="7"/>
  <c r="O514" i="7"/>
  <c r="N514" i="7"/>
  <c r="M514" i="29"/>
  <c r="N514" i="29"/>
  <c r="O514" i="29"/>
  <c r="M481" i="26"/>
  <c r="N481" i="26"/>
  <c r="O481" i="26"/>
  <c r="I481" i="29"/>
  <c r="I481" i="28"/>
  <c r="I481" i="27"/>
  <c r="I481" i="26"/>
  <c r="Q481" i="26" s="1"/>
  <c r="I481" i="25"/>
  <c r="I481" i="7"/>
  <c r="N448" i="27"/>
  <c r="M448" i="27"/>
  <c r="O448" i="27"/>
  <c r="N17" i="7"/>
  <c r="M17" i="7"/>
  <c r="O17" i="7"/>
  <c r="N17" i="28"/>
  <c r="M17" i="28"/>
  <c r="O17" i="28"/>
  <c r="M25" i="7"/>
  <c r="N25" i="7"/>
  <c r="O25" i="7"/>
  <c r="N25" i="29"/>
  <c r="O25" i="29"/>
  <c r="M25" i="29"/>
  <c r="N41" i="26"/>
  <c r="O41" i="26"/>
  <c r="M41" i="26"/>
  <c r="I41" i="29"/>
  <c r="I41" i="28"/>
  <c r="I41" i="26"/>
  <c r="I41" i="25"/>
  <c r="I41" i="7"/>
  <c r="I41" i="27"/>
  <c r="N58" i="27"/>
  <c r="O58" i="27"/>
  <c r="M58" i="27"/>
  <c r="N74" i="7"/>
  <c r="M74" i="7"/>
  <c r="O74" i="7"/>
  <c r="O74" i="28"/>
  <c r="M74" i="28"/>
  <c r="N74" i="28"/>
  <c r="N138" i="25"/>
  <c r="O138" i="25"/>
  <c r="M138" i="25"/>
  <c r="O138" i="29"/>
  <c r="N138" i="29"/>
  <c r="M138" i="29"/>
  <c r="N171" i="25"/>
  <c r="O171" i="25"/>
  <c r="M171" i="25"/>
  <c r="I171" i="29"/>
  <c r="I171" i="28"/>
  <c r="I171" i="27"/>
  <c r="I171" i="26"/>
  <c r="I171" i="25"/>
  <c r="I171" i="7"/>
  <c r="M204" i="27"/>
  <c r="O204" i="27"/>
  <c r="N204" i="27"/>
  <c r="M262" i="7"/>
  <c r="N262" i="7"/>
  <c r="O262" i="7"/>
  <c r="M262" i="28"/>
  <c r="N262" i="28"/>
  <c r="O262" i="28"/>
  <c r="N328" i="25"/>
  <c r="O328" i="25"/>
  <c r="M328" i="25"/>
  <c r="N328" i="29"/>
  <c r="M328" i="29"/>
  <c r="O328" i="29"/>
  <c r="N394" i="26"/>
  <c r="M394" i="26"/>
  <c r="O394" i="26"/>
  <c r="I394" i="29"/>
  <c r="I394" i="28"/>
  <c r="I394" i="27"/>
  <c r="I394" i="26"/>
  <c r="I394" i="25"/>
  <c r="I394" i="7"/>
  <c r="N547" i="27"/>
  <c r="M547" i="27"/>
  <c r="O547" i="27"/>
  <c r="M36" i="7"/>
  <c r="O36" i="7"/>
  <c r="N36" i="7"/>
  <c r="N36" i="28"/>
  <c r="M36" i="28"/>
  <c r="O36" i="28"/>
  <c r="M56" i="7"/>
  <c r="N56" i="7"/>
  <c r="O56" i="7"/>
  <c r="M56" i="29"/>
  <c r="N56" i="29"/>
  <c r="O56" i="29"/>
  <c r="N72" i="26"/>
  <c r="M72" i="26"/>
  <c r="O72" i="26"/>
  <c r="I72" i="29"/>
  <c r="I72" i="28"/>
  <c r="I72" i="27"/>
  <c r="I72" i="7"/>
  <c r="I72" i="25"/>
  <c r="I72" i="26"/>
  <c r="N91" i="27"/>
  <c r="O91" i="27"/>
  <c r="M91" i="27"/>
  <c r="O107" i="7"/>
  <c r="M107" i="7"/>
  <c r="N107" i="7"/>
  <c r="N107" i="28"/>
  <c r="M107" i="28"/>
  <c r="O107" i="28"/>
  <c r="N140" i="7"/>
  <c r="O140" i="7"/>
  <c r="M140" i="7"/>
  <c r="O140" i="29"/>
  <c r="N140" i="29"/>
  <c r="M140" i="29"/>
  <c r="M173" i="26"/>
  <c r="N173" i="26"/>
  <c r="O173" i="26"/>
  <c r="I173" i="29"/>
  <c r="I173" i="28"/>
  <c r="I173" i="26"/>
  <c r="I173" i="27"/>
  <c r="I173" i="25"/>
  <c r="I173" i="7"/>
  <c r="M206" i="27"/>
  <c r="N206" i="27"/>
  <c r="O206" i="27"/>
  <c r="N266" i="7"/>
  <c r="M266" i="7"/>
  <c r="O266" i="7"/>
  <c r="M266" i="28"/>
  <c r="O266" i="28"/>
  <c r="N266" i="28"/>
  <c r="N332" i="25"/>
  <c r="O332" i="25"/>
  <c r="M332" i="25"/>
  <c r="N332" i="29"/>
  <c r="O332" i="29"/>
  <c r="M332" i="29"/>
  <c r="N398" i="26"/>
  <c r="M398" i="26"/>
  <c r="O398" i="26"/>
  <c r="I398" i="29"/>
  <c r="I398" i="28"/>
  <c r="I398" i="27"/>
  <c r="I398" i="26"/>
  <c r="I398" i="25"/>
  <c r="I398" i="7"/>
  <c r="N523" i="27"/>
  <c r="M523" i="27"/>
  <c r="O523" i="27"/>
  <c r="N22" i="25"/>
  <c r="O22" i="25"/>
  <c r="M22" i="25"/>
  <c r="N22" i="28"/>
  <c r="M22" i="28"/>
  <c r="O22" i="28"/>
  <c r="N34" i="7"/>
  <c r="O34" i="7"/>
  <c r="M34" i="7"/>
  <c r="N34" i="29"/>
  <c r="M34" i="29"/>
  <c r="O34" i="29"/>
  <c r="N51" i="26"/>
  <c r="M51" i="26"/>
  <c r="O51" i="26"/>
  <c r="I51" i="29"/>
  <c r="I51" i="28"/>
  <c r="I51" i="27"/>
  <c r="I51" i="26"/>
  <c r="Q51" i="26" s="1"/>
  <c r="I51" i="25"/>
  <c r="I51" i="7"/>
  <c r="N67" i="27"/>
  <c r="O67" i="27"/>
  <c r="M67" i="27"/>
  <c r="N118" i="25"/>
  <c r="O118" i="25"/>
  <c r="M118" i="25"/>
  <c r="M118" i="28"/>
  <c r="N118" i="28"/>
  <c r="O118" i="28"/>
  <c r="N151" i="7"/>
  <c r="O151" i="7"/>
  <c r="M151" i="7"/>
  <c r="N151" i="29"/>
  <c r="M151" i="29"/>
  <c r="O151" i="29"/>
  <c r="M192" i="26"/>
  <c r="N192" i="26"/>
  <c r="O192" i="26"/>
  <c r="I192" i="29"/>
  <c r="I192" i="28"/>
  <c r="I192" i="27"/>
  <c r="I192" i="25"/>
  <c r="I192" i="7"/>
  <c r="I192" i="26"/>
  <c r="N237" i="27"/>
  <c r="M237" i="27"/>
  <c r="O237" i="27"/>
  <c r="N320" i="7"/>
  <c r="M320" i="7"/>
  <c r="O320" i="7"/>
  <c r="N320" i="28"/>
  <c r="M320" i="28"/>
  <c r="O320" i="28"/>
  <c r="M386" i="7"/>
  <c r="N386" i="7"/>
  <c r="O386" i="7"/>
  <c r="O386" i="29"/>
  <c r="N386" i="29"/>
  <c r="M386" i="29"/>
  <c r="M462" i="26"/>
  <c r="N462" i="26"/>
  <c r="O462" i="26"/>
  <c r="I462" i="29"/>
  <c r="I462" i="28"/>
  <c r="I462" i="27"/>
  <c r="I462" i="26"/>
  <c r="I462" i="25"/>
  <c r="I462" i="7"/>
  <c r="N98" i="27"/>
  <c r="M98" i="27"/>
  <c r="O98" i="27"/>
  <c r="M498" i="7"/>
  <c r="N498" i="7"/>
  <c r="O498" i="7"/>
  <c r="M498" i="28"/>
  <c r="N498" i="28"/>
  <c r="O498" i="28"/>
  <c r="N21" i="29"/>
  <c r="M21" i="29"/>
  <c r="O21" i="29"/>
  <c r="N66" i="27"/>
  <c r="O66" i="27"/>
  <c r="M66" i="27"/>
  <c r="M155" i="7"/>
  <c r="N155" i="7"/>
  <c r="O155" i="7"/>
  <c r="N155" i="28"/>
  <c r="M155" i="28"/>
  <c r="O155" i="28"/>
  <c r="N295" i="25"/>
  <c r="O295" i="25"/>
  <c r="M295" i="25"/>
  <c r="N295" i="29"/>
  <c r="O295" i="29"/>
  <c r="M295" i="29"/>
  <c r="O429" i="25"/>
  <c r="M429" i="25"/>
  <c r="N429" i="25"/>
  <c r="I429" i="29"/>
  <c r="I429" i="28"/>
  <c r="I429" i="27"/>
  <c r="I429" i="26"/>
  <c r="I429" i="25"/>
  <c r="I429" i="7"/>
  <c r="N64" i="27"/>
  <c r="O64" i="27"/>
  <c r="M64" i="27"/>
  <c r="M124" i="25"/>
  <c r="O124" i="25"/>
  <c r="N124" i="25"/>
  <c r="O124" i="28"/>
  <c r="M124" i="28"/>
  <c r="N124" i="28"/>
  <c r="N190" i="7"/>
  <c r="M190" i="7"/>
  <c r="O190" i="7"/>
  <c r="M190" i="29"/>
  <c r="O190" i="29"/>
  <c r="N190" i="29"/>
  <c r="N365" i="25"/>
  <c r="O365" i="25"/>
  <c r="M365" i="25"/>
  <c r="I365" i="29"/>
  <c r="I365" i="28"/>
  <c r="I365" i="27"/>
  <c r="I365" i="26"/>
  <c r="I365" i="25"/>
  <c r="I365" i="7"/>
  <c r="N26" i="27"/>
  <c r="M26" i="27"/>
  <c r="O26" i="27"/>
  <c r="O59" i="7"/>
  <c r="M59" i="7"/>
  <c r="N59" i="7"/>
  <c r="O59" i="28"/>
  <c r="M59" i="28"/>
  <c r="N59" i="28"/>
  <c r="M167" i="7"/>
  <c r="N167" i="7"/>
  <c r="O167" i="7"/>
  <c r="N167" i="29"/>
  <c r="M167" i="29"/>
  <c r="O167" i="29"/>
  <c r="M353" i="26"/>
  <c r="N353" i="26"/>
  <c r="O353" i="26"/>
  <c r="I353" i="29"/>
  <c r="I353" i="28"/>
  <c r="I353" i="27"/>
  <c r="I353" i="26"/>
  <c r="Q353" i="26" s="1"/>
  <c r="I353" i="25"/>
  <c r="I353" i="7"/>
  <c r="M531" i="27"/>
  <c r="O531" i="27"/>
  <c r="N531" i="27"/>
  <c r="O246" i="7"/>
  <c r="N246" i="7"/>
  <c r="M246" i="7"/>
  <c r="M246" i="28"/>
  <c r="N246" i="28"/>
  <c r="O246" i="28"/>
  <c r="O378" i="7"/>
  <c r="N378" i="7"/>
  <c r="M378" i="7"/>
  <c r="O378" i="29"/>
  <c r="N378" i="29"/>
  <c r="M378" i="29"/>
  <c r="N69" i="25"/>
  <c r="M69" i="25"/>
  <c r="O69" i="25"/>
  <c r="I69" i="29"/>
  <c r="I69" i="28"/>
  <c r="I69" i="27"/>
  <c r="I69" i="26"/>
  <c r="I69" i="7"/>
  <c r="I69" i="25"/>
  <c r="O198" i="27"/>
  <c r="N198" i="27"/>
  <c r="M198" i="27"/>
  <c r="N479" i="7"/>
  <c r="O479" i="7"/>
  <c r="M479" i="7"/>
  <c r="N479" i="28"/>
  <c r="O479" i="28"/>
  <c r="M479" i="28"/>
  <c r="M45" i="7"/>
  <c r="N45" i="7"/>
  <c r="O45" i="7"/>
  <c r="N45" i="29"/>
  <c r="M45" i="29"/>
  <c r="O45" i="29"/>
  <c r="M142" i="27"/>
  <c r="N142" i="27"/>
  <c r="O142" i="27"/>
  <c r="I142" i="29"/>
  <c r="I142" i="28"/>
  <c r="I142" i="27"/>
  <c r="I142" i="25"/>
  <c r="I142" i="26"/>
  <c r="I142" i="7"/>
  <c r="N370" i="27"/>
  <c r="M370" i="27"/>
  <c r="O370" i="27"/>
  <c r="O490" i="7"/>
  <c r="N490" i="7"/>
  <c r="M490" i="7"/>
  <c r="M490" i="29"/>
  <c r="N490" i="29"/>
  <c r="O490" i="29"/>
  <c r="N52" i="26"/>
  <c r="O52" i="26"/>
  <c r="M52" i="26"/>
  <c r="I52" i="29"/>
  <c r="I52" i="28"/>
  <c r="I52" i="27"/>
  <c r="I52" i="26"/>
  <c r="I52" i="25"/>
  <c r="I52" i="7"/>
  <c r="N169" i="27"/>
  <c r="O169" i="27"/>
  <c r="Q169" i="27" s="1"/>
  <c r="M169" i="27"/>
  <c r="N57" i="25"/>
  <c r="M57" i="25"/>
  <c r="O57" i="25"/>
  <c r="O57" i="28"/>
  <c r="M57" i="28"/>
  <c r="N57" i="28"/>
  <c r="O145" i="7"/>
  <c r="N145" i="7"/>
  <c r="M145" i="7"/>
  <c r="M145" i="29"/>
  <c r="N145" i="29"/>
  <c r="O145" i="29"/>
  <c r="N341" i="7"/>
  <c r="M341" i="7"/>
  <c r="O341" i="7"/>
  <c r="I341" i="29"/>
  <c r="Q341" i="29" s="1"/>
  <c r="I341" i="28"/>
  <c r="I341" i="27"/>
  <c r="I341" i="26"/>
  <c r="I341" i="25"/>
  <c r="I341" i="7"/>
  <c r="N43" i="27"/>
  <c r="M43" i="27"/>
  <c r="O43" i="27"/>
  <c r="O120" i="25"/>
  <c r="M120" i="25"/>
  <c r="N120" i="25"/>
  <c r="M120" i="28"/>
  <c r="N120" i="28"/>
  <c r="O120" i="28"/>
  <c r="N291" i="7"/>
  <c r="O291" i="7"/>
  <c r="M291" i="7"/>
  <c r="N291" i="29"/>
  <c r="M291" i="29"/>
  <c r="O291" i="29"/>
  <c r="N32" i="26"/>
  <c r="O32" i="26"/>
  <c r="M32" i="26"/>
  <c r="I32" i="29"/>
  <c r="I32" i="28"/>
  <c r="I32" i="26"/>
  <c r="I32" i="27"/>
  <c r="I32" i="25"/>
  <c r="I32" i="7"/>
  <c r="N97" i="27"/>
  <c r="O97" i="27"/>
  <c r="Q97" i="27" s="1"/>
  <c r="M97" i="27"/>
  <c r="N242" i="25"/>
  <c r="O242" i="25"/>
  <c r="M242" i="25"/>
  <c r="M242" i="28"/>
  <c r="N242" i="28"/>
  <c r="O242" i="28"/>
  <c r="M968" i="26"/>
  <c r="N968" i="26"/>
  <c r="O968" i="26"/>
  <c r="O960" i="7"/>
  <c r="M960" i="7"/>
  <c r="N960" i="7"/>
  <c r="N960" i="28"/>
  <c r="M960" i="28"/>
  <c r="O960" i="28"/>
  <c r="M952" i="26"/>
  <c r="N952" i="26"/>
  <c r="O952" i="26"/>
  <c r="N952" i="29"/>
  <c r="O952" i="29"/>
  <c r="M952" i="29"/>
  <c r="M941" i="26"/>
  <c r="N941" i="26"/>
  <c r="O941" i="26"/>
  <c r="I941" i="29"/>
  <c r="I941" i="28"/>
  <c r="I941" i="27"/>
  <c r="I941" i="26"/>
  <c r="I941" i="25"/>
  <c r="Q941" i="25" s="1"/>
  <c r="I941" i="7"/>
  <c r="M933" i="26"/>
  <c r="N933" i="26"/>
  <c r="O933" i="26"/>
  <c r="O925" i="7"/>
  <c r="M925" i="7"/>
  <c r="N925" i="7"/>
  <c r="M925" i="28"/>
  <c r="N925" i="28"/>
  <c r="O925" i="28"/>
  <c r="N917" i="25"/>
  <c r="M917" i="25"/>
  <c r="O917" i="25"/>
  <c r="N917" i="29"/>
  <c r="M917" i="29"/>
  <c r="O917" i="29"/>
  <c r="O908" i="26"/>
  <c r="N908" i="26"/>
  <c r="M908" i="26"/>
  <c r="I908" i="29"/>
  <c r="I908" i="28"/>
  <c r="I908" i="27"/>
  <c r="I908" i="26"/>
  <c r="I908" i="25"/>
  <c r="I908" i="7"/>
  <c r="M900" i="26"/>
  <c r="N900" i="26"/>
  <c r="O900" i="26"/>
  <c r="O892" i="7"/>
  <c r="M892" i="7"/>
  <c r="N892" i="7"/>
  <c r="M892" i="28"/>
  <c r="N892" i="28"/>
  <c r="O892" i="28"/>
  <c r="M884" i="25"/>
  <c r="N884" i="25"/>
  <c r="O884" i="25"/>
  <c r="N884" i="29"/>
  <c r="M884" i="29"/>
  <c r="O884" i="29"/>
  <c r="M873" i="26"/>
  <c r="N873" i="26"/>
  <c r="O873" i="26"/>
  <c r="I873" i="29"/>
  <c r="I873" i="28"/>
  <c r="I873" i="27"/>
  <c r="I873" i="26"/>
  <c r="I873" i="25"/>
  <c r="I873" i="7"/>
  <c r="N865" i="27"/>
  <c r="M865" i="27"/>
  <c r="O865" i="27"/>
  <c r="N857" i="7"/>
  <c r="O857" i="7"/>
  <c r="M857" i="7"/>
  <c r="N857" i="28"/>
  <c r="M857" i="28"/>
  <c r="O857" i="28"/>
  <c r="N849" i="25"/>
  <c r="M849" i="25"/>
  <c r="O849" i="25"/>
  <c r="O849" i="29"/>
  <c r="M849" i="29"/>
  <c r="N849" i="29"/>
  <c r="N840" i="27"/>
  <c r="M840" i="27"/>
  <c r="O840" i="27"/>
  <c r="I840" i="29"/>
  <c r="I840" i="28"/>
  <c r="I840" i="27"/>
  <c r="I840" i="25"/>
  <c r="I840" i="26"/>
  <c r="I840" i="7"/>
  <c r="N832" i="27"/>
  <c r="O832" i="27"/>
  <c r="M832" i="27"/>
  <c r="N824" i="25"/>
  <c r="M824" i="25"/>
  <c r="O824" i="25"/>
  <c r="M824" i="28"/>
  <c r="N824" i="28"/>
  <c r="O824" i="28"/>
  <c r="O813" i="26"/>
  <c r="N813" i="26"/>
  <c r="M813" i="26"/>
  <c r="M813" i="29"/>
  <c r="N813" i="29"/>
  <c r="O813" i="29"/>
  <c r="M969" i="26"/>
  <c r="N969" i="26"/>
  <c r="O969" i="26"/>
  <c r="I969" i="29"/>
  <c r="I969" i="28"/>
  <c r="I969" i="27"/>
  <c r="I969" i="26"/>
  <c r="Q969" i="26" s="1"/>
  <c r="I969" i="25"/>
  <c r="Q969" i="25" s="1"/>
  <c r="I969" i="7"/>
  <c r="M961" i="27"/>
  <c r="N961" i="27"/>
  <c r="O961" i="27"/>
  <c r="O953" i="7"/>
  <c r="M953" i="7"/>
  <c r="N953" i="7"/>
  <c r="M953" i="28"/>
  <c r="N953" i="28"/>
  <c r="O953" i="28"/>
  <c r="M945" i="7"/>
  <c r="O945" i="7"/>
  <c r="N945" i="7"/>
  <c r="N945" i="29"/>
  <c r="O945" i="29"/>
  <c r="M945" i="29"/>
  <c r="M936" i="27"/>
  <c r="O936" i="27"/>
  <c r="N936" i="27"/>
  <c r="I936" i="29"/>
  <c r="I936" i="28"/>
  <c r="I936" i="27"/>
  <c r="I936" i="26"/>
  <c r="I936" i="7"/>
  <c r="I936" i="25"/>
  <c r="M928" i="27"/>
  <c r="N928" i="27"/>
  <c r="O928" i="27"/>
  <c r="M920" i="7"/>
  <c r="N920" i="7"/>
  <c r="O920" i="7"/>
  <c r="N920" i="28"/>
  <c r="M920" i="28"/>
  <c r="O920" i="28"/>
  <c r="N909" i="25"/>
  <c r="M909" i="25"/>
  <c r="O909" i="25"/>
  <c r="N909" i="29"/>
  <c r="M909" i="29"/>
  <c r="O909" i="29"/>
  <c r="M901" i="26"/>
  <c r="N901" i="26"/>
  <c r="O901" i="26"/>
  <c r="I901" i="29"/>
  <c r="I901" i="28"/>
  <c r="I901" i="27"/>
  <c r="I901" i="26"/>
  <c r="Q901" i="26" s="1"/>
  <c r="I901" i="25"/>
  <c r="I901" i="7"/>
  <c r="N893" i="27"/>
  <c r="M893" i="27"/>
  <c r="O893" i="27"/>
  <c r="O885" i="7"/>
  <c r="N885" i="7"/>
  <c r="M885" i="7"/>
  <c r="M885" i="28"/>
  <c r="N885" i="28"/>
  <c r="O885" i="28"/>
  <c r="M876" i="25"/>
  <c r="N876" i="25"/>
  <c r="O876" i="25"/>
  <c r="M876" i="29"/>
  <c r="O876" i="29"/>
  <c r="N876" i="29"/>
  <c r="O868" i="26"/>
  <c r="M868" i="26"/>
  <c r="N868" i="26"/>
  <c r="I868" i="29"/>
  <c r="I868" i="28"/>
  <c r="I868" i="27"/>
  <c r="I868" i="26"/>
  <c r="I868" i="25"/>
  <c r="I868" i="7"/>
  <c r="M860" i="27"/>
  <c r="N860" i="27"/>
  <c r="O860" i="27"/>
  <c r="M852" i="7"/>
  <c r="O852" i="7"/>
  <c r="N852" i="7"/>
  <c r="N852" i="28"/>
  <c r="O852" i="28"/>
  <c r="M852" i="28"/>
  <c r="M841" i="25"/>
  <c r="N841" i="25"/>
  <c r="O841" i="25"/>
  <c r="M841" i="29"/>
  <c r="O841" i="29"/>
  <c r="N841" i="29"/>
  <c r="N833" i="26"/>
  <c r="O833" i="26"/>
  <c r="M833" i="26"/>
  <c r="I833" i="29"/>
  <c r="I833" i="28"/>
  <c r="I833" i="27"/>
  <c r="I833" i="26"/>
  <c r="I833" i="7"/>
  <c r="I833" i="25"/>
  <c r="Q833" i="25" s="1"/>
  <c r="M825" i="27"/>
  <c r="N825" i="27"/>
  <c r="O825" i="27"/>
  <c r="M817" i="7"/>
  <c r="N817" i="7"/>
  <c r="O817" i="7"/>
  <c r="M817" i="28"/>
  <c r="N817" i="28"/>
  <c r="O817" i="28"/>
  <c r="N808" i="25"/>
  <c r="M808" i="25"/>
  <c r="O808" i="25"/>
  <c r="M808" i="29"/>
  <c r="N808" i="29"/>
  <c r="O808" i="29"/>
  <c r="M799" i="26"/>
  <c r="N799" i="26"/>
  <c r="O799" i="26"/>
  <c r="I799" i="29"/>
  <c r="I799" i="28"/>
  <c r="I799" i="27"/>
  <c r="I799" i="25"/>
  <c r="I799" i="26"/>
  <c r="I799" i="7"/>
  <c r="N791" i="27"/>
  <c r="O791" i="27"/>
  <c r="M791" i="27"/>
  <c r="O782" i="7"/>
  <c r="M782" i="7"/>
  <c r="N782" i="7"/>
  <c r="O782" i="28"/>
  <c r="M782" i="28"/>
  <c r="N782" i="28"/>
  <c r="M774" i="26"/>
  <c r="N774" i="26"/>
  <c r="O774" i="26"/>
  <c r="M774" i="29"/>
  <c r="O774" i="29"/>
  <c r="N774" i="29"/>
  <c r="N766" i="27"/>
  <c r="M766" i="27"/>
  <c r="O766" i="27"/>
  <c r="I766" i="29"/>
  <c r="I766" i="28"/>
  <c r="I766" i="27"/>
  <c r="I766" i="25"/>
  <c r="Q766" i="25" s="1"/>
  <c r="I766" i="26"/>
  <c r="I766" i="7"/>
  <c r="N758" i="27"/>
  <c r="M758" i="27"/>
  <c r="O758" i="27"/>
  <c r="N747" i="7"/>
  <c r="O747" i="7"/>
  <c r="M747" i="7"/>
  <c r="N747" i="28"/>
  <c r="M747" i="28"/>
  <c r="O747" i="28"/>
  <c r="N739" i="7"/>
  <c r="O739" i="7"/>
  <c r="M739" i="7"/>
  <c r="N739" i="29"/>
  <c r="M739" i="29"/>
  <c r="O739" i="29"/>
  <c r="M731" i="25"/>
  <c r="O731" i="25"/>
  <c r="N731" i="25"/>
  <c r="I731" i="29"/>
  <c r="I731" i="28"/>
  <c r="I731" i="27"/>
  <c r="I731" i="26"/>
  <c r="I731" i="25"/>
  <c r="I731" i="7"/>
  <c r="N723" i="27"/>
  <c r="M723" i="27"/>
  <c r="O723" i="27"/>
  <c r="O714" i="7"/>
  <c r="N714" i="7"/>
  <c r="M714" i="7"/>
  <c r="M714" i="28"/>
  <c r="N714" i="28"/>
  <c r="O714" i="28"/>
  <c r="M706" i="7"/>
  <c r="O706" i="7"/>
  <c r="N706" i="7"/>
  <c r="M706" i="29"/>
  <c r="N706" i="29"/>
  <c r="O706" i="29"/>
  <c r="M698" i="26"/>
  <c r="N698" i="26"/>
  <c r="O698" i="26"/>
  <c r="I698" i="29"/>
  <c r="I698" i="28"/>
  <c r="I698" i="26"/>
  <c r="I698" i="25"/>
  <c r="Q698" i="25" s="1"/>
  <c r="I698" i="27"/>
  <c r="I698" i="7"/>
  <c r="O690" i="27"/>
  <c r="M690" i="27"/>
  <c r="N690" i="27"/>
  <c r="O679" i="7"/>
  <c r="N679" i="7"/>
  <c r="M679" i="7"/>
  <c r="N679" i="28"/>
  <c r="O679" i="28"/>
  <c r="M679" i="28"/>
  <c r="M809" i="26"/>
  <c r="N809" i="26"/>
  <c r="O809" i="26"/>
  <c r="M809" i="29"/>
  <c r="N809" i="29"/>
  <c r="O809" i="29"/>
  <c r="M798" i="26"/>
  <c r="N798" i="26"/>
  <c r="O798" i="26"/>
  <c r="I798" i="29"/>
  <c r="I798" i="28"/>
  <c r="I798" i="27"/>
  <c r="I798" i="25"/>
  <c r="Q798" i="25" s="1"/>
  <c r="I798" i="7"/>
  <c r="I798" i="26"/>
  <c r="N790" i="27"/>
  <c r="O790" i="27"/>
  <c r="M790" i="27"/>
  <c r="M779" i="7"/>
  <c r="N779" i="7"/>
  <c r="O779" i="7"/>
  <c r="O779" i="28"/>
  <c r="M779" i="28"/>
  <c r="N779" i="28"/>
  <c r="M771" i="7"/>
  <c r="O771" i="7"/>
  <c r="N771" i="7"/>
  <c r="M771" i="29"/>
  <c r="O771" i="29"/>
  <c r="N771" i="29"/>
  <c r="N763" i="26"/>
  <c r="O763" i="26"/>
  <c r="M763" i="26"/>
  <c r="I763" i="29"/>
  <c r="I763" i="28"/>
  <c r="I763" i="27"/>
  <c r="I763" i="25"/>
  <c r="I763" i="26"/>
  <c r="I763" i="7"/>
  <c r="N755" i="27"/>
  <c r="O755" i="27"/>
  <c r="M755" i="27"/>
  <c r="N746" i="7"/>
  <c r="O746" i="7"/>
  <c r="M746" i="7"/>
  <c r="M746" i="28"/>
  <c r="N746" i="28"/>
  <c r="O746" i="28"/>
  <c r="N738" i="7"/>
  <c r="O738" i="7"/>
  <c r="M738" i="7"/>
  <c r="M738" i="29"/>
  <c r="N738" i="29"/>
  <c r="O738" i="29"/>
  <c r="N730" i="25"/>
  <c r="O730" i="25"/>
  <c r="M730" i="25"/>
  <c r="I730" i="29"/>
  <c r="I730" i="28"/>
  <c r="I730" i="27"/>
  <c r="I730" i="25"/>
  <c r="I730" i="26"/>
  <c r="Q730" i="26" s="1"/>
  <c r="I730" i="7"/>
  <c r="N722" i="27"/>
  <c r="M722" i="27"/>
  <c r="O722" i="27"/>
  <c r="O711" i="7"/>
  <c r="M711" i="7"/>
  <c r="N711" i="7"/>
  <c r="N711" i="28"/>
  <c r="M711" i="28"/>
  <c r="O711" i="28"/>
  <c r="O703" i="25"/>
  <c r="N703" i="25"/>
  <c r="M703" i="25"/>
  <c r="N703" i="29"/>
  <c r="O703" i="29"/>
  <c r="M703" i="29"/>
  <c r="N695" i="26"/>
  <c r="M695" i="26"/>
  <c r="O695" i="26"/>
  <c r="I695" i="29"/>
  <c r="I695" i="28"/>
  <c r="I695" i="27"/>
  <c r="I695" i="26"/>
  <c r="I695" i="7"/>
  <c r="I695" i="25"/>
  <c r="N686" i="27"/>
  <c r="O686" i="27"/>
  <c r="M686" i="27"/>
  <c r="N678" i="7"/>
  <c r="O678" i="7"/>
  <c r="M678" i="7"/>
  <c r="O678" i="28"/>
  <c r="M678" i="28"/>
  <c r="N678" i="28"/>
  <c r="N670" i="25"/>
  <c r="O670" i="25"/>
  <c r="M670" i="25"/>
  <c r="M670" i="29"/>
  <c r="N670" i="29"/>
  <c r="O670" i="29"/>
  <c r="M668" i="26"/>
  <c r="N668" i="26"/>
  <c r="O668" i="26"/>
  <c r="I668" i="29"/>
  <c r="I668" i="28"/>
  <c r="I668" i="27"/>
  <c r="I668" i="26"/>
  <c r="I668" i="25"/>
  <c r="I668" i="7"/>
  <c r="N660" i="27"/>
  <c r="M660" i="27"/>
  <c r="O660" i="27"/>
  <c r="N649" i="7"/>
  <c r="O649" i="7"/>
  <c r="M649" i="7"/>
  <c r="M649" i="28"/>
  <c r="N649" i="28"/>
  <c r="O649" i="28"/>
  <c r="N641" i="25"/>
  <c r="O641" i="25"/>
  <c r="M641" i="25"/>
  <c r="M641" i="29"/>
  <c r="N641" i="29"/>
  <c r="O641" i="29"/>
  <c r="M633" i="25"/>
  <c r="N633" i="25"/>
  <c r="O633" i="25"/>
  <c r="I633" i="29"/>
  <c r="I633" i="28"/>
  <c r="I633" i="27"/>
  <c r="I633" i="26"/>
  <c r="Q633" i="26" s="1"/>
  <c r="I633" i="25"/>
  <c r="I633" i="7"/>
  <c r="M625" i="27"/>
  <c r="O625" i="27"/>
  <c r="N625" i="27"/>
  <c r="N616" i="26"/>
  <c r="M616" i="26"/>
  <c r="O616" i="26"/>
  <c r="O616" i="28"/>
  <c r="M616" i="28"/>
  <c r="N616" i="28"/>
  <c r="N608" i="26"/>
  <c r="O608" i="26"/>
  <c r="M608" i="26"/>
  <c r="M608" i="29"/>
  <c r="N608" i="29"/>
  <c r="O608" i="29"/>
  <c r="N600" i="26"/>
  <c r="O600" i="26"/>
  <c r="M600" i="26"/>
  <c r="I600" i="29"/>
  <c r="I600" i="28"/>
  <c r="I600" i="27"/>
  <c r="I600" i="26"/>
  <c r="I600" i="25"/>
  <c r="I600" i="7"/>
  <c r="N589" i="27"/>
  <c r="O589" i="27"/>
  <c r="Q589" i="27" s="1"/>
  <c r="M589" i="27"/>
  <c r="O581" i="7"/>
  <c r="N581" i="7"/>
  <c r="M581" i="7"/>
  <c r="M581" i="28"/>
  <c r="N581" i="28"/>
  <c r="O581" i="28"/>
  <c r="N573" i="7"/>
  <c r="O573" i="7"/>
  <c r="M573" i="7"/>
  <c r="M573" i="29"/>
  <c r="N573" i="29"/>
  <c r="O573" i="29"/>
  <c r="M565" i="26"/>
  <c r="O565" i="26"/>
  <c r="N565" i="26"/>
  <c r="I565" i="29"/>
  <c r="I565" i="28"/>
  <c r="I565" i="27"/>
  <c r="I565" i="26"/>
  <c r="I565" i="7"/>
  <c r="I565" i="25"/>
  <c r="N652" i="27"/>
  <c r="M652" i="27"/>
  <c r="O652" i="27"/>
  <c r="O619" i="7"/>
  <c r="N619" i="7"/>
  <c r="M619" i="7"/>
  <c r="M619" i="28"/>
  <c r="N619" i="28"/>
  <c r="O619" i="28"/>
  <c r="N586" i="25"/>
  <c r="O586" i="25"/>
  <c r="M586" i="25"/>
  <c r="M586" i="29"/>
  <c r="N586" i="29"/>
  <c r="O586" i="29"/>
  <c r="O557" i="25"/>
  <c r="N557" i="25"/>
  <c r="M557" i="25"/>
  <c r="I557" i="29"/>
  <c r="I557" i="28"/>
  <c r="I557" i="27"/>
  <c r="I557" i="26"/>
  <c r="I557" i="25"/>
  <c r="I557" i="7"/>
  <c r="Q557" i="7" s="1"/>
  <c r="N541" i="27"/>
  <c r="O541" i="27"/>
  <c r="M541" i="27"/>
  <c r="N524" i="25"/>
  <c r="O524" i="25"/>
  <c r="M524" i="25"/>
  <c r="N524" i="28"/>
  <c r="O524" i="28"/>
  <c r="M524" i="28"/>
  <c r="N508" i="25"/>
  <c r="M508" i="25"/>
  <c r="O508" i="25"/>
  <c r="M508" i="29"/>
  <c r="N508" i="29"/>
  <c r="O508" i="29"/>
  <c r="M491" i="27"/>
  <c r="O491" i="27"/>
  <c r="N491" i="27"/>
  <c r="I491" i="29"/>
  <c r="I491" i="28"/>
  <c r="I491" i="27"/>
  <c r="Q491" i="27" s="1"/>
  <c r="I491" i="26"/>
  <c r="I491" i="25"/>
  <c r="I491" i="7"/>
  <c r="M475" i="26"/>
  <c r="N475" i="26"/>
  <c r="O475" i="26"/>
  <c r="M458" i="26"/>
  <c r="N458" i="26"/>
  <c r="O458" i="26"/>
  <c r="M458" i="28"/>
  <c r="N458" i="28"/>
  <c r="O458" i="28"/>
  <c r="O442" i="7"/>
  <c r="N442" i="7"/>
  <c r="M442" i="7"/>
  <c r="N442" i="29"/>
  <c r="M442" i="29"/>
  <c r="O442" i="29"/>
  <c r="O425" i="26"/>
  <c r="M425" i="26"/>
  <c r="N425" i="26"/>
  <c r="I425" i="29"/>
  <c r="I425" i="28"/>
  <c r="I425" i="27"/>
  <c r="I425" i="26"/>
  <c r="I425" i="25"/>
  <c r="I425" i="7"/>
  <c r="N414" i="27"/>
  <c r="O414" i="27"/>
  <c r="M414" i="27"/>
  <c r="M406" i="26"/>
  <c r="N406" i="26"/>
  <c r="O406" i="26"/>
  <c r="N406" i="28"/>
  <c r="O406" i="28"/>
  <c r="M406" i="28"/>
  <c r="N395" i="7"/>
  <c r="M395" i="7"/>
  <c r="O395" i="7"/>
  <c r="O395" i="29"/>
  <c r="N395" i="29"/>
  <c r="M395" i="29"/>
  <c r="M387" i="26"/>
  <c r="N387" i="26"/>
  <c r="O387" i="26"/>
  <c r="I387" i="29"/>
  <c r="I387" i="28"/>
  <c r="I387" i="27"/>
  <c r="I387" i="26"/>
  <c r="Q387" i="26" s="1"/>
  <c r="I387" i="25"/>
  <c r="I387" i="7"/>
  <c r="N379" i="27"/>
  <c r="M379" i="27"/>
  <c r="O379" i="27"/>
  <c r="O371" i="7"/>
  <c r="M371" i="7"/>
  <c r="N371" i="7"/>
  <c r="M371" i="28"/>
  <c r="N371" i="28"/>
  <c r="O371" i="28"/>
  <c r="O362" i="25"/>
  <c r="M362" i="25"/>
  <c r="N362" i="25"/>
  <c r="M362" i="29"/>
  <c r="N362" i="29"/>
  <c r="O362" i="29"/>
  <c r="M354" i="26"/>
  <c r="N354" i="26"/>
  <c r="O354" i="26"/>
  <c r="I354" i="29"/>
  <c r="I354" i="28"/>
  <c r="I354" i="27"/>
  <c r="I354" i="26"/>
  <c r="Q354" i="26" s="1"/>
  <c r="I354" i="7"/>
  <c r="I354" i="25"/>
  <c r="N346" i="27"/>
  <c r="O346" i="27"/>
  <c r="M346" i="27"/>
  <c r="O338" i="7"/>
  <c r="M338" i="7"/>
  <c r="N338" i="7"/>
  <c r="N338" i="28"/>
  <c r="M338" i="28"/>
  <c r="O338" i="28"/>
  <c r="N327" i="25"/>
  <c r="O327" i="25"/>
  <c r="M327" i="25"/>
  <c r="N327" i="29"/>
  <c r="O327" i="29"/>
  <c r="M327" i="29"/>
  <c r="M319" i="26"/>
  <c r="N319" i="26"/>
  <c r="O319" i="26"/>
  <c r="I319" i="29"/>
  <c r="I319" i="28"/>
  <c r="I319" i="27"/>
  <c r="I319" i="7"/>
  <c r="I319" i="26"/>
  <c r="I319" i="25"/>
  <c r="M311" i="26"/>
  <c r="N311" i="26"/>
  <c r="O311" i="26"/>
  <c r="N302" i="7"/>
  <c r="O302" i="7"/>
  <c r="M302" i="7"/>
  <c r="M302" i="28"/>
  <c r="O302" i="28"/>
  <c r="N302" i="28"/>
  <c r="M294" i="26"/>
  <c r="N294" i="26"/>
  <c r="O294" i="26"/>
  <c r="M294" i="29"/>
  <c r="N294" i="29"/>
  <c r="O294" i="29"/>
  <c r="M286" i="26"/>
  <c r="N286" i="26"/>
  <c r="O286" i="26"/>
  <c r="I286" i="29"/>
  <c r="I286" i="28"/>
  <c r="I286" i="27"/>
  <c r="I286" i="26"/>
  <c r="Q286" i="26" s="1"/>
  <c r="I286" i="7"/>
  <c r="I286" i="25"/>
  <c r="N278" i="27"/>
  <c r="O278" i="27"/>
  <c r="M278" i="27"/>
  <c r="N267" i="25"/>
  <c r="O267" i="25"/>
  <c r="M267" i="25"/>
  <c r="M267" i="28"/>
  <c r="N267" i="28"/>
  <c r="O267" i="28"/>
  <c r="N259" i="25"/>
  <c r="M259" i="25"/>
  <c r="O259" i="25"/>
  <c r="O259" i="29"/>
  <c r="N259" i="29"/>
  <c r="M259" i="29"/>
  <c r="M251" i="25"/>
  <c r="O251" i="25"/>
  <c r="N251" i="25"/>
  <c r="I251" i="29"/>
  <c r="I251" i="28"/>
  <c r="I251" i="27"/>
  <c r="I251" i="26"/>
  <c r="I251" i="25"/>
  <c r="I251" i="7"/>
  <c r="N243" i="27"/>
  <c r="O243" i="27"/>
  <c r="M243" i="27"/>
  <c r="N234" i="25"/>
  <c r="O234" i="25"/>
  <c r="M234" i="25"/>
  <c r="O234" i="28"/>
  <c r="M234" i="28"/>
  <c r="N234" i="28"/>
  <c r="M226" i="7"/>
  <c r="O226" i="7"/>
  <c r="N226" i="7"/>
  <c r="N226" i="29"/>
  <c r="M226" i="29"/>
  <c r="O226" i="29"/>
  <c r="N218" i="25"/>
  <c r="O218" i="25"/>
  <c r="M218" i="25"/>
  <c r="I218" i="29"/>
  <c r="I218" i="28"/>
  <c r="I218" i="27"/>
  <c r="I218" i="26"/>
  <c r="I218" i="7"/>
  <c r="I218" i="25"/>
  <c r="N650" i="27"/>
  <c r="O650" i="27"/>
  <c r="M650" i="27"/>
  <c r="O617" i="7"/>
  <c r="N617" i="7"/>
  <c r="M617" i="7"/>
  <c r="O617" i="28"/>
  <c r="M617" i="28"/>
  <c r="N617" i="28"/>
  <c r="O584" i="26"/>
  <c r="M584" i="26"/>
  <c r="N584" i="26"/>
  <c r="M584" i="29"/>
  <c r="N584" i="29"/>
  <c r="O584" i="29"/>
  <c r="M556" i="27"/>
  <c r="N556" i="27"/>
  <c r="O556" i="27"/>
  <c r="I556" i="29"/>
  <c r="I556" i="28"/>
  <c r="I556" i="27"/>
  <c r="I556" i="26"/>
  <c r="I556" i="25"/>
  <c r="I556" i="7"/>
  <c r="M540" i="27"/>
  <c r="N540" i="27"/>
  <c r="O540" i="27"/>
  <c r="N518" i="7"/>
  <c r="M518" i="7"/>
  <c r="O518" i="7"/>
  <c r="M518" i="28"/>
  <c r="N518" i="28"/>
  <c r="O518" i="28"/>
  <c r="M502" i="7"/>
  <c r="O502" i="7"/>
  <c r="N502" i="7"/>
  <c r="M502" i="29"/>
  <c r="N502" i="29"/>
  <c r="O502" i="29"/>
  <c r="N485" i="7"/>
  <c r="M485" i="7"/>
  <c r="O485" i="7"/>
  <c r="I485" i="29"/>
  <c r="I485" i="28"/>
  <c r="I485" i="27"/>
  <c r="I485" i="26"/>
  <c r="I485" i="25"/>
  <c r="I485" i="7"/>
  <c r="M469" i="27"/>
  <c r="O469" i="27"/>
  <c r="N469" i="27"/>
  <c r="O447" i="7"/>
  <c r="M447" i="7"/>
  <c r="N447" i="7"/>
  <c r="M447" i="28"/>
  <c r="N447" i="28"/>
  <c r="O447" i="28"/>
  <c r="N430" i="25"/>
  <c r="M430" i="25"/>
  <c r="O430" i="25"/>
  <c r="N430" i="29"/>
  <c r="M430" i="29"/>
  <c r="O430" i="29"/>
  <c r="N657" i="25"/>
  <c r="O657" i="25"/>
  <c r="M657" i="25"/>
  <c r="I657" i="29"/>
  <c r="I657" i="28"/>
  <c r="I657" i="26"/>
  <c r="I657" i="27"/>
  <c r="I657" i="25"/>
  <c r="I657" i="7"/>
  <c r="M615" i="27"/>
  <c r="N615" i="27"/>
  <c r="O615" i="27"/>
  <c r="O582" i="26"/>
  <c r="N582" i="26"/>
  <c r="M582" i="26"/>
  <c r="M582" i="28"/>
  <c r="N582" i="28"/>
  <c r="O582" i="28"/>
  <c r="N630" i="25"/>
  <c r="M630" i="25"/>
  <c r="O630" i="25"/>
  <c r="M630" i="29"/>
  <c r="N630" i="29"/>
  <c r="O630" i="29"/>
  <c r="M546" i="27"/>
  <c r="N546" i="27"/>
  <c r="O546" i="27"/>
  <c r="I546" i="29"/>
  <c r="I546" i="28"/>
  <c r="I546" i="27"/>
  <c r="I546" i="26"/>
  <c r="I546" i="25"/>
  <c r="I546" i="7"/>
  <c r="M517" i="26"/>
  <c r="N517" i="26"/>
  <c r="O517" i="26"/>
  <c r="N484" i="7"/>
  <c r="O484" i="7"/>
  <c r="M484" i="7"/>
  <c r="N484" i="28"/>
  <c r="O484" i="28"/>
  <c r="M484" i="28"/>
  <c r="N451" i="25"/>
  <c r="O451" i="25"/>
  <c r="M451" i="25"/>
  <c r="N451" i="29"/>
  <c r="M451" i="29"/>
  <c r="O451" i="29"/>
  <c r="M213" i="26"/>
  <c r="N213" i="26"/>
  <c r="O213" i="26"/>
  <c r="I213" i="29"/>
  <c r="I213" i="28"/>
  <c r="I213" i="27"/>
  <c r="I213" i="26"/>
  <c r="Q213" i="26" s="1"/>
  <c r="I213" i="7"/>
  <c r="I213" i="25"/>
  <c r="N551" i="27"/>
  <c r="M551" i="27"/>
  <c r="O551" i="27"/>
  <c r="N520" i="25"/>
  <c r="M520" i="25"/>
  <c r="O520" i="25"/>
  <c r="M520" i="28"/>
  <c r="N520" i="28"/>
  <c r="O520" i="28"/>
  <c r="N487" i="25"/>
  <c r="O487" i="25"/>
  <c r="M487" i="25"/>
  <c r="N487" i="29"/>
  <c r="M487" i="29"/>
  <c r="O487" i="29"/>
  <c r="N454" i="27"/>
  <c r="O454" i="27"/>
  <c r="M454" i="27"/>
  <c r="I454" i="29"/>
  <c r="I454" i="28"/>
  <c r="I454" i="27"/>
  <c r="I454" i="26"/>
  <c r="I454" i="25"/>
  <c r="I454" i="7"/>
  <c r="M421" i="27"/>
  <c r="O421" i="27"/>
  <c r="Q421" i="27" s="1"/>
  <c r="N421" i="27"/>
  <c r="M405" i="25"/>
  <c r="N405" i="25"/>
  <c r="O405" i="25"/>
  <c r="N405" i="28"/>
  <c r="O405" i="28"/>
  <c r="M405" i="28"/>
  <c r="M388" i="7"/>
  <c r="N388" i="7"/>
  <c r="O388" i="7"/>
  <c r="M388" i="29"/>
  <c r="O388" i="29"/>
  <c r="N388" i="29"/>
  <c r="M372" i="26"/>
  <c r="N372" i="26"/>
  <c r="O372" i="26"/>
  <c r="I372" i="29"/>
  <c r="I372" i="28"/>
  <c r="I372" i="26"/>
  <c r="I372" i="27"/>
  <c r="I372" i="25"/>
  <c r="I372" i="7"/>
  <c r="N351" i="27"/>
  <c r="O351" i="27"/>
  <c r="M351" i="27"/>
  <c r="M334" i="25"/>
  <c r="O334" i="25"/>
  <c r="N334" i="25"/>
  <c r="M334" i="28"/>
  <c r="N334" i="28"/>
  <c r="O334" i="28"/>
  <c r="M318" i="7"/>
  <c r="O318" i="7"/>
  <c r="N318" i="7"/>
  <c r="O318" i="29"/>
  <c r="M318" i="29"/>
  <c r="N318" i="29"/>
  <c r="M301" i="26"/>
  <c r="N301" i="26"/>
  <c r="O301" i="26"/>
  <c r="I301" i="29"/>
  <c r="I301" i="28"/>
  <c r="I301" i="27"/>
  <c r="I301" i="25"/>
  <c r="I301" i="26"/>
  <c r="I301" i="7"/>
  <c r="M285" i="27"/>
  <c r="O285" i="27"/>
  <c r="N285" i="27"/>
  <c r="N268" i="25"/>
  <c r="O268" i="25"/>
  <c r="M268" i="25"/>
  <c r="O268" i="28"/>
  <c r="M268" i="28"/>
  <c r="N268" i="28"/>
  <c r="M252" i="25"/>
  <c r="O252" i="25"/>
  <c r="N252" i="25"/>
  <c r="N252" i="29"/>
  <c r="O252" i="29"/>
  <c r="M252" i="29"/>
  <c r="M231" i="26"/>
  <c r="N231" i="26"/>
  <c r="O231" i="26"/>
  <c r="I231" i="29"/>
  <c r="I231" i="28"/>
  <c r="I231" i="27"/>
  <c r="I231" i="26"/>
  <c r="Q231" i="26" s="1"/>
  <c r="I231" i="7"/>
  <c r="I231" i="25"/>
  <c r="Q231" i="25" s="1"/>
  <c r="N215" i="27"/>
  <c r="M215" i="27"/>
  <c r="O215" i="27"/>
  <c r="M201" i="7"/>
  <c r="N201" i="7"/>
  <c r="O201" i="7"/>
  <c r="M201" i="28"/>
  <c r="N201" i="28"/>
  <c r="O201" i="28"/>
  <c r="N193" i="25"/>
  <c r="O193" i="25"/>
  <c r="M193" i="25"/>
  <c r="N193" i="29"/>
  <c r="M193" i="29"/>
  <c r="O193" i="29"/>
  <c r="M185" i="26"/>
  <c r="N185" i="26"/>
  <c r="O185" i="26"/>
  <c r="I185" i="29"/>
  <c r="I185" i="28"/>
  <c r="I185" i="27"/>
  <c r="I185" i="26"/>
  <c r="I185" i="7"/>
  <c r="I185" i="25"/>
  <c r="M177" i="27"/>
  <c r="N177" i="27"/>
  <c r="O177" i="27"/>
  <c r="O168" i="25"/>
  <c r="M168" i="25"/>
  <c r="N168" i="25"/>
  <c r="N168" i="28"/>
  <c r="M168" i="28"/>
  <c r="O168" i="28"/>
  <c r="O160" i="25"/>
  <c r="M160" i="25"/>
  <c r="N160" i="25"/>
  <c r="M160" i="29"/>
  <c r="N160" i="29"/>
  <c r="O160" i="29"/>
  <c r="M152" i="26"/>
  <c r="N152" i="26"/>
  <c r="O152" i="26"/>
  <c r="I152" i="29"/>
  <c r="I152" i="28"/>
  <c r="I152" i="27"/>
  <c r="I152" i="26"/>
  <c r="Q152" i="26" s="1"/>
  <c r="I152" i="25"/>
  <c r="I152" i="7"/>
  <c r="N141" i="27"/>
  <c r="O141" i="27"/>
  <c r="M141" i="27"/>
  <c r="N133" i="7"/>
  <c r="M133" i="7"/>
  <c r="O133" i="7"/>
  <c r="M133" i="28"/>
  <c r="N133" i="28"/>
  <c r="O133" i="28"/>
  <c r="N125" i="25"/>
  <c r="O125" i="25"/>
  <c r="M125" i="25"/>
  <c r="M125" i="29"/>
  <c r="N125" i="29"/>
  <c r="O125" i="29"/>
  <c r="M117" i="26"/>
  <c r="N117" i="26"/>
  <c r="O117" i="26"/>
  <c r="I117" i="29"/>
  <c r="I117" i="28"/>
  <c r="I117" i="27"/>
  <c r="I117" i="25"/>
  <c r="I117" i="7"/>
  <c r="I117" i="26"/>
  <c r="M108" i="27"/>
  <c r="O108" i="27"/>
  <c r="N108" i="27"/>
  <c r="M100" i="25"/>
  <c r="N100" i="25"/>
  <c r="O100" i="25"/>
  <c r="N100" i="28"/>
  <c r="M100" i="28"/>
  <c r="O100" i="28"/>
  <c r="O92" i="25"/>
  <c r="M92" i="25"/>
  <c r="N92" i="25"/>
  <c r="N92" i="29"/>
  <c r="M92" i="29"/>
  <c r="O92" i="29"/>
  <c r="M84" i="26"/>
  <c r="N84" i="26"/>
  <c r="O84" i="26"/>
  <c r="I84" i="29"/>
  <c r="I84" i="28"/>
  <c r="I84" i="27"/>
  <c r="I84" i="26"/>
  <c r="Q84" i="26" s="1"/>
  <c r="I84" i="25"/>
  <c r="I84" i="7"/>
  <c r="M613" i="27"/>
  <c r="N613" i="27"/>
  <c r="O613" i="27"/>
  <c r="M542" i="27"/>
  <c r="N542" i="27"/>
  <c r="O542" i="27"/>
  <c r="M542" i="28"/>
  <c r="O542" i="28"/>
  <c r="N542" i="28"/>
  <c r="M509" i="7"/>
  <c r="N509" i="7"/>
  <c r="O509" i="7"/>
  <c r="M509" i="29"/>
  <c r="N509" i="29"/>
  <c r="O509" i="29"/>
  <c r="N476" i="25"/>
  <c r="O476" i="25"/>
  <c r="M476" i="25"/>
  <c r="I476" i="29"/>
  <c r="I476" i="28"/>
  <c r="I476" i="27"/>
  <c r="I476" i="26"/>
  <c r="I476" i="7"/>
  <c r="I476" i="25"/>
  <c r="N443" i="27"/>
  <c r="M443" i="27"/>
  <c r="O443" i="27"/>
  <c r="N19" i="25"/>
  <c r="O19" i="25"/>
  <c r="M19" i="25"/>
  <c r="N19" i="28"/>
  <c r="M19" i="28"/>
  <c r="O19" i="28"/>
  <c r="N30" i="25"/>
  <c r="O30" i="25"/>
  <c r="M30" i="25"/>
  <c r="N30" i="29"/>
  <c r="M30" i="29"/>
  <c r="O30" i="29"/>
  <c r="N46" i="26"/>
  <c r="O46" i="26"/>
  <c r="M46" i="26"/>
  <c r="I46" i="29"/>
  <c r="I46" i="28"/>
  <c r="I46" i="27"/>
  <c r="I46" i="26"/>
  <c r="I46" i="25"/>
  <c r="I46" i="7"/>
  <c r="N63" i="27"/>
  <c r="O63" i="27"/>
  <c r="M63" i="27"/>
  <c r="N114" i="7"/>
  <c r="O114" i="7"/>
  <c r="M114" i="7"/>
  <c r="O114" i="28"/>
  <c r="M114" i="28"/>
  <c r="N114" i="28"/>
  <c r="N147" i="25"/>
  <c r="O147" i="25"/>
  <c r="M147" i="25"/>
  <c r="N147" i="29"/>
  <c r="M147" i="29"/>
  <c r="O147" i="29"/>
  <c r="M180" i="26"/>
  <c r="N180" i="26"/>
  <c r="O180" i="26"/>
  <c r="I180" i="29"/>
  <c r="I180" i="28"/>
  <c r="I180" i="27"/>
  <c r="I180" i="25"/>
  <c r="I180" i="7"/>
  <c r="I180" i="26"/>
  <c r="O214" i="27"/>
  <c r="Q214" i="27" s="1"/>
  <c r="N214" i="27"/>
  <c r="M214" i="27"/>
  <c r="N279" i="25"/>
  <c r="O279" i="25"/>
  <c r="M279" i="25"/>
  <c r="O279" i="28"/>
  <c r="M279" i="28"/>
  <c r="N279" i="28"/>
  <c r="N345" i="7"/>
  <c r="M345" i="7"/>
  <c r="O345" i="7"/>
  <c r="M345" i="29"/>
  <c r="N345" i="29"/>
  <c r="O345" i="29"/>
  <c r="O411" i="26"/>
  <c r="M411" i="26"/>
  <c r="N411" i="26"/>
  <c r="I411" i="29"/>
  <c r="I411" i="28"/>
  <c r="I411" i="27"/>
  <c r="I411" i="26"/>
  <c r="I411" i="25"/>
  <c r="I411" i="7"/>
  <c r="N638" i="27"/>
  <c r="O638" i="27"/>
  <c r="M638" i="27"/>
  <c r="N39" i="7"/>
  <c r="O39" i="7"/>
  <c r="M39" i="7"/>
  <c r="N39" i="28"/>
  <c r="M39" i="28"/>
  <c r="O39" i="28"/>
  <c r="M61" i="7"/>
  <c r="N61" i="7"/>
  <c r="O61" i="7"/>
  <c r="M61" i="29"/>
  <c r="O61" i="29"/>
  <c r="N61" i="29"/>
  <c r="O78" i="26"/>
  <c r="M78" i="26"/>
  <c r="N78" i="26"/>
  <c r="I78" i="29"/>
  <c r="I78" i="28"/>
  <c r="I78" i="27"/>
  <c r="I78" i="26"/>
  <c r="I78" i="7"/>
  <c r="I78" i="25"/>
  <c r="N95" i="27"/>
  <c r="M95" i="27"/>
  <c r="O95" i="27"/>
  <c r="M116" i="26"/>
  <c r="N116" i="26"/>
  <c r="O116" i="26"/>
  <c r="M116" i="28"/>
  <c r="N116" i="28"/>
  <c r="O116" i="28"/>
  <c r="N149" i="25"/>
  <c r="M149" i="25"/>
  <c r="O149" i="25"/>
  <c r="M149" i="29"/>
  <c r="N149" i="29"/>
  <c r="O149" i="29"/>
  <c r="M182" i="26"/>
  <c r="N182" i="26"/>
  <c r="O182" i="26"/>
  <c r="I182" i="29"/>
  <c r="I182" i="28"/>
  <c r="I182" i="27"/>
  <c r="I182" i="26"/>
  <c r="I182" i="25"/>
  <c r="I182" i="7"/>
  <c r="N217" i="27"/>
  <c r="O217" i="27"/>
  <c r="M217" i="27"/>
  <c r="N283" i="25"/>
  <c r="M283" i="25"/>
  <c r="O283" i="25"/>
  <c r="M283" i="28"/>
  <c r="N283" i="28"/>
  <c r="O283" i="28"/>
  <c r="O349" i="7"/>
  <c r="M349" i="7"/>
  <c r="N349" i="7"/>
  <c r="M349" i="29"/>
  <c r="N349" i="29"/>
  <c r="O349" i="29"/>
  <c r="O415" i="26"/>
  <c r="M415" i="26"/>
  <c r="N415" i="26"/>
  <c r="I415" i="29"/>
  <c r="I415" i="28"/>
  <c r="I415" i="26"/>
  <c r="I415" i="25"/>
  <c r="I415" i="7"/>
  <c r="I415" i="27"/>
  <c r="N555" i="27"/>
  <c r="O555" i="27"/>
  <c r="M555" i="27"/>
  <c r="M24" i="7"/>
  <c r="O24" i="7"/>
  <c r="N24" i="7"/>
  <c r="N24" i="28"/>
  <c r="M24" i="28"/>
  <c r="O24" i="28"/>
  <c r="N37" i="25"/>
  <c r="M37" i="25"/>
  <c r="O37" i="25"/>
  <c r="N37" i="29"/>
  <c r="M37" i="29"/>
  <c r="O37" i="29"/>
  <c r="M54" i="26"/>
  <c r="N54" i="26"/>
  <c r="O54" i="26"/>
  <c r="I54" i="29"/>
  <c r="I54" i="28"/>
  <c r="I54" i="27"/>
  <c r="I54" i="25"/>
  <c r="Q54" i="25" s="1"/>
  <c r="I54" i="7"/>
  <c r="I54" i="26"/>
  <c r="N70" i="27"/>
  <c r="O70" i="27"/>
  <c r="M70" i="27"/>
  <c r="M126" i="26"/>
  <c r="N126" i="26"/>
  <c r="O126" i="26"/>
  <c r="O126" i="28"/>
  <c r="M126" i="28"/>
  <c r="N126" i="28"/>
  <c r="N159" i="25"/>
  <c r="O159" i="25"/>
  <c r="M159" i="25"/>
  <c r="N159" i="29"/>
  <c r="M159" i="29"/>
  <c r="O159" i="29"/>
  <c r="M200" i="26"/>
  <c r="N200" i="26"/>
  <c r="O200" i="26"/>
  <c r="I200" i="29"/>
  <c r="I200" i="28"/>
  <c r="I200" i="27"/>
  <c r="I200" i="25"/>
  <c r="I200" i="7"/>
  <c r="I200" i="26"/>
  <c r="N254" i="27"/>
  <c r="M254" i="27"/>
  <c r="O254" i="27"/>
  <c r="N337" i="7"/>
  <c r="M337" i="7"/>
  <c r="O337" i="7"/>
  <c r="N337" i="28"/>
  <c r="M337" i="28"/>
  <c r="O337" i="28"/>
  <c r="M403" i="26"/>
  <c r="N403" i="26"/>
  <c r="O403" i="26"/>
  <c r="M403" i="29"/>
  <c r="N403" i="29"/>
  <c r="O403" i="29"/>
  <c r="M507" i="26"/>
  <c r="N507" i="26"/>
  <c r="O507" i="26"/>
  <c r="I507" i="29"/>
  <c r="I507" i="28"/>
  <c r="I507" i="27"/>
  <c r="I507" i="26"/>
  <c r="I507" i="25"/>
  <c r="I507" i="7"/>
  <c r="O166" i="27"/>
  <c r="Q166" i="27" s="1"/>
  <c r="N166" i="27"/>
  <c r="M166" i="27"/>
  <c r="O139" i="7"/>
  <c r="N139" i="7"/>
  <c r="M139" i="7"/>
  <c r="O139" i="28"/>
  <c r="M139" i="28"/>
  <c r="N139" i="28"/>
  <c r="N123" i="25"/>
  <c r="O123" i="25"/>
  <c r="M123" i="25"/>
  <c r="O123" i="29"/>
  <c r="N123" i="29"/>
  <c r="M123" i="29"/>
  <c r="O106" i="7"/>
  <c r="N106" i="7"/>
  <c r="M106" i="7"/>
  <c r="I106" i="29"/>
  <c r="I106" i="28"/>
  <c r="I106" i="27"/>
  <c r="I106" i="26"/>
  <c r="I106" i="7"/>
  <c r="I106" i="25"/>
  <c r="N82" i="27"/>
  <c r="M82" i="27"/>
  <c r="O82" i="27"/>
  <c r="N534" i="25"/>
  <c r="O534" i="25"/>
  <c r="M534" i="25"/>
  <c r="O534" i="28"/>
  <c r="N534" i="28"/>
  <c r="M534" i="28"/>
  <c r="N426" i="25"/>
  <c r="O426" i="25"/>
  <c r="M426" i="25"/>
  <c r="N426" i="29"/>
  <c r="O426" i="29"/>
  <c r="M426" i="29"/>
  <c r="N50" i="25"/>
  <c r="O50" i="25"/>
  <c r="M50" i="25"/>
  <c r="I50" i="29"/>
  <c r="I50" i="28"/>
  <c r="I50" i="27"/>
  <c r="I50" i="26"/>
  <c r="I50" i="7"/>
  <c r="I50" i="25"/>
  <c r="M122" i="27"/>
  <c r="N122" i="27"/>
  <c r="O122" i="27"/>
  <c r="N229" i="7"/>
  <c r="M229" i="7"/>
  <c r="O229" i="7"/>
  <c r="O229" i="28"/>
  <c r="M229" i="28"/>
  <c r="N229" i="28"/>
  <c r="O361" i="7"/>
  <c r="N361" i="7"/>
  <c r="M361" i="7"/>
  <c r="M361" i="29"/>
  <c r="N361" i="29"/>
  <c r="O361" i="29"/>
  <c r="N44" i="26"/>
  <c r="O44" i="26"/>
  <c r="M44" i="26"/>
  <c r="I44" i="29"/>
  <c r="I44" i="28"/>
  <c r="I44" i="26"/>
  <c r="I44" i="27"/>
  <c r="I44" i="7"/>
  <c r="I44" i="25"/>
  <c r="N99" i="27"/>
  <c r="O99" i="27"/>
  <c r="M99" i="27"/>
  <c r="N157" i="25"/>
  <c r="M157" i="25"/>
  <c r="O157" i="25"/>
  <c r="N157" i="28"/>
  <c r="M157" i="28"/>
  <c r="O157" i="28"/>
  <c r="O299" i="7"/>
  <c r="M299" i="7"/>
  <c r="N299" i="7"/>
  <c r="N299" i="29"/>
  <c r="M299" i="29"/>
  <c r="O299" i="29"/>
  <c r="M18" i="26"/>
  <c r="N18" i="26"/>
  <c r="O18" i="26"/>
  <c r="I18" i="29"/>
  <c r="I18" i="28"/>
  <c r="I18" i="27"/>
  <c r="I18" i="26"/>
  <c r="Q18" i="26" s="1"/>
  <c r="I18" i="7"/>
  <c r="I18" i="25"/>
  <c r="N42" i="27"/>
  <c r="M42" i="27"/>
  <c r="O42" i="27"/>
  <c r="N134" i="25"/>
  <c r="O134" i="25"/>
  <c r="M134" i="25"/>
  <c r="M134" i="28"/>
  <c r="N134" i="28"/>
  <c r="O134" i="28"/>
  <c r="M209" i="7"/>
  <c r="O209" i="7"/>
  <c r="N209" i="7"/>
  <c r="N209" i="29"/>
  <c r="M209" i="29"/>
  <c r="O209" i="29"/>
  <c r="O419" i="26"/>
  <c r="M419" i="26"/>
  <c r="N419" i="26"/>
  <c r="I419" i="29"/>
  <c r="I419" i="28"/>
  <c r="I419" i="27"/>
  <c r="I419" i="26"/>
  <c r="I419" i="25"/>
  <c r="I419" i="7"/>
  <c r="O196" i="27"/>
  <c r="N196" i="27"/>
  <c r="M196" i="27"/>
  <c r="N474" i="7"/>
  <c r="M474" i="7"/>
  <c r="O474" i="7"/>
  <c r="N474" i="28"/>
  <c r="O474" i="28"/>
  <c r="M474" i="28"/>
  <c r="N87" i="25"/>
  <c r="O87" i="25"/>
  <c r="M87" i="25"/>
  <c r="N87" i="29"/>
  <c r="M87" i="29"/>
  <c r="O87" i="29"/>
  <c r="M165" i="26"/>
  <c r="O165" i="26"/>
  <c r="N165" i="26"/>
  <c r="I165" i="29"/>
  <c r="I165" i="28"/>
  <c r="I165" i="27"/>
  <c r="I165" i="26"/>
  <c r="I165" i="7"/>
  <c r="I165" i="25"/>
  <c r="N382" i="27"/>
  <c r="M382" i="27"/>
  <c r="O382" i="27"/>
  <c r="N62" i="7"/>
  <c r="M62" i="7"/>
  <c r="O62" i="7"/>
  <c r="M62" i="28"/>
  <c r="N62" i="28"/>
  <c r="O62" i="28"/>
  <c r="M184" i="7"/>
  <c r="N184" i="7"/>
  <c r="O184" i="7"/>
  <c r="M184" i="29"/>
  <c r="O184" i="29"/>
  <c r="N184" i="29"/>
  <c r="O441" i="25"/>
  <c r="M441" i="25"/>
  <c r="N441" i="25"/>
  <c r="I441" i="29"/>
  <c r="I441" i="28"/>
  <c r="I441" i="27"/>
  <c r="I441" i="26"/>
  <c r="I441" i="25"/>
  <c r="I441" i="7"/>
  <c r="N35" i="25"/>
  <c r="O35" i="25"/>
  <c r="M35" i="25"/>
  <c r="N35" i="29"/>
  <c r="M35" i="29"/>
  <c r="O35" i="29"/>
  <c r="N136" i="26"/>
  <c r="O136" i="26"/>
  <c r="M136" i="26"/>
  <c r="I136" i="29"/>
  <c r="I136" i="28"/>
  <c r="I136" i="27"/>
  <c r="I136" i="25"/>
  <c r="I136" i="7"/>
  <c r="Q136" i="7" s="1"/>
  <c r="I136" i="26"/>
  <c r="N390" i="27"/>
  <c r="M390" i="27"/>
  <c r="O390" i="27"/>
  <c r="N73" i="25"/>
  <c r="M73" i="25"/>
  <c r="O73" i="25"/>
  <c r="O73" i="28"/>
  <c r="M73" i="28"/>
  <c r="N73" i="28"/>
  <c r="N178" i="25"/>
  <c r="O178" i="25"/>
  <c r="M178" i="25"/>
  <c r="O178" i="29"/>
  <c r="N178" i="29"/>
  <c r="M178" i="29"/>
  <c r="M407" i="26"/>
  <c r="N407" i="26"/>
  <c r="O407" i="26"/>
  <c r="I407" i="29"/>
  <c r="Q407" i="29" s="1"/>
  <c r="I407" i="28"/>
  <c r="I407" i="26"/>
  <c r="I407" i="27"/>
  <c r="I407" i="25"/>
  <c r="I407" i="7"/>
  <c r="N60" i="26"/>
  <c r="O60" i="26"/>
  <c r="M60" i="26"/>
  <c r="M153" i="7"/>
  <c r="O153" i="7"/>
  <c r="N153" i="7"/>
  <c r="N153" i="28"/>
  <c r="M153" i="28"/>
  <c r="O153" i="28"/>
  <c r="M357" i="26"/>
  <c r="N357" i="26"/>
  <c r="O357" i="26"/>
  <c r="M357" i="29"/>
  <c r="N357" i="29"/>
  <c r="O357" i="29"/>
  <c r="M49" i="26"/>
  <c r="N49" i="26"/>
  <c r="O49" i="26"/>
  <c r="I49" i="29"/>
  <c r="I49" i="28"/>
  <c r="I49" i="27"/>
  <c r="I49" i="26"/>
  <c r="I49" i="7"/>
  <c r="I49" i="25"/>
  <c r="M128" i="27"/>
  <c r="N128" i="27"/>
  <c r="O128" i="27"/>
  <c r="N308" i="25"/>
  <c r="O308" i="25"/>
  <c r="M308" i="25"/>
  <c r="M308" i="28"/>
  <c r="N308" i="28"/>
  <c r="O308" i="28"/>
  <c r="O974" i="25"/>
  <c r="M974" i="25"/>
  <c r="N974" i="25"/>
  <c r="O974" i="29"/>
  <c r="M974" i="29"/>
  <c r="N974" i="29"/>
  <c r="M966" i="26"/>
  <c r="N966" i="26"/>
  <c r="O966" i="26"/>
  <c r="I966" i="29"/>
  <c r="Q966" i="29" s="1"/>
  <c r="I966" i="28"/>
  <c r="I966" i="26"/>
  <c r="I966" i="27"/>
  <c r="I966" i="25"/>
  <c r="I966" i="7"/>
  <c r="M958" i="27"/>
  <c r="N958" i="27"/>
  <c r="O958" i="27"/>
  <c r="M950" i="7"/>
  <c r="O950" i="7"/>
  <c r="N950" i="7"/>
  <c r="M950" i="28"/>
  <c r="N950" i="28"/>
  <c r="O950" i="28"/>
  <c r="O939" i="7"/>
  <c r="M939" i="7"/>
  <c r="N939" i="7"/>
  <c r="N939" i="29"/>
  <c r="M939" i="29"/>
  <c r="O939" i="29"/>
  <c r="N931" i="25"/>
  <c r="M931" i="25"/>
  <c r="O931" i="25"/>
  <c r="I931" i="29"/>
  <c r="I931" i="28"/>
  <c r="I931" i="27"/>
  <c r="I931" i="26"/>
  <c r="I931" i="7"/>
  <c r="I931" i="25"/>
  <c r="M923" i="27"/>
  <c r="N923" i="27"/>
  <c r="O923" i="27"/>
  <c r="M915" i="7"/>
  <c r="O915" i="7"/>
  <c r="N915" i="7"/>
  <c r="O915" i="28"/>
  <c r="N915" i="28"/>
  <c r="M915" i="28"/>
  <c r="M906" i="7"/>
  <c r="O906" i="7"/>
  <c r="N906" i="7"/>
  <c r="M906" i="29"/>
  <c r="N906" i="29"/>
  <c r="O906" i="29"/>
  <c r="M898" i="26"/>
  <c r="N898" i="26"/>
  <c r="O898" i="26"/>
  <c r="I898" i="29"/>
  <c r="I898" i="28"/>
  <c r="I898" i="26"/>
  <c r="I898" i="27"/>
  <c r="I898" i="25"/>
  <c r="I898" i="7"/>
  <c r="M890" i="26"/>
  <c r="N890" i="26"/>
  <c r="O890" i="26"/>
  <c r="M882" i="7"/>
  <c r="N882" i="7"/>
  <c r="O882" i="7"/>
  <c r="N882" i="28"/>
  <c r="O882" i="28"/>
  <c r="M882" i="28"/>
  <c r="N871" i="27"/>
  <c r="M871" i="27"/>
  <c r="O871" i="27"/>
  <c r="M871" i="29"/>
  <c r="O871" i="29"/>
  <c r="N871" i="29"/>
  <c r="M863" i="26"/>
  <c r="N863" i="26"/>
  <c r="O863" i="26"/>
  <c r="I863" i="29"/>
  <c r="I863" i="28"/>
  <c r="I863" i="27"/>
  <c r="I863" i="26"/>
  <c r="Q863" i="26" s="1"/>
  <c r="I863" i="25"/>
  <c r="I863" i="7"/>
  <c r="N855" i="27"/>
  <c r="M855" i="27"/>
  <c r="O855" i="27"/>
  <c r="O846" i="7"/>
  <c r="M846" i="7"/>
  <c r="N846" i="7"/>
  <c r="M846" i="28"/>
  <c r="N846" i="28"/>
  <c r="O846" i="28"/>
  <c r="N838" i="25"/>
  <c r="O838" i="25"/>
  <c r="M838" i="25"/>
  <c r="O838" i="29"/>
  <c r="M838" i="29"/>
  <c r="N838" i="29"/>
  <c r="N830" i="26"/>
  <c r="O830" i="26"/>
  <c r="M830" i="26"/>
  <c r="I830" i="29"/>
  <c r="I830" i="28"/>
  <c r="I830" i="27"/>
  <c r="I830" i="26"/>
  <c r="I830" i="25"/>
  <c r="I830" i="7"/>
  <c r="N822" i="27"/>
  <c r="M822" i="27"/>
  <c r="O822" i="27"/>
  <c r="Q822" i="27" s="1"/>
  <c r="O811" i="7"/>
  <c r="N811" i="7"/>
  <c r="M811" i="7"/>
  <c r="N811" i="28"/>
  <c r="M811" i="28"/>
  <c r="O811" i="28"/>
  <c r="N967" i="25"/>
  <c r="M967" i="25"/>
  <c r="O967" i="25"/>
  <c r="M967" i="29"/>
  <c r="N967" i="29"/>
  <c r="O967" i="29"/>
  <c r="M959" i="26"/>
  <c r="N959" i="26"/>
  <c r="O959" i="26"/>
  <c r="I959" i="29"/>
  <c r="Q959" i="29" s="1"/>
  <c r="I959" i="28"/>
  <c r="I959" i="27"/>
  <c r="I959" i="26"/>
  <c r="Q959" i="26" s="1"/>
  <c r="I959" i="7"/>
  <c r="I959" i="25"/>
  <c r="N951" i="27"/>
  <c r="M951" i="27"/>
  <c r="O951" i="27"/>
  <c r="M942" i="7"/>
  <c r="N942" i="7"/>
  <c r="O942" i="7"/>
  <c r="M942" i="28"/>
  <c r="N942" i="28"/>
  <c r="O942" i="28"/>
  <c r="M934" i="27"/>
  <c r="N934" i="27"/>
  <c r="O934" i="27"/>
  <c r="M934" i="29"/>
  <c r="N934" i="29"/>
  <c r="O934" i="29"/>
  <c r="O926" i="26"/>
  <c r="N926" i="26"/>
  <c r="M926" i="26"/>
  <c r="I926" i="29"/>
  <c r="I926" i="28"/>
  <c r="I926" i="27"/>
  <c r="I926" i="26"/>
  <c r="I926" i="25"/>
  <c r="Q926" i="25" s="1"/>
  <c r="I926" i="7"/>
  <c r="N918" i="27"/>
  <c r="M918" i="27"/>
  <c r="O918" i="27"/>
  <c r="Q918" i="27" s="1"/>
  <c r="N907" i="7"/>
  <c r="M907" i="7"/>
  <c r="O907" i="7"/>
  <c r="N907" i="28"/>
  <c r="M907" i="28"/>
  <c r="O907" i="28"/>
  <c r="N899" i="25"/>
  <c r="M899" i="25"/>
  <c r="O899" i="25"/>
  <c r="N899" i="29"/>
  <c r="O899" i="29"/>
  <c r="M899" i="29"/>
  <c r="N891" i="26"/>
  <c r="M891" i="26"/>
  <c r="O891" i="26"/>
  <c r="I891" i="29"/>
  <c r="I891" i="28"/>
  <c r="I891" i="26"/>
  <c r="I891" i="25"/>
  <c r="I891" i="27"/>
  <c r="I891" i="7"/>
  <c r="N883" i="26"/>
  <c r="M883" i="26"/>
  <c r="O883" i="26"/>
  <c r="N874" i="7"/>
  <c r="O874" i="7"/>
  <c r="M874" i="7"/>
  <c r="N874" i="28"/>
  <c r="M874" i="28"/>
  <c r="O874" i="28"/>
  <c r="O866" i="25"/>
  <c r="N866" i="25"/>
  <c r="M866" i="25"/>
  <c r="O866" i="29"/>
  <c r="M866" i="29"/>
  <c r="N866" i="29"/>
  <c r="M858" i="27"/>
  <c r="O858" i="27"/>
  <c r="N858" i="27"/>
  <c r="I858" i="29"/>
  <c r="I858" i="28"/>
  <c r="I858" i="27"/>
  <c r="Q858" i="27" s="1"/>
  <c r="I858" i="26"/>
  <c r="I858" i="25"/>
  <c r="I858" i="7"/>
  <c r="M850" i="27"/>
  <c r="O850" i="27"/>
  <c r="Q850" i="27" s="1"/>
  <c r="N850" i="27"/>
  <c r="N839" i="7"/>
  <c r="M839" i="7"/>
  <c r="O839" i="7"/>
  <c r="M839" i="28"/>
  <c r="N839" i="28"/>
  <c r="O839" i="28"/>
  <c r="O831" i="26"/>
  <c r="M831" i="26"/>
  <c r="N831" i="26"/>
  <c r="O831" i="29"/>
  <c r="M831" i="29"/>
  <c r="N831" i="29"/>
  <c r="O823" i="25"/>
  <c r="M823" i="25"/>
  <c r="N823" i="25"/>
  <c r="I823" i="29"/>
  <c r="Q823" i="29" s="1"/>
  <c r="I823" i="28"/>
  <c r="I823" i="26"/>
  <c r="I823" i="7"/>
  <c r="I823" i="27"/>
  <c r="I823" i="25"/>
  <c r="Q823" i="25" s="1"/>
  <c r="N814" i="27"/>
  <c r="M814" i="27"/>
  <c r="O814" i="27"/>
  <c r="N806" i="25"/>
  <c r="M806" i="25"/>
  <c r="O806" i="25"/>
  <c r="M806" i="28"/>
  <c r="N806" i="28"/>
  <c r="O806" i="28"/>
  <c r="M797" i="26"/>
  <c r="N797" i="26"/>
  <c r="O797" i="26"/>
  <c r="M797" i="29"/>
  <c r="N797" i="29"/>
  <c r="O797" i="29"/>
  <c r="M789" i="26"/>
  <c r="N789" i="26"/>
  <c r="O789" i="26"/>
  <c r="I789" i="29"/>
  <c r="Q789" i="29" s="1"/>
  <c r="I789" i="28"/>
  <c r="I789" i="27"/>
  <c r="I789" i="25"/>
  <c r="I789" i="26"/>
  <c r="I789" i="7"/>
  <c r="N780" i="27"/>
  <c r="O780" i="27"/>
  <c r="Q780" i="27" s="1"/>
  <c r="M780" i="27"/>
  <c r="N772" i="25"/>
  <c r="M772" i="25"/>
  <c r="O772" i="25"/>
  <c r="O772" i="28"/>
  <c r="M772" i="28"/>
  <c r="N772" i="28"/>
  <c r="M764" i="26"/>
  <c r="N764" i="26"/>
  <c r="O764" i="26"/>
  <c r="N764" i="29"/>
  <c r="M764" i="29"/>
  <c r="O764" i="29"/>
  <c r="M756" i="26"/>
  <c r="N756" i="26"/>
  <c r="O756" i="26"/>
  <c r="I756" i="29"/>
  <c r="Q756" i="29" s="1"/>
  <c r="I756" i="28"/>
  <c r="I756" i="27"/>
  <c r="I756" i="25"/>
  <c r="I756" i="26"/>
  <c r="I756" i="7"/>
  <c r="O745" i="27"/>
  <c r="M745" i="27"/>
  <c r="N745" i="27"/>
  <c r="O737" i="7"/>
  <c r="M737" i="7"/>
  <c r="N737" i="7"/>
  <c r="N737" i="28"/>
  <c r="O737" i="28"/>
  <c r="M737" i="28"/>
  <c r="O729" i="7"/>
  <c r="N729" i="7"/>
  <c r="M729" i="7"/>
  <c r="M729" i="29"/>
  <c r="N729" i="29"/>
  <c r="O729" i="29"/>
  <c r="N721" i="27"/>
  <c r="M721" i="27"/>
  <c r="O721" i="27"/>
  <c r="I721" i="29"/>
  <c r="I721" i="28"/>
  <c r="I721" i="27"/>
  <c r="I721" i="26"/>
  <c r="I721" i="25"/>
  <c r="I721" i="7"/>
  <c r="O712" i="27"/>
  <c r="N712" i="27"/>
  <c r="M712" i="27"/>
  <c r="M704" i="7"/>
  <c r="N704" i="7"/>
  <c r="O704" i="7"/>
  <c r="M704" i="28"/>
  <c r="N704" i="28"/>
  <c r="O704" i="28"/>
  <c r="N696" i="25"/>
  <c r="M696" i="25"/>
  <c r="O696" i="25"/>
  <c r="N696" i="29"/>
  <c r="M696" i="29"/>
  <c r="O696" i="29"/>
  <c r="O685" i="26"/>
  <c r="M685" i="26"/>
  <c r="N685" i="26"/>
  <c r="I685" i="29"/>
  <c r="I685" i="28"/>
  <c r="I685" i="27"/>
  <c r="I685" i="26"/>
  <c r="I685" i="25"/>
  <c r="Q685" i="25" s="1"/>
  <c r="I685" i="7"/>
  <c r="O677" i="27"/>
  <c r="M677" i="27"/>
  <c r="N677" i="27"/>
  <c r="M805" i="7"/>
  <c r="N805" i="7"/>
  <c r="O805" i="7"/>
  <c r="M805" i="28"/>
  <c r="N805" i="28"/>
  <c r="O805" i="28"/>
  <c r="N796" i="7"/>
  <c r="O796" i="7"/>
  <c r="M796" i="7"/>
  <c r="M796" i="29"/>
  <c r="N796" i="29"/>
  <c r="O796" i="29"/>
  <c r="N788" i="26"/>
  <c r="M788" i="26"/>
  <c r="O788" i="26"/>
  <c r="I788" i="29"/>
  <c r="Q788" i="29" s="1"/>
  <c r="I788" i="28"/>
  <c r="I788" i="27"/>
  <c r="I788" i="26"/>
  <c r="Q788" i="26" s="1"/>
  <c r="I788" i="25"/>
  <c r="I788" i="7"/>
  <c r="M777" i="27"/>
  <c r="N777" i="27"/>
  <c r="O777" i="27"/>
  <c r="M769" i="25"/>
  <c r="N769" i="25"/>
  <c r="O769" i="25"/>
  <c r="M769" i="28"/>
  <c r="N769" i="28"/>
  <c r="O769" i="28"/>
  <c r="M761" i="25"/>
  <c r="N761" i="25"/>
  <c r="O761" i="25"/>
  <c r="N761" i="29"/>
  <c r="M761" i="29"/>
  <c r="O761" i="29"/>
  <c r="M753" i="26"/>
  <c r="N753" i="26"/>
  <c r="O753" i="26"/>
  <c r="I753" i="29"/>
  <c r="I753" i="28"/>
  <c r="I753" i="27"/>
  <c r="I753" i="26"/>
  <c r="I753" i="25"/>
  <c r="I753" i="7"/>
  <c r="N744" i="27"/>
  <c r="O744" i="27"/>
  <c r="Q744" i="27" s="1"/>
  <c r="M744" i="27"/>
  <c r="N736" i="7"/>
  <c r="M736" i="7"/>
  <c r="O736" i="7"/>
  <c r="N736" i="28"/>
  <c r="M736" i="28"/>
  <c r="O736" i="28"/>
  <c r="N728" i="25"/>
  <c r="M728" i="25"/>
  <c r="O728" i="25"/>
  <c r="M728" i="29"/>
  <c r="N728" i="29"/>
  <c r="O728" i="29"/>
  <c r="M717" i="26"/>
  <c r="N717" i="26"/>
  <c r="O717" i="26"/>
  <c r="I717" i="29"/>
  <c r="I717" i="28"/>
  <c r="I717" i="27"/>
  <c r="I717" i="26"/>
  <c r="I717" i="25"/>
  <c r="I717" i="7"/>
  <c r="N709" i="27"/>
  <c r="O709" i="27"/>
  <c r="Q709" i="27" s="1"/>
  <c r="M709" i="27"/>
  <c r="M701" i="26"/>
  <c r="N701" i="26"/>
  <c r="O701" i="26"/>
  <c r="M701" i="28"/>
  <c r="N701" i="28"/>
  <c r="O701" i="28"/>
  <c r="O693" i="7"/>
  <c r="N693" i="7"/>
  <c r="M693" i="7"/>
  <c r="M693" i="29"/>
  <c r="N693" i="29"/>
  <c r="O693" i="29"/>
  <c r="O684" i="26"/>
  <c r="M684" i="26"/>
  <c r="N684" i="26"/>
  <c r="I684" i="29"/>
  <c r="Q684" i="29" s="1"/>
  <c r="I684" i="28"/>
  <c r="I684" i="27"/>
  <c r="I684" i="25"/>
  <c r="I684" i="7"/>
  <c r="I684" i="26"/>
  <c r="N676" i="27"/>
  <c r="M676" i="27"/>
  <c r="O676" i="27"/>
  <c r="Q676" i="27" s="1"/>
  <c r="N807" i="25"/>
  <c r="O807" i="25"/>
  <c r="M807" i="25"/>
  <c r="N807" i="28"/>
  <c r="M807" i="28"/>
  <c r="O807" i="28"/>
  <c r="M666" i="7"/>
  <c r="N666" i="7"/>
  <c r="O666" i="7"/>
  <c r="M666" i="29"/>
  <c r="N666" i="29"/>
  <c r="O666" i="29"/>
  <c r="M658" i="26"/>
  <c r="N658" i="26"/>
  <c r="O658" i="26"/>
  <c r="I658" i="29"/>
  <c r="Q658" i="29" s="1"/>
  <c r="I658" i="28"/>
  <c r="I658" i="27"/>
  <c r="I658" i="25"/>
  <c r="I658" i="7"/>
  <c r="Q658" i="7" s="1"/>
  <c r="I658" i="26"/>
  <c r="O647" i="27"/>
  <c r="M647" i="27"/>
  <c r="N647" i="27"/>
  <c r="N639" i="7"/>
  <c r="M639" i="7"/>
  <c r="O639" i="7"/>
  <c r="N639" i="28"/>
  <c r="M639" i="28"/>
  <c r="O639" i="28"/>
  <c r="M631" i="25"/>
  <c r="O631" i="25"/>
  <c r="N631" i="25"/>
  <c r="N631" i="29"/>
  <c r="M631" i="29"/>
  <c r="O631" i="29"/>
  <c r="N622" i="26"/>
  <c r="O622" i="26"/>
  <c r="M622" i="26"/>
  <c r="I622" i="29"/>
  <c r="Q622" i="29" s="1"/>
  <c r="I622" i="28"/>
  <c r="I622" i="27"/>
  <c r="I622" i="26"/>
  <c r="I622" i="25"/>
  <c r="I622" i="7"/>
  <c r="N614" i="27"/>
  <c r="M614" i="27"/>
  <c r="O614" i="27"/>
  <c r="O606" i="7"/>
  <c r="N606" i="7"/>
  <c r="M606" i="7"/>
  <c r="M606" i="28"/>
  <c r="N606" i="28"/>
  <c r="O606" i="28"/>
  <c r="M598" i="26"/>
  <c r="N598" i="26"/>
  <c r="O598" i="26"/>
  <c r="M598" i="29"/>
  <c r="N598" i="29"/>
  <c r="O598" i="29"/>
  <c r="O587" i="27"/>
  <c r="M587" i="27"/>
  <c r="N587" i="27"/>
  <c r="I587" i="29"/>
  <c r="I587" i="28"/>
  <c r="I587" i="27"/>
  <c r="I587" i="26"/>
  <c r="I587" i="7"/>
  <c r="I587" i="25"/>
  <c r="O579" i="27"/>
  <c r="N579" i="27"/>
  <c r="M579" i="27"/>
  <c r="O571" i="7"/>
  <c r="N571" i="7"/>
  <c r="M571" i="7"/>
  <c r="N571" i="28"/>
  <c r="M571" i="28"/>
  <c r="O571" i="28"/>
  <c r="N563" i="25"/>
  <c r="O563" i="25"/>
  <c r="M563" i="25"/>
  <c r="M563" i="29"/>
  <c r="N563" i="29"/>
  <c r="O563" i="29"/>
  <c r="M644" i="7"/>
  <c r="N644" i="7"/>
  <c r="O644" i="7"/>
  <c r="I644" i="29"/>
  <c r="I644" i="28"/>
  <c r="I644" i="27"/>
  <c r="I644" i="25"/>
  <c r="I644" i="26"/>
  <c r="I644" i="7"/>
  <c r="N611" i="27"/>
  <c r="M611" i="27"/>
  <c r="O611" i="27"/>
  <c r="N578" i="25"/>
  <c r="O578" i="25"/>
  <c r="M578" i="25"/>
  <c r="M578" i="28"/>
  <c r="N578" i="28"/>
  <c r="O578" i="28"/>
  <c r="O553" i="25"/>
  <c r="M553" i="25"/>
  <c r="N553" i="25"/>
  <c r="N553" i="29"/>
  <c r="O553" i="29"/>
  <c r="M553" i="29"/>
  <c r="O537" i="26"/>
  <c r="N537" i="26"/>
  <c r="M537" i="26"/>
  <c r="I537" i="29"/>
  <c r="Q537" i="29" s="1"/>
  <c r="I537" i="28"/>
  <c r="I537" i="27"/>
  <c r="I537" i="26"/>
  <c r="I537" i="25"/>
  <c r="I537" i="7"/>
  <c r="N519" i="27"/>
  <c r="M519" i="27"/>
  <c r="O519" i="27"/>
  <c r="N503" i="25"/>
  <c r="M503" i="25"/>
  <c r="O503" i="25"/>
  <c r="N503" i="28"/>
  <c r="M503" i="28"/>
  <c r="O503" i="28"/>
  <c r="O486" i="7"/>
  <c r="M486" i="7"/>
  <c r="N486" i="7"/>
  <c r="M486" i="29"/>
  <c r="N486" i="29"/>
  <c r="O486" i="29"/>
  <c r="N470" i="25"/>
  <c r="M470" i="25"/>
  <c r="O470" i="25"/>
  <c r="I470" i="29"/>
  <c r="I470" i="28"/>
  <c r="I470" i="27"/>
  <c r="I470" i="26"/>
  <c r="I470" i="7"/>
  <c r="I470" i="25"/>
  <c r="N453" i="27"/>
  <c r="O453" i="27"/>
  <c r="Q453" i="27" s="1"/>
  <c r="M453" i="27"/>
  <c r="M437" i="7"/>
  <c r="N437" i="7"/>
  <c r="O437" i="7"/>
  <c r="M437" i="28"/>
  <c r="N437" i="28"/>
  <c r="O437" i="28"/>
  <c r="N420" i="25"/>
  <c r="O420" i="25"/>
  <c r="M420" i="25"/>
  <c r="M420" i="29"/>
  <c r="O420" i="29"/>
  <c r="N420" i="29"/>
  <c r="O412" i="26"/>
  <c r="M412" i="26"/>
  <c r="N412" i="26"/>
  <c r="I412" i="29"/>
  <c r="Q412" i="29" s="1"/>
  <c r="I412" i="28"/>
  <c r="I412" i="26"/>
  <c r="I412" i="27"/>
  <c r="I412" i="7"/>
  <c r="I412" i="25"/>
  <c r="M404" i="27"/>
  <c r="O404" i="27"/>
  <c r="N404" i="27"/>
  <c r="M393" i="25"/>
  <c r="N393" i="25"/>
  <c r="O393" i="25"/>
  <c r="M393" i="28"/>
  <c r="N393" i="28"/>
  <c r="O393" i="28"/>
  <c r="M385" i="25"/>
  <c r="O385" i="25"/>
  <c r="N385" i="25"/>
  <c r="N385" i="29"/>
  <c r="M385" i="29"/>
  <c r="O385" i="29"/>
  <c r="N377" i="26"/>
  <c r="M377" i="26"/>
  <c r="O377" i="26"/>
  <c r="I377" i="29"/>
  <c r="I377" i="28"/>
  <c r="I377" i="27"/>
  <c r="I377" i="26"/>
  <c r="I377" i="7"/>
  <c r="I377" i="25"/>
  <c r="N369" i="27"/>
  <c r="M369" i="27"/>
  <c r="O369" i="27"/>
  <c r="M360" i="7"/>
  <c r="N360" i="7"/>
  <c r="O360" i="7"/>
  <c r="O360" i="28"/>
  <c r="M360" i="28"/>
  <c r="N360" i="28"/>
  <c r="N352" i="25"/>
  <c r="O352" i="25"/>
  <c r="M352" i="25"/>
  <c r="M352" i="29"/>
  <c r="N352" i="29"/>
  <c r="O352" i="29"/>
  <c r="M344" i="26"/>
  <c r="N344" i="26"/>
  <c r="O344" i="26"/>
  <c r="I344" i="29"/>
  <c r="Q344" i="29" s="1"/>
  <c r="I344" i="28"/>
  <c r="I344" i="27"/>
  <c r="I344" i="26"/>
  <c r="Q344" i="26" s="1"/>
  <c r="I344" i="25"/>
  <c r="I344" i="7"/>
  <c r="N333" i="27"/>
  <c r="M333" i="27"/>
  <c r="O333" i="27"/>
  <c r="O325" i="7"/>
  <c r="N325" i="7"/>
  <c r="M325" i="7"/>
  <c r="M325" i="28"/>
  <c r="N325" i="28"/>
  <c r="O325" i="28"/>
  <c r="N317" i="7"/>
  <c r="O317" i="7"/>
  <c r="M317" i="7"/>
  <c r="M317" i="29"/>
  <c r="O317" i="29"/>
  <c r="N317" i="29"/>
  <c r="M309" i="26"/>
  <c r="N309" i="26"/>
  <c r="O309" i="26"/>
  <c r="I309" i="29"/>
  <c r="I309" i="28"/>
  <c r="I309" i="27"/>
  <c r="I309" i="25"/>
  <c r="I309" i="7"/>
  <c r="Q309" i="7" s="1"/>
  <c r="I309" i="26"/>
  <c r="M300" i="27"/>
  <c r="O300" i="27"/>
  <c r="Q300" i="27" s="1"/>
  <c r="N300" i="27"/>
  <c r="N292" i="25"/>
  <c r="O292" i="25"/>
  <c r="M292" i="25"/>
  <c r="O292" i="28"/>
  <c r="M292" i="28"/>
  <c r="N292" i="28"/>
  <c r="M284" i="26"/>
  <c r="N284" i="26"/>
  <c r="O284" i="26"/>
  <c r="M284" i="29"/>
  <c r="N284" i="29"/>
  <c r="O284" i="29"/>
  <c r="M276" i="26"/>
  <c r="N276" i="26"/>
  <c r="O276" i="26"/>
  <c r="I276" i="29"/>
  <c r="Q276" i="29" s="1"/>
  <c r="I276" i="28"/>
  <c r="I276" i="27"/>
  <c r="I276" i="26"/>
  <c r="Q276" i="26" s="1"/>
  <c r="I276" i="25"/>
  <c r="Q276" i="25" s="1"/>
  <c r="I276" i="7"/>
  <c r="N265" i="27"/>
  <c r="O265" i="27"/>
  <c r="Q265" i="27" s="1"/>
  <c r="M265" i="27"/>
  <c r="O257" i="7"/>
  <c r="M257" i="7"/>
  <c r="N257" i="7"/>
  <c r="M257" i="28"/>
  <c r="N257" i="28"/>
  <c r="O257" i="28"/>
  <c r="N249" i="25"/>
  <c r="O249" i="25"/>
  <c r="M249" i="25"/>
  <c r="N249" i="29"/>
  <c r="M249" i="29"/>
  <c r="O249" i="29"/>
  <c r="N241" i="7"/>
  <c r="M241" i="7"/>
  <c r="O241" i="7"/>
  <c r="I241" i="29"/>
  <c r="I241" i="28"/>
  <c r="I241" i="27"/>
  <c r="I241" i="26"/>
  <c r="I241" i="25"/>
  <c r="I241" i="7"/>
  <c r="N232" i="27"/>
  <c r="M232" i="27"/>
  <c r="O232" i="27"/>
  <c r="M224" i="26"/>
  <c r="N224" i="26"/>
  <c r="O224" i="26"/>
  <c r="O224" i="28"/>
  <c r="M224" i="28"/>
  <c r="N224" i="28"/>
  <c r="M216" i="25"/>
  <c r="O216" i="25"/>
  <c r="N216" i="25"/>
  <c r="N216" i="29"/>
  <c r="M216" i="29"/>
  <c r="O216" i="29"/>
  <c r="O642" i="26"/>
  <c r="M642" i="26"/>
  <c r="N642" i="26"/>
  <c r="I642" i="29"/>
  <c r="I642" i="28"/>
  <c r="I642" i="27"/>
  <c r="I642" i="25"/>
  <c r="I642" i="26"/>
  <c r="I642" i="7"/>
  <c r="M609" i="27"/>
  <c r="O609" i="27"/>
  <c r="N609" i="27"/>
  <c r="O576" i="7"/>
  <c r="M576" i="7"/>
  <c r="N576" i="7"/>
  <c r="N576" i="28"/>
  <c r="M576" i="28"/>
  <c r="O576" i="28"/>
  <c r="N552" i="25"/>
  <c r="O552" i="25"/>
  <c r="M552" i="25"/>
  <c r="N552" i="29"/>
  <c r="O552" i="29"/>
  <c r="M552" i="29"/>
  <c r="N536" i="26"/>
  <c r="M536" i="26"/>
  <c r="O536" i="26"/>
  <c r="I536" i="29"/>
  <c r="I536" i="28"/>
  <c r="I536" i="26"/>
  <c r="I536" i="27"/>
  <c r="I536" i="25"/>
  <c r="I536" i="7"/>
  <c r="N513" i="27"/>
  <c r="M513" i="27"/>
  <c r="O513" i="27"/>
  <c r="N497" i="25"/>
  <c r="M497" i="25"/>
  <c r="O497" i="25"/>
  <c r="M497" i="28"/>
  <c r="N497" i="28"/>
  <c r="O497" i="28"/>
  <c r="O480" i="7"/>
  <c r="M480" i="7"/>
  <c r="N480" i="7"/>
  <c r="O480" i="29"/>
  <c r="M480" i="29"/>
  <c r="N480" i="29"/>
  <c r="M460" i="26"/>
  <c r="N460" i="26"/>
  <c r="O460" i="26"/>
  <c r="I460" i="29"/>
  <c r="Q460" i="29" s="1"/>
  <c r="I460" i="28"/>
  <c r="I460" i="26"/>
  <c r="I460" i="27"/>
  <c r="I460" i="25"/>
  <c r="I460" i="7"/>
  <c r="N444" i="27"/>
  <c r="O444" i="27"/>
  <c r="Q444" i="27" s="1"/>
  <c r="M444" i="27"/>
  <c r="M427" i="7"/>
  <c r="N427" i="7"/>
  <c r="O427" i="7"/>
  <c r="N427" i="28"/>
  <c r="M427" i="28"/>
  <c r="O427" i="28"/>
  <c r="N648" i="25"/>
  <c r="M648" i="25"/>
  <c r="O648" i="25"/>
  <c r="M648" i="29"/>
  <c r="N648" i="29"/>
  <c r="O648" i="29"/>
  <c r="N607" i="26"/>
  <c r="O607" i="26"/>
  <c r="M607" i="26"/>
  <c r="I607" i="29"/>
  <c r="Q607" i="29" s="1"/>
  <c r="I607" i="28"/>
  <c r="I607" i="27"/>
  <c r="I607" i="26"/>
  <c r="I607" i="25"/>
  <c r="I607" i="7"/>
  <c r="O574" i="27"/>
  <c r="N574" i="27"/>
  <c r="M574" i="27"/>
  <c r="O597" i="25"/>
  <c r="M597" i="25"/>
  <c r="N597" i="25"/>
  <c r="O597" i="28"/>
  <c r="N597" i="28"/>
  <c r="M597" i="28"/>
  <c r="N538" i="25"/>
  <c r="M538" i="25"/>
  <c r="O538" i="25"/>
  <c r="N538" i="29"/>
  <c r="M538" i="29"/>
  <c r="O538" i="29"/>
  <c r="M506" i="26"/>
  <c r="N506" i="26"/>
  <c r="O506" i="26"/>
  <c r="I506" i="29"/>
  <c r="Q506" i="29" s="1"/>
  <c r="I506" i="28"/>
  <c r="I506" i="27"/>
  <c r="I506" i="26"/>
  <c r="I506" i="25"/>
  <c r="I506" i="7"/>
  <c r="M473" i="27"/>
  <c r="O473" i="27"/>
  <c r="N473" i="27"/>
  <c r="N440" i="25"/>
  <c r="O440" i="25"/>
  <c r="M440" i="25"/>
  <c r="M440" i="28"/>
  <c r="N440" i="28"/>
  <c r="O440" i="28"/>
  <c r="N654" i="25"/>
  <c r="O654" i="25"/>
  <c r="M654" i="25"/>
  <c r="M654" i="29"/>
  <c r="N654" i="29"/>
  <c r="O654" i="29"/>
  <c r="N543" i="26"/>
  <c r="O543" i="26"/>
  <c r="M543" i="26"/>
  <c r="I543" i="29"/>
  <c r="I543" i="28"/>
  <c r="I543" i="27"/>
  <c r="I543" i="26"/>
  <c r="I543" i="25"/>
  <c r="I543" i="7"/>
  <c r="N515" i="27"/>
  <c r="M515" i="27"/>
  <c r="O515" i="27"/>
  <c r="Q515" i="27" s="1"/>
  <c r="N482" i="25"/>
  <c r="O482" i="25"/>
  <c r="M482" i="25"/>
  <c r="N482" i="28"/>
  <c r="O482" i="28"/>
  <c r="M482" i="28"/>
  <c r="O449" i="25"/>
  <c r="M449" i="25"/>
  <c r="N449" i="25"/>
  <c r="N449" i="29"/>
  <c r="M449" i="29"/>
  <c r="O449" i="29"/>
  <c r="M417" i="27"/>
  <c r="O417" i="27"/>
  <c r="N417" i="27"/>
  <c r="I417" i="29"/>
  <c r="Q417" i="29" s="1"/>
  <c r="I417" i="28"/>
  <c r="I417" i="27"/>
  <c r="I417" i="26"/>
  <c r="I417" i="7"/>
  <c r="I417" i="25"/>
  <c r="M401" i="27"/>
  <c r="O401" i="27"/>
  <c r="N401" i="27"/>
  <c r="N384" i="25"/>
  <c r="O384" i="25"/>
  <c r="M384" i="25"/>
  <c r="M384" i="28"/>
  <c r="N384" i="28"/>
  <c r="O384" i="28"/>
  <c r="N363" i="25"/>
  <c r="O363" i="25"/>
  <c r="M363" i="25"/>
  <c r="M363" i="29"/>
  <c r="N363" i="29"/>
  <c r="O363" i="29"/>
  <c r="O347" i="27"/>
  <c r="N347" i="27"/>
  <c r="M347" i="27"/>
  <c r="I347" i="29"/>
  <c r="Q347" i="29" s="1"/>
  <c r="I347" i="28"/>
  <c r="I347" i="27"/>
  <c r="I347" i="26"/>
  <c r="I347" i="25"/>
  <c r="I347" i="7"/>
  <c r="N330" i="27"/>
  <c r="O330" i="27"/>
  <c r="Q330" i="27" s="1"/>
  <c r="M330" i="27"/>
  <c r="O314" i="25"/>
  <c r="M314" i="25"/>
  <c r="N314" i="25"/>
  <c r="M314" i="28"/>
  <c r="N314" i="28"/>
  <c r="O314" i="28"/>
  <c r="N297" i="25"/>
  <c r="O297" i="25"/>
  <c r="M297" i="25"/>
  <c r="M297" i="29"/>
  <c r="N297" i="29"/>
  <c r="O297" i="29"/>
  <c r="N281" i="25"/>
  <c r="O281" i="25"/>
  <c r="M281" i="25"/>
  <c r="I281" i="29"/>
  <c r="Q281" i="29" s="1"/>
  <c r="I281" i="28"/>
  <c r="I281" i="27"/>
  <c r="I281" i="26"/>
  <c r="I281" i="7"/>
  <c r="Q281" i="7" s="1"/>
  <c r="I281" i="25"/>
  <c r="N264" i="27"/>
  <c r="O264" i="27"/>
  <c r="Q264" i="27" s="1"/>
  <c r="M264" i="27"/>
  <c r="M248" i="25"/>
  <c r="N248" i="25"/>
  <c r="O248" i="25"/>
  <c r="N248" i="28"/>
  <c r="M248" i="28"/>
  <c r="O248" i="28"/>
  <c r="N227" i="25"/>
  <c r="O227" i="25"/>
  <c r="M227" i="25"/>
  <c r="N227" i="29"/>
  <c r="M227" i="29"/>
  <c r="O227" i="29"/>
  <c r="M210" i="26"/>
  <c r="N210" i="26"/>
  <c r="O210" i="26"/>
  <c r="I210" i="29"/>
  <c r="Q210" i="29" s="1"/>
  <c r="I210" i="28"/>
  <c r="I210" i="27"/>
  <c r="I210" i="26"/>
  <c r="Q210" i="26" s="1"/>
  <c r="I210" i="7"/>
  <c r="Q210" i="7" s="1"/>
  <c r="I210" i="25"/>
  <c r="N199" i="27"/>
  <c r="M199" i="27"/>
  <c r="O199" i="27"/>
  <c r="N191" i="25"/>
  <c r="O191" i="25"/>
  <c r="M191" i="25"/>
  <c r="N191" i="28"/>
  <c r="M191" i="28"/>
  <c r="O191" i="28"/>
  <c r="N183" i="25"/>
  <c r="O183" i="25"/>
  <c r="M183" i="25"/>
  <c r="O183" i="29"/>
  <c r="N183" i="29"/>
  <c r="M183" i="29"/>
  <c r="N174" i="26"/>
  <c r="O174" i="26"/>
  <c r="M174" i="26"/>
  <c r="I174" i="29"/>
  <c r="Q174" i="29" s="1"/>
  <c r="I174" i="28"/>
  <c r="I174" i="27"/>
  <c r="I174" i="26"/>
  <c r="I174" i="7"/>
  <c r="Q174" i="7" s="1"/>
  <c r="I174" i="25"/>
  <c r="O158" i="27"/>
  <c r="M158" i="27"/>
  <c r="N158" i="27"/>
  <c r="N150" i="25"/>
  <c r="O150" i="25"/>
  <c r="M150" i="25"/>
  <c r="N150" i="28"/>
  <c r="M150" i="28"/>
  <c r="O150" i="28"/>
  <c r="N131" i="25"/>
  <c r="O131" i="25"/>
  <c r="M131" i="25"/>
  <c r="M131" i="29"/>
  <c r="O131" i="29"/>
  <c r="N131" i="29"/>
  <c r="N115" i="26"/>
  <c r="M115" i="26"/>
  <c r="O115" i="26"/>
  <c r="I115" i="29"/>
  <c r="Q115" i="29" s="1"/>
  <c r="I115" i="28"/>
  <c r="I115" i="27"/>
  <c r="I115" i="26"/>
  <c r="Q115" i="26" s="1"/>
  <c r="I115" i="25"/>
  <c r="Q115" i="25" s="1"/>
  <c r="I115" i="7"/>
  <c r="O90" i="27"/>
  <c r="N90" i="27"/>
  <c r="M90" i="27"/>
  <c r="N580" i="7"/>
  <c r="M580" i="7"/>
  <c r="O580" i="7"/>
  <c r="N580" i="28"/>
  <c r="M580" i="28"/>
  <c r="O580" i="28"/>
  <c r="O465" i="7"/>
  <c r="N465" i="7"/>
  <c r="M465" i="7"/>
  <c r="O465" i="29"/>
  <c r="N465" i="29"/>
  <c r="M465" i="29"/>
  <c r="N33" i="26"/>
  <c r="O33" i="26"/>
  <c r="M33" i="26"/>
  <c r="I33" i="29"/>
  <c r="I33" i="28"/>
  <c r="I33" i="27"/>
  <c r="I33" i="25"/>
  <c r="I33" i="26"/>
  <c r="I33" i="7"/>
  <c r="N188" i="27"/>
  <c r="O188" i="27"/>
  <c r="M188" i="27"/>
  <c r="M28" i="25"/>
  <c r="O28" i="25"/>
  <c r="N28" i="25"/>
  <c r="N28" i="28"/>
  <c r="M28" i="28"/>
  <c r="O28" i="28"/>
  <c r="N83" i="25"/>
  <c r="O83" i="25"/>
  <c r="M83" i="25"/>
  <c r="N83" i="29"/>
  <c r="M83" i="29"/>
  <c r="O83" i="29"/>
  <c r="M233" i="26"/>
  <c r="N233" i="26"/>
  <c r="O233" i="26"/>
  <c r="I233" i="29"/>
  <c r="Q233" i="29" s="1"/>
  <c r="I233" i="28"/>
  <c r="I233" i="27"/>
  <c r="I233" i="26"/>
  <c r="Q233" i="26" s="1"/>
  <c r="I233" i="7"/>
  <c r="I233" i="25"/>
  <c r="N457" i="27"/>
  <c r="O457" i="27"/>
  <c r="Q457" i="27" s="1"/>
  <c r="M457" i="27"/>
  <c r="N75" i="25"/>
  <c r="O75" i="25"/>
  <c r="M75" i="25"/>
  <c r="O75" i="28"/>
  <c r="M75" i="28"/>
  <c r="N75" i="28"/>
  <c r="M270" i="25"/>
  <c r="O270" i="25"/>
  <c r="N270" i="25"/>
  <c r="M270" i="29"/>
  <c r="N270" i="29"/>
  <c r="O270" i="29"/>
  <c r="N163" i="25"/>
  <c r="O163" i="25"/>
  <c r="M163" i="25"/>
  <c r="I163" i="29"/>
  <c r="Q163" i="29" s="1"/>
  <c r="I163" i="28"/>
  <c r="I163" i="27"/>
  <c r="I163" i="26"/>
  <c r="I163" i="7"/>
  <c r="I163" i="25"/>
  <c r="N31" i="27"/>
  <c r="M31" i="27"/>
  <c r="O31" i="27"/>
  <c r="O103" i="7"/>
  <c r="N103" i="7"/>
  <c r="M103" i="7"/>
  <c r="N103" i="28"/>
  <c r="M103" i="28"/>
  <c r="O103" i="28"/>
  <c r="M250" i="25"/>
  <c r="O250" i="25"/>
  <c r="N250" i="25"/>
  <c r="O250" i="29"/>
  <c r="N250" i="29"/>
  <c r="M250" i="29"/>
  <c r="M20" i="25"/>
  <c r="N20" i="25"/>
  <c r="O20" i="25"/>
  <c r="I20" i="29"/>
  <c r="I20" i="28"/>
  <c r="I20" i="27"/>
  <c r="I20" i="26"/>
  <c r="I20" i="7"/>
  <c r="Q20" i="7" s="1"/>
  <c r="I20" i="25"/>
  <c r="N109" i="26"/>
  <c r="O109" i="26"/>
  <c r="M109" i="26"/>
  <c r="N287" i="25"/>
  <c r="O287" i="25"/>
  <c r="M287" i="25"/>
  <c r="O287" i="28"/>
  <c r="M287" i="28"/>
  <c r="N287" i="28"/>
  <c r="N85" i="27"/>
  <c r="M85" i="27"/>
  <c r="O85" i="27"/>
  <c r="N101" i="26"/>
  <c r="O101" i="26"/>
  <c r="M101" i="26"/>
  <c r="N101" i="28"/>
  <c r="M101" i="28"/>
  <c r="O101" i="28"/>
  <c r="N324" i="25"/>
  <c r="O324" i="25"/>
  <c r="M324" i="25"/>
  <c r="N324" i="29"/>
  <c r="O324" i="29"/>
  <c r="M324" i="29"/>
  <c r="M89" i="26"/>
  <c r="N89" i="26"/>
  <c r="O89" i="26"/>
  <c r="I89" i="29"/>
  <c r="I89" i="28"/>
  <c r="I89" i="27"/>
  <c r="I89" i="26"/>
  <c r="Q89" i="26" s="1"/>
  <c r="I89" i="25"/>
  <c r="I89" i="7"/>
  <c r="N211" i="27"/>
  <c r="O211" i="27"/>
  <c r="M211" i="27"/>
  <c r="N512" i="25"/>
  <c r="M512" i="25"/>
  <c r="O512" i="25"/>
  <c r="N512" i="28"/>
  <c r="M512" i="28"/>
  <c r="O512" i="28"/>
  <c r="O76" i="25"/>
  <c r="M76" i="25"/>
  <c r="N76" i="25"/>
  <c r="M76" i="29"/>
  <c r="N76" i="29"/>
  <c r="O76" i="29"/>
  <c r="M186" i="26"/>
  <c r="N186" i="26"/>
  <c r="O186" i="26"/>
  <c r="I186" i="29"/>
  <c r="I186" i="28"/>
  <c r="I186" i="27"/>
  <c r="I186" i="26"/>
  <c r="I186" i="25"/>
  <c r="I186" i="7"/>
  <c r="O424" i="26"/>
  <c r="M424" i="26"/>
  <c r="N424" i="26"/>
  <c r="N65" i="25"/>
  <c r="O65" i="25"/>
  <c r="M65" i="25"/>
  <c r="O65" i="28"/>
  <c r="M65" i="28"/>
  <c r="N65" i="28"/>
  <c r="O161" i="7"/>
  <c r="N161" i="7"/>
  <c r="M161" i="7"/>
  <c r="M161" i="29"/>
  <c r="N161" i="29"/>
  <c r="O161" i="29"/>
  <c r="M374" i="26"/>
  <c r="O374" i="26"/>
  <c r="N374" i="26"/>
  <c r="I374" i="29"/>
  <c r="I374" i="28"/>
  <c r="I374" i="27"/>
  <c r="I374" i="26"/>
  <c r="I374" i="25"/>
  <c r="I374" i="7"/>
  <c r="N972" i="27"/>
  <c r="M972" i="27"/>
  <c r="O972" i="27"/>
  <c r="N964" i="7"/>
  <c r="M964" i="7"/>
  <c r="O964" i="7"/>
  <c r="M964" i="28"/>
  <c r="N964" i="28"/>
  <c r="O964" i="28"/>
  <c r="M956" i="25"/>
  <c r="O956" i="25"/>
  <c r="N956" i="25"/>
  <c r="N956" i="29"/>
  <c r="O956" i="29"/>
  <c r="M956" i="29"/>
  <c r="N948" i="25"/>
  <c r="M948" i="25"/>
  <c r="O948" i="25"/>
  <c r="I948" i="29"/>
  <c r="I948" i="28"/>
  <c r="I948" i="27"/>
  <c r="I948" i="26"/>
  <c r="I948" i="25"/>
  <c r="I948" i="7"/>
  <c r="M937" i="27"/>
  <c r="O937" i="27"/>
  <c r="N937" i="27"/>
  <c r="M929" i="7"/>
  <c r="O929" i="7"/>
  <c r="N929" i="7"/>
  <c r="M929" i="28"/>
  <c r="N929" i="28"/>
  <c r="O929" i="28"/>
  <c r="N921" i="25"/>
  <c r="M921" i="25"/>
  <c r="O921" i="25"/>
  <c r="N921" i="29"/>
  <c r="O921" i="29"/>
  <c r="M921" i="29"/>
  <c r="M913" i="26"/>
  <c r="N913" i="26"/>
  <c r="O913" i="26"/>
  <c r="I913" i="29"/>
  <c r="I913" i="28"/>
  <c r="I913" i="27"/>
  <c r="I913" i="26"/>
  <c r="I913" i="25"/>
  <c r="I913" i="7"/>
  <c r="M904" i="27"/>
  <c r="N904" i="27"/>
  <c r="O904" i="27"/>
  <c r="N896" i="7"/>
  <c r="M896" i="7"/>
  <c r="O896" i="7"/>
  <c r="M896" i="28"/>
  <c r="N896" i="28"/>
  <c r="O896" i="28"/>
  <c r="N888" i="7"/>
  <c r="M888" i="7"/>
  <c r="O888" i="7"/>
  <c r="M888" i="29"/>
  <c r="N888" i="29"/>
  <c r="O888" i="29"/>
  <c r="M877" i="26"/>
  <c r="N877" i="26"/>
  <c r="O877" i="26"/>
  <c r="I877" i="29"/>
  <c r="I877" i="28"/>
  <c r="I877" i="27"/>
  <c r="I877" i="26"/>
  <c r="I877" i="25"/>
  <c r="I877" i="7"/>
  <c r="N869" i="27"/>
  <c r="O869" i="27"/>
  <c r="M869" i="27"/>
  <c r="N861" i="7"/>
  <c r="M861" i="7"/>
  <c r="O861" i="7"/>
  <c r="O861" i="28"/>
  <c r="N861" i="28"/>
  <c r="M861" i="28"/>
  <c r="O853" i="7"/>
  <c r="M853" i="7"/>
  <c r="N853" i="7"/>
  <c r="N853" i="29"/>
  <c r="O853" i="29"/>
  <c r="M853" i="29"/>
  <c r="N844" i="27"/>
  <c r="O844" i="27"/>
  <c r="M844" i="27"/>
  <c r="I844" i="29"/>
  <c r="I844" i="28"/>
  <c r="I844" i="27"/>
  <c r="I844" i="26"/>
  <c r="I844" i="25"/>
  <c r="I844" i="7"/>
  <c r="N836" i="27"/>
  <c r="M836" i="27"/>
  <c r="O836" i="27"/>
  <c r="O828" i="7"/>
  <c r="N828" i="7"/>
  <c r="M828" i="7"/>
  <c r="M828" i="28"/>
  <c r="N828" i="28"/>
  <c r="O828" i="28"/>
  <c r="N820" i="25"/>
  <c r="M820" i="25"/>
  <c r="O820" i="25"/>
  <c r="M820" i="29"/>
  <c r="N820" i="29"/>
  <c r="O820" i="29"/>
  <c r="M973" i="26"/>
  <c r="N973" i="26"/>
  <c r="O973" i="26"/>
  <c r="I973" i="29"/>
  <c r="I973" i="28"/>
  <c r="I973" i="27"/>
  <c r="I973" i="26"/>
  <c r="Q973" i="26" s="1"/>
  <c r="I973" i="25"/>
  <c r="I973" i="7"/>
  <c r="M965" i="26"/>
  <c r="N965" i="26"/>
  <c r="O965" i="26"/>
  <c r="O957" i="7"/>
  <c r="M957" i="7"/>
  <c r="N957" i="7"/>
  <c r="M957" i="28"/>
  <c r="N957" i="28"/>
  <c r="O957" i="28"/>
  <c r="N949" i="25"/>
  <c r="M949" i="25"/>
  <c r="O949" i="25"/>
  <c r="N949" i="29"/>
  <c r="M949" i="29"/>
  <c r="O949" i="29"/>
  <c r="M940" i="26"/>
  <c r="N940" i="26"/>
  <c r="O940" i="26"/>
  <c r="I940" i="29"/>
  <c r="I940" i="28"/>
  <c r="I940" i="27"/>
  <c r="I940" i="26"/>
  <c r="I940" i="25"/>
  <c r="I940" i="7"/>
  <c r="M932" i="27"/>
  <c r="N932" i="27"/>
  <c r="O932" i="27"/>
  <c r="N924" i="25"/>
  <c r="M924" i="25"/>
  <c r="O924" i="25"/>
  <c r="M924" i="28"/>
  <c r="N924" i="28"/>
  <c r="O924" i="28"/>
  <c r="N916" i="25"/>
  <c r="M916" i="25"/>
  <c r="O916" i="25"/>
  <c r="N916" i="29"/>
  <c r="M916" i="29"/>
  <c r="O916" i="29"/>
  <c r="N905" i="25"/>
  <c r="M905" i="25"/>
  <c r="O905" i="25"/>
  <c r="I905" i="29"/>
  <c r="I905" i="28"/>
  <c r="I905" i="27"/>
  <c r="I905" i="26"/>
  <c r="I905" i="25"/>
  <c r="I905" i="7"/>
  <c r="N897" i="27"/>
  <c r="M897" i="27"/>
  <c r="O897" i="27"/>
  <c r="O889" i="7"/>
  <c r="N889" i="7"/>
  <c r="M889" i="7"/>
  <c r="M889" i="28"/>
  <c r="N889" i="28"/>
  <c r="O889" i="28"/>
  <c r="N881" i="25"/>
  <c r="M881" i="25"/>
  <c r="O881" i="25"/>
  <c r="N881" i="29"/>
  <c r="O881" i="29"/>
  <c r="M881" i="29"/>
  <c r="O872" i="26"/>
  <c r="M872" i="26"/>
  <c r="N872" i="26"/>
  <c r="I872" i="29"/>
  <c r="I872" i="28"/>
  <c r="I872" i="27"/>
  <c r="I872" i="26"/>
  <c r="I872" i="25"/>
  <c r="I872" i="7"/>
  <c r="N864" i="27"/>
  <c r="M864" i="27"/>
  <c r="O864" i="27"/>
  <c r="N856" i="25"/>
  <c r="O856" i="25"/>
  <c r="M856" i="25"/>
  <c r="N856" i="28"/>
  <c r="O856" i="28"/>
  <c r="M856" i="28"/>
  <c r="N845" i="25"/>
  <c r="O845" i="25"/>
  <c r="M845" i="25"/>
  <c r="N845" i="29"/>
  <c r="O845" i="29"/>
  <c r="M845" i="29"/>
  <c r="N837" i="26"/>
  <c r="O837" i="26"/>
  <c r="M837" i="26"/>
  <c r="I837" i="29"/>
  <c r="I837" i="28"/>
  <c r="I837" i="27"/>
  <c r="I837" i="26"/>
  <c r="I837" i="25"/>
  <c r="I837" i="7"/>
  <c r="N829" i="27"/>
  <c r="O829" i="27"/>
  <c r="M829" i="27"/>
  <c r="O821" i="7"/>
  <c r="M821" i="7"/>
  <c r="N821" i="7"/>
  <c r="M821" i="28"/>
  <c r="N821" i="28"/>
  <c r="O821" i="28"/>
  <c r="N812" i="26"/>
  <c r="M812" i="26"/>
  <c r="O812" i="26"/>
  <c r="M812" i="29"/>
  <c r="N812" i="29"/>
  <c r="O812" i="29"/>
  <c r="N804" i="26"/>
  <c r="O804" i="26"/>
  <c r="M804" i="26"/>
  <c r="I804" i="29"/>
  <c r="I804" i="28"/>
  <c r="I804" i="27"/>
  <c r="I804" i="25"/>
  <c r="I804" i="7"/>
  <c r="I804" i="26"/>
  <c r="N795" i="27"/>
  <c r="M795" i="27"/>
  <c r="O795" i="27"/>
  <c r="N787" i="27"/>
  <c r="M787" i="27"/>
  <c r="O787" i="27"/>
  <c r="N787" i="28"/>
  <c r="M787" i="28"/>
  <c r="O787" i="28"/>
  <c r="N778" i="25"/>
  <c r="M778" i="25"/>
  <c r="O778" i="25"/>
  <c r="M778" i="29"/>
  <c r="O778" i="29"/>
  <c r="N778" i="29"/>
  <c r="M770" i="26"/>
  <c r="N770" i="26"/>
  <c r="O770" i="26"/>
  <c r="I770" i="29"/>
  <c r="I770" i="28"/>
  <c r="I770" i="27"/>
  <c r="I770" i="26"/>
  <c r="Q770" i="26" s="1"/>
  <c r="I770" i="25"/>
  <c r="I770" i="7"/>
  <c r="N762" i="27"/>
  <c r="O762" i="27"/>
  <c r="M762" i="27"/>
  <c r="O754" i="7"/>
  <c r="N754" i="7"/>
  <c r="M754" i="7"/>
  <c r="N754" i="28"/>
  <c r="O754" i="28"/>
  <c r="M754" i="28"/>
  <c r="O743" i="25"/>
  <c r="N743" i="25"/>
  <c r="M743" i="25"/>
  <c r="M743" i="29"/>
  <c r="N743" i="29"/>
  <c r="O743" i="29"/>
  <c r="O735" i="25"/>
  <c r="N735" i="25"/>
  <c r="M735" i="25"/>
  <c r="I735" i="29"/>
  <c r="I735" i="28"/>
  <c r="I735" i="27"/>
  <c r="I735" i="25"/>
  <c r="I735" i="26"/>
  <c r="I735" i="7"/>
  <c r="N727" i="27"/>
  <c r="M727" i="27"/>
  <c r="O727" i="27"/>
  <c r="N718" i="7"/>
  <c r="M718" i="7"/>
  <c r="O718" i="7"/>
  <c r="M718" i="28"/>
  <c r="N718" i="28"/>
  <c r="O718" i="28"/>
  <c r="M710" i="26"/>
  <c r="O710" i="26"/>
  <c r="N710" i="26"/>
  <c r="M710" i="29"/>
  <c r="N710" i="29"/>
  <c r="O710" i="29"/>
  <c r="M702" i="26"/>
  <c r="N702" i="26"/>
  <c r="O702" i="26"/>
  <c r="I702" i="29"/>
  <c r="I702" i="28"/>
  <c r="I702" i="27"/>
  <c r="I702" i="26"/>
  <c r="Q702" i="26" s="1"/>
  <c r="I702" i="25"/>
  <c r="I702" i="7"/>
  <c r="O694" i="27"/>
  <c r="M694" i="27"/>
  <c r="N694" i="27"/>
  <c r="M683" i="7"/>
  <c r="N683" i="7"/>
  <c r="O683" i="7"/>
  <c r="N683" i="28"/>
  <c r="M683" i="28"/>
  <c r="O683" i="28"/>
  <c r="N675" i="26"/>
  <c r="M675" i="26"/>
  <c r="O675" i="26"/>
  <c r="N675" i="29"/>
  <c r="M675" i="29"/>
  <c r="O675" i="29"/>
  <c r="M801" i="26"/>
  <c r="N801" i="26"/>
  <c r="O801" i="26"/>
  <c r="I801" i="29"/>
  <c r="I801" i="28"/>
  <c r="I801" i="27"/>
  <c r="I801" i="25"/>
  <c r="Q801" i="25" s="1"/>
  <c r="I801" i="7"/>
  <c r="I801" i="26"/>
  <c r="N794" i="27"/>
  <c r="O794" i="27"/>
  <c r="M794" i="27"/>
  <c r="N786" i="7"/>
  <c r="O786" i="7"/>
  <c r="M786" i="7"/>
  <c r="M786" i="28"/>
  <c r="N786" i="28"/>
  <c r="O786" i="28"/>
  <c r="N775" i="25"/>
  <c r="M775" i="25"/>
  <c r="O775" i="25"/>
  <c r="M775" i="29"/>
  <c r="O775" i="29"/>
  <c r="N775" i="29"/>
  <c r="N767" i="27"/>
  <c r="O767" i="27"/>
  <c r="M767" i="27"/>
  <c r="I767" i="29"/>
  <c r="I767" i="28"/>
  <c r="I767" i="27"/>
  <c r="I767" i="26"/>
  <c r="I767" i="25"/>
  <c r="I767" i="7"/>
  <c r="N759" i="27"/>
  <c r="O759" i="27"/>
  <c r="M759" i="27"/>
  <c r="O750" i="7"/>
  <c r="N750" i="7"/>
  <c r="M750" i="7"/>
  <c r="M750" i="28"/>
  <c r="N750" i="28"/>
  <c r="O750" i="28"/>
  <c r="N742" i="25"/>
  <c r="M742" i="25"/>
  <c r="O742" i="25"/>
  <c r="M742" i="29"/>
  <c r="N742" i="29"/>
  <c r="O742" i="29"/>
  <c r="O734" i="26"/>
  <c r="M734" i="26"/>
  <c r="N734" i="26"/>
  <c r="I734" i="29"/>
  <c r="I734" i="28"/>
  <c r="I734" i="27"/>
  <c r="I734" i="26"/>
  <c r="I734" i="7"/>
  <c r="I734" i="25"/>
  <c r="Q734" i="25" s="1"/>
  <c r="N726" i="27"/>
  <c r="O726" i="27"/>
  <c r="M726" i="27"/>
  <c r="N715" i="25"/>
  <c r="O715" i="25"/>
  <c r="M715" i="25"/>
  <c r="N715" i="28"/>
  <c r="M715" i="28"/>
  <c r="O715" i="28"/>
  <c r="N707" i="7"/>
  <c r="M707" i="7"/>
  <c r="O707" i="7"/>
  <c r="M707" i="29"/>
  <c r="N707" i="29"/>
  <c r="O707" i="29"/>
  <c r="N699" i="26"/>
  <c r="O699" i="26"/>
  <c r="M699" i="26"/>
  <c r="I699" i="29"/>
  <c r="I699" i="28"/>
  <c r="I699" i="27"/>
  <c r="I699" i="26"/>
  <c r="I699" i="25"/>
  <c r="I699" i="7"/>
  <c r="N691" i="27"/>
  <c r="M691" i="27"/>
  <c r="O691" i="27"/>
  <c r="N682" i="7"/>
  <c r="O682" i="7"/>
  <c r="M682" i="7"/>
  <c r="M682" i="28"/>
  <c r="O682" i="28"/>
  <c r="N682" i="28"/>
  <c r="M674" i="26"/>
  <c r="N674" i="26"/>
  <c r="O674" i="26"/>
  <c r="M674" i="29"/>
  <c r="N674" i="29"/>
  <c r="O674" i="29"/>
  <c r="N671" i="26"/>
  <c r="O671" i="26"/>
  <c r="M671" i="26"/>
  <c r="I671" i="29"/>
  <c r="I671" i="28"/>
  <c r="I671" i="27"/>
  <c r="I671" i="25"/>
  <c r="Q671" i="25" s="1"/>
  <c r="I671" i="7"/>
  <c r="I671" i="26"/>
  <c r="N664" i="27"/>
  <c r="M664" i="27"/>
  <c r="O664" i="27"/>
  <c r="M653" i="7"/>
  <c r="O653" i="7"/>
  <c r="N653" i="7"/>
  <c r="M653" i="28"/>
  <c r="N653" i="28"/>
  <c r="O653" i="28"/>
  <c r="O645" i="26"/>
  <c r="N645" i="26"/>
  <c r="M645" i="26"/>
  <c r="M645" i="29"/>
  <c r="N645" i="29"/>
  <c r="O645" i="29"/>
  <c r="M637" i="26"/>
  <c r="N637" i="26"/>
  <c r="O637" i="26"/>
  <c r="I637" i="29"/>
  <c r="I637" i="28"/>
  <c r="I637" i="27"/>
  <c r="I637" i="26"/>
  <c r="I637" i="7"/>
  <c r="I637" i="25"/>
  <c r="N629" i="27"/>
  <c r="O629" i="27"/>
  <c r="M629" i="27"/>
  <c r="O620" i="7"/>
  <c r="N620" i="7"/>
  <c r="M620" i="7"/>
  <c r="O620" i="28"/>
  <c r="M620" i="28"/>
  <c r="N620" i="28"/>
  <c r="N612" i="25"/>
  <c r="M612" i="25"/>
  <c r="O612" i="25"/>
  <c r="M612" i="29"/>
  <c r="N612" i="29"/>
  <c r="O612" i="29"/>
  <c r="N604" i="26"/>
  <c r="O604" i="26"/>
  <c r="M604" i="26"/>
  <c r="I604" i="29"/>
  <c r="I604" i="28"/>
  <c r="I604" i="27"/>
  <c r="I604" i="26"/>
  <c r="I604" i="25"/>
  <c r="I604" i="7"/>
  <c r="N596" i="27"/>
  <c r="M596" i="27"/>
  <c r="O596" i="27"/>
  <c r="O585" i="7"/>
  <c r="M585" i="7"/>
  <c r="N585" i="7"/>
  <c r="M585" i="28"/>
  <c r="N585" i="28"/>
  <c r="O585" i="28"/>
  <c r="N577" i="25"/>
  <c r="O577" i="25"/>
  <c r="M577" i="25"/>
  <c r="M577" i="29"/>
  <c r="N577" i="29"/>
  <c r="O577" i="29"/>
  <c r="O569" i="27"/>
  <c r="M569" i="27"/>
  <c r="N569" i="27"/>
  <c r="I569" i="29"/>
  <c r="I569" i="28"/>
  <c r="I569" i="27"/>
  <c r="I569" i="26"/>
  <c r="I569" i="25"/>
  <c r="I569" i="7"/>
  <c r="N669" i="27"/>
  <c r="O669" i="27"/>
  <c r="M669" i="27"/>
  <c r="N636" i="26"/>
  <c r="O636" i="26"/>
  <c r="M636" i="26"/>
  <c r="M636" i="28"/>
  <c r="N636" i="28"/>
  <c r="O636" i="28"/>
  <c r="N603" i="26"/>
  <c r="O603" i="26"/>
  <c r="M603" i="26"/>
  <c r="M603" i="29"/>
  <c r="N603" i="29"/>
  <c r="O603" i="29"/>
  <c r="M570" i="26"/>
  <c r="O570" i="26"/>
  <c r="N570" i="26"/>
  <c r="I570" i="29"/>
  <c r="I570" i="28"/>
  <c r="I570" i="27"/>
  <c r="I570" i="26"/>
  <c r="I570" i="25"/>
  <c r="I570" i="7"/>
  <c r="M549" i="26"/>
  <c r="N549" i="26"/>
  <c r="O549" i="26"/>
  <c r="M533" i="7"/>
  <c r="O533" i="7"/>
  <c r="N533" i="7"/>
  <c r="N533" i="28"/>
  <c r="M533" i="28"/>
  <c r="O533" i="28"/>
  <c r="M516" i="26"/>
  <c r="N516" i="26"/>
  <c r="O516" i="26"/>
  <c r="M516" i="29"/>
  <c r="N516" i="29"/>
  <c r="O516" i="29"/>
  <c r="M500" i="26"/>
  <c r="N500" i="26"/>
  <c r="O500" i="26"/>
  <c r="I500" i="29"/>
  <c r="I500" i="28"/>
  <c r="I500" i="27"/>
  <c r="I500" i="25"/>
  <c r="I500" i="26"/>
  <c r="I500" i="7"/>
  <c r="Q500" i="7" s="1"/>
  <c r="O483" i="27"/>
  <c r="Q483" i="27" s="1"/>
  <c r="M483" i="27"/>
  <c r="N483" i="27"/>
  <c r="O467" i="7"/>
  <c r="M467" i="7"/>
  <c r="N467" i="7"/>
  <c r="N467" i="28"/>
  <c r="O467" i="28"/>
  <c r="M467" i="28"/>
  <c r="M450" i="7"/>
  <c r="N450" i="7"/>
  <c r="O450" i="7"/>
  <c r="N450" i="29"/>
  <c r="M450" i="29"/>
  <c r="O450" i="29"/>
  <c r="M434" i="26"/>
  <c r="N434" i="26"/>
  <c r="O434" i="26"/>
  <c r="I434" i="29"/>
  <c r="I434" i="28"/>
  <c r="I434" i="27"/>
  <c r="I434" i="26"/>
  <c r="Q434" i="26" s="1"/>
  <c r="I434" i="25"/>
  <c r="I434" i="7"/>
  <c r="N418" i="27"/>
  <c r="O418" i="27"/>
  <c r="M418" i="27"/>
  <c r="M410" i="7"/>
  <c r="N410" i="7"/>
  <c r="O410" i="7"/>
  <c r="N410" i="28"/>
  <c r="O410" i="28"/>
  <c r="M410" i="28"/>
  <c r="N402" i="25"/>
  <c r="M402" i="25"/>
  <c r="O402" i="25"/>
  <c r="M402" i="29"/>
  <c r="N402" i="29"/>
  <c r="O402" i="29"/>
  <c r="N391" i="27"/>
  <c r="M391" i="27"/>
  <c r="O391" i="27"/>
  <c r="I391" i="29"/>
  <c r="I391" i="28"/>
  <c r="I391" i="27"/>
  <c r="I391" i="7"/>
  <c r="I391" i="26"/>
  <c r="I391" i="25"/>
  <c r="N383" i="27"/>
  <c r="M383" i="27"/>
  <c r="O383" i="27"/>
  <c r="N375" i="7"/>
  <c r="M375" i="7"/>
  <c r="O375" i="7"/>
  <c r="M375" i="28"/>
  <c r="N375" i="28"/>
  <c r="O375" i="28"/>
  <c r="M366" i="25"/>
  <c r="O366" i="25"/>
  <c r="N366" i="25"/>
  <c r="M366" i="29"/>
  <c r="N366" i="29"/>
  <c r="O366" i="29"/>
  <c r="M358" i="26"/>
  <c r="N358" i="26"/>
  <c r="O358" i="26"/>
  <c r="I358" i="29"/>
  <c r="I358" i="28"/>
  <c r="I358" i="27"/>
  <c r="I358" i="25"/>
  <c r="I358" i="7"/>
  <c r="I358" i="26"/>
  <c r="N350" i="27"/>
  <c r="O350" i="27"/>
  <c r="M350" i="27"/>
  <c r="N342" i="27"/>
  <c r="O342" i="27"/>
  <c r="M342" i="27"/>
  <c r="O342" i="28"/>
  <c r="M342" i="28"/>
  <c r="N342" i="28"/>
  <c r="N331" i="25"/>
  <c r="O331" i="25"/>
  <c r="M331" i="25"/>
  <c r="N331" i="29"/>
  <c r="O331" i="29"/>
  <c r="M331" i="29"/>
  <c r="M323" i="26"/>
  <c r="N323" i="26"/>
  <c r="O323" i="26"/>
  <c r="I323" i="29"/>
  <c r="I323" i="28"/>
  <c r="I323" i="27"/>
  <c r="I323" i="7"/>
  <c r="I323" i="26"/>
  <c r="I323" i="25"/>
  <c r="N315" i="27"/>
  <c r="M315" i="27"/>
  <c r="O315" i="27"/>
  <c r="N307" i="7"/>
  <c r="O307" i="7"/>
  <c r="M307" i="7"/>
  <c r="M307" i="28"/>
  <c r="N307" i="28"/>
  <c r="O307" i="28"/>
  <c r="M298" i="25"/>
  <c r="N298" i="25"/>
  <c r="O298" i="25"/>
  <c r="M298" i="29"/>
  <c r="N298" i="29"/>
  <c r="O298" i="29"/>
  <c r="M290" i="26"/>
  <c r="N290" i="26"/>
  <c r="O290" i="26"/>
  <c r="I290" i="29"/>
  <c r="I290" i="28"/>
  <c r="I290" i="27"/>
  <c r="I290" i="26"/>
  <c r="Q290" i="26" s="1"/>
  <c r="I290" i="25"/>
  <c r="I290" i="7"/>
  <c r="Q290" i="7" s="1"/>
  <c r="N282" i="27"/>
  <c r="O282" i="27"/>
  <c r="M282" i="27"/>
  <c r="M274" i="7"/>
  <c r="O274" i="7"/>
  <c r="N274" i="7"/>
  <c r="N274" i="28"/>
  <c r="M274" i="28"/>
  <c r="O274" i="28"/>
  <c r="M263" i="26"/>
  <c r="N263" i="26"/>
  <c r="O263" i="26"/>
  <c r="O263" i="29"/>
  <c r="N263" i="29"/>
  <c r="M263" i="29"/>
  <c r="N255" i="25"/>
  <c r="M255" i="25"/>
  <c r="O255" i="25"/>
  <c r="I255" i="29"/>
  <c r="I255" i="28"/>
  <c r="I255" i="27"/>
  <c r="I255" i="26"/>
  <c r="I255" i="25"/>
  <c r="I255" i="7"/>
  <c r="Q255" i="7" s="1"/>
  <c r="O247" i="27"/>
  <c r="Q247" i="27" s="1"/>
  <c r="M247" i="27"/>
  <c r="N247" i="27"/>
  <c r="N238" i="25"/>
  <c r="O238" i="25"/>
  <c r="M238" i="25"/>
  <c r="O238" i="28"/>
  <c r="M238" i="28"/>
  <c r="N238" i="28"/>
  <c r="M230" i="7"/>
  <c r="O230" i="7"/>
  <c r="N230" i="7"/>
  <c r="N230" i="29"/>
  <c r="M230" i="29"/>
  <c r="O230" i="29"/>
  <c r="M222" i="26"/>
  <c r="N222" i="26"/>
  <c r="O222" i="26"/>
  <c r="I222" i="29"/>
  <c r="I222" i="28"/>
  <c r="I222" i="27"/>
  <c r="I222" i="25"/>
  <c r="I222" i="26"/>
  <c r="I222" i="7"/>
  <c r="Q222" i="7" s="1"/>
  <c r="N667" i="27"/>
  <c r="O667" i="27"/>
  <c r="M667" i="27"/>
  <c r="M634" i="7"/>
  <c r="O634" i="7"/>
  <c r="N634" i="7"/>
  <c r="M634" i="28"/>
  <c r="N634" i="28"/>
  <c r="O634" i="28"/>
  <c r="M601" i="26"/>
  <c r="N601" i="26"/>
  <c r="O601" i="26"/>
  <c r="M601" i="29"/>
  <c r="N601" i="29"/>
  <c r="O601" i="29"/>
  <c r="N568" i="25"/>
  <c r="O568" i="25"/>
  <c r="M568" i="25"/>
  <c r="I568" i="29"/>
  <c r="I568" i="28"/>
  <c r="I568" i="27"/>
  <c r="I568" i="26"/>
  <c r="I568" i="25"/>
  <c r="I568" i="7"/>
  <c r="M548" i="27"/>
  <c r="N548" i="27"/>
  <c r="O548" i="27"/>
  <c r="N532" i="25"/>
  <c r="M532" i="25"/>
  <c r="O532" i="25"/>
  <c r="N532" i="28"/>
  <c r="O532" i="28"/>
  <c r="M532" i="28"/>
  <c r="O510" i="7"/>
  <c r="M510" i="7"/>
  <c r="N510" i="7"/>
  <c r="M510" i="29"/>
  <c r="N510" i="29"/>
  <c r="O510" i="29"/>
  <c r="N493" i="26"/>
  <c r="O493" i="26"/>
  <c r="M493" i="26"/>
  <c r="I493" i="29"/>
  <c r="I493" i="28"/>
  <c r="I493" i="27"/>
  <c r="I493" i="26"/>
  <c r="I493" i="25"/>
  <c r="I493" i="7"/>
  <c r="M477" i="27"/>
  <c r="O477" i="27"/>
  <c r="N477" i="27"/>
  <c r="O455" i="7"/>
  <c r="M455" i="7"/>
  <c r="N455" i="7"/>
  <c r="M455" i="28"/>
  <c r="N455" i="28"/>
  <c r="O455" i="28"/>
  <c r="N439" i="25"/>
  <c r="O439" i="25"/>
  <c r="M439" i="25"/>
  <c r="N439" i="29"/>
  <c r="M439" i="29"/>
  <c r="O439" i="29"/>
  <c r="O422" i="26"/>
  <c r="M422" i="26"/>
  <c r="N422" i="26"/>
  <c r="I422" i="29"/>
  <c r="I422" i="28"/>
  <c r="I422" i="27"/>
  <c r="I422" i="26"/>
  <c r="I422" i="7"/>
  <c r="I422" i="25"/>
  <c r="M640" i="27"/>
  <c r="O640" i="27"/>
  <c r="N640" i="27"/>
  <c r="O599" i="7"/>
  <c r="N599" i="7"/>
  <c r="M599" i="7"/>
  <c r="M599" i="28"/>
  <c r="N599" i="28"/>
  <c r="O599" i="28"/>
  <c r="O566" i="7"/>
  <c r="N566" i="7"/>
  <c r="M566" i="7"/>
  <c r="M566" i="29"/>
  <c r="N566" i="29"/>
  <c r="O566" i="29"/>
  <c r="M564" i="26"/>
  <c r="N564" i="26"/>
  <c r="O564" i="26"/>
  <c r="I564" i="29"/>
  <c r="I564" i="28"/>
  <c r="I564" i="26"/>
  <c r="I564" i="27"/>
  <c r="I564" i="25"/>
  <c r="I564" i="7"/>
  <c r="N530" i="27"/>
  <c r="O530" i="27"/>
  <c r="M530" i="27"/>
  <c r="O501" i="7"/>
  <c r="N501" i="7"/>
  <c r="M501" i="7"/>
  <c r="M501" i="28"/>
  <c r="N501" i="28"/>
  <c r="O501" i="28"/>
  <c r="N468" i="25"/>
  <c r="O468" i="25"/>
  <c r="M468" i="25"/>
  <c r="N468" i="29"/>
  <c r="M468" i="29"/>
  <c r="O468" i="29"/>
  <c r="N435" i="25"/>
  <c r="O435" i="25"/>
  <c r="M435" i="25"/>
  <c r="I435" i="29"/>
  <c r="I435" i="28"/>
  <c r="I435" i="27"/>
  <c r="I435" i="26"/>
  <c r="I435" i="7"/>
  <c r="I435" i="25"/>
  <c r="M621" i="27"/>
  <c r="N621" i="27"/>
  <c r="O621" i="27"/>
  <c r="N535" i="25"/>
  <c r="M535" i="25"/>
  <c r="O535" i="25"/>
  <c r="N535" i="28"/>
  <c r="M535" i="28"/>
  <c r="O535" i="28"/>
  <c r="O504" i="7"/>
  <c r="N504" i="7"/>
  <c r="M504" i="7"/>
  <c r="M504" i="29"/>
  <c r="N504" i="29"/>
  <c r="O504" i="29"/>
  <c r="N471" i="26"/>
  <c r="O471" i="26"/>
  <c r="M471" i="26"/>
  <c r="I471" i="29"/>
  <c r="I471" i="28"/>
  <c r="I471" i="26"/>
  <c r="Q471" i="26" s="1"/>
  <c r="I471" i="27"/>
  <c r="I471" i="25"/>
  <c r="I471" i="7"/>
  <c r="M438" i="26"/>
  <c r="N438" i="26"/>
  <c r="O438" i="26"/>
  <c r="O413" i="7"/>
  <c r="N413" i="7"/>
  <c r="M413" i="7"/>
  <c r="N413" i="28"/>
  <c r="O413" i="28"/>
  <c r="M413" i="28"/>
  <c r="M396" i="7"/>
  <c r="O396" i="7"/>
  <c r="N396" i="7"/>
  <c r="M396" i="29"/>
  <c r="O396" i="29"/>
  <c r="N396" i="29"/>
  <c r="N380" i="26"/>
  <c r="M380" i="26"/>
  <c r="O380" i="26"/>
  <c r="I380" i="29"/>
  <c r="I380" i="28"/>
  <c r="I380" i="27"/>
  <c r="I380" i="26"/>
  <c r="Q380" i="26" s="1"/>
  <c r="I380" i="25"/>
  <c r="I380" i="7"/>
  <c r="Q380" i="7" s="1"/>
  <c r="M359" i="26"/>
  <c r="N359" i="26"/>
  <c r="O359" i="26"/>
  <c r="O343" i="7"/>
  <c r="N343" i="7"/>
  <c r="M343" i="7"/>
  <c r="M343" i="28"/>
  <c r="N343" i="28"/>
  <c r="O343" i="28"/>
  <c r="N326" i="7"/>
  <c r="O326" i="7"/>
  <c r="M326" i="7"/>
  <c r="O326" i="29"/>
  <c r="M326" i="29"/>
  <c r="N326" i="29"/>
  <c r="M310" i="26"/>
  <c r="N310" i="26"/>
  <c r="O310" i="26"/>
  <c r="I310" i="29"/>
  <c r="I310" i="28"/>
  <c r="I310" i="27"/>
  <c r="I310" i="26"/>
  <c r="I310" i="25"/>
  <c r="I310" i="7"/>
  <c r="M293" i="27"/>
  <c r="O293" i="27"/>
  <c r="N293" i="27"/>
  <c r="N277" i="25"/>
  <c r="O277" i="25"/>
  <c r="M277" i="25"/>
  <c r="N277" i="28"/>
  <c r="M277" i="28"/>
  <c r="O277" i="28"/>
  <c r="M260" i="7"/>
  <c r="O260" i="7"/>
  <c r="N260" i="7"/>
  <c r="N260" i="29"/>
  <c r="M260" i="29"/>
  <c r="O260" i="29"/>
  <c r="M244" i="26"/>
  <c r="N244" i="26"/>
  <c r="O244" i="26"/>
  <c r="I244" i="29"/>
  <c r="I244" i="28"/>
  <c r="I244" i="27"/>
  <c r="I244" i="26"/>
  <c r="I244" i="7"/>
  <c r="I244" i="25"/>
  <c r="M223" i="26"/>
  <c r="N223" i="26"/>
  <c r="O223" i="26"/>
  <c r="O205" i="7"/>
  <c r="M205" i="7"/>
  <c r="N205" i="7"/>
  <c r="M205" i="28"/>
  <c r="N205" i="28"/>
  <c r="O205" i="28"/>
  <c r="N197" i="25"/>
  <c r="M197" i="25"/>
  <c r="O197" i="25"/>
  <c r="M197" i="29"/>
  <c r="O197" i="29"/>
  <c r="N197" i="29"/>
  <c r="M189" i="26"/>
  <c r="N189" i="26"/>
  <c r="O189" i="26"/>
  <c r="I189" i="29"/>
  <c r="I189" i="28"/>
  <c r="I189" i="27"/>
  <c r="I189" i="26"/>
  <c r="I189" i="7"/>
  <c r="I189" i="25"/>
  <c r="M181" i="27"/>
  <c r="N181" i="27"/>
  <c r="O181" i="27"/>
  <c r="O172" i="7"/>
  <c r="M172" i="7"/>
  <c r="N172" i="7"/>
  <c r="N172" i="28"/>
  <c r="M172" i="28"/>
  <c r="O172" i="28"/>
  <c r="M164" i="25"/>
  <c r="N164" i="25"/>
  <c r="O164" i="25"/>
  <c r="M164" i="29"/>
  <c r="N164" i="29"/>
  <c r="O164" i="29"/>
  <c r="M156" i="26"/>
  <c r="N156" i="26"/>
  <c r="O156" i="26"/>
  <c r="I156" i="29"/>
  <c r="I156" i="28"/>
  <c r="I156" i="27"/>
  <c r="I156" i="26"/>
  <c r="I156" i="7"/>
  <c r="I156" i="25"/>
  <c r="N148" i="27"/>
  <c r="M148" i="27"/>
  <c r="O148" i="27"/>
  <c r="O137" i="7"/>
  <c r="M137" i="7"/>
  <c r="N137" i="7"/>
  <c r="O137" i="28"/>
  <c r="M137" i="28"/>
  <c r="N137" i="28"/>
  <c r="N129" i="25"/>
  <c r="O129" i="25"/>
  <c r="M129" i="25"/>
  <c r="O129" i="29"/>
  <c r="N129" i="29"/>
  <c r="M129" i="29"/>
  <c r="M121" i="26"/>
  <c r="N121" i="26"/>
  <c r="O121" i="26"/>
  <c r="I121" i="29"/>
  <c r="I121" i="28"/>
  <c r="I121" i="27"/>
  <c r="I121" i="26"/>
  <c r="Q121" i="26" s="1"/>
  <c r="I121" i="7"/>
  <c r="I121" i="25"/>
  <c r="N113" i="27"/>
  <c r="M113" i="27"/>
  <c r="O113" i="27"/>
  <c r="M104" i="25"/>
  <c r="O104" i="25"/>
  <c r="N104" i="25"/>
  <c r="N104" i="28"/>
  <c r="M104" i="28"/>
  <c r="O104" i="28"/>
  <c r="M96" i="7"/>
  <c r="O96" i="7"/>
  <c r="N96" i="7"/>
  <c r="N96" i="29"/>
  <c r="M96" i="29"/>
  <c r="O96" i="29"/>
  <c r="M88" i="26"/>
  <c r="N88" i="26"/>
  <c r="O88" i="26"/>
  <c r="I88" i="29"/>
  <c r="I88" i="28"/>
  <c r="I88" i="27"/>
  <c r="I88" i="26"/>
  <c r="Q88" i="26" s="1"/>
  <c r="I88" i="7"/>
  <c r="I88" i="25"/>
  <c r="N77" i="27"/>
  <c r="O77" i="27"/>
  <c r="M77" i="27"/>
  <c r="N558" i="25"/>
  <c r="M558" i="25"/>
  <c r="O558" i="25"/>
  <c r="M558" i="28"/>
  <c r="O558" i="28"/>
  <c r="N558" i="28"/>
  <c r="O525" i="25"/>
  <c r="N525" i="25"/>
  <c r="M525" i="25"/>
  <c r="M525" i="29"/>
  <c r="N525" i="29"/>
  <c r="O525" i="29"/>
  <c r="O492" i="26"/>
  <c r="N492" i="26"/>
  <c r="M492" i="26"/>
  <c r="I492" i="29"/>
  <c r="I492" i="28"/>
  <c r="I492" i="27"/>
  <c r="I492" i="26"/>
  <c r="I492" i="7"/>
  <c r="I492" i="25"/>
  <c r="N459" i="27"/>
  <c r="M459" i="27"/>
  <c r="O459" i="27"/>
  <c r="M212" i="7"/>
  <c r="O212" i="7"/>
  <c r="N212" i="7"/>
  <c r="N212" i="28"/>
  <c r="M212" i="28"/>
  <c r="O212" i="28"/>
  <c r="M23" i="7"/>
  <c r="N23" i="7"/>
  <c r="O23" i="7"/>
  <c r="N23" i="29"/>
  <c r="M23" i="29"/>
  <c r="O23" i="29"/>
  <c r="N38" i="26"/>
  <c r="O38" i="26"/>
  <c r="M38" i="26"/>
  <c r="I38" i="29"/>
  <c r="I38" i="28"/>
  <c r="I38" i="27"/>
  <c r="I38" i="26"/>
  <c r="I38" i="25"/>
  <c r="I38" i="7"/>
  <c r="N55" i="27"/>
  <c r="O55" i="27"/>
  <c r="M55" i="27"/>
  <c r="M71" i="7"/>
  <c r="N71" i="7"/>
  <c r="O71" i="7"/>
  <c r="M71" i="28"/>
  <c r="N71" i="28"/>
  <c r="O71" i="28"/>
  <c r="N130" i="25"/>
  <c r="O130" i="25"/>
  <c r="M130" i="25"/>
  <c r="M130" i="29"/>
  <c r="O130" i="29"/>
  <c r="N130" i="29"/>
  <c r="M312" i="26"/>
  <c r="O312" i="26"/>
  <c r="N312" i="26"/>
  <c r="I312" i="29"/>
  <c r="I312" i="28"/>
  <c r="I312" i="27"/>
  <c r="I312" i="26"/>
  <c r="I312" i="25"/>
  <c r="I312" i="7"/>
  <c r="N53" i="27"/>
  <c r="O53" i="27"/>
  <c r="M53" i="27"/>
  <c r="M132" i="26"/>
  <c r="N132" i="26"/>
  <c r="O132" i="26"/>
  <c r="M132" i="28"/>
  <c r="N132" i="28"/>
  <c r="O132" i="28"/>
  <c r="N316" i="27"/>
  <c r="M316" i="27"/>
  <c r="O316" i="27"/>
  <c r="N316" i="29"/>
  <c r="O316" i="29"/>
  <c r="M316" i="29"/>
  <c r="M29" i="7"/>
  <c r="N29" i="7"/>
  <c r="O29" i="7"/>
  <c r="I29" i="29"/>
  <c r="I29" i="28"/>
  <c r="I29" i="27"/>
  <c r="I29" i="26"/>
  <c r="I29" i="25"/>
  <c r="I29" i="7"/>
  <c r="N221" i="27"/>
  <c r="M221" i="27"/>
  <c r="O221" i="27"/>
  <c r="O572" i="7"/>
  <c r="M572" i="7"/>
  <c r="N572" i="7"/>
  <c r="N572" i="28"/>
  <c r="M572" i="28"/>
  <c r="O572" i="28"/>
  <c r="M202" i="26"/>
  <c r="N202" i="26"/>
  <c r="O202" i="26"/>
  <c r="I202" i="29"/>
  <c r="I202" i="28"/>
  <c r="I202" i="27"/>
  <c r="I202" i="26"/>
  <c r="I202" i="25"/>
  <c r="I202" i="7"/>
  <c r="N258" i="27"/>
  <c r="M258" i="27"/>
  <c r="O258" i="27"/>
  <c r="O68" i="25"/>
  <c r="M68" i="25"/>
  <c r="N68" i="25"/>
  <c r="O68" i="28"/>
  <c r="M68" i="28"/>
  <c r="N68" i="28"/>
  <c r="O40" i="25"/>
  <c r="M40" i="25"/>
  <c r="N40" i="25"/>
  <c r="N40" i="29"/>
  <c r="M40" i="29"/>
  <c r="O40" i="29"/>
  <c r="N105" i="26"/>
  <c r="O105" i="26"/>
  <c r="M105" i="26"/>
  <c r="I105" i="29"/>
  <c r="I105" i="28"/>
  <c r="I105" i="27"/>
  <c r="I105" i="7"/>
  <c r="I105" i="25"/>
  <c r="I105" i="26"/>
  <c r="N275" i="27"/>
  <c r="M275" i="27"/>
  <c r="O275" i="27"/>
  <c r="Q275" i="27" s="1"/>
  <c r="N27" i="25"/>
  <c r="O27" i="25"/>
  <c r="M27" i="25"/>
  <c r="N27" i="29"/>
  <c r="M27" i="29"/>
  <c r="O27" i="29"/>
  <c r="M93" i="26"/>
  <c r="N93" i="26"/>
  <c r="O93" i="26"/>
  <c r="I93" i="29"/>
  <c r="I93" i="28"/>
  <c r="I93" i="27"/>
  <c r="I93" i="26"/>
  <c r="I93" i="25"/>
  <c r="I93" i="7"/>
  <c r="N225" i="27"/>
  <c r="O225" i="27"/>
  <c r="Q225" i="27" s="1"/>
  <c r="M225" i="27"/>
  <c r="N539" i="25"/>
  <c r="O539" i="25"/>
  <c r="M539" i="25"/>
  <c r="N539" i="28"/>
  <c r="O539" i="28"/>
  <c r="M539" i="28"/>
  <c r="N81" i="25"/>
  <c r="O81" i="25"/>
  <c r="M81" i="25"/>
  <c r="N81" i="29"/>
  <c r="O81" i="29"/>
  <c r="M81" i="29"/>
  <c r="M194" i="26"/>
  <c r="N194" i="26"/>
  <c r="O194" i="26"/>
  <c r="I194" i="29"/>
  <c r="I194" i="28"/>
  <c r="I194" i="27"/>
  <c r="I194" i="26"/>
  <c r="I194" i="25"/>
  <c r="I194" i="7"/>
  <c r="N446" i="27"/>
  <c r="O446" i="27"/>
  <c r="Q446" i="27" s="1"/>
  <c r="M446" i="27"/>
  <c r="M970" i="7"/>
  <c r="N970" i="7"/>
  <c r="O970" i="7"/>
  <c r="M970" i="28"/>
  <c r="N970" i="28"/>
  <c r="O970" i="28"/>
  <c r="M962" i="25"/>
  <c r="O962" i="25"/>
  <c r="N962" i="25"/>
  <c r="M962" i="29"/>
  <c r="N962" i="29"/>
  <c r="O962" i="29"/>
  <c r="M954" i="27"/>
  <c r="N954" i="27"/>
  <c r="O954" i="27"/>
  <c r="I954" i="29"/>
  <c r="I954" i="28"/>
  <c r="I954" i="27"/>
  <c r="I954" i="26"/>
  <c r="I954" i="25"/>
  <c r="I954" i="7"/>
  <c r="M946" i="26"/>
  <c r="N946" i="26"/>
  <c r="O946" i="26"/>
  <c r="O935" i="7"/>
  <c r="N935" i="7"/>
  <c r="M935" i="7"/>
  <c r="M935" i="28"/>
  <c r="N935" i="28"/>
  <c r="O935" i="28"/>
  <c r="N927" i="25"/>
  <c r="M927" i="25"/>
  <c r="O927" i="25"/>
  <c r="N927" i="29"/>
  <c r="M927" i="29"/>
  <c r="O927" i="29"/>
  <c r="M919" i="7"/>
  <c r="N919" i="7"/>
  <c r="O919" i="7"/>
  <c r="I919" i="29"/>
  <c r="I919" i="28"/>
  <c r="I919" i="27"/>
  <c r="I919" i="26"/>
  <c r="I919" i="25"/>
  <c r="I919" i="7"/>
  <c r="M910" i="27"/>
  <c r="O910" i="27"/>
  <c r="N910" i="27"/>
  <c r="N902" i="25"/>
  <c r="M902" i="25"/>
  <c r="O902" i="25"/>
  <c r="M902" i="28"/>
  <c r="N902" i="28"/>
  <c r="O902" i="28"/>
  <c r="N894" i="25"/>
  <c r="M894" i="25"/>
  <c r="O894" i="25"/>
  <c r="N894" i="29"/>
  <c r="M894" i="29"/>
  <c r="O894" i="29"/>
  <c r="M886" i="26"/>
  <c r="N886" i="26"/>
  <c r="O886" i="26"/>
  <c r="I886" i="29"/>
  <c r="I886" i="28"/>
  <c r="I886" i="27"/>
  <c r="I886" i="26"/>
  <c r="Q886" i="26" s="1"/>
  <c r="I886" i="25"/>
  <c r="I886" i="7"/>
  <c r="N875" i="27"/>
  <c r="M875" i="27"/>
  <c r="O875" i="27"/>
  <c r="N867" i="7"/>
  <c r="O867" i="7"/>
  <c r="M867" i="7"/>
  <c r="N867" i="28"/>
  <c r="M867" i="28"/>
  <c r="O867" i="28"/>
  <c r="O859" i="25"/>
  <c r="M859" i="25"/>
  <c r="N859" i="25"/>
  <c r="M859" i="29"/>
  <c r="O859" i="29"/>
  <c r="N859" i="29"/>
  <c r="M851" i="25"/>
  <c r="N851" i="25"/>
  <c r="O851" i="25"/>
  <c r="I851" i="29"/>
  <c r="I851" i="28"/>
  <c r="I851" i="26"/>
  <c r="Q851" i="26" s="1"/>
  <c r="I851" i="27"/>
  <c r="I851" i="25"/>
  <c r="I851" i="7"/>
  <c r="N842" i="26"/>
  <c r="M842" i="26"/>
  <c r="O842" i="26"/>
  <c r="N834" i="7"/>
  <c r="O834" i="7"/>
  <c r="M834" i="7"/>
  <c r="N834" i="28"/>
  <c r="M834" i="28"/>
  <c r="O834" i="28"/>
  <c r="O826" i="7"/>
  <c r="N826" i="7"/>
  <c r="M826" i="7"/>
  <c r="M826" i="29"/>
  <c r="N826" i="29"/>
  <c r="O826" i="29"/>
  <c r="M818" i="26"/>
  <c r="N818" i="26"/>
  <c r="O818" i="26"/>
  <c r="I818" i="29"/>
  <c r="I818" i="28"/>
  <c r="I818" i="27"/>
  <c r="I818" i="26"/>
  <c r="Q818" i="26" s="1"/>
  <c r="I818" i="25"/>
  <c r="I818" i="7"/>
  <c r="Q818" i="7" s="1"/>
  <c r="N971" i="27"/>
  <c r="M971" i="27"/>
  <c r="O971" i="27"/>
  <c r="O963" i="7"/>
  <c r="N963" i="7"/>
  <c r="M963" i="7"/>
  <c r="N963" i="28"/>
  <c r="M963" i="28"/>
  <c r="O963" i="28"/>
  <c r="N955" i="25"/>
  <c r="M955" i="25"/>
  <c r="O955" i="25"/>
  <c r="N955" i="29"/>
  <c r="O955" i="29"/>
  <c r="M955" i="29"/>
  <c r="N947" i="26"/>
  <c r="M947" i="26"/>
  <c r="O947" i="26"/>
  <c r="I947" i="29"/>
  <c r="I947" i="28"/>
  <c r="I947" i="26"/>
  <c r="I947" i="27"/>
  <c r="I947" i="25"/>
  <c r="I947" i="7"/>
  <c r="M938" i="27"/>
  <c r="N938" i="27"/>
  <c r="O938" i="27"/>
  <c r="N930" i="7"/>
  <c r="O930" i="7"/>
  <c r="M930" i="7"/>
  <c r="M930" i="28"/>
  <c r="N930" i="28"/>
  <c r="O930" i="28"/>
  <c r="O922" i="25"/>
  <c r="N922" i="25"/>
  <c r="M922" i="25"/>
  <c r="M922" i="29"/>
  <c r="N922" i="29"/>
  <c r="O922" i="29"/>
  <c r="M914" i="26"/>
  <c r="N914" i="26"/>
  <c r="O914" i="26"/>
  <c r="I914" i="29"/>
  <c r="I914" i="28"/>
  <c r="I914" i="27"/>
  <c r="I914" i="26"/>
  <c r="I914" i="25"/>
  <c r="I914" i="7"/>
  <c r="N903" i="27"/>
  <c r="O903" i="27"/>
  <c r="M903" i="27"/>
  <c r="N895" i="26"/>
  <c r="M895" i="26"/>
  <c r="O895" i="26"/>
  <c r="N895" i="28"/>
  <c r="M895" i="28"/>
  <c r="O895" i="28"/>
  <c r="N887" i="25"/>
  <c r="M887" i="25"/>
  <c r="O887" i="25"/>
  <c r="N887" i="29"/>
  <c r="M887" i="29"/>
  <c r="O887" i="29"/>
  <c r="M878" i="26"/>
  <c r="N878" i="26"/>
  <c r="O878" i="26"/>
  <c r="I878" i="29"/>
  <c r="I878" i="28"/>
  <c r="I878" i="27"/>
  <c r="I878" i="26"/>
  <c r="I878" i="7"/>
  <c r="I878" i="25"/>
  <c r="Q878" i="25" s="1"/>
  <c r="O870" i="27"/>
  <c r="M870" i="27"/>
  <c r="N870" i="27"/>
  <c r="O862" i="7"/>
  <c r="M862" i="7"/>
  <c r="N862" i="7"/>
  <c r="N862" i="28"/>
  <c r="M862" i="28"/>
  <c r="O862" i="28"/>
  <c r="M854" i="27"/>
  <c r="N854" i="27"/>
  <c r="O854" i="27"/>
  <c r="M854" i="29"/>
  <c r="O854" i="29"/>
  <c r="N854" i="29"/>
  <c r="N843" i="26"/>
  <c r="O843" i="26"/>
  <c r="M843" i="26"/>
  <c r="I843" i="29"/>
  <c r="I843" i="28"/>
  <c r="I843" i="27"/>
  <c r="I843" i="26"/>
  <c r="I843" i="25"/>
  <c r="I843" i="7"/>
  <c r="N835" i="26"/>
  <c r="O835" i="26"/>
  <c r="M835" i="26"/>
  <c r="N827" i="7"/>
  <c r="O827" i="7"/>
  <c r="M827" i="7"/>
  <c r="M827" i="28"/>
  <c r="N827" i="28"/>
  <c r="O827" i="28"/>
  <c r="N819" i="26"/>
  <c r="M819" i="26"/>
  <c r="O819" i="26"/>
  <c r="N819" i="29"/>
  <c r="M819" i="29"/>
  <c r="O819" i="29"/>
  <c r="M810" i="26"/>
  <c r="N810" i="26"/>
  <c r="O810" i="26"/>
  <c r="I810" i="29"/>
  <c r="I810" i="28"/>
  <c r="I810" i="27"/>
  <c r="I810" i="26"/>
  <c r="Q810" i="26" s="1"/>
  <c r="I810" i="25"/>
  <c r="I810" i="7"/>
  <c r="M802" i="26"/>
  <c r="N802" i="26"/>
  <c r="O802" i="26"/>
  <c r="O793" i="7"/>
  <c r="M793" i="7"/>
  <c r="N793" i="7"/>
  <c r="M793" i="28"/>
  <c r="N793" i="28"/>
  <c r="O793" i="28"/>
  <c r="N785" i="25"/>
  <c r="O785" i="25"/>
  <c r="M785" i="25"/>
  <c r="M785" i="29"/>
  <c r="N785" i="29"/>
  <c r="O785" i="29"/>
  <c r="O776" i="7"/>
  <c r="M776" i="7"/>
  <c r="N776" i="7"/>
  <c r="I776" i="29"/>
  <c r="I776" i="28"/>
  <c r="I776" i="27"/>
  <c r="I776" i="26"/>
  <c r="I776" i="25"/>
  <c r="I776" i="7"/>
  <c r="Q776" i="7" s="1"/>
  <c r="M768" i="27"/>
  <c r="N768" i="27"/>
  <c r="O768" i="27"/>
  <c r="M760" i="7"/>
  <c r="N760" i="7"/>
  <c r="O760" i="7"/>
  <c r="N760" i="28"/>
  <c r="O760" i="28"/>
  <c r="M760" i="28"/>
  <c r="M749" i="25"/>
  <c r="O749" i="25"/>
  <c r="N749" i="25"/>
  <c r="M749" i="29"/>
  <c r="N749" i="29"/>
  <c r="O749" i="29"/>
  <c r="O741" i="26"/>
  <c r="M741" i="26"/>
  <c r="N741" i="26"/>
  <c r="I741" i="29"/>
  <c r="I741" i="28"/>
  <c r="I741" i="27"/>
  <c r="I741" i="26"/>
  <c r="I741" i="7"/>
  <c r="I741" i="25"/>
  <c r="N733" i="27"/>
  <c r="M733" i="27"/>
  <c r="O733" i="27"/>
  <c r="M725" i="7"/>
  <c r="N725" i="7"/>
  <c r="O725" i="7"/>
  <c r="N725" i="28"/>
  <c r="M725" i="28"/>
  <c r="O725" i="28"/>
  <c r="N716" i="25"/>
  <c r="M716" i="25"/>
  <c r="O716" i="25"/>
  <c r="N716" i="29"/>
  <c r="O716" i="29"/>
  <c r="M716" i="29"/>
  <c r="M708" i="26"/>
  <c r="N708" i="26"/>
  <c r="O708" i="26"/>
  <c r="I708" i="29"/>
  <c r="I708" i="28"/>
  <c r="I708" i="27"/>
  <c r="I708" i="25"/>
  <c r="I708" i="26"/>
  <c r="I708" i="7"/>
  <c r="N700" i="27"/>
  <c r="M700" i="27"/>
  <c r="O700" i="27"/>
  <c r="N692" i="7"/>
  <c r="O692" i="7"/>
  <c r="M692" i="7"/>
  <c r="M692" i="28"/>
  <c r="N692" i="28"/>
  <c r="O692" i="28"/>
  <c r="N681" i="25"/>
  <c r="M681" i="25"/>
  <c r="O681" i="25"/>
  <c r="M681" i="29"/>
  <c r="N681" i="29"/>
  <c r="O681" i="29"/>
  <c r="M673" i="26"/>
  <c r="N673" i="26"/>
  <c r="O673" i="26"/>
  <c r="I673" i="29"/>
  <c r="I673" i="28"/>
  <c r="I673" i="27"/>
  <c r="I673" i="26"/>
  <c r="Q673" i="26" s="1"/>
  <c r="I673" i="25"/>
  <c r="I673" i="7"/>
  <c r="N800" i="27"/>
  <c r="O800" i="27"/>
  <c r="Q800" i="27" s="1"/>
  <c r="M800" i="27"/>
  <c r="O792" i="7"/>
  <c r="N792" i="7"/>
  <c r="M792" i="7"/>
  <c r="M792" i="28"/>
  <c r="N792" i="28"/>
  <c r="O792" i="28"/>
  <c r="N781" i="25"/>
  <c r="O781" i="25"/>
  <c r="M781" i="25"/>
  <c r="M781" i="29"/>
  <c r="O781" i="29"/>
  <c r="N781" i="29"/>
  <c r="M773" i="26"/>
  <c r="N773" i="26"/>
  <c r="O773" i="26"/>
  <c r="I773" i="29"/>
  <c r="I773" i="28"/>
  <c r="I773" i="27"/>
  <c r="I773" i="26"/>
  <c r="Q773" i="26" s="1"/>
  <c r="I773" i="25"/>
  <c r="I773" i="7"/>
  <c r="M765" i="27"/>
  <c r="O765" i="27"/>
  <c r="Q765" i="27" s="1"/>
  <c r="N765" i="27"/>
  <c r="M757" i="7"/>
  <c r="N757" i="7"/>
  <c r="O757" i="7"/>
  <c r="N757" i="28"/>
  <c r="M757" i="28"/>
  <c r="O757" i="28"/>
  <c r="N748" i="25"/>
  <c r="M748" i="25"/>
  <c r="O748" i="25"/>
  <c r="M748" i="29"/>
  <c r="N748" i="29"/>
  <c r="O748" i="29"/>
  <c r="N740" i="25"/>
  <c r="O740" i="25"/>
  <c r="M740" i="25"/>
  <c r="I740" i="29"/>
  <c r="I740" i="28"/>
  <c r="I740" i="27"/>
  <c r="I740" i="25"/>
  <c r="I740" i="26"/>
  <c r="I740" i="7"/>
  <c r="M732" i="27"/>
  <c r="N732" i="27"/>
  <c r="O732" i="27"/>
  <c r="O724" i="7"/>
  <c r="N724" i="7"/>
  <c r="M724" i="7"/>
  <c r="N724" i="28"/>
  <c r="O724" i="28"/>
  <c r="M724" i="28"/>
  <c r="N713" i="25"/>
  <c r="M713" i="25"/>
  <c r="O713" i="25"/>
  <c r="M713" i="29"/>
  <c r="N713" i="29"/>
  <c r="O713" i="29"/>
  <c r="M705" i="26"/>
  <c r="N705" i="26"/>
  <c r="O705" i="26"/>
  <c r="I705" i="29"/>
  <c r="I705" i="28"/>
  <c r="I705" i="27"/>
  <c r="I705" i="25"/>
  <c r="I705" i="7"/>
  <c r="I705" i="26"/>
  <c r="M697" i="26"/>
  <c r="N697" i="26"/>
  <c r="O697" i="26"/>
  <c r="N689" i="25"/>
  <c r="M689" i="25"/>
  <c r="O689" i="25"/>
  <c r="M689" i="28"/>
  <c r="N689" i="28"/>
  <c r="O689" i="28"/>
  <c r="O680" i="26"/>
  <c r="N680" i="26"/>
  <c r="M680" i="26"/>
  <c r="N680" i="29"/>
  <c r="M680" i="29"/>
  <c r="O680" i="29"/>
  <c r="N672" i="27"/>
  <c r="O672" i="27"/>
  <c r="M672" i="27"/>
  <c r="I672" i="29"/>
  <c r="I672" i="28"/>
  <c r="I672" i="27"/>
  <c r="I672" i="7"/>
  <c r="I672" i="25"/>
  <c r="I672" i="26"/>
  <c r="N803" i="27"/>
  <c r="M803" i="27"/>
  <c r="O803" i="27"/>
  <c r="M662" i="7"/>
  <c r="N662" i="7"/>
  <c r="O662" i="7"/>
  <c r="M662" i="28"/>
  <c r="N662" i="28"/>
  <c r="O662" i="28"/>
  <c r="M651" i="25"/>
  <c r="O651" i="25"/>
  <c r="N651" i="25"/>
  <c r="N651" i="29"/>
  <c r="M651" i="29"/>
  <c r="O651" i="29"/>
  <c r="O643" i="26"/>
  <c r="M643" i="26"/>
  <c r="N643" i="26"/>
  <c r="I643" i="29"/>
  <c r="I643" i="28"/>
  <c r="I643" i="27"/>
  <c r="I643" i="26"/>
  <c r="I643" i="7"/>
  <c r="I643" i="25"/>
  <c r="N635" i="26"/>
  <c r="M635" i="26"/>
  <c r="O635" i="26"/>
  <c r="M627" i="7"/>
  <c r="O627" i="7"/>
  <c r="N627" i="7"/>
  <c r="N627" i="28"/>
  <c r="M627" i="28"/>
  <c r="O627" i="28"/>
  <c r="N618" i="25"/>
  <c r="M618" i="25"/>
  <c r="O618" i="25"/>
  <c r="N618" i="29"/>
  <c r="O618" i="29"/>
  <c r="M618" i="29"/>
  <c r="N610" i="26"/>
  <c r="O610" i="26"/>
  <c r="M610" i="26"/>
  <c r="I610" i="29"/>
  <c r="I610" i="28"/>
  <c r="I610" i="27"/>
  <c r="I610" i="26"/>
  <c r="I610" i="25"/>
  <c r="I610" i="7"/>
  <c r="N602" i="27"/>
  <c r="M602" i="27"/>
  <c r="O602" i="27"/>
  <c r="M594" i="7"/>
  <c r="N594" i="7"/>
  <c r="O594" i="7"/>
  <c r="O594" i="28"/>
  <c r="N594" i="28"/>
  <c r="M594" i="28"/>
  <c r="M583" i="7"/>
  <c r="N583" i="7"/>
  <c r="O583" i="7"/>
  <c r="M583" i="29"/>
  <c r="N583" i="29"/>
  <c r="O583" i="29"/>
  <c r="N575" i="26"/>
  <c r="M575" i="26"/>
  <c r="O575" i="26"/>
  <c r="I575" i="29"/>
  <c r="I575" i="28"/>
  <c r="I575" i="27"/>
  <c r="I575" i="26"/>
  <c r="I575" i="7"/>
  <c r="I575" i="25"/>
  <c r="M567" i="27"/>
  <c r="O567" i="27"/>
  <c r="N567" i="27"/>
  <c r="M661" i="26"/>
  <c r="N661" i="26"/>
  <c r="O661" i="26"/>
  <c r="M661" i="28"/>
  <c r="N661" i="28"/>
  <c r="O661" i="28"/>
  <c r="O628" i="7"/>
  <c r="M628" i="7"/>
  <c r="N628" i="7"/>
  <c r="M628" i="29"/>
  <c r="N628" i="29"/>
  <c r="O628" i="29"/>
  <c r="N595" i="25"/>
  <c r="O595" i="25"/>
  <c r="M595" i="25"/>
  <c r="I595" i="29"/>
  <c r="I595" i="28"/>
  <c r="I595" i="27"/>
  <c r="I595" i="26"/>
  <c r="I595" i="25"/>
  <c r="I595" i="7"/>
  <c r="N562" i="27"/>
  <c r="M562" i="27"/>
  <c r="O562" i="27"/>
  <c r="O545" i="25"/>
  <c r="N545" i="25"/>
  <c r="M545" i="25"/>
  <c r="O545" i="28"/>
  <c r="M545" i="28"/>
  <c r="N545" i="28"/>
  <c r="O529" i="26"/>
  <c r="N529" i="26"/>
  <c r="M529" i="26"/>
  <c r="N529" i="29"/>
  <c r="O529" i="29"/>
  <c r="M529" i="29"/>
  <c r="M511" i="26"/>
  <c r="N511" i="26"/>
  <c r="O511" i="26"/>
  <c r="I511" i="29"/>
  <c r="I511" i="28"/>
  <c r="I511" i="27"/>
  <c r="I511" i="26"/>
  <c r="I511" i="7"/>
  <c r="I511" i="25"/>
  <c r="N494" i="26"/>
  <c r="O494" i="26"/>
  <c r="M494" i="26"/>
  <c r="N478" i="25"/>
  <c r="M478" i="25"/>
  <c r="O478" i="25"/>
  <c r="N478" i="28"/>
  <c r="O478" i="28"/>
  <c r="M478" i="28"/>
  <c r="M461" i="25"/>
  <c r="N461" i="25"/>
  <c r="O461" i="25"/>
  <c r="N461" i="29"/>
  <c r="M461" i="29"/>
  <c r="O461" i="29"/>
  <c r="M445" i="26"/>
  <c r="N445" i="26"/>
  <c r="O445" i="26"/>
  <c r="I445" i="29"/>
  <c r="I445" i="28"/>
  <c r="I445" i="27"/>
  <c r="I445" i="26"/>
  <c r="Q445" i="26" s="1"/>
  <c r="I445" i="25"/>
  <c r="I445" i="7"/>
  <c r="M428" i="27"/>
  <c r="O428" i="27"/>
  <c r="Q428" i="27" s="1"/>
  <c r="N428" i="27"/>
  <c r="M416" i="7"/>
  <c r="O416" i="7"/>
  <c r="N416" i="7"/>
  <c r="N416" i="28"/>
  <c r="M416" i="28"/>
  <c r="O416" i="28"/>
  <c r="O408" i="7"/>
  <c r="N408" i="7"/>
  <c r="M408" i="7"/>
  <c r="N408" i="29"/>
  <c r="M408" i="29"/>
  <c r="O408" i="29"/>
  <c r="N397" i="26"/>
  <c r="O397" i="26"/>
  <c r="M397" i="26"/>
  <c r="I397" i="29"/>
  <c r="I397" i="28"/>
  <c r="I397" i="26"/>
  <c r="I397" i="27"/>
  <c r="I397" i="7"/>
  <c r="I397" i="25"/>
  <c r="N389" i="27"/>
  <c r="M389" i="27"/>
  <c r="O389" i="27"/>
  <c r="M381" i="7"/>
  <c r="O381" i="7"/>
  <c r="N381" i="7"/>
  <c r="M381" i="28"/>
  <c r="N381" i="28"/>
  <c r="O381" i="28"/>
  <c r="M373" i="25"/>
  <c r="O373" i="25"/>
  <c r="N373" i="25"/>
  <c r="O373" i="29"/>
  <c r="N373" i="29"/>
  <c r="M373" i="29"/>
  <c r="M364" i="26"/>
  <c r="N364" i="26"/>
  <c r="O364" i="26"/>
  <c r="I364" i="29"/>
  <c r="I364" i="28"/>
  <c r="I364" i="27"/>
  <c r="I364" i="25"/>
  <c r="I364" i="7"/>
  <c r="I364" i="26"/>
  <c r="N356" i="27"/>
  <c r="O356" i="27"/>
  <c r="M356" i="27"/>
  <c r="N348" i="25"/>
  <c r="O348" i="25"/>
  <c r="M348" i="25"/>
  <c r="O348" i="28"/>
  <c r="M348" i="28"/>
  <c r="N348" i="28"/>
  <c r="N340" i="25"/>
  <c r="O340" i="25"/>
  <c r="M340" i="25"/>
  <c r="M340" i="29"/>
  <c r="N340" i="29"/>
  <c r="O340" i="29"/>
  <c r="M329" i="26"/>
  <c r="N329" i="26"/>
  <c r="O329" i="26"/>
  <c r="I329" i="29"/>
  <c r="I329" i="28"/>
  <c r="I329" i="27"/>
  <c r="I329" i="25"/>
  <c r="I329" i="7"/>
  <c r="I329" i="26"/>
  <c r="N321" i="27"/>
  <c r="O321" i="27"/>
  <c r="Q321" i="27" s="1"/>
  <c r="M321" i="27"/>
  <c r="N313" i="25"/>
  <c r="O313" i="25"/>
  <c r="M313" i="25"/>
  <c r="M313" i="28"/>
  <c r="N313" i="28"/>
  <c r="O313" i="28"/>
  <c r="N305" i="25"/>
  <c r="O305" i="25"/>
  <c r="M305" i="25"/>
  <c r="N305" i="29"/>
  <c r="O305" i="29"/>
  <c r="M305" i="29"/>
  <c r="M296" i="26"/>
  <c r="N296" i="26"/>
  <c r="O296" i="26"/>
  <c r="I296" i="29"/>
  <c r="I296" i="28"/>
  <c r="I296" i="26"/>
  <c r="I296" i="27"/>
  <c r="I296" i="7"/>
  <c r="I296" i="25"/>
  <c r="Q296" i="25" s="1"/>
  <c r="O288" i="27"/>
  <c r="M288" i="27"/>
  <c r="N288" i="27"/>
  <c r="N280" i="7"/>
  <c r="O280" i="7"/>
  <c r="M280" i="7"/>
  <c r="O280" i="28"/>
  <c r="M280" i="28"/>
  <c r="N280" i="28"/>
  <c r="M269" i="26"/>
  <c r="N269" i="26"/>
  <c r="O269" i="26"/>
  <c r="N269" i="29"/>
  <c r="M269" i="29"/>
  <c r="O269" i="29"/>
  <c r="N261" i="25"/>
  <c r="O261" i="25"/>
  <c r="M261" i="25"/>
  <c r="I261" i="29"/>
  <c r="I261" i="28"/>
  <c r="I261" i="27"/>
  <c r="I261" i="26"/>
  <c r="I261" i="7"/>
  <c r="I261" i="25"/>
  <c r="N253" i="27"/>
  <c r="M253" i="27"/>
  <c r="O253" i="27"/>
  <c r="M245" i="7"/>
  <c r="O245" i="7"/>
  <c r="N245" i="7"/>
  <c r="M245" i="28"/>
  <c r="N245" i="28"/>
  <c r="O245" i="28"/>
  <c r="O236" i="7"/>
  <c r="N236" i="7"/>
  <c r="M236" i="7"/>
  <c r="N236" i="29"/>
  <c r="M236" i="29"/>
  <c r="O236" i="29"/>
  <c r="M228" i="26"/>
  <c r="N228" i="26"/>
  <c r="O228" i="26"/>
  <c r="I228" i="29"/>
  <c r="I228" i="28"/>
  <c r="I228" i="27"/>
  <c r="I228" i="7"/>
  <c r="I228" i="25"/>
  <c r="I228" i="26"/>
  <c r="O220" i="27"/>
  <c r="M220" i="27"/>
  <c r="N220" i="27"/>
  <c r="N659" i="26"/>
  <c r="O659" i="26"/>
  <c r="M659" i="26"/>
  <c r="N659" i="28"/>
  <c r="M659" i="28"/>
  <c r="O659" i="28"/>
  <c r="M626" i="26"/>
  <c r="N626" i="26"/>
  <c r="O626" i="26"/>
  <c r="M626" i="29"/>
  <c r="N626" i="29"/>
  <c r="O626" i="29"/>
  <c r="O593" i="25"/>
  <c r="N593" i="25"/>
  <c r="M593" i="25"/>
  <c r="I593" i="29"/>
  <c r="I593" i="28"/>
  <c r="I593" i="27"/>
  <c r="I593" i="25"/>
  <c r="I593" i="26"/>
  <c r="I593" i="7"/>
  <c r="O561" i="27"/>
  <c r="N561" i="27"/>
  <c r="M561" i="27"/>
  <c r="N544" i="26"/>
  <c r="M544" i="26"/>
  <c r="O544" i="26"/>
  <c r="O544" i="28"/>
  <c r="N544" i="28"/>
  <c r="M544" i="28"/>
  <c r="N521" i="25"/>
  <c r="O521" i="25"/>
  <c r="M521" i="25"/>
  <c r="M521" i="29"/>
  <c r="N521" i="29"/>
  <c r="O521" i="29"/>
  <c r="N505" i="25"/>
  <c r="O505" i="25"/>
  <c r="M505" i="25"/>
  <c r="I505" i="29"/>
  <c r="I505" i="28"/>
  <c r="I505" i="26"/>
  <c r="I505" i="27"/>
  <c r="I505" i="7"/>
  <c r="I505" i="25"/>
  <c r="M488" i="27"/>
  <c r="N488" i="27"/>
  <c r="O488" i="27"/>
  <c r="N472" i="25"/>
  <c r="O472" i="25"/>
  <c r="M472" i="25"/>
  <c r="N472" i="28"/>
  <c r="O472" i="28"/>
  <c r="M472" i="28"/>
  <c r="M452" i="26"/>
  <c r="N452" i="26"/>
  <c r="O452" i="26"/>
  <c r="N452" i="29"/>
  <c r="M452" i="29"/>
  <c r="O452" i="29"/>
  <c r="M436" i="26"/>
  <c r="N436" i="26"/>
  <c r="O436" i="26"/>
  <c r="I436" i="29"/>
  <c r="I436" i="28"/>
  <c r="I436" i="27"/>
  <c r="I436" i="26"/>
  <c r="Q436" i="26" s="1"/>
  <c r="I436" i="25"/>
  <c r="I436" i="7"/>
  <c r="N665" i="27"/>
  <c r="O665" i="27"/>
  <c r="Q665" i="27" s="1"/>
  <c r="M665" i="27"/>
  <c r="N632" i="7"/>
  <c r="M632" i="7"/>
  <c r="O632" i="7"/>
  <c r="M632" i="28"/>
  <c r="N632" i="28"/>
  <c r="O632" i="28"/>
  <c r="M590" i="7"/>
  <c r="N590" i="7"/>
  <c r="O590" i="7"/>
  <c r="M590" i="29"/>
  <c r="N590" i="29"/>
  <c r="O590" i="29"/>
  <c r="N663" i="26"/>
  <c r="O663" i="26"/>
  <c r="M663" i="26"/>
  <c r="I663" i="29"/>
  <c r="I663" i="28"/>
  <c r="I663" i="27"/>
  <c r="I663" i="26"/>
  <c r="I663" i="25"/>
  <c r="I663" i="7"/>
  <c r="M554" i="27"/>
  <c r="N554" i="27"/>
  <c r="O554" i="27"/>
  <c r="N522" i="7"/>
  <c r="M522" i="7"/>
  <c r="O522" i="7"/>
  <c r="M522" i="28"/>
  <c r="N522" i="28"/>
  <c r="O522" i="28"/>
  <c r="N489" i="7"/>
  <c r="M489" i="7"/>
  <c r="O489" i="7"/>
  <c r="M489" i="29"/>
  <c r="N489" i="29"/>
  <c r="O489" i="29"/>
  <c r="O456" i="7"/>
  <c r="N456" i="7"/>
  <c r="M456" i="7"/>
  <c r="I456" i="29"/>
  <c r="I456" i="28"/>
  <c r="I456" i="27"/>
  <c r="I456" i="26"/>
  <c r="I456" i="25"/>
  <c r="I456" i="7"/>
  <c r="Q456" i="7" s="1"/>
  <c r="O423" i="27"/>
  <c r="M423" i="27"/>
  <c r="N423" i="27"/>
  <c r="N588" i="25"/>
  <c r="O588" i="25"/>
  <c r="M588" i="25"/>
  <c r="N588" i="28"/>
  <c r="M588" i="28"/>
  <c r="O588" i="28"/>
  <c r="O526" i="7"/>
  <c r="M526" i="7"/>
  <c r="N526" i="7"/>
  <c r="M526" i="29"/>
  <c r="N526" i="29"/>
  <c r="O526" i="29"/>
  <c r="M499" i="26"/>
  <c r="N499" i="26"/>
  <c r="O499" i="26"/>
  <c r="I499" i="29"/>
  <c r="I499" i="28"/>
  <c r="I499" i="27"/>
  <c r="I499" i="26"/>
  <c r="I499" i="25"/>
  <c r="I499" i="7"/>
  <c r="N466" i="26"/>
  <c r="O466" i="26"/>
  <c r="M466" i="26"/>
  <c r="O433" i="25"/>
  <c r="M433" i="25"/>
  <c r="N433" i="25"/>
  <c r="M433" i="28"/>
  <c r="N433" i="28"/>
  <c r="O433" i="28"/>
  <c r="O409" i="26"/>
  <c r="M409" i="26"/>
  <c r="N409" i="26"/>
  <c r="M409" i="29"/>
  <c r="N409" i="29"/>
  <c r="O409" i="29"/>
  <c r="N392" i="26"/>
  <c r="O392" i="26"/>
  <c r="M392" i="26"/>
  <c r="I392" i="29"/>
  <c r="I392" i="28"/>
  <c r="I392" i="27"/>
  <c r="I392" i="26"/>
  <c r="I392" i="25"/>
  <c r="I392" i="7"/>
  <c r="N376" i="27"/>
  <c r="O376" i="27"/>
  <c r="M376" i="27"/>
  <c r="N355" i="7"/>
  <c r="O355" i="7"/>
  <c r="M355" i="7"/>
  <c r="O355" i="28"/>
  <c r="M355" i="28"/>
  <c r="N355" i="28"/>
  <c r="N339" i="25"/>
  <c r="M339" i="25"/>
  <c r="O339" i="25"/>
  <c r="M339" i="29"/>
  <c r="N339" i="29"/>
  <c r="O339" i="29"/>
  <c r="M322" i="7"/>
  <c r="N322" i="7"/>
  <c r="O322" i="7"/>
  <c r="I322" i="29"/>
  <c r="I322" i="28"/>
  <c r="I322" i="27"/>
  <c r="I322" i="26"/>
  <c r="I322" i="25"/>
  <c r="I322" i="7"/>
  <c r="N306" i="27"/>
  <c r="O306" i="27"/>
  <c r="Q306" i="27" s="1"/>
  <c r="M306" i="27"/>
  <c r="M289" i="7"/>
  <c r="O289" i="7"/>
  <c r="N289" i="7"/>
  <c r="N289" i="28"/>
  <c r="O289" i="28"/>
  <c r="M289" i="28"/>
  <c r="O273" i="7"/>
  <c r="N273" i="7"/>
  <c r="M273" i="7"/>
  <c r="M273" i="29"/>
  <c r="N273" i="29"/>
  <c r="O273" i="29"/>
  <c r="M256" i="26"/>
  <c r="N256" i="26"/>
  <c r="O256" i="26"/>
  <c r="I256" i="29"/>
  <c r="I256" i="28"/>
  <c r="I256" i="27"/>
  <c r="I256" i="26"/>
  <c r="I256" i="25"/>
  <c r="I256" i="7"/>
  <c r="Q256" i="7" s="1"/>
  <c r="N235" i="27"/>
  <c r="M235" i="27"/>
  <c r="O235" i="27"/>
  <c r="O219" i="7"/>
  <c r="M219" i="7"/>
  <c r="N219" i="7"/>
  <c r="N219" i="28"/>
  <c r="M219" i="28"/>
  <c r="O219" i="28"/>
  <c r="M203" i="7"/>
  <c r="O203" i="7"/>
  <c r="N203" i="7"/>
  <c r="N203" i="29"/>
  <c r="M203" i="29"/>
  <c r="O203" i="29"/>
  <c r="M195" i="26"/>
  <c r="N195" i="26"/>
  <c r="O195" i="26"/>
  <c r="I195" i="29"/>
  <c r="I195" i="28"/>
  <c r="I195" i="27"/>
  <c r="I195" i="26"/>
  <c r="I195" i="25"/>
  <c r="I195" i="7"/>
  <c r="N187" i="27"/>
  <c r="M187" i="27"/>
  <c r="O187" i="27"/>
  <c r="N179" i="25"/>
  <c r="O179" i="25"/>
  <c r="M179" i="25"/>
  <c r="O179" i="28"/>
  <c r="M179" i="28"/>
  <c r="N179" i="28"/>
  <c r="N170" i="25"/>
  <c r="O170" i="25"/>
  <c r="M170" i="25"/>
  <c r="M170" i="29"/>
  <c r="N170" i="29"/>
  <c r="O170" i="29"/>
  <c r="M162" i="26"/>
  <c r="O162" i="26"/>
  <c r="N162" i="26"/>
  <c r="I162" i="29"/>
  <c r="I162" i="28"/>
  <c r="I162" i="27"/>
  <c r="I162" i="26"/>
  <c r="I162" i="25"/>
  <c r="I162" i="7"/>
  <c r="O154" i="27"/>
  <c r="N154" i="27"/>
  <c r="M154" i="27"/>
  <c r="N146" i="25"/>
  <c r="O146" i="25"/>
  <c r="M146" i="25"/>
  <c r="N146" i="28"/>
  <c r="M146" i="28"/>
  <c r="O146" i="28"/>
  <c r="N135" i="7"/>
  <c r="M135" i="7"/>
  <c r="O135" i="7"/>
  <c r="O135" i="29"/>
  <c r="N135" i="29"/>
  <c r="M135" i="29"/>
  <c r="N127" i="27"/>
  <c r="M127" i="27"/>
  <c r="O127" i="27"/>
  <c r="I127" i="29"/>
  <c r="I127" i="28"/>
  <c r="I127" i="27"/>
  <c r="I127" i="25"/>
  <c r="I127" i="26"/>
  <c r="I127" i="7"/>
  <c r="N119" i="27"/>
  <c r="M119" i="27"/>
  <c r="O119" i="27"/>
  <c r="N110" i="25"/>
  <c r="O110" i="25"/>
  <c r="M110" i="25"/>
  <c r="N110" i="28"/>
  <c r="M110" i="28"/>
  <c r="O110" i="28"/>
  <c r="O102" i="7"/>
  <c r="N102" i="7"/>
  <c r="M102" i="7"/>
  <c r="N102" i="29"/>
  <c r="M102" i="29"/>
  <c r="O102" i="29"/>
  <c r="O94" i="7"/>
  <c r="M94" i="7"/>
  <c r="N94" i="7"/>
  <c r="I94" i="29"/>
  <c r="I94" i="28"/>
  <c r="I94" i="27"/>
  <c r="I94" i="25"/>
  <c r="I94" i="26"/>
  <c r="I94" i="7"/>
  <c r="Q94" i="7" s="1"/>
  <c r="N86" i="27"/>
  <c r="M86" i="27"/>
  <c r="O86" i="27"/>
  <c r="O646" i="7"/>
  <c r="N646" i="7"/>
  <c r="M646" i="7"/>
  <c r="M646" i="28"/>
  <c r="N646" i="28"/>
  <c r="O646" i="28"/>
  <c r="O550" i="7"/>
  <c r="M550" i="7"/>
  <c r="N550" i="7"/>
  <c r="N550" i="29"/>
  <c r="M550" i="29"/>
  <c r="O550" i="29"/>
  <c r="M514" i="26"/>
  <c r="N514" i="26"/>
  <c r="O514" i="26"/>
  <c r="I514" i="29"/>
  <c r="I514" i="28"/>
  <c r="I514" i="27"/>
  <c r="I514" i="26"/>
  <c r="I514" i="7"/>
  <c r="I514" i="25"/>
  <c r="M481" i="27"/>
  <c r="O481" i="27"/>
  <c r="Q481" i="27" s="1"/>
  <c r="N481" i="27"/>
  <c r="N448" i="25"/>
  <c r="O448" i="25"/>
  <c r="M448" i="25"/>
  <c r="M448" i="28"/>
  <c r="N448" i="28"/>
  <c r="O448" i="28"/>
  <c r="N17" i="25"/>
  <c r="O17" i="25"/>
  <c r="M17" i="25"/>
  <c r="N17" i="29"/>
  <c r="M17" i="29"/>
  <c r="O17" i="29"/>
  <c r="M25" i="26"/>
  <c r="N25" i="26"/>
  <c r="O25" i="26"/>
  <c r="I25" i="29"/>
  <c r="I25" i="28"/>
  <c r="I25" i="27"/>
  <c r="I25" i="26"/>
  <c r="Q25" i="26" s="1"/>
  <c r="I25" i="7"/>
  <c r="I25" i="25"/>
  <c r="N41" i="27"/>
  <c r="M41" i="27"/>
  <c r="O41" i="27"/>
  <c r="N58" i="25"/>
  <c r="O58" i="25"/>
  <c r="M58" i="25"/>
  <c r="O58" i="28"/>
  <c r="M58" i="28"/>
  <c r="N58" i="28"/>
  <c r="N74" i="25"/>
  <c r="O74" i="25"/>
  <c r="M74" i="25"/>
  <c r="M74" i="29"/>
  <c r="N74" i="29"/>
  <c r="O74" i="29"/>
  <c r="N138" i="26"/>
  <c r="M138" i="26"/>
  <c r="O138" i="26"/>
  <c r="I138" i="29"/>
  <c r="I138" i="28"/>
  <c r="I138" i="27"/>
  <c r="I138" i="26"/>
  <c r="I138" i="25"/>
  <c r="I138" i="7"/>
  <c r="N171" i="27"/>
  <c r="O171" i="27"/>
  <c r="Q171" i="27" s="1"/>
  <c r="M171" i="27"/>
  <c r="M204" i="25"/>
  <c r="O204" i="25"/>
  <c r="N204" i="25"/>
  <c r="M204" i="28"/>
  <c r="N204" i="28"/>
  <c r="O204" i="28"/>
  <c r="M262" i="25"/>
  <c r="O262" i="25"/>
  <c r="N262" i="25"/>
  <c r="M262" i="29"/>
  <c r="O262" i="29"/>
  <c r="N262" i="29"/>
  <c r="M328" i="26"/>
  <c r="O328" i="26"/>
  <c r="N328" i="26"/>
  <c r="I328" i="29"/>
  <c r="I328" i="28"/>
  <c r="I328" i="27"/>
  <c r="I328" i="26"/>
  <c r="I328" i="25"/>
  <c r="I328" i="7"/>
  <c r="N394" i="27"/>
  <c r="M394" i="27"/>
  <c r="O394" i="27"/>
  <c r="N547" i="25"/>
  <c r="O547" i="25"/>
  <c r="M547" i="25"/>
  <c r="N547" i="28"/>
  <c r="M547" i="28"/>
  <c r="O547" i="28"/>
  <c r="N36" i="26"/>
  <c r="O36" i="26"/>
  <c r="M36" i="26"/>
  <c r="N36" i="29"/>
  <c r="M36" i="29"/>
  <c r="O36" i="29"/>
  <c r="N56" i="26"/>
  <c r="O56" i="26"/>
  <c r="M56" i="26"/>
  <c r="I56" i="29"/>
  <c r="I56" i="28"/>
  <c r="I56" i="27"/>
  <c r="I56" i="26"/>
  <c r="I56" i="7"/>
  <c r="I56" i="25"/>
  <c r="N72" i="27"/>
  <c r="O72" i="27"/>
  <c r="Q72" i="27" s="1"/>
  <c r="M72" i="27"/>
  <c r="N91" i="25"/>
  <c r="O91" i="25"/>
  <c r="M91" i="25"/>
  <c r="N91" i="28"/>
  <c r="M91" i="28"/>
  <c r="O91" i="28"/>
  <c r="N107" i="25"/>
  <c r="O107" i="25"/>
  <c r="M107" i="25"/>
  <c r="M107" i="29"/>
  <c r="N107" i="29"/>
  <c r="O107" i="29"/>
  <c r="O140" i="26"/>
  <c r="N140" i="26"/>
  <c r="M140" i="26"/>
  <c r="I140" i="29"/>
  <c r="I140" i="28"/>
  <c r="I140" i="27"/>
  <c r="I140" i="7"/>
  <c r="I140" i="25"/>
  <c r="I140" i="26"/>
  <c r="N173" i="27"/>
  <c r="O173" i="27"/>
  <c r="M173" i="27"/>
  <c r="O206" i="7"/>
  <c r="M206" i="7"/>
  <c r="N206" i="7"/>
  <c r="M206" i="28"/>
  <c r="N206" i="28"/>
  <c r="O206" i="28"/>
  <c r="M266" i="25"/>
  <c r="N266" i="25"/>
  <c r="O266" i="25"/>
  <c r="O266" i="29"/>
  <c r="N266" i="29"/>
  <c r="M266" i="29"/>
  <c r="M332" i="26"/>
  <c r="O332" i="26"/>
  <c r="N332" i="26"/>
  <c r="I332" i="29"/>
  <c r="I332" i="28"/>
  <c r="I332" i="27"/>
  <c r="I332" i="26"/>
  <c r="I332" i="25"/>
  <c r="I332" i="7"/>
  <c r="N398" i="27"/>
  <c r="O398" i="27"/>
  <c r="Q398" i="27" s="1"/>
  <c r="M398" i="27"/>
  <c r="M523" i="26"/>
  <c r="N523" i="26"/>
  <c r="O523" i="26"/>
  <c r="N523" i="28"/>
  <c r="O523" i="28"/>
  <c r="M523" i="28"/>
  <c r="M22" i="7"/>
  <c r="N22" i="7"/>
  <c r="O22" i="7"/>
  <c r="N22" i="29"/>
  <c r="M22" i="29"/>
  <c r="O22" i="29"/>
  <c r="N34" i="25"/>
  <c r="O34" i="25"/>
  <c r="M34" i="25"/>
  <c r="I34" i="29"/>
  <c r="I34" i="28"/>
  <c r="I34" i="27"/>
  <c r="I34" i="26"/>
  <c r="I34" i="7"/>
  <c r="I34" i="25"/>
  <c r="N51" i="27"/>
  <c r="O51" i="27"/>
  <c r="Q51" i="27" s="1"/>
  <c r="M51" i="27"/>
  <c r="N67" i="7"/>
  <c r="M67" i="7"/>
  <c r="O67" i="7"/>
  <c r="O67" i="28"/>
  <c r="M67" i="28"/>
  <c r="N67" i="28"/>
  <c r="O118" i="7"/>
  <c r="M118" i="7"/>
  <c r="N118" i="7"/>
  <c r="N118" i="29"/>
  <c r="O118" i="29"/>
  <c r="M118" i="29"/>
  <c r="N151" i="25"/>
  <c r="O151" i="25"/>
  <c r="M151" i="25"/>
  <c r="I151" i="29"/>
  <c r="I151" i="28"/>
  <c r="I151" i="27"/>
  <c r="I151" i="26"/>
  <c r="I151" i="7"/>
  <c r="I151" i="25"/>
  <c r="N192" i="27"/>
  <c r="M192" i="27"/>
  <c r="O192" i="27"/>
  <c r="N237" i="25"/>
  <c r="O237" i="25"/>
  <c r="M237" i="25"/>
  <c r="O237" i="28"/>
  <c r="M237" i="28"/>
  <c r="N237" i="28"/>
  <c r="N320" i="25"/>
  <c r="O320" i="25"/>
  <c r="M320" i="25"/>
  <c r="N320" i="29"/>
  <c r="M320" i="29"/>
  <c r="O320" i="29"/>
  <c r="N386" i="25"/>
  <c r="M386" i="25"/>
  <c r="O386" i="25"/>
  <c r="I386" i="29"/>
  <c r="I386" i="28"/>
  <c r="I386" i="27"/>
  <c r="I386" i="26"/>
  <c r="I386" i="25"/>
  <c r="I386" i="7"/>
  <c r="N462" i="27"/>
  <c r="M462" i="27"/>
  <c r="O462" i="27"/>
  <c r="N98" i="25"/>
  <c r="O98" i="25"/>
  <c r="M98" i="25"/>
  <c r="N98" i="28"/>
  <c r="M98" i="28"/>
  <c r="O98" i="28"/>
  <c r="N498" i="25"/>
  <c r="O498" i="25"/>
  <c r="M498" i="25"/>
  <c r="M498" i="29"/>
  <c r="N498" i="29"/>
  <c r="O498" i="29"/>
  <c r="M21" i="26"/>
  <c r="N21" i="26"/>
  <c r="O21" i="26"/>
  <c r="N66" i="25"/>
  <c r="O66" i="25"/>
  <c r="M66" i="25"/>
  <c r="M66" i="28"/>
  <c r="N66" i="28"/>
  <c r="O66" i="28"/>
  <c r="N155" i="25"/>
  <c r="O155" i="25"/>
  <c r="M155" i="25"/>
  <c r="N155" i="29"/>
  <c r="M155" i="29"/>
  <c r="O155" i="29"/>
  <c r="M295" i="26"/>
  <c r="N295" i="26"/>
  <c r="O295" i="26"/>
  <c r="I295" i="29"/>
  <c r="I295" i="28"/>
  <c r="I295" i="27"/>
  <c r="I295" i="7"/>
  <c r="I295" i="26"/>
  <c r="I295" i="25"/>
  <c r="M429" i="27"/>
  <c r="O429" i="27"/>
  <c r="N429" i="27"/>
  <c r="M64" i="7"/>
  <c r="N64" i="7"/>
  <c r="O64" i="7"/>
  <c r="O64" i="28"/>
  <c r="M64" i="28"/>
  <c r="N64" i="28"/>
  <c r="M124" i="7"/>
  <c r="N124" i="7"/>
  <c r="O124" i="7"/>
  <c r="M124" i="29"/>
  <c r="O124" i="29"/>
  <c r="N124" i="29"/>
  <c r="M190" i="26"/>
  <c r="N190" i="26"/>
  <c r="O190" i="26"/>
  <c r="I190" i="29"/>
  <c r="I190" i="28"/>
  <c r="I190" i="27"/>
  <c r="I190" i="26"/>
  <c r="I190" i="25"/>
  <c r="I190" i="7"/>
  <c r="M365" i="27"/>
  <c r="O365" i="27"/>
  <c r="N365" i="27"/>
  <c r="N26" i="25"/>
  <c r="O26" i="25"/>
  <c r="M26" i="25"/>
  <c r="N26" i="28"/>
  <c r="M26" i="28"/>
  <c r="O26" i="28"/>
  <c r="N59" i="25"/>
  <c r="O59" i="25"/>
  <c r="M59" i="25"/>
  <c r="M59" i="29"/>
  <c r="O59" i="29"/>
  <c r="N59" i="29"/>
  <c r="M167" i="26"/>
  <c r="N167" i="26"/>
  <c r="O167" i="26"/>
  <c r="I167" i="29"/>
  <c r="I167" i="28"/>
  <c r="I167" i="27"/>
  <c r="I167" i="26"/>
  <c r="Q167" i="26" s="1"/>
  <c r="I167" i="7"/>
  <c r="I167" i="25"/>
  <c r="M353" i="27"/>
  <c r="O353" i="27"/>
  <c r="N353" i="27"/>
  <c r="N531" i="26"/>
  <c r="O531" i="26"/>
  <c r="M531" i="26"/>
  <c r="N531" i="28"/>
  <c r="M531" i="28"/>
  <c r="O531" i="28"/>
  <c r="M246" i="25"/>
  <c r="N246" i="25"/>
  <c r="O246" i="25"/>
  <c r="M246" i="29"/>
  <c r="O246" i="29"/>
  <c r="N246" i="29"/>
  <c r="N378" i="26"/>
  <c r="O378" i="26"/>
  <c r="M378" i="26"/>
  <c r="I378" i="29"/>
  <c r="I378" i="28"/>
  <c r="I378" i="27"/>
  <c r="I378" i="26"/>
  <c r="I378" i="25"/>
  <c r="I378" i="7"/>
  <c r="N69" i="27"/>
  <c r="O69" i="27"/>
  <c r="M69" i="27"/>
  <c r="N198" i="7"/>
  <c r="O198" i="7"/>
  <c r="M198" i="7"/>
  <c r="M198" i="28"/>
  <c r="N198" i="28"/>
  <c r="O198" i="28"/>
  <c r="N479" i="25"/>
  <c r="O479" i="25"/>
  <c r="M479" i="25"/>
  <c r="M479" i="29"/>
  <c r="O479" i="29"/>
  <c r="N479" i="29"/>
  <c r="N45" i="25"/>
  <c r="M45" i="25"/>
  <c r="O45" i="25"/>
  <c r="I45" i="29"/>
  <c r="I45" i="28"/>
  <c r="I45" i="27"/>
  <c r="I45" i="26"/>
  <c r="I45" i="25"/>
  <c r="I45" i="7"/>
  <c r="O142" i="26"/>
  <c r="Q142" i="26" s="1"/>
  <c r="M142" i="26"/>
  <c r="N142" i="26"/>
  <c r="M370" i="25"/>
  <c r="N370" i="25"/>
  <c r="O370" i="25"/>
  <c r="M370" i="28"/>
  <c r="N370" i="28"/>
  <c r="O370" i="28"/>
  <c r="N490" i="26"/>
  <c r="O490" i="26"/>
  <c r="M490" i="26"/>
  <c r="I490" i="29"/>
  <c r="I490" i="28"/>
  <c r="I490" i="27"/>
  <c r="I490" i="26"/>
  <c r="I490" i="7"/>
  <c r="I490" i="25"/>
  <c r="N52" i="27"/>
  <c r="O52" i="27"/>
  <c r="M52" i="27"/>
  <c r="N169" i="7"/>
  <c r="O169" i="7"/>
  <c r="Q169" i="7" s="1"/>
  <c r="M169" i="7"/>
  <c r="N169" i="28"/>
  <c r="M169" i="28"/>
  <c r="O169" i="28"/>
  <c r="Q169" i="28" s="1"/>
  <c r="M57" i="7"/>
  <c r="O57" i="7"/>
  <c r="N57" i="7"/>
  <c r="M57" i="29"/>
  <c r="O57" i="29"/>
  <c r="N57" i="29"/>
  <c r="M145" i="26"/>
  <c r="N145" i="26"/>
  <c r="O145" i="26"/>
  <c r="I145" i="29"/>
  <c r="I145" i="28"/>
  <c r="I145" i="27"/>
  <c r="I145" i="26"/>
  <c r="I145" i="25"/>
  <c r="I145" i="7"/>
  <c r="M341" i="27"/>
  <c r="O341" i="27"/>
  <c r="N341" i="27"/>
  <c r="N43" i="26"/>
  <c r="O43" i="26"/>
  <c r="Q43" i="26" s="1"/>
  <c r="M43" i="26"/>
  <c r="N43" i="28"/>
  <c r="M43" i="28"/>
  <c r="O43" i="28"/>
  <c r="Q43" i="28" s="1"/>
  <c r="O120" i="7"/>
  <c r="M120" i="7"/>
  <c r="N120" i="7"/>
  <c r="N120" i="29"/>
  <c r="O120" i="29"/>
  <c r="M120" i="29"/>
  <c r="N291" i="25"/>
  <c r="M291" i="25"/>
  <c r="O291" i="25"/>
  <c r="I291" i="29"/>
  <c r="I291" i="28"/>
  <c r="I291" i="27"/>
  <c r="I291" i="26"/>
  <c r="I291" i="7"/>
  <c r="I291" i="25"/>
  <c r="N32" i="27"/>
  <c r="M32" i="27"/>
  <c r="O32" i="27"/>
  <c r="M97" i="26"/>
  <c r="N97" i="26"/>
  <c r="O97" i="26"/>
  <c r="N97" i="28"/>
  <c r="M97" i="28"/>
  <c r="O97" i="28"/>
  <c r="Q97" i="28" s="1"/>
  <c r="M242" i="7"/>
  <c r="O242" i="7"/>
  <c r="N242" i="7"/>
  <c r="O242" i="29"/>
  <c r="N242" i="29"/>
  <c r="M242" i="29"/>
  <c r="N968" i="7"/>
  <c r="O968" i="7"/>
  <c r="M968" i="7"/>
  <c r="N968" i="28"/>
  <c r="M968" i="28"/>
  <c r="O968" i="28"/>
  <c r="N960" i="25"/>
  <c r="M960" i="25"/>
  <c r="O960" i="25"/>
  <c r="M960" i="29"/>
  <c r="N960" i="29"/>
  <c r="O960" i="29"/>
  <c r="N952" i="25"/>
  <c r="O952" i="25"/>
  <c r="M952" i="25"/>
  <c r="I952" i="29"/>
  <c r="I952" i="28"/>
  <c r="Q952" i="28" s="1"/>
  <c r="I952" i="27"/>
  <c r="I952" i="26"/>
  <c r="I952" i="25"/>
  <c r="I952" i="7"/>
  <c r="Q952" i="7" s="1"/>
  <c r="M941" i="27"/>
  <c r="O941" i="27"/>
  <c r="N941" i="27"/>
  <c r="N933" i="7"/>
  <c r="O933" i="7"/>
  <c r="M933" i="7"/>
  <c r="M933" i="28"/>
  <c r="N933" i="28"/>
  <c r="O933" i="28"/>
  <c r="Q933" i="28" s="1"/>
  <c r="N925" i="25"/>
  <c r="O925" i="25"/>
  <c r="M925" i="25"/>
  <c r="M925" i="29"/>
  <c r="N925" i="29"/>
  <c r="O925" i="29"/>
  <c r="M917" i="26"/>
  <c r="N917" i="26"/>
  <c r="O917" i="26"/>
  <c r="I917" i="29"/>
  <c r="I917" i="28"/>
  <c r="I917" i="27"/>
  <c r="I917" i="26"/>
  <c r="I917" i="25"/>
  <c r="Q917" i="25" s="1"/>
  <c r="I917" i="7"/>
  <c r="Q917" i="7" s="1"/>
  <c r="M908" i="27"/>
  <c r="O908" i="27"/>
  <c r="N908" i="27"/>
  <c r="O900" i="7"/>
  <c r="M900" i="7"/>
  <c r="N900" i="7"/>
  <c r="M900" i="28"/>
  <c r="N900" i="28"/>
  <c r="O900" i="28"/>
  <c r="N892" i="25"/>
  <c r="O892" i="25"/>
  <c r="M892" i="25"/>
  <c r="O892" i="29"/>
  <c r="M892" i="29"/>
  <c r="N892" i="29"/>
  <c r="M884" i="26"/>
  <c r="N884" i="26"/>
  <c r="O884" i="26"/>
  <c r="I884" i="29"/>
  <c r="I884" i="28"/>
  <c r="Q884" i="28" s="1"/>
  <c r="I884" i="26"/>
  <c r="I884" i="27"/>
  <c r="I884" i="25"/>
  <c r="I884" i="7"/>
  <c r="Q884" i="7" s="1"/>
  <c r="N873" i="27"/>
  <c r="O873" i="27"/>
  <c r="M873" i="27"/>
  <c r="N865" i="7"/>
  <c r="M865" i="7"/>
  <c r="O865" i="7"/>
  <c r="N865" i="28"/>
  <c r="M865" i="28"/>
  <c r="O865" i="28"/>
  <c r="O857" i="25"/>
  <c r="M857" i="25"/>
  <c r="N857" i="25"/>
  <c r="N857" i="29"/>
  <c r="M857" i="29"/>
  <c r="O857" i="29"/>
  <c r="M849" i="26"/>
  <c r="N849" i="26"/>
  <c r="O849" i="26"/>
  <c r="I849" i="29"/>
  <c r="I849" i="28"/>
  <c r="I849" i="26"/>
  <c r="I849" i="25"/>
  <c r="I849" i="27"/>
  <c r="I849" i="7"/>
  <c r="N840" i="26"/>
  <c r="O840" i="26"/>
  <c r="Q840" i="26" s="1"/>
  <c r="M840" i="26"/>
  <c r="N832" i="25"/>
  <c r="M832" i="25"/>
  <c r="O832" i="25"/>
  <c r="Q832" i="25" s="1"/>
  <c r="N832" i="28"/>
  <c r="M832" i="28"/>
  <c r="O832" i="28"/>
  <c r="M824" i="7"/>
  <c r="N824" i="7"/>
  <c r="O824" i="7"/>
  <c r="M824" i="29"/>
  <c r="N824" i="29"/>
  <c r="O824" i="29"/>
  <c r="N813" i="25"/>
  <c r="O813" i="25"/>
  <c r="M813" i="25"/>
  <c r="I813" i="29"/>
  <c r="I813" i="28"/>
  <c r="Q813" i="28" s="1"/>
  <c r="I813" i="27"/>
  <c r="I813" i="25"/>
  <c r="I813" i="26"/>
  <c r="I813" i="7"/>
  <c r="M969" i="27"/>
  <c r="N969" i="27"/>
  <c r="O969" i="27"/>
  <c r="O961" i="7"/>
  <c r="N961" i="7"/>
  <c r="M961" i="7"/>
  <c r="M961" i="28"/>
  <c r="N961" i="28"/>
  <c r="O961" i="28"/>
  <c r="N953" i="25"/>
  <c r="M953" i="25"/>
  <c r="O953" i="25"/>
  <c r="N953" i="29"/>
  <c r="M953" i="29"/>
  <c r="O953" i="29"/>
  <c r="M945" i="26"/>
  <c r="N945" i="26"/>
  <c r="O945" i="26"/>
  <c r="I945" i="29"/>
  <c r="I945" i="28"/>
  <c r="I945" i="27"/>
  <c r="I945" i="26"/>
  <c r="I945" i="25"/>
  <c r="I945" i="7"/>
  <c r="M936" i="26"/>
  <c r="N936" i="26"/>
  <c r="O936" i="26"/>
  <c r="O928" i="7"/>
  <c r="N928" i="7"/>
  <c r="M928" i="7"/>
  <c r="M928" i="28"/>
  <c r="N928" i="28"/>
  <c r="O928" i="28"/>
  <c r="Q928" i="28" s="1"/>
  <c r="N920" i="25"/>
  <c r="M920" i="25"/>
  <c r="O920" i="25"/>
  <c r="N920" i="29"/>
  <c r="M920" i="29"/>
  <c r="O920" i="29"/>
  <c r="O909" i="26"/>
  <c r="M909" i="26"/>
  <c r="N909" i="26"/>
  <c r="I909" i="29"/>
  <c r="I909" i="28"/>
  <c r="I909" i="27"/>
  <c r="I909" i="26"/>
  <c r="I909" i="25"/>
  <c r="Q909" i="25" s="1"/>
  <c r="I909" i="7"/>
  <c r="Q909" i="7" s="1"/>
  <c r="N901" i="27"/>
  <c r="O901" i="27"/>
  <c r="M901" i="27"/>
  <c r="N893" i="7"/>
  <c r="M893" i="7"/>
  <c r="O893" i="7"/>
  <c r="M893" i="28"/>
  <c r="N893" i="28"/>
  <c r="O893" i="28"/>
  <c r="N885" i="25"/>
  <c r="O885" i="25"/>
  <c r="M885" i="25"/>
  <c r="N885" i="29"/>
  <c r="M885" i="29"/>
  <c r="O885" i="29"/>
  <c r="M876" i="27"/>
  <c r="N876" i="27"/>
  <c r="O876" i="27"/>
  <c r="I876" i="29"/>
  <c r="I876" i="28"/>
  <c r="Q876" i="28" s="1"/>
  <c r="I876" i="27"/>
  <c r="I876" i="26"/>
  <c r="I876" i="25"/>
  <c r="Q876" i="25" s="1"/>
  <c r="I876" i="7"/>
  <c r="Q876" i="7" s="1"/>
  <c r="M868" i="27"/>
  <c r="N868" i="27"/>
  <c r="O868" i="27"/>
  <c r="O860" i="7"/>
  <c r="N860" i="7"/>
  <c r="M860" i="7"/>
  <c r="N860" i="28"/>
  <c r="O860" i="28"/>
  <c r="M860" i="28"/>
  <c r="N852" i="25"/>
  <c r="M852" i="25"/>
  <c r="O852" i="25"/>
  <c r="M852" i="29"/>
  <c r="O852" i="29"/>
  <c r="N852" i="29"/>
  <c r="N841" i="26"/>
  <c r="O841" i="26"/>
  <c r="M841" i="26"/>
  <c r="I841" i="29"/>
  <c r="I841" i="28"/>
  <c r="Q841" i="28" s="1"/>
  <c r="I841" i="27"/>
  <c r="I841" i="26"/>
  <c r="I841" i="25"/>
  <c r="Q841" i="25" s="1"/>
  <c r="I841" i="7"/>
  <c r="Q841" i="7" s="1"/>
  <c r="N833" i="27"/>
  <c r="O833" i="27"/>
  <c r="M833" i="27"/>
  <c r="M825" i="7"/>
  <c r="O825" i="7"/>
  <c r="N825" i="7"/>
  <c r="M825" i="28"/>
  <c r="N825" i="28"/>
  <c r="O825" i="28"/>
  <c r="Q825" i="28" s="1"/>
  <c r="N817" i="25"/>
  <c r="M817" i="25"/>
  <c r="O817" i="25"/>
  <c r="M817" i="29"/>
  <c r="N817" i="29"/>
  <c r="O817" i="29"/>
  <c r="N808" i="26"/>
  <c r="M808" i="26"/>
  <c r="O808" i="26"/>
  <c r="I808" i="29"/>
  <c r="I808" i="28"/>
  <c r="Q808" i="28" s="1"/>
  <c r="I808" i="27"/>
  <c r="I808" i="26"/>
  <c r="Q808" i="26" s="1"/>
  <c r="I808" i="25"/>
  <c r="I808" i="7"/>
  <c r="N799" i="27"/>
  <c r="M799" i="27"/>
  <c r="O799" i="27"/>
  <c r="M791" i="7"/>
  <c r="O791" i="7"/>
  <c r="N791" i="7"/>
  <c r="N791" i="28"/>
  <c r="M791" i="28"/>
  <c r="O791" i="28"/>
  <c r="N782" i="25"/>
  <c r="M782" i="25"/>
  <c r="O782" i="25"/>
  <c r="M782" i="29"/>
  <c r="O782" i="29"/>
  <c r="N782" i="29"/>
  <c r="N774" i="25"/>
  <c r="M774" i="25"/>
  <c r="O774" i="25"/>
  <c r="I774" i="29"/>
  <c r="I774" i="28"/>
  <c r="I774" i="27"/>
  <c r="I774" i="25"/>
  <c r="Q774" i="25" s="1"/>
  <c r="I774" i="26"/>
  <c r="Q774" i="26" s="1"/>
  <c r="I774" i="7"/>
  <c r="Q774" i="7" s="1"/>
  <c r="M766" i="26"/>
  <c r="N766" i="26"/>
  <c r="O766" i="26"/>
  <c r="O758" i="7"/>
  <c r="M758" i="7"/>
  <c r="N758" i="7"/>
  <c r="N758" i="28"/>
  <c r="M758" i="28"/>
  <c r="O758" i="28"/>
  <c r="O747" i="26"/>
  <c r="M747" i="26"/>
  <c r="N747" i="26"/>
  <c r="M747" i="29"/>
  <c r="N747" i="29"/>
  <c r="O747" i="29"/>
  <c r="O739" i="26"/>
  <c r="M739" i="26"/>
  <c r="N739" i="26"/>
  <c r="I739" i="29"/>
  <c r="I739" i="28"/>
  <c r="Q739" i="28" s="1"/>
  <c r="I739" i="27"/>
  <c r="I739" i="25"/>
  <c r="I739" i="26"/>
  <c r="I739" i="7"/>
  <c r="M731" i="26"/>
  <c r="N731" i="26"/>
  <c r="O731" i="26"/>
  <c r="M723" i="7"/>
  <c r="O723" i="7"/>
  <c r="N723" i="7"/>
  <c r="N723" i="28"/>
  <c r="O723" i="28"/>
  <c r="M723" i="28"/>
  <c r="N714" i="25"/>
  <c r="M714" i="25"/>
  <c r="O714" i="25"/>
  <c r="M714" i="29"/>
  <c r="N714" i="29"/>
  <c r="O714" i="29"/>
  <c r="N706" i="25"/>
  <c r="M706" i="25"/>
  <c r="O706" i="25"/>
  <c r="I706" i="29"/>
  <c r="I706" i="28"/>
  <c r="I706" i="27"/>
  <c r="I706" i="25"/>
  <c r="Q706" i="25" s="1"/>
  <c r="I706" i="26"/>
  <c r="I706" i="7"/>
  <c r="O698" i="27"/>
  <c r="N698" i="27"/>
  <c r="M698" i="27"/>
  <c r="M690" i="7"/>
  <c r="N690" i="7"/>
  <c r="O690" i="7"/>
  <c r="M690" i="28"/>
  <c r="N690" i="28"/>
  <c r="O690" i="28"/>
  <c r="N679" i="25"/>
  <c r="M679" i="25"/>
  <c r="O679" i="25"/>
  <c r="N679" i="29"/>
  <c r="M679" i="29"/>
  <c r="O679" i="29"/>
  <c r="N809" i="7"/>
  <c r="M809" i="7"/>
  <c r="O809" i="7"/>
  <c r="I809" i="29"/>
  <c r="I809" i="28"/>
  <c r="Q809" i="28" s="1"/>
  <c r="I809" i="27"/>
  <c r="I809" i="26"/>
  <c r="I809" i="25"/>
  <c r="I809" i="7"/>
  <c r="N798" i="27"/>
  <c r="O798" i="27"/>
  <c r="M798" i="27"/>
  <c r="M790" i="7"/>
  <c r="N790" i="7"/>
  <c r="O790" i="7"/>
  <c r="M790" i="28"/>
  <c r="N790" i="28"/>
  <c r="O790" i="28"/>
  <c r="M779" i="25"/>
  <c r="O779" i="25"/>
  <c r="N779" i="25"/>
  <c r="M779" i="29"/>
  <c r="O779" i="29"/>
  <c r="N779" i="29"/>
  <c r="N771" i="25"/>
  <c r="O771" i="25"/>
  <c r="M771" i="25"/>
  <c r="I771" i="29"/>
  <c r="I771" i="28"/>
  <c r="I771" i="27"/>
  <c r="I771" i="25"/>
  <c r="I771" i="26"/>
  <c r="I771" i="7"/>
  <c r="N763" i="27"/>
  <c r="O763" i="27"/>
  <c r="M763" i="27"/>
  <c r="N755" i="7"/>
  <c r="O755" i="7"/>
  <c r="M755" i="7"/>
  <c r="N755" i="28"/>
  <c r="O755" i="28"/>
  <c r="M755" i="28"/>
  <c r="O746" i="26"/>
  <c r="M746" i="26"/>
  <c r="N746" i="26"/>
  <c r="M746" i="29"/>
  <c r="N746" i="29"/>
  <c r="O746" i="29"/>
  <c r="O738" i="26"/>
  <c r="M738" i="26"/>
  <c r="N738" i="26"/>
  <c r="I738" i="29"/>
  <c r="I738" i="28"/>
  <c r="Q738" i="28" s="1"/>
  <c r="I738" i="27"/>
  <c r="I738" i="26"/>
  <c r="I738" i="25"/>
  <c r="I738" i="7"/>
  <c r="M730" i="27"/>
  <c r="O730" i="27"/>
  <c r="N730" i="27"/>
  <c r="M722" i="7"/>
  <c r="O722" i="7"/>
  <c r="N722" i="7"/>
  <c r="M722" i="28"/>
  <c r="N722" i="28"/>
  <c r="O722" i="28"/>
  <c r="Q722" i="28" s="1"/>
  <c r="M711" i="25"/>
  <c r="O711" i="25"/>
  <c r="N711" i="25"/>
  <c r="N711" i="29"/>
  <c r="M711" i="29"/>
  <c r="O711" i="29"/>
  <c r="N703" i="26"/>
  <c r="O703" i="26"/>
  <c r="M703" i="26"/>
  <c r="I703" i="29"/>
  <c r="I703" i="28"/>
  <c r="I703" i="27"/>
  <c r="I703" i="25"/>
  <c r="I703" i="26"/>
  <c r="I703" i="7"/>
  <c r="N695" i="27"/>
  <c r="M695" i="27"/>
  <c r="O695" i="27"/>
  <c r="M686" i="7"/>
  <c r="O686" i="7"/>
  <c r="N686" i="7"/>
  <c r="O686" i="28"/>
  <c r="Q686" i="28" s="1"/>
  <c r="M686" i="28"/>
  <c r="N686" i="28"/>
  <c r="N678" i="25"/>
  <c r="O678" i="25"/>
  <c r="M678" i="25"/>
  <c r="M678" i="29"/>
  <c r="N678" i="29"/>
  <c r="O678" i="29"/>
  <c r="M670" i="26"/>
  <c r="N670" i="26"/>
  <c r="O670" i="26"/>
  <c r="I670" i="29"/>
  <c r="I670" i="28"/>
  <c r="Q670" i="28" s="1"/>
  <c r="I670" i="27"/>
  <c r="I670" i="26"/>
  <c r="Q670" i="26" s="1"/>
  <c r="I670" i="25"/>
  <c r="I670" i="7"/>
  <c r="N668" i="27"/>
  <c r="O668" i="27"/>
  <c r="M668" i="27"/>
  <c r="O660" i="7"/>
  <c r="N660" i="7"/>
  <c r="M660" i="7"/>
  <c r="M660" i="28"/>
  <c r="N660" i="28"/>
  <c r="O660" i="28"/>
  <c r="O649" i="26"/>
  <c r="N649" i="26"/>
  <c r="M649" i="26"/>
  <c r="M649" i="29"/>
  <c r="N649" i="29"/>
  <c r="O649" i="29"/>
  <c r="O641" i="26"/>
  <c r="N641" i="26"/>
  <c r="M641" i="26"/>
  <c r="I641" i="29"/>
  <c r="I641" i="28"/>
  <c r="Q641" i="28" s="1"/>
  <c r="I641" i="26"/>
  <c r="I641" i="25"/>
  <c r="Q641" i="25" s="1"/>
  <c r="I641" i="27"/>
  <c r="I641" i="7"/>
  <c r="Q641" i="7" s="1"/>
  <c r="N633" i="27"/>
  <c r="M633" i="27"/>
  <c r="O633" i="27"/>
  <c r="M625" i="7"/>
  <c r="O625" i="7"/>
  <c r="N625" i="7"/>
  <c r="M625" i="28"/>
  <c r="N625" i="28"/>
  <c r="O625" i="28"/>
  <c r="O616" i="7"/>
  <c r="N616" i="7"/>
  <c r="M616" i="7"/>
  <c r="N616" i="29"/>
  <c r="O616" i="29"/>
  <c r="M616" i="29"/>
  <c r="N608" i="25"/>
  <c r="O608" i="25"/>
  <c r="M608" i="25"/>
  <c r="I608" i="29"/>
  <c r="I608" i="28"/>
  <c r="Q608" i="28" s="1"/>
  <c r="I608" i="27"/>
  <c r="I608" i="25"/>
  <c r="I608" i="26"/>
  <c r="I608" i="7"/>
  <c r="Q608" i="7" s="1"/>
  <c r="N600" i="27"/>
  <c r="M600" i="27"/>
  <c r="O600" i="27"/>
  <c r="N589" i="7"/>
  <c r="M589" i="7"/>
  <c r="O589" i="7"/>
  <c r="M589" i="28"/>
  <c r="N589" i="28"/>
  <c r="O589" i="28"/>
  <c r="O581" i="25"/>
  <c r="M581" i="25"/>
  <c r="N581" i="25"/>
  <c r="M581" i="29"/>
  <c r="N581" i="29"/>
  <c r="O581" i="29"/>
  <c r="O573" i="25"/>
  <c r="N573" i="25"/>
  <c r="M573" i="25"/>
  <c r="I573" i="29"/>
  <c r="I573" i="28"/>
  <c r="Q573" i="28" s="1"/>
  <c r="I573" i="27"/>
  <c r="I573" i="26"/>
  <c r="I573" i="25"/>
  <c r="I573" i="7"/>
  <c r="O565" i="27"/>
  <c r="M565" i="27"/>
  <c r="N565" i="27"/>
  <c r="O652" i="26"/>
  <c r="N652" i="26"/>
  <c r="M652" i="26"/>
  <c r="M652" i="28"/>
  <c r="N652" i="28"/>
  <c r="O652" i="28"/>
  <c r="Q652" i="28" s="1"/>
  <c r="N619" i="25"/>
  <c r="M619" i="25"/>
  <c r="O619" i="25"/>
  <c r="N619" i="29"/>
  <c r="O619" i="29"/>
  <c r="M619" i="29"/>
  <c r="O586" i="26"/>
  <c r="N586" i="26"/>
  <c r="M586" i="26"/>
  <c r="I586" i="29"/>
  <c r="I586" i="28"/>
  <c r="Q586" i="28" s="1"/>
  <c r="I586" i="27"/>
  <c r="I586" i="25"/>
  <c r="Q586" i="25" s="1"/>
  <c r="I586" i="7"/>
  <c r="I586" i="26"/>
  <c r="M557" i="26"/>
  <c r="N557" i="26"/>
  <c r="O557" i="26"/>
  <c r="O541" i="25"/>
  <c r="N541" i="25"/>
  <c r="M541" i="25"/>
  <c r="O541" i="28"/>
  <c r="Q541" i="28" s="1"/>
  <c r="M541" i="28"/>
  <c r="N541" i="28"/>
  <c r="O524" i="7"/>
  <c r="N524" i="7"/>
  <c r="M524" i="7"/>
  <c r="M524" i="29"/>
  <c r="N524" i="29"/>
  <c r="O524" i="29"/>
  <c r="M508" i="26"/>
  <c r="N508" i="26"/>
  <c r="O508" i="26"/>
  <c r="I508" i="29"/>
  <c r="I508" i="28"/>
  <c r="Q508" i="28" s="1"/>
  <c r="I508" i="27"/>
  <c r="I508" i="26"/>
  <c r="I508" i="7"/>
  <c r="Q508" i="7" s="1"/>
  <c r="I508" i="25"/>
  <c r="N491" i="26"/>
  <c r="O491" i="26"/>
  <c r="M491" i="26"/>
  <c r="N475" i="7"/>
  <c r="O475" i="7"/>
  <c r="M475" i="7"/>
  <c r="N475" i="28"/>
  <c r="O475" i="28"/>
  <c r="Q475" i="28" s="1"/>
  <c r="M475" i="28"/>
  <c r="N458" i="25"/>
  <c r="O458" i="25"/>
  <c r="M458" i="25"/>
  <c r="N458" i="29"/>
  <c r="M458" i="29"/>
  <c r="O458" i="29"/>
  <c r="N442" i="27"/>
  <c r="O442" i="27"/>
  <c r="M442" i="27"/>
  <c r="I442" i="29"/>
  <c r="I442" i="28"/>
  <c r="Q442" i="28" s="1"/>
  <c r="I442" i="27"/>
  <c r="I442" i="26"/>
  <c r="I442" i="25"/>
  <c r="I442" i="7"/>
  <c r="M425" i="27"/>
  <c r="O425" i="27"/>
  <c r="N425" i="27"/>
  <c r="N414" i="25"/>
  <c r="M414" i="25"/>
  <c r="O414" i="25"/>
  <c r="Q414" i="25" s="1"/>
  <c r="N414" i="28"/>
  <c r="O414" i="28"/>
  <c r="Q414" i="28" s="1"/>
  <c r="M414" i="28"/>
  <c r="N406" i="7"/>
  <c r="O406" i="7"/>
  <c r="M406" i="7"/>
  <c r="M406" i="29"/>
  <c r="N406" i="29"/>
  <c r="O406" i="29"/>
  <c r="N395" i="27"/>
  <c r="M395" i="27"/>
  <c r="O395" i="27"/>
  <c r="I395" i="29"/>
  <c r="I395" i="28"/>
  <c r="I395" i="27"/>
  <c r="I395" i="25"/>
  <c r="I395" i="26"/>
  <c r="I395" i="7"/>
  <c r="N387" i="27"/>
  <c r="M387" i="27"/>
  <c r="O387" i="27"/>
  <c r="N379" i="25"/>
  <c r="M379" i="25"/>
  <c r="O379" i="25"/>
  <c r="M379" i="28"/>
  <c r="N379" i="28"/>
  <c r="O379" i="28"/>
  <c r="Q379" i="28" s="1"/>
  <c r="N371" i="25"/>
  <c r="O371" i="25"/>
  <c r="M371" i="25"/>
  <c r="O371" i="29"/>
  <c r="N371" i="29"/>
  <c r="M371" i="29"/>
  <c r="M362" i="26"/>
  <c r="N362" i="26"/>
  <c r="O362" i="26"/>
  <c r="I362" i="29"/>
  <c r="I362" i="28"/>
  <c r="I362" i="27"/>
  <c r="I362" i="26"/>
  <c r="Q362" i="26" s="1"/>
  <c r="I362" i="25"/>
  <c r="I362" i="7"/>
  <c r="Q362" i="7" s="1"/>
  <c r="N354" i="27"/>
  <c r="O354" i="27"/>
  <c r="M354" i="27"/>
  <c r="N346" i="7"/>
  <c r="O346" i="7"/>
  <c r="M346" i="7"/>
  <c r="O346" i="28"/>
  <c r="Q346" i="28" s="1"/>
  <c r="M346" i="28"/>
  <c r="N346" i="28"/>
  <c r="M338" i="26"/>
  <c r="N338" i="26"/>
  <c r="O338" i="26"/>
  <c r="M338" i="29"/>
  <c r="N338" i="29"/>
  <c r="O338" i="29"/>
  <c r="M327" i="26"/>
  <c r="N327" i="26"/>
  <c r="O327" i="26"/>
  <c r="I327" i="29"/>
  <c r="I327" i="28"/>
  <c r="I327" i="27"/>
  <c r="I327" i="7"/>
  <c r="I327" i="26"/>
  <c r="I327" i="25"/>
  <c r="N319" i="27"/>
  <c r="M319" i="27"/>
  <c r="O319" i="27"/>
  <c r="N311" i="25"/>
  <c r="O311" i="25"/>
  <c r="Q311" i="25" s="1"/>
  <c r="M311" i="25"/>
  <c r="M311" i="28"/>
  <c r="N311" i="28"/>
  <c r="O311" i="28"/>
  <c r="Q311" i="28" s="1"/>
  <c r="O302" i="25"/>
  <c r="M302" i="25"/>
  <c r="N302" i="25"/>
  <c r="M302" i="29"/>
  <c r="N302" i="29"/>
  <c r="O302" i="29"/>
  <c r="O294" i="25"/>
  <c r="M294" i="25"/>
  <c r="N294" i="25"/>
  <c r="I294" i="29"/>
  <c r="I294" i="28"/>
  <c r="I294" i="27"/>
  <c r="I294" i="26"/>
  <c r="I294" i="25"/>
  <c r="I294" i="7"/>
  <c r="N286" i="27"/>
  <c r="O286" i="27"/>
  <c r="M286" i="27"/>
  <c r="O278" i="7"/>
  <c r="M278" i="7"/>
  <c r="N278" i="7"/>
  <c r="N278" i="28"/>
  <c r="M278" i="28"/>
  <c r="O278" i="28"/>
  <c r="Q278" i="28" s="1"/>
  <c r="M267" i="7"/>
  <c r="O267" i="7"/>
  <c r="N267" i="7"/>
  <c r="O267" i="29"/>
  <c r="N267" i="29"/>
  <c r="M267" i="29"/>
  <c r="M259" i="26"/>
  <c r="N259" i="26"/>
  <c r="O259" i="26"/>
  <c r="I259" i="29"/>
  <c r="I259" i="28"/>
  <c r="I259" i="27"/>
  <c r="I259" i="26"/>
  <c r="I259" i="25"/>
  <c r="I259" i="7"/>
  <c r="Q259" i="7" s="1"/>
  <c r="N251" i="27"/>
  <c r="O251" i="27"/>
  <c r="M251" i="27"/>
  <c r="M243" i="26"/>
  <c r="N243" i="26"/>
  <c r="O243" i="26"/>
  <c r="M243" i="28"/>
  <c r="N243" i="28"/>
  <c r="O243" i="28"/>
  <c r="M234" i="26"/>
  <c r="N234" i="26"/>
  <c r="O234" i="26"/>
  <c r="N234" i="29"/>
  <c r="M234" i="29"/>
  <c r="O234" i="29"/>
  <c r="M226" i="26"/>
  <c r="N226" i="26"/>
  <c r="O226" i="26"/>
  <c r="I226" i="29"/>
  <c r="I226" i="28"/>
  <c r="I226" i="26"/>
  <c r="I226" i="27"/>
  <c r="I226" i="25"/>
  <c r="I226" i="7"/>
  <c r="N218" i="27"/>
  <c r="M218" i="27"/>
  <c r="O218" i="27"/>
  <c r="N650" i="7"/>
  <c r="M650" i="7"/>
  <c r="O650" i="7"/>
  <c r="M650" i="28"/>
  <c r="O650" i="28"/>
  <c r="Q650" i="28" s="1"/>
  <c r="N650" i="28"/>
  <c r="O617" i="25"/>
  <c r="M617" i="25"/>
  <c r="N617" i="25"/>
  <c r="N617" i="29"/>
  <c r="M617" i="29"/>
  <c r="O617" i="29"/>
  <c r="N584" i="27"/>
  <c r="O584" i="27"/>
  <c r="M584" i="27"/>
  <c r="I584" i="29"/>
  <c r="I584" i="28"/>
  <c r="Q584" i="28" s="1"/>
  <c r="I584" i="27"/>
  <c r="I584" i="26"/>
  <c r="I584" i="25"/>
  <c r="I584" i="7"/>
  <c r="Q584" i="7" s="1"/>
  <c r="M556" i="26"/>
  <c r="N556" i="26"/>
  <c r="O556" i="26"/>
  <c r="O540" i="7"/>
  <c r="N540" i="7"/>
  <c r="M540" i="7"/>
  <c r="O540" i="28"/>
  <c r="Q540" i="28" s="1"/>
  <c r="N540" i="28"/>
  <c r="M540" i="28"/>
  <c r="N518" i="25"/>
  <c r="M518" i="25"/>
  <c r="O518" i="25"/>
  <c r="M518" i="29"/>
  <c r="N518" i="29"/>
  <c r="O518" i="29"/>
  <c r="M502" i="26"/>
  <c r="N502" i="26"/>
  <c r="O502" i="26"/>
  <c r="I502" i="29"/>
  <c r="I502" i="28"/>
  <c r="Q502" i="28" s="1"/>
  <c r="I502" i="27"/>
  <c r="I502" i="26"/>
  <c r="I502" i="7"/>
  <c r="I502" i="25"/>
  <c r="M485" i="26"/>
  <c r="N485" i="26"/>
  <c r="O485" i="26"/>
  <c r="O469" i="25"/>
  <c r="Q469" i="25" s="1"/>
  <c r="M469" i="25"/>
  <c r="N469" i="25"/>
  <c r="N469" i="28"/>
  <c r="M469" i="28"/>
  <c r="O469" i="28"/>
  <c r="Q469" i="28" s="1"/>
  <c r="N447" i="25"/>
  <c r="O447" i="25"/>
  <c r="M447" i="25"/>
  <c r="N447" i="29"/>
  <c r="M447" i="29"/>
  <c r="O447" i="29"/>
  <c r="O430" i="26"/>
  <c r="M430" i="26"/>
  <c r="N430" i="26"/>
  <c r="I430" i="29"/>
  <c r="I430" i="28"/>
  <c r="I430" i="26"/>
  <c r="I430" i="27"/>
  <c r="I430" i="25"/>
  <c r="I430" i="7"/>
  <c r="Q430" i="7" s="1"/>
  <c r="N657" i="27"/>
  <c r="O657" i="27"/>
  <c r="M657" i="27"/>
  <c r="M615" i="7"/>
  <c r="N615" i="7"/>
  <c r="O615" i="7"/>
  <c r="M615" i="28"/>
  <c r="N615" i="28"/>
  <c r="O615" i="28"/>
  <c r="Q615" i="28" s="1"/>
  <c r="M582" i="7"/>
  <c r="O582" i="7"/>
  <c r="N582" i="7"/>
  <c r="M582" i="29"/>
  <c r="N582" i="29"/>
  <c r="O582" i="29"/>
  <c r="M630" i="26"/>
  <c r="N630" i="26"/>
  <c r="O630" i="26"/>
  <c r="I630" i="29"/>
  <c r="I630" i="28"/>
  <c r="Q630" i="28" s="1"/>
  <c r="I630" i="27"/>
  <c r="I630" i="25"/>
  <c r="I630" i="26"/>
  <c r="I630" i="7"/>
  <c r="Q630" i="7" s="1"/>
  <c r="N546" i="26"/>
  <c r="O546" i="26"/>
  <c r="M546" i="26"/>
  <c r="M517" i="7"/>
  <c r="O517" i="7"/>
  <c r="N517" i="7"/>
  <c r="M517" i="28"/>
  <c r="N517" i="28"/>
  <c r="O517" i="28"/>
  <c r="N484" i="25"/>
  <c r="O484" i="25"/>
  <c r="M484" i="25"/>
  <c r="M484" i="29"/>
  <c r="N484" i="29"/>
  <c r="O484" i="29"/>
  <c r="N451" i="26"/>
  <c r="M451" i="26"/>
  <c r="O451" i="26"/>
  <c r="I451" i="29"/>
  <c r="I451" i="28"/>
  <c r="Q451" i="28" s="1"/>
  <c r="I451" i="27"/>
  <c r="I451" i="26"/>
  <c r="I451" i="7"/>
  <c r="I451" i="25"/>
  <c r="N213" i="27"/>
  <c r="M213" i="27"/>
  <c r="O213" i="27"/>
  <c r="N551" i="25"/>
  <c r="M551" i="25"/>
  <c r="O551" i="25"/>
  <c r="Q551" i="25" s="1"/>
  <c r="O551" i="28"/>
  <c r="Q551" i="28" s="1"/>
  <c r="N551" i="28"/>
  <c r="M551" i="28"/>
  <c r="N520" i="7"/>
  <c r="O520" i="7"/>
  <c r="M520" i="7"/>
  <c r="M520" i="29"/>
  <c r="N520" i="29"/>
  <c r="O520" i="29"/>
  <c r="M487" i="26"/>
  <c r="N487" i="26"/>
  <c r="O487" i="26"/>
  <c r="I487" i="29"/>
  <c r="I487" i="28"/>
  <c r="I487" i="27"/>
  <c r="I487" i="26"/>
  <c r="Q487" i="26" s="1"/>
  <c r="I487" i="25"/>
  <c r="I487" i="7"/>
  <c r="Q487" i="7" s="1"/>
  <c r="M454" i="26"/>
  <c r="N454" i="26"/>
  <c r="O454" i="26"/>
  <c r="N421" i="7"/>
  <c r="O421" i="7"/>
  <c r="M421" i="7"/>
  <c r="N421" i="28"/>
  <c r="O421" i="28"/>
  <c r="Q421" i="28" s="1"/>
  <c r="M421" i="28"/>
  <c r="O405" i="7"/>
  <c r="N405" i="7"/>
  <c r="M405" i="7"/>
  <c r="M405" i="29"/>
  <c r="N405" i="29"/>
  <c r="O405" i="29"/>
  <c r="M388" i="26"/>
  <c r="N388" i="26"/>
  <c r="O388" i="26"/>
  <c r="I388" i="29"/>
  <c r="I388" i="28"/>
  <c r="I388" i="27"/>
  <c r="I388" i="26"/>
  <c r="Q388" i="26" s="1"/>
  <c r="I388" i="25"/>
  <c r="I388" i="7"/>
  <c r="N372" i="27"/>
  <c r="M372" i="27"/>
  <c r="O372" i="27"/>
  <c r="M351" i="26"/>
  <c r="N351" i="26"/>
  <c r="O351" i="26"/>
  <c r="M351" i="28"/>
  <c r="N351" i="28"/>
  <c r="O351" i="28"/>
  <c r="Q351" i="28" s="1"/>
  <c r="O334" i="7"/>
  <c r="M334" i="7"/>
  <c r="N334" i="7"/>
  <c r="O334" i="29"/>
  <c r="M334" i="29"/>
  <c r="N334" i="29"/>
  <c r="M318" i="26"/>
  <c r="N318" i="26"/>
  <c r="O318" i="26"/>
  <c r="I318" i="29"/>
  <c r="I318" i="28"/>
  <c r="I318" i="27"/>
  <c r="I318" i="26"/>
  <c r="I318" i="25"/>
  <c r="I318" i="7"/>
  <c r="M301" i="27"/>
  <c r="O301" i="27"/>
  <c r="N301" i="27"/>
  <c r="M285" i="7"/>
  <c r="N285" i="7"/>
  <c r="O285" i="7"/>
  <c r="O285" i="28"/>
  <c r="Q285" i="28" s="1"/>
  <c r="N285" i="28"/>
  <c r="M285" i="28"/>
  <c r="N268" i="7"/>
  <c r="O268" i="7"/>
  <c r="M268" i="7"/>
  <c r="N268" i="29"/>
  <c r="O268" i="29"/>
  <c r="M268" i="29"/>
  <c r="M252" i="26"/>
  <c r="N252" i="26"/>
  <c r="O252" i="26"/>
  <c r="I252" i="29"/>
  <c r="I252" i="28"/>
  <c r="I252" i="27"/>
  <c r="I252" i="26"/>
  <c r="I252" i="7"/>
  <c r="I252" i="25"/>
  <c r="N231" i="27"/>
  <c r="M231" i="27"/>
  <c r="O231" i="27"/>
  <c r="O215" i="7"/>
  <c r="M215" i="7"/>
  <c r="N215" i="7"/>
  <c r="N215" i="28"/>
  <c r="M215" i="28"/>
  <c r="O215" i="28"/>
  <c r="Q215" i="28" s="1"/>
  <c r="N201" i="25"/>
  <c r="M201" i="25"/>
  <c r="O201" i="25"/>
  <c r="O201" i="29"/>
  <c r="N201" i="29"/>
  <c r="M201" i="29"/>
  <c r="M193" i="26"/>
  <c r="N193" i="26"/>
  <c r="O193" i="26"/>
  <c r="I193" i="29"/>
  <c r="I193" i="28"/>
  <c r="I193" i="27"/>
  <c r="I193" i="26"/>
  <c r="I193" i="7"/>
  <c r="I193" i="25"/>
  <c r="M185" i="27"/>
  <c r="N185" i="27"/>
  <c r="O185" i="27"/>
  <c r="N177" i="25"/>
  <c r="O177" i="25"/>
  <c r="M177" i="25"/>
  <c r="O177" i="28"/>
  <c r="M177" i="28"/>
  <c r="N177" i="28"/>
  <c r="O168" i="7"/>
  <c r="M168" i="7"/>
  <c r="N168" i="7"/>
  <c r="M168" i="29"/>
  <c r="N168" i="29"/>
  <c r="O168" i="29"/>
  <c r="M160" i="26"/>
  <c r="N160" i="26"/>
  <c r="O160" i="26"/>
  <c r="I160" i="29"/>
  <c r="I160" i="28"/>
  <c r="I160" i="27"/>
  <c r="I160" i="26"/>
  <c r="I160" i="25"/>
  <c r="I160" i="7"/>
  <c r="M152" i="27"/>
  <c r="O152" i="27"/>
  <c r="N152" i="27"/>
  <c r="N141" i="25"/>
  <c r="O141" i="25"/>
  <c r="Q141" i="25" s="1"/>
  <c r="M141" i="25"/>
  <c r="M141" i="28"/>
  <c r="N141" i="28"/>
  <c r="O141" i="28"/>
  <c r="Q141" i="28" s="1"/>
  <c r="N133" i="25"/>
  <c r="M133" i="25"/>
  <c r="O133" i="25"/>
  <c r="O133" i="29"/>
  <c r="N133" i="29"/>
  <c r="M133" i="29"/>
  <c r="M125" i="26"/>
  <c r="N125" i="26"/>
  <c r="O125" i="26"/>
  <c r="I125" i="29"/>
  <c r="I125" i="28"/>
  <c r="I125" i="27"/>
  <c r="I125" i="26"/>
  <c r="I125" i="7"/>
  <c r="I125" i="25"/>
  <c r="N117" i="27"/>
  <c r="M117" i="27"/>
  <c r="O117" i="27"/>
  <c r="N108" i="26"/>
  <c r="M108" i="26"/>
  <c r="O108" i="26"/>
  <c r="N108" i="28"/>
  <c r="M108" i="28"/>
  <c r="O108" i="28"/>
  <c r="Q108" i="28" s="1"/>
  <c r="O100" i="7"/>
  <c r="N100" i="7"/>
  <c r="M100" i="7"/>
  <c r="N100" i="29"/>
  <c r="M100" i="29"/>
  <c r="O100" i="29"/>
  <c r="M92" i="26"/>
  <c r="N92" i="26"/>
  <c r="O92" i="26"/>
  <c r="I92" i="29"/>
  <c r="I92" i="28"/>
  <c r="I92" i="27"/>
  <c r="I92" i="26"/>
  <c r="I92" i="7"/>
  <c r="I92" i="25"/>
  <c r="N84" i="27"/>
  <c r="M84" i="27"/>
  <c r="O84" i="27"/>
  <c r="O613" i="25"/>
  <c r="M613" i="25"/>
  <c r="N613" i="25"/>
  <c r="O613" i="28"/>
  <c r="N613" i="28"/>
  <c r="M613" i="28"/>
  <c r="M542" i="7"/>
  <c r="N542" i="7"/>
  <c r="O542" i="7"/>
  <c r="N542" i="29"/>
  <c r="M542" i="29"/>
  <c r="O542" i="29"/>
  <c r="M509" i="26"/>
  <c r="N509" i="26"/>
  <c r="O509" i="26"/>
  <c r="I509" i="29"/>
  <c r="I509" i="28"/>
  <c r="Q509" i="28" s="1"/>
  <c r="I509" i="27"/>
  <c r="I509" i="7"/>
  <c r="I509" i="26"/>
  <c r="I509" i="25"/>
  <c r="N476" i="27"/>
  <c r="M476" i="27"/>
  <c r="O476" i="27"/>
  <c r="N443" i="7"/>
  <c r="O443" i="7"/>
  <c r="M443" i="7"/>
  <c r="M443" i="28"/>
  <c r="N443" i="28"/>
  <c r="O443" i="28"/>
  <c r="O19" i="7"/>
  <c r="M19" i="7"/>
  <c r="N19" i="7"/>
  <c r="N19" i="29"/>
  <c r="M19" i="29"/>
  <c r="O19" i="29"/>
  <c r="N30" i="26"/>
  <c r="O30" i="26"/>
  <c r="M30" i="26"/>
  <c r="I30" i="29"/>
  <c r="I30" i="28"/>
  <c r="Q30" i="28" s="1"/>
  <c r="I30" i="27"/>
  <c r="I30" i="26"/>
  <c r="I30" i="7"/>
  <c r="I30" i="25"/>
  <c r="N46" i="27"/>
  <c r="M46" i="27"/>
  <c r="O46" i="27"/>
  <c r="N63" i="26"/>
  <c r="M63" i="26"/>
  <c r="O63" i="26"/>
  <c r="M63" i="28"/>
  <c r="N63" i="28"/>
  <c r="O63" i="28"/>
  <c r="Q63" i="28" s="1"/>
  <c r="N114" i="25"/>
  <c r="O114" i="25"/>
  <c r="M114" i="25"/>
  <c r="N114" i="29"/>
  <c r="O114" i="29"/>
  <c r="M114" i="29"/>
  <c r="N147" i="26"/>
  <c r="M147" i="26"/>
  <c r="O147" i="26"/>
  <c r="I147" i="29"/>
  <c r="I147" i="28"/>
  <c r="I147" i="27"/>
  <c r="I147" i="26"/>
  <c r="I147" i="7"/>
  <c r="Q147" i="7" s="1"/>
  <c r="I147" i="25"/>
  <c r="N180" i="27"/>
  <c r="O180" i="27"/>
  <c r="M180" i="27"/>
  <c r="O214" i="7"/>
  <c r="N214" i="7"/>
  <c r="M214" i="7"/>
  <c r="N214" i="28"/>
  <c r="M214" i="28"/>
  <c r="O214" i="28"/>
  <c r="Q214" i="28" s="1"/>
  <c r="O279" i="7"/>
  <c r="N279" i="7"/>
  <c r="M279" i="7"/>
  <c r="N279" i="29"/>
  <c r="M279" i="29"/>
  <c r="O279" i="29"/>
  <c r="M345" i="26"/>
  <c r="N345" i="26"/>
  <c r="O345" i="26"/>
  <c r="I345" i="29"/>
  <c r="I345" i="28"/>
  <c r="I345" i="27"/>
  <c r="I345" i="25"/>
  <c r="I345" i="26"/>
  <c r="I345" i="7"/>
  <c r="N411" i="27"/>
  <c r="O411" i="27"/>
  <c r="M411" i="27"/>
  <c r="N638" i="7"/>
  <c r="M638" i="7"/>
  <c r="O638" i="7"/>
  <c r="M638" i="28"/>
  <c r="N638" i="28"/>
  <c r="O638" i="28"/>
  <c r="N39" i="25"/>
  <c r="O39" i="25"/>
  <c r="M39" i="25"/>
  <c r="N39" i="29"/>
  <c r="M39" i="29"/>
  <c r="O39" i="29"/>
  <c r="M61" i="26"/>
  <c r="N61" i="26"/>
  <c r="O61" i="26"/>
  <c r="I61" i="29"/>
  <c r="I61" i="28"/>
  <c r="I61" i="27"/>
  <c r="I61" i="26"/>
  <c r="I61" i="7"/>
  <c r="Q61" i="7" s="1"/>
  <c r="I61" i="25"/>
  <c r="N78" i="27"/>
  <c r="O78" i="27"/>
  <c r="M78" i="27"/>
  <c r="N95" i="7"/>
  <c r="M95" i="7"/>
  <c r="O95" i="7"/>
  <c r="N95" i="28"/>
  <c r="M95" i="28"/>
  <c r="O95" i="28"/>
  <c r="Q95" i="28" s="1"/>
  <c r="O116" i="7"/>
  <c r="M116" i="7"/>
  <c r="N116" i="7"/>
  <c r="N116" i="29"/>
  <c r="M116" i="29"/>
  <c r="O116" i="29"/>
  <c r="M149" i="26"/>
  <c r="N149" i="26"/>
  <c r="O149" i="26"/>
  <c r="I149" i="29"/>
  <c r="I149" i="28"/>
  <c r="I149" i="27"/>
  <c r="I149" i="26"/>
  <c r="Q149" i="26" s="1"/>
  <c r="I149" i="25"/>
  <c r="I149" i="7"/>
  <c r="Q149" i="7" s="1"/>
  <c r="O182" i="27"/>
  <c r="N182" i="27"/>
  <c r="M182" i="27"/>
  <c r="N217" i="25"/>
  <c r="O217" i="25"/>
  <c r="Q217" i="25" s="1"/>
  <c r="M217" i="25"/>
  <c r="N217" i="28"/>
  <c r="M217" i="28"/>
  <c r="O217" i="28"/>
  <c r="Q217" i="28" s="1"/>
  <c r="M283" i="7"/>
  <c r="N283" i="7"/>
  <c r="O283" i="7"/>
  <c r="N283" i="29"/>
  <c r="M283" i="29"/>
  <c r="O283" i="29"/>
  <c r="M349" i="26"/>
  <c r="N349" i="26"/>
  <c r="O349" i="26"/>
  <c r="I349" i="29"/>
  <c r="I349" i="28"/>
  <c r="I349" i="27"/>
  <c r="I349" i="26"/>
  <c r="Q349" i="26" s="1"/>
  <c r="I349" i="25"/>
  <c r="I349" i="7"/>
  <c r="M415" i="27"/>
  <c r="O415" i="27"/>
  <c r="N415" i="27"/>
  <c r="N555" i="25"/>
  <c r="O555" i="25"/>
  <c r="M555" i="25"/>
  <c r="N555" i="28"/>
  <c r="O555" i="28"/>
  <c r="Q555" i="28" s="1"/>
  <c r="M555" i="28"/>
  <c r="O24" i="25"/>
  <c r="M24" i="25"/>
  <c r="N24" i="25"/>
  <c r="N24" i="29"/>
  <c r="M24" i="29"/>
  <c r="O24" i="29"/>
  <c r="O37" i="7"/>
  <c r="N37" i="7"/>
  <c r="M37" i="7"/>
  <c r="I37" i="29"/>
  <c r="I37" i="27"/>
  <c r="I37" i="26"/>
  <c r="I37" i="28"/>
  <c r="I37" i="25"/>
  <c r="I37" i="7"/>
  <c r="Q37" i="7" s="1"/>
  <c r="N54" i="27"/>
  <c r="O54" i="27"/>
  <c r="M54" i="27"/>
  <c r="N70" i="25"/>
  <c r="O70" i="25"/>
  <c r="M70" i="25"/>
  <c r="M70" i="28"/>
  <c r="N70" i="28"/>
  <c r="O70" i="28"/>
  <c r="Q70" i="28" s="1"/>
  <c r="N126" i="25"/>
  <c r="O126" i="25"/>
  <c r="M126" i="25"/>
  <c r="M126" i="29"/>
  <c r="O126" i="29"/>
  <c r="N126" i="29"/>
  <c r="N159" i="26"/>
  <c r="M159" i="26"/>
  <c r="O159" i="26"/>
  <c r="I159" i="29"/>
  <c r="I159" i="28"/>
  <c r="I159" i="27"/>
  <c r="I159" i="26"/>
  <c r="I159" i="7"/>
  <c r="I159" i="25"/>
  <c r="N200" i="27"/>
  <c r="M200" i="27"/>
  <c r="O200" i="27"/>
  <c r="O254" i="7"/>
  <c r="N254" i="7"/>
  <c r="M254" i="7"/>
  <c r="M254" i="28"/>
  <c r="N254" i="28"/>
  <c r="O254" i="28"/>
  <c r="Q254" i="28" s="1"/>
  <c r="N337" i="25"/>
  <c r="O337" i="25"/>
  <c r="M337" i="25"/>
  <c r="M337" i="29"/>
  <c r="N337" i="29"/>
  <c r="O337" i="29"/>
  <c r="O403" i="7"/>
  <c r="N403" i="7"/>
  <c r="M403" i="7"/>
  <c r="I403" i="29"/>
  <c r="I403" i="28"/>
  <c r="I403" i="26"/>
  <c r="I403" i="27"/>
  <c r="I403" i="7"/>
  <c r="I403" i="25"/>
  <c r="Q403" i="25" s="1"/>
  <c r="N507" i="27"/>
  <c r="M507" i="27"/>
  <c r="O507" i="27"/>
  <c r="M166" i="7"/>
  <c r="N166" i="7"/>
  <c r="O166" i="7"/>
  <c r="N166" i="28"/>
  <c r="M166" i="28"/>
  <c r="O166" i="28"/>
  <c r="Q166" i="28" s="1"/>
  <c r="N139" i="25"/>
  <c r="O139" i="25"/>
  <c r="M139" i="25"/>
  <c r="O139" i="29"/>
  <c r="N139" i="29"/>
  <c r="M139" i="29"/>
  <c r="N123" i="26"/>
  <c r="M123" i="26"/>
  <c r="O123" i="26"/>
  <c r="I123" i="29"/>
  <c r="I123" i="28"/>
  <c r="I123" i="27"/>
  <c r="I123" i="26"/>
  <c r="Q123" i="26" s="1"/>
  <c r="I123" i="7"/>
  <c r="Q123" i="7" s="1"/>
  <c r="I123" i="25"/>
  <c r="N106" i="26"/>
  <c r="O106" i="26"/>
  <c r="M106" i="26"/>
  <c r="M82" i="7"/>
  <c r="N82" i="7"/>
  <c r="O82" i="7"/>
  <c r="N82" i="28"/>
  <c r="M82" i="28"/>
  <c r="O82" i="28"/>
  <c r="Q82" i="28" s="1"/>
  <c r="N534" i="26"/>
  <c r="O534" i="26"/>
  <c r="M534" i="26"/>
  <c r="N534" i="29"/>
  <c r="M534" i="29"/>
  <c r="O534" i="29"/>
  <c r="O426" i="26"/>
  <c r="M426" i="26"/>
  <c r="N426" i="26"/>
  <c r="I426" i="29"/>
  <c r="I426" i="28"/>
  <c r="I426" i="27"/>
  <c r="I426" i="26"/>
  <c r="I426" i="7"/>
  <c r="I426" i="25"/>
  <c r="N50" i="27"/>
  <c r="O50" i="27"/>
  <c r="M50" i="27"/>
  <c r="M122" i="7"/>
  <c r="N122" i="7"/>
  <c r="O122" i="7"/>
  <c r="Q122" i="7" s="1"/>
  <c r="O122" i="28"/>
  <c r="Q122" i="28" s="1"/>
  <c r="M122" i="28"/>
  <c r="N122" i="28"/>
  <c r="N229" i="25"/>
  <c r="M229" i="25"/>
  <c r="O229" i="25"/>
  <c r="N229" i="29"/>
  <c r="M229" i="29"/>
  <c r="O229" i="29"/>
  <c r="M361" i="26"/>
  <c r="N361" i="26"/>
  <c r="O361" i="26"/>
  <c r="I361" i="29"/>
  <c r="I361" i="28"/>
  <c r="I361" i="27"/>
  <c r="I361" i="7"/>
  <c r="I361" i="26"/>
  <c r="I361" i="25"/>
  <c r="Q361" i="25" s="1"/>
  <c r="N44" i="27"/>
  <c r="M44" i="27"/>
  <c r="O44" i="27"/>
  <c r="O99" i="7"/>
  <c r="M99" i="7"/>
  <c r="N99" i="7"/>
  <c r="N99" i="28"/>
  <c r="M99" i="28"/>
  <c r="O99" i="28"/>
  <c r="Q99" i="28" s="1"/>
  <c r="O157" i="7"/>
  <c r="N157" i="7"/>
  <c r="M157" i="7"/>
  <c r="M157" i="29"/>
  <c r="N157" i="29"/>
  <c r="O157" i="29"/>
  <c r="M299" i="26"/>
  <c r="N299" i="26"/>
  <c r="O299" i="26"/>
  <c r="I299" i="29"/>
  <c r="I299" i="28"/>
  <c r="I299" i="27"/>
  <c r="I299" i="26"/>
  <c r="Q299" i="26" s="1"/>
  <c r="I299" i="25"/>
  <c r="I299" i="7"/>
  <c r="M18" i="27"/>
  <c r="N18" i="27"/>
  <c r="O18" i="27"/>
  <c r="N42" i="25"/>
  <c r="O42" i="25"/>
  <c r="M42" i="25"/>
  <c r="N42" i="28"/>
  <c r="M42" i="28"/>
  <c r="O42" i="28"/>
  <c r="Q42" i="28" s="1"/>
  <c r="M134" i="7"/>
  <c r="O134" i="7"/>
  <c r="N134" i="7"/>
  <c r="O134" i="29"/>
  <c r="N134" i="29"/>
  <c r="M134" i="29"/>
  <c r="M209" i="26"/>
  <c r="N209" i="26"/>
  <c r="O209" i="26"/>
  <c r="I209" i="29"/>
  <c r="I209" i="28"/>
  <c r="I209" i="27"/>
  <c r="I209" i="25"/>
  <c r="I209" i="26"/>
  <c r="I209" i="7"/>
  <c r="M419" i="27"/>
  <c r="N419" i="27"/>
  <c r="O419" i="27"/>
  <c r="M196" i="25"/>
  <c r="N196" i="25"/>
  <c r="O196" i="25"/>
  <c r="M196" i="28"/>
  <c r="N196" i="28"/>
  <c r="O196" i="28"/>
  <c r="Q196" i="28" s="1"/>
  <c r="N474" i="25"/>
  <c r="O474" i="25"/>
  <c r="M474" i="25"/>
  <c r="N474" i="29"/>
  <c r="M474" i="29"/>
  <c r="O474" i="29"/>
  <c r="N87" i="26"/>
  <c r="M87" i="26"/>
  <c r="O87" i="26"/>
  <c r="I87" i="29"/>
  <c r="I87" i="28"/>
  <c r="I87" i="27"/>
  <c r="I87" i="26"/>
  <c r="Q87" i="26" s="1"/>
  <c r="I87" i="25"/>
  <c r="I87" i="7"/>
  <c r="Q87" i="7" s="1"/>
  <c r="N165" i="27"/>
  <c r="M165" i="27"/>
  <c r="O165" i="27"/>
  <c r="O382" i="7"/>
  <c r="N382" i="7"/>
  <c r="M382" i="7"/>
  <c r="M382" i="28"/>
  <c r="N382" i="28"/>
  <c r="O382" i="28"/>
  <c r="Q382" i="28" s="1"/>
  <c r="N62" i="25"/>
  <c r="O62" i="25"/>
  <c r="M62" i="25"/>
  <c r="M62" i="29"/>
  <c r="N62" i="29"/>
  <c r="O62" i="29"/>
  <c r="M184" i="26"/>
  <c r="N184" i="26"/>
  <c r="O184" i="26"/>
  <c r="I184" i="29"/>
  <c r="I184" i="28"/>
  <c r="I184" i="27"/>
  <c r="I184" i="25"/>
  <c r="I184" i="7"/>
  <c r="Q184" i="7" s="1"/>
  <c r="I184" i="26"/>
  <c r="N441" i="27"/>
  <c r="M441" i="27"/>
  <c r="O441" i="27"/>
  <c r="Q605" i="29"/>
  <c r="N35" i="26"/>
  <c r="O35" i="26"/>
  <c r="M35" i="26"/>
  <c r="I35" i="29"/>
  <c r="I35" i="28"/>
  <c r="I35" i="27"/>
  <c r="I35" i="26"/>
  <c r="I35" i="25"/>
  <c r="I35" i="7"/>
  <c r="M136" i="27"/>
  <c r="N136" i="27"/>
  <c r="O136" i="27"/>
  <c r="N390" i="7"/>
  <c r="O390" i="7"/>
  <c r="M390" i="7"/>
  <c r="M390" i="28"/>
  <c r="N390" i="28"/>
  <c r="O390" i="28"/>
  <c r="Q390" i="28" s="1"/>
  <c r="N73" i="26"/>
  <c r="M73" i="26"/>
  <c r="O73" i="26"/>
  <c r="M73" i="29"/>
  <c r="O73" i="29"/>
  <c r="N73" i="29"/>
  <c r="M178" i="26"/>
  <c r="N178" i="26"/>
  <c r="O178" i="26"/>
  <c r="I178" i="29"/>
  <c r="I178" i="28"/>
  <c r="I178" i="27"/>
  <c r="I178" i="26"/>
  <c r="I178" i="25"/>
  <c r="I178" i="7"/>
  <c r="Q178" i="7" s="1"/>
  <c r="O407" i="27"/>
  <c r="N407" i="27"/>
  <c r="M407" i="27"/>
  <c r="O60" i="25"/>
  <c r="M60" i="25"/>
  <c r="N60" i="25"/>
  <c r="O60" i="28"/>
  <c r="Q60" i="28" s="1"/>
  <c r="M60" i="28"/>
  <c r="N60" i="28"/>
  <c r="N153" i="25"/>
  <c r="O153" i="25"/>
  <c r="M153" i="25"/>
  <c r="M153" i="29"/>
  <c r="N153" i="29"/>
  <c r="O153" i="29"/>
  <c r="N357" i="7"/>
  <c r="O357" i="7"/>
  <c r="M357" i="7"/>
  <c r="I357" i="29"/>
  <c r="I357" i="28"/>
  <c r="I357" i="27"/>
  <c r="I357" i="26"/>
  <c r="I357" i="25"/>
  <c r="Q357" i="25" s="1"/>
  <c r="I357" i="7"/>
  <c r="N49" i="27"/>
  <c r="O49" i="27"/>
  <c r="M49" i="27"/>
  <c r="O128" i="25"/>
  <c r="M128" i="25"/>
  <c r="N128" i="25"/>
  <c r="M128" i="28"/>
  <c r="N128" i="28"/>
  <c r="O128" i="28"/>
  <c r="Q128" i="28" s="1"/>
  <c r="N308" i="7"/>
  <c r="O308" i="7"/>
  <c r="M308" i="7"/>
  <c r="N308" i="29"/>
  <c r="O308" i="29"/>
  <c r="M308" i="29"/>
  <c r="N974" i="26"/>
  <c r="O974" i="26"/>
  <c r="M974" i="26"/>
  <c r="I974" i="29"/>
  <c r="I974" i="28"/>
  <c r="I974" i="27"/>
  <c r="I974" i="26"/>
  <c r="I974" i="25"/>
  <c r="I974" i="7"/>
  <c r="Q974" i="7" s="1"/>
  <c r="M966" i="27"/>
  <c r="N966" i="27"/>
  <c r="O966" i="27"/>
  <c r="O958" i="7"/>
  <c r="N958" i="7"/>
  <c r="M958" i="7"/>
  <c r="M958" i="28"/>
  <c r="N958" i="28"/>
  <c r="O958" i="28"/>
  <c r="N950" i="25"/>
  <c r="M950" i="25"/>
  <c r="O950" i="25"/>
  <c r="N950" i="29"/>
  <c r="O950" i="29"/>
  <c r="M950" i="29"/>
  <c r="M939" i="27"/>
  <c r="O939" i="27"/>
  <c r="N939" i="27"/>
  <c r="I939" i="29"/>
  <c r="I939" i="28"/>
  <c r="I939" i="27"/>
  <c r="I939" i="26"/>
  <c r="I939" i="25"/>
  <c r="I939" i="7"/>
  <c r="M931" i="27"/>
  <c r="O931" i="27"/>
  <c r="Q931" i="27" s="1"/>
  <c r="N931" i="27"/>
  <c r="N923" i="7"/>
  <c r="O923" i="7"/>
  <c r="M923" i="7"/>
  <c r="M923" i="28"/>
  <c r="N923" i="28"/>
  <c r="O923" i="28"/>
  <c r="Q923" i="28" s="1"/>
  <c r="N915" i="25"/>
  <c r="M915" i="25"/>
  <c r="O915" i="25"/>
  <c r="N915" i="29"/>
  <c r="M915" i="29"/>
  <c r="O915" i="29"/>
  <c r="M906" i="26"/>
  <c r="N906" i="26"/>
  <c r="O906" i="26"/>
  <c r="I906" i="29"/>
  <c r="I906" i="28"/>
  <c r="I906" i="26"/>
  <c r="I906" i="27"/>
  <c r="I906" i="25"/>
  <c r="I906" i="7"/>
  <c r="M898" i="27"/>
  <c r="N898" i="27"/>
  <c r="O898" i="27"/>
  <c r="M890" i="7"/>
  <c r="N890" i="7"/>
  <c r="O890" i="7"/>
  <c r="M890" i="28"/>
  <c r="N890" i="28"/>
  <c r="O890" i="28"/>
  <c r="N882" i="25"/>
  <c r="O882" i="25"/>
  <c r="M882" i="25"/>
  <c r="N882" i="29"/>
  <c r="M882" i="29"/>
  <c r="O882" i="29"/>
  <c r="N871" i="7"/>
  <c r="O871" i="7"/>
  <c r="M871" i="7"/>
  <c r="I871" i="29"/>
  <c r="I871" i="28"/>
  <c r="I871" i="27"/>
  <c r="Q871" i="27" s="1"/>
  <c r="I871" i="25"/>
  <c r="I871" i="26"/>
  <c r="I871" i="7"/>
  <c r="N863" i="27"/>
  <c r="M863" i="27"/>
  <c r="O863" i="27"/>
  <c r="N855" i="7"/>
  <c r="M855" i="7"/>
  <c r="O855" i="7"/>
  <c r="N855" i="28"/>
  <c r="M855" i="28"/>
  <c r="O855" i="28"/>
  <c r="Q855" i="28" s="1"/>
  <c r="N846" i="25"/>
  <c r="M846" i="25"/>
  <c r="O846" i="25"/>
  <c r="N846" i="29"/>
  <c r="O846" i="29"/>
  <c r="M846" i="29"/>
  <c r="N838" i="26"/>
  <c r="M838" i="26"/>
  <c r="O838" i="26"/>
  <c r="I838" i="29"/>
  <c r="I838" i="28"/>
  <c r="I838" i="27"/>
  <c r="I838" i="25"/>
  <c r="I838" i="26"/>
  <c r="I838" i="7"/>
  <c r="Q838" i="7" s="1"/>
  <c r="M830" i="27"/>
  <c r="N830" i="27"/>
  <c r="O830" i="27"/>
  <c r="N822" i="7"/>
  <c r="O822" i="7"/>
  <c r="M822" i="7"/>
  <c r="O822" i="28"/>
  <c r="Q822" i="28" s="1"/>
  <c r="M822" i="28"/>
  <c r="N822" i="28"/>
  <c r="M811" i="25"/>
  <c r="N811" i="25"/>
  <c r="O811" i="25"/>
  <c r="N811" i="29"/>
  <c r="M811" i="29"/>
  <c r="O811" i="29"/>
  <c r="N967" i="27"/>
  <c r="M967" i="27"/>
  <c r="O967" i="27"/>
  <c r="I967" i="29"/>
  <c r="I967" i="28"/>
  <c r="I967" i="27"/>
  <c r="I967" i="25"/>
  <c r="I967" i="26"/>
  <c r="I967" i="7"/>
  <c r="Q967" i="7" s="1"/>
  <c r="N959" i="27"/>
  <c r="M959" i="27"/>
  <c r="O959" i="27"/>
  <c r="M951" i="7"/>
  <c r="O951" i="7"/>
  <c r="N951" i="7"/>
  <c r="N951" i="28"/>
  <c r="M951" i="28"/>
  <c r="O951" i="28"/>
  <c r="O942" i="25"/>
  <c r="N942" i="25"/>
  <c r="M942" i="25"/>
  <c r="M942" i="29"/>
  <c r="N942" i="29"/>
  <c r="O942" i="29"/>
  <c r="N934" i="25"/>
  <c r="O934" i="25"/>
  <c r="M934" i="25"/>
  <c r="I934" i="29"/>
  <c r="I934" i="28"/>
  <c r="I934" i="27"/>
  <c r="I934" i="26"/>
  <c r="I934" i="7"/>
  <c r="Q934" i="7" s="1"/>
  <c r="I934" i="25"/>
  <c r="M926" i="27"/>
  <c r="N926" i="27"/>
  <c r="O926" i="27"/>
  <c r="M918" i="7"/>
  <c r="O918" i="7"/>
  <c r="N918" i="7"/>
  <c r="O918" i="28"/>
  <c r="Q918" i="28" s="1"/>
  <c r="N918" i="28"/>
  <c r="M918" i="28"/>
  <c r="N907" i="25"/>
  <c r="M907" i="25"/>
  <c r="O907" i="25"/>
  <c r="N907" i="29"/>
  <c r="O907" i="29"/>
  <c r="M907" i="29"/>
  <c r="N899" i="26"/>
  <c r="M899" i="26"/>
  <c r="O899" i="26"/>
  <c r="I899" i="29"/>
  <c r="I899" i="28"/>
  <c r="I899" i="27"/>
  <c r="I899" i="26"/>
  <c r="Q899" i="26" s="1"/>
  <c r="I899" i="7"/>
  <c r="Q899" i="7" s="1"/>
  <c r="I899" i="25"/>
  <c r="N891" i="27"/>
  <c r="M891" i="27"/>
  <c r="O891" i="27"/>
  <c r="N883" i="7"/>
  <c r="M883" i="7"/>
  <c r="O883" i="7"/>
  <c r="N883" i="28"/>
  <c r="M883" i="28"/>
  <c r="O883" i="28"/>
  <c r="M874" i="25"/>
  <c r="O874" i="25"/>
  <c r="N874" i="25"/>
  <c r="O874" i="29"/>
  <c r="M874" i="29"/>
  <c r="N874" i="29"/>
  <c r="M866" i="26"/>
  <c r="N866" i="26"/>
  <c r="O866" i="26"/>
  <c r="I866" i="29"/>
  <c r="I866" i="28"/>
  <c r="I866" i="27"/>
  <c r="I866" i="26"/>
  <c r="Q866" i="26" s="1"/>
  <c r="I866" i="25"/>
  <c r="Q866" i="25" s="1"/>
  <c r="I866" i="7"/>
  <c r="Q866" i="7" s="1"/>
  <c r="M858" i="26"/>
  <c r="N858" i="26"/>
  <c r="O858" i="26"/>
  <c r="M850" i="7"/>
  <c r="N850" i="7"/>
  <c r="O850" i="7"/>
  <c r="N850" i="28"/>
  <c r="O850" i="28"/>
  <c r="M850" i="28"/>
  <c r="M839" i="25"/>
  <c r="O839" i="25"/>
  <c r="N839" i="25"/>
  <c r="O839" i="29"/>
  <c r="M839" i="29"/>
  <c r="N839" i="29"/>
  <c r="M831" i="25"/>
  <c r="N831" i="25"/>
  <c r="O831" i="25"/>
  <c r="I831" i="29"/>
  <c r="I831" i="28"/>
  <c r="I831" i="27"/>
  <c r="I831" i="26"/>
  <c r="I831" i="7"/>
  <c r="Q831" i="7" s="1"/>
  <c r="I831" i="25"/>
  <c r="N823" i="27"/>
  <c r="M823" i="27"/>
  <c r="O823" i="27"/>
  <c r="O814" i="7"/>
  <c r="N814" i="7"/>
  <c r="M814" i="7"/>
  <c r="M814" i="28"/>
  <c r="N814" i="28"/>
  <c r="O814" i="28"/>
  <c r="O806" i="7"/>
  <c r="N806" i="7"/>
  <c r="M806" i="7"/>
  <c r="M806" i="29"/>
  <c r="N806" i="29"/>
  <c r="O806" i="29"/>
  <c r="N797" i="25"/>
  <c r="M797" i="25"/>
  <c r="O797" i="25"/>
  <c r="I797" i="29"/>
  <c r="I797" i="28"/>
  <c r="I797" i="27"/>
  <c r="I797" i="26"/>
  <c r="I797" i="25"/>
  <c r="I797" i="7"/>
  <c r="Q797" i="7" s="1"/>
  <c r="N789" i="27"/>
  <c r="M789" i="27"/>
  <c r="O789" i="27"/>
  <c r="N780" i="7"/>
  <c r="O780" i="7"/>
  <c r="M780" i="7"/>
  <c r="O780" i="28"/>
  <c r="Q780" i="28" s="1"/>
  <c r="M780" i="28"/>
  <c r="N780" i="28"/>
  <c r="M772" i="7"/>
  <c r="N772" i="7"/>
  <c r="O772" i="7"/>
  <c r="O772" i="29"/>
  <c r="N772" i="29"/>
  <c r="M772" i="29"/>
  <c r="N764" i="25"/>
  <c r="O764" i="25"/>
  <c r="M764" i="25"/>
  <c r="I764" i="29"/>
  <c r="I764" i="28"/>
  <c r="I764" i="27"/>
  <c r="I764" i="26"/>
  <c r="I764" i="25"/>
  <c r="I764" i="7"/>
  <c r="Q764" i="7" s="1"/>
  <c r="N756" i="27"/>
  <c r="M756" i="27"/>
  <c r="O756" i="27"/>
  <c r="N745" i="7"/>
  <c r="M745" i="7"/>
  <c r="O745" i="7"/>
  <c r="M745" i="28"/>
  <c r="N745" i="28"/>
  <c r="O745" i="28"/>
  <c r="Q745" i="28" s="1"/>
  <c r="N737" i="25"/>
  <c r="M737" i="25"/>
  <c r="O737" i="25"/>
  <c r="M737" i="29"/>
  <c r="N737" i="29"/>
  <c r="O737" i="29"/>
  <c r="N729" i="25"/>
  <c r="O729" i="25"/>
  <c r="M729" i="25"/>
  <c r="I729" i="29"/>
  <c r="I729" i="28"/>
  <c r="Q729" i="28" s="1"/>
  <c r="I729" i="27"/>
  <c r="I729" i="26"/>
  <c r="I729" i="25"/>
  <c r="I729" i="7"/>
  <c r="M721" i="26"/>
  <c r="N721" i="26"/>
  <c r="O721" i="26"/>
  <c r="O712" i="7"/>
  <c r="N712" i="7"/>
  <c r="M712" i="7"/>
  <c r="N712" i="28"/>
  <c r="M712" i="28"/>
  <c r="O712" i="28"/>
  <c r="M704" i="26"/>
  <c r="N704" i="26"/>
  <c r="O704" i="26"/>
  <c r="M704" i="29"/>
  <c r="N704" i="29"/>
  <c r="O704" i="29"/>
  <c r="M696" i="26"/>
  <c r="N696" i="26"/>
  <c r="O696" i="26"/>
  <c r="I696" i="29"/>
  <c r="I696" i="28"/>
  <c r="I696" i="27"/>
  <c r="I696" i="25"/>
  <c r="I696" i="7"/>
  <c r="Q696" i="7" s="1"/>
  <c r="I696" i="26"/>
  <c r="N685" i="27"/>
  <c r="O685" i="27"/>
  <c r="Q685" i="27" s="1"/>
  <c r="M685" i="27"/>
  <c r="O677" i="7"/>
  <c r="M677" i="7"/>
  <c r="N677" i="7"/>
  <c r="O677" i="28"/>
  <c r="Q677" i="28" s="1"/>
  <c r="N677" i="28"/>
  <c r="M677" i="28"/>
  <c r="N805" i="25"/>
  <c r="O805" i="25"/>
  <c r="M805" i="25"/>
  <c r="M805" i="29"/>
  <c r="N805" i="29"/>
  <c r="O805" i="29"/>
  <c r="M796" i="26"/>
  <c r="N796" i="26"/>
  <c r="O796" i="26"/>
  <c r="I796" i="29"/>
  <c r="I796" i="28"/>
  <c r="I796" i="27"/>
  <c r="I796" i="26"/>
  <c r="Q796" i="26" s="1"/>
  <c r="I796" i="25"/>
  <c r="I796" i="7"/>
  <c r="N788" i="27"/>
  <c r="M788" i="27"/>
  <c r="O788" i="27"/>
  <c r="M777" i="25"/>
  <c r="N777" i="25"/>
  <c r="O777" i="25"/>
  <c r="M777" i="28"/>
  <c r="N777" i="28"/>
  <c r="O777" i="28"/>
  <c r="Q777" i="28" s="1"/>
  <c r="O769" i="7"/>
  <c r="N769" i="7"/>
  <c r="M769" i="7"/>
  <c r="M769" i="29"/>
  <c r="O769" i="29"/>
  <c r="N769" i="29"/>
  <c r="M761" i="26"/>
  <c r="N761" i="26"/>
  <c r="O761" i="26"/>
  <c r="I761" i="29"/>
  <c r="I761" i="28"/>
  <c r="Q761" i="28" s="1"/>
  <c r="I761" i="27"/>
  <c r="I761" i="26"/>
  <c r="Q761" i="26" s="1"/>
  <c r="I761" i="25"/>
  <c r="I761" i="7"/>
  <c r="Q761" i="7" s="1"/>
  <c r="M753" i="27"/>
  <c r="O753" i="27"/>
  <c r="N753" i="27"/>
  <c r="O744" i="7"/>
  <c r="N744" i="7"/>
  <c r="M744" i="7"/>
  <c r="M744" i="28"/>
  <c r="N744" i="28"/>
  <c r="O744" i="28"/>
  <c r="Q744" i="28" s="1"/>
  <c r="N736" i="25"/>
  <c r="M736" i="25"/>
  <c r="O736" i="25"/>
  <c r="M736" i="29"/>
  <c r="N736" i="29"/>
  <c r="O736" i="29"/>
  <c r="M728" i="26"/>
  <c r="N728" i="26"/>
  <c r="O728" i="26"/>
  <c r="I728" i="29"/>
  <c r="I728" i="28"/>
  <c r="I728" i="27"/>
  <c r="I728" i="26"/>
  <c r="Q728" i="26" s="1"/>
  <c r="I728" i="25"/>
  <c r="I728" i="7"/>
  <c r="Q728" i="7" s="1"/>
  <c r="N717" i="27"/>
  <c r="O717" i="27"/>
  <c r="Q717" i="27" s="1"/>
  <c r="M717" i="27"/>
  <c r="N709" i="7"/>
  <c r="O709" i="7"/>
  <c r="M709" i="7"/>
  <c r="M709" i="28"/>
  <c r="N709" i="28"/>
  <c r="O709" i="28"/>
  <c r="Q709" i="28" s="1"/>
  <c r="N701" i="7"/>
  <c r="O701" i="7"/>
  <c r="M701" i="7"/>
  <c r="N701" i="29"/>
  <c r="M701" i="29"/>
  <c r="O701" i="29"/>
  <c r="M693" i="26"/>
  <c r="N693" i="26"/>
  <c r="O693" i="26"/>
  <c r="I693" i="29"/>
  <c r="I693" i="28"/>
  <c r="I693" i="27"/>
  <c r="I693" i="25"/>
  <c r="I693" i="7"/>
  <c r="Q693" i="7" s="1"/>
  <c r="I693" i="26"/>
  <c r="N684" i="27"/>
  <c r="M684" i="27"/>
  <c r="O684" i="27"/>
  <c r="N676" i="25"/>
  <c r="M676" i="25"/>
  <c r="O676" i="25"/>
  <c r="N676" i="28"/>
  <c r="M676" i="28"/>
  <c r="O676" i="28"/>
  <c r="Q676" i="28" s="1"/>
  <c r="O807" i="7"/>
  <c r="M807" i="7"/>
  <c r="N807" i="7"/>
  <c r="N807" i="29"/>
  <c r="M807" i="29"/>
  <c r="O807" i="29"/>
  <c r="M666" i="26"/>
  <c r="N666" i="26"/>
  <c r="O666" i="26"/>
  <c r="I666" i="29"/>
  <c r="I666" i="28"/>
  <c r="I666" i="27"/>
  <c r="I666" i="26"/>
  <c r="Q666" i="26" s="1"/>
  <c r="I666" i="25"/>
  <c r="I666" i="7"/>
  <c r="N658" i="27"/>
  <c r="M658" i="27"/>
  <c r="O658" i="27"/>
  <c r="N647" i="7"/>
  <c r="M647" i="7"/>
  <c r="O647" i="7"/>
  <c r="N647" i="28"/>
  <c r="O647" i="28"/>
  <c r="Q647" i="28" s="1"/>
  <c r="M647" i="28"/>
  <c r="N639" i="26"/>
  <c r="M639" i="26"/>
  <c r="O639" i="26"/>
  <c r="N639" i="29"/>
  <c r="M639" i="29"/>
  <c r="O639" i="29"/>
  <c r="N631" i="26"/>
  <c r="M631" i="26"/>
  <c r="O631" i="26"/>
  <c r="I631" i="29"/>
  <c r="I631" i="28"/>
  <c r="I631" i="27"/>
  <c r="I631" i="26"/>
  <c r="I631" i="25"/>
  <c r="I631" i="7"/>
  <c r="N622" i="27"/>
  <c r="M622" i="27"/>
  <c r="O622" i="27"/>
  <c r="O614" i="7"/>
  <c r="N614" i="7"/>
  <c r="M614" i="7"/>
  <c r="O614" i="28"/>
  <c r="M614" i="28"/>
  <c r="N614" i="28"/>
  <c r="M606" i="26"/>
  <c r="N606" i="26"/>
  <c r="O606" i="26"/>
  <c r="M606" i="29"/>
  <c r="N606" i="29"/>
  <c r="O606" i="29"/>
  <c r="N598" i="25"/>
  <c r="M598" i="25"/>
  <c r="O598" i="25"/>
  <c r="I598" i="29"/>
  <c r="I598" i="28"/>
  <c r="I598" i="27"/>
  <c r="I598" i="26"/>
  <c r="I598" i="25"/>
  <c r="I598" i="7"/>
  <c r="Q598" i="7" s="1"/>
  <c r="O587" i="26"/>
  <c r="M587" i="26"/>
  <c r="N587" i="26"/>
  <c r="O579" i="7"/>
  <c r="M579" i="7"/>
  <c r="N579" i="7"/>
  <c r="N579" i="28"/>
  <c r="M579" i="28"/>
  <c r="O579" i="28"/>
  <c r="N571" i="25"/>
  <c r="O571" i="25"/>
  <c r="M571" i="25"/>
  <c r="M571" i="29"/>
  <c r="N571" i="29"/>
  <c r="O571" i="29"/>
  <c r="M563" i="26"/>
  <c r="N563" i="26"/>
  <c r="O563" i="26"/>
  <c r="I563" i="29"/>
  <c r="I563" i="28"/>
  <c r="I563" i="27"/>
  <c r="I563" i="26"/>
  <c r="I563" i="7"/>
  <c r="I563" i="25"/>
  <c r="O644" i="27"/>
  <c r="N644" i="27"/>
  <c r="M644" i="27"/>
  <c r="N611" i="7"/>
  <c r="O611" i="7"/>
  <c r="M611" i="7"/>
  <c r="N611" i="28"/>
  <c r="M611" i="28"/>
  <c r="O611" i="28"/>
  <c r="N578" i="7"/>
  <c r="O578" i="7"/>
  <c r="M578" i="7"/>
  <c r="M578" i="29"/>
  <c r="N578" i="29"/>
  <c r="O578" i="29"/>
  <c r="M553" i="26"/>
  <c r="N553" i="26"/>
  <c r="O553" i="26"/>
  <c r="I553" i="29"/>
  <c r="Q553" i="29" s="1"/>
  <c r="I553" i="28"/>
  <c r="I553" i="27"/>
  <c r="I553" i="26"/>
  <c r="Q553" i="26" s="1"/>
  <c r="I553" i="7"/>
  <c r="Q553" i="7" s="1"/>
  <c r="I553" i="25"/>
  <c r="N537" i="27"/>
  <c r="O537" i="27"/>
  <c r="M537" i="27"/>
  <c r="O519" i="7"/>
  <c r="N519" i="7"/>
  <c r="M519" i="7"/>
  <c r="N519" i="28"/>
  <c r="O519" i="28"/>
  <c r="Q519" i="28" s="1"/>
  <c r="M519" i="28"/>
  <c r="M503" i="7"/>
  <c r="N503" i="7"/>
  <c r="O503" i="7"/>
  <c r="N503" i="29"/>
  <c r="M503" i="29"/>
  <c r="O503" i="29"/>
  <c r="N486" i="25"/>
  <c r="M486" i="25"/>
  <c r="O486" i="25"/>
  <c r="I486" i="29"/>
  <c r="I486" i="28"/>
  <c r="I486" i="27"/>
  <c r="I486" i="26"/>
  <c r="I486" i="7"/>
  <c r="Q486" i="7" s="1"/>
  <c r="I486" i="25"/>
  <c r="N470" i="27"/>
  <c r="M470" i="27"/>
  <c r="O470" i="27"/>
  <c r="M453" i="7"/>
  <c r="O453" i="7"/>
  <c r="N453" i="7"/>
  <c r="M453" i="28"/>
  <c r="N453" i="28"/>
  <c r="O453" i="28"/>
  <c r="M437" i="25"/>
  <c r="O437" i="25"/>
  <c r="N437" i="25"/>
  <c r="N437" i="29"/>
  <c r="M437" i="29"/>
  <c r="O437" i="29"/>
  <c r="O420" i="26"/>
  <c r="M420" i="26"/>
  <c r="N420" i="26"/>
  <c r="I420" i="29"/>
  <c r="I420" i="28"/>
  <c r="I420" i="27"/>
  <c r="I420" i="26"/>
  <c r="I420" i="7"/>
  <c r="Q420" i="7" s="1"/>
  <c r="I420" i="25"/>
  <c r="O412" i="27"/>
  <c r="M412" i="27"/>
  <c r="N412" i="27"/>
  <c r="O404" i="7"/>
  <c r="N404" i="7"/>
  <c r="M404" i="7"/>
  <c r="N404" i="28"/>
  <c r="M404" i="28"/>
  <c r="O404" i="28"/>
  <c r="Q404" i="28" s="1"/>
  <c r="O393" i="7"/>
  <c r="M393" i="7"/>
  <c r="N393" i="7"/>
  <c r="N393" i="29"/>
  <c r="O393" i="29"/>
  <c r="M393" i="29"/>
  <c r="M385" i="26"/>
  <c r="N385" i="26"/>
  <c r="O385" i="26"/>
  <c r="I385" i="29"/>
  <c r="I385" i="28"/>
  <c r="I385" i="26"/>
  <c r="I385" i="27"/>
  <c r="I385" i="7"/>
  <c r="Q385" i="7" s="1"/>
  <c r="I385" i="25"/>
  <c r="N377" i="27"/>
  <c r="O377" i="27"/>
  <c r="Q377" i="27" s="1"/>
  <c r="M377" i="27"/>
  <c r="N369" i="25"/>
  <c r="O369" i="25"/>
  <c r="M369" i="25"/>
  <c r="M369" i="28"/>
  <c r="N369" i="28"/>
  <c r="O369" i="28"/>
  <c r="N360" i="25"/>
  <c r="O360" i="25"/>
  <c r="M360" i="25"/>
  <c r="M360" i="29"/>
  <c r="N360" i="29"/>
  <c r="O360" i="29"/>
  <c r="M352" i="27"/>
  <c r="N352" i="27"/>
  <c r="O352" i="27"/>
  <c r="I352" i="29"/>
  <c r="I352" i="28"/>
  <c r="I352" i="27"/>
  <c r="I352" i="26"/>
  <c r="I352" i="7"/>
  <c r="Q352" i="7" s="1"/>
  <c r="I352" i="25"/>
  <c r="M344" i="27"/>
  <c r="N344" i="27"/>
  <c r="O344" i="27"/>
  <c r="N333" i="25"/>
  <c r="O333" i="25"/>
  <c r="M333" i="25"/>
  <c r="M333" i="28"/>
  <c r="N333" i="28"/>
  <c r="O333" i="28"/>
  <c r="Q333" i="28" s="1"/>
  <c r="N325" i="25"/>
  <c r="O325" i="25"/>
  <c r="M325" i="25"/>
  <c r="M325" i="29"/>
  <c r="O325" i="29"/>
  <c r="N325" i="29"/>
  <c r="M317" i="26"/>
  <c r="N317" i="26"/>
  <c r="O317" i="26"/>
  <c r="I317" i="29"/>
  <c r="I317" i="28"/>
  <c r="I317" i="27"/>
  <c r="I317" i="7"/>
  <c r="I317" i="26"/>
  <c r="I317" i="25"/>
  <c r="N309" i="27"/>
  <c r="M309" i="27"/>
  <c r="O309" i="27"/>
  <c r="O300" i="7"/>
  <c r="N300" i="7"/>
  <c r="M300" i="7"/>
  <c r="O300" i="28"/>
  <c r="Q300" i="28" s="1"/>
  <c r="M300" i="28"/>
  <c r="N300" i="28"/>
  <c r="M292" i="7"/>
  <c r="O292" i="7"/>
  <c r="N292" i="7"/>
  <c r="M292" i="29"/>
  <c r="N292" i="29"/>
  <c r="O292" i="29"/>
  <c r="N284" i="7"/>
  <c r="M284" i="7"/>
  <c r="O284" i="7"/>
  <c r="I284" i="29"/>
  <c r="I284" i="28"/>
  <c r="I284" i="27"/>
  <c r="I284" i="26"/>
  <c r="I284" i="7"/>
  <c r="I284" i="25"/>
  <c r="N276" i="27"/>
  <c r="M276" i="27"/>
  <c r="O276" i="27"/>
  <c r="N265" i="7"/>
  <c r="M265" i="7"/>
  <c r="O265" i="7"/>
  <c r="M265" i="28"/>
  <c r="N265" i="28"/>
  <c r="O265" i="28"/>
  <c r="Q265" i="28" s="1"/>
  <c r="M257" i="26"/>
  <c r="N257" i="26"/>
  <c r="O257" i="26"/>
  <c r="N257" i="29"/>
  <c r="O257" i="29"/>
  <c r="M257" i="29"/>
  <c r="M249" i="26"/>
  <c r="N249" i="26"/>
  <c r="O249" i="26"/>
  <c r="I249" i="29"/>
  <c r="I249" i="28"/>
  <c r="I249" i="27"/>
  <c r="I249" i="26"/>
  <c r="I249" i="7"/>
  <c r="Q249" i="7" s="1"/>
  <c r="I249" i="25"/>
  <c r="N241" i="27"/>
  <c r="M241" i="27"/>
  <c r="O241" i="27"/>
  <c r="N232" i="7"/>
  <c r="M232" i="7"/>
  <c r="O232" i="7"/>
  <c r="O232" i="28"/>
  <c r="Q232" i="28" s="1"/>
  <c r="M232" i="28"/>
  <c r="N232" i="28"/>
  <c r="M224" i="7"/>
  <c r="N224" i="7"/>
  <c r="O224" i="7"/>
  <c r="N224" i="29"/>
  <c r="M224" i="29"/>
  <c r="O224" i="29"/>
  <c r="M216" i="26"/>
  <c r="N216" i="26"/>
  <c r="O216" i="26"/>
  <c r="I216" i="29"/>
  <c r="I216" i="28"/>
  <c r="I216" i="26"/>
  <c r="I216" i="27"/>
  <c r="I216" i="25"/>
  <c r="I216" i="7"/>
  <c r="Q216" i="7" s="1"/>
  <c r="N642" i="27"/>
  <c r="O642" i="27"/>
  <c r="Q642" i="27" s="1"/>
  <c r="M642" i="27"/>
  <c r="M609" i="7"/>
  <c r="N609" i="7"/>
  <c r="O609" i="7"/>
  <c r="M609" i="28"/>
  <c r="N609" i="28"/>
  <c r="O609" i="28"/>
  <c r="N576" i="25"/>
  <c r="M576" i="25"/>
  <c r="O576" i="25"/>
  <c r="M576" i="29"/>
  <c r="N576" i="29"/>
  <c r="O576" i="29"/>
  <c r="M552" i="26"/>
  <c r="N552" i="26"/>
  <c r="O552" i="26"/>
  <c r="I552" i="29"/>
  <c r="I552" i="28"/>
  <c r="I552" i="27"/>
  <c r="I552" i="26"/>
  <c r="Q552" i="26" s="1"/>
  <c r="I552" i="7"/>
  <c r="Q552" i="7" s="1"/>
  <c r="I552" i="25"/>
  <c r="M536" i="27"/>
  <c r="N536" i="27"/>
  <c r="O536" i="27"/>
  <c r="N513" i="25"/>
  <c r="M513" i="25"/>
  <c r="O513" i="25"/>
  <c r="M513" i="28"/>
  <c r="N513" i="28"/>
  <c r="O513" i="28"/>
  <c r="N497" i="7"/>
  <c r="M497" i="7"/>
  <c r="O497" i="7"/>
  <c r="M497" i="29"/>
  <c r="N497" i="29"/>
  <c r="O497" i="29"/>
  <c r="M480" i="26"/>
  <c r="N480" i="26"/>
  <c r="O480" i="26"/>
  <c r="I480" i="29"/>
  <c r="I480" i="28"/>
  <c r="I480" i="27"/>
  <c r="I480" i="26"/>
  <c r="Q480" i="26" s="1"/>
  <c r="I480" i="7"/>
  <c r="Q480" i="7" s="1"/>
  <c r="I480" i="25"/>
  <c r="N460" i="27"/>
  <c r="O460" i="27"/>
  <c r="M460" i="27"/>
  <c r="N444" i="25"/>
  <c r="O444" i="25"/>
  <c r="M444" i="25"/>
  <c r="M444" i="28"/>
  <c r="N444" i="28"/>
  <c r="O444" i="28"/>
  <c r="N427" i="25"/>
  <c r="O427" i="25"/>
  <c r="M427" i="25"/>
  <c r="M427" i="29"/>
  <c r="O427" i="29"/>
  <c r="N427" i="29"/>
  <c r="M648" i="27"/>
  <c r="O648" i="27"/>
  <c r="N648" i="27"/>
  <c r="I648" i="29"/>
  <c r="I648" i="28"/>
  <c r="I648" i="27"/>
  <c r="I648" i="25"/>
  <c r="I648" i="7"/>
  <c r="Q648" i="7" s="1"/>
  <c r="I648" i="26"/>
  <c r="N607" i="27"/>
  <c r="M607" i="27"/>
  <c r="O607" i="27"/>
  <c r="N574" i="26"/>
  <c r="M574" i="26"/>
  <c r="O574" i="26"/>
  <c r="M574" i="28"/>
  <c r="N574" i="28"/>
  <c r="O574" i="28"/>
  <c r="N597" i="7"/>
  <c r="M597" i="7"/>
  <c r="O597" i="7"/>
  <c r="M597" i="29"/>
  <c r="N597" i="29"/>
  <c r="O597" i="29"/>
  <c r="N538" i="26"/>
  <c r="O538" i="26"/>
  <c r="M538" i="26"/>
  <c r="I538" i="29"/>
  <c r="I538" i="28"/>
  <c r="I538" i="27"/>
  <c r="I538" i="25"/>
  <c r="I538" i="7"/>
  <c r="I538" i="26"/>
  <c r="N506" i="27"/>
  <c r="O506" i="27"/>
  <c r="Q506" i="27" s="1"/>
  <c r="M506" i="27"/>
  <c r="N473" i="25"/>
  <c r="M473" i="25"/>
  <c r="O473" i="25"/>
  <c r="Q473" i="25" s="1"/>
  <c r="N473" i="28"/>
  <c r="M473" i="28"/>
  <c r="O473" i="28"/>
  <c r="Q473" i="28" s="1"/>
  <c r="O440" i="7"/>
  <c r="N440" i="7"/>
  <c r="M440" i="7"/>
  <c r="N440" i="29"/>
  <c r="M440" i="29"/>
  <c r="O440" i="29"/>
  <c r="O654" i="26"/>
  <c r="M654" i="26"/>
  <c r="N654" i="26"/>
  <c r="I654" i="29"/>
  <c r="I654" i="28"/>
  <c r="I654" i="27"/>
  <c r="I654" i="26"/>
  <c r="I654" i="25"/>
  <c r="I654" i="7"/>
  <c r="Q654" i="7" s="1"/>
  <c r="N543" i="27"/>
  <c r="M543" i="27"/>
  <c r="O543" i="27"/>
  <c r="N515" i="25"/>
  <c r="O515" i="25"/>
  <c r="M515" i="25"/>
  <c r="M515" i="28"/>
  <c r="N515" i="28"/>
  <c r="O515" i="28"/>
  <c r="O482" i="7"/>
  <c r="M482" i="7"/>
  <c r="N482" i="7"/>
  <c r="M482" i="29"/>
  <c r="N482" i="29"/>
  <c r="O482" i="29"/>
  <c r="M449" i="26"/>
  <c r="N449" i="26"/>
  <c r="O449" i="26"/>
  <c r="I449" i="29"/>
  <c r="I449" i="28"/>
  <c r="I449" i="27"/>
  <c r="I449" i="26"/>
  <c r="I449" i="25"/>
  <c r="I449" i="7"/>
  <c r="Q449" i="7" s="1"/>
  <c r="O417" i="26"/>
  <c r="M417" i="26"/>
  <c r="N417" i="26"/>
  <c r="M401" i="7"/>
  <c r="N401" i="7"/>
  <c r="O401" i="7"/>
  <c r="O401" i="28"/>
  <c r="N401" i="28"/>
  <c r="M401" i="28"/>
  <c r="M384" i="7"/>
  <c r="O384" i="7"/>
  <c r="N384" i="7"/>
  <c r="M384" i="29"/>
  <c r="N384" i="29"/>
  <c r="O384" i="29"/>
  <c r="M363" i="26"/>
  <c r="N363" i="26"/>
  <c r="O363" i="26"/>
  <c r="I363" i="29"/>
  <c r="I363" i="28"/>
  <c r="I363" i="27"/>
  <c r="I363" i="26"/>
  <c r="Q363" i="26" s="1"/>
  <c r="I363" i="25"/>
  <c r="I363" i="7"/>
  <c r="Q363" i="7" s="1"/>
  <c r="M347" i="26"/>
  <c r="N347" i="26"/>
  <c r="O347" i="26"/>
  <c r="O330" i="25"/>
  <c r="M330" i="25"/>
  <c r="N330" i="25"/>
  <c r="M330" i="28"/>
  <c r="N330" i="28"/>
  <c r="O330" i="28"/>
  <c r="Q330" i="28" s="1"/>
  <c r="M314" i="7"/>
  <c r="O314" i="7"/>
  <c r="N314" i="7"/>
  <c r="O314" i="29"/>
  <c r="M314" i="29"/>
  <c r="N314" i="29"/>
  <c r="M297" i="26"/>
  <c r="N297" i="26"/>
  <c r="O297" i="26"/>
  <c r="I297" i="29"/>
  <c r="I297" i="28"/>
  <c r="I297" i="27"/>
  <c r="I297" i="26"/>
  <c r="Q297" i="26" s="1"/>
  <c r="I297" i="25"/>
  <c r="I297" i="7"/>
  <c r="Q297" i="7" s="1"/>
  <c r="M281" i="27"/>
  <c r="O281" i="27"/>
  <c r="Q281" i="27" s="1"/>
  <c r="N281" i="27"/>
  <c r="N264" i="25"/>
  <c r="O264" i="25"/>
  <c r="M264" i="25"/>
  <c r="N264" i="28"/>
  <c r="M264" i="28"/>
  <c r="O264" i="28"/>
  <c r="Q264" i="28" s="1"/>
  <c r="M248" i="7"/>
  <c r="N248" i="7"/>
  <c r="O248" i="7"/>
  <c r="N248" i="29"/>
  <c r="M248" i="29"/>
  <c r="O248" i="29"/>
  <c r="M227" i="26"/>
  <c r="N227" i="26"/>
  <c r="O227" i="26"/>
  <c r="I227" i="29"/>
  <c r="I227" i="28"/>
  <c r="I227" i="27"/>
  <c r="I227" i="26"/>
  <c r="Q227" i="26" s="1"/>
  <c r="I227" i="7"/>
  <c r="Q227" i="7" s="1"/>
  <c r="I227" i="25"/>
  <c r="O210" i="27"/>
  <c r="N210" i="27"/>
  <c r="M210" i="27"/>
  <c r="N199" i="25"/>
  <c r="O199" i="25"/>
  <c r="M199" i="25"/>
  <c r="O199" i="28"/>
  <c r="Q199" i="28" s="1"/>
  <c r="M199" i="28"/>
  <c r="N199" i="28"/>
  <c r="O191" i="7"/>
  <c r="M191" i="7"/>
  <c r="N191" i="7"/>
  <c r="M191" i="29"/>
  <c r="N191" i="29"/>
  <c r="O191" i="29"/>
  <c r="M183" i="26"/>
  <c r="N183" i="26"/>
  <c r="O183" i="26"/>
  <c r="I183" i="29"/>
  <c r="I183" i="28"/>
  <c r="I183" i="27"/>
  <c r="I183" i="26"/>
  <c r="I183" i="25"/>
  <c r="I183" i="7"/>
  <c r="M174" i="27"/>
  <c r="O174" i="27"/>
  <c r="Q174" i="27" s="1"/>
  <c r="N174" i="27"/>
  <c r="N158" i="25"/>
  <c r="O158" i="25"/>
  <c r="M158" i="25"/>
  <c r="N158" i="28"/>
  <c r="M158" i="28"/>
  <c r="O158" i="28"/>
  <c r="Q158" i="28" s="1"/>
  <c r="M150" i="7"/>
  <c r="N150" i="7"/>
  <c r="O150" i="7"/>
  <c r="M150" i="29"/>
  <c r="N150" i="29"/>
  <c r="O150" i="29"/>
  <c r="N131" i="26"/>
  <c r="M131" i="26"/>
  <c r="O131" i="26"/>
  <c r="I131" i="29"/>
  <c r="I131" i="28"/>
  <c r="I131" i="27"/>
  <c r="I131" i="26"/>
  <c r="I131" i="25"/>
  <c r="I131" i="7"/>
  <c r="Q131" i="7" s="1"/>
  <c r="N115" i="27"/>
  <c r="M115" i="27"/>
  <c r="O115" i="27"/>
  <c r="N90" i="25"/>
  <c r="O90" i="25"/>
  <c r="M90" i="25"/>
  <c r="N90" i="28"/>
  <c r="M90" i="28"/>
  <c r="O90" i="28"/>
  <c r="Q90" i="28" s="1"/>
  <c r="N580" i="25"/>
  <c r="O580" i="25"/>
  <c r="M580" i="25"/>
  <c r="M580" i="29"/>
  <c r="N580" i="29"/>
  <c r="O580" i="29"/>
  <c r="O465" i="26"/>
  <c r="N465" i="26"/>
  <c r="M465" i="26"/>
  <c r="I465" i="29"/>
  <c r="I465" i="28"/>
  <c r="I465" i="27"/>
  <c r="I465" i="26"/>
  <c r="I465" i="7"/>
  <c r="I465" i="25"/>
  <c r="N33" i="27"/>
  <c r="M33" i="27"/>
  <c r="O33" i="27"/>
  <c r="M188" i="25"/>
  <c r="N188" i="25"/>
  <c r="O188" i="25"/>
  <c r="M188" i="28"/>
  <c r="N188" i="28"/>
  <c r="O188" i="28"/>
  <c r="Q188" i="28" s="1"/>
  <c r="M28" i="7"/>
  <c r="O28" i="7"/>
  <c r="N28" i="7"/>
  <c r="N28" i="29"/>
  <c r="M28" i="29"/>
  <c r="O28" i="29"/>
  <c r="N83" i="26"/>
  <c r="M83" i="26"/>
  <c r="O83" i="26"/>
  <c r="I83" i="29"/>
  <c r="I83" i="28"/>
  <c r="I83" i="27"/>
  <c r="I83" i="26"/>
  <c r="Q83" i="26" s="1"/>
  <c r="I83" i="7"/>
  <c r="I83" i="25"/>
  <c r="O233" i="27"/>
  <c r="N233" i="27"/>
  <c r="M233" i="27"/>
  <c r="O457" i="7"/>
  <c r="M457" i="7"/>
  <c r="N457" i="7"/>
  <c r="M457" i="28"/>
  <c r="N457" i="28"/>
  <c r="O457" i="28"/>
  <c r="N75" i="7"/>
  <c r="O75" i="7"/>
  <c r="M75" i="7"/>
  <c r="M75" i="29"/>
  <c r="O75" i="29"/>
  <c r="N75" i="29"/>
  <c r="M270" i="26"/>
  <c r="N270" i="26"/>
  <c r="O270" i="26"/>
  <c r="I270" i="29"/>
  <c r="I270" i="28"/>
  <c r="I270" i="27"/>
  <c r="I270" i="26"/>
  <c r="I270" i="25"/>
  <c r="I270" i="7"/>
  <c r="Q270" i="7" s="1"/>
  <c r="N163" i="27"/>
  <c r="O163" i="27"/>
  <c r="Q163" i="27" s="1"/>
  <c r="M163" i="27"/>
  <c r="N31" i="25"/>
  <c r="O31" i="25"/>
  <c r="M31" i="25"/>
  <c r="N31" i="28"/>
  <c r="M31" i="28"/>
  <c r="O31" i="28"/>
  <c r="N103" i="26"/>
  <c r="M103" i="26"/>
  <c r="O103" i="26"/>
  <c r="N103" i="29"/>
  <c r="M103" i="29"/>
  <c r="O103" i="29"/>
  <c r="M250" i="26"/>
  <c r="N250" i="26"/>
  <c r="O250" i="26"/>
  <c r="I250" i="29"/>
  <c r="I250" i="28"/>
  <c r="I250" i="27"/>
  <c r="I250" i="26"/>
  <c r="I250" i="7"/>
  <c r="I250" i="25"/>
  <c r="M20" i="27"/>
  <c r="N20" i="27"/>
  <c r="O20" i="27"/>
  <c r="O109" i="7"/>
  <c r="N109" i="7"/>
  <c r="M109" i="7"/>
  <c r="N109" i="28"/>
  <c r="M109" i="28"/>
  <c r="O109" i="28"/>
  <c r="Q109" i="28" s="1"/>
  <c r="M287" i="7"/>
  <c r="O287" i="7"/>
  <c r="N287" i="7"/>
  <c r="N287" i="29"/>
  <c r="M287" i="29"/>
  <c r="O287" i="29"/>
  <c r="M85" i="26"/>
  <c r="N85" i="26"/>
  <c r="O85" i="26"/>
  <c r="N85" i="28"/>
  <c r="M85" i="28"/>
  <c r="O85" i="28"/>
  <c r="Q85" i="28" s="1"/>
  <c r="N101" i="7"/>
  <c r="O101" i="7"/>
  <c r="M101" i="7"/>
  <c r="N101" i="29"/>
  <c r="M101" i="29"/>
  <c r="O101" i="29"/>
  <c r="M324" i="26"/>
  <c r="O324" i="26"/>
  <c r="N324" i="26"/>
  <c r="I324" i="29"/>
  <c r="I324" i="28"/>
  <c r="I324" i="27"/>
  <c r="I324" i="26"/>
  <c r="I324" i="25"/>
  <c r="I324" i="7"/>
  <c r="Q324" i="7" s="1"/>
  <c r="O89" i="27"/>
  <c r="M89" i="27"/>
  <c r="N89" i="27"/>
  <c r="N211" i="25"/>
  <c r="O211" i="25"/>
  <c r="M211" i="25"/>
  <c r="N211" i="28"/>
  <c r="M211" i="28"/>
  <c r="O211" i="28"/>
  <c r="Q211" i="28" s="1"/>
  <c r="N512" i="7"/>
  <c r="M512" i="7"/>
  <c r="O512" i="7"/>
  <c r="M512" i="29"/>
  <c r="N512" i="29"/>
  <c r="O512" i="29"/>
  <c r="M76" i="26"/>
  <c r="O76" i="26"/>
  <c r="N76" i="26"/>
  <c r="I76" i="29"/>
  <c r="I76" i="27"/>
  <c r="I76" i="28"/>
  <c r="I76" i="26"/>
  <c r="I76" i="25"/>
  <c r="I76" i="7"/>
  <c r="Q76" i="7" s="1"/>
  <c r="N186" i="27"/>
  <c r="M186" i="27"/>
  <c r="O186" i="27"/>
  <c r="M424" i="7"/>
  <c r="N424" i="7"/>
  <c r="O424" i="7"/>
  <c r="N424" i="28"/>
  <c r="M424" i="28"/>
  <c r="O424" i="28"/>
  <c r="Q424" i="28" s="1"/>
  <c r="O65" i="7"/>
  <c r="M65" i="7"/>
  <c r="N65" i="7"/>
  <c r="M65" i="29"/>
  <c r="O65" i="29"/>
  <c r="N65" i="29"/>
  <c r="M161" i="26"/>
  <c r="N161" i="26"/>
  <c r="O161" i="26"/>
  <c r="I161" i="29"/>
  <c r="I161" i="28"/>
  <c r="I161" i="27"/>
  <c r="I161" i="25"/>
  <c r="I161" i="7"/>
  <c r="I161" i="26"/>
  <c r="N374" i="27"/>
  <c r="O374" i="27"/>
  <c r="M374" i="27"/>
  <c r="O972" i="7"/>
  <c r="M972" i="7"/>
  <c r="N972" i="7"/>
  <c r="N972" i="28"/>
  <c r="O972" i="28"/>
  <c r="M972" i="28"/>
  <c r="N964" i="25"/>
  <c r="M964" i="25"/>
  <c r="O964" i="25"/>
  <c r="M964" i="29"/>
  <c r="N964" i="29"/>
  <c r="O964" i="29"/>
  <c r="M956" i="26"/>
  <c r="N956" i="26"/>
  <c r="O956" i="26"/>
  <c r="I956" i="29"/>
  <c r="I956" i="28"/>
  <c r="I956" i="27"/>
  <c r="I956" i="26"/>
  <c r="Q956" i="26" s="1"/>
  <c r="I956" i="25"/>
  <c r="I956" i="7"/>
  <c r="Q956" i="7" s="1"/>
  <c r="N948" i="27"/>
  <c r="M948" i="27"/>
  <c r="O948" i="27"/>
  <c r="M937" i="7"/>
  <c r="O937" i="7"/>
  <c r="N937" i="7"/>
  <c r="M937" i="28"/>
  <c r="N937" i="28"/>
  <c r="O937" i="28"/>
  <c r="Q937" i="28" s="1"/>
  <c r="N929" i="25"/>
  <c r="O929" i="25"/>
  <c r="M929" i="25"/>
  <c r="M929" i="29"/>
  <c r="N929" i="29"/>
  <c r="O929" i="29"/>
  <c r="N921" i="27"/>
  <c r="O921" i="27"/>
  <c r="M921" i="27"/>
  <c r="I921" i="29"/>
  <c r="I921" i="28"/>
  <c r="I921" i="27"/>
  <c r="I921" i="26"/>
  <c r="I921" i="25"/>
  <c r="I921" i="7"/>
  <c r="N913" i="27"/>
  <c r="O913" i="27"/>
  <c r="M913" i="27"/>
  <c r="O904" i="7"/>
  <c r="N904" i="7"/>
  <c r="M904" i="7"/>
  <c r="M904" i="28"/>
  <c r="N904" i="28"/>
  <c r="O904" i="28"/>
  <c r="M896" i="25"/>
  <c r="N896" i="25"/>
  <c r="O896" i="25"/>
  <c r="N896" i="29"/>
  <c r="M896" i="29"/>
  <c r="O896" i="29"/>
  <c r="M888" i="26"/>
  <c r="N888" i="26"/>
  <c r="O888" i="26"/>
  <c r="I888" i="29"/>
  <c r="I888" i="28"/>
  <c r="I888" i="27"/>
  <c r="I888" i="26"/>
  <c r="Q888" i="26" s="1"/>
  <c r="I888" i="25"/>
  <c r="I888" i="7"/>
  <c r="N877" i="27"/>
  <c r="M877" i="27"/>
  <c r="O877" i="27"/>
  <c r="N869" i="7"/>
  <c r="O869" i="7"/>
  <c r="M869" i="7"/>
  <c r="O869" i="28"/>
  <c r="N869" i="28"/>
  <c r="M869" i="28"/>
  <c r="N861" i="25"/>
  <c r="M861" i="25"/>
  <c r="O861" i="25"/>
  <c r="N861" i="29"/>
  <c r="O861" i="29"/>
  <c r="M861" i="29"/>
  <c r="M853" i="26"/>
  <c r="N853" i="26"/>
  <c r="O853" i="26"/>
  <c r="I853" i="29"/>
  <c r="I853" i="28"/>
  <c r="I853" i="26"/>
  <c r="I853" i="27"/>
  <c r="I853" i="25"/>
  <c r="I853" i="7"/>
  <c r="N844" i="26"/>
  <c r="O844" i="26"/>
  <c r="M844" i="26"/>
  <c r="N836" i="7"/>
  <c r="M836" i="7"/>
  <c r="O836" i="7"/>
  <c r="M836" i="28"/>
  <c r="N836" i="28"/>
  <c r="O836" i="28"/>
  <c r="M828" i="26"/>
  <c r="O828" i="26"/>
  <c r="N828" i="26"/>
  <c r="M828" i="29"/>
  <c r="N828" i="29"/>
  <c r="O828" i="29"/>
  <c r="M820" i="26"/>
  <c r="O820" i="26"/>
  <c r="N820" i="26"/>
  <c r="I820" i="29"/>
  <c r="I820" i="28"/>
  <c r="I820" i="26"/>
  <c r="I820" i="27"/>
  <c r="I820" i="25"/>
  <c r="I820" i="7"/>
  <c r="Q820" i="7" s="1"/>
  <c r="M973" i="27"/>
  <c r="N973" i="27"/>
  <c r="O973" i="27"/>
  <c r="M965" i="7"/>
  <c r="N965" i="7"/>
  <c r="O965" i="7"/>
  <c r="M965" i="28"/>
  <c r="N965" i="28"/>
  <c r="O965" i="28"/>
  <c r="N957" i="25"/>
  <c r="M957" i="25"/>
  <c r="O957" i="25"/>
  <c r="N957" i="29"/>
  <c r="M957" i="29"/>
  <c r="O957" i="29"/>
  <c r="M949" i="26"/>
  <c r="N949" i="26"/>
  <c r="O949" i="26"/>
  <c r="I949" i="29"/>
  <c r="I949" i="28"/>
  <c r="I949" i="27"/>
  <c r="I949" i="26"/>
  <c r="Q949" i="26" s="1"/>
  <c r="I949" i="25"/>
  <c r="I949" i="7"/>
  <c r="Q949" i="7" s="1"/>
  <c r="M940" i="27"/>
  <c r="O940" i="27"/>
  <c r="N940" i="27"/>
  <c r="M932" i="7"/>
  <c r="N932" i="7"/>
  <c r="O932" i="7"/>
  <c r="M932" i="28"/>
  <c r="N932" i="28"/>
  <c r="O932" i="28"/>
  <c r="Q932" i="28" s="1"/>
  <c r="M924" i="7"/>
  <c r="N924" i="7"/>
  <c r="O924" i="7"/>
  <c r="M924" i="29"/>
  <c r="N924" i="29"/>
  <c r="O924" i="29"/>
  <c r="M916" i="26"/>
  <c r="N916" i="26"/>
  <c r="O916" i="26"/>
  <c r="I916" i="29"/>
  <c r="I916" i="28"/>
  <c r="I916" i="27"/>
  <c r="I916" i="26"/>
  <c r="I916" i="25"/>
  <c r="I916" i="7"/>
  <c r="Q916" i="7" s="1"/>
  <c r="N905" i="27"/>
  <c r="M905" i="27"/>
  <c r="O905" i="27"/>
  <c r="O897" i="7"/>
  <c r="M897" i="7"/>
  <c r="N897" i="7"/>
  <c r="M897" i="28"/>
  <c r="N897" i="28"/>
  <c r="O897" i="28"/>
  <c r="N889" i="25"/>
  <c r="M889" i="25"/>
  <c r="O889" i="25"/>
  <c r="N889" i="29"/>
  <c r="M889" i="29"/>
  <c r="O889" i="29"/>
  <c r="N881" i="27"/>
  <c r="M881" i="27"/>
  <c r="O881" i="27"/>
  <c r="I881" i="29"/>
  <c r="I881" i="28"/>
  <c r="I881" i="27"/>
  <c r="I881" i="26"/>
  <c r="I881" i="25"/>
  <c r="I881" i="7"/>
  <c r="M872" i="27"/>
  <c r="N872" i="27"/>
  <c r="O872" i="27"/>
  <c r="M864" i="7"/>
  <c r="O864" i="7"/>
  <c r="N864" i="7"/>
  <c r="N864" i="28"/>
  <c r="O864" i="28"/>
  <c r="M864" i="28"/>
  <c r="O856" i="7"/>
  <c r="M856" i="7"/>
  <c r="N856" i="7"/>
  <c r="M856" i="29"/>
  <c r="N856" i="29"/>
  <c r="O856" i="29"/>
  <c r="N845" i="26"/>
  <c r="O845" i="26"/>
  <c r="M845" i="26"/>
  <c r="I845" i="29"/>
  <c r="I845" i="28"/>
  <c r="I845" i="26"/>
  <c r="I845" i="27"/>
  <c r="I845" i="25"/>
  <c r="I845" i="7"/>
  <c r="Q845" i="7" s="1"/>
  <c r="M837" i="27"/>
  <c r="N837" i="27"/>
  <c r="O837" i="27"/>
  <c r="Q837" i="27" s="1"/>
  <c r="M829" i="26"/>
  <c r="N829" i="26"/>
  <c r="O829" i="26"/>
  <c r="Q829" i="26" s="1"/>
  <c r="M829" i="28"/>
  <c r="N829" i="28"/>
  <c r="O829" i="28"/>
  <c r="Q829" i="28" s="1"/>
  <c r="N821" i="25"/>
  <c r="O821" i="25"/>
  <c r="M821" i="25"/>
  <c r="M821" i="29"/>
  <c r="N821" i="29"/>
  <c r="O821" i="29"/>
  <c r="N812" i="25"/>
  <c r="M812" i="25"/>
  <c r="O812" i="25"/>
  <c r="I812" i="29"/>
  <c r="I812" i="28"/>
  <c r="I812" i="27"/>
  <c r="I812" i="26"/>
  <c r="Q812" i="26" s="1"/>
  <c r="I812" i="7"/>
  <c r="Q812" i="7" s="1"/>
  <c r="I812" i="25"/>
  <c r="N804" i="27"/>
  <c r="M804" i="27"/>
  <c r="O804" i="27"/>
  <c r="Q804" i="27" s="1"/>
  <c r="O795" i="7"/>
  <c r="N795" i="7"/>
  <c r="M795" i="7"/>
  <c r="N795" i="28"/>
  <c r="M795" i="28"/>
  <c r="O795" i="28"/>
  <c r="O787" i="7"/>
  <c r="N787" i="7"/>
  <c r="M787" i="7"/>
  <c r="N787" i="29"/>
  <c r="M787" i="29"/>
  <c r="O787" i="29"/>
  <c r="M778" i="26"/>
  <c r="N778" i="26"/>
  <c r="O778" i="26"/>
  <c r="I778" i="29"/>
  <c r="I778" i="28"/>
  <c r="I778" i="27"/>
  <c r="I778" i="25"/>
  <c r="Q778" i="25" s="1"/>
  <c r="I778" i="26"/>
  <c r="I778" i="7"/>
  <c r="Q778" i="7" s="1"/>
  <c r="N770" i="27"/>
  <c r="M770" i="27"/>
  <c r="O770" i="27"/>
  <c r="Q770" i="27" s="1"/>
  <c r="M762" i="7"/>
  <c r="N762" i="7"/>
  <c r="O762" i="7"/>
  <c r="O762" i="28"/>
  <c r="M762" i="28"/>
  <c r="N762" i="28"/>
  <c r="M754" i="26"/>
  <c r="N754" i="26"/>
  <c r="O754" i="26"/>
  <c r="M754" i="29"/>
  <c r="N754" i="29"/>
  <c r="O754" i="29"/>
  <c r="O743" i="26"/>
  <c r="M743" i="26"/>
  <c r="N743" i="26"/>
  <c r="I743" i="29"/>
  <c r="I743" i="28"/>
  <c r="I743" i="27"/>
  <c r="I743" i="26"/>
  <c r="I743" i="25"/>
  <c r="I743" i="7"/>
  <c r="Q743" i="7" s="1"/>
  <c r="N735" i="27"/>
  <c r="O735" i="27"/>
  <c r="M735" i="27"/>
  <c r="N727" i="7"/>
  <c r="O727" i="7"/>
  <c r="M727" i="7"/>
  <c r="N727" i="28"/>
  <c r="O727" i="28"/>
  <c r="Q727" i="28" s="1"/>
  <c r="M727" i="28"/>
  <c r="N718" i="25"/>
  <c r="O718" i="25"/>
  <c r="M718" i="25"/>
  <c r="N718" i="29"/>
  <c r="O718" i="29"/>
  <c r="M718" i="29"/>
  <c r="N710" i="25"/>
  <c r="O710" i="25"/>
  <c r="M710" i="25"/>
  <c r="I710" i="29"/>
  <c r="I710" i="28"/>
  <c r="I710" i="27"/>
  <c r="I710" i="26"/>
  <c r="I710" i="7"/>
  <c r="Q710" i="7" s="1"/>
  <c r="I710" i="25"/>
  <c r="O702" i="27"/>
  <c r="M702" i="27"/>
  <c r="N702" i="27"/>
  <c r="N694" i="7"/>
  <c r="M694" i="7"/>
  <c r="O694" i="7"/>
  <c r="M694" i="28"/>
  <c r="N694" i="28"/>
  <c r="O694" i="28"/>
  <c r="N683" i="25"/>
  <c r="M683" i="25"/>
  <c r="O683" i="25"/>
  <c r="N683" i="29"/>
  <c r="O683" i="29"/>
  <c r="M683" i="29"/>
  <c r="N675" i="25"/>
  <c r="O675" i="25"/>
  <c r="M675" i="25"/>
  <c r="I675" i="29"/>
  <c r="I675" i="28"/>
  <c r="I675" i="27"/>
  <c r="I675" i="25"/>
  <c r="I675" i="26"/>
  <c r="I675" i="7"/>
  <c r="Q675" i="7" s="1"/>
  <c r="N801" i="27"/>
  <c r="M801" i="27"/>
  <c r="O801" i="27"/>
  <c r="Q801" i="27" s="1"/>
  <c r="N794" i="7"/>
  <c r="M794" i="7"/>
  <c r="O794" i="7"/>
  <c r="M794" i="28"/>
  <c r="N794" i="28"/>
  <c r="O794" i="28"/>
  <c r="N786" i="27"/>
  <c r="O786" i="27"/>
  <c r="M786" i="27"/>
  <c r="M786" i="29"/>
  <c r="N786" i="29"/>
  <c r="O786" i="29"/>
  <c r="N775" i="26"/>
  <c r="O775" i="26"/>
  <c r="M775" i="26"/>
  <c r="I775" i="29"/>
  <c r="I775" i="28"/>
  <c r="I775" i="27"/>
  <c r="I775" i="26"/>
  <c r="I775" i="25"/>
  <c r="I775" i="7"/>
  <c r="N767" i="26"/>
  <c r="O767" i="26"/>
  <c r="M767" i="26"/>
  <c r="O759" i="7"/>
  <c r="M759" i="7"/>
  <c r="N759" i="7"/>
  <c r="N759" i="28"/>
  <c r="M759" i="28"/>
  <c r="O759" i="28"/>
  <c r="Q759" i="28" s="1"/>
  <c r="N750" i="25"/>
  <c r="M750" i="25"/>
  <c r="O750" i="25"/>
  <c r="M750" i="29"/>
  <c r="N750" i="29"/>
  <c r="O750" i="29"/>
  <c r="O742" i="26"/>
  <c r="M742" i="26"/>
  <c r="N742" i="26"/>
  <c r="I742" i="29"/>
  <c r="I742" i="28"/>
  <c r="I742" i="27"/>
  <c r="I742" i="26"/>
  <c r="I742" i="25"/>
  <c r="I742" i="7"/>
  <c r="Q742" i="7" s="1"/>
  <c r="N734" i="27"/>
  <c r="M734" i="27"/>
  <c r="O734" i="27"/>
  <c r="Q734" i="27" s="1"/>
  <c r="N726" i="7"/>
  <c r="O726" i="7"/>
  <c r="M726" i="7"/>
  <c r="O726" i="28"/>
  <c r="N726" i="28"/>
  <c r="M726" i="28"/>
  <c r="O715" i="7"/>
  <c r="N715" i="7"/>
  <c r="M715" i="7"/>
  <c r="N715" i="29"/>
  <c r="O715" i="29"/>
  <c r="M715" i="29"/>
  <c r="N707" i="26"/>
  <c r="M707" i="26"/>
  <c r="O707" i="26"/>
  <c r="I707" i="29"/>
  <c r="I707" i="28"/>
  <c r="I707" i="27"/>
  <c r="I707" i="26"/>
  <c r="Q707" i="26" s="1"/>
  <c r="I707" i="25"/>
  <c r="I707" i="7"/>
  <c r="N699" i="27"/>
  <c r="M699" i="27"/>
  <c r="O699" i="27"/>
  <c r="M691" i="7"/>
  <c r="O691" i="7"/>
  <c r="N691" i="7"/>
  <c r="N691" i="28"/>
  <c r="M691" i="28"/>
  <c r="O691" i="28"/>
  <c r="N682" i="25"/>
  <c r="M682" i="25"/>
  <c r="O682" i="25"/>
  <c r="M682" i="29"/>
  <c r="N682" i="29"/>
  <c r="O682" i="29"/>
  <c r="N674" i="25"/>
  <c r="M674" i="25"/>
  <c r="O674" i="25"/>
  <c r="I674" i="29"/>
  <c r="I674" i="28"/>
  <c r="I674" i="27"/>
  <c r="I674" i="26"/>
  <c r="Q674" i="26" s="1"/>
  <c r="I674" i="7"/>
  <c r="Q674" i="7" s="1"/>
  <c r="I674" i="25"/>
  <c r="N671" i="27"/>
  <c r="O671" i="27"/>
  <c r="M671" i="27"/>
  <c r="O664" i="7"/>
  <c r="M664" i="7"/>
  <c r="N664" i="7"/>
  <c r="M664" i="28"/>
  <c r="N664" i="28"/>
  <c r="O664" i="28"/>
  <c r="N653" i="25"/>
  <c r="O653" i="25"/>
  <c r="M653" i="25"/>
  <c r="M653" i="29"/>
  <c r="N653" i="29"/>
  <c r="O653" i="29"/>
  <c r="N645" i="25"/>
  <c r="O645" i="25"/>
  <c r="M645" i="25"/>
  <c r="I645" i="29"/>
  <c r="I645" i="28"/>
  <c r="I645" i="27"/>
  <c r="I645" i="26"/>
  <c r="I645" i="7"/>
  <c r="I645" i="25"/>
  <c r="O637" i="27"/>
  <c r="N637" i="27"/>
  <c r="M637" i="27"/>
  <c r="M629" i="7"/>
  <c r="N629" i="7"/>
  <c r="O629" i="7"/>
  <c r="M629" i="28"/>
  <c r="N629" i="28"/>
  <c r="O629" i="28"/>
  <c r="M620" i="25"/>
  <c r="O620" i="25"/>
  <c r="N620" i="25"/>
  <c r="O620" i="29"/>
  <c r="N620" i="29"/>
  <c r="M620" i="29"/>
  <c r="N612" i="26"/>
  <c r="M612" i="26"/>
  <c r="O612" i="26"/>
  <c r="I612" i="29"/>
  <c r="I612" i="28"/>
  <c r="Q612" i="28" s="1"/>
  <c r="I612" i="27"/>
  <c r="I612" i="26"/>
  <c r="I612" i="25"/>
  <c r="I612" i="7"/>
  <c r="Q612" i="7" s="1"/>
  <c r="N604" i="27"/>
  <c r="M604" i="27"/>
  <c r="O604" i="27"/>
  <c r="N596" i="26"/>
  <c r="O596" i="26"/>
  <c r="M596" i="26"/>
  <c r="N596" i="28"/>
  <c r="O596" i="28"/>
  <c r="Q596" i="28" s="1"/>
  <c r="M596" i="28"/>
  <c r="O585" i="25"/>
  <c r="M585" i="25"/>
  <c r="N585" i="25"/>
  <c r="M585" i="29"/>
  <c r="N585" i="29"/>
  <c r="O585" i="29"/>
  <c r="O577" i="26"/>
  <c r="M577" i="26"/>
  <c r="N577" i="26"/>
  <c r="I577" i="29"/>
  <c r="I577" i="28"/>
  <c r="I577" i="27"/>
  <c r="I577" i="26"/>
  <c r="I577" i="7"/>
  <c r="I577" i="25"/>
  <c r="M569" i="26"/>
  <c r="O569" i="26"/>
  <c r="N569" i="26"/>
  <c r="M669" i="7"/>
  <c r="O669" i="7"/>
  <c r="N669" i="7"/>
  <c r="N669" i="28"/>
  <c r="O669" i="28"/>
  <c r="Q669" i="28" s="1"/>
  <c r="M669" i="28"/>
  <c r="N636" i="7"/>
  <c r="M636" i="7"/>
  <c r="O636" i="7"/>
  <c r="M636" i="29"/>
  <c r="N636" i="29"/>
  <c r="O636" i="29"/>
  <c r="N603" i="25"/>
  <c r="M603" i="25"/>
  <c r="O603" i="25"/>
  <c r="I603" i="29"/>
  <c r="I603" i="28"/>
  <c r="I603" i="27"/>
  <c r="I603" i="26"/>
  <c r="I603" i="25"/>
  <c r="I603" i="7"/>
  <c r="Q603" i="7" s="1"/>
  <c r="O570" i="27"/>
  <c r="N570" i="27"/>
  <c r="M570" i="27"/>
  <c r="O549" i="7"/>
  <c r="M549" i="7"/>
  <c r="N549" i="7"/>
  <c r="O549" i="28"/>
  <c r="Q549" i="28" s="1"/>
  <c r="M549" i="28"/>
  <c r="N549" i="28"/>
  <c r="O533" i="25"/>
  <c r="M533" i="25"/>
  <c r="N533" i="25"/>
  <c r="O533" i="29"/>
  <c r="N533" i="29"/>
  <c r="M533" i="29"/>
  <c r="N516" i="7"/>
  <c r="M516" i="7"/>
  <c r="O516" i="7"/>
  <c r="I516" i="29"/>
  <c r="I516" i="28"/>
  <c r="I516" i="27"/>
  <c r="I516" i="26"/>
  <c r="I516" i="25"/>
  <c r="Q516" i="25" s="1"/>
  <c r="I516" i="7"/>
  <c r="N500" i="27"/>
  <c r="M500" i="27"/>
  <c r="O500" i="27"/>
  <c r="Q500" i="27" s="1"/>
  <c r="O483" i="7"/>
  <c r="N483" i="7"/>
  <c r="M483" i="7"/>
  <c r="N483" i="28"/>
  <c r="O483" i="28"/>
  <c r="Q483" i="28" s="1"/>
  <c r="M483" i="28"/>
  <c r="N467" i="25"/>
  <c r="O467" i="25"/>
  <c r="M467" i="25"/>
  <c r="O467" i="29"/>
  <c r="N467" i="29"/>
  <c r="M467" i="29"/>
  <c r="M450" i="26"/>
  <c r="N450" i="26"/>
  <c r="O450" i="26"/>
  <c r="I450" i="29"/>
  <c r="I450" i="28"/>
  <c r="I450" i="27"/>
  <c r="I450" i="26"/>
  <c r="I450" i="25"/>
  <c r="I450" i="7"/>
  <c r="N434" i="27"/>
  <c r="M434" i="27"/>
  <c r="O434" i="27"/>
  <c r="Q434" i="27" s="1"/>
  <c r="O418" i="26"/>
  <c r="Q418" i="26" s="1"/>
  <c r="M418" i="26"/>
  <c r="N418" i="26"/>
  <c r="N418" i="28"/>
  <c r="O418" i="28"/>
  <c r="Q418" i="28" s="1"/>
  <c r="M418" i="28"/>
  <c r="N410" i="25"/>
  <c r="O410" i="25"/>
  <c r="M410" i="25"/>
  <c r="M410" i="29"/>
  <c r="N410" i="29"/>
  <c r="O410" i="29"/>
  <c r="N402" i="27"/>
  <c r="O402" i="27"/>
  <c r="M402" i="27"/>
  <c r="I402" i="29"/>
  <c r="I402" i="28"/>
  <c r="I402" i="27"/>
  <c r="I402" i="26"/>
  <c r="I402" i="25"/>
  <c r="I402" i="7"/>
  <c r="M391" i="26"/>
  <c r="N391" i="26"/>
  <c r="O391" i="26"/>
  <c r="N383" i="7"/>
  <c r="M383" i="7"/>
  <c r="O383" i="7"/>
  <c r="M383" i="28"/>
  <c r="N383" i="28"/>
  <c r="O383" i="28"/>
  <c r="Q383" i="28" s="1"/>
  <c r="N375" i="25"/>
  <c r="O375" i="25"/>
  <c r="M375" i="25"/>
  <c r="O375" i="29"/>
  <c r="M375" i="29"/>
  <c r="N375" i="29"/>
  <c r="M366" i="26"/>
  <c r="N366" i="26"/>
  <c r="O366" i="26"/>
  <c r="I366" i="29"/>
  <c r="I366" i="28"/>
  <c r="I366" i="27"/>
  <c r="I366" i="26"/>
  <c r="Q366" i="26" s="1"/>
  <c r="I366" i="7"/>
  <c r="Q366" i="7" s="1"/>
  <c r="I366" i="25"/>
  <c r="M358" i="27"/>
  <c r="N358" i="27"/>
  <c r="O358" i="27"/>
  <c r="Q358" i="27" s="1"/>
  <c r="N350" i="7"/>
  <c r="O350" i="7"/>
  <c r="M350" i="7"/>
  <c r="M350" i="28"/>
  <c r="N350" i="28"/>
  <c r="O350" i="28"/>
  <c r="Q350" i="28" s="1"/>
  <c r="O342" i="7"/>
  <c r="N342" i="7"/>
  <c r="M342" i="7"/>
  <c r="M342" i="29"/>
  <c r="N342" i="29"/>
  <c r="O342" i="29"/>
  <c r="M331" i="26"/>
  <c r="N331" i="26"/>
  <c r="O331" i="26"/>
  <c r="I331" i="29"/>
  <c r="I331" i="28"/>
  <c r="I331" i="27"/>
  <c r="I331" i="7"/>
  <c r="I331" i="26"/>
  <c r="I331" i="25"/>
  <c r="N323" i="27"/>
  <c r="M323" i="27"/>
  <c r="O323" i="27"/>
  <c r="Q323" i="27" s="1"/>
  <c r="O315" i="7"/>
  <c r="N315" i="7"/>
  <c r="M315" i="7"/>
  <c r="M315" i="28"/>
  <c r="N315" i="28"/>
  <c r="O315" i="28"/>
  <c r="Q315" i="28" s="1"/>
  <c r="N307" i="25"/>
  <c r="M307" i="25"/>
  <c r="O307" i="25"/>
  <c r="N307" i="29"/>
  <c r="O307" i="29"/>
  <c r="M307" i="29"/>
  <c r="M298" i="26"/>
  <c r="N298" i="26"/>
  <c r="O298" i="26"/>
  <c r="I298" i="29"/>
  <c r="I298" i="28"/>
  <c r="I298" i="27"/>
  <c r="I298" i="26"/>
  <c r="Q298" i="26" s="1"/>
  <c r="I298" i="7"/>
  <c r="Q298" i="7" s="1"/>
  <c r="I298" i="25"/>
  <c r="N290" i="27"/>
  <c r="O290" i="27"/>
  <c r="M290" i="27"/>
  <c r="M282" i="7"/>
  <c r="N282" i="7"/>
  <c r="O282" i="7"/>
  <c r="M282" i="28"/>
  <c r="N282" i="28"/>
  <c r="O282" i="28"/>
  <c r="Q282" i="28" s="1"/>
  <c r="M274" i="25"/>
  <c r="N274" i="25"/>
  <c r="O274" i="25"/>
  <c r="N274" i="29"/>
  <c r="M274" i="29"/>
  <c r="O274" i="29"/>
  <c r="N263" i="7"/>
  <c r="M263" i="7"/>
  <c r="O263" i="7"/>
  <c r="I263" i="29"/>
  <c r="I263" i="28"/>
  <c r="I263" i="27"/>
  <c r="I263" i="26"/>
  <c r="I263" i="25"/>
  <c r="I263" i="7"/>
  <c r="O255" i="27"/>
  <c r="M255" i="27"/>
  <c r="N255" i="27"/>
  <c r="M247" i="25"/>
  <c r="O247" i="25"/>
  <c r="Q247" i="25" s="1"/>
  <c r="N247" i="25"/>
  <c r="M247" i="28"/>
  <c r="N247" i="28"/>
  <c r="O247" i="28"/>
  <c r="Q247" i="28" s="1"/>
  <c r="M238" i="7"/>
  <c r="N238" i="7"/>
  <c r="O238" i="7"/>
  <c r="N238" i="29"/>
  <c r="M238" i="29"/>
  <c r="O238" i="29"/>
  <c r="M230" i="26"/>
  <c r="N230" i="26"/>
  <c r="O230" i="26"/>
  <c r="I230" i="29"/>
  <c r="I230" i="28"/>
  <c r="I230" i="27"/>
  <c r="I230" i="26"/>
  <c r="Q230" i="26" s="1"/>
  <c r="I230" i="25"/>
  <c r="Q230" i="25" s="1"/>
  <c r="I230" i="7"/>
  <c r="N222" i="27"/>
  <c r="M222" i="27"/>
  <c r="O222" i="27"/>
  <c r="Q222" i="27" s="1"/>
  <c r="O667" i="7"/>
  <c r="N667" i="7"/>
  <c r="M667" i="7"/>
  <c r="N667" i="28"/>
  <c r="M667" i="28"/>
  <c r="O667" i="28"/>
  <c r="M634" i="26"/>
  <c r="N634" i="26"/>
  <c r="O634" i="26"/>
  <c r="M634" i="29"/>
  <c r="N634" i="29"/>
  <c r="O634" i="29"/>
  <c r="O601" i="25"/>
  <c r="M601" i="25"/>
  <c r="N601" i="25"/>
  <c r="I601" i="29"/>
  <c r="I601" i="28"/>
  <c r="Q601" i="28" s="1"/>
  <c r="I601" i="27"/>
  <c r="I601" i="26"/>
  <c r="Q601" i="26" s="1"/>
  <c r="I601" i="25"/>
  <c r="I601" i="7"/>
  <c r="Q601" i="7" s="1"/>
  <c r="N568" i="27"/>
  <c r="O568" i="27"/>
  <c r="M568" i="27"/>
  <c r="M548" i="7"/>
  <c r="N548" i="7"/>
  <c r="O548" i="7"/>
  <c r="O548" i="28"/>
  <c r="Q548" i="28" s="1"/>
  <c r="N548" i="28"/>
  <c r="M548" i="28"/>
  <c r="O532" i="7"/>
  <c r="N532" i="7"/>
  <c r="M532" i="7"/>
  <c r="N532" i="29"/>
  <c r="O532" i="29"/>
  <c r="M532" i="29"/>
  <c r="N510" i="25"/>
  <c r="M510" i="25"/>
  <c r="O510" i="25"/>
  <c r="I510" i="29"/>
  <c r="I510" i="28"/>
  <c r="I510" i="27"/>
  <c r="I510" i="26"/>
  <c r="I510" i="25"/>
  <c r="I510" i="7"/>
  <c r="M493" i="27"/>
  <c r="O493" i="27"/>
  <c r="N493" i="27"/>
  <c r="N477" i="25"/>
  <c r="M477" i="25"/>
  <c r="O477" i="25"/>
  <c r="Q477" i="25" s="1"/>
  <c r="N477" i="28"/>
  <c r="M477" i="28"/>
  <c r="O477" i="28"/>
  <c r="Q477" i="28" s="1"/>
  <c r="N455" i="26"/>
  <c r="M455" i="26"/>
  <c r="O455" i="26"/>
  <c r="N455" i="29"/>
  <c r="M455" i="29"/>
  <c r="O455" i="29"/>
  <c r="N439" i="26"/>
  <c r="M439" i="26"/>
  <c r="O439" i="26"/>
  <c r="I439" i="29"/>
  <c r="I439" i="28"/>
  <c r="I439" i="26"/>
  <c r="I439" i="7"/>
  <c r="I439" i="25"/>
  <c r="I439" i="27"/>
  <c r="N422" i="27"/>
  <c r="O422" i="27"/>
  <c r="M422" i="27"/>
  <c r="N640" i="7"/>
  <c r="M640" i="7"/>
  <c r="O640" i="7"/>
  <c r="M640" i="28"/>
  <c r="N640" i="28"/>
  <c r="O640" i="28"/>
  <c r="N599" i="25"/>
  <c r="M599" i="25"/>
  <c r="O599" i="25"/>
  <c r="N599" i="29"/>
  <c r="M599" i="29"/>
  <c r="O599" i="29"/>
  <c r="M566" i="26"/>
  <c r="O566" i="26"/>
  <c r="N566" i="26"/>
  <c r="I566" i="29"/>
  <c r="I566" i="28"/>
  <c r="I566" i="26"/>
  <c r="Q566" i="26" s="1"/>
  <c r="I566" i="27"/>
  <c r="I566" i="25"/>
  <c r="I566" i="7"/>
  <c r="N564" i="27"/>
  <c r="O564" i="27"/>
  <c r="M564" i="27"/>
  <c r="O530" i="7"/>
  <c r="N530" i="7"/>
  <c r="M530" i="7"/>
  <c r="N530" i="28"/>
  <c r="M530" i="28"/>
  <c r="O530" i="28"/>
  <c r="Q530" i="28" s="1"/>
  <c r="N501" i="25"/>
  <c r="O501" i="25"/>
  <c r="M501" i="25"/>
  <c r="M501" i="29"/>
  <c r="N501" i="29"/>
  <c r="O501" i="29"/>
  <c r="O468" i="26"/>
  <c r="N468" i="26"/>
  <c r="M468" i="26"/>
  <c r="I468" i="29"/>
  <c r="I468" i="28"/>
  <c r="I468" i="27"/>
  <c r="I468" i="26"/>
  <c r="I468" i="7"/>
  <c r="I468" i="25"/>
  <c r="N435" i="27"/>
  <c r="M435" i="27"/>
  <c r="O435" i="27"/>
  <c r="Q435" i="27" s="1"/>
  <c r="N621" i="7"/>
  <c r="O621" i="7"/>
  <c r="M621" i="7"/>
  <c r="O621" i="28"/>
  <c r="Q621" i="28" s="1"/>
  <c r="M621" i="28"/>
  <c r="N621" i="28"/>
  <c r="M535" i="7"/>
  <c r="N535" i="7"/>
  <c r="O535" i="7"/>
  <c r="N535" i="29"/>
  <c r="O535" i="29"/>
  <c r="M535" i="29"/>
  <c r="N504" i="27"/>
  <c r="M504" i="27"/>
  <c r="O504" i="27"/>
  <c r="I504" i="29"/>
  <c r="I504" i="28"/>
  <c r="I504" i="27"/>
  <c r="I504" i="26"/>
  <c r="I504" i="25"/>
  <c r="Q504" i="25" s="1"/>
  <c r="I504" i="7"/>
  <c r="M471" i="27"/>
  <c r="O471" i="27"/>
  <c r="N471" i="27"/>
  <c r="N438" i="25"/>
  <c r="O438" i="25"/>
  <c r="M438" i="25"/>
  <c r="M438" i="28"/>
  <c r="N438" i="28"/>
  <c r="O438" i="28"/>
  <c r="M413" i="25"/>
  <c r="O413" i="25"/>
  <c r="N413" i="25"/>
  <c r="M413" i="29"/>
  <c r="N413" i="29"/>
  <c r="O413" i="29"/>
  <c r="N396" i="26"/>
  <c r="O396" i="26"/>
  <c r="M396" i="26"/>
  <c r="I396" i="29"/>
  <c r="I396" i="28"/>
  <c r="I396" i="27"/>
  <c r="I396" i="25"/>
  <c r="I396" i="7"/>
  <c r="I396" i="26"/>
  <c r="N380" i="27"/>
  <c r="M380" i="27"/>
  <c r="O380" i="27"/>
  <c r="Q380" i="27" s="1"/>
  <c r="N359" i="25"/>
  <c r="M359" i="25"/>
  <c r="O359" i="25"/>
  <c r="Q359" i="25" s="1"/>
  <c r="M359" i="28"/>
  <c r="N359" i="28"/>
  <c r="O359" i="28"/>
  <c r="Q359" i="28" s="1"/>
  <c r="N343" i="25"/>
  <c r="M343" i="25"/>
  <c r="O343" i="25"/>
  <c r="M343" i="29"/>
  <c r="N343" i="29"/>
  <c r="O343" i="29"/>
  <c r="M326" i="26"/>
  <c r="N326" i="26"/>
  <c r="O326" i="26"/>
  <c r="I326" i="29"/>
  <c r="I326" i="28"/>
  <c r="I326" i="27"/>
  <c r="I326" i="26"/>
  <c r="I326" i="25"/>
  <c r="I326" i="7"/>
  <c r="N310" i="27"/>
  <c r="O310" i="27"/>
  <c r="M310" i="27"/>
  <c r="N293" i="25"/>
  <c r="O293" i="25"/>
  <c r="M293" i="25"/>
  <c r="O293" i="28"/>
  <c r="Q293" i="28" s="1"/>
  <c r="N293" i="28"/>
  <c r="M293" i="28"/>
  <c r="O277" i="7"/>
  <c r="N277" i="7"/>
  <c r="M277" i="7"/>
  <c r="M277" i="29"/>
  <c r="N277" i="29"/>
  <c r="O277" i="29"/>
  <c r="M260" i="26"/>
  <c r="N260" i="26"/>
  <c r="O260" i="26"/>
  <c r="I260" i="29"/>
  <c r="I260" i="28"/>
  <c r="I260" i="27"/>
  <c r="I260" i="26"/>
  <c r="I260" i="7"/>
  <c r="I260" i="25"/>
  <c r="N244" i="27"/>
  <c r="O244" i="27"/>
  <c r="M244" i="27"/>
  <c r="N223" i="25"/>
  <c r="O223" i="25"/>
  <c r="M223" i="25"/>
  <c r="O223" i="28"/>
  <c r="Q223" i="28" s="1"/>
  <c r="M223" i="28"/>
  <c r="N223" i="28"/>
  <c r="N205" i="25"/>
  <c r="O205" i="25"/>
  <c r="M205" i="25"/>
  <c r="O205" i="29"/>
  <c r="N205" i="29"/>
  <c r="M205" i="29"/>
  <c r="M197" i="26"/>
  <c r="N197" i="26"/>
  <c r="O197" i="26"/>
  <c r="I197" i="29"/>
  <c r="I197" i="28"/>
  <c r="I197" i="27"/>
  <c r="I197" i="26"/>
  <c r="I197" i="7"/>
  <c r="Q197" i="7" s="1"/>
  <c r="I197" i="25"/>
  <c r="M189" i="27"/>
  <c r="N189" i="27"/>
  <c r="O189" i="27"/>
  <c r="N181" i="7"/>
  <c r="M181" i="7"/>
  <c r="O181" i="7"/>
  <c r="O181" i="28"/>
  <c r="Q181" i="28" s="1"/>
  <c r="M181" i="28"/>
  <c r="N181" i="28"/>
  <c r="M172" i="25"/>
  <c r="O172" i="25"/>
  <c r="N172" i="25"/>
  <c r="M172" i="29"/>
  <c r="N172" i="29"/>
  <c r="O172" i="29"/>
  <c r="M164" i="26"/>
  <c r="O164" i="26"/>
  <c r="N164" i="26"/>
  <c r="I164" i="29"/>
  <c r="I164" i="28"/>
  <c r="I164" i="27"/>
  <c r="I164" i="26"/>
  <c r="I164" i="25"/>
  <c r="I164" i="7"/>
  <c r="Q164" i="7" s="1"/>
  <c r="N156" i="27"/>
  <c r="M156" i="27"/>
  <c r="O156" i="27"/>
  <c r="M148" i="25"/>
  <c r="O148" i="25"/>
  <c r="N148" i="25"/>
  <c r="N148" i="28"/>
  <c r="M148" i="28"/>
  <c r="O148" i="28"/>
  <c r="Q148" i="28" s="1"/>
  <c r="N137" i="25"/>
  <c r="M137" i="25"/>
  <c r="O137" i="25"/>
  <c r="N137" i="29"/>
  <c r="M137" i="29"/>
  <c r="O137" i="29"/>
  <c r="M129" i="26"/>
  <c r="N129" i="26"/>
  <c r="O129" i="26"/>
  <c r="I129" i="29"/>
  <c r="I129" i="28"/>
  <c r="I129" i="27"/>
  <c r="I129" i="26"/>
  <c r="I129" i="7"/>
  <c r="I129" i="25"/>
  <c r="N121" i="27"/>
  <c r="M121" i="27"/>
  <c r="O121" i="27"/>
  <c r="N113" i="25"/>
  <c r="O113" i="25"/>
  <c r="M113" i="25"/>
  <c r="O113" i="28"/>
  <c r="M113" i="28"/>
  <c r="N113" i="28"/>
  <c r="M104" i="7"/>
  <c r="O104" i="7"/>
  <c r="N104" i="7"/>
  <c r="N104" i="29"/>
  <c r="M104" i="29"/>
  <c r="O104" i="29"/>
  <c r="M96" i="26"/>
  <c r="N96" i="26"/>
  <c r="O96" i="26"/>
  <c r="I96" i="29"/>
  <c r="I96" i="28"/>
  <c r="I96" i="27"/>
  <c r="I96" i="26"/>
  <c r="I96" i="7"/>
  <c r="I96" i="25"/>
  <c r="O88" i="27"/>
  <c r="M88" i="27"/>
  <c r="N88" i="27"/>
  <c r="M77" i="7"/>
  <c r="N77" i="7"/>
  <c r="O77" i="7"/>
  <c r="O77" i="28"/>
  <c r="Q77" i="28" s="1"/>
  <c r="M77" i="28"/>
  <c r="N77" i="28"/>
  <c r="O558" i="7"/>
  <c r="N558" i="7"/>
  <c r="M558" i="7"/>
  <c r="N558" i="29"/>
  <c r="M558" i="29"/>
  <c r="O558" i="29"/>
  <c r="M525" i="26"/>
  <c r="N525" i="26"/>
  <c r="O525" i="26"/>
  <c r="I525" i="29"/>
  <c r="I525" i="28"/>
  <c r="I525" i="27"/>
  <c r="I525" i="26"/>
  <c r="I525" i="25"/>
  <c r="I525" i="7"/>
  <c r="M492" i="27"/>
  <c r="O492" i="27"/>
  <c r="N492" i="27"/>
  <c r="M459" i="7"/>
  <c r="N459" i="7"/>
  <c r="O459" i="7"/>
  <c r="M459" i="28"/>
  <c r="N459" i="28"/>
  <c r="O459" i="28"/>
  <c r="M212" i="25"/>
  <c r="O212" i="25"/>
  <c r="N212" i="25"/>
  <c r="N212" i="29"/>
  <c r="M212" i="29"/>
  <c r="O212" i="29"/>
  <c r="M23" i="26"/>
  <c r="N23" i="26"/>
  <c r="O23" i="26"/>
  <c r="I23" i="29"/>
  <c r="I23" i="28"/>
  <c r="I23" i="27"/>
  <c r="I23" i="26"/>
  <c r="Q23" i="26" s="1"/>
  <c r="I23" i="7"/>
  <c r="I23" i="25"/>
  <c r="N38" i="27"/>
  <c r="M38" i="27"/>
  <c r="O38" i="27"/>
  <c r="N55" i="25"/>
  <c r="O55" i="25"/>
  <c r="M55" i="25"/>
  <c r="M55" i="28"/>
  <c r="N55" i="28"/>
  <c r="O55" i="28"/>
  <c r="Q55" i="28" s="1"/>
  <c r="N71" i="25"/>
  <c r="O71" i="25"/>
  <c r="M71" i="25"/>
  <c r="M71" i="29"/>
  <c r="O71" i="29"/>
  <c r="N71" i="29"/>
  <c r="M130" i="26"/>
  <c r="N130" i="26"/>
  <c r="O130" i="26"/>
  <c r="I130" i="29"/>
  <c r="I130" i="28"/>
  <c r="I130" i="27"/>
  <c r="I130" i="25"/>
  <c r="I130" i="26"/>
  <c r="I130" i="7"/>
  <c r="Q130" i="7" s="1"/>
  <c r="N312" i="27"/>
  <c r="M312" i="27"/>
  <c r="O312" i="27"/>
  <c r="M53" i="26"/>
  <c r="N53" i="26"/>
  <c r="O53" i="26"/>
  <c r="O53" i="28"/>
  <c r="Q53" i="28" s="1"/>
  <c r="M53" i="28"/>
  <c r="N53" i="28"/>
  <c r="O132" i="7"/>
  <c r="N132" i="7"/>
  <c r="M132" i="7"/>
  <c r="N132" i="29"/>
  <c r="M132" i="29"/>
  <c r="O132" i="29"/>
  <c r="N316" i="25"/>
  <c r="O316" i="25"/>
  <c r="M316" i="25"/>
  <c r="I316" i="29"/>
  <c r="I316" i="28"/>
  <c r="I316" i="27"/>
  <c r="I316" i="26"/>
  <c r="I316" i="25"/>
  <c r="I316" i="7"/>
  <c r="N29" i="27"/>
  <c r="M29" i="27"/>
  <c r="O29" i="27"/>
  <c r="N221" i="25"/>
  <c r="M221" i="25"/>
  <c r="O221" i="25"/>
  <c r="Q221" i="25" s="1"/>
  <c r="O221" i="28"/>
  <c r="Q221" i="28" s="1"/>
  <c r="M221" i="28"/>
  <c r="N221" i="28"/>
  <c r="N572" i="25"/>
  <c r="O572" i="25"/>
  <c r="M572" i="25"/>
  <c r="M572" i="29"/>
  <c r="N572" i="29"/>
  <c r="O572" i="29"/>
  <c r="M202" i="27"/>
  <c r="N202" i="27"/>
  <c r="O202" i="27"/>
  <c r="N258" i="7"/>
  <c r="O258" i="7"/>
  <c r="M258" i="7"/>
  <c r="M258" i="28"/>
  <c r="N258" i="28"/>
  <c r="O258" i="28"/>
  <c r="Q258" i="28" s="1"/>
  <c r="O68" i="7"/>
  <c r="N68" i="7"/>
  <c r="M68" i="7"/>
  <c r="M68" i="29"/>
  <c r="N68" i="29"/>
  <c r="O68" i="29"/>
  <c r="N40" i="26"/>
  <c r="O40" i="26"/>
  <c r="M40" i="26"/>
  <c r="I40" i="29"/>
  <c r="I40" i="28"/>
  <c r="I40" i="27"/>
  <c r="I40" i="7"/>
  <c r="I40" i="26"/>
  <c r="I40" i="25"/>
  <c r="N105" i="27"/>
  <c r="O105" i="27"/>
  <c r="Q105" i="27" s="1"/>
  <c r="M105" i="27"/>
  <c r="N275" i="25"/>
  <c r="M275" i="25"/>
  <c r="O275" i="25"/>
  <c r="Q275" i="25" s="1"/>
  <c r="N275" i="28"/>
  <c r="M275" i="28"/>
  <c r="O275" i="28"/>
  <c r="Q275" i="28" s="1"/>
  <c r="N27" i="26"/>
  <c r="M27" i="26"/>
  <c r="O27" i="26"/>
  <c r="I27" i="29"/>
  <c r="I27" i="28"/>
  <c r="I27" i="27"/>
  <c r="I27" i="7"/>
  <c r="I27" i="26"/>
  <c r="I27" i="25"/>
  <c r="Q27" i="25" s="1"/>
  <c r="N93" i="27"/>
  <c r="M93" i="27"/>
  <c r="O93" i="27"/>
  <c r="N225" i="25"/>
  <c r="O225" i="25"/>
  <c r="Q225" i="25" s="1"/>
  <c r="M225" i="25"/>
  <c r="M225" i="28"/>
  <c r="N225" i="28"/>
  <c r="O225" i="28"/>
  <c r="M539" i="7"/>
  <c r="N539" i="7"/>
  <c r="O539" i="7"/>
  <c r="N539" i="29"/>
  <c r="M539" i="29"/>
  <c r="O539" i="29"/>
  <c r="N81" i="7"/>
  <c r="M81" i="7"/>
  <c r="O81" i="7"/>
  <c r="I81" i="29"/>
  <c r="I81" i="28"/>
  <c r="I81" i="27"/>
  <c r="I81" i="26"/>
  <c r="I81" i="25"/>
  <c r="I81" i="7"/>
  <c r="N194" i="27"/>
  <c r="M194" i="27"/>
  <c r="O194" i="27"/>
  <c r="N446" i="25"/>
  <c r="M446" i="25"/>
  <c r="O446" i="25"/>
  <c r="Q446" i="25" s="1"/>
  <c r="M446" i="28"/>
  <c r="N446" i="28"/>
  <c r="O446" i="28"/>
  <c r="O970" i="25"/>
  <c r="N970" i="25"/>
  <c r="M970" i="25"/>
  <c r="M970" i="29"/>
  <c r="N970" i="29"/>
  <c r="O970" i="29"/>
  <c r="M962" i="26"/>
  <c r="N962" i="26"/>
  <c r="O962" i="26"/>
  <c r="I962" i="29"/>
  <c r="I962" i="28"/>
  <c r="I962" i="27"/>
  <c r="I962" i="26"/>
  <c r="Q962" i="26" s="1"/>
  <c r="I962" i="25"/>
  <c r="I962" i="7"/>
  <c r="M954" i="26"/>
  <c r="N954" i="26"/>
  <c r="O954" i="26"/>
  <c r="N946" i="7"/>
  <c r="O946" i="7"/>
  <c r="M946" i="7"/>
  <c r="M946" i="28"/>
  <c r="N946" i="28"/>
  <c r="O946" i="28"/>
  <c r="N935" i="25"/>
  <c r="M935" i="25"/>
  <c r="O935" i="25"/>
  <c r="N935" i="29"/>
  <c r="M935" i="29"/>
  <c r="O935" i="29"/>
  <c r="N927" i="26"/>
  <c r="M927" i="26"/>
  <c r="O927" i="26"/>
  <c r="I927" i="29"/>
  <c r="I927" i="28"/>
  <c r="I927" i="26"/>
  <c r="I927" i="27"/>
  <c r="I927" i="25"/>
  <c r="I927" i="7"/>
  <c r="M919" i="26"/>
  <c r="N919" i="26"/>
  <c r="O919" i="26"/>
  <c r="Q919" i="26" s="1"/>
  <c r="O910" i="7"/>
  <c r="M910" i="7"/>
  <c r="N910" i="7"/>
  <c r="N910" i="28"/>
  <c r="M910" i="28"/>
  <c r="O910" i="28"/>
  <c r="N902" i="7"/>
  <c r="M902" i="7"/>
  <c r="O902" i="7"/>
  <c r="N902" i="29"/>
  <c r="M902" i="29"/>
  <c r="O902" i="29"/>
  <c r="M894" i="26"/>
  <c r="N894" i="26"/>
  <c r="O894" i="26"/>
  <c r="I894" i="29"/>
  <c r="I894" i="28"/>
  <c r="I894" i="27"/>
  <c r="I894" i="26"/>
  <c r="Q894" i="26" s="1"/>
  <c r="I894" i="25"/>
  <c r="I894" i="7"/>
  <c r="M886" i="27"/>
  <c r="N886" i="27"/>
  <c r="O886" i="27"/>
  <c r="N875" i="7"/>
  <c r="M875" i="7"/>
  <c r="O875" i="7"/>
  <c r="N875" i="28"/>
  <c r="O875" i="28"/>
  <c r="M875" i="28"/>
  <c r="M867" i="26"/>
  <c r="N867" i="26"/>
  <c r="O867" i="26"/>
  <c r="M867" i="29"/>
  <c r="O867" i="29"/>
  <c r="N867" i="29"/>
  <c r="M859" i="26"/>
  <c r="N859" i="26"/>
  <c r="O859" i="26"/>
  <c r="I859" i="29"/>
  <c r="I859" i="28"/>
  <c r="I859" i="27"/>
  <c r="I859" i="26"/>
  <c r="Q859" i="26" s="1"/>
  <c r="I859" i="25"/>
  <c r="I859" i="7"/>
  <c r="N851" i="27"/>
  <c r="O851" i="27"/>
  <c r="M851" i="27"/>
  <c r="O842" i="7"/>
  <c r="N842" i="7"/>
  <c r="M842" i="7"/>
  <c r="M842" i="28"/>
  <c r="N842" i="28"/>
  <c r="O842" i="28"/>
  <c r="N834" i="26"/>
  <c r="M834" i="26"/>
  <c r="O834" i="26"/>
  <c r="O834" i="29"/>
  <c r="M834" i="29"/>
  <c r="N834" i="29"/>
  <c r="N826" i="25"/>
  <c r="O826" i="25"/>
  <c r="M826" i="25"/>
  <c r="I826" i="29"/>
  <c r="I826" i="28"/>
  <c r="I826" i="25"/>
  <c r="Q826" i="25" s="1"/>
  <c r="I826" i="27"/>
  <c r="I826" i="26"/>
  <c r="I826" i="7"/>
  <c r="N818" i="27"/>
  <c r="O818" i="27"/>
  <c r="M818" i="27"/>
  <c r="N971" i="25"/>
  <c r="M971" i="25"/>
  <c r="O971" i="25"/>
  <c r="Q971" i="25" s="1"/>
  <c r="N971" i="28"/>
  <c r="O971" i="28"/>
  <c r="M971" i="28"/>
  <c r="N963" i="25"/>
  <c r="M963" i="25"/>
  <c r="O963" i="25"/>
  <c r="N963" i="29"/>
  <c r="M963" i="29"/>
  <c r="O963" i="29"/>
  <c r="N955" i="26"/>
  <c r="M955" i="26"/>
  <c r="O955" i="26"/>
  <c r="I955" i="29"/>
  <c r="Q955" i="29" s="1"/>
  <c r="I955" i="28"/>
  <c r="I955" i="26"/>
  <c r="I955" i="27"/>
  <c r="I955" i="7"/>
  <c r="I955" i="25"/>
  <c r="N947" i="27"/>
  <c r="M947" i="27"/>
  <c r="O947" i="27"/>
  <c r="O938" i="7"/>
  <c r="N938" i="7"/>
  <c r="M938" i="7"/>
  <c r="M938" i="28"/>
  <c r="N938" i="28"/>
  <c r="O938" i="28"/>
  <c r="M930" i="25"/>
  <c r="O930" i="25"/>
  <c r="N930" i="25"/>
  <c r="M930" i="29"/>
  <c r="N930" i="29"/>
  <c r="O930" i="29"/>
  <c r="N922" i="26"/>
  <c r="O922" i="26"/>
  <c r="M922" i="26"/>
  <c r="I922" i="29"/>
  <c r="I922" i="28"/>
  <c r="I922" i="26"/>
  <c r="Q922" i="26" s="1"/>
  <c r="I922" i="27"/>
  <c r="I922" i="25"/>
  <c r="Q922" i="25" s="1"/>
  <c r="I922" i="7"/>
  <c r="O914" i="27"/>
  <c r="N914" i="27"/>
  <c r="M914" i="27"/>
  <c r="O903" i="7"/>
  <c r="N903" i="7"/>
  <c r="M903" i="7"/>
  <c r="N903" i="28"/>
  <c r="M903" i="28"/>
  <c r="O903" i="28"/>
  <c r="M895" i="7"/>
  <c r="O895" i="7"/>
  <c r="N895" i="7"/>
  <c r="N895" i="29"/>
  <c r="M895" i="29"/>
  <c r="O895" i="29"/>
  <c r="N887" i="26"/>
  <c r="M887" i="26"/>
  <c r="O887" i="26"/>
  <c r="I887" i="29"/>
  <c r="I887" i="28"/>
  <c r="I887" i="27"/>
  <c r="I887" i="26"/>
  <c r="Q887" i="26" s="1"/>
  <c r="I887" i="25"/>
  <c r="I887" i="7"/>
  <c r="N878" i="27"/>
  <c r="M878" i="27"/>
  <c r="O878" i="27"/>
  <c r="O870" i="7"/>
  <c r="M870" i="7"/>
  <c r="N870" i="7"/>
  <c r="N870" i="28"/>
  <c r="M870" i="28"/>
  <c r="O870" i="28"/>
  <c r="N862" i="25"/>
  <c r="O862" i="25"/>
  <c r="M862" i="25"/>
  <c r="M862" i="29"/>
  <c r="O862" i="29"/>
  <c r="N862" i="29"/>
  <c r="N854" i="25"/>
  <c r="O854" i="25"/>
  <c r="M854" i="25"/>
  <c r="I854" i="29"/>
  <c r="Q854" i="29" s="1"/>
  <c r="I854" i="28"/>
  <c r="I854" i="27"/>
  <c r="Q854" i="27" s="1"/>
  <c r="I854" i="26"/>
  <c r="I854" i="7"/>
  <c r="I854" i="25"/>
  <c r="N843" i="27"/>
  <c r="M843" i="27"/>
  <c r="O843" i="27"/>
  <c r="N835" i="7"/>
  <c r="O835" i="7"/>
  <c r="M835" i="7"/>
  <c r="N835" i="28"/>
  <c r="M835" i="28"/>
  <c r="O835" i="28"/>
  <c r="O827" i="25"/>
  <c r="N827" i="25"/>
  <c r="M827" i="25"/>
  <c r="O827" i="29"/>
  <c r="M827" i="29"/>
  <c r="N827" i="29"/>
  <c r="M819" i="25"/>
  <c r="O819" i="25"/>
  <c r="N819" i="25"/>
  <c r="I819" i="29"/>
  <c r="I819" i="28"/>
  <c r="I819" i="26"/>
  <c r="Q819" i="26" s="1"/>
  <c r="I819" i="7"/>
  <c r="I819" i="25"/>
  <c r="I819" i="27"/>
  <c r="N810" i="27"/>
  <c r="M810" i="27"/>
  <c r="O810" i="27"/>
  <c r="M802" i="7"/>
  <c r="O802" i="7"/>
  <c r="N802" i="7"/>
  <c r="M802" i="28"/>
  <c r="N802" i="28"/>
  <c r="O802" i="28"/>
  <c r="O793" i="25"/>
  <c r="M793" i="25"/>
  <c r="N793" i="25"/>
  <c r="M793" i="29"/>
  <c r="N793" i="29"/>
  <c r="O793" i="29"/>
  <c r="N785" i="26"/>
  <c r="O785" i="26"/>
  <c r="M785" i="26"/>
  <c r="I785" i="29"/>
  <c r="I785" i="28"/>
  <c r="I785" i="27"/>
  <c r="I785" i="26"/>
  <c r="I785" i="25"/>
  <c r="I785" i="7"/>
  <c r="N776" i="27"/>
  <c r="M776" i="27"/>
  <c r="O776" i="27"/>
  <c r="N768" i="7"/>
  <c r="M768" i="7"/>
  <c r="O768" i="7"/>
  <c r="O768" i="28"/>
  <c r="M768" i="28"/>
  <c r="N768" i="28"/>
  <c r="N760" i="25"/>
  <c r="M760" i="25"/>
  <c r="O760" i="25"/>
  <c r="N760" i="29"/>
  <c r="O760" i="29"/>
  <c r="M760" i="29"/>
  <c r="O749" i="26"/>
  <c r="M749" i="26"/>
  <c r="N749" i="26"/>
  <c r="I749" i="29"/>
  <c r="I749" i="28"/>
  <c r="I749" i="27"/>
  <c r="I749" i="25"/>
  <c r="I749" i="7"/>
  <c r="Q749" i="7" s="1"/>
  <c r="I749" i="26"/>
  <c r="N741" i="27"/>
  <c r="M741" i="27"/>
  <c r="O741" i="27"/>
  <c r="O733" i="7"/>
  <c r="M733" i="7"/>
  <c r="N733" i="7"/>
  <c r="N733" i="28"/>
  <c r="M733" i="28"/>
  <c r="O733" i="28"/>
  <c r="M725" i="26"/>
  <c r="N725" i="26"/>
  <c r="O725" i="26"/>
  <c r="M725" i="29"/>
  <c r="N725" i="29"/>
  <c r="O725" i="29"/>
  <c r="M716" i="26"/>
  <c r="O716" i="26"/>
  <c r="N716" i="26"/>
  <c r="I716" i="29"/>
  <c r="I716" i="28"/>
  <c r="I716" i="27"/>
  <c r="I716" i="25"/>
  <c r="I716" i="26"/>
  <c r="I716" i="7"/>
  <c r="N708" i="27"/>
  <c r="M708" i="27"/>
  <c r="O708" i="27"/>
  <c r="N700" i="7"/>
  <c r="O700" i="7"/>
  <c r="M700" i="7"/>
  <c r="M700" i="28"/>
  <c r="N700" i="28"/>
  <c r="O700" i="28"/>
  <c r="N692" i="25"/>
  <c r="M692" i="25"/>
  <c r="O692" i="25"/>
  <c r="N692" i="29"/>
  <c r="M692" i="29"/>
  <c r="O692" i="29"/>
  <c r="M681" i="27"/>
  <c r="O681" i="27"/>
  <c r="N681" i="27"/>
  <c r="I681" i="29"/>
  <c r="I681" i="28"/>
  <c r="I681" i="27"/>
  <c r="I681" i="26"/>
  <c r="I681" i="25"/>
  <c r="I681" i="7"/>
  <c r="N673" i="27"/>
  <c r="O673" i="27"/>
  <c r="M673" i="27"/>
  <c r="N800" i="7"/>
  <c r="M800" i="7"/>
  <c r="O800" i="7"/>
  <c r="M800" i="28"/>
  <c r="N800" i="28"/>
  <c r="O800" i="28"/>
  <c r="N792" i="25"/>
  <c r="M792" i="25"/>
  <c r="O792" i="25"/>
  <c r="M792" i="29"/>
  <c r="N792" i="29"/>
  <c r="O792" i="29"/>
  <c r="O781" i="26"/>
  <c r="N781" i="26"/>
  <c r="M781" i="26"/>
  <c r="I781" i="29"/>
  <c r="I781" i="28"/>
  <c r="I781" i="27"/>
  <c r="I781" i="26"/>
  <c r="I781" i="25"/>
  <c r="I781" i="7"/>
  <c r="O773" i="27"/>
  <c r="M773" i="27"/>
  <c r="N773" i="27"/>
  <c r="M765" i="7"/>
  <c r="O765" i="7"/>
  <c r="N765" i="7"/>
  <c r="M765" i="28"/>
  <c r="N765" i="28"/>
  <c r="O765" i="28"/>
  <c r="M757" i="26"/>
  <c r="N757" i="26"/>
  <c r="O757" i="26"/>
  <c r="M757" i="29"/>
  <c r="N757" i="29"/>
  <c r="O757" i="29"/>
  <c r="O748" i="26"/>
  <c r="M748" i="26"/>
  <c r="N748" i="26"/>
  <c r="I748" i="29"/>
  <c r="I748" i="28"/>
  <c r="I748" i="27"/>
  <c r="I748" i="26"/>
  <c r="I748" i="25"/>
  <c r="I748" i="7"/>
  <c r="N740" i="27"/>
  <c r="O740" i="27"/>
  <c r="M740" i="27"/>
  <c r="M732" i="26"/>
  <c r="N732" i="26"/>
  <c r="O732" i="26"/>
  <c r="N732" i="28"/>
  <c r="O732" i="28"/>
  <c r="M732" i="28"/>
  <c r="N724" i="25"/>
  <c r="M724" i="25"/>
  <c r="O724" i="25"/>
  <c r="M724" i="29"/>
  <c r="N724" i="29"/>
  <c r="O724" i="29"/>
  <c r="M713" i="26"/>
  <c r="N713" i="26"/>
  <c r="O713" i="26"/>
  <c r="I713" i="29"/>
  <c r="I713" i="28"/>
  <c r="I713" i="27"/>
  <c r="I713" i="26"/>
  <c r="I713" i="25"/>
  <c r="I713" i="7"/>
  <c r="N705" i="27"/>
  <c r="M705" i="27"/>
  <c r="O705" i="27"/>
  <c r="N697" i="25"/>
  <c r="M697" i="25"/>
  <c r="O697" i="25"/>
  <c r="Q697" i="25" s="1"/>
  <c r="M697" i="28"/>
  <c r="N697" i="28"/>
  <c r="O697" i="28"/>
  <c r="M689" i="7"/>
  <c r="N689" i="7"/>
  <c r="O689" i="7"/>
  <c r="M689" i="29"/>
  <c r="N689" i="29"/>
  <c r="O689" i="29"/>
  <c r="N680" i="25"/>
  <c r="M680" i="25"/>
  <c r="O680" i="25"/>
  <c r="I680" i="29"/>
  <c r="I680" i="28"/>
  <c r="I680" i="27"/>
  <c r="I680" i="26"/>
  <c r="I680" i="7"/>
  <c r="I680" i="25"/>
  <c r="M672" i="26"/>
  <c r="N672" i="26"/>
  <c r="O672" i="26"/>
  <c r="M803" i="7"/>
  <c r="N803" i="7"/>
  <c r="O803" i="7"/>
  <c r="N803" i="28"/>
  <c r="M803" i="28"/>
  <c r="O803" i="28"/>
  <c r="N662" i="25"/>
  <c r="M662" i="25"/>
  <c r="O662" i="25"/>
  <c r="M662" i="29"/>
  <c r="N662" i="29"/>
  <c r="O662" i="29"/>
  <c r="O651" i="26"/>
  <c r="M651" i="26"/>
  <c r="N651" i="26"/>
  <c r="I651" i="29"/>
  <c r="I651" i="28"/>
  <c r="I651" i="27"/>
  <c r="I651" i="7"/>
  <c r="I651" i="25"/>
  <c r="I651" i="26"/>
  <c r="M643" i="27"/>
  <c r="O643" i="27"/>
  <c r="N643" i="27"/>
  <c r="M635" i="7"/>
  <c r="O635" i="7"/>
  <c r="N635" i="7"/>
  <c r="N635" i="28"/>
  <c r="M635" i="28"/>
  <c r="O635" i="28"/>
  <c r="N627" i="26"/>
  <c r="M627" i="26"/>
  <c r="O627" i="26"/>
  <c r="N627" i="29"/>
  <c r="M627" i="29"/>
  <c r="O627" i="29"/>
  <c r="N618" i="26"/>
  <c r="O618" i="26"/>
  <c r="M618" i="26"/>
  <c r="I618" i="29"/>
  <c r="Q618" i="29" s="1"/>
  <c r="I618" i="28"/>
  <c r="I618" i="27"/>
  <c r="I618" i="26"/>
  <c r="I618" i="25"/>
  <c r="I618" i="7"/>
  <c r="N610" i="27"/>
  <c r="M610" i="27"/>
  <c r="O610" i="27"/>
  <c r="M602" i="7"/>
  <c r="O602" i="7"/>
  <c r="N602" i="7"/>
  <c r="M602" i="28"/>
  <c r="N602" i="28"/>
  <c r="O602" i="28"/>
  <c r="N594" i="25"/>
  <c r="M594" i="25"/>
  <c r="O594" i="25"/>
  <c r="M594" i="29"/>
  <c r="N594" i="29"/>
  <c r="O594" i="29"/>
  <c r="N583" i="25"/>
  <c r="M583" i="25"/>
  <c r="O583" i="25"/>
  <c r="I583" i="29"/>
  <c r="I583" i="28"/>
  <c r="I583" i="27"/>
  <c r="I583" i="25"/>
  <c r="I583" i="26"/>
  <c r="I583" i="7"/>
  <c r="N575" i="27"/>
  <c r="M575" i="27"/>
  <c r="O575" i="27"/>
  <c r="N567" i="7"/>
  <c r="O567" i="7"/>
  <c r="M567" i="7"/>
  <c r="N567" i="28"/>
  <c r="M567" i="28"/>
  <c r="O567" i="28"/>
  <c r="N661" i="7"/>
  <c r="O661" i="7"/>
  <c r="M661" i="7"/>
  <c r="M661" i="29"/>
  <c r="N661" i="29"/>
  <c r="O661" i="29"/>
  <c r="N628" i="26"/>
  <c r="O628" i="26"/>
  <c r="M628" i="26"/>
  <c r="I628" i="29"/>
  <c r="I628" i="28"/>
  <c r="I628" i="27"/>
  <c r="I628" i="26"/>
  <c r="I628" i="25"/>
  <c r="I628" i="7"/>
  <c r="N595" i="27"/>
  <c r="M595" i="27"/>
  <c r="O595" i="27"/>
  <c r="N562" i="25"/>
  <c r="M562" i="25"/>
  <c r="O562" i="25"/>
  <c r="M562" i="28"/>
  <c r="N562" i="28"/>
  <c r="O562" i="28"/>
  <c r="M545" i="7"/>
  <c r="O545" i="7"/>
  <c r="N545" i="7"/>
  <c r="N545" i="29"/>
  <c r="O545" i="29"/>
  <c r="M545" i="29"/>
  <c r="N529" i="7"/>
  <c r="O529" i="7"/>
  <c r="M529" i="7"/>
  <c r="I529" i="29"/>
  <c r="I529" i="28"/>
  <c r="I529" i="27"/>
  <c r="I529" i="26"/>
  <c r="I529" i="7"/>
  <c r="I529" i="25"/>
  <c r="N511" i="27"/>
  <c r="M511" i="27"/>
  <c r="O511" i="27"/>
  <c r="N494" i="25"/>
  <c r="M494" i="25"/>
  <c r="O494" i="25"/>
  <c r="Q494" i="25" s="1"/>
  <c r="N494" i="28"/>
  <c r="O494" i="28"/>
  <c r="M494" i="28"/>
  <c r="M478" i="7"/>
  <c r="N478" i="7"/>
  <c r="O478" i="7"/>
  <c r="N478" i="29"/>
  <c r="M478" i="29"/>
  <c r="O478" i="29"/>
  <c r="M461" i="26"/>
  <c r="N461" i="26"/>
  <c r="O461" i="26"/>
  <c r="I461" i="29"/>
  <c r="I461" i="28"/>
  <c r="I461" i="27"/>
  <c r="I461" i="25"/>
  <c r="I461" i="7"/>
  <c r="I461" i="26"/>
  <c r="N445" i="27"/>
  <c r="O445" i="27"/>
  <c r="M445" i="27"/>
  <c r="O428" i="26"/>
  <c r="M428" i="26"/>
  <c r="N428" i="26"/>
  <c r="N428" i="28"/>
  <c r="M428" i="28"/>
  <c r="O428" i="28"/>
  <c r="N416" i="25"/>
  <c r="O416" i="25"/>
  <c r="M416" i="25"/>
  <c r="N416" i="29"/>
  <c r="M416" i="29"/>
  <c r="O416" i="29"/>
  <c r="N408" i="27"/>
  <c r="O408" i="27"/>
  <c r="M408" i="27"/>
  <c r="I408" i="29"/>
  <c r="I408" i="28"/>
  <c r="I408" i="27"/>
  <c r="Q408" i="27" s="1"/>
  <c r="I408" i="26"/>
  <c r="I408" i="25"/>
  <c r="Q408" i="25" s="1"/>
  <c r="I408" i="7"/>
  <c r="N397" i="27"/>
  <c r="M397" i="27"/>
  <c r="O397" i="27"/>
  <c r="Q397" i="27" s="1"/>
  <c r="O389" i="7"/>
  <c r="N389" i="7"/>
  <c r="M389" i="7"/>
  <c r="M389" i="28"/>
  <c r="N389" i="28"/>
  <c r="O389" i="28"/>
  <c r="M381" i="25"/>
  <c r="O381" i="25"/>
  <c r="N381" i="25"/>
  <c r="N381" i="29"/>
  <c r="M381" i="29"/>
  <c r="O381" i="29"/>
  <c r="M373" i="26"/>
  <c r="O373" i="26"/>
  <c r="N373" i="26"/>
  <c r="I373" i="29"/>
  <c r="I373" i="28"/>
  <c r="I373" i="27"/>
  <c r="I373" i="26"/>
  <c r="I373" i="7"/>
  <c r="Q373" i="7" s="1"/>
  <c r="I373" i="25"/>
  <c r="M364" i="27"/>
  <c r="O364" i="27"/>
  <c r="N364" i="27"/>
  <c r="O356" i="7"/>
  <c r="N356" i="7"/>
  <c r="M356" i="7"/>
  <c r="O356" i="28"/>
  <c r="M356" i="28"/>
  <c r="N356" i="28"/>
  <c r="N348" i="7"/>
  <c r="O348" i="7"/>
  <c r="M348" i="7"/>
  <c r="M348" i="29"/>
  <c r="N348" i="29"/>
  <c r="O348" i="29"/>
  <c r="M340" i="26"/>
  <c r="N340" i="26"/>
  <c r="O340" i="26"/>
  <c r="I340" i="29"/>
  <c r="I340" i="28"/>
  <c r="I340" i="27"/>
  <c r="I340" i="26"/>
  <c r="Q340" i="26" s="1"/>
  <c r="I340" i="7"/>
  <c r="I340" i="25"/>
  <c r="Q340" i="25" s="1"/>
  <c r="N329" i="27"/>
  <c r="M329" i="27"/>
  <c r="O329" i="27"/>
  <c r="N321" i="25"/>
  <c r="O321" i="25"/>
  <c r="M321" i="25"/>
  <c r="M321" i="28"/>
  <c r="N321" i="28"/>
  <c r="O321" i="28"/>
  <c r="N313" i="7"/>
  <c r="O313" i="7"/>
  <c r="M313" i="7"/>
  <c r="O313" i="29"/>
  <c r="N313" i="29"/>
  <c r="M313" i="29"/>
  <c r="M305" i="26"/>
  <c r="N305" i="26"/>
  <c r="O305" i="26"/>
  <c r="I305" i="29"/>
  <c r="I305" i="28"/>
  <c r="I305" i="27"/>
  <c r="I305" i="7"/>
  <c r="I305" i="25"/>
  <c r="I305" i="26"/>
  <c r="M296" i="27"/>
  <c r="O296" i="27"/>
  <c r="N296" i="27"/>
  <c r="M288" i="7"/>
  <c r="O288" i="7"/>
  <c r="N288" i="7"/>
  <c r="M288" i="28"/>
  <c r="O288" i="28"/>
  <c r="N288" i="28"/>
  <c r="N280" i="25"/>
  <c r="O280" i="25"/>
  <c r="M280" i="25"/>
  <c r="N280" i="29"/>
  <c r="M280" i="29"/>
  <c r="O280" i="29"/>
  <c r="N269" i="25"/>
  <c r="O269" i="25"/>
  <c r="M269" i="25"/>
  <c r="I269" i="29"/>
  <c r="I269" i="28"/>
  <c r="I269" i="27"/>
  <c r="I269" i="26"/>
  <c r="I269" i="7"/>
  <c r="Q269" i="7" s="1"/>
  <c r="I269" i="25"/>
  <c r="O261" i="27"/>
  <c r="N261" i="27"/>
  <c r="M261" i="27"/>
  <c r="M253" i="26"/>
  <c r="N253" i="26"/>
  <c r="O253" i="26"/>
  <c r="M253" i="28"/>
  <c r="N253" i="28"/>
  <c r="O253" i="28"/>
  <c r="M245" i="26"/>
  <c r="N245" i="26"/>
  <c r="O245" i="26"/>
  <c r="N245" i="29"/>
  <c r="O245" i="29"/>
  <c r="M245" i="29"/>
  <c r="M236" i="26"/>
  <c r="N236" i="26"/>
  <c r="O236" i="26"/>
  <c r="I236" i="29"/>
  <c r="I236" i="28"/>
  <c r="I236" i="27"/>
  <c r="I236" i="26"/>
  <c r="Q236" i="26" s="1"/>
  <c r="I236" i="25"/>
  <c r="I236" i="7"/>
  <c r="O228" i="27"/>
  <c r="M228" i="27"/>
  <c r="N228" i="27"/>
  <c r="M220" i="25"/>
  <c r="O220" i="25"/>
  <c r="Q220" i="25" s="1"/>
  <c r="N220" i="25"/>
  <c r="O220" i="28"/>
  <c r="M220" i="28"/>
  <c r="N220" i="28"/>
  <c r="M659" i="7"/>
  <c r="N659" i="7"/>
  <c r="O659" i="7"/>
  <c r="N659" i="29"/>
  <c r="M659" i="29"/>
  <c r="O659" i="29"/>
  <c r="O626" i="7"/>
  <c r="N626" i="7"/>
  <c r="M626" i="7"/>
  <c r="I626" i="29"/>
  <c r="I626" i="28"/>
  <c r="I626" i="27"/>
  <c r="I626" i="26"/>
  <c r="I626" i="7"/>
  <c r="I626" i="25"/>
  <c r="M593" i="27"/>
  <c r="N593" i="27"/>
  <c r="O593" i="27"/>
  <c r="N561" i="7"/>
  <c r="O561" i="7"/>
  <c r="M561" i="7"/>
  <c r="M561" i="28"/>
  <c r="N561" i="28"/>
  <c r="O561" i="28"/>
  <c r="N544" i="7"/>
  <c r="O544" i="7"/>
  <c r="M544" i="7"/>
  <c r="N544" i="29"/>
  <c r="O544" i="29"/>
  <c r="M544" i="29"/>
  <c r="M521" i="26"/>
  <c r="N521" i="26"/>
  <c r="O521" i="26"/>
  <c r="I521" i="29"/>
  <c r="I521" i="28"/>
  <c r="I521" i="27"/>
  <c r="I521" i="26"/>
  <c r="I521" i="7"/>
  <c r="I521" i="25"/>
  <c r="N505" i="27"/>
  <c r="M505" i="27"/>
  <c r="O505" i="27"/>
  <c r="Q505" i="27" s="1"/>
  <c r="N488" i="25"/>
  <c r="O488" i="25"/>
  <c r="M488" i="25"/>
  <c r="N488" i="28"/>
  <c r="O488" i="28"/>
  <c r="M488" i="28"/>
  <c r="M472" i="7"/>
  <c r="N472" i="7"/>
  <c r="O472" i="7"/>
  <c r="M472" i="29"/>
  <c r="O472" i="29"/>
  <c r="N472" i="29"/>
  <c r="O452" i="7"/>
  <c r="M452" i="7"/>
  <c r="N452" i="7"/>
  <c r="I452" i="29"/>
  <c r="I452" i="28"/>
  <c r="I452" i="27"/>
  <c r="I452" i="26"/>
  <c r="I452" i="25"/>
  <c r="Q452" i="25" s="1"/>
  <c r="I452" i="7"/>
  <c r="Q452" i="7" s="1"/>
  <c r="N436" i="27"/>
  <c r="M436" i="27"/>
  <c r="O436" i="27"/>
  <c r="M665" i="7"/>
  <c r="N665" i="7"/>
  <c r="O665" i="7"/>
  <c r="M665" i="28"/>
  <c r="N665" i="28"/>
  <c r="O665" i="28"/>
  <c r="M632" i="25"/>
  <c r="O632" i="25"/>
  <c r="N632" i="25"/>
  <c r="M632" i="29"/>
  <c r="N632" i="29"/>
  <c r="O632" i="29"/>
  <c r="O590" i="26"/>
  <c r="N590" i="26"/>
  <c r="M590" i="26"/>
  <c r="I590" i="29"/>
  <c r="I590" i="28"/>
  <c r="I590" i="27"/>
  <c r="I590" i="26"/>
  <c r="I590" i="25"/>
  <c r="I590" i="7"/>
  <c r="N663" i="27"/>
  <c r="O663" i="27"/>
  <c r="M663" i="27"/>
  <c r="N554" i="25"/>
  <c r="M554" i="25"/>
  <c r="O554" i="25"/>
  <c r="O554" i="28"/>
  <c r="M554" i="28"/>
  <c r="N554" i="28"/>
  <c r="N522" i="25"/>
  <c r="O522" i="25"/>
  <c r="M522" i="25"/>
  <c r="M522" i="29"/>
  <c r="N522" i="29"/>
  <c r="O522" i="29"/>
  <c r="N489" i="26"/>
  <c r="O489" i="26"/>
  <c r="M489" i="26"/>
  <c r="I489" i="29"/>
  <c r="I489" i="28"/>
  <c r="I489" i="27"/>
  <c r="I489" i="26"/>
  <c r="I489" i="25"/>
  <c r="I489" i="7"/>
  <c r="N456" i="27"/>
  <c r="M456" i="27"/>
  <c r="O456" i="27"/>
  <c r="O423" i="7"/>
  <c r="N423" i="7"/>
  <c r="M423" i="7"/>
  <c r="N423" i="28"/>
  <c r="M423" i="28"/>
  <c r="O423" i="28"/>
  <c r="N588" i="7"/>
  <c r="O588" i="7"/>
  <c r="M588" i="7"/>
  <c r="M588" i="29"/>
  <c r="N588" i="29"/>
  <c r="O588" i="29"/>
  <c r="M526" i="26"/>
  <c r="N526" i="26"/>
  <c r="O526" i="26"/>
  <c r="I526" i="29"/>
  <c r="I526" i="28"/>
  <c r="I526" i="27"/>
  <c r="I526" i="26"/>
  <c r="I526" i="25"/>
  <c r="I526" i="7"/>
  <c r="N499" i="27"/>
  <c r="M499" i="27"/>
  <c r="O499" i="27"/>
  <c r="O466" i="7"/>
  <c r="M466" i="7"/>
  <c r="N466" i="7"/>
  <c r="N466" i="28"/>
  <c r="O466" i="28"/>
  <c r="M466" i="28"/>
  <c r="N433" i="7"/>
  <c r="M433" i="7"/>
  <c r="O433" i="7"/>
  <c r="N433" i="29"/>
  <c r="M433" i="29"/>
  <c r="O433" i="29"/>
  <c r="O409" i="25"/>
  <c r="M409" i="25"/>
  <c r="N409" i="25"/>
  <c r="I409" i="29"/>
  <c r="I409" i="28"/>
  <c r="I409" i="27"/>
  <c r="I409" i="26"/>
  <c r="I409" i="25"/>
  <c r="I409" i="7"/>
  <c r="N392" i="27"/>
  <c r="O392" i="27"/>
  <c r="M392" i="27"/>
  <c r="N376" i="25"/>
  <c r="O376" i="25"/>
  <c r="M376" i="25"/>
  <c r="M376" i="28"/>
  <c r="N376" i="28"/>
  <c r="O376" i="28"/>
  <c r="N355" i="25"/>
  <c r="M355" i="25"/>
  <c r="O355" i="25"/>
  <c r="M355" i="29"/>
  <c r="N355" i="29"/>
  <c r="O355" i="29"/>
  <c r="M339" i="26"/>
  <c r="N339" i="26"/>
  <c r="O339" i="26"/>
  <c r="I339" i="29"/>
  <c r="I339" i="28"/>
  <c r="I339" i="27"/>
  <c r="I339" i="26"/>
  <c r="Q339" i="26" s="1"/>
  <c r="I339" i="25"/>
  <c r="I339" i="7"/>
  <c r="M322" i="26"/>
  <c r="N322" i="26"/>
  <c r="O322" i="26"/>
  <c r="Q322" i="26" s="1"/>
  <c r="O306" i="25"/>
  <c r="M306" i="25"/>
  <c r="N306" i="25"/>
  <c r="M306" i="28"/>
  <c r="N306" i="28"/>
  <c r="O306" i="28"/>
  <c r="N289" i="25"/>
  <c r="O289" i="25"/>
  <c r="M289" i="25"/>
  <c r="M289" i="29"/>
  <c r="N289" i="29"/>
  <c r="O289" i="29"/>
  <c r="M273" i="26"/>
  <c r="N273" i="26"/>
  <c r="O273" i="26"/>
  <c r="I273" i="29"/>
  <c r="I273" i="28"/>
  <c r="I273" i="27"/>
  <c r="I273" i="26"/>
  <c r="I273" i="7"/>
  <c r="I273" i="25"/>
  <c r="N256" i="27"/>
  <c r="M256" i="27"/>
  <c r="O256" i="27"/>
  <c r="N235" i="25"/>
  <c r="M235" i="25"/>
  <c r="O235" i="25"/>
  <c r="M235" i="28"/>
  <c r="N235" i="28"/>
  <c r="O235" i="28"/>
  <c r="N219" i="25"/>
  <c r="O219" i="25"/>
  <c r="M219" i="25"/>
  <c r="N219" i="29"/>
  <c r="M219" i="29"/>
  <c r="O219" i="29"/>
  <c r="M203" i="26"/>
  <c r="N203" i="26"/>
  <c r="O203" i="26"/>
  <c r="I203" i="29"/>
  <c r="I203" i="28"/>
  <c r="I203" i="27"/>
  <c r="I203" i="26"/>
  <c r="I203" i="25"/>
  <c r="Q203" i="25" s="1"/>
  <c r="I203" i="7"/>
  <c r="Q203" i="7" s="1"/>
  <c r="N195" i="27"/>
  <c r="M195" i="27"/>
  <c r="O195" i="27"/>
  <c r="O187" i="7"/>
  <c r="M187" i="7"/>
  <c r="N187" i="7"/>
  <c r="M187" i="28"/>
  <c r="N187" i="28"/>
  <c r="O187" i="28"/>
  <c r="N179" i="7"/>
  <c r="O179" i="7"/>
  <c r="M179" i="7"/>
  <c r="O179" i="29"/>
  <c r="M179" i="29"/>
  <c r="N179" i="29"/>
  <c r="M170" i="26"/>
  <c r="N170" i="26"/>
  <c r="O170" i="26"/>
  <c r="I170" i="29"/>
  <c r="I170" i="28"/>
  <c r="I170" i="27"/>
  <c r="I170" i="26"/>
  <c r="Q170" i="26" s="1"/>
  <c r="I170" i="7"/>
  <c r="I170" i="25"/>
  <c r="Q170" i="25" s="1"/>
  <c r="O162" i="27"/>
  <c r="M162" i="27"/>
  <c r="N162" i="27"/>
  <c r="M154" i="26"/>
  <c r="N154" i="26"/>
  <c r="O154" i="26"/>
  <c r="N154" i="28"/>
  <c r="M154" i="28"/>
  <c r="O154" i="28"/>
  <c r="N146" i="7"/>
  <c r="O146" i="7"/>
  <c r="M146" i="7"/>
  <c r="M146" i="29"/>
  <c r="N146" i="29"/>
  <c r="O146" i="29"/>
  <c r="N135" i="27"/>
  <c r="M135" i="27"/>
  <c r="O135" i="27"/>
  <c r="I135" i="29"/>
  <c r="I135" i="28"/>
  <c r="I135" i="27"/>
  <c r="I135" i="26"/>
  <c r="I135" i="25"/>
  <c r="Q135" i="25" s="1"/>
  <c r="I135" i="7"/>
  <c r="N127" i="26"/>
  <c r="M127" i="26"/>
  <c r="O127" i="26"/>
  <c r="N119" i="25"/>
  <c r="O119" i="25"/>
  <c r="M119" i="25"/>
  <c r="O119" i="28"/>
  <c r="M119" i="28"/>
  <c r="N119" i="28"/>
  <c r="M110" i="7"/>
  <c r="O110" i="7"/>
  <c r="N110" i="7"/>
  <c r="M110" i="29"/>
  <c r="N110" i="29"/>
  <c r="O110" i="29"/>
  <c r="N102" i="26"/>
  <c r="O102" i="26"/>
  <c r="M102" i="26"/>
  <c r="I102" i="29"/>
  <c r="I102" i="28"/>
  <c r="I102" i="27"/>
  <c r="I102" i="26"/>
  <c r="I102" i="25"/>
  <c r="Q102" i="25" s="1"/>
  <c r="I102" i="7"/>
  <c r="M94" i="26"/>
  <c r="N94" i="26"/>
  <c r="O94" i="26"/>
  <c r="N86" i="7"/>
  <c r="M86" i="7"/>
  <c r="O86" i="7"/>
  <c r="N86" i="28"/>
  <c r="M86" i="28"/>
  <c r="O86" i="28"/>
  <c r="N646" i="25"/>
  <c r="O646" i="25"/>
  <c r="M646" i="25"/>
  <c r="M646" i="29"/>
  <c r="N646" i="29"/>
  <c r="O646" i="29"/>
  <c r="M550" i="26"/>
  <c r="N550" i="26"/>
  <c r="O550" i="26"/>
  <c r="I550" i="29"/>
  <c r="I550" i="28"/>
  <c r="I550" i="26"/>
  <c r="I550" i="27"/>
  <c r="I550" i="25"/>
  <c r="I550" i="7"/>
  <c r="N514" i="27"/>
  <c r="O514" i="27"/>
  <c r="M514" i="27"/>
  <c r="N481" i="25"/>
  <c r="M481" i="25"/>
  <c r="O481" i="25"/>
  <c r="Q481" i="25" s="1"/>
  <c r="N481" i="28"/>
  <c r="M481" i="28"/>
  <c r="O481" i="28"/>
  <c r="M448" i="7"/>
  <c r="O448" i="7"/>
  <c r="N448" i="7"/>
  <c r="N448" i="29"/>
  <c r="M448" i="29"/>
  <c r="O448" i="29"/>
  <c r="M17" i="26"/>
  <c r="N17" i="26"/>
  <c r="O17" i="26"/>
  <c r="I17" i="29"/>
  <c r="I17" i="28"/>
  <c r="I17" i="27"/>
  <c r="I17" i="7"/>
  <c r="I17" i="26"/>
  <c r="I17" i="25"/>
  <c r="N25" i="27"/>
  <c r="M25" i="27"/>
  <c r="O25" i="27"/>
  <c r="N41" i="25"/>
  <c r="O41" i="25"/>
  <c r="M41" i="25"/>
  <c r="N41" i="28"/>
  <c r="M41" i="28"/>
  <c r="O41" i="28"/>
  <c r="M58" i="7"/>
  <c r="N58" i="7"/>
  <c r="O58" i="7"/>
  <c r="M58" i="29"/>
  <c r="N58" i="29"/>
  <c r="O58" i="29"/>
  <c r="O74" i="26"/>
  <c r="M74" i="26"/>
  <c r="N74" i="26"/>
  <c r="I74" i="29"/>
  <c r="I74" i="28"/>
  <c r="I74" i="27"/>
  <c r="I74" i="26"/>
  <c r="I74" i="25"/>
  <c r="I74" i="7"/>
  <c r="M138" i="27"/>
  <c r="N138" i="27"/>
  <c r="O138" i="27"/>
  <c r="M171" i="7"/>
  <c r="O171" i="7"/>
  <c r="N171" i="7"/>
  <c r="N171" i="28"/>
  <c r="M171" i="28"/>
  <c r="O171" i="28"/>
  <c r="O204" i="7"/>
  <c r="M204" i="7"/>
  <c r="N204" i="7"/>
  <c r="O204" i="29"/>
  <c r="N204" i="29"/>
  <c r="M204" i="29"/>
  <c r="M262" i="26"/>
  <c r="N262" i="26"/>
  <c r="O262" i="26"/>
  <c r="I262" i="29"/>
  <c r="I262" i="28"/>
  <c r="I262" i="27"/>
  <c r="I262" i="26"/>
  <c r="I262" i="25"/>
  <c r="I262" i="7"/>
  <c r="N328" i="27"/>
  <c r="M328" i="27"/>
  <c r="O328" i="27"/>
  <c r="O394" i="7"/>
  <c r="M394" i="7"/>
  <c r="N394" i="7"/>
  <c r="M394" i="28"/>
  <c r="O394" i="28"/>
  <c r="N394" i="28"/>
  <c r="M547" i="7"/>
  <c r="N547" i="7"/>
  <c r="O547" i="7"/>
  <c r="N547" i="29"/>
  <c r="M547" i="29"/>
  <c r="O547" i="29"/>
  <c r="M36" i="25"/>
  <c r="N36" i="25"/>
  <c r="O36" i="25"/>
  <c r="I36" i="29"/>
  <c r="I36" i="28"/>
  <c r="I36" i="27"/>
  <c r="I36" i="26"/>
  <c r="I36" i="7"/>
  <c r="I36" i="25"/>
  <c r="N56" i="27"/>
  <c r="O56" i="27"/>
  <c r="M56" i="27"/>
  <c r="M72" i="25"/>
  <c r="O72" i="25"/>
  <c r="Q72" i="25" s="1"/>
  <c r="N72" i="25"/>
  <c r="M72" i="28"/>
  <c r="N72" i="28"/>
  <c r="O72" i="28"/>
  <c r="O91" i="7"/>
  <c r="M91" i="7"/>
  <c r="N91" i="7"/>
  <c r="N91" i="29"/>
  <c r="M91" i="29"/>
  <c r="O91" i="29"/>
  <c r="N107" i="26"/>
  <c r="M107" i="26"/>
  <c r="O107" i="26"/>
  <c r="I107" i="29"/>
  <c r="I107" i="28"/>
  <c r="I107" i="27"/>
  <c r="I107" i="7"/>
  <c r="Q107" i="7" s="1"/>
  <c r="I107" i="26"/>
  <c r="I107" i="25"/>
  <c r="Q107" i="25" s="1"/>
  <c r="M140" i="27"/>
  <c r="N140" i="27"/>
  <c r="O140" i="27"/>
  <c r="N173" i="7"/>
  <c r="M173" i="7"/>
  <c r="O173" i="7"/>
  <c r="N173" i="28"/>
  <c r="M173" i="28"/>
  <c r="O173" i="28"/>
  <c r="N206" i="25"/>
  <c r="O206" i="25"/>
  <c r="M206" i="25"/>
  <c r="M206" i="29"/>
  <c r="O206" i="29"/>
  <c r="N206" i="29"/>
  <c r="M266" i="26"/>
  <c r="N266" i="26"/>
  <c r="O266" i="26"/>
  <c r="I266" i="29"/>
  <c r="I266" i="28"/>
  <c r="I266" i="27"/>
  <c r="I266" i="26"/>
  <c r="I266" i="25"/>
  <c r="I266" i="7"/>
  <c r="N332" i="27"/>
  <c r="M332" i="27"/>
  <c r="O332" i="27"/>
  <c r="M398" i="7"/>
  <c r="O398" i="7"/>
  <c r="N398" i="7"/>
  <c r="M398" i="28"/>
  <c r="N398" i="28"/>
  <c r="O398" i="28"/>
  <c r="N523" i="7"/>
  <c r="O523" i="7"/>
  <c r="M523" i="7"/>
  <c r="N523" i="29"/>
  <c r="M523" i="29"/>
  <c r="O523" i="29"/>
  <c r="M22" i="26"/>
  <c r="N22" i="26"/>
  <c r="O22" i="26"/>
  <c r="I22" i="29"/>
  <c r="I22" i="28"/>
  <c r="I22" i="27"/>
  <c r="I22" i="26"/>
  <c r="Q22" i="26" s="1"/>
  <c r="I22" i="25"/>
  <c r="Q22" i="25" s="1"/>
  <c r="I22" i="7"/>
  <c r="N34" i="27"/>
  <c r="M34" i="27"/>
  <c r="O34" i="27"/>
  <c r="M51" i="7"/>
  <c r="O51" i="7"/>
  <c r="N51" i="7"/>
  <c r="O51" i="28"/>
  <c r="M51" i="28"/>
  <c r="N51" i="28"/>
  <c r="N67" i="25"/>
  <c r="O67" i="25"/>
  <c r="M67" i="25"/>
  <c r="M67" i="29"/>
  <c r="O67" i="29"/>
  <c r="N67" i="29"/>
  <c r="M118" i="26"/>
  <c r="N118" i="26"/>
  <c r="O118" i="26"/>
  <c r="I118" i="29"/>
  <c r="I118" i="28"/>
  <c r="I118" i="27"/>
  <c r="I118" i="26"/>
  <c r="Q118" i="26" s="1"/>
  <c r="I118" i="7"/>
  <c r="Q118" i="7" s="1"/>
  <c r="I118" i="25"/>
  <c r="N151" i="27"/>
  <c r="M151" i="27"/>
  <c r="O151" i="27"/>
  <c r="M192" i="25"/>
  <c r="O192" i="25"/>
  <c r="N192" i="25"/>
  <c r="N192" i="28"/>
  <c r="M192" i="28"/>
  <c r="O192" i="28"/>
  <c r="N237" i="7"/>
  <c r="M237" i="7"/>
  <c r="O237" i="7"/>
  <c r="N237" i="29"/>
  <c r="M237" i="29"/>
  <c r="O237" i="29"/>
  <c r="M320" i="26"/>
  <c r="O320" i="26"/>
  <c r="N320" i="26"/>
  <c r="I320" i="29"/>
  <c r="I320" i="28"/>
  <c r="I320" i="27"/>
  <c r="I320" i="26"/>
  <c r="I320" i="25"/>
  <c r="I320" i="7"/>
  <c r="N386" i="27"/>
  <c r="M386" i="27"/>
  <c r="O386" i="27"/>
  <c r="N462" i="25"/>
  <c r="M462" i="25"/>
  <c r="O462" i="25"/>
  <c r="Q462" i="25" s="1"/>
  <c r="M462" i="28"/>
  <c r="N462" i="28"/>
  <c r="O462" i="28"/>
  <c r="M98" i="7"/>
  <c r="N98" i="7"/>
  <c r="O98" i="7"/>
  <c r="N98" i="29"/>
  <c r="M98" i="29"/>
  <c r="O98" i="29"/>
  <c r="M498" i="26"/>
  <c r="N498" i="26"/>
  <c r="O498" i="26"/>
  <c r="I498" i="29"/>
  <c r="I498" i="28"/>
  <c r="I498" i="27"/>
  <c r="I498" i="26"/>
  <c r="I498" i="7"/>
  <c r="I498" i="25"/>
  <c r="M21" i="27"/>
  <c r="N21" i="27"/>
  <c r="O21" i="27"/>
  <c r="M66" i="7"/>
  <c r="O66" i="7"/>
  <c r="N66" i="7"/>
  <c r="M66" i="29"/>
  <c r="N66" i="29"/>
  <c r="O66" i="29"/>
  <c r="N155" i="26"/>
  <c r="M155" i="26"/>
  <c r="O155" i="26"/>
  <c r="I155" i="29"/>
  <c r="I155" i="28"/>
  <c r="I155" i="27"/>
  <c r="I155" i="26"/>
  <c r="I155" i="7"/>
  <c r="I155" i="25"/>
  <c r="N295" i="27"/>
  <c r="O295" i="27"/>
  <c r="M295" i="27"/>
  <c r="O429" i="26"/>
  <c r="M429" i="26"/>
  <c r="N429" i="26"/>
  <c r="N429" i="28"/>
  <c r="O429" i="28"/>
  <c r="Q429" i="28" s="1"/>
  <c r="M429" i="28"/>
  <c r="M64" i="25"/>
  <c r="O64" i="25"/>
  <c r="N64" i="25"/>
  <c r="M64" i="29"/>
  <c r="N64" i="29"/>
  <c r="O64" i="29"/>
  <c r="M124" i="26"/>
  <c r="N124" i="26"/>
  <c r="O124" i="26"/>
  <c r="I124" i="29"/>
  <c r="I124" i="28"/>
  <c r="I124" i="26"/>
  <c r="I124" i="27"/>
  <c r="I124" i="7"/>
  <c r="I124" i="25"/>
  <c r="N190" i="27"/>
  <c r="M190" i="27"/>
  <c r="O190" i="27"/>
  <c r="M365" i="26"/>
  <c r="N365" i="26"/>
  <c r="O365" i="26"/>
  <c r="M365" i="28"/>
  <c r="N365" i="28"/>
  <c r="O365" i="28"/>
  <c r="O26" i="7"/>
  <c r="M26" i="7"/>
  <c r="N26" i="7"/>
  <c r="N26" i="29"/>
  <c r="M26" i="29"/>
  <c r="O26" i="29"/>
  <c r="N59" i="26"/>
  <c r="M59" i="26"/>
  <c r="O59" i="26"/>
  <c r="I59" i="29"/>
  <c r="I59" i="28"/>
  <c r="I59" i="27"/>
  <c r="I59" i="26"/>
  <c r="Q59" i="26" s="1"/>
  <c r="I59" i="7"/>
  <c r="I59" i="25"/>
  <c r="N167" i="27"/>
  <c r="M167" i="27"/>
  <c r="O167" i="27"/>
  <c r="Q167" i="27" s="1"/>
  <c r="N353" i="25"/>
  <c r="O353" i="25"/>
  <c r="M353" i="25"/>
  <c r="O353" i="28"/>
  <c r="M353" i="28"/>
  <c r="N353" i="28"/>
  <c r="N531" i="7"/>
  <c r="O531" i="7"/>
  <c r="M531" i="7"/>
  <c r="N531" i="29"/>
  <c r="M531" i="29"/>
  <c r="O531" i="29"/>
  <c r="M246" i="26"/>
  <c r="N246" i="26"/>
  <c r="O246" i="26"/>
  <c r="I246" i="29"/>
  <c r="I246" i="28"/>
  <c r="I246" i="27"/>
  <c r="I246" i="26"/>
  <c r="I246" i="25"/>
  <c r="I246" i="7"/>
  <c r="Q246" i="7" s="1"/>
  <c r="N378" i="27"/>
  <c r="M378" i="27"/>
  <c r="O378" i="27"/>
  <c r="Q378" i="27" s="1"/>
  <c r="M69" i="26"/>
  <c r="N69" i="26"/>
  <c r="O69" i="26"/>
  <c r="O69" i="28"/>
  <c r="M69" i="28"/>
  <c r="N69" i="28"/>
  <c r="N198" i="25"/>
  <c r="O198" i="25"/>
  <c r="M198" i="25"/>
  <c r="O198" i="29"/>
  <c r="N198" i="29"/>
  <c r="M198" i="29"/>
  <c r="M479" i="26"/>
  <c r="N479" i="26"/>
  <c r="O479" i="26"/>
  <c r="I479" i="29"/>
  <c r="I479" i="28"/>
  <c r="I479" i="27"/>
  <c r="I479" i="26"/>
  <c r="Q479" i="26" s="1"/>
  <c r="I479" i="25"/>
  <c r="I479" i="7"/>
  <c r="N45" i="27"/>
  <c r="M45" i="27"/>
  <c r="O45" i="27"/>
  <c r="Q45" i="27" s="1"/>
  <c r="M142" i="7"/>
  <c r="O142" i="7"/>
  <c r="N142" i="7"/>
  <c r="O142" i="28"/>
  <c r="M142" i="28"/>
  <c r="N142" i="28"/>
  <c r="O370" i="7"/>
  <c r="N370" i="7"/>
  <c r="M370" i="7"/>
  <c r="O370" i="29"/>
  <c r="N370" i="29"/>
  <c r="M370" i="29"/>
  <c r="N490" i="27"/>
  <c r="O490" i="27"/>
  <c r="Q490" i="27" s="1"/>
  <c r="M490" i="27"/>
  <c r="O52" i="25"/>
  <c r="M52" i="25"/>
  <c r="N52" i="25"/>
  <c r="O52" i="28"/>
  <c r="M52" i="28"/>
  <c r="N52" i="28"/>
  <c r="N169" i="25"/>
  <c r="O169" i="25"/>
  <c r="Q169" i="25" s="1"/>
  <c r="M169" i="25"/>
  <c r="M169" i="29"/>
  <c r="N169" i="29"/>
  <c r="O169" i="29"/>
  <c r="M57" i="26"/>
  <c r="N57" i="26"/>
  <c r="O57" i="26"/>
  <c r="I57" i="29"/>
  <c r="I57" i="28"/>
  <c r="I57" i="27"/>
  <c r="I57" i="7"/>
  <c r="I57" i="25"/>
  <c r="I57" i="26"/>
  <c r="N145" i="27"/>
  <c r="O145" i="27"/>
  <c r="M145" i="27"/>
  <c r="N341" i="25"/>
  <c r="O341" i="25"/>
  <c r="M341" i="25"/>
  <c r="M341" i="28"/>
  <c r="N341" i="28"/>
  <c r="O341" i="28"/>
  <c r="N43" i="7"/>
  <c r="O43" i="7"/>
  <c r="M43" i="7"/>
  <c r="N43" i="29"/>
  <c r="M43" i="29"/>
  <c r="O43" i="29"/>
  <c r="Q43" i="29" s="1"/>
  <c r="M120" i="26"/>
  <c r="N120" i="26"/>
  <c r="O120" i="26"/>
  <c r="I120" i="29"/>
  <c r="I120" i="28"/>
  <c r="I120" i="27"/>
  <c r="Q120" i="27" s="1"/>
  <c r="I120" i="26"/>
  <c r="Q120" i="26" s="1"/>
  <c r="I120" i="25"/>
  <c r="I120" i="7"/>
  <c r="N291" i="27"/>
  <c r="M291" i="27"/>
  <c r="O291" i="27"/>
  <c r="N32" i="7"/>
  <c r="O32" i="7"/>
  <c r="M32" i="7"/>
  <c r="N32" i="28"/>
  <c r="M32" i="28"/>
  <c r="O32" i="28"/>
  <c r="M97" i="7"/>
  <c r="O97" i="7"/>
  <c r="N97" i="7"/>
  <c r="N97" i="29"/>
  <c r="O97" i="29"/>
  <c r="Q97" i="29" s="1"/>
  <c r="M97" i="29"/>
  <c r="M242" i="26"/>
  <c r="N242" i="26"/>
  <c r="O242" i="26"/>
  <c r="I242" i="29"/>
  <c r="I242" i="28"/>
  <c r="Q242" i="28" s="1"/>
  <c r="I242" i="27"/>
  <c r="Q242" i="27" s="1"/>
  <c r="I242" i="26"/>
  <c r="I242" i="7"/>
  <c r="I242" i="25"/>
  <c r="Q242" i="25" s="1"/>
  <c r="N968" i="25"/>
  <c r="M968" i="25"/>
  <c r="O968" i="25"/>
  <c r="M968" i="29"/>
  <c r="N968" i="29"/>
  <c r="O968" i="29"/>
  <c r="N960" i="27"/>
  <c r="M960" i="27"/>
  <c r="O960" i="27"/>
  <c r="I960" i="29"/>
  <c r="I960" i="28"/>
  <c r="I960" i="27"/>
  <c r="I960" i="26"/>
  <c r="Q960" i="26" s="1"/>
  <c r="I960" i="25"/>
  <c r="I960" i="7"/>
  <c r="N952" i="27"/>
  <c r="M952" i="27"/>
  <c r="O952" i="27"/>
  <c r="M941" i="7"/>
  <c r="O941" i="7"/>
  <c r="N941" i="7"/>
  <c r="M941" i="28"/>
  <c r="N941" i="28"/>
  <c r="O941" i="28"/>
  <c r="Q941" i="28" s="1"/>
  <c r="N933" i="25"/>
  <c r="O933" i="25"/>
  <c r="M933" i="25"/>
  <c r="M933" i="29"/>
  <c r="N933" i="29"/>
  <c r="O933" i="29"/>
  <c r="Q933" i="29" s="1"/>
  <c r="N925" i="26"/>
  <c r="O925" i="26"/>
  <c r="M925" i="26"/>
  <c r="I925" i="29"/>
  <c r="I925" i="28"/>
  <c r="I925" i="27"/>
  <c r="Q925" i="27" s="1"/>
  <c r="I925" i="26"/>
  <c r="I925" i="25"/>
  <c r="I925" i="7"/>
  <c r="N917" i="27"/>
  <c r="M917" i="27"/>
  <c r="O917" i="27"/>
  <c r="Q917" i="27" s="1"/>
  <c r="M908" i="7"/>
  <c r="O908" i="7"/>
  <c r="N908" i="7"/>
  <c r="N908" i="28"/>
  <c r="M908" i="28"/>
  <c r="O908" i="28"/>
  <c r="Q908" i="28" s="1"/>
  <c r="O900" i="25"/>
  <c r="M900" i="25"/>
  <c r="N900" i="25"/>
  <c r="M900" i="29"/>
  <c r="O900" i="29"/>
  <c r="Q900" i="29" s="1"/>
  <c r="N900" i="29"/>
  <c r="M892" i="26"/>
  <c r="N892" i="26"/>
  <c r="O892" i="26"/>
  <c r="I892" i="29"/>
  <c r="I892" i="28"/>
  <c r="I892" i="27"/>
  <c r="Q892" i="27" s="1"/>
  <c r="I892" i="26"/>
  <c r="Q892" i="26" s="1"/>
  <c r="I892" i="25"/>
  <c r="I892" i="7"/>
  <c r="M884" i="27"/>
  <c r="O884" i="27"/>
  <c r="N884" i="27"/>
  <c r="N873" i="25"/>
  <c r="M873" i="25"/>
  <c r="O873" i="25"/>
  <c r="N873" i="28"/>
  <c r="M873" i="28"/>
  <c r="O873" i="28"/>
  <c r="Q873" i="28" s="1"/>
  <c r="N865" i="25"/>
  <c r="M865" i="25"/>
  <c r="O865" i="25"/>
  <c r="N865" i="29"/>
  <c r="M865" i="29"/>
  <c r="O865" i="29"/>
  <c r="M857" i="26"/>
  <c r="N857" i="26"/>
  <c r="O857" i="26"/>
  <c r="I857" i="29"/>
  <c r="I857" i="28"/>
  <c r="I857" i="27"/>
  <c r="Q857" i="27" s="1"/>
  <c r="I857" i="26"/>
  <c r="Q857" i="26" s="1"/>
  <c r="I857" i="25"/>
  <c r="I857" i="7"/>
  <c r="N849" i="27"/>
  <c r="M849" i="27"/>
  <c r="O849" i="27"/>
  <c r="M840" i="7"/>
  <c r="N840" i="7"/>
  <c r="O840" i="7"/>
  <c r="M840" i="28"/>
  <c r="N840" i="28"/>
  <c r="O840" i="28"/>
  <c r="O832" i="7"/>
  <c r="M832" i="7"/>
  <c r="N832" i="7"/>
  <c r="M832" i="29"/>
  <c r="N832" i="29"/>
  <c r="O832" i="29"/>
  <c r="Q832" i="29" s="1"/>
  <c r="M824" i="26"/>
  <c r="O824" i="26"/>
  <c r="N824" i="26"/>
  <c r="I824" i="29"/>
  <c r="I824" i="28"/>
  <c r="I824" i="27"/>
  <c r="I824" i="26"/>
  <c r="I824" i="25"/>
  <c r="I824" i="7"/>
  <c r="N813" i="27"/>
  <c r="M813" i="27"/>
  <c r="O813" i="27"/>
  <c r="N969" i="7"/>
  <c r="O969" i="7"/>
  <c r="M969" i="7"/>
  <c r="M969" i="28"/>
  <c r="N969" i="28"/>
  <c r="O969" i="28"/>
  <c r="N961" i="25"/>
  <c r="M961" i="25"/>
  <c r="O961" i="25"/>
  <c r="M961" i="29"/>
  <c r="N961" i="29"/>
  <c r="O961" i="29"/>
  <c r="M953" i="26"/>
  <c r="N953" i="26"/>
  <c r="O953" i="26"/>
  <c r="I953" i="29"/>
  <c r="I953" i="28"/>
  <c r="I953" i="27"/>
  <c r="Q953" i="27" s="1"/>
  <c r="I953" i="25"/>
  <c r="Q953" i="25" s="1"/>
  <c r="I953" i="7"/>
  <c r="I953" i="26"/>
  <c r="M945" i="27"/>
  <c r="N945" i="27"/>
  <c r="O945" i="27"/>
  <c r="N936" i="7"/>
  <c r="O936" i="7"/>
  <c r="M936" i="7"/>
  <c r="M936" i="28"/>
  <c r="N936" i="28"/>
  <c r="O936" i="28"/>
  <c r="Q936" i="28" s="1"/>
  <c r="M928" i="25"/>
  <c r="O928" i="25"/>
  <c r="Q928" i="25" s="1"/>
  <c r="N928" i="25"/>
  <c r="M928" i="29"/>
  <c r="N928" i="29"/>
  <c r="O928" i="29"/>
  <c r="Q928" i="29" s="1"/>
  <c r="M920" i="26"/>
  <c r="N920" i="26"/>
  <c r="O920" i="26"/>
  <c r="I920" i="29"/>
  <c r="I920" i="28"/>
  <c r="I920" i="27"/>
  <c r="I920" i="26"/>
  <c r="I920" i="25"/>
  <c r="I920" i="7"/>
  <c r="O909" i="27"/>
  <c r="N909" i="27"/>
  <c r="M909" i="27"/>
  <c r="O901" i="7"/>
  <c r="N901" i="7"/>
  <c r="M901" i="7"/>
  <c r="M901" i="28"/>
  <c r="N901" i="28"/>
  <c r="O901" i="28"/>
  <c r="N893" i="25"/>
  <c r="M893" i="25"/>
  <c r="O893" i="25"/>
  <c r="Q893" i="25" s="1"/>
  <c r="N893" i="29"/>
  <c r="M893" i="29"/>
  <c r="O893" i="29"/>
  <c r="Q893" i="29" s="1"/>
  <c r="M885" i="26"/>
  <c r="N885" i="26"/>
  <c r="O885" i="26"/>
  <c r="I885" i="29"/>
  <c r="I885" i="28"/>
  <c r="I885" i="27"/>
  <c r="Q885" i="27" s="1"/>
  <c r="I885" i="26"/>
  <c r="Q885" i="26" s="1"/>
  <c r="I885" i="25"/>
  <c r="I885" i="7"/>
  <c r="M876" i="26"/>
  <c r="N876" i="26"/>
  <c r="O876" i="26"/>
  <c r="M868" i="7"/>
  <c r="N868" i="7"/>
  <c r="O868" i="7"/>
  <c r="N868" i="28"/>
  <c r="O868" i="28"/>
  <c r="M868" i="28"/>
  <c r="N860" i="25"/>
  <c r="M860" i="25"/>
  <c r="O860" i="25"/>
  <c r="Q860" i="25" s="1"/>
  <c r="M860" i="29"/>
  <c r="O860" i="29"/>
  <c r="Q860" i="29" s="1"/>
  <c r="N860" i="29"/>
  <c r="M852" i="27"/>
  <c r="N852" i="27"/>
  <c r="O852" i="27"/>
  <c r="I852" i="29"/>
  <c r="I852" i="28"/>
  <c r="I852" i="27"/>
  <c r="I852" i="26"/>
  <c r="Q852" i="26" s="1"/>
  <c r="I852" i="25"/>
  <c r="I852" i="7"/>
  <c r="N841" i="27"/>
  <c r="O841" i="27"/>
  <c r="M841" i="27"/>
  <c r="N833" i="7"/>
  <c r="O833" i="7"/>
  <c r="M833" i="7"/>
  <c r="M833" i="28"/>
  <c r="N833" i="28"/>
  <c r="O833" i="28"/>
  <c r="O825" i="25"/>
  <c r="Q825" i="25" s="1"/>
  <c r="M825" i="25"/>
  <c r="N825" i="25"/>
  <c r="M825" i="29"/>
  <c r="N825" i="29"/>
  <c r="O825" i="29"/>
  <c r="Q825" i="29" s="1"/>
  <c r="M817" i="26"/>
  <c r="N817" i="26"/>
  <c r="O817" i="26"/>
  <c r="I817" i="29"/>
  <c r="I817" i="28"/>
  <c r="I817" i="26"/>
  <c r="I817" i="25"/>
  <c r="I817" i="27"/>
  <c r="I817" i="7"/>
  <c r="N808" i="27"/>
  <c r="M808" i="27"/>
  <c r="O808" i="27"/>
  <c r="Q808" i="27" s="1"/>
  <c r="M799" i="7"/>
  <c r="N799" i="7"/>
  <c r="O799" i="7"/>
  <c r="N799" i="28"/>
  <c r="M799" i="28"/>
  <c r="O799" i="28"/>
  <c r="M791" i="26"/>
  <c r="N791" i="26"/>
  <c r="O791" i="26"/>
  <c r="N791" i="29"/>
  <c r="M791" i="29"/>
  <c r="O791" i="29"/>
  <c r="M782" i="26"/>
  <c r="O782" i="26"/>
  <c r="N782" i="26"/>
  <c r="I782" i="29"/>
  <c r="I782" i="28"/>
  <c r="I782" i="27"/>
  <c r="I782" i="26"/>
  <c r="I782" i="25"/>
  <c r="I782" i="7"/>
  <c r="N774" i="27"/>
  <c r="M774" i="27"/>
  <c r="O774" i="27"/>
  <c r="Q774" i="27" s="1"/>
  <c r="O766" i="7"/>
  <c r="M766" i="7"/>
  <c r="N766" i="7"/>
  <c r="O766" i="28"/>
  <c r="M766" i="28"/>
  <c r="N766" i="28"/>
  <c r="M758" i="26"/>
  <c r="N758" i="26"/>
  <c r="O758" i="26"/>
  <c r="M758" i="29"/>
  <c r="N758" i="29"/>
  <c r="O758" i="29"/>
  <c r="Q758" i="29" s="1"/>
  <c r="O747" i="25"/>
  <c r="M747" i="25"/>
  <c r="N747" i="25"/>
  <c r="I747" i="29"/>
  <c r="I747" i="28"/>
  <c r="I747" i="27"/>
  <c r="I747" i="26"/>
  <c r="I747" i="25"/>
  <c r="I747" i="7"/>
  <c r="N739" i="27"/>
  <c r="M739" i="27"/>
  <c r="O739" i="27"/>
  <c r="Q739" i="27" s="1"/>
  <c r="M731" i="7"/>
  <c r="N731" i="7"/>
  <c r="O731" i="7"/>
  <c r="N731" i="28"/>
  <c r="O731" i="28"/>
  <c r="M731" i="28"/>
  <c r="M723" i="26"/>
  <c r="N723" i="26"/>
  <c r="O723" i="26"/>
  <c r="N723" i="29"/>
  <c r="M723" i="29"/>
  <c r="O723" i="29"/>
  <c r="M714" i="26"/>
  <c r="O714" i="26"/>
  <c r="N714" i="26"/>
  <c r="I714" i="29"/>
  <c r="I714" i="28"/>
  <c r="I714" i="27"/>
  <c r="I714" i="25"/>
  <c r="Q714" i="25" s="1"/>
  <c r="I714" i="7"/>
  <c r="I714" i="26"/>
  <c r="O706" i="27"/>
  <c r="M706" i="27"/>
  <c r="N706" i="27"/>
  <c r="M698" i="7"/>
  <c r="O698" i="7"/>
  <c r="N698" i="7"/>
  <c r="M698" i="28"/>
  <c r="N698" i="28"/>
  <c r="O698" i="28"/>
  <c r="N690" i="25"/>
  <c r="M690" i="25"/>
  <c r="O690" i="25"/>
  <c r="M690" i="29"/>
  <c r="N690" i="29"/>
  <c r="O690" i="29"/>
  <c r="Q690" i="29" s="1"/>
  <c r="N679" i="27"/>
  <c r="O679" i="27"/>
  <c r="M679" i="27"/>
  <c r="I679" i="29"/>
  <c r="I679" i="28"/>
  <c r="I679" i="27"/>
  <c r="I679" i="25"/>
  <c r="I679" i="7"/>
  <c r="I679" i="26"/>
  <c r="N809" i="27"/>
  <c r="M809" i="27"/>
  <c r="O809" i="27"/>
  <c r="N798" i="7"/>
  <c r="O798" i="7"/>
  <c r="M798" i="7"/>
  <c r="M798" i="28"/>
  <c r="N798" i="28"/>
  <c r="O798" i="28"/>
  <c r="N790" i="25"/>
  <c r="M790" i="25"/>
  <c r="O790" i="25"/>
  <c r="M790" i="29"/>
  <c r="N790" i="29"/>
  <c r="O790" i="29"/>
  <c r="O779" i="26"/>
  <c r="N779" i="26"/>
  <c r="M779" i="26"/>
  <c r="I779" i="29"/>
  <c r="I779" i="28"/>
  <c r="I779" i="27"/>
  <c r="I779" i="26"/>
  <c r="I779" i="25"/>
  <c r="I779" i="7"/>
  <c r="O771" i="27"/>
  <c r="N771" i="27"/>
  <c r="M771" i="27"/>
  <c r="O763" i="7"/>
  <c r="N763" i="7"/>
  <c r="M763" i="7"/>
  <c r="O763" i="28"/>
  <c r="M763" i="28"/>
  <c r="N763" i="28"/>
  <c r="M755" i="25"/>
  <c r="N755" i="25"/>
  <c r="O755" i="25"/>
  <c r="Q755" i="25" s="1"/>
  <c r="N755" i="29"/>
  <c r="M755" i="29"/>
  <c r="O755" i="29"/>
  <c r="N746" i="25"/>
  <c r="O746" i="25"/>
  <c r="M746" i="25"/>
  <c r="I746" i="29"/>
  <c r="I746" i="28"/>
  <c r="I746" i="27"/>
  <c r="I746" i="26"/>
  <c r="I746" i="25"/>
  <c r="I746" i="7"/>
  <c r="N738" i="27"/>
  <c r="M738" i="27"/>
  <c r="O738" i="27"/>
  <c r="Q738" i="27" s="1"/>
  <c r="O730" i="7"/>
  <c r="N730" i="7"/>
  <c r="M730" i="7"/>
  <c r="O730" i="28"/>
  <c r="N730" i="28"/>
  <c r="M730" i="28"/>
  <c r="M722" i="26"/>
  <c r="N722" i="26"/>
  <c r="O722" i="26"/>
  <c r="M722" i="29"/>
  <c r="N722" i="29"/>
  <c r="O722" i="29"/>
  <c r="M711" i="26"/>
  <c r="N711" i="26"/>
  <c r="O711" i="26"/>
  <c r="I711" i="29"/>
  <c r="I711" i="28"/>
  <c r="I711" i="27"/>
  <c r="I711" i="26"/>
  <c r="Q711" i="26" s="1"/>
  <c r="I711" i="7"/>
  <c r="I711" i="25"/>
  <c r="N703" i="27"/>
  <c r="M703" i="27"/>
  <c r="O703" i="27"/>
  <c r="M695" i="7"/>
  <c r="N695" i="7"/>
  <c r="O695" i="7"/>
  <c r="N695" i="28"/>
  <c r="M695" i="28"/>
  <c r="O695" i="28"/>
  <c r="N686" i="25"/>
  <c r="M686" i="25"/>
  <c r="O686" i="25"/>
  <c r="N686" i="29"/>
  <c r="O686" i="29"/>
  <c r="M686" i="29"/>
  <c r="M678" i="26"/>
  <c r="N678" i="26"/>
  <c r="O678" i="26"/>
  <c r="I678" i="29"/>
  <c r="I678" i="28"/>
  <c r="I678" i="26"/>
  <c r="I678" i="25"/>
  <c r="I678" i="27"/>
  <c r="I678" i="7"/>
  <c r="M670" i="27"/>
  <c r="N670" i="27"/>
  <c r="O670" i="27"/>
  <c r="Q670" i="27" s="1"/>
  <c r="O668" i="7"/>
  <c r="M668" i="7"/>
  <c r="N668" i="7"/>
  <c r="N668" i="28"/>
  <c r="O668" i="28"/>
  <c r="M668" i="28"/>
  <c r="N660" i="25"/>
  <c r="O660" i="25"/>
  <c r="Q660" i="25" s="1"/>
  <c r="M660" i="25"/>
  <c r="M660" i="29"/>
  <c r="N660" i="29"/>
  <c r="O660" i="29"/>
  <c r="N649" i="25"/>
  <c r="O649" i="25"/>
  <c r="M649" i="25"/>
  <c r="I649" i="29"/>
  <c r="I649" i="28"/>
  <c r="I649" i="27"/>
  <c r="I649" i="26"/>
  <c r="I649" i="25"/>
  <c r="I649" i="7"/>
  <c r="O641" i="27"/>
  <c r="M641" i="27"/>
  <c r="N641" i="27"/>
  <c r="M633" i="7"/>
  <c r="N633" i="7"/>
  <c r="O633" i="7"/>
  <c r="M633" i="28"/>
  <c r="N633" i="28"/>
  <c r="O633" i="28"/>
  <c r="M625" i="25"/>
  <c r="N625" i="25"/>
  <c r="O625" i="25"/>
  <c r="M625" i="29"/>
  <c r="N625" i="29"/>
  <c r="O625" i="29"/>
  <c r="N616" i="25"/>
  <c r="O616" i="25"/>
  <c r="M616" i="25"/>
  <c r="I616" i="29"/>
  <c r="I616" i="28"/>
  <c r="I616" i="27"/>
  <c r="I616" i="26"/>
  <c r="I616" i="25"/>
  <c r="I616" i="7"/>
  <c r="Q616" i="7" s="1"/>
  <c r="N608" i="27"/>
  <c r="O608" i="27"/>
  <c r="M608" i="27"/>
  <c r="O600" i="7"/>
  <c r="N600" i="7"/>
  <c r="M600" i="7"/>
  <c r="M600" i="28"/>
  <c r="O600" i="28"/>
  <c r="N600" i="28"/>
  <c r="O589" i="26"/>
  <c r="Q589" i="26" s="1"/>
  <c r="M589" i="26"/>
  <c r="N589" i="26"/>
  <c r="M589" i="29"/>
  <c r="N589" i="29"/>
  <c r="O589" i="29"/>
  <c r="Q589" i="29" s="1"/>
  <c r="O581" i="26"/>
  <c r="M581" i="26"/>
  <c r="N581" i="26"/>
  <c r="I581" i="29"/>
  <c r="I581" i="28"/>
  <c r="I581" i="26"/>
  <c r="I581" i="27"/>
  <c r="I581" i="7"/>
  <c r="I581" i="25"/>
  <c r="Q581" i="25" s="1"/>
  <c r="N573" i="27"/>
  <c r="O573" i="27"/>
  <c r="M573" i="27"/>
  <c r="N565" i="7"/>
  <c r="M565" i="7"/>
  <c r="O565" i="7"/>
  <c r="M565" i="28"/>
  <c r="N565" i="28"/>
  <c r="O565" i="28"/>
  <c r="O652" i="7"/>
  <c r="N652" i="7"/>
  <c r="M652" i="7"/>
  <c r="M652" i="29"/>
  <c r="N652" i="29"/>
  <c r="O652" i="29"/>
  <c r="Q652" i="29" s="1"/>
  <c r="N619" i="26"/>
  <c r="O619" i="26"/>
  <c r="M619" i="26"/>
  <c r="I619" i="29"/>
  <c r="I619" i="28"/>
  <c r="I619" i="27"/>
  <c r="Q619" i="27" s="1"/>
  <c r="I619" i="26"/>
  <c r="I619" i="25"/>
  <c r="I619" i="7"/>
  <c r="O586" i="27"/>
  <c r="N586" i="27"/>
  <c r="M586" i="27"/>
  <c r="N557" i="27"/>
  <c r="O557" i="27"/>
  <c r="M557" i="27"/>
  <c r="O557" i="28"/>
  <c r="M557" i="28"/>
  <c r="N557" i="28"/>
  <c r="O541" i="26"/>
  <c r="N541" i="26"/>
  <c r="M541" i="26"/>
  <c r="O541" i="29"/>
  <c r="N541" i="29"/>
  <c r="M541" i="29"/>
  <c r="M524" i="26"/>
  <c r="N524" i="26"/>
  <c r="O524" i="26"/>
  <c r="I524" i="29"/>
  <c r="I524" i="28"/>
  <c r="I524" i="27"/>
  <c r="I524" i="26"/>
  <c r="I524" i="7"/>
  <c r="I524" i="25"/>
  <c r="N508" i="27"/>
  <c r="M508" i="27"/>
  <c r="O508" i="27"/>
  <c r="Q508" i="27" s="1"/>
  <c r="N491" i="25"/>
  <c r="O491" i="25"/>
  <c r="M491" i="25"/>
  <c r="N491" i="28"/>
  <c r="O491" i="28"/>
  <c r="M491" i="28"/>
  <c r="N475" i="25"/>
  <c r="O475" i="25"/>
  <c r="M475" i="25"/>
  <c r="O475" i="29"/>
  <c r="Q475" i="29" s="1"/>
  <c r="N475" i="29"/>
  <c r="M475" i="29"/>
  <c r="O458" i="7"/>
  <c r="N458" i="7"/>
  <c r="M458" i="7"/>
  <c r="I458" i="29"/>
  <c r="I458" i="28"/>
  <c r="I458" i="27"/>
  <c r="I458" i="26"/>
  <c r="I458" i="25"/>
  <c r="I458" i="7"/>
  <c r="Q458" i="7" s="1"/>
  <c r="M442" i="26"/>
  <c r="N442" i="26"/>
  <c r="O442" i="26"/>
  <c r="M425" i="25"/>
  <c r="O425" i="25"/>
  <c r="N425" i="25"/>
  <c r="N425" i="28"/>
  <c r="O425" i="28"/>
  <c r="M425" i="28"/>
  <c r="N414" i="7"/>
  <c r="M414" i="7"/>
  <c r="O414" i="7"/>
  <c r="M414" i="29"/>
  <c r="N414" i="29"/>
  <c r="O414" i="29"/>
  <c r="N406" i="25"/>
  <c r="O406" i="25"/>
  <c r="M406" i="25"/>
  <c r="I406" i="29"/>
  <c r="I406" i="28"/>
  <c r="I406" i="27"/>
  <c r="I406" i="26"/>
  <c r="I406" i="7"/>
  <c r="I406" i="25"/>
  <c r="N395" i="26"/>
  <c r="O395" i="26"/>
  <c r="M395" i="26"/>
  <c r="N387" i="25"/>
  <c r="O387" i="25"/>
  <c r="M387" i="25"/>
  <c r="M387" i="28"/>
  <c r="N387" i="28"/>
  <c r="O387" i="28"/>
  <c r="Q387" i="28" s="1"/>
  <c r="O379" i="7"/>
  <c r="M379" i="7"/>
  <c r="N379" i="7"/>
  <c r="N379" i="29"/>
  <c r="M379" i="29"/>
  <c r="O379" i="29"/>
  <c r="Q379" i="29" s="1"/>
  <c r="M371" i="26"/>
  <c r="N371" i="26"/>
  <c r="O371" i="26"/>
  <c r="I371" i="29"/>
  <c r="I371" i="28"/>
  <c r="I371" i="27"/>
  <c r="I371" i="26"/>
  <c r="I371" i="25"/>
  <c r="I371" i="7"/>
  <c r="N362" i="27"/>
  <c r="O362" i="27"/>
  <c r="M362" i="27"/>
  <c r="O354" i="7"/>
  <c r="M354" i="7"/>
  <c r="N354" i="7"/>
  <c r="M354" i="28"/>
  <c r="N354" i="28"/>
  <c r="O354" i="28"/>
  <c r="Q354" i="28" s="1"/>
  <c r="O346" i="25"/>
  <c r="Q346" i="25" s="1"/>
  <c r="M346" i="25"/>
  <c r="N346" i="25"/>
  <c r="M346" i="29"/>
  <c r="N346" i="29"/>
  <c r="O346" i="29"/>
  <c r="O338" i="25"/>
  <c r="M338" i="25"/>
  <c r="N338" i="25"/>
  <c r="I338" i="29"/>
  <c r="I338" i="28"/>
  <c r="I338" i="27"/>
  <c r="I338" i="26"/>
  <c r="Q338" i="26" s="1"/>
  <c r="I338" i="7"/>
  <c r="I338" i="25"/>
  <c r="N327" i="27"/>
  <c r="M327" i="27"/>
  <c r="O327" i="27"/>
  <c r="Q327" i="27" s="1"/>
  <c r="O319" i="7"/>
  <c r="M319" i="7"/>
  <c r="N319" i="7"/>
  <c r="M319" i="28"/>
  <c r="N319" i="28"/>
  <c r="O319" i="28"/>
  <c r="Q319" i="28" s="1"/>
  <c r="M311" i="7"/>
  <c r="N311" i="7"/>
  <c r="O311" i="7"/>
  <c r="N311" i="29"/>
  <c r="O311" i="29"/>
  <c r="Q311" i="29" s="1"/>
  <c r="M311" i="29"/>
  <c r="M302" i="26"/>
  <c r="N302" i="26"/>
  <c r="O302" i="26"/>
  <c r="I302" i="29"/>
  <c r="I302" i="28"/>
  <c r="I302" i="27"/>
  <c r="I302" i="26"/>
  <c r="Q302" i="26" s="1"/>
  <c r="I302" i="25"/>
  <c r="I302" i="7"/>
  <c r="N294" i="27"/>
  <c r="M294" i="27"/>
  <c r="O294" i="27"/>
  <c r="Q294" i="27" s="1"/>
  <c r="O286" i="25"/>
  <c r="M286" i="25"/>
  <c r="N286" i="25"/>
  <c r="M286" i="28"/>
  <c r="O286" i="28"/>
  <c r="N286" i="28"/>
  <c r="O278" i="25"/>
  <c r="M278" i="25"/>
  <c r="N278" i="25"/>
  <c r="M278" i="29"/>
  <c r="N278" i="29"/>
  <c r="O278" i="29"/>
  <c r="M267" i="26"/>
  <c r="N267" i="26"/>
  <c r="O267" i="26"/>
  <c r="I267" i="29"/>
  <c r="I267" i="28"/>
  <c r="I267" i="27"/>
  <c r="I267" i="26"/>
  <c r="I267" i="7"/>
  <c r="I267" i="25"/>
  <c r="M259" i="27"/>
  <c r="N259" i="27"/>
  <c r="O259" i="27"/>
  <c r="Q259" i="27" s="1"/>
  <c r="M251" i="26"/>
  <c r="N251" i="26"/>
  <c r="O251" i="26"/>
  <c r="M251" i="28"/>
  <c r="N251" i="28"/>
  <c r="O251" i="28"/>
  <c r="Q251" i="28" s="1"/>
  <c r="N243" i="7"/>
  <c r="O243" i="7"/>
  <c r="M243" i="7"/>
  <c r="N243" i="29"/>
  <c r="M243" i="29"/>
  <c r="O243" i="29"/>
  <c r="Q243" i="29" s="1"/>
  <c r="N234" i="7"/>
  <c r="M234" i="7"/>
  <c r="O234" i="7"/>
  <c r="I234" i="29"/>
  <c r="I234" i="28"/>
  <c r="I234" i="27"/>
  <c r="I234" i="26"/>
  <c r="Q234" i="26" s="1"/>
  <c r="I234" i="25"/>
  <c r="I234" i="7"/>
  <c r="M226" i="27"/>
  <c r="O226" i="27"/>
  <c r="N226" i="27"/>
  <c r="M218" i="26"/>
  <c r="N218" i="26"/>
  <c r="O218" i="26"/>
  <c r="N218" i="28"/>
  <c r="M218" i="28"/>
  <c r="O218" i="28"/>
  <c r="Q218" i="28" s="1"/>
  <c r="N650" i="25"/>
  <c r="O650" i="25"/>
  <c r="M650" i="25"/>
  <c r="M650" i="29"/>
  <c r="N650" i="29"/>
  <c r="O650" i="29"/>
  <c r="Q650" i="29" s="1"/>
  <c r="M617" i="27"/>
  <c r="N617" i="27"/>
  <c r="O617" i="27"/>
  <c r="I617" i="29"/>
  <c r="I617" i="28"/>
  <c r="I617" i="27"/>
  <c r="I617" i="25"/>
  <c r="I617" i="26"/>
  <c r="I617" i="7"/>
  <c r="N584" i="25"/>
  <c r="O584" i="25"/>
  <c r="M584" i="25"/>
  <c r="M556" i="7"/>
  <c r="O556" i="7"/>
  <c r="N556" i="7"/>
  <c r="O556" i="28"/>
  <c r="N556" i="28"/>
  <c r="M556" i="28"/>
  <c r="N540" i="25"/>
  <c r="M540" i="25"/>
  <c r="O540" i="25"/>
  <c r="Q540" i="25" s="1"/>
  <c r="N540" i="29"/>
  <c r="O540" i="29"/>
  <c r="M540" i="29"/>
  <c r="M518" i="26"/>
  <c r="N518" i="26"/>
  <c r="O518" i="26"/>
  <c r="I518" i="29"/>
  <c r="I518" i="28"/>
  <c r="I518" i="27"/>
  <c r="I518" i="26"/>
  <c r="I518" i="25"/>
  <c r="I518" i="7"/>
  <c r="N502" i="27"/>
  <c r="M502" i="27"/>
  <c r="O502" i="27"/>
  <c r="Q502" i="27" s="1"/>
  <c r="M485" i="27"/>
  <c r="O485" i="27"/>
  <c r="N485" i="27"/>
  <c r="N485" i="28"/>
  <c r="M485" i="28"/>
  <c r="O485" i="28"/>
  <c r="Q485" i="28" s="1"/>
  <c r="N469" i="7"/>
  <c r="M469" i="7"/>
  <c r="O469" i="7"/>
  <c r="N469" i="29"/>
  <c r="O469" i="29"/>
  <c r="Q469" i="29" s="1"/>
  <c r="M469" i="29"/>
  <c r="N447" i="26"/>
  <c r="M447" i="26"/>
  <c r="O447" i="26"/>
  <c r="I447" i="29"/>
  <c r="I447" i="28"/>
  <c r="I447" i="26"/>
  <c r="I447" i="27"/>
  <c r="I447" i="7"/>
  <c r="I447" i="25"/>
  <c r="N430" i="27"/>
  <c r="O430" i="27"/>
  <c r="M430" i="27"/>
  <c r="N657" i="7"/>
  <c r="O657" i="7"/>
  <c r="M657" i="7"/>
  <c r="M657" i="28"/>
  <c r="N657" i="28"/>
  <c r="O657" i="28"/>
  <c r="N615" i="25"/>
  <c r="M615" i="25"/>
  <c r="O615" i="25"/>
  <c r="Q615" i="25" s="1"/>
  <c r="N615" i="29"/>
  <c r="M615" i="29"/>
  <c r="O615" i="29"/>
  <c r="N582" i="25"/>
  <c r="O582" i="25"/>
  <c r="M582" i="25"/>
  <c r="I582" i="29"/>
  <c r="I582" i="28"/>
  <c r="I582" i="27"/>
  <c r="I582" i="26"/>
  <c r="I582" i="25"/>
  <c r="I582" i="7"/>
  <c r="N630" i="27"/>
  <c r="O630" i="27"/>
  <c r="M630" i="27"/>
  <c r="M546" i="7"/>
  <c r="O546" i="7"/>
  <c r="N546" i="7"/>
  <c r="M546" i="28"/>
  <c r="O546" i="28"/>
  <c r="N546" i="28"/>
  <c r="N517" i="25"/>
  <c r="O517" i="25"/>
  <c r="Q517" i="25" s="1"/>
  <c r="M517" i="25"/>
  <c r="M517" i="29"/>
  <c r="N517" i="29"/>
  <c r="O517" i="29"/>
  <c r="Q517" i="29" s="1"/>
  <c r="M484" i="26"/>
  <c r="N484" i="26"/>
  <c r="O484" i="26"/>
  <c r="I484" i="29"/>
  <c r="I484" i="28"/>
  <c r="I484" i="27"/>
  <c r="I484" i="26"/>
  <c r="Q484" i="26" s="1"/>
  <c r="I484" i="7"/>
  <c r="I484" i="25"/>
  <c r="N451" i="27"/>
  <c r="M451" i="27"/>
  <c r="O451" i="27"/>
  <c r="Q451" i="27" s="1"/>
  <c r="N213" i="25"/>
  <c r="M213" i="25"/>
  <c r="O213" i="25"/>
  <c r="Q213" i="25" s="1"/>
  <c r="N213" i="28"/>
  <c r="M213" i="28"/>
  <c r="O213" i="28"/>
  <c r="Q213" i="28" s="1"/>
  <c r="M551" i="7"/>
  <c r="N551" i="7"/>
  <c r="O551" i="7"/>
  <c r="N551" i="29"/>
  <c r="O551" i="29"/>
  <c r="M551" i="29"/>
  <c r="M520" i="26"/>
  <c r="N520" i="26"/>
  <c r="O520" i="26"/>
  <c r="I520" i="29"/>
  <c r="I520" i="28"/>
  <c r="I520" i="27"/>
  <c r="I520" i="26"/>
  <c r="I520" i="25"/>
  <c r="I520" i="7"/>
  <c r="N487" i="27"/>
  <c r="O487" i="27"/>
  <c r="M487" i="27"/>
  <c r="N454" i="25"/>
  <c r="O454" i="25"/>
  <c r="M454" i="25"/>
  <c r="M454" i="28"/>
  <c r="N454" i="28"/>
  <c r="O454" i="28"/>
  <c r="M421" i="25"/>
  <c r="N421" i="25"/>
  <c r="O421" i="25"/>
  <c r="Q421" i="25" s="1"/>
  <c r="N421" i="29"/>
  <c r="O421" i="29"/>
  <c r="M421" i="29"/>
  <c r="M405" i="26"/>
  <c r="N405" i="26"/>
  <c r="O405" i="26"/>
  <c r="I405" i="29"/>
  <c r="I405" i="28"/>
  <c r="I405" i="27"/>
  <c r="I405" i="26"/>
  <c r="Q405" i="26" s="1"/>
  <c r="I405" i="25"/>
  <c r="I405" i="7"/>
  <c r="Q405" i="7" s="1"/>
  <c r="N388" i="27"/>
  <c r="O388" i="27"/>
  <c r="M388" i="27"/>
  <c r="N372" i="25"/>
  <c r="O372" i="25"/>
  <c r="M372" i="25"/>
  <c r="M372" i="28"/>
  <c r="N372" i="28"/>
  <c r="O372" i="28"/>
  <c r="N351" i="25"/>
  <c r="O351" i="25"/>
  <c r="Q351" i="25" s="1"/>
  <c r="M351" i="25"/>
  <c r="M351" i="29"/>
  <c r="N351" i="29"/>
  <c r="O351" i="29"/>
  <c r="M334" i="26"/>
  <c r="N334" i="26"/>
  <c r="O334" i="26"/>
  <c r="I334" i="29"/>
  <c r="I334" i="28"/>
  <c r="I334" i="26"/>
  <c r="I334" i="25"/>
  <c r="I334" i="7"/>
  <c r="I334" i="27"/>
  <c r="N318" i="27"/>
  <c r="M318" i="27"/>
  <c r="O318" i="27"/>
  <c r="Q318" i="27" s="1"/>
  <c r="N301" i="25"/>
  <c r="O301" i="25"/>
  <c r="M301" i="25"/>
  <c r="O301" i="28"/>
  <c r="N301" i="28"/>
  <c r="M301" i="28"/>
  <c r="N285" i="25"/>
  <c r="O285" i="25"/>
  <c r="M285" i="25"/>
  <c r="M285" i="29"/>
  <c r="N285" i="29"/>
  <c r="O285" i="29"/>
  <c r="M268" i="26"/>
  <c r="N268" i="26"/>
  <c r="O268" i="26"/>
  <c r="I268" i="29"/>
  <c r="I268" i="28"/>
  <c r="I268" i="27"/>
  <c r="I268" i="26"/>
  <c r="I268" i="25"/>
  <c r="I268" i="7"/>
  <c r="M252" i="27"/>
  <c r="N252" i="27"/>
  <c r="O252" i="27"/>
  <c r="Q252" i="27" s="1"/>
  <c r="M231" i="7"/>
  <c r="N231" i="7"/>
  <c r="O231" i="7"/>
  <c r="O231" i="28"/>
  <c r="M231" i="28"/>
  <c r="N231" i="28"/>
  <c r="N215" i="25"/>
  <c r="O215" i="25"/>
  <c r="M215" i="25"/>
  <c r="N215" i="29"/>
  <c r="M215" i="29"/>
  <c r="O215" i="29"/>
  <c r="M201" i="26"/>
  <c r="N201" i="26"/>
  <c r="O201" i="26"/>
  <c r="I201" i="29"/>
  <c r="I201" i="28"/>
  <c r="I201" i="27"/>
  <c r="Q201" i="27" s="1"/>
  <c r="I201" i="26"/>
  <c r="I201" i="7"/>
  <c r="I201" i="25"/>
  <c r="M193" i="27"/>
  <c r="N193" i="27"/>
  <c r="O193" i="27"/>
  <c r="N185" i="25"/>
  <c r="M185" i="25"/>
  <c r="O185" i="25"/>
  <c r="Q185" i="25" s="1"/>
  <c r="O185" i="28"/>
  <c r="M185" i="28"/>
  <c r="N185" i="28"/>
  <c r="N177" i="7"/>
  <c r="M177" i="7"/>
  <c r="O177" i="7"/>
  <c r="N177" i="29"/>
  <c r="M177" i="29"/>
  <c r="O177" i="29"/>
  <c r="M168" i="26"/>
  <c r="N168" i="26"/>
  <c r="O168" i="26"/>
  <c r="I168" i="29"/>
  <c r="I168" i="28"/>
  <c r="I168" i="27"/>
  <c r="I168" i="26"/>
  <c r="Q168" i="26" s="1"/>
  <c r="I168" i="25"/>
  <c r="I168" i="7"/>
  <c r="Q168" i="7" s="1"/>
  <c r="O160" i="27"/>
  <c r="N160" i="27"/>
  <c r="M160" i="27"/>
  <c r="O152" i="25"/>
  <c r="Q152" i="25" s="1"/>
  <c r="M152" i="25"/>
  <c r="N152" i="25"/>
  <c r="N152" i="28"/>
  <c r="M152" i="28"/>
  <c r="O152" i="28"/>
  <c r="Q152" i="28" s="1"/>
  <c r="O141" i="7"/>
  <c r="N141" i="7"/>
  <c r="M141" i="7"/>
  <c r="M141" i="29"/>
  <c r="O141" i="29"/>
  <c r="Q141" i="29" s="1"/>
  <c r="N141" i="29"/>
  <c r="M133" i="26"/>
  <c r="N133" i="26"/>
  <c r="O133" i="26"/>
  <c r="I133" i="29"/>
  <c r="I133" i="28"/>
  <c r="I133" i="27"/>
  <c r="Q133" i="27" s="1"/>
  <c r="I133" i="26"/>
  <c r="I133" i="25"/>
  <c r="I133" i="7"/>
  <c r="N125" i="27"/>
  <c r="M125" i="27"/>
  <c r="O125" i="27"/>
  <c r="M117" i="7"/>
  <c r="O117" i="7"/>
  <c r="N117" i="7"/>
  <c r="M117" i="28"/>
  <c r="N117" i="28"/>
  <c r="O117" i="28"/>
  <c r="Q117" i="28" s="1"/>
  <c r="M108" i="25"/>
  <c r="O108" i="25"/>
  <c r="Q108" i="25" s="1"/>
  <c r="N108" i="25"/>
  <c r="M108" i="29"/>
  <c r="N108" i="29"/>
  <c r="O108" i="29"/>
  <c r="N100" i="26"/>
  <c r="M100" i="26"/>
  <c r="O100" i="26"/>
  <c r="I100" i="29"/>
  <c r="I100" i="28"/>
  <c r="I100" i="27"/>
  <c r="I100" i="26"/>
  <c r="I100" i="7"/>
  <c r="I100" i="25"/>
  <c r="M92" i="27"/>
  <c r="O92" i="27"/>
  <c r="N92" i="27"/>
  <c r="O84" i="7"/>
  <c r="N84" i="7"/>
  <c r="M84" i="7"/>
  <c r="N84" i="28"/>
  <c r="M84" i="28"/>
  <c r="O84" i="28"/>
  <c r="Q84" i="28" s="1"/>
  <c r="N613" i="26"/>
  <c r="M613" i="26"/>
  <c r="O613" i="26"/>
  <c r="M613" i="29"/>
  <c r="N613" i="29"/>
  <c r="O613" i="29"/>
  <c r="N542" i="25"/>
  <c r="M542" i="25"/>
  <c r="O542" i="25"/>
  <c r="I542" i="29"/>
  <c r="I542" i="28"/>
  <c r="I542" i="27"/>
  <c r="I542" i="26"/>
  <c r="I542" i="25"/>
  <c r="I542" i="7"/>
  <c r="N509" i="27"/>
  <c r="O509" i="27"/>
  <c r="M509" i="27"/>
  <c r="N476" i="26"/>
  <c r="M476" i="26"/>
  <c r="O476" i="26"/>
  <c r="N476" i="28"/>
  <c r="O476" i="28"/>
  <c r="M476" i="28"/>
  <c r="N443" i="25"/>
  <c r="O443" i="25"/>
  <c r="M443" i="25"/>
  <c r="N443" i="29"/>
  <c r="M443" i="29"/>
  <c r="O443" i="29"/>
  <c r="M19" i="26"/>
  <c r="N19" i="26"/>
  <c r="O19" i="26"/>
  <c r="I19" i="29"/>
  <c r="I19" i="28"/>
  <c r="I19" i="27"/>
  <c r="Q19" i="27" s="1"/>
  <c r="I19" i="26"/>
  <c r="Q19" i="26" s="1"/>
  <c r="I19" i="7"/>
  <c r="I19" i="25"/>
  <c r="N30" i="27"/>
  <c r="M30" i="27"/>
  <c r="O30" i="27"/>
  <c r="Q30" i="27" s="1"/>
  <c r="N46" i="25"/>
  <c r="O46" i="25"/>
  <c r="M46" i="25"/>
  <c r="N46" i="28"/>
  <c r="M46" i="28"/>
  <c r="O46" i="28"/>
  <c r="Q46" i="28" s="1"/>
  <c r="N63" i="7"/>
  <c r="M63" i="7"/>
  <c r="O63" i="7"/>
  <c r="M63" i="29"/>
  <c r="O63" i="29"/>
  <c r="Q63" i="29" s="1"/>
  <c r="N63" i="29"/>
  <c r="M114" i="26"/>
  <c r="N114" i="26"/>
  <c r="O114" i="26"/>
  <c r="I114" i="29"/>
  <c r="I114" i="28"/>
  <c r="I114" i="27"/>
  <c r="Q114" i="27" s="1"/>
  <c r="I114" i="26"/>
  <c r="Q114" i="26" s="1"/>
  <c r="I114" i="7"/>
  <c r="I114" i="25"/>
  <c r="N147" i="27"/>
  <c r="O147" i="27"/>
  <c r="M147" i="27"/>
  <c r="M180" i="25"/>
  <c r="O180" i="25"/>
  <c r="N180" i="25"/>
  <c r="O180" i="28"/>
  <c r="M180" i="28"/>
  <c r="N180" i="28"/>
  <c r="N214" i="25"/>
  <c r="O214" i="25"/>
  <c r="M214" i="25"/>
  <c r="N214" i="29"/>
  <c r="M214" i="29"/>
  <c r="O214" i="29"/>
  <c r="M279" i="26"/>
  <c r="N279" i="26"/>
  <c r="O279" i="26"/>
  <c r="I279" i="29"/>
  <c r="I279" i="28"/>
  <c r="I279" i="27"/>
  <c r="I279" i="26"/>
  <c r="Q279" i="26" s="1"/>
  <c r="I279" i="25"/>
  <c r="I279" i="7"/>
  <c r="Q279" i="7" s="1"/>
  <c r="M345" i="27"/>
  <c r="O345" i="27"/>
  <c r="N345" i="27"/>
  <c r="N411" i="25"/>
  <c r="O411" i="25"/>
  <c r="M411" i="25"/>
  <c r="N411" i="28"/>
  <c r="M411" i="28"/>
  <c r="O411" i="28"/>
  <c r="Q411" i="28" s="1"/>
  <c r="N638" i="25"/>
  <c r="O638" i="25"/>
  <c r="M638" i="25"/>
  <c r="M638" i="29"/>
  <c r="N638" i="29"/>
  <c r="O638" i="29"/>
  <c r="Q638" i="29" s="1"/>
  <c r="N39" i="26"/>
  <c r="O39" i="26"/>
  <c r="M39" i="26"/>
  <c r="I39" i="29"/>
  <c r="I39" i="28"/>
  <c r="I39" i="27"/>
  <c r="I39" i="26"/>
  <c r="I39" i="25"/>
  <c r="I39" i="7"/>
  <c r="N61" i="27"/>
  <c r="O61" i="27"/>
  <c r="M61" i="27"/>
  <c r="O78" i="7"/>
  <c r="Q78" i="7" s="1"/>
  <c r="M78" i="7"/>
  <c r="N78" i="7"/>
  <c r="M78" i="28"/>
  <c r="N78" i="28"/>
  <c r="O78" i="28"/>
  <c r="Q78" i="28" s="1"/>
  <c r="N95" i="25"/>
  <c r="O95" i="25"/>
  <c r="M95" i="25"/>
  <c r="N95" i="29"/>
  <c r="M95" i="29"/>
  <c r="O95" i="29"/>
  <c r="Q95" i="29" s="1"/>
  <c r="M116" i="25"/>
  <c r="O116" i="25"/>
  <c r="N116" i="25"/>
  <c r="I116" i="29"/>
  <c r="I116" i="28"/>
  <c r="I116" i="27"/>
  <c r="Q116" i="27" s="1"/>
  <c r="I116" i="26"/>
  <c r="I116" i="25"/>
  <c r="I116" i="7"/>
  <c r="Q116" i="7" s="1"/>
  <c r="N149" i="27"/>
  <c r="O149" i="27"/>
  <c r="M149" i="27"/>
  <c r="N182" i="25"/>
  <c r="O182" i="25"/>
  <c r="M182" i="25"/>
  <c r="M182" i="28"/>
  <c r="N182" i="28"/>
  <c r="O182" i="28"/>
  <c r="Q182" i="28" s="1"/>
  <c r="O217" i="7"/>
  <c r="N217" i="7"/>
  <c r="M217" i="7"/>
  <c r="N217" i="29"/>
  <c r="M217" i="29"/>
  <c r="O217" i="29"/>
  <c r="M283" i="26"/>
  <c r="N283" i="26"/>
  <c r="O283" i="26"/>
  <c r="I283" i="29"/>
  <c r="I283" i="28"/>
  <c r="I283" i="27"/>
  <c r="I283" i="26"/>
  <c r="Q283" i="26" s="1"/>
  <c r="I283" i="7"/>
  <c r="I283" i="25"/>
  <c r="M349" i="27"/>
  <c r="O349" i="27"/>
  <c r="N349" i="27"/>
  <c r="N415" i="25"/>
  <c r="O415" i="25"/>
  <c r="M415" i="25"/>
  <c r="N415" i="28"/>
  <c r="M415" i="28"/>
  <c r="O415" i="28"/>
  <c r="Q415" i="28" s="1"/>
  <c r="O555" i="7"/>
  <c r="N555" i="7"/>
  <c r="M555" i="7"/>
  <c r="N555" i="29"/>
  <c r="M555" i="29"/>
  <c r="O555" i="29"/>
  <c r="M24" i="26"/>
  <c r="N24" i="26"/>
  <c r="O24" i="26"/>
  <c r="I24" i="29"/>
  <c r="I24" i="28"/>
  <c r="I24" i="27"/>
  <c r="Q24" i="27" s="1"/>
  <c r="I24" i="7"/>
  <c r="Q24" i="7" s="1"/>
  <c r="I24" i="25"/>
  <c r="I24" i="26"/>
  <c r="N37" i="26"/>
  <c r="O37" i="26"/>
  <c r="M37" i="26"/>
  <c r="O54" i="7"/>
  <c r="Q54" i="7" s="1"/>
  <c r="N54" i="7"/>
  <c r="M54" i="7"/>
  <c r="M54" i="28"/>
  <c r="N54" i="28"/>
  <c r="O54" i="28"/>
  <c r="Q54" i="28" s="1"/>
  <c r="M70" i="7"/>
  <c r="O70" i="7"/>
  <c r="Q70" i="7" s="1"/>
  <c r="N70" i="7"/>
  <c r="M70" i="29"/>
  <c r="N70" i="29"/>
  <c r="O70" i="29"/>
  <c r="Q70" i="29" s="1"/>
  <c r="N126" i="7"/>
  <c r="M126" i="7"/>
  <c r="O126" i="7"/>
  <c r="I126" i="29"/>
  <c r="I126" i="28"/>
  <c r="I126" i="27"/>
  <c r="Q126" i="27" s="1"/>
  <c r="I126" i="26"/>
  <c r="I126" i="25"/>
  <c r="I126" i="7"/>
  <c r="N159" i="27"/>
  <c r="M159" i="27"/>
  <c r="O159" i="27"/>
  <c r="Q159" i="27" s="1"/>
  <c r="M200" i="25"/>
  <c r="N200" i="25"/>
  <c r="O200" i="25"/>
  <c r="N200" i="28"/>
  <c r="O200" i="28"/>
  <c r="M200" i="28"/>
  <c r="M254" i="25"/>
  <c r="O254" i="25"/>
  <c r="Q254" i="25" s="1"/>
  <c r="N254" i="25"/>
  <c r="M254" i="29"/>
  <c r="N254" i="29"/>
  <c r="O254" i="29"/>
  <c r="Q254" i="29" s="1"/>
  <c r="M337" i="26"/>
  <c r="N337" i="26"/>
  <c r="O337" i="26"/>
  <c r="I337" i="29"/>
  <c r="I337" i="28"/>
  <c r="I337" i="27"/>
  <c r="I337" i="26"/>
  <c r="I337" i="7"/>
  <c r="I337" i="25"/>
  <c r="O403" i="27"/>
  <c r="N403" i="27"/>
  <c r="M403" i="27"/>
  <c r="O507" i="7"/>
  <c r="N507" i="7"/>
  <c r="M507" i="7"/>
  <c r="N507" i="28"/>
  <c r="M507" i="28"/>
  <c r="O507" i="28"/>
  <c r="N166" i="25"/>
  <c r="O166" i="25"/>
  <c r="M166" i="25"/>
  <c r="M166" i="29"/>
  <c r="N166" i="29"/>
  <c r="O166" i="29"/>
  <c r="O139" i="26"/>
  <c r="M139" i="26"/>
  <c r="N139" i="26"/>
  <c r="I139" i="29"/>
  <c r="I139" i="28"/>
  <c r="I139" i="27"/>
  <c r="Q139" i="27" s="1"/>
  <c r="I139" i="26"/>
  <c r="I139" i="25"/>
  <c r="I139" i="7"/>
  <c r="N123" i="27"/>
  <c r="M123" i="27"/>
  <c r="O123" i="27"/>
  <c r="N106" i="25"/>
  <c r="O106" i="25"/>
  <c r="M106" i="25"/>
  <c r="N106" i="28"/>
  <c r="M106" i="28"/>
  <c r="O106" i="28"/>
  <c r="Q106" i="28" s="1"/>
  <c r="N82" i="25"/>
  <c r="O82" i="25"/>
  <c r="M82" i="25"/>
  <c r="N82" i="29"/>
  <c r="M82" i="29"/>
  <c r="O82" i="29"/>
  <c r="Q82" i="29" s="1"/>
  <c r="O534" i="7"/>
  <c r="N534" i="7"/>
  <c r="M534" i="7"/>
  <c r="I534" i="29"/>
  <c r="I534" i="28"/>
  <c r="Q534" i="28" s="1"/>
  <c r="I534" i="26"/>
  <c r="I534" i="27"/>
  <c r="I534" i="25"/>
  <c r="I534" i="7"/>
  <c r="Q534" i="7" s="1"/>
  <c r="M426" i="27"/>
  <c r="N426" i="27"/>
  <c r="O426" i="27"/>
  <c r="Q426" i="27" s="1"/>
  <c r="M50" i="26"/>
  <c r="N50" i="26"/>
  <c r="O50" i="26"/>
  <c r="M50" i="28"/>
  <c r="N50" i="28"/>
  <c r="O50" i="28"/>
  <c r="Q50" i="28" s="1"/>
  <c r="N122" i="25"/>
  <c r="O122" i="25"/>
  <c r="M122" i="25"/>
  <c r="O122" i="29"/>
  <c r="M122" i="29"/>
  <c r="N122" i="29"/>
  <c r="M229" i="26"/>
  <c r="N229" i="26"/>
  <c r="O229" i="26"/>
  <c r="I229" i="29"/>
  <c r="I229" i="28"/>
  <c r="I229" i="27"/>
  <c r="I229" i="26"/>
  <c r="Q229" i="26" s="1"/>
  <c r="I229" i="25"/>
  <c r="I229" i="7"/>
  <c r="M361" i="27"/>
  <c r="O361" i="27"/>
  <c r="N361" i="27"/>
  <c r="M44" i="25"/>
  <c r="O44" i="25"/>
  <c r="Q44" i="25" s="1"/>
  <c r="N44" i="25"/>
  <c r="N44" i="28"/>
  <c r="M44" i="28"/>
  <c r="O44" i="28"/>
  <c r="Q44" i="28" s="1"/>
  <c r="N99" i="25"/>
  <c r="O99" i="25"/>
  <c r="M99" i="25"/>
  <c r="N99" i="29"/>
  <c r="M99" i="29"/>
  <c r="O99" i="29"/>
  <c r="Q99" i="29" s="1"/>
  <c r="M157" i="26"/>
  <c r="N157" i="26"/>
  <c r="O157" i="26"/>
  <c r="I157" i="29"/>
  <c r="I157" i="28"/>
  <c r="I157" i="26"/>
  <c r="I157" i="27"/>
  <c r="I157" i="25"/>
  <c r="I157" i="7"/>
  <c r="Q157" i="7" s="1"/>
  <c r="N299" i="27"/>
  <c r="O299" i="27"/>
  <c r="M299" i="27"/>
  <c r="N18" i="25"/>
  <c r="O18" i="25"/>
  <c r="M18" i="25"/>
  <c r="N18" i="28"/>
  <c r="M18" i="28"/>
  <c r="O18" i="28"/>
  <c r="M42" i="7"/>
  <c r="O42" i="7"/>
  <c r="N42" i="7"/>
  <c r="N42" i="29"/>
  <c r="M42" i="29"/>
  <c r="O42" i="29"/>
  <c r="Q42" i="29" s="1"/>
  <c r="M134" i="26"/>
  <c r="N134" i="26"/>
  <c r="O134" i="26"/>
  <c r="I134" i="29"/>
  <c r="I134" i="28"/>
  <c r="I134" i="26"/>
  <c r="I134" i="27"/>
  <c r="Q134" i="27" s="1"/>
  <c r="I134" i="25"/>
  <c r="I134" i="7"/>
  <c r="N209" i="27"/>
  <c r="O209" i="27"/>
  <c r="M209" i="27"/>
  <c r="N419" i="25"/>
  <c r="O419" i="25"/>
  <c r="M419" i="25"/>
  <c r="N419" i="28"/>
  <c r="M419" i="28"/>
  <c r="O419" i="28"/>
  <c r="Q419" i="28" s="1"/>
  <c r="M196" i="7"/>
  <c r="N196" i="7"/>
  <c r="O196" i="7"/>
  <c r="N196" i="29"/>
  <c r="M196" i="29"/>
  <c r="O196" i="29"/>
  <c r="Q196" i="29" s="1"/>
  <c r="N474" i="26"/>
  <c r="O474" i="26"/>
  <c r="M474" i="26"/>
  <c r="I474" i="29"/>
  <c r="I474" i="28"/>
  <c r="I474" i="27"/>
  <c r="I474" i="26"/>
  <c r="I474" i="7"/>
  <c r="I474" i="25"/>
  <c r="N87" i="27"/>
  <c r="O87" i="27"/>
  <c r="M87" i="27"/>
  <c r="N165" i="7"/>
  <c r="M165" i="7"/>
  <c r="O165" i="7"/>
  <c r="N165" i="28"/>
  <c r="M165" i="28"/>
  <c r="O165" i="28"/>
  <c r="Q165" i="28" s="1"/>
  <c r="N382" i="25"/>
  <c r="M382" i="25"/>
  <c r="O382" i="25"/>
  <c r="Q382" i="25" s="1"/>
  <c r="N382" i="29"/>
  <c r="O382" i="29"/>
  <c r="Q382" i="29" s="1"/>
  <c r="M382" i="29"/>
  <c r="M62" i="26"/>
  <c r="N62" i="26"/>
  <c r="O62" i="26"/>
  <c r="I62" i="29"/>
  <c r="I62" i="28"/>
  <c r="I62" i="26"/>
  <c r="I62" i="7"/>
  <c r="I62" i="27"/>
  <c r="I62" i="25"/>
  <c r="N184" i="27"/>
  <c r="O184" i="27"/>
  <c r="M184" i="27"/>
  <c r="M441" i="26"/>
  <c r="N441" i="26"/>
  <c r="O441" i="26"/>
  <c r="M441" i="28"/>
  <c r="N441" i="28"/>
  <c r="O441" i="28"/>
  <c r="N35" i="27"/>
  <c r="M35" i="27"/>
  <c r="O35" i="27"/>
  <c r="Q35" i="27" s="1"/>
  <c r="O136" i="25"/>
  <c r="M136" i="25"/>
  <c r="N136" i="25"/>
  <c r="M136" i="28"/>
  <c r="N136" i="28"/>
  <c r="O136" i="28"/>
  <c r="N390" i="25"/>
  <c r="O390" i="25"/>
  <c r="Q390" i="25" s="1"/>
  <c r="M390" i="25"/>
  <c r="O390" i="29"/>
  <c r="Q390" i="29" s="1"/>
  <c r="N390" i="29"/>
  <c r="M390" i="29"/>
  <c r="M73" i="7"/>
  <c r="O73" i="7"/>
  <c r="N73" i="7"/>
  <c r="I73" i="29"/>
  <c r="I73" i="28"/>
  <c r="I73" i="26"/>
  <c r="I73" i="27"/>
  <c r="I73" i="7"/>
  <c r="I73" i="25"/>
  <c r="N178" i="27"/>
  <c r="M178" i="27"/>
  <c r="O178" i="27"/>
  <c r="N407" i="25"/>
  <c r="O407" i="25"/>
  <c r="M407" i="25"/>
  <c r="N407" i="28"/>
  <c r="M407" i="28"/>
  <c r="O407" i="28"/>
  <c r="O60" i="7"/>
  <c r="N60" i="7"/>
  <c r="M60" i="7"/>
  <c r="M60" i="29"/>
  <c r="N60" i="29"/>
  <c r="O60" i="29"/>
  <c r="Q60" i="29" s="1"/>
  <c r="M153" i="26"/>
  <c r="N153" i="26"/>
  <c r="O153" i="26"/>
  <c r="I153" i="29"/>
  <c r="I153" i="28"/>
  <c r="I153" i="27"/>
  <c r="I153" i="26"/>
  <c r="I153" i="7"/>
  <c r="I153" i="25"/>
  <c r="M357" i="27"/>
  <c r="O357" i="27"/>
  <c r="N357" i="27"/>
  <c r="N49" i="25"/>
  <c r="O49" i="25"/>
  <c r="M49" i="25"/>
  <c r="O49" i="28"/>
  <c r="M49" i="28"/>
  <c r="N49" i="28"/>
  <c r="O128" i="7"/>
  <c r="M128" i="7"/>
  <c r="N128" i="7"/>
  <c r="O128" i="29"/>
  <c r="Q128" i="29" s="1"/>
  <c r="N128" i="29"/>
  <c r="M128" i="29"/>
  <c r="M308" i="26"/>
  <c r="O308" i="26"/>
  <c r="N308" i="26"/>
  <c r="I308" i="29"/>
  <c r="I308" i="28"/>
  <c r="I308" i="27"/>
  <c r="I308" i="26"/>
  <c r="I308" i="25"/>
  <c r="I308" i="7"/>
  <c r="O974" i="27"/>
  <c r="N974" i="27"/>
  <c r="M974" i="27"/>
  <c r="O966" i="25"/>
  <c r="N966" i="25"/>
  <c r="M966" i="25"/>
  <c r="M966" i="28"/>
  <c r="N966" i="28"/>
  <c r="O966" i="28"/>
  <c r="O958" i="25"/>
  <c r="Q958" i="25" s="1"/>
  <c r="N958" i="25"/>
  <c r="M958" i="25"/>
  <c r="N958" i="29"/>
  <c r="O958" i="29"/>
  <c r="Q958" i="29" s="1"/>
  <c r="M958" i="29"/>
  <c r="M950" i="26"/>
  <c r="N950" i="26"/>
  <c r="O950" i="26"/>
  <c r="I950" i="29"/>
  <c r="I950" i="28"/>
  <c r="Q950" i="28" s="1"/>
  <c r="I950" i="27"/>
  <c r="Q950" i="27" s="1"/>
  <c r="I950" i="26"/>
  <c r="I950" i="25"/>
  <c r="I950" i="7"/>
  <c r="Q950" i="7" s="1"/>
  <c r="N939" i="26"/>
  <c r="M939" i="26"/>
  <c r="O939" i="26"/>
  <c r="M931" i="7"/>
  <c r="O931" i="7"/>
  <c r="N931" i="7"/>
  <c r="M931" i="28"/>
  <c r="N931" i="28"/>
  <c r="O931" i="28"/>
  <c r="N923" i="25"/>
  <c r="M923" i="25"/>
  <c r="O923" i="25"/>
  <c r="Q923" i="25" s="1"/>
  <c r="N923" i="29"/>
  <c r="M923" i="29"/>
  <c r="O923" i="29"/>
  <c r="Q923" i="29" s="1"/>
  <c r="M915" i="26"/>
  <c r="N915" i="26"/>
  <c r="O915" i="26"/>
  <c r="I915" i="29"/>
  <c r="I915" i="28"/>
  <c r="I915" i="27"/>
  <c r="I915" i="26"/>
  <c r="I915" i="7"/>
  <c r="I915" i="25"/>
  <c r="M906" i="27"/>
  <c r="O906" i="27"/>
  <c r="N906" i="27"/>
  <c r="N898" i="25"/>
  <c r="M898" i="25"/>
  <c r="O898" i="25"/>
  <c r="M898" i="28"/>
  <c r="N898" i="28"/>
  <c r="O898" i="28"/>
  <c r="N890" i="25"/>
  <c r="O890" i="25"/>
  <c r="Q890" i="25" s="1"/>
  <c r="M890" i="25"/>
  <c r="M890" i="29"/>
  <c r="N890" i="29"/>
  <c r="O890" i="29"/>
  <c r="Q890" i="29" s="1"/>
  <c r="N882" i="27"/>
  <c r="M882" i="27"/>
  <c r="O882" i="27"/>
  <c r="I882" i="29"/>
  <c r="I882" i="28"/>
  <c r="I882" i="27"/>
  <c r="I882" i="26"/>
  <c r="Q882" i="26" s="1"/>
  <c r="I882" i="25"/>
  <c r="I882" i="7"/>
  <c r="N871" i="26"/>
  <c r="O871" i="26"/>
  <c r="M871" i="26"/>
  <c r="N863" i="7"/>
  <c r="O863" i="7"/>
  <c r="M863" i="7"/>
  <c r="N863" i="28"/>
  <c r="O863" i="28"/>
  <c r="M863" i="28"/>
  <c r="O855" i="25"/>
  <c r="Q855" i="25" s="1"/>
  <c r="M855" i="25"/>
  <c r="N855" i="25"/>
  <c r="M855" i="29"/>
  <c r="O855" i="29"/>
  <c r="Q855" i="29" s="1"/>
  <c r="N855" i="29"/>
  <c r="N846" i="26"/>
  <c r="M846" i="26"/>
  <c r="O846" i="26"/>
  <c r="I846" i="29"/>
  <c r="I846" i="28"/>
  <c r="Q846" i="28" s="1"/>
  <c r="I846" i="26"/>
  <c r="I846" i="27"/>
  <c r="I846" i="25"/>
  <c r="I846" i="7"/>
  <c r="N838" i="27"/>
  <c r="O838" i="27"/>
  <c r="M838" i="27"/>
  <c r="N830" i="25"/>
  <c r="M830" i="25"/>
  <c r="O830" i="25"/>
  <c r="N830" i="28"/>
  <c r="M830" i="28"/>
  <c r="O830" i="28"/>
  <c r="M822" i="26"/>
  <c r="N822" i="26"/>
  <c r="O822" i="26"/>
  <c r="M822" i="29"/>
  <c r="N822" i="29"/>
  <c r="O822" i="29"/>
  <c r="M811" i="26"/>
  <c r="N811" i="26"/>
  <c r="O811" i="26"/>
  <c r="I811" i="29"/>
  <c r="I811" i="28"/>
  <c r="Q811" i="28" s="1"/>
  <c r="I811" i="27"/>
  <c r="Q811" i="27" s="1"/>
  <c r="I811" i="25"/>
  <c r="I811" i="26"/>
  <c r="I811" i="7"/>
  <c r="M967" i="26"/>
  <c r="N967" i="26"/>
  <c r="O967" i="26"/>
  <c r="O959" i="7"/>
  <c r="M959" i="7"/>
  <c r="N959" i="7"/>
  <c r="N959" i="28"/>
  <c r="M959" i="28"/>
  <c r="O959" i="28"/>
  <c r="N951" i="25"/>
  <c r="M951" i="25"/>
  <c r="O951" i="25"/>
  <c r="Q951" i="25" s="1"/>
  <c r="N951" i="29"/>
  <c r="O951" i="29"/>
  <c r="Q951" i="29" s="1"/>
  <c r="M951" i="29"/>
  <c r="M942" i="27"/>
  <c r="N942" i="27"/>
  <c r="O942" i="27"/>
  <c r="I942" i="29"/>
  <c r="I942" i="28"/>
  <c r="I942" i="27"/>
  <c r="I942" i="26"/>
  <c r="I942" i="25"/>
  <c r="I942" i="7"/>
  <c r="M934" i="26"/>
  <c r="N934" i="26"/>
  <c r="O934" i="26"/>
  <c r="N926" i="7"/>
  <c r="O926" i="7"/>
  <c r="M926" i="7"/>
  <c r="M926" i="28"/>
  <c r="N926" i="28"/>
  <c r="O926" i="28"/>
  <c r="N918" i="25"/>
  <c r="O918" i="25"/>
  <c r="M918" i="25"/>
  <c r="M918" i="29"/>
  <c r="N918" i="29"/>
  <c r="O918" i="29"/>
  <c r="Q918" i="29" s="1"/>
  <c r="N907" i="26"/>
  <c r="M907" i="26"/>
  <c r="O907" i="26"/>
  <c r="I907" i="29"/>
  <c r="I907" i="28"/>
  <c r="Q907" i="28" s="1"/>
  <c r="I907" i="26"/>
  <c r="I907" i="27"/>
  <c r="I907" i="25"/>
  <c r="I907" i="7"/>
  <c r="N899" i="27"/>
  <c r="O899" i="27"/>
  <c r="M899" i="27"/>
  <c r="N891" i="7"/>
  <c r="O891" i="7"/>
  <c r="M891" i="7"/>
  <c r="N891" i="28"/>
  <c r="M891" i="28"/>
  <c r="O891" i="28"/>
  <c r="N883" i="25"/>
  <c r="M883" i="25"/>
  <c r="O883" i="25"/>
  <c r="N883" i="29"/>
  <c r="M883" i="29"/>
  <c r="O883" i="29"/>
  <c r="Q883" i="29" s="1"/>
  <c r="M874" i="26"/>
  <c r="N874" i="26"/>
  <c r="O874" i="26"/>
  <c r="I874" i="29"/>
  <c r="Q874" i="29" s="1"/>
  <c r="I874" i="28"/>
  <c r="I874" i="27"/>
  <c r="Q874" i="27" s="1"/>
  <c r="I874" i="26"/>
  <c r="I874" i="25"/>
  <c r="I874" i="7"/>
  <c r="Q874" i="7" s="1"/>
  <c r="M866" i="27"/>
  <c r="O866" i="27"/>
  <c r="N866" i="27"/>
  <c r="M858" i="7"/>
  <c r="O858" i="7"/>
  <c r="N858" i="7"/>
  <c r="N858" i="28"/>
  <c r="O858" i="28"/>
  <c r="M858" i="28"/>
  <c r="N850" i="25"/>
  <c r="M850" i="25"/>
  <c r="O850" i="25"/>
  <c r="N850" i="29"/>
  <c r="M850" i="29"/>
  <c r="O850" i="29"/>
  <c r="N839" i="26"/>
  <c r="O839" i="26"/>
  <c r="M839" i="26"/>
  <c r="I839" i="29"/>
  <c r="I839" i="28"/>
  <c r="Q839" i="28" s="1"/>
  <c r="I839" i="26"/>
  <c r="I839" i="25"/>
  <c r="I839" i="27"/>
  <c r="I839" i="7"/>
  <c r="N831" i="27"/>
  <c r="M831" i="27"/>
  <c r="O831" i="27"/>
  <c r="Q831" i="27" s="1"/>
  <c r="N823" i="7"/>
  <c r="O823" i="7"/>
  <c r="M823" i="7"/>
  <c r="M823" i="28"/>
  <c r="N823" i="28"/>
  <c r="O823" i="28"/>
  <c r="N814" i="25"/>
  <c r="M814" i="25"/>
  <c r="O814" i="25"/>
  <c r="M814" i="29"/>
  <c r="N814" i="29"/>
  <c r="O814" i="29"/>
  <c r="Q814" i="29" s="1"/>
  <c r="N806" i="27"/>
  <c r="M806" i="27"/>
  <c r="O806" i="27"/>
  <c r="I806" i="29"/>
  <c r="I806" i="28"/>
  <c r="Q806" i="28" s="1"/>
  <c r="I806" i="27"/>
  <c r="I806" i="26"/>
  <c r="Q806" i="26" s="1"/>
  <c r="I806" i="25"/>
  <c r="I806" i="7"/>
  <c r="N797" i="27"/>
  <c r="M797" i="27"/>
  <c r="O797" i="27"/>
  <c r="Q797" i="27" s="1"/>
  <c r="N789" i="7"/>
  <c r="M789" i="7"/>
  <c r="O789" i="7"/>
  <c r="M789" i="28"/>
  <c r="N789" i="28"/>
  <c r="O789" i="28"/>
  <c r="N780" i="25"/>
  <c r="M780" i="25"/>
  <c r="O780" i="25"/>
  <c r="O780" i="29"/>
  <c r="Q780" i="29" s="1"/>
  <c r="N780" i="29"/>
  <c r="M780" i="29"/>
  <c r="M772" i="26"/>
  <c r="N772" i="26"/>
  <c r="O772" i="26"/>
  <c r="I772" i="29"/>
  <c r="I772" i="28"/>
  <c r="I772" i="27"/>
  <c r="I772" i="26"/>
  <c r="Q772" i="26" s="1"/>
  <c r="I772" i="25"/>
  <c r="I772" i="7"/>
  <c r="M764" i="27"/>
  <c r="N764" i="27"/>
  <c r="O764" i="27"/>
  <c r="Q764" i="27" s="1"/>
  <c r="N756" i="25"/>
  <c r="M756" i="25"/>
  <c r="O756" i="25"/>
  <c r="N756" i="28"/>
  <c r="O756" i="28"/>
  <c r="M756" i="28"/>
  <c r="O745" i="26"/>
  <c r="Q745" i="26" s="1"/>
  <c r="M745" i="26"/>
  <c r="N745" i="26"/>
  <c r="M745" i="29"/>
  <c r="N745" i="29"/>
  <c r="O745" i="29"/>
  <c r="Q745" i="29" s="1"/>
  <c r="O737" i="26"/>
  <c r="M737" i="26"/>
  <c r="N737" i="26"/>
  <c r="I737" i="29"/>
  <c r="I737" i="28"/>
  <c r="I737" i="27"/>
  <c r="I737" i="26"/>
  <c r="I737" i="25"/>
  <c r="I737" i="7"/>
  <c r="O729" i="27"/>
  <c r="M729" i="27"/>
  <c r="N729" i="27"/>
  <c r="N721" i="25"/>
  <c r="M721" i="25"/>
  <c r="O721" i="25"/>
  <c r="M721" i="28"/>
  <c r="N721" i="28"/>
  <c r="O721" i="28"/>
  <c r="N712" i="25"/>
  <c r="M712" i="25"/>
  <c r="O712" i="25"/>
  <c r="Q712" i="25" s="1"/>
  <c r="M712" i="29"/>
  <c r="N712" i="29"/>
  <c r="O712" i="29"/>
  <c r="N704" i="25"/>
  <c r="M704" i="25"/>
  <c r="O704" i="25"/>
  <c r="I704" i="29"/>
  <c r="I704" i="28"/>
  <c r="I704" i="27"/>
  <c r="Q704" i="27" s="1"/>
  <c r="I704" i="26"/>
  <c r="Q704" i="26" s="1"/>
  <c r="I704" i="25"/>
  <c r="I704" i="7"/>
  <c r="N696" i="27"/>
  <c r="M696" i="27"/>
  <c r="O696" i="27"/>
  <c r="M685" i="7"/>
  <c r="O685" i="7"/>
  <c r="N685" i="7"/>
  <c r="N685" i="28"/>
  <c r="O685" i="28"/>
  <c r="M685" i="28"/>
  <c r="M677" i="26"/>
  <c r="N677" i="26"/>
  <c r="O677" i="26"/>
  <c r="M677" i="29"/>
  <c r="N677" i="29"/>
  <c r="O677" i="29"/>
  <c r="M805" i="26"/>
  <c r="N805" i="26"/>
  <c r="O805" i="26"/>
  <c r="I805" i="29"/>
  <c r="I805" i="28"/>
  <c r="Q805" i="28" s="1"/>
  <c r="I805" i="27"/>
  <c r="Q805" i="27" s="1"/>
  <c r="I805" i="25"/>
  <c r="I805" i="26"/>
  <c r="I805" i="7"/>
  <c r="N796" i="27"/>
  <c r="O796" i="27"/>
  <c r="M796" i="27"/>
  <c r="O788" i="7"/>
  <c r="N788" i="7"/>
  <c r="M788" i="7"/>
  <c r="M788" i="28"/>
  <c r="N788" i="28"/>
  <c r="O788" i="28"/>
  <c r="N777" i="7"/>
  <c r="O777" i="7"/>
  <c r="M777" i="7"/>
  <c r="M777" i="29"/>
  <c r="O777" i="29"/>
  <c r="Q777" i="29" s="1"/>
  <c r="N777" i="29"/>
  <c r="M769" i="26"/>
  <c r="N769" i="26"/>
  <c r="O769" i="26"/>
  <c r="I769" i="29"/>
  <c r="I769" i="28"/>
  <c r="I769" i="27"/>
  <c r="I769" i="25"/>
  <c r="I769" i="26"/>
  <c r="I769" i="7"/>
  <c r="O761" i="27"/>
  <c r="N761" i="27"/>
  <c r="M761" i="27"/>
  <c r="N753" i="7"/>
  <c r="O753" i="7"/>
  <c r="M753" i="7"/>
  <c r="N753" i="28"/>
  <c r="O753" i="28"/>
  <c r="M753" i="28"/>
  <c r="N744" i="25"/>
  <c r="M744" i="25"/>
  <c r="O744" i="25"/>
  <c r="Q744" i="25" s="1"/>
  <c r="M744" i="29"/>
  <c r="N744" i="29"/>
  <c r="O744" i="29"/>
  <c r="Q744" i="29" s="1"/>
  <c r="O736" i="26"/>
  <c r="M736" i="26"/>
  <c r="N736" i="26"/>
  <c r="I736" i="29"/>
  <c r="I736" i="28"/>
  <c r="Q736" i="28" s="1"/>
  <c r="I736" i="26"/>
  <c r="I736" i="27"/>
  <c r="I736" i="25"/>
  <c r="I736" i="7"/>
  <c r="M728" i="27"/>
  <c r="N728" i="27"/>
  <c r="O728" i="27"/>
  <c r="Q728" i="27" s="1"/>
  <c r="O717" i="7"/>
  <c r="M717" i="7"/>
  <c r="N717" i="7"/>
  <c r="M717" i="28"/>
  <c r="N717" i="28"/>
  <c r="O717" i="28"/>
  <c r="N709" i="25"/>
  <c r="M709" i="25"/>
  <c r="O709" i="25"/>
  <c r="M709" i="29"/>
  <c r="N709" i="29"/>
  <c r="O709" i="29"/>
  <c r="N701" i="25"/>
  <c r="M701" i="25"/>
  <c r="O701" i="25"/>
  <c r="I701" i="29"/>
  <c r="I701" i="28"/>
  <c r="I701" i="27"/>
  <c r="Q701" i="27" s="1"/>
  <c r="I701" i="26"/>
  <c r="I701" i="25"/>
  <c r="I701" i="7"/>
  <c r="N693" i="27"/>
  <c r="O693" i="27"/>
  <c r="M693" i="27"/>
  <c r="M684" i="7"/>
  <c r="N684" i="7"/>
  <c r="O684" i="7"/>
  <c r="N684" i="28"/>
  <c r="M684" i="28"/>
  <c r="O684" i="28"/>
  <c r="O676" i="7"/>
  <c r="M676" i="7"/>
  <c r="N676" i="7"/>
  <c r="M676" i="29"/>
  <c r="N676" i="29"/>
  <c r="O676" i="29"/>
  <c r="M807" i="26"/>
  <c r="N807" i="26"/>
  <c r="O807" i="26"/>
  <c r="I807" i="29"/>
  <c r="I807" i="28"/>
  <c r="Q807" i="28" s="1"/>
  <c r="I807" i="27"/>
  <c r="I807" i="26"/>
  <c r="Q807" i="26" s="1"/>
  <c r="I807" i="25"/>
  <c r="I807" i="7"/>
  <c r="N666" i="27"/>
  <c r="M666" i="27"/>
  <c r="O666" i="27"/>
  <c r="Q666" i="27" s="1"/>
  <c r="N658" i="25"/>
  <c r="M658" i="25"/>
  <c r="O658" i="25"/>
  <c r="M658" i="28"/>
  <c r="N658" i="28"/>
  <c r="O658" i="28"/>
  <c r="M647" i="25"/>
  <c r="O647" i="25"/>
  <c r="N647" i="25"/>
  <c r="N647" i="29"/>
  <c r="M647" i="29"/>
  <c r="O647" i="29"/>
  <c r="Q647" i="29" s="1"/>
  <c r="M639" i="25"/>
  <c r="N639" i="25"/>
  <c r="O639" i="25"/>
  <c r="I639" i="29"/>
  <c r="I639" i="28"/>
  <c r="Q639" i="28" s="1"/>
  <c r="I639" i="27"/>
  <c r="I639" i="26"/>
  <c r="Q639" i="26" s="1"/>
  <c r="I639" i="25"/>
  <c r="I639" i="7"/>
  <c r="O631" i="27"/>
  <c r="M631" i="27"/>
  <c r="N631" i="27"/>
  <c r="N622" i="25"/>
  <c r="O622" i="25"/>
  <c r="M622" i="25"/>
  <c r="O622" i="28"/>
  <c r="Q622" i="28" s="1"/>
  <c r="M622" i="28"/>
  <c r="N622" i="28"/>
  <c r="N614" i="25"/>
  <c r="M614" i="25"/>
  <c r="O614" i="25"/>
  <c r="M614" i="29"/>
  <c r="N614" i="29"/>
  <c r="O614" i="29"/>
  <c r="N606" i="25"/>
  <c r="M606" i="25"/>
  <c r="O606" i="25"/>
  <c r="I606" i="29"/>
  <c r="I606" i="28"/>
  <c r="Q606" i="28" s="1"/>
  <c r="I606" i="25"/>
  <c r="I606" i="26"/>
  <c r="Q606" i="26" s="1"/>
  <c r="I606" i="27"/>
  <c r="Q606" i="27" s="1"/>
  <c r="I606" i="7"/>
  <c r="N598" i="27"/>
  <c r="M598" i="27"/>
  <c r="O598" i="27"/>
  <c r="N587" i="7"/>
  <c r="M587" i="7"/>
  <c r="O587" i="7"/>
  <c r="N587" i="28"/>
  <c r="M587" i="28"/>
  <c r="O587" i="28"/>
  <c r="N579" i="25"/>
  <c r="O579" i="25"/>
  <c r="Q579" i="25" s="1"/>
  <c r="M579" i="25"/>
  <c r="M579" i="29"/>
  <c r="N579" i="29"/>
  <c r="O579" i="29"/>
  <c r="Q579" i="29" s="1"/>
  <c r="O571" i="26"/>
  <c r="M571" i="26"/>
  <c r="N571" i="26"/>
  <c r="I571" i="29"/>
  <c r="I571" i="28"/>
  <c r="Q571" i="28" s="1"/>
  <c r="I571" i="27"/>
  <c r="Q571" i="27" s="1"/>
  <c r="I571" i="26"/>
  <c r="I571" i="7"/>
  <c r="Q571" i="7" s="1"/>
  <c r="I571" i="25"/>
  <c r="O563" i="27"/>
  <c r="N563" i="27"/>
  <c r="M563" i="27"/>
  <c r="N644" i="25"/>
  <c r="O644" i="25"/>
  <c r="Q644" i="25" s="1"/>
  <c r="M644" i="25"/>
  <c r="M644" i="28"/>
  <c r="N644" i="28"/>
  <c r="O644" i="28"/>
  <c r="N611" i="26"/>
  <c r="O611" i="26"/>
  <c r="M611" i="26"/>
  <c r="M611" i="29"/>
  <c r="N611" i="29"/>
  <c r="O611" i="29"/>
  <c r="O578" i="26"/>
  <c r="N578" i="26"/>
  <c r="M578" i="26"/>
  <c r="I578" i="29"/>
  <c r="I578" i="28"/>
  <c r="Q578" i="28" s="1"/>
  <c r="I578" i="27"/>
  <c r="I578" i="25"/>
  <c r="I578" i="26"/>
  <c r="I578" i="7"/>
  <c r="N553" i="27"/>
  <c r="M553" i="27"/>
  <c r="O553" i="27"/>
  <c r="O537" i="25"/>
  <c r="M537" i="25"/>
  <c r="N537" i="25"/>
  <c r="O537" i="28"/>
  <c r="M537" i="28"/>
  <c r="N537" i="28"/>
  <c r="N519" i="25"/>
  <c r="M519" i="25"/>
  <c r="O519" i="25"/>
  <c r="N519" i="29"/>
  <c r="M519" i="29"/>
  <c r="O519" i="29"/>
  <c r="Q519" i="29" s="1"/>
  <c r="M503" i="26"/>
  <c r="N503" i="26"/>
  <c r="O503" i="26"/>
  <c r="I503" i="29"/>
  <c r="I503" i="28"/>
  <c r="Q503" i="28" s="1"/>
  <c r="I503" i="27"/>
  <c r="I503" i="26"/>
  <c r="I503" i="25"/>
  <c r="I503" i="7"/>
  <c r="N486" i="27"/>
  <c r="O486" i="27"/>
  <c r="M486" i="27"/>
  <c r="M470" i="7"/>
  <c r="O470" i="7"/>
  <c r="N470" i="7"/>
  <c r="N470" i="28"/>
  <c r="O470" i="28"/>
  <c r="M470" i="28"/>
  <c r="M453" i="25"/>
  <c r="O453" i="25"/>
  <c r="Q453" i="25" s="1"/>
  <c r="N453" i="25"/>
  <c r="N453" i="29"/>
  <c r="M453" i="29"/>
  <c r="O453" i="29"/>
  <c r="M437" i="26"/>
  <c r="N437" i="26"/>
  <c r="O437" i="26"/>
  <c r="I437" i="29"/>
  <c r="I437" i="28"/>
  <c r="Q437" i="28" s="1"/>
  <c r="I437" i="27"/>
  <c r="I437" i="26"/>
  <c r="Q437" i="26" s="1"/>
  <c r="I437" i="25"/>
  <c r="I437" i="7"/>
  <c r="M420" i="27"/>
  <c r="N420" i="27"/>
  <c r="O420" i="27"/>
  <c r="Q420" i="27" s="1"/>
  <c r="O412" i="7"/>
  <c r="M412" i="7"/>
  <c r="N412" i="7"/>
  <c r="N412" i="28"/>
  <c r="M412" i="28"/>
  <c r="O412" i="28"/>
  <c r="N404" i="25"/>
  <c r="O404" i="25"/>
  <c r="M404" i="25"/>
  <c r="N404" i="29"/>
  <c r="M404" i="29"/>
  <c r="O404" i="29"/>
  <c r="N393" i="26"/>
  <c r="O393" i="26"/>
  <c r="M393" i="26"/>
  <c r="I393" i="29"/>
  <c r="I393" i="28"/>
  <c r="I393" i="27"/>
  <c r="I393" i="26"/>
  <c r="I393" i="7"/>
  <c r="I393" i="25"/>
  <c r="N385" i="27"/>
  <c r="M385" i="27"/>
  <c r="O385" i="27"/>
  <c r="N377" i="7"/>
  <c r="M377" i="7"/>
  <c r="O377" i="7"/>
  <c r="M377" i="28"/>
  <c r="N377" i="28"/>
  <c r="O377" i="28"/>
  <c r="M369" i="7"/>
  <c r="N369" i="7"/>
  <c r="O369" i="7"/>
  <c r="N369" i="29"/>
  <c r="M369" i="29"/>
  <c r="O369" i="29"/>
  <c r="M360" i="26"/>
  <c r="N360" i="26"/>
  <c r="O360" i="26"/>
  <c r="I360" i="29"/>
  <c r="I360" i="28"/>
  <c r="I360" i="27"/>
  <c r="I360" i="26"/>
  <c r="Q360" i="26" s="1"/>
  <c r="I360" i="25"/>
  <c r="I360" i="7"/>
  <c r="M352" i="26"/>
  <c r="N352" i="26"/>
  <c r="O352" i="26"/>
  <c r="N344" i="25"/>
  <c r="O344" i="25"/>
  <c r="M344" i="25"/>
  <c r="O344" i="28"/>
  <c r="Q344" i="28" s="1"/>
  <c r="M344" i="28"/>
  <c r="N344" i="28"/>
  <c r="M333" i="7"/>
  <c r="O333" i="7"/>
  <c r="N333" i="7"/>
  <c r="M333" i="29"/>
  <c r="O333" i="29"/>
  <c r="Q333" i="29" s="1"/>
  <c r="N333" i="29"/>
  <c r="M325" i="26"/>
  <c r="N325" i="26"/>
  <c r="O325" i="26"/>
  <c r="I325" i="29"/>
  <c r="I325" i="28"/>
  <c r="I325" i="27"/>
  <c r="I325" i="7"/>
  <c r="I325" i="26"/>
  <c r="I325" i="25"/>
  <c r="N317" i="27"/>
  <c r="M317" i="27"/>
  <c r="O317" i="27"/>
  <c r="Q317" i="27" s="1"/>
  <c r="N309" i="25"/>
  <c r="O309" i="25"/>
  <c r="M309" i="25"/>
  <c r="M309" i="28"/>
  <c r="N309" i="28"/>
  <c r="O309" i="28"/>
  <c r="M300" i="26"/>
  <c r="N300" i="26"/>
  <c r="O300" i="26"/>
  <c r="M300" i="29"/>
  <c r="N300" i="29"/>
  <c r="O300" i="29"/>
  <c r="M292" i="26"/>
  <c r="N292" i="26"/>
  <c r="O292" i="26"/>
  <c r="I292" i="29"/>
  <c r="I292" i="28"/>
  <c r="I292" i="27"/>
  <c r="I292" i="26"/>
  <c r="Q292" i="26" s="1"/>
  <c r="I292" i="7"/>
  <c r="I292" i="25"/>
  <c r="Q292" i="25" s="1"/>
  <c r="M284" i="27"/>
  <c r="N284" i="27"/>
  <c r="O284" i="27"/>
  <c r="Q284" i="27" s="1"/>
  <c r="M276" i="7"/>
  <c r="N276" i="7"/>
  <c r="O276" i="7"/>
  <c r="N276" i="28"/>
  <c r="M276" i="28"/>
  <c r="O276" i="28"/>
  <c r="M265" i="26"/>
  <c r="N265" i="26"/>
  <c r="O265" i="26"/>
  <c r="N265" i="29"/>
  <c r="M265" i="29"/>
  <c r="O265" i="29"/>
  <c r="Q265" i="29" s="1"/>
  <c r="N257" i="25"/>
  <c r="O257" i="25"/>
  <c r="M257" i="25"/>
  <c r="I257" i="29"/>
  <c r="I257" i="28"/>
  <c r="I257" i="27"/>
  <c r="I257" i="26"/>
  <c r="I257" i="7"/>
  <c r="Q257" i="7" s="1"/>
  <c r="I257" i="25"/>
  <c r="N249" i="27"/>
  <c r="M249" i="27"/>
  <c r="O249" i="27"/>
  <c r="Q249" i="27" s="1"/>
  <c r="N241" i="25"/>
  <c r="O241" i="25"/>
  <c r="M241" i="25"/>
  <c r="M241" i="28"/>
  <c r="N241" i="28"/>
  <c r="O241" i="28"/>
  <c r="M232" i="25"/>
  <c r="O232" i="25"/>
  <c r="Q232" i="25" s="1"/>
  <c r="N232" i="25"/>
  <c r="N232" i="29"/>
  <c r="M232" i="29"/>
  <c r="O232" i="29"/>
  <c r="M224" i="25"/>
  <c r="N224" i="25"/>
  <c r="O224" i="25"/>
  <c r="I224" i="29"/>
  <c r="I224" i="28"/>
  <c r="I224" i="27"/>
  <c r="Q224" i="27" s="1"/>
  <c r="I224" i="26"/>
  <c r="I224" i="25"/>
  <c r="I224" i="7"/>
  <c r="O216" i="27"/>
  <c r="N216" i="27"/>
  <c r="M216" i="27"/>
  <c r="N642" i="7"/>
  <c r="M642" i="7"/>
  <c r="O642" i="7"/>
  <c r="M642" i="28"/>
  <c r="N642" i="28"/>
  <c r="O642" i="28"/>
  <c r="M609" i="26"/>
  <c r="N609" i="26"/>
  <c r="O609" i="26"/>
  <c r="M609" i="29"/>
  <c r="N609" i="29"/>
  <c r="O609" i="29"/>
  <c r="M576" i="26"/>
  <c r="O576" i="26"/>
  <c r="N576" i="26"/>
  <c r="I576" i="29"/>
  <c r="I576" i="28"/>
  <c r="Q576" i="28" s="1"/>
  <c r="I576" i="27"/>
  <c r="I576" i="26"/>
  <c r="I576" i="25"/>
  <c r="I576" i="7"/>
  <c r="M552" i="27"/>
  <c r="N552" i="27"/>
  <c r="O552" i="27"/>
  <c r="O536" i="7"/>
  <c r="N536" i="7"/>
  <c r="M536" i="7"/>
  <c r="O536" i="28"/>
  <c r="N536" i="28"/>
  <c r="M536" i="28"/>
  <c r="M513" i="26"/>
  <c r="N513" i="26"/>
  <c r="O513" i="26"/>
  <c r="M513" i="29"/>
  <c r="N513" i="29"/>
  <c r="O513" i="29"/>
  <c r="Q513" i="29" s="1"/>
  <c r="N497" i="27"/>
  <c r="M497" i="27"/>
  <c r="O497" i="27"/>
  <c r="I497" i="29"/>
  <c r="I497" i="28"/>
  <c r="I497" i="27"/>
  <c r="I497" i="25"/>
  <c r="I497" i="7"/>
  <c r="I497" i="26"/>
  <c r="M480" i="27"/>
  <c r="N480" i="27"/>
  <c r="O480" i="27"/>
  <c r="Q480" i="27" s="1"/>
  <c r="N460" i="25"/>
  <c r="O460" i="25"/>
  <c r="M460" i="25"/>
  <c r="M460" i="28"/>
  <c r="N460" i="28"/>
  <c r="O460" i="28"/>
  <c r="M444" i="7"/>
  <c r="N444" i="7"/>
  <c r="O444" i="7"/>
  <c r="N444" i="29"/>
  <c r="M444" i="29"/>
  <c r="O444" i="29"/>
  <c r="O427" i="26"/>
  <c r="M427" i="26"/>
  <c r="N427" i="26"/>
  <c r="I427" i="29"/>
  <c r="I427" i="28"/>
  <c r="I427" i="27"/>
  <c r="I427" i="26"/>
  <c r="I427" i="7"/>
  <c r="I427" i="25"/>
  <c r="O648" i="26"/>
  <c r="N648" i="26"/>
  <c r="M648" i="26"/>
  <c r="M607" i="7"/>
  <c r="N607" i="7"/>
  <c r="O607" i="7"/>
  <c r="N607" i="28"/>
  <c r="M607" i="28"/>
  <c r="O607" i="28"/>
  <c r="N574" i="25"/>
  <c r="M574" i="25"/>
  <c r="O574" i="25"/>
  <c r="M574" i="29"/>
  <c r="N574" i="29"/>
  <c r="O574" i="29"/>
  <c r="Q574" i="29" s="1"/>
  <c r="M597" i="26"/>
  <c r="N597" i="26"/>
  <c r="O597" i="26"/>
  <c r="I597" i="29"/>
  <c r="I597" i="28"/>
  <c r="I597" i="27"/>
  <c r="Q597" i="27" s="1"/>
  <c r="I597" i="26"/>
  <c r="I597" i="7"/>
  <c r="I597" i="25"/>
  <c r="M538" i="27"/>
  <c r="N538" i="27"/>
  <c r="O538" i="27"/>
  <c r="N506" i="25"/>
  <c r="M506" i="25"/>
  <c r="O506" i="25"/>
  <c r="N506" i="28"/>
  <c r="M506" i="28"/>
  <c r="O506" i="28"/>
  <c r="N473" i="7"/>
  <c r="O473" i="7"/>
  <c r="M473" i="7"/>
  <c r="O473" i="29"/>
  <c r="Q473" i="29" s="1"/>
  <c r="N473" i="29"/>
  <c r="M473" i="29"/>
  <c r="M440" i="26"/>
  <c r="N440" i="26"/>
  <c r="O440" i="26"/>
  <c r="I440" i="29"/>
  <c r="I440" i="28"/>
  <c r="Q440" i="28" s="1"/>
  <c r="I440" i="27"/>
  <c r="I440" i="26"/>
  <c r="I440" i="25"/>
  <c r="I440" i="7"/>
  <c r="N654" i="27"/>
  <c r="M654" i="27"/>
  <c r="O654" i="27"/>
  <c r="N543" i="25"/>
  <c r="O543" i="25"/>
  <c r="M543" i="25"/>
  <c r="N543" i="28"/>
  <c r="O543" i="28"/>
  <c r="M543" i="28"/>
  <c r="N515" i="7"/>
  <c r="O515" i="7"/>
  <c r="M515" i="7"/>
  <c r="N515" i="29"/>
  <c r="M515" i="29"/>
  <c r="O515" i="29"/>
  <c r="Q515" i="29" s="1"/>
  <c r="M482" i="26"/>
  <c r="N482" i="26"/>
  <c r="O482" i="26"/>
  <c r="I482" i="29"/>
  <c r="I482" i="28"/>
  <c r="I482" i="27"/>
  <c r="I482" i="26"/>
  <c r="I482" i="7"/>
  <c r="I482" i="25"/>
  <c r="N449" i="27"/>
  <c r="M449" i="27"/>
  <c r="O449" i="27"/>
  <c r="Q449" i="27" s="1"/>
  <c r="O417" i="7"/>
  <c r="N417" i="7"/>
  <c r="M417" i="7"/>
  <c r="N417" i="28"/>
  <c r="O417" i="28"/>
  <c r="M417" i="28"/>
  <c r="M401" i="26"/>
  <c r="N401" i="26"/>
  <c r="O401" i="26"/>
  <c r="M401" i="29"/>
  <c r="N401" i="29"/>
  <c r="O401" i="29"/>
  <c r="M384" i="26"/>
  <c r="N384" i="26"/>
  <c r="O384" i="26"/>
  <c r="I384" i="29"/>
  <c r="I384" i="28"/>
  <c r="I384" i="27"/>
  <c r="I384" i="25"/>
  <c r="I384" i="26"/>
  <c r="I384" i="7"/>
  <c r="N363" i="27"/>
  <c r="O363" i="27"/>
  <c r="M363" i="27"/>
  <c r="M347" i="7"/>
  <c r="O347" i="7"/>
  <c r="N347" i="7"/>
  <c r="O347" i="28"/>
  <c r="Q347" i="28" s="1"/>
  <c r="M347" i="28"/>
  <c r="N347" i="28"/>
  <c r="O330" i="7"/>
  <c r="N330" i="7"/>
  <c r="M330" i="7"/>
  <c r="O330" i="29"/>
  <c r="Q330" i="29" s="1"/>
  <c r="M330" i="29"/>
  <c r="N330" i="29"/>
  <c r="M314" i="26"/>
  <c r="N314" i="26"/>
  <c r="O314" i="26"/>
  <c r="I314" i="29"/>
  <c r="I314" i="28"/>
  <c r="I314" i="27"/>
  <c r="I314" i="26"/>
  <c r="I314" i="25"/>
  <c r="I314" i="7"/>
  <c r="M297" i="27"/>
  <c r="O297" i="27"/>
  <c r="N297" i="27"/>
  <c r="M281" i="26"/>
  <c r="N281" i="26"/>
  <c r="O281" i="26"/>
  <c r="N281" i="28"/>
  <c r="O281" i="28"/>
  <c r="M281" i="28"/>
  <c r="N264" i="7"/>
  <c r="O264" i="7"/>
  <c r="M264" i="7"/>
  <c r="N264" i="29"/>
  <c r="M264" i="29"/>
  <c r="O264" i="29"/>
  <c r="M248" i="26"/>
  <c r="N248" i="26"/>
  <c r="O248" i="26"/>
  <c r="I248" i="29"/>
  <c r="I248" i="28"/>
  <c r="I248" i="27"/>
  <c r="I248" i="26"/>
  <c r="I248" i="25"/>
  <c r="I248" i="7"/>
  <c r="N227" i="27"/>
  <c r="O227" i="27"/>
  <c r="M227" i="27"/>
  <c r="N210" i="25"/>
  <c r="O210" i="25"/>
  <c r="M210" i="25"/>
  <c r="N210" i="28"/>
  <c r="M210" i="28"/>
  <c r="O210" i="28"/>
  <c r="M199" i="7"/>
  <c r="N199" i="7"/>
  <c r="O199" i="7"/>
  <c r="O199" i="29"/>
  <c r="Q199" i="29" s="1"/>
  <c r="N199" i="29"/>
  <c r="M199" i="29"/>
  <c r="M191" i="26"/>
  <c r="N191" i="26"/>
  <c r="O191" i="26"/>
  <c r="I191" i="29"/>
  <c r="I191" i="28"/>
  <c r="I191" i="27"/>
  <c r="Q191" i="27" s="1"/>
  <c r="I191" i="26"/>
  <c r="I191" i="25"/>
  <c r="I191" i="7"/>
  <c r="N183" i="27"/>
  <c r="M183" i="27"/>
  <c r="O183" i="27"/>
  <c r="N174" i="25"/>
  <c r="O174" i="25"/>
  <c r="M174" i="25"/>
  <c r="N174" i="28"/>
  <c r="M174" i="28"/>
  <c r="O174" i="28"/>
  <c r="M158" i="7"/>
  <c r="O158" i="7"/>
  <c r="N158" i="7"/>
  <c r="M158" i="29"/>
  <c r="N158" i="29"/>
  <c r="O158" i="29"/>
  <c r="M150" i="26"/>
  <c r="N150" i="26"/>
  <c r="O150" i="26"/>
  <c r="I150" i="29"/>
  <c r="I150" i="28"/>
  <c r="I150" i="27"/>
  <c r="I150" i="26"/>
  <c r="Q150" i="26" s="1"/>
  <c r="I150" i="25"/>
  <c r="I150" i="7"/>
  <c r="N131" i="27"/>
  <c r="M131" i="27"/>
  <c r="O131" i="27"/>
  <c r="N115" i="7"/>
  <c r="M115" i="7"/>
  <c r="O115" i="7"/>
  <c r="O115" i="28"/>
  <c r="Q115" i="28" s="1"/>
  <c r="M115" i="28"/>
  <c r="N115" i="28"/>
  <c r="N90" i="7"/>
  <c r="O90" i="7"/>
  <c r="M90" i="7"/>
  <c r="N90" i="29"/>
  <c r="M90" i="29"/>
  <c r="O90" i="29"/>
  <c r="Q90" i="29" s="1"/>
  <c r="O580" i="26"/>
  <c r="M580" i="26"/>
  <c r="N580" i="26"/>
  <c r="I580" i="29"/>
  <c r="I580" i="28"/>
  <c r="Q580" i="28" s="1"/>
  <c r="I580" i="27"/>
  <c r="I580" i="26"/>
  <c r="I580" i="25"/>
  <c r="I580" i="7"/>
  <c r="M465" i="27"/>
  <c r="O465" i="27"/>
  <c r="N465" i="27"/>
  <c r="N33" i="25"/>
  <c r="O33" i="25"/>
  <c r="Q33" i="25" s="1"/>
  <c r="M33" i="25"/>
  <c r="N33" i="28"/>
  <c r="M33" i="28"/>
  <c r="O33" i="28"/>
  <c r="N188" i="7"/>
  <c r="O188" i="7"/>
  <c r="M188" i="7"/>
  <c r="O188" i="29"/>
  <c r="Q188" i="29" s="1"/>
  <c r="N188" i="29"/>
  <c r="M188" i="29"/>
  <c r="M28" i="26"/>
  <c r="N28" i="26"/>
  <c r="O28" i="26"/>
  <c r="I28" i="29"/>
  <c r="I28" i="28"/>
  <c r="Q28" i="28" s="1"/>
  <c r="I28" i="27"/>
  <c r="I28" i="26"/>
  <c r="Q28" i="26" s="1"/>
  <c r="I28" i="25"/>
  <c r="I28" i="7"/>
  <c r="N83" i="27"/>
  <c r="M83" i="27"/>
  <c r="O83" i="27"/>
  <c r="Q83" i="27" s="1"/>
  <c r="M233" i="7"/>
  <c r="N233" i="7"/>
  <c r="O233" i="7"/>
  <c r="M233" i="28"/>
  <c r="N233" i="28"/>
  <c r="O233" i="28"/>
  <c r="O457" i="25"/>
  <c r="Q457" i="25" s="1"/>
  <c r="M457" i="25"/>
  <c r="N457" i="25"/>
  <c r="N457" i="29"/>
  <c r="M457" i="29"/>
  <c r="O457" i="29"/>
  <c r="O75" i="26"/>
  <c r="M75" i="26"/>
  <c r="N75" i="26"/>
  <c r="I75" i="29"/>
  <c r="I75" i="28"/>
  <c r="I75" i="27"/>
  <c r="I75" i="26"/>
  <c r="I75" i="25"/>
  <c r="I75" i="7"/>
  <c r="N270" i="27"/>
  <c r="M270" i="27"/>
  <c r="O270" i="27"/>
  <c r="Q270" i="27" s="1"/>
  <c r="M163" i="7"/>
  <c r="N163" i="7"/>
  <c r="O163" i="7"/>
  <c r="N163" i="28"/>
  <c r="M163" i="28"/>
  <c r="O163" i="28"/>
  <c r="O31" i="7"/>
  <c r="M31" i="7"/>
  <c r="N31" i="7"/>
  <c r="N31" i="29"/>
  <c r="M31" i="29"/>
  <c r="O31" i="29"/>
  <c r="Q31" i="29" s="1"/>
  <c r="N103" i="25"/>
  <c r="O103" i="25"/>
  <c r="M103" i="25"/>
  <c r="I103" i="29"/>
  <c r="I103" i="28"/>
  <c r="I103" i="27"/>
  <c r="I103" i="26"/>
  <c r="I103" i="7"/>
  <c r="Q103" i="7" s="1"/>
  <c r="I103" i="25"/>
  <c r="N250" i="27"/>
  <c r="O250" i="27"/>
  <c r="M250" i="27"/>
  <c r="M20" i="26"/>
  <c r="N20" i="26"/>
  <c r="O20" i="26"/>
  <c r="N20" i="28"/>
  <c r="M20" i="28"/>
  <c r="O20" i="28"/>
  <c r="N109" i="25"/>
  <c r="M109" i="25"/>
  <c r="O109" i="25"/>
  <c r="Q109" i="25" s="1"/>
  <c r="N109" i="29"/>
  <c r="M109" i="29"/>
  <c r="O109" i="29"/>
  <c r="M287" i="26"/>
  <c r="N287" i="26"/>
  <c r="O287" i="26"/>
  <c r="I287" i="29"/>
  <c r="I287" i="28"/>
  <c r="I287" i="27"/>
  <c r="I287" i="26"/>
  <c r="Q287" i="26" s="1"/>
  <c r="I287" i="25"/>
  <c r="I287" i="7"/>
  <c r="N85" i="7"/>
  <c r="M85" i="7"/>
  <c r="O85" i="7"/>
  <c r="N85" i="29"/>
  <c r="M85" i="29"/>
  <c r="O85" i="29"/>
  <c r="Q85" i="29" s="1"/>
  <c r="N101" i="25"/>
  <c r="M101" i="25"/>
  <c r="O101" i="25"/>
  <c r="I101" i="29"/>
  <c r="I101" i="28"/>
  <c r="I101" i="27"/>
  <c r="I101" i="26"/>
  <c r="I101" i="7"/>
  <c r="I101" i="25"/>
  <c r="N324" i="27"/>
  <c r="O324" i="27"/>
  <c r="M324" i="27"/>
  <c r="M89" i="7"/>
  <c r="O89" i="7"/>
  <c r="N89" i="7"/>
  <c r="N89" i="28"/>
  <c r="M89" i="28"/>
  <c r="O89" i="28"/>
  <c r="Q89" i="28" s="1"/>
  <c r="N211" i="7"/>
  <c r="O211" i="7"/>
  <c r="M211" i="7"/>
  <c r="N211" i="29"/>
  <c r="M211" i="29"/>
  <c r="O211" i="29"/>
  <c r="M512" i="26"/>
  <c r="N512" i="26"/>
  <c r="O512" i="26"/>
  <c r="I512" i="29"/>
  <c r="I512" i="28"/>
  <c r="I512" i="27"/>
  <c r="I512" i="25"/>
  <c r="I512" i="7"/>
  <c r="Q512" i="7" s="1"/>
  <c r="I512" i="26"/>
  <c r="N76" i="27"/>
  <c r="O76" i="27"/>
  <c r="M76" i="27"/>
  <c r="M186" i="7"/>
  <c r="O186" i="7"/>
  <c r="N186" i="7"/>
  <c r="M186" i="28"/>
  <c r="N186" i="28"/>
  <c r="O186" i="28"/>
  <c r="Q186" i="28" s="1"/>
  <c r="N424" i="25"/>
  <c r="O424" i="25"/>
  <c r="M424" i="25"/>
  <c r="O424" i="29"/>
  <c r="Q424" i="29" s="1"/>
  <c r="M424" i="29"/>
  <c r="N424" i="29"/>
  <c r="M65" i="26"/>
  <c r="N65" i="26"/>
  <c r="O65" i="26"/>
  <c r="I65" i="29"/>
  <c r="I65" i="28"/>
  <c r="I65" i="27"/>
  <c r="I65" i="26"/>
  <c r="Q65" i="26" s="1"/>
  <c r="I65" i="25"/>
  <c r="I65" i="7"/>
  <c r="N161" i="27"/>
  <c r="O161" i="27"/>
  <c r="M161" i="27"/>
  <c r="O374" i="7"/>
  <c r="M374" i="7"/>
  <c r="N374" i="7"/>
  <c r="M374" i="28"/>
  <c r="N374" i="28"/>
  <c r="O374" i="28"/>
  <c r="Q374" i="28" s="1"/>
  <c r="O972" i="25"/>
  <c r="N972" i="25"/>
  <c r="M972" i="25"/>
  <c r="M972" i="29"/>
  <c r="N972" i="29"/>
  <c r="O972" i="29"/>
  <c r="M964" i="26"/>
  <c r="N964" i="26"/>
  <c r="O964" i="26"/>
  <c r="I964" i="29"/>
  <c r="I964" i="28"/>
  <c r="I964" i="27"/>
  <c r="Q964" i="27" s="1"/>
  <c r="I964" i="26"/>
  <c r="Q964" i="26" s="1"/>
  <c r="I964" i="7"/>
  <c r="I964" i="25"/>
  <c r="N956" i="27"/>
  <c r="M956" i="27"/>
  <c r="O956" i="27"/>
  <c r="N948" i="7"/>
  <c r="O948" i="7"/>
  <c r="M948" i="7"/>
  <c r="M948" i="28"/>
  <c r="N948" i="28"/>
  <c r="O948" i="28"/>
  <c r="N937" i="25"/>
  <c r="O937" i="25"/>
  <c r="M937" i="25"/>
  <c r="M937" i="29"/>
  <c r="N937" i="29"/>
  <c r="O937" i="29"/>
  <c r="Q937" i="29" s="1"/>
  <c r="M929" i="26"/>
  <c r="N929" i="26"/>
  <c r="O929" i="26"/>
  <c r="I929" i="29"/>
  <c r="I929" i="28"/>
  <c r="I929" i="27"/>
  <c r="Q929" i="27" s="1"/>
  <c r="I929" i="26"/>
  <c r="I929" i="25"/>
  <c r="I929" i="7"/>
  <c r="M921" i="26"/>
  <c r="N921" i="26"/>
  <c r="O921" i="26"/>
  <c r="M913" i="7"/>
  <c r="O913" i="7"/>
  <c r="N913" i="7"/>
  <c r="M913" i="28"/>
  <c r="O913" i="28"/>
  <c r="N913" i="28"/>
  <c r="M904" i="26"/>
  <c r="N904" i="26"/>
  <c r="O904" i="26"/>
  <c r="N904" i="29"/>
  <c r="O904" i="29"/>
  <c r="Q904" i="29" s="1"/>
  <c r="M904" i="29"/>
  <c r="M896" i="26"/>
  <c r="N896" i="26"/>
  <c r="O896" i="26"/>
  <c r="I896" i="29"/>
  <c r="I896" i="28"/>
  <c r="I896" i="27"/>
  <c r="Q896" i="27" s="1"/>
  <c r="I896" i="26"/>
  <c r="Q896" i="26" s="1"/>
  <c r="I896" i="25"/>
  <c r="Q896" i="25" s="1"/>
  <c r="I896" i="7"/>
  <c r="M888" i="27"/>
  <c r="N888" i="27"/>
  <c r="O888" i="27"/>
  <c r="N877" i="25"/>
  <c r="M877" i="25"/>
  <c r="O877" i="25"/>
  <c r="O877" i="28"/>
  <c r="N877" i="28"/>
  <c r="M877" i="28"/>
  <c r="N869" i="25"/>
  <c r="O869" i="25"/>
  <c r="M869" i="25"/>
  <c r="N869" i="29"/>
  <c r="O869" i="29"/>
  <c r="M869" i="29"/>
  <c r="M861" i="26"/>
  <c r="N861" i="26"/>
  <c r="O861" i="26"/>
  <c r="I861" i="29"/>
  <c r="I861" i="28"/>
  <c r="Q861" i="28" s="1"/>
  <c r="I861" i="27"/>
  <c r="Q861" i="27" s="1"/>
  <c r="I861" i="26"/>
  <c r="Q861" i="26" s="1"/>
  <c r="I861" i="25"/>
  <c r="I861" i="7"/>
  <c r="N853" i="27"/>
  <c r="M853" i="27"/>
  <c r="O853" i="27"/>
  <c r="O844" i="7"/>
  <c r="N844" i="7"/>
  <c r="M844" i="7"/>
  <c r="M844" i="28"/>
  <c r="N844" i="28"/>
  <c r="O844" i="28"/>
  <c r="N836" i="26"/>
  <c r="O836" i="26"/>
  <c r="Q836" i="26" s="1"/>
  <c r="M836" i="26"/>
  <c r="M836" i="29"/>
  <c r="N836" i="29"/>
  <c r="O836" i="29"/>
  <c r="Q836" i="29" s="1"/>
  <c r="N828" i="25"/>
  <c r="M828" i="25"/>
  <c r="O828" i="25"/>
  <c r="I828" i="29"/>
  <c r="I828" i="28"/>
  <c r="I828" i="27"/>
  <c r="I828" i="26"/>
  <c r="I828" i="25"/>
  <c r="I828" i="7"/>
  <c r="N820" i="27"/>
  <c r="O820" i="27"/>
  <c r="M820" i="27"/>
  <c r="M973" i="7"/>
  <c r="O973" i="7"/>
  <c r="N973" i="7"/>
  <c r="M973" i="28"/>
  <c r="N973" i="28"/>
  <c r="O973" i="28"/>
  <c r="N965" i="25"/>
  <c r="M965" i="25"/>
  <c r="O965" i="25"/>
  <c r="M965" i="29"/>
  <c r="N965" i="29"/>
  <c r="O965" i="29"/>
  <c r="M957" i="27"/>
  <c r="N957" i="27"/>
  <c r="O957" i="27"/>
  <c r="I957" i="29"/>
  <c r="I957" i="28"/>
  <c r="I957" i="27"/>
  <c r="I957" i="26"/>
  <c r="Q957" i="26" s="1"/>
  <c r="I957" i="25"/>
  <c r="Q957" i="25" s="1"/>
  <c r="I957" i="7"/>
  <c r="M949" i="27"/>
  <c r="N949" i="27"/>
  <c r="O949" i="27"/>
  <c r="O940" i="7"/>
  <c r="M940" i="7"/>
  <c r="N940" i="7"/>
  <c r="M940" i="28"/>
  <c r="N940" i="28"/>
  <c r="O940" i="28"/>
  <c r="Q940" i="28" s="1"/>
  <c r="N932" i="25"/>
  <c r="O932" i="25"/>
  <c r="Q932" i="25" s="1"/>
  <c r="M932" i="25"/>
  <c r="M932" i="29"/>
  <c r="N932" i="29"/>
  <c r="O932" i="29"/>
  <c r="Q932" i="29" s="1"/>
  <c r="O924" i="26"/>
  <c r="N924" i="26"/>
  <c r="M924" i="26"/>
  <c r="I924" i="29"/>
  <c r="I924" i="28"/>
  <c r="I924" i="26"/>
  <c r="I924" i="27"/>
  <c r="Q924" i="27" s="1"/>
  <c r="I924" i="25"/>
  <c r="I924" i="7"/>
  <c r="N916" i="27"/>
  <c r="M916" i="27"/>
  <c r="O916" i="27"/>
  <c r="M905" i="26"/>
  <c r="N905" i="26"/>
  <c r="O905" i="26"/>
  <c r="M905" i="28"/>
  <c r="N905" i="28"/>
  <c r="O905" i="28"/>
  <c r="N897" i="25"/>
  <c r="M897" i="25"/>
  <c r="O897" i="25"/>
  <c r="Q897" i="25" s="1"/>
  <c r="N897" i="29"/>
  <c r="M897" i="29"/>
  <c r="O897" i="29"/>
  <c r="M889" i="26"/>
  <c r="N889" i="26"/>
  <c r="O889" i="26"/>
  <c r="I889" i="29"/>
  <c r="I889" i="28"/>
  <c r="I889" i="27"/>
  <c r="Q889" i="27" s="1"/>
  <c r="I889" i="26"/>
  <c r="Q889" i="26" s="1"/>
  <c r="I889" i="25"/>
  <c r="I889" i="7"/>
  <c r="M881" i="26"/>
  <c r="N881" i="26"/>
  <c r="O881" i="26"/>
  <c r="M872" i="7"/>
  <c r="N872" i="7"/>
  <c r="O872" i="7"/>
  <c r="N872" i="28"/>
  <c r="O872" i="28"/>
  <c r="M872" i="28"/>
  <c r="N864" i="25"/>
  <c r="M864" i="25"/>
  <c r="O864" i="25"/>
  <c r="Q864" i="25" s="1"/>
  <c r="M864" i="29"/>
  <c r="N864" i="29"/>
  <c r="O864" i="29"/>
  <c r="Q864" i="29" s="1"/>
  <c r="M856" i="26"/>
  <c r="N856" i="26"/>
  <c r="O856" i="26"/>
  <c r="I856" i="29"/>
  <c r="I856" i="28"/>
  <c r="I856" i="27"/>
  <c r="I856" i="26"/>
  <c r="I856" i="25"/>
  <c r="I856" i="7"/>
  <c r="M845" i="27"/>
  <c r="N845" i="27"/>
  <c r="O845" i="27"/>
  <c r="M837" i="7"/>
  <c r="N837" i="7"/>
  <c r="O837" i="7"/>
  <c r="M837" i="28"/>
  <c r="N837" i="28"/>
  <c r="O837" i="28"/>
  <c r="M829" i="7"/>
  <c r="O829" i="7"/>
  <c r="N829" i="7"/>
  <c r="O829" i="29"/>
  <c r="Q829" i="29" s="1"/>
  <c r="M829" i="29"/>
  <c r="N829" i="29"/>
  <c r="M821" i="26"/>
  <c r="N821" i="26"/>
  <c r="O821" i="26"/>
  <c r="I821" i="29"/>
  <c r="I821" i="28"/>
  <c r="I821" i="27"/>
  <c r="I821" i="25"/>
  <c r="Q821" i="25" s="1"/>
  <c r="I821" i="26"/>
  <c r="I821" i="7"/>
  <c r="N812" i="27"/>
  <c r="M812" i="27"/>
  <c r="O812" i="27"/>
  <c r="N804" i="7"/>
  <c r="O804" i="7"/>
  <c r="M804" i="7"/>
  <c r="M804" i="28"/>
  <c r="N804" i="28"/>
  <c r="O804" i="28"/>
  <c r="M795" i="26"/>
  <c r="N795" i="26"/>
  <c r="O795" i="26"/>
  <c r="N795" i="29"/>
  <c r="M795" i="29"/>
  <c r="O795" i="29"/>
  <c r="N787" i="26"/>
  <c r="M787" i="26"/>
  <c r="O787" i="26"/>
  <c r="I787" i="29"/>
  <c r="I787" i="28"/>
  <c r="I787" i="27"/>
  <c r="I787" i="26"/>
  <c r="Q787" i="26" s="1"/>
  <c r="I787" i="7"/>
  <c r="I787" i="25"/>
  <c r="N778" i="27"/>
  <c r="M778" i="27"/>
  <c r="O778" i="27"/>
  <c r="N770" i="7"/>
  <c r="O770" i="7"/>
  <c r="M770" i="7"/>
  <c r="O770" i="28"/>
  <c r="M770" i="28"/>
  <c r="N770" i="28"/>
  <c r="N762" i="25"/>
  <c r="M762" i="25"/>
  <c r="O762" i="25"/>
  <c r="O762" i="29"/>
  <c r="Q762" i="29" s="1"/>
  <c r="N762" i="29"/>
  <c r="M762" i="29"/>
  <c r="N754" i="25"/>
  <c r="O754" i="25"/>
  <c r="M754" i="25"/>
  <c r="I754" i="29"/>
  <c r="I754" i="28"/>
  <c r="I754" i="26"/>
  <c r="I754" i="27"/>
  <c r="I754" i="25"/>
  <c r="I754" i="7"/>
  <c r="N743" i="27"/>
  <c r="M743" i="27"/>
  <c r="O743" i="27"/>
  <c r="N735" i="7"/>
  <c r="O735" i="7"/>
  <c r="M735" i="7"/>
  <c r="N735" i="28"/>
  <c r="M735" i="28"/>
  <c r="O735" i="28"/>
  <c r="M727" i="26"/>
  <c r="N727" i="26"/>
  <c r="O727" i="26"/>
  <c r="N727" i="29"/>
  <c r="M727" i="29"/>
  <c r="O727" i="29"/>
  <c r="Q727" i="29" s="1"/>
  <c r="M718" i="26"/>
  <c r="O718" i="26"/>
  <c r="N718" i="26"/>
  <c r="I718" i="29"/>
  <c r="I718" i="28"/>
  <c r="I718" i="27"/>
  <c r="I718" i="26"/>
  <c r="I718" i="25"/>
  <c r="I718" i="7"/>
  <c r="M710" i="27"/>
  <c r="N710" i="27"/>
  <c r="O710" i="27"/>
  <c r="O702" i="7"/>
  <c r="N702" i="7"/>
  <c r="M702" i="7"/>
  <c r="M702" i="28"/>
  <c r="N702" i="28"/>
  <c r="O702" i="28"/>
  <c r="Q702" i="28" s="1"/>
  <c r="N694" i="25"/>
  <c r="O694" i="25"/>
  <c r="M694" i="25"/>
  <c r="M694" i="29"/>
  <c r="N694" i="29"/>
  <c r="O694" i="29"/>
  <c r="Q694" i="29" s="1"/>
  <c r="M683" i="26"/>
  <c r="O683" i="26"/>
  <c r="N683" i="26"/>
  <c r="I683" i="29"/>
  <c r="I683" i="28"/>
  <c r="I683" i="27"/>
  <c r="I683" i="25"/>
  <c r="I683" i="26"/>
  <c r="I683" i="7"/>
  <c r="N675" i="27"/>
  <c r="O675" i="27"/>
  <c r="M675" i="27"/>
  <c r="M801" i="7"/>
  <c r="O801" i="7"/>
  <c r="N801" i="7"/>
  <c r="M801" i="28"/>
  <c r="N801" i="28"/>
  <c r="O801" i="28"/>
  <c r="M794" i="26"/>
  <c r="N794" i="26"/>
  <c r="O794" i="26"/>
  <c r="M794" i="29"/>
  <c r="N794" i="29"/>
  <c r="O794" i="29"/>
  <c r="N786" i="25"/>
  <c r="O786" i="25"/>
  <c r="M786" i="25"/>
  <c r="I786" i="29"/>
  <c r="I786" i="28"/>
  <c r="I786" i="27"/>
  <c r="I786" i="25"/>
  <c r="I786" i="26"/>
  <c r="Q786" i="26" s="1"/>
  <c r="I786" i="7"/>
  <c r="N775" i="27"/>
  <c r="O775" i="27"/>
  <c r="M775" i="27"/>
  <c r="N767" i="7"/>
  <c r="O767" i="7"/>
  <c r="M767" i="7"/>
  <c r="O767" i="28"/>
  <c r="M767" i="28"/>
  <c r="N767" i="28"/>
  <c r="O759" i="25"/>
  <c r="Q759" i="25" s="1"/>
  <c r="N759" i="25"/>
  <c r="M759" i="25"/>
  <c r="N759" i="29"/>
  <c r="M759" i="29"/>
  <c r="O759" i="29"/>
  <c r="O750" i="26"/>
  <c r="M750" i="26"/>
  <c r="N750" i="26"/>
  <c r="I750" i="29"/>
  <c r="I750" i="28"/>
  <c r="I750" i="27"/>
  <c r="I750" i="25"/>
  <c r="I750" i="7"/>
  <c r="I750" i="26"/>
  <c r="N742" i="27"/>
  <c r="M742" i="27"/>
  <c r="O742" i="27"/>
  <c r="M734" i="7"/>
  <c r="N734" i="7"/>
  <c r="O734" i="7"/>
  <c r="O734" i="28"/>
  <c r="N734" i="28"/>
  <c r="M734" i="28"/>
  <c r="N726" i="25"/>
  <c r="M726" i="25"/>
  <c r="O726" i="25"/>
  <c r="M726" i="29"/>
  <c r="N726" i="29"/>
  <c r="O726" i="29"/>
  <c r="M715" i="26"/>
  <c r="O715" i="26"/>
  <c r="N715" i="26"/>
  <c r="I715" i="29"/>
  <c r="I715" i="28"/>
  <c r="I715" i="27"/>
  <c r="I715" i="26"/>
  <c r="I715" i="25"/>
  <c r="I715" i="7"/>
  <c r="N707" i="27"/>
  <c r="M707" i="27"/>
  <c r="O707" i="27"/>
  <c r="O699" i="7"/>
  <c r="N699" i="7"/>
  <c r="M699" i="7"/>
  <c r="N699" i="28"/>
  <c r="M699" i="28"/>
  <c r="O699" i="28"/>
  <c r="O691" i="25"/>
  <c r="N691" i="25"/>
  <c r="M691" i="25"/>
  <c r="M691" i="29"/>
  <c r="N691" i="29"/>
  <c r="O691" i="29"/>
  <c r="Q691" i="29" s="1"/>
  <c r="N682" i="26"/>
  <c r="M682" i="26"/>
  <c r="O682" i="26"/>
  <c r="I682" i="29"/>
  <c r="I682" i="28"/>
  <c r="I682" i="27"/>
  <c r="I682" i="26"/>
  <c r="I682" i="25"/>
  <c r="Q682" i="25" s="1"/>
  <c r="I682" i="7"/>
  <c r="N674" i="27"/>
  <c r="M674" i="27"/>
  <c r="O674" i="27"/>
  <c r="O671" i="7"/>
  <c r="N671" i="7"/>
  <c r="M671" i="7"/>
  <c r="N671" i="28"/>
  <c r="M671" i="28"/>
  <c r="O671" i="28"/>
  <c r="M664" i="26"/>
  <c r="N664" i="26"/>
  <c r="O664" i="26"/>
  <c r="N664" i="29"/>
  <c r="M664" i="29"/>
  <c r="O664" i="29"/>
  <c r="O653" i="26"/>
  <c r="N653" i="26"/>
  <c r="M653" i="26"/>
  <c r="I653" i="29"/>
  <c r="I653" i="28"/>
  <c r="I653" i="27"/>
  <c r="I653" i="26"/>
  <c r="I653" i="7"/>
  <c r="I653" i="25"/>
  <c r="O645" i="27"/>
  <c r="M645" i="27"/>
  <c r="N645" i="27"/>
  <c r="O637" i="7"/>
  <c r="N637" i="7"/>
  <c r="M637" i="7"/>
  <c r="M637" i="28"/>
  <c r="N637" i="28"/>
  <c r="O637" i="28"/>
  <c r="M629" i="26"/>
  <c r="N629" i="26"/>
  <c r="O629" i="26"/>
  <c r="M629" i="29"/>
  <c r="N629" i="29"/>
  <c r="O629" i="29"/>
  <c r="Q629" i="29" s="1"/>
  <c r="N620" i="26"/>
  <c r="M620" i="26"/>
  <c r="O620" i="26"/>
  <c r="I620" i="29"/>
  <c r="I620" i="28"/>
  <c r="I620" i="27"/>
  <c r="Q620" i="27" s="1"/>
  <c r="I620" i="26"/>
  <c r="I620" i="25"/>
  <c r="I620" i="7"/>
  <c r="N612" i="27"/>
  <c r="M612" i="27"/>
  <c r="O612" i="27"/>
  <c r="M604" i="7"/>
  <c r="O604" i="7"/>
  <c r="N604" i="7"/>
  <c r="M604" i="28"/>
  <c r="N604" i="28"/>
  <c r="O604" i="28"/>
  <c r="O596" i="7"/>
  <c r="M596" i="7"/>
  <c r="N596" i="7"/>
  <c r="M596" i="29"/>
  <c r="N596" i="29"/>
  <c r="O596" i="29"/>
  <c r="O585" i="27"/>
  <c r="M585" i="27"/>
  <c r="N585" i="27"/>
  <c r="I585" i="29"/>
  <c r="I585" i="28"/>
  <c r="I585" i="27"/>
  <c r="I585" i="26"/>
  <c r="I585" i="25"/>
  <c r="I585" i="7"/>
  <c r="O577" i="27"/>
  <c r="N577" i="27"/>
  <c r="M577" i="27"/>
  <c r="M569" i="7"/>
  <c r="N569" i="7"/>
  <c r="O569" i="7"/>
  <c r="M569" i="28"/>
  <c r="N569" i="28"/>
  <c r="O569" i="28"/>
  <c r="N669" i="25"/>
  <c r="O669" i="25"/>
  <c r="M669" i="25"/>
  <c r="M669" i="29"/>
  <c r="N669" i="29"/>
  <c r="O669" i="29"/>
  <c r="O636" i="25"/>
  <c r="M636" i="25"/>
  <c r="N636" i="25"/>
  <c r="I636" i="29"/>
  <c r="I636" i="28"/>
  <c r="I636" i="27"/>
  <c r="I636" i="25"/>
  <c r="I636" i="26"/>
  <c r="I636" i="7"/>
  <c r="N603" i="27"/>
  <c r="M603" i="27"/>
  <c r="O603" i="27"/>
  <c r="N570" i="25"/>
  <c r="O570" i="25"/>
  <c r="M570" i="25"/>
  <c r="M570" i="28"/>
  <c r="N570" i="28"/>
  <c r="O570" i="28"/>
  <c r="O549" i="25"/>
  <c r="M549" i="25"/>
  <c r="N549" i="25"/>
  <c r="O549" i="29"/>
  <c r="N549" i="29"/>
  <c r="M549" i="29"/>
  <c r="M533" i="27"/>
  <c r="O533" i="27"/>
  <c r="N533" i="27"/>
  <c r="I533" i="29"/>
  <c r="I533" i="28"/>
  <c r="I533" i="27"/>
  <c r="I533" i="26"/>
  <c r="Q533" i="26" s="1"/>
  <c r="I533" i="25"/>
  <c r="I533" i="7"/>
  <c r="N516" i="27"/>
  <c r="M516" i="27"/>
  <c r="O516" i="27"/>
  <c r="N500" i="25"/>
  <c r="M500" i="25"/>
  <c r="O500" i="25"/>
  <c r="M500" i="28"/>
  <c r="N500" i="28"/>
  <c r="O500" i="28"/>
  <c r="N483" i="25"/>
  <c r="O483" i="25"/>
  <c r="M483" i="25"/>
  <c r="O483" i="29"/>
  <c r="Q483" i="29" s="1"/>
  <c r="N483" i="29"/>
  <c r="M483" i="29"/>
  <c r="N467" i="26"/>
  <c r="O467" i="26"/>
  <c r="M467" i="26"/>
  <c r="I467" i="29"/>
  <c r="I467" i="28"/>
  <c r="I467" i="26"/>
  <c r="Q467" i="26" s="1"/>
  <c r="I467" i="27"/>
  <c r="I467" i="25"/>
  <c r="I467" i="7"/>
  <c r="N450" i="27"/>
  <c r="M450" i="27"/>
  <c r="O450" i="27"/>
  <c r="N434" i="25"/>
  <c r="O434" i="25"/>
  <c r="M434" i="25"/>
  <c r="M434" i="28"/>
  <c r="N434" i="28"/>
  <c r="O434" i="28"/>
  <c r="N418" i="25"/>
  <c r="M418" i="25"/>
  <c r="O418" i="25"/>
  <c r="Q418" i="25" s="1"/>
  <c r="N418" i="29"/>
  <c r="M418" i="29"/>
  <c r="O418" i="29"/>
  <c r="Q418" i="29" s="1"/>
  <c r="O410" i="26"/>
  <c r="M410" i="26"/>
  <c r="N410" i="26"/>
  <c r="I410" i="29"/>
  <c r="I410" i="28"/>
  <c r="I410" i="27"/>
  <c r="I410" i="26"/>
  <c r="I410" i="7"/>
  <c r="I410" i="25"/>
  <c r="M402" i="26"/>
  <c r="N402" i="26"/>
  <c r="O402" i="26"/>
  <c r="N391" i="7"/>
  <c r="M391" i="7"/>
  <c r="O391" i="7"/>
  <c r="M391" i="28"/>
  <c r="N391" i="28"/>
  <c r="O391" i="28"/>
  <c r="Q391" i="28" s="1"/>
  <c r="N383" i="25"/>
  <c r="O383" i="25"/>
  <c r="M383" i="25"/>
  <c r="O383" i="29"/>
  <c r="Q383" i="29" s="1"/>
  <c r="M383" i="29"/>
  <c r="N383" i="29"/>
  <c r="M375" i="26"/>
  <c r="N375" i="26"/>
  <c r="O375" i="26"/>
  <c r="I375" i="29"/>
  <c r="I375" i="28"/>
  <c r="I375" i="27"/>
  <c r="I375" i="25"/>
  <c r="I375" i="7"/>
  <c r="I375" i="26"/>
  <c r="N366" i="27"/>
  <c r="M366" i="27"/>
  <c r="O366" i="27"/>
  <c r="M358" i="7"/>
  <c r="O358" i="7"/>
  <c r="N358" i="7"/>
  <c r="O358" i="28"/>
  <c r="M358" i="28"/>
  <c r="N358" i="28"/>
  <c r="M350" i="25"/>
  <c r="O350" i="25"/>
  <c r="Q350" i="25" s="1"/>
  <c r="N350" i="25"/>
  <c r="M350" i="29"/>
  <c r="N350" i="29"/>
  <c r="O350" i="29"/>
  <c r="M342" i="25"/>
  <c r="N342" i="25"/>
  <c r="O342" i="25"/>
  <c r="I342" i="29"/>
  <c r="I342" i="28"/>
  <c r="I342" i="27"/>
  <c r="I342" i="7"/>
  <c r="I342" i="26"/>
  <c r="Q342" i="26" s="1"/>
  <c r="I342" i="25"/>
  <c r="N331" i="27"/>
  <c r="M331" i="27"/>
  <c r="O331" i="27"/>
  <c r="M323" i="7"/>
  <c r="O323" i="7"/>
  <c r="N323" i="7"/>
  <c r="M323" i="28"/>
  <c r="N323" i="28"/>
  <c r="O323" i="28"/>
  <c r="Q323" i="28" s="1"/>
  <c r="N315" i="25"/>
  <c r="O315" i="25"/>
  <c r="Q315" i="25" s="1"/>
  <c r="M315" i="25"/>
  <c r="N315" i="29"/>
  <c r="O315" i="29"/>
  <c r="Q315" i="29" s="1"/>
  <c r="M315" i="29"/>
  <c r="M307" i="26"/>
  <c r="N307" i="26"/>
  <c r="O307" i="26"/>
  <c r="I307" i="29"/>
  <c r="I307" i="28"/>
  <c r="I307" i="27"/>
  <c r="I307" i="7"/>
  <c r="Q307" i="7" s="1"/>
  <c r="I307" i="26"/>
  <c r="I307" i="25"/>
  <c r="N298" i="27"/>
  <c r="M298" i="27"/>
  <c r="O298" i="27"/>
  <c r="M290" i="25"/>
  <c r="N290" i="25"/>
  <c r="O290" i="25"/>
  <c r="O290" i="28"/>
  <c r="M290" i="28"/>
  <c r="N290" i="28"/>
  <c r="M282" i="25"/>
  <c r="N282" i="25"/>
  <c r="O282" i="25"/>
  <c r="M282" i="29"/>
  <c r="N282" i="29"/>
  <c r="O282" i="29"/>
  <c r="M274" i="26"/>
  <c r="N274" i="26"/>
  <c r="O274" i="26"/>
  <c r="I274" i="29"/>
  <c r="I274" i="28"/>
  <c r="I274" i="27"/>
  <c r="I274" i="26"/>
  <c r="Q274" i="26" s="1"/>
  <c r="I274" i="25"/>
  <c r="I274" i="7"/>
  <c r="M263" i="27"/>
  <c r="N263" i="27"/>
  <c r="O263" i="27"/>
  <c r="M255" i="26"/>
  <c r="N255" i="26"/>
  <c r="O255" i="26"/>
  <c r="M255" i="28"/>
  <c r="N255" i="28"/>
  <c r="O255" i="28"/>
  <c r="Q255" i="28" s="1"/>
  <c r="M247" i="26"/>
  <c r="N247" i="26"/>
  <c r="O247" i="26"/>
  <c r="N247" i="29"/>
  <c r="M247" i="29"/>
  <c r="O247" i="29"/>
  <c r="Q247" i="29" s="1"/>
  <c r="M238" i="26"/>
  <c r="N238" i="26"/>
  <c r="O238" i="26"/>
  <c r="I238" i="29"/>
  <c r="I238" i="28"/>
  <c r="I238" i="25"/>
  <c r="I238" i="7"/>
  <c r="I238" i="26"/>
  <c r="I238" i="27"/>
  <c r="M230" i="27"/>
  <c r="O230" i="27"/>
  <c r="N230" i="27"/>
  <c r="N222" i="25"/>
  <c r="O222" i="25"/>
  <c r="M222" i="25"/>
  <c r="O222" i="28"/>
  <c r="M222" i="28"/>
  <c r="N222" i="28"/>
  <c r="N667" i="26"/>
  <c r="M667" i="26"/>
  <c r="O667" i="26"/>
  <c r="N667" i="29"/>
  <c r="M667" i="29"/>
  <c r="O667" i="29"/>
  <c r="N634" i="25"/>
  <c r="O634" i="25"/>
  <c r="M634" i="25"/>
  <c r="I634" i="29"/>
  <c r="I634" i="28"/>
  <c r="I634" i="27"/>
  <c r="I634" i="26"/>
  <c r="I634" i="25"/>
  <c r="I634" i="7"/>
  <c r="M601" i="27"/>
  <c r="N601" i="27"/>
  <c r="O601" i="27"/>
  <c r="M568" i="26"/>
  <c r="N568" i="26"/>
  <c r="O568" i="26"/>
  <c r="N568" i="28"/>
  <c r="M568" i="28"/>
  <c r="O568" i="28"/>
  <c r="N548" i="25"/>
  <c r="M548" i="25"/>
  <c r="O548" i="25"/>
  <c r="Q548" i="25" s="1"/>
  <c r="N548" i="29"/>
  <c r="O548" i="29"/>
  <c r="Q548" i="29" s="1"/>
  <c r="M548" i="29"/>
  <c r="N532" i="26"/>
  <c r="O532" i="26"/>
  <c r="M532" i="26"/>
  <c r="I532" i="29"/>
  <c r="I532" i="28"/>
  <c r="I532" i="27"/>
  <c r="I532" i="26"/>
  <c r="I532" i="7"/>
  <c r="I532" i="25"/>
  <c r="N510" i="27"/>
  <c r="M510" i="27"/>
  <c r="O510" i="27"/>
  <c r="N493" i="25"/>
  <c r="M493" i="25"/>
  <c r="O493" i="25"/>
  <c r="N493" i="28"/>
  <c r="M493" i="28"/>
  <c r="O493" i="28"/>
  <c r="Q493" i="28" s="1"/>
  <c r="N477" i="7"/>
  <c r="M477" i="7"/>
  <c r="O477" i="7"/>
  <c r="N477" i="29"/>
  <c r="M477" i="29"/>
  <c r="O477" i="29"/>
  <c r="Q477" i="29" s="1"/>
  <c r="N455" i="25"/>
  <c r="O455" i="25"/>
  <c r="M455" i="25"/>
  <c r="I455" i="29"/>
  <c r="I455" i="28"/>
  <c r="I455" i="27"/>
  <c r="I455" i="26"/>
  <c r="I455" i="7"/>
  <c r="I455" i="25"/>
  <c r="N439" i="27"/>
  <c r="M439" i="27"/>
  <c r="O439" i="27"/>
  <c r="Q439" i="27" s="1"/>
  <c r="M422" i="7"/>
  <c r="N422" i="7"/>
  <c r="O422" i="7"/>
  <c r="N422" i="28"/>
  <c r="O422" i="28"/>
  <c r="M422" i="28"/>
  <c r="N640" i="26"/>
  <c r="O640" i="26"/>
  <c r="M640" i="26"/>
  <c r="M640" i="29"/>
  <c r="N640" i="29"/>
  <c r="O640" i="29"/>
  <c r="Q640" i="29" s="1"/>
  <c r="N599" i="26"/>
  <c r="O599" i="26"/>
  <c r="M599" i="26"/>
  <c r="I599" i="29"/>
  <c r="I599" i="28"/>
  <c r="I599" i="27"/>
  <c r="Q599" i="27" s="1"/>
  <c r="I599" i="26"/>
  <c r="I599" i="25"/>
  <c r="I599" i="7"/>
  <c r="O566" i="27"/>
  <c r="N566" i="27"/>
  <c r="M566" i="27"/>
  <c r="N564" i="7"/>
  <c r="O564" i="7"/>
  <c r="M564" i="7"/>
  <c r="N564" i="28"/>
  <c r="M564" i="28"/>
  <c r="O564" i="28"/>
  <c r="N530" i="25"/>
  <c r="O530" i="25"/>
  <c r="M530" i="25"/>
  <c r="N530" i="29"/>
  <c r="M530" i="29"/>
  <c r="O530" i="29"/>
  <c r="N501" i="27"/>
  <c r="O501" i="27"/>
  <c r="M501" i="27"/>
  <c r="I501" i="29"/>
  <c r="I501" i="28"/>
  <c r="I501" i="27"/>
  <c r="I501" i="26"/>
  <c r="I501" i="7"/>
  <c r="I501" i="25"/>
  <c r="N468" i="27"/>
  <c r="M468" i="27"/>
  <c r="O468" i="27"/>
  <c r="N435" i="7"/>
  <c r="O435" i="7"/>
  <c r="M435" i="7"/>
  <c r="M435" i="28"/>
  <c r="N435" i="28"/>
  <c r="O435" i="28"/>
  <c r="N621" i="26"/>
  <c r="M621" i="26"/>
  <c r="O621" i="26"/>
  <c r="N621" i="29"/>
  <c r="O621" i="29"/>
  <c r="M621" i="29"/>
  <c r="N535" i="26"/>
  <c r="O535" i="26"/>
  <c r="M535" i="26"/>
  <c r="I535" i="29"/>
  <c r="I535" i="28"/>
  <c r="I535" i="27"/>
  <c r="Q535" i="27" s="1"/>
  <c r="I535" i="26"/>
  <c r="I535" i="25"/>
  <c r="I535" i="7"/>
  <c r="M504" i="26"/>
  <c r="N504" i="26"/>
  <c r="O504" i="26"/>
  <c r="M471" i="7"/>
  <c r="O471" i="7"/>
  <c r="N471" i="7"/>
  <c r="N471" i="28"/>
  <c r="O471" i="28"/>
  <c r="M471" i="28"/>
  <c r="M438" i="7"/>
  <c r="O438" i="7"/>
  <c r="N438" i="7"/>
  <c r="N438" i="29"/>
  <c r="M438" i="29"/>
  <c r="O438" i="29"/>
  <c r="O413" i="26"/>
  <c r="M413" i="26"/>
  <c r="N413" i="26"/>
  <c r="I413" i="29"/>
  <c r="I413" i="28"/>
  <c r="I413" i="27"/>
  <c r="I413" i="26"/>
  <c r="I413" i="7"/>
  <c r="I413" i="25"/>
  <c r="N396" i="27"/>
  <c r="M396" i="27"/>
  <c r="O396" i="27"/>
  <c r="N380" i="25"/>
  <c r="O380" i="25"/>
  <c r="M380" i="25"/>
  <c r="M380" i="28"/>
  <c r="N380" i="28"/>
  <c r="O380" i="28"/>
  <c r="Q380" i="28" s="1"/>
  <c r="N359" i="27"/>
  <c r="O359" i="27"/>
  <c r="M359" i="27"/>
  <c r="M359" i="29"/>
  <c r="N359" i="29"/>
  <c r="O359" i="29"/>
  <c r="M343" i="26"/>
  <c r="N343" i="26"/>
  <c r="O343" i="26"/>
  <c r="I343" i="29"/>
  <c r="I343" i="28"/>
  <c r="I343" i="27"/>
  <c r="I343" i="26"/>
  <c r="Q343" i="26" s="1"/>
  <c r="I343" i="25"/>
  <c r="I343" i="7"/>
  <c r="N326" i="27"/>
  <c r="O326" i="27"/>
  <c r="M326" i="27"/>
  <c r="M310" i="25"/>
  <c r="N310" i="25"/>
  <c r="O310" i="25"/>
  <c r="M310" i="28"/>
  <c r="N310" i="28"/>
  <c r="O310" i="28"/>
  <c r="Q310" i="28" s="1"/>
  <c r="O293" i="7"/>
  <c r="N293" i="7"/>
  <c r="M293" i="7"/>
  <c r="M293" i="29"/>
  <c r="N293" i="29"/>
  <c r="O293" i="29"/>
  <c r="M277" i="26"/>
  <c r="N277" i="26"/>
  <c r="O277" i="26"/>
  <c r="I277" i="29"/>
  <c r="I277" i="28"/>
  <c r="I277" i="27"/>
  <c r="I277" i="26"/>
  <c r="Q277" i="26" s="1"/>
  <c r="I277" i="25"/>
  <c r="I277" i="7"/>
  <c r="N260" i="27"/>
  <c r="M260" i="27"/>
  <c r="O260" i="27"/>
  <c r="O244" i="25"/>
  <c r="M244" i="25"/>
  <c r="N244" i="25"/>
  <c r="M244" i="28"/>
  <c r="N244" i="28"/>
  <c r="O244" i="28"/>
  <c r="O223" i="7"/>
  <c r="N223" i="7"/>
  <c r="M223" i="7"/>
  <c r="N223" i="29"/>
  <c r="M223" i="29"/>
  <c r="O223" i="29"/>
  <c r="M205" i="26"/>
  <c r="N205" i="26"/>
  <c r="O205" i="26"/>
  <c r="I205" i="29"/>
  <c r="I205" i="28"/>
  <c r="I205" i="27"/>
  <c r="Q205" i="27" s="1"/>
  <c r="I205" i="26"/>
  <c r="I205" i="7"/>
  <c r="I205" i="25"/>
  <c r="M197" i="27"/>
  <c r="N197" i="27"/>
  <c r="O197" i="27"/>
  <c r="O189" i="7"/>
  <c r="M189" i="7"/>
  <c r="N189" i="7"/>
  <c r="N189" i="28"/>
  <c r="M189" i="28"/>
  <c r="O189" i="28"/>
  <c r="Q189" i="28" s="1"/>
  <c r="N181" i="25"/>
  <c r="M181" i="25"/>
  <c r="O181" i="25"/>
  <c r="Q181" i="25" s="1"/>
  <c r="M181" i="29"/>
  <c r="O181" i="29"/>
  <c r="Q181" i="29" s="1"/>
  <c r="N181" i="29"/>
  <c r="M172" i="26"/>
  <c r="N172" i="26"/>
  <c r="O172" i="26"/>
  <c r="I172" i="29"/>
  <c r="I172" i="28"/>
  <c r="I172" i="27"/>
  <c r="I172" i="26"/>
  <c r="Q172" i="26" s="1"/>
  <c r="I172" i="7"/>
  <c r="I172" i="25"/>
  <c r="M164" i="27"/>
  <c r="O164" i="27"/>
  <c r="N164" i="27"/>
  <c r="N156" i="7"/>
  <c r="M156" i="7"/>
  <c r="O156" i="7"/>
  <c r="N156" i="28"/>
  <c r="M156" i="28"/>
  <c r="O156" i="28"/>
  <c r="Q156" i="28" s="1"/>
  <c r="O148" i="7"/>
  <c r="M148" i="7"/>
  <c r="N148" i="7"/>
  <c r="M148" i="29"/>
  <c r="N148" i="29"/>
  <c r="O148" i="29"/>
  <c r="N137" i="26"/>
  <c r="M137" i="26"/>
  <c r="O137" i="26"/>
  <c r="I137" i="29"/>
  <c r="I137" i="28"/>
  <c r="I137" i="27"/>
  <c r="Q137" i="27" s="1"/>
  <c r="I137" i="26"/>
  <c r="I137" i="7"/>
  <c r="I137" i="25"/>
  <c r="N129" i="27"/>
  <c r="M129" i="27"/>
  <c r="O129" i="27"/>
  <c r="O121" i="7"/>
  <c r="N121" i="7"/>
  <c r="M121" i="7"/>
  <c r="O121" i="28"/>
  <c r="M121" i="28"/>
  <c r="N121" i="28"/>
  <c r="N113" i="7"/>
  <c r="M113" i="7"/>
  <c r="O113" i="7"/>
  <c r="O113" i="29"/>
  <c r="N113" i="29"/>
  <c r="M113" i="29"/>
  <c r="N104" i="26"/>
  <c r="M104" i="26"/>
  <c r="O104" i="26"/>
  <c r="I104" i="29"/>
  <c r="I104" i="28"/>
  <c r="I104" i="27"/>
  <c r="I104" i="26"/>
  <c r="I104" i="25"/>
  <c r="I104" i="7"/>
  <c r="O96" i="27"/>
  <c r="N96" i="27"/>
  <c r="M96" i="27"/>
  <c r="O88" i="7"/>
  <c r="M88" i="7"/>
  <c r="N88" i="7"/>
  <c r="N88" i="28"/>
  <c r="M88" i="28"/>
  <c r="O88" i="28"/>
  <c r="Q88" i="28" s="1"/>
  <c r="N77" i="25"/>
  <c r="O77" i="25"/>
  <c r="Q77" i="25" s="1"/>
  <c r="M77" i="25"/>
  <c r="M77" i="29"/>
  <c r="O77" i="29"/>
  <c r="Q77" i="29" s="1"/>
  <c r="N77" i="29"/>
  <c r="N558" i="26"/>
  <c r="M558" i="26"/>
  <c r="O558" i="26"/>
  <c r="I558" i="29"/>
  <c r="I558" i="28"/>
  <c r="I558" i="27"/>
  <c r="I558" i="26"/>
  <c r="Q558" i="26" s="1"/>
  <c r="I558" i="25"/>
  <c r="I558" i="7"/>
  <c r="N525" i="27"/>
  <c r="O525" i="27"/>
  <c r="M525" i="27"/>
  <c r="M492" i="7"/>
  <c r="O492" i="7"/>
  <c r="N492" i="7"/>
  <c r="N492" i="28"/>
  <c r="O492" i="28"/>
  <c r="M492" i="28"/>
  <c r="N459" i="25"/>
  <c r="O459" i="25"/>
  <c r="M459" i="25"/>
  <c r="N459" i="29"/>
  <c r="M459" i="29"/>
  <c r="O459" i="29"/>
  <c r="M212" i="26"/>
  <c r="N212" i="26"/>
  <c r="O212" i="26"/>
  <c r="I212" i="29"/>
  <c r="I212" i="28"/>
  <c r="I212" i="27"/>
  <c r="I212" i="25"/>
  <c r="I212" i="26"/>
  <c r="I212" i="7"/>
  <c r="N23" i="27"/>
  <c r="M23" i="27"/>
  <c r="O23" i="27"/>
  <c r="N38" i="25"/>
  <c r="O38" i="25"/>
  <c r="M38" i="25"/>
  <c r="N38" i="28"/>
  <c r="M38" i="28"/>
  <c r="O38" i="28"/>
  <c r="Q38" i="28" s="1"/>
  <c r="N55" i="7"/>
  <c r="O55" i="7"/>
  <c r="M55" i="7"/>
  <c r="M55" i="29"/>
  <c r="O55" i="29"/>
  <c r="Q55" i="29" s="1"/>
  <c r="N55" i="29"/>
  <c r="N71" i="26"/>
  <c r="M71" i="26"/>
  <c r="O71" i="26"/>
  <c r="I71" i="29"/>
  <c r="I71" i="28"/>
  <c r="I71" i="27"/>
  <c r="I71" i="26"/>
  <c r="I71" i="7"/>
  <c r="Q71" i="7" s="1"/>
  <c r="I71" i="25"/>
  <c r="M130" i="27"/>
  <c r="N130" i="27"/>
  <c r="O130" i="27"/>
  <c r="M312" i="7"/>
  <c r="N312" i="7"/>
  <c r="O312" i="7"/>
  <c r="N312" i="28"/>
  <c r="M312" i="28"/>
  <c r="O312" i="28"/>
  <c r="Q312" i="28" s="1"/>
  <c r="O53" i="7"/>
  <c r="M53" i="7"/>
  <c r="N53" i="7"/>
  <c r="M53" i="29"/>
  <c r="O53" i="29"/>
  <c r="Q53" i="29" s="1"/>
  <c r="N53" i="29"/>
  <c r="M132" i="25"/>
  <c r="N132" i="25"/>
  <c r="O132" i="25"/>
  <c r="I132" i="29"/>
  <c r="I132" i="28"/>
  <c r="I132" i="27"/>
  <c r="Q132" i="27" s="1"/>
  <c r="I132" i="26"/>
  <c r="I132" i="7"/>
  <c r="I132" i="25"/>
  <c r="M316" i="26"/>
  <c r="O316" i="26"/>
  <c r="N316" i="26"/>
  <c r="N29" i="26"/>
  <c r="O29" i="26"/>
  <c r="M29" i="26"/>
  <c r="N29" i="28"/>
  <c r="M29" i="28"/>
  <c r="O29" i="28"/>
  <c r="O221" i="7"/>
  <c r="N221" i="7"/>
  <c r="M221" i="7"/>
  <c r="N221" i="29"/>
  <c r="M221" i="29"/>
  <c r="O221" i="29"/>
  <c r="M572" i="26"/>
  <c r="N572" i="26"/>
  <c r="O572" i="26"/>
  <c r="I572" i="29"/>
  <c r="I572" i="28"/>
  <c r="I572" i="27"/>
  <c r="I572" i="26"/>
  <c r="I572" i="7"/>
  <c r="I572" i="25"/>
  <c r="N202" i="25"/>
  <c r="O202" i="25"/>
  <c r="M202" i="25"/>
  <c r="M202" i="28"/>
  <c r="N202" i="28"/>
  <c r="O202" i="28"/>
  <c r="O258" i="25"/>
  <c r="M258" i="25"/>
  <c r="N258" i="25"/>
  <c r="O258" i="29"/>
  <c r="Q258" i="29" s="1"/>
  <c r="N258" i="29"/>
  <c r="M258" i="29"/>
  <c r="N68" i="26"/>
  <c r="O68" i="26"/>
  <c r="M68" i="26"/>
  <c r="I68" i="29"/>
  <c r="I68" i="28"/>
  <c r="I68" i="27"/>
  <c r="I68" i="26"/>
  <c r="I68" i="7"/>
  <c r="Q68" i="7" s="1"/>
  <c r="I68" i="25"/>
  <c r="N40" i="27"/>
  <c r="M40" i="27"/>
  <c r="O40" i="27"/>
  <c r="N105" i="7"/>
  <c r="M105" i="7"/>
  <c r="O105" i="7"/>
  <c r="N105" i="28"/>
  <c r="M105" i="28"/>
  <c r="O105" i="28"/>
  <c r="M275" i="26"/>
  <c r="N275" i="26"/>
  <c r="O275" i="26"/>
  <c r="Q275" i="26" s="1"/>
  <c r="N275" i="29"/>
  <c r="M275" i="29"/>
  <c r="O275" i="29"/>
  <c r="Q275" i="29" s="1"/>
  <c r="N27" i="27"/>
  <c r="M27" i="27"/>
  <c r="O27" i="27"/>
  <c r="N93" i="7"/>
  <c r="M93" i="7"/>
  <c r="O93" i="7"/>
  <c r="N93" i="28"/>
  <c r="M93" i="28"/>
  <c r="O93" i="28"/>
  <c r="Q93" i="28" s="1"/>
  <c r="N225" i="7"/>
  <c r="M225" i="7"/>
  <c r="O225" i="7"/>
  <c r="N225" i="29"/>
  <c r="M225" i="29"/>
  <c r="O225" i="29"/>
  <c r="N539" i="26"/>
  <c r="O539" i="26"/>
  <c r="M539" i="26"/>
  <c r="I539" i="29"/>
  <c r="Q539" i="29" s="1"/>
  <c r="I539" i="28"/>
  <c r="I539" i="27"/>
  <c r="Q539" i="27" s="1"/>
  <c r="I539" i="26"/>
  <c r="I539" i="25"/>
  <c r="I539" i="7"/>
  <c r="Q539" i="7" s="1"/>
  <c r="N81" i="27"/>
  <c r="M81" i="27"/>
  <c r="O81" i="27"/>
  <c r="N194" i="25"/>
  <c r="O194" i="25"/>
  <c r="M194" i="25"/>
  <c r="N194" i="28"/>
  <c r="M194" i="28"/>
  <c r="O194" i="28"/>
  <c r="Q194" i="28" s="1"/>
  <c r="M446" i="7"/>
  <c r="O446" i="7"/>
  <c r="N446" i="7"/>
  <c r="N446" i="29"/>
  <c r="M446" i="29"/>
  <c r="O446" i="29"/>
  <c r="M970" i="26"/>
  <c r="N970" i="26"/>
  <c r="O970" i="26"/>
  <c r="I970" i="29"/>
  <c r="Q970" i="29" s="1"/>
  <c r="I970" i="28"/>
  <c r="I970" i="27"/>
  <c r="Q970" i="27" s="1"/>
  <c r="I970" i="26"/>
  <c r="Q970" i="26" s="1"/>
  <c r="I970" i="25"/>
  <c r="I970" i="7"/>
  <c r="M962" i="27"/>
  <c r="N962" i="27"/>
  <c r="O962" i="27"/>
  <c r="O954" i="7"/>
  <c r="N954" i="7"/>
  <c r="M954" i="7"/>
  <c r="M954" i="28"/>
  <c r="N954" i="28"/>
  <c r="O954" i="28"/>
  <c r="O946" i="25"/>
  <c r="Q946" i="25" s="1"/>
  <c r="M946" i="25"/>
  <c r="N946" i="25"/>
  <c r="N946" i="29"/>
  <c r="M946" i="29"/>
  <c r="O946" i="29"/>
  <c r="N935" i="26"/>
  <c r="M935" i="26"/>
  <c r="O935" i="26"/>
  <c r="I935" i="29"/>
  <c r="I935" i="28"/>
  <c r="I935" i="27"/>
  <c r="I935" i="26"/>
  <c r="I935" i="25"/>
  <c r="I935" i="7"/>
  <c r="M927" i="27"/>
  <c r="N927" i="27"/>
  <c r="O927" i="27"/>
  <c r="N919" i="25"/>
  <c r="M919" i="25"/>
  <c r="O919" i="25"/>
  <c r="N919" i="28"/>
  <c r="M919" i="28"/>
  <c r="O919" i="28"/>
  <c r="Q919" i="28" s="1"/>
  <c r="N910" i="25"/>
  <c r="O910" i="25"/>
  <c r="Q910" i="25" s="1"/>
  <c r="M910" i="25"/>
  <c r="M910" i="29"/>
  <c r="N910" i="29"/>
  <c r="O910" i="29"/>
  <c r="Q910" i="29" s="1"/>
  <c r="M902" i="26"/>
  <c r="N902" i="26"/>
  <c r="O902" i="26"/>
  <c r="I902" i="29"/>
  <c r="I902" i="28"/>
  <c r="I902" i="27"/>
  <c r="Q902" i="27" s="1"/>
  <c r="I902" i="26"/>
  <c r="Q902" i="26" s="1"/>
  <c r="I902" i="25"/>
  <c r="Q902" i="25" s="1"/>
  <c r="I902" i="7"/>
  <c r="Q902" i="7" s="1"/>
  <c r="M894" i="27"/>
  <c r="N894" i="27"/>
  <c r="O894" i="27"/>
  <c r="M886" i="7"/>
  <c r="O886" i="7"/>
  <c r="N886" i="7"/>
  <c r="M886" i="28"/>
  <c r="N886" i="28"/>
  <c r="O886" i="28"/>
  <c r="N875" i="25"/>
  <c r="M875" i="25"/>
  <c r="O875" i="25"/>
  <c r="M875" i="29"/>
  <c r="O875" i="29"/>
  <c r="Q875" i="29" s="1"/>
  <c r="N875" i="29"/>
  <c r="N867" i="25"/>
  <c r="M867" i="25"/>
  <c r="O867" i="25"/>
  <c r="I867" i="29"/>
  <c r="I867" i="28"/>
  <c r="I867" i="27"/>
  <c r="I867" i="26"/>
  <c r="I867" i="25"/>
  <c r="I867" i="7"/>
  <c r="N859" i="27"/>
  <c r="M859" i="27"/>
  <c r="O859" i="27"/>
  <c r="O851" i="7"/>
  <c r="N851" i="7"/>
  <c r="M851" i="7"/>
  <c r="N851" i="28"/>
  <c r="O851" i="28"/>
  <c r="M851" i="28"/>
  <c r="N842" i="25"/>
  <c r="M842" i="25"/>
  <c r="O842" i="25"/>
  <c r="N842" i="29"/>
  <c r="M842" i="29"/>
  <c r="O842" i="29"/>
  <c r="Q842" i="29" s="1"/>
  <c r="N834" i="25"/>
  <c r="M834" i="25"/>
  <c r="O834" i="25"/>
  <c r="I834" i="29"/>
  <c r="I834" i="28"/>
  <c r="I834" i="25"/>
  <c r="I834" i="27"/>
  <c r="I834" i="26"/>
  <c r="I834" i="7"/>
  <c r="N826" i="27"/>
  <c r="M826" i="27"/>
  <c r="O826" i="27"/>
  <c r="N818" i="25"/>
  <c r="M818" i="25"/>
  <c r="O818" i="25"/>
  <c r="O818" i="28"/>
  <c r="M818" i="28"/>
  <c r="N818" i="28"/>
  <c r="M971" i="7"/>
  <c r="O971" i="7"/>
  <c r="N971" i="7"/>
  <c r="N971" i="29"/>
  <c r="M971" i="29"/>
  <c r="O971" i="29"/>
  <c r="Q971" i="29" s="1"/>
  <c r="N963" i="26"/>
  <c r="M963" i="26"/>
  <c r="O963" i="26"/>
  <c r="I963" i="29"/>
  <c r="Q963" i="29" s="1"/>
  <c r="I963" i="28"/>
  <c r="I963" i="27"/>
  <c r="Q963" i="27" s="1"/>
  <c r="I963" i="26"/>
  <c r="Q963" i="26" s="1"/>
  <c r="I963" i="25"/>
  <c r="I963" i="7"/>
  <c r="N955" i="27"/>
  <c r="M955" i="27"/>
  <c r="O955" i="27"/>
  <c r="N947" i="7"/>
  <c r="O947" i="7"/>
  <c r="M947" i="7"/>
  <c r="N947" i="28"/>
  <c r="M947" i="28"/>
  <c r="O947" i="28"/>
  <c r="O938" i="25"/>
  <c r="N938" i="25"/>
  <c r="M938" i="25"/>
  <c r="M938" i="29"/>
  <c r="N938" i="29"/>
  <c r="O938" i="29"/>
  <c r="M930" i="26"/>
  <c r="N930" i="26"/>
  <c r="O930" i="26"/>
  <c r="I930" i="29"/>
  <c r="I930" i="28"/>
  <c r="I930" i="26"/>
  <c r="I930" i="27"/>
  <c r="Q930" i="27" s="1"/>
  <c r="I930" i="25"/>
  <c r="I930" i="7"/>
  <c r="M922" i="27"/>
  <c r="O922" i="27"/>
  <c r="N922" i="27"/>
  <c r="M914" i="7"/>
  <c r="N914" i="7"/>
  <c r="O914" i="7"/>
  <c r="M914" i="28"/>
  <c r="O914" i="28"/>
  <c r="N914" i="28"/>
  <c r="N903" i="25"/>
  <c r="M903" i="25"/>
  <c r="O903" i="25"/>
  <c r="Q903" i="25" s="1"/>
  <c r="N903" i="29"/>
  <c r="M903" i="29"/>
  <c r="O903" i="29"/>
  <c r="Q903" i="29" s="1"/>
  <c r="N895" i="25"/>
  <c r="M895" i="25"/>
  <c r="O895" i="25"/>
  <c r="I895" i="29"/>
  <c r="I895" i="28"/>
  <c r="I895" i="27"/>
  <c r="I895" i="26"/>
  <c r="I895" i="25"/>
  <c r="I895" i="7"/>
  <c r="N887" i="27"/>
  <c r="O887" i="27"/>
  <c r="M887" i="27"/>
  <c r="M878" i="7"/>
  <c r="N878" i="7"/>
  <c r="O878" i="7"/>
  <c r="N878" i="28"/>
  <c r="O878" i="28"/>
  <c r="M878" i="28"/>
  <c r="N870" i="25"/>
  <c r="M870" i="25"/>
  <c r="O870" i="25"/>
  <c r="Q870" i="25" s="1"/>
  <c r="M870" i="29"/>
  <c r="O870" i="29"/>
  <c r="N870" i="29"/>
  <c r="M862" i="26"/>
  <c r="N862" i="26"/>
  <c r="O862" i="26"/>
  <c r="I862" i="29"/>
  <c r="I862" i="28"/>
  <c r="I862" i="27"/>
  <c r="I862" i="26"/>
  <c r="Q862" i="26" s="1"/>
  <c r="I862" i="25"/>
  <c r="Q862" i="25" s="1"/>
  <c r="I862" i="7"/>
  <c r="M854" i="26"/>
  <c r="N854" i="26"/>
  <c r="O854" i="26"/>
  <c r="O843" i="7"/>
  <c r="N843" i="7"/>
  <c r="M843" i="7"/>
  <c r="N843" i="28"/>
  <c r="M843" i="28"/>
  <c r="O843" i="28"/>
  <c r="O835" i="25"/>
  <c r="M835" i="25"/>
  <c r="N835" i="25"/>
  <c r="O835" i="29"/>
  <c r="Q835" i="29" s="1"/>
  <c r="M835" i="29"/>
  <c r="N835" i="29"/>
  <c r="M827" i="26"/>
  <c r="O827" i="26"/>
  <c r="N827" i="26"/>
  <c r="I827" i="29"/>
  <c r="I827" i="28"/>
  <c r="I827" i="25"/>
  <c r="I827" i="26"/>
  <c r="I827" i="27"/>
  <c r="I827" i="7"/>
  <c r="N819" i="27"/>
  <c r="M819" i="27"/>
  <c r="O819" i="27"/>
  <c r="N810" i="7"/>
  <c r="M810" i="7"/>
  <c r="O810" i="7"/>
  <c r="M810" i="28"/>
  <c r="N810" i="28"/>
  <c r="O810" i="28"/>
  <c r="N802" i="25"/>
  <c r="O802" i="25"/>
  <c r="M802" i="25"/>
  <c r="M802" i="29"/>
  <c r="N802" i="29"/>
  <c r="O802" i="29"/>
  <c r="M793" i="26"/>
  <c r="N793" i="26"/>
  <c r="O793" i="26"/>
  <c r="I793" i="29"/>
  <c r="Q793" i="29" s="1"/>
  <c r="I793" i="28"/>
  <c r="I793" i="27"/>
  <c r="I793" i="26"/>
  <c r="Q793" i="26" s="1"/>
  <c r="I793" i="25"/>
  <c r="I793" i="7"/>
  <c r="N785" i="27"/>
  <c r="M785" i="27"/>
  <c r="O785" i="27"/>
  <c r="M776" i="26"/>
  <c r="N776" i="26"/>
  <c r="O776" i="26"/>
  <c r="O776" i="28"/>
  <c r="M776" i="28"/>
  <c r="N776" i="28"/>
  <c r="N768" i="25"/>
  <c r="M768" i="25"/>
  <c r="O768" i="25"/>
  <c r="Q768" i="25" s="1"/>
  <c r="O768" i="29"/>
  <c r="Q768" i="29" s="1"/>
  <c r="N768" i="29"/>
  <c r="M768" i="29"/>
  <c r="M760" i="26"/>
  <c r="N760" i="26"/>
  <c r="O760" i="26"/>
  <c r="I760" i="29"/>
  <c r="I760" i="28"/>
  <c r="I760" i="27"/>
  <c r="I760" i="26"/>
  <c r="Q760" i="26" s="1"/>
  <c r="I760" i="25"/>
  <c r="I760" i="7"/>
  <c r="N749" i="27"/>
  <c r="M749" i="27"/>
  <c r="O749" i="27"/>
  <c r="O741" i="7"/>
  <c r="N741" i="7"/>
  <c r="M741" i="7"/>
  <c r="M741" i="28"/>
  <c r="N741" i="28"/>
  <c r="O741" i="28"/>
  <c r="Q741" i="28" s="1"/>
  <c r="N733" i="25"/>
  <c r="M733" i="25"/>
  <c r="O733" i="25"/>
  <c r="Q733" i="25" s="1"/>
  <c r="M733" i="29"/>
  <c r="N733" i="29"/>
  <c r="O733" i="29"/>
  <c r="Q733" i="29" s="1"/>
  <c r="N725" i="25"/>
  <c r="O725" i="25"/>
  <c r="M725" i="25"/>
  <c r="I725" i="29"/>
  <c r="Q725" i="29" s="1"/>
  <c r="I725" i="28"/>
  <c r="I725" i="27"/>
  <c r="Q725" i="27" s="1"/>
  <c r="I725" i="26"/>
  <c r="I725" i="25"/>
  <c r="I725" i="7"/>
  <c r="M716" i="27"/>
  <c r="N716" i="27"/>
  <c r="O716" i="27"/>
  <c r="O708" i="7"/>
  <c r="M708" i="7"/>
  <c r="N708" i="7"/>
  <c r="N708" i="28"/>
  <c r="O708" i="28"/>
  <c r="M708" i="28"/>
  <c r="N700" i="25"/>
  <c r="M700" i="25"/>
  <c r="O700" i="25"/>
  <c r="Q700" i="25" s="1"/>
  <c r="N700" i="29"/>
  <c r="M700" i="29"/>
  <c r="O700" i="29"/>
  <c r="M692" i="26"/>
  <c r="N692" i="26"/>
  <c r="O692" i="26"/>
  <c r="I692" i="29"/>
  <c r="I692" i="28"/>
  <c r="I692" i="27"/>
  <c r="Q692" i="27" s="1"/>
  <c r="I692" i="26"/>
  <c r="Q692" i="26" s="1"/>
  <c r="I692" i="25"/>
  <c r="I692" i="7"/>
  <c r="N681" i="26"/>
  <c r="M681" i="26"/>
  <c r="O681" i="26"/>
  <c r="M673" i="7"/>
  <c r="O673" i="7"/>
  <c r="N673" i="7"/>
  <c r="N673" i="28"/>
  <c r="O673" i="28"/>
  <c r="M673" i="28"/>
  <c r="N800" i="25"/>
  <c r="M800" i="25"/>
  <c r="O800" i="25"/>
  <c r="Q800" i="25" s="1"/>
  <c r="M800" i="29"/>
  <c r="N800" i="29"/>
  <c r="O800" i="29"/>
  <c r="M792" i="26"/>
  <c r="N792" i="26"/>
  <c r="O792" i="26"/>
  <c r="I792" i="29"/>
  <c r="Q792" i="29" s="1"/>
  <c r="I792" i="28"/>
  <c r="I792" i="27"/>
  <c r="I792" i="25"/>
  <c r="I792" i="26"/>
  <c r="I792" i="7"/>
  <c r="O781" i="27"/>
  <c r="M781" i="27"/>
  <c r="N781" i="27"/>
  <c r="O773" i="7"/>
  <c r="N773" i="7"/>
  <c r="M773" i="7"/>
  <c r="M773" i="28"/>
  <c r="N773" i="28"/>
  <c r="O773" i="28"/>
  <c r="Q773" i="28" s="1"/>
  <c r="M765" i="26"/>
  <c r="N765" i="26"/>
  <c r="O765" i="26"/>
  <c r="M765" i="29"/>
  <c r="O765" i="29"/>
  <c r="Q765" i="29" s="1"/>
  <c r="N765" i="29"/>
  <c r="M757" i="25"/>
  <c r="N757" i="25"/>
  <c r="O757" i="25"/>
  <c r="I757" i="29"/>
  <c r="Q757" i="29" s="1"/>
  <c r="I757" i="28"/>
  <c r="I757" i="26"/>
  <c r="I757" i="7"/>
  <c r="I757" i="27"/>
  <c r="I757" i="25"/>
  <c r="N748" i="27"/>
  <c r="O748" i="27"/>
  <c r="M748" i="27"/>
  <c r="N740" i="7"/>
  <c r="M740" i="7"/>
  <c r="O740" i="7"/>
  <c r="N740" i="28"/>
  <c r="M740" i="28"/>
  <c r="O740" i="28"/>
  <c r="N732" i="7"/>
  <c r="O732" i="7"/>
  <c r="M732" i="7"/>
  <c r="M732" i="29"/>
  <c r="N732" i="29"/>
  <c r="O732" i="29"/>
  <c r="M724" i="26"/>
  <c r="N724" i="26"/>
  <c r="O724" i="26"/>
  <c r="I724" i="29"/>
  <c r="Q724" i="29" s="1"/>
  <c r="I724" i="28"/>
  <c r="I724" i="27"/>
  <c r="I724" i="26"/>
  <c r="I724" i="25"/>
  <c r="I724" i="7"/>
  <c r="N713" i="27"/>
  <c r="M713" i="27"/>
  <c r="O713" i="27"/>
  <c r="M705" i="7"/>
  <c r="O705" i="7"/>
  <c r="N705" i="7"/>
  <c r="M705" i="28"/>
  <c r="N705" i="28"/>
  <c r="O705" i="28"/>
  <c r="Q705" i="28" s="1"/>
  <c r="M697" i="7"/>
  <c r="N697" i="7"/>
  <c r="O697" i="7"/>
  <c r="M697" i="29"/>
  <c r="N697" i="29"/>
  <c r="O697" i="29"/>
  <c r="M689" i="26"/>
  <c r="N689" i="26"/>
  <c r="O689" i="26"/>
  <c r="I689" i="29"/>
  <c r="I689" i="28"/>
  <c r="I689" i="26"/>
  <c r="I689" i="25"/>
  <c r="I689" i="27"/>
  <c r="I689" i="7"/>
  <c r="N680" i="27"/>
  <c r="M680" i="27"/>
  <c r="O680" i="27"/>
  <c r="N672" i="7"/>
  <c r="O672" i="7"/>
  <c r="M672" i="7"/>
  <c r="N672" i="28"/>
  <c r="M672" i="28"/>
  <c r="O672" i="28"/>
  <c r="Q672" i="28" s="1"/>
  <c r="M803" i="25"/>
  <c r="O803" i="25"/>
  <c r="N803" i="25"/>
  <c r="N803" i="29"/>
  <c r="M803" i="29"/>
  <c r="O803" i="29"/>
  <c r="M662" i="26"/>
  <c r="N662" i="26"/>
  <c r="O662" i="26"/>
  <c r="I662" i="29"/>
  <c r="Q662" i="29" s="1"/>
  <c r="I662" i="28"/>
  <c r="I662" i="26"/>
  <c r="I662" i="25"/>
  <c r="I662" i="7"/>
  <c r="Q662" i="7" s="1"/>
  <c r="I662" i="27"/>
  <c r="O651" i="27"/>
  <c r="N651" i="27"/>
  <c r="M651" i="27"/>
  <c r="M643" i="7"/>
  <c r="O643" i="7"/>
  <c r="N643" i="7"/>
  <c r="N643" i="28"/>
  <c r="O643" i="28"/>
  <c r="M643" i="28"/>
  <c r="M635" i="25"/>
  <c r="O635" i="25"/>
  <c r="Q635" i="25" s="1"/>
  <c r="N635" i="25"/>
  <c r="N635" i="29"/>
  <c r="M635" i="29"/>
  <c r="O635" i="29"/>
  <c r="Q635" i="29" s="1"/>
  <c r="M627" i="25"/>
  <c r="O627" i="25"/>
  <c r="N627" i="25"/>
  <c r="I627" i="29"/>
  <c r="I627" i="28"/>
  <c r="I627" i="27"/>
  <c r="I627" i="26"/>
  <c r="I627" i="25"/>
  <c r="I627" i="7"/>
  <c r="N618" i="27"/>
  <c r="M618" i="27"/>
  <c r="O618" i="27"/>
  <c r="M610" i="7"/>
  <c r="O610" i="7"/>
  <c r="N610" i="7"/>
  <c r="M610" i="28"/>
  <c r="N610" i="28"/>
  <c r="O610" i="28"/>
  <c r="N602" i="25"/>
  <c r="M602" i="25"/>
  <c r="O602" i="25"/>
  <c r="M602" i="29"/>
  <c r="N602" i="29"/>
  <c r="O602" i="29"/>
  <c r="M594" i="26"/>
  <c r="N594" i="26"/>
  <c r="O594" i="26"/>
  <c r="I594" i="29"/>
  <c r="Q594" i="29" s="1"/>
  <c r="I594" i="28"/>
  <c r="I594" i="27"/>
  <c r="Q594" i="27" s="1"/>
  <c r="I594" i="26"/>
  <c r="Q594" i="26" s="1"/>
  <c r="I594" i="25"/>
  <c r="I594" i="7"/>
  <c r="O583" i="27"/>
  <c r="M583" i="27"/>
  <c r="N583" i="27"/>
  <c r="N575" i="7"/>
  <c r="O575" i="7"/>
  <c r="M575" i="7"/>
  <c r="N575" i="28"/>
  <c r="M575" i="28"/>
  <c r="O575" i="28"/>
  <c r="N567" i="25"/>
  <c r="M567" i="25"/>
  <c r="O567" i="25"/>
  <c r="M567" i="29"/>
  <c r="N567" i="29"/>
  <c r="O567" i="29"/>
  <c r="Q567" i="29" s="1"/>
  <c r="N661" i="25"/>
  <c r="O661" i="25"/>
  <c r="M661" i="25"/>
  <c r="I661" i="29"/>
  <c r="Q661" i="29" s="1"/>
  <c r="I661" i="28"/>
  <c r="I661" i="27"/>
  <c r="I661" i="25"/>
  <c r="I661" i="26"/>
  <c r="Q661" i="26" s="1"/>
  <c r="I661" i="7"/>
  <c r="O628" i="27"/>
  <c r="N628" i="27"/>
  <c r="M628" i="27"/>
  <c r="O595" i="7"/>
  <c r="N595" i="7"/>
  <c r="M595" i="7"/>
  <c r="O595" i="28"/>
  <c r="M595" i="28"/>
  <c r="N595" i="28"/>
  <c r="M562" i="7"/>
  <c r="N562" i="7"/>
  <c r="O562" i="7"/>
  <c r="M562" i="29"/>
  <c r="N562" i="29"/>
  <c r="O562" i="29"/>
  <c r="Q562" i="29" s="1"/>
  <c r="O545" i="26"/>
  <c r="N545" i="26"/>
  <c r="M545" i="26"/>
  <c r="I545" i="29"/>
  <c r="I545" i="28"/>
  <c r="I545" i="27"/>
  <c r="Q545" i="27" s="1"/>
  <c r="I545" i="26"/>
  <c r="I545" i="25"/>
  <c r="I545" i="7"/>
  <c r="M529" i="27"/>
  <c r="O529" i="27"/>
  <c r="N529" i="27"/>
  <c r="O511" i="7"/>
  <c r="N511" i="7"/>
  <c r="M511" i="7"/>
  <c r="N511" i="28"/>
  <c r="M511" i="28"/>
  <c r="O511" i="28"/>
  <c r="N494" i="7"/>
  <c r="O494" i="7"/>
  <c r="M494" i="7"/>
  <c r="N494" i="29"/>
  <c r="M494" i="29"/>
  <c r="O494" i="29"/>
  <c r="Q494" i="29" s="1"/>
  <c r="O478" i="27"/>
  <c r="M478" i="27"/>
  <c r="N478" i="27"/>
  <c r="I478" i="29"/>
  <c r="I478" i="28"/>
  <c r="I478" i="27"/>
  <c r="I478" i="26"/>
  <c r="Q478" i="26" s="1"/>
  <c r="I478" i="7"/>
  <c r="I478" i="25"/>
  <c r="N461" i="27"/>
  <c r="O461" i="27"/>
  <c r="M461" i="27"/>
  <c r="M445" i="7"/>
  <c r="O445" i="7"/>
  <c r="N445" i="7"/>
  <c r="M445" i="28"/>
  <c r="N445" i="28"/>
  <c r="O445" i="28"/>
  <c r="N428" i="7"/>
  <c r="O428" i="7"/>
  <c r="M428" i="7"/>
  <c r="O428" i="29"/>
  <c r="M428" i="29"/>
  <c r="N428" i="29"/>
  <c r="O416" i="26"/>
  <c r="M416" i="26"/>
  <c r="N416" i="26"/>
  <c r="I416" i="29"/>
  <c r="Q416" i="29" s="1"/>
  <c r="I416" i="28"/>
  <c r="I416" i="27"/>
  <c r="I416" i="26"/>
  <c r="I416" i="7"/>
  <c r="I416" i="25"/>
  <c r="O408" i="26"/>
  <c r="M408" i="26"/>
  <c r="N408" i="26"/>
  <c r="N397" i="7"/>
  <c r="O397" i="7"/>
  <c r="M397" i="7"/>
  <c r="M397" i="28"/>
  <c r="N397" i="28"/>
  <c r="O397" i="28"/>
  <c r="Q397" i="28" s="1"/>
  <c r="O389" i="25"/>
  <c r="Q389" i="25" s="1"/>
  <c r="M389" i="25"/>
  <c r="N389" i="25"/>
  <c r="O389" i="29"/>
  <c r="Q389" i="29" s="1"/>
  <c r="N389" i="29"/>
  <c r="M389" i="29"/>
  <c r="N381" i="27"/>
  <c r="M381" i="27"/>
  <c r="O381" i="27"/>
  <c r="I381" i="29"/>
  <c r="I381" i="28"/>
  <c r="I381" i="27"/>
  <c r="I381" i="26"/>
  <c r="Q381" i="26" s="1"/>
  <c r="I381" i="7"/>
  <c r="I381" i="25"/>
  <c r="N373" i="27"/>
  <c r="O373" i="27"/>
  <c r="M373" i="27"/>
  <c r="O364" i="7"/>
  <c r="N364" i="7"/>
  <c r="M364" i="7"/>
  <c r="O364" i="28"/>
  <c r="M364" i="28"/>
  <c r="N364" i="28"/>
  <c r="N356" i="25"/>
  <c r="O356" i="25"/>
  <c r="M356" i="25"/>
  <c r="M356" i="29"/>
  <c r="N356" i="29"/>
  <c r="O356" i="29"/>
  <c r="M348" i="26"/>
  <c r="N348" i="26"/>
  <c r="O348" i="26"/>
  <c r="I348" i="29"/>
  <c r="Q348" i="29" s="1"/>
  <c r="I348" i="28"/>
  <c r="I348" i="27"/>
  <c r="Q348" i="27" s="1"/>
  <c r="I348" i="26"/>
  <c r="Q348" i="26" s="1"/>
  <c r="I348" i="7"/>
  <c r="Q348" i="7" s="1"/>
  <c r="I348" i="25"/>
  <c r="N340" i="27"/>
  <c r="O340" i="27"/>
  <c r="M340" i="27"/>
  <c r="N329" i="25"/>
  <c r="O329" i="25"/>
  <c r="M329" i="25"/>
  <c r="M329" i="28"/>
  <c r="N329" i="28"/>
  <c r="O329" i="28"/>
  <c r="Q329" i="28" s="1"/>
  <c r="O321" i="7"/>
  <c r="N321" i="7"/>
  <c r="M321" i="7"/>
  <c r="O321" i="29"/>
  <c r="Q321" i="29" s="1"/>
  <c r="N321" i="29"/>
  <c r="M321" i="29"/>
  <c r="M313" i="26"/>
  <c r="N313" i="26"/>
  <c r="O313" i="26"/>
  <c r="I313" i="29"/>
  <c r="I313" i="28"/>
  <c r="I313" i="27"/>
  <c r="I313" i="7"/>
  <c r="I313" i="25"/>
  <c r="I313" i="26"/>
  <c r="N305" i="27"/>
  <c r="O305" i="27"/>
  <c r="M305" i="27"/>
  <c r="N296" i="7"/>
  <c r="M296" i="7"/>
  <c r="O296" i="7"/>
  <c r="O296" i="28"/>
  <c r="M296" i="28"/>
  <c r="N296" i="28"/>
  <c r="N288" i="25"/>
  <c r="O288" i="25"/>
  <c r="M288" i="25"/>
  <c r="N288" i="29"/>
  <c r="M288" i="29"/>
  <c r="O288" i="29"/>
  <c r="M280" i="26"/>
  <c r="N280" i="26"/>
  <c r="O280" i="26"/>
  <c r="I280" i="29"/>
  <c r="Q280" i="29" s="1"/>
  <c r="I280" i="28"/>
  <c r="I280" i="27"/>
  <c r="I280" i="26"/>
  <c r="Q280" i="26" s="1"/>
  <c r="I280" i="25"/>
  <c r="Q280" i="25" s="1"/>
  <c r="I280" i="7"/>
  <c r="N269" i="27"/>
  <c r="M269" i="27"/>
  <c r="O269" i="27"/>
  <c r="M261" i="7"/>
  <c r="N261" i="7"/>
  <c r="O261" i="7"/>
  <c r="M261" i="28"/>
  <c r="N261" i="28"/>
  <c r="O261" i="28"/>
  <c r="Q261" i="28" s="1"/>
  <c r="M253" i="7"/>
  <c r="N253" i="7"/>
  <c r="O253" i="7"/>
  <c r="N253" i="29"/>
  <c r="O253" i="29"/>
  <c r="Q253" i="29" s="1"/>
  <c r="M253" i="29"/>
  <c r="O245" i="25"/>
  <c r="N245" i="25"/>
  <c r="M245" i="25"/>
  <c r="I245" i="29"/>
  <c r="I245" i="28"/>
  <c r="I245" i="27"/>
  <c r="I245" i="26"/>
  <c r="I245" i="7"/>
  <c r="I245" i="25"/>
  <c r="Q245" i="25" s="1"/>
  <c r="N236" i="27"/>
  <c r="O236" i="27"/>
  <c r="M236" i="27"/>
  <c r="M228" i="7"/>
  <c r="O228" i="7"/>
  <c r="N228" i="7"/>
  <c r="O228" i="28"/>
  <c r="M228" i="28"/>
  <c r="N228" i="28"/>
  <c r="N220" i="7"/>
  <c r="M220" i="7"/>
  <c r="O220" i="7"/>
  <c r="N220" i="29"/>
  <c r="M220" i="29"/>
  <c r="O220" i="29"/>
  <c r="M659" i="25"/>
  <c r="O659" i="25"/>
  <c r="N659" i="25"/>
  <c r="I659" i="29"/>
  <c r="Q659" i="29" s="1"/>
  <c r="I659" i="28"/>
  <c r="I659" i="27"/>
  <c r="I659" i="26"/>
  <c r="I659" i="7"/>
  <c r="I659" i="25"/>
  <c r="N626" i="27"/>
  <c r="O626" i="27"/>
  <c r="M626" i="27"/>
  <c r="M593" i="26"/>
  <c r="N593" i="26"/>
  <c r="O593" i="26"/>
  <c r="O593" i="28"/>
  <c r="N593" i="28"/>
  <c r="M593" i="28"/>
  <c r="N561" i="25"/>
  <c r="O561" i="25"/>
  <c r="M561" i="25"/>
  <c r="M561" i="29"/>
  <c r="N561" i="29"/>
  <c r="O561" i="29"/>
  <c r="N544" i="25"/>
  <c r="M544" i="25"/>
  <c r="O544" i="25"/>
  <c r="I544" i="29"/>
  <c r="I544" i="28"/>
  <c r="I544" i="27"/>
  <c r="Q544" i="27" s="1"/>
  <c r="I544" i="26"/>
  <c r="I544" i="25"/>
  <c r="I544" i="7"/>
  <c r="N521" i="27"/>
  <c r="M521" i="27"/>
  <c r="O521" i="27"/>
  <c r="N505" i="7"/>
  <c r="M505" i="7"/>
  <c r="O505" i="7"/>
  <c r="M505" i="28"/>
  <c r="N505" i="28"/>
  <c r="O505" i="28"/>
  <c r="M488" i="7"/>
  <c r="N488" i="7"/>
  <c r="O488" i="7"/>
  <c r="N488" i="29"/>
  <c r="M488" i="29"/>
  <c r="O488" i="29"/>
  <c r="O472" i="26"/>
  <c r="N472" i="26"/>
  <c r="M472" i="26"/>
  <c r="I472" i="29"/>
  <c r="I472" i="28"/>
  <c r="I472" i="27"/>
  <c r="I472" i="26"/>
  <c r="I472" i="25"/>
  <c r="I472" i="7"/>
  <c r="Q472" i="7" s="1"/>
  <c r="N452" i="27"/>
  <c r="M452" i="27"/>
  <c r="O452" i="27"/>
  <c r="N436" i="25"/>
  <c r="O436" i="25"/>
  <c r="M436" i="25"/>
  <c r="M436" i="28"/>
  <c r="N436" i="28"/>
  <c r="O436" i="28"/>
  <c r="M665" i="26"/>
  <c r="N665" i="26"/>
  <c r="O665" i="26"/>
  <c r="M665" i="29"/>
  <c r="N665" i="29"/>
  <c r="O665" i="29"/>
  <c r="N632" i="26"/>
  <c r="O632" i="26"/>
  <c r="M632" i="26"/>
  <c r="I632" i="29"/>
  <c r="I632" i="28"/>
  <c r="I632" i="26"/>
  <c r="I632" i="27"/>
  <c r="I632" i="25"/>
  <c r="I632" i="7"/>
  <c r="M590" i="27"/>
  <c r="O590" i="27"/>
  <c r="N590" i="27"/>
  <c r="N663" i="7"/>
  <c r="O663" i="7"/>
  <c r="M663" i="7"/>
  <c r="N663" i="28"/>
  <c r="M663" i="28"/>
  <c r="O663" i="28"/>
  <c r="M554" i="26"/>
  <c r="N554" i="26"/>
  <c r="O554" i="26"/>
  <c r="N554" i="29"/>
  <c r="M554" i="29"/>
  <c r="O554" i="29"/>
  <c r="M522" i="26"/>
  <c r="N522" i="26"/>
  <c r="O522" i="26"/>
  <c r="I522" i="29"/>
  <c r="I522" i="28"/>
  <c r="I522" i="27"/>
  <c r="I522" i="7"/>
  <c r="I522" i="26"/>
  <c r="I522" i="25"/>
  <c r="M489" i="27"/>
  <c r="O489" i="27"/>
  <c r="N489" i="27"/>
  <c r="N456" i="25"/>
  <c r="O456" i="25"/>
  <c r="M456" i="25"/>
  <c r="M456" i="28"/>
  <c r="N456" i="28"/>
  <c r="O456" i="28"/>
  <c r="N423" i="25"/>
  <c r="O423" i="25"/>
  <c r="M423" i="25"/>
  <c r="O423" i="29"/>
  <c r="Q423" i="29" s="1"/>
  <c r="M423" i="29"/>
  <c r="N423" i="29"/>
  <c r="O588" i="26"/>
  <c r="M588" i="26"/>
  <c r="N588" i="26"/>
  <c r="I588" i="29"/>
  <c r="Q588" i="29" s="1"/>
  <c r="I588" i="28"/>
  <c r="I588" i="27"/>
  <c r="I588" i="7"/>
  <c r="I588" i="26"/>
  <c r="I588" i="25"/>
  <c r="N526" i="27"/>
  <c r="O526" i="27"/>
  <c r="M526" i="27"/>
  <c r="N499" i="25"/>
  <c r="O499" i="25"/>
  <c r="M499" i="25"/>
  <c r="N499" i="28"/>
  <c r="M499" i="28"/>
  <c r="O499" i="28"/>
  <c r="N466" i="25"/>
  <c r="O466" i="25"/>
  <c r="M466" i="25"/>
  <c r="O466" i="29"/>
  <c r="Q466" i="29" s="1"/>
  <c r="N466" i="29"/>
  <c r="M466" i="29"/>
  <c r="M433" i="26"/>
  <c r="N433" i="26"/>
  <c r="O433" i="26"/>
  <c r="I433" i="29"/>
  <c r="I433" i="28"/>
  <c r="I433" i="26"/>
  <c r="I433" i="27"/>
  <c r="I433" i="25"/>
  <c r="I433" i="7"/>
  <c r="M409" i="27"/>
  <c r="O409" i="27"/>
  <c r="N409" i="27"/>
  <c r="N392" i="25"/>
  <c r="O392" i="25"/>
  <c r="M392" i="25"/>
  <c r="M392" i="28"/>
  <c r="N392" i="28"/>
  <c r="O392" i="28"/>
  <c r="Q392" i="28" s="1"/>
  <c r="O376" i="7"/>
  <c r="N376" i="7"/>
  <c r="M376" i="7"/>
  <c r="O376" i="29"/>
  <c r="Q376" i="29" s="1"/>
  <c r="M376" i="29"/>
  <c r="N376" i="29"/>
  <c r="M355" i="26"/>
  <c r="N355" i="26"/>
  <c r="O355" i="26"/>
  <c r="I355" i="29"/>
  <c r="Q355" i="29" s="1"/>
  <c r="I355" i="28"/>
  <c r="I355" i="27"/>
  <c r="I355" i="25"/>
  <c r="I355" i="7"/>
  <c r="I355" i="26"/>
  <c r="M339" i="27"/>
  <c r="N339" i="27"/>
  <c r="O339" i="27"/>
  <c r="O322" i="25"/>
  <c r="Q322" i="25" s="1"/>
  <c r="M322" i="25"/>
  <c r="N322" i="25"/>
  <c r="M322" i="28"/>
  <c r="N322" i="28"/>
  <c r="O322" i="28"/>
  <c r="Q322" i="28" s="1"/>
  <c r="N306" i="7"/>
  <c r="O306" i="7"/>
  <c r="M306" i="7"/>
  <c r="O306" i="29"/>
  <c r="Q306" i="29" s="1"/>
  <c r="M306" i="29"/>
  <c r="N306" i="29"/>
  <c r="M289" i="26"/>
  <c r="N289" i="26"/>
  <c r="O289" i="26"/>
  <c r="I289" i="29"/>
  <c r="Q289" i="29" s="1"/>
  <c r="I289" i="28"/>
  <c r="I289" i="27"/>
  <c r="I289" i="26"/>
  <c r="Q289" i="26" s="1"/>
  <c r="I289" i="25"/>
  <c r="Q289" i="25" s="1"/>
  <c r="I289" i="7"/>
  <c r="N273" i="27"/>
  <c r="M273" i="27"/>
  <c r="O273" i="27"/>
  <c r="N256" i="25"/>
  <c r="O256" i="25"/>
  <c r="M256" i="25"/>
  <c r="N256" i="28"/>
  <c r="M256" i="28"/>
  <c r="O256" i="28"/>
  <c r="Q256" i="28" s="1"/>
  <c r="N235" i="7"/>
  <c r="M235" i="7"/>
  <c r="O235" i="7"/>
  <c r="N235" i="29"/>
  <c r="M235" i="29"/>
  <c r="O235" i="29"/>
  <c r="M219" i="26"/>
  <c r="N219" i="26"/>
  <c r="O219" i="26"/>
  <c r="I219" i="29"/>
  <c r="Q219" i="29" s="1"/>
  <c r="I219" i="28"/>
  <c r="I219" i="27"/>
  <c r="I219" i="7"/>
  <c r="Q219" i="7" s="1"/>
  <c r="I219" i="25"/>
  <c r="Q219" i="25" s="1"/>
  <c r="I219" i="26"/>
  <c r="N203" i="27"/>
  <c r="M203" i="27"/>
  <c r="O203" i="27"/>
  <c r="M195" i="7"/>
  <c r="O195" i="7"/>
  <c r="N195" i="7"/>
  <c r="M195" i="28"/>
  <c r="N195" i="28"/>
  <c r="O195" i="28"/>
  <c r="Q195" i="28" s="1"/>
  <c r="N187" i="25"/>
  <c r="O187" i="25"/>
  <c r="M187" i="25"/>
  <c r="N187" i="29"/>
  <c r="M187" i="29"/>
  <c r="O187" i="29"/>
  <c r="M179" i="26"/>
  <c r="N179" i="26"/>
  <c r="O179" i="26"/>
  <c r="I179" i="29"/>
  <c r="I179" i="28"/>
  <c r="I179" i="27"/>
  <c r="Q179" i="27" s="1"/>
  <c r="I179" i="26"/>
  <c r="I179" i="25"/>
  <c r="I179" i="7"/>
  <c r="O170" i="27"/>
  <c r="N170" i="27"/>
  <c r="M170" i="27"/>
  <c r="N162" i="25"/>
  <c r="O162" i="25"/>
  <c r="M162" i="25"/>
  <c r="N162" i="28"/>
  <c r="M162" i="28"/>
  <c r="O162" i="28"/>
  <c r="Q162" i="28" s="1"/>
  <c r="N154" i="25"/>
  <c r="O154" i="25"/>
  <c r="M154" i="25"/>
  <c r="M154" i="29"/>
  <c r="N154" i="29"/>
  <c r="O154" i="29"/>
  <c r="M146" i="26"/>
  <c r="N146" i="26"/>
  <c r="O146" i="26"/>
  <c r="I146" i="29"/>
  <c r="Q146" i="29" s="1"/>
  <c r="I146" i="28"/>
  <c r="I146" i="27"/>
  <c r="I146" i="26"/>
  <c r="Q146" i="26" s="1"/>
  <c r="I146" i="25"/>
  <c r="I146" i="7"/>
  <c r="N135" i="26"/>
  <c r="M135" i="26"/>
  <c r="O135" i="26"/>
  <c r="M127" i="7"/>
  <c r="O127" i="7"/>
  <c r="N127" i="7"/>
  <c r="O127" i="28"/>
  <c r="M127" i="28"/>
  <c r="N127" i="28"/>
  <c r="M119" i="7"/>
  <c r="N119" i="7"/>
  <c r="O119" i="7"/>
  <c r="O119" i="29"/>
  <c r="Q119" i="29" s="1"/>
  <c r="N119" i="29"/>
  <c r="M119" i="29"/>
  <c r="N110" i="26"/>
  <c r="O110" i="26"/>
  <c r="M110" i="26"/>
  <c r="I110" i="29"/>
  <c r="Q110" i="29" s="1"/>
  <c r="I110" i="28"/>
  <c r="I110" i="26"/>
  <c r="I110" i="27"/>
  <c r="I110" i="25"/>
  <c r="I110" i="7"/>
  <c r="M102" i="27"/>
  <c r="O102" i="27"/>
  <c r="N102" i="27"/>
  <c r="O94" i="27"/>
  <c r="N94" i="27"/>
  <c r="M94" i="27"/>
  <c r="N94" i="28"/>
  <c r="M94" i="28"/>
  <c r="O94" i="28"/>
  <c r="Q94" i="28" s="1"/>
  <c r="N86" i="25"/>
  <c r="O86" i="25"/>
  <c r="M86" i="25"/>
  <c r="N86" i="29"/>
  <c r="M86" i="29"/>
  <c r="O86" i="29"/>
  <c r="O646" i="26"/>
  <c r="M646" i="26"/>
  <c r="N646" i="26"/>
  <c r="I646" i="29"/>
  <c r="I646" i="28"/>
  <c r="I646" i="27"/>
  <c r="I646" i="26"/>
  <c r="I646" i="25"/>
  <c r="Q646" i="25" s="1"/>
  <c r="I646" i="7"/>
  <c r="M550" i="27"/>
  <c r="N550" i="27"/>
  <c r="O550" i="27"/>
  <c r="N514" i="25"/>
  <c r="M514" i="25"/>
  <c r="O514" i="25"/>
  <c r="M514" i="28"/>
  <c r="N514" i="28"/>
  <c r="O514" i="28"/>
  <c r="O481" i="7"/>
  <c r="N481" i="7"/>
  <c r="M481" i="7"/>
  <c r="O481" i="29"/>
  <c r="Q481" i="29" s="1"/>
  <c r="N481" i="29"/>
  <c r="M481" i="29"/>
  <c r="M448" i="26"/>
  <c r="N448" i="26"/>
  <c r="O448" i="26"/>
  <c r="I448" i="29"/>
  <c r="Q448" i="29" s="1"/>
  <c r="I448" i="28"/>
  <c r="I448" i="27"/>
  <c r="I448" i="26"/>
  <c r="I448" i="25"/>
  <c r="I448" i="7"/>
  <c r="M17" i="27"/>
  <c r="N17" i="27"/>
  <c r="O17" i="27"/>
  <c r="N25" i="25"/>
  <c r="O25" i="25"/>
  <c r="Q25" i="25" s="1"/>
  <c r="M25" i="25"/>
  <c r="N25" i="28"/>
  <c r="M25" i="28"/>
  <c r="O25" i="28"/>
  <c r="M41" i="7"/>
  <c r="N41" i="7"/>
  <c r="O41" i="7"/>
  <c r="N41" i="29"/>
  <c r="O41" i="29"/>
  <c r="Q41" i="29" s="1"/>
  <c r="M41" i="29"/>
  <c r="M58" i="26"/>
  <c r="N58" i="26"/>
  <c r="O58" i="26"/>
  <c r="I58" i="29"/>
  <c r="I58" i="27"/>
  <c r="I58" i="28"/>
  <c r="I58" i="26"/>
  <c r="Q58" i="26" s="1"/>
  <c r="I58" i="25"/>
  <c r="I58" i="7"/>
  <c r="Q58" i="7" s="1"/>
  <c r="N74" i="27"/>
  <c r="O74" i="27"/>
  <c r="M74" i="27"/>
  <c r="M138" i="7"/>
  <c r="N138" i="7"/>
  <c r="O138" i="7"/>
  <c r="O138" i="28"/>
  <c r="M138" i="28"/>
  <c r="N138" i="28"/>
  <c r="M171" i="26"/>
  <c r="N171" i="26"/>
  <c r="O171" i="26"/>
  <c r="N171" i="29"/>
  <c r="M171" i="29"/>
  <c r="O171" i="29"/>
  <c r="M204" i="26"/>
  <c r="N204" i="26"/>
  <c r="O204" i="26"/>
  <c r="I204" i="29"/>
  <c r="I204" i="28"/>
  <c r="I204" i="27"/>
  <c r="I204" i="25"/>
  <c r="I204" i="7"/>
  <c r="I204" i="26"/>
  <c r="N262" i="27"/>
  <c r="M262" i="27"/>
  <c r="O262" i="27"/>
  <c r="O328" i="7"/>
  <c r="N328" i="7"/>
  <c r="M328" i="7"/>
  <c r="N328" i="28"/>
  <c r="M328" i="28"/>
  <c r="O328" i="28"/>
  <c r="Q328" i="28" s="1"/>
  <c r="N394" i="25"/>
  <c r="O394" i="25"/>
  <c r="M394" i="25"/>
  <c r="N394" i="29"/>
  <c r="O394" i="29"/>
  <c r="Q394" i="29" s="1"/>
  <c r="M394" i="29"/>
  <c r="N547" i="26"/>
  <c r="O547" i="26"/>
  <c r="M547" i="26"/>
  <c r="I547" i="29"/>
  <c r="Q547" i="29" s="1"/>
  <c r="I547" i="28"/>
  <c r="I547" i="26"/>
  <c r="Q547" i="26" s="1"/>
  <c r="I547" i="27"/>
  <c r="Q547" i="27" s="1"/>
  <c r="I547" i="25"/>
  <c r="I547" i="7"/>
  <c r="Q547" i="7" s="1"/>
  <c r="N36" i="27"/>
  <c r="M36" i="27"/>
  <c r="O36" i="27"/>
  <c r="M56" i="25"/>
  <c r="N56" i="25"/>
  <c r="O56" i="25"/>
  <c r="Q56" i="25" s="1"/>
  <c r="M56" i="28"/>
  <c r="N56" i="28"/>
  <c r="O56" i="28"/>
  <c r="Q56" i="28" s="1"/>
  <c r="O72" i="7"/>
  <c r="M72" i="7"/>
  <c r="N72" i="7"/>
  <c r="M72" i="29"/>
  <c r="N72" i="29"/>
  <c r="O72" i="29"/>
  <c r="N91" i="26"/>
  <c r="M91" i="26"/>
  <c r="O91" i="26"/>
  <c r="I91" i="29"/>
  <c r="I91" i="28"/>
  <c r="I91" i="27"/>
  <c r="I91" i="26"/>
  <c r="I91" i="25"/>
  <c r="I91" i="7"/>
  <c r="N107" i="27"/>
  <c r="O107" i="27"/>
  <c r="M107" i="27"/>
  <c r="M140" i="25"/>
  <c r="N140" i="25"/>
  <c r="O140" i="25"/>
  <c r="O140" i="28"/>
  <c r="M140" i="28"/>
  <c r="N140" i="28"/>
  <c r="N173" i="25"/>
  <c r="M173" i="25"/>
  <c r="O173" i="25"/>
  <c r="M173" i="29"/>
  <c r="N173" i="29"/>
  <c r="O173" i="29"/>
  <c r="M206" i="26"/>
  <c r="N206" i="26"/>
  <c r="O206" i="26"/>
  <c r="I206" i="29"/>
  <c r="I206" i="28"/>
  <c r="I206" i="27"/>
  <c r="Q206" i="27" s="1"/>
  <c r="I206" i="26"/>
  <c r="I206" i="25"/>
  <c r="Q206" i="25" s="1"/>
  <c r="I206" i="7"/>
  <c r="N266" i="27"/>
  <c r="O266" i="27"/>
  <c r="M266" i="27"/>
  <c r="M332" i="7"/>
  <c r="O332" i="7"/>
  <c r="N332" i="7"/>
  <c r="N332" i="28"/>
  <c r="M332" i="28"/>
  <c r="O332" i="28"/>
  <c r="Q332" i="28" s="1"/>
  <c r="N398" i="25"/>
  <c r="O398" i="25"/>
  <c r="M398" i="25"/>
  <c r="N398" i="29"/>
  <c r="O398" i="29"/>
  <c r="Q398" i="29" s="1"/>
  <c r="M398" i="29"/>
  <c r="N523" i="25"/>
  <c r="O523" i="25"/>
  <c r="M523" i="25"/>
  <c r="I523" i="29"/>
  <c r="Q523" i="29" s="1"/>
  <c r="I523" i="28"/>
  <c r="I523" i="27"/>
  <c r="I523" i="26"/>
  <c r="I523" i="7"/>
  <c r="Q523" i="7" s="1"/>
  <c r="I523" i="25"/>
  <c r="M22" i="27"/>
  <c r="N22" i="27"/>
  <c r="O22" i="27"/>
  <c r="N34" i="26"/>
  <c r="O34" i="26"/>
  <c r="M34" i="26"/>
  <c r="N34" i="28"/>
  <c r="M34" i="28"/>
  <c r="O34" i="28"/>
  <c r="Q34" i="28" s="1"/>
  <c r="N51" i="25"/>
  <c r="O51" i="25"/>
  <c r="M51" i="25"/>
  <c r="M51" i="29"/>
  <c r="O51" i="29"/>
  <c r="N51" i="29"/>
  <c r="N67" i="26"/>
  <c r="M67" i="26"/>
  <c r="O67" i="26"/>
  <c r="I67" i="29"/>
  <c r="I67" i="28"/>
  <c r="I67" i="27"/>
  <c r="I67" i="25"/>
  <c r="I67" i="26"/>
  <c r="I67" i="7"/>
  <c r="M118" i="27"/>
  <c r="O118" i="27"/>
  <c r="N118" i="27"/>
  <c r="N151" i="26"/>
  <c r="M151" i="26"/>
  <c r="O151" i="26"/>
  <c r="N151" i="28"/>
  <c r="M151" i="28"/>
  <c r="O151" i="28"/>
  <c r="Q151" i="28" s="1"/>
  <c r="N192" i="7"/>
  <c r="O192" i="7"/>
  <c r="M192" i="7"/>
  <c r="O192" i="29"/>
  <c r="Q192" i="29" s="1"/>
  <c r="N192" i="29"/>
  <c r="M192" i="29"/>
  <c r="M237" i="26"/>
  <c r="N237" i="26"/>
  <c r="O237" i="26"/>
  <c r="I237" i="29"/>
  <c r="Q237" i="29" s="1"/>
  <c r="I237" i="28"/>
  <c r="I237" i="27"/>
  <c r="Q237" i="27" s="1"/>
  <c r="I237" i="26"/>
  <c r="I237" i="25"/>
  <c r="I237" i="7"/>
  <c r="Q237" i="7" s="1"/>
  <c r="N320" i="27"/>
  <c r="M320" i="27"/>
  <c r="O320" i="27"/>
  <c r="M386" i="26"/>
  <c r="N386" i="26"/>
  <c r="O386" i="26"/>
  <c r="M386" i="28"/>
  <c r="N386" i="28"/>
  <c r="O386" i="28"/>
  <c r="Q386" i="28" s="1"/>
  <c r="O462" i="7"/>
  <c r="N462" i="7"/>
  <c r="M462" i="7"/>
  <c r="N462" i="29"/>
  <c r="M462" i="29"/>
  <c r="O462" i="29"/>
  <c r="N98" i="26"/>
  <c r="O98" i="26"/>
  <c r="M98" i="26"/>
  <c r="I98" i="29"/>
  <c r="I98" i="28"/>
  <c r="I98" i="27"/>
  <c r="Q98" i="27" s="1"/>
  <c r="I98" i="26"/>
  <c r="I98" i="25"/>
  <c r="I98" i="7"/>
  <c r="Q98" i="7" s="1"/>
  <c r="N498" i="27"/>
  <c r="O498" i="27"/>
  <c r="M498" i="27"/>
  <c r="N21" i="25"/>
  <c r="M21" i="25"/>
  <c r="O21" i="25"/>
  <c r="N21" i="28"/>
  <c r="M21" i="28"/>
  <c r="O21" i="28"/>
  <c r="M66" i="26"/>
  <c r="N66" i="26"/>
  <c r="O66" i="26"/>
  <c r="I66" i="29"/>
  <c r="I66" i="28"/>
  <c r="I66" i="27"/>
  <c r="I66" i="26"/>
  <c r="Q66" i="26" s="1"/>
  <c r="I66" i="7"/>
  <c r="I66" i="25"/>
  <c r="Q66" i="25" s="1"/>
  <c r="N155" i="27"/>
  <c r="O155" i="27"/>
  <c r="M155" i="27"/>
  <c r="N295" i="7"/>
  <c r="M295" i="7"/>
  <c r="O295" i="7"/>
  <c r="O295" i="28"/>
  <c r="M295" i="28"/>
  <c r="N295" i="28"/>
  <c r="N429" i="7"/>
  <c r="M429" i="7"/>
  <c r="O429" i="7"/>
  <c r="N429" i="29"/>
  <c r="O429" i="29"/>
  <c r="M429" i="29"/>
  <c r="N64" i="26"/>
  <c r="O64" i="26"/>
  <c r="M64" i="26"/>
  <c r="I64" i="29"/>
  <c r="I64" i="28"/>
  <c r="I64" i="27"/>
  <c r="I64" i="26"/>
  <c r="I64" i="7"/>
  <c r="I64" i="25"/>
  <c r="M124" i="27"/>
  <c r="N124" i="27"/>
  <c r="O124" i="27"/>
  <c r="N190" i="25"/>
  <c r="O190" i="25"/>
  <c r="M190" i="25"/>
  <c r="N190" i="28"/>
  <c r="M190" i="28"/>
  <c r="O190" i="28"/>
  <c r="M365" i="7"/>
  <c r="O365" i="7"/>
  <c r="N365" i="7"/>
  <c r="M365" i="29"/>
  <c r="N365" i="29"/>
  <c r="O365" i="29"/>
  <c r="M26" i="26"/>
  <c r="N26" i="26"/>
  <c r="O26" i="26"/>
  <c r="I26" i="29"/>
  <c r="I26" i="28"/>
  <c r="Q26" i="28" s="1"/>
  <c r="I26" i="27"/>
  <c r="I26" i="26"/>
  <c r="Q26" i="26" s="1"/>
  <c r="I26" i="25"/>
  <c r="Q26" i="25" s="1"/>
  <c r="I26" i="7"/>
  <c r="N59" i="27"/>
  <c r="O59" i="27"/>
  <c r="M59" i="27"/>
  <c r="N167" i="25"/>
  <c r="O167" i="25"/>
  <c r="M167" i="25"/>
  <c r="N167" i="28"/>
  <c r="M167" i="28"/>
  <c r="O167" i="28"/>
  <c r="M353" i="7"/>
  <c r="N353" i="7"/>
  <c r="O353" i="7"/>
  <c r="M353" i="29"/>
  <c r="N353" i="29"/>
  <c r="O353" i="29"/>
  <c r="N531" i="25"/>
  <c r="O531" i="25"/>
  <c r="M531" i="25"/>
  <c r="I531" i="29"/>
  <c r="I531" i="28"/>
  <c r="I531" i="26"/>
  <c r="I531" i="27"/>
  <c r="I531" i="7"/>
  <c r="I531" i="25"/>
  <c r="N246" i="27"/>
  <c r="O246" i="27"/>
  <c r="M246" i="27"/>
  <c r="M378" i="25"/>
  <c r="N378" i="25"/>
  <c r="O378" i="25"/>
  <c r="M378" i="28"/>
  <c r="N378" i="28"/>
  <c r="O378" i="28"/>
  <c r="N69" i="7"/>
  <c r="M69" i="7"/>
  <c r="O69" i="7"/>
  <c r="M69" i="29"/>
  <c r="O69" i="29"/>
  <c r="N69" i="29"/>
  <c r="M198" i="26"/>
  <c r="N198" i="26"/>
  <c r="O198" i="26"/>
  <c r="I198" i="29"/>
  <c r="I198" i="28"/>
  <c r="I198" i="27"/>
  <c r="Q198" i="27" s="1"/>
  <c r="I198" i="26"/>
  <c r="I198" i="25"/>
  <c r="I198" i="7"/>
  <c r="Q198" i="7" s="1"/>
  <c r="N479" i="27"/>
  <c r="O479" i="27"/>
  <c r="M479" i="27"/>
  <c r="N45" i="26"/>
  <c r="O45" i="26"/>
  <c r="M45" i="26"/>
  <c r="N45" i="28"/>
  <c r="M45" i="28"/>
  <c r="O45" i="28"/>
  <c r="N142" i="25"/>
  <c r="O142" i="25"/>
  <c r="M142" i="25"/>
  <c r="M142" i="29"/>
  <c r="O142" i="29"/>
  <c r="N142" i="29"/>
  <c r="M370" i="26"/>
  <c r="O370" i="26"/>
  <c r="N370" i="26"/>
  <c r="I370" i="29"/>
  <c r="I370" i="28"/>
  <c r="Q370" i="28" s="1"/>
  <c r="I370" i="27"/>
  <c r="I370" i="26"/>
  <c r="I370" i="7"/>
  <c r="I370" i="25"/>
  <c r="E36" i="22"/>
  <c r="N36" i="22" s="1"/>
  <c r="E36" i="21"/>
  <c r="E35" i="22"/>
  <c r="J35" i="22" s="1"/>
  <c r="E35" i="21"/>
  <c r="E39" i="22"/>
  <c r="J39" i="22" s="1"/>
  <c r="E39" i="21"/>
  <c r="E40" i="22"/>
  <c r="H40" i="22" s="1"/>
  <c r="E40" i="21"/>
  <c r="P40" i="21" s="1"/>
  <c r="E38" i="22"/>
  <c r="F38" i="22" s="1"/>
  <c r="E38" i="21"/>
  <c r="E43" i="22"/>
  <c r="F43" i="22" s="1"/>
  <c r="E43" i="21"/>
  <c r="E42" i="22"/>
  <c r="L42" i="22" s="1"/>
  <c r="E42" i="21"/>
  <c r="E34" i="22"/>
  <c r="N34" i="22" s="1"/>
  <c r="E34" i="21"/>
  <c r="E33" i="22"/>
  <c r="J33" i="22" s="1"/>
  <c r="E33" i="21"/>
  <c r="E41" i="22"/>
  <c r="F41" i="22" s="1"/>
  <c r="E41" i="21"/>
  <c r="E37" i="22"/>
  <c r="J37" i="22" s="1"/>
  <c r="E37" i="21"/>
  <c r="E32" i="22"/>
  <c r="H32" i="22" s="1"/>
  <c r="E32" i="21"/>
  <c r="I139" i="3"/>
  <c r="E18" i="21" s="1"/>
  <c r="E18" i="22" s="1"/>
  <c r="J18" i="22" s="1"/>
  <c r="I821" i="3"/>
  <c r="I511" i="3"/>
  <c r="E30" i="21" s="1"/>
  <c r="E30" i="22" s="1"/>
  <c r="F30" i="22" s="1"/>
  <c r="I697" i="3"/>
  <c r="I77" i="3"/>
  <c r="E16" i="21" s="1"/>
  <c r="E16" i="22" s="1"/>
  <c r="L16" i="22" s="1"/>
  <c r="I263" i="3"/>
  <c r="I852" i="3"/>
  <c r="I542" i="3"/>
  <c r="I325" i="3"/>
  <c r="E24" i="21" s="1"/>
  <c r="E24" i="22" s="1"/>
  <c r="N24" i="22" s="1"/>
  <c r="I170" i="3"/>
  <c r="E19" i="21" s="1"/>
  <c r="E19" i="22" s="1"/>
  <c r="H19" i="22" s="1"/>
  <c r="I387" i="3"/>
  <c r="E26" i="21" s="1"/>
  <c r="E26" i="22" s="1"/>
  <c r="P26" i="22" s="1"/>
  <c r="I449" i="3"/>
  <c r="E28" i="21" s="1"/>
  <c r="E28" i="22" s="1"/>
  <c r="N28" i="22" s="1"/>
  <c r="I201" i="3"/>
  <c r="E20" i="21" s="1"/>
  <c r="E20" i="22" s="1"/>
  <c r="J20" i="22" s="1"/>
  <c r="I294" i="3"/>
  <c r="E23" i="21" s="1"/>
  <c r="E23" i="22" s="1"/>
  <c r="F23" i="22" s="1"/>
  <c r="I356" i="3"/>
  <c r="E25" i="21" s="1"/>
  <c r="E25" i="22" s="1"/>
  <c r="F25" i="22" s="1"/>
  <c r="I480" i="3"/>
  <c r="E29" i="21" s="1"/>
  <c r="E29" i="22" s="1"/>
  <c r="P29" i="22" s="1"/>
  <c r="I604" i="3"/>
  <c r="I108" i="3"/>
  <c r="E17" i="21" s="1"/>
  <c r="E17" i="22" s="1"/>
  <c r="N17" i="22" s="1"/>
  <c r="I232" i="3"/>
  <c r="E21" i="21" s="1"/>
  <c r="E21" i="22" s="1"/>
  <c r="L21" i="22" s="1"/>
  <c r="I418" i="3"/>
  <c r="E27" i="21" s="1"/>
  <c r="E27" i="22" s="1"/>
  <c r="J27" i="22" s="1"/>
  <c r="I573" i="3"/>
  <c r="I728" i="3"/>
  <c r="I883" i="3"/>
  <c r="I635" i="3"/>
  <c r="I666" i="3"/>
  <c r="I790" i="3"/>
  <c r="I914" i="3"/>
  <c r="I759" i="3"/>
  <c r="I15" i="3"/>
  <c r="E14" i="21" s="1"/>
  <c r="E14" i="22" s="1"/>
  <c r="M21" i="7"/>
  <c r="N21" i="7"/>
  <c r="O21" i="7"/>
  <c r="H13" i="5"/>
  <c r="G108" i="5" s="1"/>
  <c r="I46" i="3"/>
  <c r="E15" i="21" s="1"/>
  <c r="E15" i="22" s="1"/>
  <c r="F15" i="22" s="1"/>
  <c r="E22" i="21" l="1"/>
  <c r="E22" i="22" s="1"/>
  <c r="P22" i="22" s="1"/>
  <c r="Q482" i="26"/>
  <c r="Q440" i="26"/>
  <c r="Q597" i="26"/>
  <c r="N18" i="21"/>
  <c r="Q61" i="26"/>
  <c r="Q147" i="26"/>
  <c r="Q637" i="26"/>
  <c r="Q668" i="26"/>
  <c r="Q695" i="26"/>
  <c r="Q694" i="26"/>
  <c r="Q893" i="26"/>
  <c r="J16" i="21"/>
  <c r="E31" i="21"/>
  <c r="E31" i="22" s="1"/>
  <c r="J31" i="22" s="1"/>
  <c r="J40" i="21"/>
  <c r="Q950" i="26"/>
  <c r="Q501" i="31"/>
  <c r="Q51" i="29"/>
  <c r="Q237" i="26"/>
  <c r="Q466" i="25"/>
  <c r="Q258" i="25"/>
  <c r="Q359" i="27"/>
  <c r="Q402" i="7"/>
  <c r="Q450" i="28"/>
  <c r="Q516" i="28"/>
  <c r="Q603" i="28"/>
  <c r="Q577" i="28"/>
  <c r="Q775" i="7"/>
  <c r="Q710" i="28"/>
  <c r="Q812" i="28"/>
  <c r="Q845" i="28"/>
  <c r="Q949" i="28"/>
  <c r="Q888" i="28"/>
  <c r="Q921" i="7"/>
  <c r="Q477" i="26"/>
  <c r="Q258" i="27"/>
  <c r="H13" i="4"/>
  <c r="G697" i="4" s="1"/>
  <c r="Q250" i="31"/>
  <c r="Q535" i="31"/>
  <c r="Q599" i="31"/>
  <c r="Q682" i="31"/>
  <c r="Q750" i="31"/>
  <c r="Q754" i="31"/>
  <c r="Q844" i="31"/>
  <c r="Q606" i="31"/>
  <c r="Q736" i="31"/>
  <c r="Q737" i="31"/>
  <c r="Q874" i="31"/>
  <c r="Q540" i="31"/>
  <c r="Q379" i="31"/>
  <c r="Q652" i="31"/>
  <c r="Q755" i="31"/>
  <c r="Q825" i="31"/>
  <c r="Q933" i="31"/>
  <c r="Q444" i="31"/>
  <c r="Q265" i="31"/>
  <c r="Q709" i="31"/>
  <c r="Q712" i="31"/>
  <c r="Q850" i="31"/>
  <c r="Q918" i="31"/>
  <c r="Q822" i="31"/>
  <c r="Q238" i="31"/>
  <c r="Q620" i="31"/>
  <c r="Q683" i="31"/>
  <c r="Q551" i="31"/>
  <c r="Q686" i="31"/>
  <c r="Q690" i="31"/>
  <c r="Q865" i="31"/>
  <c r="Q459" i="31"/>
  <c r="Q359" i="31"/>
  <c r="Q548" i="31"/>
  <c r="Q691" i="31"/>
  <c r="Q937" i="31"/>
  <c r="Q424" i="31"/>
  <c r="Q264" i="31"/>
  <c r="Q507" i="31"/>
  <c r="Q415" i="31"/>
  <c r="Q411" i="31"/>
  <c r="Q231" i="31"/>
  <c r="Q169" i="31"/>
  <c r="Q165" i="31"/>
  <c r="Q580" i="31"/>
  <c r="Q136" i="31"/>
  <c r="Q443" i="31"/>
  <c r="Q141" i="31"/>
  <c r="Q615" i="31"/>
  <c r="Q621" i="31"/>
  <c r="Q694" i="31"/>
  <c r="Q762" i="31"/>
  <c r="Q829" i="31"/>
  <c r="Q869" i="31"/>
  <c r="Q534" i="31"/>
  <c r="Q168" i="31"/>
  <c r="Q268" i="31"/>
  <c r="Q447" i="31"/>
  <c r="Q617" i="31"/>
  <c r="Q338" i="31"/>
  <c r="Q524" i="31"/>
  <c r="Q581" i="31"/>
  <c r="Q714" i="31"/>
  <c r="Q782" i="31"/>
  <c r="Q824" i="31"/>
  <c r="Q960" i="31"/>
  <c r="N39" i="22"/>
  <c r="Q45" i="28"/>
  <c r="Q378" i="28"/>
  <c r="Q167" i="28"/>
  <c r="Q190" i="28"/>
  <c r="Q325" i="7"/>
  <c r="Q486" i="27"/>
  <c r="Q693" i="27"/>
  <c r="Q796" i="27"/>
  <c r="Q838" i="27"/>
  <c r="Q357" i="27"/>
  <c r="Q19" i="7"/>
  <c r="Q100" i="7"/>
  <c r="Q334" i="7"/>
  <c r="Q524" i="7"/>
  <c r="Q616" i="29"/>
  <c r="Q852" i="29"/>
  <c r="Q876" i="26"/>
  <c r="Q320" i="25"/>
  <c r="Q74" i="25"/>
  <c r="Q550" i="29"/>
  <c r="Q94" i="26"/>
  <c r="Q127" i="26"/>
  <c r="Q170" i="29"/>
  <c r="Q339" i="29"/>
  <c r="Q409" i="29"/>
  <c r="Q489" i="29"/>
  <c r="Q452" i="29"/>
  <c r="Q236" i="29"/>
  <c r="Q340" i="29"/>
  <c r="Q408" i="29"/>
  <c r="Q461" i="29"/>
  <c r="Q680" i="29"/>
  <c r="Q713" i="29"/>
  <c r="Q681" i="29"/>
  <c r="Q819" i="29"/>
  <c r="Q826" i="29"/>
  <c r="Q326" i="7"/>
  <c r="Q468" i="25"/>
  <c r="Q230" i="7"/>
  <c r="Q577" i="25"/>
  <c r="Q666" i="7"/>
  <c r="Q899" i="25"/>
  <c r="Q140" i="25"/>
  <c r="Q919" i="25"/>
  <c r="Q310" i="25"/>
  <c r="Q493" i="25"/>
  <c r="Q290" i="25"/>
  <c r="Q877" i="25"/>
  <c r="Q163" i="28"/>
  <c r="Q233" i="28"/>
  <c r="Q33" i="28"/>
  <c r="Q174" i="28"/>
  <c r="Q210" i="28"/>
  <c r="Q642" i="28"/>
  <c r="Q276" i="28"/>
  <c r="Q309" i="28"/>
  <c r="Q377" i="28"/>
  <c r="Q412" i="28"/>
  <c r="Q644" i="28"/>
  <c r="Q563" i="27"/>
  <c r="Q631" i="27"/>
  <c r="Q684" i="28"/>
  <c r="Q717" i="28"/>
  <c r="Q761" i="27"/>
  <c r="Q729" i="27"/>
  <c r="Q823" i="28"/>
  <c r="Q926" i="28"/>
  <c r="Q931" i="28"/>
  <c r="Q407" i="28"/>
  <c r="Q136" i="28"/>
  <c r="Q430" i="27"/>
  <c r="Q617" i="25"/>
  <c r="Q226" i="27"/>
  <c r="Q96" i="7"/>
  <c r="Q164" i="29"/>
  <c r="Q260" i="7"/>
  <c r="Q396" i="7"/>
  <c r="Q439" i="25"/>
  <c r="Q439" i="29"/>
  <c r="Q601" i="29"/>
  <c r="Q230" i="29"/>
  <c r="Q298" i="29"/>
  <c r="Q366" i="29"/>
  <c r="Q391" i="26"/>
  <c r="Q402" i="29"/>
  <c r="Q450" i="29"/>
  <c r="Q603" i="29"/>
  <c r="Q612" i="29"/>
  <c r="Q674" i="29"/>
  <c r="Q707" i="29"/>
  <c r="Q675" i="29"/>
  <c r="Q710" i="29"/>
  <c r="Q820" i="29"/>
  <c r="Q888" i="29"/>
  <c r="Q956" i="25"/>
  <c r="Q161" i="29"/>
  <c r="Q324" i="25"/>
  <c r="Q123" i="25"/>
  <c r="Q159" i="25"/>
  <c r="Q147" i="25"/>
  <c r="Q30" i="25"/>
  <c r="Q318" i="7"/>
  <c r="Q451" i="25"/>
  <c r="Q226" i="7"/>
  <c r="Q573" i="7"/>
  <c r="Q738" i="7"/>
  <c r="Q771" i="7"/>
  <c r="Q706" i="7"/>
  <c r="Q739" i="7"/>
  <c r="Q423" i="27"/>
  <c r="Q295" i="28"/>
  <c r="Q204" i="27"/>
  <c r="Q434" i="25"/>
  <c r="Q281" i="28"/>
  <c r="Q417" i="28"/>
  <c r="Q543" i="28"/>
  <c r="Q597" i="25"/>
  <c r="Q576" i="7"/>
  <c r="Q470" i="28"/>
  <c r="Q606" i="7"/>
  <c r="Q685" i="28"/>
  <c r="Q737" i="7"/>
  <c r="Q737" i="28"/>
  <c r="Q858" i="28"/>
  <c r="Q811" i="7"/>
  <c r="Q846" i="7"/>
  <c r="Q863" i="28"/>
  <c r="Q882" i="28"/>
  <c r="Q403" i="27"/>
  <c r="Q454" i="25"/>
  <c r="Q425" i="25"/>
  <c r="Q120" i="7"/>
  <c r="Q124" i="7"/>
  <c r="Q155" i="7"/>
  <c r="Q192" i="25"/>
  <c r="Q41" i="25"/>
  <c r="Q130" i="25"/>
  <c r="Q603" i="26"/>
  <c r="Q710" i="26"/>
  <c r="Q538" i="25"/>
  <c r="Q284" i="26"/>
  <c r="Q598" i="26"/>
  <c r="Q764" i="26"/>
  <c r="Q797" i="26"/>
  <c r="Q357" i="26"/>
  <c r="Q87" i="25"/>
  <c r="Q299" i="29"/>
  <c r="Q361" i="29"/>
  <c r="Q403" i="29"/>
  <c r="Q159" i="29"/>
  <c r="Q349" i="29"/>
  <c r="Q149" i="29"/>
  <c r="Q345" i="29"/>
  <c r="Q147" i="29"/>
  <c r="Q160" i="29"/>
  <c r="Q487" i="25"/>
  <c r="Q451" i="29"/>
  <c r="Q502" i="7"/>
  <c r="Q226" i="29"/>
  <c r="Q294" i="29"/>
  <c r="Q362" i="29"/>
  <c r="Q442" i="29"/>
  <c r="Q608" i="26"/>
  <c r="Q608" i="29"/>
  <c r="Q670" i="25"/>
  <c r="Q670" i="29"/>
  <c r="Q809" i="29"/>
  <c r="Q706" i="29"/>
  <c r="Q808" i="29"/>
  <c r="Q347" i="27"/>
  <c r="Q412" i="26"/>
  <c r="Q587" i="27"/>
  <c r="L40" i="21"/>
  <c r="Q659" i="7"/>
  <c r="Q478" i="7"/>
  <c r="Q594" i="25"/>
  <c r="Q819" i="27"/>
  <c r="Q260" i="27"/>
  <c r="Q396" i="27"/>
  <c r="Q468" i="27"/>
  <c r="Q510" i="27"/>
  <c r="Q263" i="27"/>
  <c r="Q298" i="27"/>
  <c r="Q331" i="27"/>
  <c r="Q450" i="27"/>
  <c r="Q516" i="27"/>
  <c r="Q533" i="29"/>
  <c r="Q620" i="29"/>
  <c r="Q674" i="27"/>
  <c r="Q742" i="27"/>
  <c r="Q710" i="27"/>
  <c r="Q743" i="27"/>
  <c r="Q778" i="27"/>
  <c r="Q812" i="27"/>
  <c r="Q916" i="27"/>
  <c r="Q250" i="27"/>
  <c r="Q227" i="27"/>
  <c r="Q297" i="27"/>
  <c r="Q363" i="27"/>
  <c r="Q26" i="7"/>
  <c r="Q627" i="26"/>
  <c r="Q662" i="25"/>
  <c r="Q725" i="26"/>
  <c r="Q867" i="26"/>
  <c r="Q525" i="27"/>
  <c r="Q326" i="27"/>
  <c r="Q230" i="27"/>
  <c r="Q775" i="27"/>
  <c r="Q675" i="27"/>
  <c r="Q161" i="27"/>
  <c r="Q324" i="27"/>
  <c r="Q370" i="7"/>
  <c r="Q757" i="26"/>
  <c r="Q96" i="27"/>
  <c r="Q577" i="27"/>
  <c r="Q787" i="25"/>
  <c r="Q611" i="26"/>
  <c r="Q345" i="25"/>
  <c r="Q395" i="25"/>
  <c r="Q735" i="31"/>
  <c r="Q210" i="31"/>
  <c r="Q536" i="31"/>
  <c r="Q309" i="31"/>
  <c r="Q377" i="31"/>
  <c r="Q622" i="31"/>
  <c r="Q684" i="31"/>
  <c r="Q823" i="31"/>
  <c r="Q931" i="31"/>
  <c r="Q123" i="31"/>
  <c r="Q193" i="31"/>
  <c r="Q608" i="31"/>
  <c r="Q876" i="31"/>
  <c r="Q146" i="31"/>
  <c r="Q544" i="31"/>
  <c r="Q478" i="31"/>
  <c r="Q757" i="31"/>
  <c r="Q760" i="31"/>
  <c r="Q935" i="31"/>
  <c r="Q197" i="31"/>
  <c r="Q504" i="31"/>
  <c r="Q230" i="31"/>
  <c r="Q298" i="31"/>
  <c r="Q450" i="31"/>
  <c r="Q742" i="31"/>
  <c r="Q420" i="31"/>
  <c r="Q553" i="31"/>
  <c r="Q598" i="31"/>
  <c r="Q728" i="31"/>
  <c r="Q866" i="31"/>
  <c r="Q934" i="31"/>
  <c r="Q956" i="28"/>
  <c r="Q183" i="7"/>
  <c r="Q449" i="28"/>
  <c r="Q480" i="25"/>
  <c r="Q284" i="25"/>
  <c r="Q317" i="25"/>
  <c r="Q563" i="28"/>
  <c r="Q631" i="7"/>
  <c r="Q631" i="28"/>
  <c r="Q666" i="28"/>
  <c r="Q693" i="28"/>
  <c r="Q796" i="28"/>
  <c r="Q696" i="28"/>
  <c r="Q797" i="28"/>
  <c r="Q831" i="28"/>
  <c r="Q899" i="28"/>
  <c r="Q967" i="28"/>
  <c r="Q838" i="28"/>
  <c r="Q906" i="28"/>
  <c r="Q974" i="28"/>
  <c r="Q35" i="7"/>
  <c r="Q531" i="31"/>
  <c r="Q607" i="31"/>
  <c r="Q685" i="31"/>
  <c r="Q756" i="31"/>
  <c r="Q362" i="31"/>
  <c r="Q739" i="31"/>
  <c r="Q74" i="31"/>
  <c r="Q355" i="31"/>
  <c r="Q588" i="31"/>
  <c r="Q692" i="31"/>
  <c r="Q827" i="31"/>
  <c r="Q867" i="31"/>
  <c r="Q539" i="31"/>
  <c r="Q40" i="31"/>
  <c r="Q87" i="31"/>
  <c r="Q130" i="31"/>
  <c r="Q326" i="31"/>
  <c r="Q566" i="31"/>
  <c r="Q366" i="31"/>
  <c r="Q603" i="31"/>
  <c r="Q674" i="31"/>
  <c r="Q675" i="31"/>
  <c r="Q743" i="31"/>
  <c r="Q853" i="31"/>
  <c r="Q183" i="31"/>
  <c r="Q297" i="31"/>
  <c r="Q449" i="31"/>
  <c r="Q538" i="31"/>
  <c r="Q480" i="31"/>
  <c r="Q729" i="31"/>
  <c r="Q212" i="27"/>
  <c r="Q822" i="26"/>
  <c r="Q283" i="27"/>
  <c r="Q159" i="7"/>
  <c r="Q349" i="25"/>
  <c r="Q92" i="7"/>
  <c r="Q125" i="7"/>
  <c r="Q388" i="25"/>
  <c r="Q451" i="7"/>
  <c r="Q226" i="25"/>
  <c r="Q428" i="31"/>
  <c r="Q163" i="31"/>
  <c r="Q872" i="31"/>
  <c r="Q839" i="31"/>
  <c r="Q543" i="31"/>
  <c r="Q125" i="31"/>
  <c r="Q318" i="31"/>
  <c r="Q630" i="31"/>
  <c r="Q442" i="31"/>
  <c r="Q586" i="31"/>
  <c r="Q670" i="31"/>
  <c r="Q738" i="31"/>
  <c r="Q808" i="31"/>
  <c r="Q361" i="31"/>
  <c r="L35" i="22"/>
  <c r="L33" i="22"/>
  <c r="J23" i="22"/>
  <c r="Q724" i="26"/>
  <c r="N43" i="22"/>
  <c r="F29" i="22"/>
  <c r="P37" i="22"/>
  <c r="J18" i="21"/>
  <c r="Q631" i="26"/>
  <c r="N23" i="22"/>
  <c r="L18" i="22"/>
  <c r="N19" i="22"/>
  <c r="P38" i="22"/>
  <c r="Q142" i="29"/>
  <c r="Q69" i="29"/>
  <c r="Q206" i="7"/>
  <c r="Q173" i="25"/>
  <c r="Q41" i="7"/>
  <c r="Q646" i="7"/>
  <c r="Q643" i="28"/>
  <c r="Q724" i="7"/>
  <c r="Q792" i="7"/>
  <c r="Q708" i="28"/>
  <c r="Q760" i="28"/>
  <c r="Q793" i="7"/>
  <c r="Q862" i="7"/>
  <c r="Q914" i="28"/>
  <c r="Q963" i="7"/>
  <c r="Q935" i="7"/>
  <c r="Q492" i="28"/>
  <c r="Q558" i="7"/>
  <c r="Q244" i="25"/>
  <c r="Q277" i="7"/>
  <c r="Q343" i="7"/>
  <c r="Q471" i="28"/>
  <c r="Q599" i="7"/>
  <c r="Q422" i="28"/>
  <c r="Q532" i="28"/>
  <c r="Q467" i="7"/>
  <c r="Q585" i="7"/>
  <c r="Q620" i="7"/>
  <c r="Q715" i="7"/>
  <c r="Q754" i="7"/>
  <c r="Q754" i="28"/>
  <c r="Q821" i="7"/>
  <c r="Q856" i="7"/>
  <c r="Q856" i="28"/>
  <c r="Q872" i="28"/>
  <c r="Q889" i="7"/>
  <c r="Q957" i="7"/>
  <c r="Q828" i="7"/>
  <c r="Q75" i="25"/>
  <c r="Q150" i="25"/>
  <c r="Q191" i="25"/>
  <c r="Q482" i="7"/>
  <c r="Q440" i="25"/>
  <c r="Q385" i="27"/>
  <c r="Q393" i="7"/>
  <c r="Q807" i="25"/>
  <c r="Q915" i="7"/>
  <c r="Q308" i="25"/>
  <c r="Q153" i="7"/>
  <c r="Q139" i="7"/>
  <c r="Q200" i="28"/>
  <c r="Q476" i="28"/>
  <c r="Q546" i="28"/>
  <c r="Q617" i="7"/>
  <c r="Q286" i="28"/>
  <c r="Q286" i="25"/>
  <c r="Q371" i="7"/>
  <c r="Q425" i="28"/>
  <c r="Q491" i="28"/>
  <c r="Q619" i="7"/>
  <c r="Q731" i="28"/>
  <c r="Q782" i="7"/>
  <c r="Q852" i="28"/>
  <c r="Q868" i="28"/>
  <c r="Q885" i="7"/>
  <c r="Q892" i="7"/>
  <c r="Q925" i="7"/>
  <c r="Q960" i="7"/>
  <c r="Q306" i="25"/>
  <c r="Q632" i="26"/>
  <c r="J41" i="22"/>
  <c r="P43" i="22"/>
  <c r="N31" i="22"/>
  <c r="N32" i="22"/>
  <c r="Q398" i="25"/>
  <c r="Q140" i="28"/>
  <c r="Q72" i="29"/>
  <c r="Q394" i="25"/>
  <c r="Q138" i="28"/>
  <c r="Q86" i="29"/>
  <c r="Q127" i="28"/>
  <c r="Q187" i="29"/>
  <c r="Q228" i="28"/>
  <c r="Q296" i="28"/>
  <c r="Q364" i="28"/>
  <c r="Q545" i="25"/>
  <c r="Q595" i="28"/>
  <c r="Q776" i="28"/>
  <c r="Q818" i="28"/>
  <c r="Q572" i="7"/>
  <c r="Q121" i="28"/>
  <c r="Q137" i="7"/>
  <c r="Q172" i="7"/>
  <c r="Q205" i="7"/>
  <c r="Q413" i="7"/>
  <c r="Q501" i="7"/>
  <c r="Q455" i="7"/>
  <c r="Q222" i="28"/>
  <c r="Q290" i="28"/>
  <c r="Q358" i="28"/>
  <c r="Q750" i="7"/>
  <c r="Q767" i="28"/>
  <c r="Q770" i="28"/>
  <c r="Q384" i="25"/>
  <c r="Q578" i="25"/>
  <c r="Q180" i="28"/>
  <c r="Q185" i="28"/>
  <c r="Q231" i="28"/>
  <c r="Q301" i="28"/>
  <c r="Q447" i="7"/>
  <c r="Q556" i="28"/>
  <c r="Q338" i="7"/>
  <c r="Q557" i="28"/>
  <c r="Q581" i="7"/>
  <c r="Q711" i="7"/>
  <c r="Q763" i="28"/>
  <c r="Q679" i="7"/>
  <c r="Q714" i="7"/>
  <c r="Q766" i="28"/>
  <c r="Q953" i="7"/>
  <c r="Q426" i="31"/>
  <c r="Q299" i="31"/>
  <c r="Q451" i="31"/>
  <c r="Q259" i="31"/>
  <c r="Q395" i="31"/>
  <c r="Q508" i="31"/>
  <c r="Q706" i="31"/>
  <c r="Q774" i="31"/>
  <c r="Q841" i="31"/>
  <c r="Q18" i="31"/>
  <c r="Q21" i="31"/>
  <c r="Q98" i="31"/>
  <c r="Q60" i="31"/>
  <c r="Q430" i="31"/>
  <c r="Q584" i="31"/>
  <c r="Q327" i="31"/>
  <c r="Q641" i="31"/>
  <c r="Q703" i="31"/>
  <c r="Q771" i="31"/>
  <c r="Q472" i="31"/>
  <c r="Q416" i="31"/>
  <c r="Q594" i="31"/>
  <c r="Q724" i="31"/>
  <c r="Q792" i="31"/>
  <c r="Q862" i="31"/>
  <c r="Q834" i="31"/>
  <c r="Q164" i="31"/>
  <c r="Q396" i="31"/>
  <c r="Q439" i="31"/>
  <c r="Q601" i="31"/>
  <c r="Q577" i="31"/>
  <c r="Q778" i="31"/>
  <c r="Q820" i="31"/>
  <c r="Q956" i="31"/>
  <c r="Q28" i="31"/>
  <c r="Q227" i="31"/>
  <c r="Q654" i="31"/>
  <c r="Q648" i="31"/>
  <c r="Q552" i="31"/>
  <c r="Q831" i="31"/>
  <c r="Q35" i="31"/>
  <c r="Q509" i="31"/>
  <c r="Q545" i="31"/>
  <c r="Q725" i="31"/>
  <c r="Q55" i="31"/>
  <c r="Q260" i="31"/>
  <c r="Q263" i="31"/>
  <c r="Q331" i="31"/>
  <c r="Q707" i="31"/>
  <c r="Q775" i="31"/>
  <c r="Q845" i="31"/>
  <c r="Q270" i="31"/>
  <c r="Q563" i="31"/>
  <c r="Q693" i="31"/>
  <c r="Q761" i="31"/>
  <c r="Q871" i="31"/>
  <c r="Q939" i="31"/>
  <c r="Q357" i="31"/>
  <c r="Q542" i="31"/>
  <c r="Q378" i="25"/>
  <c r="Q246" i="27"/>
  <c r="Q59" i="27"/>
  <c r="Q155" i="27"/>
  <c r="Q67" i="7"/>
  <c r="Q448" i="7"/>
  <c r="Q146" i="7"/>
  <c r="Q179" i="7"/>
  <c r="Q522" i="25"/>
  <c r="Q632" i="7"/>
  <c r="Q544" i="7"/>
  <c r="Q416" i="25"/>
  <c r="Q545" i="7"/>
  <c r="Q661" i="7"/>
  <c r="Q594" i="7"/>
  <c r="Q725" i="7"/>
  <c r="Q760" i="7"/>
  <c r="Q895" i="7"/>
  <c r="Q970" i="7"/>
  <c r="Q40" i="27"/>
  <c r="Q535" i="7"/>
  <c r="Q621" i="26"/>
  <c r="Q238" i="27"/>
  <c r="Q247" i="26"/>
  <c r="Q282" i="25"/>
  <c r="Q636" i="7"/>
  <c r="Q683" i="7"/>
  <c r="Q718" i="7"/>
  <c r="Q924" i="7"/>
  <c r="Q861" i="7"/>
  <c r="Q896" i="7"/>
  <c r="Q964" i="25"/>
  <c r="Q597" i="7"/>
  <c r="Q576" i="25"/>
  <c r="Q647" i="25"/>
  <c r="Q907" i="25"/>
  <c r="Q846" i="25"/>
  <c r="Q950" i="25"/>
  <c r="Q229" i="7"/>
  <c r="Q613" i="26"/>
  <c r="H34" i="22"/>
  <c r="Q21" i="25"/>
  <c r="Q67" i="25"/>
  <c r="Q110" i="27"/>
  <c r="Q588" i="7"/>
  <c r="Q522" i="7"/>
  <c r="Q313" i="7"/>
  <c r="Q757" i="7"/>
  <c r="Q895" i="26"/>
  <c r="Q105" i="28"/>
  <c r="Q202" i="28"/>
  <c r="Q634" i="26"/>
  <c r="Q238" i="7"/>
  <c r="Q691" i="25"/>
  <c r="Q750" i="25"/>
  <c r="Q683" i="25"/>
  <c r="Q76" i="27"/>
  <c r="Q648" i="26"/>
  <c r="Q427" i="27"/>
  <c r="Q360" i="27"/>
  <c r="Q87" i="27"/>
  <c r="Q299" i="27"/>
  <c r="Q361" i="27"/>
  <c r="Q37" i="26"/>
  <c r="Q349" i="27"/>
  <c r="Q149" i="27"/>
  <c r="Q61" i="27"/>
  <c r="Q345" i="27"/>
  <c r="Q147" i="27"/>
  <c r="Q509" i="27"/>
  <c r="Q542" i="26"/>
  <c r="Q92" i="27"/>
  <c r="Q34" i="26"/>
  <c r="Q29" i="26"/>
  <c r="Q558" i="27"/>
  <c r="Q277" i="27"/>
  <c r="Q343" i="27"/>
  <c r="Q274" i="27"/>
  <c r="Q715" i="27"/>
  <c r="Q754" i="26"/>
  <c r="Q150" i="7"/>
  <c r="Q248" i="7"/>
  <c r="Q513" i="26"/>
  <c r="Q224" i="7"/>
  <c r="Q265" i="26"/>
  <c r="Q503" i="7"/>
  <c r="Q772" i="7"/>
  <c r="Q780" i="25"/>
  <c r="Q133" i="7"/>
  <c r="Q518" i="7"/>
  <c r="Q779" i="7"/>
  <c r="Q920" i="7"/>
  <c r="Q498" i="28"/>
  <c r="Q118" i="25"/>
  <c r="Q22" i="28"/>
  <c r="Q550" i="7"/>
  <c r="Q102" i="7"/>
  <c r="Q526" i="7"/>
  <c r="Q590" i="28"/>
  <c r="Q452" i="28"/>
  <c r="Q626" i="25"/>
  <c r="Q626" i="28"/>
  <c r="Q236" i="7"/>
  <c r="Q408" i="7"/>
  <c r="Q461" i="28"/>
  <c r="Q628" i="7"/>
  <c r="Q628" i="28"/>
  <c r="Q583" i="28"/>
  <c r="Q618" i="7"/>
  <c r="Q713" i="28"/>
  <c r="Q681" i="7"/>
  <c r="Q854" i="28"/>
  <c r="Q887" i="7"/>
  <c r="Q887" i="28"/>
  <c r="Q955" i="28"/>
  <c r="Q826" i="7"/>
  <c r="Q859" i="7"/>
  <c r="Q894" i="28"/>
  <c r="Q927" i="7"/>
  <c r="Q962" i="28"/>
  <c r="Q27" i="28"/>
  <c r="Q148" i="25"/>
  <c r="Q438" i="25"/>
  <c r="Q196" i="25"/>
  <c r="Q108" i="26"/>
  <c r="Q243" i="26"/>
  <c r="Q327" i="7"/>
  <c r="Q97" i="26"/>
  <c r="Q291" i="26"/>
  <c r="Q462" i="27"/>
  <c r="Q394" i="27"/>
  <c r="Q86" i="27"/>
  <c r="Q235" i="27"/>
  <c r="Q253" i="27"/>
  <c r="Q389" i="27"/>
  <c r="Q562" i="27"/>
  <c r="Q602" i="27"/>
  <c r="Q803" i="27"/>
  <c r="Q732" i="27"/>
  <c r="Q708" i="26"/>
  <c r="Q733" i="27"/>
  <c r="Q938" i="27"/>
  <c r="Q851" i="25"/>
  <c r="Q851" i="29"/>
  <c r="Q875" i="27"/>
  <c r="Q493" i="29"/>
  <c r="Q735" i="26"/>
  <c r="Q932" i="27"/>
  <c r="Q877" i="29"/>
  <c r="Q948" i="29"/>
  <c r="Q33" i="7"/>
  <c r="Q543" i="7"/>
  <c r="Q537" i="7"/>
  <c r="Q966" i="7"/>
  <c r="Q382" i="27"/>
  <c r="Q415" i="7"/>
  <c r="Q476" i="7"/>
  <c r="Q185" i="7"/>
  <c r="Q213" i="7"/>
  <c r="Q517" i="26"/>
  <c r="Q556" i="29"/>
  <c r="Q379" i="27"/>
  <c r="Q660" i="27"/>
  <c r="Q933" i="26"/>
  <c r="Q52" i="7"/>
  <c r="Q34" i="31"/>
  <c r="Q25" i="31"/>
  <c r="Q102" i="31"/>
  <c r="Q38" i="31"/>
  <c r="Q51" i="31"/>
  <c r="Q36" i="31"/>
  <c r="Q394" i="31"/>
  <c r="Q62" i="31"/>
  <c r="Q388" i="27"/>
  <c r="Q630" i="27"/>
  <c r="Q278" i="25"/>
  <c r="Q479" i="7"/>
  <c r="Q59" i="25"/>
  <c r="Q155" i="25"/>
  <c r="Q409" i="26"/>
  <c r="Q296" i="27"/>
  <c r="Q819" i="7"/>
  <c r="Q851" i="27"/>
  <c r="Q129" i="7"/>
  <c r="Q468" i="7"/>
  <c r="Q566" i="25"/>
  <c r="Q577" i="7"/>
  <c r="Q645" i="7"/>
  <c r="Q250" i="7"/>
  <c r="Q83" i="7"/>
  <c r="Q538" i="7"/>
  <c r="Q563" i="7"/>
  <c r="Q666" i="25"/>
  <c r="Q160" i="7"/>
  <c r="Q502" i="25"/>
  <c r="Q294" i="7"/>
  <c r="Q652" i="26"/>
  <c r="Q670" i="7"/>
  <c r="Q703" i="7"/>
  <c r="Q808" i="7"/>
  <c r="Q813" i="7"/>
  <c r="Q69" i="27"/>
  <c r="Q353" i="27"/>
  <c r="Q365" i="27"/>
  <c r="Q429" i="27"/>
  <c r="Q127" i="27"/>
  <c r="Q154" i="27"/>
  <c r="Q296" i="26"/>
  <c r="Q947" i="26"/>
  <c r="Q954" i="27"/>
  <c r="Q109" i="26"/>
  <c r="Q473" i="27"/>
  <c r="Q106" i="27"/>
  <c r="Q21" i="29"/>
  <c r="Q58" i="31"/>
  <c r="Q423" i="31"/>
  <c r="Q567" i="31"/>
  <c r="Q765" i="31"/>
  <c r="Q700" i="31"/>
  <c r="Q71" i="31"/>
  <c r="Q106" i="31"/>
  <c r="Q32" i="31"/>
  <c r="Q22" i="31"/>
  <c r="Q398" i="31"/>
  <c r="Q29" i="31"/>
  <c r="Q82" i="31"/>
  <c r="Q160" i="27"/>
  <c r="Q484" i="27"/>
  <c r="Q586" i="27"/>
  <c r="Q616" i="27"/>
  <c r="Q771" i="27"/>
  <c r="Q920" i="27"/>
  <c r="Q52" i="25"/>
  <c r="Q479" i="25"/>
  <c r="Q155" i="29"/>
  <c r="Q471" i="27"/>
  <c r="Q564" i="27"/>
  <c r="Q439" i="7"/>
  <c r="Q331" i="7"/>
  <c r="Q844" i="26"/>
  <c r="Q188" i="25"/>
  <c r="Q574" i="26"/>
  <c r="Q317" i="7"/>
  <c r="Q486" i="26"/>
  <c r="Q729" i="26"/>
  <c r="Q838" i="25"/>
  <c r="Q871" i="25"/>
  <c r="Q44" i="27"/>
  <c r="Q426" i="7"/>
  <c r="Q30" i="7"/>
  <c r="Q193" i="7"/>
  <c r="Q252" i="7"/>
  <c r="Q372" i="27"/>
  <c r="Q454" i="26"/>
  <c r="Q586" i="7"/>
  <c r="Q703" i="29"/>
  <c r="Q738" i="25"/>
  <c r="Q771" i="26"/>
  <c r="Q706" i="26"/>
  <c r="Q936" i="26"/>
  <c r="Q813" i="26"/>
  <c r="Q952" i="29"/>
  <c r="Q291" i="7"/>
  <c r="Q291" i="29"/>
  <c r="Q490" i="29"/>
  <c r="Q322" i="7"/>
  <c r="Q228" i="26"/>
  <c r="Q364" i="26"/>
  <c r="Q705" i="26"/>
  <c r="Q919" i="7"/>
  <c r="Q29" i="7"/>
  <c r="Q38" i="7"/>
  <c r="Q568" i="7"/>
  <c r="Q434" i="7"/>
  <c r="Q905" i="7"/>
  <c r="Q877" i="7"/>
  <c r="Q441" i="7"/>
  <c r="Q182" i="7"/>
  <c r="Q411" i="7"/>
  <c r="Q301" i="7"/>
  <c r="Q454" i="7"/>
  <c r="Q251" i="7"/>
  <c r="Q425" i="7"/>
  <c r="Q491" i="7"/>
  <c r="Q695" i="25"/>
  <c r="Q873" i="7"/>
  <c r="Q75" i="31"/>
  <c r="Q235" i="31"/>
  <c r="Q875" i="31"/>
  <c r="Q65" i="31"/>
  <c r="Q365" i="31"/>
  <c r="Q479" i="31"/>
  <c r="Q462" i="31"/>
  <c r="Q94" i="31"/>
  <c r="Q93" i="31"/>
  <c r="Q76" i="31"/>
  <c r="Q85" i="31"/>
  <c r="Q83" i="31"/>
  <c r="H18" i="21"/>
  <c r="Q934" i="26"/>
  <c r="Q939" i="26"/>
  <c r="Q62" i="25"/>
  <c r="Q134" i="7"/>
  <c r="Q114" i="25"/>
  <c r="Q268" i="7"/>
  <c r="Q520" i="7"/>
  <c r="Q484" i="25"/>
  <c r="Q582" i="7"/>
  <c r="Q447" i="25"/>
  <c r="Q711" i="25"/>
  <c r="Q242" i="7"/>
  <c r="Q295" i="27"/>
  <c r="Q135" i="7"/>
  <c r="Q489" i="7"/>
  <c r="Q590" i="7"/>
  <c r="Q583" i="7"/>
  <c r="Q233" i="27"/>
  <c r="Q210" i="27"/>
  <c r="Q644" i="27"/>
  <c r="Q415" i="27"/>
  <c r="Q509" i="7"/>
  <c r="Q630" i="25"/>
  <c r="Q294" i="26"/>
  <c r="Q809" i="26"/>
  <c r="Q952" i="26"/>
  <c r="Q341" i="27"/>
  <c r="Q52" i="27"/>
  <c r="Q151" i="7"/>
  <c r="Q151" i="29"/>
  <c r="Q34" i="7"/>
  <c r="Q332" i="25"/>
  <c r="Q328" i="25"/>
  <c r="Q138" i="25"/>
  <c r="Q514" i="7"/>
  <c r="Q162" i="29"/>
  <c r="Q195" i="25"/>
  <c r="Q456" i="29"/>
  <c r="Q663" i="29"/>
  <c r="Q436" i="29"/>
  <c r="Q228" i="29"/>
  <c r="Q296" i="29"/>
  <c r="Q364" i="29"/>
  <c r="Q445" i="29"/>
  <c r="Q595" i="29"/>
  <c r="Q610" i="29"/>
  <c r="Q672" i="25"/>
  <c r="Q672" i="29"/>
  <c r="Q705" i="29"/>
  <c r="Q673" i="29"/>
  <c r="Q708" i="29"/>
  <c r="Q810" i="25"/>
  <c r="Q810" i="29"/>
  <c r="Q818" i="29"/>
  <c r="Q954" i="29"/>
  <c r="Q244" i="7"/>
  <c r="Q564" i="25"/>
  <c r="Q604" i="25"/>
  <c r="Q699" i="25"/>
  <c r="Q163" i="25"/>
  <c r="Q281" i="25"/>
  <c r="Q506" i="7"/>
  <c r="Q460" i="7"/>
  <c r="Q344" i="7"/>
  <c r="Q756" i="7"/>
  <c r="Q44" i="7"/>
  <c r="Q180" i="7"/>
  <c r="Q856" i="26"/>
  <c r="H21" i="22"/>
  <c r="L36" i="22"/>
  <c r="F20" i="22"/>
  <c r="J16" i="22"/>
  <c r="H41" i="22"/>
  <c r="F33" i="22"/>
  <c r="N42" i="22"/>
  <c r="H37" i="22"/>
  <c r="N26" i="22"/>
  <c r="J32" i="22"/>
  <c r="F18" i="21"/>
  <c r="H17" i="22"/>
  <c r="Q634" i="25"/>
  <c r="Q57" i="7"/>
  <c r="Q618" i="25"/>
  <c r="Q450" i="7"/>
  <c r="Q707" i="7"/>
  <c r="Q888" i="7"/>
  <c r="Q403" i="26"/>
  <c r="Q167" i="29"/>
  <c r="Q140" i="7"/>
  <c r="Q72" i="31"/>
  <c r="Q53" i="31"/>
  <c r="Q300" i="31"/>
  <c r="Q611" i="31"/>
  <c r="Q301" i="31"/>
  <c r="Q731" i="31"/>
  <c r="Q626" i="26"/>
  <c r="Q23" i="7"/>
  <c r="Q612" i="25"/>
  <c r="Q742" i="25"/>
  <c r="Q675" i="26"/>
  <c r="Q949" i="25"/>
  <c r="Q921" i="25"/>
  <c r="Q33" i="27"/>
  <c r="Q309" i="27"/>
  <c r="Q470" i="27"/>
  <c r="Q658" i="27"/>
  <c r="Q684" i="27"/>
  <c r="Q788" i="27"/>
  <c r="Q789" i="27"/>
  <c r="Q866" i="29"/>
  <c r="Q926" i="27"/>
  <c r="Q830" i="27"/>
  <c r="Q863" i="27"/>
  <c r="Q345" i="7"/>
  <c r="Q388" i="7"/>
  <c r="Q395" i="7"/>
  <c r="Q106" i="7"/>
  <c r="Q557" i="25"/>
  <c r="Q727" i="25"/>
  <c r="Q187" i="31"/>
  <c r="Q554" i="31"/>
  <c r="Q45" i="31"/>
  <c r="Q44" i="31"/>
  <c r="Q108" i="31"/>
  <c r="Q754" i="25"/>
  <c r="Q582" i="25"/>
  <c r="Q616" i="25"/>
  <c r="Q649" i="25"/>
  <c r="Q746" i="25"/>
  <c r="Q626" i="7"/>
  <c r="Q645" i="25"/>
  <c r="Q871" i="7"/>
  <c r="Q357" i="7"/>
  <c r="Q226" i="26"/>
  <c r="Q884" i="26"/>
  <c r="Q94" i="25"/>
  <c r="Q127" i="25"/>
  <c r="Q364" i="25"/>
  <c r="Q595" i="26"/>
  <c r="Q53" i="27"/>
  <c r="Q492" i="26"/>
  <c r="Q435" i="26"/>
  <c r="Q734" i="26"/>
  <c r="Q735" i="25"/>
  <c r="Q804" i="25"/>
  <c r="Q948" i="26"/>
  <c r="Q642" i="26"/>
  <c r="Q858" i="25"/>
  <c r="Q411" i="26"/>
  <c r="Q868" i="26"/>
  <c r="Q908" i="26"/>
  <c r="Q27" i="31"/>
  <c r="I303" i="30"/>
  <c r="I815" i="30"/>
  <c r="Q61" i="31"/>
  <c r="Q74" i="26"/>
  <c r="Q316" i="25"/>
  <c r="Q809" i="7"/>
  <c r="Q378" i="26"/>
  <c r="Q424" i="26"/>
  <c r="Q163" i="26"/>
  <c r="Q174" i="26"/>
  <c r="Q607" i="26"/>
  <c r="Q404" i="27"/>
  <c r="Q537" i="26"/>
  <c r="Q891" i="25"/>
  <c r="Q52" i="26"/>
  <c r="Q428" i="25"/>
  <c r="Q965" i="27"/>
  <c r="Q473" i="26"/>
  <c r="Q404" i="26"/>
  <c r="Q676" i="26"/>
  <c r="Q890" i="27"/>
  <c r="Q958" i="26"/>
  <c r="Q382" i="26"/>
  <c r="Q278" i="26"/>
  <c r="Q660" i="26"/>
  <c r="Q900" i="27"/>
  <c r="Q968" i="27"/>
  <c r="Q69" i="31"/>
  <c r="Q429" i="31"/>
  <c r="Q164" i="26"/>
  <c r="Q361" i="26"/>
  <c r="Q345" i="26"/>
  <c r="Q630" i="26"/>
  <c r="Q195" i="31"/>
  <c r="Q228" i="31"/>
  <c r="Q296" i="31"/>
  <c r="Q26" i="31"/>
  <c r="Q199" i="31"/>
  <c r="Q457" i="31"/>
  <c r="Q180" i="31"/>
  <c r="Q454" i="31"/>
  <c r="Q546" i="31"/>
  <c r="Q302" i="31"/>
  <c r="Q458" i="31"/>
  <c r="Q619" i="31"/>
  <c r="Q600" i="31"/>
  <c r="Q616" i="31"/>
  <c r="Q953" i="31"/>
  <c r="Q52" i="31"/>
  <c r="Q256" i="31"/>
  <c r="Q643" i="31"/>
  <c r="Q886" i="31"/>
  <c r="Q954" i="31"/>
  <c r="Q192" i="31"/>
  <c r="Q110" i="31"/>
  <c r="Q142" i="31"/>
  <c r="Q23" i="31"/>
  <c r="Q96" i="31"/>
  <c r="Q182" i="31"/>
  <c r="Q520" i="31"/>
  <c r="Q234" i="31"/>
  <c r="Q565" i="31"/>
  <c r="Q633" i="31"/>
  <c r="Q695" i="31"/>
  <c r="Q746" i="31"/>
  <c r="Q698" i="31"/>
  <c r="Q747" i="31"/>
  <c r="Q873" i="31"/>
  <c r="Q925" i="31"/>
  <c r="Q710" i="25"/>
  <c r="N20" i="22"/>
  <c r="J21" i="22"/>
  <c r="J34" i="22"/>
  <c r="J42" i="22"/>
  <c r="H16" i="22"/>
  <c r="P27" i="22"/>
  <c r="J26" i="22"/>
  <c r="P36" i="22"/>
  <c r="L15" i="22"/>
  <c r="H22" i="22"/>
  <c r="L28" i="22"/>
  <c r="L27" i="22"/>
  <c r="L24" i="22"/>
  <c r="P28" i="22"/>
  <c r="Q91" i="7"/>
  <c r="Q448" i="28"/>
  <c r="Q94" i="27"/>
  <c r="Q289" i="7"/>
  <c r="Q588" i="25"/>
  <c r="Q588" i="28"/>
  <c r="Q632" i="28"/>
  <c r="Q659" i="28"/>
  <c r="Q280" i="7"/>
  <c r="Q348" i="25"/>
  <c r="Q661" i="28"/>
  <c r="Q627" i="7"/>
  <c r="Q627" i="28"/>
  <c r="Q662" i="28"/>
  <c r="Q757" i="28"/>
  <c r="Q792" i="28"/>
  <c r="Q692" i="7"/>
  <c r="Q692" i="28"/>
  <c r="Q725" i="28"/>
  <c r="Q793" i="28"/>
  <c r="Q827" i="7"/>
  <c r="Q862" i="28"/>
  <c r="Q895" i="28"/>
  <c r="Q930" i="7"/>
  <c r="Q963" i="28"/>
  <c r="Q834" i="7"/>
  <c r="Q834" i="28"/>
  <c r="Q867" i="7"/>
  <c r="Q867" i="28"/>
  <c r="Q902" i="28"/>
  <c r="Q572" i="28"/>
  <c r="Q212" i="7"/>
  <c r="Q501" i="28"/>
  <c r="Q599" i="28"/>
  <c r="N25" i="22"/>
  <c r="P24" i="22"/>
  <c r="H30" i="22"/>
  <c r="J40" i="22"/>
  <c r="Q204" i="7"/>
  <c r="Q135" i="26"/>
  <c r="Q545" i="29"/>
  <c r="Q277" i="25"/>
  <c r="Q238" i="25"/>
  <c r="Q580" i="7"/>
  <c r="Q360" i="7"/>
  <c r="Q437" i="7"/>
  <c r="Q639" i="7"/>
  <c r="Q736" i="7"/>
  <c r="Q805" i="7"/>
  <c r="Q704" i="7"/>
  <c r="Q839" i="7"/>
  <c r="Q907" i="7"/>
  <c r="Q942" i="7"/>
  <c r="Q882" i="7"/>
  <c r="Q136" i="25"/>
  <c r="Q485" i="27"/>
  <c r="Q142" i="28"/>
  <c r="Q69" i="28"/>
  <c r="Q353" i="28"/>
  <c r="Q192" i="28"/>
  <c r="Q51" i="7"/>
  <c r="Q398" i="28"/>
  <c r="Q173" i="28"/>
  <c r="Q72" i="28"/>
  <c r="Q171" i="28"/>
  <c r="Q41" i="28"/>
  <c r="Q481" i="28"/>
  <c r="Q86" i="28"/>
  <c r="Q154" i="28"/>
  <c r="Q187" i="28"/>
  <c r="Q235" i="28"/>
  <c r="Q376" i="28"/>
  <c r="Q423" i="28"/>
  <c r="Q253" i="28"/>
  <c r="Q321" i="28"/>
  <c r="Q389" i="28"/>
  <c r="Q428" i="28"/>
  <c r="Q765" i="28"/>
  <c r="Q938" i="28"/>
  <c r="Q910" i="28"/>
  <c r="Q225" i="28"/>
  <c r="Q396" i="25"/>
  <c r="Q775" i="26"/>
  <c r="Q974" i="26"/>
  <c r="Q365" i="25"/>
  <c r="Q171" i="25"/>
  <c r="Q148" i="26"/>
  <c r="Q90" i="26"/>
  <c r="Q541" i="7"/>
  <c r="Q56" i="31"/>
  <c r="Q550" i="31"/>
  <c r="Q20" i="31"/>
  <c r="Q103" i="31"/>
  <c r="Q104" i="31"/>
  <c r="Q99" i="31"/>
  <c r="Q70" i="31"/>
  <c r="Q455" i="28"/>
  <c r="Q634" i="7"/>
  <c r="Q634" i="28"/>
  <c r="Q274" i="7"/>
  <c r="Q307" i="28"/>
  <c r="Q533" i="7"/>
  <c r="Q636" i="28"/>
  <c r="Q585" i="28"/>
  <c r="Q682" i="7"/>
  <c r="Q715" i="28"/>
  <c r="Q786" i="7"/>
  <c r="Q786" i="28"/>
  <c r="Q787" i="28"/>
  <c r="Q889" i="28"/>
  <c r="Q957" i="28"/>
  <c r="Q896" i="28"/>
  <c r="Q929" i="7"/>
  <c r="Q964" i="28"/>
  <c r="Q512" i="28"/>
  <c r="Q248" i="25"/>
  <c r="Q427" i="7"/>
  <c r="Q772" i="25"/>
  <c r="Q806" i="25"/>
  <c r="Q24" i="28"/>
  <c r="Q39" i="7"/>
  <c r="Q19" i="25"/>
  <c r="Q19" i="28"/>
  <c r="Q582" i="28"/>
  <c r="Q447" i="28"/>
  <c r="Q518" i="28"/>
  <c r="Q302" i="7"/>
  <c r="Q371" i="28"/>
  <c r="Q458" i="28"/>
  <c r="Q581" i="28"/>
  <c r="Q649" i="7"/>
  <c r="Q678" i="7"/>
  <c r="Q711" i="28"/>
  <c r="Q746" i="7"/>
  <c r="Q714" i="28"/>
  <c r="Q747" i="7"/>
  <c r="Q852" i="7"/>
  <c r="Q885" i="28"/>
  <c r="Q953" i="28"/>
  <c r="Q857" i="7"/>
  <c r="Q892" i="28"/>
  <c r="Q960" i="28"/>
  <c r="Q394" i="28"/>
  <c r="Q339" i="7"/>
  <c r="Q409" i="7"/>
  <c r="Q466" i="28"/>
  <c r="Q488" i="28"/>
  <c r="Q288" i="28"/>
  <c r="Q494" i="28"/>
  <c r="Q732" i="28"/>
  <c r="Q748" i="7"/>
  <c r="Q716" i="7"/>
  <c r="Q922" i="7"/>
  <c r="Q859" i="28"/>
  <c r="Q490" i="26"/>
  <c r="Q665" i="25"/>
  <c r="Q635" i="27"/>
  <c r="Q282" i="26"/>
  <c r="Q483" i="26"/>
  <c r="Q596" i="25"/>
  <c r="Q691" i="26"/>
  <c r="Q726" i="26"/>
  <c r="Q513" i="7"/>
  <c r="Q70" i="26"/>
  <c r="Q613" i="7"/>
  <c r="Q690" i="26"/>
  <c r="O47" i="31"/>
  <c r="Q328" i="31"/>
  <c r="Q583" i="31"/>
  <c r="Q713" i="31"/>
  <c r="Q781" i="31"/>
  <c r="Q826" i="31"/>
  <c r="Q59" i="31"/>
  <c r="O687" i="30"/>
  <c r="M47" i="30"/>
  <c r="Q127" i="31"/>
  <c r="Q322" i="31"/>
  <c r="Q810" i="31"/>
  <c r="Q947" i="31"/>
  <c r="Q312" i="31"/>
  <c r="Q425" i="31"/>
  <c r="Q636" i="26"/>
  <c r="Q653" i="7"/>
  <c r="Q224" i="26"/>
  <c r="Q701" i="26"/>
  <c r="Q756" i="25"/>
  <c r="Q134" i="25"/>
  <c r="Q534" i="25"/>
  <c r="Q114" i="7"/>
  <c r="Q268" i="25"/>
  <c r="Q484" i="7"/>
  <c r="Q234" i="25"/>
  <c r="Q365" i="28"/>
  <c r="Q51" i="28"/>
  <c r="Q119" i="28"/>
  <c r="Q554" i="28"/>
  <c r="Q220" i="28"/>
  <c r="Q356" i="28"/>
  <c r="Q461" i="7"/>
  <c r="Q768" i="28"/>
  <c r="Q854" i="7"/>
  <c r="Q316" i="7"/>
  <c r="Q23" i="25"/>
  <c r="Q23" i="28"/>
  <c r="Q525" i="7"/>
  <c r="Q260" i="25"/>
  <c r="Q504" i="28"/>
  <c r="Q566" i="28"/>
  <c r="Q439" i="28"/>
  <c r="Q510" i="28"/>
  <c r="Q86" i="31"/>
  <c r="Q452" i="31"/>
  <c r="Q269" i="31"/>
  <c r="Q408" i="31"/>
  <c r="Q651" i="31"/>
  <c r="Q716" i="31"/>
  <c r="Q854" i="31"/>
  <c r="Q73" i="31"/>
  <c r="Q320" i="31"/>
  <c r="Q37" i="31"/>
  <c r="Q30" i="31"/>
  <c r="H20" i="22"/>
  <c r="N21" i="22"/>
  <c r="L34" i="22"/>
  <c r="P42" i="22"/>
  <c r="P16" i="22"/>
  <c r="N27" i="22"/>
  <c r="L26" i="22"/>
  <c r="H25" i="22"/>
  <c r="P25" i="22"/>
  <c r="J36" i="22"/>
  <c r="P15" i="22"/>
  <c r="N15" i="22"/>
  <c r="F24" i="22"/>
  <c r="N22" i="22"/>
  <c r="F22" i="22"/>
  <c r="P30" i="22"/>
  <c r="J30" i="22"/>
  <c r="J28" i="22"/>
  <c r="L40" i="22"/>
  <c r="P40" i="22"/>
  <c r="Q219" i="26"/>
  <c r="Q355" i="26"/>
  <c r="Q572" i="25"/>
  <c r="Q71" i="25"/>
  <c r="Q104" i="7"/>
  <c r="Q653" i="25"/>
  <c r="Q287" i="29"/>
  <c r="Q580" i="25"/>
  <c r="Q150" i="29"/>
  <c r="Q248" i="29"/>
  <c r="Q440" i="29"/>
  <c r="Q597" i="29"/>
  <c r="Q224" i="29"/>
  <c r="Q292" i="7"/>
  <c r="Q292" i="29"/>
  <c r="Q360" i="25"/>
  <c r="Q360" i="29"/>
  <c r="Q437" i="29"/>
  <c r="Q606" i="29"/>
  <c r="Q807" i="29"/>
  <c r="Q701" i="29"/>
  <c r="Q805" i="29"/>
  <c r="Q704" i="29"/>
  <c r="Q806" i="29"/>
  <c r="Q874" i="25"/>
  <c r="Q811" i="29"/>
  <c r="Q882" i="25"/>
  <c r="Q153" i="29"/>
  <c r="Q73" i="7"/>
  <c r="Q126" i="7"/>
  <c r="Q24" i="26"/>
  <c r="L20" i="22"/>
  <c r="P20" i="22"/>
  <c r="F21" i="22"/>
  <c r="P21" i="22"/>
  <c r="P34" i="22"/>
  <c r="F34" i="22"/>
  <c r="H42" i="22"/>
  <c r="F42" i="22"/>
  <c r="F16" i="22"/>
  <c r="N16" i="22"/>
  <c r="F27" i="22"/>
  <c r="H26" i="22"/>
  <c r="F26" i="22"/>
  <c r="L25" i="22"/>
  <c r="J25" i="22"/>
  <c r="H36" i="22"/>
  <c r="H15" i="22"/>
  <c r="J24" i="22"/>
  <c r="H24" i="22"/>
  <c r="L22" i="22"/>
  <c r="J22" i="22"/>
  <c r="L30" i="22"/>
  <c r="H28" i="22"/>
  <c r="F40" i="22"/>
  <c r="N40" i="22"/>
  <c r="Q67" i="26"/>
  <c r="Q792" i="26"/>
  <c r="Q681" i="26"/>
  <c r="Q793" i="25"/>
  <c r="Q862" i="29"/>
  <c r="Q895" i="25"/>
  <c r="Q826" i="27"/>
  <c r="Q867" i="25"/>
  <c r="Q970" i="25"/>
  <c r="Q68" i="26"/>
  <c r="Q572" i="29"/>
  <c r="Q212" i="26"/>
  <c r="Q212" i="29"/>
  <c r="Q558" i="29"/>
  <c r="Q172" i="29"/>
  <c r="Q277" i="29"/>
  <c r="Q343" i="29"/>
  <c r="Q413" i="29"/>
  <c r="Q599" i="29"/>
  <c r="Q455" i="29"/>
  <c r="Q238" i="26"/>
  <c r="Q238" i="29"/>
  <c r="Q274" i="29"/>
  <c r="Q342" i="29"/>
  <c r="Q410" i="29"/>
  <c r="Q467" i="25"/>
  <c r="Q620" i="25"/>
  <c r="Q682" i="29"/>
  <c r="Q786" i="29"/>
  <c r="Q718" i="25"/>
  <c r="Q787" i="29"/>
  <c r="Q821" i="29"/>
  <c r="Q889" i="29"/>
  <c r="Q929" i="25"/>
  <c r="Q964" i="29"/>
  <c r="Q805" i="25"/>
  <c r="Q839" i="25"/>
  <c r="Q846" i="26"/>
  <c r="Q871" i="26"/>
  <c r="Q882" i="27"/>
  <c r="H27" i="22"/>
  <c r="F36" i="22"/>
  <c r="J15" i="22"/>
  <c r="N30" i="22"/>
  <c r="F28" i="22"/>
  <c r="Q662" i="26"/>
  <c r="Q834" i="25"/>
  <c r="Q957" i="27"/>
  <c r="Q287" i="7"/>
  <c r="Q103" i="25"/>
  <c r="Q314" i="7"/>
  <c r="Q384" i="7"/>
  <c r="Q427" i="25"/>
  <c r="Q257" i="25"/>
  <c r="Q325" i="25"/>
  <c r="Q578" i="7"/>
  <c r="Q701" i="7"/>
  <c r="Q308" i="7"/>
  <c r="Q62" i="26"/>
  <c r="Q617" i="27"/>
  <c r="Q678" i="26"/>
  <c r="Q852" i="27"/>
  <c r="Q320" i="26"/>
  <c r="Q550" i="26"/>
  <c r="Q102" i="26"/>
  <c r="Q135" i="27"/>
  <c r="Q162" i="27"/>
  <c r="Q261" i="27"/>
  <c r="Q373" i="26"/>
  <c r="Q618" i="26"/>
  <c r="Q773" i="27"/>
  <c r="Q914" i="27"/>
  <c r="Q955" i="26"/>
  <c r="Q130" i="26"/>
  <c r="Q492" i="27"/>
  <c r="Q244" i="27"/>
  <c r="Q310" i="27"/>
  <c r="Q504" i="27"/>
  <c r="Q422" i="27"/>
  <c r="Q493" i="27"/>
  <c r="Q568" i="27"/>
  <c r="Q290" i="27"/>
  <c r="Q331" i="26"/>
  <c r="Q603" i="25"/>
  <c r="Q671" i="27"/>
  <c r="Q735" i="27"/>
  <c r="Q940" i="27"/>
  <c r="Q374" i="27"/>
  <c r="Q460" i="27"/>
  <c r="Q317" i="26"/>
  <c r="Q352" i="27"/>
  <c r="Q441" i="27"/>
  <c r="Q165" i="27"/>
  <c r="Q507" i="27"/>
  <c r="Q403" i="7"/>
  <c r="Q46" i="27"/>
  <c r="Q84" i="27"/>
  <c r="Q231" i="27"/>
  <c r="Q213" i="27"/>
  <c r="Q218" i="27"/>
  <c r="Q319" i="27"/>
  <c r="Q387" i="27"/>
  <c r="Q799" i="27"/>
  <c r="Q32" i="27"/>
  <c r="Q490" i="7"/>
  <c r="Q386" i="7"/>
  <c r="Q162" i="7"/>
  <c r="Q194" i="7"/>
  <c r="Q435" i="25"/>
  <c r="Q671" i="26"/>
  <c r="Q804" i="26"/>
  <c r="Q90" i="27"/>
  <c r="Q158" i="27"/>
  <c r="Q574" i="27"/>
  <c r="Q579" i="27"/>
  <c r="Q677" i="27"/>
  <c r="Q712" i="27"/>
  <c r="Q745" i="27"/>
  <c r="Q891" i="26"/>
  <c r="Q898" i="26"/>
  <c r="Q966" i="26"/>
  <c r="Q407" i="26"/>
  <c r="Q50" i="25"/>
  <c r="Q476" i="25"/>
  <c r="Q218" i="25"/>
  <c r="Q418" i="7"/>
  <c r="Q722" i="25"/>
  <c r="N47" i="31"/>
  <c r="Q140" i="31"/>
  <c r="N303" i="31"/>
  <c r="N655" i="31"/>
  <c r="Q109" i="31"/>
  <c r="Q66" i="31"/>
  <c r="O847" i="30"/>
  <c r="Q42" i="31"/>
  <c r="Q95" i="31"/>
  <c r="Q92" i="31"/>
  <c r="Q57" i="31"/>
  <c r="Q542" i="7"/>
  <c r="Q234" i="7"/>
  <c r="Q824" i="7"/>
  <c r="Q680" i="25"/>
  <c r="Q255" i="27"/>
  <c r="Q570" i="27"/>
  <c r="Q417" i="26"/>
  <c r="Q587" i="26"/>
  <c r="Q50" i="27"/>
  <c r="Q54" i="27"/>
  <c r="Q78" i="27"/>
  <c r="Q301" i="27"/>
  <c r="Q251" i="27"/>
  <c r="Q286" i="27"/>
  <c r="Q354" i="27"/>
  <c r="Q425" i="27"/>
  <c r="Q668" i="27"/>
  <c r="Q730" i="27"/>
  <c r="Q763" i="27"/>
  <c r="Q798" i="27"/>
  <c r="Q833" i="27"/>
  <c r="Q909" i="26"/>
  <c r="Q941" i="27"/>
  <c r="Q45" i="7"/>
  <c r="Q190" i="7"/>
  <c r="Q41" i="27"/>
  <c r="Q25" i="7"/>
  <c r="Q610" i="25"/>
  <c r="Q773" i="25"/>
  <c r="Q776" i="25"/>
  <c r="Q914" i="25"/>
  <c r="Q221" i="27"/>
  <c r="Q459" i="27"/>
  <c r="Q568" i="25"/>
  <c r="Q315" i="27"/>
  <c r="Q383" i="27"/>
  <c r="Q596" i="27"/>
  <c r="Q664" i="27"/>
  <c r="Q727" i="27"/>
  <c r="Q795" i="27"/>
  <c r="Q836" i="27"/>
  <c r="Q85" i="27"/>
  <c r="Q644" i="7"/>
  <c r="Q658" i="26"/>
  <c r="Q42" i="27"/>
  <c r="Q82" i="27"/>
  <c r="Q254" i="27"/>
  <c r="Q443" i="27"/>
  <c r="Q215" i="27"/>
  <c r="Q557" i="29"/>
  <c r="Q652" i="27"/>
  <c r="Q722" i="27"/>
  <c r="Q763" i="26"/>
  <c r="Q723" i="27"/>
  <c r="Q731" i="25"/>
  <c r="Q758" i="27"/>
  <c r="Q825" i="27"/>
  <c r="Q860" i="27"/>
  <c r="Q341" i="7"/>
  <c r="Q247" i="7"/>
  <c r="Q794" i="25"/>
  <c r="Q822" i="25"/>
  <c r="Q63" i="25"/>
  <c r="Q243" i="25"/>
  <c r="M47" i="31"/>
  <c r="Q67" i="31"/>
  <c r="Q203" i="31"/>
  <c r="M303" i="31"/>
  <c r="Q590" i="31"/>
  <c r="Q618" i="31"/>
  <c r="Q680" i="31"/>
  <c r="Q749" i="31"/>
  <c r="M847" i="31"/>
  <c r="Q927" i="31"/>
  <c r="Q31" i="31"/>
  <c r="K47" i="30"/>
  <c r="K687" i="30"/>
  <c r="Q107" i="31"/>
  <c r="Q283" i="7"/>
  <c r="Q542" i="25"/>
  <c r="Q518" i="25"/>
  <c r="Q782" i="25"/>
  <c r="Q27" i="26"/>
  <c r="Q553" i="25"/>
  <c r="Q729" i="7"/>
  <c r="Q939" i="7"/>
  <c r="Q565" i="27"/>
  <c r="Q641" i="26"/>
  <c r="Q167" i="7"/>
  <c r="Q376" i="27"/>
  <c r="Q202" i="7"/>
  <c r="Q55" i="27"/>
  <c r="Q77" i="27"/>
  <c r="Q293" i="27"/>
  <c r="Q640" i="27"/>
  <c r="Q477" i="27"/>
  <c r="Q493" i="26"/>
  <c r="Q667" i="27"/>
  <c r="Q282" i="27"/>
  <c r="Q323" i="26"/>
  <c r="Q350" i="27"/>
  <c r="Q391" i="27"/>
  <c r="Q418" i="27"/>
  <c r="Q570" i="26"/>
  <c r="Q669" i="27"/>
  <c r="Q604" i="26"/>
  <c r="Q629" i="27"/>
  <c r="Q699" i="26"/>
  <c r="Q726" i="27"/>
  <c r="Q759" i="27"/>
  <c r="Q794" i="27"/>
  <c r="Q762" i="27"/>
  <c r="Q829" i="27"/>
  <c r="Q937" i="27"/>
  <c r="Q211" i="27"/>
  <c r="Q31" i="27"/>
  <c r="Q513" i="27"/>
  <c r="Q232" i="27"/>
  <c r="Q333" i="27"/>
  <c r="Q519" i="27"/>
  <c r="Q777" i="27"/>
  <c r="Q756" i="26"/>
  <c r="Q789" i="26"/>
  <c r="Q858" i="29"/>
  <c r="Q390" i="27"/>
  <c r="Q165" i="26"/>
  <c r="Q99" i="27"/>
  <c r="Q70" i="27"/>
  <c r="Q217" i="27"/>
  <c r="Q638" i="27"/>
  <c r="Q63" i="27"/>
  <c r="Q108" i="27"/>
  <c r="Q285" i="27"/>
  <c r="Q351" i="27"/>
  <c r="Q372" i="26"/>
  <c r="Q469" i="27"/>
  <c r="Q243" i="27"/>
  <c r="Q346" i="27"/>
  <c r="Q414" i="27"/>
  <c r="Q600" i="26"/>
  <c r="Q686" i="27"/>
  <c r="Q730" i="25"/>
  <c r="Q755" i="27"/>
  <c r="Q790" i="27"/>
  <c r="Q791" i="27"/>
  <c r="Q832" i="27"/>
  <c r="Q43" i="27"/>
  <c r="Q488" i="26"/>
  <c r="Q910" i="26"/>
  <c r="Q609" i="25"/>
  <c r="Q469" i="26"/>
  <c r="Q755" i="26"/>
  <c r="O47" i="30"/>
  <c r="Q748" i="31"/>
  <c r="Q681" i="31"/>
  <c r="Q819" i="31"/>
  <c r="Q90" i="31"/>
  <c r="K367" i="30"/>
  <c r="M687" i="30"/>
  <c r="K847" i="30"/>
  <c r="Q118" i="31"/>
  <c r="I335" i="30"/>
  <c r="Q41" i="31"/>
  <c r="Q32" i="7"/>
  <c r="Q120" i="25"/>
  <c r="Q69" i="26"/>
  <c r="Q69" i="25"/>
  <c r="Q365" i="26"/>
  <c r="Q190" i="29"/>
  <c r="Q192" i="26"/>
  <c r="Q332" i="29"/>
  <c r="Q72" i="26"/>
  <c r="Q74" i="7"/>
  <c r="Q25" i="29"/>
  <c r="Q376" i="26"/>
  <c r="Q466" i="26"/>
  <c r="Q489" i="25"/>
  <c r="Q261" i="29"/>
  <c r="Q321" i="26"/>
  <c r="Q397" i="25"/>
  <c r="Q635" i="26"/>
  <c r="Q697" i="26"/>
  <c r="Q697" i="27"/>
  <c r="Q732" i="26"/>
  <c r="Q732" i="25"/>
  <c r="Q740" i="26"/>
  <c r="Q773" i="29"/>
  <c r="Q802" i="26"/>
  <c r="Q878" i="29"/>
  <c r="Q938" i="26"/>
  <c r="Q826" i="26"/>
  <c r="Q842" i="27"/>
  <c r="Q910" i="27"/>
  <c r="Q946" i="26"/>
  <c r="Q40" i="28"/>
  <c r="Q29" i="29"/>
  <c r="Q312" i="29"/>
  <c r="Q130" i="28"/>
  <c r="Q38" i="29"/>
  <c r="Q88" i="29"/>
  <c r="Q88" i="25"/>
  <c r="Q129" i="28"/>
  <c r="Q189" i="25"/>
  <c r="Q293" i="25"/>
  <c r="Q530" i="7"/>
  <c r="Q564" i="29"/>
  <c r="Q422" i="25"/>
  <c r="Q568" i="29"/>
  <c r="Q667" i="7"/>
  <c r="Q230" i="28"/>
  <c r="Q255" i="29"/>
  <c r="Q350" i="7"/>
  <c r="Q500" i="29"/>
  <c r="Q570" i="29"/>
  <c r="Q569" i="29"/>
  <c r="Q637" i="29"/>
  <c r="Q699" i="29"/>
  <c r="Q734" i="29"/>
  <c r="Q775" i="28"/>
  <c r="Q735" i="29"/>
  <c r="Q778" i="28"/>
  <c r="Q837" i="25"/>
  <c r="Q872" i="29"/>
  <c r="Q872" i="25"/>
  <c r="Q940" i="29"/>
  <c r="Q844" i="29"/>
  <c r="Q374" i="25"/>
  <c r="Q186" i="29"/>
  <c r="Q76" i="28"/>
  <c r="Q211" i="25"/>
  <c r="Q89" i="25"/>
  <c r="Q109" i="7"/>
  <c r="Q131" i="28"/>
  <c r="Q183" i="28"/>
  <c r="Q199" i="25"/>
  <c r="Q264" i="25"/>
  <c r="Q363" i="28"/>
  <c r="Q538" i="28"/>
  <c r="Q444" i="25"/>
  <c r="Q552" i="28"/>
  <c r="Q284" i="28"/>
  <c r="Q300" i="7"/>
  <c r="Q333" i="25"/>
  <c r="Q352" i="28"/>
  <c r="Q377" i="25"/>
  <c r="Q404" i="7"/>
  <c r="Q553" i="28"/>
  <c r="Q611" i="7"/>
  <c r="Q587" i="25"/>
  <c r="Q709" i="7"/>
  <c r="Q764" i="28"/>
  <c r="Q823" i="26"/>
  <c r="Q390" i="7"/>
  <c r="Q184" i="28"/>
  <c r="Q382" i="7"/>
  <c r="Q419" i="29"/>
  <c r="Q42" i="25"/>
  <c r="Q18" i="29"/>
  <c r="Q99" i="7"/>
  <c r="Q44" i="29"/>
  <c r="Q361" i="28"/>
  <c r="Q50" i="29"/>
  <c r="Q82" i="7"/>
  <c r="Q106" i="29"/>
  <c r="Q123" i="28"/>
  <c r="Q507" i="29"/>
  <c r="Q254" i="7"/>
  <c r="Q54" i="29"/>
  <c r="Q555" i="25"/>
  <c r="Q95" i="7"/>
  <c r="Q78" i="29"/>
  <c r="Q61" i="28"/>
  <c r="Q180" i="29"/>
  <c r="Q46" i="29"/>
  <c r="Q84" i="29"/>
  <c r="Q84" i="25"/>
  <c r="Q485" i="29"/>
  <c r="Q319" i="25"/>
  <c r="Q491" i="29"/>
  <c r="Q565" i="29"/>
  <c r="Q633" i="29"/>
  <c r="Q668" i="25"/>
  <c r="Q695" i="29"/>
  <c r="Q698" i="29"/>
  <c r="Q901" i="29"/>
  <c r="Q936" i="29"/>
  <c r="Q840" i="29"/>
  <c r="Q908" i="25"/>
  <c r="Q941" i="29"/>
  <c r="Q43" i="25"/>
  <c r="M335" i="31"/>
  <c r="M559" i="31"/>
  <c r="O815" i="31"/>
  <c r="N111" i="31"/>
  <c r="N271" i="31"/>
  <c r="M783" i="31"/>
  <c r="M751" i="31"/>
  <c r="N79" i="31"/>
  <c r="M847" i="30"/>
  <c r="Q339" i="31"/>
  <c r="Q526" i="31"/>
  <c r="Q521" i="31"/>
  <c r="Q236" i="31"/>
  <c r="I335" i="31"/>
  <c r="Q305" i="31"/>
  <c r="Q373" i="31"/>
  <c r="Q628" i="31"/>
  <c r="Q887" i="31"/>
  <c r="Q955" i="31"/>
  <c r="Q859" i="31"/>
  <c r="K303" i="30"/>
  <c r="Q409" i="31"/>
  <c r="M591" i="30"/>
  <c r="M559" i="30"/>
  <c r="O815" i="30"/>
  <c r="K527" i="30"/>
  <c r="M271" i="30"/>
  <c r="K783" i="30"/>
  <c r="K79" i="30"/>
  <c r="M239" i="31"/>
  <c r="M111" i="31"/>
  <c r="M175" i="31"/>
  <c r="M207" i="31"/>
  <c r="M655" i="31"/>
  <c r="N975" i="31"/>
  <c r="O879" i="31"/>
  <c r="Q262" i="31"/>
  <c r="Q392" i="31"/>
  <c r="O463" i="31"/>
  <c r="Q663" i="31"/>
  <c r="Q436" i="31"/>
  <c r="M623" i="31"/>
  <c r="Q329" i="31"/>
  <c r="Q364" i="31"/>
  <c r="Q705" i="31"/>
  <c r="Q773" i="31"/>
  <c r="Q708" i="31"/>
  <c r="Q776" i="31"/>
  <c r="Q843" i="31"/>
  <c r="N943" i="31"/>
  <c r="Q818" i="31"/>
  <c r="M143" i="31"/>
  <c r="N495" i="31"/>
  <c r="M431" i="31"/>
  <c r="N399" i="31"/>
  <c r="N847" i="31"/>
  <c r="K239" i="30"/>
  <c r="K207" i="30"/>
  <c r="M655" i="30"/>
  <c r="K975" i="30"/>
  <c r="K879" i="30"/>
  <c r="Q119" i="31"/>
  <c r="Q306" i="31"/>
  <c r="Q466" i="31"/>
  <c r="Q488" i="31"/>
  <c r="Q288" i="31"/>
  <c r="Q356" i="31"/>
  <c r="Q562" i="31"/>
  <c r="Q803" i="31"/>
  <c r="Q800" i="31"/>
  <c r="Q802" i="31"/>
  <c r="Q910" i="31"/>
  <c r="Q258" i="31"/>
  <c r="Q171" i="31"/>
  <c r="O463" i="30"/>
  <c r="M719" i="30"/>
  <c r="K143" i="30"/>
  <c r="O911" i="30"/>
  <c r="M495" i="30"/>
  <c r="K431" i="30"/>
  <c r="Q64" i="31"/>
  <c r="Q54" i="31"/>
  <c r="N687" i="31"/>
  <c r="Q43" i="31"/>
  <c r="Q370" i="31"/>
  <c r="Q523" i="31"/>
  <c r="Q219" i="31"/>
  <c r="Q632" i="31"/>
  <c r="Q245" i="31"/>
  <c r="Q313" i="31"/>
  <c r="Q381" i="31"/>
  <c r="Q627" i="31"/>
  <c r="Q689" i="31"/>
  <c r="I719" i="31"/>
  <c r="Q895" i="31"/>
  <c r="Q963" i="31"/>
  <c r="Q129" i="31"/>
  <c r="Q812" i="31"/>
  <c r="Q881" i="31"/>
  <c r="I911" i="31"/>
  <c r="Q949" i="31"/>
  <c r="Q921" i="31"/>
  <c r="Q161" i="31"/>
  <c r="Q465" i="31"/>
  <c r="I495" i="31"/>
  <c r="Q216" i="31"/>
  <c r="Q284" i="31"/>
  <c r="Q352" i="31"/>
  <c r="Q796" i="31"/>
  <c r="Q797" i="31"/>
  <c r="Q906" i="31"/>
  <c r="Q974" i="31"/>
  <c r="Q178" i="31"/>
  <c r="Q209" i="31"/>
  <c r="I239" i="31"/>
  <c r="Q159" i="31"/>
  <c r="Q149" i="31"/>
  <c r="Q147" i="31"/>
  <c r="Q487" i="31"/>
  <c r="Q502" i="31"/>
  <c r="Q226" i="31"/>
  <c r="Q294" i="31"/>
  <c r="Q809" i="31"/>
  <c r="I975" i="31"/>
  <c r="Q945" i="31"/>
  <c r="I879" i="31"/>
  <c r="Q849" i="31"/>
  <c r="Q917" i="31"/>
  <c r="Q291" i="31"/>
  <c r="Q121" i="31"/>
  <c r="Q189" i="31"/>
  <c r="Q310" i="31"/>
  <c r="Q471" i="31"/>
  <c r="Q564" i="31"/>
  <c r="Q222" i="31"/>
  <c r="Q290" i="31"/>
  <c r="Q671" i="31"/>
  <c r="Q801" i="31"/>
  <c r="I943" i="31"/>
  <c r="Q374" i="31"/>
  <c r="Q115" i="31"/>
  <c r="Q241" i="31"/>
  <c r="I271" i="31"/>
  <c r="Q644" i="31"/>
  <c r="Q753" i="31"/>
  <c r="I783" i="31"/>
  <c r="Q891" i="31"/>
  <c r="Q959" i="31"/>
  <c r="I143" i="30"/>
  <c r="I399" i="30"/>
  <c r="Q122" i="31"/>
  <c r="I207" i="30"/>
  <c r="Q150" i="31"/>
  <c r="I847" i="30"/>
  <c r="L18" i="21"/>
  <c r="P18" i="21"/>
  <c r="N40" i="21"/>
  <c r="L16" i="21"/>
  <c r="Q531" i="25"/>
  <c r="Q661" i="25"/>
  <c r="Q599" i="26"/>
  <c r="Q532" i="26"/>
  <c r="Q786" i="25"/>
  <c r="Q606" i="25"/>
  <c r="Q308" i="26"/>
  <c r="Q474" i="26"/>
  <c r="Q134" i="26"/>
  <c r="Q334" i="26"/>
  <c r="Q447" i="26"/>
  <c r="Q362" i="27"/>
  <c r="Q573" i="27"/>
  <c r="Q841" i="27"/>
  <c r="Q925" i="26"/>
  <c r="Q601" i="25"/>
  <c r="Q197" i="29"/>
  <c r="Q396" i="29"/>
  <c r="Q535" i="25"/>
  <c r="Q564" i="26"/>
  <c r="Q568" i="26"/>
  <c r="Q222" i="25"/>
  <c r="Q255" i="25"/>
  <c r="Q323" i="7"/>
  <c r="Q331" i="29"/>
  <c r="Q391" i="7"/>
  <c r="Q500" i="25"/>
  <c r="Q500" i="26"/>
  <c r="Q775" i="29"/>
  <c r="Q743" i="25"/>
  <c r="Q778" i="29"/>
  <c r="Q787" i="27"/>
  <c r="Q845" i="29"/>
  <c r="Q905" i="26"/>
  <c r="Q905" i="25"/>
  <c r="Q921" i="29"/>
  <c r="Q948" i="25"/>
  <c r="Q956" i="29"/>
  <c r="Q76" i="25"/>
  <c r="Q324" i="29"/>
  <c r="Q287" i="28"/>
  <c r="Q250" i="25"/>
  <c r="Q163" i="7"/>
  <c r="Q270" i="29"/>
  <c r="Q270" i="25"/>
  <c r="Q75" i="28"/>
  <c r="Q233" i="7"/>
  <c r="Q83" i="29"/>
  <c r="Q363" i="25"/>
  <c r="Q417" i="7"/>
  <c r="Q654" i="29"/>
  <c r="Q506" i="25"/>
  <c r="Q597" i="28"/>
  <c r="Q648" i="29"/>
  <c r="Q460" i="25"/>
  <c r="Q552" i="25"/>
  <c r="Q216" i="25"/>
  <c r="Q224" i="28"/>
  <c r="Q249" i="29"/>
  <c r="Q292" i="28"/>
  <c r="Q344" i="25"/>
  <c r="Q360" i="28"/>
  <c r="Q377" i="7"/>
  <c r="Q385" i="29"/>
  <c r="Q385" i="25"/>
  <c r="Q412" i="7"/>
  <c r="Q470" i="7"/>
  <c r="Q486" i="29"/>
  <c r="Q537" i="25"/>
  <c r="Q563" i="29"/>
  <c r="Q563" i="25"/>
  <c r="Q587" i="7"/>
  <c r="Q622" i="25"/>
  <c r="Q631" i="29"/>
  <c r="Q631" i="25"/>
  <c r="Q684" i="7"/>
  <c r="Q693" i="29"/>
  <c r="Q761" i="29"/>
  <c r="Q696" i="29"/>
  <c r="Q764" i="29"/>
  <c r="Q772" i="28"/>
  <c r="Q891" i="27"/>
  <c r="Q934" i="29"/>
  <c r="Q959" i="7"/>
  <c r="Q967" i="29"/>
  <c r="Q830" i="25"/>
  <c r="Q906" i="29"/>
  <c r="Q915" i="28"/>
  <c r="Q931" i="7"/>
  <c r="Q939" i="29"/>
  <c r="Q966" i="25"/>
  <c r="Q407" i="25"/>
  <c r="Q73" i="28"/>
  <c r="Q35" i="29"/>
  <c r="Q441" i="26"/>
  <c r="Q62" i="7"/>
  <c r="Q157" i="25"/>
  <c r="Q50" i="26"/>
  <c r="Q200" i="26"/>
  <c r="Q126" i="26"/>
  <c r="Q415" i="25"/>
  <c r="Q180" i="26"/>
  <c r="Q476" i="26"/>
  <c r="Q92" i="25"/>
  <c r="Q301" i="25"/>
  <c r="Q405" i="25"/>
  <c r="Q546" i="26"/>
  <c r="Q584" i="26"/>
  <c r="Q218" i="26"/>
  <c r="Q319" i="26"/>
  <c r="Q458" i="26"/>
  <c r="Q491" i="26"/>
  <c r="Q616" i="26"/>
  <c r="Q766" i="27"/>
  <c r="Q824" i="25"/>
  <c r="Q840" i="27"/>
  <c r="Q196" i="26"/>
  <c r="O591" i="31"/>
  <c r="O559" i="31"/>
  <c r="N815" i="31"/>
  <c r="N527" i="31"/>
  <c r="O271" i="31"/>
  <c r="O783" i="31"/>
  <c r="O79" i="31"/>
  <c r="M367" i="30"/>
  <c r="O175" i="30"/>
  <c r="Q246" i="31"/>
  <c r="Q155" i="31"/>
  <c r="I559" i="30"/>
  <c r="M303" i="30"/>
  <c r="O591" i="30"/>
  <c r="O335" i="30"/>
  <c r="O559" i="30"/>
  <c r="K815" i="30"/>
  <c r="I81" i="31"/>
  <c r="I111" i="31" s="1"/>
  <c r="O111" i="30"/>
  <c r="Q68" i="31"/>
  <c r="M943" i="30"/>
  <c r="M527" i="30"/>
  <c r="O271" i="30"/>
  <c r="O783" i="30"/>
  <c r="K751" i="30"/>
  <c r="I49" i="31"/>
  <c r="O79" i="30"/>
  <c r="O207" i="31"/>
  <c r="M975" i="31"/>
  <c r="N879" i="31"/>
  <c r="Q151" i="31"/>
  <c r="Q138" i="31"/>
  <c r="Q162" i="31"/>
  <c r="M463" i="31"/>
  <c r="O623" i="31"/>
  <c r="Q261" i="31"/>
  <c r="Q397" i="31"/>
  <c r="Q511" i="31"/>
  <c r="Q575" i="31"/>
  <c r="M719" i="31"/>
  <c r="M911" i="31"/>
  <c r="Q190" i="31"/>
  <c r="O495" i="31"/>
  <c r="O399" i="31"/>
  <c r="M207" i="30"/>
  <c r="O975" i="30"/>
  <c r="O879" i="30"/>
  <c r="I591" i="30"/>
  <c r="K463" i="30"/>
  <c r="K623" i="30"/>
  <c r="M143" i="30"/>
  <c r="M431" i="30"/>
  <c r="K399" i="30"/>
  <c r="O367" i="31"/>
  <c r="Q24" i="31"/>
  <c r="Q78" i="31"/>
  <c r="Q19" i="31"/>
  <c r="Q100" i="31"/>
  <c r="Q97" i="31"/>
  <c r="I463" i="30"/>
  <c r="I175" i="30"/>
  <c r="I751" i="30"/>
  <c r="Q407" i="31"/>
  <c r="Q117" i="31"/>
  <c r="Q485" i="31"/>
  <c r="Q218" i="31"/>
  <c r="Q286" i="31"/>
  <c r="Q798" i="31"/>
  <c r="Q799" i="31"/>
  <c r="Q908" i="31"/>
  <c r="I143" i="31"/>
  <c r="Q113" i="31"/>
  <c r="Q181" i="31"/>
  <c r="Q293" i="31"/>
  <c r="Q477" i="31"/>
  <c r="Q282" i="31"/>
  <c r="Q350" i="31"/>
  <c r="Q664" i="31"/>
  <c r="Q794" i="31"/>
  <c r="Q795" i="31"/>
  <c r="Q904" i="31"/>
  <c r="Q972" i="31"/>
  <c r="Q211" i="31"/>
  <c r="Q515" i="31"/>
  <c r="Q232" i="31"/>
  <c r="I399" i="31"/>
  <c r="Q369" i="31"/>
  <c r="Q814" i="31"/>
  <c r="Q883" i="31"/>
  <c r="Q951" i="31"/>
  <c r="Q128" i="31"/>
  <c r="Q382" i="31"/>
  <c r="Q254" i="31"/>
  <c r="Q217" i="31"/>
  <c r="Q214" i="31"/>
  <c r="Q177" i="31"/>
  <c r="I207" i="31"/>
  <c r="Q285" i="31"/>
  <c r="Q517" i="31"/>
  <c r="Q469" i="31"/>
  <c r="Q278" i="31"/>
  <c r="Q660" i="31"/>
  <c r="Q790" i="31"/>
  <c r="Q791" i="31"/>
  <c r="Q860" i="31"/>
  <c r="Q928" i="31"/>
  <c r="Q277" i="31"/>
  <c r="Q634" i="31"/>
  <c r="Q274" i="31"/>
  <c r="Q342" i="31"/>
  <c r="Q718" i="31"/>
  <c r="Q787" i="31"/>
  <c r="Q924" i="31"/>
  <c r="Q287" i="31"/>
  <c r="Q248" i="31"/>
  <c r="Q384" i="31"/>
  <c r="Q639" i="31"/>
  <c r="Q907" i="31"/>
  <c r="Q811" i="31"/>
  <c r="Q950" i="31"/>
  <c r="Q153" i="31"/>
  <c r="Q134" i="31"/>
  <c r="Q229" i="31"/>
  <c r="Q116" i="31"/>
  <c r="Q114" i="31"/>
  <c r="Q133" i="31"/>
  <c r="Q518" i="31"/>
  <c r="Q371" i="31"/>
  <c r="I847" i="31"/>
  <c r="Q885" i="31"/>
  <c r="Q857" i="31"/>
  <c r="Q242" i="31"/>
  <c r="H40" i="21"/>
  <c r="P36" i="21"/>
  <c r="Q57" i="26"/>
  <c r="Q26" i="29"/>
  <c r="Q64" i="29"/>
  <c r="Q64" i="25"/>
  <c r="Q66" i="29"/>
  <c r="Q66" i="7"/>
  <c r="Q118" i="27"/>
  <c r="Q22" i="27"/>
  <c r="Q204" i="29"/>
  <c r="Q179" i="29"/>
  <c r="Q203" i="27"/>
  <c r="O591" i="28"/>
  <c r="Q626" i="27"/>
  <c r="Q236" i="27"/>
  <c r="N335" i="26"/>
  <c r="Q313" i="29"/>
  <c r="Q340" i="27"/>
  <c r="Q583" i="27"/>
  <c r="M719" i="29"/>
  <c r="Q681" i="27"/>
  <c r="Q716" i="26"/>
  <c r="Q827" i="29"/>
  <c r="Q887" i="27"/>
  <c r="Q834" i="29"/>
  <c r="Q894" i="27"/>
  <c r="Q962" i="27"/>
  <c r="Q71" i="29"/>
  <c r="Q525" i="26"/>
  <c r="Q197" i="26"/>
  <c r="Q260" i="26"/>
  <c r="Q326" i="26"/>
  <c r="Q468" i="26"/>
  <c r="Q307" i="29"/>
  <c r="Q402" i="26"/>
  <c r="Q450" i="26"/>
  <c r="Q533" i="25"/>
  <c r="Q612" i="26"/>
  <c r="Q715" i="29"/>
  <c r="Q812" i="25"/>
  <c r="O911" i="27"/>
  <c r="Q916" i="26"/>
  <c r="Q853" i="27"/>
  <c r="Q161" i="26"/>
  <c r="Q65" i="29"/>
  <c r="Q250" i="26"/>
  <c r="Q270" i="26"/>
  <c r="Q131" i="26"/>
  <c r="Q183" i="26"/>
  <c r="Q449" i="26"/>
  <c r="Q216" i="27"/>
  <c r="Q249" i="26"/>
  <c r="Q486" i="25"/>
  <c r="Q563" i="26"/>
  <c r="Q797" i="25"/>
  <c r="Q831" i="25"/>
  <c r="Q838" i="26"/>
  <c r="Q906" i="27"/>
  <c r="Q178" i="26"/>
  <c r="Q62" i="29"/>
  <c r="Q474" i="29"/>
  <c r="O367" i="29"/>
  <c r="Q24" i="29"/>
  <c r="Q116" i="29"/>
  <c r="Q39" i="29"/>
  <c r="Q19" i="29"/>
  <c r="Q100" i="29"/>
  <c r="Q520" i="29"/>
  <c r="Q484" i="29"/>
  <c r="Q582" i="29"/>
  <c r="Q518" i="29"/>
  <c r="Q584" i="25"/>
  <c r="Q302" i="29"/>
  <c r="Q371" i="25"/>
  <c r="Q458" i="25"/>
  <c r="Q524" i="29"/>
  <c r="Q581" i="29"/>
  <c r="Q641" i="27"/>
  <c r="Q649" i="29"/>
  <c r="Q703" i="26"/>
  <c r="Q746" i="29"/>
  <c r="Q779" i="25"/>
  <c r="Q747" i="29"/>
  <c r="Q885" i="29"/>
  <c r="Q885" i="25"/>
  <c r="Q920" i="29"/>
  <c r="Q953" i="29"/>
  <c r="Q892" i="25"/>
  <c r="Q925" i="29"/>
  <c r="Q370" i="25"/>
  <c r="Q45" i="25"/>
  <c r="Q237" i="25"/>
  <c r="Q332" i="26"/>
  <c r="Q266" i="29"/>
  <c r="Q140" i="27"/>
  <c r="Q328" i="26"/>
  <c r="Q204" i="25"/>
  <c r="Q138" i="27"/>
  <c r="Q25" i="27"/>
  <c r="Q135" i="29"/>
  <c r="Q195" i="27"/>
  <c r="Q392" i="26"/>
  <c r="Q373" i="29"/>
  <c r="Q595" i="27"/>
  <c r="Q740" i="25"/>
  <c r="Q708" i="27"/>
  <c r="Q810" i="27"/>
  <c r="Q843" i="26"/>
  <c r="Q878" i="27"/>
  <c r="Q886" i="27"/>
  <c r="Q194" i="27"/>
  <c r="Q539" i="25"/>
  <c r="Q68" i="28"/>
  <c r="Q202" i="25"/>
  <c r="Q312" i="26"/>
  <c r="Q429" i="25"/>
  <c r="Q836" i="25"/>
  <c r="Q31" i="26"/>
  <c r="Q42" i="26"/>
  <c r="Q615" i="26"/>
  <c r="Q791" i="25"/>
  <c r="M591" i="31"/>
  <c r="N335" i="31"/>
  <c r="N559" i="31"/>
  <c r="M815" i="31"/>
  <c r="O111" i="31"/>
  <c r="Q913" i="31"/>
  <c r="O943" i="31"/>
  <c r="M527" i="31"/>
  <c r="M271" i="31"/>
  <c r="N783" i="31"/>
  <c r="N751" i="31"/>
  <c r="M79" i="31"/>
  <c r="O367" i="30"/>
  <c r="M175" i="30"/>
  <c r="I303" i="31"/>
  <c r="Q273" i="31"/>
  <c r="Q489" i="31"/>
  <c r="Q626" i="31"/>
  <c r="Q340" i="31"/>
  <c r="I559" i="31"/>
  <c r="Q529" i="31"/>
  <c r="I815" i="31"/>
  <c r="Q785" i="31"/>
  <c r="Q922" i="31"/>
  <c r="Q894" i="31"/>
  <c r="Q962" i="31"/>
  <c r="K591" i="30"/>
  <c r="K335" i="30"/>
  <c r="M111" i="30"/>
  <c r="K943" i="30"/>
  <c r="O527" i="30"/>
  <c r="O751" i="30"/>
  <c r="O239" i="31"/>
  <c r="O655" i="31"/>
  <c r="I623" i="30"/>
  <c r="Q167" i="31"/>
  <c r="Q266" i="31"/>
  <c r="Q456" i="31"/>
  <c r="N623" i="31"/>
  <c r="Q445" i="31"/>
  <c r="Q610" i="31"/>
  <c r="Q672" i="31"/>
  <c r="O719" i="31"/>
  <c r="Q914" i="31"/>
  <c r="Q851" i="31"/>
  <c r="N143" i="31"/>
  <c r="O911" i="31"/>
  <c r="O880" i="31" s="1"/>
  <c r="O431" i="31"/>
  <c r="M399" i="31"/>
  <c r="N431" i="31"/>
  <c r="M239" i="30"/>
  <c r="O207" i="30"/>
  <c r="K655" i="30"/>
  <c r="Q481" i="31"/>
  <c r="Q376" i="31"/>
  <c r="I591" i="31"/>
  <c r="Q561" i="31"/>
  <c r="Q253" i="31"/>
  <c r="Q321" i="31"/>
  <c r="Q389" i="31"/>
  <c r="Q635" i="31"/>
  <c r="Q697" i="31"/>
  <c r="Q903" i="31"/>
  <c r="Q971" i="31"/>
  <c r="Q946" i="31"/>
  <c r="Q225" i="31"/>
  <c r="Q221" i="31"/>
  <c r="M463" i="30"/>
  <c r="O623" i="30"/>
  <c r="K719" i="30"/>
  <c r="M911" i="30"/>
  <c r="K495" i="30"/>
  <c r="O399" i="30"/>
  <c r="N367" i="31"/>
  <c r="Q46" i="31"/>
  <c r="Q84" i="31"/>
  <c r="M687" i="31"/>
  <c r="O175" i="31"/>
  <c r="Q237" i="31"/>
  <c r="Q646" i="31"/>
  <c r="Q179" i="31"/>
  <c r="Q289" i="31"/>
  <c r="I463" i="31"/>
  <c r="Q433" i="31"/>
  <c r="Q522" i="31"/>
  <c r="Q280" i="31"/>
  <c r="Q348" i="31"/>
  <c r="Q793" i="31"/>
  <c r="Q930" i="31"/>
  <c r="Q902" i="31"/>
  <c r="Q970" i="31"/>
  <c r="Q137" i="31"/>
  <c r="Q525" i="31"/>
  <c r="Q468" i="31"/>
  <c r="Q402" i="31"/>
  <c r="Q516" i="31"/>
  <c r="Q645" i="31"/>
  <c r="Q888" i="31"/>
  <c r="Q131" i="31"/>
  <c r="Q249" i="31"/>
  <c r="Q317" i="31"/>
  <c r="Q385" i="31"/>
  <c r="Q486" i="31"/>
  <c r="Q631" i="31"/>
  <c r="Q899" i="31"/>
  <c r="Q967" i="31"/>
  <c r="Q184" i="31"/>
  <c r="Q403" i="31"/>
  <c r="Q345" i="31"/>
  <c r="Q160" i="31"/>
  <c r="Q252" i="31"/>
  <c r="Q388" i="31"/>
  <c r="Q573" i="31"/>
  <c r="Q909" i="31"/>
  <c r="Q813" i="31"/>
  <c r="Q884" i="31"/>
  <c r="Q952" i="31"/>
  <c r="Q145" i="31"/>
  <c r="I175" i="31"/>
  <c r="Q492" i="31"/>
  <c r="Q244" i="31"/>
  <c r="Q380" i="31"/>
  <c r="Q568" i="31"/>
  <c r="Q255" i="31"/>
  <c r="Q323" i="31"/>
  <c r="Q391" i="31"/>
  <c r="Q637" i="31"/>
  <c r="Q905" i="31"/>
  <c r="Q186" i="31"/>
  <c r="Q233" i="31"/>
  <c r="Q281" i="31"/>
  <c r="Q276" i="31"/>
  <c r="Q344" i="31"/>
  <c r="Q788" i="31"/>
  <c r="I751" i="31"/>
  <c r="Q721" i="31"/>
  <c r="Q789" i="31"/>
  <c r="Q926" i="31"/>
  <c r="I687" i="30"/>
  <c r="I431" i="30"/>
  <c r="Q404" i="31"/>
  <c r="Q390" i="31"/>
  <c r="I655" i="30"/>
  <c r="I527" i="30"/>
  <c r="I367" i="30"/>
  <c r="F41" i="21"/>
  <c r="Q64" i="26"/>
  <c r="Q646" i="26"/>
  <c r="Q588" i="26"/>
  <c r="M591" i="25"/>
  <c r="N623" i="28"/>
  <c r="M623" i="26"/>
  <c r="Q416" i="26"/>
  <c r="Q478" i="27"/>
  <c r="N975" i="25"/>
  <c r="Q413" i="26"/>
  <c r="Q455" i="25"/>
  <c r="Q636" i="25"/>
  <c r="Q585" i="27"/>
  <c r="Q653" i="26"/>
  <c r="N495" i="27"/>
  <c r="Q384" i="26"/>
  <c r="O399" i="29"/>
  <c r="Q769" i="26"/>
  <c r="Q805" i="26"/>
  <c r="Q811" i="26"/>
  <c r="O79" i="28"/>
  <c r="Q139" i="26"/>
  <c r="Q338" i="25"/>
  <c r="Q581" i="26"/>
  <c r="Q779" i="26"/>
  <c r="Q747" i="25"/>
  <c r="Q953" i="26"/>
  <c r="Q608" i="25"/>
  <c r="Q771" i="25"/>
  <c r="Q569" i="27"/>
  <c r="Q830" i="26"/>
  <c r="Q136" i="26"/>
  <c r="N591" i="31"/>
  <c r="O335" i="31"/>
  <c r="M943" i="31"/>
  <c r="O527" i="31"/>
  <c r="O751" i="31"/>
  <c r="O720" i="31" s="1"/>
  <c r="K175" i="30"/>
  <c r="Q124" i="31"/>
  <c r="Q498" i="31"/>
  <c r="O303" i="30"/>
  <c r="M335" i="30"/>
  <c r="K559" i="30"/>
  <c r="M815" i="30"/>
  <c r="K111" i="30"/>
  <c r="O943" i="30"/>
  <c r="K271" i="30"/>
  <c r="M783" i="30"/>
  <c r="M751" i="30"/>
  <c r="M79" i="30"/>
  <c r="N239" i="31"/>
  <c r="M879" i="31"/>
  <c r="Q378" i="31"/>
  <c r="Q386" i="31"/>
  <c r="Q593" i="31"/>
  <c r="I623" i="31"/>
  <c r="Q514" i="31"/>
  <c r="N207" i="31"/>
  <c r="N463" i="31"/>
  <c r="Q499" i="31"/>
  <c r="Q505" i="31"/>
  <c r="Q595" i="31"/>
  <c r="N719" i="31"/>
  <c r="N688" i="31" s="1"/>
  <c r="Q740" i="31"/>
  <c r="Q673" i="31"/>
  <c r="Q741" i="31"/>
  <c r="Q878" i="31"/>
  <c r="Q919" i="31"/>
  <c r="Q194" i="31"/>
  <c r="O143" i="31"/>
  <c r="N911" i="31"/>
  <c r="O975" i="31"/>
  <c r="M495" i="31"/>
  <c r="O239" i="30"/>
  <c r="O655" i="30"/>
  <c r="M975" i="30"/>
  <c r="M879" i="30"/>
  <c r="M623" i="30"/>
  <c r="O719" i="30"/>
  <c r="O143" i="30"/>
  <c r="K911" i="30"/>
  <c r="O495" i="30"/>
  <c r="O431" i="30"/>
  <c r="M399" i="30"/>
  <c r="M367" i="31"/>
  <c r="O303" i="31"/>
  <c r="Q39" i="31"/>
  <c r="Q657" i="31"/>
  <c r="O687" i="31"/>
  <c r="Q817" i="31"/>
  <c r="O847" i="31"/>
  <c r="N175" i="31"/>
  <c r="I719" i="30"/>
  <c r="I911" i="30"/>
  <c r="I495" i="30"/>
  <c r="I239" i="30"/>
  <c r="I975" i="30"/>
  <c r="I879" i="30"/>
  <c r="I943" i="30"/>
  <c r="Q347" i="31"/>
  <c r="I271" i="30"/>
  <c r="Q470" i="31"/>
  <c r="I783" i="30"/>
  <c r="Q476" i="31"/>
  <c r="Q152" i="31"/>
  <c r="Q372" i="31"/>
  <c r="Q213" i="31"/>
  <c r="I687" i="31"/>
  <c r="Q251" i="31"/>
  <c r="Q387" i="31"/>
  <c r="Q491" i="31"/>
  <c r="Q763" i="31"/>
  <c r="Q901" i="31"/>
  <c r="Q969" i="31"/>
  <c r="Q148" i="31"/>
  <c r="Q223" i="31"/>
  <c r="Q640" i="31"/>
  <c r="Q247" i="31"/>
  <c r="Q315" i="31"/>
  <c r="Q383" i="31"/>
  <c r="Q483" i="31"/>
  <c r="Q669" i="31"/>
  <c r="Q629" i="31"/>
  <c r="Q897" i="31"/>
  <c r="Q965" i="31"/>
  <c r="Q158" i="31"/>
  <c r="I431" i="31"/>
  <c r="Q401" i="31"/>
  <c r="Q473" i="31"/>
  <c r="Q519" i="31"/>
  <c r="Q647" i="31"/>
  <c r="Q890" i="31"/>
  <c r="Q958" i="31"/>
  <c r="Q638" i="31"/>
  <c r="Q215" i="31"/>
  <c r="Q351" i="31"/>
  <c r="Q243" i="31"/>
  <c r="Q311" i="31"/>
  <c r="Q475" i="31"/>
  <c r="I655" i="31"/>
  <c r="N624" i="31" s="1"/>
  <c r="Q625" i="31"/>
  <c r="Q758" i="31"/>
  <c r="Q893" i="31"/>
  <c r="Q961" i="31"/>
  <c r="Q343" i="31"/>
  <c r="Q307" i="31"/>
  <c r="Q375" i="31"/>
  <c r="Q467" i="31"/>
  <c r="Q636" i="31"/>
  <c r="Q889" i="31"/>
  <c r="Q957" i="31"/>
  <c r="Q314" i="31"/>
  <c r="Q482" i="31"/>
  <c r="Q497" i="31"/>
  <c r="I527" i="31"/>
  <c r="Q224" i="31"/>
  <c r="Q292" i="31"/>
  <c r="Q360" i="31"/>
  <c r="Q807" i="31"/>
  <c r="Q805" i="31"/>
  <c r="Q915" i="31"/>
  <c r="Q308" i="31"/>
  <c r="Q474" i="31"/>
  <c r="Q157" i="31"/>
  <c r="I367" i="31"/>
  <c r="Q337" i="31"/>
  <c r="Q283" i="31"/>
  <c r="Q279" i="31"/>
  <c r="Q405" i="31"/>
  <c r="Q484" i="31"/>
  <c r="Q711" i="31"/>
  <c r="Q892" i="31"/>
  <c r="Q120" i="31"/>
  <c r="I47" i="31"/>
  <c r="Q17" i="31"/>
  <c r="Q198" i="26"/>
  <c r="I463" i="7"/>
  <c r="Q433" i="7"/>
  <c r="I463" i="28"/>
  <c r="Q433" i="28"/>
  <c r="I719" i="28"/>
  <c r="Q689" i="28"/>
  <c r="M335" i="28"/>
  <c r="O943" i="28"/>
  <c r="O431" i="29"/>
  <c r="I367" i="25"/>
  <c r="Q337" i="25"/>
  <c r="N687" i="7"/>
  <c r="M271" i="26"/>
  <c r="N303" i="26"/>
  <c r="M623" i="27"/>
  <c r="O559" i="7"/>
  <c r="O815" i="26"/>
  <c r="I911" i="26"/>
  <c r="Q881" i="26"/>
  <c r="N847" i="26"/>
  <c r="Q427" i="29"/>
  <c r="Q325" i="29"/>
  <c r="M399" i="25"/>
  <c r="Q393" i="29"/>
  <c r="Q907" i="29"/>
  <c r="Q474" i="25"/>
  <c r="I239" i="29"/>
  <c r="Q209" i="29"/>
  <c r="M687" i="27"/>
  <c r="O847" i="29"/>
  <c r="M847" i="25"/>
  <c r="I975" i="25"/>
  <c r="Q945" i="25"/>
  <c r="I975" i="29"/>
  <c r="Q945" i="29"/>
  <c r="I879" i="27"/>
  <c r="Q849" i="27"/>
  <c r="Q849" i="29"/>
  <c r="I879" i="29"/>
  <c r="Q145" i="7"/>
  <c r="I175" i="7"/>
  <c r="I175" i="28"/>
  <c r="Q145" i="28"/>
  <c r="M175" i="26"/>
  <c r="Q479" i="29"/>
  <c r="Q246" i="29"/>
  <c r="Q59" i="29"/>
  <c r="Q190" i="26"/>
  <c r="Q124" i="29"/>
  <c r="Q295" i="7"/>
  <c r="Q98" i="28"/>
  <c r="Q206" i="28"/>
  <c r="Q91" i="28"/>
  <c r="Q547" i="28"/>
  <c r="Q204" i="28"/>
  <c r="N47" i="29"/>
  <c r="Q646" i="28"/>
  <c r="N111" i="27"/>
  <c r="Q110" i="28"/>
  <c r="Q146" i="28"/>
  <c r="Q219" i="28"/>
  <c r="O463" i="28"/>
  <c r="M463" i="25"/>
  <c r="Q522" i="28"/>
  <c r="O591" i="27"/>
  <c r="Q593" i="27"/>
  <c r="I623" i="27"/>
  <c r="N623" i="25"/>
  <c r="Q228" i="27"/>
  <c r="Q245" i="28"/>
  <c r="N335" i="29"/>
  <c r="Q313" i="28"/>
  <c r="Q381" i="28"/>
  <c r="Q397" i="26"/>
  <c r="Q416" i="28"/>
  <c r="N559" i="29"/>
  <c r="O623" i="26"/>
  <c r="Q672" i="27"/>
  <c r="O719" i="28"/>
  <c r="M719" i="25"/>
  <c r="N719" i="26"/>
  <c r="M815" i="29"/>
  <c r="Q827" i="28"/>
  <c r="Q930" i="28"/>
  <c r="N879" i="25"/>
  <c r="Q935" i="28"/>
  <c r="Q970" i="28"/>
  <c r="Q40" i="29"/>
  <c r="Q132" i="28"/>
  <c r="Q71" i="28"/>
  <c r="M143" i="27"/>
  <c r="Q156" i="26"/>
  <c r="Q189" i="26"/>
  <c r="Q244" i="26"/>
  <c r="Q310" i="26"/>
  <c r="Q532" i="25"/>
  <c r="Q569" i="26"/>
  <c r="Q645" i="26"/>
  <c r="N751" i="26"/>
  <c r="Q767" i="26"/>
  <c r="O911" i="29"/>
  <c r="Q940" i="26"/>
  <c r="Q877" i="26"/>
  <c r="Q913" i="26"/>
  <c r="I943" i="26"/>
  <c r="O943" i="26"/>
  <c r="Q186" i="26"/>
  <c r="M495" i="29"/>
  <c r="N495" i="7"/>
  <c r="N431" i="27"/>
  <c r="I271" i="25"/>
  <c r="Q241" i="25"/>
  <c r="I271" i="29"/>
  <c r="Q241" i="29"/>
  <c r="O399" i="27"/>
  <c r="Q753" i="25"/>
  <c r="I783" i="25"/>
  <c r="I783" i="29"/>
  <c r="Q753" i="29"/>
  <c r="I751" i="25"/>
  <c r="Q721" i="25"/>
  <c r="Q721" i="29"/>
  <c r="I751" i="29"/>
  <c r="N879" i="27"/>
  <c r="N848" i="27" s="1"/>
  <c r="G61" i="18" s="1"/>
  <c r="N975" i="29"/>
  <c r="I79" i="7"/>
  <c r="I79" i="29"/>
  <c r="Q49" i="29"/>
  <c r="Q184" i="29"/>
  <c r="M239" i="29"/>
  <c r="M239" i="7"/>
  <c r="Q426" i="29"/>
  <c r="Q507" i="26"/>
  <c r="O367" i="7"/>
  <c r="M175" i="29"/>
  <c r="Q283" i="25"/>
  <c r="Q182" i="26"/>
  <c r="Q61" i="29"/>
  <c r="Q100" i="25"/>
  <c r="Q160" i="25"/>
  <c r="N207" i="27"/>
  <c r="Q185" i="26"/>
  <c r="Q252" i="29"/>
  <c r="Q388" i="29"/>
  <c r="I687" i="27"/>
  <c r="Q657" i="27"/>
  <c r="M687" i="25"/>
  <c r="Q485" i="26"/>
  <c r="Q556" i="26"/>
  <c r="Q319" i="7"/>
  <c r="Q327" i="29"/>
  <c r="Q362" i="25"/>
  <c r="Q557" i="26"/>
  <c r="O655" i="27"/>
  <c r="Q771" i="29"/>
  <c r="Q731" i="26"/>
  <c r="Q774" i="29"/>
  <c r="O847" i="7"/>
  <c r="Q841" i="29"/>
  <c r="N879" i="26"/>
  <c r="Q876" i="29"/>
  <c r="O975" i="29"/>
  <c r="O944" i="29" s="1"/>
  <c r="I64" i="20" s="1"/>
  <c r="M975" i="7"/>
  <c r="Q873" i="26"/>
  <c r="Q941" i="26"/>
  <c r="N271" i="28"/>
  <c r="M175" i="7"/>
  <c r="Q142" i="25"/>
  <c r="Q531" i="27"/>
  <c r="Q64" i="27"/>
  <c r="Q66" i="27"/>
  <c r="Q462" i="26"/>
  <c r="Q67" i="27"/>
  <c r="Q398" i="26"/>
  <c r="Q91" i="27"/>
  <c r="Q72" i="7"/>
  <c r="Q394" i="26"/>
  <c r="Q171" i="26"/>
  <c r="Q58" i="27"/>
  <c r="Q646" i="27"/>
  <c r="Q86" i="25"/>
  <c r="N175" i="27"/>
  <c r="Q187" i="26"/>
  <c r="Q219" i="27"/>
  <c r="M303" i="25"/>
  <c r="Q289" i="27"/>
  <c r="Q306" i="26"/>
  <c r="Q376" i="25"/>
  <c r="M463" i="27"/>
  <c r="M495" i="27"/>
  <c r="Q522" i="27"/>
  <c r="Q554" i="26"/>
  <c r="Q472" i="27"/>
  <c r="I591" i="26"/>
  <c r="Q561" i="26"/>
  <c r="O591" i="26"/>
  <c r="N623" i="29"/>
  <c r="O623" i="7"/>
  <c r="Q280" i="27"/>
  <c r="Q288" i="7"/>
  <c r="N335" i="7"/>
  <c r="Q321" i="25"/>
  <c r="Q416" i="27"/>
  <c r="Q494" i="7"/>
  <c r="M559" i="25"/>
  <c r="Q562" i="26"/>
  <c r="Q567" i="7"/>
  <c r="Q602" i="25"/>
  <c r="Q627" i="27"/>
  <c r="Q662" i="27"/>
  <c r="O719" i="27"/>
  <c r="Q757" i="27"/>
  <c r="Q765" i="26"/>
  <c r="O815" i="7"/>
  <c r="Q827" i="27"/>
  <c r="Q862" i="27"/>
  <c r="Q870" i="27"/>
  <c r="Q938" i="25"/>
  <c r="Q834" i="27"/>
  <c r="Q875" i="26"/>
  <c r="Q935" i="27"/>
  <c r="O111" i="26"/>
  <c r="Q572" i="27"/>
  <c r="Q221" i="29"/>
  <c r="Q53" i="7"/>
  <c r="Q55" i="7"/>
  <c r="Q459" i="7"/>
  <c r="Q459" i="29"/>
  <c r="Q104" i="27"/>
  <c r="Q113" i="7"/>
  <c r="I143" i="7"/>
  <c r="I143" i="29"/>
  <c r="Q113" i="29"/>
  <c r="Q148" i="7"/>
  <c r="Q148" i="29"/>
  <c r="Q181" i="7"/>
  <c r="Q223" i="7"/>
  <c r="Q223" i="29"/>
  <c r="Q293" i="29"/>
  <c r="Q359" i="29"/>
  <c r="Q438" i="7"/>
  <c r="Q438" i="29"/>
  <c r="Q621" i="29"/>
  <c r="Q501" i="26"/>
  <c r="Q530" i="29"/>
  <c r="Q455" i="27"/>
  <c r="Q532" i="27"/>
  <c r="Q548" i="7"/>
  <c r="Q634" i="27"/>
  <c r="Q667" i="29"/>
  <c r="Q282" i="29"/>
  <c r="Q307" i="27"/>
  <c r="Q350" i="29"/>
  <c r="Q375" i="27"/>
  <c r="Q383" i="7"/>
  <c r="Q549" i="25"/>
  <c r="Q549" i="29"/>
  <c r="Q669" i="25"/>
  <c r="Q669" i="29"/>
  <c r="Q596" i="29"/>
  <c r="Q629" i="7"/>
  <c r="Q664" i="26"/>
  <c r="Q664" i="29"/>
  <c r="Q682" i="27"/>
  <c r="N719" i="28"/>
  <c r="Q726" i="29"/>
  <c r="Q750" i="27"/>
  <c r="Q759" i="29"/>
  <c r="Q794" i="29"/>
  <c r="Q683" i="27"/>
  <c r="Q694" i="7"/>
  <c r="Q762" i="25"/>
  <c r="N815" i="25"/>
  <c r="Q795" i="29"/>
  <c r="Q856" i="27"/>
  <c r="M911" i="28"/>
  <c r="Q897" i="29"/>
  <c r="Q965" i="25"/>
  <c r="Q965" i="29"/>
  <c r="Q828" i="27"/>
  <c r="Q869" i="29"/>
  <c r="O943" i="29"/>
  <c r="M943" i="25"/>
  <c r="Q937" i="25"/>
  <c r="Q972" i="25"/>
  <c r="Q972" i="29"/>
  <c r="Q424" i="25"/>
  <c r="Q512" i="27"/>
  <c r="Q211" i="29"/>
  <c r="Q101" i="27"/>
  <c r="Q109" i="29"/>
  <c r="Q20" i="29"/>
  <c r="Q103" i="27"/>
  <c r="Q31" i="7"/>
  <c r="Q457" i="29"/>
  <c r="Q28" i="27"/>
  <c r="Q188" i="7"/>
  <c r="N495" i="28"/>
  <c r="Q90" i="7"/>
  <c r="Q158" i="7"/>
  <c r="Q158" i="29"/>
  <c r="Q264" i="29"/>
  <c r="Q347" i="25"/>
  <c r="Q384" i="27"/>
  <c r="I431" i="7"/>
  <c r="Q401" i="7"/>
  <c r="Q401" i="29"/>
  <c r="I431" i="29"/>
  <c r="Q482" i="27"/>
  <c r="Q440" i="27"/>
  <c r="Q574" i="25"/>
  <c r="Q607" i="25"/>
  <c r="Q444" i="29"/>
  <c r="O527" i="26"/>
  <c r="Q536" i="25"/>
  <c r="Q609" i="26"/>
  <c r="Q609" i="29"/>
  <c r="Q642" i="29"/>
  <c r="Q232" i="29"/>
  <c r="M271" i="29"/>
  <c r="N271" i="26"/>
  <c r="Q257" i="27"/>
  <c r="Q265" i="7"/>
  <c r="Q292" i="27"/>
  <c r="Q300" i="29"/>
  <c r="I399" i="7"/>
  <c r="Q369" i="7"/>
  <c r="I399" i="29"/>
  <c r="Q369" i="29"/>
  <c r="Q404" i="29"/>
  <c r="Q453" i="29"/>
  <c r="Q503" i="27"/>
  <c r="Q519" i="25"/>
  <c r="Q611" i="29"/>
  <c r="Q644" i="29"/>
  <c r="Q587" i="29"/>
  <c r="Q614" i="25"/>
  <c r="Q614" i="29"/>
  <c r="Q676" i="25"/>
  <c r="Q676" i="29"/>
  <c r="Q709" i="29"/>
  <c r="Q717" i="29"/>
  <c r="O783" i="29"/>
  <c r="N783" i="25"/>
  <c r="Q777" i="25"/>
  <c r="Q677" i="26"/>
  <c r="Q677" i="29"/>
  <c r="Q685" i="29"/>
  <c r="Q712" i="29"/>
  <c r="O751" i="29"/>
  <c r="N751" i="7"/>
  <c r="Q772" i="27"/>
  <c r="Q814" i="25"/>
  <c r="Q839" i="27"/>
  <c r="Q850" i="25"/>
  <c r="Q850" i="29"/>
  <c r="Q883" i="26"/>
  <c r="Q926" i="29"/>
  <c r="Q942" i="26"/>
  <c r="Q822" i="29"/>
  <c r="Q846" i="27"/>
  <c r="Q863" i="25"/>
  <c r="Q898" i="29"/>
  <c r="Q915" i="27"/>
  <c r="Q931" i="29"/>
  <c r="M975" i="28"/>
  <c r="Q308" i="27"/>
  <c r="N79" i="29"/>
  <c r="M79" i="7"/>
  <c r="Q196" i="7"/>
  <c r="Q229" i="27"/>
  <c r="Q122" i="25"/>
  <c r="Q122" i="29"/>
  <c r="Q166" i="25"/>
  <c r="Q166" i="29"/>
  <c r="N367" i="27"/>
  <c r="Q555" i="29"/>
  <c r="Q217" i="7"/>
  <c r="Q217" i="29"/>
  <c r="Q39" i="27"/>
  <c r="Q638" i="25"/>
  <c r="Q345" i="28"/>
  <c r="Q214" i="7"/>
  <c r="Q214" i="29"/>
  <c r="Q443" i="7"/>
  <c r="Q443" i="29"/>
  <c r="Q613" i="29"/>
  <c r="Q108" i="29"/>
  <c r="Q141" i="7"/>
  <c r="I207" i="25"/>
  <c r="Q177" i="25"/>
  <c r="I207" i="29"/>
  <c r="Q177" i="29"/>
  <c r="Q215" i="25"/>
  <c r="Q215" i="29"/>
  <c r="Q268" i="27"/>
  <c r="Q285" i="25"/>
  <c r="Q285" i="29"/>
  <c r="Q334" i="27"/>
  <c r="Q351" i="29"/>
  <c r="Q421" i="29"/>
  <c r="Q520" i="27"/>
  <c r="Q551" i="7"/>
  <c r="Q551" i="29"/>
  <c r="Q517" i="7"/>
  <c r="Q582" i="27"/>
  <c r="Q615" i="29"/>
  <c r="O687" i="29"/>
  <c r="Q447" i="27"/>
  <c r="Q540" i="7"/>
  <c r="Q540" i="29"/>
  <c r="Q617" i="26"/>
  <c r="Q226" i="28"/>
  <c r="Q234" i="27"/>
  <c r="Q278" i="7"/>
  <c r="Q278" i="29"/>
  <c r="Q338" i="27"/>
  <c r="Q346" i="7"/>
  <c r="Q346" i="29"/>
  <c r="Q362" i="28"/>
  <c r="Q371" i="27"/>
  <c r="Q379" i="25"/>
  <c r="Q414" i="7"/>
  <c r="Q414" i="29"/>
  <c r="Q475" i="25"/>
  <c r="Q524" i="27"/>
  <c r="Q541" i="25"/>
  <c r="Q541" i="29"/>
  <c r="I655" i="25"/>
  <c r="Q625" i="25"/>
  <c r="I655" i="29"/>
  <c r="Q649" i="27"/>
  <c r="Q660" i="29"/>
  <c r="Q678" i="27"/>
  <c r="Q686" i="25"/>
  <c r="Q686" i="29"/>
  <c r="Q722" i="7"/>
  <c r="Q722" i="29"/>
  <c r="Q746" i="27"/>
  <c r="Q755" i="29"/>
  <c r="Q763" i="25"/>
  <c r="Q771" i="28"/>
  <c r="Q790" i="25"/>
  <c r="Q790" i="29"/>
  <c r="Q679" i="26"/>
  <c r="Q723" i="29"/>
  <c r="Q758" i="26"/>
  <c r="Q774" i="28"/>
  <c r="Q782" i="27"/>
  <c r="Q791" i="26"/>
  <c r="Q791" i="29"/>
  <c r="Q799" i="25"/>
  <c r="N847" i="27"/>
  <c r="Q825" i="7"/>
  <c r="Q893" i="7"/>
  <c r="Q928" i="7"/>
  <c r="Q961" i="25"/>
  <c r="Q961" i="29"/>
  <c r="Q824" i="27"/>
  <c r="N879" i="28"/>
  <c r="Q865" i="25"/>
  <c r="Q865" i="29"/>
  <c r="Q900" i="25"/>
  <c r="Q917" i="28"/>
  <c r="Q933" i="25"/>
  <c r="Q968" i="25"/>
  <c r="Q968" i="29"/>
  <c r="M175" i="28"/>
  <c r="Q490" i="28"/>
  <c r="Q21" i="27"/>
  <c r="M463" i="26"/>
  <c r="I719" i="7"/>
  <c r="Q689" i="7"/>
  <c r="O143" i="7"/>
  <c r="Q750" i="26"/>
  <c r="M943" i="7"/>
  <c r="Q497" i="7"/>
  <c r="I527" i="7"/>
  <c r="I527" i="29"/>
  <c r="Q497" i="29"/>
  <c r="M271" i="28"/>
  <c r="N399" i="7"/>
  <c r="N783" i="28"/>
  <c r="M751" i="28"/>
  <c r="I367" i="28"/>
  <c r="Q337" i="28"/>
  <c r="I847" i="7"/>
  <c r="Q817" i="7"/>
  <c r="N47" i="26"/>
  <c r="O591" i="7"/>
  <c r="N239" i="28"/>
  <c r="I559" i="27"/>
  <c r="Q529" i="27"/>
  <c r="I815" i="27"/>
  <c r="Q785" i="27"/>
  <c r="Q96" i="26"/>
  <c r="Q65" i="7"/>
  <c r="M495" i="26"/>
  <c r="N527" i="29"/>
  <c r="N496" i="29" s="1"/>
  <c r="G50" i="20" s="1"/>
  <c r="Q257" i="29"/>
  <c r="Q769" i="29"/>
  <c r="Q950" i="29"/>
  <c r="O367" i="25"/>
  <c r="O207" i="28"/>
  <c r="N47" i="7"/>
  <c r="L41" i="22"/>
  <c r="N41" i="22"/>
  <c r="H33" i="22"/>
  <c r="N33" i="22"/>
  <c r="P23" i="22"/>
  <c r="L23" i="22"/>
  <c r="H43" i="22"/>
  <c r="J43" i="22"/>
  <c r="L37" i="22"/>
  <c r="N37" i="22"/>
  <c r="P18" i="22"/>
  <c r="L31" i="22"/>
  <c r="L39" i="22"/>
  <c r="F35" i="22"/>
  <c r="P19" i="22"/>
  <c r="L19" i="22"/>
  <c r="L32" i="22"/>
  <c r="H29" i="22"/>
  <c r="J29" i="22"/>
  <c r="N38" i="22"/>
  <c r="H38" i="22"/>
  <c r="L17" i="22"/>
  <c r="J17" i="22"/>
  <c r="Q370" i="26"/>
  <c r="Q45" i="26"/>
  <c r="Q98" i="25"/>
  <c r="Q320" i="27"/>
  <c r="Q91" i="25"/>
  <c r="Q36" i="27"/>
  <c r="Q547" i="25"/>
  <c r="Q262" i="27"/>
  <c r="Q58" i="25"/>
  <c r="O47" i="27"/>
  <c r="Q448" i="25"/>
  <c r="Q110" i="25"/>
  <c r="Q146" i="25"/>
  <c r="Q179" i="25"/>
  <c r="O303" i="27"/>
  <c r="Q339" i="27"/>
  <c r="Q355" i="7"/>
  <c r="I463" i="25"/>
  <c r="Q433" i="25"/>
  <c r="I463" i="29"/>
  <c r="Q433" i="29"/>
  <c r="Q452" i="27"/>
  <c r="Q472" i="25"/>
  <c r="Q521" i="27"/>
  <c r="O591" i="29"/>
  <c r="O591" i="25"/>
  <c r="O623" i="28"/>
  <c r="Q245" i="7"/>
  <c r="Q269" i="27"/>
  <c r="M335" i="27"/>
  <c r="Q313" i="25"/>
  <c r="Q381" i="7"/>
  <c r="N431" i="26"/>
  <c r="Q416" i="7"/>
  <c r="N559" i="27"/>
  <c r="Q618" i="27"/>
  <c r="Q680" i="27"/>
  <c r="Q689" i="27"/>
  <c r="I719" i="27"/>
  <c r="I719" i="29"/>
  <c r="Q713" i="27"/>
  <c r="Q716" i="27"/>
  <c r="Q749" i="27"/>
  <c r="O815" i="27"/>
  <c r="Q859" i="27"/>
  <c r="O111" i="27"/>
  <c r="Q27" i="27"/>
  <c r="Q132" i="7"/>
  <c r="Q558" i="25"/>
  <c r="M143" i="29"/>
  <c r="M143" i="7"/>
  <c r="Q504" i="26"/>
  <c r="Q535" i="29"/>
  <c r="O655" i="26"/>
  <c r="Q532" i="7"/>
  <c r="Q532" i="29"/>
  <c r="Q375" i="7"/>
  <c r="Q410" i="7"/>
  <c r="Q585" i="25"/>
  <c r="N719" i="25"/>
  <c r="Q683" i="29"/>
  <c r="Q718" i="29"/>
  <c r="Q787" i="7"/>
  <c r="Q845" i="27"/>
  <c r="Q924" i="25"/>
  <c r="Q861" i="29"/>
  <c r="Q921" i="26"/>
  <c r="Q964" i="7"/>
  <c r="O47" i="26"/>
  <c r="O495" i="27"/>
  <c r="Q191" i="26"/>
  <c r="Q248" i="26"/>
  <c r="Q314" i="26"/>
  <c r="M431" i="26"/>
  <c r="I527" i="25"/>
  <c r="Q497" i="25"/>
  <c r="O527" i="27"/>
  <c r="Q224" i="25"/>
  <c r="M271" i="25"/>
  <c r="Q325" i="26"/>
  <c r="M399" i="29"/>
  <c r="M399" i="7"/>
  <c r="Q503" i="26"/>
  <c r="Q639" i="25"/>
  <c r="Q701" i="25"/>
  <c r="M783" i="7"/>
  <c r="Q704" i="25"/>
  <c r="O751" i="25"/>
  <c r="Q806" i="27"/>
  <c r="M879" i="29"/>
  <c r="Q874" i="26"/>
  <c r="N943" i="29"/>
  <c r="N943" i="25"/>
  <c r="Q942" i="27"/>
  <c r="N911" i="29"/>
  <c r="Q898" i="25"/>
  <c r="Q915" i="26"/>
  <c r="M79" i="25"/>
  <c r="Q153" i="26"/>
  <c r="Q474" i="7"/>
  <c r="M239" i="27"/>
  <c r="Q157" i="29"/>
  <c r="Q229" i="29"/>
  <c r="Q534" i="29"/>
  <c r="Q139" i="25"/>
  <c r="Q337" i="7"/>
  <c r="I367" i="7"/>
  <c r="I367" i="29"/>
  <c r="Q337" i="29"/>
  <c r="Q126" i="25"/>
  <c r="Q283" i="29"/>
  <c r="Q39" i="25"/>
  <c r="Q279" i="29"/>
  <c r="Q542" i="29"/>
  <c r="Q168" i="29"/>
  <c r="O207" i="29"/>
  <c r="M207" i="7"/>
  <c r="Q201" i="7"/>
  <c r="Q405" i="29"/>
  <c r="Q520" i="25"/>
  <c r="M687" i="28"/>
  <c r="Q447" i="29"/>
  <c r="Q617" i="29"/>
  <c r="Q234" i="29"/>
  <c r="Q267" i="7"/>
  <c r="Q338" i="29"/>
  <c r="Q406" i="7"/>
  <c r="Q406" i="29"/>
  <c r="Q458" i="29"/>
  <c r="Q625" i="29"/>
  <c r="O655" i="29"/>
  <c r="O624" i="29" s="1"/>
  <c r="I54" i="20" s="1"/>
  <c r="Q678" i="29"/>
  <c r="Q711" i="29"/>
  <c r="Q679" i="29"/>
  <c r="Q714" i="29"/>
  <c r="I847" i="27"/>
  <c r="Q817" i="27"/>
  <c r="I847" i="29"/>
  <c r="Q817" i="29"/>
  <c r="O975" i="27"/>
  <c r="Q824" i="29"/>
  <c r="O879" i="27"/>
  <c r="Q857" i="29"/>
  <c r="Q925" i="25"/>
  <c r="Q960" i="29"/>
  <c r="M175" i="27"/>
  <c r="Q52" i="28"/>
  <c r="Q246" i="26"/>
  <c r="Q124" i="27"/>
  <c r="Q124" i="26"/>
  <c r="Q155" i="26"/>
  <c r="Q320" i="7"/>
  <c r="Q266" i="7"/>
  <c r="Q262" i="7"/>
  <c r="I47" i="25"/>
  <c r="Q17" i="25"/>
  <c r="I47" i="28"/>
  <c r="Q17" i="28"/>
  <c r="M47" i="26"/>
  <c r="I303" i="25"/>
  <c r="Q273" i="25"/>
  <c r="I303" i="28"/>
  <c r="Q273" i="28"/>
  <c r="M303" i="26"/>
  <c r="Q355" i="25"/>
  <c r="Q409" i="25"/>
  <c r="O463" i="7"/>
  <c r="Q590" i="26"/>
  <c r="N591" i="28"/>
  <c r="N591" i="7"/>
  <c r="Q245" i="26"/>
  <c r="Q269" i="25"/>
  <c r="I335" i="26"/>
  <c r="N304" i="26" s="1"/>
  <c r="G44" i="17" s="1"/>
  <c r="Q305" i="26"/>
  <c r="Q305" i="28"/>
  <c r="I335" i="28"/>
  <c r="Q428" i="26"/>
  <c r="I559" i="25"/>
  <c r="Q529" i="25"/>
  <c r="I559" i="28"/>
  <c r="Q529" i="28"/>
  <c r="N559" i="7"/>
  <c r="Q651" i="26"/>
  <c r="O719" i="7"/>
  <c r="O688" i="7" s="1"/>
  <c r="I56" i="15" s="1"/>
  <c r="Q713" i="7"/>
  <c r="Q724" i="25"/>
  <c r="Q748" i="26"/>
  <c r="Q781" i="7"/>
  <c r="Q781" i="26"/>
  <c r="Q792" i="25"/>
  <c r="Q692" i="25"/>
  <c r="Q749" i="26"/>
  <c r="Q760" i="25"/>
  <c r="Q785" i="7"/>
  <c r="I815" i="7"/>
  <c r="I815" i="28"/>
  <c r="Q785" i="28"/>
  <c r="Q854" i="25"/>
  <c r="Q963" i="25"/>
  <c r="Q834" i="26"/>
  <c r="Q894" i="7"/>
  <c r="Q935" i="25"/>
  <c r="Q962" i="7"/>
  <c r="I111" i="7"/>
  <c r="Q81" i="7"/>
  <c r="I111" i="28"/>
  <c r="Q81" i="28"/>
  <c r="N111" i="7"/>
  <c r="Q130" i="27"/>
  <c r="Q23" i="27"/>
  <c r="N143" i="28"/>
  <c r="O143" i="25"/>
  <c r="Q129" i="27"/>
  <c r="Q164" i="27"/>
  <c r="Q197" i="27"/>
  <c r="Q205" i="29"/>
  <c r="Q396" i="26"/>
  <c r="Q439" i="26"/>
  <c r="Q601" i="27"/>
  <c r="Q366" i="27"/>
  <c r="Q375" i="29"/>
  <c r="Q402" i="27"/>
  <c r="Q467" i="29"/>
  <c r="Q603" i="27"/>
  <c r="Q612" i="27"/>
  <c r="Q645" i="27"/>
  <c r="Q707" i="27"/>
  <c r="Q675" i="25"/>
  <c r="N783" i="26"/>
  <c r="Q845" i="26"/>
  <c r="I911" i="27"/>
  <c r="Q881" i="27"/>
  <c r="M911" i="27"/>
  <c r="Q949" i="27"/>
  <c r="Q820" i="26"/>
  <c r="Q853" i="26"/>
  <c r="Q888" i="27"/>
  <c r="Q921" i="27"/>
  <c r="Q956" i="27"/>
  <c r="Q76" i="26"/>
  <c r="Q324" i="26"/>
  <c r="I495" i="27"/>
  <c r="Q465" i="27"/>
  <c r="N495" i="26"/>
  <c r="Q131" i="27"/>
  <c r="Q183" i="27"/>
  <c r="Q314" i="29"/>
  <c r="M431" i="28"/>
  <c r="N431" i="7"/>
  <c r="N400" i="7" s="1"/>
  <c r="G47" i="15" s="1"/>
  <c r="Q515" i="25"/>
  <c r="Q654" i="27"/>
  <c r="Q538" i="27"/>
  <c r="Q538" i="26"/>
  <c r="Q648" i="27"/>
  <c r="M527" i="29"/>
  <c r="Q552" i="27"/>
  <c r="Q216" i="26"/>
  <c r="O399" i="28"/>
  <c r="O399" i="25"/>
  <c r="Q385" i="26"/>
  <c r="Q553" i="27"/>
  <c r="Q598" i="27"/>
  <c r="M783" i="27"/>
  <c r="Q696" i="27"/>
  <c r="M751" i="26"/>
  <c r="Q729" i="25"/>
  <c r="Q764" i="25"/>
  <c r="Q772" i="29"/>
  <c r="Q839" i="29"/>
  <c r="Q866" i="27"/>
  <c r="Q899" i="27"/>
  <c r="Q934" i="25"/>
  <c r="Q967" i="27"/>
  <c r="Q906" i="26"/>
  <c r="Q939" i="27"/>
  <c r="Q974" i="27"/>
  <c r="N79" i="27"/>
  <c r="Q178" i="27"/>
  <c r="Q35" i="26"/>
  <c r="Q184" i="26"/>
  <c r="I239" i="25"/>
  <c r="Q209" i="25"/>
  <c r="O239" i="26"/>
  <c r="Q361" i="7"/>
  <c r="Q106" i="26"/>
  <c r="N367" i="29"/>
  <c r="Q159" i="26"/>
  <c r="Q126" i="29"/>
  <c r="Q24" i="25"/>
  <c r="Q114" i="29"/>
  <c r="Q509" i="26"/>
  <c r="Q92" i="26"/>
  <c r="Q125" i="26"/>
  <c r="Q160" i="26"/>
  <c r="M207" i="25"/>
  <c r="Q193" i="26"/>
  <c r="Q252" i="26"/>
  <c r="Q268" i="29"/>
  <c r="Q318" i="26"/>
  <c r="Q451" i="26"/>
  <c r="O687" i="27"/>
  <c r="O656" i="27" s="1"/>
  <c r="I55" i="18" s="1"/>
  <c r="Q502" i="26"/>
  <c r="Q259" i="26"/>
  <c r="Q302" i="25"/>
  <c r="Q327" i="26"/>
  <c r="Q395" i="27"/>
  <c r="Q442" i="26"/>
  <c r="Q508" i="26"/>
  <c r="Q619" i="29"/>
  <c r="N655" i="7"/>
  <c r="Q649" i="26"/>
  <c r="Q703" i="25"/>
  <c r="Q746" i="26"/>
  <c r="Q779" i="29"/>
  <c r="Q747" i="26"/>
  <c r="Q782" i="29"/>
  <c r="Q876" i="27"/>
  <c r="I975" i="26"/>
  <c r="Q945" i="26"/>
  <c r="O975" i="26"/>
  <c r="I879" i="25"/>
  <c r="Q849" i="25"/>
  <c r="O879" i="26"/>
  <c r="Q857" i="25"/>
  <c r="Q884" i="27"/>
  <c r="Q917" i="26"/>
  <c r="I175" i="25"/>
  <c r="Q145" i="25"/>
  <c r="I175" i="29"/>
  <c r="Q145" i="29"/>
  <c r="N399" i="25"/>
  <c r="Q198" i="28"/>
  <c r="Q531" i="28"/>
  <c r="Q531" i="26"/>
  <c r="Q190" i="27"/>
  <c r="Q66" i="28"/>
  <c r="Q151" i="25"/>
  <c r="Q34" i="25"/>
  <c r="Q22" i="7"/>
  <c r="Q523" i="28"/>
  <c r="Q332" i="7"/>
  <c r="Q266" i="25"/>
  <c r="Q140" i="26"/>
  <c r="Q328" i="7"/>
  <c r="Q138" i="7"/>
  <c r="Q25" i="28"/>
  <c r="M47" i="25"/>
  <c r="Q514" i="25"/>
  <c r="Q514" i="28"/>
  <c r="Q127" i="7"/>
  <c r="Q195" i="7"/>
  <c r="M303" i="7"/>
  <c r="Q289" i="28"/>
  <c r="Q339" i="25"/>
  <c r="Q392" i="7"/>
  <c r="N463" i="28"/>
  <c r="O463" i="25"/>
  <c r="Q499" i="7"/>
  <c r="Q499" i="28"/>
  <c r="Q456" i="28"/>
  <c r="Q663" i="7"/>
  <c r="Q663" i="28"/>
  <c r="Q436" i="7"/>
  <c r="Q436" i="28"/>
  <c r="Q452" i="26"/>
  <c r="Q472" i="28"/>
  <c r="Q505" i="25"/>
  <c r="Q505" i="28"/>
  <c r="I623" i="7"/>
  <c r="Q593" i="7"/>
  <c r="I623" i="28"/>
  <c r="Q593" i="28"/>
  <c r="O623" i="25"/>
  <c r="Q261" i="25"/>
  <c r="Q269" i="26"/>
  <c r="M335" i="25"/>
  <c r="Q445" i="7"/>
  <c r="Q445" i="28"/>
  <c r="Q461" i="25"/>
  <c r="Q478" i="28"/>
  <c r="Q511" i="28"/>
  <c r="M559" i="26"/>
  <c r="Q595" i="7"/>
  <c r="Q575" i="28"/>
  <c r="Q610" i="7"/>
  <c r="Q610" i="28"/>
  <c r="Q643" i="26"/>
  <c r="Q672" i="26"/>
  <c r="Q713" i="25"/>
  <c r="Q724" i="28"/>
  <c r="Q740" i="7"/>
  <c r="Q740" i="28"/>
  <c r="Q748" i="25"/>
  <c r="Q773" i="7"/>
  <c r="Q673" i="7"/>
  <c r="Q673" i="28"/>
  <c r="Q681" i="25"/>
  <c r="Q708" i="7"/>
  <c r="Q716" i="25"/>
  <c r="Q741" i="26"/>
  <c r="M815" i="25"/>
  <c r="Q810" i="7"/>
  <c r="Q810" i="28"/>
  <c r="Q843" i="7"/>
  <c r="Q843" i="28"/>
  <c r="Q878" i="28"/>
  <c r="Q887" i="25"/>
  <c r="Q914" i="7"/>
  <c r="Q947" i="7"/>
  <c r="Q947" i="28"/>
  <c r="Q955" i="25"/>
  <c r="Q851" i="7"/>
  <c r="Q851" i="28"/>
  <c r="Q886" i="7"/>
  <c r="Q886" i="28"/>
  <c r="Q894" i="25"/>
  <c r="Q927" i="25"/>
  <c r="Q954" i="7"/>
  <c r="Q954" i="28"/>
  <c r="M111" i="25"/>
  <c r="Q539" i="28"/>
  <c r="Q93" i="7"/>
  <c r="Q105" i="7"/>
  <c r="Q40" i="25"/>
  <c r="Q202" i="26"/>
  <c r="Q29" i="28"/>
  <c r="Q316" i="27"/>
  <c r="Q312" i="7"/>
  <c r="Q38" i="26"/>
  <c r="Q212" i="28"/>
  <c r="Q88" i="27"/>
  <c r="Q104" i="28"/>
  <c r="Q104" i="25"/>
  <c r="N143" i="27"/>
  <c r="Q121" i="27"/>
  <c r="Q129" i="29"/>
  <c r="Q156" i="27"/>
  <c r="Q172" i="28"/>
  <c r="Q189" i="27"/>
  <c r="Q205" i="28"/>
  <c r="Q277" i="28"/>
  <c r="Q326" i="29"/>
  <c r="Q343" i="28"/>
  <c r="Q535" i="28"/>
  <c r="Q263" i="29"/>
  <c r="Q274" i="28"/>
  <c r="Q342" i="27"/>
  <c r="Q375" i="28"/>
  <c r="Q533" i="28"/>
  <c r="Q604" i="27"/>
  <c r="Q637" i="27"/>
  <c r="Q653" i="28"/>
  <c r="Q699" i="27"/>
  <c r="Q715" i="25"/>
  <c r="Q750" i="28"/>
  <c r="Q767" i="27"/>
  <c r="Q683" i="28"/>
  <c r="Q702" i="27"/>
  <c r="Q718" i="28"/>
  <c r="Q821" i="28"/>
  <c r="Q837" i="26"/>
  <c r="Q856" i="25"/>
  <c r="Q872" i="27"/>
  <c r="Q905" i="27"/>
  <c r="Q924" i="28"/>
  <c r="Q973" i="27"/>
  <c r="Q828" i="28"/>
  <c r="Q844" i="27"/>
  <c r="Q877" i="27"/>
  <c r="I943" i="27"/>
  <c r="Q913" i="27"/>
  <c r="Q929" i="28"/>
  <c r="Q948" i="27"/>
  <c r="Q374" i="26"/>
  <c r="Q65" i="25"/>
  <c r="Q186" i="27"/>
  <c r="Q89" i="27"/>
  <c r="Q101" i="28"/>
  <c r="Q101" i="26"/>
  <c r="Q20" i="26"/>
  <c r="Q20" i="25"/>
  <c r="N495" i="29"/>
  <c r="O495" i="7"/>
  <c r="Q131" i="29"/>
  <c r="Q281" i="26"/>
  <c r="Q347" i="26"/>
  <c r="O431" i="27"/>
  <c r="Q449" i="25"/>
  <c r="Q506" i="26"/>
  <c r="Q460" i="26"/>
  <c r="O527" i="25"/>
  <c r="O496" i="25" s="1"/>
  <c r="I50" i="16" s="1"/>
  <c r="Q536" i="27"/>
  <c r="Q536" i="26"/>
  <c r="Q552" i="29"/>
  <c r="Q642" i="25"/>
  <c r="I271" i="26"/>
  <c r="Q241" i="26"/>
  <c r="O271" i="7"/>
  <c r="Q309" i="25"/>
  <c r="Q309" i="26"/>
  <c r="Q317" i="29"/>
  <c r="M399" i="27"/>
  <c r="Q377" i="26"/>
  <c r="Q393" i="25"/>
  <c r="Q412" i="27"/>
  <c r="Q420" i="29"/>
  <c r="Q470" i="26"/>
  <c r="Q470" i="25"/>
  <c r="Q503" i="25"/>
  <c r="Q658" i="25"/>
  <c r="N687" i="26"/>
  <c r="Q717" i="26"/>
  <c r="I783" i="26"/>
  <c r="Q753" i="26"/>
  <c r="O783" i="26"/>
  <c r="Q769" i="25"/>
  <c r="I751" i="26"/>
  <c r="Q721" i="26"/>
  <c r="O751" i="27"/>
  <c r="Q789" i="25"/>
  <c r="Q823" i="7"/>
  <c r="Q831" i="26"/>
  <c r="Q858" i="26"/>
  <c r="Q899" i="29"/>
  <c r="Q871" i="29"/>
  <c r="Q898" i="27"/>
  <c r="Q931" i="25"/>
  <c r="Q966" i="27"/>
  <c r="Q974" i="25"/>
  <c r="I79" i="26"/>
  <c r="Q49" i="26"/>
  <c r="Q407" i="27"/>
  <c r="O431" i="26"/>
  <c r="Q73" i="25"/>
  <c r="Q62" i="28"/>
  <c r="Q419" i="27"/>
  <c r="N239" i="29"/>
  <c r="Q134" i="28"/>
  <c r="Q18" i="27"/>
  <c r="Q157" i="28"/>
  <c r="Q44" i="26"/>
  <c r="Q123" i="29"/>
  <c r="O367" i="28"/>
  <c r="M367" i="7"/>
  <c r="Q200" i="27"/>
  <c r="Q283" i="28"/>
  <c r="Q182" i="27"/>
  <c r="Q116" i="28"/>
  <c r="Q39" i="28"/>
  <c r="Q411" i="27"/>
  <c r="N303" i="28"/>
  <c r="Q279" i="25"/>
  <c r="Q180" i="27"/>
  <c r="Q46" i="26"/>
  <c r="Q476" i="27"/>
  <c r="Q100" i="28"/>
  <c r="Q117" i="27"/>
  <c r="Q133" i="28"/>
  <c r="Q152" i="27"/>
  <c r="Q168" i="28"/>
  <c r="M207" i="27"/>
  <c r="Q185" i="27"/>
  <c r="Q201" i="28"/>
  <c r="Q318" i="29"/>
  <c r="Q334" i="28"/>
  <c r="Q334" i="25"/>
  <c r="Q454" i="27"/>
  <c r="Q520" i="28"/>
  <c r="Q546" i="27"/>
  <c r="I687" i="26"/>
  <c r="Q657" i="26"/>
  <c r="O687" i="25"/>
  <c r="Q556" i="27"/>
  <c r="Q251" i="25"/>
  <c r="Q259" i="29"/>
  <c r="Q267" i="28"/>
  <c r="Q267" i="25"/>
  <c r="Q338" i="28"/>
  <c r="Q395" i="29"/>
  <c r="Q524" i="25"/>
  <c r="Q557" i="27"/>
  <c r="Q619" i="28"/>
  <c r="Q565" i="26"/>
  <c r="Q600" i="27"/>
  <c r="M655" i="27"/>
  <c r="Q633" i="27"/>
  <c r="Q649" i="28"/>
  <c r="Q695" i="27"/>
  <c r="Q746" i="28"/>
  <c r="Q698" i="26"/>
  <c r="Q747" i="28"/>
  <c r="O847" i="28"/>
  <c r="N847" i="7"/>
  <c r="Q833" i="26"/>
  <c r="Q868" i="27"/>
  <c r="Q901" i="27"/>
  <c r="Q920" i="28"/>
  <c r="Q936" i="27"/>
  <c r="Q969" i="27"/>
  <c r="Q824" i="28"/>
  <c r="O879" i="29"/>
  <c r="Q857" i="28"/>
  <c r="Q873" i="27"/>
  <c r="Q908" i="27"/>
  <c r="N911" i="26"/>
  <c r="Q925" i="28"/>
  <c r="Q341" i="25"/>
  <c r="O175" i="29"/>
  <c r="N175" i="7"/>
  <c r="N144" i="7" s="1"/>
  <c r="G39" i="15" s="1"/>
  <c r="Q57" i="28"/>
  <c r="Q142" i="27"/>
  <c r="Q378" i="29"/>
  <c r="Q246" i="28"/>
  <c r="Q124" i="25"/>
  <c r="Q155" i="28"/>
  <c r="Q386" i="29"/>
  <c r="Q320" i="28"/>
  <c r="Q192" i="27"/>
  <c r="Q118" i="28"/>
  <c r="Q173" i="26"/>
  <c r="Q140" i="29"/>
  <c r="Q107" i="28"/>
  <c r="Q36" i="28"/>
  <c r="Q36" i="7"/>
  <c r="Q262" i="28"/>
  <c r="Q138" i="29"/>
  <c r="Q41" i="26"/>
  <c r="O47" i="28"/>
  <c r="Q102" i="28"/>
  <c r="Q119" i="27"/>
  <c r="Q146" i="27"/>
  <c r="Q154" i="7"/>
  <c r="Q170" i="28"/>
  <c r="Q187" i="27"/>
  <c r="Q195" i="29"/>
  <c r="O303" i="28"/>
  <c r="O303" i="25"/>
  <c r="Q322" i="29"/>
  <c r="N367" i="28"/>
  <c r="Q355" i="27"/>
  <c r="Q392" i="29"/>
  <c r="N463" i="27"/>
  <c r="Q466" i="27"/>
  <c r="Q526" i="28"/>
  <c r="Q489" i="28"/>
  <c r="Q554" i="27"/>
  <c r="Q632" i="27"/>
  <c r="Q521" i="28"/>
  <c r="I591" i="27"/>
  <c r="Q561" i="27"/>
  <c r="M623" i="29"/>
  <c r="Q220" i="27"/>
  <c r="Q236" i="25"/>
  <c r="Q288" i="27"/>
  <c r="O335" i="28"/>
  <c r="M335" i="7"/>
  <c r="Q329" i="29"/>
  <c r="Q356" i="27"/>
  <c r="Q373" i="28"/>
  <c r="Q408" i="28"/>
  <c r="O559" i="28"/>
  <c r="N559" i="25"/>
  <c r="N528" i="25" s="1"/>
  <c r="G51" i="16" s="1"/>
  <c r="N591" i="26"/>
  <c r="Q567" i="27"/>
  <c r="Q724" i="27"/>
  <c r="Q748" i="28"/>
  <c r="Q765" i="25"/>
  <c r="Q781" i="28"/>
  <c r="Q700" i="27"/>
  <c r="Q716" i="28"/>
  <c r="Q749" i="28"/>
  <c r="Q768" i="27"/>
  <c r="Q776" i="29"/>
  <c r="O815" i="28"/>
  <c r="M815" i="7"/>
  <c r="Q802" i="27"/>
  <c r="Q819" i="28"/>
  <c r="Q835" i="27"/>
  <c r="Q903" i="27"/>
  <c r="Q971" i="27"/>
  <c r="Q927" i="28"/>
  <c r="Q946" i="27"/>
  <c r="Q194" i="29"/>
  <c r="O111" i="28"/>
  <c r="N111" i="26"/>
  <c r="Q40" i="7"/>
  <c r="Q258" i="7"/>
  <c r="Q53" i="26"/>
  <c r="Q53" i="25"/>
  <c r="Q71" i="27"/>
  <c r="Q459" i="26"/>
  <c r="Q492" i="29"/>
  <c r="I143" i="26"/>
  <c r="Q113" i="26"/>
  <c r="O143" i="26"/>
  <c r="Q181" i="26"/>
  <c r="Q223" i="26"/>
  <c r="Q326" i="25"/>
  <c r="Q359" i="26"/>
  <c r="Q380" i="29"/>
  <c r="Q413" i="27"/>
  <c r="Q471" i="29"/>
  <c r="Q640" i="26"/>
  <c r="Q422" i="29"/>
  <c r="Q510" i="26"/>
  <c r="Q667" i="26"/>
  <c r="Q667" i="25"/>
  <c r="Q263" i="25"/>
  <c r="Q315" i="7"/>
  <c r="Q315" i="26"/>
  <c r="Q323" i="29"/>
  <c r="Q410" i="27"/>
  <c r="Q467" i="27"/>
  <c r="Q483" i="25"/>
  <c r="Q549" i="26"/>
  <c r="Q636" i="27"/>
  <c r="Q569" i="25"/>
  <c r="Q596" i="26"/>
  <c r="Q629" i="26"/>
  <c r="Q629" i="25"/>
  <c r="Q653" i="27"/>
  <c r="Q664" i="25"/>
  <c r="Q726" i="25"/>
  <c r="Q759" i="26"/>
  <c r="Q767" i="29"/>
  <c r="Q767" i="25"/>
  <c r="Q794" i="26"/>
  <c r="Q718" i="27"/>
  <c r="Q727" i="26"/>
  <c r="O751" i="26"/>
  <c r="Q754" i="27"/>
  <c r="Q770" i="29"/>
  <c r="Q795" i="26"/>
  <c r="Q829" i="25"/>
  <c r="N911" i="7"/>
  <c r="Q932" i="26"/>
  <c r="Q965" i="26"/>
  <c r="Q853" i="25"/>
  <c r="Q869" i="27"/>
  <c r="Q904" i="26"/>
  <c r="M943" i="29"/>
  <c r="Q937" i="26"/>
  <c r="Q65" i="27"/>
  <c r="Q424" i="7"/>
  <c r="Q89" i="29"/>
  <c r="Q85" i="26"/>
  <c r="Q85" i="25"/>
  <c r="Q287" i="27"/>
  <c r="Q109" i="27"/>
  <c r="Q75" i="27"/>
  <c r="Q457" i="26"/>
  <c r="Q188" i="26"/>
  <c r="Q33" i="29"/>
  <c r="N495" i="25"/>
  <c r="Q580" i="27"/>
  <c r="Q90" i="25"/>
  <c r="Q158" i="25"/>
  <c r="Q158" i="26"/>
  <c r="Q199" i="26"/>
  <c r="Q248" i="27"/>
  <c r="Q264" i="26"/>
  <c r="Q314" i="27"/>
  <c r="Q330" i="26"/>
  <c r="I431" i="26"/>
  <c r="Q401" i="26"/>
  <c r="N431" i="25"/>
  <c r="Q417" i="25"/>
  <c r="Q515" i="26"/>
  <c r="Q543" i="29"/>
  <c r="Q536" i="29"/>
  <c r="Q576" i="27"/>
  <c r="N271" i="29"/>
  <c r="Q300" i="26"/>
  <c r="Q309" i="29"/>
  <c r="Q325" i="27"/>
  <c r="Q333" i="7"/>
  <c r="Q333" i="26"/>
  <c r="I399" i="25"/>
  <c r="Q369" i="25"/>
  <c r="N399" i="26"/>
  <c r="Q377" i="29"/>
  <c r="Q393" i="27"/>
  <c r="Q404" i="25"/>
  <c r="Q437" i="27"/>
  <c r="Q453" i="26"/>
  <c r="Q519" i="26"/>
  <c r="Q611" i="25"/>
  <c r="Q644" i="26"/>
  <c r="Q614" i="27"/>
  <c r="Q639" i="27"/>
  <c r="Q807" i="27"/>
  <c r="Q693" i="25"/>
  <c r="Q709" i="25"/>
  <c r="Q736" i="27"/>
  <c r="N783" i="29"/>
  <c r="M783" i="25"/>
  <c r="Q769" i="27"/>
  <c r="Q796" i="25"/>
  <c r="Q712" i="26"/>
  <c r="N751" i="29"/>
  <c r="M751" i="7"/>
  <c r="Q737" i="27"/>
  <c r="Q745" i="25"/>
  <c r="Q780" i="26"/>
  <c r="Q883" i="25"/>
  <c r="Q891" i="29"/>
  <c r="Q907" i="27"/>
  <c r="Q918" i="25"/>
  <c r="Q918" i="26"/>
  <c r="Q863" i="29"/>
  <c r="Q890" i="26"/>
  <c r="Q906" i="25"/>
  <c r="N943" i="26"/>
  <c r="N912" i="26" s="1"/>
  <c r="G63" i="17" s="1"/>
  <c r="Q939" i="25"/>
  <c r="Q958" i="27"/>
  <c r="Q128" i="26"/>
  <c r="O79" i="29"/>
  <c r="Q49" i="7"/>
  <c r="O79" i="7"/>
  <c r="Q153" i="27"/>
  <c r="Q60" i="26"/>
  <c r="Q73" i="27"/>
  <c r="Q136" i="29"/>
  <c r="Q184" i="25"/>
  <c r="Q62" i="27"/>
  <c r="Q474" i="27"/>
  <c r="N431" i="29"/>
  <c r="M239" i="25"/>
  <c r="Q299" i="25"/>
  <c r="Q157" i="27"/>
  <c r="Q99" i="26"/>
  <c r="Q50" i="7"/>
  <c r="O367" i="27"/>
  <c r="Q254" i="26"/>
  <c r="Q200" i="29"/>
  <c r="O79" i="26"/>
  <c r="Q37" i="27"/>
  <c r="Q555" i="26"/>
  <c r="N303" i="27"/>
  <c r="Q95" i="26"/>
  <c r="Q279" i="27"/>
  <c r="Q63" i="26"/>
  <c r="Q476" i="29"/>
  <c r="I207" i="26"/>
  <c r="Q177" i="26"/>
  <c r="O207" i="26"/>
  <c r="Q351" i="26"/>
  <c r="Q372" i="29"/>
  <c r="Q405" i="27"/>
  <c r="Q551" i="26"/>
  <c r="N687" i="29"/>
  <c r="M687" i="26"/>
  <c r="Q518" i="27"/>
  <c r="Q540" i="26"/>
  <c r="Q650" i="25"/>
  <c r="Q251" i="29"/>
  <c r="Q267" i="27"/>
  <c r="Q302" i="27"/>
  <c r="Q311" i="7"/>
  <c r="Q311" i="27"/>
  <c r="Q319" i="29"/>
  <c r="Q354" i="25"/>
  <c r="Q406" i="27"/>
  <c r="Q425" i="29"/>
  <c r="Q458" i="27"/>
  <c r="Q475" i="26"/>
  <c r="Q475" i="27"/>
  <c r="Q541" i="26"/>
  <c r="Q565" i="25"/>
  <c r="Q573" i="26"/>
  <c r="I655" i="26"/>
  <c r="Q625" i="26"/>
  <c r="Q711" i="27"/>
  <c r="Q722" i="26"/>
  <c r="Q763" i="29"/>
  <c r="Q809" i="25"/>
  <c r="Q690" i="7"/>
  <c r="Q723" i="26"/>
  <c r="M751" i="29"/>
  <c r="Q739" i="25"/>
  <c r="Q747" i="27"/>
  <c r="Q766" i="29"/>
  <c r="M847" i="27"/>
  <c r="Q825" i="26"/>
  <c r="Q868" i="29"/>
  <c r="Q928" i="26"/>
  <c r="O975" i="25"/>
  <c r="M879" i="7"/>
  <c r="Q900" i="26"/>
  <c r="Q908" i="29"/>
  <c r="Q933" i="27"/>
  <c r="Q968" i="26"/>
  <c r="Q97" i="7"/>
  <c r="Q32" i="29"/>
  <c r="Q43" i="7"/>
  <c r="N175" i="28"/>
  <c r="Q169" i="29"/>
  <c r="Q52" i="29"/>
  <c r="Q21" i="28"/>
  <c r="O655" i="25"/>
  <c r="M847" i="26"/>
  <c r="Q273" i="27"/>
  <c r="I303" i="27"/>
  <c r="I335" i="27"/>
  <c r="Q305" i="27"/>
  <c r="M111" i="7"/>
  <c r="Q68" i="29"/>
  <c r="M143" i="25"/>
  <c r="Q129" i="26"/>
  <c r="M303" i="29"/>
  <c r="Q75" i="29"/>
  <c r="I495" i="26"/>
  <c r="Q465" i="26"/>
  <c r="N239" i="27"/>
  <c r="M271" i="27"/>
  <c r="O783" i="27"/>
  <c r="Q942" i="25"/>
  <c r="Q308" i="29"/>
  <c r="M655" i="28"/>
  <c r="M47" i="7"/>
  <c r="P41" i="22"/>
  <c r="P33" i="22"/>
  <c r="H23" i="22"/>
  <c r="L43" i="22"/>
  <c r="F37" i="22"/>
  <c r="H18" i="22"/>
  <c r="F18" i="22"/>
  <c r="P31" i="22"/>
  <c r="F31" i="22"/>
  <c r="P39" i="22"/>
  <c r="F39" i="22"/>
  <c r="P35" i="22"/>
  <c r="N35" i="22"/>
  <c r="J19" i="22"/>
  <c r="F19" i="22"/>
  <c r="P32" i="22"/>
  <c r="L29" i="22"/>
  <c r="N29" i="22"/>
  <c r="L38" i="22"/>
  <c r="J38" i="22"/>
  <c r="F17" i="22"/>
  <c r="P17" i="22"/>
  <c r="Q498" i="27"/>
  <c r="Q266" i="27"/>
  <c r="Q206" i="26"/>
  <c r="Q107" i="27"/>
  <c r="Q91" i="26"/>
  <c r="Q204" i="26"/>
  <c r="Q74" i="27"/>
  <c r="N47" i="27"/>
  <c r="Q448" i="26"/>
  <c r="Q102" i="27"/>
  <c r="Q179" i="26"/>
  <c r="M303" i="27"/>
  <c r="Q409" i="27"/>
  <c r="I463" i="27"/>
  <c r="Q433" i="27"/>
  <c r="O463" i="26"/>
  <c r="Q526" i="27"/>
  <c r="Q489" i="27"/>
  <c r="Q522" i="26"/>
  <c r="Q590" i="27"/>
  <c r="Q472" i="26"/>
  <c r="Q544" i="25"/>
  <c r="N591" i="29"/>
  <c r="N591" i="25"/>
  <c r="Q659" i="26"/>
  <c r="N687" i="25"/>
  <c r="O335" i="27"/>
  <c r="Q313" i="26"/>
  <c r="Q373" i="27"/>
  <c r="Q381" i="27"/>
  <c r="Q461" i="27"/>
  <c r="O559" i="27"/>
  <c r="Q545" i="26"/>
  <c r="N655" i="25"/>
  <c r="I719" i="25"/>
  <c r="Q689" i="25"/>
  <c r="Q748" i="27"/>
  <c r="Q757" i="25"/>
  <c r="M815" i="27"/>
  <c r="Q930" i="26"/>
  <c r="Q935" i="26"/>
  <c r="M111" i="27"/>
  <c r="Q572" i="26"/>
  <c r="Q316" i="26"/>
  <c r="Q132" i="25"/>
  <c r="Q71" i="26"/>
  <c r="Q104" i="26"/>
  <c r="N143" i="29"/>
  <c r="N143" i="7"/>
  <c r="N112" i="7" s="1"/>
  <c r="G38" i="15" s="1"/>
  <c r="Q137" i="26"/>
  <c r="Q205" i="26"/>
  <c r="N271" i="25"/>
  <c r="Q255" i="26"/>
  <c r="Q307" i="26"/>
  <c r="Q342" i="7"/>
  <c r="Q342" i="25"/>
  <c r="Q375" i="26"/>
  <c r="Q410" i="26"/>
  <c r="Q620" i="26"/>
  <c r="Q682" i="26"/>
  <c r="Q821" i="26"/>
  <c r="Q820" i="27"/>
  <c r="Q828" i="25"/>
  <c r="N943" i="7"/>
  <c r="Q929" i="26"/>
  <c r="Q512" i="25"/>
  <c r="Q512" i="26"/>
  <c r="Q101" i="25"/>
  <c r="M431" i="29"/>
  <c r="Q543" i="25"/>
  <c r="I527" i="27"/>
  <c r="Q497" i="27"/>
  <c r="M527" i="27"/>
  <c r="Q576" i="26"/>
  <c r="O271" i="28"/>
  <c r="O271" i="25"/>
  <c r="N399" i="29"/>
  <c r="Q393" i="26"/>
  <c r="M783" i="28"/>
  <c r="O783" i="7"/>
  <c r="O751" i="28"/>
  <c r="M751" i="25"/>
  <c r="Q839" i="26"/>
  <c r="Q907" i="26"/>
  <c r="N79" i="28"/>
  <c r="O79" i="25"/>
  <c r="O239" i="27"/>
  <c r="Q157" i="26"/>
  <c r="N143" i="26"/>
  <c r="I367" i="26"/>
  <c r="Q337" i="26"/>
  <c r="O367" i="26"/>
  <c r="Q200" i="25"/>
  <c r="Q116" i="26"/>
  <c r="N143" i="25"/>
  <c r="N207" i="25"/>
  <c r="Q100" i="26"/>
  <c r="Q133" i="26"/>
  <c r="M207" i="29"/>
  <c r="N207" i="7"/>
  <c r="Q201" i="26"/>
  <c r="Q268" i="26"/>
  <c r="Q520" i="26"/>
  <c r="M687" i="7"/>
  <c r="Q518" i="26"/>
  <c r="Q251" i="26"/>
  <c r="Q267" i="26"/>
  <c r="N367" i="25"/>
  <c r="N336" i="25" s="1"/>
  <c r="G45" i="16" s="1"/>
  <c r="Q371" i="26"/>
  <c r="Q395" i="26"/>
  <c r="Q406" i="26"/>
  <c r="Q524" i="26"/>
  <c r="N655" i="29"/>
  <c r="M655" i="25"/>
  <c r="Q678" i="25"/>
  <c r="M783" i="26"/>
  <c r="I847" i="25"/>
  <c r="O847" i="26"/>
  <c r="Q920" i="26"/>
  <c r="N975" i="27"/>
  <c r="M879" i="27"/>
  <c r="Q242" i="26"/>
  <c r="O175" i="27"/>
  <c r="N79" i="25"/>
  <c r="Q370" i="29"/>
  <c r="Q479" i="27"/>
  <c r="Q198" i="29"/>
  <c r="Q498" i="7"/>
  <c r="Q98" i="29"/>
  <c r="Q386" i="27"/>
  <c r="Q151" i="27"/>
  <c r="Q34" i="27"/>
  <c r="Q332" i="27"/>
  <c r="Q91" i="29"/>
  <c r="Q328" i="27"/>
  <c r="Q58" i="29"/>
  <c r="I47" i="26"/>
  <c r="Q17" i="26"/>
  <c r="I47" i="29"/>
  <c r="Q17" i="29"/>
  <c r="Q550" i="25"/>
  <c r="Q646" i="29"/>
  <c r="Q110" i="7"/>
  <c r="Q170" i="7"/>
  <c r="Q256" i="27"/>
  <c r="I303" i="7"/>
  <c r="Q273" i="7"/>
  <c r="Q273" i="29"/>
  <c r="I303" i="29"/>
  <c r="O463" i="29"/>
  <c r="O432" i="29" s="1"/>
  <c r="I48" i="20" s="1"/>
  <c r="M463" i="7"/>
  <c r="Q499" i="27"/>
  <c r="Q526" i="25"/>
  <c r="Q456" i="27"/>
  <c r="Q522" i="29"/>
  <c r="Q590" i="25"/>
  <c r="Q632" i="29"/>
  <c r="Q632" i="25"/>
  <c r="Q436" i="27"/>
  <c r="Q521" i="7"/>
  <c r="O623" i="27"/>
  <c r="O592" i="27" s="1"/>
  <c r="I53" i="18" s="1"/>
  <c r="I335" i="25"/>
  <c r="Q305" i="25"/>
  <c r="I335" i="29"/>
  <c r="Q305" i="29"/>
  <c r="Q329" i="27"/>
  <c r="Q340" i="7"/>
  <c r="Q381" i="29"/>
  <c r="Q381" i="25"/>
  <c r="Q478" i="29"/>
  <c r="Q511" i="27"/>
  <c r="I559" i="7"/>
  <c r="Q529" i="7"/>
  <c r="I559" i="29"/>
  <c r="Q575" i="27"/>
  <c r="Q610" i="27"/>
  <c r="Q627" i="29"/>
  <c r="Q680" i="7"/>
  <c r="Q689" i="29"/>
  <c r="O719" i="29"/>
  <c r="N719" i="7"/>
  <c r="Q705" i="27"/>
  <c r="Q692" i="29"/>
  <c r="Q741" i="27"/>
  <c r="Q776" i="27"/>
  <c r="I815" i="25"/>
  <c r="Q785" i="25"/>
  <c r="I815" i="29"/>
  <c r="Q785" i="29"/>
  <c r="Q819" i="25"/>
  <c r="N847" i="29"/>
  <c r="Q843" i="27"/>
  <c r="Q895" i="29"/>
  <c r="Q930" i="29"/>
  <c r="Q930" i="25"/>
  <c r="Q955" i="7"/>
  <c r="Q902" i="29"/>
  <c r="Q935" i="29"/>
  <c r="I111" i="25"/>
  <c r="Q81" i="25"/>
  <c r="I111" i="29"/>
  <c r="Q81" i="29"/>
  <c r="Q93" i="27"/>
  <c r="Q40" i="26"/>
  <c r="N239" i="25"/>
  <c r="M143" i="28"/>
  <c r="Q137" i="25"/>
  <c r="Q343" i="25"/>
  <c r="Q504" i="7"/>
  <c r="Q566" i="7"/>
  <c r="Q599" i="25"/>
  <c r="Q455" i="26"/>
  <c r="Q510" i="7"/>
  <c r="Q263" i="7"/>
  <c r="Q274" i="25"/>
  <c r="Q307" i="25"/>
  <c r="Q516" i="7"/>
  <c r="Q577" i="26"/>
  <c r="Q674" i="25"/>
  <c r="Q674" i="28"/>
  <c r="Q742" i="26"/>
  <c r="Q675" i="28"/>
  <c r="Q743" i="26"/>
  <c r="Q881" i="7"/>
  <c r="I911" i="7"/>
  <c r="I911" i="28"/>
  <c r="Q881" i="28"/>
  <c r="Q889" i="25"/>
  <c r="Q853" i="7"/>
  <c r="Q853" i="28"/>
  <c r="Q861" i="25"/>
  <c r="Q103" i="26"/>
  <c r="Q83" i="25"/>
  <c r="I495" i="25"/>
  <c r="Q465" i="25"/>
  <c r="I495" i="28"/>
  <c r="Q465" i="28"/>
  <c r="O495" i="26"/>
  <c r="O464" i="26" s="1"/>
  <c r="I49" i="17" s="1"/>
  <c r="Q227" i="25"/>
  <c r="Q330" i="25"/>
  <c r="N431" i="28"/>
  <c r="M431" i="7"/>
  <c r="Q654" i="26"/>
  <c r="O527" i="7"/>
  <c r="O496" i="7" s="1"/>
  <c r="I50" i="15" s="1"/>
  <c r="Q249" i="25"/>
  <c r="Q257" i="26"/>
  <c r="Q352" i="25"/>
  <c r="N399" i="28"/>
  <c r="Q420" i="25"/>
  <c r="Q420" i="26"/>
  <c r="Q598" i="28"/>
  <c r="Q693" i="26"/>
  <c r="Q736" i="25"/>
  <c r="Q796" i="7"/>
  <c r="Q696" i="26"/>
  <c r="Q737" i="25"/>
  <c r="Q811" i="25"/>
  <c r="Q906" i="7"/>
  <c r="Q915" i="25"/>
  <c r="N975" i="26"/>
  <c r="N944" i="26" s="1"/>
  <c r="G64" i="17" s="1"/>
  <c r="Q128" i="25"/>
  <c r="Q60" i="25"/>
  <c r="Q73" i="26"/>
  <c r="Q184" i="27"/>
  <c r="I239" i="27"/>
  <c r="Q209" i="27"/>
  <c r="N239" i="26"/>
  <c r="Q134" i="29"/>
  <c r="Q123" i="27"/>
  <c r="Q139" i="29"/>
  <c r="M367" i="29"/>
  <c r="Q30" i="26"/>
  <c r="Q125" i="27"/>
  <c r="Q133" i="29"/>
  <c r="N207" i="28"/>
  <c r="O207" i="25"/>
  <c r="Q193" i="27"/>
  <c r="Q201" i="29"/>
  <c r="Q334" i="29"/>
  <c r="Q487" i="27"/>
  <c r="N687" i="27"/>
  <c r="Q584" i="27"/>
  <c r="Q267" i="29"/>
  <c r="Q371" i="29"/>
  <c r="Q442" i="27"/>
  <c r="Q608" i="27"/>
  <c r="O655" i="28"/>
  <c r="O655" i="7"/>
  <c r="N655" i="26"/>
  <c r="N624" i="26" s="1"/>
  <c r="G54" i="17" s="1"/>
  <c r="Q703" i="27"/>
  <c r="Q809" i="27"/>
  <c r="Q706" i="27"/>
  <c r="O783" i="28"/>
  <c r="M847" i="29"/>
  <c r="Q841" i="26"/>
  <c r="Q909" i="27"/>
  <c r="Q945" i="27"/>
  <c r="I975" i="27"/>
  <c r="Q813" i="27"/>
  <c r="Q813" i="25"/>
  <c r="I879" i="26"/>
  <c r="Q849" i="26"/>
  <c r="Q892" i="29"/>
  <c r="Q952" i="27"/>
  <c r="Q952" i="25"/>
  <c r="Q291" i="25"/>
  <c r="Q120" i="29"/>
  <c r="I175" i="26"/>
  <c r="Q145" i="26"/>
  <c r="O175" i="26"/>
  <c r="Q57" i="29"/>
  <c r="Q378" i="7"/>
  <c r="Q246" i="25"/>
  <c r="Q167" i="25"/>
  <c r="Q498" i="29"/>
  <c r="Q498" i="25"/>
  <c r="Q320" i="29"/>
  <c r="Q237" i="28"/>
  <c r="Q67" i="28"/>
  <c r="Q22" i="29"/>
  <c r="Q107" i="29"/>
  <c r="Q36" i="29"/>
  <c r="Q36" i="26"/>
  <c r="Q262" i="25"/>
  <c r="Q74" i="29"/>
  <c r="Q58" i="28"/>
  <c r="O47" i="29"/>
  <c r="O47" i="25"/>
  <c r="Q102" i="29"/>
  <c r="Q162" i="25"/>
  <c r="Q179" i="28"/>
  <c r="Q203" i="29"/>
  <c r="Q256" i="25"/>
  <c r="Q256" i="29"/>
  <c r="O303" i="29"/>
  <c r="N303" i="7"/>
  <c r="Q355" i="28"/>
  <c r="Q392" i="25"/>
  <c r="M463" i="28"/>
  <c r="Q499" i="25"/>
  <c r="Q526" i="29"/>
  <c r="Q456" i="25"/>
  <c r="Q590" i="29"/>
  <c r="Q436" i="25"/>
  <c r="Q488" i="27"/>
  <c r="Q505" i="7"/>
  <c r="Q521" i="29"/>
  <c r="Q521" i="25"/>
  <c r="Q544" i="28"/>
  <c r="M591" i="27"/>
  <c r="I623" i="26"/>
  <c r="Q593" i="26"/>
  <c r="I623" i="29"/>
  <c r="Q593" i="29"/>
  <c r="Q626" i="29"/>
  <c r="Q261" i="7"/>
  <c r="Q269" i="29"/>
  <c r="Q280" i="28"/>
  <c r="Q296" i="7"/>
  <c r="M335" i="29"/>
  <c r="O335" i="25"/>
  <c r="Q329" i="7"/>
  <c r="Q348" i="28"/>
  <c r="Q364" i="7"/>
  <c r="Q373" i="25"/>
  <c r="Q397" i="7"/>
  <c r="Q511" i="7"/>
  <c r="M559" i="29"/>
  <c r="N559" i="26"/>
  <c r="Q545" i="28"/>
  <c r="Q595" i="25"/>
  <c r="Q628" i="29"/>
  <c r="Q575" i="7"/>
  <c r="Q583" i="29"/>
  <c r="Q594" i="28"/>
  <c r="Q643" i="7"/>
  <c r="Q651" i="29"/>
  <c r="Q651" i="25"/>
  <c r="Q705" i="7"/>
  <c r="Q748" i="29"/>
  <c r="Q781" i="25"/>
  <c r="Q741" i="7"/>
  <c r="Q749" i="29"/>
  <c r="Q749" i="25"/>
  <c r="O815" i="25"/>
  <c r="Q878" i="7"/>
  <c r="Q887" i="29"/>
  <c r="Q922" i="29"/>
  <c r="Q947" i="29"/>
  <c r="Q818" i="25"/>
  <c r="Q842" i="26"/>
  <c r="Q886" i="25"/>
  <c r="Q894" i="29"/>
  <c r="Q927" i="29"/>
  <c r="Q954" i="25"/>
  <c r="Q962" i="29"/>
  <c r="Q962" i="25"/>
  <c r="Q194" i="25"/>
  <c r="M111" i="29"/>
  <c r="O111" i="25"/>
  <c r="Q27" i="29"/>
  <c r="Q105" i="26"/>
  <c r="Q202" i="27"/>
  <c r="Q312" i="25"/>
  <c r="Q38" i="25"/>
  <c r="Q492" i="25"/>
  <c r="Q558" i="28"/>
  <c r="Q164" i="25"/>
  <c r="Q197" i="25"/>
  <c r="Q244" i="28"/>
  <c r="Q310" i="7"/>
  <c r="Q413" i="28"/>
  <c r="Q471" i="7"/>
  <c r="Q435" i="28"/>
  <c r="Q564" i="7"/>
  <c r="Q564" i="28"/>
  <c r="Q422" i="26"/>
  <c r="Q493" i="7"/>
  <c r="Q568" i="28"/>
  <c r="Q263" i="26"/>
  <c r="Q298" i="25"/>
  <c r="Q358" i="26"/>
  <c r="Q391" i="25"/>
  <c r="Q402" i="25"/>
  <c r="Q410" i="28"/>
  <c r="Q434" i="28"/>
  <c r="Q467" i="28"/>
  <c r="Q500" i="28"/>
  <c r="Q516" i="26"/>
  <c r="Q570" i="7"/>
  <c r="Q570" i="28"/>
  <c r="Q569" i="7"/>
  <c r="Q569" i="28"/>
  <c r="Q604" i="7"/>
  <c r="Q604" i="28"/>
  <c r="Q637" i="28"/>
  <c r="Q671" i="28"/>
  <c r="Q682" i="28"/>
  <c r="Q699" i="7"/>
  <c r="Q699" i="28"/>
  <c r="Q734" i="28"/>
  <c r="Q767" i="7"/>
  <c r="Q775" i="25"/>
  <c r="Q801" i="26"/>
  <c r="Q801" i="28"/>
  <c r="Q702" i="7"/>
  <c r="Q735" i="7"/>
  <c r="Q735" i="28"/>
  <c r="Q770" i="7"/>
  <c r="M815" i="28"/>
  <c r="Q804" i="28"/>
  <c r="Q837" i="7"/>
  <c r="Q837" i="28"/>
  <c r="Q872" i="7"/>
  <c r="Q872" i="26"/>
  <c r="Q881" i="25"/>
  <c r="O911" i="25"/>
  <c r="Q905" i="28"/>
  <c r="Q916" i="25"/>
  <c r="Q940" i="7"/>
  <c r="Q973" i="7"/>
  <c r="Q973" i="28"/>
  <c r="Q820" i="25"/>
  <c r="Q844" i="7"/>
  <c r="Q844" i="28"/>
  <c r="Q877" i="28"/>
  <c r="Q913" i="7"/>
  <c r="I943" i="7"/>
  <c r="I943" i="28"/>
  <c r="Q913" i="28"/>
  <c r="M943" i="26"/>
  <c r="Q948" i="7"/>
  <c r="Q948" i="28"/>
  <c r="Q374" i="7"/>
  <c r="Q186" i="7"/>
  <c r="Q89" i="7"/>
  <c r="Q287" i="25"/>
  <c r="Q20" i="27"/>
  <c r="N47" i="25"/>
  <c r="Q250" i="29"/>
  <c r="Q103" i="28"/>
  <c r="Q28" i="25"/>
  <c r="Q33" i="26"/>
  <c r="O495" i="29"/>
  <c r="Q115" i="27"/>
  <c r="Q150" i="28"/>
  <c r="Q183" i="29"/>
  <c r="Q191" i="28"/>
  <c r="Q248" i="28"/>
  <c r="Q314" i="28"/>
  <c r="Q384" i="28"/>
  <c r="M431" i="27"/>
  <c r="Q417" i="27"/>
  <c r="Q482" i="25"/>
  <c r="Q543" i="27"/>
  <c r="Q543" i="26"/>
  <c r="Q607" i="27"/>
  <c r="Q427" i="28"/>
  <c r="Q480" i="29"/>
  <c r="O527" i="28"/>
  <c r="M527" i="25"/>
  <c r="I271" i="27"/>
  <c r="Q241" i="27"/>
  <c r="M271" i="7"/>
  <c r="Q257" i="28"/>
  <c r="Q276" i="27"/>
  <c r="Q325" i="28"/>
  <c r="Q344" i="27"/>
  <c r="Q393" i="28"/>
  <c r="Q537" i="27"/>
  <c r="Q622" i="27"/>
  <c r="Q622" i="26"/>
  <c r="Q647" i="27"/>
  <c r="Q701" i="28"/>
  <c r="I783" i="27"/>
  <c r="Q753" i="27"/>
  <c r="Q769" i="28"/>
  <c r="Q704" i="28"/>
  <c r="I751" i="27"/>
  <c r="Q721" i="27"/>
  <c r="M751" i="27"/>
  <c r="Q756" i="27"/>
  <c r="Q831" i="29"/>
  <c r="Q874" i="28"/>
  <c r="Q942" i="28"/>
  <c r="Q959" i="27"/>
  <c r="Q838" i="29"/>
  <c r="Q974" i="29"/>
  <c r="Q308" i="28"/>
  <c r="I79" i="27"/>
  <c r="Q49" i="27"/>
  <c r="Q153" i="28"/>
  <c r="Q178" i="29"/>
  <c r="Q136" i="27"/>
  <c r="Q441" i="28"/>
  <c r="Q441" i="25"/>
  <c r="Q474" i="28"/>
  <c r="Q419" i="7"/>
  <c r="Q419" i="26"/>
  <c r="N239" i="7"/>
  <c r="Q18" i="25"/>
  <c r="Q18" i="28"/>
  <c r="Q106" i="25"/>
  <c r="Q507" i="7"/>
  <c r="Q507" i="28"/>
  <c r="M367" i="28"/>
  <c r="N367" i="7"/>
  <c r="Q54" i="26"/>
  <c r="Q37" i="25"/>
  <c r="Q415" i="26"/>
  <c r="Q149" i="25"/>
  <c r="Q78" i="25"/>
  <c r="Q78" i="26"/>
  <c r="Q46" i="7"/>
  <c r="Q542" i="28"/>
  <c r="Q84" i="7"/>
  <c r="Q117" i="26"/>
  <c r="Q152" i="7"/>
  <c r="Q168" i="25"/>
  <c r="Q372" i="7"/>
  <c r="Q372" i="28"/>
  <c r="Q405" i="28"/>
  <c r="Q454" i="28"/>
  <c r="Q484" i="28"/>
  <c r="Q546" i="7"/>
  <c r="Q582" i="26"/>
  <c r="Q657" i="7"/>
  <c r="I687" i="7"/>
  <c r="I687" i="28"/>
  <c r="Q657" i="28"/>
  <c r="Q430" i="25"/>
  <c r="Q485" i="7"/>
  <c r="Q556" i="7"/>
  <c r="Q259" i="25"/>
  <c r="Q302" i="28"/>
  <c r="M335" i="26"/>
  <c r="Q387" i="7"/>
  <c r="Q406" i="28"/>
  <c r="Q425" i="26"/>
  <c r="Q508" i="25"/>
  <c r="Q524" i="28"/>
  <c r="Q565" i="28"/>
  <c r="Q600" i="7"/>
  <c r="Q600" i="28"/>
  <c r="Q633" i="7"/>
  <c r="Q633" i="28"/>
  <c r="N655" i="28"/>
  <c r="Q668" i="7"/>
  <c r="Q668" i="28"/>
  <c r="Q695" i="28"/>
  <c r="Q730" i="7"/>
  <c r="Q730" i="28"/>
  <c r="Q763" i="7"/>
  <c r="Q798" i="26"/>
  <c r="Q798" i="28"/>
  <c r="Q679" i="28"/>
  <c r="Q698" i="7"/>
  <c r="Q698" i="28"/>
  <c r="Q731" i="7"/>
  <c r="Q766" i="7"/>
  <c r="Q799" i="7"/>
  <c r="Q799" i="28"/>
  <c r="Q808" i="25"/>
  <c r="N847" i="28"/>
  <c r="M847" i="7"/>
  <c r="Q833" i="28"/>
  <c r="Q868" i="7"/>
  <c r="Q901" i="7"/>
  <c r="Q901" i="28"/>
  <c r="N975" i="7"/>
  <c r="Q969" i="7"/>
  <c r="Q969" i="28"/>
  <c r="Q840" i="7"/>
  <c r="Q840" i="28"/>
  <c r="O879" i="25"/>
  <c r="O848" i="25" s="1"/>
  <c r="I61" i="16" s="1"/>
  <c r="Q884" i="25"/>
  <c r="Q908" i="7"/>
  <c r="Q941" i="7"/>
  <c r="Q341" i="26"/>
  <c r="N175" i="29"/>
  <c r="O175" i="7"/>
  <c r="Q57" i="25"/>
  <c r="Q142" i="7"/>
  <c r="Q479" i="28"/>
  <c r="Q353" i="7"/>
  <c r="Q59" i="7"/>
  <c r="Q365" i="7"/>
  <c r="Q429" i="7"/>
  <c r="Q462" i="7"/>
  <c r="Q462" i="28"/>
  <c r="Q398" i="7"/>
  <c r="Q266" i="28"/>
  <c r="Q173" i="7"/>
  <c r="Q56" i="7"/>
  <c r="Q394" i="7"/>
  <c r="Q171" i="7"/>
  <c r="M47" i="28"/>
  <c r="Q481" i="7"/>
  <c r="Q86" i="7"/>
  <c r="Q119" i="7"/>
  <c r="Q187" i="25"/>
  <c r="Q235" i="25"/>
  <c r="M303" i="28"/>
  <c r="Q306" i="7"/>
  <c r="Q306" i="28"/>
  <c r="Q409" i="28"/>
  <c r="Q423" i="25"/>
  <c r="Q423" i="26"/>
  <c r="Q456" i="26"/>
  <c r="Q554" i="7"/>
  <c r="Q665" i="7"/>
  <c r="Q665" i="28"/>
  <c r="Q488" i="7"/>
  <c r="Q505" i="26"/>
  <c r="Q561" i="7"/>
  <c r="I591" i="7"/>
  <c r="I591" i="28"/>
  <c r="Q561" i="28"/>
  <c r="M623" i="7"/>
  <c r="Q220" i="7"/>
  <c r="Q253" i="25"/>
  <c r="Q261" i="26"/>
  <c r="Q269" i="28"/>
  <c r="Q288" i="25"/>
  <c r="N335" i="28"/>
  <c r="O335" i="7"/>
  <c r="Q356" i="25"/>
  <c r="Q445" i="25"/>
  <c r="Q494" i="26"/>
  <c r="Q494" i="27"/>
  <c r="M559" i="28"/>
  <c r="O559" i="25"/>
  <c r="O528" i="25" s="1"/>
  <c r="I51" i="16" s="1"/>
  <c r="Q562" i="7"/>
  <c r="Q562" i="28"/>
  <c r="Q628" i="25"/>
  <c r="Q567" i="28"/>
  <c r="Q583" i="26"/>
  <c r="Q602" i="26"/>
  <c r="Q602" i="28"/>
  <c r="Q635" i="7"/>
  <c r="Q635" i="28"/>
  <c r="Q651" i="28"/>
  <c r="Q803" i="25"/>
  <c r="Q803" i="28"/>
  <c r="Q697" i="7"/>
  <c r="Q697" i="28"/>
  <c r="Q705" i="25"/>
  <c r="Q732" i="7"/>
  <c r="Q800" i="7"/>
  <c r="Q800" i="28"/>
  <c r="Q700" i="7"/>
  <c r="Q700" i="28"/>
  <c r="Q708" i="25"/>
  <c r="Q733" i="7"/>
  <c r="Q733" i="28"/>
  <c r="Q741" i="25"/>
  <c r="Q768" i="7"/>
  <c r="N815" i="28"/>
  <c r="N815" i="7"/>
  <c r="Q802" i="7"/>
  <c r="Q802" i="28"/>
  <c r="Q835" i="7"/>
  <c r="Q835" i="28"/>
  <c r="Q870" i="7"/>
  <c r="Q870" i="28"/>
  <c r="Q870" i="26"/>
  <c r="Q903" i="7"/>
  <c r="Q903" i="28"/>
  <c r="Q922" i="28"/>
  <c r="Q938" i="7"/>
  <c r="Q947" i="25"/>
  <c r="Q971" i="7"/>
  <c r="Q971" i="28"/>
  <c r="Q842" i="7"/>
  <c r="Q842" i="28"/>
  <c r="Q875" i="7"/>
  <c r="Q875" i="28"/>
  <c r="Q910" i="7"/>
  <c r="Q919" i="27"/>
  <c r="Q946" i="28"/>
  <c r="Q446" i="7"/>
  <c r="Q446" i="28"/>
  <c r="M111" i="28"/>
  <c r="M111" i="26"/>
  <c r="Q225" i="7"/>
  <c r="Q93" i="25"/>
  <c r="Q105" i="25"/>
  <c r="Q202" i="29"/>
  <c r="Q316" i="28"/>
  <c r="Q525" i="28"/>
  <c r="Q96" i="28"/>
  <c r="Q96" i="25"/>
  <c r="Q113" i="27"/>
  <c r="I143" i="27"/>
  <c r="Q121" i="29"/>
  <c r="Q148" i="27"/>
  <c r="Q164" i="28"/>
  <c r="Q172" i="27"/>
  <c r="Q181" i="27"/>
  <c r="Q189" i="29"/>
  <c r="Q197" i="28"/>
  <c r="Q223" i="27"/>
  <c r="Q260" i="28"/>
  <c r="Q310" i="29"/>
  <c r="Q326" i="28"/>
  <c r="Q396" i="28"/>
  <c r="Q438" i="27"/>
  <c r="Q621" i="27"/>
  <c r="Q621" i="25"/>
  <c r="Q530" i="27"/>
  <c r="Q530" i="26"/>
  <c r="Q640" i="25"/>
  <c r="Q548" i="27"/>
  <c r="Q263" i="28"/>
  <c r="Q298" i="28"/>
  <c r="Q331" i="28"/>
  <c r="Q366" i="28"/>
  <c r="Q391" i="29"/>
  <c r="Q450" i="25"/>
  <c r="Q585" i="26"/>
  <c r="Q645" i="28"/>
  <c r="Q691" i="27"/>
  <c r="M719" i="26"/>
  <c r="Q742" i="28"/>
  <c r="Q694" i="27"/>
  <c r="Q743" i="28"/>
  <c r="Q821" i="27"/>
  <c r="Q837" i="29"/>
  <c r="Q864" i="27"/>
  <c r="O911" i="28"/>
  <c r="O880" i="28" s="1"/>
  <c r="I62" i="19" s="1"/>
  <c r="M911" i="7"/>
  <c r="Q897" i="27"/>
  <c r="Q820" i="28"/>
  <c r="Q869" i="25"/>
  <c r="Q904" i="27"/>
  <c r="Q921" i="28"/>
  <c r="Q972" i="27"/>
  <c r="Q374" i="29"/>
  <c r="Q161" i="28"/>
  <c r="Q161" i="25"/>
  <c r="Q324" i="28"/>
  <c r="Q250" i="28"/>
  <c r="Q83" i="28"/>
  <c r="Q188" i="27"/>
  <c r="O495" i="28"/>
  <c r="O495" i="25"/>
  <c r="O464" i="25" s="1"/>
  <c r="I49" i="16" s="1"/>
  <c r="Q150" i="27"/>
  <c r="Q199" i="27"/>
  <c r="Q227" i="28"/>
  <c r="I431" i="27"/>
  <c r="Q401" i="27"/>
  <c r="M431" i="25"/>
  <c r="Q648" i="28"/>
  <c r="M527" i="26"/>
  <c r="Q609" i="27"/>
  <c r="Q216" i="28"/>
  <c r="O271" i="29"/>
  <c r="Q249" i="28"/>
  <c r="Q317" i="28"/>
  <c r="I399" i="26"/>
  <c r="Q369" i="26"/>
  <c r="O399" i="26"/>
  <c r="Q385" i="28"/>
  <c r="Q420" i="28"/>
  <c r="Q470" i="29"/>
  <c r="Q578" i="27"/>
  <c r="Q614" i="26"/>
  <c r="N751" i="27"/>
  <c r="M783" i="29"/>
  <c r="O719" i="26"/>
  <c r="Q814" i="27"/>
  <c r="Q934" i="28"/>
  <c r="Q951" i="27"/>
  <c r="Q830" i="29"/>
  <c r="Q855" i="27"/>
  <c r="Q923" i="27"/>
  <c r="Q939" i="28"/>
  <c r="Q128" i="27"/>
  <c r="M79" i="29"/>
  <c r="Q357" i="28"/>
  <c r="Q60" i="27"/>
  <c r="Q178" i="28"/>
  <c r="Q35" i="28"/>
  <c r="Q87" i="28"/>
  <c r="Q196" i="27"/>
  <c r="O239" i="28"/>
  <c r="O239" i="25"/>
  <c r="O208" i="25" s="1"/>
  <c r="I41" i="16" s="1"/>
  <c r="Q299" i="28"/>
  <c r="Q122" i="27"/>
  <c r="Q534" i="27"/>
  <c r="Q403" i="28"/>
  <c r="M367" i="27"/>
  <c r="Q159" i="28"/>
  <c r="Q37" i="28"/>
  <c r="Q555" i="27"/>
  <c r="Q349" i="28"/>
  <c r="Q182" i="29"/>
  <c r="Q149" i="28"/>
  <c r="Q95" i="27"/>
  <c r="Q61" i="25"/>
  <c r="Q147" i="28"/>
  <c r="Q509" i="25"/>
  <c r="Q613" i="27"/>
  <c r="Q92" i="28"/>
  <c r="Q100" i="27"/>
  <c r="Q117" i="29"/>
  <c r="Q125" i="28"/>
  <c r="Q141" i="27"/>
  <c r="Q160" i="28"/>
  <c r="Q168" i="27"/>
  <c r="I207" i="27"/>
  <c r="N176" i="27" s="1"/>
  <c r="G40" i="18" s="1"/>
  <c r="Q177" i="27"/>
  <c r="N207" i="26"/>
  <c r="Q185" i="29"/>
  <c r="Q252" i="28"/>
  <c r="Q318" i="28"/>
  <c r="Q318" i="25"/>
  <c r="Q388" i="28"/>
  <c r="Q551" i="27"/>
  <c r="Q517" i="27"/>
  <c r="Q615" i="27"/>
  <c r="M687" i="29"/>
  <c r="Q540" i="27"/>
  <c r="Q650" i="27"/>
  <c r="Q259" i="28"/>
  <c r="Q294" i="28"/>
  <c r="Q327" i="28"/>
  <c r="N399" i="27"/>
  <c r="Q387" i="29"/>
  <c r="Q395" i="28"/>
  <c r="Q442" i="25"/>
  <c r="Q541" i="27"/>
  <c r="Q652" i="25"/>
  <c r="M591" i="26"/>
  <c r="Q581" i="27"/>
  <c r="I655" i="27"/>
  <c r="Q625" i="27"/>
  <c r="Q779" i="27"/>
  <c r="Q690" i="27"/>
  <c r="Q706" i="28"/>
  <c r="Q714" i="27"/>
  <c r="Q723" i="25"/>
  <c r="O847" i="27"/>
  <c r="Q833" i="29"/>
  <c r="Q893" i="27"/>
  <c r="Q928" i="27"/>
  <c r="M975" i="25"/>
  <c r="Q961" i="27"/>
  <c r="O879" i="28"/>
  <c r="N879" i="7"/>
  <c r="Q865" i="27"/>
  <c r="M943" i="28"/>
  <c r="Q32" i="25"/>
  <c r="M175" i="25"/>
  <c r="Q57" i="27"/>
  <c r="M367" i="26"/>
  <c r="O207" i="7"/>
  <c r="I847" i="28"/>
  <c r="Q817" i="28"/>
  <c r="I47" i="27"/>
  <c r="Q17" i="27"/>
  <c r="N463" i="29"/>
  <c r="N527" i="26"/>
  <c r="I111" i="27"/>
  <c r="Q81" i="27"/>
  <c r="N175" i="25"/>
  <c r="O943" i="27"/>
  <c r="O431" i="7"/>
  <c r="N527" i="7"/>
  <c r="Q352" i="26"/>
  <c r="Q846" i="29"/>
  <c r="O79" i="27"/>
  <c r="Q73" i="29"/>
  <c r="I239" i="26"/>
  <c r="Q209" i="26"/>
  <c r="N18" i="22"/>
  <c r="H31" i="22"/>
  <c r="H39" i="22"/>
  <c r="H35" i="22"/>
  <c r="F32" i="22"/>
  <c r="Q198" i="25"/>
  <c r="Q531" i="7"/>
  <c r="Q531" i="29"/>
  <c r="Q64" i="7"/>
  <c r="Q98" i="26"/>
  <c r="Q523" i="25"/>
  <c r="M47" i="27"/>
  <c r="Q110" i="26"/>
  <c r="Q170" i="27"/>
  <c r="I463" i="26"/>
  <c r="Q433" i="26"/>
  <c r="N463" i="26"/>
  <c r="M591" i="29"/>
  <c r="M623" i="28"/>
  <c r="N623" i="26"/>
  <c r="Q659" i="25"/>
  <c r="N335" i="27"/>
  <c r="M559" i="27"/>
  <c r="Q628" i="27"/>
  <c r="Q627" i="25"/>
  <c r="Q651" i="27"/>
  <c r="Q689" i="26"/>
  <c r="I719" i="26"/>
  <c r="Q781" i="27"/>
  <c r="Q725" i="25"/>
  <c r="N815" i="27"/>
  <c r="Q827" i="26"/>
  <c r="O975" i="28"/>
  <c r="Q539" i="26"/>
  <c r="O143" i="29"/>
  <c r="N335" i="25"/>
  <c r="Q535" i="26"/>
  <c r="Q501" i="27"/>
  <c r="Q566" i="27"/>
  <c r="Q533" i="27"/>
  <c r="Q715" i="26"/>
  <c r="Q683" i="26"/>
  <c r="Q718" i="26"/>
  <c r="M911" i="26"/>
  <c r="Q924" i="26"/>
  <c r="N943" i="28"/>
  <c r="N912" i="28" s="1"/>
  <c r="G63" i="19" s="1"/>
  <c r="O943" i="7"/>
  <c r="Q75" i="26"/>
  <c r="Q580" i="26"/>
  <c r="Q191" i="7"/>
  <c r="Q440" i="7"/>
  <c r="M527" i="28"/>
  <c r="Q427" i="26"/>
  <c r="I527" i="26"/>
  <c r="Q497" i="26"/>
  <c r="I527" i="28"/>
  <c r="Q497" i="28"/>
  <c r="N527" i="27"/>
  <c r="O399" i="7"/>
  <c r="Q578" i="26"/>
  <c r="Q571" i="26"/>
  <c r="Q807" i="7"/>
  <c r="Q736" i="26"/>
  <c r="N783" i="7"/>
  <c r="Q769" i="7"/>
  <c r="N751" i="28"/>
  <c r="Q737" i="26"/>
  <c r="Q806" i="7"/>
  <c r="M79" i="28"/>
  <c r="Q534" i="26"/>
  <c r="I367" i="27"/>
  <c r="Q337" i="27"/>
  <c r="N367" i="26"/>
  <c r="Q116" i="25"/>
  <c r="Q39" i="26"/>
  <c r="Q180" i="25"/>
  <c r="Q542" i="27"/>
  <c r="N207" i="29"/>
  <c r="O687" i="28"/>
  <c r="O687" i="7"/>
  <c r="Q406" i="25"/>
  <c r="Q619" i="26"/>
  <c r="Q679" i="27"/>
  <c r="Q714" i="26"/>
  <c r="Q782" i="26"/>
  <c r="I847" i="26"/>
  <c r="Q817" i="26"/>
  <c r="M975" i="27"/>
  <c r="Q824" i="26"/>
  <c r="Q960" i="27"/>
  <c r="Q32" i="28"/>
  <c r="Q341" i="28"/>
  <c r="Q429" i="26"/>
  <c r="Q498" i="26"/>
  <c r="Q67" i="29"/>
  <c r="Q266" i="26"/>
  <c r="Q206" i="29"/>
  <c r="Q107" i="26"/>
  <c r="Q56" i="27"/>
  <c r="Q36" i="25"/>
  <c r="Q262" i="26"/>
  <c r="N79" i="26"/>
  <c r="Q17" i="7"/>
  <c r="I47" i="7"/>
  <c r="Q514" i="27"/>
  <c r="Q550" i="27"/>
  <c r="Q154" i="26"/>
  <c r="Q203" i="26"/>
  <c r="I303" i="26"/>
  <c r="Q273" i="26"/>
  <c r="O303" i="26"/>
  <c r="Q392" i="27"/>
  <c r="M463" i="29"/>
  <c r="N463" i="7"/>
  <c r="Q526" i="26"/>
  <c r="Q489" i="26"/>
  <c r="Q663" i="27"/>
  <c r="Q472" i="29"/>
  <c r="Q521" i="26"/>
  <c r="Q544" i="29"/>
  <c r="M591" i="7"/>
  <c r="N623" i="27"/>
  <c r="N592" i="27" s="1"/>
  <c r="G53" i="18" s="1"/>
  <c r="Q245" i="29"/>
  <c r="Q253" i="26"/>
  <c r="I335" i="7"/>
  <c r="Q305" i="7"/>
  <c r="O335" i="26"/>
  <c r="Q364" i="27"/>
  <c r="Q408" i="26"/>
  <c r="Q445" i="27"/>
  <c r="Q461" i="26"/>
  <c r="I559" i="26"/>
  <c r="Q529" i="26"/>
  <c r="M559" i="7"/>
  <c r="Q628" i="26"/>
  <c r="Q583" i="25"/>
  <c r="M655" i="29"/>
  <c r="Q643" i="27"/>
  <c r="Q651" i="7"/>
  <c r="N719" i="29"/>
  <c r="M719" i="7"/>
  <c r="Q713" i="26"/>
  <c r="Q740" i="27"/>
  <c r="Q673" i="27"/>
  <c r="Q760" i="29"/>
  <c r="I815" i="26"/>
  <c r="Q785" i="26"/>
  <c r="M815" i="26"/>
  <c r="N847" i="25"/>
  <c r="Q827" i="25"/>
  <c r="Q854" i="26"/>
  <c r="N943" i="27"/>
  <c r="Q922" i="27"/>
  <c r="Q955" i="27"/>
  <c r="Q818" i="27"/>
  <c r="Q867" i="29"/>
  <c r="Q927" i="27"/>
  <c r="Q927" i="26"/>
  <c r="I111" i="26"/>
  <c r="Q81" i="26"/>
  <c r="O111" i="7"/>
  <c r="Q27" i="7"/>
  <c r="Q29" i="27"/>
  <c r="Q132" i="29"/>
  <c r="Q312" i="27"/>
  <c r="Q38" i="27"/>
  <c r="Q212" i="25"/>
  <c r="Q525" i="25"/>
  <c r="Q104" i="29"/>
  <c r="O143" i="28"/>
  <c r="Q137" i="29"/>
  <c r="Q172" i="25"/>
  <c r="Q205" i="25"/>
  <c r="Q413" i="25"/>
  <c r="Q501" i="29"/>
  <c r="Q501" i="25"/>
  <c r="Q510" i="25"/>
  <c r="Q634" i="29"/>
  <c r="N303" i="25"/>
  <c r="Q375" i="25"/>
  <c r="Q410" i="25"/>
  <c r="Q636" i="29"/>
  <c r="Q585" i="29"/>
  <c r="Q653" i="29"/>
  <c r="Q750" i="29"/>
  <c r="Q786" i="27"/>
  <c r="Q754" i="29"/>
  <c r="Q778" i="26"/>
  <c r="Q856" i="29"/>
  <c r="I911" i="25"/>
  <c r="I911" i="29"/>
  <c r="Q881" i="29"/>
  <c r="Q924" i="29"/>
  <c r="Q957" i="29"/>
  <c r="Q828" i="29"/>
  <c r="Q828" i="26"/>
  <c r="Q853" i="29"/>
  <c r="Q896" i="29"/>
  <c r="M943" i="27"/>
  <c r="Q929" i="29"/>
  <c r="Q161" i="7"/>
  <c r="Q512" i="29"/>
  <c r="Q101" i="29"/>
  <c r="Q101" i="7"/>
  <c r="Q103" i="29"/>
  <c r="Q75" i="7"/>
  <c r="Q28" i="29"/>
  <c r="Q28" i="7"/>
  <c r="Q465" i="7"/>
  <c r="I495" i="7"/>
  <c r="I495" i="29"/>
  <c r="Q465" i="29"/>
  <c r="Q580" i="29"/>
  <c r="Q131" i="25"/>
  <c r="Q183" i="25"/>
  <c r="Q191" i="29"/>
  <c r="Q227" i="29"/>
  <c r="Q297" i="25"/>
  <c r="Q297" i="29"/>
  <c r="Q363" i="29"/>
  <c r="Q384" i="29"/>
  <c r="O431" i="28"/>
  <c r="Q449" i="29"/>
  <c r="Q482" i="29"/>
  <c r="Q654" i="25"/>
  <c r="Q538" i="29"/>
  <c r="O527" i="29"/>
  <c r="M527" i="7"/>
  <c r="Q576" i="29"/>
  <c r="Q216" i="29"/>
  <c r="O271" i="27"/>
  <c r="Q284" i="7"/>
  <c r="Q284" i="29"/>
  <c r="Q352" i="29"/>
  <c r="M399" i="28"/>
  <c r="Q437" i="25"/>
  <c r="Q503" i="29"/>
  <c r="Q578" i="29"/>
  <c r="Q571" i="29"/>
  <c r="Q571" i="25"/>
  <c r="Q598" i="25"/>
  <c r="Q598" i="29"/>
  <c r="Q639" i="29"/>
  <c r="Q666" i="29"/>
  <c r="Q728" i="29"/>
  <c r="Q736" i="29"/>
  <c r="N783" i="27"/>
  <c r="Q796" i="29"/>
  <c r="Q729" i="29"/>
  <c r="Q737" i="29"/>
  <c r="Q797" i="29"/>
  <c r="Q823" i="27"/>
  <c r="Q942" i="29"/>
  <c r="Q967" i="26"/>
  <c r="O815" i="29"/>
  <c r="Q882" i="29"/>
  <c r="Q915" i="29"/>
  <c r="M79" i="27"/>
  <c r="Q357" i="29"/>
  <c r="Q153" i="25"/>
  <c r="Q178" i="25"/>
  <c r="Q35" i="25"/>
  <c r="I239" i="7"/>
  <c r="Q209" i="7"/>
  <c r="I239" i="28"/>
  <c r="Q209" i="28"/>
  <c r="M239" i="26"/>
  <c r="Q299" i="7"/>
  <c r="Q229" i="25"/>
  <c r="Q426" i="26"/>
  <c r="M367" i="25"/>
  <c r="Q349" i="7"/>
  <c r="Q133" i="25"/>
  <c r="M207" i="28"/>
  <c r="Q201" i="25"/>
  <c r="Q430" i="26"/>
  <c r="Q294" i="25"/>
  <c r="Q442" i="7"/>
  <c r="Q586" i="26"/>
  <c r="Q619" i="25"/>
  <c r="Q573" i="25"/>
  <c r="M655" i="7"/>
  <c r="Q738" i="26"/>
  <c r="Q679" i="25"/>
  <c r="Q739" i="26"/>
  <c r="Q817" i="25"/>
  <c r="O847" i="25"/>
  <c r="Q852" i="25"/>
  <c r="O911" i="26"/>
  <c r="O880" i="26" s="1"/>
  <c r="I62" i="17" s="1"/>
  <c r="Q920" i="25"/>
  <c r="Q945" i="7"/>
  <c r="I975" i="7"/>
  <c r="I975" i="28"/>
  <c r="Q945" i="28"/>
  <c r="M975" i="26"/>
  <c r="Q849" i="7"/>
  <c r="I879" i="7"/>
  <c r="Q849" i="28"/>
  <c r="I879" i="28"/>
  <c r="M879" i="26"/>
  <c r="Q960" i="25"/>
  <c r="Q242" i="29"/>
  <c r="Q291" i="27"/>
  <c r="I175" i="27"/>
  <c r="Q145" i="27"/>
  <c r="N175" i="26"/>
  <c r="Q190" i="25"/>
  <c r="Q64" i="28"/>
  <c r="Q295" i="26"/>
  <c r="Q295" i="29"/>
  <c r="Q386" i="26"/>
  <c r="Q386" i="25"/>
  <c r="Q151" i="26"/>
  <c r="Q118" i="29"/>
  <c r="Q523" i="26"/>
  <c r="Q173" i="27"/>
  <c r="N111" i="29"/>
  <c r="Q56" i="26"/>
  <c r="Q262" i="29"/>
  <c r="Q138" i="26"/>
  <c r="M47" i="29"/>
  <c r="Q514" i="26"/>
  <c r="Q162" i="26"/>
  <c r="Q195" i="26"/>
  <c r="Q256" i="26"/>
  <c r="N303" i="29"/>
  <c r="N272" i="29" s="1"/>
  <c r="G43" i="20" s="1"/>
  <c r="O303" i="7"/>
  <c r="N463" i="25"/>
  <c r="Q499" i="26"/>
  <c r="Q663" i="26"/>
  <c r="Q544" i="26"/>
  <c r="N591" i="27"/>
  <c r="N560" i="27" s="1"/>
  <c r="G52" i="18" s="1"/>
  <c r="Q593" i="25"/>
  <c r="I623" i="25"/>
  <c r="M623" i="25"/>
  <c r="Q228" i="7"/>
  <c r="O335" i="29"/>
  <c r="O304" i="29" s="1"/>
  <c r="I44" i="20" s="1"/>
  <c r="Q329" i="25"/>
  <c r="Q329" i="26"/>
  <c r="Q478" i="25"/>
  <c r="Q511" i="26"/>
  <c r="Q529" i="29"/>
  <c r="O559" i="29"/>
  <c r="O559" i="26"/>
  <c r="O528" i="26" s="1"/>
  <c r="I51" i="17" s="1"/>
  <c r="Q575" i="26"/>
  <c r="Q610" i="26"/>
  <c r="Q672" i="7"/>
  <c r="Q680" i="26"/>
  <c r="O719" i="25"/>
  <c r="Q781" i="29"/>
  <c r="Q716" i="29"/>
  <c r="Q776" i="26"/>
  <c r="N815" i="29"/>
  <c r="N784" i="29" s="1"/>
  <c r="G59" i="20" s="1"/>
  <c r="Q835" i="26"/>
  <c r="Q878" i="26"/>
  <c r="Q914" i="26"/>
  <c r="Q947" i="27"/>
  <c r="Q859" i="29"/>
  <c r="Q859" i="25"/>
  <c r="Q954" i="26"/>
  <c r="Q194" i="26"/>
  <c r="O111" i="29"/>
  <c r="O80" i="29" s="1"/>
  <c r="I37" i="20" s="1"/>
  <c r="Q93" i="26"/>
  <c r="Q68" i="25"/>
  <c r="Q316" i="29"/>
  <c r="Q132" i="26"/>
  <c r="Q130" i="29"/>
  <c r="Q23" i="29"/>
  <c r="Q492" i="7"/>
  <c r="Q525" i="29"/>
  <c r="N527" i="25"/>
  <c r="Q88" i="7"/>
  <c r="Q96" i="29"/>
  <c r="O143" i="27"/>
  <c r="Q121" i="7"/>
  <c r="Q129" i="25"/>
  <c r="Q137" i="28"/>
  <c r="Q156" i="7"/>
  <c r="Q156" i="29"/>
  <c r="Q189" i="7"/>
  <c r="Q244" i="29"/>
  <c r="Q260" i="29"/>
  <c r="Q380" i="25"/>
  <c r="Q471" i="25"/>
  <c r="Q504" i="29"/>
  <c r="Q435" i="7"/>
  <c r="Q435" i="29"/>
  <c r="Q468" i="29"/>
  <c r="Q566" i="29"/>
  <c r="Q422" i="7"/>
  <c r="Q510" i="29"/>
  <c r="Q222" i="26"/>
  <c r="Q222" i="29"/>
  <c r="Q238" i="28"/>
  <c r="N271" i="27"/>
  <c r="Q290" i="29"/>
  <c r="Q331" i="25"/>
  <c r="Q342" i="28"/>
  <c r="Q358" i="7"/>
  <c r="Q358" i="29"/>
  <c r="Q366" i="25"/>
  <c r="Q434" i="29"/>
  <c r="Q516" i="29"/>
  <c r="Q570" i="25"/>
  <c r="Q577" i="29"/>
  <c r="Q604" i="29"/>
  <c r="Q620" i="28"/>
  <c r="Q637" i="7"/>
  <c r="Q645" i="29"/>
  <c r="Q671" i="7"/>
  <c r="Q671" i="29"/>
  <c r="Q734" i="7"/>
  <c r="Q742" i="29"/>
  <c r="Q801" i="7"/>
  <c r="Q801" i="29"/>
  <c r="Q702" i="25"/>
  <c r="Q702" i="29"/>
  <c r="Q743" i="29"/>
  <c r="Q770" i="25"/>
  <c r="Q804" i="7"/>
  <c r="Q804" i="29"/>
  <c r="Q812" i="29"/>
  <c r="Q845" i="25"/>
  <c r="M911" i="29"/>
  <c r="M911" i="25"/>
  <c r="Q905" i="29"/>
  <c r="Q916" i="29"/>
  <c r="Q949" i="29"/>
  <c r="Q973" i="25"/>
  <c r="Q973" i="29"/>
  <c r="I943" i="25"/>
  <c r="Q913" i="25"/>
  <c r="I943" i="29"/>
  <c r="Q913" i="29"/>
  <c r="Q65" i="28"/>
  <c r="Q186" i="25"/>
  <c r="Q76" i="29"/>
  <c r="Q20" i="28"/>
  <c r="M495" i="7"/>
  <c r="Q115" i="7"/>
  <c r="Q174" i="25"/>
  <c r="Q210" i="25"/>
  <c r="Q314" i="25"/>
  <c r="Q347" i="7"/>
  <c r="Q482" i="28"/>
  <c r="Q506" i="28"/>
  <c r="Q607" i="7"/>
  <c r="Q607" i="28"/>
  <c r="Q648" i="25"/>
  <c r="Q460" i="28"/>
  <c r="N527" i="28"/>
  <c r="Q536" i="7"/>
  <c r="Q536" i="28"/>
  <c r="Q642" i="7"/>
  <c r="I271" i="7"/>
  <c r="Q241" i="7"/>
  <c r="Q241" i="28"/>
  <c r="I271" i="28"/>
  <c r="N271" i="7"/>
  <c r="Q276" i="7"/>
  <c r="Q412" i="25"/>
  <c r="Q537" i="28"/>
  <c r="Q587" i="28"/>
  <c r="Q622" i="7"/>
  <c r="Q658" i="28"/>
  <c r="Q684" i="26"/>
  <c r="Q717" i="7"/>
  <c r="Q728" i="25"/>
  <c r="Q753" i="7"/>
  <c r="I783" i="7"/>
  <c r="I783" i="28"/>
  <c r="Q753" i="28"/>
  <c r="Q761" i="25"/>
  <c r="Q788" i="7"/>
  <c r="Q788" i="28"/>
  <c r="Q685" i="7"/>
  <c r="Q685" i="26"/>
  <c r="Q696" i="25"/>
  <c r="Q721" i="7"/>
  <c r="I751" i="7"/>
  <c r="I751" i="28"/>
  <c r="Q721" i="28"/>
  <c r="Q756" i="28"/>
  <c r="Q789" i="7"/>
  <c r="Q789" i="28"/>
  <c r="Q858" i="7"/>
  <c r="Q891" i="7"/>
  <c r="Q891" i="28"/>
  <c r="Q926" i="7"/>
  <c r="Q926" i="26"/>
  <c r="Q934" i="27"/>
  <c r="Q959" i="28"/>
  <c r="Q967" i="25"/>
  <c r="Q830" i="7"/>
  <c r="Q830" i="28"/>
  <c r="Q863" i="7"/>
  <c r="Q898" i="7"/>
  <c r="Q898" i="28"/>
  <c r="Q966" i="28"/>
  <c r="I79" i="25"/>
  <c r="Q49" i="25"/>
  <c r="I79" i="28"/>
  <c r="Q49" i="28"/>
  <c r="M79" i="26"/>
  <c r="Q407" i="7"/>
  <c r="Q441" i="29"/>
  <c r="Q165" i="7"/>
  <c r="Q165" i="29"/>
  <c r="Q87" i="29"/>
  <c r="Q419" i="25"/>
  <c r="O239" i="29"/>
  <c r="O239" i="7"/>
  <c r="Q18" i="7"/>
  <c r="Q229" i="28"/>
  <c r="Q426" i="25"/>
  <c r="Q139" i="28"/>
  <c r="Q200" i="7"/>
  <c r="Q126" i="28"/>
  <c r="Q37" i="29"/>
  <c r="Q415" i="29"/>
  <c r="Q182" i="25"/>
  <c r="Q411" i="25"/>
  <c r="Q411" i="29"/>
  <c r="Q279" i="28"/>
  <c r="Q114" i="28"/>
  <c r="Q46" i="25"/>
  <c r="Q30" i="29"/>
  <c r="Q509" i="29"/>
  <c r="Q92" i="29"/>
  <c r="Q117" i="7"/>
  <c r="Q125" i="29"/>
  <c r="Q125" i="25"/>
  <c r="Q152" i="29"/>
  <c r="O207" i="27"/>
  <c r="Q193" i="29"/>
  <c r="Q193" i="25"/>
  <c r="Q231" i="7"/>
  <c r="Q231" i="29"/>
  <c r="Q252" i="25"/>
  <c r="Q268" i="28"/>
  <c r="Q301" i="26"/>
  <c r="Q301" i="29"/>
  <c r="Q372" i="25"/>
  <c r="Q454" i="29"/>
  <c r="Q487" i="29"/>
  <c r="Q213" i="29"/>
  <c r="Q546" i="25"/>
  <c r="Q546" i="29"/>
  <c r="Q630" i="29"/>
  <c r="I687" i="25"/>
  <c r="Q657" i="25"/>
  <c r="I687" i="29"/>
  <c r="Q657" i="29"/>
  <c r="Q430" i="29"/>
  <c r="Q502" i="29"/>
  <c r="Q584" i="29"/>
  <c r="Q617" i="28"/>
  <c r="Q218" i="7"/>
  <c r="Q218" i="29"/>
  <c r="Q234" i="28"/>
  <c r="Q286" i="7"/>
  <c r="Q286" i="29"/>
  <c r="Q311" i="26"/>
  <c r="Q327" i="25"/>
  <c r="Q354" i="7"/>
  <c r="Q354" i="29"/>
  <c r="Q387" i="25"/>
  <c r="Q491" i="25"/>
  <c r="Q508" i="29"/>
  <c r="Q586" i="29"/>
  <c r="Q565" i="7"/>
  <c r="Q573" i="29"/>
  <c r="Q600" i="25"/>
  <c r="Q600" i="29"/>
  <c r="Q616" i="28"/>
  <c r="N655" i="27"/>
  <c r="Q633" i="25"/>
  <c r="Q641" i="29"/>
  <c r="Q668" i="29"/>
  <c r="Q678" i="28"/>
  <c r="Q695" i="7"/>
  <c r="Q730" i="29"/>
  <c r="Q738" i="29"/>
  <c r="Q779" i="28"/>
  <c r="Q798" i="7"/>
  <c r="Q798" i="29"/>
  <c r="N719" i="27"/>
  <c r="Q698" i="27"/>
  <c r="Q731" i="29"/>
  <c r="Q739" i="29"/>
  <c r="Q766" i="26"/>
  <c r="Q782" i="28"/>
  <c r="Q799" i="26"/>
  <c r="Q799" i="29"/>
  <c r="M847" i="28"/>
  <c r="Q833" i="7"/>
  <c r="Q868" i="25"/>
  <c r="Q909" i="29"/>
  <c r="Q936" i="7"/>
  <c r="M975" i="29"/>
  <c r="O975" i="7"/>
  <c r="Q969" i="29"/>
  <c r="Q813" i="29"/>
  <c r="N815" i="26"/>
  <c r="N879" i="29"/>
  <c r="M879" i="25"/>
  <c r="Q873" i="25"/>
  <c r="Q873" i="29"/>
  <c r="Q884" i="29"/>
  <c r="N911" i="25"/>
  <c r="N880" i="25" s="1"/>
  <c r="G62" i="16" s="1"/>
  <c r="Q917" i="29"/>
  <c r="Q32" i="26"/>
  <c r="Q120" i="28"/>
  <c r="Q370" i="27"/>
  <c r="Q45" i="29"/>
  <c r="Q69" i="7"/>
  <c r="Q353" i="25"/>
  <c r="Q353" i="29"/>
  <c r="Q59" i="28"/>
  <c r="Q26" i="27"/>
  <c r="Q365" i="29"/>
  <c r="Q124" i="28"/>
  <c r="Q429" i="29"/>
  <c r="Q295" i="25"/>
  <c r="Q462" i="29"/>
  <c r="Q192" i="7"/>
  <c r="Q51" i="25"/>
  <c r="Q34" i="29"/>
  <c r="Q523" i="27"/>
  <c r="Q173" i="29"/>
  <c r="Q56" i="29"/>
  <c r="Q328" i="29"/>
  <c r="Q171" i="29"/>
  <c r="Q74" i="28"/>
  <c r="N47" i="28"/>
  <c r="Q448" i="27"/>
  <c r="Q514" i="29"/>
  <c r="Q550" i="28"/>
  <c r="Q86" i="26"/>
  <c r="Q94" i="29"/>
  <c r="Q119" i="25"/>
  <c r="Q127" i="29"/>
  <c r="Q135" i="28"/>
  <c r="Q154" i="25"/>
  <c r="Q154" i="29"/>
  <c r="Q187" i="7"/>
  <c r="Q203" i="28"/>
  <c r="Q235" i="7"/>
  <c r="Q235" i="29"/>
  <c r="Q322" i="27"/>
  <c r="Q339" i="28"/>
  <c r="Q376" i="7"/>
  <c r="O463" i="27"/>
  <c r="Q466" i="7"/>
  <c r="Q499" i="29"/>
  <c r="Q588" i="27"/>
  <c r="Q423" i="7"/>
  <c r="Q554" i="25"/>
  <c r="Q554" i="29"/>
  <c r="Q663" i="25"/>
  <c r="Q665" i="26"/>
  <c r="Q665" i="29"/>
  <c r="Q488" i="25"/>
  <c r="Q488" i="29"/>
  <c r="Q505" i="29"/>
  <c r="I591" i="25"/>
  <c r="Q561" i="25"/>
  <c r="I591" i="29"/>
  <c r="Q561" i="29"/>
  <c r="O623" i="29"/>
  <c r="O592" i="29" s="1"/>
  <c r="I53" i="20" s="1"/>
  <c r="N623" i="7"/>
  <c r="Q659" i="27"/>
  <c r="Q220" i="29"/>
  <c r="Q228" i="25"/>
  <c r="Q236" i="28"/>
  <c r="Q245" i="27"/>
  <c r="Q253" i="7"/>
  <c r="Q288" i="26"/>
  <c r="Q288" i="29"/>
  <c r="Q313" i="27"/>
  <c r="Q321" i="7"/>
  <c r="Q340" i="28"/>
  <c r="Q356" i="7"/>
  <c r="Q356" i="29"/>
  <c r="Q389" i="7"/>
  <c r="Q397" i="29"/>
  <c r="Q428" i="7"/>
  <c r="Q428" i="29"/>
  <c r="Q511" i="29"/>
  <c r="Q511" i="25"/>
  <c r="N559" i="28"/>
  <c r="Q562" i="25"/>
  <c r="Q661" i="27"/>
  <c r="Q567" i="25"/>
  <c r="Q575" i="29"/>
  <c r="Q575" i="25"/>
  <c r="Q602" i="7"/>
  <c r="Q602" i="29"/>
  <c r="Q618" i="28"/>
  <c r="Q643" i="29"/>
  <c r="Q643" i="25"/>
  <c r="Q803" i="7"/>
  <c r="Q803" i="29"/>
  <c r="Q680" i="28"/>
  <c r="M719" i="27"/>
  <c r="Q697" i="29"/>
  <c r="Q732" i="29"/>
  <c r="Q740" i="29"/>
  <c r="Q765" i="7"/>
  <c r="Q792" i="27"/>
  <c r="Q800" i="29"/>
  <c r="Q673" i="25"/>
  <c r="Q681" i="28"/>
  <c r="Q700" i="26"/>
  <c r="Q700" i="29"/>
  <c r="Q741" i="29"/>
  <c r="Q760" i="27"/>
  <c r="Q793" i="27"/>
  <c r="Q802" i="25"/>
  <c r="Q802" i="29"/>
  <c r="Q835" i="25"/>
  <c r="Q843" i="29"/>
  <c r="Q843" i="25"/>
  <c r="Q870" i="29"/>
  <c r="Q895" i="27"/>
  <c r="Q914" i="29"/>
  <c r="Q938" i="29"/>
  <c r="Q826" i="28"/>
  <c r="Q842" i="25"/>
  <c r="Q867" i="27"/>
  <c r="Q875" i="25"/>
  <c r="Q886" i="29"/>
  <c r="Q919" i="29"/>
  <c r="Q946" i="7"/>
  <c r="Q946" i="29"/>
  <c r="Q446" i="29"/>
  <c r="N111" i="28"/>
  <c r="N80" i="28" s="1"/>
  <c r="G37" i="19" s="1"/>
  <c r="Q225" i="29"/>
  <c r="Q93" i="29"/>
  <c r="Q105" i="29"/>
  <c r="Q68" i="27"/>
  <c r="Q258" i="26"/>
  <c r="Q221" i="7"/>
  <c r="Q29" i="25"/>
  <c r="Q55" i="25"/>
  <c r="Q459" i="25"/>
  <c r="Q459" i="28"/>
  <c r="Q77" i="7"/>
  <c r="Q77" i="26"/>
  <c r="I143" i="25"/>
  <c r="Q113" i="25"/>
  <c r="I143" i="28"/>
  <c r="Q113" i="28"/>
  <c r="M143" i="26"/>
  <c r="Q121" i="25"/>
  <c r="Q156" i="25"/>
  <c r="Q223" i="25"/>
  <c r="Q293" i="7"/>
  <c r="Q438" i="26"/>
  <c r="Q438" i="28"/>
  <c r="Q621" i="7"/>
  <c r="Q468" i="28"/>
  <c r="Q530" i="25"/>
  <c r="Q640" i="7"/>
  <c r="Q640" i="28"/>
  <c r="Q477" i="7"/>
  <c r="Q667" i="28"/>
  <c r="Q282" i="7"/>
  <c r="Q323" i="25"/>
  <c r="Q358" i="25"/>
  <c r="Q383" i="25"/>
  <c r="Q402" i="28"/>
  <c r="Q483" i="7"/>
  <c r="Q549" i="7"/>
  <c r="Q669" i="7"/>
  <c r="Q596" i="7"/>
  <c r="Q629" i="28"/>
  <c r="Q637" i="25"/>
  <c r="Q664" i="7"/>
  <c r="Q664" i="28"/>
  <c r="Q691" i="7"/>
  <c r="Q691" i="28"/>
  <c r="Q707" i="28"/>
  <c r="Q707" i="25"/>
  <c r="Q726" i="7"/>
  <c r="Q726" i="28"/>
  <c r="Q759" i="7"/>
  <c r="Q794" i="7"/>
  <c r="Q794" i="28"/>
  <c r="N687" i="28"/>
  <c r="Q694" i="25"/>
  <c r="Q694" i="28"/>
  <c r="M719" i="28"/>
  <c r="Q727" i="7"/>
  <c r="Q762" i="7"/>
  <c r="Q762" i="28"/>
  <c r="Q795" i="7"/>
  <c r="Q795" i="28"/>
  <c r="Q795" i="25"/>
  <c r="Q829" i="7"/>
  <c r="Q864" i="7"/>
  <c r="Q864" i="28"/>
  <c r="N911" i="28"/>
  <c r="O911" i="7"/>
  <c r="Q897" i="7"/>
  <c r="Q897" i="28"/>
  <c r="Q916" i="28"/>
  <c r="Q932" i="7"/>
  <c r="Q940" i="25"/>
  <c r="Q965" i="7"/>
  <c r="Q965" i="28"/>
  <c r="Q836" i="7"/>
  <c r="Q836" i="28"/>
  <c r="Q844" i="25"/>
  <c r="Q869" i="7"/>
  <c r="Q869" i="28"/>
  <c r="Q869" i="26"/>
  <c r="Q888" i="25"/>
  <c r="Q904" i="7"/>
  <c r="Q904" i="28"/>
  <c r="Q904" i="25"/>
  <c r="O943" i="25"/>
  <c r="Q937" i="7"/>
  <c r="Q972" i="7"/>
  <c r="Q972" i="28"/>
  <c r="Q211" i="7"/>
  <c r="Q85" i="7"/>
  <c r="Q31" i="25"/>
  <c r="Q31" i="28"/>
  <c r="Q270" i="28"/>
  <c r="Q457" i="7"/>
  <c r="Q457" i="28"/>
  <c r="Q233" i="25"/>
  <c r="M495" i="28"/>
  <c r="M495" i="25"/>
  <c r="Q199" i="7"/>
  <c r="Q264" i="7"/>
  <c r="Q297" i="28"/>
  <c r="Q330" i="7"/>
  <c r="I431" i="25"/>
  <c r="Q401" i="25"/>
  <c r="I431" i="28"/>
  <c r="Q401" i="28"/>
  <c r="O431" i="25"/>
  <c r="Q515" i="7"/>
  <c r="Q515" i="28"/>
  <c r="Q654" i="28"/>
  <c r="Q473" i="7"/>
  <c r="Q574" i="7"/>
  <c r="Q574" i="28"/>
  <c r="Q444" i="7"/>
  <c r="Q444" i="28"/>
  <c r="Q480" i="28"/>
  <c r="Q513" i="25"/>
  <c r="Q513" i="28"/>
  <c r="Q609" i="7"/>
  <c r="Q609" i="28"/>
  <c r="Q232" i="7"/>
  <c r="O271" i="26"/>
  <c r="Q265" i="25"/>
  <c r="Q300" i="25"/>
  <c r="I399" i="27"/>
  <c r="Q369" i="27"/>
  <c r="Q369" i="28"/>
  <c r="I399" i="28"/>
  <c r="M399" i="26"/>
  <c r="Q453" i="7"/>
  <c r="Q453" i="28"/>
  <c r="Q486" i="28"/>
  <c r="Q519" i="7"/>
  <c r="Q611" i="27"/>
  <c r="Q611" i="28"/>
  <c r="M591" i="28"/>
  <c r="Q579" i="7"/>
  <c r="Q579" i="28"/>
  <c r="Q579" i="26"/>
  <c r="Q614" i="7"/>
  <c r="Q614" i="28"/>
  <c r="Q647" i="7"/>
  <c r="Q647" i="26"/>
  <c r="Q676" i="7"/>
  <c r="Q684" i="25"/>
  <c r="Q709" i="26"/>
  <c r="Q717" i="25"/>
  <c r="Q728" i="28"/>
  <c r="Q744" i="7"/>
  <c r="Q744" i="26"/>
  <c r="O783" i="25"/>
  <c r="O752" i="25" s="1"/>
  <c r="I58" i="16" s="1"/>
  <c r="Q777" i="7"/>
  <c r="Q788" i="25"/>
  <c r="Q677" i="7"/>
  <c r="Q712" i="7"/>
  <c r="Q712" i="28"/>
  <c r="O751" i="7"/>
  <c r="Q745" i="7"/>
  <c r="Q780" i="7"/>
  <c r="Q814" i="7"/>
  <c r="Q814" i="28"/>
  <c r="Q814" i="26"/>
  <c r="Q850" i="7"/>
  <c r="Q850" i="28"/>
  <c r="Q866" i="28"/>
  <c r="Q883" i="7"/>
  <c r="Q883" i="28"/>
  <c r="N911" i="27"/>
  <c r="Q918" i="7"/>
  <c r="Q951" i="7"/>
  <c r="Q951" i="28"/>
  <c r="Q959" i="25"/>
  <c r="Q822" i="7"/>
  <c r="Q855" i="7"/>
  <c r="Q871" i="28"/>
  <c r="Q890" i="7"/>
  <c r="Q890" i="28"/>
  <c r="Q923" i="7"/>
  <c r="Q923" i="26"/>
  <c r="Q931" i="26"/>
  <c r="Q958" i="7"/>
  <c r="Q958" i="28"/>
  <c r="N975" i="28"/>
  <c r="Q128" i="7"/>
  <c r="N79" i="7"/>
  <c r="Q60" i="7"/>
  <c r="Q165" i="25"/>
  <c r="M239" i="28"/>
  <c r="Q42" i="7"/>
  <c r="Q99" i="25"/>
  <c r="Q426" i="28"/>
  <c r="Q82" i="25"/>
  <c r="Q166" i="7"/>
  <c r="Q507" i="25"/>
  <c r="Q70" i="25"/>
  <c r="Q555" i="7"/>
  <c r="Q95" i="25"/>
  <c r="Q638" i="7"/>
  <c r="Q638" i="28"/>
  <c r="Q214" i="25"/>
  <c r="Q63" i="7"/>
  <c r="Q443" i="25"/>
  <c r="Q443" i="28"/>
  <c r="Q613" i="25"/>
  <c r="Q613" i="28"/>
  <c r="N111" i="25"/>
  <c r="Q117" i="25"/>
  <c r="Q141" i="26"/>
  <c r="Q177" i="7"/>
  <c r="I207" i="7"/>
  <c r="I207" i="28"/>
  <c r="Q177" i="28"/>
  <c r="M207" i="26"/>
  <c r="Q193" i="28"/>
  <c r="Q215" i="7"/>
  <c r="Q285" i="7"/>
  <c r="Q421" i="7"/>
  <c r="Q421" i="26"/>
  <c r="Q487" i="28"/>
  <c r="Q517" i="28"/>
  <c r="Q615" i="7"/>
  <c r="O687" i="26"/>
  <c r="Q430" i="28"/>
  <c r="Q469" i="7"/>
  <c r="Q485" i="25"/>
  <c r="Q556" i="25"/>
  <c r="Q650" i="7"/>
  <c r="Q650" i="26"/>
  <c r="Q243" i="7"/>
  <c r="Q243" i="28"/>
  <c r="Q278" i="27"/>
  <c r="Q379" i="7"/>
  <c r="Q414" i="26"/>
  <c r="Q475" i="7"/>
  <c r="Q652" i="7"/>
  <c r="Q589" i="7"/>
  <c r="Q589" i="28"/>
  <c r="Q589" i="25"/>
  <c r="I655" i="7"/>
  <c r="Q625" i="7"/>
  <c r="Q625" i="28"/>
  <c r="I655" i="28"/>
  <c r="M655" i="26"/>
  <c r="Q660" i="7"/>
  <c r="Q660" i="28"/>
  <c r="Q686" i="7"/>
  <c r="Q686" i="26"/>
  <c r="Q703" i="28"/>
  <c r="Q755" i="7"/>
  <c r="Q755" i="28"/>
  <c r="Q790" i="7"/>
  <c r="Q790" i="28"/>
  <c r="Q690" i="25"/>
  <c r="Q690" i="28"/>
  <c r="Q723" i="7"/>
  <c r="Q723" i="28"/>
  <c r="N751" i="25"/>
  <c r="Q731" i="27"/>
  <c r="Q758" i="7"/>
  <c r="Q758" i="28"/>
  <c r="Q791" i="7"/>
  <c r="Q791" i="28"/>
  <c r="Q860" i="7"/>
  <c r="Q860" i="28"/>
  <c r="Q893" i="28"/>
  <c r="Q901" i="25"/>
  <c r="Q909" i="28"/>
  <c r="Q936" i="25"/>
  <c r="Q961" i="7"/>
  <c r="Q961" i="28"/>
  <c r="Q832" i="7"/>
  <c r="Q832" i="28"/>
  <c r="Q832" i="26"/>
  <c r="Q840" i="25"/>
  <c r="M879" i="28"/>
  <c r="O879" i="7"/>
  <c r="O848" i="7" s="1"/>
  <c r="I61" i="15" s="1"/>
  <c r="Q865" i="7"/>
  <c r="Q865" i="28"/>
  <c r="Q900" i="7"/>
  <c r="Q900" i="28"/>
  <c r="Q933" i="7"/>
  <c r="Q968" i="7"/>
  <c r="Q968" i="28"/>
  <c r="Q97" i="25"/>
  <c r="Q291" i="28"/>
  <c r="O175" i="28"/>
  <c r="O175" i="25"/>
  <c r="Q490" i="25"/>
  <c r="Q21" i="26"/>
  <c r="J30" i="21"/>
  <c r="E45" i="21"/>
  <c r="F40" i="21"/>
  <c r="F30" i="21"/>
  <c r="J41" i="21"/>
  <c r="H30" i="21"/>
  <c r="N30" i="21"/>
  <c r="N41" i="21"/>
  <c r="P41" i="21"/>
  <c r="L41" i="21"/>
  <c r="P30" i="21"/>
  <c r="H41" i="21"/>
  <c r="L30" i="21"/>
  <c r="H31" i="21"/>
  <c r="L36" i="21"/>
  <c r="N31" i="21"/>
  <c r="N36" i="21"/>
  <c r="F36" i="21"/>
  <c r="P31" i="21"/>
  <c r="F31" i="21"/>
  <c r="N22" i="21"/>
  <c r="H36" i="21"/>
  <c r="N16" i="21"/>
  <c r="J31" i="21"/>
  <c r="J36" i="21"/>
  <c r="F16" i="21"/>
  <c r="P16" i="21"/>
  <c r="H16" i="21"/>
  <c r="L22" i="21"/>
  <c r="F22" i="21"/>
  <c r="P22" i="21"/>
  <c r="H22" i="21"/>
  <c r="L39" i="21"/>
  <c r="F39" i="21"/>
  <c r="N39" i="21"/>
  <c r="P39" i="21"/>
  <c r="J39" i="21"/>
  <c r="H39" i="21"/>
  <c r="L35" i="21"/>
  <c r="P35" i="21"/>
  <c r="H35" i="21"/>
  <c r="N35" i="21"/>
  <c r="F35" i="21"/>
  <c r="J35" i="21"/>
  <c r="F32" i="21"/>
  <c r="H32" i="21"/>
  <c r="P32" i="21"/>
  <c r="N32" i="21"/>
  <c r="L32" i="21"/>
  <c r="J32" i="21"/>
  <c r="H33" i="21"/>
  <c r="N33" i="21"/>
  <c r="L33" i="21"/>
  <c r="J33" i="21"/>
  <c r="F33" i="21"/>
  <c r="P33" i="21"/>
  <c r="L20" i="21"/>
  <c r="P20" i="21"/>
  <c r="F20" i="21"/>
  <c r="N20" i="21"/>
  <c r="J20" i="21"/>
  <c r="H20" i="21"/>
  <c r="L24" i="21"/>
  <c r="N24" i="21"/>
  <c r="J24" i="21"/>
  <c r="H24" i="21"/>
  <c r="P24" i="21"/>
  <c r="F24" i="21"/>
  <c r="H37" i="21"/>
  <c r="P37" i="21"/>
  <c r="L37" i="21"/>
  <c r="J37" i="21"/>
  <c r="F37" i="21"/>
  <c r="N37" i="21"/>
  <c r="H17" i="21"/>
  <c r="P17" i="21"/>
  <c r="J17" i="21"/>
  <c r="N17" i="21"/>
  <c r="F17" i="21"/>
  <c r="L17" i="21"/>
  <c r="L23" i="21"/>
  <c r="N23" i="21"/>
  <c r="F23" i="21"/>
  <c r="H23" i="21"/>
  <c r="P23" i="21"/>
  <c r="J23" i="21"/>
  <c r="L19" i="21"/>
  <c r="N19" i="21"/>
  <c r="F19" i="21"/>
  <c r="P19" i="21"/>
  <c r="H19" i="21"/>
  <c r="J19" i="21"/>
  <c r="J38" i="21"/>
  <c r="P38" i="21"/>
  <c r="N38" i="21"/>
  <c r="F38" i="21"/>
  <c r="H38" i="21"/>
  <c r="L38" i="21"/>
  <c r="J34" i="21"/>
  <c r="P34" i="21"/>
  <c r="L34" i="21"/>
  <c r="H34" i="21"/>
  <c r="N34" i="21"/>
  <c r="F34" i="21"/>
  <c r="L27" i="21"/>
  <c r="P27" i="21"/>
  <c r="J27" i="21"/>
  <c r="H27" i="21"/>
  <c r="N27" i="21"/>
  <c r="F27" i="21"/>
  <c r="H29" i="21"/>
  <c r="P29" i="21"/>
  <c r="L29" i="21"/>
  <c r="N29" i="21"/>
  <c r="J29" i="21"/>
  <c r="F29" i="21"/>
  <c r="J28" i="21"/>
  <c r="H28" i="21"/>
  <c r="P28" i="21"/>
  <c r="F28" i="21"/>
  <c r="L28" i="21"/>
  <c r="N28" i="21"/>
  <c r="L15" i="21"/>
  <c r="N15" i="21"/>
  <c r="P15" i="21"/>
  <c r="F15" i="21"/>
  <c r="H15" i="21"/>
  <c r="J15" i="21"/>
  <c r="L43" i="21"/>
  <c r="H43" i="21"/>
  <c r="P43" i="21"/>
  <c r="J43" i="21"/>
  <c r="F43" i="21"/>
  <c r="N43" i="21"/>
  <c r="J42" i="21"/>
  <c r="P42" i="21"/>
  <c r="N42" i="21"/>
  <c r="F42" i="21"/>
  <c r="H42" i="21"/>
  <c r="L42" i="21"/>
  <c r="H21" i="21"/>
  <c r="P21" i="21"/>
  <c r="F21" i="21"/>
  <c r="J21" i="21"/>
  <c r="N21" i="21"/>
  <c r="L21" i="21"/>
  <c r="H25" i="21"/>
  <c r="N25" i="21"/>
  <c r="J25" i="21"/>
  <c r="F25" i="21"/>
  <c r="L25" i="21"/>
  <c r="P25" i="21"/>
  <c r="J26" i="21"/>
  <c r="P26" i="21"/>
  <c r="N26" i="21"/>
  <c r="H26" i="21"/>
  <c r="L26" i="21"/>
  <c r="F26" i="21"/>
  <c r="H13" i="3"/>
  <c r="G852" i="3" s="1"/>
  <c r="N14" i="21"/>
  <c r="Q21" i="7"/>
  <c r="O47" i="7"/>
  <c r="G852" i="5"/>
  <c r="G356" i="5"/>
  <c r="G263" i="5"/>
  <c r="G821" i="5"/>
  <c r="G418" i="5"/>
  <c r="G573" i="5"/>
  <c r="G728" i="5"/>
  <c r="G232" i="5"/>
  <c r="G883" i="5"/>
  <c r="G542" i="5"/>
  <c r="G46" i="5"/>
  <c r="G759" i="5"/>
  <c r="G449" i="5"/>
  <c r="G294" i="5"/>
  <c r="G170" i="5"/>
  <c r="G77" i="5"/>
  <c r="G604" i="5"/>
  <c r="G914" i="5"/>
  <c r="G387" i="5"/>
  <c r="G325" i="5"/>
  <c r="G511" i="5"/>
  <c r="G666" i="5"/>
  <c r="G15" i="5"/>
  <c r="G697" i="5"/>
  <c r="G201" i="5"/>
  <c r="G635" i="5"/>
  <c r="G139" i="5"/>
  <c r="G790" i="5"/>
  <c r="G480" i="5"/>
  <c r="L31" i="21" l="1"/>
  <c r="N240" i="7"/>
  <c r="G42" i="15" s="1"/>
  <c r="J22" i="21"/>
  <c r="G418" i="4"/>
  <c r="G139" i="4"/>
  <c r="G604" i="4"/>
  <c r="G108" i="4"/>
  <c r="G46" i="4"/>
  <c r="G573" i="4"/>
  <c r="G15" i="4"/>
  <c r="G914" i="4"/>
  <c r="G852" i="4"/>
  <c r="G666" i="4"/>
  <c r="G232" i="4"/>
  <c r="G263" i="4"/>
  <c r="G728" i="4"/>
  <c r="G387" i="4"/>
  <c r="G77" i="4"/>
  <c r="G170" i="4"/>
  <c r="G759" i="4"/>
  <c r="G449" i="4"/>
  <c r="G542" i="4"/>
  <c r="G511" i="4"/>
  <c r="G325" i="4"/>
  <c r="G294" i="4"/>
  <c r="G883" i="4"/>
  <c r="G356" i="4"/>
  <c r="G201" i="4"/>
  <c r="G480" i="4"/>
  <c r="G790" i="4"/>
  <c r="G635" i="4"/>
  <c r="G821" i="4"/>
  <c r="R36" i="22"/>
  <c r="S36" i="22" s="1"/>
  <c r="O112" i="27"/>
  <c r="I38" i="18" s="1"/>
  <c r="N176" i="29"/>
  <c r="G40" i="20" s="1"/>
  <c r="N304" i="27"/>
  <c r="G44" i="18" s="1"/>
  <c r="R18" i="22"/>
  <c r="S18" i="22" s="1"/>
  <c r="N688" i="27"/>
  <c r="G56" i="18" s="1"/>
  <c r="O208" i="29"/>
  <c r="I41" i="20" s="1"/>
  <c r="N496" i="25"/>
  <c r="G50" i="16" s="1"/>
  <c r="O816" i="25"/>
  <c r="I60" i="16" s="1"/>
  <c r="O496" i="29"/>
  <c r="I50" i="20" s="1"/>
  <c r="N720" i="29"/>
  <c r="G57" i="20" s="1"/>
  <c r="N432" i="28"/>
  <c r="G48" i="19" s="1"/>
  <c r="O336" i="29"/>
  <c r="I45" i="20" s="1"/>
  <c r="N48" i="29"/>
  <c r="G36" i="20" s="1"/>
  <c r="N112" i="31"/>
  <c r="N752" i="31"/>
  <c r="N304" i="31"/>
  <c r="N880" i="27"/>
  <c r="G62" i="18" s="1"/>
  <c r="N848" i="29"/>
  <c r="G61" i="20" s="1"/>
  <c r="N80" i="29"/>
  <c r="G37" i="20" s="1"/>
  <c r="N816" i="25"/>
  <c r="G60" i="16" s="1"/>
  <c r="O240" i="25"/>
  <c r="I42" i="16" s="1"/>
  <c r="N240" i="25"/>
  <c r="G42" i="16" s="1"/>
  <c r="N464" i="27"/>
  <c r="G49" i="18" s="1"/>
  <c r="O112" i="7"/>
  <c r="I38" i="15" s="1"/>
  <c r="O720" i="29"/>
  <c r="I57" i="20" s="1"/>
  <c r="O112" i="31"/>
  <c r="O304" i="31"/>
  <c r="N848" i="31"/>
  <c r="O752" i="31"/>
  <c r="R27" i="22"/>
  <c r="S27" i="22" s="1"/>
  <c r="O880" i="7"/>
  <c r="I62" i="15" s="1"/>
  <c r="N784" i="7"/>
  <c r="G59" i="15" s="1"/>
  <c r="N336" i="7"/>
  <c r="G45" i="15" s="1"/>
  <c r="O272" i="29"/>
  <c r="I43" i="20" s="1"/>
  <c r="O48" i="29"/>
  <c r="I36" i="20" s="1"/>
  <c r="O848" i="29"/>
  <c r="I61" i="20" s="1"/>
  <c r="N208" i="29"/>
  <c r="G41" i="20" s="1"/>
  <c r="O688" i="31"/>
  <c r="N272" i="31"/>
  <c r="R26" i="22"/>
  <c r="S26" i="22" s="1"/>
  <c r="R24" i="22"/>
  <c r="S24" i="22" s="1"/>
  <c r="R42" i="22"/>
  <c r="S42" i="22" s="1"/>
  <c r="N48" i="7"/>
  <c r="G36" i="15" s="1"/>
  <c r="N144" i="26"/>
  <c r="G39" i="17" s="1"/>
  <c r="N48" i="26"/>
  <c r="G36" i="17" s="1"/>
  <c r="N496" i="7"/>
  <c r="G50" i="15" s="1"/>
  <c r="O464" i="28"/>
  <c r="I49" i="19" s="1"/>
  <c r="O48" i="7"/>
  <c r="I36" i="15" s="1"/>
  <c r="N752" i="29"/>
  <c r="G58" i="20" s="1"/>
  <c r="N560" i="26"/>
  <c r="G52" i="17" s="1"/>
  <c r="N272" i="28"/>
  <c r="G43" i="19" s="1"/>
  <c r="O336" i="25"/>
  <c r="I45" i="16" s="1"/>
  <c r="O752" i="29"/>
  <c r="I58" i="20" s="1"/>
  <c r="N944" i="28"/>
  <c r="G64" i="19" s="1"/>
  <c r="N624" i="27"/>
  <c r="G54" i="18" s="1"/>
  <c r="N432" i="25"/>
  <c r="G48" i="16" s="1"/>
  <c r="N912" i="27"/>
  <c r="G63" i="18" s="1"/>
  <c r="O656" i="7"/>
  <c r="I55" i="15" s="1"/>
  <c r="O912" i="27"/>
  <c r="I63" i="18" s="1"/>
  <c r="N816" i="29"/>
  <c r="G60" i="20" s="1"/>
  <c r="R37" i="22"/>
  <c r="S37" i="22" s="1"/>
  <c r="N880" i="26"/>
  <c r="G62" i="17" s="1"/>
  <c r="N944" i="29"/>
  <c r="G64" i="20" s="1"/>
  <c r="N560" i="31"/>
  <c r="R40" i="22"/>
  <c r="S40" i="22" s="1"/>
  <c r="R25" i="22"/>
  <c r="S25" i="22" s="1"/>
  <c r="O144" i="28"/>
  <c r="I39" i="19" s="1"/>
  <c r="O656" i="26"/>
  <c r="I55" i="17" s="1"/>
  <c r="O784" i="29"/>
  <c r="I59" i="20" s="1"/>
  <c r="O912" i="7"/>
  <c r="I63" i="15" s="1"/>
  <c r="N112" i="27"/>
  <c r="G38" i="18" s="1"/>
  <c r="N944" i="27"/>
  <c r="G64" i="18" s="1"/>
  <c r="N144" i="28"/>
  <c r="G39" i="19" s="1"/>
  <c r="O48" i="26"/>
  <c r="I36" i="17" s="1"/>
  <c r="O80" i="28"/>
  <c r="I37" i="19" s="1"/>
  <c r="O272" i="28"/>
  <c r="I43" i="19" s="1"/>
  <c r="R22" i="22"/>
  <c r="S22" i="22" s="1"/>
  <c r="R15" i="22"/>
  <c r="S15" i="22" s="1"/>
  <c r="R16" i="22"/>
  <c r="S16" i="22" s="1"/>
  <c r="R20" i="22"/>
  <c r="S20" i="22" s="1"/>
  <c r="R30" i="22"/>
  <c r="S30" i="22" s="1"/>
  <c r="R28" i="22"/>
  <c r="S28" i="22" s="1"/>
  <c r="R34" i="22"/>
  <c r="S34" i="22" s="1"/>
  <c r="R21" i="22"/>
  <c r="S21" i="22" s="1"/>
  <c r="R18" i="21"/>
  <c r="S18" i="21" s="1"/>
  <c r="O432" i="28"/>
  <c r="I48" i="19" s="1"/>
  <c r="O208" i="7"/>
  <c r="I41" i="15" s="1"/>
  <c r="O368" i="26"/>
  <c r="I46" i="17" s="1"/>
  <c r="O144" i="26"/>
  <c r="I39" i="17" s="1"/>
  <c r="O400" i="7"/>
  <c r="I47" i="15" s="1"/>
  <c r="O944" i="31"/>
  <c r="N880" i="31"/>
  <c r="O816" i="31"/>
  <c r="N176" i="31"/>
  <c r="N80" i="7"/>
  <c r="G37" i="15" s="1"/>
  <c r="O176" i="29"/>
  <c r="I40" i="20" s="1"/>
  <c r="O240" i="26"/>
  <c r="I42" i="17" s="1"/>
  <c r="N528" i="28"/>
  <c r="G51" i="19" s="1"/>
  <c r="O528" i="29"/>
  <c r="I51" i="20" s="1"/>
  <c r="O272" i="7"/>
  <c r="I43" i="15" s="1"/>
  <c r="N848" i="28"/>
  <c r="G61" i="19" s="1"/>
  <c r="O112" i="29"/>
  <c r="I38" i="20" s="1"/>
  <c r="O304" i="27"/>
  <c r="I44" i="18" s="1"/>
  <c r="R17" i="22"/>
  <c r="S17" i="22" s="1"/>
  <c r="R38" i="22"/>
  <c r="S38" i="22" s="1"/>
  <c r="R19" i="22"/>
  <c r="S19" i="22" s="1"/>
  <c r="R43" i="22"/>
  <c r="S43" i="22" s="1"/>
  <c r="R33" i="22"/>
  <c r="S33" i="22" s="1"/>
  <c r="O368" i="29"/>
  <c r="I46" i="20" s="1"/>
  <c r="O912" i="31"/>
  <c r="O240" i="31"/>
  <c r="O432" i="27"/>
  <c r="I48" i="18" s="1"/>
  <c r="O80" i="7"/>
  <c r="I37" i="15" s="1"/>
  <c r="N336" i="26"/>
  <c r="G45" i="17" s="1"/>
  <c r="N176" i="26"/>
  <c r="G40" i="17" s="1"/>
  <c r="N304" i="28"/>
  <c r="G44" i="19" s="1"/>
  <c r="O784" i="25"/>
  <c r="I59" i="16" s="1"/>
  <c r="O304" i="25"/>
  <c r="I44" i="16" s="1"/>
  <c r="N688" i="7"/>
  <c r="G56" i="15" s="1"/>
  <c r="N368" i="29"/>
  <c r="G46" i="20" s="1"/>
  <c r="N400" i="29"/>
  <c r="G47" i="20" s="1"/>
  <c r="O304" i="28"/>
  <c r="I44" i="19" s="1"/>
  <c r="N528" i="27"/>
  <c r="G51" i="18" s="1"/>
  <c r="N208" i="31"/>
  <c r="O208" i="31"/>
  <c r="N784" i="26"/>
  <c r="G59" i="17" s="1"/>
  <c r="N304" i="25"/>
  <c r="G44" i="16" s="1"/>
  <c r="N272" i="7"/>
  <c r="G43" i="15" s="1"/>
  <c r="O688" i="29"/>
  <c r="I56" i="20" s="1"/>
  <c r="N112" i="29"/>
  <c r="G38" i="20" s="1"/>
  <c r="O528" i="27"/>
  <c r="I51" i="18" s="1"/>
  <c r="N336" i="29"/>
  <c r="G45" i="20" s="1"/>
  <c r="O880" i="27"/>
  <c r="I62" i="18" s="1"/>
  <c r="O560" i="28"/>
  <c r="I52" i="19" s="1"/>
  <c r="N432" i="26"/>
  <c r="G48" i="17" s="1"/>
  <c r="N720" i="27"/>
  <c r="G57" i="18" s="1"/>
  <c r="N144" i="29"/>
  <c r="G39" i="20" s="1"/>
  <c r="O720" i="26"/>
  <c r="I57" i="17" s="1"/>
  <c r="Q367" i="31"/>
  <c r="Q336" i="31" s="1"/>
  <c r="Q527" i="31"/>
  <c r="Q496" i="31" s="1"/>
  <c r="Q847" i="31"/>
  <c r="Q816" i="31" s="1"/>
  <c r="O272" i="31"/>
  <c r="Q463" i="31"/>
  <c r="Q432" i="31" s="1"/>
  <c r="Q81" i="31"/>
  <c r="Q111" i="31" s="1"/>
  <c r="Q80" i="31" s="1"/>
  <c r="O464" i="31"/>
  <c r="N80" i="25"/>
  <c r="G37" i="16" s="1"/>
  <c r="Q399" i="27"/>
  <c r="Q368" i="27" s="1"/>
  <c r="N592" i="7"/>
  <c r="G53" i="15" s="1"/>
  <c r="N752" i="27"/>
  <c r="G58" i="18" s="1"/>
  <c r="O304" i="26"/>
  <c r="I44" i="17" s="1"/>
  <c r="N624" i="25"/>
  <c r="G54" i="16" s="1"/>
  <c r="O624" i="25"/>
  <c r="I54" i="16" s="1"/>
  <c r="N240" i="29"/>
  <c r="G42" i="20" s="1"/>
  <c r="O144" i="29"/>
  <c r="I39" i="20" s="1"/>
  <c r="N752" i="25"/>
  <c r="G58" i="16" s="1"/>
  <c r="N944" i="25"/>
  <c r="G64" i="16" s="1"/>
  <c r="N144" i="31"/>
  <c r="O400" i="25"/>
  <c r="I47" i="16" s="1"/>
  <c r="R40" i="21"/>
  <c r="S40" i="21" s="1"/>
  <c r="O720" i="7"/>
  <c r="I57" i="15" s="1"/>
  <c r="O176" i="27"/>
  <c r="I40" i="18" s="1"/>
  <c r="O48" i="28"/>
  <c r="I36" i="19" s="1"/>
  <c r="N496" i="27"/>
  <c r="G50" i="18" s="1"/>
  <c r="O240" i="29"/>
  <c r="I42" i="20" s="1"/>
  <c r="O144" i="7"/>
  <c r="I39" i="15" s="1"/>
  <c r="N656" i="27"/>
  <c r="G55" i="18" s="1"/>
  <c r="N208" i="25"/>
  <c r="G41" i="16" s="1"/>
  <c r="N112" i="26"/>
  <c r="G38" i="17" s="1"/>
  <c r="N336" i="28"/>
  <c r="G45" i="19" s="1"/>
  <c r="O336" i="28"/>
  <c r="I45" i="19" s="1"/>
  <c r="O752" i="26"/>
  <c r="I58" i="17" s="1"/>
  <c r="N592" i="28"/>
  <c r="G53" i="19" s="1"/>
  <c r="Q47" i="31"/>
  <c r="Q16" i="31" s="1"/>
  <c r="N432" i="31"/>
  <c r="Q559" i="31"/>
  <c r="Q528" i="31" s="1"/>
  <c r="O80" i="31"/>
  <c r="R29" i="22"/>
  <c r="S29" i="22" s="1"/>
  <c r="O336" i="26"/>
  <c r="I45" i="17" s="1"/>
  <c r="O944" i="26"/>
  <c r="I64" i="17" s="1"/>
  <c r="O976" i="30"/>
  <c r="O13" i="30" s="1"/>
  <c r="K10" i="30" s="1"/>
  <c r="Q175" i="26"/>
  <c r="Q144" i="26" s="1"/>
  <c r="O112" i="26"/>
  <c r="I38" i="17" s="1"/>
  <c r="O912" i="26"/>
  <c r="I63" i="17" s="1"/>
  <c r="M976" i="30"/>
  <c r="M13" i="30" s="1"/>
  <c r="K7" i="30" s="1"/>
  <c r="M976" i="31"/>
  <c r="M13" i="31" s="1"/>
  <c r="K3" i="31" s="1"/>
  <c r="K976" i="30"/>
  <c r="J13" i="30" s="1"/>
  <c r="K4" i="30" s="1"/>
  <c r="Q559" i="26"/>
  <c r="Q528" i="26" s="1"/>
  <c r="Q751" i="27"/>
  <c r="Q720" i="27" s="1"/>
  <c r="Q303" i="29"/>
  <c r="Q272" i="29" s="1"/>
  <c r="Q303" i="27"/>
  <c r="Q272" i="27" s="1"/>
  <c r="Q751" i="26"/>
  <c r="Q720" i="26" s="1"/>
  <c r="O176" i="26"/>
  <c r="I40" i="17" s="1"/>
  <c r="O624" i="26"/>
  <c r="I54" i="17" s="1"/>
  <c r="O80" i="27"/>
  <c r="I37" i="18" s="1"/>
  <c r="O560" i="25"/>
  <c r="I52" i="16" s="1"/>
  <c r="R32" i="22"/>
  <c r="S32" i="22" s="1"/>
  <c r="R39" i="22"/>
  <c r="S39" i="22" s="1"/>
  <c r="R23" i="22"/>
  <c r="S23" i="22" s="1"/>
  <c r="R41" i="22"/>
  <c r="S41" i="22" s="1"/>
  <c r="O688" i="27"/>
  <c r="I56" i="18" s="1"/>
  <c r="N592" i="25"/>
  <c r="G53" i="16" s="1"/>
  <c r="N816" i="26"/>
  <c r="G60" i="17" s="1"/>
  <c r="O528" i="7"/>
  <c r="I51" i="15" s="1"/>
  <c r="O912" i="28"/>
  <c r="I63" i="19" s="1"/>
  <c r="Q655" i="31"/>
  <c r="Q624" i="31" s="1"/>
  <c r="O656" i="31"/>
  <c r="Q751" i="31"/>
  <c r="Q720" i="31" s="1"/>
  <c r="Q495" i="31"/>
  <c r="Q464" i="31" s="1"/>
  <c r="O400" i="31"/>
  <c r="Q303" i="31"/>
  <c r="Q272" i="31" s="1"/>
  <c r="Q207" i="31"/>
  <c r="Q176" i="31" s="1"/>
  <c r="Q143" i="31"/>
  <c r="Q112" i="31" s="1"/>
  <c r="O368" i="31"/>
  <c r="O176" i="31"/>
  <c r="N496" i="31"/>
  <c r="O560" i="31"/>
  <c r="Q879" i="31"/>
  <c r="Q848" i="31" s="1"/>
  <c r="Q911" i="31"/>
  <c r="Q880" i="31" s="1"/>
  <c r="N656" i="31"/>
  <c r="N368" i="31"/>
  <c r="O432" i="31"/>
  <c r="N944" i="31"/>
  <c r="O784" i="31"/>
  <c r="Q943" i="25"/>
  <c r="Q912" i="25" s="1"/>
  <c r="Q911" i="29"/>
  <c r="Q880" i="29" s="1"/>
  <c r="Q463" i="26"/>
  <c r="Q432" i="26" s="1"/>
  <c r="N176" i="28"/>
  <c r="G40" i="19" s="1"/>
  <c r="Q431" i="26"/>
  <c r="Q400" i="26" s="1"/>
  <c r="N112" i="25"/>
  <c r="G38" i="16" s="1"/>
  <c r="O208" i="27"/>
  <c r="I41" i="18" s="1"/>
  <c r="O240" i="28"/>
  <c r="I42" i="19" s="1"/>
  <c r="R35" i="22"/>
  <c r="S35" i="22" s="1"/>
  <c r="R31" i="22"/>
  <c r="S31" i="22" s="1"/>
  <c r="N464" i="28"/>
  <c r="G49" i="19" s="1"/>
  <c r="O912" i="29"/>
  <c r="I63" i="20" s="1"/>
  <c r="Q143" i="7"/>
  <c r="Q112" i="7" s="1"/>
  <c r="O80" i="26"/>
  <c r="I37" i="17" s="1"/>
  <c r="Q431" i="31"/>
  <c r="Q400" i="31" s="1"/>
  <c r="O496" i="31"/>
  <c r="N592" i="31"/>
  <c r="Q815" i="31"/>
  <c r="Q784" i="31" s="1"/>
  <c r="N720" i="31"/>
  <c r="Q399" i="31"/>
  <c r="Q368" i="31" s="1"/>
  <c r="O592" i="31"/>
  <c r="N784" i="31"/>
  <c r="Q239" i="31"/>
  <c r="Q208" i="31" s="1"/>
  <c r="N912" i="31"/>
  <c r="Q431" i="28"/>
  <c r="Q400" i="28" s="1"/>
  <c r="Q143" i="25"/>
  <c r="Q112" i="25" s="1"/>
  <c r="Q687" i="25"/>
  <c r="Q656" i="25" s="1"/>
  <c r="Q47" i="26"/>
  <c r="Q16" i="26" s="1"/>
  <c r="Q143" i="26"/>
  <c r="Q112" i="26" s="1"/>
  <c r="N464" i="26"/>
  <c r="G49" i="17" s="1"/>
  <c r="O112" i="25"/>
  <c r="I38" i="16" s="1"/>
  <c r="O944" i="27"/>
  <c r="I64" i="18" s="1"/>
  <c r="Q623" i="31"/>
  <c r="Q592" i="31" s="1"/>
  <c r="Q175" i="31"/>
  <c r="Q144" i="31" s="1"/>
  <c r="O144" i="31"/>
  <c r="N336" i="31"/>
  <c r="N400" i="31"/>
  <c r="Q687" i="31"/>
  <c r="Q656" i="31" s="1"/>
  <c r="O624" i="31"/>
  <c r="N528" i="31"/>
  <c r="O336" i="31"/>
  <c r="I79" i="31"/>
  <c r="O48" i="31" s="1"/>
  <c r="Q49" i="31"/>
  <c r="Q79" i="31" s="1"/>
  <c r="O528" i="31"/>
  <c r="N976" i="31"/>
  <c r="I976" i="30"/>
  <c r="I13" i="30" s="1"/>
  <c r="Q783" i="31"/>
  <c r="Q752" i="31" s="1"/>
  <c r="Q975" i="31"/>
  <c r="Q944" i="31" s="1"/>
  <c r="Q719" i="31"/>
  <c r="Q688" i="31" s="1"/>
  <c r="Q271" i="31"/>
  <c r="Q240" i="31" s="1"/>
  <c r="N464" i="31"/>
  <c r="N240" i="31"/>
  <c r="O848" i="28"/>
  <c r="I61" i="19" s="1"/>
  <c r="Q655" i="27"/>
  <c r="Q624" i="27" s="1"/>
  <c r="Q399" i="26"/>
  <c r="Q368" i="26" s="1"/>
  <c r="N880" i="7"/>
  <c r="G62" i="15" s="1"/>
  <c r="Q687" i="26"/>
  <c r="Q656" i="26" s="1"/>
  <c r="O720" i="27"/>
  <c r="I57" i="18" s="1"/>
  <c r="N656" i="26"/>
  <c r="G55" i="17" s="1"/>
  <c r="O400" i="27"/>
  <c r="I47" i="18" s="1"/>
  <c r="O464" i="7"/>
  <c r="I49" i="15" s="1"/>
  <c r="N368" i="25"/>
  <c r="G46" i="16" s="1"/>
  <c r="N208" i="28"/>
  <c r="G41" i="19" s="1"/>
  <c r="Q335" i="31"/>
  <c r="Q304" i="31" s="1"/>
  <c r="Q943" i="31"/>
  <c r="Q912" i="31" s="1"/>
  <c r="Q591" i="31"/>
  <c r="Q560" i="31" s="1"/>
  <c r="N816" i="31"/>
  <c r="O848" i="31"/>
  <c r="N80" i="31"/>
  <c r="O976" i="31"/>
  <c r="O13" i="31" s="1"/>
  <c r="N16" i="31"/>
  <c r="O16" i="31"/>
  <c r="N16" i="7"/>
  <c r="G35" i="15" s="1"/>
  <c r="N16" i="28"/>
  <c r="G35" i="19" s="1"/>
  <c r="N976" i="28"/>
  <c r="Q79" i="28"/>
  <c r="Q48" i="28" s="1"/>
  <c r="Q879" i="7"/>
  <c r="Q848" i="7" s="1"/>
  <c r="I976" i="27"/>
  <c r="I13" i="27" s="1"/>
  <c r="O16" i="29"/>
  <c r="I35" i="20" s="1"/>
  <c r="O976" i="29"/>
  <c r="O13" i="29" s="1"/>
  <c r="Q911" i="28"/>
  <c r="Q880" i="28" s="1"/>
  <c r="Q335" i="25"/>
  <c r="Q304" i="25" s="1"/>
  <c r="Q303" i="7"/>
  <c r="Q272" i="7" s="1"/>
  <c r="Q335" i="27"/>
  <c r="Q304" i="27" s="1"/>
  <c r="Q655" i="26"/>
  <c r="Q624" i="26" s="1"/>
  <c r="Q911" i="27"/>
  <c r="Q880" i="27" s="1"/>
  <c r="Q47" i="25"/>
  <c r="O16" i="26"/>
  <c r="I35" i="17" s="1"/>
  <c r="O976" i="26"/>
  <c r="O13" i="26" s="1"/>
  <c r="Q719" i="27"/>
  <c r="Q688" i="27" s="1"/>
  <c r="Q719" i="7"/>
  <c r="Q688" i="7" s="1"/>
  <c r="Q655" i="25"/>
  <c r="Q624" i="25" s="1"/>
  <c r="O496" i="26"/>
  <c r="I50" i="17" s="1"/>
  <c r="Q175" i="7"/>
  <c r="Q144" i="7" s="1"/>
  <c r="Q239" i="29"/>
  <c r="Q208" i="29" s="1"/>
  <c r="Q655" i="7"/>
  <c r="Q624" i="7" s="1"/>
  <c r="Q207" i="28"/>
  <c r="Q176" i="28" s="1"/>
  <c r="O144" i="25"/>
  <c r="I39" i="16" s="1"/>
  <c r="Q399" i="28"/>
  <c r="Q368" i="28" s="1"/>
  <c r="N560" i="29"/>
  <c r="G52" i="20" s="1"/>
  <c r="Q271" i="7"/>
  <c r="Q240" i="7" s="1"/>
  <c r="O688" i="25"/>
  <c r="I56" i="16" s="1"/>
  <c r="Q623" i="25"/>
  <c r="Q592" i="25" s="1"/>
  <c r="M976" i="29"/>
  <c r="M13" i="29" s="1"/>
  <c r="K3" i="29" s="1"/>
  <c r="Q175" i="27"/>
  <c r="Q144" i="27" s="1"/>
  <c r="Q495" i="7"/>
  <c r="Q464" i="7" s="1"/>
  <c r="O112" i="28"/>
  <c r="I38" i="19" s="1"/>
  <c r="Q335" i="7"/>
  <c r="Q304" i="7" s="1"/>
  <c r="N432" i="7"/>
  <c r="G48" i="15" s="1"/>
  <c r="Q303" i="26"/>
  <c r="Q272" i="26" s="1"/>
  <c r="O656" i="28"/>
  <c r="I55" i="19" s="1"/>
  <c r="O368" i="7"/>
  <c r="I46" i="15" s="1"/>
  <c r="Q527" i="26"/>
  <c r="Q496" i="26" s="1"/>
  <c r="N784" i="27"/>
  <c r="G59" i="18" s="1"/>
  <c r="Q239" i="26"/>
  <c r="Q208" i="26" s="1"/>
  <c r="Q47" i="27"/>
  <c r="O176" i="7"/>
  <c r="I40" i="15" s="1"/>
  <c r="N848" i="7"/>
  <c r="G61" i="15" s="1"/>
  <c r="O208" i="28"/>
  <c r="I41" i="19" s="1"/>
  <c r="O688" i="26"/>
  <c r="I56" i="17" s="1"/>
  <c r="N784" i="28"/>
  <c r="G59" i="19" s="1"/>
  <c r="O304" i="7"/>
  <c r="I44" i="15" s="1"/>
  <c r="Q591" i="28"/>
  <c r="Q560" i="28" s="1"/>
  <c r="N944" i="7"/>
  <c r="G64" i="15" s="1"/>
  <c r="Q687" i="28"/>
  <c r="Q656" i="28" s="1"/>
  <c r="Q79" i="27"/>
  <c r="Q48" i="27" s="1"/>
  <c r="Q271" i="27"/>
  <c r="Q240" i="27" s="1"/>
  <c r="N16" i="25"/>
  <c r="G35" i="16" s="1"/>
  <c r="N976" i="25"/>
  <c r="Q943" i="7"/>
  <c r="Q912" i="7" s="1"/>
  <c r="Q623" i="26"/>
  <c r="Q592" i="26" s="1"/>
  <c r="O976" i="25"/>
  <c r="O13" i="25" s="1"/>
  <c r="O16" i="25"/>
  <c r="I35" i="16" s="1"/>
  <c r="O624" i="7"/>
  <c r="I54" i="15" s="1"/>
  <c r="O176" i="25"/>
  <c r="I40" i="16" s="1"/>
  <c r="N368" i="28"/>
  <c r="G46" i="19" s="1"/>
  <c r="Q911" i="7"/>
  <c r="Q880" i="7" s="1"/>
  <c r="Q111" i="25"/>
  <c r="Q80" i="25" s="1"/>
  <c r="Q47" i="29"/>
  <c r="N48" i="25"/>
  <c r="G36" i="16" s="1"/>
  <c r="N176" i="7"/>
  <c r="G40" i="15" s="1"/>
  <c r="N176" i="25"/>
  <c r="G40" i="16" s="1"/>
  <c r="O752" i="7"/>
  <c r="I58" i="15" s="1"/>
  <c r="Q527" i="27"/>
  <c r="Q496" i="27" s="1"/>
  <c r="N912" i="7"/>
  <c r="G63" i="15" s="1"/>
  <c r="Q719" i="25"/>
  <c r="Q688" i="25" s="1"/>
  <c r="N560" i="25"/>
  <c r="G52" i="16" s="1"/>
  <c r="O432" i="26"/>
  <c r="I48" i="17" s="1"/>
  <c r="N16" i="27"/>
  <c r="G35" i="18" s="1"/>
  <c r="N976" i="27"/>
  <c r="N208" i="27"/>
  <c r="G41" i="18" s="1"/>
  <c r="O944" i="25"/>
  <c r="I64" i="16" s="1"/>
  <c r="N656" i="29"/>
  <c r="G55" i="20" s="1"/>
  <c r="N272" i="27"/>
  <c r="G43" i="18" s="1"/>
  <c r="N368" i="26"/>
  <c r="G46" i="17" s="1"/>
  <c r="O16" i="28"/>
  <c r="I35" i="19" s="1"/>
  <c r="O976" i="28"/>
  <c r="O13" i="28" s="1"/>
  <c r="O816" i="28"/>
  <c r="I60" i="19" s="1"/>
  <c r="O656" i="25"/>
  <c r="I55" i="16" s="1"/>
  <c r="Q623" i="28"/>
  <c r="Q592" i="28" s="1"/>
  <c r="Q175" i="25"/>
  <c r="Q144" i="25" s="1"/>
  <c r="N48" i="27"/>
  <c r="G36" i="18" s="1"/>
  <c r="N752" i="26"/>
  <c r="G58" i="17" s="1"/>
  <c r="Q111" i="7"/>
  <c r="Q80" i="7" s="1"/>
  <c r="Q815" i="28"/>
  <c r="Q784" i="28" s="1"/>
  <c r="Q559" i="28"/>
  <c r="Q528" i="28" s="1"/>
  <c r="N560" i="28"/>
  <c r="G52" i="19" s="1"/>
  <c r="Q303" i="25"/>
  <c r="Q272" i="25" s="1"/>
  <c r="Q847" i="27"/>
  <c r="Q816" i="27" s="1"/>
  <c r="Q655" i="29"/>
  <c r="Q624" i="29" s="1"/>
  <c r="Q367" i="7"/>
  <c r="Q336" i="7" s="1"/>
  <c r="O464" i="27"/>
  <c r="I49" i="18" s="1"/>
  <c r="O592" i="28"/>
  <c r="I53" i="19" s="1"/>
  <c r="Q463" i="25"/>
  <c r="Q432" i="25" s="1"/>
  <c r="O272" i="27"/>
  <c r="I43" i="18" s="1"/>
  <c r="Q815" i="27"/>
  <c r="Q784" i="27" s="1"/>
  <c r="Q847" i="7"/>
  <c r="Q816" i="7" s="1"/>
  <c r="Q527" i="7"/>
  <c r="Q496" i="7" s="1"/>
  <c r="N624" i="29"/>
  <c r="G54" i="20" s="1"/>
  <c r="Q207" i="25"/>
  <c r="Q176" i="25" s="1"/>
  <c r="N720" i="7"/>
  <c r="G57" i="15" s="1"/>
  <c r="Q399" i="7"/>
  <c r="Q368" i="7" s="1"/>
  <c r="Q431" i="29"/>
  <c r="Q400" i="29" s="1"/>
  <c r="O560" i="26"/>
  <c r="I52" i="17" s="1"/>
  <c r="N848" i="26"/>
  <c r="G61" i="17" s="1"/>
  <c r="Q751" i="25"/>
  <c r="Q720" i="25" s="1"/>
  <c r="N464" i="7"/>
  <c r="G49" i="15" s="1"/>
  <c r="O880" i="29"/>
  <c r="I62" i="20" s="1"/>
  <c r="N848" i="25"/>
  <c r="G61" i="16" s="1"/>
  <c r="N688" i="26"/>
  <c r="G56" i="17" s="1"/>
  <c r="O592" i="26"/>
  <c r="I53" i="17" s="1"/>
  <c r="O560" i="27"/>
  <c r="I52" i="18" s="1"/>
  <c r="Q879" i="27"/>
  <c r="Q848" i="27" s="1"/>
  <c r="Q975" i="25"/>
  <c r="Q944" i="25" s="1"/>
  <c r="O784" i="26"/>
  <c r="I59" i="17" s="1"/>
  <c r="O400" i="29"/>
  <c r="I47" i="20" s="1"/>
  <c r="Q463" i="7"/>
  <c r="Q432" i="7" s="1"/>
  <c r="Q495" i="29"/>
  <c r="Q464" i="29" s="1"/>
  <c r="Q143" i="27"/>
  <c r="Q112" i="27" s="1"/>
  <c r="M976" i="28"/>
  <c r="M13" i="28" s="1"/>
  <c r="K3" i="28" s="1"/>
  <c r="Q495" i="25"/>
  <c r="Q464" i="25" s="1"/>
  <c r="Q815" i="25"/>
  <c r="Q784" i="25" s="1"/>
  <c r="Q367" i="26"/>
  <c r="Q336" i="26" s="1"/>
  <c r="Q463" i="27"/>
  <c r="Q432" i="27" s="1"/>
  <c r="Q495" i="26"/>
  <c r="Q464" i="26" s="1"/>
  <c r="Q719" i="26"/>
  <c r="Q688" i="26" s="1"/>
  <c r="Q399" i="25"/>
  <c r="Q368" i="25" s="1"/>
  <c r="Q975" i="28"/>
  <c r="Q944" i="28" s="1"/>
  <c r="M976" i="25"/>
  <c r="M13" i="25" s="1"/>
  <c r="K3" i="25" s="1"/>
  <c r="Q367" i="29"/>
  <c r="Q336" i="29" s="1"/>
  <c r="O16" i="27"/>
  <c r="I35" i="18" s="1"/>
  <c r="O976" i="27"/>
  <c r="O13" i="27" s="1"/>
  <c r="Q527" i="29"/>
  <c r="Q496" i="29" s="1"/>
  <c r="Q431" i="7"/>
  <c r="Q400" i="7" s="1"/>
  <c r="Q591" i="26"/>
  <c r="Q560" i="26" s="1"/>
  <c r="Q271" i="25"/>
  <c r="Q240" i="25" s="1"/>
  <c r="N16" i="29"/>
  <c r="G35" i="20" s="1"/>
  <c r="N976" i="29"/>
  <c r="N976" i="7"/>
  <c r="K6" i="7" s="1"/>
  <c r="N720" i="25"/>
  <c r="G57" i="16" s="1"/>
  <c r="Q655" i="28"/>
  <c r="Q624" i="28" s="1"/>
  <c r="Q207" i="7"/>
  <c r="Q176" i="7" s="1"/>
  <c r="O912" i="25"/>
  <c r="I63" i="16" s="1"/>
  <c r="N656" i="28"/>
  <c r="G55" i="19" s="1"/>
  <c r="Q751" i="28"/>
  <c r="Q720" i="28" s="1"/>
  <c r="I976" i="28"/>
  <c r="I13" i="28" s="1"/>
  <c r="Q943" i="29"/>
  <c r="Q912" i="29" s="1"/>
  <c r="N240" i="27"/>
  <c r="G42" i="18" s="1"/>
  <c r="Q975" i="7"/>
  <c r="Q944" i="7" s="1"/>
  <c r="O240" i="27"/>
  <c r="I42" i="18" s="1"/>
  <c r="Q111" i="26"/>
  <c r="Q80" i="26" s="1"/>
  <c r="I976" i="7"/>
  <c r="I13" i="7" s="1"/>
  <c r="Q527" i="28"/>
  <c r="Q496" i="28" s="1"/>
  <c r="O944" i="28"/>
  <c r="I64" i="19" s="1"/>
  <c r="N144" i="25"/>
  <c r="G39" i="16" s="1"/>
  <c r="N496" i="26"/>
  <c r="G50" i="17" s="1"/>
  <c r="Q847" i="28"/>
  <c r="Q816" i="28" s="1"/>
  <c r="N368" i="27"/>
  <c r="G46" i="18" s="1"/>
  <c r="Q207" i="27"/>
  <c r="Q176" i="27" s="1"/>
  <c r="Q719" i="28"/>
  <c r="Q688" i="28" s="1"/>
  <c r="N816" i="28"/>
  <c r="G60" i="19" s="1"/>
  <c r="N656" i="7"/>
  <c r="G55" i="15" s="1"/>
  <c r="N208" i="7"/>
  <c r="G41" i="15" s="1"/>
  <c r="O880" i="25"/>
  <c r="I62" i="16" s="1"/>
  <c r="Q623" i="29"/>
  <c r="Q592" i="29" s="1"/>
  <c r="Q879" i="26"/>
  <c r="Q848" i="26" s="1"/>
  <c r="Q239" i="27"/>
  <c r="Q208" i="27" s="1"/>
  <c r="N880" i="28"/>
  <c r="G62" i="19" s="1"/>
  <c r="Q111" i="29"/>
  <c r="Q80" i="29" s="1"/>
  <c r="N528" i="29"/>
  <c r="G51" i="20" s="1"/>
  <c r="O816" i="26"/>
  <c r="I60" i="17" s="1"/>
  <c r="O48" i="25"/>
  <c r="I36" i="16" s="1"/>
  <c r="N656" i="25"/>
  <c r="G55" i="16" s="1"/>
  <c r="M976" i="7"/>
  <c r="O752" i="27"/>
  <c r="I58" i="18" s="1"/>
  <c r="Q207" i="26"/>
  <c r="Q176" i="26" s="1"/>
  <c r="O336" i="27"/>
  <c r="I45" i="18" s="1"/>
  <c r="Q79" i="7"/>
  <c r="Q48" i="7" s="1"/>
  <c r="N400" i="25"/>
  <c r="G47" i="16" s="1"/>
  <c r="N464" i="25"/>
  <c r="G49" i="16" s="1"/>
  <c r="O784" i="28"/>
  <c r="I59" i="19" s="1"/>
  <c r="Q591" i="27"/>
  <c r="Q560" i="27" s="1"/>
  <c r="N432" i="27"/>
  <c r="G48" i="18" s="1"/>
  <c r="Q783" i="26"/>
  <c r="Q752" i="26" s="1"/>
  <c r="O240" i="7"/>
  <c r="I42" i="15" s="1"/>
  <c r="N464" i="29"/>
  <c r="G49" i="20" s="1"/>
  <c r="Q623" i="7"/>
  <c r="Q592" i="7" s="1"/>
  <c r="Q175" i="29"/>
  <c r="Q144" i="29" s="1"/>
  <c r="O848" i="26"/>
  <c r="I61" i="17" s="1"/>
  <c r="Q975" i="26"/>
  <c r="Q944" i="26" s="1"/>
  <c r="O208" i="26"/>
  <c r="I41" i="17" s="1"/>
  <c r="O368" i="25"/>
  <c r="I46" i="16" s="1"/>
  <c r="Q495" i="27"/>
  <c r="Q464" i="27" s="1"/>
  <c r="N112" i="28"/>
  <c r="G38" i="19" s="1"/>
  <c r="Q111" i="28"/>
  <c r="Q80" i="28" s="1"/>
  <c r="Q559" i="25"/>
  <c r="Q528" i="25" s="1"/>
  <c r="Q335" i="28"/>
  <c r="Q304" i="28" s="1"/>
  <c r="O432" i="7"/>
  <c r="I48" i="15" s="1"/>
  <c r="Q303" i="28"/>
  <c r="Q272" i="28" s="1"/>
  <c r="M976" i="26"/>
  <c r="M13" i="26" s="1"/>
  <c r="K3" i="26" s="1"/>
  <c r="Q847" i="29"/>
  <c r="Q816" i="29" s="1"/>
  <c r="N912" i="29"/>
  <c r="G63" i="20" s="1"/>
  <c r="O720" i="25"/>
  <c r="I57" i="16" s="1"/>
  <c r="Q527" i="25"/>
  <c r="Q496" i="25" s="1"/>
  <c r="N400" i="26"/>
  <c r="G47" i="17" s="1"/>
  <c r="O560" i="29"/>
  <c r="I52" i="20" s="1"/>
  <c r="Q463" i="29"/>
  <c r="Q432" i="29" s="1"/>
  <c r="Q559" i="27"/>
  <c r="Q528" i="27" s="1"/>
  <c r="O560" i="7"/>
  <c r="I52" i="15" s="1"/>
  <c r="Q367" i="28"/>
  <c r="Q336" i="28" s="1"/>
  <c r="N752" i="28"/>
  <c r="G58" i="19" s="1"/>
  <c r="N816" i="27"/>
  <c r="G60" i="18" s="1"/>
  <c r="Q207" i="29"/>
  <c r="Q176" i="29" s="1"/>
  <c r="Q399" i="29"/>
  <c r="Q368" i="29" s="1"/>
  <c r="N240" i="26"/>
  <c r="G42" i="17" s="1"/>
  <c r="N784" i="25"/>
  <c r="G59" i="16" s="1"/>
  <c r="N688" i="28"/>
  <c r="G56" i="19" s="1"/>
  <c r="Q143" i="29"/>
  <c r="Q112" i="29" s="1"/>
  <c r="O784" i="7"/>
  <c r="I59" i="15" s="1"/>
  <c r="O592" i="7"/>
  <c r="I53" i="15" s="1"/>
  <c r="N144" i="27"/>
  <c r="G39" i="18" s="1"/>
  <c r="N240" i="28"/>
  <c r="G42" i="19" s="1"/>
  <c r="O816" i="7"/>
  <c r="I60" i="15" s="1"/>
  <c r="O624" i="27"/>
  <c r="I54" i="18" s="1"/>
  <c r="Q687" i="27"/>
  <c r="Q656" i="27" s="1"/>
  <c r="Q783" i="29"/>
  <c r="Q752" i="29" s="1"/>
  <c r="O368" i="27"/>
  <c r="I46" i="18" s="1"/>
  <c r="I976" i="25"/>
  <c r="I13" i="25" s="1"/>
  <c r="N720" i="26"/>
  <c r="G57" i="17" s="1"/>
  <c r="O688" i="28"/>
  <c r="I56" i="19" s="1"/>
  <c r="N304" i="29"/>
  <c r="G44" i="20" s="1"/>
  <c r="Q175" i="28"/>
  <c r="Q144" i="28" s="1"/>
  <c r="Q975" i="29"/>
  <c r="Q944" i="29" s="1"/>
  <c r="Q911" i="26"/>
  <c r="Q880" i="26" s="1"/>
  <c r="Q367" i="25"/>
  <c r="Q336" i="25" s="1"/>
  <c r="Q463" i="28"/>
  <c r="Q432" i="28" s="1"/>
  <c r="Q591" i="25"/>
  <c r="Q560" i="25" s="1"/>
  <c r="Q751" i="7"/>
  <c r="Q720" i="7" s="1"/>
  <c r="Q239" i="7"/>
  <c r="Q208" i="7" s="1"/>
  <c r="Q943" i="28"/>
  <c r="Q912" i="28" s="1"/>
  <c r="O624" i="28"/>
  <c r="I54" i="19" s="1"/>
  <c r="N208" i="26"/>
  <c r="G41" i="17" s="1"/>
  <c r="Q719" i="29"/>
  <c r="Q688" i="29" s="1"/>
  <c r="O144" i="27"/>
  <c r="I39" i="18" s="1"/>
  <c r="Q79" i="26"/>
  <c r="Q48" i="26" s="1"/>
  <c r="Q943" i="27"/>
  <c r="Q912" i="27" s="1"/>
  <c r="N912" i="25"/>
  <c r="G63" i="16" s="1"/>
  <c r="O496" i="27"/>
  <c r="I50" i="18" s="1"/>
  <c r="Q79" i="29"/>
  <c r="Q48" i="29" s="1"/>
  <c r="Q783" i="25"/>
  <c r="Q752" i="25" s="1"/>
  <c r="Q943" i="26"/>
  <c r="Q912" i="26" s="1"/>
  <c r="Q47" i="7"/>
  <c r="Q16" i="7" s="1"/>
  <c r="Q783" i="28"/>
  <c r="Q752" i="28" s="1"/>
  <c r="Q431" i="25"/>
  <c r="Q400" i="25" s="1"/>
  <c r="Q143" i="28"/>
  <c r="Q112" i="28" s="1"/>
  <c r="Q591" i="29"/>
  <c r="Q560" i="29" s="1"/>
  <c r="O944" i="7"/>
  <c r="I64" i="15" s="1"/>
  <c r="Q687" i="29"/>
  <c r="Q656" i="29" s="1"/>
  <c r="Q79" i="25"/>
  <c r="Q48" i="25" s="1"/>
  <c r="N720" i="28"/>
  <c r="G57" i="19" s="1"/>
  <c r="Q783" i="7"/>
  <c r="Q752" i="7" s="1"/>
  <c r="Q271" i="28"/>
  <c r="Q240" i="28" s="1"/>
  <c r="Q559" i="29"/>
  <c r="Q528" i="29" s="1"/>
  <c r="Q879" i="28"/>
  <c r="Q848" i="28" s="1"/>
  <c r="Q847" i="25"/>
  <c r="Q816" i="25" s="1"/>
  <c r="Q239" i="28"/>
  <c r="Q208" i="28" s="1"/>
  <c r="O400" i="28"/>
  <c r="I47" i="19" s="1"/>
  <c r="N272" i="25"/>
  <c r="G43" i="16" s="1"/>
  <c r="Q815" i="26"/>
  <c r="Q784" i="26" s="1"/>
  <c r="O272" i="26"/>
  <c r="I43" i="17" s="1"/>
  <c r="Q847" i="26"/>
  <c r="Q816" i="26" s="1"/>
  <c r="Q367" i="27"/>
  <c r="Q336" i="27" s="1"/>
  <c r="N752" i="7"/>
  <c r="G58" i="15" s="1"/>
  <c r="N496" i="28"/>
  <c r="G50" i="19" s="1"/>
  <c r="N592" i="26"/>
  <c r="G53" i="17" s="1"/>
  <c r="M976" i="27"/>
  <c r="M13" i="27" s="1"/>
  <c r="K3" i="27" s="1"/>
  <c r="O48" i="27"/>
  <c r="I36" i="18" s="1"/>
  <c r="Q111" i="27"/>
  <c r="Q80" i="27" s="1"/>
  <c r="O816" i="27"/>
  <c r="I60" i="18" s="1"/>
  <c r="Q431" i="27"/>
  <c r="Q400" i="27" s="1"/>
  <c r="Q591" i="7"/>
  <c r="Q560" i="7" s="1"/>
  <c r="N624" i="28"/>
  <c r="G54" i="19" s="1"/>
  <c r="Q687" i="7"/>
  <c r="Q656" i="7" s="1"/>
  <c r="Q783" i="27"/>
  <c r="Q752" i="27" s="1"/>
  <c r="O496" i="28"/>
  <c r="I50" i="19" s="1"/>
  <c r="O464" i="29"/>
  <c r="I49" i="20" s="1"/>
  <c r="Q911" i="25"/>
  <c r="Q880" i="25" s="1"/>
  <c r="O80" i="25"/>
  <c r="I37" i="16" s="1"/>
  <c r="N528" i="26"/>
  <c r="G51" i="17" s="1"/>
  <c r="O752" i="28"/>
  <c r="I58" i="19" s="1"/>
  <c r="N400" i="28"/>
  <c r="G47" i="19" s="1"/>
  <c r="Q495" i="28"/>
  <c r="Q464" i="28" s="1"/>
  <c r="Q815" i="29"/>
  <c r="Q784" i="29" s="1"/>
  <c r="Q559" i="7"/>
  <c r="Q528" i="7" s="1"/>
  <c r="Q335" i="29"/>
  <c r="Q304" i="29" s="1"/>
  <c r="N48" i="28"/>
  <c r="G36" i="19" s="1"/>
  <c r="O720" i="28"/>
  <c r="I57" i="19" s="1"/>
  <c r="I976" i="26"/>
  <c r="I13" i="26" s="1"/>
  <c r="N80" i="26"/>
  <c r="G37" i="17" s="1"/>
  <c r="O528" i="28"/>
  <c r="I51" i="19" s="1"/>
  <c r="O272" i="25"/>
  <c r="I43" i="16" s="1"/>
  <c r="N816" i="7"/>
  <c r="G60" i="15" s="1"/>
  <c r="O400" i="26"/>
  <c r="I47" i="17" s="1"/>
  <c r="Q271" i="26"/>
  <c r="Q240" i="26" s="1"/>
  <c r="Q975" i="27"/>
  <c r="Q944" i="27" s="1"/>
  <c r="O592" i="25"/>
  <c r="I53" i="16" s="1"/>
  <c r="O432" i="25"/>
  <c r="I48" i="16" s="1"/>
  <c r="Q879" i="25"/>
  <c r="Q848" i="25" s="1"/>
  <c r="N624" i="7"/>
  <c r="G54" i="15" s="1"/>
  <c r="Q239" i="25"/>
  <c r="Q208" i="25" s="1"/>
  <c r="O368" i="28"/>
  <c r="I46" i="19" s="1"/>
  <c r="Q815" i="7"/>
  <c r="Q784" i="7" s="1"/>
  <c r="N528" i="7"/>
  <c r="G51" i="15" s="1"/>
  <c r="Q335" i="26"/>
  <c r="Q304" i="26" s="1"/>
  <c r="N560" i="7"/>
  <c r="G52" i="15" s="1"/>
  <c r="Q47" i="28"/>
  <c r="O848" i="27"/>
  <c r="I61" i="18" s="1"/>
  <c r="N880" i="29"/>
  <c r="G62" i="20" s="1"/>
  <c r="N688" i="25"/>
  <c r="G56" i="16" s="1"/>
  <c r="O784" i="27"/>
  <c r="I59" i="18" s="1"/>
  <c r="N688" i="29"/>
  <c r="G56" i="20" s="1"/>
  <c r="N432" i="29"/>
  <c r="G48" i="20" s="1"/>
  <c r="O176" i="28"/>
  <c r="I40" i="19" s="1"/>
  <c r="N16" i="26"/>
  <c r="G35" i="17" s="1"/>
  <c r="N976" i="26"/>
  <c r="N368" i="7"/>
  <c r="G46" i="15" s="1"/>
  <c r="O656" i="29"/>
  <c r="I55" i="20" s="1"/>
  <c r="N336" i="27"/>
  <c r="G45" i="18" s="1"/>
  <c r="I976" i="29"/>
  <c r="I13" i="29" s="1"/>
  <c r="N304" i="7"/>
  <c r="G44" i="15" s="1"/>
  <c r="N592" i="29"/>
  <c r="G53" i="20" s="1"/>
  <c r="O336" i="7"/>
  <c r="I45" i="15" s="1"/>
  <c r="Q751" i="29"/>
  <c r="Q720" i="29" s="1"/>
  <c r="Q271" i="29"/>
  <c r="Q240" i="29" s="1"/>
  <c r="N400" i="27"/>
  <c r="G47" i="18" s="1"/>
  <c r="Q623" i="27"/>
  <c r="Q592" i="27" s="1"/>
  <c r="N80" i="27"/>
  <c r="G37" i="18" s="1"/>
  <c r="Q879" i="29"/>
  <c r="Q848" i="29" s="1"/>
  <c r="O816" i="29"/>
  <c r="I60" i="20" s="1"/>
  <c r="N272" i="26"/>
  <c r="N45" i="21"/>
  <c r="G139" i="3"/>
  <c r="G356" i="3"/>
  <c r="G418" i="3"/>
  <c r="R30" i="21"/>
  <c r="S30" i="21" s="1"/>
  <c r="R16" i="21"/>
  <c r="S16" i="21" s="1"/>
  <c r="R41" i="21"/>
  <c r="S41" i="21" s="1"/>
  <c r="G170" i="3"/>
  <c r="G573" i="3"/>
  <c r="G790" i="3"/>
  <c r="G232" i="3"/>
  <c r="G480" i="3"/>
  <c r="G821" i="3"/>
  <c r="G77" i="3"/>
  <c r="G325" i="3"/>
  <c r="G542" i="3"/>
  <c r="R36" i="21"/>
  <c r="S36" i="21" s="1"/>
  <c r="R31" i="21"/>
  <c r="S31" i="21" s="1"/>
  <c r="R27" i="21"/>
  <c r="S27" i="21" s="1"/>
  <c r="R32" i="21"/>
  <c r="S32" i="21" s="1"/>
  <c r="R22" i="21"/>
  <c r="S22" i="21" s="1"/>
  <c r="R26" i="21"/>
  <c r="S26" i="21" s="1"/>
  <c r="R25" i="21"/>
  <c r="S25" i="21" s="1"/>
  <c r="R42" i="21"/>
  <c r="S42" i="21" s="1"/>
  <c r="R15" i="21"/>
  <c r="S15" i="21" s="1"/>
  <c r="F14" i="21"/>
  <c r="F45" i="21" s="1"/>
  <c r="P14" i="21"/>
  <c r="P45" i="21" s="1"/>
  <c r="R43" i="21"/>
  <c r="S43" i="21" s="1"/>
  <c r="R19" i="21"/>
  <c r="S19" i="21" s="1"/>
  <c r="R37" i="21"/>
  <c r="S37" i="21" s="1"/>
  <c r="R28" i="21"/>
  <c r="S28" i="21" s="1"/>
  <c r="R29" i="21"/>
  <c r="S29" i="21" s="1"/>
  <c r="R34" i="21"/>
  <c r="S34" i="21" s="1"/>
  <c r="R38" i="21"/>
  <c r="S38" i="21" s="1"/>
  <c r="R24" i="21"/>
  <c r="S24" i="21" s="1"/>
  <c r="R39" i="21"/>
  <c r="S39" i="21" s="1"/>
  <c r="R21" i="21"/>
  <c r="S21" i="21" s="1"/>
  <c r="R23" i="21"/>
  <c r="S23" i="21" s="1"/>
  <c r="R17" i="21"/>
  <c r="S17" i="21" s="1"/>
  <c r="R20" i="21"/>
  <c r="S20" i="21" s="1"/>
  <c r="R33" i="21"/>
  <c r="S33" i="21" s="1"/>
  <c r="R35" i="21"/>
  <c r="S35" i="21" s="1"/>
  <c r="L14" i="21"/>
  <c r="L45" i="21" s="1"/>
  <c r="J14" i="21"/>
  <c r="J45" i="21" s="1"/>
  <c r="G108" i="3"/>
  <c r="G263" i="3"/>
  <c r="G449" i="3"/>
  <c r="G387" i="3"/>
  <c r="G15" i="3"/>
  <c r="G728" i="3"/>
  <c r="G883" i="3"/>
  <c r="H14" i="21"/>
  <c r="H45" i="21" s="1"/>
  <c r="G46" i="3"/>
  <c r="G201" i="3"/>
  <c r="G294" i="3"/>
  <c r="G604" i="3"/>
  <c r="G511" i="3"/>
  <c r="G666" i="3"/>
  <c r="G635" i="3"/>
  <c r="G914" i="3"/>
  <c r="J14" i="22"/>
  <c r="J45" i="22" s="1"/>
  <c r="L14" i="22"/>
  <c r="L45" i="22" s="1"/>
  <c r="N14" i="22"/>
  <c r="N45" i="22" s="1"/>
  <c r="E45" i="22"/>
  <c r="H14" i="22"/>
  <c r="H45" i="22" s="1"/>
  <c r="P14" i="22"/>
  <c r="P45" i="22" s="1"/>
  <c r="F14" i="22"/>
  <c r="G697" i="3"/>
  <c r="G759" i="3"/>
  <c r="O16" i="7"/>
  <c r="I35" i="15" s="1"/>
  <c r="O976" i="7"/>
  <c r="O13" i="7" s="1"/>
  <c r="J4" i="30" l="1"/>
  <c r="I976" i="31"/>
  <c r="I13" i="31" s="1"/>
  <c r="K4" i="31" s="1"/>
  <c r="N48" i="31"/>
  <c r="Q976" i="31"/>
  <c r="Q13" i="31" s="1"/>
  <c r="K6" i="31"/>
  <c r="N13" i="31"/>
  <c r="J7" i="30"/>
  <c r="J10" i="30"/>
  <c r="Q48" i="31"/>
  <c r="K4" i="27"/>
  <c r="N13" i="7"/>
  <c r="Q976" i="7"/>
  <c r="Q13" i="7" s="1"/>
  <c r="Q16" i="28"/>
  <c r="Q976" i="28"/>
  <c r="Q13" i="28" s="1"/>
  <c r="Q16" i="29"/>
  <c r="Q976" i="29"/>
  <c r="Q13" i="29" s="1"/>
  <c r="Q16" i="25"/>
  <c r="Q976" i="25"/>
  <c r="Q13" i="25" s="1"/>
  <c r="N13" i="28"/>
  <c r="K6" i="28"/>
  <c r="K3" i="7"/>
  <c r="K4" i="7" s="1"/>
  <c r="M13" i="7"/>
  <c r="N13" i="29"/>
  <c r="K6" i="29"/>
  <c r="K6" i="27"/>
  <c r="N13" i="27"/>
  <c r="K6" i="26"/>
  <c r="N13" i="26"/>
  <c r="K4" i="25"/>
  <c r="K6" i="25"/>
  <c r="N13" i="25"/>
  <c r="Q976" i="26"/>
  <c r="Q13" i="26" s="1"/>
  <c r="K4" i="26"/>
  <c r="K4" i="28"/>
  <c r="Q976" i="27"/>
  <c r="Q13" i="27" s="1"/>
  <c r="Q16" i="27"/>
  <c r="K4" i="29"/>
  <c r="O45" i="21"/>
  <c r="H46" i="21"/>
  <c r="J46" i="21" s="1"/>
  <c r="L46" i="21" s="1"/>
  <c r="N46" i="21" s="1"/>
  <c r="P46" i="21" s="1"/>
  <c r="I45" i="21"/>
  <c r="I45" i="22"/>
  <c r="M45" i="21"/>
  <c r="Q45" i="21"/>
  <c r="K45" i="21"/>
  <c r="K45" i="22"/>
  <c r="R14" i="21"/>
  <c r="R14" i="22"/>
  <c r="F45" i="22"/>
  <c r="O45" i="22"/>
  <c r="Q45" i="22"/>
  <c r="M45" i="22"/>
  <c r="G45" i="21"/>
  <c r="L10" i="7"/>
  <c r="L11" i="7"/>
  <c r="K7" i="7"/>
  <c r="Q3" i="7" l="1"/>
  <c r="A28" i="15" s="1"/>
  <c r="K7" i="31"/>
  <c r="Q3" i="31" s="1"/>
  <c r="L10" i="31"/>
  <c r="L11" i="31"/>
  <c r="K7" i="29"/>
  <c r="Q3" i="29" s="1"/>
  <c r="L10" i="29"/>
  <c r="L11" i="29"/>
  <c r="L10" i="28"/>
  <c r="L11" i="28"/>
  <c r="K7" i="28"/>
  <c r="Q3" i="28" s="1"/>
  <c r="A28" i="19" s="1"/>
  <c r="L11" i="26"/>
  <c r="K7" i="26"/>
  <c r="Q3" i="26" s="1"/>
  <c r="A28" i="17" s="1"/>
  <c r="L10" i="26"/>
  <c r="L10" i="25"/>
  <c r="L11" i="25"/>
  <c r="K7" i="25"/>
  <c r="Q3" i="25" s="1"/>
  <c r="A28" i="16" s="1"/>
  <c r="L10" i="27"/>
  <c r="L11" i="27"/>
  <c r="K7" i="27"/>
  <c r="Q3" i="27" s="1"/>
  <c r="A28" i="18" s="1"/>
  <c r="S14" i="21"/>
  <c r="R45" i="21"/>
  <c r="S45" i="21" s="1"/>
  <c r="H46" i="22"/>
  <c r="J46" i="22" s="1"/>
  <c r="L46" i="22" s="1"/>
  <c r="N46" i="22" s="1"/>
  <c r="P46" i="22" s="1"/>
  <c r="G45" i="22"/>
  <c r="I46" i="22" s="1"/>
  <c r="K46" i="22" s="1"/>
  <c r="M46" i="22" s="1"/>
  <c r="S14" i="22"/>
  <c r="R45" i="22"/>
  <c r="S45" i="22" s="1"/>
  <c r="I46" i="21"/>
  <c r="K46" i="21" s="1"/>
  <c r="M46" i="21" s="1"/>
  <c r="O6" i="30" l="1"/>
  <c r="A28"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M3" authorId="0" shapeId="0" xr:uid="{00000000-0006-0000-0900-000001000000}">
      <text>
        <r>
          <rPr>
            <b/>
            <sz val="9"/>
            <color indexed="81"/>
            <rFont val="Tahoma"/>
            <family val="2"/>
          </rPr>
          <t>Colocar o nº da Medição</t>
        </r>
      </text>
    </comment>
    <comment ref="M10" authorId="0" shapeId="0" xr:uid="{00000000-0006-0000-0900-000002000000}">
      <text>
        <r>
          <rPr>
            <b/>
            <sz val="9"/>
            <color indexed="81"/>
            <rFont val="Tahoma"/>
            <family val="2"/>
          </rPr>
          <t>Colocar o Período da medição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M3" authorId="0" shapeId="0" xr:uid="{00000000-0006-0000-0A00-000001000000}">
      <text>
        <r>
          <rPr>
            <b/>
            <sz val="9"/>
            <color indexed="81"/>
            <rFont val="Tahoma"/>
            <family val="2"/>
          </rPr>
          <t>Colocar o nº da Medição</t>
        </r>
      </text>
    </comment>
    <comment ref="M10" authorId="0" shapeId="0" xr:uid="{00000000-0006-0000-0A00-000002000000}">
      <text>
        <r>
          <rPr>
            <b/>
            <sz val="9"/>
            <color indexed="81"/>
            <rFont val="Tahoma"/>
            <family val="2"/>
          </rPr>
          <t>Colocar o Período da medição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M3" authorId="0" shapeId="0" xr:uid="{00000000-0006-0000-0B00-000001000000}">
      <text>
        <r>
          <rPr>
            <b/>
            <sz val="9"/>
            <color indexed="81"/>
            <rFont val="Tahoma"/>
            <family val="2"/>
          </rPr>
          <t>Colocar o nº da Medição</t>
        </r>
      </text>
    </comment>
    <comment ref="M10" authorId="0" shapeId="0" xr:uid="{00000000-0006-0000-0B00-000002000000}">
      <text>
        <r>
          <rPr>
            <b/>
            <sz val="9"/>
            <color indexed="81"/>
            <rFont val="Tahoma"/>
            <family val="2"/>
          </rPr>
          <t>Colocar o Período da medição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M3" authorId="0" shapeId="0" xr:uid="{00000000-0006-0000-0C00-000001000000}">
      <text>
        <r>
          <rPr>
            <b/>
            <sz val="9"/>
            <color indexed="81"/>
            <rFont val="Tahoma"/>
            <family val="2"/>
          </rPr>
          <t>Colocar o nº da Medição</t>
        </r>
      </text>
    </comment>
    <comment ref="M10" authorId="0" shapeId="0" xr:uid="{00000000-0006-0000-0C00-000002000000}">
      <text>
        <r>
          <rPr>
            <b/>
            <sz val="9"/>
            <color indexed="81"/>
            <rFont val="Tahoma"/>
            <family val="2"/>
          </rPr>
          <t>Colocar o Período da medição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M3" authorId="0" shapeId="0" xr:uid="{00000000-0006-0000-0D00-000001000000}">
      <text>
        <r>
          <rPr>
            <b/>
            <sz val="9"/>
            <color indexed="81"/>
            <rFont val="Tahoma"/>
            <family val="2"/>
          </rPr>
          <t>Colocar o nº da Medição</t>
        </r>
      </text>
    </comment>
    <comment ref="M10" authorId="0" shapeId="0" xr:uid="{00000000-0006-0000-0D00-000002000000}">
      <text>
        <r>
          <rPr>
            <b/>
            <sz val="9"/>
            <color indexed="81"/>
            <rFont val="Tahoma"/>
            <family val="2"/>
          </rPr>
          <t>Colocar o Período da medição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M3" authorId="0" shapeId="0" xr:uid="{00000000-0006-0000-0E00-000001000000}">
      <text>
        <r>
          <rPr>
            <b/>
            <sz val="9"/>
            <color indexed="81"/>
            <rFont val="Tahoma"/>
            <family val="2"/>
          </rPr>
          <t>Colocar o nº da Medição</t>
        </r>
      </text>
    </comment>
    <comment ref="M10" authorId="0" shapeId="0" xr:uid="{00000000-0006-0000-0E00-000002000000}">
      <text>
        <r>
          <rPr>
            <b/>
            <sz val="9"/>
            <color indexed="81"/>
            <rFont val="Tahoma"/>
            <family val="2"/>
          </rPr>
          <t>Colocar o Período da medição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M3" authorId="0" shapeId="0" xr:uid="{00000000-0006-0000-1000-000001000000}">
      <text>
        <r>
          <rPr>
            <b/>
            <sz val="9"/>
            <color indexed="81"/>
            <rFont val="Tahoma"/>
            <family val="2"/>
          </rPr>
          <t>Colocar o nº da Medição</t>
        </r>
      </text>
    </comment>
    <comment ref="M10" authorId="0" shapeId="0" xr:uid="{00000000-0006-0000-1000-000002000000}">
      <text>
        <r>
          <rPr>
            <b/>
            <sz val="9"/>
            <color indexed="81"/>
            <rFont val="Tahoma"/>
            <family val="2"/>
          </rPr>
          <t>Colocar o Período da medição</t>
        </r>
      </text>
    </comment>
  </commentList>
</comments>
</file>

<file path=xl/sharedStrings.xml><?xml version="1.0" encoding="utf-8"?>
<sst xmlns="http://schemas.openxmlformats.org/spreadsheetml/2006/main" count="28107" uniqueCount="10827">
  <si>
    <t>1 - DADOS DO PROJETO</t>
  </si>
  <si>
    <t>Valor do Repasse (R$):</t>
  </si>
  <si>
    <t>Valor da Contrapartida (R$):</t>
  </si>
  <si>
    <t>Município/UF:</t>
  </si>
  <si>
    <t>Proponente/Tomador:</t>
  </si>
  <si>
    <t>Fonte de Recursos:</t>
  </si>
  <si>
    <t>2 - DADOS DO EMPREENDIMENTO E ORÇAMENTO</t>
  </si>
  <si>
    <t>Nome/apelido:</t>
  </si>
  <si>
    <t>Descrição do Objeto:</t>
  </si>
  <si>
    <t>Local/Endereço da Obra:</t>
  </si>
  <si>
    <t>Regime Previdenciário Adotado:</t>
  </si>
  <si>
    <t>Data Base do Orçamento:</t>
  </si>
  <si>
    <t>DESONERADO</t>
  </si>
  <si>
    <t>NOVA ITABERABA - SC</t>
  </si>
  <si>
    <t>MUNICÍPIO DE NOVA ITABERABA</t>
  </si>
  <si>
    <t>OGE</t>
  </si>
  <si>
    <t>3 - RESPONSÁVEL PELO ORÇAMENTO</t>
  </si>
  <si>
    <t>Nome:</t>
  </si>
  <si>
    <t>RODRIGO VANDERLINDE</t>
  </si>
  <si>
    <t>Título Profissional:</t>
  </si>
  <si>
    <t>CREA/CAU:</t>
  </si>
  <si>
    <t>A114275-5</t>
  </si>
  <si>
    <t>ART/RRT de Projeto:</t>
  </si>
  <si>
    <t>Data do preenchimento:</t>
  </si>
  <si>
    <t>Prefeito:</t>
  </si>
  <si>
    <t>IVANIR JOSÉ POSSEBON</t>
  </si>
  <si>
    <t>4 - RESULTADO DO PROCESSO LICITATÓRIO</t>
  </si>
  <si>
    <t>Data de emissão dos documentos de licitação:</t>
  </si>
  <si>
    <t>Processo Licitatório nº:</t>
  </si>
  <si>
    <t>Nº do Contrato (contrato com empresa):</t>
  </si>
  <si>
    <t>Nome da empresa Contratada:</t>
  </si>
  <si>
    <t>CNPJ da empresa contratada:</t>
  </si>
  <si>
    <t>Regime de execução do CTEF:</t>
  </si>
  <si>
    <t>EMPREITADA POR PREÇO GLOBAL</t>
  </si>
  <si>
    <t>Data base do CTEF:</t>
  </si>
  <si>
    <t>Registro da Empresa no CREA/CAU:</t>
  </si>
  <si>
    <t>5 - ACOMPANHAMENTO DO EMPREENDIMENTO</t>
  </si>
  <si>
    <t>Data do Início da Obra:</t>
  </si>
  <si>
    <t>Data de Término Previsto:</t>
  </si>
  <si>
    <t>Data da Ordem de Serviço:</t>
  </si>
  <si>
    <t>Alvará de Construção:</t>
  </si>
  <si>
    <t>CNO da Obra:</t>
  </si>
  <si>
    <t>Profissão:</t>
  </si>
  <si>
    <t>ARQUITETO E URBANISTA</t>
  </si>
  <si>
    <t>CREA/CAU (para obras/projetos):</t>
  </si>
  <si>
    <t>ART/RRT (para obras/projetos):</t>
  </si>
  <si>
    <t>7 - RESPONSÁVEL PELA EXECUÇÃO</t>
  </si>
  <si>
    <t>6 - RESPONSÁVEL PELA FISCALIZAÇÃO</t>
  </si>
  <si>
    <t>TIPO DE OBRA</t>
  </si>
  <si>
    <t>Construção e Reforma de Edifícios</t>
  </si>
  <si>
    <t>Itens</t>
  </si>
  <si>
    <t>Siglas</t>
  </si>
  <si>
    <t>% Adotado</t>
  </si>
  <si>
    <t>1º Quartil</t>
  </si>
  <si>
    <t>Médio</t>
  </si>
  <si>
    <t>3º Quartil</t>
  </si>
  <si>
    <t>Administração Central</t>
  </si>
  <si>
    <t>AC</t>
  </si>
  <si>
    <t>Seguro e Garantia</t>
  </si>
  <si>
    <t>SG</t>
  </si>
  <si>
    <t>Risco</t>
  </si>
  <si>
    <t>R</t>
  </si>
  <si>
    <t>Despesas Financeiras</t>
  </si>
  <si>
    <t>DF</t>
  </si>
  <si>
    <t>Lucro</t>
  </si>
  <si>
    <t>L</t>
  </si>
  <si>
    <t>Tributos (impostos COFINS 3%, e  PIS 0,65%)</t>
  </si>
  <si>
    <t>CP</t>
  </si>
  <si>
    <t>Tributos (ISS, variável de acordo com o município)</t>
  </si>
  <si>
    <t>ISS</t>
  </si>
  <si>
    <t>Tributos (Contribuição Previdenciária sobre a Receita Bruta - 0% ou 4,5% - Desoneração)</t>
  </si>
  <si>
    <t>CPRB</t>
  </si>
  <si>
    <t>BDI SEM desoneração (Fórmula Acórdão TCU)</t>
  </si>
  <si>
    <t>BDI PAD</t>
  </si>
  <si>
    <t>BDI COM desoneração</t>
  </si>
  <si>
    <t>BDI DES</t>
  </si>
  <si>
    <t>Os valores de BDI foram calculados com o emprego da fórmula:</t>
  </si>
  <si>
    <t>BDI =</t>
  </si>
  <si>
    <t xml:space="preserve"> - 1</t>
  </si>
  <si>
    <t>(1-CP-ISS-CRPB)</t>
  </si>
  <si>
    <t>Declaro para os devidos fins que o regime de Contribuição Previdenciária sobre a Receita Bruta adotado para elaboração do orçamento foi COM Desoneração, e que esta é a alternativa mais adequada para a Administração Pública.</t>
  </si>
  <si>
    <t>Observações:</t>
  </si>
  <si>
    <t>Data</t>
  </si>
  <si>
    <t>PLANILHA ORÇAMENTÁRIA</t>
  </si>
  <si>
    <t>Objeto:</t>
  </si>
  <si>
    <t>NOTAS:</t>
  </si>
  <si>
    <t>ORÇAMENTO INICIAL</t>
  </si>
  <si>
    <t>Endereço da Obra:</t>
  </si>
  <si>
    <t>ESTADO DE SANTA CATARINA</t>
  </si>
  <si>
    <t xml:space="preserve">Preencher as Linhas até a coluna G as demais possuem </t>
  </si>
  <si>
    <t>Regime de Execução:</t>
  </si>
  <si>
    <t>fórmulas para o cálculo automático não alterar;</t>
  </si>
  <si>
    <t>SETOR DE ARQUITETURA/ENGENHARIA</t>
  </si>
  <si>
    <t>Rua José Marocco, 2.226 - Centro - Nova Itaberaba - SC</t>
  </si>
  <si>
    <t>BDI:</t>
  </si>
  <si>
    <t>CNPJ: 95.990.131/0001-70 - FONE: 49 3327 0065</t>
  </si>
  <si>
    <t>O Cabeçalho e Rodapé carregam as informações da</t>
  </si>
  <si>
    <t>Planilha DADOS e BDI;</t>
  </si>
  <si>
    <t>ITEM</t>
  </si>
  <si>
    <t>Cód. Refer.</t>
  </si>
  <si>
    <t>Código</t>
  </si>
  <si>
    <t>DESCRIÇÃO</t>
  </si>
  <si>
    <t>UNID.</t>
  </si>
  <si>
    <t>QTD</t>
  </si>
  <si>
    <t>CUSTO UNITÁRIO</t>
  </si>
  <si>
    <t>PREÇO UNITÁRIO</t>
  </si>
  <si>
    <t>PREÇO DO SERVIÇO</t>
  </si>
  <si>
    <t>1.0</t>
  </si>
  <si>
    <t>% ---&gt;&gt;</t>
  </si>
  <si>
    <t>Sub-total 1</t>
  </si>
  <si>
    <t>1.1</t>
  </si>
  <si>
    <t>Sinapi</t>
  </si>
  <si>
    <t>1.2</t>
  </si>
  <si>
    <t>1.3</t>
  </si>
  <si>
    <t>1.4</t>
  </si>
  <si>
    <t>1.5</t>
  </si>
  <si>
    <t>1.6</t>
  </si>
  <si>
    <t>1.7</t>
  </si>
  <si>
    <t>1.8</t>
  </si>
  <si>
    <t>1.9</t>
  </si>
  <si>
    <t>1.10</t>
  </si>
  <si>
    <t>1.11</t>
  </si>
  <si>
    <t>1.12</t>
  </si>
  <si>
    <t>1.13</t>
  </si>
  <si>
    <t>1.14</t>
  </si>
  <si>
    <t>1.15</t>
  </si>
  <si>
    <t>1.16</t>
  </si>
  <si>
    <t>1.17</t>
  </si>
  <si>
    <t>1.18</t>
  </si>
  <si>
    <t>1.19</t>
  </si>
  <si>
    <t>1.20</t>
  </si>
  <si>
    <t>1.21</t>
  </si>
  <si>
    <t>1.22</t>
  </si>
  <si>
    <t>1.23</t>
  </si>
  <si>
    <t>1.24</t>
  </si>
  <si>
    <t>1.25</t>
  </si>
  <si>
    <t>1.26</t>
  </si>
  <si>
    <t>1.27</t>
  </si>
  <si>
    <t>1.28</t>
  </si>
  <si>
    <t>1.29</t>
  </si>
  <si>
    <t>1.30</t>
  </si>
  <si>
    <t>2.0</t>
  </si>
  <si>
    <t>Sub-total 2</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</si>
  <si>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</si>
  <si>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</si>
  <si>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</si>
  <si>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</si>
  <si>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</si>
  <si>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</si>
  <si>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</si>
  <si>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</si>
  <si>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</si>
  <si>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</si>
  <si>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</si>
  <si>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</si>
  <si>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</si>
  <si>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</si>
  <si>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</si>
  <si>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</si>
  <si>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</si>
  <si>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</si>
  <si>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</si>
  <si>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</si>
  <si>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</si>
  <si>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</si>
  <si>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</si>
  <si>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</si>
  <si>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</si>
  <si>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</si>
  <si>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</si>
  <si>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</si>
  <si>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</si>
  <si>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</si>
  <si>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3.0</t>
  </si>
  <si>
    <t>3.1</t>
  </si>
  <si>
    <t>Sub-total 3</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</si>
  <si>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</si>
  <si>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</si>
  <si>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</si>
  <si>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</si>
  <si>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</si>
  <si>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</si>
  <si>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</si>
  <si>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</si>
  <si>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</si>
  <si>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</si>
  <si>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</si>
  <si>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</si>
  <si>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</si>
  <si>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</si>
  <si>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</si>
  <si>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</si>
  <si>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</si>
  <si>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</si>
  <si>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</si>
  <si>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</si>
  <si>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</si>
  <si>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</si>
  <si>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</si>
  <si>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</si>
  <si>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</si>
  <si>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</si>
  <si>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</si>
  <si>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</si>
  <si>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</si>
  <si>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4.0</t>
  </si>
  <si>
    <t>Sub-total 4</t>
  </si>
  <si>
    <t>4.1</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</si>
  <si>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</si>
  <si>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</si>
  <si>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</si>
  <si>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</si>
  <si>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</si>
  <si>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</si>
  <si>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</si>
  <si>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</si>
  <si>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</si>
  <si>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</si>
  <si>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</si>
  <si>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</si>
  <si>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</si>
  <si>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</si>
  <si>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</si>
  <si>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</si>
  <si>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</si>
  <si>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</si>
  <si>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</si>
  <si>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</si>
  <si>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</si>
  <si>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</si>
  <si>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</si>
  <si>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</si>
  <si>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</si>
  <si>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</si>
  <si>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</si>
  <si>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</si>
  <si>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</si>
  <si>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5.0</t>
  </si>
  <si>
    <t>Sub-total 5</t>
  </si>
  <si>
    <t>5.1</t>
  </si>
  <si>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</si>
  <si>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</si>
  <si>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</si>
  <si>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</si>
  <si>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</si>
  <si>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</si>
  <si>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</si>
  <si>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</si>
  <si>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</si>
  <si>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</si>
  <si>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</si>
  <si>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</si>
  <si>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</si>
  <si>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</si>
  <si>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</si>
  <si>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</si>
  <si>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</si>
  <si>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</si>
  <si>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</si>
  <si>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</si>
  <si>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</si>
  <si>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</si>
  <si>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</si>
  <si>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</si>
  <si>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</si>
  <si>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</si>
  <si>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</si>
  <si>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</si>
  <si>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</si>
  <si>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6.0</t>
  </si>
  <si>
    <t>Sub-total 6</t>
  </si>
  <si>
    <t>6.1</t>
  </si>
  <si>
    <t>6.2</t>
  </si>
  <si>
    <t>6.3</t>
  </si>
  <si>
    <t>6.4</t>
  </si>
  <si>
    <t>6.5</t>
  </si>
  <si>
    <t>6.6</t>
  </si>
  <si>
    <t>6.7</t>
  </si>
  <si>
    <t>6.8</t>
  </si>
  <si>
    <t>6.9</t>
  </si>
  <si>
    <t>6.10</t>
  </si>
  <si>
    <t>6.11</t>
  </si>
  <si>
    <t>6.12</t>
  </si>
  <si>
    <t>6.13</t>
  </si>
  <si>
    <t>6.14</t>
  </si>
  <si>
    <t>6.15</t>
  </si>
  <si>
    <t>6.16</t>
  </si>
  <si>
    <t>6.17</t>
  </si>
  <si>
    <t>6.18</t>
  </si>
  <si>
    <t>6.19</t>
  </si>
  <si>
    <t>6.20</t>
  </si>
  <si>
    <t>6.21</t>
  </si>
  <si>
    <t>6.22</t>
  </si>
  <si>
    <t>6.23</t>
  </si>
  <si>
    <t>6.24</t>
  </si>
  <si>
    <t>6.25</t>
  </si>
  <si>
    <t>6.26</t>
  </si>
  <si>
    <t>6.27</t>
  </si>
  <si>
    <t>6.28</t>
  </si>
  <si>
    <t>6.29</t>
  </si>
  <si>
    <t>6.30</t>
  </si>
  <si>
    <t>7.0</t>
  </si>
  <si>
    <t>Sub-total 7</t>
  </si>
  <si>
    <t>7.1</t>
  </si>
  <si>
    <t>7.2</t>
  </si>
  <si>
    <t>7.3</t>
  </si>
  <si>
    <t>7.4</t>
  </si>
  <si>
    <t>7.5</t>
  </si>
  <si>
    <t>7.6</t>
  </si>
  <si>
    <t>7.7</t>
  </si>
  <si>
    <t>7.8</t>
  </si>
  <si>
    <t>7.9</t>
  </si>
  <si>
    <t>7.10</t>
  </si>
  <si>
    <t>7.11</t>
  </si>
  <si>
    <t>7.12</t>
  </si>
  <si>
    <t>7.13</t>
  </si>
  <si>
    <t>7.14</t>
  </si>
  <si>
    <t>7.15</t>
  </si>
  <si>
    <t>7.16</t>
  </si>
  <si>
    <t>7.17</t>
  </si>
  <si>
    <t>7.18</t>
  </si>
  <si>
    <t>7.19</t>
  </si>
  <si>
    <t>7.20</t>
  </si>
  <si>
    <t>7.21</t>
  </si>
  <si>
    <t>7.22</t>
  </si>
  <si>
    <t>7.23</t>
  </si>
  <si>
    <t>7.24</t>
  </si>
  <si>
    <t>7.25</t>
  </si>
  <si>
    <t>7.26</t>
  </si>
  <si>
    <t>7.27</t>
  </si>
  <si>
    <t>7.28</t>
  </si>
  <si>
    <t>7.29</t>
  </si>
  <si>
    <t>7.30</t>
  </si>
  <si>
    <t>8.0</t>
  </si>
  <si>
    <t>Sub-total 8</t>
  </si>
  <si>
    <t>8.1</t>
  </si>
  <si>
    <t>8.2</t>
  </si>
  <si>
    <t>8.3</t>
  </si>
  <si>
    <t>8.4</t>
  </si>
  <si>
    <t>8.5</t>
  </si>
  <si>
    <t>8.6</t>
  </si>
  <si>
    <t>8.7</t>
  </si>
  <si>
    <t>8.8</t>
  </si>
  <si>
    <t>8.9</t>
  </si>
  <si>
    <t>8.10</t>
  </si>
  <si>
    <t>8.11</t>
  </si>
  <si>
    <t>8.12</t>
  </si>
  <si>
    <t>8.13</t>
  </si>
  <si>
    <t>8.14</t>
  </si>
  <si>
    <t>8.15</t>
  </si>
  <si>
    <t>8.16</t>
  </si>
  <si>
    <t>8.17</t>
  </si>
  <si>
    <t>8.18</t>
  </si>
  <si>
    <t>8.19</t>
  </si>
  <si>
    <t>8.20</t>
  </si>
  <si>
    <t>8.21</t>
  </si>
  <si>
    <t>8.22</t>
  </si>
  <si>
    <t>8.23</t>
  </si>
  <si>
    <t>8.24</t>
  </si>
  <si>
    <t>8.25</t>
  </si>
  <si>
    <t>8.26</t>
  </si>
  <si>
    <t>8.27</t>
  </si>
  <si>
    <t>8.28</t>
  </si>
  <si>
    <t>8.29</t>
  </si>
  <si>
    <t>8.30</t>
  </si>
  <si>
    <t>9.0</t>
  </si>
  <si>
    <t>Sub-total 9</t>
  </si>
  <si>
    <t>9.1</t>
  </si>
  <si>
    <t>9.2</t>
  </si>
  <si>
    <t>9.3</t>
  </si>
  <si>
    <t>9.4</t>
  </si>
  <si>
    <t>9.5</t>
  </si>
  <si>
    <t>9.6</t>
  </si>
  <si>
    <t>9.7</t>
  </si>
  <si>
    <t>9.8</t>
  </si>
  <si>
    <t>9.9</t>
  </si>
  <si>
    <t>9.10</t>
  </si>
  <si>
    <t>9.11</t>
  </si>
  <si>
    <t>9.12</t>
  </si>
  <si>
    <t>9.13</t>
  </si>
  <si>
    <t>9.14</t>
  </si>
  <si>
    <t>9.15</t>
  </si>
  <si>
    <t>9.16</t>
  </si>
  <si>
    <t>9.17</t>
  </si>
  <si>
    <t>9.18</t>
  </si>
  <si>
    <t>9.19</t>
  </si>
  <si>
    <t>9.20</t>
  </si>
  <si>
    <t>9.21</t>
  </si>
  <si>
    <t>9.22</t>
  </si>
  <si>
    <t>9.23</t>
  </si>
  <si>
    <t>9.24</t>
  </si>
  <si>
    <t>9.25</t>
  </si>
  <si>
    <t>9.26</t>
  </si>
  <si>
    <t>9.27</t>
  </si>
  <si>
    <t>9.28</t>
  </si>
  <si>
    <t>9.29</t>
  </si>
  <si>
    <t>9.30</t>
  </si>
  <si>
    <t>10.0</t>
  </si>
  <si>
    <t>Sub-total 10</t>
  </si>
  <si>
    <t>Ocultar as linhas excedentes, clicando no nº da linha</t>
  </si>
  <si>
    <t>com o botão direito e em seguida OCULTAR;</t>
  </si>
  <si>
    <t>11.0</t>
  </si>
  <si>
    <t>Sub-total 11</t>
  </si>
  <si>
    <t>Profissional:</t>
  </si>
  <si>
    <t>Título:</t>
  </si>
  <si>
    <t>Registro CAU:</t>
  </si>
  <si>
    <t>RRT de Projeto:</t>
  </si>
  <si>
    <t>VALOR TOTAL DA OBRA -----------------------------------------------------------------------------------------------&gt;&gt;&gt;</t>
  </si>
  <si>
    <t>11.1</t>
  </si>
  <si>
    <t>12.0</t>
  </si>
  <si>
    <t>Sub-total 12</t>
  </si>
  <si>
    <t>12.1</t>
  </si>
  <si>
    <t>12.2</t>
  </si>
  <si>
    <t>12.3</t>
  </si>
  <si>
    <t>12.4</t>
  </si>
  <si>
    <t>12.5</t>
  </si>
  <si>
    <t>12.6</t>
  </si>
  <si>
    <t>12.7</t>
  </si>
  <si>
    <t>12.8</t>
  </si>
  <si>
    <t>12.9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</si>
  <si>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</si>
  <si>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</si>
  <si>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</si>
  <si>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</si>
  <si>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</si>
  <si>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</si>
  <si>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</si>
  <si>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</si>
  <si>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</si>
  <si>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</si>
  <si>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</si>
  <si>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</si>
  <si>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</si>
  <si>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</si>
  <si>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</si>
  <si>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</si>
  <si>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</si>
  <si>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</si>
  <si>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</si>
  <si>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</si>
  <si>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</si>
  <si>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11.2</t>
  </si>
  <si>
    <t>11.3</t>
  </si>
  <si>
    <t>11.4</t>
  </si>
  <si>
    <t>11.5</t>
  </si>
  <si>
    <t>11.6</t>
  </si>
  <si>
    <t>11.7</t>
  </si>
  <si>
    <t>11.8</t>
  </si>
  <si>
    <t>11.9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</si>
  <si>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</si>
  <si>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</si>
  <si>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</si>
  <si>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</si>
  <si>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</si>
  <si>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</si>
  <si>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</si>
  <si>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</si>
  <si>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</si>
  <si>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</si>
  <si>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</si>
  <si>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</si>
  <si>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</si>
  <si>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</si>
  <si>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</si>
  <si>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</si>
  <si>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</si>
  <si>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</si>
  <si>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</si>
  <si>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</si>
  <si>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</si>
  <si>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13.0</t>
  </si>
  <si>
    <t>Sub-total 13</t>
  </si>
  <si>
    <t>13.1</t>
  </si>
  <si>
    <t>13.2</t>
  </si>
  <si>
    <t>13.3</t>
  </si>
  <si>
    <t>13.4</t>
  </si>
  <si>
    <t>13.5</t>
  </si>
  <si>
    <t>13.6</t>
  </si>
  <si>
    <t>13.7</t>
  </si>
  <si>
    <t>13.8</t>
  </si>
  <si>
    <t>13.9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</si>
  <si>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</si>
  <si>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</si>
  <si>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</si>
  <si>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</si>
  <si>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</si>
  <si>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</si>
  <si>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</si>
  <si>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</si>
  <si>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</si>
  <si>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</si>
  <si>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</si>
  <si>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</si>
  <si>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</si>
  <si>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</si>
  <si>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</si>
  <si>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</si>
  <si>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</si>
  <si>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</si>
  <si>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</si>
  <si>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</si>
  <si>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</si>
  <si>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14.0</t>
  </si>
  <si>
    <t>Sub-total 14</t>
  </si>
  <si>
    <t>14.1</t>
  </si>
  <si>
    <t>14.2</t>
  </si>
  <si>
    <t>14.3</t>
  </si>
  <si>
    <t>14.4</t>
  </si>
  <si>
    <t>14.5</t>
  </si>
  <si>
    <t>14.6</t>
  </si>
  <si>
    <t>14.7</t>
  </si>
  <si>
    <t>14.8</t>
  </si>
  <si>
    <t>14.9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</si>
  <si>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</si>
  <si>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</si>
  <si>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</si>
  <si>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</si>
  <si>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</si>
  <si>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</si>
  <si>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</si>
  <si>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</si>
  <si>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</si>
  <si>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</si>
  <si>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</si>
  <si>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</si>
  <si>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</si>
  <si>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</si>
  <si>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</si>
  <si>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</si>
  <si>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</si>
  <si>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</si>
  <si>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</si>
  <si>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</si>
  <si>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</si>
  <si>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15.0</t>
  </si>
  <si>
    <t>Sub-total 15</t>
  </si>
  <si>
    <t>15.1</t>
  </si>
  <si>
    <t>15.2</t>
  </si>
  <si>
    <t>15.3</t>
  </si>
  <si>
    <t>15.4</t>
  </si>
  <si>
    <t>15.5</t>
  </si>
  <si>
    <t>15.6</t>
  </si>
  <si>
    <t>15.7</t>
  </si>
  <si>
    <t>15.8</t>
  </si>
  <si>
    <t>15.9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</si>
  <si>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</si>
  <si>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</si>
  <si>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</si>
  <si>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</si>
  <si>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</si>
  <si>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</si>
  <si>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</si>
  <si>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</si>
  <si>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</si>
  <si>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</si>
  <si>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</si>
  <si>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</si>
  <si>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</si>
  <si>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</si>
  <si>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</si>
  <si>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</si>
  <si>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</si>
  <si>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</si>
  <si>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</si>
  <si>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</si>
  <si>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</si>
  <si>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16.0</t>
  </si>
  <si>
    <t>Sub-total 16</t>
  </si>
  <si>
    <t>16.1</t>
  </si>
  <si>
    <t>16.2</t>
  </si>
  <si>
    <t>16.3</t>
  </si>
  <si>
    <t>16.4</t>
  </si>
  <si>
    <t>16.5</t>
  </si>
  <si>
    <t>16.6</t>
  </si>
  <si>
    <t>16.7</t>
  </si>
  <si>
    <t>16.8</t>
  </si>
  <si>
    <t>16.9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</si>
  <si>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</si>
  <si>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</si>
  <si>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</si>
  <si>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</si>
  <si>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</si>
  <si>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</si>
  <si>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</si>
  <si>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</si>
  <si>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</si>
  <si>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</si>
  <si>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</si>
  <si>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</si>
  <si>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</si>
  <si>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</si>
  <si>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</si>
  <si>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</si>
  <si>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</si>
  <si>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</si>
  <si>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</si>
  <si>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</si>
  <si>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</si>
  <si>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17.0</t>
  </si>
  <si>
    <t>Sub-total 17</t>
  </si>
  <si>
    <t>17.1</t>
  </si>
  <si>
    <t>17.2</t>
  </si>
  <si>
    <t>17.3</t>
  </si>
  <si>
    <t>17.4</t>
  </si>
  <si>
    <t>17.5</t>
  </si>
  <si>
    <t>17.6</t>
  </si>
  <si>
    <t>17.7</t>
  </si>
  <si>
    <t>17.8</t>
  </si>
  <si>
    <t>17.9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</si>
  <si>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</si>
  <si>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</si>
  <si>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</si>
  <si>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</si>
  <si>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</si>
  <si>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</si>
  <si>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</si>
  <si>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</si>
  <si>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</si>
  <si>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</si>
  <si>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</si>
  <si>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</si>
  <si>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</si>
  <si>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</si>
  <si>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</si>
  <si>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</si>
  <si>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</si>
  <si>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</si>
  <si>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</si>
  <si>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</si>
  <si>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</si>
  <si>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18.0</t>
  </si>
  <si>
    <t>Sub-total 18</t>
  </si>
  <si>
    <t>18.1</t>
  </si>
  <si>
    <t>18.2</t>
  </si>
  <si>
    <t>18.3</t>
  </si>
  <si>
    <t>18.4</t>
  </si>
  <si>
    <t>18.5</t>
  </si>
  <si>
    <t>18.6</t>
  </si>
  <si>
    <t>18.7</t>
  </si>
  <si>
    <t>18.8</t>
  </si>
  <si>
    <t>18.9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</si>
  <si>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</si>
  <si>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</si>
  <si>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</si>
  <si>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</si>
  <si>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</si>
  <si>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</si>
  <si>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</si>
  <si>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</si>
  <si>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</si>
  <si>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</si>
  <si>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</si>
  <si>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</si>
  <si>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</si>
  <si>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</si>
  <si>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</si>
  <si>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</si>
  <si>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</si>
  <si>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</si>
  <si>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</si>
  <si>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</si>
  <si>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</si>
  <si>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19.0</t>
  </si>
  <si>
    <t>META 19</t>
  </si>
  <si>
    <t>Sub-total 19</t>
  </si>
  <si>
    <t>19.1</t>
  </si>
  <si>
    <t>19.2</t>
  </si>
  <si>
    <t>19.3</t>
  </si>
  <si>
    <t>19.4</t>
  </si>
  <si>
    <t>19.5</t>
  </si>
  <si>
    <t>19.6</t>
  </si>
  <si>
    <t>19.7</t>
  </si>
  <si>
    <t>19.8</t>
  </si>
  <si>
    <t>19.9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</si>
  <si>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</si>
  <si>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</si>
  <si>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</si>
  <si>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</si>
  <si>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</si>
  <si>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</si>
  <si>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</si>
  <si>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</si>
  <si>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</si>
  <si>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</si>
  <si>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</si>
  <si>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</si>
  <si>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</si>
  <si>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</si>
  <si>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</si>
  <si>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</si>
  <si>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</si>
  <si>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</si>
  <si>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</si>
  <si>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</si>
  <si>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</si>
  <si>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20.0</t>
  </si>
  <si>
    <t>META 20</t>
  </si>
  <si>
    <t>Sub-total 20</t>
  </si>
  <si>
    <t>20.1</t>
  </si>
  <si>
    <t>20.2</t>
  </si>
  <si>
    <t>20.3</t>
  </si>
  <si>
    <t>20.4</t>
  </si>
  <si>
    <t>20.5</t>
  </si>
  <si>
    <t>20.6</t>
  </si>
  <si>
    <t>20.7</t>
  </si>
  <si>
    <t>20.8</t>
  </si>
  <si>
    <t>20.9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</si>
  <si>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</si>
  <si>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</si>
  <si>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</si>
  <si>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</si>
  <si>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</si>
  <si>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</si>
  <si>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</si>
  <si>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</si>
  <si>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</si>
  <si>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</si>
  <si>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</si>
  <si>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</si>
  <si>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</si>
  <si>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</si>
  <si>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</si>
  <si>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</si>
  <si>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</si>
  <si>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</si>
  <si>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</si>
  <si>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</si>
  <si>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</si>
  <si>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21.0</t>
  </si>
  <si>
    <t>META 21</t>
  </si>
  <si>
    <t>Sub-total 21</t>
  </si>
  <si>
    <t>21.1</t>
  </si>
  <si>
    <t>21.2</t>
  </si>
  <si>
    <t>21.3</t>
  </si>
  <si>
    <t>21.4</t>
  </si>
  <si>
    <t>21.5</t>
  </si>
  <si>
    <t>21.6</t>
  </si>
  <si>
    <t>21.7</t>
  </si>
  <si>
    <t>21.8</t>
  </si>
  <si>
    <t>21.9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</si>
  <si>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</si>
  <si>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</si>
  <si>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</si>
  <si>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</si>
  <si>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</si>
  <si>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</si>
  <si>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</si>
  <si>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</si>
  <si>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</si>
  <si>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</si>
  <si>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</si>
  <si>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</si>
  <si>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</si>
  <si>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</si>
  <si>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</si>
  <si>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</si>
  <si>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</si>
  <si>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</si>
  <si>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</si>
  <si>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</si>
  <si>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</si>
  <si>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22.0</t>
  </si>
  <si>
    <t>META 22</t>
  </si>
  <si>
    <t>Sub-total 22</t>
  </si>
  <si>
    <t>22.1</t>
  </si>
  <si>
    <t>22.2</t>
  </si>
  <si>
    <t>22.3</t>
  </si>
  <si>
    <t>22.4</t>
  </si>
  <si>
    <t>22.5</t>
  </si>
  <si>
    <t>22.6</t>
  </si>
  <si>
    <t>22.7</t>
  </si>
  <si>
    <t>22.8</t>
  </si>
  <si>
    <t>22.9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</si>
  <si>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</si>
  <si>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</si>
  <si>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</si>
  <si>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</si>
  <si>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</si>
  <si>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</si>
  <si>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</si>
  <si>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</si>
  <si>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</si>
  <si>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</si>
  <si>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</si>
  <si>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</si>
  <si>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</si>
  <si>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</si>
  <si>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</si>
  <si>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</si>
  <si>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</si>
  <si>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</si>
  <si>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</si>
  <si>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</si>
  <si>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</si>
  <si>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23.0</t>
  </si>
  <si>
    <t>META 23</t>
  </si>
  <si>
    <t>Sub-total 23</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</si>
  <si>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</si>
  <si>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</si>
  <si>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</si>
  <si>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</si>
  <si>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</si>
  <si>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</si>
  <si>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</si>
  <si>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</si>
  <si>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</si>
  <si>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</si>
  <si>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</si>
  <si>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</si>
  <si>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</si>
  <si>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</si>
  <si>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</si>
  <si>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</si>
  <si>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</si>
  <si>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</si>
  <si>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</si>
  <si>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</si>
  <si>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</si>
  <si>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</si>
  <si>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</si>
  <si>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</si>
  <si>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</si>
  <si>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</si>
  <si>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</si>
  <si>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</si>
  <si>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</si>
  <si>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</si>
  <si>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24.0</t>
  </si>
  <si>
    <t>META 24</t>
  </si>
  <si>
    <t>Sub-total 24</t>
  </si>
  <si>
    <t>24.1</t>
  </si>
  <si>
    <t>24.2</t>
  </si>
  <si>
    <t>24.3</t>
  </si>
  <si>
    <t>24.4</t>
  </si>
  <si>
    <t>24.5</t>
  </si>
  <si>
    <t>24.6</t>
  </si>
  <si>
    <t>24.7</t>
  </si>
  <si>
    <t>24.8</t>
  </si>
  <si>
    <t>24.9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</si>
  <si>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</si>
  <si>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</si>
  <si>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</si>
  <si>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</si>
  <si>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</si>
  <si>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</si>
  <si>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</si>
  <si>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</si>
  <si>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</si>
  <si>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</si>
  <si>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</si>
  <si>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</si>
  <si>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</si>
  <si>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</si>
  <si>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</si>
  <si>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</si>
  <si>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</si>
  <si>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</si>
  <si>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</si>
  <si>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</si>
  <si>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</si>
  <si>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25.0</t>
  </si>
  <si>
    <t>META 25</t>
  </si>
  <si>
    <t>Sub-total 25</t>
  </si>
  <si>
    <t>25.1</t>
  </si>
  <si>
    <t>25.2</t>
  </si>
  <si>
    <t>25.3</t>
  </si>
  <si>
    <t>25.4</t>
  </si>
  <si>
    <t>25.5</t>
  </si>
  <si>
    <t>25.6</t>
  </si>
  <si>
    <t>25.7</t>
  </si>
  <si>
    <t>25.8</t>
  </si>
  <si>
    <t>25.9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</si>
  <si>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</si>
  <si>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</si>
  <si>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</si>
  <si>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</si>
  <si>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</si>
  <si>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</si>
  <si>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</si>
  <si>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</si>
  <si>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</si>
  <si>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</si>
  <si>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</si>
  <si>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</si>
  <si>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</si>
  <si>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</si>
  <si>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</si>
  <si>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</si>
  <si>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</si>
  <si>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</si>
  <si>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</si>
  <si>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</si>
  <si>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</si>
  <si>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26.0</t>
  </si>
  <si>
    <t>META 26</t>
  </si>
  <si>
    <t>Sub-total 26</t>
  </si>
  <si>
    <t>26.1</t>
  </si>
  <si>
    <t>26.2</t>
  </si>
  <si>
    <t>26.3</t>
  </si>
  <si>
    <t>26.4</t>
  </si>
  <si>
    <t>26.5</t>
  </si>
  <si>
    <t>26.6</t>
  </si>
  <si>
    <t>26.7</t>
  </si>
  <si>
    <t>26.8</t>
  </si>
  <si>
    <t>26.9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</si>
  <si>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</si>
  <si>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</si>
  <si>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</si>
  <si>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</si>
  <si>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</si>
  <si>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</si>
  <si>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</si>
  <si>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</si>
  <si>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</si>
  <si>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</si>
  <si>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</si>
  <si>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</si>
  <si>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</si>
  <si>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</si>
  <si>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</si>
  <si>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</si>
  <si>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</si>
  <si>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</si>
  <si>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</si>
  <si>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</si>
  <si>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</si>
  <si>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27.0</t>
  </si>
  <si>
    <t>META 27</t>
  </si>
  <si>
    <t>Sub-total 27</t>
  </si>
  <si>
    <t>27.1</t>
  </si>
  <si>
    <t>27.2</t>
  </si>
  <si>
    <t>27.3</t>
  </si>
  <si>
    <t>27.4</t>
  </si>
  <si>
    <t>27.5</t>
  </si>
  <si>
    <t>27.6</t>
  </si>
  <si>
    <t>27.7</t>
  </si>
  <si>
    <t>27.8</t>
  </si>
  <si>
    <t>27.9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</si>
  <si>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</si>
  <si>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</si>
  <si>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</si>
  <si>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</si>
  <si>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</si>
  <si>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</si>
  <si>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</si>
  <si>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</si>
  <si>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</si>
  <si>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</si>
  <si>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</si>
  <si>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</si>
  <si>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</si>
  <si>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</si>
  <si>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</si>
  <si>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</si>
  <si>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</si>
  <si>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</si>
  <si>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</si>
  <si>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</si>
  <si>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</si>
  <si>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28.0</t>
  </si>
  <si>
    <t>META 28</t>
  </si>
  <si>
    <t>28.1</t>
  </si>
  <si>
    <t>28.2</t>
  </si>
  <si>
    <t>28.3</t>
  </si>
  <si>
    <t>28.4</t>
  </si>
  <si>
    <t>28.5</t>
  </si>
  <si>
    <t>28.6</t>
  </si>
  <si>
    <t>28.7</t>
  </si>
  <si>
    <t>28.8</t>
  </si>
  <si>
    <t>28.9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</si>
  <si>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</si>
  <si>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</si>
  <si>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</si>
  <si>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</si>
  <si>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</si>
  <si>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</si>
  <si>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</si>
  <si>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</si>
  <si>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</si>
  <si>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</si>
  <si>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</si>
  <si>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</si>
  <si>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</si>
  <si>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</si>
  <si>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</si>
  <si>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</si>
  <si>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</si>
  <si>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</si>
  <si>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</si>
  <si>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</si>
  <si>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</si>
  <si>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Sub-total 28</t>
  </si>
  <si>
    <t>29.0</t>
  </si>
  <si>
    <t>META 29</t>
  </si>
  <si>
    <t>Sub-total 29</t>
  </si>
  <si>
    <t>29.1</t>
  </si>
  <si>
    <t>29.2</t>
  </si>
  <si>
    <t>29.3</t>
  </si>
  <si>
    <t>29.4</t>
  </si>
  <si>
    <t>29.5</t>
  </si>
  <si>
    <t>29.6</t>
  </si>
  <si>
    <t>29.7</t>
  </si>
  <si>
    <t>29.8</t>
  </si>
  <si>
    <t>29.9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</si>
  <si>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</si>
  <si>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</si>
  <si>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</si>
  <si>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</si>
  <si>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</si>
  <si>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</si>
  <si>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</si>
  <si>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</si>
  <si>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</si>
  <si>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</si>
  <si>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</si>
  <si>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</si>
  <si>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</si>
  <si>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</si>
  <si>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</si>
  <si>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</si>
  <si>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</si>
  <si>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</si>
  <si>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</si>
  <si>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</si>
  <si>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</si>
  <si>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30.0</t>
  </si>
  <si>
    <t>META 30</t>
  </si>
  <si>
    <t>Sub-total 30</t>
  </si>
  <si>
    <t>30.1</t>
  </si>
  <si>
    <t>30.2</t>
  </si>
  <si>
    <t>30.3</t>
  </si>
  <si>
    <t>30.4</t>
  </si>
  <si>
    <t>30.5</t>
  </si>
  <si>
    <t>30.6</t>
  </si>
  <si>
    <t>30.7</t>
  </si>
  <si>
    <t>30.8</t>
  </si>
  <si>
    <t>30.9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</si>
  <si>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</si>
  <si>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</si>
  <si>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</si>
  <si>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</si>
  <si>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</si>
  <si>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</si>
  <si>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</si>
  <si>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</si>
  <si>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</si>
  <si>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</si>
  <si>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</si>
  <si>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</si>
  <si>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</si>
  <si>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</si>
  <si>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</si>
  <si>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</si>
  <si>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</si>
  <si>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</si>
  <si>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</si>
  <si>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</si>
  <si>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</si>
  <si>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Nova Itaberaba - SC, 28 de Julho de 2021.</t>
  </si>
  <si>
    <t>ORÇAMENTO PÓS LICITAÇÃO</t>
  </si>
  <si>
    <t>NOME DA EMPRESA</t>
  </si>
  <si>
    <t>CNPJ DA EMPRESA</t>
  </si>
  <si>
    <t>ENDEREÇO DA EMPRESA</t>
  </si>
  <si>
    <t>TELEFONE DA EMPRESA</t>
  </si>
  <si>
    <t>E-MAIL DA EMPRESA</t>
  </si>
  <si>
    <t>NOME DO PROFISSIONAL</t>
  </si>
  <si>
    <t>TÍTULO DO PROFISSIONAL</t>
  </si>
  <si>
    <t>REGISTRO DO PROFISSIONAL</t>
  </si>
  <si>
    <t>REGISTRO DA EMPRESA JUNTO AO CONSELHO</t>
  </si>
  <si>
    <t>Registro da Empresa</t>
  </si>
  <si>
    <t>NOME DO REPRESENTANTE LEGAL</t>
  </si>
  <si>
    <t>Assinatura</t>
  </si>
  <si>
    <t>Registro do Profissional</t>
  </si>
  <si>
    <t>NÚMERO DO PROCESSO LICITATÓRIO</t>
  </si>
  <si>
    <t>MUNICÍPIO DE NOVA ITABERABA - SC</t>
  </si>
  <si>
    <t>LOGO</t>
  </si>
  <si>
    <t>DA</t>
  </si>
  <si>
    <t>EMPRESA</t>
  </si>
  <si>
    <t>PLANILHA DE MEDIÇÃO</t>
  </si>
  <si>
    <t>BM</t>
  </si>
  <si>
    <t>Início</t>
  </si>
  <si>
    <t>Término</t>
  </si>
  <si>
    <t>Data OS</t>
  </si>
  <si>
    <t>% Executado</t>
  </si>
  <si>
    <t>Medição Anterior</t>
  </si>
  <si>
    <t>R$</t>
  </si>
  <si>
    <t>Empreiteira:</t>
  </si>
  <si>
    <t>%</t>
  </si>
  <si>
    <t>Processo Licitatório</t>
  </si>
  <si>
    <t>Contrato nº:</t>
  </si>
  <si>
    <t>CNO da Obra</t>
  </si>
  <si>
    <t>Medição Atual</t>
  </si>
  <si>
    <t>ART/RRT</t>
  </si>
  <si>
    <t>Período da Medição</t>
  </si>
  <si>
    <t>Fiscalização</t>
  </si>
  <si>
    <t>Execução</t>
  </si>
  <si>
    <t>Empresa Executora</t>
  </si>
  <si>
    <t>Registro Conselho:</t>
  </si>
  <si>
    <t>Valor Total</t>
  </si>
  <si>
    <t>Acum. Anterior</t>
  </si>
  <si>
    <t>Exec. Período</t>
  </si>
  <si>
    <t>Acumulado</t>
  </si>
  <si>
    <t>Saldo</t>
  </si>
  <si>
    <t>ORÇAMENTO CONTRATADO</t>
  </si>
  <si>
    <t>EVOLUÇÃO FÍSICA</t>
  </si>
  <si>
    <t>SALDOS</t>
  </si>
  <si>
    <t>Código Refer.</t>
  </si>
  <si>
    <t>UNID</t>
  </si>
  <si>
    <t>Custo Unitário</t>
  </si>
  <si>
    <t>Preço Unitário</t>
  </si>
  <si>
    <t>Físico</t>
  </si>
  <si>
    <t>Financeiro</t>
  </si>
  <si>
    <t>Acumulado Incluindo o Período (R$)</t>
  </si>
  <si>
    <t>Executado Período (R$)</t>
  </si>
  <si>
    <t>Acumulado (QTD)</t>
  </si>
  <si>
    <t>Executado Período (QTD)</t>
  </si>
  <si>
    <t>SUB-TOTAIS -----------------------------------&gt;&gt;&gt;</t>
  </si>
  <si>
    <t>Acumulado Anterior (R$)</t>
  </si>
  <si>
    <t>Acum. Anterior (QTD)</t>
  </si>
  <si>
    <t>10.1</t>
  </si>
  <si>
    <t>10.2</t>
  </si>
  <si>
    <t>10.3</t>
  </si>
  <si>
    <t>10.4</t>
  </si>
  <si>
    <t>10.5</t>
  </si>
  <si>
    <t>10.6</t>
  </si>
  <si>
    <t>10.7</t>
  </si>
  <si>
    <t>10.8</t>
  </si>
  <si>
    <t>10.9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</si>
  <si>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</si>
  <si>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</si>
  <si>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</si>
  <si>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</si>
  <si>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</si>
  <si>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</si>
  <si>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</si>
  <si>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</si>
  <si>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</si>
  <si>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</si>
  <si>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</si>
  <si>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</si>
  <si>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</si>
  <si>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</si>
  <si>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</si>
  <si>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</si>
  <si>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</si>
  <si>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</si>
  <si>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</si>
  <si>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</si>
  <si>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</si>
  <si>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Total dos Recursos:</t>
  </si>
  <si>
    <t>Origem Recurso</t>
  </si>
  <si>
    <t>Resp. Execução:</t>
  </si>
  <si>
    <t>Registro Profissional:</t>
  </si>
  <si>
    <t>RRT/ART de Fiscalização:</t>
  </si>
  <si>
    <t>Resp. Fiscalização:</t>
  </si>
  <si>
    <t>RRT de Fiscalização:</t>
  </si>
  <si>
    <t>TOTAIS -------------------------------------------&gt;&gt;&gt;</t>
  </si>
  <si>
    <t>Nova Itaberaba - SC, 29 de Julho de 2021.</t>
  </si>
  <si>
    <t>R$ ----&gt;&gt;</t>
  </si>
  <si>
    <t>% ------&gt;&gt;</t>
  </si>
  <si>
    <t>%------&gt;&gt;</t>
  </si>
  <si>
    <t>Próprios ---&gt;&gt;</t>
  </si>
  <si>
    <t>Repasse --&gt;&gt;</t>
  </si>
  <si>
    <t>xx/xx/xxx à xx/xx/xxxx</t>
  </si>
  <si>
    <t>Colunas que podem ser editadas B, C, D, E,F e G.</t>
  </si>
  <si>
    <t>Alterar as células com a descrição META;</t>
  </si>
  <si>
    <t>Alterar as células com texto vermelho e a coluna G</t>
  </si>
  <si>
    <t>Alterar a coluna G, conforme os dados da planilha</t>
  </si>
  <si>
    <t xml:space="preserve"> orçamentária da proposta da empresa.</t>
  </si>
  <si>
    <t>Administrativo</t>
  </si>
  <si>
    <t>DIÁRIO DE OBRA</t>
  </si>
  <si>
    <t>95.990.131/0001-70</t>
  </si>
  <si>
    <t>Dia da Semana</t>
  </si>
  <si>
    <t>Página</t>
  </si>
  <si>
    <t>Terça-Feira</t>
  </si>
  <si>
    <t>CONDIÇÕES CLIMÁTICAS</t>
  </si>
  <si>
    <t>CEI/CNO:</t>
  </si>
  <si>
    <t>Manhã</t>
  </si>
  <si>
    <t>Tarde</t>
  </si>
  <si>
    <t>Noite</t>
  </si>
  <si>
    <t>Bom</t>
  </si>
  <si>
    <t>PRAZOS (dias)</t>
  </si>
  <si>
    <t>Arquiteto Fiscal da Obra</t>
  </si>
  <si>
    <t>Decorrido</t>
  </si>
  <si>
    <t>Restante</t>
  </si>
  <si>
    <t xml:space="preserve">CAU n° </t>
  </si>
  <si>
    <t>RRT n°</t>
  </si>
  <si>
    <t>Alvará de Construção n°</t>
  </si>
  <si>
    <t xml:space="preserve">Quadro de Equipamentos e Máquinas utilizados na obra </t>
  </si>
  <si>
    <t>Descrição</t>
  </si>
  <si>
    <t>Quant.</t>
  </si>
  <si>
    <t>Escavadeira Hidráulica</t>
  </si>
  <si>
    <t>Lápis de carpinteiro</t>
  </si>
  <si>
    <t>Enxada</t>
  </si>
  <si>
    <t>Trator Sobre Esteiras</t>
  </si>
  <si>
    <t>Régua</t>
  </si>
  <si>
    <t>Caminhão Betoneira</t>
  </si>
  <si>
    <t>Caminhão Caçamba</t>
  </si>
  <si>
    <t>Caminhão</t>
  </si>
  <si>
    <t>Colher de pedreiro</t>
  </si>
  <si>
    <t>Caminhão Muck</t>
  </si>
  <si>
    <t>Conjunto de EPI´s</t>
  </si>
  <si>
    <t>Lona</t>
  </si>
  <si>
    <t>Retroescavadeira</t>
  </si>
  <si>
    <t>Serra Circular para corte de ferro</t>
  </si>
  <si>
    <t>Caminhão para bombear concreto</t>
  </si>
  <si>
    <t>Rolo compactador</t>
  </si>
  <si>
    <t>Cortador de ferro</t>
  </si>
  <si>
    <t>Caminhão Plataforma</t>
  </si>
  <si>
    <t>Alicate</t>
  </si>
  <si>
    <t>Fita Métrica</t>
  </si>
  <si>
    <t>Furadeira</t>
  </si>
  <si>
    <t>Martelo</t>
  </si>
  <si>
    <t>Prumo</t>
  </si>
  <si>
    <t>Serra circular</t>
  </si>
  <si>
    <t>Gerador de energia</t>
  </si>
  <si>
    <t>Esquadro</t>
  </si>
  <si>
    <t>Pá</t>
  </si>
  <si>
    <t>TOTAL</t>
  </si>
  <si>
    <t>Quadro Pessoal</t>
  </si>
  <si>
    <t>Operador</t>
  </si>
  <si>
    <t>Carpinteiro</t>
  </si>
  <si>
    <t>Motorista</t>
  </si>
  <si>
    <t>Pedreiro</t>
  </si>
  <si>
    <t>Mestre de obra</t>
  </si>
  <si>
    <t xml:space="preserve">Fiscal da obra </t>
  </si>
  <si>
    <t>Engenheiro</t>
  </si>
  <si>
    <t>SERVIÇOS EXECUTADOS</t>
  </si>
  <si>
    <t>Transporte de materiais até a obra.</t>
  </si>
  <si>
    <t>AVALIAÇÃO E FISCALIZAÇÃO</t>
  </si>
  <si>
    <t>Visto Fiscalização:</t>
  </si>
  <si>
    <t>Visto Contratada:</t>
  </si>
  <si>
    <t>Contratada:</t>
  </si>
  <si>
    <t>CNPJ contratada:</t>
  </si>
  <si>
    <t>Profissional  Executora:</t>
  </si>
  <si>
    <t>CREA/CAU n° :</t>
  </si>
  <si>
    <t>Contato n°:</t>
  </si>
  <si>
    <t>Data Ordem de Serviço:</t>
  </si>
  <si>
    <t>Contratante:</t>
  </si>
  <si>
    <t>CNPJ Contratante:</t>
  </si>
  <si>
    <t>Descrição/Objeto da Obra:</t>
  </si>
  <si>
    <t>Processo Licitatório:</t>
  </si>
  <si>
    <t>Data:</t>
  </si>
  <si>
    <t>ART/RRT :</t>
  </si>
  <si>
    <t>Descrição dos Serviços Realizados</t>
  </si>
  <si>
    <t>Responsável Fiscal da Obra:</t>
  </si>
  <si>
    <t>CREA/CAU n°:</t>
  </si>
  <si>
    <t>LAUDO DE FISCALIZAÇÃO Nº 01</t>
  </si>
  <si>
    <t>DADOS GERAIS DA OBRA</t>
  </si>
  <si>
    <t>OBRA:</t>
  </si>
  <si>
    <t>ÁREA:</t>
  </si>
  <si>
    <t>DATA:</t>
  </si>
  <si>
    <t>CONVÊNIO N°:</t>
  </si>
  <si>
    <t>m²</t>
  </si>
  <si>
    <t>LOCAL:</t>
  </si>
  <si>
    <t>BAIRRO:</t>
  </si>
  <si>
    <t>CIDADE:</t>
  </si>
  <si>
    <t>Interior</t>
  </si>
  <si>
    <t>Nova Itaberaba - SC</t>
  </si>
  <si>
    <t>N° DO CONTRATO:</t>
  </si>
  <si>
    <t>N° / DATA / ORDEM DE SERVIÇO</t>
  </si>
  <si>
    <t>PRAZO CONTRATUAL:</t>
  </si>
  <si>
    <t>TEMPO DECORRIDO:</t>
  </si>
  <si>
    <t>PRAZO RESTANTE:</t>
  </si>
  <si>
    <t>Dias</t>
  </si>
  <si>
    <t>% EXECUTADO</t>
  </si>
  <si>
    <t>ANDAMENTO:</t>
  </si>
  <si>
    <t>NORMAL</t>
  </si>
  <si>
    <t>RITMO LENTO</t>
  </si>
  <si>
    <t>PARALIZADA</t>
  </si>
  <si>
    <t>Observações e/ ou comentários</t>
  </si>
  <si>
    <t>(Serviços executados, descrição mais detalhada, registros e comentários importantes da fiscalização)</t>
  </si>
  <si>
    <t>O andamento da obra está em conformidade com o padrão de qualidade solicitado em projeto até o presente momento foram executados os macro itens descritos na planilha orçamentária com seus respectivos percentuais estabelecidos na tabela a baixo:</t>
  </si>
  <si>
    <t>Item</t>
  </si>
  <si>
    <t>Local / Data:</t>
  </si>
  <si>
    <t>Identificação do Fiscal:</t>
  </si>
  <si>
    <t>Assinatura da Fiscal:</t>
  </si>
  <si>
    <t>Rua José Marocco, 2226  – Centro – Cep: 89818-000 – Nova Itaberaba/SC – Fone/Fax (49) 3327-0066</t>
  </si>
  <si>
    <t>CNPJ: 95.990.131/0001-70 - Site: www.novaitaberaba.sc.gov.br</t>
  </si>
  <si>
    <t>EMPREITEIRA/CONTRATADA:</t>
  </si>
  <si>
    <t>% Exec. no período</t>
  </si>
  <si>
    <t>% Total</t>
  </si>
  <si>
    <t>Nº CREA/CAU:</t>
  </si>
  <si>
    <t>RESUMO DIÁRIOS DE OBRA</t>
  </si>
  <si>
    <t>LAUDO DE FISCALIZAÇÃO Nº 02</t>
  </si>
  <si>
    <t>LAUDO DE FISCALIZAÇÃO Nº 03</t>
  </si>
  <si>
    <t>LAUDO DE FISCALIZAÇÃO Nº 04</t>
  </si>
  <si>
    <t>LAUDO DE FISCALIZAÇÃO Nº 05</t>
  </si>
  <si>
    <t>LAUDO DE FISCALIZAÇÃO Nº 06</t>
  </si>
  <si>
    <t>Nº do BM</t>
  </si>
  <si>
    <t>CRONOGRAMA FÍSICO-FINANCEIRO</t>
  </si>
  <si>
    <t>ETAPA 01</t>
  </si>
  <si>
    <t>ETAPA 02</t>
  </si>
  <si>
    <t>ETAPA 03</t>
  </si>
  <si>
    <t>ETAPA 04</t>
  </si>
  <si>
    <t>PREÇO TOTAL</t>
  </si>
  <si>
    <t>TOTAIS ACUMULADOS</t>
  </si>
  <si>
    <t>ETAPA 05</t>
  </si>
  <si>
    <t>ETAPA 06</t>
  </si>
  <si>
    <t>RRT/ART de Projeto:</t>
  </si>
  <si>
    <t>PROFISSIONAL TÉCNICO</t>
  </si>
  <si>
    <t>TITULO</t>
  </si>
  <si>
    <t>Registro</t>
  </si>
  <si>
    <t>Registro Conselho da Empresa:</t>
  </si>
  <si>
    <t>Registro da Empresa junto ao Conselho</t>
  </si>
  <si>
    <t>(1+AC + SG + R + G)*(1 + DF)</t>
  </si>
  <si>
    <t>Conforme Leg. Muncipal, % da base de cálculo para ISS</t>
  </si>
  <si>
    <t>Sobre a Base de Cálculo, Definir a alíquota do ISS (Entre 2% e 5%)</t>
  </si>
  <si>
    <t>QUADRO DE COMPOSIÇÃO DO BDI</t>
  </si>
  <si>
    <t>Declaro para os devidos fins que, conforme legislação tributária municipal, a base de cálculo deste tipo de obra corresponde à 40%, com a respectiva alíquota de 4%.</t>
  </si>
  <si>
    <t xml:space="preserve">        PRECOS DE INSUMOS</t>
  </si>
  <si>
    <t/>
  </si>
  <si>
    <t>MES DE COLETA: 05/2021</t>
  </si>
  <si>
    <t>LOCALIDADE: 3710 - FLORIANOPOLIS</t>
  </si>
  <si>
    <t>ENCARGOS SOCIAIS (%) HORISTA  83,96  MENSALISTA  47,76</t>
  </si>
  <si>
    <t xml:space="preserve">CODIGO  </t>
  </si>
  <si>
    <t>DESCRICAO DO INSUMO</t>
  </si>
  <si>
    <t>UNIDADE</t>
  </si>
  <si>
    <t>ORIGEM DO PRECO</t>
  </si>
  <si>
    <t xml:space="preserve">  PRECO MEDIANO R$</t>
  </si>
  <si>
    <t>!EM PROCESSO DE DESATIVACAO! CHAPA DE MADEIRA COMPENSADA DE PINUS, VIROLA OU EQUIVALENTE, DE *2,2 X 1,6* M, E = 6 MM</t>
  </si>
  <si>
    <t xml:space="preserve">M2    </t>
  </si>
  <si>
    <t xml:space="preserve">C </t>
  </si>
  <si>
    <t>33,98</t>
  </si>
  <si>
    <t>!EM PROCESSO DE DESATIVACAO! CHAPA DE MADEIRA COMPENSADA PLASTIFICADA PARA FORMA DE CONCRETO, DE 2,20 x 1,10 M, E = 6 MM</t>
  </si>
  <si>
    <t xml:space="preserve">UN    </t>
  </si>
  <si>
    <t>CR</t>
  </si>
  <si>
    <t>60,14</t>
  </si>
  <si>
    <t>!EM PROCESSO DE DESATIVACAO! CHAPA DE MADEIRA COMPENSADA PLASTIFICADA PARA FORMA DE CONCRETO, DE 2,20 X 1,10 m, E = 14 MM</t>
  </si>
  <si>
    <t>106,30</t>
  </si>
  <si>
    <t>!EM PROCESSO DE DESATIVACAO! CHAPA DE MADEIRA COMPENSADA PLASTIFICADA PARA FORMA DE CONCRETO, DE 2,20 X 1,10 M, E = 20 MM</t>
  </si>
  <si>
    <t>151,61</t>
  </si>
  <si>
    <t>!EM PROCESSO DE DESATIVACAO! CHAPA DE MADEIRA COMPENSADA RESINADA PARA FORMA DE CONCRETO, DE *2,2 X 1,1* M, E = 10 MM</t>
  </si>
  <si>
    <t>74,60</t>
  </si>
  <si>
    <t>!EM PROCESSO DE DESATIVACAO! CHAPA DE MADEIRA COMPENSADA RESINADA PARA FORMA DE CONCRETO, DE *2,2 X 1,1* M, E = 20 MM</t>
  </si>
  <si>
    <t>146,81</t>
  </si>
  <si>
    <t>!EM PROCESSO DE DESATIVACAO! CHAPA DE MADEIRA COMPENSADA RESINADA PARA FORMA DE CONCRETO, DE *2,2 X 1,1* M, E = 6 MM</t>
  </si>
  <si>
    <t>47,31</t>
  </si>
  <si>
    <t>!EM PROCESSO DE DESATIVACAO! DOBRADICA EM ACO/FERRO, 3" X 2 1/2", E= 1,2 A 1,8 MM, SEM ANEL,  CROMADO OU ZINCADO, TAMPA BOLA, COM PARAFUSOS</t>
  </si>
  <si>
    <t>11,00</t>
  </si>
  <si>
    <t>!EM PROCESSO DE DESATIVACAO! FUNDO SINTETICO NIVELADOR BRANCO FOSCO PARA MADEIRA</t>
  </si>
  <si>
    <t xml:space="preserve">GL    </t>
  </si>
  <si>
    <t>86,29</t>
  </si>
  <si>
    <t>!EM PROCESSO DE DESATIVACAO! HASTE DE ATERRAMENTO EM ACO COM 3,00 M DE COMPRIMENTO E DN = 3/4", REVESTIDA COM BAIXA CAMADA DE COBRE, SEM CONECTOR</t>
  </si>
  <si>
    <t>74,91</t>
  </si>
  <si>
    <t>!EM PROCESSO DE DESATIVACAO! HASTE DE ATERRAMENTO EM ACO COM 3,00 M DE COMPRIMENTO E DN = 5/8", REVESTIDA COM BAIXA CAMADA DE COBRE, COM CONECTOR TIPO GRAMPO</t>
  </si>
  <si>
    <t>52,44</t>
  </si>
  <si>
    <t>!EM PROCESSO DE DESATIVACAO! HASTE DE ATERRAMENTO EM ACO COM 3,00 M DE COMPRIMENTO E DN = 5/8", REVESTIDA COM BAIXA CAMADA DE COBRE, SEM CONECTOR</t>
  </si>
  <si>
    <t>50,63</t>
  </si>
  <si>
    <t>!EM PROCESSO DE DESATIVACAO! JANELA BASCULANTE, ACO, COM BATENTE/REQUADRO, 60 X 80 CM (SEM VIDROS)</t>
  </si>
  <si>
    <t>AS</t>
  </si>
  <si>
    <t>440,90</t>
  </si>
  <si>
    <t>!EM PROCESSO DE DESATIVACAO! JANELA DE CORRER, ACO, BATENTE/REQUADRO DE 6 A 14 CM, QUADRICULADA, PINTURA ANTICORROSIVA, SEM VIDRO, BANDEIRA COM BASCULA, 4 FLS, 120  X 150 CM (A X L)</t>
  </si>
  <si>
    <t>692,61</t>
  </si>
  <si>
    <t>!EM PROCESSO DE DESATIVACAO! LUMINARIA FECHADA P/ ILUMINACAO PUBLICA, TIPO ABL 50/F OU EQUIV, P/ LAMPADA A VAPOR DE MERCURIO 400W</t>
  </si>
  <si>
    <t>319,16</t>
  </si>
  <si>
    <t>!EM PROCESSO DE DESATIVACAO! MASSA CORRIDA PVA PARA PAREDES INTERNAS</t>
  </si>
  <si>
    <t>17,46</t>
  </si>
  <si>
    <t>!EM PROCESSO DE DESATIVACAO! TINTA LATEX PVA PREMIUM, COR BRANCA</t>
  </si>
  <si>
    <t>65,00</t>
  </si>
  <si>
    <t>!EM PROCESSO DE DESATIVACAO! VERNIZ POLIURETANO BRILHANTE PARA MADEIRA, SEM FILTRO SOLAR, USO INTERNO E EXTERNO</t>
  </si>
  <si>
    <t xml:space="preserve">L     </t>
  </si>
  <si>
    <t>26,94</t>
  </si>
  <si>
    <t>!EM PROCESSO DE DESATIVACAO!JANELA DE CORRER, ACO, BATENTE/REQUADRO DE 6 A 14 CM,  COM DIVISAO HORIZ , PINT ANTICORROSIVA, SEM VIDRO, BANDEIRA COM BASCULA, 4 FLS, 120  X 150 CM (A X L)</t>
  </si>
  <si>
    <t>993,83</t>
  </si>
  <si>
    <t>!EM PROCESSO DE DESATIVACAO!MASSA A OLEO PARA MADEIRA</t>
  </si>
  <si>
    <t>66,51</t>
  </si>
  <si>
    <t>!EM PROCESSO DE DESATIVACAO!MASSA ACRILICA PARA PAREDES INTERIOR/EXTERIOR</t>
  </si>
  <si>
    <t>34,97</t>
  </si>
  <si>
    <t>!EM PROCESSO DESATIVACAO! ELETRODUTO EM ACO GALVANIZADO ELETROLITICO, LEVE, DIAMETRO 1", PAREDE DE 0,90 MM</t>
  </si>
  <si>
    <t xml:space="preserve">M     </t>
  </si>
  <si>
    <t>12,70</t>
  </si>
  <si>
    <t>!EM PROCESSO DESATIVACAO! ELETRODUTO EM ACO GALVANIZADO ELETROLITICO, LEVE, DIAMETRO 3/4", PAREDE DE 0,90 MM</t>
  </si>
  <si>
    <t>9,83</t>
  </si>
  <si>
    <t>!EM PROCESSO DESATIVACAO! ELETRODUTO EM ACO GALVANIZADO ELETROLITICO, SEMI-PESADO, DIAMETRO 1 1/2", PAREDE DE 1,20 MM</t>
  </si>
  <si>
    <t>24,82</t>
  </si>
  <si>
    <t>!EM PROCESSO DESATIVACAO! ELETRODUTO EM ACO GALVANIZADO ELETROLITICO, SEMI-PESADO, DIAMETRO 1 1/4", PAREDE DE 1,20 MM</t>
  </si>
  <si>
    <t>24,44</t>
  </si>
  <si>
    <t>ABERTURA PARA ENCAIXE DE CUBA OU LAVATORIO EM BANCADA DE MARMORE/ GRANITO OU OUTRO TIPO DE PEDRA NATURAL</t>
  </si>
  <si>
    <t>129,00</t>
  </si>
  <si>
    <t>ABRACADEIRA DE LATAO PARA FIXACAO DE CABO PARA-RAIO, DIMENSOES 32 X 24 X 24 MM</t>
  </si>
  <si>
    <t>1,99</t>
  </si>
  <si>
    <t>ABRACADEIRA DE NYLON PARA AMARRACAO DE CABOS, COMPRIMENTO DE *230* X *7,6* MM</t>
  </si>
  <si>
    <t>0,97</t>
  </si>
  <si>
    <t>ABRACADEIRA DE NYLON PARA AMARRACAO DE CABOS, COMPRIMENTO DE 100 X 2,5 MM</t>
  </si>
  <si>
    <t>0,06</t>
  </si>
  <si>
    <t>ABRACADEIRA DE NYLON PARA AMARRACAO DE CABOS, COMPRIMENTO DE 150 X *3,6* MM</t>
  </si>
  <si>
    <t>0,15</t>
  </si>
  <si>
    <t>ABRACADEIRA DE NYLON PARA AMARRACAO DE CABOS, COMPRIMENTO DE 200 X *4,6* MM</t>
  </si>
  <si>
    <t>0,19</t>
  </si>
  <si>
    <t>ABRACADEIRA DE NYLON PARA AMARRACAO DE CABOS, COMPRIMENTO DE 390 X *4,6* MM</t>
  </si>
  <si>
    <t>0,94</t>
  </si>
  <si>
    <t>ABRACADEIRA EM ACO PARA AMARRACAO DE ELETRODUTOS, TIPO D, COM 1 1/2" E CUNHA DE FIXACAO</t>
  </si>
  <si>
    <t>1,42</t>
  </si>
  <si>
    <t>ABRACADEIRA EM ACO PARA AMARRACAO DE ELETRODUTOS, TIPO D, COM 1 1/2" E PARAFUSO DE FIXACAO</t>
  </si>
  <si>
    <t>1,44</t>
  </si>
  <si>
    <t>ABRACADEIRA EM ACO PARA AMARRACAO DE ELETRODUTOS, TIPO D, COM 1 1/4" E CUNHA DE FIXACAO</t>
  </si>
  <si>
    <t>1,30</t>
  </si>
  <si>
    <t>ABRACADEIRA EM ACO PARA AMARRACAO DE ELETRODUTOS, TIPO D, COM 1 1/4" E PARAFUSO DE FIXACAO</t>
  </si>
  <si>
    <t>1,39</t>
  </si>
  <si>
    <t>ABRACADEIRA EM ACO PARA AMARRACAO DE ELETRODUTOS, TIPO D, COM 1/2" E CUNHA DE FIXACAO</t>
  </si>
  <si>
    <t>0,68</t>
  </si>
  <si>
    <t>ABRACADEIRA EM ACO PARA AMARRACAO DE ELETRODUTOS, TIPO D, COM 1/2" E PARAFUSO DE FIXACAO</t>
  </si>
  <si>
    <t>0,70</t>
  </si>
  <si>
    <t>ABRACADEIRA EM ACO PARA AMARRACAO DE ELETRODUTOS, TIPO D, COM 1" E CUNHA DE FIXACAO</t>
  </si>
  <si>
    <t>0,80</t>
  </si>
  <si>
    <t>ABRACADEIRA EM ACO PARA AMARRACAO DE ELETRODUTOS, TIPO D, COM 1" E PARAFUSO DE FIXACAO</t>
  </si>
  <si>
    <t>0,84</t>
  </si>
  <si>
    <t>ABRACADEIRA EM ACO PARA AMARRACAO DE ELETRODUTOS, TIPO D, COM 2 1/2" E CUNHA DE FIXACAO</t>
  </si>
  <si>
    <t>1,87</t>
  </si>
  <si>
    <t>ABRACADEIRA EM ACO PARA AMARRACAO DE ELETRODUTOS, TIPO D, COM 2 1/2" E PARAFUSO DE FIXACAO</t>
  </si>
  <si>
    <t>2,07</t>
  </si>
  <si>
    <t>ABRACADEIRA EM ACO PARA AMARRACAO DE ELETRODUTOS, TIPO D, COM 2" E CUNHA DE FIXACAO</t>
  </si>
  <si>
    <t>1,50</t>
  </si>
  <si>
    <t>ABRACADEIRA EM ACO PARA AMARRACAO DE ELETRODUTOS, TIPO D, COM 2" E PARAFUSO DE FIXACAO</t>
  </si>
  <si>
    <t>1,60</t>
  </si>
  <si>
    <t>ABRACADEIRA EM ACO PARA AMARRACAO DE ELETRODUTOS, TIPO D, COM 3 1/2" E CUNHA DE FIXACAO</t>
  </si>
  <si>
    <t>3,00</t>
  </si>
  <si>
    <t>ABRACADEIRA EM ACO PARA AMARRACAO DE ELETRODUTOS, TIPO D, COM 3/4" E CUNHA DE FIXACAO</t>
  </si>
  <si>
    <t>0,75</t>
  </si>
  <si>
    <t>ABRACADEIRA EM ACO PARA AMARRACAO DE ELETRODUTOS, TIPO D, COM 3/4" E PARAFUSO DE FIXACAO</t>
  </si>
  <si>
    <t>0,73</t>
  </si>
  <si>
    <t>ABRACADEIRA EM ACO PARA AMARRACAO DE ELETRODUTOS, TIPO D, COM 3/8" E PARAFUSO DE FIXACAO</t>
  </si>
  <si>
    <t>ABRACADEIRA EM ACO PARA AMARRACAO DE ELETRODUTOS, TIPO D, COM 3" E CUNHA DE FIXACAO</t>
  </si>
  <si>
    <t>2,50</t>
  </si>
  <si>
    <t>ABRACADEIRA EM ACO PARA AMARRACAO DE ELETRODUTOS, TIPO D, COM 3" E PARAFUSO DE FIXACAO</t>
  </si>
  <si>
    <t>2,30</t>
  </si>
  <si>
    <t>ABRACADEIRA EM ACO PARA AMARRACAO DE ELETRODUTOS, TIPO D, COM 4" E CUNHA DE FIXACAO</t>
  </si>
  <si>
    <t>3,37</t>
  </si>
  <si>
    <t>ABRACADEIRA EM ACO PARA AMARRACAO DE ELETRODUTOS, TIPO D, COM 4" E PARAFUSO DE FIXACAO</t>
  </si>
  <si>
    <t>2,97</t>
  </si>
  <si>
    <t>ABRACADEIRA EM ACO PARA AMARRACAO DE ELETRODUTOS, TIPO ECONOMICA (GOTA), COM 8"</t>
  </si>
  <si>
    <t>7,98</t>
  </si>
  <si>
    <t>ABRACADEIRA EM ACO PARA AMARRACAO DE ELETRODUTOS, TIPO U SIMPLES, COM 1 1/2"</t>
  </si>
  <si>
    <t>0,58</t>
  </si>
  <si>
    <t>ABRACADEIRA EM ACO PARA AMARRACAO DE ELETRODUTOS, TIPO U SIMPLES, COM 1 1/4"</t>
  </si>
  <si>
    <t>0,52</t>
  </si>
  <si>
    <t>ABRACADEIRA EM ACO PARA AMARRACAO DE ELETRODUTOS, TIPO U SIMPLES, COM 1/2"</t>
  </si>
  <si>
    <t>0,30</t>
  </si>
  <si>
    <t>ABRACADEIRA EM ACO PARA AMARRACAO DE ELETRODUTOS, TIPO U SIMPLES, COM 1"</t>
  </si>
  <si>
    <t>0,43</t>
  </si>
  <si>
    <t>ABRACADEIRA EM ACO PARA AMARRACAO DE ELETRODUTOS, TIPO U SIMPLES, COM 2 1/2"</t>
  </si>
  <si>
    <t>1,19</t>
  </si>
  <si>
    <t>ABRACADEIRA EM ACO PARA AMARRACAO DE ELETRODUTOS, TIPO U SIMPLES, COM 2"</t>
  </si>
  <si>
    <t>0,85</t>
  </si>
  <si>
    <t>ABRACADEIRA EM ACO PARA AMARRACAO DE ELETRODUTOS, TIPO U SIMPLES, COM 3/4"</t>
  </si>
  <si>
    <t>0,32</t>
  </si>
  <si>
    <t>ABRACADEIRA EM ACO PARA AMARRACAO DE ELETRODUTOS, TIPO U SIMPLES, COM 3/8"</t>
  </si>
  <si>
    <t>0,21</t>
  </si>
  <si>
    <t>ABRACADEIRA EM ACO PARA AMARRACAO DE ELETRODUTOS, TIPO U SIMPLES, COM 3"</t>
  </si>
  <si>
    <t>ABRACADEIRA EM ACO PARA AMARRACAO DE ELETRODUTOS, TIPO U SIMPLES, COM 4"</t>
  </si>
  <si>
    <t>2,29</t>
  </si>
  <si>
    <t>ABRACADEIRA PVC, PARA CALHA PLUVIAL, DIAMETRO ENTRE 80 E 100 MM, PARA DRENAGEM PREDIAL</t>
  </si>
  <si>
    <t>3,91</t>
  </si>
  <si>
    <t>ABRACADEIRA, GALVANIZADA/ZINCADA, ROSCA SEM FIM, PARAFUSO INOX, LARGURA  FITA *12,6 A *14 MM, D = 2" A 2 1/2"</t>
  </si>
  <si>
    <t>5,94</t>
  </si>
  <si>
    <t>ABRACADEIRA, GALVANIZADA/ZINCADA, ROSCA SEM FIM, PARAFUSO INOX, LARGURA  FITA *12,6 A *14 MM, D = 3" A 3 3/4"</t>
  </si>
  <si>
    <t>6,81</t>
  </si>
  <si>
    <t>ABRACADEIRA, GALVANIZADA/ZINCADA, ROSCA SEM FIM, PARAFUSO INOX, LARGURA  FITA *12,6 A *14 MM, D = 4" A 4 3/4"</t>
  </si>
  <si>
    <t>10,53</t>
  </si>
  <si>
    <t>ACABAMENTO CROMADO PARA REGISTRO PEQUENO, 1/2 " OU 3/4 "</t>
  </si>
  <si>
    <t>25,04</t>
  </si>
  <si>
    <t>ACABAMENTO SIMPLES/CONVENCIONAL PARA FORRO PVC, TIPO "U" OU "C", COR BRANCA, COMPRIMENTO 6 M</t>
  </si>
  <si>
    <t>5,29</t>
  </si>
  <si>
    <t>ACESSORIO DE LIGACAO NAO ELETRICO PARA CARGAS EXPLOSIVAS, TUBO DE 6 M</t>
  </si>
  <si>
    <t>65,97</t>
  </si>
  <si>
    <t>ACESSORIO INICIADOR NAO ELETRICO, TUBO DE 6 M, TEMPO DE RETARDO DE *160* MS</t>
  </si>
  <si>
    <t>61,40</t>
  </si>
  <si>
    <t>ACETILENO (RECARGA PARA CILINDRO DE CONJUNTO OXICORTE GRANDE)</t>
  </si>
  <si>
    <t xml:space="preserve">KG    </t>
  </si>
  <si>
    <t>53,00</t>
  </si>
  <si>
    <t>ACIDO MURIATICO, DILUICAO 10% A 12% PARA USO EM LIMPEZA</t>
  </si>
  <si>
    <t>5,23</t>
  </si>
  <si>
    <t>ACO CA-25, 10,0 MM, OU 12,5 MM, OU 16,0 MM, OU 20,0 MM, OU 25,0 MM, VERGALHAO</t>
  </si>
  <si>
    <t>11,63</t>
  </si>
  <si>
    <t>ACO CA-25, 16,0 MM, BARRA DE TRANSFERENCIA</t>
  </si>
  <si>
    <t>11,12</t>
  </si>
  <si>
    <t>ACO CA-25, 20,0 MM, BARRA DE TRANSFERENCIA</t>
  </si>
  <si>
    <t>14,26</t>
  </si>
  <si>
    <t>ACO CA-25, 25,0 MM, BARRA DE TRANSFERENCIA</t>
  </si>
  <si>
    <t>14,18</t>
  </si>
  <si>
    <t>ACO CA-25, 32,0 MM, BARRA DE TRANSFERENCIA</t>
  </si>
  <si>
    <t>15,11</t>
  </si>
  <si>
    <t>ACO CA-25, 32,0 MM, VERGALHAO</t>
  </si>
  <si>
    <t>13,11</t>
  </si>
  <si>
    <t>ACO CA-25, 6,3 MM OU 8,0 MM, VERGALHAO</t>
  </si>
  <si>
    <t>10,39</t>
  </si>
  <si>
    <t>ACO CA-50, 10,0 MM, OU 12,5 MM, OU 16,0 MM, OU 20,0 MM, DOBRADO E CORTADO</t>
  </si>
  <si>
    <t>10,78</t>
  </si>
  <si>
    <t>ACO CA-50, 10,0 MM, VERGALHAO</t>
  </si>
  <si>
    <t>10,83</t>
  </si>
  <si>
    <t>ACO CA-50, 12,5 MM OU 16,0 MM, VERGALHAO</t>
  </si>
  <si>
    <t>9,38</t>
  </si>
  <si>
    <t>ACO CA-50, 20,0 MM OU 25,0 MM, VERGALHAO</t>
  </si>
  <si>
    <t>10,82</t>
  </si>
  <si>
    <t>ACO CA-50, 32,0 MM, VERGALHAO</t>
  </si>
  <si>
    <t>11,89</t>
  </si>
  <si>
    <t>ACO CA-50, 6,3 MM, DOBRADO E CORTADO</t>
  </si>
  <si>
    <t>ACO CA-50, 6,3 MM, VERGALHAO</t>
  </si>
  <si>
    <t>11,42</t>
  </si>
  <si>
    <t>ACO CA-50, 8,0 MM, VERGALHAO</t>
  </si>
  <si>
    <t>11,49</t>
  </si>
  <si>
    <t>ACO CA-60, 4,2 MM OU 5,0 MM, DOBRADO E CORTADO</t>
  </si>
  <si>
    <t>10,74</t>
  </si>
  <si>
    <t>ACO CA-60, 4,2 MM, OU 5,0 MM, OU 6,0 MM, OU 7,0 MM, VERGALHAO</t>
  </si>
  <si>
    <t>10,25</t>
  </si>
  <si>
    <t>ACO CA-60, 6,0 MM OU 7,0 MM, DOBRADO E CORTADO</t>
  </si>
  <si>
    <t>11,36</t>
  </si>
  <si>
    <t>ACO CA-60, 8,0 MM OU 9,5 MM, VERGALHAO</t>
  </si>
  <si>
    <t>8,93</t>
  </si>
  <si>
    <t>ACOPLAMENTO DE CONDUTOR PLUVIAL, EM PVC, DIAMETRO ENTRE 80 E 100 MM, PARA DRENAGEM PREDIAL</t>
  </si>
  <si>
    <t>3,89</t>
  </si>
  <si>
    <t>ACOPLAMENTO RIGIDO EM FERRO FUNDIDO PARA SISTEMA DE TUBULACAO RANHURADA, DN 50 MM (2")</t>
  </si>
  <si>
    <t>23,68</t>
  </si>
  <si>
    <t>ACOPLAMENTO RIGIDO EM FERRO FUNDIDO PARA SISTEMA DE TUBULACAO RANHURADA, DN 65 MM (2 1/2")</t>
  </si>
  <si>
    <t>25,70</t>
  </si>
  <si>
    <t>ACOPLAMENTO RIGIDO EM FERRO FUNDIDO PARA SISTEMA DE TUBULACAO RANHURADA, DN 80 MM (3")</t>
  </si>
  <si>
    <t>28,84</t>
  </si>
  <si>
    <t>ADAPTADOR DE COBRE PARA TUBULACAO PEX, DN 16 X 15 MM</t>
  </si>
  <si>
    <t>10,81</t>
  </si>
  <si>
    <t>ADAPTADOR DE COBRE PARA TUBULACAO PEX, DN 20 X 22 MM</t>
  </si>
  <si>
    <t>12,73</t>
  </si>
  <si>
    <t>ADAPTADOR DE COMPRESSAO EM POLIPROPILENO (PP), PARA TUBO EM PEAD, 20 MM X 1/2", PARA LIGACAO PREDIAL DE AGUA (NTS 179)</t>
  </si>
  <si>
    <t>4,52</t>
  </si>
  <si>
    <t>ADAPTADOR DE COMPRESSAO EM POLIPROPILENO (PP), PARA TUBO EM PEAD, 20 MM X 3/4", PARA LIGACAO PREDIAL DE AGUA (NTS 179)</t>
  </si>
  <si>
    <t>4,27</t>
  </si>
  <si>
    <t>ADAPTADOR DE COMPRESSAO EM POLIPROPILENO (PP), PARA TUBO EM PEAD, 32 MM X 1", PARA LIGACAO PREDIAL DE AGUA (NTS 179)</t>
  </si>
  <si>
    <t>8,86</t>
  </si>
  <si>
    <t>ADAPTADOR PVC PARA SIFAO METALICO, SOLDAVEL, COM ANEL BORRACHA (JE), 40 MM X 1 1/2"</t>
  </si>
  <si>
    <t>1,26</t>
  </si>
  <si>
    <t>ADAPTADOR PVC PARA SIFAO, ROSCAVEL, 40 MM X 1 1/4"</t>
  </si>
  <si>
    <t>1,28</t>
  </si>
  <si>
    <t>ADAPTADOR PVC ROSCAVEL, COM FLANGES E ANEL DE VEDACAO, 1/2", PARA CAIXA D' AGUA</t>
  </si>
  <si>
    <t>12,33</t>
  </si>
  <si>
    <t>ADAPTADOR PVC ROSCAVEL, COM FLANGES E ANEL DE VEDACAO, 1", PARA CAIXA D' AGUA</t>
  </si>
  <si>
    <t>22,67</t>
  </si>
  <si>
    <t>ADAPTADOR PVC ROSCAVEL, COM FLANGES E ANEL DE VEDACAO, 3/4", PARA CAIXA D' AGUA</t>
  </si>
  <si>
    <t>16,92</t>
  </si>
  <si>
    <t>ADAPTADOR PVC SOLDAVEL CURTO COM BOLSA E ROSCA, 110 MM X 4", PARA AGUA FRIA</t>
  </si>
  <si>
    <t>50,34</t>
  </si>
  <si>
    <t>ADAPTADOR PVC SOLDAVEL CURTO COM BOLSA E ROSCA, 20 MM X 1/2", PARA AGUA FRIA</t>
  </si>
  <si>
    <t>0,79</t>
  </si>
  <si>
    <t>ADAPTADOR PVC SOLDAVEL CURTO COM BOLSA E ROSCA, 25 MM X 3/4", PARA AGUA FRIA</t>
  </si>
  <si>
    <t>ADAPTADOR PVC SOLDAVEL CURTO COM BOLSA E ROSCA, 32 MM X 1", PARA AGUA FRIA</t>
  </si>
  <si>
    <t>2,01</t>
  </si>
  <si>
    <t>ADAPTADOR PVC SOLDAVEL CURTO COM BOLSA E ROSCA, 40 MM X 1 1/2", PARA AGUA FRIA</t>
  </si>
  <si>
    <t>7,77</t>
  </si>
  <si>
    <t>ADAPTADOR PVC SOLDAVEL CURTO COM BOLSA E ROSCA, 40 MM X 1 1/4", PARA AGUA FRIA</t>
  </si>
  <si>
    <t>3,83</t>
  </si>
  <si>
    <t>ADAPTADOR PVC SOLDAVEL CURTO COM BOLSA E ROSCA, 50 MM X 1 1/4", PARA AGUA FRIA</t>
  </si>
  <si>
    <t>8,96</t>
  </si>
  <si>
    <t>ADAPTADOR PVC SOLDAVEL CURTO COM BOLSA E ROSCA, 50 MM X1 1/2", PARA AGUA FRIA</t>
  </si>
  <si>
    <t>4,88</t>
  </si>
  <si>
    <t>ADAPTADOR PVC SOLDAVEL CURTO COM BOLSA E ROSCA, 60 MM X 2", PARA AGUA FRIA</t>
  </si>
  <si>
    <t>13,24</t>
  </si>
  <si>
    <t>ADAPTADOR PVC SOLDAVEL CURTO COM BOLSA E ROSCA, 75 MM X 2 1/2", PARA AGUA FRIA</t>
  </si>
  <si>
    <t>19,26</t>
  </si>
  <si>
    <t>ADAPTADOR PVC SOLDAVEL CURTO COM BOLSA E ROSCA, 85 MM X 3", PARA AGUA FRIA</t>
  </si>
  <si>
    <t>31,62</t>
  </si>
  <si>
    <t>ADAPTADOR PVC SOLDAVEL, COM FLANGE E ANEL DE VEDACAO, 20 MM X 1/2", PARA CAIXA D'AGUA</t>
  </si>
  <si>
    <t>10,70</t>
  </si>
  <si>
    <t>ADAPTADOR PVC SOLDAVEL, COM FLANGE E ANEL DE VEDACAO, 25 MM X 3/4", PARA CAIXA D'AGUA</t>
  </si>
  <si>
    <t>12,31</t>
  </si>
  <si>
    <t>ADAPTADOR PVC SOLDAVEL, COM FLANGE E ANEL DE VEDACAO, 32 MM X 1", PARA CAIXA D'AGUA</t>
  </si>
  <si>
    <t>15,98</t>
  </si>
  <si>
    <t>ADAPTADOR PVC SOLDAVEL, COM FLANGE E ANEL DE VEDACAO, 40 MM X 1 1/4", PARA CAIXA D'AGUA</t>
  </si>
  <si>
    <t>21,54</t>
  </si>
  <si>
    <t>ADAPTADOR PVC SOLDAVEL, COM FLANGE E ANEL DE VEDACAO, 50 MM X 1 1/2", PARA CAIXA D'AGUA</t>
  </si>
  <si>
    <t>26,12</t>
  </si>
  <si>
    <t>ADAPTADOR PVC SOLDAVEL, COM FLANGES E ANEL DE VEDACAO, 60 MM X 2", PARA CAIXA D' AGUA</t>
  </si>
  <si>
    <t>36,44</t>
  </si>
  <si>
    <t>ADAPTADOR PVC SOLDAVEL, COM FLANGES LIVRES, 110 MM X 4", PARA CAIXA D' AGUA</t>
  </si>
  <si>
    <t>379,85</t>
  </si>
  <si>
    <t>ADAPTADOR PVC SOLDAVEL, COM FLANGES LIVRES, 25 MM X 3/4", PARA CAIXA D' AGUA</t>
  </si>
  <si>
    <t>13,84</t>
  </si>
  <si>
    <t>ADAPTADOR PVC SOLDAVEL, COM FLANGES LIVRES, 32 MM X 1", PARA CAIXA D' AGUA</t>
  </si>
  <si>
    <t>21,16</t>
  </si>
  <si>
    <t>ADAPTADOR PVC SOLDAVEL, COM FLANGES LIVRES, 40 MM X 1  1/4", PARA CAIXA D' AGUA</t>
  </si>
  <si>
    <t>39,35</t>
  </si>
  <si>
    <t>ADAPTADOR PVC SOLDAVEL, COM FLANGES LIVRES, 50 MM X 1  1/2", PARA CAIXA D' AGUA</t>
  </si>
  <si>
    <t>39,49</t>
  </si>
  <si>
    <t>ADAPTADOR PVC SOLDAVEL, COM FLANGES LIVRES, 60 MM X 2", PARA CAIXA D' AGUA</t>
  </si>
  <si>
    <t>60,36</t>
  </si>
  <si>
    <t>ADAPTADOR PVC SOLDAVEL, COM FLANGES LIVRES, 75 MM X 2  1/2", PARA CAIXA D' AGUA</t>
  </si>
  <si>
    <t>192,77</t>
  </si>
  <si>
    <t>ADAPTADOR PVC SOLDAVEL, COM FLANGES LIVRES, 85 MM X 3", PARA CAIXA D' AGUA</t>
  </si>
  <si>
    <t>269,13</t>
  </si>
  <si>
    <t>ADAPTADOR PVC SOLDAVEL, LONGO, COM FLANGE LIVRE,  110 MM X 4", PARA CAIXA D' AGUA</t>
  </si>
  <si>
    <t>408,85</t>
  </si>
  <si>
    <t>ADAPTADOR PVC SOLDAVEL, LONGO, COM FLANGE LIVRE,  25 MM X 3/4", PARA CAIXA D' AGUA</t>
  </si>
  <si>
    <t>19,43</t>
  </si>
  <si>
    <t>ADAPTADOR PVC SOLDAVEL, LONGO, COM FLANGE LIVRE,  32 MM X 1", PARA CAIXA D' AGUA</t>
  </si>
  <si>
    <t>21,69</t>
  </si>
  <si>
    <t>ADAPTADOR PVC SOLDAVEL, LONGO, COM FLANGE LIVRE,  40 MM X 1 1/4", PARA CAIXA D' AGUA</t>
  </si>
  <si>
    <t>32,07</t>
  </si>
  <si>
    <t>ADAPTADOR PVC SOLDAVEL, LONGO, COM FLANGE LIVRE,  50 MM X 1 1/2", PARA CAIXA D' AGUA</t>
  </si>
  <si>
    <t>36,74</t>
  </si>
  <si>
    <t>ADAPTADOR PVC SOLDAVEL, LONGO, COM FLANGE LIVRE,  60 MM X 2", PARA CAIXA D' AGUA</t>
  </si>
  <si>
    <t>62,84</t>
  </si>
  <si>
    <t>ADAPTADOR PVC SOLDAVEL, LONGO, COM FLANGE LIVRE,  75 MM X 2 1/2", PARA CAIXA D' AGUA</t>
  </si>
  <si>
    <t>243,95</t>
  </si>
  <si>
    <t>ADAPTADOR PVC SOLDAVEL, LONGO, COM FLANGE LIVRE,  85 MM X 3", PARA CAIXA D' AGUA</t>
  </si>
  <si>
    <t>285,60</t>
  </si>
  <si>
    <t>ADAPTADOR PVC, COM REGISTRO, PARA PEAD, 20 MM X 3/4", PARA LIGACAO PREDIAL DE AGUA</t>
  </si>
  <si>
    <t>5,86</t>
  </si>
  <si>
    <t>ADAPTADOR PVC, ROSCAVEL, COM FLANGES E ANEL DE VEDACAO, 1 1/2", PARA CAIXA D'AGUA</t>
  </si>
  <si>
    <t>38,41</t>
  </si>
  <si>
    <t>ADAPTADOR PVC, ROSCAVEL, COM FLANGES E ANEL DE VEDACAO, 1 1/4", PARA CAIXA D' AGUA</t>
  </si>
  <si>
    <t>32,12</t>
  </si>
  <si>
    <t>ADAPTADOR PVC, ROSCAVEL, COM FLANGES E ANEL DE VEDACAO, 2", PARA CAIXA D' AGUA</t>
  </si>
  <si>
    <t>46,62</t>
  </si>
  <si>
    <t>ADAPTADOR PVC, ROSCAVEL, PARA VALVULA PIA OU LAVATORIO, 40 MM</t>
  </si>
  <si>
    <t>0,54</t>
  </si>
  <si>
    <t>ADAPTADOR, CPVC, SOLDAVEL, 15 MM, PARA AGUA QUENTE</t>
  </si>
  <si>
    <t>5,27</t>
  </si>
  <si>
    <t>ADAPTADOR, CPVC, SOLDAVEL, 22 MM, PARA AGUA QUENTE</t>
  </si>
  <si>
    <t>5,46</t>
  </si>
  <si>
    <t>ADAPTADOR, EM LATAO, ENGATE RAPIDO 2 1/2" X ROSCA INTERNA 5 FIOS 2 1/2",  PARA INSTALACAO PREDIAL DE COMBATE A INCENDIO</t>
  </si>
  <si>
    <t>39,34</t>
  </si>
  <si>
    <t>ADAPTADOR, EM LATAO, ENGATE RAPIDO1 1/2" X ROSCA INTERNA 5 FIOS 2 1/2",  PARA INSTALACAO PREDIAL DE COMBATE A INCENDIO</t>
  </si>
  <si>
    <t>30,78</t>
  </si>
  <si>
    <t>ADAPTADOR, PVC PBA,  BOLSA/ROSCA, JE, DN 75 / DE  85 MM</t>
  </si>
  <si>
    <t>53,68</t>
  </si>
  <si>
    <t>ADAPTADOR, PVC PBA, A BOLSA DEFOFO, JE, DN 100 / DE 110 MM</t>
  </si>
  <si>
    <t>148,10</t>
  </si>
  <si>
    <t>ADAPTADOR, PVC PBA, A BOLSA DEFOFO, JE, DN 50 / DE 60 MM</t>
  </si>
  <si>
    <t>34,11</t>
  </si>
  <si>
    <t>ADAPTADOR, PVC PBA, A BOLSA DEFOFO, JE, DN 75 / DE  85 MM</t>
  </si>
  <si>
    <t>77,34</t>
  </si>
  <si>
    <t>ADAPTADOR, PVC PBA, BOLSA/ROSCA, JE, DN 100 / DE 110 MM</t>
  </si>
  <si>
    <t>91,79</t>
  </si>
  <si>
    <t>ADAPTADOR, PVC PBA, BOLSA/ROSCA, JE, DN 50 / DE 60 MM</t>
  </si>
  <si>
    <t>23,94</t>
  </si>
  <si>
    <t>ADAPTADOR, PVC PBA, PONTA/ROSCA, JE, DN 50 / DE  60 MM</t>
  </si>
  <si>
    <t>18,19</t>
  </si>
  <si>
    <t>ADAPTADOR, PVC PBA, PONTA/ROSCA, JE, DN 75 / DE  85 MM</t>
  </si>
  <si>
    <t>61,39</t>
  </si>
  <si>
    <t>ADESIVO ACRILICO/COLA DE CONTATO</t>
  </si>
  <si>
    <t>17,71</t>
  </si>
  <si>
    <t>ADESIVO ESTRUTURAL A BASE DE RESINA EPOXI PARA INJECAO EM TRINCAS, BICOMPONENTE, BAIXA VISCOSIDADE</t>
  </si>
  <si>
    <t>109,90</t>
  </si>
  <si>
    <t>ADESIVO ESTRUTURAL A BASE DE RESINA EPOXI, BICOMPONENTE, FLUIDO</t>
  </si>
  <si>
    <t>39,13</t>
  </si>
  <si>
    <t>ADESIVO ESTRUTURAL A BASE DE RESINA EPOXI, BICOMPONENTE, PASTOSO (TIXOTROPICO)</t>
  </si>
  <si>
    <t>33,46</t>
  </si>
  <si>
    <t>ADESIVO LIQUIDO A BASE DE RESINAS PARA COLAGEM DE ESPUMA DE ISOLAMENTO TERMICO FLEXIVEL</t>
  </si>
  <si>
    <t>106,47</t>
  </si>
  <si>
    <t>ADESIVO PARA TUBOS CPVC, *75* G</t>
  </si>
  <si>
    <t>22,81</t>
  </si>
  <si>
    <t>ADESIVO PLASTICO PARA PVC, BISNAGA COM 75 GR</t>
  </si>
  <si>
    <t>9,00</t>
  </si>
  <si>
    <t>ADESIVO PLASTICO PARA PVC, FRASCO COM 175 GR</t>
  </si>
  <si>
    <t>25,80</t>
  </si>
  <si>
    <t>ADESIVO PLASTICO PARA PVC, FRASCO COM 850 GR</t>
  </si>
  <si>
    <t>81,30</t>
  </si>
  <si>
    <t>ADESIVO/COLA PARA EPS (ISOPOR) E OUTROS MATERIAIS</t>
  </si>
  <si>
    <t>26,37</t>
  </si>
  <si>
    <t>ADITIVO ACELERADOR DE PEGA E ENDURECIMENTO PARA ARGAMASSAS E CONCRETOS, LIQUIDO E ISENTO DE CLORETOS</t>
  </si>
  <si>
    <t>12,90</t>
  </si>
  <si>
    <t>ADITIVO ADESIVO LIQUIDO PARA ARGAMASSAS DE REVESTIMENTOS CIMENTICIOS</t>
  </si>
  <si>
    <t>9,89</t>
  </si>
  <si>
    <t>ADITIVO IMPERMEABILIZANTE DE PEGA NORMAL PARA ARGAMASSAS E CONCRETOS SEM ARMACAO, LIQUIDO E ISENTO DE CLORETOS</t>
  </si>
  <si>
    <t>5,28</t>
  </si>
  <si>
    <t>ADITIVO IMPERMEABILIZANTE DE PEGA ULTRARRAPIDA, LIQUIDO E ISENTO DE CLORETOS</t>
  </si>
  <si>
    <t>12,60</t>
  </si>
  <si>
    <t>ADITIVO LIQUIDO IMPERMEABILIZANTE CRISTALIZANTE</t>
  </si>
  <si>
    <t>17,56</t>
  </si>
  <si>
    <t>ADITIVO LIQUIDO INCORPORADOR DE AR PARA CONCRETO E ARGAMASSA, LIQUIDO E ISENTO DE CLORETOS</t>
  </si>
  <si>
    <t>ADITIVO PLASTIFICANTE E ESTABILIZADOR PARA ARGAMASSAS DE ASSENTAMENTO E REBOCO, LIQUIDO E ISENTO DE CLORETOS</t>
  </si>
  <si>
    <t>5,85</t>
  </si>
  <si>
    <t>ADITIVO PLASTIFICANTE RETARDADOR DE PEGA E REDUTOR DE AGUA PARA CONCRETO, LIQUIDO E ISENTO DE CLORETOS</t>
  </si>
  <si>
    <t>5,42</t>
  </si>
  <si>
    <t>ADITIVO SUPERPLASTIFICANTE DE PEGA NORMAL PARA CONCRETO, LIQUIDO E ISENTO DE CLORETOS</t>
  </si>
  <si>
    <t>13,66</t>
  </si>
  <si>
    <t>ADUELA/ GALERIA PRE-MOLDADA DE CONCRETO ARMADO, SECAO QUADRADA INTERNA DE 1,50 X 1,50 M (L X A), MISULA DE 20 X 20 CM, C = 1,00 M, ESPESSURA MIN = 15 CM, TB-45 E FCK DO CONCRETO = 30 MPA</t>
  </si>
  <si>
    <t>2.246,21</t>
  </si>
  <si>
    <t>ADUELA/ GALERIA PRE-MOLDADA DE CONCRETO ARMADO, SECAO RETANGULAR INTERNA DE 2,00 X 2,00 M (L X A), MISULA DE 20 X 20 CM, C = 1,00 M, ESPESSURA MIN = 15 CM, TB-45 E FCK DO CONCRETO = 30 MPA</t>
  </si>
  <si>
    <t>2.813,44</t>
  </si>
  <si>
    <t>ADUELA/ GALERIA PRE-MOLDADA DE CONCRETO ARMADO, SECAO RETANGULAR INTERNA DE 2,50 X 2,50 M (L X A), MISULA DE 20 X 20 CM, C = 1,00 M, ESPESSURA MIN = 15 CM, TB-45 E FCK DO CONCRETO = 30 MPA</t>
  </si>
  <si>
    <t>3.811,76</t>
  </si>
  <si>
    <t>ADUELA/ GALERIA PRE-MOLDADA DE CONCRETO ARMADO, SECAO RETANGULAR INTERNA DE 3,00 X 3,00 M (L X A), MISULA DE 20 X 20 CM, C = 1.00 M, ESPESSURA MIN = 20 CM, TB-45 E FCK DO CONCRETO = 30 MPA</t>
  </si>
  <si>
    <t>4.520,79</t>
  </si>
  <si>
    <t>AFASTADOR PARA TELHA DE FIBROCIMENTO CANALETE 90 OU KALHETAO</t>
  </si>
  <si>
    <t>1,47</t>
  </si>
  <si>
    <t>AGENTE DE CURA, PROTETOR DA EVAPORACAO DA AGUA DE HIDRATACAO DO CONCRETO</t>
  </si>
  <si>
    <t>8,60</t>
  </si>
  <si>
    <t>AGREGADO RECICLADO, TIPO RACHAO RECICLADO CINZA, CLASSE A</t>
  </si>
  <si>
    <t xml:space="preserve">M3    </t>
  </si>
  <si>
    <t>36,45</t>
  </si>
  <si>
    <t>AJUDANTE DE ARMADOR</t>
  </si>
  <si>
    <t xml:space="preserve">H     </t>
  </si>
  <si>
    <t>AJUDANTE DE ARMADOR (MENSALISTA)</t>
  </si>
  <si>
    <t xml:space="preserve">MES   </t>
  </si>
  <si>
    <t>2.229,06</t>
  </si>
  <si>
    <t>AJUDANTE DE ELETRICISTA</t>
  </si>
  <si>
    <t>17,07</t>
  </si>
  <si>
    <t>AJUDANTE DE ELETRICISTA (MENSALISTA)</t>
  </si>
  <si>
    <t>3.018,45</t>
  </si>
  <si>
    <t>AJUDANTE DE ESTRUTURAS METALICAS</t>
  </si>
  <si>
    <t>12,65</t>
  </si>
  <si>
    <t>AJUDANTE DE ESTRUTURAS METALICAS (MENSALISTA)</t>
  </si>
  <si>
    <t>2.237,24</t>
  </si>
  <si>
    <t>AJUDANTE DE OPERACAO EM GERAL</t>
  </si>
  <si>
    <t>13,04</t>
  </si>
  <si>
    <t>AJUDANTE DE OPERACAO EM GERAL (MENSALISTA)</t>
  </si>
  <si>
    <t>2.306,56</t>
  </si>
  <si>
    <t>AJUDANTE DE PINTOR</t>
  </si>
  <si>
    <t>AJUDANTE DE PINTOR (MENSALISTA)</t>
  </si>
  <si>
    <t>AJUDANTE DE SERRALHEIRO</t>
  </si>
  <si>
    <t>13,52</t>
  </si>
  <si>
    <t>AJUDANTE DE SERRALHEIRO (MENSALISTA)</t>
  </si>
  <si>
    <t>2.390,88</t>
  </si>
  <si>
    <t>AJUDANTE ESPECIALIZADO</t>
  </si>
  <si>
    <t>16,53</t>
  </si>
  <si>
    <t>AJUDANTE ESPECIALIZADO (MENSALISTA)</t>
  </si>
  <si>
    <t>2.923,77</t>
  </si>
  <si>
    <t>ALCA PREFORMADA DE CONTRA POSTE, EM ACO GALVANIZADO, PARA CABO 3/16", COMPRIMENTO *860* MM</t>
  </si>
  <si>
    <t>7,54</t>
  </si>
  <si>
    <t>ALCA PREFORMADA DE DISTRIBUICAO, EM ACO GALVANIZADO, PARA CABO DE ALUMINIO DIAMETRO 16 A 25 MM</t>
  </si>
  <si>
    <t>3,55</t>
  </si>
  <si>
    <t>ALCA PREFORMADA DE DISTRIBUICAO, EM ACO GALVANIZADO, PARA CONDUTORES DE ALUMINIO AWG 1/0 (CAA 6/1 OU CA 7 FIOS)</t>
  </si>
  <si>
    <t>11,03</t>
  </si>
  <si>
    <t>ALCA PREFORMADA DE DISTRIBUICAO, EM ACO GALVANIZADO, PARA CONDUTORES DE ALUMINIO AWG 2 (CAA 6/1 OU CA 7 FIOS)</t>
  </si>
  <si>
    <t>6,66</t>
  </si>
  <si>
    <t>ALCA PREFORMADA DE SERVICO, EM ACO GALVANIZADO, PARA CONDUTORES DE ALUMINIO AWG 4 (CAA 6/1)</t>
  </si>
  <si>
    <t>2,67</t>
  </si>
  <si>
    <t>ALCA PREFORMADA DE SERVICO, EM ACO GALVANIZADO, PARA CONDUTORES DE ALUMINIO AWG 6 (CAA 6/1)</t>
  </si>
  <si>
    <t>2,04</t>
  </si>
  <si>
    <t>ALICATE DE CORTE DIAGONAL 6 " COM ISOLAMENTO</t>
  </si>
  <si>
    <t>38,00</t>
  </si>
  <si>
    <t>ALICATE DE CRIMPAR RJ11, RJ12 E RJ45</t>
  </si>
  <si>
    <t>103,69</t>
  </si>
  <si>
    <t>ALICATE DE PRESSAO PARA SOLDA DE CHAPA 18 "</t>
  </si>
  <si>
    <t>111,50</t>
  </si>
  <si>
    <t>ALICATE DE PRESSAO 11 " PARA SOLDA, TIPO C</t>
  </si>
  <si>
    <t>62,74</t>
  </si>
  <si>
    <t>ALICATE DE PRESSAO 11 " PARA SOLDA, TIPO U</t>
  </si>
  <si>
    <t>69,03</t>
  </si>
  <si>
    <t>ALICATE PARA ANEIS DE PISTAO, CAPACIDADE 50 A 100 MM</t>
  </si>
  <si>
    <t>89,65</t>
  </si>
  <si>
    <t>ALIMENTACAO - HORISTA (COLETADO CAIXA)</t>
  </si>
  <si>
    <t>0,01</t>
  </si>
  <si>
    <t>ALIMENTACAO - MENSALISTA (COLETADO CAIXA)</t>
  </si>
  <si>
    <t>ALISADORA DE CONCRETO COM MOTOR A GASOLINA DE 5,5 HP, PESO COM MOTOR DE 78 KG, 4 PAS</t>
  </si>
  <si>
    <t>7.000,00</t>
  </si>
  <si>
    <t>ALMOXARIFE</t>
  </si>
  <si>
    <t>18,08</t>
  </si>
  <si>
    <t>ALMOXARIFE (MENSALISTA)</t>
  </si>
  <si>
    <t>3.195,45</t>
  </si>
  <si>
    <t>ALONGADOR COM TRES ALTURAS, EM TUBO DE ACO CARBONO, PINTURA NO PROCESSO ELETROSTATICO - EQUIPAMENTO DE GINASTICA PARA ACADEMIA AO AR LIVRE / ACADEMIA DA TERCEIRA IDADE - ATI</t>
  </si>
  <si>
    <t>1.944,00</t>
  </si>
  <si>
    <t>ALUMINIO ANODIZADO</t>
  </si>
  <si>
    <t>50,60</t>
  </si>
  <si>
    <t>ANEL BORRACHA DN 100 MM, PARA TUBO SERIE REFORCADA ESGOTO PREDIAL</t>
  </si>
  <si>
    <t>2,83</t>
  </si>
  <si>
    <t>ANEL BORRACHA DN 75 MM, PARA TUBO SERIE REFORCADA ESGOTO PREDIAL</t>
  </si>
  <si>
    <t>2,85</t>
  </si>
  <si>
    <t>ANEL BORRACHA PARA TUBO ESGOTO PREDIAL DN 40 MM (NBR 5688)</t>
  </si>
  <si>
    <t>1,70</t>
  </si>
  <si>
    <t>ANEL BORRACHA PARA TUBO ESGOTO PREDIAL DN 50 MM (NBR 5688)</t>
  </si>
  <si>
    <t>1,76</t>
  </si>
  <si>
    <t>ANEL BORRACHA PARA TUBO ESGOTO PREDIAL DN 75 MM (NBR 5688)</t>
  </si>
  <si>
    <t>2,48</t>
  </si>
  <si>
    <t>ANEL BORRACHA PARA TUBO ESGOTO PREDIAL, DN 100 MM (NBR 5688)</t>
  </si>
  <si>
    <t>3,12</t>
  </si>
  <si>
    <t>ANEL BORRACHA, DN 150 MM, PARA TUBO SERIE REFORCADA ESGOTO PREDIAL</t>
  </si>
  <si>
    <t>ANEL BORRACHA, DN 40 MM, PARA TUBO SERIE REFORCADA ESGOTO PREDIAL</t>
  </si>
  <si>
    <t>ANEL BORRACHA, DN 50 MM, PARA TUBO SERIE REFORCADA ESGOTO PREDIAL</t>
  </si>
  <si>
    <t>1,57</t>
  </si>
  <si>
    <t>ANEL BORRACHA, PARA TUBO PVC DEFOFO, DN 100 MM (NBR 7665)</t>
  </si>
  <si>
    <t>10,14</t>
  </si>
  <si>
    <t>ANEL BORRACHA, PARA TUBO PVC DEFOFO, DN 150 MM (NBR 7665)</t>
  </si>
  <si>
    <t>17,77</t>
  </si>
  <si>
    <t>ANEL BORRACHA, PARA TUBO PVC DEFOFO, DN 200 MM (NBR 7665)</t>
  </si>
  <si>
    <t>33,56</t>
  </si>
  <si>
    <t>ANEL BORRACHA, PARA TUBO PVC DEFOFO, DN 250 MM (NBR 7665)</t>
  </si>
  <si>
    <t>106,69</t>
  </si>
  <si>
    <t>ANEL BORRACHA, PARA TUBO PVC DEFOFO, DN 300 MM (NBR 7665)</t>
  </si>
  <si>
    <t>163,87</t>
  </si>
  <si>
    <t>ANEL BORRACHA, PARA TUBO PVC, REDE COLETOR ESGOTO, DN 100 MM (NBR 7362)</t>
  </si>
  <si>
    <t>4,25</t>
  </si>
  <si>
    <t>ANEL BORRACHA, PARA TUBO PVC, REDE COLETOR ESGOTO, DN 150 MM (NBR 7362)</t>
  </si>
  <si>
    <t>11,09</t>
  </si>
  <si>
    <t>ANEL BORRACHA, PARA TUBO PVC, REDE COLETOR ESGOTO, DN 200 MM (NBR 7362)</t>
  </si>
  <si>
    <t>13,33</t>
  </si>
  <si>
    <t>ANEL BORRACHA, PARA TUBO PVC, REDE COLETOR ESGOTO, DN 250 MM (NBR 7362)</t>
  </si>
  <si>
    <t>26,31</t>
  </si>
  <si>
    <t>ANEL BORRACHA, PARA TUBO PVC, REDE COLETOR ESGOTO, DN 350 MM (NBR 7362)</t>
  </si>
  <si>
    <t>53,92</t>
  </si>
  <si>
    <t>ANEL BORRACHA, PARA TUBO PVC, REDE COLETOR ESGOTO, DN 400 MM (NBR 7362)</t>
  </si>
  <si>
    <t>68,38</t>
  </si>
  <si>
    <t>ANEL BORRACHA, PARA TUBO/CONEXAO PVC PBA, DN 100 MM, PARA REDE AGUA</t>
  </si>
  <si>
    <t>8,16</t>
  </si>
  <si>
    <t>ANEL BORRACHA, PARA TUBO/CONEXAO PVC PBA, DN 50 MM, PARA REDE AGUA</t>
  </si>
  <si>
    <t>3,16</t>
  </si>
  <si>
    <t>ANEL BORRACHA, PARA TUBO/CONEXAO PVC PBA, DN 60 MM, PARA REDE AGUA</t>
  </si>
  <si>
    <t>8,47</t>
  </si>
  <si>
    <t>ANEL BORRACHA, PARA TUBO/CONEXAO PVC PBA, DN 75 MM, PARA REDE AGUA</t>
  </si>
  <si>
    <t>10,43</t>
  </si>
  <si>
    <t>ANEL BORRACHA, PARA TUBO, PVC REDE COLETOR ESGOTO, DN 300 MM (NBR 7362)</t>
  </si>
  <si>
    <t>35,13</t>
  </si>
  <si>
    <t>ANEL DE BORRACHA PARA VEDACAO DE DUTO PEAD CORRUGADO PARA ELETRICA, DN 1 1/2"</t>
  </si>
  <si>
    <t>2,13</t>
  </si>
  <si>
    <t>ANEL DE BORRACHA PARA VEDACAO DE DUTO PEAD CORRUGADO PARA ELETRICA, DN 1 1/4"</t>
  </si>
  <si>
    <t>1,48</t>
  </si>
  <si>
    <t>ANEL DE BORRACHA PARA VEDACAO DE DUTO PEAD CORRUGADO PARA ELETRICA, DN 2"</t>
  </si>
  <si>
    <t>5,92</t>
  </si>
  <si>
    <t>ANEL DE BORRACHA PARA VEDACAO DE DUTO PEAD CORRUGADO PARA ELETRICA, DN 3"</t>
  </si>
  <si>
    <t>7,65</t>
  </si>
  <si>
    <t>ANEL DE BORRACHA PARA VEDACAO DE DUTO PEAD CORRUGADO PARA ELETRICA, DN 4"</t>
  </si>
  <si>
    <t>9,88</t>
  </si>
  <si>
    <t>ANEL DE CONCRETO ARMADO COM FUNDO, PARA FOSSA E POCO 1,50 X *0,50* M</t>
  </si>
  <si>
    <t>416,73</t>
  </si>
  <si>
    <t>ANEL DE CONCRETO ARMADO COM FUNDO, PARA FOSSA E POCO 2,00 X *0,50* M</t>
  </si>
  <si>
    <t>656,84</t>
  </si>
  <si>
    <t>ANEL DE CONCRETO ARMADO COM FUNDO, PARA FOSSA E POCO 2,50 X *0,50* M</t>
  </si>
  <si>
    <t>922,31</t>
  </si>
  <si>
    <t>ANEL DE CONCRETO ARMADO, COM FUROS/DRENO PARA SUMIDOURO, D = 0,80 M, H = 0,50 M</t>
  </si>
  <si>
    <t>86,21</t>
  </si>
  <si>
    <t>ANEL DE CONCRETO ARMADO, COM FUROS/DRENO PARA SUMIDOURO, D = 1,00 M, H = 0,50M</t>
  </si>
  <si>
    <t>112,31</t>
  </si>
  <si>
    <t>ANEL DE CONCRETO ARMADO, COM FUROS/DRENO PARA SUMIDOURO, D = 1,50 M, H = 0,50 M</t>
  </si>
  <si>
    <t>271,70</t>
  </si>
  <si>
    <t>ANEL DE DISTRIBUICAO EM ACO GALVANIZADO PARA FIO FE-160</t>
  </si>
  <si>
    <t>1,00</t>
  </si>
  <si>
    <t>ANEL DE EXPANSAO EM COBRE, ENGATE RAPIDO 1 1/2", PARA EMPATACAO MANGUEIRA DE COMBATE A INCENDIO PREDIAL</t>
  </si>
  <si>
    <t>6,17</t>
  </si>
  <si>
    <t>ANEL DE EXPANSAO EM COBRE, ENGATE RAPIDO 2 1/2", PARA EMPATACAO MANGUEIRA DE COMBATE A INCENDIO PREDIAL</t>
  </si>
  <si>
    <t>9,32</t>
  </si>
  <si>
    <t>ANEL DE VEDACAO/JUNTA ELASTICA, H = *16* MM, PARA TUBO DE CONCRETO DN 300 MM</t>
  </si>
  <si>
    <t>82,62</t>
  </si>
  <si>
    <t>ANEL DE VEDACAO/JUNTA ELASTICA, H = *16* MM, PARA TUBO DE CONCRETO DN 400 MM</t>
  </si>
  <si>
    <t>97,83</t>
  </si>
  <si>
    <t>ANEL DE VEDACAO/JUNTA ELASTICA, H = *16* MM, PARA TUBO DE CONCRETO DN 500 MM</t>
  </si>
  <si>
    <t>124,03</t>
  </si>
  <si>
    <t>ANEL DE VEDACAO/JUNTA ELASTICA, H = *16* MM, PARA TUBO DE CONCRETO DN 600 MM</t>
  </si>
  <si>
    <t>152,16</t>
  </si>
  <si>
    <t>ANEL DE VEDACAO/JUNTA ELASTICA, H = *18* MM, PARA TUBO DE CONCRETO DN 700 MM</t>
  </si>
  <si>
    <t>160,88</t>
  </si>
  <si>
    <t>ANEL DE VEDACAO/JUNTA ELASTICA, H = *19* MM, PARA TUBO DE CONCRETO DN 800 MM</t>
  </si>
  <si>
    <t>200,87</t>
  </si>
  <si>
    <t>ANEL DE VEDACAO/JUNTA ELASTICA, H = *19* MM, PARA TUBO DE CONCRETO DN 900 MM</t>
  </si>
  <si>
    <t>188,96</t>
  </si>
  <si>
    <t>ANEL DE VEDACAO/JUNTA ELASTICA, H = *21* MM, PARA TUBO DE CONCRETO DN 1000 MM</t>
  </si>
  <si>
    <t>233,64</t>
  </si>
  <si>
    <t>ANEL DESLIZANTE / TRADICIONAL, METALICO, PARA TUBO PEX, DN 16 MM</t>
  </si>
  <si>
    <t>3,03</t>
  </si>
  <si>
    <t>ANEL DESLIZANTE / TRADICIONAL, METALICO, PARA TUBO PEX, DN 20 MM</t>
  </si>
  <si>
    <t>3,36</t>
  </si>
  <si>
    <t>ANEL DESLIZANTE / TRADICIONAL, METALICO, PARA TUBO PEX, DN 25 MM</t>
  </si>
  <si>
    <t>6,64</t>
  </si>
  <si>
    <t>ANEL DESLIZANTE / TRADICIONAL, METALICO, PARA TUBO PEX, DN 32 MM</t>
  </si>
  <si>
    <t>10,37</t>
  </si>
  <si>
    <t>ANEL EM CONCRETO ARMADO, LISO,  PARA FOSSAS SEPTICAS E SUMIDOUROS, COM FUNDO, DIAMETRO INTERNO DE 1,20 M E ALTURA DE 0,50 M</t>
  </si>
  <si>
    <t>349,15</t>
  </si>
  <si>
    <t>ANEL EM CONCRETO ARMADO, LISO, PARA FOSSAS SEPTICAS E SUMIDOUROS, COM FUNDO, DIAMETRO INTERNO DE 3,00 M E ALTURA DE 0,50 M</t>
  </si>
  <si>
    <t>1.204,22</t>
  </si>
  <si>
    <t>ANEL EM CONCRETO ARMADO, LISO, PARA FOSSAS SEPTICAS E SUMIDOUROS, SEM FUNDO, DIAMETRO INTERNO DE 2,00 M E ALTURA DE 0,50 M</t>
  </si>
  <si>
    <t>422,30</t>
  </si>
  <si>
    <t>ANEL EM CONCRETO ARMADO, LISO, PARA FOSSAS SEPTICAS E SUMIDOUROS, SEM FUNDO, DIAMETRO INTERNO DE 2,50 M E ALTURA DE 0,50 M</t>
  </si>
  <si>
    <t>567,22</t>
  </si>
  <si>
    <t>ANEL EM CONCRETO ARMADO, LISO, PARA FOSSAS SEPTICAS E SUMIDOUROS, SEM FUNDO, DIAMETRO INTERNO DE 3,00 M E ALTURA DE 0,50 M</t>
  </si>
  <si>
    <t>794,11</t>
  </si>
  <si>
    <t>ANEL EM CONCRETO ARMADO, LISO, PARA POCOS DE INSPECAO, COM FUNDO, DIAMETRO INTERNO DE 0,60 M E ALTURA DE 0,50 M</t>
  </si>
  <si>
    <t>102,10</t>
  </si>
  <si>
    <t>ANEL EM CONCRETO ARMADO, LISO, PARA POCOS DE INSPECAO, SEM FUNDO, DIAMETRO INTERNO DE 0,60 M E ALTURA DE 0,20 M</t>
  </si>
  <si>
    <t>47,64</t>
  </si>
  <si>
    <t>ANEL EM CONCRETO ARMADO, LISO, PARA POCOS DE INSPECAO, SEM FUNDO, DIAMETRO INTERNO DE 0,60 M E ALTURA DE 0,50 M</t>
  </si>
  <si>
    <t>73,48</t>
  </si>
  <si>
    <t>ANEL EM CONCRETO ARMADO, LISO, PARA POCOS DE VISITA, POCOS DE INSPECAO, FOSSAS SEPTICAS E SUMIDOUROS, COM FUNDO, DIAMETRO INTERNO DE 1,20 M E ALTURA DE 0,75 M</t>
  </si>
  <si>
    <t>246,74</t>
  </si>
  <si>
    <t>ANEL EM CONCRETO ARMADO, LISO, PARA POCOS DE VISITA, POCOS DE INSPECAO, FOSSAS SEPTICAS E SUMIDOUROS, SEM FUNDO, DIAMETRO INTERNO DE 1,20 M E ALTURA DE 0,50 M</t>
  </si>
  <si>
    <t>176,04</t>
  </si>
  <si>
    <t>ANEL EM CONCRETO ARMADO, LISO, PARA POCOS DE VISITAS, POCOS DE INSPECAO, FOSSAS SEPTICAS E SUMIDOUROS, COM FUNDO, DIAMETRO INTERNO DE 0,80 M E ALTURA DE 0,50 M</t>
  </si>
  <si>
    <t>136,13</t>
  </si>
  <si>
    <t>ANEL EM CONCRETO ARMADO, LISO, PARA POCOS DE VISITAS, POCOS DE INSPECAO, FOSSAS SEPTICAS E SUMIDOUROS, COM FUNDO, DIAMETRO INTERNO DE 1,00 M E ALTURA DE 0,50 M</t>
  </si>
  <si>
    <t>178,67</t>
  </si>
  <si>
    <t>ANEL EM CONCRETO ARMADO, LISO, PARA POCOS DE VISITAS, POCOS DE INSPECAO, FOSSAS SEPTICAS E SUMIDOUROS, SEM FUNDO, DIAMETRO INTERNO DE 0,80 M E ALTURA DE 0,50 M</t>
  </si>
  <si>
    <t>96,42</t>
  </si>
  <si>
    <t>ANEL EM CONCRETO ARMADO, LISO, PARA POCOS DE VISITAS, POCOS DE INSPECAO, FOSSAS SEPTICAS E SUMIDOUROS, SEM FUNDO, DIAMETRO INTERNO DE 1,00 M E ALTURA DE 0,50 M</t>
  </si>
  <si>
    <t>129,69</t>
  </si>
  <si>
    <t>ANEL EM CONCRETO ARMADO, LISO, PARA, POCOS DE VISITA, POCOS DE INSPECAO, FOSSAS SEPTICAS E SUMIDOUROS, COM FUNDO, DIAMETRO INTERNO DE 1,50 M E ALTURA DE 1,00 M</t>
  </si>
  <si>
    <t>340,33</t>
  </si>
  <si>
    <t>ANEL EM CONCRETO ARMADO, LISO, PARA, POCOS DE VISITA, POCOS DE INSPECAO, FOSSAS SEPTICAS E SUMIDOUROS, SEM FUNDO, DIAMETRO INTERNO DE 1,50 M E ALTURA DE 0,50 M</t>
  </si>
  <si>
    <t>243,49</t>
  </si>
  <si>
    <t>ANEL EM CONCRETO ARMADO, PERFURADO,  PARA FOSSAS SEPTICAS E SUMIDOUROS, SEM FUNDO, DIAMETRO INTERNO DE 1,20 M E ALTURA DE 0,50 M</t>
  </si>
  <si>
    <t>153,15</t>
  </si>
  <si>
    <t>ANEL EM CONCRETO ARMADO, PERFURADO, PARA FOSSAS SEPTICAS E SUMIDOUROS, SEM FUNDO, DIAMETRO INTERNO DE 2,00 M E ALTURA DE 0,50 M</t>
  </si>
  <si>
    <t>323,31</t>
  </si>
  <si>
    <t>ANEL EM CONCRETO ARMADO, PERFURADO, PARA FOSSAS SEPTICAS E SUMIDOUROS, SEM FUNDO, DIAMETRO INTERNO DE 2,50 M E ALTURA DE 0,50 M</t>
  </si>
  <si>
    <t>397,05</t>
  </si>
  <si>
    <t>ANEL EM CONCRETO ARMADO, PERFURADO, PARA FOSSAS SEPTICAS E SUMIDOUROS, SEM FUNDO, DIAMETRO INTERNO DE 3,00 M E ALTURA DE 0,50 M</t>
  </si>
  <si>
    <t>555,88</t>
  </si>
  <si>
    <t>APARELHO CORTE OXI-ACETILENO PARA SOLDA E CORTE CONTENDO MACARICO SOLDA, BICO DE CORTE, CILINDROS, REGULADORES, MANGUEIRAS E CARRINHO</t>
  </si>
  <si>
    <t>3.999,91</t>
  </si>
  <si>
    <t>APARELHO DE APOIO DE NEOPRENE FRETADO, 60 X 45 X 7,6 CM, COM FRETAGEM DE ACO DE 4 MM INTERCALADAS COM ELASTOMERO DE 11 MM E REVESTIMENTO FINAL COM ELASTOMERO DE 6 MM</t>
  </si>
  <si>
    <t xml:space="preserve">DM3   </t>
  </si>
  <si>
    <t>96,72</t>
  </si>
  <si>
    <t>APARELHO DE APOIO DE NEOPRENE SIMPLES/ NAO FRETADO, 100 X 100 CM, ESPESSURA 6,3 MM</t>
  </si>
  <si>
    <t>63,16</t>
  </si>
  <si>
    <t>APARELHO SINALIZADOR LUMINOSO COM LED, PARA SAIDA GARAGEM, COM 2 LENTES EM POLICARBONATO, BIVOLT (INCLUI SUPORTE DE FIXACAO)</t>
  </si>
  <si>
    <t>94,96</t>
  </si>
  <si>
    <t>APOIO DO PORTA DENTE PARA FRESADORA DE ASFALTO</t>
  </si>
  <si>
    <t>2.513,13</t>
  </si>
  <si>
    <t>APONTADOR OU APROPRIADOR DE MAO DE OBRA</t>
  </si>
  <si>
    <t>14,95</t>
  </si>
  <si>
    <t>APONTADOR OU APROPRIADOR DE MAO DE OBRA (MENSALISTA)</t>
  </si>
  <si>
    <t>2.645,37</t>
  </si>
  <si>
    <t>AQUECEDOR DE AGUA A GAS GLP/GN COM CAPACIDADE DE ARMAZENAMENTO DE 50 A 80 L</t>
  </si>
  <si>
    <t>2.766,60</t>
  </si>
  <si>
    <t>AQUECEDOR DE AGUA ELETRICO  RESERVATORIO DE 100 L CILINDRICO EM COBRE, REFORCADO COM ACO CARBONO, MONOFASICO, TENSAO NOMINAL 220 V</t>
  </si>
  <si>
    <t>2.950,00</t>
  </si>
  <si>
    <t>AQUECEDOR DE AGUA ELETRICO  RESERVATORIO DE 500 L CILINDRICO EM COBRE, REFORCADO COM ACO CARBONO, MONOFASICO, TENSAO NOMINAL 220 V</t>
  </si>
  <si>
    <t>6.421,41</t>
  </si>
  <si>
    <t>AQUECEDOR DE AGUA ELETRICO  RESERVATORIO DE 500 L CILINDRICO EM COBRE, REFORCADO COM ACO CARBONO, TRIFASICO, TENSAO NOMINAL 220/380/400 V, POTENCIA 24 KW</t>
  </si>
  <si>
    <t>8.062,94</t>
  </si>
  <si>
    <t>AQUECEDOR DE AGUA ELETRICO  RESERVATORIO DE 700 L CILINDRICO EM COBRE, REFORCADO COM ACO CARBONO, MONOFASICO, TENSAO NOMINAL 220 V</t>
  </si>
  <si>
    <t>10.444,66</t>
  </si>
  <si>
    <t>AQUECEDOR DE AGUA ELETRICO HORIZONTAL, RESERVATORIO DE 200 L CILINDRICO EM COBRE, REFORCADO COM ACO CARBONO, MONOFASICO, TENSAO NOMINAL 220 V</t>
  </si>
  <si>
    <t>3.993,64</t>
  </si>
  <si>
    <t>AQUECEDOR DE OLEO BPF (FLUIDO) TERMICO, CAPACIDADE DE 300.000 KCAL/H</t>
  </si>
  <si>
    <t>231.521,19</t>
  </si>
  <si>
    <t>AQUECEDOR SOLAR  CAPACIDADE DO RESERVATORIO 800 L, INCLUI 8 PLACAS COLETORAS DE 1,42 M2</t>
  </si>
  <si>
    <t>5.423,12</t>
  </si>
  <si>
    <t>AQUECEDOR SOLAR CAPACIDADE DO RESERVATORIO 1000 L, INCLUI 10 PLACAS COLETORAS DE 1,42 M2</t>
  </si>
  <si>
    <t>8.388,89</t>
  </si>
  <si>
    <t>AQUECEDOR SOLAR CAPACIDADE DO RESERVATORIO 200 L, INCLUI 2 PLACAS COLETORAS DE 1,42 M2</t>
  </si>
  <si>
    <t>2.581,00</t>
  </si>
  <si>
    <t>AQUECEDOR SOLAR CAPACIDADE DO RESERVATORIO 400L, INCLUI 4 PLACAS COLETORAS DE 1,42 M2</t>
  </si>
  <si>
    <t>4.375,16</t>
  </si>
  <si>
    <t>AQUECEDOR SOLAR CAPACIDADE DO RESERVATORIO 600 L, INCLUI 6 PLACAS COLETORAS DE 1,42 M2</t>
  </si>
  <si>
    <t>5.806,68</t>
  </si>
  <si>
    <t>AR CONDICIONADO SPLIT INVERTER, HI-WALL (PAREDE), 12000 BTU/H, CICLO FRIO, 60HZ, CLASSIFICACAO A (SELO PROCEL), GAS HFC, CONTROLE S/FIO</t>
  </si>
  <si>
    <t>2.053,84</t>
  </si>
  <si>
    <t>AR CONDICIONADO SPLIT INVERTER, HI-WALL (PAREDE), 18000 BTU/H, CICLO FRIO, 60HZ, CLASSIFICACAO A (SELO PROCEL), GAS HFC, CONTROLE S/FIO</t>
  </si>
  <si>
    <t>3.049,00</t>
  </si>
  <si>
    <t>AR CONDICIONADO SPLIT INVERTER, HI-WALL (PAREDE), 24000 BTU/H, CICLO FRIO, 60HZ, CLASSIFICACAO A - SELO PROCEL, GAS HFC, CONTROLE S/FIO</t>
  </si>
  <si>
    <t>4.214,01</t>
  </si>
  <si>
    <t>AR CONDICIONADO SPLIT INVERTER, HI-WALL (PAREDE), 9000 BTU/H, CICLO FRIO, 60HZ, CLASSIFICACAO A (SELO PROCEL), GAS HFC, CONTROLE S/FIO</t>
  </si>
  <si>
    <t>1.834,26</t>
  </si>
  <si>
    <t>AR CONDICIONADO SPLIT INVERTER, PISO TETO, APRESENTANDO ENTRE 54000 E 58000 BTU/H, CICLO FRIO, 60HZ, CLASSIFICACAO ENERGETICA A OU B (SELO PROCEL), GAS HFC, CONTROLE S/FIO</t>
  </si>
  <si>
    <t>16.700,75</t>
  </si>
  <si>
    <t>AR CONDICIONADO SPLIT INVERTER, PISO TETO, 18000 BTU/H, CICLO FRIO, 60HZ, CLASSIFICACAO ENERGETICA A OU B (SELO PROCEL), GAS HFC, CONTROLE S/FIO</t>
  </si>
  <si>
    <t>7.907,29</t>
  </si>
  <si>
    <t>AR CONDICIONADO SPLIT INVERTER, PISO TETO, 24000 BTU/H, CICLO FRIO, 60HZ, CLASSIFICACAO ENERGETICA A OU B (SELO PROCEL), GAS HFC, CONTROLE S/FIO</t>
  </si>
  <si>
    <t>8.864,72</t>
  </si>
  <si>
    <t>AR CONDICIONADO SPLIT INVERTER, PISO TETO, 36000 BTU/H, CICLO FRIO, 60HZ, CLASSIFICACAO ENERGETICA A OU B (SELO PROCEL), GAS HFC, CONTROLE S/FIO</t>
  </si>
  <si>
    <t>10.015,25</t>
  </si>
  <si>
    <t>AR CONDICIONADO SPLIT INVERTER, PISO TETO, 48000 BTU/H, CICLO FRIO, 60HZ, CLASSIFICACAO ENERGETICA A OU B (SELO PROCEL), GAS HFC, CONTROLE S/FIO</t>
  </si>
  <si>
    <t>13.765,22</t>
  </si>
  <si>
    <t>AR CONDICIONADO SPLIT ON/OFF, CASSETE (TETO), FRIO 4 VIAS 18000 BTUS/H, CLASSIFICACAO ENERGETICA C - SELO PROCEL, GAS HFC, CONTROLE S/ FIO</t>
  </si>
  <si>
    <t>4.846,93</t>
  </si>
  <si>
    <t>AR CONDICIONADO SPLIT ON/OFF, CASSETE (TETO), FRIO 4 VIAS 24000 BTUS/H, CLASSIFICACAO ENERGETICA C - SELO PROCEL, GAS HFC, CONTROLE S/ FIO</t>
  </si>
  <si>
    <t>6.007,07</t>
  </si>
  <si>
    <t>AR CONDICIONADO SPLIT ON/OFF, CASSETE (TETO), FRIO 4 VIAS 36000 BTUS/H, CLASSIFICACAO ENERGETICA C - SELO PROCEL, GAS HFC, CONTROLE S/ FIO</t>
  </si>
  <si>
    <t>8.926,37</t>
  </si>
  <si>
    <t>AR CONDICIONADO SPLIT ON/OFF, CASSETE (TETO), FRIO 4 VIAS 48000 BTUS/H, CLASSIFICACAO ENERGETICA C - SELO PROCEL, GAS HFC, CONTROLE S/ FIO</t>
  </si>
  <si>
    <t>9.253,46</t>
  </si>
  <si>
    <t>AR CONDICIONADO SPLIT ON/OFF, CASSETE (TETO), FRIO 4 VIAS 60000 BTUS/H, CLASSIFICACAO ENERGETICA C - SELO PROCEL, GAS HFC, CONTROLE S/ FIO</t>
  </si>
  <si>
    <t>10.619,02</t>
  </si>
  <si>
    <t>AR CONDICIONADO SPLIT ON/OFF, CASSETE (TETO), 18000 BTUS/H, CICLO QUENTE/FRIO, 60 HZ, CLASSIFICACAO ENERGETICA C - SELO PROCEL, GAS HFC, CONTROLE S/ FIO</t>
  </si>
  <si>
    <t>5.799,79</t>
  </si>
  <si>
    <t>AR CONDICIONADO SPLIT ON/OFF, CASSETE (TETO), 24000 BTUS/H, CICLO QUENTE/FRIO, 60 HZ, CLASSIFICACAO ENERGETICA C - SELO PROCEL, GAS HFC, CONTROLE S/ FIO</t>
  </si>
  <si>
    <t>6.245,11</t>
  </si>
  <si>
    <t>AR CONDICIONADO SPLIT ON/OFF, CASSETE (TETO), 36000 BTUS/H, CICLO QUENTE/FRIO, 60 HZ, CLASSIFICACAO ENERGETICA A - SELO PROCEL, GAS HFC, CONTROLE S/ FIO</t>
  </si>
  <si>
    <t>9.229,08</t>
  </si>
  <si>
    <t>AR CONDICIONADO SPLIT ON/OFF, CASSETE (TETO), 48000 BTUS/H, CICLO QUENTE/FRIO, 60 HZ, CLASSIFICACAO ENERGETICA A - SELO PROCEL, GAS HFC, CONTROLE S/ FIO</t>
  </si>
  <si>
    <t>10.677,14</t>
  </si>
  <si>
    <t>AR CONDICIONADO SPLIT ON/OFF, CASSETE (TETO), 60000 BTUS/H, CICLO QUENTE/FRIO, 60 HZ, CLASSIFICACAO ENERGETICA A - SELO PROCEL, GAS HFC, CONTROLE S/ FIO</t>
  </si>
  <si>
    <t>11.169,65</t>
  </si>
  <si>
    <t>AR CONDICIONADO SPLIT ON/OFF, HI-WALL (PAREDE), 12000 BTUS/H, CICLO FRIO, 60 HZ, CLASSIFICACAO ENERGETICA A - SELO PROCEL, GAS HFC, CONTROLE S/ FIO</t>
  </si>
  <si>
    <t>1.648,34</t>
  </si>
  <si>
    <t>AR CONDICIONADO SPLIT ON/OFF, HI-WALL (PAREDE), 12000 BTUS/H, CICLO QUENTE/FRIO, 60 HZ, CLASSIFICACAO ENERGETICA A - SELO PROCEL, GAS HFC, CONTROLE S/ FIO</t>
  </si>
  <si>
    <t>1.783,08</t>
  </si>
  <si>
    <t>AR CONDICIONADO SPLIT ON/OFF, HI-WALL (PAREDE), 18000 BTUS/H, CICLO FRIO, 60 HZ, CLASSIFICACAO ENERGETICA A - SELO PROCEL, GAS HFC, CONTROLE S/ FIO</t>
  </si>
  <si>
    <t>2.371,75</t>
  </si>
  <si>
    <t>AR CONDICIONADO SPLIT ON/OFF, HI-WALL (PAREDE), 18000 BTUS/H, CICLO QUENTE/FRIO, 60 HZ, CLASSIFICACAO ENERGETICA A - SELO PROCEL, GAS HFC, CONTROLE S/ FIO</t>
  </si>
  <si>
    <t>2.644,86</t>
  </si>
  <si>
    <t>AR CONDICIONADO SPLIT ON/OFF, HI-WALL (PAREDE), 24000 BTUS/H, CICLO FRIO, 60 HZ, CLASSIFICACAO ENERGETICA A - SELO PROCEL, GAS HFC, CONTROLE S/ FIO</t>
  </si>
  <si>
    <t>3.106,78</t>
  </si>
  <si>
    <t>AR CONDICIONADO SPLIT ON/OFF, HI-WALL (PAREDE), 24000 BTUS/H, CICLO QUENTE/FRIO, 60 HZ, CLASSIFICACAO ENERGETICA A - SELO PROCEL, GAS HFC, CONTROLE S/ FIO</t>
  </si>
  <si>
    <t>3.497,44</t>
  </si>
  <si>
    <t>AR CONDICIONADO SPLIT ON/OFF, HI-WALL (PAREDE), 9000 BTUS/H, CICLO FRIO, 60 HZ, CLASSIFICACAO ENERGETICA A - SELO PROCEL, GAS HFC, CONTROLE S/ FIO</t>
  </si>
  <si>
    <t>1.412,09</t>
  </si>
  <si>
    <t>AR CONDICIONADO SPLIT ON/OFF, HI-WALL (PAREDE), 9000 BTUS/H, CICLO QUENTE/FRIO, 60 HZ, CLASSIFICACAO ENERGETICA A - SELO PROCEL, GAS HFC, CONTROLE S/ FIO</t>
  </si>
  <si>
    <t>1.554,86</t>
  </si>
  <si>
    <t>AR CONDICIONADO SPLIT ON/OFF, PISO TETO, 18.000 BTU/H, CICLO FRIO, 60HZ, CLASSIFICACAO ENERGETICA C - SELO PROCEL, GAS HFC, CONTROLE S/FIO</t>
  </si>
  <si>
    <t>4.418,63</t>
  </si>
  <si>
    <t>AR CONDICIONADO SPLIT ON/OFF, PISO TETO, 24.000 BTU/H, CICLO FRIO, 60HZ, CLASSIFICACAO ENERGETICA C - SELO PROCEL, GAS HFC, CONTROLE S/FIO</t>
  </si>
  <si>
    <t>4.660,76</t>
  </si>
  <si>
    <t>AR CONDICIONADO SPLIT ON/OFF, PISO TETO, 36.000 BTU/H, CICLO FRIO, 60HZ, CLASSIFICACAO ENERGETICA C - SELO PROCEL, GAS HFC, CONTROLE S/FIO</t>
  </si>
  <si>
    <t>6.184,88</t>
  </si>
  <si>
    <t>AR CONDICIONADO SPLIT ON/OFF, PISO TETO, 48.000 BTU/H, CICLO FRIO, 60HZ, CLASSIFICACAO ENERGETICA C - SELO PROCEL, GAS HFC, CONTROLE S/FIO</t>
  </si>
  <si>
    <t>7.493,80</t>
  </si>
  <si>
    <t>AR CONDICIONADO SPLIT ON/OFF, PISO TETO, 60.000 BTU/H, CICLO FRIO, 60HZ, CLASSIFICACAO ENERGETICA C - SELO PROCEL, GAS HFC, CONTROLE S/FIO</t>
  </si>
  <si>
    <t>8.429,28</t>
  </si>
  <si>
    <t>AR-CONDICIONADO FRIO SPLITAO INVERTER 30 TR</t>
  </si>
  <si>
    <t>66.426,18</t>
  </si>
  <si>
    <t>AR-CONDICIONADO FRIO SPLITAO MODULAR 10 TR</t>
  </si>
  <si>
    <t>20.791,25</t>
  </si>
  <si>
    <t>AR-CONDICIONADO FRIO SPLITAO MODULAR 15 TR</t>
  </si>
  <si>
    <t>26.831,52</t>
  </si>
  <si>
    <t>AR-CONDICIONADO FRIO SPLITAO MODULAR 20 TR</t>
  </si>
  <si>
    <t>39.037,77</t>
  </si>
  <si>
    <t>AR-CONDICIONADO SPLIT INVERTER, PISO TETO, 24000 BTU/H, QUENTE/FRIO, 60HZ, CLASSIFICACAO ENERGETICA A - SELO PROCEL, GAS HFC, CONTROLE S/FIO</t>
  </si>
  <si>
    <t>4.794,55</t>
  </si>
  <si>
    <t>ARADO REVERSIVEL COM 3 DISCOS DE 26" X 6MM REBOCAVEL</t>
  </si>
  <si>
    <t>20.226,68</t>
  </si>
  <si>
    <t>ARAME DE ACO OVALADO 15 X 17 ( 45,7 KG, 700 KGF), ROLO 1000 M</t>
  </si>
  <si>
    <t>24,97</t>
  </si>
  <si>
    <t>ARAME DE AMARRACAO PARA GABIAO GALVANIZADO, DIAMETRO 2,2 MM</t>
  </si>
  <si>
    <t>21,12</t>
  </si>
  <si>
    <t>ARAME FARPADO GALVANIZADO, 14 BWG (2,11 MM), CLASSE 250</t>
  </si>
  <si>
    <t>ARAME FARPADO GALVANIZADO, 16 BWG (1,65 MM), CLASSE 250</t>
  </si>
  <si>
    <t>1,16</t>
  </si>
  <si>
    <t>ARAME GALVANIZADO 12 BWG, D = 2,76 MM (0,048 KG/M) OU 14 BWG, D = 2,11 MM (0,026 KG/M)</t>
  </si>
  <si>
    <t>21,08</t>
  </si>
  <si>
    <t>ARAME GALVANIZADO 16 BWG, D = 1,65MM (0,0166 KG/M)</t>
  </si>
  <si>
    <t>27,71</t>
  </si>
  <si>
    <t>ARAME GALVANIZADO 18 BWG, D = 1,24MM (0,009 KG/M)</t>
  </si>
  <si>
    <t>30,07</t>
  </si>
  <si>
    <t>ARAME GALVANIZADO 6 BWG, D = 5,16 MM (0,157 KG/M), OU 8 BWG, D = 4,19 MM (0,101 KG/M), OU 10 BWG, D = 3,40 MM (0,0713 KG/M)</t>
  </si>
  <si>
    <t>24,48</t>
  </si>
  <si>
    <t>ARAME PROTEGIDO COM POLIMERO PARA GABIAO, DIAMETRO 2,2 MM</t>
  </si>
  <si>
    <t>27,18</t>
  </si>
  <si>
    <t>ARAME RECOZIDO 16 BWG, D = 1,65 MM (0,016 KG/M) OU 18 BWG, D = 1,25 MM (0,01 KG/M)</t>
  </si>
  <si>
    <t>AREIA FINA - POSTO JAZIDA/FORNECEDOR (RETIRADO NA JAZIDA, SEM TRANSPORTE)</t>
  </si>
  <si>
    <t>98,75</t>
  </si>
  <si>
    <t>AREIA GROSSA - POSTO JAZIDA/FORNECEDOR (RETIRADO NA JAZIDA, SEM TRANSPORTE)</t>
  </si>
  <si>
    <t>82,00</t>
  </si>
  <si>
    <t>AREIA MEDIA - POSTO JAZIDA/FORNECEDOR (RETIRADO NA JAZIDA, SEM TRANSPORTE)</t>
  </si>
  <si>
    <t>AREIA PARA ATERRO - POSTO JAZIDA/FORNECEDOR (RETIRADO NA JAZIDA, SEM TRANSPORTE)</t>
  </si>
  <si>
    <t>61,50</t>
  </si>
  <si>
    <t>AREIA PARA LEITO FILTRANTE (0,42 A 1,68 MM) - POSTO JAZIDA/FORNECEDOR (RETIRADO NA JAZIDA, SEM TRANSPORTE)</t>
  </si>
  <si>
    <t>1.342,75</t>
  </si>
  <si>
    <t>ARGAMASSA COLANTE AC I PARA CERAMICAS</t>
  </si>
  <si>
    <t>0,45</t>
  </si>
  <si>
    <t>ARGAMASSA COLANTE AC II</t>
  </si>
  <si>
    <t>0,83</t>
  </si>
  <si>
    <t>ARGAMASSA COLANTE TIPO AC III</t>
  </si>
  <si>
    <t>1,38</t>
  </si>
  <si>
    <t>ARGAMASSA COLANTE TIPO AC III E</t>
  </si>
  <si>
    <t>1,58</t>
  </si>
  <si>
    <t>ARGAMASSA INDUSTRIALIZADA MULTIUSO, PARA REVESTIMENTO INTERNO E EXTERNO E ASSENTAMENTO DE BLOCOS DIVERSOS</t>
  </si>
  <si>
    <t>0,49</t>
  </si>
  <si>
    <t>ARGAMASSA INDUSTRIALIZADA PARA CHAPISCO COLANTE</t>
  </si>
  <si>
    <t>0,92</t>
  </si>
  <si>
    <t>ARGAMASSA INDUSTRIALIZADA PARA CHAPISCO ROLADO</t>
  </si>
  <si>
    <t>ARGAMASSA PARA REVESTIMENTO DECORATIVO MONOCAMADA</t>
  </si>
  <si>
    <t>ARGAMASSA PISO SOBRE PISO</t>
  </si>
  <si>
    <t>1,29</t>
  </si>
  <si>
    <t>ARGAMASSA POLIMERICA DE REPARO ESTRUTURAL, BICOMPONENTE</t>
  </si>
  <si>
    <t>3,01</t>
  </si>
  <si>
    <t>ARGAMASSA POLIMERICA IMPERMEABILIZANTE SEMIFLEXIVEL, BICOMPONENTE (MEMBRANA IMPERMEABILIZANTE ACRILICA)</t>
  </si>
  <si>
    <t>2,42</t>
  </si>
  <si>
    <t>ARGAMASSA PRONTA PARA CONTRAPISO</t>
  </si>
  <si>
    <t>0,46</t>
  </si>
  <si>
    <t>ARGAMASSA USINADA AUTOADENSAVEL E AUTONIVELANTE PARA CONTRAPISO, INCLUI BOMBEAMENTO</t>
  </si>
  <si>
    <t>376,44</t>
  </si>
  <si>
    <t>ARGILA EXPANDIDA, GRANULOMETRIA 2215</t>
  </si>
  <si>
    <t>206,25</t>
  </si>
  <si>
    <t>ARGILA OU BARRO PARA ATERRO/REATERRO (COM TRANSPORTE ATE 10 KM)</t>
  </si>
  <si>
    <t>29,21</t>
  </si>
  <si>
    <t>ARGILA OU BARRO PARA ATERRO/REATERRO (RETIRADO NA JAZIDA, SEM TRANSPORTE)</t>
  </si>
  <si>
    <t>16,84</t>
  </si>
  <si>
    <t>ARGILA, ARGILA VERMELHA OU ARGILA ARENOSA (RETIRADA NA JAZIDA, SEM TRANSPORTE)</t>
  </si>
  <si>
    <t>9,62</t>
  </si>
  <si>
    <t>ARMACAO VERTICAL COM HASTE E CONTRA-PINO, EM CHAPA DE ACO GALVANIZADO 3/16", COM 1 ESTRIBO E 1 ISOLADOR</t>
  </si>
  <si>
    <t>30,05</t>
  </si>
  <si>
    <t>ARMACAO VERTICAL COM HASTE E CONTRA-PINO, EM CHAPA DE ACO GALVANIZADO 3/16", COM 1 ESTRIBO, SEM ISOLADOR</t>
  </si>
  <si>
    <t>21,02</t>
  </si>
  <si>
    <t>ARMACAO VERTICAL COM HASTE E CONTRA-PINO, EM CHAPA DE ACO GALVANIZADO 3/16", COM 2 ESTRIBOS, E 2 ISOLADORES</t>
  </si>
  <si>
    <t>44,68</t>
  </si>
  <si>
    <t>ARMACAO VERTICAL COM HASTE E CONTRA-PINO, EM CHAPA DE ACO GALVANIZADO 3/16", COM 2 ESTRIBOS, SEM ISOLADOR</t>
  </si>
  <si>
    <t>34,57</t>
  </si>
  <si>
    <t>ARMACAO VERTICAL COM HASTE E CONTRA-PINO, EM CHAPA DE ACO GALVANIZADO 3/16", COM 3 ESTRIBOS E 3 ISOLADORES</t>
  </si>
  <si>
    <t>80,73</t>
  </si>
  <si>
    <t>ARMACAO VERTICAL COM HASTE E CONTRA-PINO, EM CHAPA DE ACO GALVANIZADO 3/16", COM 3 ESTRIBOS, SEM ISOLADOR</t>
  </si>
  <si>
    <t>57,80</t>
  </si>
  <si>
    <t>ARMACAO VERTICAL COM HASTE E CONTRA-PINO, EM CHAPA DE ACO GALVANIZADO 3/16", COM 4 ESTRIBOS E 4 ISOLADORES</t>
  </si>
  <si>
    <t>104,02</t>
  </si>
  <si>
    <t>ARMACAO VERTICAL COM HASTE E CONTRA-PINO, EM CHAPA DE ACO GALVANIZADO 3/16", COM 4 ESTRIBOS, SEM ISOLADOR</t>
  </si>
  <si>
    <t>88,30</t>
  </si>
  <si>
    <t>ARMADOR</t>
  </si>
  <si>
    <t>ARMADOR (MENSALISTA)</t>
  </si>
  <si>
    <t>3.197,88</t>
  </si>
  <si>
    <t>ARQUITETO JUNIOR</t>
  </si>
  <si>
    <t>61,00</t>
  </si>
  <si>
    <t>ARQUITETO JUNIOR (MENSALISTA)</t>
  </si>
  <si>
    <t>10.782,47</t>
  </si>
  <si>
    <t>ARQUITETO PAISAGISTA</t>
  </si>
  <si>
    <t>62,01</t>
  </si>
  <si>
    <t>ARQUITETO PAISAGISTA (MENSALISTA)</t>
  </si>
  <si>
    <t>10.961,23</t>
  </si>
  <si>
    <t>ARQUITETO PLENO</t>
  </si>
  <si>
    <t>86,66</t>
  </si>
  <si>
    <t>ARQUITETO PLENO (MENSALISTA)</t>
  </si>
  <si>
    <t>15.315,61</t>
  </si>
  <si>
    <t>ARQUITETO SENIOR</t>
  </si>
  <si>
    <t>114,57</t>
  </si>
  <si>
    <t>ARQUITETO SENIOR (MENSALISTA)</t>
  </si>
  <si>
    <t>20.248,60</t>
  </si>
  <si>
    <t>ARRUELA  EM ACO GALVANIZADO, DIAMETRO EXTERNO = 35MM, ESPESSURA = 3MM, DIAMETRO DO FURO= 18MM</t>
  </si>
  <si>
    <t>1,10</t>
  </si>
  <si>
    <t>ARRUELA EM ALUMINIO, COM ROSCA, DE  1 1/4", PARA ELETRODUTO</t>
  </si>
  <si>
    <t>1,46</t>
  </si>
  <si>
    <t>ARRUELA EM ALUMINIO, COM ROSCA, DE 1 1/2", PARA ELETRODUTO</t>
  </si>
  <si>
    <t>1,63</t>
  </si>
  <si>
    <t>ARRUELA EM ALUMINIO, COM ROSCA, DE 1/2", PARA ELETRODUTO</t>
  </si>
  <si>
    <t>0,44</t>
  </si>
  <si>
    <t>ARRUELA EM ALUMINIO, COM ROSCA, DE 1", PARA ELETRODUTO</t>
  </si>
  <si>
    <t>0,82</t>
  </si>
  <si>
    <t>ARRUELA EM ALUMINIO, COM ROSCA, DE 2 1/2", PARA ELETRODUTO</t>
  </si>
  <si>
    <t>ARRUELA EM ALUMINIO, COM ROSCA, DE 2", PARA ELETRODUTO</t>
  </si>
  <si>
    <t>ARRUELA EM ALUMINIO, COM ROSCA, DE 3/4", PARA ELETRODUTO</t>
  </si>
  <si>
    <t>0,53</t>
  </si>
  <si>
    <t>ARRUELA EM ALUMINIO, COM ROSCA, DE 3/8", PARA ELETRODUTO</t>
  </si>
  <si>
    <t>ARRUELA EM ALUMINIO, COM ROSCA, DE 3", PARA ELETRODUTO</t>
  </si>
  <si>
    <t>5,49</t>
  </si>
  <si>
    <t>ARRUELA EM ALUMINIO, COM ROSCA, DE 4", PARA ELETRODUTO</t>
  </si>
  <si>
    <t>7,67</t>
  </si>
  <si>
    <t>ARRUELA LISA, REDONDA, DE LATAO POLIDO, DIAMETRO NOMINAL 5/8", DIAMETRO EXTERNO = 34 MM, DIAMETRO DO FURO = 17 MM, ESPESSURA = *2,5* MM</t>
  </si>
  <si>
    <t>0,96</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</si>
  <si>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</si>
  <si>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</si>
  <si>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</si>
  <si>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10,03</t>
  </si>
  <si>
    <t>ASFALTO MODIFICADO TIPO III - NBR 9910 (ASFALTO OXIDADO PARA IMPERMEABILIZACAO, COEFICIENTE DE PENETRACAO 15-25)</t>
  </si>
  <si>
    <t>11,26</t>
  </si>
  <si>
    <t>ASSENTADOR DE MANILHAS</t>
  </si>
  <si>
    <t>16,46</t>
  </si>
  <si>
    <t>ASSENTADOR DE MANILHAS (MENSALISTA)</t>
  </si>
  <si>
    <t>2.909,55</t>
  </si>
  <si>
    <t>ASSENTO  VASO SANITARIO INFANTIL EM PLASTICO BRANCO</t>
  </si>
  <si>
    <t>69,78</t>
  </si>
  <si>
    <t>ASSENTO SANITARIO DE PLASTICO, TIPO CONVENCIONAL</t>
  </si>
  <si>
    <t>32,79</t>
  </si>
  <si>
    <t>AUTOMATICO DE BOIA SUPERIOR / INFERIOR, *15* A / 250 V</t>
  </si>
  <si>
    <t>43,81</t>
  </si>
  <si>
    <t>AUXILIAR  DE ALMOXARIFE</t>
  </si>
  <si>
    <t>13,85</t>
  </si>
  <si>
    <t>AUXILIAR DE ALMOXARIFE (MENSALISTA)</t>
  </si>
  <si>
    <t>2.448,51</t>
  </si>
  <si>
    <t>AUXILIAR DE AZULEJISTA</t>
  </si>
  <si>
    <t>13,17</t>
  </si>
  <si>
    <t>AUXILIAR DE AZULEJISTA (MENSALISTA)</t>
  </si>
  <si>
    <t>2.329,34</t>
  </si>
  <si>
    <t>AUXILIAR DE ENCANADOR OU BOMBEIRO HIDRAULICO</t>
  </si>
  <si>
    <t>13,20</t>
  </si>
  <si>
    <t>AUXILIAR DE ENCANADOR OU BOMBEIRO HIDRAULICO (MENSALISTA)</t>
  </si>
  <si>
    <t>2.336,97</t>
  </si>
  <si>
    <t>AUXILIAR DE ESCRITORIO</t>
  </si>
  <si>
    <t>15,28</t>
  </si>
  <si>
    <t>AUXILIAR DE ESCRITORIO (MENSALISTA)</t>
  </si>
  <si>
    <t>2.704,27</t>
  </si>
  <si>
    <t>AUXILIAR DE LABORATORISTA DE SOLOS E DE CONCRETO</t>
  </si>
  <si>
    <t>26,30</t>
  </si>
  <si>
    <t>AUXILIAR DE LABORATORISTA DE SOLOS E DE CONCRETO (MENSALISTA)</t>
  </si>
  <si>
    <t>4.649,87</t>
  </si>
  <si>
    <t>AUXILIAR DE MECANICO</t>
  </si>
  <si>
    <t>AUXILIAR DE MECANICO (MENSALISTA)</t>
  </si>
  <si>
    <t>2.229,80</t>
  </si>
  <si>
    <t>AUXILIAR DE PEDREIRO</t>
  </si>
  <si>
    <t>11,97</t>
  </si>
  <si>
    <t>AUXILIAR DE PEDREIRO (MENSALISTA)</t>
  </si>
  <si>
    <t>2.118,71</t>
  </si>
  <si>
    <t>AUXILIAR DE SERVICOS GERAIS</t>
  </si>
  <si>
    <t>13,72</t>
  </si>
  <si>
    <t>AUXILIAR DE SERVICOS GERAIS (MENSALISTA)</t>
  </si>
  <si>
    <t>2.425,28</t>
  </si>
  <si>
    <t>AUXILIAR DE TOPOGRAFO</t>
  </si>
  <si>
    <t>7,37</t>
  </si>
  <si>
    <t>AUXILIAR DE TOPOGRAFO (MENSALISTA)</t>
  </si>
  <si>
    <t>1.305,29</t>
  </si>
  <si>
    <t>AUXILIAR TECNICO / ASSISTENTE DE ENGENHARIA</t>
  </si>
  <si>
    <t>22,49</t>
  </si>
  <si>
    <t>AUXILIAR TECNICO / ASSISTENTE DE ENGENHARIA (MENSALISTA)</t>
  </si>
  <si>
    <t>3.976,97</t>
  </si>
  <si>
    <t>AVENTAL DE SEGURANCA DE RASPA DE COURO 1,00 X 0,60 M</t>
  </si>
  <si>
    <t>38,93</t>
  </si>
  <si>
    <t>AZULEJISTA OU LADRILHEIRO</t>
  </si>
  <si>
    <t>AZULEJISTA OU LADRILHEIRO (MENSALISTA)</t>
  </si>
  <si>
    <t>BACIA SANITARIA (VASO) COM CAIXA ACOPLADA, DE LOUCA BRANCA</t>
  </si>
  <si>
    <t>354,35</t>
  </si>
  <si>
    <t>BACIA SANITARIA (VASO) CONVENCIONAL DE LOUCA BRANCA</t>
  </si>
  <si>
    <t>132,90</t>
  </si>
  <si>
    <t>BACIA SANITARIA (VASO) CONVENCIONAL DE LOUCA COR</t>
  </si>
  <si>
    <t>177,86</t>
  </si>
  <si>
    <t>BACIA SANITARIA (VASO) CONVENCIONAL PARA PCD SEM FURO FRONTAL, DE LOUCA BRANCA, SEM ASSENTO</t>
  </si>
  <si>
    <t>662,12</t>
  </si>
  <si>
    <t>BALDE PLASTICO CAPACIDADE *10* L</t>
  </si>
  <si>
    <t>8,36</t>
  </si>
  <si>
    <t>BALDE VERMELHO PARA SINALIZACAO DE VIAS</t>
  </si>
  <si>
    <t>5,50</t>
  </si>
  <si>
    <t>BANCADA DE MARMORE SINTETICO COM UMA CUBA, 120 X *60* CM</t>
  </si>
  <si>
    <t>160,30</t>
  </si>
  <si>
    <t>BANCADA DE MARMORE SINTETICO COM UMA CUBA, 150 X *60* CM</t>
  </si>
  <si>
    <t>200,93</t>
  </si>
  <si>
    <t>BANCADA DE MARMORE SINTETICO COM UMA CUBA, 200 X *60* CM</t>
  </si>
  <si>
    <t>452,81</t>
  </si>
  <si>
    <t>BANCADA/ BANCA EM GRANITO, POLIDO, TIPO ANDORINHA/ QUARTZ/ CASTELO/ CORUMBA OU OUTROS EQUIVALENTES DA REGIAO, COM CUBA INOX, FORMATO *120 X 60* CM, E=  *2* CM</t>
  </si>
  <si>
    <t>676,10</t>
  </si>
  <si>
    <t>BANCADA/ BANCA EM MARMORE, POLIDO, BRANCO COMUM, E=  *3* CM</t>
  </si>
  <si>
    <t>436,63</t>
  </si>
  <si>
    <t>BANCADA/BANCA/PIA DE ACO INOXIDAVEL (AISI 430) COM 1 CUBA CENTRAL, COM VALVULA, ESCORREDOR DUPLO, DE *0,55 X 1,20* M</t>
  </si>
  <si>
    <t>214,49</t>
  </si>
  <si>
    <t>BANCADA/BANCA/PIA DE ACO INOXIDAVEL (AISI 430) COM 1 CUBA CENTRAL, COM VALVULA, ESCORREDOR DUPLO, DE *0,55 X 1,40* M</t>
  </si>
  <si>
    <t>285,22</t>
  </si>
  <si>
    <t>BANCADA/BANCA/PIA DE ACO INOXIDAVEL (AISI 430) COM 1 CUBA CENTRAL, COM VALVULA, ESCORREDOR DUPLO, DE *0,55 X 1,80* M</t>
  </si>
  <si>
    <t>413,23</t>
  </si>
  <si>
    <t>BANCADA/BANCA/PIA DE ACO INOXIDAVEL (AISI 430) COM 1 CUBA CENTRAL, COM VALVULA, LISA (SEM ESCORREDOR), DE *0,55 X 1,20* M</t>
  </si>
  <si>
    <t>209,66</t>
  </si>
  <si>
    <t>BANCADA/BANCA/PIA DE ACO INOXIDAVEL (AISI 430) COM 1 CUBA CENTRAL, SEM VALVULA, ESCORREDOR DUPLO, DE *0,55 X 1,60* M</t>
  </si>
  <si>
    <t>249,31</t>
  </si>
  <si>
    <t>BANCADA/BANCA/PIA DE ACO INOXIDAVEL (AISI 430) COM 2 CUBAS, COM VALVULAS, ESCORREDOR DUPLO, DE *0,55 X 2,00* M</t>
  </si>
  <si>
    <t>582,62</t>
  </si>
  <si>
    <t>BANCADA/TAMPO ACO INOX (AISI 304), LARGURA 60 CM, COM RODABANCA (NAO INCLUI PES DE APOIO)</t>
  </si>
  <si>
    <t>928,29</t>
  </si>
  <si>
    <t>BANCADA/TAMPO ACO INOX (AISI 304), LARGURA 70 CM, COM RODABANCA (NAO INCLUI PES DE APOIO)</t>
  </si>
  <si>
    <t>1.163,09</t>
  </si>
  <si>
    <t>BANCADA/TAMPO LISO (SEM CUBA) EM MARMORE SINTETICO</t>
  </si>
  <si>
    <t>177,74</t>
  </si>
  <si>
    <t>BANCO ARTICULADO PARA BANHO, EM ACO INOX POLIDO, 70* CM X 45* CM</t>
  </si>
  <si>
    <t>774,71</t>
  </si>
  <si>
    <t>BANCO COM ENCOSTO, 1,60M* DE COMPRIMENTO, EM TUBO DE ACO CARBONO E PINTURA NO PROCESSO ELETROSTATICO - PARA ACADEMIA AO AR LIVRE / ACADEMIA DA TERCEIRA IDADE - ATI</t>
  </si>
  <si>
    <t>1.033,93</t>
  </si>
  <si>
    <t>BANDEJA DE PINTURA PARA ROLO 23 CM</t>
  </si>
  <si>
    <t>9,17</t>
  </si>
  <si>
    <t>BARRA ANTIPANICO DUPLA, CEGA EM LADO OPOSTO, COR CINZA</t>
  </si>
  <si>
    <t xml:space="preserve">PAR   </t>
  </si>
  <si>
    <t>1.058,62</t>
  </si>
  <si>
    <t>BARRA ANTIPANICO DUPLA, PARA PORTA DE VIDRO, COR CINZA</t>
  </si>
  <si>
    <t>1.167,77</t>
  </si>
  <si>
    <t>BARRA ANTIPANICO SIMPLES, CEGA EM LADO OPOSTO, COR CINZA</t>
  </si>
  <si>
    <t>471,89</t>
  </si>
  <si>
    <t>BARRA ANTIPANICO SIMPLES, COM FECHADURA LADO OPOSTO, COR CINZA</t>
  </si>
  <si>
    <t>720,70</t>
  </si>
  <si>
    <t>BARRA ANTIPANICO SIMPLES, PARA PORTA DE VIDRO, COR CINZA</t>
  </si>
  <si>
    <t>771,93</t>
  </si>
  <si>
    <t>BARRA DE APOIO EM "L", EM ACO INOX POLIDO 70 X 70 CM, DIAMETRO MINIMO 3 CM</t>
  </si>
  <si>
    <t>343,14</t>
  </si>
  <si>
    <t>BARRA DE APOIO EM "L", EM ACO INOX POLIDO 80 X 80 CM, DIAMETRO MINIMO 3 CM</t>
  </si>
  <si>
    <t>393,81</t>
  </si>
  <si>
    <t>BARRA DE APOIO LATERAL ARTICULADA, COM TRAVA, EM ACO INOX POLIDO, 70 CM, DIAMETRO MINIMO 3 CM</t>
  </si>
  <si>
    <t>426,09</t>
  </si>
  <si>
    <t>BARRA DE APOIO RETA, EM ACO INOX POLIDO, COMPRIMENTO 60CM, DIAMETRO MINIMO 3 CM</t>
  </si>
  <si>
    <t>151,07</t>
  </si>
  <si>
    <t>BARRA DE APOIO RETA, EM ACO INOX POLIDO, COMPRIMENTO 70CM, DIAMETRO MINIMO 3 CM</t>
  </si>
  <si>
    <t>167,78</t>
  </si>
  <si>
    <t>BARRA DE APOIO RETA, EM ACO INOX POLIDO, COMPRIMENTO 80CM, DIAMETRO MINIMO 3 CM</t>
  </si>
  <si>
    <t>178,90</t>
  </si>
  <si>
    <t>BARRA DE APOIO RETA, EM ACO INOX POLIDO, COMPRIMENTO 90 CM, DIAMETRO MINIMO 3 CM</t>
  </si>
  <si>
    <t>187,43</t>
  </si>
  <si>
    <t>BARRA DE APOIO RETA, EM ALUMINIO, COMPRIMENTO 60CM, DIAMETRO MINIMO 3 CM</t>
  </si>
  <si>
    <t>120,09</t>
  </si>
  <si>
    <t>BARRA DE APOIO RETA, EM ALUMINIO, COMPRIMENTO 70CM, DIAMETRO MINIMO 3 CM</t>
  </si>
  <si>
    <t>137,70</t>
  </si>
  <si>
    <t>BARRA DE APOIO RETA, EM ALUMINIO, COMPRIMENTO 80 CM, DIAMETRO MINIMO 3 CM</t>
  </si>
  <si>
    <t>148,95</t>
  </si>
  <si>
    <t>BARRA DE APOIO RETA, EM ALUMINIO, COMPRIMENTO 90 CM, DIAMETRO MINIMO 3 CM</t>
  </si>
  <si>
    <t>155,97</t>
  </si>
  <si>
    <t>BARRA DE FERRO CHATA, RETANGULAR (QUALQUER BITOLA)</t>
  </si>
  <si>
    <t>10,72</t>
  </si>
  <si>
    <t>BARRA DE FERRO CHATO, RETANGULAR, 19,05 MM X 3,17 MM (L X E), 0,47 KG/M</t>
  </si>
  <si>
    <t>5,08</t>
  </si>
  <si>
    <t>BARRA DE FERRO CHATO, RETANGULAR, 25,4 MM X 4,76 MM (L X E), 1,73 KG/M</t>
  </si>
  <si>
    <t>18,54</t>
  </si>
  <si>
    <t>BARRA DE FERRO CHATO, RETANGULAR, 25,4 MM X 6,35 MM (L X E), 1,2265 KG/M</t>
  </si>
  <si>
    <t>13,14</t>
  </si>
  <si>
    <t>BARRA DE FERRO CHATO, RETANGULAR, 38,1 MM X 12,7 MM (L X E), 3,79 KG/M</t>
  </si>
  <si>
    <t>41,25</t>
  </si>
  <si>
    <t>BARRA DE FERRO CHATO, RETANGULAR, 38,1 MM X 6,35 MM (L X E), 1,89 KG/M</t>
  </si>
  <si>
    <t>20,46</t>
  </si>
  <si>
    <t>BARRA DE FERRO CHATO, RETANGULAR, 38,1 MM X 9,53 MM (L X E), 2,84 KG/M</t>
  </si>
  <si>
    <t>30,75</t>
  </si>
  <si>
    <t>BARRA DE FERRO CHATO, RETANGULAR, 50,8 MM X 12,7 MM (L X E), 5,06 KG/M</t>
  </si>
  <si>
    <t>55,35</t>
  </si>
  <si>
    <t>BARRA DE FERRO CHATO, RETANGULAR, 50,8 MM X 25,4 MM (L X E), 10,12 KG/M</t>
  </si>
  <si>
    <t>109,59</t>
  </si>
  <si>
    <t>BARRA DE FERRO CHATO, RETANGULAR, 50,8 MM X 6,35 MM (L X E), 2,53 KG/M</t>
  </si>
  <si>
    <t>27,39</t>
  </si>
  <si>
    <t>BARRA DE FERRO CHATO, RETANGULAR, 50,8 MM X 7,94 MM (L X E), 3,162 KG/M</t>
  </si>
  <si>
    <t>34,27</t>
  </si>
  <si>
    <t>BARRA DE FERRO CHATO, RETANGULAR, 50,8 MM X 9,53 MM (L X E), 3,79KG/M</t>
  </si>
  <si>
    <t>41,04</t>
  </si>
  <si>
    <t>BASE DE MISTURADOR MONOCOMANDO PARA CHUVEIRO</t>
  </si>
  <si>
    <t>438,59</t>
  </si>
  <si>
    <t>BASE PARA MASTRO DE PARA-RAIOS DIAMETRO NOMINAL 1 1/2"</t>
  </si>
  <si>
    <t>66,55</t>
  </si>
  <si>
    <t>BASE PARA MASTRO DE PARA-RAIOS DIAMETRO NOMINAL 2"</t>
  </si>
  <si>
    <t>69,13</t>
  </si>
  <si>
    <t>BASE PARA RELE COM SUPORTE METALICO</t>
  </si>
  <si>
    <t>16,60</t>
  </si>
  <si>
    <t>BASE UNIPOLAR PARA FUSIVEL NH1, CORRENTE NOMINAL DE 250 A, SEM CAPA</t>
  </si>
  <si>
    <t>96,05</t>
  </si>
  <si>
    <t>BATE-ESTACAS POR GRAVIDADE, POTENCIA160 HP, PESO DO MARTELO ATE 3 TONELADAS</t>
  </si>
  <si>
    <t>412.117,18</t>
  </si>
  <si>
    <t>BATENTE/ PORTAL/ ADUELA/ MARCO MACICO, E= *3 CM, L= *13 CM, *60 CM A 120* CM X *210 CM,  EM CEDRINHO/ ANGELIM COMERCIAL/ EUCALIPTO/ CURUPIXA/ PEROBA/ CUMARU OU EQUIVALENTE DA REGIAO (NAO INCLUI ALIZARES)</t>
  </si>
  <si>
    <t xml:space="preserve">JG    </t>
  </si>
  <si>
    <t>157,50</t>
  </si>
  <si>
    <t>BATENTE/ PORTAL/ ADUELA/ MARCO MACICO, E= *3* CM, L= *13* CM, *60 CM A 120* CM X *210* CM, EM PINUS/ TAUARI/ VIROLA OU EQUIVALENTE DA REGIAO (NAO INCLUI ALIZARES)</t>
  </si>
  <si>
    <t>104,10</t>
  </si>
  <si>
    <t>BATENTE/ PORTAL/ ADUELA/ MARCO MACICO, E= *3* CM, L= *7* CM, *60 CM A 120* CM X *210* CM,  EM CEDRINHO/ ANGELIM COMERCIAL/ EUCALIPTO/ CURUPIXA/ PEROBA/ CUMARU OU EQUIVALENTE DA REGIAO (NAO INCLUI ALIZARES)</t>
  </si>
  <si>
    <t>127,95</t>
  </si>
  <si>
    <t>BATENTE/ PORTAL/ ADUELA/MARCO MACICO, E= *3* CM, L= *15* CM, *60 CM A 120* CM  X *210* CM, EM PINUS/ TAUARI/ VIROLA OU EQUIVALENTE DA REGIAO</t>
  </si>
  <si>
    <t>127,49</t>
  </si>
  <si>
    <t>BATENTE/ PORTAL/ADUELA/ MARCO MACICO, E= *3* CM, L= *15* CM, *60 CM A 120* CM  X *210* CM,  EM CEDRINHO/ ANGELIM COMERCIAL/  EUCALIPTO/ CURUPIXA/ PEROBA/ CUMARU OU EQUIVALENTE DA REGIAO (NAO INCLUI ALIZARES)</t>
  </si>
  <si>
    <t>172,50</t>
  </si>
  <si>
    <t>BATENTE/PORTAL/ADUELA/MARCO, EM MDF/PVC WOOD/POLIESTIRENO OU MADEIRA LAMINADA, L = *9,0* CM COM GUARNICAO REGULAVEL 2 FACES = *35* MM, PRIMER</t>
  </si>
  <si>
    <t>329,15</t>
  </si>
  <si>
    <t>BETONEIRA CAPACIDADE NOMINAL 400 L, CAPACIDADE DE MISTURA  280 L, MOTOR ELETRICO TRIFASICO 220/380 V POTENCIA 2 CV, SEM CARREGADOR</t>
  </si>
  <si>
    <t>3.799,90</t>
  </si>
  <si>
    <t>BETONEIRA CAPACIDADE NOMINAL 400 L, CAPACIDADE DE MISTURA 310 L, MOTOR A DIESEL POTENCIA 5 CV, SEM CARREGADOR</t>
  </si>
  <si>
    <t>5.182,03</t>
  </si>
  <si>
    <t>BETONEIRA CAPACIDADE NOMINAL 400 L, CAPACIDADE DE MISTURA 310 L, MOTOR A GASOLINA POTENCIA 5,5 CV, SEM CARREGADOR</t>
  </si>
  <si>
    <t>4.753,09</t>
  </si>
  <si>
    <t>BETONEIRA CAPACIDADE NOMINAL 600 L, CAPACIDADE DE MISTURA 440 L, MOTOR A GASOLINA POTENCIA 10 HP, COM CARREGADOR</t>
  </si>
  <si>
    <t>20.674,03</t>
  </si>
  <si>
    <t>BETONEIRA, CAPACIDADE NOMINAL 400 L, CAPACIDADE DE MISTURA 310L, MOTOR ELETRICO TRIFASICO 220/380V POTENCIA 2 CV, SEM CARREGADOR</t>
  </si>
  <si>
    <t>4.347,34</t>
  </si>
  <si>
    <t>BETONEIRA, CAPACIDADE NOMINAL 600 L, CAPACIDADE DE MISTURA  360L, MOTOR ELETRICO TRIFASICO 220/380V, POTENCIA 4CV, EXCLUSO CARREGADOR</t>
  </si>
  <si>
    <t>15.457,22</t>
  </si>
  <si>
    <t>BETONEIRA, CAPACIDADE NOMINAL 600 L, CAPACIDADE DE MISTURA 440 L, MOTOR A DIESEL POTENCIA 10 CV, COM CARREGADOR</t>
  </si>
  <si>
    <t>18.786,96</t>
  </si>
  <si>
    <t>BLASTER, DINAMITADOR OU CABO DE FOGO</t>
  </si>
  <si>
    <t>15,78</t>
  </si>
  <si>
    <t>BLASTER, DINAMITADOR OU CABO DE FOGO (MENSALISTA)</t>
  </si>
  <si>
    <t>2.790,19</t>
  </si>
  <si>
    <t>BLOCO CERAMICO DE VEDACAO COM FUROS NA HORIZONTAL, 11,5 X 19 X 19 CM - 4,5 MPA (NBR 15270)</t>
  </si>
  <si>
    <t>1,20</t>
  </si>
  <si>
    <t>BLOCO CERAMICO DE VEDACAO COM FUROS NA VERTICAL, 14 X 19 X 39 CM - 4,5 MPA (NBR 15270)</t>
  </si>
  <si>
    <t>2,95</t>
  </si>
  <si>
    <t>BLOCO CERAMICO DE VEDACAO COM FUROS NA VERTICAL, 19 X 19 X 39 CM - 4,5 MPA (NBR 15270)</t>
  </si>
  <si>
    <t>3,68</t>
  </si>
  <si>
    <t>BLOCO CERAMICO DE VEDACAO COM FUROS NA VERTICAL, 9 X 19 X 39 CM - 4,5 MPA (NBR 15270)</t>
  </si>
  <si>
    <t>2,33</t>
  </si>
  <si>
    <t>BLOCO CERAMICO VAZADO PARA ALVENARIA DE VEDACAO, DE 9 X 19 X 19 CM (L X A X C)</t>
  </si>
  <si>
    <t xml:space="preserve">MIL   </t>
  </si>
  <si>
    <t>900,00</t>
  </si>
  <si>
    <t>BLOCO CERAMICO VAZADO PARA ALVENARIA DE VEDACAO, 4 FUROS, DE 9 X 9 X 19 CM (L X A X C)</t>
  </si>
  <si>
    <t>1,04</t>
  </si>
  <si>
    <t>BLOCO CERAMICO VAZADO PARA ALVENARIA DE VEDACAO, 6 FUROS, DE 9 X 14 X 19 CM (L X A X C)</t>
  </si>
  <si>
    <t>0,81</t>
  </si>
  <si>
    <t>BLOCO CERAMICO VAZADO PARA ALVENARIA DE VEDACAO, 6 FUROS, DE 9 X 9 X 19 CM (L X A X C)</t>
  </si>
  <si>
    <t>BLOCO CERAMICO VAZADO PARA ALVENARIA DE VEDACAO, 8 FUROS, DE 9 X 19 X 19 CM (L XA X C)</t>
  </si>
  <si>
    <t>0,90</t>
  </si>
  <si>
    <t>BLOCO CERAMICO VAZADO PARA ALVENARIA DE VEDACAO, 8 FUROS, DE 9 X 19 X 29 CM (L X A X C)</t>
  </si>
  <si>
    <t>1,25</t>
  </si>
  <si>
    <t>BLOCO DE CONCRETO ESTRUTURAL 14 X 19 X 29 CM, FBK 10 MPA (NBR 6136)</t>
  </si>
  <si>
    <t>3,53</t>
  </si>
  <si>
    <t>BLOCO DE CONCRETO ESTRUTURAL 14 X 19 X 29 CM, FBK 12 MPA (NBR 6136)</t>
  </si>
  <si>
    <t>3,59</t>
  </si>
  <si>
    <t>BLOCO DE CONCRETO ESTRUTURAL 14 X 19 X 29 CM, FBK 14 MPA (NBR 6136)</t>
  </si>
  <si>
    <t>3,76</t>
  </si>
  <si>
    <t>BLOCO DE CONCRETO ESTRUTURAL 14 X 19 X 29 CM, FBK 16 MPA (NBR 6136)</t>
  </si>
  <si>
    <t>3,98</t>
  </si>
  <si>
    <t>BLOCO DE CONCRETO ESTRUTURAL 14 X 19 X 29 CM, FBK 4,5 MPA (NBR 6136)</t>
  </si>
  <si>
    <t>2,94</t>
  </si>
  <si>
    <t>BLOCO DE CONCRETO ESTRUTURAL 14 X 19 X 29 CM, FBK 6 MPA (NBR 6136)</t>
  </si>
  <si>
    <t>3,09</t>
  </si>
  <si>
    <t>BLOCO DE CONCRETO ESTRUTURAL 14 X 19 X 29 CM, FBK 8 MPA (NBR 6136)</t>
  </si>
  <si>
    <t>3,28</t>
  </si>
  <si>
    <t>BLOCO DE CONCRETO ESTRUTURAL 14 X 19 X 34 CM, FBK 4,5 MPA (NBR 6136)</t>
  </si>
  <si>
    <t>BLOCO DE CONCRETO ESTRUTURAL 14 X 19 X 39 CM, FBK 10 MPA (NBR 6136)</t>
  </si>
  <si>
    <t>3,87</t>
  </si>
  <si>
    <t>BLOCO DE CONCRETO ESTRUTURAL 14 X 19 X 39 CM, FBK 12 MPA (NBR 6136)</t>
  </si>
  <si>
    <t>BLOCO DE CONCRETO ESTRUTURAL 14 X 19 X 39 CM, FBK 14 MPA (NBR 6136)</t>
  </si>
  <si>
    <t>4,32</t>
  </si>
  <si>
    <t>BLOCO DE CONCRETO ESTRUTURAL 14 X 19 X 39 CM, FBK 4,5 MPA (NBR 6136)</t>
  </si>
  <si>
    <t>3,25</t>
  </si>
  <si>
    <t>BLOCO DE CONCRETO ESTRUTURAL 14 X 19 X 39 CM, FBK 6 MPA (NBR 6136)</t>
  </si>
  <si>
    <t>BLOCO DE CONCRETO ESTRUTURAL 14 X 19 X 39 CM, FBK 8 MPA (NBR 6136)</t>
  </si>
  <si>
    <t>3,45</t>
  </si>
  <si>
    <t>BLOCO DE CONCRETO ESTRUTURAL 14 X 19 X 39, FCK 16 MPA (NBR 6136)</t>
  </si>
  <si>
    <t>4,56</t>
  </si>
  <si>
    <t>BLOCO DE CONCRETO ESTRUTURAL 19 X 19 X 39 CM, FBK 10 MPA (NBR 6136)</t>
  </si>
  <si>
    <t>5,04</t>
  </si>
  <si>
    <t>BLOCO DE CONCRETO ESTRUTURAL 19 X 19 X 39 CM, FBK 12 MPA (NBR 6136)</t>
  </si>
  <si>
    <t>5,25</t>
  </si>
  <si>
    <t>BLOCO DE CONCRETO ESTRUTURAL 19 X 19 X 39 CM, FBK 14 MPA (NBR 6136)</t>
  </si>
  <si>
    <t>5,70</t>
  </si>
  <si>
    <t>BLOCO DE CONCRETO ESTRUTURAL 19 X 19 X 39 CM, FBK 16 MPA (NBR 6136)</t>
  </si>
  <si>
    <t>6,08</t>
  </si>
  <si>
    <t>BLOCO DE CONCRETO ESTRUTURAL 19 X 19 X 39 CM, FBK 4,5 MPA (NBR 6136)</t>
  </si>
  <si>
    <t>4,07</t>
  </si>
  <si>
    <t>BLOCO DE CONCRETO ESTRUTURAL 19 X 19 X 39 CM, FBK 8 MPA (NBR 6136)</t>
  </si>
  <si>
    <t>4,54</t>
  </si>
  <si>
    <t>BLOCO DE CONCRETO ESTRUTURAL 9 X 19 X 39 CM, FBK 4,5 MPA (NBR 6136)</t>
  </si>
  <si>
    <t>2,26</t>
  </si>
  <si>
    <t>BLOCO DE ESPUMA MULTIUSO *23 X 13 X 8* CM</t>
  </si>
  <si>
    <t>7,66</t>
  </si>
  <si>
    <t>BLOCO DE GESSO COMPACTO / MACICO, BRANCO, E = 10 CM, DIMENSOES *67 X 50* CM</t>
  </si>
  <si>
    <t>47,46</t>
  </si>
  <si>
    <t>BLOCO DE GESSO VAZADO, BRANCO, E = *7* CM, DIMENSOES *67 X 50* CM</t>
  </si>
  <si>
    <t>26,56</t>
  </si>
  <si>
    <t>BLOCO DE POLIETILENO ALTA DENSIDADE, *27* X *30* X *100* CM, ACOMPANHADOS PLACAS  TERMINAIS  E LONGARINAS, PARA FUNDO DE FILTRO</t>
  </si>
  <si>
    <t>578,34</t>
  </si>
  <si>
    <t>BLOCO DE VEDACAO CONCRETO APARENTE 9 X 19 X 39 CM (CLASSE C - NBR 6136)</t>
  </si>
  <si>
    <t>2,32</t>
  </si>
  <si>
    <t>BLOCO DE VEDACAO CONCRETO 14 X 19 X 29 CM (CLASSE C - NBR 6136)</t>
  </si>
  <si>
    <t>2,59</t>
  </si>
  <si>
    <t>BLOCO DE VEDACAO DE CONCRETO APARENTE 14 X 19 X 39 CM (CLASSE C - NBR 6136)</t>
  </si>
  <si>
    <t>2,96</t>
  </si>
  <si>
    <t>BLOCO DE VEDACAO DE CONCRETO APARENTE 19 X 19 X 39 CM  (CLASSE C - NBR 6136)</t>
  </si>
  <si>
    <t>BLOCO DE VEDACAO DE CONCRETO CELULAR AUTOCLAVADO 10 X 30 X 60 CM (E X A X C)</t>
  </si>
  <si>
    <t>54,84</t>
  </si>
  <si>
    <t>BLOCO DE VEDACAO DE CONCRETO CELULAR AUTOCLAVADO 15 X 30 X 60 CM (E X A X C)</t>
  </si>
  <si>
    <t>80,55</t>
  </si>
  <si>
    <t>BLOCO DE VEDACAO DE CONCRETO CELULAR AUTOCLAVADO 20 X 30 X 60 CM (E X A X C)</t>
  </si>
  <si>
    <t>123,39</t>
  </si>
  <si>
    <t>BLOCO DE VEDACAO DE CONCRETO 14 X 19 X 39 CM (CLASSE C - NBR 6136)</t>
  </si>
  <si>
    <t>BLOCO DE VEDACAO DE CONCRETO 19 X 19 X 39 CM (CLASSE C - NBR 6136)</t>
  </si>
  <si>
    <t>BLOCO DE VEDACAO DE CONCRETO, 9 X 19 X 39 CM (CLASSE C - NBR 6136)</t>
  </si>
  <si>
    <t>2,28</t>
  </si>
  <si>
    <t>BLOCO DE VIDRO INCOLOR XADREZ, DE *20 X 20 X 10* CM</t>
  </si>
  <si>
    <t>19,11</t>
  </si>
  <si>
    <t>BLOCO DE VIDRO INCOLOR, CANELADO, DE *19 X 19 X 8* CM</t>
  </si>
  <si>
    <t>18,90</t>
  </si>
  <si>
    <t>BLOCO DE VIDRO/ELEMENTO VAZADO INCOLOR, VENEZIANA, DE *20 X 20 X 6* CM</t>
  </si>
  <si>
    <t>28,16</t>
  </si>
  <si>
    <t>BLOCO DE VIDRO/ELEMENTO VAZADO, INCOLOR, VENEZIANA, *20 X 10 X 8* CM</t>
  </si>
  <si>
    <t>19,31</t>
  </si>
  <si>
    <t>BLOCO ESTRUTURAL CERAMICO 14 X 19 X 29 CM, 6,0 MPA (NBR 15270)</t>
  </si>
  <si>
    <t>2,52</t>
  </si>
  <si>
    <t>BLOCO ESTRUTURAL CERAMICO 14 X 19 X 34 CM, 6,0 MPA (NBR 15270)</t>
  </si>
  <si>
    <t>3,06</t>
  </si>
  <si>
    <t>BLOCO ESTRUTURAL CERAMICO 14 X 19 X 39 CM, 6,0 MPA (NBR 15270)</t>
  </si>
  <si>
    <t>3,30</t>
  </si>
  <si>
    <t>BLOCO ESTRUTURAL CERAMICO 19 X 19 X 29 CM, 6,0 MPA (NBR 15270)</t>
  </si>
  <si>
    <t>BLOCO ESTRUTURAL CERAMICO 19 X 19 X 39 CM, 6,0 MPA (NBR 15270)</t>
  </si>
  <si>
    <t>4,08</t>
  </si>
  <si>
    <t>BLOCO VEDACAO CONCRETO CELULAR AUTOCLAVADO 12,5 X 30 X 60 CM (E X A X C)</t>
  </si>
  <si>
    <t>76,96</t>
  </si>
  <si>
    <t>BLOCO VEDACAO CONCRETO CELULAR AUTOCLAVADO 7,5 X 30 X 60 CM (E X A X C)</t>
  </si>
  <si>
    <t>45,49</t>
  </si>
  <si>
    <t>BLOQUETE/PISO DE CONCRETO - MODELO BLOCO PISOGRAMA/CONCREGRAMA 2 FUROS, DIMENSOES APROX. DE 35 CM X 15 CM E ESPESSURA DE 7 CM (+/- 1 CM), COR NATURAL</t>
  </si>
  <si>
    <t>35,38</t>
  </si>
  <si>
    <t>BLOQUETE/PISO DE CONCRETO - MODELO PISOGRAMA/CONCREGRAMA/PAVI-GRADE/GRAMEIRO, DIMENSOES APROXIMADAS DE 60 CM X 45 CM E ESPESSURA DE 8 CM (+/- 1 CM), COR NATURAL</t>
  </si>
  <si>
    <t>79,61</t>
  </si>
  <si>
    <t>BLOQUETE/PISO INTERTRAVADO DE CONCRETO - MODELO ONDA/16 FACES/RETANGULAR/TIJOLINHO/PAVER/HOLANDES/PARALELEPIPEDO, *22 CM X *11 CM, E = 10 CM, RESISTENCIA DE 50 MPA (NBR 9781), COR NATURAL</t>
  </si>
  <si>
    <t>50,86</t>
  </si>
  <si>
    <t>BLOQUETE/PISO INTERTRAVADO DE CONCRETO - MODELO ONDA/16 FACES/RETANGULAR/TIJOLINHO/PAVER/HOLANDES/PARALELEPIPEDO, *22 CM X 11* CM, E = 8 CM, RESISTENCIA DE 35 MPA (NBR 9781), COR NATURAL</t>
  </si>
  <si>
    <t>42,20</t>
  </si>
  <si>
    <t>BLOQUETE/PISO INTERTRAVADO DE CONCRETO - MODELO ONDA/16 FACES/RETANGULAR/TIJOLINHO/PAVER/HOLANDES/PARALELEPIPEDO, 20 CM X 10 CM, E = 10 CM, RESISTENCIA DE 35 MPA (NBR 9781), COR NATURAL</t>
  </si>
  <si>
    <t>49,75</t>
  </si>
  <si>
    <t>BLOQUETE/PISO INTERTRAVADO DE CONCRETO - MODELO ONDA/16 FACES/RETANGULAR/TIJOLINHO/PAVER/HOLANDES/PARALELEPIPEDO, 20 CM X 10 CM, E = 6 CM, RESISTENCIA DE 35 MPA (NBR 9781), COLORIDO</t>
  </si>
  <si>
    <t>38,70</t>
  </si>
  <si>
    <t>BLOQUETE/PISO INTERTRAVADO DE CONCRETO - MODELO ONDA/16 FACES/RETANGULAR/TIJOLINHO/PAVER/HOLANDES/PARALELEPIPEDO, 20 CM X 10 CM, E = 6 CM, RESISTENCIA DE 35 MPA (NBR 9781), COR NATURAL</t>
  </si>
  <si>
    <t>33,40</t>
  </si>
  <si>
    <t>BLOQUETE/PISO INTERTRAVADO DE CONCRETO - MODELO ONDA/16 FACES/RETANGULAR/TIJOLINHO/PAVER/HOLANDES/PARALELEPIPEDO, 20 CM X 10 CM, E = 8 CM, RESISTENCIA DE 35 MPA (NBR 9781), COLORIDO</t>
  </si>
  <si>
    <t>46,44</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</si>
  <si>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</si>
  <si>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</si>
  <si>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</si>
  <si>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33,64</t>
  </si>
  <si>
    <t>BLOQUETE/PISO INTERTRAVADO DE CONCRETO - MODELO SEXTAVADO / HEXAGONAL, 25 CM X 25 CM, E = 8 CM, RESISTENCIA DE 35 MPA (NBR 9781), COR NATURAL</t>
  </si>
  <si>
    <t>42,38</t>
  </si>
  <si>
    <t>BOCAL PVC, PARA CALHA PLUVIAL, DIAMETRO DA SAIDA ENTRE 80 E 100 MM, PARA DRENAGEM PREDIAL</t>
  </si>
  <si>
    <t>18,17</t>
  </si>
  <si>
    <t>BOLSA DE LIGACAO EM PVC FLEXIVEL PARA VASO SANITARIO 1.1/2 " (40 MM)</t>
  </si>
  <si>
    <t>BOLSA DE LONA PARA FERRAMENTAS *50 X 35 X 25* CM</t>
  </si>
  <si>
    <t>227,11</t>
  </si>
  <si>
    <t>BOMBA CENTRIFUGA  MOTOR ELETRICO TRIFASICO 1,48HP  DIAMETRO DE SUCCAO X ELEVACAO 1" X 1", 4 ESTAGIOS, DIAMETRO DOS ROTORES 3 X 107 MM + 1 X 100 MM, HM/Q: 10 M / 5,3 M3/H A 70 M / 1,8 M3/H</t>
  </si>
  <si>
    <t>1.937,87</t>
  </si>
  <si>
    <t>BOMBA CENTRIFUGA  MOTOR ELETRICO TRIFASICO 2,96HP, DIAMETRO DE SUCCAO X ELEVACAO 1 1/2" X 1 1/4", DIAMETRO DO ROTOR 148 MM, HM/Q: 34 M / 14,80 M3/H A 40 M / 8,60 M3/H</t>
  </si>
  <si>
    <t>1.629,40</t>
  </si>
  <si>
    <t>BOMBA CENTRIFUGA COM MOTOR ELETRICO MONOFASICO, POTENCIA 0,33 HP,  BOCAIS 1" X 3/4", DIAMETRO DO ROTOR 99 MM, HM/Q = 4 MCA / 8,5 M3/H A 18 MCA / 0,90 M3/H</t>
  </si>
  <si>
    <t>664,00</t>
  </si>
  <si>
    <t>BOMBA CENTRIFUGA MONOESTAGIO COM MOTOR ELETRICO MONOFASICO, POTENCIA 15 HP,  DIAMETRO DO ROTOR *173* MM, HM/Q = *30* MCA / *90* M3/H A *45* MCA / *55* M3/H</t>
  </si>
  <si>
    <t>9.594,74</t>
  </si>
  <si>
    <t>BOMBA CENTRIFUGA MOTOR ELETRICO MONOFASICO 0,49 HP  BOCAIS 1" X 3/4", DIAMETRO DO ROTOR 110 MM, HM/Q: 6 M / 8,3 M3/H A 20 M / 1,2 M3/H</t>
  </si>
  <si>
    <t>646,23</t>
  </si>
  <si>
    <t>BOMBA CENTRIFUGA MOTOR ELETRICO MONOFASICO 0,50 CV DIAMETRO DE SUCCAO X ELEVACAO 3/4" X 3/4", MONOESTAGIO, DIAMETRO DOS ROTORES 114 MM, HM/Q: 2 M / 2,99 M3/H A 24 M / 0,71 M3/H</t>
  </si>
  <si>
    <t>1.008,50</t>
  </si>
  <si>
    <t>BOMBA CENTRIFUGA MOTOR ELETRICO MONOFASICO 0,74HP  DIAMETRO DE SUCCAO X ELEVACAO 1 1/4" X 1", DIAMETRO DO ROTOR 120 MM, HM/Q: 8 M / 7,70 M3/H A 24 M / 2,80 M3/H</t>
  </si>
  <si>
    <t>1.104,18</t>
  </si>
  <si>
    <t>BOMBA CENTRIFUGA MOTOR ELETRICO TRIFASICO 0,99HP  DIAMETRO DE SUCCAO X ELEVACAO 1" X 1", DIAMETRO DO ROTOR 145 MM, HM/Q: 14 M / 8,4 M3/H A 40 M / 0,60 M3/H</t>
  </si>
  <si>
    <t>1.089,34</t>
  </si>
  <si>
    <t>BOMBA CENTRIFUGA MOTOR ELETRICO TRIFASICO 14,8 HP, DIAMETRO DE SUCCAO X ELEVACAO 2 1/2" X 2", DIAMETRO DO ROTOR 195 MM, HM/Q: 62 M / 55,5 M3/H A 80 M / 31,50 M3/H</t>
  </si>
  <si>
    <t>6.108,69</t>
  </si>
  <si>
    <t>BOMBA CENTRIFUGA MOTOR ELETRICO TRIFASICO 5HP, DIAMETRO DE SUCCAO X ELEVACAO 2" X 1 1/2", DIAMETRO DO ROTOR 155 MM, HM/Q: 40 M / 20,40 M3/H A 46 M / 9,20 M3/H</t>
  </si>
  <si>
    <t>2.832,55</t>
  </si>
  <si>
    <t>BOMBA CENTRIFUGA MOTOR ELETRICO TRIFASICO 9,86 DIAMETRO DE SUCCAO X ELEVACAO 1" X 1", 4 ESTAGIOS, DIAMETRO DOS ROTORES 4 X 146 MM, HM/Q: 85 M / 14,9 M3/H A 140 M / 4,2 M3/H</t>
  </si>
  <si>
    <t>5.746,67</t>
  </si>
  <si>
    <t>BOMBA CENTRIFUGA,  MOTOR ELETRICO TRIFASICO 1,48HP  DIAMETRO DE SUCCAO X ELEVACAO 1 1/2" X 1", DIAMETRO DO ROTOR 117 MM, HM/Q: 10 M / 21,9 M3/H A 24 M / 6,1 M3/H</t>
  </si>
  <si>
    <t>BOMBA DE PROJECAO DE CONCRETO SECO, POTENCIA 10 CV, VAZAO 3 M3/H</t>
  </si>
  <si>
    <t>46.321,94</t>
  </si>
  <si>
    <t>BOMBA DE PROJECAO DE CONCRETO SECO, POTENCIA 10 CV, VAZAO 6 M3/H</t>
  </si>
  <si>
    <t>49.628,22</t>
  </si>
  <si>
    <t>BOMBA SUBMERSA PARA POCOS TUBULARES PROFUNDOS DIAMETRO DE 4 POLEGADAS, ELETRICA, MONOFASICA, POTENCIA 0,49 HP, 13 ESTAGIOS, BOCAL DE DESCARGA DIAMETRO DE UMA POLEGADA E MEIA, HM/Q = 18 M / 1,90 M3/H A 85 M / 0,60 M3/H</t>
  </si>
  <si>
    <t>2.871,00</t>
  </si>
  <si>
    <t>BOMBA SUBMERSA PARA POCOS TUBULARES PROFUNDOS DIAMETRO DE 4 POLEGADAS, ELETRICA, TRIFASICA, POTENCIA 1,97 HP, 20 ESTAGIOS, BOCAL DE DESCARGA DIAMETRO DE UMA POLEGADA E MEIA, HM/Q = 18 M / 5,40 M3/H A 164 M / 0,80 M3/H</t>
  </si>
  <si>
    <t>4.127,92</t>
  </si>
  <si>
    <t>BOMBA SUBMERSA PARA POCOS TUBULARES PROFUNDOS DIAMETRO DE 4 POLEGADAS, ELETRICA, TRIFASICA, POTENCIA 5,42 HP, 15 ESTAGIOS, BOCAL DE DESCARGA DIAMETRO DE 2 POLEGADAS, HM/Q = 18 M / 18,10 M3/H A 121 M / 2,90 M3/H</t>
  </si>
  <si>
    <t>6.997,18</t>
  </si>
  <si>
    <t>BOMBA SUBMERSA PARA POCOS TUBULARES PROFUNDOS DIAMETRO DE 4 POLEGADAS, ELETRICA, TRIFASICA, POTENCIA 5,42 HP, 29 ESTAGIOS, BOCAL DE DESCARGA DE UMA POLEGADA E MEIA, HM/Q = 18 M / 8,10 M3/H A 201 M / 3,2 M3/H</t>
  </si>
  <si>
    <t>6.643,27</t>
  </si>
  <si>
    <t>BOMBA SUBMERSA PARA POCOS TUBULARES PROFUNDOS DIAMETRO DE 6 POLEGADAS, ELETRICA, TRIFASICA, POTENCIA 27,12 HP, 7 ESTAGIOS, BOCAL DE DESCARGA DIAMETRO DE 4 POLEGADAS, HM/Q = 13,9 M / 90 M3/H A 44,0 M / 25,0 M3/H</t>
  </si>
  <si>
    <t>27.260,75</t>
  </si>
  <si>
    <t>BOMBA SUBMERSA PARA POCOS TUBULARES PROFUNDOS DIAMETRO DE 6 POLEGADAS, ELETRICA, TRIFASICA, POTENCIA 3,45 HP, 5 ESTAGIOS, BOCAL DE DESCARGA DIAMETRO DE 2 POLEGADAS, HM/Q = 68,5 M / 6,12 M3/H A 39,5 M / 14,04 M3/H</t>
  </si>
  <si>
    <t>10.026,00</t>
  </si>
  <si>
    <t>BOMBA SUBMERSA PARA POCOS TUBULARES PROFUNDOS DIAMETRO DE 6 POLEGADAS, ELETRICA, TRIFASICA, POTENCIA 32 HP, 9 ESTAGIOS, BOCAL DE DESCARGA DIAMETRO DE 4 POLEGADAS, HM/Q = 114,0 M / 13,9 M3/H A 57,0 M / 25,0 M3/H</t>
  </si>
  <si>
    <t>29.731,50</t>
  </si>
  <si>
    <t>BOMBA SUBMERSIVEL,  ELETRICA, TRIFASICA, POTENCIA 6 HP, DIAMETRO DO ROTOR 127 MM, BOCAL DE SAIDA DIAMETRO DE 3 POLEGADAS, HM/Q = 7 M / 66,90 M3/H A 26 M / 2,88 M3/H</t>
  </si>
  <si>
    <t>13.500,00</t>
  </si>
  <si>
    <t>BOMBA SUBMERSIVEL, ELETRICA, TRIFASICA, POTENCIA 0,98 HP, DIAMETRO DO ROTOR 142 MM SEMIABERTO, BOCAL DE SAIDA DIAMETRO DE 2 POLEGADAS, HM/Q = 2 M / 32 M3/H A 8 M / 16 M3/H</t>
  </si>
  <si>
    <t>2.980,46</t>
  </si>
  <si>
    <t>BOMBA SUBMERSIVEL, ELETRICA, TRIFASICA, POTENCIA 0,99 HP, DIAMETRO ROTOR 98 MM SEMIABERTO, BOCAL DE SAIDA DIAMETRO 2 POLEGADAS, HM/Q = 2 M / 28,90 M3/H A 14 M / 7 M3/H</t>
  </si>
  <si>
    <t>3.600,00</t>
  </si>
  <si>
    <t>BOMBA SUBMERSIVEL, ELETRICA, TRIFASICA, POTENCIA 1,97 HP, DIAMETRO DO ROTOR 144 MM SEMIABERTO, BOCAL DE SAIDA DIAMETRO DE 2 POLEGADAS, HM/Q = 2 M / 26,8 M3/H A 28 M / 4,6 M3/H</t>
  </si>
  <si>
    <t>4.836,37</t>
  </si>
  <si>
    <t>BOMBA SUBMERSIVEL, ELETRICA, TRIFASICA, POTENCIA 13 HP, DIAMETRO DO ROTOR 170 MM, BOCAL DE SAIDA DIAMETRO DE 3 POLEGADAS, HM/Q = 11 M / 68,40 M3/H A 72 M / 3,6 M3/H</t>
  </si>
  <si>
    <t>27.000,00</t>
  </si>
  <si>
    <t>BOMBA SUBMERSIVEL, ELETRICA, TRIFASICA, POTENCIA 2,96 HP, DIAMETRO DO ROTOR 144 MM SEMIABERTO, BOCAL DE SAIDA DIAMETRO DE DUAS POLEGADAS, HM/Q = 2 M / 38,8 M3/H A 28 M / 5 M3/H</t>
  </si>
  <si>
    <t>4.252,50</t>
  </si>
  <si>
    <t>BOMBA SUBMERSIVEL, ELETRICA, TRIFASICA, POTENCIA 3,75 HP, DIAMETRO DO ROTOR 90 MM SEMIABERTO, BOCAL DE SAIDA DIAMETRO DE 2 POLEGADAS, HM/Q = 5 M / 61,2 M3/H A 25,5 M / 3,6 M3/H</t>
  </si>
  <si>
    <t>6.750,00</t>
  </si>
  <si>
    <t>BOMBA TRIPLEX COM MOTOR A DIESEL, NACIONAL, DIAMETRO DE SUCCAO DE 2 1/2''</t>
  </si>
  <si>
    <t>165.070,10</t>
  </si>
  <si>
    <t>BOMBA TRIPLEX, PARA INJECAO DE CALDA DE CIMENTO, VAZAO MAXIMA DE *100* LITROS/MINUTO, PRESSAO MAXIMA DE *70* BAR, POTENCIA DE 15 CV</t>
  </si>
  <si>
    <t>71.153,84</t>
  </si>
  <si>
    <t>BORBOLETA PARA JANELA TIPO GUILHOTINA, EM ZAMAC CROMADO</t>
  </si>
  <si>
    <t>26,29</t>
  </si>
  <si>
    <t>BOTA DE PVC PRETA, CANO MEDIO, SEM FORRO</t>
  </si>
  <si>
    <t>37,75</t>
  </si>
  <si>
    <t>BOTA DE SEGURANCA COM BIQUEIRA DE ACO E COLARINHO ACOLCHOADO</t>
  </si>
  <si>
    <t>62,92</t>
  </si>
  <si>
    <t>BRACO / CANO PARA CHUVEIRO ELETRICO, EM ALUMINIO, 30 CM X 1/2 "</t>
  </si>
  <si>
    <t>26,35</t>
  </si>
  <si>
    <t>BRACO OU HASTE COM CANOPLA PLASTICA, 1/2 ", PARA CHUVEIRO ELETRICO</t>
  </si>
  <si>
    <t>7,51</t>
  </si>
  <si>
    <t>BRACO OU HASTE COM CANOPLA PLASTICA, 1/2 ", PARA CHUVEIRO SIMPLES</t>
  </si>
  <si>
    <t>6,18</t>
  </si>
  <si>
    <t>BRACO P/ LUMINARIA PUBLICA 1 X 1,50M ROMAGNOLE OU EQUIV</t>
  </si>
  <si>
    <t>31,91</t>
  </si>
  <si>
    <t>BUCHA DE NYLON SEM ABA S10</t>
  </si>
  <si>
    <t>0,40</t>
  </si>
  <si>
    <t>BUCHA DE NYLON SEM ABA S10, COM PARAFUSO DE 6,10 X 65 MM EM ACO ZINCADO COM ROSCA SOBERBA, CABECA CHATA E FENDA PHILLIPS</t>
  </si>
  <si>
    <t>0,67</t>
  </si>
  <si>
    <t>BUCHA DE NYLON SEM ABA S12, COM PARAFUSO DE 5/16" X 80 MM EM ACO ZINCADO COM ROSCA SOBERBA E CABECA SEXTAVADA</t>
  </si>
  <si>
    <t>1,02</t>
  </si>
  <si>
    <t>BUCHA DE NYLON SEM ABA S4</t>
  </si>
  <si>
    <t>BUCHA DE NYLON SEM ABA S5</t>
  </si>
  <si>
    <t>0,07</t>
  </si>
  <si>
    <t>BUCHA DE NYLON SEM ABA S6</t>
  </si>
  <si>
    <t>0,11</t>
  </si>
  <si>
    <t>BUCHA DE NYLON SEM ABA S6, COM PARAFUSO DE 4,20 X 40 MM EM ACO ZINCADO COM ROSCA SOBERBA, CABECA CHATA E FENDA PHILLIPS</t>
  </si>
  <si>
    <t>0,22</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</si>
  <si>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</si>
  <si>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</si>
  <si>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</si>
  <si>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</si>
  <si>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5,77</t>
  </si>
  <si>
    <t>BUCHA DE REDUCAO DE COBRE (REF 600-2) SEM ANEL DE SOLDA, PONTA X BOLSA, 28 X 22 MM</t>
  </si>
  <si>
    <t>8,66</t>
  </si>
  <si>
    <t>BUCHA DE REDUCAO DE COBRE (REF 600-2) SEM ANEL DE SOLDA, PONTA X BOLSA, 35 X 28 MM</t>
  </si>
  <si>
    <t>19,80</t>
  </si>
  <si>
    <t>BUCHA DE REDUCAO DE COBRE (REF 600-2) SEM ANEL DE SOLDA, PONTA X BOLSA, 42 X 35 MM</t>
  </si>
  <si>
    <t>33,79</t>
  </si>
  <si>
    <t>BUCHA DE REDUCAO DE COBRE (REF 600-2) SEM ANEL DE SOLDA, PONTA X BOLSA, 54 X 42 MM</t>
  </si>
  <si>
    <t>BUCHA DE REDUCAO DE COBRE (REF 600-2) SEM ANEL DE SOLDA, PONTA X BOLSA, 66 X 54 MM</t>
  </si>
  <si>
    <t>148,51</t>
  </si>
  <si>
    <t>BUCHA DE REDUCAO DE FERRO GALVANIZADO, COM ROSCA BSP, DE 1 1/2" X 1 1/4"</t>
  </si>
  <si>
    <t>17,15</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</si>
  <si>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</si>
  <si>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</si>
  <si>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</si>
  <si>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</si>
  <si>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13,47</t>
  </si>
  <si>
    <t>BUCHA DE REDUCAO DE FERRO GALVANIZADO, COM ROSCA BSP, DE 1 1/4" X 1"</t>
  </si>
  <si>
    <t>13,18</t>
  </si>
  <si>
    <t>BUCHA DE REDUCAO DE FERRO GALVANIZADO, COM ROSCA BSP, DE 1 1/4" X 3/4"</t>
  </si>
  <si>
    <t>BUCHA DE REDUCAO DE FERRO GALVANIZADO, COM ROSCA BSP, DE 1/2" X 1/4"</t>
  </si>
  <si>
    <t>4,75</t>
  </si>
  <si>
    <t>BUCHA DE REDUCAO DE FERRO GALVANIZADO, COM ROSCA BSP, DE 1/2" X 3/8"</t>
  </si>
  <si>
    <t>BUCHA DE REDUCAO DE FERRO GALVANIZADO, COM ROSCA BSP, DE 1" X 1/2"</t>
  </si>
  <si>
    <t>8,29</t>
  </si>
  <si>
    <t>BUCHA DE REDUCAO DE FERRO GALVANIZADO, COM ROSCA BSP, DE 1" X 3/4"</t>
  </si>
  <si>
    <t>BUCHA DE REDUCAO DE FERRO GALVANIZADO, COM ROSCA BSP, DE 2 1/2" X 1 1/2"</t>
  </si>
  <si>
    <t>37,03</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</si>
  <si>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</si>
  <si>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</si>
  <si>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</si>
  <si>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</si>
  <si>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23,01</t>
  </si>
  <si>
    <t>BUCHA DE REDUCAO DE FERRO GALVANIZADO, COM ROSCA BSP, DE 2" X 1 1/4"</t>
  </si>
  <si>
    <t>BUCHA DE REDUCAO DE FERRO GALVANIZADO, COM ROSCA BSP, DE 2" X 1"</t>
  </si>
  <si>
    <t>BUCHA DE REDUCAO DE FERRO GALVANIZADO, COM ROSCA BSP, DE 3/4" X 1/2"</t>
  </si>
  <si>
    <t>5,72</t>
  </si>
  <si>
    <t>BUCHA DE REDUCAO DE FERRO GALVANIZADO, COM ROSCA BSP, DE 3" X 1 1/2"</t>
  </si>
  <si>
    <t>54,59</t>
  </si>
  <si>
    <t>BUCHA DE REDUCAO DE FERRO GALVANIZADO, COM ROSCA BSP, DE 3" X 1 1/4"</t>
  </si>
  <si>
    <t>53,07</t>
  </si>
  <si>
    <t>BUCHA DE REDUCAO DE FERRO GALVANIZADO, COM ROSCA BSP, DE 3" X 2 1/2"</t>
  </si>
  <si>
    <t>53,33</t>
  </si>
  <si>
    <t>BUCHA DE REDUCAO DE FERRO GALVANIZADO, COM ROSCA BSP, DE 3" X 2"</t>
  </si>
  <si>
    <t>BUCHA DE REDUCAO DE FERRO GALVANIZADO, COM ROSCA BSP, DE 4" X 2 1/2"</t>
  </si>
  <si>
    <t>100,86</t>
  </si>
  <si>
    <t>BUCHA DE REDUCAO DE FERRO GALVANIZADO, COM ROSCA BSP, DE 4" X 2"</t>
  </si>
  <si>
    <t>BUCHA DE REDUCAO DE FERRO GALVANIZADO, COM ROSCA BSP, DE 4" X 3"</t>
  </si>
  <si>
    <t>BUCHA DE REDUCAO DE FERRO GALVANIZADO, COM ROSCA BSP, DE 5" X 4"</t>
  </si>
  <si>
    <t>276,04</t>
  </si>
  <si>
    <t>BUCHA DE REDUCAO DE FERRO GALVANIZADO, COM ROSCA BSP, DE 6" X 4"</t>
  </si>
  <si>
    <t>291,67</t>
  </si>
  <si>
    <t>BUCHA DE REDUCAO DE FERRO GALVANIZADO, COM ROSCA BSP, DE 6" X 5"</t>
  </si>
  <si>
    <t>312,89</t>
  </si>
  <si>
    <t>BUCHA DE REDUCAO DE PVC, SOLDAVEL, CURTA, COM 110 X 85 MM, PARA AGUA FRIA PREDIAL</t>
  </si>
  <si>
    <t>82,39</t>
  </si>
  <si>
    <t>BUCHA DE REDUCAO DE PVC, SOLDAVEL, CURTA, COM 25 X 20 MM, PARA AGUA FRIA PREDIAL</t>
  </si>
  <si>
    <t>0,47</t>
  </si>
  <si>
    <t>BUCHA DE REDUCAO DE PVC, SOLDAVEL, CURTA, COM 32 X 25 MM, PARA AGUA FRIA PREDIAL</t>
  </si>
  <si>
    <t>0,99</t>
  </si>
  <si>
    <t>BUCHA DE REDUCAO DE PVC, SOLDAVEL, CURTA, COM 40 X 32 MM, PARA AGUA FRIA PREDIAL</t>
  </si>
  <si>
    <t>2,16</t>
  </si>
  <si>
    <t>BUCHA DE REDUCAO DE PVC, SOLDAVEL, CURTA, COM 50 X 40 MM, PARA AGUA FRIA PREDIAL</t>
  </si>
  <si>
    <t>3,56</t>
  </si>
  <si>
    <t>BUCHA DE REDUCAO DE PVC, SOLDAVEL, CURTA, COM 60 X 50 MM, PARA AGUA FRIA PREDIAL</t>
  </si>
  <si>
    <t>5,98</t>
  </si>
  <si>
    <t>BUCHA DE REDUCAO DE PVC, SOLDAVEL, CURTA, COM 75 X 60 MM, PARA AGUA FRIA PREDIAL</t>
  </si>
  <si>
    <t>18,02</t>
  </si>
  <si>
    <t>BUCHA DE REDUCAO DE PVC, SOLDAVEL, CURTA, COM 85 X 75 MM, PARA AGUA FRIA PREDIAL</t>
  </si>
  <si>
    <t>14,84</t>
  </si>
  <si>
    <t>BUCHA DE REDUCAO DE PVC, SOLDAVEL, LONGA, COM 110 X 60 MM, PARA AGUA FRIA PREDIAL</t>
  </si>
  <si>
    <t>46,20</t>
  </si>
  <si>
    <t>BUCHA DE REDUCAO DE PVC, SOLDAVEL, LONGA, COM 110 X 75 MM, PARA AGUA FRIA PREDIAL</t>
  </si>
  <si>
    <t>39,04</t>
  </si>
  <si>
    <t>BUCHA DE REDUCAO DE PVC, SOLDAVEL, LONGA, COM 32 X 20 MM, PARA AGUA FRIA PREDIAL</t>
  </si>
  <si>
    <t>2,70</t>
  </si>
  <si>
    <t>BUCHA DE REDUCAO DE PVC, SOLDAVEL, LONGA, COM 40 X 20 MM, PARA AGUA FRIA PREDIAL</t>
  </si>
  <si>
    <t>BUCHA DE REDUCAO DE PVC, SOLDAVEL, LONGA, COM 40 X 25 MM, PARA AGUA FRIA PREDIAL</t>
  </si>
  <si>
    <t>4,20</t>
  </si>
  <si>
    <t>BUCHA DE REDUCAO DE PVC, SOLDAVEL, LONGA, COM 50 X 20 MM, PARA AGUA FRIA PREDIAL</t>
  </si>
  <si>
    <t>4,69</t>
  </si>
  <si>
    <t>BUCHA DE REDUCAO DE PVC, SOLDAVEL, LONGA, COM 50 X 25 MM, PARA AGUA FRIA PREDIAL</t>
  </si>
  <si>
    <t>4,60</t>
  </si>
  <si>
    <t>BUCHA DE REDUCAO DE PVC, SOLDAVEL, LONGA, COM 50 X 32 MM, PARA AGUA FRIA PREDIAL</t>
  </si>
  <si>
    <t>5,84</t>
  </si>
  <si>
    <t>BUCHA DE REDUCAO DE PVC, SOLDAVEL, LONGA, COM 60 X 25 MM, PARA AGUA FRIA PREDIAL</t>
  </si>
  <si>
    <t>9,95</t>
  </si>
  <si>
    <t>BUCHA DE REDUCAO DE PVC, SOLDAVEL, LONGA, COM 60 X 32 MM, PARA AGUA FRIA PREDIAL</t>
  </si>
  <si>
    <t>12,02</t>
  </si>
  <si>
    <t>BUCHA DE REDUCAO DE PVC, SOLDAVEL, LONGA, COM 60 X 40 MM, PARA AGUA FRIA PREDIAL</t>
  </si>
  <si>
    <t>12,98</t>
  </si>
  <si>
    <t>BUCHA DE REDUCAO DE PVC, SOLDAVEL, LONGA, COM 60 X 50 MM, PARA AGUA FRIA PREDIAL</t>
  </si>
  <si>
    <t>15,82</t>
  </si>
  <si>
    <t>BUCHA DE REDUCAO DE PVC, SOLDAVEL, LONGA, COM 75 X 50 MM, PARA AGUA FRIA PREDIAL</t>
  </si>
  <si>
    <t>18,49</t>
  </si>
  <si>
    <t>BUCHA DE REDUCAO DE PVC, SOLDAVEL, LONGA, COM 85 X 60 MM, PARA AGUA FRIA PREDIAL</t>
  </si>
  <si>
    <t>21,98</t>
  </si>
  <si>
    <t>BUCHA DE REDUCAO DE PVC, SOLDAVEL, LONGA, 50 X 40 MM, PARA ESGOTO PREDIAL</t>
  </si>
  <si>
    <t>2,45</t>
  </si>
  <si>
    <t>BUCHA DE REDUCAO EM ALUMINIO, COM ROSCA, DE 1 1/2" X 1 1/4", PARA ELETRODUTO</t>
  </si>
  <si>
    <t>17,13</t>
  </si>
  <si>
    <t>BUCHA DE REDUCAO EM ALUMINIO, COM ROSCA, DE 1 1/2" X 1", PARA ELETRODUTO</t>
  </si>
  <si>
    <t>17,89</t>
  </si>
  <si>
    <t>BUCHA DE REDUCAO EM ALUMINIO, COM ROSCA, DE 1 1/2" X 3/4", PARA ELETRODUTO</t>
  </si>
  <si>
    <t>18,93</t>
  </si>
  <si>
    <t>BUCHA DE REDUCAO EM ALUMINIO, COM ROSCA, DE 1 1/4" X 1/2", PARA ELETRODUTO</t>
  </si>
  <si>
    <t>16,94</t>
  </si>
  <si>
    <t>BUCHA DE REDUCAO EM ALUMINIO, COM ROSCA, DE 1 1/4" X 1", PARA ELETRODUTO</t>
  </si>
  <si>
    <t>13,94</t>
  </si>
  <si>
    <t>BUCHA DE REDUCAO EM ALUMINIO, COM ROSCA, DE 1 1/4" X 3/4", PARA ELETRODUTO</t>
  </si>
  <si>
    <t>14,61</t>
  </si>
  <si>
    <t>BUCHA DE REDUCAO EM ALUMINIO, COM ROSCA, DE 1" X 1/2", PARA ELETRODUTO</t>
  </si>
  <si>
    <t>BUCHA DE REDUCAO EM ALUMINIO, COM ROSCA, DE 1" X 3/4", PARA ELETRODUTO</t>
  </si>
  <si>
    <t>5,01</t>
  </si>
  <si>
    <t>BUCHA DE REDUCAO EM ALUMINIO, COM ROSCA, DE 2 1/2" X 1 1/2", PARA ELETRODUTO</t>
  </si>
  <si>
    <t>56,19</t>
  </si>
  <si>
    <t>BUCHA DE REDUCAO EM ALUMINIO, COM ROSCA, DE 2 1/2" X 1 1/4", PARA ELETRODUTO</t>
  </si>
  <si>
    <t>58,70</t>
  </si>
  <si>
    <t>BUCHA DE REDUCAO EM ALUMINIO, COM ROSCA, DE 2 1/2" X 1", PARA ELETRODUTO</t>
  </si>
  <si>
    <t>60,53</t>
  </si>
  <si>
    <t>BUCHA DE REDUCAO EM ALUMINIO, COM ROSCA, DE 2 1/2" X 2", PARA ELETRODUTO</t>
  </si>
  <si>
    <t>54,07</t>
  </si>
  <si>
    <t>BUCHA DE REDUCAO EM ALUMINIO, COM ROSCA, DE 2" X 1 1/2", PARA ELETRODUTO</t>
  </si>
  <si>
    <t>31,21</t>
  </si>
  <si>
    <t>BUCHA DE REDUCAO EM ALUMINIO, COM ROSCA, DE 2" X 1 1/4", PARA ELETRODUTO</t>
  </si>
  <si>
    <t>BUCHA DE REDUCAO EM ALUMINIO, COM ROSCA, DE 2" X 1", PARA ELETRODUTO</t>
  </si>
  <si>
    <t>36,61</t>
  </si>
  <si>
    <t>BUCHA DE REDUCAO EM ALUMINIO, COM ROSCA, DE 2" X 3/4", PARA ELETRODUTO</t>
  </si>
  <si>
    <t>38,08</t>
  </si>
  <si>
    <t>BUCHA DE REDUCAO EM ALUMINIO, COM ROSCA, DE 3/4" X 1/2",  PARA ELETRODUTO</t>
  </si>
  <si>
    <t>4,61</t>
  </si>
  <si>
    <t>BUCHA DE REDUCAO EM ALUMINIO, COM ROSCA, DE 3" X 1 1/2", PARA ELETRODUTO</t>
  </si>
  <si>
    <t>67,18</t>
  </si>
  <si>
    <t>BUCHA DE REDUCAO EM ALUMINIO, COM ROSCA, DE 3" X 1 1/4", PARA ELETRODUTO</t>
  </si>
  <si>
    <t>67,72</t>
  </si>
  <si>
    <t>BUCHA DE REDUCAO EM ALUMINIO, COM ROSCA, DE 3" X 2 1/2", PARA ELETRODUTO</t>
  </si>
  <si>
    <t>54,68</t>
  </si>
  <si>
    <t>BUCHA DE REDUCAO EM ALUMINIO, COM ROSCA, DE 3" X 2", PARA ELETRODUTO</t>
  </si>
  <si>
    <t>64,23</t>
  </si>
  <si>
    <t>BUCHA DE REDUCAO EM ALUMINIO, COM ROSCA, DE 4" X 2 1/2", PARA ELETRODUTO</t>
  </si>
  <si>
    <t>107,16</t>
  </si>
  <si>
    <t>BUCHA DE REDUCAO EM ALUMINIO, COM ROSCA, DE 4" X 2", PARA ELETRODUTO</t>
  </si>
  <si>
    <t>109,76</t>
  </si>
  <si>
    <t>BUCHA DE REDUCAO EM ALUMINIO, COM ROSCA, DE 4" X 3", PARA ELETRODUTO</t>
  </si>
  <si>
    <t>104,13</t>
  </si>
  <si>
    <t>BUCHA DE REDUCAO PVC ROSCAVEL 1 1/2" X 1"</t>
  </si>
  <si>
    <t>BUCHA DE REDUCAO PVC ROSCAVEL 3/4" X 1/2"</t>
  </si>
  <si>
    <t>1,18</t>
  </si>
  <si>
    <t>BUCHA DE REDUCAO PVC ROSCAVEL, 1 1/2" X 3/4"</t>
  </si>
  <si>
    <t>8,24</t>
  </si>
  <si>
    <t>BUCHA DE REDUCAO PVC ROSCAVEL, 1" X 1/2"</t>
  </si>
  <si>
    <t>BUCHA DE REDUCAO PVC ROSCAVEL, 1" X 3/4"</t>
  </si>
  <si>
    <t>3,94</t>
  </si>
  <si>
    <t>BUCHA DE REDUCAO PVC, ROSCAVEL,  2"  X 1 1/2 "</t>
  </si>
  <si>
    <t>19,53</t>
  </si>
  <si>
    <t>BUCHA DE REDUCAO PVC, ROSCAVEL, 1 1/2"  X1 1/4 "</t>
  </si>
  <si>
    <t>8,38</t>
  </si>
  <si>
    <t>BUCHA DE REDUCAO PVC, ROSCAVEL, 1 1/4"  X 3/4 "</t>
  </si>
  <si>
    <t>BUCHA DE REDUCAO PVC, ROSCAVEL, 1 1/4" X 1 "</t>
  </si>
  <si>
    <t>BUCHA DE REDUCAO PVC, ROSCAVEL, 2"  X 1 "</t>
  </si>
  <si>
    <t>17,22</t>
  </si>
  <si>
    <t>BUCHA DE REDUCAO PVC, ROSCAVEL, 2"  X 1 1/4 "</t>
  </si>
  <si>
    <t>15,02</t>
  </si>
  <si>
    <t>BUCHA DE REDUCAO, CPVC, SOLDAVEL, 22 X 15 MM, PARA AGUA QUENTE</t>
  </si>
  <si>
    <t>0,86</t>
  </si>
  <si>
    <t>BUCHA DE REDUCAO, CPVC, SOLDAVEL, 28 X 22 MM, PARA AGUA QUENTE</t>
  </si>
  <si>
    <t>BUCHA DE REDUCAO, CPVC, SOLDAVEL, 35 X 28 MM, PARA AGUA QUENTE</t>
  </si>
  <si>
    <t>19,28</t>
  </si>
  <si>
    <t>BUCHA DE REDUCAO, CPVC, SOLDAVEL, 42 X 22 MM, PARA AGUA QUENTE</t>
  </si>
  <si>
    <t>25,78</t>
  </si>
  <si>
    <t>BUCHA DE REDUCAO, PPR, DN 25 X 20 MM, PARA AGUA QUENTE PREDIAL</t>
  </si>
  <si>
    <t>1,77</t>
  </si>
  <si>
    <t>BUCHA DE REDUCAO, PPR, DN 32 X 25 MM, PARA AGUA QUENTE E FRIA PREDIAL</t>
  </si>
  <si>
    <t>BUCHA DE REDUCAO, PPR, DN 40 X 25 MM, PARA AGUA QUENTE E FRIA PREDIAL</t>
  </si>
  <si>
    <t>8,07</t>
  </si>
  <si>
    <t>BUCHA DE REDUCAO, PVC, LONGA, SERIE R, DN 50 X 40 MM, PARA ESGOTO OU AGUAS PLUVIAIS PREDIAIS</t>
  </si>
  <si>
    <t>7,11</t>
  </si>
  <si>
    <t>BUCHA EM ALUMINIO, COM ROSCA, DE  1 1/2", PARA ELETRODUTO</t>
  </si>
  <si>
    <t>1,85</t>
  </si>
  <si>
    <t>BUCHA EM ALUMINIO, COM ROSCA, DE 1 1/4", PARA ELETRODUTO</t>
  </si>
  <si>
    <t>1,67</t>
  </si>
  <si>
    <t>BUCHA EM ALUMINIO, COM ROSCA, DE 1/2", PARA ELETRODUTO</t>
  </si>
  <si>
    <t>BUCHA EM ALUMINIO, COM ROSCA, DE 1", PARA ELETRODUTO</t>
  </si>
  <si>
    <t>1,09</t>
  </si>
  <si>
    <t>BUCHA EM ALUMINIO, COM ROSCA, DE 2 1/2", PARA ELETRODUTO</t>
  </si>
  <si>
    <t>5,03</t>
  </si>
  <si>
    <t>BUCHA EM ALUMINIO, COM ROSCA, DE 2", PARA ELETRODUTO</t>
  </si>
  <si>
    <t>4,45</t>
  </si>
  <si>
    <t>BUCHA EM ALUMINIO, COM ROSCA, DE 3/4", PARA ELETRODUTO</t>
  </si>
  <si>
    <t>BUCHA EM ALUMINIO, COM ROSCA, DE 3/8", PARA ELETRODUTO</t>
  </si>
  <si>
    <t>BUCHA EM ALUMINIO, COM ROSCA, DE 3", PARA ELETRODUTO</t>
  </si>
  <si>
    <t>6,74</t>
  </si>
  <si>
    <t>BUCHA EM ALUMINIO, COM ROSCA, DE 4", PARA ELETRODUTO</t>
  </si>
  <si>
    <t>9,48</t>
  </si>
  <si>
    <t>CABECEIRA DIREITA OU ESQUERDA, PVC, PARA CALHA PLUVIAL, DIAMETRO ENTRE 119 E 170 MM, PARA DRENAGEM PREDIAL</t>
  </si>
  <si>
    <t>5,39</t>
  </si>
  <si>
    <t>CABECOTE PARA ENTRADA DE LINHA DE ALIMENTACAO PARA ELETRODUTO, EM LIGA DE ALUMINIO COM ACABAMENTO ANTI CORROSIVO, COM FIXACAO POR ENCAIXE LISO DE 360 GRAUS, DE 1 1/2"</t>
  </si>
  <si>
    <t>7,94</t>
  </si>
  <si>
    <t>CABECOTE PARA ENTRADA DE LINHA DE ALIMENTACAO PARA ELETRODUTO, EM LIGA DE ALUMINIO COM ACABAMENTO ANTI CORROSIVO, COM FIXACAO POR ENCAIXE LISO DE 360 GRAUS, DE 1 1/4"</t>
  </si>
  <si>
    <t>6,07</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</si>
  <si>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</si>
  <si>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</si>
  <si>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4,15</t>
  </si>
  <si>
    <t>CABECOTE PARA ENTRADA DE LINHA DE ALIMENTACAO PARA ELETRODUTO, EM LIGA DE ALUMINIO COM ACABAMENTO ANTI CORROSIVO, COM FIXACAO POR ENCAIXE LISO DE 360 GRAUS, DE 2 1/2"</t>
  </si>
  <si>
    <t>26,19</t>
  </si>
  <si>
    <t>CABECOTE PARA ENTRADA DE LINHA DE ALIMENTACAO PARA ELETRODUTO, EM LIGA DE ALUMINIO COM ACABAMENTO ANTI CORROSIVO, COM FIXACAO POR ENCAIXE LISO DE 360 GRAUS, DE 2"</t>
  </si>
  <si>
    <t>13,51</t>
  </si>
  <si>
    <t>CABECOTE PARA ENTRADA DE LINHA DE ALIMENTACAO PARA ELETRODUTO, EM LIGA DE ALUMINIO COM ACABAMENTO ANTI CORROSIVO, COM FIXACAO POR ENCAIXE LISO DE 360 GRAUS, DE 3 1/2"</t>
  </si>
  <si>
    <t>52,19</t>
  </si>
  <si>
    <t>CABECOTE PARA ENTRADA DE LINHA DE ALIMENTACAO PARA ELETRODUTO, EM LIGA DE ALUMINIO COM ACABAMENTO ANTI CORROSIVO, COM FIXACAO POR ENCAIXE LISO DE 360 GRAUS, DE 3/4"</t>
  </si>
  <si>
    <t>3,24</t>
  </si>
  <si>
    <t>CABECOTE PARA ENTRADA DE LINHA DE ALIMENTACAO PARA ELETRODUTO, EM LIGA DE ALUMINIO COM ACABAMENTO ANTI CORROSIVO, COM FIXACAO POR ENCAIXE LISO DE 360 GRAUS, DE 3"</t>
  </si>
  <si>
    <t>39,05</t>
  </si>
  <si>
    <t>CABECOTE PARA ENTRADA DE LINHA DE ALIMENTACAO PARA ELETRODUTO, EM LIGA DE ALUMINIO COM ACABAMENTO ANTI CORROSIVO, COM FIXACAO POR ENCAIXE LISO DE 360 GRAUS, DE 4"</t>
  </si>
  <si>
    <t>56,76</t>
  </si>
  <si>
    <t>CABIDE/GANCHO DE BANHEIRO SIMPLES EM METAL CROMADO</t>
  </si>
  <si>
    <t>21,06</t>
  </si>
  <si>
    <t>CABO DE ACO GALVANIZADO, DIAMETRO 12,7 MM (1/2"), COM ALMA DE ACO CABO INDEPENDENTE 6 X 25 F</t>
  </si>
  <si>
    <t>70,55</t>
  </si>
  <si>
    <t>CABO DE ACO GALVANIZADO, DIAMETRO 12,7 MM (1/2"), COM ALMA DE FIBRA 6 X 25 F</t>
  </si>
  <si>
    <t>67,33</t>
  </si>
  <si>
    <t>CABO DE ACO GALVANIZADO, DIAMETRO 9,53 MM (3/8"), COM ALMA DE FIBRA 6 X 25 F</t>
  </si>
  <si>
    <t>66,69</t>
  </si>
  <si>
    <t>CABO DE ALUMINIO NU COM ALMA DE ACO, BITOLA 1/0 AWG</t>
  </si>
  <si>
    <t>33,13</t>
  </si>
  <si>
    <t>CABO DE ALUMINIO NU COM ALMA DE ACO, BITOLA 2 AWG</t>
  </si>
  <si>
    <t>33,41</t>
  </si>
  <si>
    <t>CABO DE ALUMINIO NU COM ALMA DE ACO, BITOLA 2/0 AWG</t>
  </si>
  <si>
    <t>32,86</t>
  </si>
  <si>
    <t>CABO DE ALUMINIO NU COM ALMA DE ACO, BITOLA 4 AWG</t>
  </si>
  <si>
    <t>33,94</t>
  </si>
  <si>
    <t>CABO DE ALUMINIO NU SEM ALMA DE ACO, BITOLA 1/0 AWG</t>
  </si>
  <si>
    <t>37,21</t>
  </si>
  <si>
    <t>CABO DE ALUMINIO NU SEM ALMA DE ACO, BITOLA 2 AWG</t>
  </si>
  <si>
    <t>39,75</t>
  </si>
  <si>
    <t>CABO DE ALUMINIO NU SEM ALMA DE ACO, BITOLA 2/0 AWG</t>
  </si>
  <si>
    <t>CABO DE ALUMINIO NU SEM ALMA DE ACO, BITOLA 4 AWG</t>
  </si>
  <si>
    <t>41,86</t>
  </si>
  <si>
    <t>CABO DE COBRE NU 10 MM2 MEIO-DURO</t>
  </si>
  <si>
    <t>9,91</t>
  </si>
  <si>
    <t>CABO DE COBRE NU 120 MM2 MEIO-DURO</t>
  </si>
  <si>
    <t>121,89</t>
  </si>
  <si>
    <t>CABO DE COBRE NU 150 MM2 MEIO-DURO</t>
  </si>
  <si>
    <t>155,01</t>
  </si>
  <si>
    <t>CABO DE COBRE NU 16 MM2 MEIO-DURO</t>
  </si>
  <si>
    <t>CABO DE COBRE NU 185 MM2 MEIO-DURO</t>
  </si>
  <si>
    <t>186,39</t>
  </si>
  <si>
    <t>CABO DE COBRE NU 25 MM2 MEIO-DURO</t>
  </si>
  <si>
    <t>24,37</t>
  </si>
  <si>
    <t>CABO DE COBRE NU 300 MM2 MEIO-DURO</t>
  </si>
  <si>
    <t>321,19</t>
  </si>
  <si>
    <t>CABO DE COBRE NU 35 MM2 MEIO-DURO</t>
  </si>
  <si>
    <t>33,67</t>
  </si>
  <si>
    <t>CABO DE COBRE NU 50 MM2 MEIO-DURO</t>
  </si>
  <si>
    <t>46,89</t>
  </si>
  <si>
    <t>CABO DE COBRE NU 500 MM2 MEIO-DURO</t>
  </si>
  <si>
    <t>539,41</t>
  </si>
  <si>
    <t>CABO DE COBRE NU 70 MM2 MEIO-DURO</t>
  </si>
  <si>
    <t>66,06</t>
  </si>
  <si>
    <t>CABO DE COBRE NU 95 MM2 MEIO-DURO</t>
  </si>
  <si>
    <t>93,05</t>
  </si>
  <si>
    <t>CABO DE COBRE RIGIDO, CLASSE 2, ISOLACAO EM PVC, ANTI-CHAMA BWF-B, 1 CONDUTOR, 450/750 V, DIAMETRO 120 MM2</t>
  </si>
  <si>
    <t>112,06</t>
  </si>
  <si>
    <t>CABO DE COBRE UNIPOLAR 10 MM2, BLINDADO, ISOLACAO 3,6/6 KV EPR, COBERTURA EM PVC</t>
  </si>
  <si>
    <t>58,35</t>
  </si>
  <si>
    <t>CABO DE COBRE UNIPOLAR 16 MM2, BLINDADO, ISOLACAO 3,6/6 KV EPR, COBERTURA EM PVC</t>
  </si>
  <si>
    <t>59,36</t>
  </si>
  <si>
    <t>CABO DE COBRE UNIPOLAR 16 MM2, BLINDADO, ISOLACAO 6/10 KV EPR, COBERTURA EM PVC</t>
  </si>
  <si>
    <t>86,32</t>
  </si>
  <si>
    <t>CABO DE COBRE UNIPOLAR 25 MM2, BLINDADO, ISOLACAO 3,6/6 KV EPR, COBERTURA EM PVC</t>
  </si>
  <si>
    <t>79,78</t>
  </si>
  <si>
    <t>CABO DE COBRE UNIPOLAR 25MM2, BLINDADO, ISOLACAO 6/10 KV EPR, COBERTURA EM PVC</t>
  </si>
  <si>
    <t>88,14</t>
  </si>
  <si>
    <t>CABO DE COBRE UNIPOLAR 35 MM2, BLINDADO, ISOLACAO 12/20 KV EPR, COBERTURA EM PVC</t>
  </si>
  <si>
    <t>94,33</t>
  </si>
  <si>
    <t>CABO DE COBRE UNIPOLAR 35 MM2, BLINDADO, ISOLACAO 3,6/6 KV EPR, COBERTURA EM PVC</t>
  </si>
  <si>
    <t>99,69</t>
  </si>
  <si>
    <t>CABO DE COBRE UNIPOLAR 35 MM2, BLINDADO, ISOLACAO 6/10 KV EPR, COBERTURA EM PVC</t>
  </si>
  <si>
    <t>100,30</t>
  </si>
  <si>
    <t>CABO DE COBRE UNIPOLAR 50 MM2, BLINDADO, ISOLACAO 12/20 KV EPR, COBERTURA EM PVC</t>
  </si>
  <si>
    <t>119,72</t>
  </si>
  <si>
    <t>CABO DE COBRE UNIPOLAR 50 MM2, BLINDADO, ISOLACAO 3,6/6 KV EPR, COBERTURA EM PVC</t>
  </si>
  <si>
    <t>134,60</t>
  </si>
  <si>
    <t>CABO DE COBRE UNIPOLAR 50 MM2, BLINDADO, ISOLACAO 6/10 KV EPR, COBERTURA EM PVC</t>
  </si>
  <si>
    <t>122,49</t>
  </si>
  <si>
    <t>CABO DE COBRE UNIPOLAR 70 MM2, BLINDADO, ISOLACAO 12/20 KV EPR, COBERTURA EM PVC</t>
  </si>
  <si>
    <t>148,90</t>
  </si>
  <si>
    <t>CABO DE COBRE UNIPOLAR 70 MM2, BLINDADO, ISOLACAO 3,6/6 KV EPR, COBERTURA EM PVC</t>
  </si>
  <si>
    <t>144,33</t>
  </si>
  <si>
    <t>CABO DE COBRE UNIPOLAR 70 MM2, BLINDADO, ISOLACAO 6/10 KV EPR, COBERTURA EM PVC</t>
  </si>
  <si>
    <t>161,09</t>
  </si>
  <si>
    <t>CABO DE COBRE UNIPOLAR 95 MM2, BLINDADO, ISOLACAO 12/20 KV EPR, COBERTURA EM PVC</t>
  </si>
  <si>
    <t>182,31</t>
  </si>
  <si>
    <t>CABO DE COBRE UNIPOLAR 95 MM2, BLINDADO, ISOLACAO 3,6/6 KV EPR, COBERTURA EM PVC</t>
  </si>
  <si>
    <t>192,86</t>
  </si>
  <si>
    <t>CABO DE COBRE UNIPOLAR 95 MM2, BLINDADO, ISOLACAO 6/10 KV EPR, COBERTURA EM PVC</t>
  </si>
  <si>
    <t>197,57</t>
  </si>
  <si>
    <t>CABO DE COBRE, FLEXIVEL, CLASSE 4 OU 5, ISOLACAO EM PVC/A, ANTICHAMA BWF-B, COBERTURA PVC-ST1, ANTICHAMA BWF-B, 1 CONDUTOR, 0,6/1 KV, SECAO NOMINAL 1,5 MM2</t>
  </si>
  <si>
    <t>2,41</t>
  </si>
  <si>
    <t>CABO DE COBRE, FLEXIVEL, CLASSE 4 OU 5, ISOLACAO EM PVC/A, ANTICHAMA BWF-B, COBERTURA PVC-ST1, ANTICHAMA BWF-B, 1 CONDUTOR, 0,6/1 KV, SECAO NOMINAL 10 MM2</t>
  </si>
  <si>
    <t>10,51</t>
  </si>
  <si>
    <t>CABO DE COBRE, FLEXIVEL, CLASSE 4 OU 5, ISOLACAO EM PVC/A, ANTICHAMA BWF-B, COBERTURA PVC-ST1, ANTICHAMA BWF-B, 1 CONDUTOR, 0,6/1 KV, SECAO NOMINAL 120 MM2</t>
  </si>
  <si>
    <t>115,44</t>
  </si>
  <si>
    <t>CABO DE COBRE, FLEXIVEL, CLASSE 4 OU 5, ISOLACAO EM PVC/A, ANTICHAMA BWF-B, COBERTURA PVC-ST1, ANTICHAMA BWF-B, 1 CONDUTOR, 0,6/1 KV, SECAO NOMINAL 150 MM2</t>
  </si>
  <si>
    <t>143,04</t>
  </si>
  <si>
    <t>CABO DE COBRE, FLEXIVEL, CLASSE 4 OU 5, ISOLACAO EM PVC/A, ANTICHAMA BWF-B, COBERTURA PVC-ST1, ANTICHAMA BWF-B, 1 CONDUTOR, 0,6/1 KV, SECAO NOMINAL 16 MM2</t>
  </si>
  <si>
    <t>16,11</t>
  </si>
  <si>
    <t>CABO DE COBRE, FLEXIVEL, CLASSE 4 OU 5, ISOLACAO EM PVC/A, ANTICHAMA BWF-B, COBERTURA PVC-ST1, ANTICHAMA BWF-B, 1 CONDUTOR, 0,6/1 KV, SECAO NOMINAL 185 MM2</t>
  </si>
  <si>
    <t>175,35</t>
  </si>
  <si>
    <t>CABO DE COBRE, FLEXIVEL, CLASSE 4 OU 5, ISOLACAO EM PVC/A, ANTICHAMA BWF-B, COBERTURA PVC-ST1, ANTICHAMA BWF-B, 1 CONDUTOR, 0,6/1 KV, SECAO NOMINAL 2,5 MM2</t>
  </si>
  <si>
    <t>3,35</t>
  </si>
  <si>
    <t>CABO DE COBRE, FLEXIVEL, CLASSE 4 OU 5, ISOLACAO EM PVC/A, ANTICHAMA BWF-B, COBERTURA PVC-ST1, ANTICHAMA BWF-B, 1 CONDUTOR, 0,6/1 KV, SECAO NOMINAL 240 MM2</t>
  </si>
  <si>
    <t>230,89</t>
  </si>
  <si>
    <t>CABO DE COBRE, FLEXIVEL, CLASSE 4 OU 5, ISOLACAO EM PVC/A, ANTICHAMA BWF-B, COBERTURA PVC-ST1, ANTICHAMA BWF-B, 1 CONDUTOR, 0,6/1 KV, SECAO NOMINAL 25 MM2</t>
  </si>
  <si>
    <t>24,53</t>
  </si>
  <si>
    <t>CABO DE COBRE, FLEXIVEL, CLASSE 4 OU 5, ISOLACAO EM PVC/A, ANTICHAMA BWF-B, COBERTURA PVC-ST1, ANTICHAMA BWF-B, 1 CONDUTOR, 0,6/1 KV, SECAO NOMINAL 300 MM2</t>
  </si>
  <si>
    <t>288,95</t>
  </si>
  <si>
    <t>CABO DE COBRE, FLEXIVEL, CLASSE 4 OU 5, ISOLACAO EM PVC/A, ANTICHAMA BWF-B, COBERTURA PVC-ST1, ANTICHAMA BWF-B, 1 CONDUTOR, 0,6/1 KV, SECAO NOMINAL 35 MM2</t>
  </si>
  <si>
    <t>33,81</t>
  </si>
  <si>
    <t>CABO DE COBRE, FLEXIVEL, CLASSE 4 OU 5, ISOLACAO EM PVC/A, ANTICHAMA BWF-B, COBERTURA PVC-ST1, ANTICHAMA BWF-B, 1 CONDUTOR, 0,6/1 KV, SECAO NOMINAL 4 MM2</t>
  </si>
  <si>
    <t>4,80</t>
  </si>
  <si>
    <t>CABO DE COBRE, FLEXIVEL, CLASSE 4 OU 5, ISOLACAO EM PVC/A, ANTICHAMA BWF-B, COBERTURA PVC-ST1, ANTICHAMA BWF-B, 1 CONDUTOR, 0,6/1 KV, SECAO NOMINAL 400 MM2</t>
  </si>
  <si>
    <t>376,94</t>
  </si>
  <si>
    <t>CABO DE COBRE, FLEXIVEL, CLASSE 4 OU 5, ISOLACAO EM PVC/A, ANTICHAMA BWF-B, COBERTURA PVC-ST1, ANTICHAMA BWF-B, 1 CONDUTOR, 0,6/1 KV, SECAO NOMINAL 50 MM2</t>
  </si>
  <si>
    <t>48,19</t>
  </si>
  <si>
    <t>CABO DE COBRE, FLEXIVEL, CLASSE 4 OU 5, ISOLACAO EM PVC/A, ANTICHAMA BWF-B, COBERTURA PVC-ST1, ANTICHAMA BWF-B, 1 CONDUTOR, 0,6/1 KV, SECAO NOMINAL 500 MM2</t>
  </si>
  <si>
    <t>484,21</t>
  </si>
  <si>
    <t>CABO DE COBRE, FLEXIVEL, CLASSE 4 OU 5, ISOLACAO EM PVC/A, ANTICHAMA BWF-B, COBERTURA PVC-ST1, ANTICHAMA BWF-B, 1 CONDUTOR, 0,6/1 KV, SECAO NOMINAL 6 MM2</t>
  </si>
  <si>
    <t>6,56</t>
  </si>
  <si>
    <t>CABO DE COBRE, FLEXIVEL, CLASSE 4 OU 5, ISOLACAO EM PVC/A, ANTICHAMA BWF-B, COBERTURA PVC-ST1, ANTICHAMA BWF-B, 1 CONDUTOR, 0,6/1 KV, SECAO NOMINAL 70 MM2</t>
  </si>
  <si>
    <t>66,76</t>
  </si>
  <si>
    <t>CABO DE COBRE, FLEXIVEL, CLASSE 4 OU 5, ISOLACAO EM PVC/A, ANTICHAMA BWF-B, COBERTURA PVC-ST1, ANTICHAMA BWF-B, 1 CONDUTOR, 0,6/1 KV, SECAO NOMINAL 95 MM2</t>
  </si>
  <si>
    <t>88,69</t>
  </si>
  <si>
    <t>CABO DE COBRE, FLEXIVEL, CLASSE 4 OU 5, ISOLACAO EM PVC/A, ANTICHAMA BWF-B, 1 CONDUTOR, 450/750 V, SECAO NOMINAL 0,5 MM2</t>
  </si>
  <si>
    <t>0,64</t>
  </si>
  <si>
    <t>CABO DE COBRE, FLEXIVEL, CLASSE 4 OU 5, ISOLACAO EM PVC/A, ANTICHAMA BWF-B, 1 CONDUTOR, 450/750 V, SECAO NOMINAL 0,75 MM2</t>
  </si>
  <si>
    <t>0,89</t>
  </si>
  <si>
    <t>CABO DE COBRE, FLEXIVEL, CLASSE 4 OU 5, ISOLACAO EM PVC/A, ANTICHAMA BWF-B, 1 CONDUTOR, 450/750 V, SECAO NOMINAL 1,0 MM2</t>
  </si>
  <si>
    <t>1,06</t>
  </si>
  <si>
    <t>CABO DE COBRE, FLEXIVEL, CLASSE 4 OU 5, ISOLACAO EM PVC/A, ANTICHAMA BWF-B, 1 CONDUTOR, 450/750 V, SECAO NOMINAL 1,5 MM2</t>
  </si>
  <si>
    <t>1,41</t>
  </si>
  <si>
    <t>CABO DE COBRE, FLEXIVEL, CLASSE 4 OU 5, ISOLACAO EM PVC/A, ANTICHAMA BWF-B, 1 CONDUTOR, 450/750 V, SECAO NOMINAL 10 MM2</t>
  </si>
  <si>
    <t>9,63</t>
  </si>
  <si>
    <t>CABO DE COBRE, FLEXIVEL, CLASSE 4 OU 5, ISOLACAO EM PVC/A, ANTICHAMA BWF-B, 1 CONDUTOR, 450/750 V, SECAO NOMINAL 120 MM2</t>
  </si>
  <si>
    <t>114,24</t>
  </si>
  <si>
    <t>CABO DE COBRE, FLEXIVEL, CLASSE 4 OU 5, ISOLACAO EM PVC/A, ANTICHAMA BWF-B, 1 CONDUTOR, 450/750 V, SECAO NOMINAL 150 MM2</t>
  </si>
  <si>
    <t>142,62</t>
  </si>
  <si>
    <t>CABO DE COBRE, FLEXIVEL, CLASSE 4 OU 5, ISOLACAO EM PVC/A, ANTICHAMA BWF-B, 1 CONDUTOR, 450/750 V, SECAO NOMINAL 16 MM2</t>
  </si>
  <si>
    <t>CABO DE COBRE, FLEXIVEL, CLASSE 4 OU 5, ISOLACAO EM PVC/A, ANTICHAMA BWF-B, 1 CONDUTOR, 450/750 V, SECAO NOMINAL 185 MM2</t>
  </si>
  <si>
    <t>173,57</t>
  </si>
  <si>
    <t>CABO DE COBRE, FLEXIVEL, CLASSE 4 OU 5, ISOLACAO EM PVC/A, ANTICHAMA BWF-B, 1 CONDUTOR, 450/750 V, SECAO NOMINAL 2,5 MM2</t>
  </si>
  <si>
    <t>2,25</t>
  </si>
  <si>
    <t>CABO DE COBRE, FLEXIVEL, CLASSE 4 OU 5, ISOLACAO EM PVC/A, ANTICHAMA BWF-B, 1 CONDUTOR, 450/750 V, SECAO NOMINAL 240 MM2</t>
  </si>
  <si>
    <t>229,41</t>
  </si>
  <si>
    <t>CABO DE COBRE, FLEXIVEL, CLASSE 4 OU 5, ISOLACAO EM PVC/A, ANTICHAMA BWF-B, 1 CONDUTOR, 450/750 V, SECAO NOMINAL 25 MM2</t>
  </si>
  <si>
    <t>23,82</t>
  </si>
  <si>
    <t>CABO DE COBRE, FLEXIVEL, CLASSE 4 OU 5, ISOLACAO EM PVC/A, ANTICHAMA BWF-B, 1 CONDUTOR, 450/750 V, SECAO NOMINAL 35 MM2</t>
  </si>
  <si>
    <t>32,75</t>
  </si>
  <si>
    <t>CABO DE COBRE, FLEXIVEL, CLASSE 4 OU 5, ISOLACAO EM PVC/A, ANTICHAMA BWF-B, 1 CONDUTOR, 450/750 V, SECAO NOMINAL 4 MM2</t>
  </si>
  <si>
    <t>4,03</t>
  </si>
  <si>
    <t>CABO DE COBRE, FLEXIVEL, CLASSE 4 OU 5, ISOLACAO EM PVC/A, ANTICHAMA BWF-B, 1 CONDUTOR, 450/750 V, SECAO NOMINAL 50 MM2</t>
  </si>
  <si>
    <t>48,06</t>
  </si>
  <si>
    <t>CABO DE COBRE, FLEXIVEL, CLASSE 4 OU 5, ISOLACAO EM PVC/A, ANTICHAMA BWF-B, 1 CONDUTOR, 450/750 V, SECAO NOMINAL 6 MM2</t>
  </si>
  <si>
    <t>5,64</t>
  </si>
  <si>
    <t>CABO DE COBRE, FLEXIVEL, CLASSE 4 OU 5, ISOLACAO EM PVC/A, ANTICHAMA BWF-B, 1 CONDUTOR, 450/750 V, SECAO NOMINAL 70 MM2</t>
  </si>
  <si>
    <t>67,60</t>
  </si>
  <si>
    <t>CABO DE COBRE, FLEXIVEL, CLASSE 4 OU 5, ISOLACAO EM PVC/A, ANTICHAMA BWF-B, 1 CONDUTOR, 450/750 V, SECAO NOMINAL 95 MM2</t>
  </si>
  <si>
    <t>88,62</t>
  </si>
  <si>
    <t>CABO DE COBRE, RIGIDO, CLASSE 2, COMPACTADO, BLINDADO, ISOLACAO EM EPR OU XLPE, COBERTURA ANTICHAMA EM PVC, PEAD OU HFFR, 1 CONDUTOR, 20/35 KV, SECAO NOMINAL 120 MM2</t>
  </si>
  <si>
    <t>228,77</t>
  </si>
  <si>
    <t>CABO DE COBRE, RIGIDO, CLASSE 2, COMPACTADO, BLINDADO, ISOLACAO EM EPR OU XLPE, COBERTURA ANTICHAMA EM PVC, PEAD OU HFFR, 1 CONDUTOR, 20/35 KV, SECAO NOMINAL 150 MM2</t>
  </si>
  <si>
    <t>268,94</t>
  </si>
  <si>
    <t>CABO DE COBRE, RIGIDO, CLASSE 2, COMPACTADO, BLINDADO, ISOLACAO EM EPR OU XLPE, COBERTURA ANTICHAMA EM PVC, PEAD OU HFFR, 1 CONDUTOR, 20/35 KV, SECAO NOMINAL 185 MM2</t>
  </si>
  <si>
    <t>293,05</t>
  </si>
  <si>
    <t>CABO DE COBRE, RIGIDO, CLASSE 2, COMPACTADO, BLINDADO, ISOLACAO EM EPR OU XLPE, COBERTURA ANTICHAMA EM PVC, PEAD OU HFFR, 1 CONDUTOR, 20/35 KV, SECAO NOMINAL 240 MM2</t>
  </si>
  <si>
    <t>364,33</t>
  </si>
  <si>
    <t>CABO DE COBRE, RIGIDO, CLASSE 2, COMPACTADO, BLINDADO, ISOLACAO EM EPR OU XLPE, COBERTURA ANTICHAMA EM PVC, PEAD OU HFFR, 1 CONDUTOR, 20/35 KV, SECAO NOMINAL 300 MM2</t>
  </si>
  <si>
    <t>429,43</t>
  </si>
  <si>
    <t>CABO DE COBRE, RIGIDO, CLASSE 2, COMPACTADO, BLINDADO, ISOLACAO EM EPR OU XLPE, COBERTURA ANTICHAMA EM PVC, PEAD OU HFFR, 1 CONDUTOR, 20/35 KV, SECAO NOMINAL 400 MM2</t>
  </si>
  <si>
    <t>505,27</t>
  </si>
  <si>
    <t>CABO DE COBRE, RIGIDO, CLASSE 2, COMPACTADO, BLINDADO, ISOLACAO EM EPR OU XLPE, COBERTURA ANTICHAMA EM PVC, PEAD OU HFFR, 1 CONDUTOR, 20/35 KV, SECAO NOMINAL 50 MM2</t>
  </si>
  <si>
    <t>153,63</t>
  </si>
  <si>
    <t>CABO DE COBRE, RIGIDO, CLASSE 2, COMPACTADO, BLINDADO, ISOLACAO EM EPR OU XLPE, COBERTURA ANTICHAMA EM PVC, PEAD OU HFFR, 1 CONDUTOR, 20/35 KV, SECAO NOMINAL 500 MM2</t>
  </si>
  <si>
    <t>690,61</t>
  </si>
  <si>
    <t>CABO DE COBRE, RIGIDO, CLASSE 2, COMPACTADO, BLINDADO, ISOLACAO EM EPR OU XLPE, COBERTURA ANTICHAMA EM PVC, PEAD OU HFFR, 1 CONDUTOR, 20/35 KV, SECAO NOMINAL 70 MM2</t>
  </si>
  <si>
    <t>182,33</t>
  </si>
  <si>
    <t>CABO DE COBRE, RIGIDO, CLASSE 2, COMPACTADO, BLINDADO, ISOLACAO EM EPR OU XLPE, COBERTURA ANTICHAMA EM PVC, PEAD OU HFFR, 1 CONDUTOR, 20/35 KV, SECAO NOMINAL 95 MM2</t>
  </si>
  <si>
    <t>217,53</t>
  </si>
  <si>
    <t>CABO DE COBRE, RIGIDO, CLASSE 2, ISOLACAO EM PVC/A, ANTICHAMA BWF-B, 1 CONDUTOR, 450/750 V, SECAO NOMINAL 1,5 MM2</t>
  </si>
  <si>
    <t>1,36</t>
  </si>
  <si>
    <t>CABO DE COBRE, RIGIDO, CLASSE 2, ISOLACAO EM PVC/A, ANTICHAMA BWF-B, 1 CONDUTOR, 450/750 V, SECAO NOMINAL 10 MM2</t>
  </si>
  <si>
    <t>10,21</t>
  </si>
  <si>
    <t>CABO DE COBRE, RIGIDO, CLASSE 2, ISOLACAO EM PVC/A, ANTICHAMA BWF-B, 1 CONDUTOR, 450/750 V, SECAO NOMINAL 150 MM2</t>
  </si>
  <si>
    <t>139,84</t>
  </si>
  <si>
    <t>CABO DE COBRE, RIGIDO, CLASSE 2, ISOLACAO EM PVC/A, ANTICHAMA BWF-B, 1 CONDUTOR, 450/750 V, SECAO NOMINAL 16 MM2</t>
  </si>
  <si>
    <t>15,99</t>
  </si>
  <si>
    <t>CABO DE COBRE, RIGIDO, CLASSE 2, ISOLACAO EM PVC/A, ANTICHAMA BWF-B, 1 CONDUTOR, 450/750 V, SECAO NOMINAL 185 MM2</t>
  </si>
  <si>
    <t>171,64</t>
  </si>
  <si>
    <t>CABO DE COBRE, RIGIDO, CLASSE 2, ISOLACAO EM PVC/A, ANTICHAMA BWF-B, 1 CONDUTOR, 450/750 V, SECAO NOMINAL 2,5 MM2</t>
  </si>
  <si>
    <t>CABO DE COBRE, RIGIDO, CLASSE 2, ISOLACAO EM PVC/A, ANTICHAMA BWF-B, 1 CONDUTOR, 450/750 V, SECAO NOMINAL 240 MM2</t>
  </si>
  <si>
    <t>226,80</t>
  </si>
  <si>
    <t>CABO DE COBRE, RIGIDO, CLASSE 2, ISOLACAO EM PVC/A, ANTICHAMA BWF-B, 1 CONDUTOR, 450/750 V, SECAO NOMINAL 25 MM2</t>
  </si>
  <si>
    <t>24,43</t>
  </si>
  <si>
    <t>CABO DE COBRE, RIGIDO, CLASSE 2, ISOLACAO EM PVC/A, ANTICHAMA BWF-B, 1 CONDUTOR, 450/750 V, SECAO NOMINAL 300 MM2</t>
  </si>
  <si>
    <t>280,70</t>
  </si>
  <si>
    <t>CABO DE COBRE, RIGIDO, CLASSE 2, ISOLACAO EM PVC/A, ANTICHAMA BWF-B, 1 CONDUTOR, 450/750 V, SECAO NOMINAL 35 MM2</t>
  </si>
  <si>
    <t>33,20</t>
  </si>
  <si>
    <t>CABO DE COBRE, RIGIDO, CLASSE 2, ISOLACAO EM PVC/A, ANTICHAMA BWF-B, 1 CONDUTOR, 450/750 V, SECAO NOMINAL 4 MM2</t>
  </si>
  <si>
    <t>5,17</t>
  </si>
  <si>
    <t>CABO DE COBRE, RIGIDO, CLASSE 2, ISOLACAO EM PVC/A, ANTICHAMA BWF-B, 1 CONDUTOR, 450/750 V, SECAO NOMINAL 400 MM2</t>
  </si>
  <si>
    <t>363,17</t>
  </si>
  <si>
    <t>CABO DE COBRE, RIGIDO, CLASSE 2, ISOLACAO EM PVC/A, ANTICHAMA BWF-B, 1 CONDUTOR, 450/750 V, SECAO NOMINAL 50 MM2</t>
  </si>
  <si>
    <t>47,10</t>
  </si>
  <si>
    <t>CABO DE COBRE, RIGIDO, CLASSE 2, ISOLACAO EM PVC/A, ANTICHAMA BWF-B, 1 CONDUTOR, 450/750 V, SECAO NOMINAL 500 MM2</t>
  </si>
  <si>
    <t>449,98</t>
  </si>
  <si>
    <t>CABO DE COBRE, RIGIDO, CLASSE 2, ISOLACAO EM PVC/A, ANTICHAMA BWF-B, 1 CONDUTOR, 450/750 V, SECAO NOMINAL 6 MM2</t>
  </si>
  <si>
    <t>CABO DE COBRE, RIGIDO, CLASSE 2, ISOLACAO EM PVC/A, ANTICHAMA BWF-B, 1 CONDUTOR, 450/750 V, SECAO NOMINAL 70 MM2</t>
  </si>
  <si>
    <t>65,05</t>
  </si>
  <si>
    <t>CABO DE COBRE, RIGIDO, CLASSE 2, ISOLACAO EM PVC/A, ANTICHAMA BWF-B, 1 CONDUTOR, 450/750 V, SECAO NOMINAL 95 MM2</t>
  </si>
  <si>
    <t>88,12</t>
  </si>
  <si>
    <t>CABO DE PAR TRANCADO UTP, 4 PARES, CATEGORIA 5E</t>
  </si>
  <si>
    <t>CABO DE PAR TRANCADO UTP, 4 PARES, CATEGORIA 6</t>
  </si>
  <si>
    <t>3,26</t>
  </si>
  <si>
    <t>CABO FLEXIVEL PVC 750 V, 2 CONDUTORES DE 1,5 MM2</t>
  </si>
  <si>
    <t>CABO FLEXIVEL PVC 750 V, 2 CONDUTORES DE 10,0 MM2</t>
  </si>
  <si>
    <t>26,44</t>
  </si>
  <si>
    <t>CABO FLEXIVEL PVC 750 V, 2 CONDUTORES DE 4,0 MM2</t>
  </si>
  <si>
    <t>11,79</t>
  </si>
  <si>
    <t>CABO FLEXIVEL PVC 750 V, 2 CONDUTORES DE 6,0 MM2</t>
  </si>
  <si>
    <t>17,69</t>
  </si>
  <si>
    <t>CABO FLEXIVEL PVC 750 V, 3 CONDUTORES DE 1,5 MM2</t>
  </si>
  <si>
    <t>7,29</t>
  </si>
  <si>
    <t>CABO FLEXIVEL PVC 750 V, 3 CONDUTORES DE 10,0 MM2</t>
  </si>
  <si>
    <t>36,48</t>
  </si>
  <si>
    <t>CABO FLEXIVEL PVC 750 V, 3 CONDUTORES DE 4,0 MM2</t>
  </si>
  <si>
    <t>CABO FLEXIVEL PVC 750 V, 3 CONDUTORES DE 6,0 MM2</t>
  </si>
  <si>
    <t>23,98</t>
  </si>
  <si>
    <t>CABO FLEXIVEL PVC 750 V, 4 CONDUTORES DE 1,5 MM2</t>
  </si>
  <si>
    <t>9,31</t>
  </si>
  <si>
    <t>CABO FLEXIVEL PVC 750 V, 4 CONDUTORES DE 10,0 MM2</t>
  </si>
  <si>
    <t>50,15</t>
  </si>
  <si>
    <t>CABO FLEXIVEL PVC 750 V, 4 CONDUTORES DE 4,0 MM2</t>
  </si>
  <si>
    <t>21,61</t>
  </si>
  <si>
    <t>CABO FLEXIVEL PVC 750 V, 4 CONDUTORES DE 6,0 MM2</t>
  </si>
  <si>
    <t>31,64</t>
  </si>
  <si>
    <t>CABO MULTIPOLAR DE COBRE, FLEXIVEL, CLASSE 4 OU 5, ISOLACAO EM HEPR, COBERTURA EM PVC-ST2, ANTICHAMA BWF-B, 0,6/1 KV, 3 CONDUTORES DE 1,5 MM2</t>
  </si>
  <si>
    <t>6,15</t>
  </si>
  <si>
    <t>CABO MULTIPOLAR DE COBRE, FLEXIVEL, CLASSE 4 OU 5, ISOLACAO EM HEPR, COBERTURA EM PVC-ST2, ANTICHAMA BWF-B, 0,6/1 KV, 3 CONDUTORES DE 10 MM2</t>
  </si>
  <si>
    <t>32,78</t>
  </si>
  <si>
    <t>CABO MULTIPOLAR DE COBRE, FLEXIVEL, CLASSE 4 OU 5, ISOLACAO EM HEPR, COBERTURA EM PVC-ST2, ANTICHAMA BWF-B, 0,6/1 KV, 3 CONDUTORES DE 120 MM2</t>
  </si>
  <si>
    <t>378,23</t>
  </si>
  <si>
    <t>CABO MULTIPOLAR DE COBRE, FLEXIVEL, CLASSE 4 OU 5, ISOLACAO EM HEPR, COBERTURA EM PVC-ST2, ANTICHAMA BWF-B, 0,6/1 KV, 3 CONDUTORES DE 16 MM2</t>
  </si>
  <si>
    <t>51,26</t>
  </si>
  <si>
    <t>CABO MULTIPOLAR DE COBRE, FLEXIVEL, CLASSE 4 OU 5, ISOLACAO EM HEPR, COBERTURA EM PVC-ST2, ANTICHAMA BWF-B, 0,6/1 KV, 3 CONDUTORES DE 2,5 MM2</t>
  </si>
  <si>
    <t>9,12</t>
  </si>
  <si>
    <t>CABO MULTIPOLAR DE COBRE, FLEXIVEL, CLASSE 4 OU 5, ISOLACAO EM HEPR, COBERTURA EM PVC-ST2, ANTICHAMA BWF-B, 0,6/1 KV, 3 CONDUTORES DE 25 MM2</t>
  </si>
  <si>
    <t>79,30</t>
  </si>
  <si>
    <t>CABO MULTIPOLAR DE COBRE, FLEXIVEL, CLASSE 4 OU 5, ISOLACAO EM HEPR, COBERTURA EM PVC-ST2, ANTICHAMA BWF-B, 0,6/1 KV, 3 CONDUTORES DE 35 MM2</t>
  </si>
  <si>
    <t>107,38</t>
  </si>
  <si>
    <t>CABO MULTIPOLAR DE COBRE, FLEXIVEL, CLASSE 4 OU 5, ISOLACAO EM HEPR, COBERTURA EM PVC-ST2, ANTICHAMA BWF-B, 0,6/1 KV, 3 CONDUTORES DE 4 MM2</t>
  </si>
  <si>
    <t>13,89</t>
  </si>
  <si>
    <t>CABO MULTIPOLAR DE COBRE, FLEXIVEL, CLASSE 4 OU 5, ISOLACAO EM HEPR, COBERTURA EM PVC-ST2, ANTICHAMA BWF-B, 0,6/1 KV, 3 CONDUTORES DE 50 MM2</t>
  </si>
  <si>
    <t>158,19</t>
  </si>
  <si>
    <t>CABO MULTIPOLAR DE COBRE, FLEXIVEL, CLASSE 4 OU 5, ISOLACAO EM HEPR, COBERTURA EM PVC-ST2, ANTICHAMA BWF-B, 0,6/1 KV, 3 CONDUTORES DE 6 MM2</t>
  </si>
  <si>
    <t>19,77</t>
  </si>
  <si>
    <t>CABO MULTIPOLAR DE COBRE, FLEXIVEL, CLASSE 4 OU 5, ISOLACAO EM HEPR, COBERTURA EM PVC-ST2, ANTICHAMA BWF-B, 0,6/1 KV, 3 CONDUTORES DE 70 MM2</t>
  </si>
  <si>
    <t>221,96</t>
  </si>
  <si>
    <t>CABO MULTIPOLAR DE COBRE, FLEXIVEL, CLASSE 4 OU 5, ISOLACAO EM HEPR, COBERTURA EM PVC-ST2, ANTICHAMA BWF-B, 0,6/1 KV, 3 CONDUTORES DE 95 MM2</t>
  </si>
  <si>
    <t>290,96</t>
  </si>
  <si>
    <t>CABO TELEFONICO CCI 50, 1 PAR, USO INTERNO, SEM BLINDAGEM</t>
  </si>
  <si>
    <t>CABO TELEFONICO CCI 50, 2 PARES, USO INTERNO, SEM BLINDAGEM</t>
  </si>
  <si>
    <t>1,11</t>
  </si>
  <si>
    <t>CABO TELEFONICO CCI 50, 3 PARES, USO INTERNO, SEM BLINDAGEM</t>
  </si>
  <si>
    <t>1,72</t>
  </si>
  <si>
    <t>CABO TELEFONICO CCI 50, 4 PARES, USO INTERNO, SEM BLINDAGEM</t>
  </si>
  <si>
    <t>2,19</t>
  </si>
  <si>
    <t>CABO TELEFONICO CCI 50, 5 PARES, USO INTERNO, SEM BLINDAGEM</t>
  </si>
  <si>
    <t>CABO TELEFONICO CCI 50, 6 PARES, USO INTERNO, SEM BLINDAGEM</t>
  </si>
  <si>
    <t>3,39</t>
  </si>
  <si>
    <t>CABO TELEFONICO CI 50, 10 PARES, USO INTERNO</t>
  </si>
  <si>
    <t>CABO TELEFONICO CI 50, 20 PARES, USO INTERNO</t>
  </si>
  <si>
    <t>12,91</t>
  </si>
  <si>
    <t>CABO TELEFONICO CI 50, 200 PARES, USO INTERNO</t>
  </si>
  <si>
    <t>125,59</t>
  </si>
  <si>
    <t>CABO TELEFONICO CI 50, 30 PARES, USO INTERNO</t>
  </si>
  <si>
    <t>17,58</t>
  </si>
  <si>
    <t>CABO TELEFONICO CI 50, 50 PARES, USO INTERNO</t>
  </si>
  <si>
    <t>CABO TELEFONICO CI 50, 75 PARES, USO INTERNO</t>
  </si>
  <si>
    <t>50,98</t>
  </si>
  <si>
    <t>CABO TELEFONICO CTP - APL - 50, 10 PARES, USO EXTERNO</t>
  </si>
  <si>
    <t>8,65</t>
  </si>
  <si>
    <t>CABO TELEFONICO CTP - APL - 50, 100 PARES, USO EXTERNO</t>
  </si>
  <si>
    <t>62,82</t>
  </si>
  <si>
    <t>CABO TELEFONICO CTP - APL - 50, 20 PARES, USO EXTERNO</t>
  </si>
  <si>
    <t>15,06</t>
  </si>
  <si>
    <t>CABO TELEFONICO CTP - APL - 50, 30 PARES, USO EXTERNO</t>
  </si>
  <si>
    <t>20,43</t>
  </si>
  <si>
    <t>CACAMBA METALICA BASCULANTE COM CAPACIDADE DE 10 M3 (INCLUI MONTAGEM, NAO INCLUI CAMINHAO)</t>
  </si>
  <si>
    <t>67.195,41</t>
  </si>
  <si>
    <t>CACAMBA METALICA BASCULANTE COM CAPACIDADE DE 12 M3 (INCLUI MONTAGEM, NAO INCLUI CAMINHAO)</t>
  </si>
  <si>
    <t>76.304,48</t>
  </si>
  <si>
    <t>CACAMBA METALICA BASCULANTE COM CAPACIDADE DE 6 M3 (INCLUI MONTAGEM, NAO INCLUI CAMINHAO)</t>
  </si>
  <si>
    <t>50.382,86</t>
  </si>
  <si>
    <t>CACAMBA METALICA BASCULANTE COM CAPACIDADE DE 8 M3 (INCLUI MONTAGEM, NAO INCLUI CAMINHAO)</t>
  </si>
  <si>
    <t>60.711,35</t>
  </si>
  <si>
    <t>CADEADO SIMPLES, CORPO EM LATAO MACICO, COM LARGURA DE 25 MM E ALTURA DE APROX 25 MM, HASTE CEMENTADA (NAO LONGA), EM ACO TEMPERADO COM DIAMETRO DE APROX 5,0 MM, INCLUINDO 2 CHAVES</t>
  </si>
  <si>
    <t>19,30</t>
  </si>
  <si>
    <t>CADEADO SIMPLES, CORPO EM LATAO MACICO, COM LARGURA DE 35 MM E ALTURA DE APROX 30 MM, HASTE CEMENTADA (NAO LONGA), EM ACO TEMPERADO COM DIAMETRO DE APROX 6,0 MM, INCLUINDO 2 CHAVES</t>
  </si>
  <si>
    <t>28,73</t>
  </si>
  <si>
    <t>CADEADO SIMPLES, CORPO EM LATAO MACICO, COM LARGURA DE 50 MM E ALTURA DE APROX 40 MM, HASTE CEMENTADA EM ACO TEMPERADO COM DIAMETRO DE APROX 8,0 MM, INCLUINDO 2 CHAVES</t>
  </si>
  <si>
    <t>41,05</t>
  </si>
  <si>
    <t>CADEIRA SUSPENSA MANUAL / BALANCIM INDIVIDUAL (NBR 14751)</t>
  </si>
  <si>
    <t>946,47</t>
  </si>
  <si>
    <t>CAIBRO APARELHADO  *7,5 X 7,5* CM, EM MACARANDUBA, ANGELIM OU EQUIVALENTE DA REGIAO</t>
  </si>
  <si>
    <t>25,92</t>
  </si>
  <si>
    <t>CAIBRO APARELHADO *6 X 8* CM, EM MACARANDUBA, ANGELIM OU EQUIVALENTE DA REGIAO</t>
  </si>
  <si>
    <t>21,70</t>
  </si>
  <si>
    <t>CAIBRO NAO APARELHADO  *7,5 X 7,5* CM, EM MACARANDUBA, ANGELIM OU EQUIVALENTE DA REGIAO -  BRUTA</t>
  </si>
  <si>
    <t>24,83</t>
  </si>
  <si>
    <t>CAIBRO NAO APARELHADO *5 X 6* CM, EM MACARANDUBA, ANGELIM OU EQUIVALENTE DA REGIAO -  BRUTA</t>
  </si>
  <si>
    <t>CAIBRO NAO APARELHADO,  *6 X 8* CM,  EM MACARANDUBA, ANGELIM OU EQUIVALENTE DA REGIAO -  BRUTA</t>
  </si>
  <si>
    <t>20,21</t>
  </si>
  <si>
    <t>CAIBRO ROLICO DE MADEIRA TRATADA, D = 4 A 7 CM, H = 3,00 M, EM EUCALIPTO OU EQUIVALENTE DA REGIAO</t>
  </si>
  <si>
    <t>19,39</t>
  </si>
  <si>
    <t>CAIBRO 5 X 5 CM EM PINUS, MISTA OU EQUIVALENTE DA REGIAO - BRUTA</t>
  </si>
  <si>
    <t>CAIXA D'AGUA DE FIBRA DE VIDRO, PARA 500 LITROS, COM TAMPA</t>
  </si>
  <si>
    <t>350,44</t>
  </si>
  <si>
    <t>CAIXA D'AGUA EM POLIETILENO 1000 LITROS, COM TAMPA</t>
  </si>
  <si>
    <t>389,76</t>
  </si>
  <si>
    <t>CAIXA D'AGUA EM POLIETILENO 1500 LITROS, COM TAMPA</t>
  </si>
  <si>
    <t>791,60</t>
  </si>
  <si>
    <t>CAIXA D'AGUA EM POLIETILENO 2000 LITROS, COM TAMPA</t>
  </si>
  <si>
    <t>889,17</t>
  </si>
  <si>
    <t>CAIXA D'AGUA EM POLIETILENO 500 LITROS, COM TAMPA</t>
  </si>
  <si>
    <t>223,78</t>
  </si>
  <si>
    <t>CAIXA D'AGUA EM POLIETILENO 750 LITROS, COM TAMPA</t>
  </si>
  <si>
    <t>383,75</t>
  </si>
  <si>
    <t>CAIXA D'AGUA FIBRA DE VIDRO PARA 1000 LITROS, COM TAMPA</t>
  </si>
  <si>
    <t>481,63</t>
  </si>
  <si>
    <t>CAIXA D'AGUA FIBRA DE VIDRO PARA 10000 LITROS, COM TAMPA</t>
  </si>
  <si>
    <t>4.652,02</t>
  </si>
  <si>
    <t>CAIXA D'AGUA FIBRA DE VIDRO PARA 1500 LITROS, COM TAMPA</t>
  </si>
  <si>
    <t>781,44</t>
  </si>
  <si>
    <t>CAIXA D'AGUA FIBRA DE VIDRO PARA 2000 LITROS, COM TAMPA</t>
  </si>
  <si>
    <t>1.007,32</t>
  </si>
  <si>
    <t>CAIXA D'AGUA FIBRA DE VIDRO PARA 5000 LITROS, COM TAMPA</t>
  </si>
  <si>
    <t>2.243,47</t>
  </si>
  <si>
    <t>CAIXA DE ATERRAMENTO EM CONCRETO PRÃ-MOLDADO, DIAMETRO DE 0,30 M E ALTURA DE 0,35 M, SEM FUNDO E COM TAMPA</t>
  </si>
  <si>
    <t>62,95</t>
  </si>
  <si>
    <t>CAIXA DE CONCRETO ARMADO PRE-MOLDADO, COM FUNDO E SEM TAMPA, DIMENSOES DE 0,30 X 0,30 X 0,30 M</t>
  </si>
  <si>
    <t>68,06</t>
  </si>
  <si>
    <t>CAIXA DE CONCRETO ARMADO PRE-MOLDADO, COM FUNDO E SEM TAMPA, DIMENSOES DE 0,40 X 0,40 X 0,40 M</t>
  </si>
  <si>
    <t>124,78</t>
  </si>
  <si>
    <t>CAIXA DE CONCRETO ARMADO PRE-MOLDADO, COM FUNDO E SEM TAMPA, DIMENSOES DE 0,60 X 0,60 X 0,50 M</t>
  </si>
  <si>
    <t>218,38</t>
  </si>
  <si>
    <t>CAIXA DE CONCRETO ARMADO PRE-MOLDADO, COM FUNDO E SEM TAMPA, DIMENSOES DE 0,80 X 0,80 X 0,50 M</t>
  </si>
  <si>
    <t>395,92</t>
  </si>
  <si>
    <t>CAIXA DE CONCRETO ARMADO PRE-MOLDADO, COM FUNDO E SEM TAMPA, DIMENSOES DE 1,00 X 1,00 X 0,50 M</t>
  </si>
  <si>
    <t>709,03</t>
  </si>
  <si>
    <t>CAIXA DE CONCRETO ARMADO PRE-MOLDADO, COM FUNDO E TAMPA, DIMENSOES DE 0,30 X 0,30 X 0,30 M</t>
  </si>
  <si>
    <t>104,93</t>
  </si>
  <si>
    <t>CAIXA DE CONCRETO ARMADO PRE-MOLDADO, COM FUNDO E TAMPA, DIMENSOES DE 0,40 X 0,40 X 0,40 M</t>
  </si>
  <si>
    <t>192,85</t>
  </si>
  <si>
    <t>CAIXA DE CONCRETO ARMADO PRE-MOLDADO, COM FUNDO E TAMPA, DIMENSOES DE 0,60 X 0,60 X 0,50 M</t>
  </si>
  <si>
    <t>245,04</t>
  </si>
  <si>
    <t>CAIXA DE CONCRETO ARMADO PRE-MOLDADO, SEM FUNDO, QUADRADA, DIMENSOES DE 0,30 X 0,30 X 0,30 M</t>
  </si>
  <si>
    <t>54,29</t>
  </si>
  <si>
    <t>CAIXA DE CONCRETO ARMADO PRE-MOLDADO, SEM FUNDO, QUADRADA, DIMENSOES DE 0,40 X 0,40 X 0,40 M</t>
  </si>
  <si>
    <t>90,18</t>
  </si>
  <si>
    <t>CAIXA DE CONCRETO ARMADO PRE-MOLDADO, SEM FUNDO, QUADRADA, DIMENSOES DE 0,60 X 0,60 X 0,50 M</t>
  </si>
  <si>
    <t>174,70</t>
  </si>
  <si>
    <t>CAIXA DE CONCRETO ARMADO PRE-MOLDADO, SEM FUNDO, QUADRADA, DIMENSOES DE 0,80 X 0,80 X 0,50 M</t>
  </si>
  <si>
    <t>363,02</t>
  </si>
  <si>
    <t>CAIXA DE CONCRETO ARMADO PRE-MOLDADO, SEM FUNDO, QUADRADA, DIMENSOES DE 1,00 X 1,00 X 0,50 M</t>
  </si>
  <si>
    <t>572,33</t>
  </si>
  <si>
    <t>CAIXA DE DERIVACAO PARA MEDIDOR DE ENERGIA, COM BARRAMENTO MONOFASICO, EM POLICARBONATO / TERMOPLASTICO - MODULO (PADRAO CONCESSIONARIA LOCAL)</t>
  </si>
  <si>
    <t>227,86</t>
  </si>
  <si>
    <t>CAIXA DE DERIVACAO PARA MEDIDOR DE ENERGIA, COM BARRAMENTO POLIFASICO, EM POLICARBONATO / TERMOPLASTICO - MODULO (PADRAO CONCESSIONARIA LOCAL)</t>
  </si>
  <si>
    <t>242,15</t>
  </si>
  <si>
    <t>CAIXA DE DESCARGA DE PLASTICO EXTERNA, DE *9* L, PUXADOR FIO DE NYLON, NAO INCLUSO CANO, BOLSA, ENGATE</t>
  </si>
  <si>
    <t>37,90</t>
  </si>
  <si>
    <t>CAIXA DE DESCARGA PLASTICA DE EMBUTIR COMPLETA, COM ESPELHO PLASTICO, CAPACIDADE 6 A 10 L, ACESSORIOS INCLUSOS</t>
  </si>
  <si>
    <t>837,78</t>
  </si>
  <si>
    <t>CAIXA DE GORDURA CILINDRICA EM CONCRETO SIMPLES,  PRE-MOLDADA, COM DIAMETRO DE 40 CM E ALTURA DE 45 CM, COM TAMPA</t>
  </si>
  <si>
    <t>CAIXA DE GORDURA EM PVC, DIAMETRO MINIMO 300 MM, DIAMETRO DE SAIDA 100 MM, CAPACIDADE  APROXIMADA 18 LITROS, COM TAMPA</t>
  </si>
  <si>
    <t>436,80</t>
  </si>
  <si>
    <t>CAIXA DE INCENDIO/ABRIGO PARA MANGUEIRA, DE EMBUTIR/INTERNA, COM 75 X 45 X 17 CM, EM CHAPA DE ACO, PORTA COM VENTILACAO, VISOR COM A INSCRICAO "INCENDIO", SUPORTE/CESTA INTERNA PARA A MANGUEIRA, PINTURA ELETROSTATICA VERMELHA</t>
  </si>
  <si>
    <t>143,18</t>
  </si>
  <si>
    <t>CAIXA DE INCENDIO/ABRIGO PARA MANGUEIRA, DE EMBUTIR/INTERNA, COM 90 X 60 X 17 CM, EM CHAPA DE ACO, PORTA COM VENTILACAO, VISOR COM A INSCRICAO "INCENDIO", SUPORTE/CESTA INTERNA PARA A MANGUEIRA, PINTURA ELETROSTATICA VERMELHA</t>
  </si>
  <si>
    <t>181,10</t>
  </si>
  <si>
    <t>CAIXA DE INCENDIO/ABRIGO PARA MANGUEIRA, DE SOBREPOR/EXTERNA, COM 75 X 45 X 17 CM, EM CHAPA DE ACO, PORTA COM VENTILACAO, VISOR COM A INSCRICAO "INCENDIO", SUPORTE/CESTA INTERNA PARA A MANGUEIRA, PINTURA ELETROSTATICA VERMELHA</t>
  </si>
  <si>
    <t>150,00</t>
  </si>
  <si>
    <t>CAIXA DE INCENDIO/ABRIGO PARA MANGUEIRA, DE SOBREPOR/EXTERNA, COM 90 X 60 X 17 CM, EM CHAPA DE ACO, PORTA COM VENTILACAO, VISOR COM A INSCRICAO "INCENDIO", SUPORTE/CESTA INTERNA PARA A MANGUEIRA, PINTURA ELETROSTATICA VERMELHA</t>
  </si>
  <si>
    <t>183,23</t>
  </si>
  <si>
    <t>CAIXA DE LUZ "3 X 3" EM ACO ESMALTADA</t>
  </si>
  <si>
    <t>2,03</t>
  </si>
  <si>
    <t>CAIXA DE LUZ "4 X 2" EM ACO ESMALTADA</t>
  </si>
  <si>
    <t>2,10</t>
  </si>
  <si>
    <t>CAIXA DE LUZ "4 X 4" EM ACO ESMALTADA</t>
  </si>
  <si>
    <t>4,43</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</si>
  <si>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</si>
  <si>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</si>
  <si>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</si>
  <si>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37,61</t>
  </si>
  <si>
    <t>CAIXA DE PASSAGEM ELETRICA DE PAREDE, DE EMBUTIR, EM PVC, COM TAMPA APARAFUSADA, DIMENSOES 200 X 200 X *90* MM</t>
  </si>
  <si>
    <t>61,84</t>
  </si>
  <si>
    <t>CAIXA DE PASSAGEM ELETRICA DE PAREDE, DE EMBUTIR, EM TERMOPLASTICO / PVC, COM TAMPA APARAFUSADA, DIMENSOES 400 X 400 X *120* MM</t>
  </si>
  <si>
    <t>205,00</t>
  </si>
  <si>
    <t>CAIXA DE PASSAGEM ELETRICA DE PAREDE, DE SOBREPOR, EM PVC, COM TAMPA APARAFUSADA, DIMENSOES 300 X 300 X *100* MM</t>
  </si>
  <si>
    <t>124,65</t>
  </si>
  <si>
    <t>CAIXA DE PASSAGEM ELETRICA DE PAREDE, DE SOBREPOR, EM PVC, COM TAMPA APARAFUSADA, DIMENSOES, 400 X 400 X *120* MM</t>
  </si>
  <si>
    <t>183,55</t>
  </si>
  <si>
    <t>CAIXA DE PASSAGEM ELETRICA DE PAREDE, DE SOBREPOR, EM TERMOPLASTICO / PVC, COM TAMPA APARAFUSA, DIMENSOES 200 X 200 X *100* MM</t>
  </si>
  <si>
    <t>69,44</t>
  </si>
  <si>
    <t>CAIXA DE PASSAGEM ELETRICA DE PAREDE, DE SOBREPOR, EM TERMOPLASTICO / PVC, COM TAMPA APARAFUSADA, DIMENSOES, 150 X 150 X *100* MM</t>
  </si>
  <si>
    <t>41,14</t>
  </si>
  <si>
    <t>CAIXA DE PASSAGEM ELETRICA, PARA PISO, EM PVC, DIMENSOES DE 3/4" A 4"</t>
  </si>
  <si>
    <t>486,65</t>
  </si>
  <si>
    <t>CAIXA DE PASSAGEM METALICA DE SOBREPOR COM TAMPA PARAFUSADA, DIMENSOES 20 X 20 X 10 CM</t>
  </si>
  <si>
    <t>42,57</t>
  </si>
  <si>
    <t>CAIXA DE PASSAGEM METALICA DE SOBREPOR COM TAMPA PARAFUSADA, DIMENSOES 30 X 30 X 10 CM</t>
  </si>
  <si>
    <t>83,68</t>
  </si>
  <si>
    <t>CAIXA DE PASSAGEM METALICA DE SOBREPOR COM TAMPA PARAFUSADA, DIMENSOES 40 X 40 X 15 CM</t>
  </si>
  <si>
    <t>134,50</t>
  </si>
  <si>
    <t>CAIXA DE PASSAGEM METALICA DE SOBREPOR COM TAMPA PARAFUSADA, DIMENSOES 50 X 50 X 15 CM</t>
  </si>
  <si>
    <t>201,18</t>
  </si>
  <si>
    <t>CAIXA DE PASSAGEM METALICA DE SOBREPOR COM TAMPA PARAFUSADA, DIMENSOES 60 X 60 X 20 CM</t>
  </si>
  <si>
    <t>268,50</t>
  </si>
  <si>
    <t>CAIXA DE PASSAGEM METALICA DE SOBREPOR COM TAMPA PARAFUSADA, DIMENSOES 70 X 70 X 20 CM</t>
  </si>
  <si>
    <t>324,48</t>
  </si>
  <si>
    <t>CAIXA DE PASSAGEM METALICA DE SOBREPOR COM TAMPA PARAFUSADA, DIMENSOES 80 X 80 X 20 CM</t>
  </si>
  <si>
    <t>411,27</t>
  </si>
  <si>
    <t>CAIXA DE PASSAGEM METALICA, DE SOBREPOR, COM TAMPA APARAFUSADA, DIMENSOES 15 X 15 X *10* CM</t>
  </si>
  <si>
    <t>29,85</t>
  </si>
  <si>
    <t>CAIXA DE PASSAGEM METALICA, DE SOBREPOR, COM TAMPA APARAFUSADA, DIMENSOES 35 X 35 X *12* CM</t>
  </si>
  <si>
    <t>98,02</t>
  </si>
  <si>
    <t>CAIXA DE PASSAGEM/ LUZ / TELEFONIA, DE EMBUTIR,  EM CHAPA DE ACO GALVANIZADO, DIMENSOES 150 X 150 X 15 CM (PADRAO CONCESSIONARIA LOCAL)</t>
  </si>
  <si>
    <t>1.884,86</t>
  </si>
  <si>
    <t>CAIXA DE PASSAGEM/ LUZ / TELEFONIA, DE EMBUTIR,  EM CHAPA DE ACO GALVANIZADO, DIMENSOES 20 X 20 X *12* CM (PADRAO CONCESSIONARIA LOCAL)</t>
  </si>
  <si>
    <t>81,15</t>
  </si>
  <si>
    <t>CAIXA DE PASSAGEM/ LUZ / TELEFONIA, DE EMBUTIR,  EM CHAPA DE ACO GALVANIZADO, DIMENSOES 200 X 200 X 20 CM (PADRAO CONCESSIONARIA LOCAL)</t>
  </si>
  <si>
    <t>3.681,79</t>
  </si>
  <si>
    <t>CAIXA DE PASSAGEM/ LUZ / TELEFONIA, DE EMBUTIR,  EM CHAPA DE ACO GALVANIZADO, DIMENSOES 40 X 40 X *12* CM (PADRAO CONCESSIONARIA LOCAL)</t>
  </si>
  <si>
    <t>179,74</t>
  </si>
  <si>
    <t>CAIXA DE PASSAGEM/ LUZ / TELEFONIA, DE EMBUTIR,  EM CHAPA DE ACO GALVANIZADO, DIMENSOES 60 X 60 X *12* CM (PADRAO CONCESSIONARIA LOCAL)</t>
  </si>
  <si>
    <t>297,85</t>
  </si>
  <si>
    <t>CAIXA DE PASSAGEM/ LUZ / TELEFONIA, DE EMBUTIR,  EM CHAPA DE ACO GALVANIZADO, DIMENSOES 80 X 80 X *12* CM (PADRAO CONCESSIONARIA LOCAL)</t>
  </si>
  <si>
    <t>445,28</t>
  </si>
  <si>
    <t>CAIXA DE PASSAGEM/ LUZ / TELEFONIA, DE EMBUTIR, EM CHAPA DE ACO GALVANIZADO, DIMENSOES 120 X 120 X *12* CM (PADRAO CONCESSIONARIA LOCAL)</t>
  </si>
  <si>
    <t>895,75</t>
  </si>
  <si>
    <t>CAIXA DE PASSAGEM/ LUZ / TELEFONIA, DE SOBREPOR,  EM CHAPA DE ACO GALVANIZADO, DIMENSOES 80 X 80 X *12* CM (PADRAO CONCESSIONARIA LOCAL)</t>
  </si>
  <si>
    <t>557,76</t>
  </si>
  <si>
    <t>CAIXA DE PASSAGEM, EM PVC, DE 4" X 2", PARA ELETRODUTO FLEXIVEL CORRUGADO</t>
  </si>
  <si>
    <t>1,94</t>
  </si>
  <si>
    <t>CAIXA DE PASSAGEM, EM PVC, DE 4" X 4", PARA ELETRODUTO FLEXIVEL CORRUGADO</t>
  </si>
  <si>
    <t>3,86</t>
  </si>
  <si>
    <t>CAIXA DE PROTECAO EXTERNA PARA MEDIDOR HOROSAZONAL, DE BAIXA TENSAO, COM MODULO, EM CHAPA DE ACO (PADRAO DA CONCESSIONARIA LOCAL)</t>
  </si>
  <si>
    <t>3.503,01</t>
  </si>
  <si>
    <t>CAIXA DE PROTECAO PARA TRANSFORMADOR CORRENTE, EM CHAPA DE ACO 18 USG (PADRAO DA CONCESSIONARIA LOCAL)</t>
  </si>
  <si>
    <t>1.120,88</t>
  </si>
  <si>
    <t>CAIXA INSPECAO EM POLIETILENO PARA ATERRAMENTO E PARA RAIOS DIAMETRO = 300 MM</t>
  </si>
  <si>
    <t>14,14</t>
  </si>
  <si>
    <t>CAIXA INTERNA/EXTERNA DE MEDICAO PARA 1 MEDIDOR TRIFASICO, COM VISOR, EM CHAPA DE ACO 18 USG (PADRAO DA CONCESSIONARIA LOCAL)</t>
  </si>
  <si>
    <t>355,23</t>
  </si>
  <si>
    <t>CAIXA INTERNA/EXTERNA DE MEDICAO PARA 4 MEDIDORES MONOFASICOS, COM VISOR, EM CHAPA DE ACO 18 USG (PADRAO DA CONCESSIONARIA LOCAL)</t>
  </si>
  <si>
    <t>575,19</t>
  </si>
  <si>
    <t>CAIXA MODULAR PARA MEDIDOR DE ENERGIA AGRUPADA, EM POLICARBONATO /  TERMOPLASTICO, COM SUPORTE PARA DISJUNTOR (PADRAO DA CONCESSIONARIA LOCAL)</t>
  </si>
  <si>
    <t>135,09</t>
  </si>
  <si>
    <t>CAIXA OCTOGONAL DE FUNDO MOVEL, EM PVC, DE 3" X 3", PARA ELETRODUTO FLEXIVEL CORRUGADO</t>
  </si>
  <si>
    <t>3,47</t>
  </si>
  <si>
    <t>CAIXA OCTOGONAL DE FUNDO MOVEL, EM PVC, DE 4" X 4", PARA ELETRODUTO FLEXIVEL CORRUGADO</t>
  </si>
  <si>
    <t>CAIXA PARA HIDROMETRO CONCRETO PRE MOLDADO, *0,24 M X 0,45 M X 0,30* M (L X C X A)</t>
  </si>
  <si>
    <t>69,20</t>
  </si>
  <si>
    <t>CAIXA PARA MEDICAO COLETIVA TIPO L, PADRAO BIFASICO OU TRIFASICO, PARA ATE 4 MEDIDORES, SEM BARRAMENTO E COM PORTAS INFERIOR E SUPERIOR</t>
  </si>
  <si>
    <t>2.343,09</t>
  </si>
  <si>
    <t>CAIXA PARA MEDICAO COLETIVA TIPO M, PADRAO BIFASICO OU TRIFASICO, PARA ATE 8 MEDIDORES, SEM BARRAMENTO E COM PORTAS INFERIOR E SUPERIOR</t>
  </si>
  <si>
    <t>3.930,93</t>
  </si>
  <si>
    <t>CAIXA PARA MEDICAO COLETIVA TIPO N, PADRAO BIFASICO OU TRIFASICO, PARA ATE 12 MEDIDORES, SEM BARRAMENTO E COM PORTAS INFERIOR E SUPERIOR</t>
  </si>
  <si>
    <t>4.944,01</t>
  </si>
  <si>
    <t>CAIXA PARA MEDIDOR MONOFASICO, EM POLICARBONATO / TERMOPLASTICO, PARA ALOJAR 1 DISJUNTOR (PADRAO DA CONCESSIONARIA LOCAL)</t>
  </si>
  <si>
    <t>70,52</t>
  </si>
  <si>
    <t>CAIXA PARA MEDIDOR POLIFASICO, EM POLICARBONATO / TERMOPLASTICO, PARA ALOJAR 1 DISJUNTOR (PADRAO DA CONCESSIONARIA LOCAL)</t>
  </si>
  <si>
    <t>167,28</t>
  </si>
  <si>
    <t>CAIXA PRE-MOLDADA PARA BOCA DE LOBO, EM CONCRETO ARMADO, COM FCK DE 25 MPA, COM DIMENSOES 1,10 X 0,65 X 1,00 M (COMPRIMENTO X LARGURA X ALTURA)</t>
  </si>
  <si>
    <t>317,64</t>
  </si>
  <si>
    <t>CAIXA SIFONADA PVC, 100 X 100 X 50 MM, COM GRELHA REDONDA BRANCA</t>
  </si>
  <si>
    <t>13,28</t>
  </si>
  <si>
    <t>CAIXA SIFONADA PVC, 150 X 150 X 50 MM, COM GRELHA QUADRADA BRANCA (NBR 5688)</t>
  </si>
  <si>
    <t>30,94</t>
  </si>
  <si>
    <t>CAIXA SIFONADA PVC, 150 X 150 X 50 MM, COM GRELHA REDONDA BRANCA</t>
  </si>
  <si>
    <t>33,62</t>
  </si>
  <si>
    <t>CAIXA SIFONADA PVC, 150 X 185 X 75 MM, COM GRELHA QUADRADA BRANCA</t>
  </si>
  <si>
    <t>41,83</t>
  </si>
  <si>
    <t>CAIXA SIFONADA PVC, 250 X 230 X 75 MM, COM TAMPA E PORTA TAMPA QUADRADA BRANCA</t>
  </si>
  <si>
    <t>86,51</t>
  </si>
  <si>
    <t>CAL HIDRATADA CH-I PARA ARGAMASSAS</t>
  </si>
  <si>
    <t>CAL HIDRATADA PARA PINTURA</t>
  </si>
  <si>
    <t>1,07</t>
  </si>
  <si>
    <t>CAL VIRGEM COMUM PARA ARGAMASSAS (NBR 6453)</t>
  </si>
  <si>
    <t>CALCARIO DOLOMITICO A (POSTO PEDREIRA/FORNECEDOR, SEM FRETE)</t>
  </si>
  <si>
    <t>0,10</t>
  </si>
  <si>
    <t>CALCETEIRO</t>
  </si>
  <si>
    <t>CALCETEIRO  (MENSALISTA)</t>
  </si>
  <si>
    <t>CALHA MOLDURA AMERICANA DE CHAPA DE ACO GALVANIZADA NUM 26, CORTE 33 CM</t>
  </si>
  <si>
    <t>38,21</t>
  </si>
  <si>
    <t>CALHA PARA AGUA FURTADA DE CHAPA DE ACO GALVANIZADA NUM 26, CORTE 40 CM</t>
  </si>
  <si>
    <t>38,51</t>
  </si>
  <si>
    <t>CALHA PARA AGUA FURTADA DE CHAPA DE ACO GALVANIZADA NUM 26, CORTE 50 CM</t>
  </si>
  <si>
    <t>45,51</t>
  </si>
  <si>
    <t>CALHA PLATIBANDA DE CHAPA DE ACO GALVANIZADA NUM 26, CORTE 45 CM</t>
  </si>
  <si>
    <t>CALHA PLUVIAL DE PVC, DIAMETRO ENTRE 119 E 170 MM, COMPRIMENTO DE 3 M, PARA DRENAGEM PREDIAL</t>
  </si>
  <si>
    <t>43,35</t>
  </si>
  <si>
    <t>CALHA QUADRADA DE CHAPA DE ACO GALVANIZADA NUM 24, CORTE 100 CM</t>
  </si>
  <si>
    <t>125,54</t>
  </si>
  <si>
    <t>CALHA QUADRADA DE CHAPA DE ACO GALVANIZADA NUM 24, CORTE 33 CM</t>
  </si>
  <si>
    <t>49,26</t>
  </si>
  <si>
    <t>CALHA QUADRADA DE CHAPA DE ACO GALVANIZADA NUM 24, CORTE 50 CM</t>
  </si>
  <si>
    <t>64,18</t>
  </si>
  <si>
    <t>CALHA QUADRADA DE CHAPA DE ACO GALVANIZADA NUM 26, CORTE 33 CM</t>
  </si>
  <si>
    <t>CALHA QUADRADA DE CHAPA DE ACO GALVANIZADA NUM 28, CORTE 25 CM</t>
  </si>
  <si>
    <t>24,63</t>
  </si>
  <si>
    <t>CALHA/CANALETA DE CONCRETO SIMPLES, TIPO MEIA CANA, DIAMETRO DE 20 CM, PARA AGUA PLUVIAL</t>
  </si>
  <si>
    <t>12,16</t>
  </si>
  <si>
    <t>CALHA/CANALETA DE CONCRETO SIMPLES, TIPO MEIA CANA, DIAMETRO DE 30 CM, PARA AGUA PLUVIAL</t>
  </si>
  <si>
    <t>14,86</t>
  </si>
  <si>
    <t>CALHA/CANALETA DE CONCRETO SIMPLES, TIPO MEIA CANA, DIAMETRO DE 40 CM, PARA AGUA PLUVIAL</t>
  </si>
  <si>
    <t>CALHA/CANALETA DE CONCRETO SIMPLES, TIPO MEIA CANA, DIAMETRO DE 50 CM, PARA AGUA PLUVIAL</t>
  </si>
  <si>
    <t>31,53</t>
  </si>
  <si>
    <t>CALHA/CANALETA DE CONCRETO SIMPLES, TIPO MEIA CANA, DIAMETRO DE 60 CM, PARA AGUA PLUVIAL</t>
  </si>
  <si>
    <t>40,78</t>
  </si>
  <si>
    <t>CALHA/CANALETA DE CONCRETO SIMPLES, TIPO MEIA CANA, DIAMETRO DE 80 CM, PARA AGUA PLUVIAL</t>
  </si>
  <si>
    <t>76,21</t>
  </si>
  <si>
    <t>CAMADA SEPARADORA DE FILME DE POLIETILENO 20 A 25 MICRA</t>
  </si>
  <si>
    <t>1,64</t>
  </si>
  <si>
    <t>CAMINHAO TOCO, PESO BRUTO TOTAL 13000 KG, CARGA UTIL MAXIMA 7925 KG, DISTANCIA ENTRE EIXOS 4,80 M, POTENCIA 189 CV (INCLUI CABINE E CHASSI, NAO INCLUI CARROCERIA)</t>
  </si>
  <si>
    <t>303.500,00</t>
  </si>
  <si>
    <t>CAMINHAO TOCO, PESO BRUTO TOTAL 14300 KG, CARGA UTIL MAXIMA 9590 KG, DISTANCIA ENTRE EIXOS 4,76 M, POTENCIA 185 CV (INCLUI CABINE E CHASSI, NAO INCLUI CARROCERIA)</t>
  </si>
  <si>
    <t>316.946,20</t>
  </si>
  <si>
    <t>CAMINHAO TOCO, PESO BRUTO TOTAL 14300 KG, CARGA UTIL MAXIMA 9710 KG, DISTANCIA ENTRE EIXOS 3,56 M, POTENCIA 185 CV (INCLUI CABINE E CHASSI, NAO INCLUI CARROCERIA)</t>
  </si>
  <si>
    <t>322.660,83</t>
  </si>
  <si>
    <t>CAMINHAO TOCO, PESO BRUTO TOTAL 16000 KG, CARGA UTIL MAXIMA DE 10685 KG, DISTANCIA ENTRE EIXOS 4,8M, POTENCIA 189 CV (INCLUI CABINE E CHASSI, NAO INCLUI CARROCERIA)</t>
  </si>
  <si>
    <t>267.003,15</t>
  </si>
  <si>
    <t>CAMINHAO TOCO, PESO BRUTO TOTAL 16000 KG, CARGA UTIL MAXIMA 10600 KG, DISTANCIA ENTRE EIXOS 4,80 M, POTENCIA 275 CV (INCLUI CABINE E CHASSI, NAO INCLUI CARROCERIA)</t>
  </si>
  <si>
    <t>371.691,44</t>
  </si>
  <si>
    <t>CAMINHAO TOCO, PESO BRUTO TOTAL 16000 KG, CARGA UTIL MAXIMA 10780 KG, DISTANCIA ENTRE EIXOS 3,56 M, POTENCIA 275 CV (INCLUI CABINE E CHASSI, NAO INCLUI CARROCERIA)</t>
  </si>
  <si>
    <t>373.132,12</t>
  </si>
  <si>
    <t>CAMINHAO TOCO, PESO BRUTO TOTAL 16000 KG, CARGA UTIL MAXIMA 11030 KG, DISTANCIA ENTRE EIXOS 3,56M, POTENCIA 186 CV (INCLUI CABINE E CHASSI, NAO INCLUI CARROCERIA)</t>
  </si>
  <si>
    <t>373.132,09</t>
  </si>
  <si>
    <t>CAMINHAO TOCO, PESO BRUTO TOTAL 16000 KG, CARGA UTIL MAXIMA 11130 KG, DISTANCIA ENTRE EIXOS 5,36 M, POTENCIA 185 CV (INCLUI CABINE E CHASSI, NAO INCLUI CARROCERIA)</t>
  </si>
  <si>
    <t>338.364,07</t>
  </si>
  <si>
    <t>CAMINHAO TOCO, PESO BRUTO TOTAL 16000 KG, CARGA UTIL MAXIMA 13071 KG, DISTANCIA ENTRE EIXOS 4,80 M, POTENCIA 230 CV (INCLUI CABINE E CHASSI, NAO INCLUI CARROCERIA)</t>
  </si>
  <si>
    <t>356.324,35</t>
  </si>
  <si>
    <t>CAMINHAO TOCO, PESO BRUTO TOTAL 8250 KG, CARGA UTIL MAXIMA 5110 KG, DISTANCIA ENTRE EIXOS 4,30 M, POTENCIA 162 CV (INCLUI CABINE E CHASSI, NAO INCLUI CARROCERIA)</t>
  </si>
  <si>
    <t>248.754,76</t>
  </si>
  <si>
    <t>CAMINHAO TOCO, PESO BRUTO TOTAL 9000 KG, CARGA UTIL MAXIMA 5940 KG, DISTANCIA ENTRE EIXOS 3,69 M, POTENCIA 177 CV (INCLUI CABINE E CHASSI, NAO INCLUI CARROCERIA)</t>
  </si>
  <si>
    <t>272.717,78</t>
  </si>
  <si>
    <t>CAMINHAO TOCO, PESO BRUTO TOTAL 9600 KG, CARGA UTIL MAXIMA 6110 KG, DISTANCIA ENTRE EIXOS 3,70 M, POTENCIA 156 CV (INCLUI CABINE E CHASSI, NAO INCLUI CARROCERIA)</t>
  </si>
  <si>
    <t>271.757,35</t>
  </si>
  <si>
    <t>CAMINHAO TOCO, PESO BRUTO TOTAL 9600 KG, CARGA UTIL MAXIMA 6200 KG, DISTANCIA ENTRE EIXOS 3,10 M, POTENCIA 156 CV (INCLUI CABINE E CHASSI, NAO INCLUI CARROCERIA)</t>
  </si>
  <si>
    <t>270.796,90</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</si>
  <si>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</si>
  <si>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</si>
  <si>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388.018,98</t>
  </si>
  <si>
    <t>CAMINHAO TRUCADO, PESO BRUTO TOTAL 23000 KG, CARGA UTIL MAXIMA 15378 KG, DISTANCIA ENTRE EIXOS 4,80 M, POTENCIA 326 CV (INCLUI CABINE E CHASSI, NAO INCLUI CARROCERIA)</t>
  </si>
  <si>
    <t>437.962,03</t>
  </si>
  <si>
    <t>CAMINHAO TRUCADO, PESO BRUTO TOTAL 23000 KG, CARGA UTIL MAXIMA 15935 KG, DISTANCIA ENTRE EIXOS 4,80 M, POTENCIA 230 CV (INCLUI CABINE E CHASSI, NAO INCLUI CARROCERIA)</t>
  </si>
  <si>
    <t>394.069,77</t>
  </si>
  <si>
    <t>CAMINHAO TRUCADO, PESO BRUTO TOTAL 23000 KG, CARGA UTIL MAXIMA 15940 KG, DISTANCIA ENTRE EIXOS 3,60 M, POTENCIA 286 CV (INCLUI CABINE E CHASSI, NAO INCLUI CARROCERIA)</t>
  </si>
  <si>
    <t>415.871,84</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</si>
  <si>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</si>
  <si>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</si>
  <si>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411.069,62</t>
  </si>
  <si>
    <t>CAMINHONETE COM MOTOR A DIESEL, POTENCIA *160* CV, CABINE DUPLA, 4X4</t>
  </si>
  <si>
    <t>200.549,17</t>
  </si>
  <si>
    <t>CAMPAINHA ALTA POTENCIA 110V / 220V, DIAMETRO 150 MM</t>
  </si>
  <si>
    <t>132,72</t>
  </si>
  <si>
    <t>CAMPAINHA CIGARRA 127 V / 220 V (APENAS MODULO)</t>
  </si>
  <si>
    <t>18,03</t>
  </si>
  <si>
    <t>CAMPAINHA CIGARRA 127 V / 220 V, CONJUNTO MONTADO PARA EMBUTIR 4" X 2" (PLACA + SUPORTE + MODULO)</t>
  </si>
  <si>
    <t>21,30</t>
  </si>
  <si>
    <t>CANALETA DE CONCRETO ESTRUTURAL 14 X 19 X 29 CM, FBK 14 MPA (NBR 6136)</t>
  </si>
  <si>
    <t>4,38</t>
  </si>
  <si>
    <t>CANALETA DE CONCRETO ESTRUTURAL 14 X 19 X 29 CM, FBK 4,5 MPA (NBR 6136)</t>
  </si>
  <si>
    <t>3,64</t>
  </si>
  <si>
    <t>CANALETA DE CONCRETO ESTRUTURAL 14 X 19 X 39 CM, FBK 14 MPA (NBR 6136)</t>
  </si>
  <si>
    <t>4,65</t>
  </si>
  <si>
    <t>CANALETA DE CONCRETO ESTRUTURAL 14 X 19 X 39 CM, FBK 4,5 MPA (NBR 6136)</t>
  </si>
  <si>
    <t>3,66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</si>
  <si>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</si>
  <si>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</si>
  <si>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</si>
  <si>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</si>
  <si>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</si>
  <si>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</si>
  <si>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3,93</t>
  </si>
  <si>
    <t>CANOPLA ACABAMENTO CROMADO PARA INSTALACAO DE SPRINKLER, SOB FORRO, 15 MM</t>
  </si>
  <si>
    <t>2,76</t>
  </si>
  <si>
    <t>CANTONEIRA (ABAS IGUAIS) EM FERRO GALVANIZADO, 25,4 MM X 3,17 MM (L X E), 0,86 KG/M</t>
  </si>
  <si>
    <t>9,30</t>
  </si>
  <si>
    <t>CANTONEIRA (ABAS IGUAIS) EM FERRO GALVANIZADO, 25,4 MM X 3,17 MM (L X E), 1,27KG/M</t>
  </si>
  <si>
    <t>13,60</t>
  </si>
  <si>
    <t>CANTONEIRA (ABAS IGUAIS) EM FERRO GALVANIZADO, 38,1 MM X 3,17 MM (L X E), 3,48 KG/M</t>
  </si>
  <si>
    <t>35,74</t>
  </si>
  <si>
    <t>CANTONEIRA (ABAS IGUAIS) EM FERRO GALVANIZADO, 50,8 MM X 9,53 MM (L X E), 6,99 KG/M</t>
  </si>
  <si>
    <t>75,31</t>
  </si>
  <si>
    <t>CANTONEIRA "U" ALUMINIO ABAS IGUAIS 1 ", E = 3/32 "</t>
  </si>
  <si>
    <t>41,06</t>
  </si>
  <si>
    <t>CANTONEIRA ACO ABAS IGUAIS (QUALQUER BITOLA), ESPESSURA ENTRE 1/8" E 1/4"</t>
  </si>
  <si>
    <t>10,13</t>
  </si>
  <si>
    <t>CANTONEIRA ALUMINIO ABAS DESIGUAIS 1" X 3/4 ", E = 1/8 "</t>
  </si>
  <si>
    <t>44,00</t>
  </si>
  <si>
    <t>CANTONEIRA ALUMINIO ABAS DESIGUAIS 2 1/2" X 1/2 ", E = 3/16 "</t>
  </si>
  <si>
    <t>42,53</t>
  </si>
  <si>
    <t>CANTONEIRA ALUMINIO ABAS IGUAIS 1 ", E = 1/8 ", 25,40 X 3,17 MM (0,408 KG/M)</t>
  </si>
  <si>
    <t>CANTONEIRA ALUMINIO ABAS IGUAIS 1 ", E = 3 /16 "</t>
  </si>
  <si>
    <t>25,87</t>
  </si>
  <si>
    <t>CANTONEIRA ALUMINIO ABAS IGUAIS 1 1/2 ", E = 3/16 "</t>
  </si>
  <si>
    <t>CANTONEIRA ALUMINIO ABAS IGUAIS 1 1/4 ", E = 3/16 "</t>
  </si>
  <si>
    <t>40,92</t>
  </si>
  <si>
    <t>CANTONEIRA ALUMINIO ABAS IGUAIS 2 ", E = 1/4 "</t>
  </si>
  <si>
    <t>69,16</t>
  </si>
  <si>
    <t>CANTONEIRA ALUMINIO ABAS IGUAIS 2 ", E = 1/8 "</t>
  </si>
  <si>
    <t>43,70</t>
  </si>
  <si>
    <t>CAP OU TAMPAO DE FERRO GALVANIZADO, COM ROSCA BSP, DE 1 1/2"</t>
  </si>
  <si>
    <t>15,89</t>
  </si>
  <si>
    <t>CAP OU TAMPAO DE FERRO GALVANIZADO, COM ROSCA BSP, DE 1 1/4"</t>
  </si>
  <si>
    <t>12,87</t>
  </si>
  <si>
    <t>CAP OU TAMPAO DE FERRO GALVANIZADO, COM ROSCA BSP, DE 1/2"</t>
  </si>
  <si>
    <t>4,48</t>
  </si>
  <si>
    <t>CAP OU TAMPAO DE FERRO GALVANIZADO, COM ROSCA BSP, DE 1/4"</t>
  </si>
  <si>
    <t>4,35</t>
  </si>
  <si>
    <t>CAP OU TAMPAO DE FERRO GALVANIZADO, COM ROSCA BSP, DE 1"</t>
  </si>
  <si>
    <t>8,43</t>
  </si>
  <si>
    <t>CAP OU TAMPAO DE FERRO GALVANIZADO, COM ROSCA BSP, DE 2 1/2"</t>
  </si>
  <si>
    <t>41,41</t>
  </si>
  <si>
    <t>CAP OU TAMPAO DE FERRO GALVANIZADO, COM ROSCA BSP, DE 2"</t>
  </si>
  <si>
    <t>22,96</t>
  </si>
  <si>
    <t>CAP OU TAMPAO DE FERRO GALVANIZADO, COM ROSCA BSP, DE 3/4"</t>
  </si>
  <si>
    <t>5,78</t>
  </si>
  <si>
    <t>CAP OU TAMPAO DE FERRO GALVANIZADO, COM ROSCA BSP, DE 3/8"</t>
  </si>
  <si>
    <t>CAP OU TAMPAO DE FERRO GALVANIZADO, COM ROSCA BSP, DE 3"</t>
  </si>
  <si>
    <t>59,04</t>
  </si>
  <si>
    <t>CAP OU TAMPAO DE FERRO GALVANIZADO, COM ROSCA BSP, DE 4"</t>
  </si>
  <si>
    <t>CAP PPR DN 20 MM, PARA AGUA QUENTE PREDIAL</t>
  </si>
  <si>
    <t>CAP PPR DN 25 MM, PARA AGUA QUENTE PREDIAL</t>
  </si>
  <si>
    <t>2,35</t>
  </si>
  <si>
    <t>CAP PVC, ROSCAVEL, 1 1/2",  AGUA FRIA PREDIAL</t>
  </si>
  <si>
    <t>13,31</t>
  </si>
  <si>
    <t>CAP PVC, ROSCAVEL, 1 1/4",  AGUA FRIA PREDIAL</t>
  </si>
  <si>
    <t>CAP PVC, ROSCAVEL, 1/2", PARA AGUA FRIA PREDIAL</t>
  </si>
  <si>
    <t>1,65</t>
  </si>
  <si>
    <t>CAP PVC, ROSCAVEL, 1",  PARA AGUA FRIA PREDIAL</t>
  </si>
  <si>
    <t>CAP PVC, ROSCAVEL, 2 1/2",  AGUA FRIA PREDIAL</t>
  </si>
  <si>
    <t>26,22</t>
  </si>
  <si>
    <t>CAP PVC, ROSCAVEL, 2",  AGUA FRIA PREDIAL</t>
  </si>
  <si>
    <t>13,53</t>
  </si>
  <si>
    <t>CAP PVC, ROSCAVEL, 3/4",  PARA AGUA FRIA PREDIAL</t>
  </si>
  <si>
    <t>2,44</t>
  </si>
  <si>
    <t>CAP PVC, ROSCAVEL, 3",  AGUA FRIA PREDIAL</t>
  </si>
  <si>
    <t>34,25</t>
  </si>
  <si>
    <t>CAP PVC, SERIE R, DN 100 MM, PARA ESGOTO OU AGUAS PLUVIAIS PREDIAIS</t>
  </si>
  <si>
    <t>16,38</t>
  </si>
  <si>
    <t>CAP PVC, SERIE R, DN 150 MM, PARA ESGOTO OU AGUAS PLUVIAIS PREDIAIS</t>
  </si>
  <si>
    <t>78,08</t>
  </si>
  <si>
    <t>CAP PVC, SERIE R, DN 75 MM, PARA ESGOTO OU AGUAS PLUVIAIS PREDIAIS</t>
  </si>
  <si>
    <t>CAP PVC, SOLDAVEL, DN 100 MM, SERIE NORMAL, PARA ESGOTO PREDIAL</t>
  </si>
  <si>
    <t>9,58</t>
  </si>
  <si>
    <t>CAP PVC, SOLDAVEL, DN 50 MM, SERIE NORMAL, PARA ESGOTO PREDIAL</t>
  </si>
  <si>
    <t>4,34</t>
  </si>
  <si>
    <t>CAP PVC, SOLDAVEL, DN 75 MM, SERIE NORMAL, PARA ESGOTO PREDIAL</t>
  </si>
  <si>
    <t>7,25</t>
  </si>
  <si>
    <t>CAP PVC, SOLDAVEL, 110 MM, PARA AGUA FRIA PREDIAL</t>
  </si>
  <si>
    <t>84,21</t>
  </si>
  <si>
    <t>CAP PVC, SOLDAVEL, 20 MM, PARA AGUA FRIA PREDIAL</t>
  </si>
  <si>
    <t>CAP PVC, SOLDAVEL, 25 MM, PARA AGUA FRIA PREDIAL</t>
  </si>
  <si>
    <t>1,37</t>
  </si>
  <si>
    <t>CAP PVC, SOLDAVEL, 32 MM, PARA AGUA FRIA PREDIAL</t>
  </si>
  <si>
    <t>2,37</t>
  </si>
  <si>
    <t>CAP PVC, SOLDAVEL, 40 MM, PARA AGUA FRIA PREDIAL</t>
  </si>
  <si>
    <t>CAP PVC, SOLDAVEL, 50 MM, PARA AGUA FRIA PREDIAL</t>
  </si>
  <si>
    <t>8,64</t>
  </si>
  <si>
    <t>CAP PVC, SOLDAVEL, 60 MM, PARA AGUA FRIA PREDIAL</t>
  </si>
  <si>
    <t>12,99</t>
  </si>
  <si>
    <t>CAP PVC, SOLDAVEL, 75 MM, PARA AGUA FRIA PREDIAL</t>
  </si>
  <si>
    <t>23,62</t>
  </si>
  <si>
    <t>CAP PVC, SOLDAVEL, 85 MM, PARA AGUA FRIA PREDIAL</t>
  </si>
  <si>
    <t>56,03</t>
  </si>
  <si>
    <t>CAP, PVC PBA, JE, DN 100 / DE 110 MM,  PARA REDE DE AGUA (NBR 10351)</t>
  </si>
  <si>
    <t>37,60</t>
  </si>
  <si>
    <t>CAP, PVC PBA, JE, DN 50 / DE 60 MM,  PARA REDE DE AGUA (NBR 10351)</t>
  </si>
  <si>
    <t>9,43</t>
  </si>
  <si>
    <t>CAP, PVC PBA, JE, DN 75 / DE 85 MM,  PARA REDE DE AGUA (NBR 10351)</t>
  </si>
  <si>
    <t>24,55</t>
  </si>
  <si>
    <t>CAP, PVC, JE, OCRE, DN 150 MM (CONEXAO PARA TUBO COLETOR DE ESGOTO)</t>
  </si>
  <si>
    <t>99,57</t>
  </si>
  <si>
    <t>CAP, PVC, JE, OCRE, DN 200 MM (CONEXAO PARA TUBO COLETOR DE ESGOTO)</t>
  </si>
  <si>
    <t>CAPA PARA CHUVA EM PVC COM FORRO DE POLIESTER, COM CAPUZ (AMARELA OU AZUL)</t>
  </si>
  <si>
    <t>17,04</t>
  </si>
  <si>
    <t>CAPACETE DE SEGURANCA ABA FRONTAL COM SUSPENSAO DE POLIETILENO, SEM JUGULAR (CLASSE B)</t>
  </si>
  <si>
    <t>CAPACITOR TRIFASICO, POTENCIA 2,5 KVAR, TENSAO 220 V, FORNECIDO COM CAPA PROTETORA, RESISTOR INTERNO A UNIDADE CAPACITIVA</t>
  </si>
  <si>
    <t>145,89</t>
  </si>
  <si>
    <t>CAPACITOR TRIFASICO, POTENCIA 5 KVAR, TENSAO 220 V, FORNECIDO COM CAPA PROTETORA, RESISTOR INTERNO A UNIDADE CAPACITIVA</t>
  </si>
  <si>
    <t>247,88</t>
  </si>
  <si>
    <t>CAPIM BRAQUIARIA DECUMBENS/ BRAQUIARINHA, VC *70*% MINIMO</t>
  </si>
  <si>
    <t>32,85</t>
  </si>
  <si>
    <t>CARENAGEM /TAMPA, EM PLASTICO, COR BRANCA, UTILIZADO EM KIT CHASSI METALICO PARA INSTALACAO HIDRAULICA DE CUBA SIMPLES SEM MAQUINA DE LAVAR ROUPA, LARGURA *355* MM X ALTURA *670* MM (COM FUROS E DEMAIS ENCAIXES)</t>
  </si>
  <si>
    <t>34,24</t>
  </si>
  <si>
    <t>CARENAGEM /TAMPA, EM PLASTICO, COR BRANCA, UTILIZADO EM KIT CHASSI METALICO PARA INSTALACAO HIDRAULICA DE TANQUE COM MAQUINA DE LAVAR ROUPA, LARGURA *360* MM X ALTURA *470* MM (COM FUROS E DEMAIS ENCAIXES)</t>
  </si>
  <si>
    <t>31,12</t>
  </si>
  <si>
    <t>CARPETE DE NYLON EM MANTA PARA TRAFEGO COMERCIAL PESADO, E = 6 A 7 MM (INSTALADO)</t>
  </si>
  <si>
    <t>113,80</t>
  </si>
  <si>
    <t>CARPETE DE NYLON EM MANTA PARA TRAFEGO COMERCIAL PESADO, E = 9 A 10 MM (INSTALADO)</t>
  </si>
  <si>
    <t>139,81</t>
  </si>
  <si>
    <t>CARPETE DE NYLON EM PLACAS 50 X 50 CM PARA TRAFEGO COMERCIAL PESADO, E = 6,5 MM (INSTALADO)</t>
  </si>
  <si>
    <t>142,76</t>
  </si>
  <si>
    <t>CARPETE DE POLIESTER EM MANTA PARA TRAFEGO COMERCIAL PESADO, E = 4 A 5 MM (INSTALADO)</t>
  </si>
  <si>
    <t>44,05</t>
  </si>
  <si>
    <t>CARPETE DE POLIPROPILENO EM MANTA PARA TRAFEGO COMERCIAL MEDIO, E = 5 A 6 MM (INSTALADO)</t>
  </si>
  <si>
    <t>75,00</t>
  </si>
  <si>
    <t>CARPINTEIRO AUXILIAR</t>
  </si>
  <si>
    <t>17,25</t>
  </si>
  <si>
    <t>CARPINTEIRO AUXILIAR (MENSALISTA)</t>
  </si>
  <si>
    <t>3.050,26</t>
  </si>
  <si>
    <t>CARPINTEIRO DE ESQUADRIAS</t>
  </si>
  <si>
    <t>23,49</t>
  </si>
  <si>
    <t>CARPINTEIRO DE ESQUADRIAS (MENSALISTA)</t>
  </si>
  <si>
    <t>4.151,53</t>
  </si>
  <si>
    <t>CARPINTEIRO DE FORMAS</t>
  </si>
  <si>
    <t>21,90</t>
  </si>
  <si>
    <t>CARPINTEIRO DE FORMAS (MENSALISTA)</t>
  </si>
  <si>
    <t>3.871,60</t>
  </si>
  <si>
    <t>CARRANCA PARA JANELA VENEZIANA DE ABRIR, EM LATAO CROMADO, SIMPLES, PARA APARAFUSAR NA PAREDE</t>
  </si>
  <si>
    <t>18,84</t>
  </si>
  <si>
    <t>CARRINHO COM 2 PNEUS PARA TRANSPORTAR TUBO CONCRETO, ALTURA ATE 1,0 M E DIAMETRO ATE 1000MM, COM ESTRUTURA EM PERFIL OU TUBO METALICO</t>
  </si>
  <si>
    <t>3.675,16</t>
  </si>
  <si>
    <t>CARRINHO DE MAO DE ACO CAPACIDADE 50 A 60 L, PNEU COM CAMARA</t>
  </si>
  <si>
    <t>183,79</t>
  </si>
  <si>
    <t>CARROCERIA FIXA ABERTA DE MADEIRA PARA TRANSPORTE GERAL DE CARGA SECA DIMENSOES APROXIMADAS 2,25 X 4,10 X 0,50 M (INCLUI MONTAGEM, NAO INCLUI CAMINHAO)</t>
  </si>
  <si>
    <t>15.662,50</t>
  </si>
  <si>
    <t>CARROCERIA FIXA ABERTA DE MADEIRA PARA TRANSPORTE GERAL DE CARGA SECA DIMENSOES APROXIMADAS 2,5 X 5,5 X 0,50 M (INCLUI MONTAGEM, NAO INCLUI CAMINHAO)</t>
  </si>
  <si>
    <t>21.248,42</t>
  </si>
  <si>
    <t>CARROCERIA FIXA ABERTA DE MADEIRA PARA TRANSPORTE GERAL DE CARGA SECA DIMENSOES APROXIMADAS 2,5 X 6,00 X 0,50 M (INCLUI MONTAGEM, NAO INCLUI CAMINHAO)</t>
  </si>
  <si>
    <t>23.000,87</t>
  </si>
  <si>
    <t>CARROCERIA FIXA ABERTA DE MADEIRA PARA TRANSPORTE GERAL DE CARGA SECA DIMENSOES APROXIMADAS 2,5 X 6,5 X 0,50 M (INCLUI MONTAGEM, NAO INCLUI CAMINHAO)</t>
  </si>
  <si>
    <t>24.753,32</t>
  </si>
  <si>
    <t>CARROCERIA FIXA ABERTA DE MADEIRA PARA TRANSPORTE GERAL DE CARGA SECA DIMENSOES APROXIMADAS 2,5 X 7,00 X 0,50 M (INCLUI MONTAGEM, NAO INCLUI CAMINHAO)</t>
  </si>
  <si>
    <t>26.505,76</t>
  </si>
  <si>
    <t>CARROCERIA FIXA ABERTA DE MADEIRA PARA TRANSPORTE GERAL DE CARGA SECA DIMENSOES APROXIMADAS 2,5 X 7,5 X 0,50 M (INCLUI MONTAGEM, NAO INCLUI CAMINHAO)</t>
  </si>
  <si>
    <t>30.229,71</t>
  </si>
  <si>
    <t>CARVAO ANTRACITO PARA FILTRO, GRAO VARIANDO DE 0,8 ATE 1,1 MM, COEFICIENTE DE UNIFORMIDADE MENOR QUE 1,7 MM</t>
  </si>
  <si>
    <t xml:space="preserve">T     </t>
  </si>
  <si>
    <t>1.804,59</t>
  </si>
  <si>
    <t>CARVAO ANTRACITO PARA FILTRO, GRAO VARIANDO DE 0,8 ATE 1,1 MM, COEFICIENTE DE UNIFORMIDADE MENOR QUE 1,7 MM (DISTRIBUIDOR)</t>
  </si>
  <si>
    <t>CASCALHO DE CAVA</t>
  </si>
  <si>
    <t>39,15</t>
  </si>
  <si>
    <t>CASCALHO DE RIO</t>
  </si>
  <si>
    <t>62,64</t>
  </si>
  <si>
    <t>CASCALHO LAVADO</t>
  </si>
  <si>
    <t>75,13</t>
  </si>
  <si>
    <t>CAVALETE PARA TALHA COM ESTRUTURA EM TUBO METALICO ALTURA MINIMA 3,2 M EQUIPADO COM RODAS DE BORRACHA PARA MOVIMENTACAO DE TUBOS DE CONCRETO NA CENTRAL DE PREMOLDADOS COM CAPACIDADE DE CARGA DE 3 TONELADAS</t>
  </si>
  <si>
    <t>9.331,17</t>
  </si>
  <si>
    <t>CAVALO MECANICO TRACAO 4X2, PESO BRUTO TOTAL COMBINADO 49000 KG, CAPACIDADE MAXIMA DE TRACAO *66000* KG, POTENCIA *360* CV (INCLUI CABINE E CHASSI, NAO INCLUI SEMIRREBOQUE)</t>
  </si>
  <si>
    <t>465.555,67</t>
  </si>
  <si>
    <t>CAVALO MECANICO TRACAO 4X2, PESO BRUTO TOTAL 16000 KG, CAPACIDADE MAXIMA DE TRACAO *36000* KG, DISTANCIA ENTRE EIXOS *3,56* M, POTENCIA *286* CV (INCLUI CABINE E CHASSI, NAO INCLUI SEMIRREBOQUE)</t>
  </si>
  <si>
    <t>399.278,73</t>
  </si>
  <si>
    <t>CAVALO MECANICO TRACAO 4X2, PESO BRUTO TOTAL 16000 KG, CAPACIDADE MAXIMA DE TRACAO *45000* KG, DISTANCIA ENTRE EIXOS *3,56* M, POTENCIA *330* CV (INCLUI CABINE E CHASSI, NAO INCLUI SEMIRREBOQUE)</t>
  </si>
  <si>
    <t>404.128,20</t>
  </si>
  <si>
    <t>CAVALO MECANICO TRACAO 4X2, PESO BRUTO TOTAL 16000 KG, CAPACIDADE MAXIMA DE TRACAO *80000* KG, POTENCIA *380* CV (INCLUI CABINE E CHASSI, NAO INCLUI SEMIRREBOQUE)</t>
  </si>
  <si>
    <t>459.413,00</t>
  </si>
  <si>
    <t>CAVALO MECANICO TRACAO 6X2, PESO BRUTO TOTAL COMBINADO 56000 KG, CAPACIDADE MAXIMA DE TRACAO *66000* KG, POTENCIA *360* CV (INCLUI CABINE E CHASSI, NAO INCLUI SEMIRREBOQUE)</t>
  </si>
  <si>
    <t>563.354,73</t>
  </si>
  <si>
    <t>CAVOUQUEIRO OU OPERADOR DE PERFURATRIZ / ROMPEDOR</t>
  </si>
  <si>
    <t>11,66</t>
  </si>
  <si>
    <t>CAVOUQUEIRO OU OPERADOR DE PERFURATRIZ / ROMPEDOR (MENSALISTA)</t>
  </si>
  <si>
    <t>2.061,75</t>
  </si>
  <si>
    <t>CENTRALIZADOR DE BARRA DE ACO (CHUMBADOR TIPO CARAMBOLA), PARA ACO ATE 20 MM</t>
  </si>
  <si>
    <t>0,91</t>
  </si>
  <si>
    <t>CENTRO DE MEDICAO AGRUPADA, EM POLICARBONATO / PVC, COM 12 MEDIDORES E PROTECAO GERAL (INCLUI BARRAMENTO, DISJUNTORES E ACESSORIOS DE FIXACAO) (PADRAO CONCESSIONARIA LOCAL)</t>
  </si>
  <si>
    <t>5.642,38</t>
  </si>
  <si>
    <t>CENTRO DE MEDICAO AGRUPADA, EM POLICARBONATO / PVC, COM 16 MEDIDORES E PROTECAO GERAL (INCLUI BARRAMENTO, DISJUNTORES E ACESSORIOS DE FIXACAO) (PADRAO CONCESSIONARIA LOCAL)</t>
  </si>
  <si>
    <t>7.523,17</t>
  </si>
  <si>
    <t>CENTRO DE MEDICAO AGRUPADA, EM POLICARBONATO / PVC, COM 4 MEDIDORES E PROTECAO GERAL (INCLUI BARRAMENTO, DISJUNTORES E ACESSORIOS DE FIXACAO) (PADRAO CONCESSIONARIA LOCAL)</t>
  </si>
  <si>
    <t>1.311,13</t>
  </si>
  <si>
    <t>CENTRO DE MEDICAO AGRUPADA, EM POLICARBONATO / PVC, COM 8 MEDIDORES E PROTECAO GERAL (INCLUI BARRAMENTO, DISJUNTORES E ACESSORIOS DE FIXACAO) (PADRAO CONCESSIONARIA LOCAL)</t>
  </si>
  <si>
    <t>2.893,52</t>
  </si>
  <si>
    <t>CERA  LIQUIDA</t>
  </si>
  <si>
    <t>7,61</t>
  </si>
  <si>
    <t>CHAPA ACO INOX AISI 304 NUMERO 4 (E = 6 MM), ACABAMENTO NUMERO 1 (LAMINADO A QUENTE, FOSCO)</t>
  </si>
  <si>
    <t>1.247,26</t>
  </si>
  <si>
    <t>CHAPA ACO INOX AISI 304 NUMERO 9 (E = 4 MM), ACABAMENTO NUMERO 1 (LAMINADO A QUENTE, FOSCO)</t>
  </si>
  <si>
    <t>831,49</t>
  </si>
  <si>
    <t>CHAPA DE ACO CARBONO GALVANIZADA, PERFURADA (GRADE FUROS) E = 1,5 MM, DIAMETRO DO FURO = 9,52 MM (FUROS ALTERNADOS HORIZ.)</t>
  </si>
  <si>
    <t>49,69</t>
  </si>
  <si>
    <t>CHAPA DE ACO CARBONO LAMINADO A QUENTE, QUALIDADE ESTRUTURAL, BITOLA 3/16", E =4,75 MM (37,29 KG/M2)</t>
  </si>
  <si>
    <t>12,62</t>
  </si>
  <si>
    <t>CHAPA DE ACO FINA A FRIO BITOLA MSG 20, E = 0,90 MM (7,20 KG/M2)</t>
  </si>
  <si>
    <t>13,83</t>
  </si>
  <si>
    <t>CHAPA DE ACO FINA A FRIO BITOLA MSG 24, E = 0,60 MM (4,80 KG/M2)</t>
  </si>
  <si>
    <t>14,72</t>
  </si>
  <si>
    <t>CHAPA DE ACO FINA A FRIO BITOLA MSG 26, E = 0,45 MM (3,60 KG/M2)</t>
  </si>
  <si>
    <t>13,86</t>
  </si>
  <si>
    <t>CHAPA DE ACO FINA A QUENTE BITOLA MSG 13, E = 2,25 MM (18,00 KG/M2)</t>
  </si>
  <si>
    <t>12,83</t>
  </si>
  <si>
    <t>CHAPA DE ACO FINA A QUENTE BITOLA MSG 14, E = 2,00 MM (16,0 KG/M2)</t>
  </si>
  <si>
    <t>12,85</t>
  </si>
  <si>
    <t>CHAPA DE ACO FINA A QUENTE BITOLA MSG 16, E = 1,50 MM (12,00 KG/M2)</t>
  </si>
  <si>
    <t>13,57</t>
  </si>
  <si>
    <t>CHAPA DE ACO FINA A QUENTE BITOLA MSG 18, E = 1,20 MM (9,60 KG/M2)</t>
  </si>
  <si>
    <t>CHAPA DE ACO FINA A QUENTE BITOLA MSG 3/16 ", E = 4,75 MM (38,00 KG/M2)</t>
  </si>
  <si>
    <t>11,43</t>
  </si>
  <si>
    <t>CHAPA DE ACO GALVANIZADA BITOLA GSG 14, E = 1,95 MM (15,60 KG/M2)</t>
  </si>
  <si>
    <t>15,73</t>
  </si>
  <si>
    <t>CHAPA DE ACO GALVANIZADA BITOLA GSG 16, E = 1,55 MM (12,40 KG/M2)</t>
  </si>
  <si>
    <t>16,37</t>
  </si>
  <si>
    <t>CHAPA DE ACO GALVANIZADA BITOLA GSG 18, E = 1,25 MM (10,00 KG/M2)</t>
  </si>
  <si>
    <t>15,68</t>
  </si>
  <si>
    <t>CHAPA DE ACO GALVANIZADA BITOLA GSG 19, E = 1,11 MM (8,88 KG/M2)</t>
  </si>
  <si>
    <t>17,09</t>
  </si>
  <si>
    <t>CHAPA DE ACO GALVANIZADA BITOLA GSG 20, E = 0,95 MM (7,60 KG/M2)</t>
  </si>
  <si>
    <t>15,09</t>
  </si>
  <si>
    <t>CHAPA DE ACO GALVANIZADA BITOLA GSG 22, E = 0,80 MM (6,40 KG/M2)</t>
  </si>
  <si>
    <t>16,34</t>
  </si>
  <si>
    <t>CHAPA DE ACO GALVANIZADA BITOLA GSG 24, E = 0,64 (5,12 KG/M2)</t>
  </si>
  <si>
    <t>16,44</t>
  </si>
  <si>
    <t>CHAPA DE ACO GALVANIZADA BITOLA GSG 26, E = 0,50 MM (4,00 KG/M2)</t>
  </si>
  <si>
    <t>CHAPA DE ACO GALVANIZADA BITOLA GSG 30, E = 0,35 MM (2,80 KG/M2)</t>
  </si>
  <si>
    <t>20,58</t>
  </si>
  <si>
    <t>CHAPA DE ACO GROSSA, ASTM A36, E = 1 " (25,40 MM) 199,18 KG/M2</t>
  </si>
  <si>
    <t>14,96</t>
  </si>
  <si>
    <t>CHAPA DE ACO GROSSA, ASTM A36, E = 1/2 " (12,70 MM) 99,59 KG/M2</t>
  </si>
  <si>
    <t>12,46</t>
  </si>
  <si>
    <t>CHAPA DE ACO GROSSA, ASTM A36, E = 1/4 " (6,35 MM) 49,79 KG/M2</t>
  </si>
  <si>
    <t>12,34</t>
  </si>
  <si>
    <t>CHAPA DE ACO GROSSA, ASTM A36, E = 3/4 " (19,05 MM) 149,39 KG/M2</t>
  </si>
  <si>
    <t>14,23</t>
  </si>
  <si>
    <t>CHAPA DE ACO GROSSA, ASTM A36, E = 3/8 " (9,53 MM) 74,69 KG/M2</t>
  </si>
  <si>
    <t>12,66</t>
  </si>
  <si>
    <t>CHAPA DE ACO GROSSA, ASTM A36, E = 5/8 " (15,88 MM) 124,49 KG/M2</t>
  </si>
  <si>
    <t>14,04</t>
  </si>
  <si>
    <t>CHAPA DE ACO GROSSA, ASTM A36, E = 7/8 " (22,23 MM) 174,28 KG/M2</t>
  </si>
  <si>
    <t>14,50</t>
  </si>
  <si>
    <t>CHAPA DE ACO GROSSA, SAE 1020, BITOLA 1/4", E = 6,35 MM (49,85 KG/M2)</t>
  </si>
  <si>
    <t>12,41</t>
  </si>
  <si>
    <t>CHAPA DE ACO XADREZ PARA PISOS, E = 1/4 " (6,30 MM) 54,53 KG/M2</t>
  </si>
  <si>
    <t>CHAPA DE LAMINADO MELAMINICO, LISO BRILHANTE, DE *1,25 X 3,08* M, E = 0,8 MM</t>
  </si>
  <si>
    <t>35,99</t>
  </si>
  <si>
    <t>CHAPA DE LAMINADO MELAMINICO, LISO FOSCO, DE *1,25 X 3,08* M, E = 0,8 MM</t>
  </si>
  <si>
    <t>41,61</t>
  </si>
  <si>
    <t>CHAPA DE LAMINADO MELAMINICO, TEXTURIZADO, DE *1,25 X 3,08* M, E = 0,8 MM</t>
  </si>
  <si>
    <t>40,07</t>
  </si>
  <si>
    <t>CHAPA DE MADEIRA COMPENSADA NAVAL (COM COLA FENOLICA), E = 10 MM, DE *1,60 X 2,20* M</t>
  </si>
  <si>
    <t>42,47</t>
  </si>
  <si>
    <t>CHAPA DE MADEIRA COMPENSADA NAVAL (COM COLA FENOLICA), E = 12 MM, DE *1,60 X 2,20* M</t>
  </si>
  <si>
    <t>51,77</t>
  </si>
  <si>
    <t>CHAPA DE MADEIRA COMPENSADA NAVAL (COM COLA FENOLICA), E = 15 MM, DE *1,60 X 2,20* M</t>
  </si>
  <si>
    <t>56,00</t>
  </si>
  <si>
    <t>CHAPA DE MADEIRA COMPENSADA NAVAL (COM COLA FENOLICA), E = 18 MM, DE *1,60 X 2,20* M</t>
  </si>
  <si>
    <t>71,29</t>
  </si>
  <si>
    <t>CHAPA DE MADEIRA COMPENSADA NAVAL (COM COLA FENOLICA), E = 20 MM, DE *1,60 X 2,20* M</t>
  </si>
  <si>
    <t>79,50</t>
  </si>
  <si>
    <t>CHAPA DE MADEIRA COMPENSADA NAVAL (COM COLA FENOLICA), E = 25 MM, DE *1,60 X 2,20* M</t>
  </si>
  <si>
    <t>90,60</t>
  </si>
  <si>
    <t>CHAPA DE MADEIRA COMPENSADA NAVAL (COM COLA FENOLICA), E = 4 MM, DE *1,60 X 2,20* M</t>
  </si>
  <si>
    <t>23,33</t>
  </si>
  <si>
    <t>CHAPA DE MADEIRA COMPENSADA NAVAL (COM COLA FENOLICA), E = 6 MM, DE *1,60 X 2,20* M</t>
  </si>
  <si>
    <t>28,82</t>
  </si>
  <si>
    <t>CHAPA DE MADEIRA COMPENSADA PLASTIFICADA PARA FORMA DE CONCRETO, DE 2,20 x 1,10 M, E = 10 MM</t>
  </si>
  <si>
    <t>34,51</t>
  </si>
  <si>
    <t>CHAPA DE MADEIRA COMPENSADA PLASTIFICADA PARA FORMA DE CONCRETO, DE 2,20 x 1,10 M, E = 18 MM</t>
  </si>
  <si>
    <t>55,92</t>
  </si>
  <si>
    <t>CHAPA DE MADEIRA COMPENSADA PLASTIFICADA PARA FORMA DE CONCRETO, DE 2,20 X 1,10 M, E = 12 MM</t>
  </si>
  <si>
    <t>41,24</t>
  </si>
  <si>
    <t>CHAPA DE MADEIRA COMPENSADA RESINADA PARA FORMA DE CONCRETO, DE *2,2 X 1,1* M, E = 14 MM</t>
  </si>
  <si>
    <t>43,73</t>
  </si>
  <si>
    <t>CHAPA DE MADEIRA COMPENSADA RESINADA PARA FORMA DE CONCRETO, DE *2,2 X 1,1* M, E = 17 MM</t>
  </si>
  <si>
    <t>50,67</t>
  </si>
  <si>
    <t>CHAPA DE MDF BRANCO LISO 1 FACE, E = 12 MM, DE *2,75 X 1,85* M</t>
  </si>
  <si>
    <t>35,30</t>
  </si>
  <si>
    <t>CHAPA DE MDF BRANCO LISO 1 FACE, E = 15 MM, DE *2,75 X 1,85* M</t>
  </si>
  <si>
    <t>39,10</t>
  </si>
  <si>
    <t>CHAPA DE MDF BRANCO LISO 1 FACE, E = 18 MM, DE *2,75 X 1,85* M</t>
  </si>
  <si>
    <t>49,62</t>
  </si>
  <si>
    <t>CHAPA DE MDF BRANCO LISO 1 FACE, E = 25 MM, DE *2,75 X 1,85* M</t>
  </si>
  <si>
    <t>71,27</t>
  </si>
  <si>
    <t>CHAPA DE MDF BRANCO LISO 1 FACE, E = 6 MM, DE *2,75 X 1,85* M</t>
  </si>
  <si>
    <t>25,81</t>
  </si>
  <si>
    <t>CHAPA DE MDF BRANCO LISO 1 FACE, E = 9 MM, DE *2,75 X 1,85* M</t>
  </si>
  <si>
    <t>33,72</t>
  </si>
  <si>
    <t>CHAPA DE MDF BRANCO LISO 2 FACES, E = 12 MM, DE *2,75 X 1,85* M</t>
  </si>
  <si>
    <t>37,11</t>
  </si>
  <si>
    <t>CHAPA DE MDF BRANCO LISO 2 FACES, E = 15 MM, DE *2,75 X 1,85* M</t>
  </si>
  <si>
    <t>40,49</t>
  </si>
  <si>
    <t>CHAPA DE MDF BRANCO LISO 2 FACES, E = 18 MM, DE *2,75 X 1,85* M</t>
  </si>
  <si>
    <t>50,27</t>
  </si>
  <si>
    <t>CHAPA DE MDF BRANCO LISO 2 FACES, E = 25 MM, DE *2,75 X 1,85* M</t>
  </si>
  <si>
    <t>75,93</t>
  </si>
  <si>
    <t>CHAPA DE MDF BRANCO LISO 2 FACES, E = 6 MM, DE *2,75 X 1,85* M</t>
  </si>
  <si>
    <t>27,84</t>
  </si>
  <si>
    <t>CHAPA DE MDF BRANCO LISO 2 FACES, E = 9 MM, DE *2,75 X 1,85* M</t>
  </si>
  <si>
    <t>34,05</t>
  </si>
  <si>
    <t>CHAPA DE MDF CRU, E = 12 MM, DE *2,75 X 1,85* M</t>
  </si>
  <si>
    <t>28,42</t>
  </si>
  <si>
    <t>CHAPA DE MDF CRU, E = 15 MM, DE *2,75 X 1,85* M</t>
  </si>
  <si>
    <t>29,97</t>
  </si>
  <si>
    <t>CHAPA DE MDF CRU, E = 18 MM, DE *2,75 X 1,85* M</t>
  </si>
  <si>
    <t>36,57</t>
  </si>
  <si>
    <t>CHAPA DE MDF CRU, E = 20 MM, DE *2,75 X 1,85* M</t>
  </si>
  <si>
    <t>48,62</t>
  </si>
  <si>
    <t>CHAPA DE MDF CRU, E = 25 MM, DE *2,75 X 1,85* M</t>
  </si>
  <si>
    <t>59,28</t>
  </si>
  <si>
    <t>CHAPA DE MDF CRU, E = 6 MM, DE *2,75 X 1,85* M</t>
  </si>
  <si>
    <t>17,06</t>
  </si>
  <si>
    <t>CHAPA DE MDF CRU, E = 9 MM, DE *2,75 X 1,85* M</t>
  </si>
  <si>
    <t>22,94</t>
  </si>
  <si>
    <t>CHAPA EM ACO GALVANIZADO PARA STEEL DECK, COM NERVURAS TRAPEZOIDAIS, LARGURA UTIL DE 915 MM E ESPESSURA DE 0,80 MM</t>
  </si>
  <si>
    <t>130,33</t>
  </si>
  <si>
    <t>CHAPA EM ACO GALVANIZADO PARA STEEL DECK, COM NERVURAS TRAPEZOIDAIS, LARGURA UTIL DE 915 MM E ESPESSURA DE 0,95 MM</t>
  </si>
  <si>
    <t>152,17</t>
  </si>
  <si>
    <t>CHAPA EM ACO GALVANIZADO PARA STEEL DECK, COM NERVURAS TRAPEZOIDAIS, LARGURA UTIL DE 915 MM E ESPESSURA DE 1,25 MM</t>
  </si>
  <si>
    <t>197,35</t>
  </si>
  <si>
    <t>CHAPA PARA EMENDA DE VIGA, EM ACO GROSSO, QUALIDADE ESTRUTURAL, BITOLA 3/16 ", E= 4,75 MM, 4 FUROS, LARGURA 45 MM, COMPRIMENTO 500 MM</t>
  </si>
  <si>
    <t>138,59</t>
  </si>
  <si>
    <t>CHAPA/BOBINA LISA EM ALUMINIO, LIGA 1.200 - H14, QUALQUER ESPESSURA, QUALQUER LARGURA</t>
  </si>
  <si>
    <t>40,54</t>
  </si>
  <si>
    <t>CHAVE BLINDADA TRIPOLAR PARA MOTORES, DO TIPO FACA, COM PORTA FUSIVEL DO TIPO CARTUCHO, CORRENTE NOMINAL DE 100 A, TENSAO NOMINAL DE 250 V</t>
  </si>
  <si>
    <t>678,92</t>
  </si>
  <si>
    <t>CHAVE BLINDADA TRIPOLAR PARA MOTORES, DO TIPO FACA, COM PORTA FUSIVEL DO TIPO CARTUCHO, CORRENTE NOMINAL DE 30 A, TENSAO NOMINAL DE 250 V</t>
  </si>
  <si>
    <t>229,59</t>
  </si>
  <si>
    <t>CHAVE BLINDADA TRIPOLAR PARA MOTORES, DO TIPO FACA, COM PORTA FUSIVEL DO TIPO CARTUCHO, CORRENTE NOMINAL DE 60 A, TENSAO NOMINAL DE 250 V</t>
  </si>
  <si>
    <t>360,83</t>
  </si>
  <si>
    <t>CHAVE DE PARTIDA DIRETA TRIFASICA, COM CAIXA TERMOPLASTICA, COM FUSIVEL DE 25 A, PARA MOTOR COM POTENCIA DE 7,5 CV E TENSAO DE 380 V</t>
  </si>
  <si>
    <t>538,90</t>
  </si>
  <si>
    <t>CHAVE DE PARTIDA DIRETA TRIFASICA, COM CAIXA TERMOPLASTICA, COM FUSIVEL DE 35 A, PARA MOTOR COM POTENCIA DE 5 CV E TENSAO DE 220 V</t>
  </si>
  <si>
    <t>300,88</t>
  </si>
  <si>
    <t>CHAVE DE PARTIDA DIRETA TRIFASICA, COM CAIXA TERMOPLASTICA, COM FUSIVEL DE 63 A, PARA MOTOR COM POTENCIA DE 10 CV E TENSAO DE 220 V</t>
  </si>
  <si>
    <t>474,63</t>
  </si>
  <si>
    <t>CHAVE DUPLA PARA CONEXOES TIPO STORZ, ENGATE RAPIDO 1 1/2" X 2 1/2", EM LATAO, PARA INSTALACAO PREDIAL COMBATE A INCENDIO</t>
  </si>
  <si>
    <t>8,55</t>
  </si>
  <si>
    <t>CHAVE FUSIVEL PARA REDES DE DISTRIBUICAO, TENSAO DE 15,0 KV, CORRENTE NOMINAL DO PORTA FUSIVEL DE 100 A, CAPACIDADE DE INTERRUPCAO SIMETRICA DE 7,10 KA, CAPACIDADE DE INTERRUPCAO ASSIMETRICA 10,00 KA</t>
  </si>
  <si>
    <t>323,37</t>
  </si>
  <si>
    <t>CHAVE SECCIONADORA-FUSIVEL BLINDADA TRIPOLAR, ABERTURA COM CARGA, PARA FUSIVEL NH00, CORRENTE NOMINAL DE 160 A, TENSAO DE 500 V</t>
  </si>
  <si>
    <t>350,77</t>
  </si>
  <si>
    <t>CHAVE SECCIONADORA-FUSIVEL BLINDADA TRIPOLAR, ABERTURA COM CARGA, PARA FUSIVEL NH01, CORRENTE NOMINAL DE 250 A, TENSAO DE 500 V</t>
  </si>
  <si>
    <t>486,25</t>
  </si>
  <si>
    <t>CHUMBADOR DE ACO TIPO PARABOLT, * 5/8" X 200* MM,  COM PORCA E ARRUELA</t>
  </si>
  <si>
    <t>15,87</t>
  </si>
  <si>
    <t>CHUMBADOR DE ACO, DIAMETRO 1/2", COMPRIMENTO 75 MM</t>
  </si>
  <si>
    <t>8,22</t>
  </si>
  <si>
    <t>CHUMBADOR DE ACO, DIAMETRO 5/8", COMPRIMENTO 6", COM PORCA</t>
  </si>
  <si>
    <t>CHUMBADOR DE ACO, 1" X 600 MM, PARA POSTES DE ACO COM BASE, INCLUSO PORCA E ARRUELA</t>
  </si>
  <si>
    <t>200,60</t>
  </si>
  <si>
    <t>CHUMBADOR, DIAMETRO 1/4" COM PARAFUSO 1/4" X 40 MM</t>
  </si>
  <si>
    <t>CHUVEIRO COMUM EM PLASTICO BRANCO, COM CANO, 3 TEMPERATURAS, 5500 W (110/220 V)</t>
  </si>
  <si>
    <t>54,15</t>
  </si>
  <si>
    <t>CHUVEIRO COMUM EM PLASTICO CROMADO, COM CANO, 4 TEMPERATURAS (110/220 V)</t>
  </si>
  <si>
    <t>175,16</t>
  </si>
  <si>
    <t>CHUVEIRO PLASTICO BRANCO SIMPLES 5 '' PARA ACOPLAR EM HASTE 1/2 ", AGUA FRIA</t>
  </si>
  <si>
    <t>5,32</t>
  </si>
  <si>
    <t>CIMENTO ASFALTICO DE PETROLEO A GRANEL (CAP) 50/70 (COLETADO CAIXA NA ANP ACRESCIDO DE ICMS)</t>
  </si>
  <si>
    <t>3.681,57</t>
  </si>
  <si>
    <t>CIMENTO BRANCO</t>
  </si>
  <si>
    <t>1,92</t>
  </si>
  <si>
    <t>CIMENTO IMPERMEABILIZANTE DE PEGA ULTRARRAPIDA PARA TAMPONAMENTOS</t>
  </si>
  <si>
    <t>12,43</t>
  </si>
  <si>
    <t>CIMENTO PORTLAND COMPOSTO CP II-32</t>
  </si>
  <si>
    <t>0,61</t>
  </si>
  <si>
    <t>CIMENTO PORTLAND DE ALTO FORNO (AF) CP III-40</t>
  </si>
  <si>
    <t>CIMENTO PORTLAND ESTRUTURAL BRANCO CPB-32</t>
  </si>
  <si>
    <t>CIMENTO PORTLAND POZOLANICO CP IV-32</t>
  </si>
  <si>
    <t>CINTA CIRCULAR EM ACO GALVANIZADO DE 150 MM DE DIAMETRO PARA FIXACAO DE CAIXA MEDICAO, INCLUI PARAFUSOS E PORCAS</t>
  </si>
  <si>
    <t>31,35</t>
  </si>
  <si>
    <t>CINTA CIRCULAR EM ACO GALVANIZADO DE 210 MM DE DIAMETRO PARA INSTALACAO DE TRANSFORMADOR EM POSTE DE CONCRETO</t>
  </si>
  <si>
    <t>37,34</t>
  </si>
  <si>
    <t>CINTURAO DE SEGURANCA TIPO PARAQUEDISTA, FIVELA EM ACO, AJUSTE NO SUSPENSARIO, CINTURA E PERNAS</t>
  </si>
  <si>
    <t>COBRE ELETROLITICO EM BARRA OU CHAPA</t>
  </si>
  <si>
    <t>144,73</t>
  </si>
  <si>
    <t>COLA A BASE DE RESINA SINTETICA PARA CHAPA DE LAMINADO MELAMINICO</t>
  </si>
  <si>
    <t>36,08</t>
  </si>
  <si>
    <t>COLA BRANCA BASE PVA</t>
  </si>
  <si>
    <t>COLAR DE TOMADA EM POLIPROPILENO, PP, COM PARAFUSOS, PARA PEAD, 63 X 1/2" - LIGACAO PREDIAL DE AGUA</t>
  </si>
  <si>
    <t>17,99</t>
  </si>
  <si>
    <t>COLAR DE TOMADA EM POLIPROPILENO, PP, COM PARAFUSOS, PARA PEAD, 63 X 3/4" - LIGACAO PREDIAL DE AGUA</t>
  </si>
  <si>
    <t>18,47</t>
  </si>
  <si>
    <t>COLAR TOMADA PVC, COM TRAVAS, SAIDA COM ROSCA, DE 110 MM X 1/2" OU 110 MM X 3/4", PARA LIGACAO PREDIAL DE AGUA</t>
  </si>
  <si>
    <t>22,11</t>
  </si>
  <si>
    <t>COLAR TOMADA PVC, COM TRAVAS, SAIDA COM ROSCA, DE 32 MM X 1/2" OU 32 MM X 3/4", PARA LIGACAO PREDIAL DE AGUA</t>
  </si>
  <si>
    <t>COLAR TOMADA PVC, COM TRAVAS, SAIDA COM ROSCA, DE 40 MM X 1/2" OU 40 MM X 3/4", PARA LIGACAO PREDIAL DE AGUA</t>
  </si>
  <si>
    <t>9,84</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</si>
  <si>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</si>
  <si>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</si>
  <si>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</si>
  <si>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17,18</t>
  </si>
  <si>
    <t>COLAR TOMADA PVC, COM TRAVAS, SAIDA COM ROSCA, DE 85 MM X 1/2" OU 85 MM X 3/4", PARA LIGACAO PREDIAL DE AGUA</t>
  </si>
  <si>
    <t>14,55</t>
  </si>
  <si>
    <t>COLAR TOMADA PVC, COM TRAVAS, SAIDA ROSCAVEL COM BUCHA DE LATAO, DE 110 MM X 1/2" OU 110 MM X 3/4", PARA LIGACAO PREDIAL DE AGUA</t>
  </si>
  <si>
    <t>26,48</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</si>
  <si>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</si>
  <si>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</si>
  <si>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</si>
  <si>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23,28</t>
  </si>
  <si>
    <t>COMPACTADOR DE SOLO A PERCUSSAO (SOQUETE), COM MOTOR GASOLINA DE 4 TEMPOS, PESO ENTRE 55 E 65 KG, FORCA DE IMPACTO DE 1.000 A 1.500 KGF, FREQUENCIA DE 600 A 700 GOLPES POR MINUTO, VELOCIDADE DE TRABALHO ENTRE 10 E 15 M/MIN, POTENCIA ENTRE 2,00 E 3,00 HP</t>
  </si>
  <si>
    <t>10.500,00</t>
  </si>
  <si>
    <t>COMPACTADOR DE SOLO TIPO PLACA VIBRATORIA REVERSIVEL, A GASOLINA, 4 TEMPOS, PESO DE 125 A 150 KG, FORCA CENTRIFUGA DE 2500 A 2800 KGF, LARG. TRABALHO DE 400 A 450 MM, FREQ VIBRACAO DE 4300 A 4500 RPM, VELOC. TRABALHO DE 15 A 20 M/MIN, POT. DE 5,5 A 6,0 HP</t>
  </si>
  <si>
    <t>8.814,67</t>
  </si>
  <si>
    <t>COMPACTADOR DE SOLO TIPO PLACA VIBRATORIA REVERSIVEL, A GASOLINA, 4 TEMPOS, PESO DE 150 A 175 KG, FORCA CENTRIFUGA DE 2800 A 3100 KGF, LARG. TRABALHO DE 450 A 520 MM, FREQ VIBRACAO DE 4000 A 4300 RPM, VELOC. TRABALHO DE 15 A 20 M/MIN, POT. DE 6,0 A 7,0 HP</t>
  </si>
  <si>
    <t>7.608,69</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</si>
  <si>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</si>
  <si>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5.881,81</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</si>
  <si>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</si>
  <si>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103.998,46</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</si>
  <si>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</si>
  <si>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13.692,08</t>
  </si>
  <si>
    <t>COMPACTADOR DE SOLOS DE PERCURSAO (SOQUETE) COM MOTOR A GASOLINA 4 TEMPOS DE 4 HP (4 CV)</t>
  </si>
  <si>
    <t>13.010,86</t>
  </si>
  <si>
    <t>COMPRESSOR DE AR ESTACIONARIO, VAZAO 620 PCM, PRESSAO EFETIVA DE TRABALHO 109 PSI, MOTOR ELETRICO, POTENCIA 127 CV</t>
  </si>
  <si>
    <t>118.484,54</t>
  </si>
  <si>
    <t>COMPRESSOR DE AR REBOCAVEL VAZAO 400 PCM, PRESSAO EFETIVA DE TRABALHO 102 PSI, MOTOR DIESEL, POTENCIA 110 CV</t>
  </si>
  <si>
    <t>95.479,67</t>
  </si>
  <si>
    <t>COMPRESSOR DE AR REBOCAVEL VAZAO 748 PCM, PRESSAO EFETIVA DE TRABALHO 102 PSI, MOTOR DIESEL, POTENCIA 210 CV</t>
  </si>
  <si>
    <t>204.409,09</t>
  </si>
  <si>
    <t>COMPRESSOR DE AR REBOCAVEL VAZAO 860 PCM, PRESSAO EFETIVA DE TRABALHO 102 PSI, MOTOR DIESEL, POTENCIA 250 CV</t>
  </si>
  <si>
    <t>222.030,38</t>
  </si>
  <si>
    <t>COMPRESSOR DE AR REBOCAVEL, VAZAO *89* PCM, PRESSAO EFETIVA DE TRABALHO *102* PSI, MOTOR DIESEL, POTENCIA *20* CV</t>
  </si>
  <si>
    <t>80.284,25</t>
  </si>
  <si>
    <t>COMPRESSOR DE AR REBOCAVEL, VAZAO 152 PCM, PRESSAO EFETIVA DE TRABALHO 102 PSI, MOTOR DIESEL, POTENCIA 31,5 KW</t>
  </si>
  <si>
    <t>51.694,37</t>
  </si>
  <si>
    <t>COMPRESSOR DE AR REBOCAVEL, VAZAO 189 PCM, PRESSAO EFETIVA DE TRABALHO 102 PSI, MOTOR DIESEL, POTENCIA 63 CV</t>
  </si>
  <si>
    <t>60.119,93</t>
  </si>
  <si>
    <t>COMPRESSOR DE AR REBOCAVEL, VAZAO 250 PCM, PRESSAO EFETIVA DE TRABALHO 102 PSI, MOTOR DIESEL, POTENCIA 81 CV</t>
  </si>
  <si>
    <t>80.514,63</t>
  </si>
  <si>
    <t>CONCERTINA CLIPADA (DUPLA) EM ACO GALVANIZADO DE ALTA RESISTENCIA, COM ESPIRAL DE 300 MM, D = 2,76 MM</t>
  </si>
  <si>
    <t>22,08</t>
  </si>
  <si>
    <t>CONCERTINA SIMPLES EM ACO GALVANIZADO DE ALTA RESISTENCIA, COM ESPIRAL DE 300 MM, D = 2,76 MM</t>
  </si>
  <si>
    <t>CONCRETO AUTOADENSAVEL (CAA) CLASSE DE RESISTENCIA C15, ESPALHAMENTO SF2, INCLUI SERVICO DE BOMBEAMENTO (NBR 15823)</t>
  </si>
  <si>
    <t>388,21</t>
  </si>
  <si>
    <t>CONCRETO AUTOADENSAVEL (CAA) CLASSE DE RESISTENCIA C20, ESPALHAMENTO SF2, INCLUI SERVICO DE BOMBEAMENTO (NBR 15823)</t>
  </si>
  <si>
    <t>403,40</t>
  </si>
  <si>
    <t>CONCRETO AUTOADENSAVEL (CAA) CLASSE DE RESISTENCIA C25, ESPALHAMENTO SF2, INCLUI SERVICO DE BOMBEAMENTO (NBR 15823)</t>
  </si>
  <si>
    <t>407,93</t>
  </si>
  <si>
    <t>CONCRETO AUTOADENSAVEL (CAA) CLASSE DE RESISTENCIA C30, ESPALHAMENTO SF2, INCLUI SERVICO DE BOMBEAMENTO (NBR 15823)</t>
  </si>
  <si>
    <t>419,75</t>
  </si>
  <si>
    <t>CONCRETO BETUMINOSO USINADO A QUENTE (CBUQ) PARA PAVIMENTACAO ASFALTICA, PADRAO DNIT, FAIXA C, COM CAP 30/45 - AQUISICAO POSTO USINA</t>
  </si>
  <si>
    <t>441,40</t>
  </si>
  <si>
    <t>CONCRETO BETUMINOSO USINADO A QUENTE (CBUQ) PARA PAVIMENTACAO ASFALTICA, PADRAO DNIT, FAIXA C, COM CAP 50/70 - AQUISICAO POSTO USINA</t>
  </si>
  <si>
    <t>450,00</t>
  </si>
  <si>
    <t>CONCRETO BETUMINOSO USINADO A QUENTE (CBUQ) PARA PAVIMENTACAO ASFALTICA, PADRAO DNIT, PARA BINDER, COM CAP 50/70 - AQUISICAO POSTO USINA</t>
  </si>
  <si>
    <t>435,96</t>
  </si>
  <si>
    <t>CONCRETO USINADO BOMBEAVEL, CLASSE DE RESISTENCIA C20, COM BRITA 0 E 1, SLUMP = 100 +/- 20 MM, EXCLUI SERVICO DE BOMBEAMENTO (NBR 8953)</t>
  </si>
  <si>
    <t>345,00</t>
  </si>
  <si>
    <t>CONCRETO USINADO BOMBEAVEL, CLASSE DE RESISTENCIA C20, COM BRITA 0 E 1, SLUMP = 100 +/- 20 MM, INCLUI SERVICO DE BOMBEAMENTO (NBR 8953)</t>
  </si>
  <si>
    <t>372,46</t>
  </si>
  <si>
    <t>CONCRETO USINADO BOMBEAVEL, CLASSE DE RESISTENCIA C20, COM BRITA 0 E 1, SLUMP = 130 +/- 20 MM, EXCLUI SERVICO DE BOMBEAMENTO (NBR 8953)</t>
  </si>
  <si>
    <t>357,35</t>
  </si>
  <si>
    <t>CONCRETO USINADO BOMBEAVEL, CLASSE DE RESISTENCIA C20, COM BRITA 0 E 1, SLUMP = 190 +/- 20 MM, INCLUI SERVICO DE BOMBEAMENTO (NBR 8953)</t>
  </si>
  <si>
    <t>409,52</t>
  </si>
  <si>
    <t>CONCRETO USINADO BOMBEAVEL, CLASSE DE RESISTENCIA C20, COM BRITA 0, SLUMP = 220 +/- 20 MM, INCLUI SERVICO DE BOMBEAMENTO (NBR 8953)</t>
  </si>
  <si>
    <t>415,47</t>
  </si>
  <si>
    <t>CONCRETO USINADO BOMBEAVEL, CLASSE DE RESISTENCIA C25, COM BRITA 0 E 1, SLUMP = 100 +/- 20 MM, EXCLUI SERVICO DE BOMBEAMENTO (NBR 8953)</t>
  </si>
  <si>
    <t>354,72</t>
  </si>
  <si>
    <t>CONCRETO USINADO BOMBEAVEL, CLASSE DE RESISTENCIA C25, COM BRITA 0 E 1, SLUMP = 100 +/- 20 MM, INCLUI SERVICO DE BOMBEAMENTO (NBR 8953)</t>
  </si>
  <si>
    <t>384,28</t>
  </si>
  <si>
    <t>CONCRETO USINADO BOMBEAVEL, CLASSE DE RESISTENCIA C25, COM BRITA 0 E 1, SLUMP = 130 +/- 20 MM, EXCLUI SERVICO DE BOMBEAMENTO (NBR 8953)</t>
  </si>
  <si>
    <t>368,37</t>
  </si>
  <si>
    <t>CONCRETO USINADO BOMBEAVEL, CLASSE DE RESISTENCIA C25, COM BRITA 0 E 1, SLUMP = 190 +/- 20 MM, EXCLUI SERVICO DE BOMBEAMENTO (NBR 8953)</t>
  </si>
  <si>
    <t>407,75</t>
  </si>
  <si>
    <t>CONCRETO USINADO BOMBEAVEL, CLASSE DE RESISTENCIA C30, COM BRITA 0 E 1, SLUMP = 100 +/- 20 MM, EXCLUI SERVICO DE BOMBEAMENTO (NBR 8953)</t>
  </si>
  <si>
    <t>366,55</t>
  </si>
  <si>
    <t>CONCRETO USINADO BOMBEAVEL, CLASSE DE RESISTENCIA C30, COM BRITA 0 E 1, SLUMP = 100 +/- 20 MM, INCLUI SERVICO DE BOMBEAMENTO (NBR 8953)</t>
  </si>
  <si>
    <t>396,10</t>
  </si>
  <si>
    <t>CONCRETO USINADO BOMBEAVEL, CLASSE DE RESISTENCIA C30, COM BRITA 0 E 1, SLUMP = 130 +/- 20 MM, EXCLUI SERVICO DE BOMBEAMENTO (NBR 8953)</t>
  </si>
  <si>
    <t>388,98</t>
  </si>
  <si>
    <t>CONCRETO USINADO BOMBEAVEL, CLASSE DE RESISTENCIA C30, COM BRITA 0 E 1, SLUMP = 190 +/- 20 MM, EXCLUI SERVICO DE BOMBEAMENTO (NBR 8953)</t>
  </si>
  <si>
    <t>410,53</t>
  </si>
  <si>
    <t>CONCRETO USINADO BOMBEAVEL, CLASSE DE RESISTENCIA C30, COM BRITA 0 E 1, SLUMP = 220 +/- 30 MM, EXCLUI SERVICO DE BOMBEAMENTO (NBR 8953)</t>
  </si>
  <si>
    <t>428,07</t>
  </si>
  <si>
    <t>CONCRETO USINADO BOMBEAVEL, CLASSE DE RESISTENCIA C35, COM BRITA 0 E 1, SLUMP = 100 +/- 20 MM, EXCLUI SERVICO DE BOMBEAMENTO (NBR 8953)</t>
  </si>
  <si>
    <t>378,37</t>
  </si>
  <si>
    <t>CONCRETO USINADO BOMBEAVEL, CLASSE DE RESISTENCIA C35, COM BRITA 0 E 1, SLUMP = 100 +/- 20 MM, INCLUI SERVICO DE BOMBEAMENTO (NBR 8953)</t>
  </si>
  <si>
    <t>CONCRETO USINADO BOMBEAVEL, CLASSE DE RESISTENCIA C40, COM BRITA 0 E 1, SLUMP = 100 +/- 20 MM, EXCLUI SERVICO DE BOMBEAMENTO (NBR 8953)</t>
  </si>
  <si>
    <t>394,70</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</si>
  <si>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</si>
  <si>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</si>
  <si>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</si>
  <si>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468,60</t>
  </si>
  <si>
    <t>CONCRETO USINADO BOMBEAVEL, CLASSE DE RESISTENCIA C60, COM BRITA 0 E 1, SLUMP = 100 +/- 20 MM, INCLUI SERVICO DE BOMBEAMENTO (NBR 8953)</t>
  </si>
  <si>
    <t>501,12</t>
  </si>
  <si>
    <t>CONCRETO USINADO CONVENCIONAL (NAO BOMBEAVEL) CLASSE DE RESISTENCIA C10, COM BRITA 1 E 2, SLUMP = 80 MM +/- 10 MM (NBR 8953)</t>
  </si>
  <si>
    <t>325,75</t>
  </si>
  <si>
    <t>CONCRETO USINADO CONVENCIONAL (NAO BOMBEAVEL) CLASSE DE RESISTENCIA C15, COM BRITA 1 E 2, SLUMP = 80 MM +/- 10 MM (NBR 8953)</t>
  </si>
  <si>
    <t>331,07</t>
  </si>
  <si>
    <t>CONDULETE DE ALUMINIO TIPO B, PARA ELETRODUTO ROSCAVEL DE 1/2", COM TAMPA CEGA</t>
  </si>
  <si>
    <t>10,97</t>
  </si>
  <si>
    <t>CONDULETE DE ALUMINIO TIPO B, PARA ELETRODUTO ROSCAVEL DE 1", COM TAMPA CEGA</t>
  </si>
  <si>
    <t>CONDULETE DE ALUMINIO TIPO B, PARA ELETRODUTO ROSCAVEL DE 3/4", COM TAMPA CEGA</t>
  </si>
  <si>
    <t>11,13</t>
  </si>
  <si>
    <t>CONDULETE DE ALUMINIO TIPO C, PARA ELETRODUTO ROSCAVEL DE 1/2", COM TAMPA CEGA</t>
  </si>
  <si>
    <t>CONDULETE DE ALUMINIO TIPO C, PARA ELETRODUTO ROSCAVEL DE 1", COM TAMPA CEGA</t>
  </si>
  <si>
    <t>14,75</t>
  </si>
  <si>
    <t>CONDULETE DE ALUMINIO TIPO C, PARA ELETRODUTO ROSCAVEL DE 3/4", COM TAMPA CEGA</t>
  </si>
  <si>
    <t>11,80</t>
  </si>
  <si>
    <t>CONDULETE DE ALUMINIO TIPO C, PARA ELETRODUTO ROSCAVEL DE 4", COM TAMPA CEGA</t>
  </si>
  <si>
    <t>195,61</t>
  </si>
  <si>
    <t>CONDULETE DE ALUMINIO TIPO E, PARA ELETRODUTO ROSCAVEL DE 1  1/4", COM TAMPA CEGA</t>
  </si>
  <si>
    <t>19,68</t>
  </si>
  <si>
    <t>CONDULETE DE ALUMINIO TIPO E, PARA ELETRODUTO ROSCAVEL DE 1 1/2", COM TAMPA CEGA</t>
  </si>
  <si>
    <t>26,16</t>
  </si>
  <si>
    <t>CONDULETE DE ALUMINIO TIPO E, PARA ELETRODUTO ROSCAVEL DE 1/2", COM TAMPA CEGA</t>
  </si>
  <si>
    <t>9,54</t>
  </si>
  <si>
    <t>CONDULETE DE ALUMINIO TIPO E, PARA ELETRODUTO ROSCAVEL DE 1", COM TAMPA CEGA</t>
  </si>
  <si>
    <t>16,05</t>
  </si>
  <si>
    <t>CONDULETE DE ALUMINIO TIPO E, PARA ELETRODUTO ROSCAVEL DE 2", COM TAMPA CEGA</t>
  </si>
  <si>
    <t>38,38</t>
  </si>
  <si>
    <t>CONDULETE DE ALUMINIO TIPO E, PARA ELETRODUTO ROSCAVEL DE 3/4", COM TAMPA CEGA</t>
  </si>
  <si>
    <t>9,56</t>
  </si>
  <si>
    <t>CONDULETE DE ALUMINIO TIPO E, PARA ELETRODUTO ROSCAVEL DE 3", COM TAMPA CEGA</t>
  </si>
  <si>
    <t>106,58</t>
  </si>
  <si>
    <t>CONDULETE DE ALUMINIO TIPO E, PARA ELETRODUTO ROSCAVEL DE 4", COM TAMPA CEGA</t>
  </si>
  <si>
    <t>177,55</t>
  </si>
  <si>
    <t>CONDULETE DE ALUMINIO TIPO LR, PARA ELETRODUTO ROSCAVEL DE 1 1/2", COM TAMPA CEGA</t>
  </si>
  <si>
    <t>30,26</t>
  </si>
  <si>
    <t>CONDULETE DE ALUMINIO TIPO LR, PARA ELETRODUTO ROSCAVEL DE 1 1/4", COM TAMPA CEGA</t>
  </si>
  <si>
    <t>24,03</t>
  </si>
  <si>
    <t>CONDULETE DE ALUMINIO TIPO LR, PARA ELETRODUTO ROSCAVEL DE 1/2", COM TAMPA CEGA</t>
  </si>
  <si>
    <t>9,26</t>
  </si>
  <si>
    <t>CONDULETE DE ALUMINIO TIPO LR, PARA ELETRODUTO ROSCAVEL DE 1", COM TAMPA CEGA</t>
  </si>
  <si>
    <t>15,52</t>
  </si>
  <si>
    <t>CONDULETE DE ALUMINIO TIPO LR, PARA ELETRODUTO ROSCAVEL DE 2", COM TAMPA CEGA</t>
  </si>
  <si>
    <t>46,08</t>
  </si>
  <si>
    <t>CONDULETE DE ALUMINIO TIPO LR, PARA ELETRODUTO ROSCAVEL DE 3/4", COM TAMPA CEGA</t>
  </si>
  <si>
    <t>9,87</t>
  </si>
  <si>
    <t>CONDULETE DE ALUMINIO TIPO LR, PARA ELETRODUTO ROSCAVEL DE 3", COM TAMPA CEGA</t>
  </si>
  <si>
    <t>136,29</t>
  </si>
  <si>
    <t>CONDULETE DE ALUMINIO TIPO LR, PARA ELETRODUTO ROSCAVEL DE 4", COM TAMPA CEGA</t>
  </si>
  <si>
    <t>212,64</t>
  </si>
  <si>
    <t>CONDULETE DE ALUMINIO TIPO T, PARA ELETRODUTO ROSCAVEL DE 1 1/2", COM TAMPA CEGA</t>
  </si>
  <si>
    <t>36,25</t>
  </si>
  <si>
    <t>CONDULETE DE ALUMINIO TIPO T, PARA ELETRODUTO ROSCAVEL DE 1 1/4", COM TAMPA CEGA</t>
  </si>
  <si>
    <t>27,25</t>
  </si>
  <si>
    <t>CONDULETE DE ALUMINIO TIPO T, PARA ELETRODUTO ROSCAVEL DE 1/2", COM TAMPA CEGA</t>
  </si>
  <si>
    <t>11,31</t>
  </si>
  <si>
    <t>CONDULETE DE ALUMINIO TIPO T, PARA ELETRODUTO ROSCAVEL DE 1", COM TAMPA CEGA</t>
  </si>
  <si>
    <t>18,34</t>
  </si>
  <si>
    <t>CONDULETE DE ALUMINIO TIPO T, PARA ELETRODUTO ROSCAVEL DE 2", COM TAMPA CEGA</t>
  </si>
  <si>
    <t>49,12</t>
  </si>
  <si>
    <t>CONDULETE DE ALUMINIO TIPO T, PARA ELETRODUTO ROSCAVEL DE 3/4", COM TAMPA CEGA</t>
  </si>
  <si>
    <t>11,39</t>
  </si>
  <si>
    <t>CONDULETE DE ALUMINIO TIPO T, PARA ELETRODUTO ROSCAVEL DE 3", COM TAMPA CEGA</t>
  </si>
  <si>
    <t>153,35</t>
  </si>
  <si>
    <t>CONDULETE DE ALUMINIO TIPO T, PARA ELETRODUTO ROSCAVEL DE 4", COM TAMPA CEGA</t>
  </si>
  <si>
    <t>210,44</t>
  </si>
  <si>
    <t>CONDULETE DE ALUMINIO TIPO TB, PARA ELETRODUTO ROSCAVEL DE 3", COM TAMPA CEGA</t>
  </si>
  <si>
    <t>112,91</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</si>
  <si>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</si>
  <si>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</si>
  <si>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</si>
  <si>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</si>
  <si>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17,55</t>
  </si>
  <si>
    <t>CONDULETE DE ALUMINIO TIPO X, PARA ELETRODUTO ROSCAVEL DE 2", COM TAMPA CEGA</t>
  </si>
  <si>
    <t>51,92</t>
  </si>
  <si>
    <t>CONDULETE DE ALUMINIO TIPO X, PARA ELETRODUTO ROSCAVEL DE 3/4", COM TAMPA CEGA</t>
  </si>
  <si>
    <t>15,04</t>
  </si>
  <si>
    <t>CONDULETE DE ALUMINIO TIPO X, PARA ELETRODUTO ROSCAVEL DE 3", COM TAMPA CEGA</t>
  </si>
  <si>
    <t>126,28</t>
  </si>
  <si>
    <t>CONDULETE DE ALUMINIO TIPO X, PARA ELETRODUTO ROSCAVEL DE 4", COM TAMPA CEGA</t>
  </si>
  <si>
    <t>210,22</t>
  </si>
  <si>
    <t>CONDULETE EM PVC, TIPO "B", SEM TAMPA, DE 1/2" OU 3/4"</t>
  </si>
  <si>
    <t>8,15</t>
  </si>
  <si>
    <t>CONDULETE EM PVC, TIPO "B", SEM TAMPA, DE 1"</t>
  </si>
  <si>
    <t>8,53</t>
  </si>
  <si>
    <t>CONDULETE EM PVC, TIPO "C", SEM TAMPA, DE 1/2"</t>
  </si>
  <si>
    <t>8,97</t>
  </si>
  <si>
    <t>CONDULETE EM PVC, TIPO "C", SEM TAMPA, DE 1"</t>
  </si>
  <si>
    <t>CONDULETE EM PVC, TIPO "C", SEM TAMPA, DE 3/4"</t>
  </si>
  <si>
    <t>CONDULETE EM PVC, TIPO "E", SEM TAMPA, DE 1/2"</t>
  </si>
  <si>
    <t>7,78</t>
  </si>
  <si>
    <t>CONDULETE EM PVC, TIPO "E", SEM TAMPA, DE 1"</t>
  </si>
  <si>
    <t>CONDULETE EM PVC, TIPO "E", SEM TAMPA, DE 3/4"</t>
  </si>
  <si>
    <t>7,16</t>
  </si>
  <si>
    <t>CONDULETE EM PVC, TIPO "LB", SEM TAMPA, DE 1/2" OU 3/4"</t>
  </si>
  <si>
    <t>8,98</t>
  </si>
  <si>
    <t>CONDULETE EM PVC, TIPO "LB", SEM TAMPA, DE 1"</t>
  </si>
  <si>
    <t>10,46</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</si>
  <si>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</si>
  <si>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</si>
  <si>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</si>
  <si>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</si>
  <si>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</si>
  <si>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</si>
  <si>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13,07</t>
  </si>
  <si>
    <t>CONDULETE EM PVC, TIPO "T", SEM TAMPA, DE 3/4"</t>
  </si>
  <si>
    <t>9,60</t>
  </si>
  <si>
    <t>CONDULETE EM PVC, TIPO "TB", SEM TAMPA, DE 1/2" OU 3/4"</t>
  </si>
  <si>
    <t>CONDULETE EM PVC, TIPO "TB", SEM TAMPA, DE 1"</t>
  </si>
  <si>
    <t>CONDULETE EM PVC, TIPO "X", SEM TAMPA, DE 1/2"</t>
  </si>
  <si>
    <t>11,04</t>
  </si>
  <si>
    <t>CONDULETE EM PVC, TIPO "X", SEM TAMPA, DE 1"</t>
  </si>
  <si>
    <t>14,94</t>
  </si>
  <si>
    <t>CONDULETE EM PVC, TIPO "X", SEM TAMPA, DE 3/4"</t>
  </si>
  <si>
    <t>10,67</t>
  </si>
  <si>
    <t>CONDUTOR PLUVIAL, PVC, CIRCULAR, DIAMETRO ENTRE 80 E 100 MM, PARA DRENAGEM PREDIAL</t>
  </si>
  <si>
    <t>11,29</t>
  </si>
  <si>
    <t>CONE DE SINALIZACAO EM PVC FLEXIVEL, H = 70 / 76 CM (NBR 15071)</t>
  </si>
  <si>
    <t>137,67</t>
  </si>
  <si>
    <t>CONE DE SINALIZACAO EM PVC RIGIDO COM FAIXA REFLETIVA, H = 70 / 76 CM</t>
  </si>
  <si>
    <t>57,95</t>
  </si>
  <si>
    <t>CONECTOR / ADAPTADOR FEMEA, COM INSERTO METALICO, PPR, DN 25 MM X 1/2", PARA AGUA QUENTE E FRIA PREDIAL</t>
  </si>
  <si>
    <t>9,93</t>
  </si>
  <si>
    <t>CONECTOR / ADAPTADOR FEMEA, COM INSERTO METALICO, PPR, DN 32 MM X 3/4", PARA AGUA QUENTE E FRIA PREDIAL</t>
  </si>
  <si>
    <t>16,42</t>
  </si>
  <si>
    <t>CONECTOR / ADAPTADOR MACHO, COM INSERTO METALICO, PPR, DN 25 MM X 1/2", PARA AGUA QUENTE E FRIA PREDIAL</t>
  </si>
  <si>
    <t>14,34</t>
  </si>
  <si>
    <t>CONECTOR / ADAPTADOR MACHO, COM INSERTO METALICO, PPR, DN 32 MM X 3/4", PARA AGUA QUENTE E FRIA PREDIAL</t>
  </si>
  <si>
    <t>23,21</t>
  </si>
  <si>
    <t>CONECTOR BRONZE/LATAO (REF 603) SEM ANEL DE SOLDA, BOLSA X ROSCA F, 15 MM X 1/2"</t>
  </si>
  <si>
    <t>13,49</t>
  </si>
  <si>
    <t>CONECTOR BRONZE/LATAO (REF 603) SEM ANEL DE SOLDA, BOLSA X ROSCA F, 22 MM X 1/2"</t>
  </si>
  <si>
    <t>13,68</t>
  </si>
  <si>
    <t>CONECTOR BRONZE/LATAO (REF 603) SEM ANEL DE SOLDA, BOLSA X ROSCA F, 22 MM X 3/4"</t>
  </si>
  <si>
    <t>16,97</t>
  </si>
  <si>
    <t>CONECTOR BRONZE/LATAO (REF 603) SEM ANEL DE SOLDA, BOLSA X ROSCA F, 28 MM X 1/2"</t>
  </si>
  <si>
    <t>23,92</t>
  </si>
  <si>
    <t>CONECTOR CURVO 90 GRAUS DE ALUMINIO, BITOLA 1 1/2", PARA ADAPTAR ENTRADA DE ELETRODUTO METALICO FLEXIVEL EM QUADROS</t>
  </si>
  <si>
    <t>20,94</t>
  </si>
  <si>
    <t>CONECTOR CURVO 90 GRAUS DE ALUMINIO, BITOLA 1 1/4", PARA ADAPTAR ENTRADA DE ELETRODUTO METALICO FLEXIVEL EM QUADROS</t>
  </si>
  <si>
    <t>13,54</t>
  </si>
  <si>
    <t>CONECTOR CURVO 90 GRAUS DE ALUMINIO, BITOLA 1/2", PARA ADAPTAR ENTRADA DE ELETRODUTO METALICO FLEXIVEL EM QUADROS</t>
  </si>
  <si>
    <t>8,32</t>
  </si>
  <si>
    <t>CONECTOR CURVO 90 GRAUS DE ALUMINIO, BITOLA 1", PARA ADAPTAR ENTRADA DE ELETRODUTO METALICO FLEXIVEL EM QUADROS</t>
  </si>
  <si>
    <t>10,87</t>
  </si>
  <si>
    <t>CONECTOR CURVO 90 GRAUS DE ALUMINIO, BITOLA 2 1/2", PARA ADAPTAR ENTRADA DE ELETRODUTO METALICO FLEXIVEL EM QUADROS</t>
  </si>
  <si>
    <t>99,70</t>
  </si>
  <si>
    <t>CONECTOR CURVO 90 GRAUS DE ALUMINIO, BITOLA 2", PARA ADAPTAR ENTRADA DE ELETRODUTO METALICO FLEXIVEL EM QUADROS</t>
  </si>
  <si>
    <t>42,44</t>
  </si>
  <si>
    <t>CONECTOR CURVO 90 GRAUS DE ALUMINIO, BITOLA 3/4", PARA ADAPTAR ENTRADA DE ELETRODUTO METALICO FLEXIVEL EM QUADROS</t>
  </si>
  <si>
    <t>9,04</t>
  </si>
  <si>
    <t>CONECTOR CURVO 90 GRAUS DE ALUMINIO, BITOLA 3", PARA ADAPTAR ENTRADA DE ELETRODUTO METALICO FLEXIVEL EM QUADROS</t>
  </si>
  <si>
    <t>120,22</t>
  </si>
  <si>
    <t>CONECTOR CURVO 90 GRAUS DE ALUMINIO, BITOLA 4", PARA ADAPTAR ENTRADA DE ELETRODUTO METALICO FLEXIVEL EM QUADROS</t>
  </si>
  <si>
    <t>221,26</t>
  </si>
  <si>
    <t>CONECTOR DE ALUMINIO TIPO PRENSA CABO, BITOLA 1 1/2", PARA CABOS DE DIAMETRO DE 37 A 40 MM</t>
  </si>
  <si>
    <t>37,32</t>
  </si>
  <si>
    <t>CONECTOR DE ALUMINIO TIPO PRENSA CABO, BITOLA 1 1/4", PARA CABOS DE DIAMETRO DE 31 A 34 MM</t>
  </si>
  <si>
    <t>33,26</t>
  </si>
  <si>
    <t>CONECTOR DE ALUMINIO TIPO PRENSA CABO, BITOLA 1/2", PARA CABOS DE DIAMETRO DE 12,5 A 15 MM</t>
  </si>
  <si>
    <t>CONECTOR DE ALUMINIO TIPO PRENSA CABO, BITOLA 1", PARA CABOS DE DIAMETRO DE 22,5 A 25 MM</t>
  </si>
  <si>
    <t>14,53</t>
  </si>
  <si>
    <t>CONECTOR DE ALUMINIO TIPO PRENSA CABO, BITOLA 2", PARA CABOS DE DIAMETRO DE 47,5 A 50 MM</t>
  </si>
  <si>
    <t>56,34</t>
  </si>
  <si>
    <t>CONECTOR DE ALUMINIO TIPO PRENSA CABO, BITOLA 3/4", PARA CABOS DE DIAMETRO DE 17,5 A 20 MM</t>
  </si>
  <si>
    <t>CONECTOR DE ALUMINIO TIPO PRENSA CABO, BITOLA 3/8", PARA CABOS DE DIAMETRO DE 9 A 10 MM</t>
  </si>
  <si>
    <t>9,25</t>
  </si>
  <si>
    <t>CONECTOR FEMEA RJ - 45, CATEGORIA 5 E</t>
  </si>
  <si>
    <t>18,43</t>
  </si>
  <si>
    <t>CONECTOR FEMEA RJ - 45, CATEGORIA 6</t>
  </si>
  <si>
    <t>32,05</t>
  </si>
  <si>
    <t>CONECTOR MACHO RJ - 45, CATEGORIA 5 E</t>
  </si>
  <si>
    <t>2,11</t>
  </si>
  <si>
    <t>CONECTOR MACHO RJ - 45, CATEGORIA 6</t>
  </si>
  <si>
    <t>3,61</t>
  </si>
  <si>
    <t>CONECTOR METALICO TIPO PARAFUSO FENDIDO (SPLIT BOLT), COM SEPARADOR DE CABOS BIMETALICOS, PARA CABOS ATE 25 MM2</t>
  </si>
  <si>
    <t>7,60</t>
  </si>
  <si>
    <t>CONECTOR METALICO TIPO PARAFUSO FENDIDO (SPLIT BOLT), COM SEPARADOR DE CABOS BIMETALICOS, PARA CABOS ATE 50 MM2</t>
  </si>
  <si>
    <t>12,45</t>
  </si>
  <si>
    <t>CONECTOR METALICO TIPO PARAFUSO FENDIDO (SPLIT BOLT), COM SEPARADOR DE CABOS BIMETALICOS, PARA CABOS ATE 70 MM2</t>
  </si>
  <si>
    <t>16,70</t>
  </si>
  <si>
    <t>CONECTOR METALICO TIPO PARAFUSO FENDIDO (SPLIT BOLT), PARA CABOS ATE 10 MM2</t>
  </si>
  <si>
    <t>4,98</t>
  </si>
  <si>
    <t>CONECTOR METALICO TIPO PARAFUSO FENDIDO (SPLIT BOLT), PARA CABOS ATE 120 MM2</t>
  </si>
  <si>
    <t>26,21</t>
  </si>
  <si>
    <t>CONECTOR METALICO TIPO PARAFUSO FENDIDO (SPLIT BOLT), PARA CABOS ATE 150 MM2</t>
  </si>
  <si>
    <t>32,53</t>
  </si>
  <si>
    <t>CONECTOR METALICO TIPO PARAFUSO FENDIDO (SPLIT BOLT), PARA CABOS ATE 16 MM2</t>
  </si>
  <si>
    <t>CONECTOR METALICO TIPO PARAFUSO FENDIDO (SPLIT BOLT), PARA CABOS ATE 185 MM2</t>
  </si>
  <si>
    <t>44,25</t>
  </si>
  <si>
    <t>CONECTOR METALICO TIPO PARAFUSO FENDIDO (SPLIT BOLT), PARA CABOS ATE 25 MM2</t>
  </si>
  <si>
    <t>CONECTOR METALICO TIPO PARAFUSO FENDIDO (SPLIT BOLT), PARA CABOS ATE 35 MM2</t>
  </si>
  <si>
    <t>7,71</t>
  </si>
  <si>
    <t>CONECTOR METALICO TIPO PARAFUSO FENDIDO (SPLIT BOLT), PARA CABOS ATE 50 MM2</t>
  </si>
  <si>
    <t>CONECTOR METALICO TIPO PARAFUSO FENDIDO (SPLIT BOLT), PARA CABOS ATE 6 MM2</t>
  </si>
  <si>
    <t>4,37</t>
  </si>
  <si>
    <t>CONECTOR METALICO TIPO PARAFUSO FENDIDO (SPLIT BOLT), PARA CABOS ATE 70 MM2</t>
  </si>
  <si>
    <t>16,15</t>
  </si>
  <si>
    <t>CONECTOR METALICO TIPO PARAFUSO FENDIDO (SPLIT BOLT), PARA CABOS ATE 95 MM2</t>
  </si>
  <si>
    <t>24,42</t>
  </si>
  <si>
    <t>CONECTOR RETO DE ALUMINIO PARA ELETRODUTO DE 1 1/2", PARA ADAPTAR ENTRADA DE ELETRODUTO METALICO FLEXIVEL EM QUADROS</t>
  </si>
  <si>
    <t>7,49</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</si>
  <si>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</si>
  <si>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</si>
  <si>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</si>
  <si>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3,42</t>
  </si>
  <si>
    <t>CONECTOR RETO DE ALUMINIO PARA ELETRODUTO DE 2 1/2", PARA ADAPTAR ENTRADA DE ELETRODUTO METALICO FLEXIVEL EM QUADROS</t>
  </si>
  <si>
    <t>18,86</t>
  </si>
  <si>
    <t>CONECTOR RETO DE ALUMINIO PARA ELETRODUTO DE 2", PARA ADAPTAR ENTRADA DE ELETRODUTO METALICO FLEXIVEL EM QUADROS</t>
  </si>
  <si>
    <t>8,31</t>
  </si>
  <si>
    <t>CONECTOR RETO DE ALUMINIO PARA ELETRODUTO DE 3/4", PARA ADAPTAR ENTRADA DE ELETRODUTO METALICO FLEXIVEL EM QUADROS</t>
  </si>
  <si>
    <t>CONECTOR RETO DE ALUMINIO PARA ELETRODUTO DE 3", PARA ADAPTAR ENTRADA DE ELETRODUTO METALICO FLEXIVEL EM QUADROS</t>
  </si>
  <si>
    <t>27,40</t>
  </si>
  <si>
    <t>CONECTOR RETO DE ALUMINIO PARA ELETRODUTO DE 4", PARA ADAPTAR ENTRADA DE ELETRODUTO METALICO FLEXIVEL EM QUADROS</t>
  </si>
  <si>
    <t>42,94</t>
  </si>
  <si>
    <t>CONECTOR, CPVC, SOLDAVEL, 15 MM X 1/2", PARA AGUA QUENTE</t>
  </si>
  <si>
    <t>15,83</t>
  </si>
  <si>
    <t>CONECTOR, CPVC, SOLDAVEL, 22 MM X 1/2", PARA AGUA QUENTE</t>
  </si>
  <si>
    <t>CONECTOR, CPVC, SOLDAVEL, 22 MM X 3/4", PARA AGUA QUENTE</t>
  </si>
  <si>
    <t>18,20</t>
  </si>
  <si>
    <t>CONECTOR, CPVC, SOLDAVEL, 28 MM X 1", PARA AGUA QUENTE</t>
  </si>
  <si>
    <t>29,74</t>
  </si>
  <si>
    <t>CONECTOR, CPVC, SOLDAVEL, 35 MM X 1 1/4", PARA AGUA QUENTE</t>
  </si>
  <si>
    <t>119,78</t>
  </si>
  <si>
    <t>CONECTOR, CPVC, SOLDAVEL, 42 MM X 1 1/2", PARA AGUA QUENTE</t>
  </si>
  <si>
    <t>146,39</t>
  </si>
  <si>
    <t>CONEXAO FIXA, ROSCA FEMEA, EM PLASTICO, DN 16 MM X 1/2", PARA CONEXAO COM CRIMPAGEM EM TUBO PEX</t>
  </si>
  <si>
    <t>15,22</t>
  </si>
  <si>
    <t>CONEXAO FIXA, ROSCA FEMEA, EM PLASTICO, DN 16 MM X 3/4", PARA CONEXAO COM CRIMPAGEM EM TUBO PEX</t>
  </si>
  <si>
    <t>22,02</t>
  </si>
  <si>
    <t>CONEXAO FIXA, ROSCA FEMEA, EM PLASTICO, DN 20 MM X 1/2", PARA CONEXAO COM CRIMPAGEM EM TUBO PEX</t>
  </si>
  <si>
    <t>19,73</t>
  </si>
  <si>
    <t>CONEXAO FIXA, ROSCA FEMEA, EM PLASTICO, DN 20 MM X 3/4", PARA CONEXAO COM CRIMPAGEM EM TUBO PEX</t>
  </si>
  <si>
    <t>25,98</t>
  </si>
  <si>
    <t>CONEXAO FIXA, ROSCA FEMEA, EM PLASTICO, DN 25 MM X 1/2", PARA CONEXAO COM CRIMPAGEM EM TUBO PEX</t>
  </si>
  <si>
    <t>22,25</t>
  </si>
  <si>
    <t>CONEXAO FIXA, ROSCA FEMEA, EM PLASTICO, DN 25 MM X 3/4", PARA CONEXAO COM CRIMPAGEM EM TUBO PEX</t>
  </si>
  <si>
    <t>26,60</t>
  </si>
  <si>
    <t>CONEXAO FIXA, ROSCA FEMEA, EM PLASTICO, DN 32 MM X 3/4", PARA CONEXAO COM CRIMPAGEM EM TUBO PEX</t>
  </si>
  <si>
    <t>36,19</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</si>
  <si>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</si>
  <si>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</si>
  <si>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</si>
  <si>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</si>
  <si>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20,80</t>
  </si>
  <si>
    <t>CONEXAO FIXA, ROSCA FEMEA, METALICA, COM ANEL DESLIZANTE, DN 25 MM X 3/4", PARA TUBO PEX</t>
  </si>
  <si>
    <t>17,40</t>
  </si>
  <si>
    <t>CONEXAO FIXA, ROSCA FEMEA, METALICA, COM ANEL DESLIZANTE, DN 32 MM X 1", PARA TUBO PEX</t>
  </si>
  <si>
    <t>CONEXAO FIXA, ROSCA MACHO, METALICA, PARA TUBO PEX, DN 16 MM X 1/2"</t>
  </si>
  <si>
    <t>CONEXAO FIXA, ROSCA MACHO, METALICA, PARA TUBO PEX, DN 16 MM X 3/4"</t>
  </si>
  <si>
    <t>12,03</t>
  </si>
  <si>
    <t>CONEXAO FIXA, ROSCA MACHO, METALICA, PARA TUBO PEX, DN 20 MM X 1/2"</t>
  </si>
  <si>
    <t>CONEXAO FIXA, ROSCA MACHO, METALICA, PARA TUBO PEX, DN 20 MM X 3/4"</t>
  </si>
  <si>
    <t>11,65</t>
  </si>
  <si>
    <t>CONEXAO FIXA, ROSCA MACHO, METALICA, PARA TUBO PEX, DN 25 MM X 1/2"</t>
  </si>
  <si>
    <t>CONEXAO FIXA, ROSCA MACHO, METALICA, PARA TUBO PEX, DN 25 MM X 1"</t>
  </si>
  <si>
    <t>24,17</t>
  </si>
  <si>
    <t>CONEXAO FIXA, ROSCA MACHO, METALICA, PARA TUBO PEX, DN 25 MM X 3/4"</t>
  </si>
  <si>
    <t>17,02</t>
  </si>
  <si>
    <t>CONEXAO FIXA, ROSCA MACHO, METALICA, PARA TUBO PEX, DN 32 MM X 1"</t>
  </si>
  <si>
    <t>28,37</t>
  </si>
  <si>
    <t>CONEXAO MOVEL, ROSCA FEMEA, METALICA, COM ANEL DESLIZANTE, PARA TUBO PEX, DN 16 MM X 1/2"</t>
  </si>
  <si>
    <t>CONEXAO MOVEL, ROSCA FEMEA, METALICA, COM ANEL DESLIZANTE, PARA TUBO PEX, DN 16 MM X 3/4"</t>
  </si>
  <si>
    <t>12,53</t>
  </si>
  <si>
    <t>CONEXAO MOVEL, ROSCA FEMEA, METALICA, COM ANEL DESLIZANTE, PARA TUBO PEX, DN 20 MM X 1/2"</t>
  </si>
  <si>
    <t>9,29</t>
  </si>
  <si>
    <t>CONEXAO MOVEL, ROSCA FEMEA, METALICA, COM ANEL DESLIZANTE, PARA TUBO PEX, DN 20 MM X 3/4"</t>
  </si>
  <si>
    <t>14,93</t>
  </si>
  <si>
    <t>CONEXAO MOVEL, ROSCA FEMEA, METALICA, COM ANEL DESLIZANTE, PARA TUBO PEX, DN 25 MM X 1"</t>
  </si>
  <si>
    <t>19,74</t>
  </si>
  <si>
    <t>CONEXAO MOVEL, ROSCA FEMEA, METALICA, COM ANEL DESLIZANTE, PARA TUBO PEX, DN 25 MM X 3/4"</t>
  </si>
  <si>
    <t>17,95</t>
  </si>
  <si>
    <t>CONEXAO MOVEL, ROSCA FEMEA, METALICA, COM ANEL DESLIZANTE, PARA TUBO PEX, DN 32 MM X 1"</t>
  </si>
  <si>
    <t>29,07</t>
  </si>
  <si>
    <t>CONJ. DE FERRAGENS PARA PORTA DE VIDRO TEMPERADO, EM ZAMAC CROMADO, CONTEMPLANDO: DOBRADICA INF.; DOBRADICA SUP.; PIVO PARA DOBRADICA INF.; PIVO PARA DOBRADICA SUP.; FECHADURA CENTRAL EM ZAMC CROMADO; CONTRA FECHADURA DE PRESSAO</t>
  </si>
  <si>
    <t xml:space="preserve">CJ    </t>
  </si>
  <si>
    <t>140,46</t>
  </si>
  <si>
    <t>CONJUNTO ARRUELAS DE VEDACAO 5/16" PARA TELHA FIBROCIMENTO (UMA ARRUELA METALICA E UMA ARRUELA PVC - CONICAS)</t>
  </si>
  <si>
    <t>CONJUNTO DE FERRAGENS PIVO, PARA PORTA PIVOTANTE DE ATE 100 KG, REGULAVEL COM ESFERA , CROMADO - SUPERIOR E INFERIOR - COMPLETO</t>
  </si>
  <si>
    <t>76,28</t>
  </si>
  <si>
    <t>CONJUNTO DE LIGACAO PARA BACIA SANITARIA AJUSTAVEL, EM PLASTICO BRANCO, COM TUBO, CANOPLA E ESPUDE</t>
  </si>
  <si>
    <t>7,17</t>
  </si>
  <si>
    <t>CONJUNTO DE LIGACAO PARA BACIA SANITARIA EM PLASTICO BRANCO COM TUBO, CANOPLA E ANEL DE EXPANSAO (TUBO 1.1/2 '' X 20 CM)</t>
  </si>
  <si>
    <t>CONJUNTO MONTADO ESTOPIM COM ESPOLETA COMUM NUMERO 8, COM CABECA ACENDEDORA, 1,5 M</t>
  </si>
  <si>
    <t>23,97</t>
  </si>
  <si>
    <t>CONJUNTO PARA FUTSAL COM TRAVES OFICIAIS DE 3,00 X 2,00 M EM TUBO DE ACO GALVANIZADO 3" COM REQUADRO EM TUBO DE 1", PINTURA EM PRIMER COM TINTA ESMALTE SINTETICO E REDES DE POLIETILENO FIO 4 MM</t>
  </si>
  <si>
    <t>4.506,50</t>
  </si>
  <si>
    <t>CONJUNTO PARA QUADRA DE  VOLEI COM POSTES EM TUBO DE ACO GALVANIZADO 3", H = *255* CM, PINTURA EM TINTA ESMALTE SINTETICO, REDE DE NYLON COM 2 MM, MALHA 10 X 10 CM E ANTENAS OFICIAIS EM FIBRA DE VIDRO</t>
  </si>
  <si>
    <t>2.735,84</t>
  </si>
  <si>
    <t>CONJUNTO PRE-MOLDADO COMPOSTO POR GRELHA (0,99 X 0,45 M), QUADRO (1,10 X 0,52 M) E CANTONEIRA (1,10 X 0,35 M), EM CONCRETO ARMADO, COM FCK DE 21 MPA</t>
  </si>
  <si>
    <t>273,97</t>
  </si>
  <si>
    <t>CONTAINER ALMOXARIFADO, DE *2,40* X *6,00* M, PADRAO SIMPLES, SEM REVESTIMENTO E SEM DIVISORIAS INTERNOS E SEM SANITARIO, PARA USO EM CANTEIRO DE OBRAS</t>
  </si>
  <si>
    <t>13.865,00</t>
  </si>
  <si>
    <t>CONTATOR TRIPOLAR, CORRENTE DE *110* A, TENSAO NOMINAL DE *500* V, CATEGORIA AC-2 E AC-3</t>
  </si>
  <si>
    <t>1.464,30</t>
  </si>
  <si>
    <t>CONTATOR TRIPOLAR, CORRENTE DE *185* A, TENSAO NOMINAL DE *500* V, CATEGORIA AC-2 E AC-3</t>
  </si>
  <si>
    <t>2.190,04</t>
  </si>
  <si>
    <t>CONTATOR TRIPOLAR, CORRENTE DE *22* A, TENSAO NOMINAL DE *500* V, CATEGORIA AC-2 E AC-3</t>
  </si>
  <si>
    <t>152,96</t>
  </si>
  <si>
    <t>CONTATOR TRIPOLAR, CORRENTE DE *265* A, TENSAO NOMINAL DE *500* V, CATEGORIA AC-2 E AC-3</t>
  </si>
  <si>
    <t>4.942,02</t>
  </si>
  <si>
    <t>CONTATOR TRIPOLAR, CORRENTE DE *38* A, TENSAO NOMINAL DE *500* V, CATEGORIA AC-2 E AC-3</t>
  </si>
  <si>
    <t>322,23</t>
  </si>
  <si>
    <t>CONTATOR TRIPOLAR, CORRENTE DE *500* A, TENSAO NOMINAL DE *500* V, CATEGORIA AC-2 E AC-3</t>
  </si>
  <si>
    <t>12.027,71</t>
  </si>
  <si>
    <t>CONTATOR TRIPOLAR, CORRENTE DE *65* A, TENSAO NOMINAL DE *500* V, CATEGORIA AC-2 E AC-3</t>
  </si>
  <si>
    <t>615,93</t>
  </si>
  <si>
    <t>CONTATOR TRIPOLAR, CORRENTE DE 12 A, TENSAO NOMINAL DE *500* V, CATEGORIA AC-2 E AC-3</t>
  </si>
  <si>
    <t>124,75</t>
  </si>
  <si>
    <t>CONTATOR TRIPOLAR, CORRENTE DE 25 A, TENSAO NOMINAL DE *500* V, CATEGORIA AC-2 E AC-3</t>
  </si>
  <si>
    <t>171,60</t>
  </si>
  <si>
    <t>CONTATOR TRIPOLAR, CORRENTE DE 250 A, TENSAO NOMINAL DE *500* V, PARA ACIONAMENTO DE CAPACITORES</t>
  </si>
  <si>
    <t>3.778,28</t>
  </si>
  <si>
    <t>CONTATOR TRIPOLAR, CORRENTE DE 300 A, TENSAO NOMINAL DE *500* V, CATEGORIA AC-2 E AC-3</t>
  </si>
  <si>
    <t>5.811,06</t>
  </si>
  <si>
    <t>CONTATOR TRIPOLAR, CORRENTE DE 32 A, TENSAO NOMINAL DE *500* V, CATEGORIA AC-2 E AC-3</t>
  </si>
  <si>
    <t>265,58</t>
  </si>
  <si>
    <t>CONTATOR TRIPOLAR, CORRENTE DE 400 A, TENSAO NOMINAL DE *500* V, CATEGORIA AC-2 E AC-3</t>
  </si>
  <si>
    <t>6.937,15</t>
  </si>
  <si>
    <t>CONTATOR TRIPOLAR, CORRENTE DE 45 A, TENSAO NOMINAL DE *500* V, CATEGORIA AC-2 E AC-3</t>
  </si>
  <si>
    <t>474,99</t>
  </si>
  <si>
    <t>CONTATOR TRIPOLAR, CORRENTE DE 630 A, TENSAO NOMINAL DE *500* V, CATEGORIA AC-2 E AC-3</t>
  </si>
  <si>
    <t>17.051,85</t>
  </si>
  <si>
    <t>CONTATOR TRIPOLAR, CORRENTE DE 75 A, TENSAO NOMINAL DE *500* V, CATEGORIA AC-2 E AC-3</t>
  </si>
  <si>
    <t>891,96</t>
  </si>
  <si>
    <t>CONTATOR TRIPOLAR, CORRENTE DE 9 A, TENSAO NOMINAL DE *500* V, CATEGORIA AC-2 E AC-3</t>
  </si>
  <si>
    <t>117,48</t>
  </si>
  <si>
    <t>CONTATOR TRIPOLAR, CORRENTE DE 95 A, TENSAO NOMINAL DE *500* V, CATEGORIA AC-2 E AC-3</t>
  </si>
  <si>
    <t>1.225,69</t>
  </si>
  <si>
    <t>CONTRA-PORCA SEXTAVADA, DIAMETRO NOMINAL 1 3/8", ALTURA 35 MM</t>
  </si>
  <si>
    <t>34,35</t>
  </si>
  <si>
    <t>COORDENADOR / GERENTE DE OBRA</t>
  </si>
  <si>
    <t>121,34</t>
  </si>
  <si>
    <t>COORDENADOR / GERENTE DE OBRA (MENSALISTA)</t>
  </si>
  <si>
    <t>21.443,67</t>
  </si>
  <si>
    <t>CORDA DE POLIAMIDA 12 MM TIPO BOMBEIRO, PARA TRABALHO EM ALTURA</t>
  </si>
  <si>
    <t xml:space="preserve">100M  </t>
  </si>
  <si>
    <t>559,57</t>
  </si>
  <si>
    <t>CORDAO DE COBRE, FLEXIVEL, TORCIDO, CLASSE 4 OU 5, ISOLACAO EM PVC/D, 300 V, 2 CONDUTORES DE 0,5 MM2</t>
  </si>
  <si>
    <t>CORDAO DE COBRE, FLEXIVEL, TORCIDO, CLASSE 4 OU 5, ISOLACAO EM PVC/D, 300 V, 2 CONDUTORES DE 0,75 MM2</t>
  </si>
  <si>
    <t>1,89</t>
  </si>
  <si>
    <t>CORDAO DE COBRE, FLEXIVEL, TORCIDO, CLASSE 4 OU 5, ISOLACAO EM PVC/D, 300 V, 2 CONDUTORES DE 1,0 MM2</t>
  </si>
  <si>
    <t>CORDAO DE COBRE, FLEXIVEL, TORCIDO, CLASSE 4 OU 5, ISOLACAO EM PVC/D, 300 V, 2 CONDUTORES DE 1,5 MM2</t>
  </si>
  <si>
    <t>2,93</t>
  </si>
  <si>
    <t>CORDAO DE COBRE, FLEXIVEL, TORCIDO, CLASSE 4 OU 5, ISOLACAO EM PVC/D, 300 V, 2 CONDUTORES DE 2,5 MM2</t>
  </si>
  <si>
    <t>4,83</t>
  </si>
  <si>
    <t>CORDAO DE COBRE, FLEXIVEL, TORCIDO, CLASSE 4 OU 5, ISOLACAO EM PVC/D, 300 V, 2 CONDUTORES DE 4 MM2</t>
  </si>
  <si>
    <t>7,44</t>
  </si>
  <si>
    <t>CORDEL DETONANTE, NP 05 G/M</t>
  </si>
  <si>
    <t>CORDEL DETONANTE, NP 10 G/M</t>
  </si>
  <si>
    <t>CORRENTE DE ELO CURTO COMUM, SOLDADA, GALVANIZADA, ESPESSURA DO ELO = 1/2" (12,5 MM)</t>
  </si>
  <si>
    <t>31,58</t>
  </si>
  <si>
    <t>CORTADEIRA DE PISO DE CONCRETO E ASFALTO, PARA DISCO PADRAO DE DIAMETRO 350 MM (14") OU 450 MM (18") , MOTOR A GASOLINA, POTENCIA 13 HP, SEM DISCO</t>
  </si>
  <si>
    <t>10.464,59</t>
  </si>
  <si>
    <t>CORTADEIRA HIDRAULICA DE VERGALHAO, PARA ACO DE DIAMETRO ATE 50 MM, MOTOR ELETRICO TRIFASICO, POTENCIA DE 5,5 HP A 7,5 HP</t>
  </si>
  <si>
    <t>86.266,55</t>
  </si>
  <si>
    <t>COTOVELO BRONZE/LATAO (REF 707-3) SEM ANEL DE SOLDA, BOLSA X ROSCA F, 15MM X 1/2"</t>
  </si>
  <si>
    <t>13,39</t>
  </si>
  <si>
    <t>COTOVELO BRONZE/LATAO (REF 707-3) SEM ANEL DE SOLDA, BOLSA X ROSCA F, 22MM X 1/2"</t>
  </si>
  <si>
    <t>20,49</t>
  </si>
  <si>
    <t>COTOVELO BRONZE/LATAO (REF 707-3) SEM ANEL DE SOLDA, BOLSA X ROSCA F, 22MM X 3/4"</t>
  </si>
  <si>
    <t>COTOVELO DE COBRE 90 GRAUS (REF 607) SEM ANEL DE SOLDA, BOLSA X BOLSA, 104 MM</t>
  </si>
  <si>
    <t>768,51</t>
  </si>
  <si>
    <t>COTOVELO DE COBRE 90 GRAUS (REF 607) SEM ANEL DE SOLDA, BOLSA X BOLSA, 15 MM</t>
  </si>
  <si>
    <t>5,02</t>
  </si>
  <si>
    <t>COTOVELO DE COBRE 90 GRAUS (REF 607) SEM ANEL DE SOLDA, BOLSA X BOLSA, 22 MM</t>
  </si>
  <si>
    <t>11,32</t>
  </si>
  <si>
    <t>COTOVELO DE COBRE 90 GRAUS (REF 607) SEM ANEL DE SOLDA, BOLSA X BOLSA, 28 MM</t>
  </si>
  <si>
    <t>19,45</t>
  </si>
  <si>
    <t>COTOVELO DE COBRE 90 GRAUS (REF 607) SEM ANEL DE SOLDA, BOLSA X BOLSA, 35 MM</t>
  </si>
  <si>
    <t>38,23</t>
  </si>
  <si>
    <t>COTOVELO DE COBRE 90 GRAUS (REF 607) SEM ANEL DE SOLDA, BOLSA X BOLSA, 42 MM</t>
  </si>
  <si>
    <t>58,67</t>
  </si>
  <si>
    <t>COTOVELO DE COBRE 90 GRAUS (REF 607) SEM ANEL DE SOLDA, BOLSA X BOLSA, 54 MM</t>
  </si>
  <si>
    <t>93,14</t>
  </si>
  <si>
    <t>COTOVELO DE COBRE 90 GRAUS (REF 607) SEM ANEL DE SOLDA, BOLSA X BOLSA, 66 MM</t>
  </si>
  <si>
    <t>324,33</t>
  </si>
  <si>
    <t>COTOVELO DE COBRE 90 GRAUS (REF 607) SEM ANEL DE SOLDA, BOLSA X BOLSA, 79 MM</t>
  </si>
  <si>
    <t>311,01</t>
  </si>
  <si>
    <t>COTOVELO DE REDUCAO 90 GRAUS DE FERRO GALVANIZADO, COM ROSCA BSP, DE 1 1/2" X 1"</t>
  </si>
  <si>
    <t>35,17</t>
  </si>
  <si>
    <t>COTOVELO DE REDUCAO 90 GRAUS DE FERRO GALVANIZADO, COM ROSCA BSP, DE 1 1/2" X 3/4"</t>
  </si>
  <si>
    <t>35,16</t>
  </si>
  <si>
    <t>COTOVELO DE REDUCAO 90 GRAUS DE FERRO GALVANIZADO, COM ROSCA BSP, DE 1 1/4" X 1"</t>
  </si>
  <si>
    <t>25,06</t>
  </si>
  <si>
    <t>COTOVELO DE REDUCAO 90 GRAUS DE FERRO GALVANIZADO, COM ROSCA BSP, DE 1" X 1/2"</t>
  </si>
  <si>
    <t>14,64</t>
  </si>
  <si>
    <t>COTOVELO DE REDUCAO 90 GRAUS DE FERRO GALVANIZADO, COM ROSCA BSP, DE 1" X 3/4"</t>
  </si>
  <si>
    <t>COTOVELO DE REDUCAO 90 GRAUS DE FERRO GALVANIZADO, COM ROSCA BSP, DE 2 1/2" X 2"</t>
  </si>
  <si>
    <t>89,29</t>
  </si>
  <si>
    <t>COTOVELO DE REDUCAO 90 GRAUS DE FERRO GALVANIZADO, COM ROSCA BSP, DE 2" X 1 1/2"</t>
  </si>
  <si>
    <t>50,43</t>
  </si>
  <si>
    <t>COTOVELO DE REDUCAO 90 GRAUS DE FERRO GALVANIZADO, COM ROSCA BSP, DE 3/4" X 1/2"</t>
  </si>
  <si>
    <t>9,66</t>
  </si>
  <si>
    <t>COTOVELO 45 GRAUS DE FERRO GALVANIZADO, COM ROSCA BSP, DE 1 1/2"</t>
  </si>
  <si>
    <t>29,73</t>
  </si>
  <si>
    <t>COTOVELO 45 GRAUS DE FERRO GALVANIZADO, COM ROSCA BSP, DE 1 1/4"</t>
  </si>
  <si>
    <t>24,27</t>
  </si>
  <si>
    <t>COTOVELO 45 GRAUS DE FERRO GALVANIZADO, COM ROSCA BSP, DE 1/2"</t>
  </si>
  <si>
    <t>6,85</t>
  </si>
  <si>
    <t>COTOVELO 45 GRAUS DE FERRO GALVANIZADO, COM ROSCA BSP, DE 1"</t>
  </si>
  <si>
    <t>COTOVELO 45 GRAUS DE FERRO GALVANIZADO, COM ROSCA BSP, DE 2 1/2"</t>
  </si>
  <si>
    <t>83,57</t>
  </si>
  <si>
    <t>COTOVELO 45 GRAUS DE FERRO GALVANIZADO, COM ROSCA BSP, DE 2"</t>
  </si>
  <si>
    <t>43,23</t>
  </si>
  <si>
    <t>COTOVELO 45 GRAUS DE FERRO GALVANIZADO, COM ROSCA BSP, DE 3/4"</t>
  </si>
  <si>
    <t>10,24</t>
  </si>
  <si>
    <t>COTOVELO 45 GRAUS DE FERRO GALVANIZADO, COM ROSCA BSP, DE 3"</t>
  </si>
  <si>
    <t>122,17</t>
  </si>
  <si>
    <t>COTOVELO 45 GRAUS DE FERRO GALVANIZADO, COM ROSCA BSP, DE 4"</t>
  </si>
  <si>
    <t>214,08</t>
  </si>
  <si>
    <t>COTOVELO 45 GRAUS, PEAD PE 100, DE 125 MM, PARA ELETROFUSAO</t>
  </si>
  <si>
    <t>181,32</t>
  </si>
  <si>
    <t>COTOVELO 45 GRAUS, PEAD PE 100, DE 200 MM, PARA ELETROFUSAO</t>
  </si>
  <si>
    <t>1.185,46</t>
  </si>
  <si>
    <t>COTOVELO 45 GRAUS, PEAD PE 100, DE 32 MM, PARA ELETROFUSAO</t>
  </si>
  <si>
    <t>21,31</t>
  </si>
  <si>
    <t>COTOVELO 45 GRAUS, PEAD PE 100, DE 40 MM, PARA ELETROFUSAO</t>
  </si>
  <si>
    <t>25,14</t>
  </si>
  <si>
    <t>COTOVELO 45 GRAUS, PEAD PE 100, DE 63 MM, PARA ELETROFUSAO</t>
  </si>
  <si>
    <t>36,37</t>
  </si>
  <si>
    <t>COTOVELO 90 GRAUS DE FERRO GALVANIZADO, COM ROSCA BSP MACHO/FEMEA, DE 1 1/2"</t>
  </si>
  <si>
    <t>33,61</t>
  </si>
  <si>
    <t>COTOVELO 90 GRAUS DE FERRO GALVANIZADO, COM ROSCA BSP MACHO/FEMEA, DE 1 1/4"</t>
  </si>
  <si>
    <t>COTOVELO 90 GRAUS DE FERRO GALVANIZADO, COM ROSCA BSP MACHO/FEMEA, DE 1/2"</t>
  </si>
  <si>
    <t>8,03</t>
  </si>
  <si>
    <t>COTOVELO 90 GRAUS DE FERRO GALVANIZADO, COM ROSCA BSP MACHO/FEMEA, DE 1"</t>
  </si>
  <si>
    <t>17,23</t>
  </si>
  <si>
    <t>COTOVELO 90 GRAUS DE FERRO GALVANIZADO, COM ROSCA BSP MACHO/FEMEA, DE 2 1/2"</t>
  </si>
  <si>
    <t>98,11</t>
  </si>
  <si>
    <t>COTOVELO 90 GRAUS DE FERRO GALVANIZADO, COM ROSCA BSP MACHO/FEMEA, DE 2"</t>
  </si>
  <si>
    <t>48,43</t>
  </si>
  <si>
    <t>COTOVELO 90 GRAUS DE FERRO GALVANIZADO, COM ROSCA BSP MACHO/FEMEA, DE 3/4"</t>
  </si>
  <si>
    <t>COTOVELO 90 GRAUS DE FERRO GALVANIZADO, COM ROSCA BSP MACHO/FEMEA, DE 3"</t>
  </si>
  <si>
    <t>149,23</t>
  </si>
  <si>
    <t>COTOVELO 90 GRAUS DE FERRO GALVANIZADO, COM ROSCA BSP, DE 1 1/2"</t>
  </si>
  <si>
    <t>COTOVELO 90 GRAUS DE FERRO GALVANIZADO, COM ROSCA BSP, DE 1 1/4"</t>
  </si>
  <si>
    <t>20,23</t>
  </si>
  <si>
    <t>COTOVELO 90 GRAUS DE FERRO GALVANIZADO, COM ROSCA BSP, DE 1/2"</t>
  </si>
  <si>
    <t>5,74</t>
  </si>
  <si>
    <t>COTOVELO 90 GRAUS DE FERRO GALVANIZADO, COM ROSCA BSP, DE 1"</t>
  </si>
  <si>
    <t>COTOVELO 90 GRAUS DE FERRO GALVANIZADO, COM ROSCA BSP, DE 2 1/2"</t>
  </si>
  <si>
    <t>75,23</t>
  </si>
  <si>
    <t>COTOVELO 90 GRAUS DE FERRO GALVANIZADO, COM ROSCA BSP, DE 2"</t>
  </si>
  <si>
    <t>41,34</t>
  </si>
  <si>
    <t>COTOVELO 90 GRAUS DE FERRO GALVANIZADO, COM ROSCA BSP, DE 3/4"</t>
  </si>
  <si>
    <t>8,59</t>
  </si>
  <si>
    <t>COTOVELO 90 GRAUS DE FERRO GALVANIZADO, COM ROSCA BSP, DE 3"</t>
  </si>
  <si>
    <t>106,12</t>
  </si>
  <si>
    <t>COTOVELO 90 GRAUS DE FERRO GALVANIZADO, COM ROSCA BSP, DE 4"</t>
  </si>
  <si>
    <t>201,81</t>
  </si>
  <si>
    <t>COTOVELO 90 GRAUS DE FERRO GALVANIZADO, COM ROSCA BSP, DE 5"</t>
  </si>
  <si>
    <t>294,47</t>
  </si>
  <si>
    <t>COTOVELO 90 GRAUS DE FERRO GALVANIZADO, COM ROSCA BSP, DE 6"</t>
  </si>
  <si>
    <t>752,64</t>
  </si>
  <si>
    <t>COTOVELO 90 GRAUS, PEAD PE 100, DE 125 MM, PARA ELETROFUSAO</t>
  </si>
  <si>
    <t>COTOVELO 90 GRAUS, PEAD PE 100, DE 20 MM, PARA ELETROFUSAO</t>
  </si>
  <si>
    <t>22,72</t>
  </si>
  <si>
    <t>COTOVELO 90 GRAUS, PEAD PE 100, DE 200 MM, PARA ELETROFUSAO</t>
  </si>
  <si>
    <t>1.690,63</t>
  </si>
  <si>
    <t>COTOVELO 90 GRAUS, PEAD PE 100, DE 32 MM, PARA ELETROFUSAO</t>
  </si>
  <si>
    <t>30,82</t>
  </si>
  <si>
    <t>COTOVELO 90 GRAUS, PEAD PE 100, DE 63 MM, PARA ELETROFUSAO</t>
  </si>
  <si>
    <t>56,85</t>
  </si>
  <si>
    <t>COTOVELO/JOELHO COM ADAPTADOR, 90 GRAUS, EM POLIPROPILENO, PN 16, PARA TUBOS PEAD, 20 MM X 1/2" - LIGACAO PREDIAL DE AGUA</t>
  </si>
  <si>
    <t>4,12</t>
  </si>
  <si>
    <t>COTOVELO/JOELHO COM ADAPTADOR, 90 GRAUS, EM POLIPROPILENO, PN 16, PARA TUBOS PEAD, 20 MM X 3/4" - LIGACAO PREDIAL DE AGUA</t>
  </si>
  <si>
    <t>4,68</t>
  </si>
  <si>
    <t>COTOVELO/JOELHO COM ADAPTADOR, 90 GRAUS, EM POLIPROPILENO, PN 16, PARA TUBOS PEAD, 32 MM X 1" - LIGACAO PREDIAL DE AGUA</t>
  </si>
  <si>
    <t>8,50</t>
  </si>
  <si>
    <t>COTOVELO/JOELHO 90 GRAUS, EM POLIPROPILENO, PN 16, PARA TUBOS PEAD, 20 X 20 MM - LIGACAO PREDIAL DE AGUA</t>
  </si>
  <si>
    <t>3,85</t>
  </si>
  <si>
    <t>COTOVELO/JOELHO 90 GRAUS, EM POLIPROPILENO, PN 16, PARA TUBOS PEAD, 32 X 32 MM - LIGACAO PREDIAL DE AGUA</t>
  </si>
  <si>
    <t>5,54</t>
  </si>
  <si>
    <t>CREMONA RETANGULAR INJETADA LISA COM CHAVE, COM CASTANHA / ALCA, EM LATAO, COM ACABAMENTO CROMADO, DE SOBREPOR / EMBUTIR</t>
  </si>
  <si>
    <t>146,80</t>
  </si>
  <si>
    <t>CREMONA RETANGULAR INJETADA LISA, COM CASTANHA / ALCA, EM LATAO, COM ACABAMENTO CROMADO, DE SOBREPOR / EMBUTIR</t>
  </si>
  <si>
    <t>CRUZETA DE CONCRETO LEVE, COMP. 2000 MM SECAO, 90 X 90 MM</t>
  </si>
  <si>
    <t>142,54</t>
  </si>
  <si>
    <t>CRUZETA DE FERRO GALVANIZADO, COM ROSCA BSP, DE 1 1/2"</t>
  </si>
  <si>
    <t>63,54</t>
  </si>
  <si>
    <t>CRUZETA DE FERRO GALVANIZADO, COM ROSCA BSP, DE 1 1/4"</t>
  </si>
  <si>
    <t>49,77</t>
  </si>
  <si>
    <t>CRUZETA DE FERRO GALVANIZADO, COM ROSCA BSP, DE 1/2"</t>
  </si>
  <si>
    <t>17,82</t>
  </si>
  <si>
    <t>CRUZETA DE FERRO GALVANIZADO, COM ROSCA BSP, DE 1"</t>
  </si>
  <si>
    <t>34,22</t>
  </si>
  <si>
    <t>CRUZETA DE FERRO GALVANIZADO, COM ROSCA BSP, DE 2 1/2"</t>
  </si>
  <si>
    <t>158,75</t>
  </si>
  <si>
    <t>CRUZETA DE FERRO GALVANIZADO, COM ROSCA BSP, DE 2"</t>
  </si>
  <si>
    <t>87,75</t>
  </si>
  <si>
    <t>CRUZETA DE FERRO GALVANIZADO, COM ROSCA BSP, DE 3/4"</t>
  </si>
  <si>
    <t>24,46</t>
  </si>
  <si>
    <t>CRUZETA DE FERRO GALVANIZADO, COM ROSCA BSP, DE 3"</t>
  </si>
  <si>
    <t>227,85</t>
  </si>
  <si>
    <t>CRUZETA DE MADEIRA TRATADA, *90 X 115 X 2400* MM, EM EUCALIPTO OU EQUIVALENTE DA REGIAO</t>
  </si>
  <si>
    <t>100,44</t>
  </si>
  <si>
    <t>CUBA ACO INOX (AISI 304) DE EMBUTIR COM VALVULA DE 3 1/2 ", DE *56 X 33 X 12* CM</t>
  </si>
  <si>
    <t>171,09</t>
  </si>
  <si>
    <t>CUBA ACO INOX (AISI 304) DE EMBUTIR COM VALVULA 3 1/2 ", DE *40 X 34 X 12* CM</t>
  </si>
  <si>
    <t>118,51</t>
  </si>
  <si>
    <t>CUBA ACO INOX (AISI 304) DE EMBUTIR COM VALVULA 3 1/2 ", DE *46 X 30 X 12* CM</t>
  </si>
  <si>
    <t>155,62</t>
  </si>
  <si>
    <t>CUMEEIRA ARTICULADA (ABA INFERIOR) PARA TELHA ONDULADA DE FIBROCIMENTO E = 4 MM, ABA *330* MM, COMPRIMENTO 500 MM (SEM AMIANTO)</t>
  </si>
  <si>
    <t>6,31</t>
  </si>
  <si>
    <t>CUMEEIRA ARTICULADA (ABA INTERNA INFERIOR OU EXTERNA SUPERIOR) PARA TELHA ESTRUTURAL DE FIBROCIMENTO, 1 ABA, E = 6 MM (SEM AMIANTO)</t>
  </si>
  <si>
    <t>13,00</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</si>
  <si>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</si>
  <si>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</si>
  <si>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</si>
  <si>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20,91</t>
  </si>
  <si>
    <t>CUMEEIRA NORMAL PARA TELHA ESTRUTURAL DE FIBROCIMENTO 2 ABAS, E = 6 MM, DE 1050 X 935 MM (SEM AMIANTO)</t>
  </si>
  <si>
    <t>87,41</t>
  </si>
  <si>
    <t>CUMEEIRA NORMAL PARA TELHA ONDULADA DE FIBROCIMENTO, E = 6 MM, ABA 300 MM, COMPRIMENTO 1100 MM (SEM AMIANTO)</t>
  </si>
  <si>
    <t>44,19</t>
  </si>
  <si>
    <t>CUMEEIRA PARA TELHA CERAMICA, COMPRIMENTO DE *41* CM, RENDIMENTO DE *3* TELHAS/M</t>
  </si>
  <si>
    <t>3,21</t>
  </si>
  <si>
    <t>CUMEEIRA PARA TELHA DE CONCRETO, PARA 2 AGUAS DE TELHADO, COR CINZA, RENDIMENTO DE *3* TELHAS/M</t>
  </si>
  <si>
    <t>CUMEEIRA SHED PARA TELHA ONDULADA DE FIBROCIMENTO, E = 6 MM, ABA 280 MM, COMPRIMENTO 1100 MM (SEM AMIANTO)</t>
  </si>
  <si>
    <t>29,94</t>
  </si>
  <si>
    <t>CUMEEIRA UNIVERSAL PARA TELHA ONDULADA DE FIBROCIMENTO, E = 6 MM, ABA 210 MM, COMPRIMENTO 1100 MM (SEM AMIANTO)</t>
  </si>
  <si>
    <t>30,99</t>
  </si>
  <si>
    <t>CURVA CPVC, 90 GRAUS, SOLDAVEL, 22 MM, PARA AGUA QUENTE</t>
  </si>
  <si>
    <t>5,67</t>
  </si>
  <si>
    <t>CURVA CPVC, 90 GRAUS, SOLDAVEL, 28 MM, PARA AGUA QUENTE</t>
  </si>
  <si>
    <t>9,08</t>
  </si>
  <si>
    <t>CURVA CPVC, 90 GRAUS, SOLDAVEL,15 MM, PARA AGUA QUENTE</t>
  </si>
  <si>
    <t>3,40</t>
  </si>
  <si>
    <t>CURVA CURTA PVC, PB, JE, 45 GRAUS, DN 100 MM, PARA REDE COLETORA ESGOTO (NBR 10569)</t>
  </si>
  <si>
    <t>32,18</t>
  </si>
  <si>
    <t>CURVA CURTA PVC, PB, JE, 90 GRAUS, DN 100 MM, PARA REDE COLETORA ESGOTO (NBR 10569)</t>
  </si>
  <si>
    <t>40,98</t>
  </si>
  <si>
    <t>CURVA DE PVC 45 GRAUS, SOLDAVEL, 110 MM, PARA AGUA FRIA PREDIAL (NBR 5648)</t>
  </si>
  <si>
    <t>150,19</t>
  </si>
  <si>
    <t>CURVA DE PVC 45 GRAUS, SOLDAVEL, 20 MM, PARA AGUA FRIA PREDIAL (NBR 5648)</t>
  </si>
  <si>
    <t>1,98</t>
  </si>
  <si>
    <t>CURVA DE PVC 45 GRAUS, SOLDAVEL, 25 MM, PARA AGUA FRIA PREDIAL (NBR 5648)</t>
  </si>
  <si>
    <t>2,61</t>
  </si>
  <si>
    <t>CURVA DE PVC 45 GRAUS, SOLDAVEL, 32 MM, PARA AGUA FRIA PREDIAL (NBR 5648)</t>
  </si>
  <si>
    <t>4,28</t>
  </si>
  <si>
    <t>CURVA DE PVC 45 GRAUS, SOLDAVEL, 40 MM, PARA AGUA FRIA PREDIAL (NBR 5648)</t>
  </si>
  <si>
    <t>7,01</t>
  </si>
  <si>
    <t>CURVA DE PVC 45 GRAUS, SOLDAVEL, 50 MM, PARA AGUA FRIA PREDIAL (NBR 5648)</t>
  </si>
  <si>
    <t>CURVA DE PVC 45 GRAUS, SOLDAVEL, 60 MM, PARA AGUA FRIA PREDIAL (NBR 5648)</t>
  </si>
  <si>
    <t>23,44</t>
  </si>
  <si>
    <t>CURVA DE PVC 45 GRAUS, SOLDAVEL, 75 MM, PARA AGUA FRIA PREDIAL (NBR 5648)</t>
  </si>
  <si>
    <t>34,82</t>
  </si>
  <si>
    <t>CURVA DE PVC 45 GRAUS, SOLDAVEL, 85 MM, PARA AGUA FRIA PREDIAL (NBR 5648)</t>
  </si>
  <si>
    <t>60,85</t>
  </si>
  <si>
    <t>CURVA DE PVC 90 GRAUS, SOLDAVEL, 110 MM, PARA AGUA FRIA PREDIAL (NBR 5648)</t>
  </si>
  <si>
    <t>199,08</t>
  </si>
  <si>
    <t>CURVA DE PVC 90 GRAUS, SOLDAVEL, 20 MM, PARA AGUA FRIA PREDIAL (NBR 5648)</t>
  </si>
  <si>
    <t>2,63</t>
  </si>
  <si>
    <t>CURVA DE PVC 90 GRAUS, SOLDAVEL, 25 MM, PARA AGUA FRIA PREDIAL (NBR 5648)</t>
  </si>
  <si>
    <t>CURVA DE PVC 90 GRAUS, SOLDAVEL, 32 MM, PARA AGUA FRIA PREDIAL (NBR 5648)</t>
  </si>
  <si>
    <t>CURVA DE PVC 90 GRAUS, SOLDAVEL, 40 MM, PARA AGUA FRIA PREDIAL (NBR 5648)</t>
  </si>
  <si>
    <t>13,70</t>
  </si>
  <si>
    <t>CURVA DE PVC 90 GRAUS, SOLDAVEL, 50 MM, PARA AGUA FRIA PREDIAL (NBR 5648)</t>
  </si>
  <si>
    <t>CURVA DE PVC 90 GRAUS, SOLDAVEL, 60 MM, PARA AGUA FRIA PREDIAL (NBR 5648)</t>
  </si>
  <si>
    <t>41,28</t>
  </si>
  <si>
    <t>CURVA DE PVC 90 GRAUS, SOLDAVEL, 75 MM, PARA AGUA FRIA PREDIAL (NBR 5648)</t>
  </si>
  <si>
    <t>58,69</t>
  </si>
  <si>
    <t>CURVA DE PVC 90 GRAUS, SOLDAVEL, 85 MM, PARA AGUA FRIA PREDIAL (NBR 5648)</t>
  </si>
  <si>
    <t>84,33</t>
  </si>
  <si>
    <t>CURVA DE PVC, 45 GRAUS, SERIE R, DN 100 MM, PARA ESGOTO OU AGUAS PLUVIAIS PREDIAIS</t>
  </si>
  <si>
    <t>26,83</t>
  </si>
  <si>
    <t>CURVA DE PVC, 90 GRAUS, SERIE R, DN 100 MM, PARA ESGOTO OU AGUAS PLUVIAIS PREDIAIS</t>
  </si>
  <si>
    <t>CURVA DE PVC, 90 GRAUS, SERIE R, DN 50 MM, PARA ESGOTO OU AGUAS PLUVIAIS PREDIAIS</t>
  </si>
  <si>
    <t>28,72</t>
  </si>
  <si>
    <t>CURVA DE PVC, 90 GRAUS, SERIE R, DN 75 MM, PARA ESGOTO OU AGUAS PLUVIAIS PREDIAIS</t>
  </si>
  <si>
    <t>41,99</t>
  </si>
  <si>
    <t>CURVA DE TRANSPOSICAO BRONZE/LATAO (REF 736) SEM ANEL DE SOLDA, BOLSA X BOLSA, 15 MM</t>
  </si>
  <si>
    <t>17,74</t>
  </si>
  <si>
    <t>CURVA DE TRANSPOSICAO BRONZE/LATAO (REF 736) SEM ANEL DE SOLDA, BOLSA X BOLSA, 22 MM</t>
  </si>
  <si>
    <t>39,44</t>
  </si>
  <si>
    <t>CURVA DE TRANSPOSICAO BRONZE/LATAO (REF 736) SEM ANEL DE SOLDA, BOLSA X BOLSA, 28 MM</t>
  </si>
  <si>
    <t>71,05</t>
  </si>
  <si>
    <t>CURVA DE TRANSPOSICAO, CPVC, SOLDAVEL, 15 MM</t>
  </si>
  <si>
    <t>5,44</t>
  </si>
  <si>
    <t>CURVA DE TRANSPOSICAO, CPVC, SOLDAVEL, 22 MM</t>
  </si>
  <si>
    <t>7,19</t>
  </si>
  <si>
    <t>CURVA DE TRANSPOSICAO, PVC SOLDAVEL, 20 MM, PARA AGUA FRIA PREDIAL</t>
  </si>
  <si>
    <t>CURVA DE TRANSPOSICAO, PVC, SOLDAVEL, 25 MM, PARA AGUA FRIA PREDIAL</t>
  </si>
  <si>
    <t>7,62</t>
  </si>
  <si>
    <t>CURVA DE TRANSPOSICAO, PVC, SOLDAVEL, 32 MM, PARA AGUA FRIA PREDIAL</t>
  </si>
  <si>
    <t>20,41</t>
  </si>
  <si>
    <t>CURVA LONGA PVC, PB, JE, 45 GRAUS, DN 100 MM, PARA REDE COLETORA ESGOTO (NBR 10569)</t>
  </si>
  <si>
    <t>45,06</t>
  </si>
  <si>
    <t>CURVA LONGA PVC, PB, JE, 45 GRAUS, DN 150 MM, PARA REDE COLETORA ESGOTO (NBR 10569)</t>
  </si>
  <si>
    <t>166,12</t>
  </si>
  <si>
    <t>CURVA LONGA PVC, PB, JE, 90 GRAUS, DN 100 MM, PARA REDE COLETORA ESGOTO (NBR 10569)</t>
  </si>
  <si>
    <t>65,38</t>
  </si>
  <si>
    <t>CURVA LONGA PVC, PB, JE, 90 GRAUS, DN 150 MM, PARA REDE COLETORA ESGOTO (NBR 10569)</t>
  </si>
  <si>
    <t>238,54</t>
  </si>
  <si>
    <t>CURVA PPR 90 GRAUS, DN 20 MM, PARA AGUA QUENTE PREDIAL</t>
  </si>
  <si>
    <t>CURVA PPR 90 GRAUS, DN 25 MM, PARA AGUA QUENTE PREDIAL</t>
  </si>
  <si>
    <t>9,23</t>
  </si>
  <si>
    <t>CURVA PVC CURTA 90 G, DN 50 MM, PARA ESGOTO PREDIAL</t>
  </si>
  <si>
    <t>CURVA PVC CURTA 90 GRAUS, DN 40 MM, PARA ESGOTO PREDIAL</t>
  </si>
  <si>
    <t>CURVA PVC CURTA 90 GRAUS, DN 75 MM, PARA ESGOTO PREDIAL</t>
  </si>
  <si>
    <t>20,28</t>
  </si>
  <si>
    <t>CURVA PVC CURTA 90 GRAUS, 100 MM, PARA ESGOTO PREDIAL</t>
  </si>
  <si>
    <t>CURVA PVC LEVE, 90 GRAUS, COM PONTA E BOLSA LISA, DN 150 MM</t>
  </si>
  <si>
    <t>87,61</t>
  </si>
  <si>
    <t>CURVA PVC LEVE, 90 GRAUS, COM PONTA E BOLSA LISA, DN 250 MM</t>
  </si>
  <si>
    <t>647,35</t>
  </si>
  <si>
    <t>CURVA PVC LEVE, 90 GRAUS, COM PONTA E BOLSA LISA, DN 300 MM</t>
  </si>
  <si>
    <t>1.008,30</t>
  </si>
  <si>
    <t>CURVA PVC LONGA 45 GRAUS, 100 MM, PARA ESGOTO PREDIAL</t>
  </si>
  <si>
    <t>47,30</t>
  </si>
  <si>
    <t>CURVA PVC LONGA 45G, DN 50 MM, PARA ESGOTO PREDIAL</t>
  </si>
  <si>
    <t>11,95</t>
  </si>
  <si>
    <t>CURVA PVC LONGA 45G, DN 75 MM, PARA ESGOTO PREDIAL</t>
  </si>
  <si>
    <t>39,17</t>
  </si>
  <si>
    <t>CURVA PVC LONGA 90 GRAUS, 100 MM, PARA ESGOTO PREDIAL</t>
  </si>
  <si>
    <t>49,09</t>
  </si>
  <si>
    <t>CURVA PVC LONGA 90 GRAUS, 40 MM, PARA ESGOTO PREDIAL</t>
  </si>
  <si>
    <t>CURVA PVC LONGA 90 GRAUS, 50 MM, PARA ESGOTO PREDIAL</t>
  </si>
  <si>
    <t>11,44</t>
  </si>
  <si>
    <t>CURVA PVC LONGA 90 GRAUS, 75 MM, PARA ESGOTO PREDIAL</t>
  </si>
  <si>
    <t>CURVA PVC PBA, JE, PB, 22 GRAUS, DN 100 / DE 110 MM, PARA REDE AGUA (NBR 10351)</t>
  </si>
  <si>
    <t>158,47</t>
  </si>
  <si>
    <t>CURVA PVC PBA, JE, PB, 22 GRAUS, DN 50 / DE 60 MM, PARA REDE AGUA (NBR 10351)</t>
  </si>
  <si>
    <t>33,69</t>
  </si>
  <si>
    <t>CURVA PVC PBA, JE, PB, 22 GRAUS, DN 75 / DE 85 MM, PARA REDE AGUA (NBR 10351)</t>
  </si>
  <si>
    <t>65,14</t>
  </si>
  <si>
    <t>CURVA PVC PBA, JE, PB, 45 GRAUS, DN 100 / DE 110 MM, PARA REDE AGUA (NBR 10351)</t>
  </si>
  <si>
    <t>156,93</t>
  </si>
  <si>
    <t>CURVA PVC PBA, JE, PB, 45 GRAUS, DN 50 / DE 60 MM, PARA REDE AGUA (NBR 10351)</t>
  </si>
  <si>
    <t>34,26</t>
  </si>
  <si>
    <t>CURVA PVC PBA, JE, PB, 45 GRAUS, DN 75 / DE 85 MM, PARA REDE AGUA (NBR 10351)</t>
  </si>
  <si>
    <t>84,54</t>
  </si>
  <si>
    <t>CURVA PVC PBA, JE, PB, 90 GRAUS, DN 100 / DE 110 MM, PARA REDE AGUA (NBR 10351)</t>
  </si>
  <si>
    <t>191,50</t>
  </si>
  <si>
    <t>CURVA PVC PBA, JE, PB, 90 GRAUS, DN 50 / DE 60 MM, PARA REDE AGUA (NBR 10351)</t>
  </si>
  <si>
    <t>42,93</t>
  </si>
  <si>
    <t>CURVA PVC PBA, JE, PB, 90 GRAUS, DN 75 / DE 85 MM, PARA REDE AGUA (NBR 10351)</t>
  </si>
  <si>
    <t>101,35</t>
  </si>
  <si>
    <t>CURVA PVC 90 GRAUS, ROSCAVEL, 1 1/2",  AGUA FRIA PREDIAL</t>
  </si>
  <si>
    <t>29,42</t>
  </si>
  <si>
    <t>CURVA PVC 90 GRAUS, ROSCAVEL, 1 1/4",  AGUA FRIA PREDIAL</t>
  </si>
  <si>
    <t>22,24</t>
  </si>
  <si>
    <t>CURVA PVC 90 GRAUS, ROSCAVEL, 1/2",  AGUA FRIA PREDIAL</t>
  </si>
  <si>
    <t>CURVA PVC 90 GRAUS, ROSCAVEL, 1",  AGUA FRIA PREDIAL</t>
  </si>
  <si>
    <t>9,14</t>
  </si>
  <si>
    <t>CURVA PVC 90 GRAUS, ROSCAVEL, 2",  AGUA FRIA PREDIAL</t>
  </si>
  <si>
    <t>CURVA PVC 90 GRAUS, ROSCAVEL, 3/4",  AGUA FRIA PREDIAL</t>
  </si>
  <si>
    <t>CURVA PVC, BB, JE, 45 GRAUS, DN 200 MM, PARA TUBO CORRUGADO E/OU LISO, REDE COLETORA ESGOTO (NBR 10569)</t>
  </si>
  <si>
    <t>529,24</t>
  </si>
  <si>
    <t>CURVA PVC, BB, JE, 45 GRAUS, DN 250 MM, PARA TUBO CORRUGADO E/OU LISO, REDE COLETORA ESGOTO (NBR 10569)</t>
  </si>
  <si>
    <t>870,57</t>
  </si>
  <si>
    <t>CURVA PVC, BB, JE, 90 GRAUS, DN 200 MM, PARA TUBO CORRUGADO E/OU LISO, REDE COLETORA ESGOTO (NBR 10569)</t>
  </si>
  <si>
    <t>661,94</t>
  </si>
  <si>
    <t>CURVA PVC, BB, JE, 90 GRAUS, DN 250 MM, PARA TUBO CORRUGADO E/OU LISO, REDE COLETORA ESGOTO (NBR 10569)</t>
  </si>
  <si>
    <t>978,59</t>
  </si>
  <si>
    <t>CURVA PVC, SERIE R, 87.30 GRAUS, CURTA, 100 MM, PARA ESGOTO OU AGUAS PLUVIAIS PREDIAIS (PARA PE-DE-COLUNA)</t>
  </si>
  <si>
    <t>46,38</t>
  </si>
  <si>
    <t>CURVA PVC, SERIE R, 87.30 GRAUS, CURTA, 150 MM, PARA ESGOTO OU AGUAS PLUVIAIS PREDIAIS (PARA PE-DE-COLUNA)</t>
  </si>
  <si>
    <t>156,37</t>
  </si>
  <si>
    <t>CURVA PVC, SERIE R, 87.30 GRAUS, CURTA, 75 MM, PARA ESGOTO OU AGUAS PLUVIAIS PREDIAIS (PARA PE-DE-COLUNA)</t>
  </si>
  <si>
    <t>30,34</t>
  </si>
  <si>
    <t>CURVA PVC, 45 GRAUS, CURTA, PB, DN 100 MM, PARA ESGOTO PREDIAL</t>
  </si>
  <si>
    <t>28,05</t>
  </si>
  <si>
    <t>CURVA 135 GRAUS, DE PVC RIGIDO ROSCAVEL, DE 1", PARA ELETRODUTO</t>
  </si>
  <si>
    <t>CURVA 135 GRAUS, DE PVC RIGIDO ROSCAVEL, DE 3/4", PARA ELETRODUTO</t>
  </si>
  <si>
    <t>CURVA 135 GRAUS, PARA ELETRODUTO, EM ACO GALVANIZADO ELETROLITICO, DIAMETRO DE 100 MM (4")</t>
  </si>
  <si>
    <t>212,37</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</si>
  <si>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</si>
  <si>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</si>
  <si>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</si>
  <si>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9,65</t>
  </si>
  <si>
    <t>CURVA 135 GRAUS, PARA ELETRODUTO, EM ACO GALVANIZADO ELETROLITICO, DIAMETRO DE 32 MM (1 1/4")</t>
  </si>
  <si>
    <t>20,38</t>
  </si>
  <si>
    <t>CURVA 135 GRAUS, PARA ELETRODUTO, EM ACO GALVANIZADO ELETROLITICO, DIAMETRO DE 40 MM (1 1/2")</t>
  </si>
  <si>
    <t>29,86</t>
  </si>
  <si>
    <t>CURVA 135 GRAUS, PARA ELETRODUTO, EM ACO GALVANIZADO ELETROLITICO, DIAMETRO DE 50 MM (2")</t>
  </si>
  <si>
    <t>45,41</t>
  </si>
  <si>
    <t>CURVA 135 GRAUS, PARA ELETRODUTO, EM ACO GALVANIZADO ELETROLITICO, DIAMETRO DE 65 MM (2 1/2")</t>
  </si>
  <si>
    <t>79,99</t>
  </si>
  <si>
    <t>CURVA 135 GRAUS, PARA ELETRODUTO, EM ACO GALVANIZADO ELETROLITICO, DIAMETRO DE 80 MM (3")</t>
  </si>
  <si>
    <t>108,19</t>
  </si>
  <si>
    <t>CURVA 180 GRAUS, DE PVC RIGIDO ROSCAVEL, DE 1 1/2", PARA ELETRODUTO</t>
  </si>
  <si>
    <t>8,51</t>
  </si>
  <si>
    <t>CURVA 180 GRAUS, DE PVC RIGIDO ROSCAVEL, DE 1 1/4", PARA ELETRODUTO</t>
  </si>
  <si>
    <t>5,59</t>
  </si>
  <si>
    <t>CURVA 180 GRAUS, DE PVC RIGIDO ROSCAVEL, DE 1/2", PARA ELETRODUTO</t>
  </si>
  <si>
    <t>CURVA 180 GRAUS, DE PVC RIGIDO ROSCAVEL, DE 1", PARA ELETRODUTO</t>
  </si>
  <si>
    <t>CURVA 180 GRAUS, DE PVC RIGIDO ROSCAVEL, DE 2", PARA ELETRODUTO</t>
  </si>
  <si>
    <t>13,61</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</si>
  <si>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</si>
  <si>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</si>
  <si>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</si>
  <si>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</si>
  <si>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17,72</t>
  </si>
  <si>
    <t>CURVA 45 GRAUS DE COBRE (REF 606) SEM ANEL DE SOLDA, BOLSA X BOLSA, 35 MM</t>
  </si>
  <si>
    <t>46,69</t>
  </si>
  <si>
    <t>CURVA 45 GRAUS DE COBRE (REF 606) SEM ANEL DE SOLDA, BOLSA X BOLSA, 42 MM</t>
  </si>
  <si>
    <t>74,55</t>
  </si>
  <si>
    <t>CURVA 45 GRAUS DE COBRE (REF 606) SEM ANEL DE SOLDA, BOLSA X BOLSA, 54 MM</t>
  </si>
  <si>
    <t>110,73</t>
  </si>
  <si>
    <t>CURVA 45 GRAUS DE COBRE (REF 606) SEM ANEL DE SOLDA, BOLSA X BOLSA, 66 MM</t>
  </si>
  <si>
    <t>263,17</t>
  </si>
  <si>
    <t>CURVA 45 GRAUS DE FERRO GALVANIZADO, COM ROSCA BSP FEMEA, DE 1 1/2"</t>
  </si>
  <si>
    <t>68,51</t>
  </si>
  <si>
    <t>CURVA 45 GRAUS DE FERRO GALVANIZADO, COM ROSCA BSP FEMEA, DE 1 1/4"</t>
  </si>
  <si>
    <t>49,84</t>
  </si>
  <si>
    <t>CURVA 45 GRAUS DE FERRO GALVANIZADO, COM ROSCA BSP FEMEA, DE 1/2"</t>
  </si>
  <si>
    <t>14,90</t>
  </si>
  <si>
    <t>CURVA 45 GRAUS DE FERRO GALVANIZADO, COM ROSCA BSP FEMEA, DE 1"</t>
  </si>
  <si>
    <t>40,55</t>
  </si>
  <si>
    <t>CURVA 45 GRAUS DE FERRO GALVANIZADO, COM ROSCA BSP FEMEA, DE 2 1/2"</t>
  </si>
  <si>
    <t>165,83</t>
  </si>
  <si>
    <t>CURVA 45 GRAUS DE FERRO GALVANIZADO, COM ROSCA BSP FEMEA, DE 2"</t>
  </si>
  <si>
    <t>110,07</t>
  </si>
  <si>
    <t>CURVA 45 GRAUS DE FERRO GALVANIZADO, COM ROSCA BSP FEMEA, DE 3/4"</t>
  </si>
  <si>
    <t>21,52</t>
  </si>
  <si>
    <t>CURVA 45 GRAUS DE FERRO GALVANIZADO, COM ROSCA BSP FEMEA, DE 3"</t>
  </si>
  <si>
    <t>241,17</t>
  </si>
  <si>
    <t>CURVA 45 GRAUS DE FERRO GALVANIZADO, COM ROSCA BSP FEMEA, DE 4"</t>
  </si>
  <si>
    <t>497,18</t>
  </si>
  <si>
    <t>CURVA 45 GRAUS DE FERRO GALVANIZADO, COM ROSCA BSP MACHO/FEMEA, DE 1 1/2"</t>
  </si>
  <si>
    <t>52,57</t>
  </si>
  <si>
    <t>CURVA 45 GRAUS DE FERRO GALVANIZADO, COM ROSCA BSP MACHO/FEMEA, DE 1 1/4"</t>
  </si>
  <si>
    <t>41,56</t>
  </si>
  <si>
    <t>CURVA 45 GRAUS DE FERRO GALVANIZADO, COM ROSCA BSP MACHO/FEMEA, DE 1/2"</t>
  </si>
  <si>
    <t>12,38</t>
  </si>
  <si>
    <t>CURVA 45 GRAUS DE FERRO GALVANIZADO, COM ROSCA BSP MACHO/FEMEA, DE 1"</t>
  </si>
  <si>
    <t>27,08</t>
  </si>
  <si>
    <t>CURVA 45 GRAUS DE FERRO GALVANIZADO, COM ROSCA BSP MACHO/FEMEA, DE 2 1/2"</t>
  </si>
  <si>
    <t>148,44</t>
  </si>
  <si>
    <t>CURVA 45 GRAUS DE FERRO GALVANIZADO, COM ROSCA BSP MACHO/FEMEA, DE 2"</t>
  </si>
  <si>
    <t>82,33</t>
  </si>
  <si>
    <t>CURVA 45 GRAUS DE FERRO GALVANIZADO, COM ROSCA BSP MACHO/FEMEA, DE 3/4"</t>
  </si>
  <si>
    <t>17,81</t>
  </si>
  <si>
    <t>CURVA 45 GRAUS DE FERRO GALVANIZADO, COM ROSCA BSP MACHO/FEMEA, DE 3"</t>
  </si>
  <si>
    <t>207,84</t>
  </si>
  <si>
    <t>CURVA 45 GRAUS EM ACO CARBONO, SOLDAVEL, PRESSAO 3.000 LBS, DN 1 1/2"</t>
  </si>
  <si>
    <t>63,77</t>
  </si>
  <si>
    <t>CURVA 45 GRAUS EM ACO CARBONO, SOLDAVEL, PRESSAO 3.000 LBS, DN 1 1/4"</t>
  </si>
  <si>
    <t>43,66</t>
  </si>
  <si>
    <t>CURVA 45 GRAUS EM ACO CARBONO, SOLDAVEL, PRESSAO 3.000 LBS, DN 1/2"</t>
  </si>
  <si>
    <t>CURVA 45 GRAUS EM ACO CARBONO, SOLDAVEL, PRESSAO 3.000 LBS, DN 1"</t>
  </si>
  <si>
    <t>28,56</t>
  </si>
  <si>
    <t>CURVA 45 GRAUS EM ACO CARBONO, SOLDAVEL, PRESSAO 3.000 LBS, DN 2 1/2"</t>
  </si>
  <si>
    <t>181,13</t>
  </si>
  <si>
    <t>CURVA 45 GRAUS EM ACO CARBONO, SOLDAVEL, PRESSAO 3.000 LBS, DN 2"</t>
  </si>
  <si>
    <t>90,66</t>
  </si>
  <si>
    <t>CURVA 45 GRAUS EM ACO CARBONO, SOLDAVEL, PRESSAO 3.000 LBS, DN 3/4"</t>
  </si>
  <si>
    <t>20,12</t>
  </si>
  <si>
    <t>CURVA 45 GRAUS EM ACO CARBONO, SOLDAVEL, PRESSAO 3.000 LBS, DN 3"</t>
  </si>
  <si>
    <t>470,14</t>
  </si>
  <si>
    <t>CURVA 45 GRAUS RANHURADA EM FERRO FUNDIDO, DN 50 MM (2")</t>
  </si>
  <si>
    <t>20,73</t>
  </si>
  <si>
    <t>CURVA 45 GRAUS RANHURADA EM FERRO FUNDIDO, DN 65 MM (2 1/2")</t>
  </si>
  <si>
    <t>28,66</t>
  </si>
  <si>
    <t>CURVA 45 GRAUS RANHURADA EM FERRO FUNDIDO, DN 80 MM (3")</t>
  </si>
  <si>
    <t>34,18</t>
  </si>
  <si>
    <t>CURVA 45 GRAUS, PARA ELETRODUTO, EM ACO GALVANIZADO ELETROLITICO, DIAMETRO DE 20 MM (3/4")</t>
  </si>
  <si>
    <t>4,74</t>
  </si>
  <si>
    <t>CURVA 45 GRAUS, PARA ELETRODUTO, EM ACO GALVANIZADO ELETROLITICO, DIAMETRO DE 25 MM (1")</t>
  </si>
  <si>
    <t>6,22</t>
  </si>
  <si>
    <t>CURVA 45 GRAUS, PARA ELETRODUTO, EM ACO GALVANIZADO ELETROLITICO, DIAMETRO DE 40 MM (1 1/2")</t>
  </si>
  <si>
    <t>17,54</t>
  </si>
  <si>
    <t>CURVA 90 GRAUS DE BARRA CHATA EM ALUMINIO 3/4 " X 1/4 " X 300 MM</t>
  </si>
  <si>
    <t>13,05</t>
  </si>
  <si>
    <t>CURVA 90 GRAUS DE FERRO GALVANIZADO, COM ROSCA BSP FEMEA, DE 1 1/2"</t>
  </si>
  <si>
    <t>65,75</t>
  </si>
  <si>
    <t>CURVA 90 GRAUS DE FERRO GALVANIZADO, COM ROSCA BSP FEMEA, DE 1 1/4"</t>
  </si>
  <si>
    <t>52,70</t>
  </si>
  <si>
    <t>CURVA 90 GRAUS DE FERRO GALVANIZADO, COM ROSCA BSP FEMEA, DE 1/2"</t>
  </si>
  <si>
    <t>13,08</t>
  </si>
  <si>
    <t>CURVA 90 GRAUS DE FERRO GALVANIZADO, COM ROSCA BSP FEMEA, DE 1"</t>
  </si>
  <si>
    <t>31,34</t>
  </si>
  <si>
    <t>CURVA 90 GRAUS DE FERRO GALVANIZADO, COM ROSCA BSP FEMEA, DE 2 1/2"</t>
  </si>
  <si>
    <t>190,03</t>
  </si>
  <si>
    <t>CURVA 90 GRAUS DE FERRO GALVANIZADO, COM ROSCA BSP FEMEA, DE 2"</t>
  </si>
  <si>
    <t>109,50</t>
  </si>
  <si>
    <t>CURVA 90 GRAUS DE FERRO GALVANIZADO, COM ROSCA BSP FEMEA, DE 3/4"</t>
  </si>
  <si>
    <t>20,77</t>
  </si>
  <si>
    <t>CURVA 90 GRAUS DE FERRO GALVANIZADO, COM ROSCA BSP FEMEA, DE 3"</t>
  </si>
  <si>
    <t>256,51</t>
  </si>
  <si>
    <t>CURVA 90 GRAUS DE FERRO GALVANIZADO, COM ROSCA BSP FEMEA, DE 4"</t>
  </si>
  <si>
    <t>518,32</t>
  </si>
  <si>
    <t>CURVA 90 GRAUS DE FERRO GALVANIZADO, COM ROSCA BSP MACHO/FEMEA, DE 1 1/2"</t>
  </si>
  <si>
    <t>61,64</t>
  </si>
  <si>
    <t>CURVA 90 GRAUS DE FERRO GALVANIZADO, COM ROSCA BSP MACHO/FEMEA, DE 1 1/4"</t>
  </si>
  <si>
    <t>50,64</t>
  </si>
  <si>
    <t>CURVA 90 GRAUS DE FERRO GALVANIZADO, COM ROSCA BSP MACHO/FEMEA, DE 1/2"</t>
  </si>
  <si>
    <t>12,80</t>
  </si>
  <si>
    <t>CURVA 90 GRAUS DE FERRO GALVANIZADO, COM ROSCA BSP MACHO/FEMEA, DE 1"</t>
  </si>
  <si>
    <t>29,39</t>
  </si>
  <si>
    <t>CURVA 90 GRAUS DE FERRO GALVANIZADO, COM ROSCA BSP MACHO/FEMEA, DE 2 1/2"</t>
  </si>
  <si>
    <t>173,62</t>
  </si>
  <si>
    <t>CURVA 90 GRAUS DE FERRO GALVANIZADO, COM ROSCA BSP MACHO/FEMEA, DE 2"</t>
  </si>
  <si>
    <t>103,34</t>
  </si>
  <si>
    <t>CURVA 90 GRAUS DE FERRO GALVANIZADO, COM ROSCA BSP MACHO/FEMEA, DE 3/4"</t>
  </si>
  <si>
    <t>18,21</t>
  </si>
  <si>
    <t>CURVA 90 GRAUS DE FERRO GALVANIZADO, COM ROSCA BSP MACHO/FEMEA, DE 3"</t>
  </si>
  <si>
    <t>248,30</t>
  </si>
  <si>
    <t>CURVA 90 GRAUS DE FERRO GALVANIZADO, COM ROSCA BSP MACHO/FEMEA, DE 4"</t>
  </si>
  <si>
    <t>497,80</t>
  </si>
  <si>
    <t>CURVA 90 GRAUS DE FERRO GALVANIZADO, COM ROSCA BSP MACHO, DE 1 1/2"</t>
  </si>
  <si>
    <t>74,66</t>
  </si>
  <si>
    <t>CURVA 90 GRAUS DE FERRO GALVANIZADO, COM ROSCA BSP MACHO, DE 1 1/4"</t>
  </si>
  <si>
    <t>57,27</t>
  </si>
  <si>
    <t>CURVA 90 GRAUS DE FERRO GALVANIZADO, COM ROSCA BSP MACHO, DE 1/2"</t>
  </si>
  <si>
    <t>13,67</t>
  </si>
  <si>
    <t>CURVA 90 GRAUS DE FERRO GALVANIZADO, COM ROSCA BSP MACHO, DE 1"</t>
  </si>
  <si>
    <t>CURVA 90 GRAUS DE FERRO GALVANIZADO, COM ROSCA BSP MACHO, DE 2 1/2"</t>
  </si>
  <si>
    <t>236,72</t>
  </si>
  <si>
    <t>CURVA 90 GRAUS DE FERRO GALVANIZADO, COM ROSCA BSP MACHO, DE 2"</t>
  </si>
  <si>
    <t>105,92</t>
  </si>
  <si>
    <t>CURVA 90 GRAUS DE FERRO GALVANIZADO, COM ROSCA BSP MACHO, DE 3/4"</t>
  </si>
  <si>
    <t>18,94</t>
  </si>
  <si>
    <t>CURVA 90 GRAUS DE FERRO GALVANIZADO, COM ROSCA BSP MACHO, DE 3"</t>
  </si>
  <si>
    <t>308,31</t>
  </si>
  <si>
    <t>CURVA 90 GRAUS DE FERRO GALVANIZADO, COM ROSCA BSP MACHO, DE 4"</t>
  </si>
  <si>
    <t>588,62</t>
  </si>
  <si>
    <t>CURVA 90 GRAUS DE FERRO GALVANIZADO, COM ROSCA BSP MACHO, DE 6"</t>
  </si>
  <si>
    <t>1.472,37</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</si>
  <si>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</si>
  <si>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</si>
  <si>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</si>
  <si>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</si>
  <si>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</si>
  <si>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194,58</t>
  </si>
  <si>
    <t>CURVA 90 GRAUS EM ACO CARBONO, RAIO CURTO, SOLDAVEL, PRESSAO 3.000 LBS, DN 2"</t>
  </si>
  <si>
    <t>99,07</t>
  </si>
  <si>
    <t>CURVA 90 GRAUS EM ACO CARBONO, RAIO CURTO, SOLDAVEL, PRESSAO 3.000 LBS, DN 3/4"</t>
  </si>
  <si>
    <t>CURVA 90 GRAUS EM ACO CARBONO, RAIO CURTO, SOLDAVEL, PRESSAO 3.000 LBS, DN 3"</t>
  </si>
  <si>
    <t>409,81</t>
  </si>
  <si>
    <t>CURVA 90 GRAUS RANHURADA EM FERRO FUNDIDO, DN 50 MM (2")</t>
  </si>
  <si>
    <t>22,52</t>
  </si>
  <si>
    <t>CURVA 90 GRAUS RANHURADA EM FERRO FUNDIDO, DN 65 MM (2 1/2")</t>
  </si>
  <si>
    <t>32,09</t>
  </si>
  <si>
    <t>CURVA 90 GRAUS RANHURADA EM FERRO FUNDIDO, DN 80 MM (3")</t>
  </si>
  <si>
    <t>37,86</t>
  </si>
  <si>
    <t>CURVA 90 GRAUS, CURTA, DE PVC RIGIDO ROSCAVEL, DE 1/2", PARA ELETRODUTO</t>
  </si>
  <si>
    <t>1,71</t>
  </si>
  <si>
    <t>CURVA 90 GRAUS, CURTA, DE PVC RIGIDO ROSCAVEL, DE 1", PARA ELETRODUTO</t>
  </si>
  <si>
    <t>2,91</t>
  </si>
  <si>
    <t>CURVA 90 GRAUS, CURTA, DE PVC RIGIDO ROSCAVEL, DE 3/4", PARA ELETRODUTO</t>
  </si>
  <si>
    <t>CURVA 90 GRAUS, LONGA, DE PVC RIGIDO ROSCAVEL, DE 1 1/2", PARA ELETRODUTO</t>
  </si>
  <si>
    <t>CURVA 90 GRAUS, LONGA, DE PVC RIGIDO ROSCAVEL, DE 1 1/4", PARA ELETRODUTO</t>
  </si>
  <si>
    <t>3,84</t>
  </si>
  <si>
    <t>CURVA 90 GRAUS, LONGA, DE PVC RIGIDO ROSCAVEL, DE 1/2", PARA ELETRODUTO</t>
  </si>
  <si>
    <t>2,22</t>
  </si>
  <si>
    <t>CURVA 90 GRAUS, LONGA, DE PVC RIGIDO ROSCAVEL, DE 1", PARA ELETRODUTO</t>
  </si>
  <si>
    <t>3,41</t>
  </si>
  <si>
    <t>CURVA 90 GRAUS, LONGA, DE PVC RIGIDO ROSCAVEL, DE 2 1/2", PARA ELETRODUTO</t>
  </si>
  <si>
    <t>CURVA 90 GRAUS, LONGA, DE PVC RIGIDO ROSCAVEL, DE 2", PARA ELETRODUTO</t>
  </si>
  <si>
    <t>7,56</t>
  </si>
  <si>
    <t>CURVA 90 GRAUS, LONGA, DE PVC RIGIDO ROSCAVEL, DE 3/4", PARA ELETRODUTO</t>
  </si>
  <si>
    <t>CURVA 90 GRAUS, LONGA, DE PVC RIGIDO ROSCAVEL, DE 3", PARA ELETRODUTO</t>
  </si>
  <si>
    <t>19,33</t>
  </si>
  <si>
    <t>CURVA 90 GRAUS, LONGA, DE PVC RIGIDO ROSCAVEL, DE 4", PARA ELETRODUTO</t>
  </si>
  <si>
    <t>38,83</t>
  </si>
  <si>
    <t>CURVA 90 GRAUS, PARA ELETRODUTO, EM ACO GALVANIZADO ELETROLITICO, DIAMETRO DE 100 MM (4")</t>
  </si>
  <si>
    <t>150,05</t>
  </si>
  <si>
    <t>CURVA 90 GRAUS, PARA ELETRODUTO, EM ACO GALVANIZADO ELETROLITICO, DIAMETRO DE 15 MM (1/2")</t>
  </si>
  <si>
    <t>4,24</t>
  </si>
  <si>
    <t>CURVA 90 GRAUS, PARA ELETRODUTO, EM ACO GALVANIZADO ELETROLITICO, DIAMETRO DE 20 MM (3/4")</t>
  </si>
  <si>
    <t>CURVA 90 GRAUS, PARA ELETRODUTO, EM ACO GALVANIZADO ELETROLITICO, DIAMETRO DE 25 MM (1")</t>
  </si>
  <si>
    <t>6,53</t>
  </si>
  <si>
    <t>CURVA 90 GRAUS, PARA ELETRODUTO, EM ACO GALVANIZADO ELETROLITICO, DIAMETRO DE 32 MM (1 1/4")</t>
  </si>
  <si>
    <t>CURVA 90 GRAUS, PARA ELETRODUTO, EM ACO GALVANIZADO ELETROLITICO, DIAMETRO DE 40 MM (1 1/2")</t>
  </si>
  <si>
    <t>18,13</t>
  </si>
  <si>
    <t>CURVA 90 GRAUS, PARA ELETRODUTO, EM ACO GALVANIZADO ELETROLITICO, DIAMETRO DE 50 MM (2")</t>
  </si>
  <si>
    <t>26,61</t>
  </si>
  <si>
    <t>CURVA 90 GRAUS, PARA ELETRODUTO, EM ACO GALVANIZADO ELETROLITICO, DIAMETRO DE 65 MM (2 1/2")</t>
  </si>
  <si>
    <t>67,39</t>
  </si>
  <si>
    <t>CURVA 90 GRAUS, PARA ELETRODUTO, EM ACO GALVANIZADO ELETROLITICO, DIAMETRO DE 80 MM (3")</t>
  </si>
  <si>
    <t>88,47</t>
  </si>
  <si>
    <t>DENTE PARA FRESADORA</t>
  </si>
  <si>
    <t>56,81</t>
  </si>
  <si>
    <t>DESEMPENADEIRA DE ACO DENTADA 12 X *25* CM, DENTES 8 X 8 MM, CABO FECHADO DE MADEIRA</t>
  </si>
  <si>
    <t>18,39</t>
  </si>
  <si>
    <t>DESEMPENADEIRA DE ACO LISA 12 X *25* CM COM CABO FECHADO DE MADEIRA</t>
  </si>
  <si>
    <t>DESEMPENADEIRA PLASTICA LISA *14 X 27* CM</t>
  </si>
  <si>
    <t>18,58</t>
  </si>
  <si>
    <t>DESENHISTA COPISTA</t>
  </si>
  <si>
    <t>DESENHISTA COPISTA (MENSALISTA)</t>
  </si>
  <si>
    <t>3.578,61</t>
  </si>
  <si>
    <t>DESENHISTA DETALHISTA</t>
  </si>
  <si>
    <t>23,56</t>
  </si>
  <si>
    <t>DESENHISTA DETALHISTA (MENSALISTA)</t>
  </si>
  <si>
    <t>4.165,85</t>
  </si>
  <si>
    <t>DESENHISTA PROJETISTA</t>
  </si>
  <si>
    <t>34,73</t>
  </si>
  <si>
    <t>DESENHISTA PROJETISTA (MENSALISTA)</t>
  </si>
  <si>
    <t>6.140,34</t>
  </si>
  <si>
    <t>DESENHISTA TECNICO AUXILIAR</t>
  </si>
  <si>
    <t>20,98</t>
  </si>
  <si>
    <t>DESENHISTA TECNICO AUXILIAR (MENSALISTA)</t>
  </si>
  <si>
    <t>3.710,75</t>
  </si>
  <si>
    <t>DESMOLDANTE PARA CONCRETO ESTAMPADO</t>
  </si>
  <si>
    <t>27,59</t>
  </si>
  <si>
    <t>DESMOLDANTE PARA FORMAS METALICAS A BASE DE OLEO VEGETAL</t>
  </si>
  <si>
    <t>12,57</t>
  </si>
  <si>
    <t>DESMOLDANTE PROTETOR PARA FORMAS DE MADEIRA, DE BASE OLEOSA EMULSIONADA EM AGUA</t>
  </si>
  <si>
    <t>5,07</t>
  </si>
  <si>
    <t>DILUENTE EPOXI</t>
  </si>
  <si>
    <t>38,45</t>
  </si>
  <si>
    <t>DISCO DE BORRACHA PARA LIXADEIRA RIGIDO 7 " COM ARRUELA CENTRAL</t>
  </si>
  <si>
    <t>31,01</t>
  </si>
  <si>
    <t>DISCO DE CORTE DIAMANTADO SEGMENTADO DIAMETRO DE 180 MM PARA ESMERILHADEIRA 7 "</t>
  </si>
  <si>
    <t>98,55</t>
  </si>
  <si>
    <t>DISCO DE CORTE DIAMANTADO SEGMENTADO PARA CONCRETO, DIAMETRO DE 110 MM, FURO DE 20 MM</t>
  </si>
  <si>
    <t>23,90</t>
  </si>
  <si>
    <t>DISCO DE CORTE DIAMANTADO SEGMENTADO PARA CONCRETO, DIAMETRO DE 350 MM, FURO DE 1 " (14 X 1 ")</t>
  </si>
  <si>
    <t>565,85</t>
  </si>
  <si>
    <t>DISCO DE CORTE PARA METAL COM DUAS TELAS 12 X 1/8 X 3/4 " (300 X 3,2 X 19,05 MM)</t>
  </si>
  <si>
    <t>25,19</t>
  </si>
  <si>
    <t>DISCO DE DESBASTE PARA METAL FERROSO EM GERAL, COM TRES TELAS,  9 X 1/4 X 7/8 " (228,6 X 6,4 X 22,2 MM)</t>
  </si>
  <si>
    <t>23,78</t>
  </si>
  <si>
    <t>DISCO DE LIXA PARA METAL, DIAMETRO = 180 MM, GRAO 120</t>
  </si>
  <si>
    <t>6,20</t>
  </si>
  <si>
    <t>DISJUNTOR  TERMOMAGNETICO TRIPOLAR 3 X 400 A / ICC - 25 KA</t>
  </si>
  <si>
    <t>1.505,45</t>
  </si>
  <si>
    <t>DISJUNTOR TERMICO E MAGNETICO AJUSTAVEIS, TRIPOLAR DE 100 ATE 250A, CAPACIDADE DE INTERRUPCAO DE 35KA</t>
  </si>
  <si>
    <t>1.184,27</t>
  </si>
  <si>
    <t>DISJUNTOR TERMICO E MAGNETICO AJUSTAVEIS, TRIPOLAR DE 300 ATE 400A, CAPACIDADE DE INTERRUPCAO DE 35KA</t>
  </si>
  <si>
    <t>1.833,63</t>
  </si>
  <si>
    <t>DISJUNTOR TERMICO E MAGNETICO AJUSTAVEIS, TRIPOLAR DE 450 ATE 600A, CAPACIDADE DE INTERRUPCAO DE 35KA</t>
  </si>
  <si>
    <t>4.283,93</t>
  </si>
  <si>
    <t>DISJUNTOR TERMOMAGNETICO TRIPOLAR 125A</t>
  </si>
  <si>
    <t>348,42</t>
  </si>
  <si>
    <t>DISJUNTOR TERMOMAGNETICO TRIPOLAR 150 A / 600 V, TIPO FXD / ICC - 35 KA</t>
  </si>
  <si>
    <t>395,28</t>
  </si>
  <si>
    <t>DISJUNTOR TERMOMAGNETICO TRIPOLAR 200 A / 600 V, TIPO FXD / ICC - 35 KA</t>
  </si>
  <si>
    <t>554,73</t>
  </si>
  <si>
    <t>DISJUNTOR TERMOMAGNETICO TRIPOLAR 250 A / 600 V, TIPO FXD</t>
  </si>
  <si>
    <t>928,97</t>
  </si>
  <si>
    <t>DISJUNTOR TERMOMAGNETICO TRIPOLAR 3  X 250 A/ICC - 25 KA</t>
  </si>
  <si>
    <t>812,52</t>
  </si>
  <si>
    <t>DISJUNTOR TERMOMAGNETICO TRIPOLAR 3 X 350 A/ICC - 25 KA</t>
  </si>
  <si>
    <t>1.505,61</t>
  </si>
  <si>
    <t>DISJUNTOR TERMOMAGNETICO TRIPOLAR 300 A / 600 V, TIPO JXD / ICC - 40 KA</t>
  </si>
  <si>
    <t>1.276,06</t>
  </si>
  <si>
    <t>DISJUNTOR TERMOMAGNETICO TRIPOLAR 400 A / 600 V, TIPO JXD / ICC - 40 KA</t>
  </si>
  <si>
    <t>DISJUNTOR TERMOMAGNETICO TRIPOLAR 600 A / 600 V, TIPO LXD / ICC - 40 KA</t>
  </si>
  <si>
    <t>2.101,67</t>
  </si>
  <si>
    <t>DISJUNTOR TERMOMAGNETICO TRIPOLAR 800 A / 600 V, TIPO LMXD</t>
  </si>
  <si>
    <t>4.492,98</t>
  </si>
  <si>
    <t>DISJUNTOR TIPO DIN / IEC, MONOPOLAR DE 40  ATE 50A</t>
  </si>
  <si>
    <t>13,48</t>
  </si>
  <si>
    <t>DISJUNTOR TIPO DIN/IEC, BIPOLAR DE 6 ATE 32A</t>
  </si>
  <si>
    <t>52,13</t>
  </si>
  <si>
    <t>DISJUNTOR TIPO DIN/IEC, BIPOLAR 40 ATE 50A</t>
  </si>
  <si>
    <t>51,33</t>
  </si>
  <si>
    <t>DISJUNTOR TIPO DIN/IEC, BIPOLAR 63 A</t>
  </si>
  <si>
    <t>73,53</t>
  </si>
  <si>
    <t>DISJUNTOR TIPO DIN/IEC, MONOPOLAR DE 6  ATE  32A</t>
  </si>
  <si>
    <t>9,09</t>
  </si>
  <si>
    <t>DISJUNTOR TIPO DIN/IEC, MONOPOLAR DE 63 A</t>
  </si>
  <si>
    <t>16,48</t>
  </si>
  <si>
    <t>DISJUNTOR TIPO DIN/IEC, TRIPOLAR DE 10 ATE 50A</t>
  </si>
  <si>
    <t>63,88</t>
  </si>
  <si>
    <t>DISJUNTOR TIPO DIN/IEC, TRIPOLAR 63 A</t>
  </si>
  <si>
    <t>76,29</t>
  </si>
  <si>
    <t>DISJUNTOR TIPO NEMA, BIPOLAR 10  ATE  50 A, TENSAO MAXIMA 415 V</t>
  </si>
  <si>
    <t>63,40</t>
  </si>
  <si>
    <t>DISJUNTOR TIPO NEMA, BIPOLAR 60 ATE 100A, TENSAO MAXIMA 415 V</t>
  </si>
  <si>
    <t>97,25</t>
  </si>
  <si>
    <t>DISJUNTOR TIPO NEMA, MONOPOLAR DE 60 ATE 70A, TENSAO MAXIMA DE 240 V</t>
  </si>
  <si>
    <t>30,96</t>
  </si>
  <si>
    <t>DISJUNTOR TIPO NEMA, MONOPOLAR 10 ATE 30A, TENSAO MAXIMA DE 240 V</t>
  </si>
  <si>
    <t>11,78</t>
  </si>
  <si>
    <t>DISJUNTOR TIPO NEMA, MONOPOLAR 35  ATE  50 A, TENSAO MAXIMA DE 240 V</t>
  </si>
  <si>
    <t>19,76</t>
  </si>
  <si>
    <t>DISJUNTOR TIPO NEMA, TRIPOLAR 10  ATE  50A, TENSAO MAXIMA DE 415 V</t>
  </si>
  <si>
    <t>79,07</t>
  </si>
  <si>
    <t>DISJUNTOR TIPO NEMA, TRIPOLAR 60 ATE 100 A, TENSAO MAXIMA DE 415 V</t>
  </si>
  <si>
    <t>111,41</t>
  </si>
  <si>
    <t>DISPOSITIVO DPS CLASSE II, 1 POLO, TENSAO MAXIMA DE 175 V, CORRENTE MAXIMA DE *20* KA (TIPO AC)</t>
  </si>
  <si>
    <t>DISPOSITIVO DPS CLASSE II, 1 POLO, TENSAO MAXIMA DE 175 V, CORRENTE MAXIMA DE *30* KA (TIPO AC)</t>
  </si>
  <si>
    <t>76,57</t>
  </si>
  <si>
    <t>DISPOSITIVO DPS CLASSE II, 1 POLO, TENSAO MAXIMA DE 175 V, CORRENTE MAXIMA DE *45* KA (TIPO AC)</t>
  </si>
  <si>
    <t>97,94</t>
  </si>
  <si>
    <t>DISPOSITIVO DPS CLASSE II, 1 POLO, TENSAO MAXIMA DE 175 V, CORRENTE MAXIMA DE *90* KA (TIPO AC)</t>
  </si>
  <si>
    <t>174,08</t>
  </si>
  <si>
    <t>DISPOSITIVO DPS CLASSE II, 1 POLO, TENSAO MAXIMA DE 275 V, CORRENTE MAXIMA DE *20* KA (TIPO AC)</t>
  </si>
  <si>
    <t>70,91</t>
  </si>
  <si>
    <t>DISPOSITIVO DPS CLASSE II, 1 POLO, TENSAO MAXIMA DE 275 V, CORRENTE MAXIMA DE *30* KA (TIPO AC)</t>
  </si>
  <si>
    <t>87,13</t>
  </si>
  <si>
    <t>DISPOSITIVO DPS CLASSE II, 1 POLO, TENSAO MAXIMA DE 275 V, CORRENTE MAXIMA DE *45* KA (TIPO AC)</t>
  </si>
  <si>
    <t>104,71</t>
  </si>
  <si>
    <t>DISPOSITIVO DPS CLASSE II, 1 POLO, TENSAO MAXIMA DE 275 V, CORRENTE MAXIMA DE *90* KA (TIPO AC)</t>
  </si>
  <si>
    <t>181,93</t>
  </si>
  <si>
    <t>DISPOSITIVO DPS CLASSE II, 1 POLO, TENSAO MAXIMA DE 385 V, CORRENTE MAXIMA DE *20* KA (TIPO AC)</t>
  </si>
  <si>
    <t>117,53</t>
  </si>
  <si>
    <t>DISPOSITIVO DPS CLASSE II, 1 POLO, TENSAO MAXIMA DE 385 V, CORRENTE MAXIMA DE *30* KA (TIPO AC)</t>
  </si>
  <si>
    <t>125,29</t>
  </si>
  <si>
    <t>DISPOSITIVO DPS CLASSE II, 1 POLO, TENSAO MAXIMA DE 385 V, CORRENTE MAXIMA DE *45* KA (TIPO AC)</t>
  </si>
  <si>
    <t>142,15</t>
  </si>
  <si>
    <t>DISPOSITIVO DPS CLASSE II, 1 POLO, TENSAO MAXIMA DE 385 V, CORRENTE MAXIMA DE *90* KA (TIPO AC)</t>
  </si>
  <si>
    <t>267,60</t>
  </si>
  <si>
    <t>DISPOSITIVO DPS CLASSE II, 1 POLO, TENSAO MAXIMA DE 460 V, CORRENTE MAXIMA DE *20* KA (TIPO AC)</t>
  </si>
  <si>
    <t>131,11</t>
  </si>
  <si>
    <t>DISPOSITIVO DPS CLASSE II, 1 POLO, TENSAO MAXIMA DE 460 V, CORRENTE MAXIMA DE *30* KA (TIPO AC)</t>
  </si>
  <si>
    <t>135,17</t>
  </si>
  <si>
    <t>DISPOSITIVO DPS CLASSE II, 1 POLO, TENSAO MAXIMA DE 460 V, CORRENTE MAXIMA DE *45* KA (TIPO AC)</t>
  </si>
  <si>
    <t>159,26</t>
  </si>
  <si>
    <t>DISPOSITIVO DPS CLASSE II, 1 POLO, TENSAO MAXIMA DE 460 V, CORRENTE MAXIMA DE *90* KA (TIPO AC)</t>
  </si>
  <si>
    <t>328,63</t>
  </si>
  <si>
    <t>DISPOSITIVO DR, 2 POLOS, SENSIBILIDADE DE 30 MA, CORRENTE DE 100 A, TIPO AC</t>
  </si>
  <si>
    <t>278,93</t>
  </si>
  <si>
    <t>DISPOSITIVO DR, 2 POLOS, SENSIBILIDADE DE 30 MA, CORRENTE DE 25 A, TIPO AC</t>
  </si>
  <si>
    <t>140,05</t>
  </si>
  <si>
    <t>DISPOSITIVO DR, 2 POLOS, SENSIBILIDADE DE 30 MA, CORRENTE DE 40 A, TIPO AC</t>
  </si>
  <si>
    <t>DISPOSITIVO DR, 2 POLOS, SENSIBILIDADE DE 30 MA, CORRENTE DE 63 A, TIPO AC</t>
  </si>
  <si>
    <t>152,43</t>
  </si>
  <si>
    <t>DISPOSITIVO DR, 2 POLOS, SENSIBILIDADE DE 30 MA, CORRENTE DE 80 A, TIPO AC</t>
  </si>
  <si>
    <t>259,92</t>
  </si>
  <si>
    <t>DISPOSITIVO DR, 2 POLOS, SENSIBILIDADE DE 300 MA, CORRENTE DE 25 A, TIPO AC</t>
  </si>
  <si>
    <t>158,58</t>
  </si>
  <si>
    <t>DISPOSITIVO DR, 2 POLOS, SENSIBILIDADE DE 300 MA, CORRENTE DE 40 A, TIPO AC</t>
  </si>
  <si>
    <t>172,96</t>
  </si>
  <si>
    <t>DISPOSITIVO DR, 2 POLOS, SENSIBILIDADE DE 300 MA, CORRENTE DE 63 A, TIPO AC</t>
  </si>
  <si>
    <t>174,00</t>
  </si>
  <si>
    <t>DISPOSITIVO DR, 2 POLOS, SENSIBILIDADE DE 300 MA, CORRENTE DE 80 A, TIPO  AC</t>
  </si>
  <si>
    <t>291,18</t>
  </si>
  <si>
    <t>DISPOSITIVO DR, 4 POLOS, SENSIBILIDADE DE 30 MA, CORRENTE DE 100 A, TIPO AC</t>
  </si>
  <si>
    <t>322,47</t>
  </si>
  <si>
    <t>DISPOSITIVO DR, 4 POLOS, SENSIBILIDADE DE 30 MA, CORRENTE DE 25 A, TIPO AC</t>
  </si>
  <si>
    <t>159,56</t>
  </si>
  <si>
    <t>DISPOSITIVO DR, 4 POLOS, SENSIBILIDADE DE 30 MA, CORRENTE DE 40 A, TIPO AC</t>
  </si>
  <si>
    <t>159,68</t>
  </si>
  <si>
    <t>DISPOSITIVO DR, 4 POLOS, SENSIBILIDADE DE 30 MA, CORRENTE DE 63 A, TIPO AC</t>
  </si>
  <si>
    <t>DISPOSITIVO DR, 4 POLOS, SENSIBILIDADE DE 30 MA, CORRENTE DE 80 A, TIPO AC</t>
  </si>
  <si>
    <t>324,84</t>
  </si>
  <si>
    <t>DISPOSITIVO DR, 4 POLOS, SENSIBILIDADE DE 300 MA, CORRENTE DE 100 A, TIPO AC</t>
  </si>
  <si>
    <t>522,37</t>
  </si>
  <si>
    <t>DISPOSITIVO DR, 4 POLOS, SENSIBILIDADE DE 300 MA, CORRENTE DE 25 A, TIPO AC</t>
  </si>
  <si>
    <t>198,12</t>
  </si>
  <si>
    <t>DISPOSITIVO DR, 4 POLOS, SENSIBILIDADE DE 300 MA, CORRENTE DE 40 A, TIPO AC</t>
  </si>
  <si>
    <t>232,15</t>
  </si>
  <si>
    <t>DISPOSITIVO DR, 4 POLOS, SENSIBILIDADE DE 300 MA, CORRENTE DE 63 A, TIPO AC</t>
  </si>
  <si>
    <t>223,74</t>
  </si>
  <si>
    <t>DISPOSITIVO DR, 4 POLOS, SENSIBILIDADE DE 300 MA, CORRENTE DE 80 A, TIPO AC</t>
  </si>
  <si>
    <t>DISTRIBUIDOR DE AGREGADOS AUTOPROPELIDO, CAP 3 M3, A DIESEL, 6 CC, 176 CV</t>
  </si>
  <si>
    <t>284.665,83</t>
  </si>
  <si>
    <t>DISTRIBUIDOR DE AGREGADOS REBOCAVEL, CAPACIDADE 1,9 M3, LARGURA DE TRABALHO 3,66 M</t>
  </si>
  <si>
    <t>65.476,29</t>
  </si>
  <si>
    <t>DISTRIBUIDOR METALICO, COM ROSCA, 2 SAIDAS, DN 1" X 1/2", PARA CONEXAO COM ANEL DESLIZANTE EM TUBO PEX</t>
  </si>
  <si>
    <t>52,04</t>
  </si>
  <si>
    <t>DISTRIBUIDOR METALICO, COM ROSCA, 2 SAIDAS, DN 3/4" X 1/2", PARA CONEXAO COM ANEL DESLIZANTE EM TUBO PEX</t>
  </si>
  <si>
    <t>45,90</t>
  </si>
  <si>
    <t>DISTRIBUIDOR METALICO, COM ROSCA, 3 SAIDAS, DN 1" X 1/2", PARA CONEXAO COM ANEL DESLIZANTE EM TUBO PEX</t>
  </si>
  <si>
    <t>71,08</t>
  </si>
  <si>
    <t>DISTRIBUIDOR METALICO, COM ROSCA, 3 SAIDAS, DN 3/4" X 1/2", PARA CONEXAO COM ANEL DESLIZANTE EM TUBO PEX</t>
  </si>
  <si>
    <t>57,18</t>
  </si>
  <si>
    <t>DISTRIBUIDOR, PLASTICO, 2 SAIDAS, DN 32 X 16 MM, PARA CONEXAO COM CRIMPAGEM EM TUBO PEX</t>
  </si>
  <si>
    <t>178,09</t>
  </si>
  <si>
    <t>DISTRIBUIDOR, PLASTICO, 2 SAIDAS, DN 32 X 20 MM, PARA CONEXAO COM CRIMPAGEM EM TUBO PEX</t>
  </si>
  <si>
    <t>192,99</t>
  </si>
  <si>
    <t>DISTRIBUIDOR, PLASTICO, 2 SAIDAS, DN 32 X 25 MM, PARA CONEXAO COM CRIMPAGEM EM TUBO PEX</t>
  </si>
  <si>
    <t>195,77</t>
  </si>
  <si>
    <t>DISTRIBUIDOR, PLASTICO, 3 SAIDAS, DN 32 X 16 MM, PARA CONEXAO COM CRIMPAGEM EM TUBO PEX</t>
  </si>
  <si>
    <t>191,51</t>
  </si>
  <si>
    <t>DISTRIBUIDOR, PLASTICO, 3 SAIDAS, DN 32 X 20 MM, PARA CONEXAO COM CRIMPAGEM EM TUBO PEX</t>
  </si>
  <si>
    <t>224,87</t>
  </si>
  <si>
    <t>DISTRIBUIDOR, PLASTICO, 3 SAIDAS, DN 32 X 25 MM, PARA CONEXAO COM CRIMPAGEM EM TUBO PEX</t>
  </si>
  <si>
    <t>239,98</t>
  </si>
  <si>
    <t>DIVISORIA EM GRANITO, COM DUAS FACES POLIDAS, TIPO ANDORINHA/ QUARTZ/ CASTELO/ CORUMBA OU OUTROS EQUIVALENTES DA REGIAO, E=  *3,0* CM</t>
  </si>
  <si>
    <t>539,52</t>
  </si>
  <si>
    <t>DIVISORIA EM MARMORE, COM DUAS FACES POLIDAS, BRANCO COMUM, E=  *3,0* CM</t>
  </si>
  <si>
    <t>553,32</t>
  </si>
  <si>
    <t>DIVISORIA, PLACA  PRE-MOLDADA EM GRANILITE, MARMORITE OU GRANITINA,  E = *3 CM</t>
  </si>
  <si>
    <t>166,43</t>
  </si>
  <si>
    <t>DOBRADEIRA ELETROMECANICA DE VERGALHAO, PARA ACO DE DIAMETRO ATE 1 1/2 "Â, MOTOR ELETRICO TRIFASICO, POTENCIA DE 3 HP ATE 5 HP</t>
  </si>
  <si>
    <t>91.428,67</t>
  </si>
  <si>
    <t>DOBRADICA EM ACO/FERRO, 3 1/2" X  3", E= 1,9  A 2 MM, COM ANEL,  CROMADO OU ZINCADO, TAMPA BOLA, COM PARAFUSOS</t>
  </si>
  <si>
    <t>23,71</t>
  </si>
  <si>
    <t>DOBRADICA EM ACO/FERRO, 3" X 2 1/2", E= 1,2 A 1,8 MM, SEM ANEL,  CROMADO OU ZINCADO, TAMPA CHATA, COM PARAFUSOS</t>
  </si>
  <si>
    <t>DOBRADICA EM ACO/FERRO, 3" X 2 1/2", E= 1,9 A 2 MM, SEM ANEL,  CROMADO OU ZINCADO, TAMPA BOLA, COM PARAFUSOS</t>
  </si>
  <si>
    <t>13,79</t>
  </si>
  <si>
    <t>DOBRADICA EM LATAO, 3 " X 2 1/2 ", E= 1,9 A 2 MM, COM ANEL, CROMADO, TAMPA BOLA, COM PARAFUSOS</t>
  </si>
  <si>
    <t>27,26</t>
  </si>
  <si>
    <t>DOBRADICA TIPO VAI-E-VEM EM ACO/FERRO, TAMANHO 3'', GALVANIZADO, COM PARAFUSOS</t>
  </si>
  <si>
    <t>73,09</t>
  </si>
  <si>
    <t>DOMOS INDIVIDUAL EM ACRILICO BRANCO *95 X 95* CM, SEM INSTALACAO</t>
  </si>
  <si>
    <t>496,91</t>
  </si>
  <si>
    <t>DOSADOR DE AREIA, CAPACIDADE DE *26* LITROS</t>
  </si>
  <si>
    <t>1.258,94</t>
  </si>
  <si>
    <t>DUCHA HIGIENICA PLASTICA COM REGISTRO METALICO 1/2 "</t>
  </si>
  <si>
    <t>73,74</t>
  </si>
  <si>
    <t>DUCHA METALICA DE PAREDE, ARTICULAVEL, COM BRACO/CANO, SEM DESVIADOR</t>
  </si>
  <si>
    <t>215,20</t>
  </si>
  <si>
    <t>DUCHA METALICA DE PAREDE, ARTICULAVEL, COM DESVIADOR E DUCHA MANUAL</t>
  </si>
  <si>
    <t>483,92</t>
  </si>
  <si>
    <t>DUMPER COM CAPACIDADE DE CARGA DE 1700 KG, PARTIDA ELETRICA, MOTOR DIESEL COM POTENCIA DE 16 CV</t>
  </si>
  <si>
    <t>99.268,37</t>
  </si>
  <si>
    <t>ELEMENTO VAZADO CERAMICO DIAGONAL (TIPO FLOR/QUADRADO/XIS) 25 X 18 X 7 CM</t>
  </si>
  <si>
    <t>ELEMENTO VAZADO CERAMICO QUADRADO (RETO OU REDONDO), *7 A 9 X 20 X 20* CM (L X A X C)</t>
  </si>
  <si>
    <t>ELEMENTO VAZADO DE CONCRETO, QUADRICULADO, 1 FURO *10 X 10 X 10* CM</t>
  </si>
  <si>
    <t>3,99</t>
  </si>
  <si>
    <t>ELEMENTO VAZADO DE CONCRETO, QUADRICULADO, 1 FURO *20 X 10 X 7* CM</t>
  </si>
  <si>
    <t>ELEMENTO VAZADO DE CONCRETO, QUADRICULADO, 1 FURO *20 X 20 X 6,5* CM</t>
  </si>
  <si>
    <t>12,79</t>
  </si>
  <si>
    <t>ELEMENTO VAZADO DE CONCRETO, QUADRICULADO, 16 FUROS *29 X 29 X 6* CM</t>
  </si>
  <si>
    <t>15,44</t>
  </si>
  <si>
    <t>ELEMENTO VAZADO DE CONCRETO, QUADRICULADO, 16 FUROS *33 X 33 X 10* CM</t>
  </si>
  <si>
    <t>ELEMENTO VAZADO DE CONCRETO, QUADRICULADO, 16 FUROS *40 X 40 X 7* CM</t>
  </si>
  <si>
    <t>20,00</t>
  </si>
  <si>
    <t>ELEMENTO VAZADO DE CONCRETO, QUADRICULADO, 16 FUROS *50 X 50 X 7* CM</t>
  </si>
  <si>
    <t>26,75</t>
  </si>
  <si>
    <t>ELEMENTO VAZADO DE CONCRETO, QUADRICULADO, 25 FUROS *50 X 50 X 5* CM</t>
  </si>
  <si>
    <t>23,73</t>
  </si>
  <si>
    <t>ELEMENTO VAZADO DE CONCRETO, VENEZIANA *39 X 22 X 15* CM</t>
  </si>
  <si>
    <t>ELEMENTO VAZADO DE CONCRETO, VENEZIANA *39 X 29 X 10* CM</t>
  </si>
  <si>
    <t>21,48</t>
  </si>
  <si>
    <t>ELEMENTO VAZADO DE CONCRETO, VENEZIANA *40 X 10 X 10* CM</t>
  </si>
  <si>
    <t>10,85</t>
  </si>
  <si>
    <t>ELETRICISTA</t>
  </si>
  <si>
    <t>24,28</t>
  </si>
  <si>
    <t>ELETRICISTA (MENSALISTA)</t>
  </si>
  <si>
    <t>4.290,95</t>
  </si>
  <si>
    <t>ELETRICISTA DE MANUTENCAO INDUSTRIAL</t>
  </si>
  <si>
    <t>ELETRICISTA DE MANUTENCAO INDUSTRIAL (MENSALISTA)</t>
  </si>
  <si>
    <t>ELETRODO REVESTIDO AWS - E-6010, DIAMETRO IGUAL A 4,00 MM</t>
  </si>
  <si>
    <t>37,73</t>
  </si>
  <si>
    <t>ELETRODO REVESTIDO AWS - E6013, DIAMETRO IGUAL A 2,50 MM</t>
  </si>
  <si>
    <t>ELETRODO REVESTIDO AWS - E6013, DIAMETRO IGUAL A 4,00 MM</t>
  </si>
  <si>
    <t>33,21</t>
  </si>
  <si>
    <t>ELETRODO REVESTIDO AWS - E7018, DIAMETRO IGUAL A 4,00 MM</t>
  </si>
  <si>
    <t>36,00</t>
  </si>
  <si>
    <t>ELETRODUTO DE PVC RIGIDO ROSCAVEL DE 1 ", SEM LUVA</t>
  </si>
  <si>
    <t>5,19</t>
  </si>
  <si>
    <t>ELETRODUTO DE PVC RIGIDO ROSCAVEL DE 1 1/2 ", SEM LUVA</t>
  </si>
  <si>
    <t>ELETRODUTO DE PVC RIGIDO ROSCAVEL DE 1 1/4 ", SEM LUVA</t>
  </si>
  <si>
    <t>6,91</t>
  </si>
  <si>
    <t>ELETRODUTO DE PVC RIGIDO ROSCAVEL DE 1/2 ", SEM LUVA</t>
  </si>
  <si>
    <t>ELETRODUTO DE PVC RIGIDO ROSCAVEL DE 2 ", SEM LUVA</t>
  </si>
  <si>
    <t>12,42</t>
  </si>
  <si>
    <t>ELETRODUTO DE PVC RIGIDO ROSCAVEL DE 2 1/2 ", SEM LUVA</t>
  </si>
  <si>
    <t>18,12</t>
  </si>
  <si>
    <t>ELETRODUTO DE PVC RIGIDO ROSCAVEL DE 3 ", SEM LUVA</t>
  </si>
  <si>
    <t>22,73</t>
  </si>
  <si>
    <t>ELETRODUTO DE PVC RIGIDO ROSCAVEL DE 3/4 ", SEM LUVA</t>
  </si>
  <si>
    <t>3,32</t>
  </si>
  <si>
    <t>ELETRODUTO DE PVC RIGIDO ROSCAVEL DE 4 ", SEM LUVA</t>
  </si>
  <si>
    <t>35,82</t>
  </si>
  <si>
    <t>ELETRODUTO DE PVC RIGIDO SOLDAVEL, CLASSE B, DE 20 MM</t>
  </si>
  <si>
    <t>1,55</t>
  </si>
  <si>
    <t>ELETRODUTO DE PVC RIGIDO SOLDAVEL, CLASSE B, DE 25 MM</t>
  </si>
  <si>
    <t>ELETRODUTO DE PVC RIGIDO SOLDAVEL, CLASSE B, DE 32 MM</t>
  </si>
  <si>
    <t>ELETRODUTO DE PVC RIGIDO SOLDAVEL, CLASSE B, DE 40 MM</t>
  </si>
  <si>
    <t>4,17</t>
  </si>
  <si>
    <t>ELETRODUTO DE PVC RIGIDO SOLDAVEL, CLASSE B, DE 50 MM</t>
  </si>
  <si>
    <t>ELETRODUTO DE PVC RIGIDO SOLDAVEL, CLASSE B, DE 60 MM</t>
  </si>
  <si>
    <t>7,36</t>
  </si>
  <si>
    <t>ELETRODUTO FLEXIVEL PLANO EM PEAD, COR PRETA E LARANJA,  DIAMETRO 32 MM</t>
  </si>
  <si>
    <t>2,58</t>
  </si>
  <si>
    <t>ELETRODUTO FLEXIVEL PLANO EM PEAD, COR PRETA E LARANJA,  DIAMETRO 40 MM</t>
  </si>
  <si>
    <t>ELETRODUTO FLEXIVEL PLANO EM PEAD, COR PRETA E LARANJA, DIAMETRO 25 MM</t>
  </si>
  <si>
    <t>1,75</t>
  </si>
  <si>
    <t>ELETRODUTO FLEXIVEL, EM ACO GALVANIZADO, REVESTIDO EXTERNAMENTE COM PVC PRETO, DIAMETRO EXTERNO DE 25 MM (3/4"), TIPO SEALTUBO</t>
  </si>
  <si>
    <t>10,91</t>
  </si>
  <si>
    <t>ELETRODUTO FLEXIVEL, EM ACO GALVANIZADO, REVESTIDO EXTERNAMENTE COM PVC PRETO, DIAMETRO EXTERNO DE 32 MM (1"), TIPO SEALTUBO</t>
  </si>
  <si>
    <t>14,30</t>
  </si>
  <si>
    <t>ELETRODUTO FLEXIVEL, EM ACO GALVANIZADO, REVESTIDO EXTERNAMENTE COM PVC PRETO, DIAMETRO EXTERNO DE 40 MM (1 1/4"), TIPO SEALTUBO</t>
  </si>
  <si>
    <t>21,58</t>
  </si>
  <si>
    <t>ELETRODUTO FLEXIVEL, EM ACO GALVANIZADO, REVESTIDO EXTERNAMENTE COM PVC PRETO, DIAMETRO EXTERNO DE 50 MM( 1 1/2"), TIPO SEALTUBO</t>
  </si>
  <si>
    <t>27,77</t>
  </si>
  <si>
    <t>ELETRODUTO FLEXIVEL, EM ACO GALVANIZADO, REVESTIDO EXTERNAMENTE COM PVC PRETO, DIAMETRO EXTERNO DE 60 MM (2"), TIPO SEALTUBO</t>
  </si>
  <si>
    <t>37,00</t>
  </si>
  <si>
    <t>ELETRODUTO FLEXIVEL, EM ACO GALVANIZADO, REVESTIDO EXTERNAMENTE COM PVC PRETO, DIAMETRO EXTERNO DE 75 MM (2 1/2"), TIPO SEALTUBO</t>
  </si>
  <si>
    <t>57,66</t>
  </si>
  <si>
    <t>ELETRODUTO FLEXIVEL, EM ACO, TIPO CONDUITE, DIAMETRO DE 1 1/2"</t>
  </si>
  <si>
    <t>23,30</t>
  </si>
  <si>
    <t>ELETRODUTO FLEXIVEL, EM ACO, TIPO CONDUITE, DIAMETRO DE 1 1/4"</t>
  </si>
  <si>
    <t>19,79</t>
  </si>
  <si>
    <t>ELETRODUTO FLEXIVEL, EM ACO, TIPO CONDUITE, DIAMETRO DE 1/2"</t>
  </si>
  <si>
    <t>6,94</t>
  </si>
  <si>
    <t>ELETRODUTO FLEXIVEL, EM ACO, TIPO CONDUITE, DIAMETRO DE 1"</t>
  </si>
  <si>
    <t>ELETRODUTO FLEXIVEL, EM ACO, TIPO CONDUITE, DIAMETRO DE 2 1/2"</t>
  </si>
  <si>
    <t>51,41</t>
  </si>
  <si>
    <t>ELETRODUTO FLEXIVEL, EM ACO, TIPO CONDUITE, DIAMETRO DE 2"</t>
  </si>
  <si>
    <t>31,39</t>
  </si>
  <si>
    <t>ELETRODUTO FLEXIVEL, EM ACO, TIPO CONDUITE, DIAMETRO DE 3"</t>
  </si>
  <si>
    <t>57,90</t>
  </si>
  <si>
    <t>ELETRODUTO METALICO FLEXIVEL REVESTIDO COM PVC PRETO, DIAMETRO EXTERNO DE 15 MM (3/8"), TIPO COPEX</t>
  </si>
  <si>
    <t>10,06</t>
  </si>
  <si>
    <t>ELETRODUTO PVC FLEXIVEL CORRUGADO, COR AMARELA, DE 16 MM</t>
  </si>
  <si>
    <t>1,35</t>
  </si>
  <si>
    <t>ELETRODUTO PVC FLEXIVEL CORRUGADO, COR AMARELA, DE 20 MM</t>
  </si>
  <si>
    <t>1,61</t>
  </si>
  <si>
    <t>ELETRODUTO PVC FLEXIVEL CORRUGADO, COR AMARELA, DE 25 MM</t>
  </si>
  <si>
    <t>1,74</t>
  </si>
  <si>
    <t>ELETRODUTO PVC FLEXIVEL CORRUGADO, COR AMARELA, DE 32 MM</t>
  </si>
  <si>
    <t>2,99</t>
  </si>
  <si>
    <t>ELETRODUTO PVC FLEXIVEL CORRUGADO, REFORCADO, COR LARANJA, DE 20 MM, PARA LAJES E PISOS</t>
  </si>
  <si>
    <t>1,97</t>
  </si>
  <si>
    <t>ELETRODUTO PVC FLEXIVEL CORRUGADO, REFORCADO, COR LARANJA, DE 25 MM, PARA LAJES E PISOS</t>
  </si>
  <si>
    <t>2,66</t>
  </si>
  <si>
    <t>ELETRODUTO PVC FLEXIVEL CORRUGADO, REFORCADO, COR LARANJA, DE 32 MM, PARA LAJES E PISOS</t>
  </si>
  <si>
    <t>5,12</t>
  </si>
  <si>
    <t>ELETRODUTO/CONDULETE DE PVC RIGIDO, LISO, COR CINZA, DE 1/2", PARA INSTALACOES APARENTES (NBR 5410)</t>
  </si>
  <si>
    <t>ELETRODUTO/CONDULETE DE PVC RIGIDO, LISO, COR CINZA, DE 1", PARA INSTALACOES APARENTES (NBR 5410)</t>
  </si>
  <si>
    <t>14,19</t>
  </si>
  <si>
    <t>ELETRODUTO/CONDULETE DE PVC RIGIDO, LISO, COR CINZA, DE 3/4", PARA INSTALACOES APARENTES (NBR 5410)</t>
  </si>
  <si>
    <t>9,77</t>
  </si>
  <si>
    <t>ELETRODUTO/DUTO PEAD FLEXIVEL PAREDE SIMPLES, CORRUGACAO HELICOIDAL, COR PRETA, SEM ROSCA, DE 2",  PARA CABEAMENTO SUBTERRANEO (NBR 15715)</t>
  </si>
  <si>
    <t>6,45</t>
  </si>
  <si>
    <t>ELETRODUTO/DUTO PEAD FLEXIVEL PAREDE SIMPLES, CORRUGACAO HELICOIDAL, COR PRETA, SEM ROSCA, DE 3",  PARA CABEAMENTO SUBTERRANEO (NBR 15715)</t>
  </si>
  <si>
    <t>9,03</t>
  </si>
  <si>
    <t>ELETRODUTODUTO PEAD FLEXIVEL PAREDE SIMPLES, CORRUGACAO HELICOIDAL, COR PRETA, SEM ROSCA, DE 1 1/2",  PARA CABEAMENTO SUBTERRANEO (NBR 15715)</t>
  </si>
  <si>
    <t>4,49</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</si>
  <si>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</si>
  <si>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</si>
  <si>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12,59</t>
  </si>
  <si>
    <t>ELETROTECNICO</t>
  </si>
  <si>
    <t>25,38</t>
  </si>
  <si>
    <t>ELETROTECNICO (MENSALISTA)</t>
  </si>
  <si>
    <t>4.486,55</t>
  </si>
  <si>
    <t>ELEVADOR DE CARGA A CABO, CABINE SEMI FECHADA 2,0 X 1,5 X 2,0 M, CAPACIDADE DE CARGA 1000 KG, TORRE  2,38 X 2,21 X 15 M, GUINCHO DE EMBREAGEM, FREIO DE SEGURANCA, LIMITADOR DE VELOCIDADE E CANCELA</t>
  </si>
  <si>
    <t>45.679,99</t>
  </si>
  <si>
    <t>ELEVADOR DE CREMALHEIRA CABINE FECHADA 1,5 X 2,5 X 2,35 M (UMA POR TORRE), CAPACIDADE DE CARGA 1200 KG (15 PESSOAS), TORRE  24 M (16 MODULOS), FREIO DE SEGURANCA, LIMITADOR DE CARGA</t>
  </si>
  <si>
    <t>215.060,51</t>
  </si>
  <si>
    <t>EMENDA PARA CALHA PLUVIAL, PVC, DIAMETRO ENTRE 119 E 170 MM, PARA DRENAGEM PREDIAL</t>
  </si>
  <si>
    <t>10,84</t>
  </si>
  <si>
    <t>EMULSAO ASFALTICA ANIONICA</t>
  </si>
  <si>
    <t>EMULSAO ASFALTICA CATIONICA RL-1C PARA USO EM PAVIMENTACAO ASFALTICA (COLETADO CAIXA NA ANP ACRESCIDO DE ICMS)</t>
  </si>
  <si>
    <t>2.572,56</t>
  </si>
  <si>
    <t>EMULSAO ASFALTICA CATIONICA RR-2C PARA USO EM PAVIMENTACAO ASFALTICA (COLETADO CAIXA NA ANP ACRESCIDO DE ICMS)</t>
  </si>
  <si>
    <t>2,87</t>
  </si>
  <si>
    <t>EMULSAO EXPLOSIVA EM CARTUCHOS DE 1" X 12", DENSIDADE 1.15 G/CM3, INICIACAO ESPOLETA N. 8 / CORDEL</t>
  </si>
  <si>
    <t>20,16</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</si>
  <si>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</si>
  <si>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</si>
  <si>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</si>
  <si>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15,26</t>
  </si>
  <si>
    <t>EMULSAO EXPLOSIVA EM CARTUCHOS DE 2 1/4" X 24", DENSIDADE 1.15 G/CM3, INICIACAO ESPOLETA N. 8 / CORDEL</t>
  </si>
  <si>
    <t>EMULSAO EXPLOSIVA EM CARTUCHOS DE 2" X 24", DENSIDADE 1.15 G/CM3, INICIACAO ESPOLETA N. 8 / CORDEL</t>
  </si>
  <si>
    <t>ENCANADOR OU BOMBEIRO HIDRAULICO</t>
  </si>
  <si>
    <t>18,65</t>
  </si>
  <si>
    <t>ENCANADOR OU BOMBEIRO HIDRAULICO (MENSALISTA)</t>
  </si>
  <si>
    <t>3.296,23</t>
  </si>
  <si>
    <t>ENCARREGADO GERAL DE OBRAS</t>
  </si>
  <si>
    <t>27,81</t>
  </si>
  <si>
    <t>ENCARREGADO GERAL DE OBRAS (MENSALISTA)</t>
  </si>
  <si>
    <t>4.915,08</t>
  </si>
  <si>
    <t>ENDURECEDOR MINERAL DE BASE CIMENTICIA PARA PISO DE CONCRETO</t>
  </si>
  <si>
    <t>6,50</t>
  </si>
  <si>
    <t>ENERGIA ELETRICA ATE 2000 KWH INDUSTRIAL, SEM DEMANDA</t>
  </si>
  <si>
    <t xml:space="preserve">KW/H  </t>
  </si>
  <si>
    <t>ENERGIA ELETRICA COMERCIAL, BAIXA TENSAO, RELATIVA AO CONSUMO DE ATE 100 KWH, INCLUINDO ICMS, PIS/PASEP E COFINS</t>
  </si>
  <si>
    <t>ENGATE / RABICHO FLEXIVEL INOX 1/2 " X 30 CM</t>
  </si>
  <si>
    <t>37,38</t>
  </si>
  <si>
    <t>ENGATE / RABICHO FLEXIVEL INOX 1/2 " X 40 CM</t>
  </si>
  <si>
    <t>40,91</t>
  </si>
  <si>
    <t>ENGATE/RABICHO FLEXIVEL PLASTICO (PVC OU ABS) BRANCO 1/2 " X 30 CM</t>
  </si>
  <si>
    <t>3,17</t>
  </si>
  <si>
    <t>ENGATE/RABICHO FLEXIVEL PLASTICO (PVC OU ABS) BRANCO 1/2 " X 40 CM</t>
  </si>
  <si>
    <t>4,93</t>
  </si>
  <si>
    <t>ENGENHEIRO CIVIL DE OBRA JUNIOR</t>
  </si>
  <si>
    <t>82,78</t>
  </si>
  <si>
    <t>ENGENHEIRO CIVIL DE OBRA JUNIOR (MENSALISTA)</t>
  </si>
  <si>
    <t>14.628,24</t>
  </si>
  <si>
    <t>ENGENHEIRO CIVIL DE OBRA PLENO</t>
  </si>
  <si>
    <t>94,20</t>
  </si>
  <si>
    <t>ENGENHEIRO CIVIL DE OBRA PLENO (MENSALISTA)</t>
  </si>
  <si>
    <t>16.649,95</t>
  </si>
  <si>
    <t>ENGENHEIRO CIVIL DE OBRA SENIOR</t>
  </si>
  <si>
    <t>128,79</t>
  </si>
  <si>
    <t>ENGENHEIRO CIVIL DE OBRA SENIOR (MENSALISTA)</t>
  </si>
  <si>
    <t>22.760,01</t>
  </si>
  <si>
    <t>ENGENHEIRO CIVIL JUNIOR</t>
  </si>
  <si>
    <t>83,97</t>
  </si>
  <si>
    <t>ENGENHEIRO CIVIL JUNIOR (MENSALISTA)</t>
  </si>
  <si>
    <t>14.841,63</t>
  </si>
  <si>
    <t>ENGENHEIRO CIVIL PLENO</t>
  </si>
  <si>
    <t>94,73</t>
  </si>
  <si>
    <t>ENGENHEIRO CIVIL PLENO (MENSALISTA)</t>
  </si>
  <si>
    <t>16.744,29</t>
  </si>
  <si>
    <t>ENGENHEIRO CIVIL SENIOR</t>
  </si>
  <si>
    <t>129,83</t>
  </si>
  <si>
    <t>ENGENHEIRO CIVIL SENIOR (MENSALISTA)</t>
  </si>
  <si>
    <t>22.946,47</t>
  </si>
  <si>
    <t>ENGENHEIRO ELETRICISTA</t>
  </si>
  <si>
    <t>89,11</t>
  </si>
  <si>
    <t>ENGENHEIRO ELETRICISTA (MENSALISTA)</t>
  </si>
  <si>
    <t>15.748,85</t>
  </si>
  <si>
    <t>ENGENHEIRO SANITARISTA</t>
  </si>
  <si>
    <t>84,16</t>
  </si>
  <si>
    <t>ENGENHEIRO SANITARISTA (MENSALISTA)</t>
  </si>
  <si>
    <t>14.874,54</t>
  </si>
  <si>
    <t>ENXADA ESTREITA *25 X 23* CM COM CABO</t>
  </si>
  <si>
    <t>45,53</t>
  </si>
  <si>
    <t>EPI - FAMILIA ALMOXARIFE - HORISTA (ENCARGOS COMPLEMENTARES - COLETADO CAIXA)</t>
  </si>
  <si>
    <t>EPI - FAMILIA ALMOXARIFE - MENSALISTA (ENCARGOS COMPLEMENTARES - COLETADO CAIXA)</t>
  </si>
  <si>
    <t>108,80</t>
  </si>
  <si>
    <t>EPI - FAMILIA CARPINTEIRO DE FORMAS - HORISTA (ENCARGOS COMPLEMENTARES - COLETADO CAIXA)</t>
  </si>
  <si>
    <t>1,05</t>
  </si>
  <si>
    <t>EPI - FAMILIA CARPINTEIRO DE FORMAS - MENSALISTA (ENCARGOS COMPLEMENTARES - COLETADO CAIXA)</t>
  </si>
  <si>
    <t>197,14</t>
  </si>
  <si>
    <t>EPI - FAMILIA ELETRICISTA - HORISTA (ENCARGOS COMPLEMENTARES - COLETADO CAIXA)</t>
  </si>
  <si>
    <t>EPI - FAMILIA ELETRICISTA - MENSALISTA (ENCARGOS COMPLEMENTARES - COLETADO CAIXA)</t>
  </si>
  <si>
    <t>171,87</t>
  </si>
  <si>
    <t>EPI - FAMILIA ENCANADOR - HORISTA (ENCARGOS COMPLEMENTARES - COLETADO CAIXA)</t>
  </si>
  <si>
    <t>EPI - FAMILIA ENCANADOR - MENSALISTA (ENCARGOS COMPLEMENTARES - COLETADO CAIXA)</t>
  </si>
  <si>
    <t>151,31</t>
  </si>
  <si>
    <t>EPI - FAMILIA ENCARREGADO GERAL - HORISTA (ENCARGOS COMPLEMENTARES - COLETADO CAIXA)</t>
  </si>
  <si>
    <t>EPI - FAMILIA ENCARREGADO GERAL - MENSALISTA (ENCARGOS COMPLEMENTARES - COLETADO CAIXA)</t>
  </si>
  <si>
    <t>177,24</t>
  </si>
  <si>
    <t>EPI - FAMILIA ENGENHEIRO CIVIL - HORISTA (ENCARGOS COMPLEMENTARES - COLETADO CAIXA)</t>
  </si>
  <si>
    <t>0,55</t>
  </si>
  <si>
    <t>EPI - FAMILIA ENGENHEIRO CIVIL - MENSALISTA (ENCARGOS COMPLEMENTARES - COLETADO CAIXA)</t>
  </si>
  <si>
    <t>103,22</t>
  </si>
  <si>
    <t>EPI - FAMILIA OPERADOR ESCAVADEIRA - HORISTA (ENCARGOS COMPLEMENTARES - COLETADO CAIXA)</t>
  </si>
  <si>
    <t>0,63</t>
  </si>
  <si>
    <t>EPI - FAMILIA OPERADOR ESCAVADEIRA - MENSALISTA (ENCARGOS COMPLEMENTARES - COLETADO CAIXA)</t>
  </si>
  <si>
    <t>119,49</t>
  </si>
  <si>
    <t>EPI - FAMILIA PEDREIRO - HORISTA (ENCARGOS COMPLEMENTARES - COLETADO CAIXA)</t>
  </si>
  <si>
    <t>0,95</t>
  </si>
  <si>
    <t>EPI - FAMILIA PEDREIRO - MENSALISTA (ENCARGOS COMPLEMENTARES - COLETADO CAIXA)</t>
  </si>
  <si>
    <t>178,44</t>
  </si>
  <si>
    <t>EPI - FAMILIA PINTOR - HORISTA (ENCARGOS COMPLEMENTARES - COLETADO CAIXA)</t>
  </si>
  <si>
    <t>1,33</t>
  </si>
  <si>
    <t>EPI - FAMILIA PINTOR - MENSALISTA (ENCARGOS COMPLEMENTARES - COLETADO CAIXA)</t>
  </si>
  <si>
    <t>250,26</t>
  </si>
  <si>
    <t>EPI - FAMILIA SERVENTE - HORISTA (ENCARGOS COMPLEMENTARES - COLETADO CAIXA)</t>
  </si>
  <si>
    <t>1,01</t>
  </si>
  <si>
    <t>EPI - FAMILIA SERVENTE - MENSALISTA (ENCARGOS COMPLEMENTARES - COLETADO CAIXA)</t>
  </si>
  <si>
    <t>191,25</t>
  </si>
  <si>
    <t>EPI - FAMILIA SOLDADOR - HORISTA (ENCARGOS COMPLEMENTARES - COLETADO CAIXA)</t>
  </si>
  <si>
    <t>EPI - FAMILIA SOLDADOR - MENSALISTA (ENCARGOS COMPLEMENTARES - COLETADO CAIXA)</t>
  </si>
  <si>
    <t>244,54</t>
  </si>
  <si>
    <t>EPI - FAMILIA TOPOGRAFO - HORISTA (ENCARGOS COMPLEMENTARES - COLETADO CAIXA)</t>
  </si>
  <si>
    <t>EPI - FAMILIA TOPOGRAFO - MENSALISTA (ENCARGOS COMPLEMENTARES - COLETADO CAIXA)</t>
  </si>
  <si>
    <t>98,01</t>
  </si>
  <si>
    <t>EQUIPAMENTO DE LIMPEZA COMBINADO (VACUO/ALTA PRESSAO) 95% VACUO, TANQUE 7000 L, BOMBA 140 KGF/CM2 66 L/MIN COM MOTOR INDEPENDENTE A DIESEL DE 60 CV (INCLUI MONTAGEM, NAO INCLUI CAMINHAO)</t>
  </si>
  <si>
    <t>229.881,24</t>
  </si>
  <si>
    <t>EQUIPAMENTO PARA DEMARCACAO DE FAIXAS DE TRAFEGO A FRIO, A SER MONTADO SOBRE CAMINHAO DE PBT MINIMO DE 9 T E DISTANCIA MINIMA ENTRE EIXOS DE 4,3 M, CAPACIDADE PARA 800 L DE TINTA (INCLUI MONTAGEM, NAO INCLUI CAMINHAO)</t>
  </si>
  <si>
    <t>1.602.958,98</t>
  </si>
  <si>
    <t>EQUIPAMENTO PARA DEMARCACAO DE FAIXAS DE TRAFEGO A QUENTE, A SER MONTADO SOBRE CAMINHAO DE PBT MINIMO DE 17 T E DISTANCIA MINIMA ENTRE EIXOS DE 5,2 M, CAPACIDADE PARA 1.000 KG DE MATERIAL TERMOPLASTICO (INCLUI MONTAGEM, NAO INCLUI CAMINHAO E NEM COMPRESSOR DE AR)</t>
  </si>
  <si>
    <t>2.386.083,98</t>
  </si>
  <si>
    <t>ESCADA DUPLA DE ABRIR EM ALUMINIO, MODELO PINTOR, 8 DEGRAUS</t>
  </si>
  <si>
    <t>342,19</t>
  </si>
  <si>
    <t>ESCADA EXTENSIVEL EM ALUMINIO COM 6,00 M ESTENDIDA</t>
  </si>
  <si>
    <t>969,08</t>
  </si>
  <si>
    <t>ESCAVADEIRA HIDRAULICA SOBRE ESTEIRA, COM GARRA GIRATORIA DE MANDIBULAS, PESO OPERACIONAL ENTRE 22,00 E 25,50 TON, POTENCIA LIQUIDA ENTRE 150 E 160 HP</t>
  </si>
  <si>
    <t>700.528,04</t>
  </si>
  <si>
    <t>ESCAVADEIRA HIDRAULICA SOBRE ESTEIRAS CACAMBA 0,40 A 1,20 M3, PESO OPERACIONAL 21,19 T, POTENCIA LIQUIDA 173 HP</t>
  </si>
  <si>
    <t>634.790,62</t>
  </si>
  <si>
    <t>ESCAVADEIRA HIDRAULICA SOBRE ESTEIRAS COM CACAMBA DE 1,20 M3, PESO OPERACIONAL 21 T, POTENCIA BRUTA 155 HP</t>
  </si>
  <si>
    <t>664.663,12</t>
  </si>
  <si>
    <t>ESCAVADEIRA HIDRAULICA SOBRE ESTEIRAS, CACAMBA  0,80 M3, PESO OPERACIONAL 17,8 T, POTENCIA LIQUIDA 110 HP</t>
  </si>
  <si>
    <t>570.041,20</t>
  </si>
  <si>
    <t>ESCAVADEIRA HIDRAULICA SOBRE ESTEIRAS, CACAMBA 0,4 A 1,70 M3, PESO OPERACIONAL 23,2 T, POTENCIA BRUTA 183 HP</t>
  </si>
  <si>
    <t>681.093,00</t>
  </si>
  <si>
    <t>ESCAVADEIRA HIDRAULICA SOBRE ESTEIRAS, CACAMBA 0,62M3, PESO OPERACIONAL 12,61T, POTENCIA LIQUIDA 95HP</t>
  </si>
  <si>
    <t>522.768,75</t>
  </si>
  <si>
    <t>ESCAVADEIRA HIDRAULICA SOBRE ESTEIRAS, CACAMBA 0,80 A 1,30 M3, PESO OPERACIONAL 22,18 T, POTENCIA LIQUIDA 170 HP</t>
  </si>
  <si>
    <t>623.588,43</t>
  </si>
  <si>
    <t>ESCAVADEIRA HIDRAULICA SOBRE ESTEIRAS, CACAMBA 0,80M3, PESO OPERACIONAL 17T, POTENCIA BRUTA 111HP</t>
  </si>
  <si>
    <t>597.450,00</t>
  </si>
  <si>
    <t>ESCAVADEIRA HIDRAULICA SOBRE ESTEIRAS, CAPACIDADE DA CACAMBA ENTRE 1,20 E 1,50 M3, PESO OPERACIONAL ENTRE 20,00 E 22,00 TON, POTENCIA LIQUIDA ENTRE 150 E 155 HP, EQUIPADA COM CLAMSHELL</t>
  </si>
  <si>
    <t>674.389,61</t>
  </si>
  <si>
    <t>ESCORA PRE-MOLDADA EM CONCRETO, *10 X 10* CM, H = 2,30M</t>
  </si>
  <si>
    <t>34,02</t>
  </si>
  <si>
    <t>ESCOVA CIRCULAR EM ACO LATONADO, 6 X 1 " (DIAMETRO X ESPESSURA), FURO DE 1 1/4 ", FIO ONDULADO *0,30* MM</t>
  </si>
  <si>
    <t>57,26</t>
  </si>
  <si>
    <t>ESCOVA DE ACO, COM CABO, *4  X 15* FILEIRAS DE CERDAS</t>
  </si>
  <si>
    <t>8,18</t>
  </si>
  <si>
    <t>ESGUICHO JATO REGULAVEL, TIPO ELKHART, ENGATE RAPIDO 1 1/2", PARA COMBATE A INCENDIO</t>
  </si>
  <si>
    <t>105,45</t>
  </si>
  <si>
    <t>ESGUICHO JATO REGULAVEL, TIPO ELKHART, ENGATE RAPIDO 2 1/2", PARA COMBATE A INCENDIO</t>
  </si>
  <si>
    <t>128,28</t>
  </si>
  <si>
    <t>ESGUICHO TIPO JATO SOLIDO, EM LATAO, ENGATE RAPIDO 1 1/2" X 13 MM, PARA MANGUEIRA EM INSTALACAO PREDIAL COMBATE A INCENDIO</t>
  </si>
  <si>
    <t>32,19</t>
  </si>
  <si>
    <t>ESGUICHO TIPO JATO SOLIDO, EM LATAO, ENGATE RAPIDO 1 1/2" X 16 MM, PARA MANGUEIRA EM INSTALACAO PREDIAL COMBATE A INCENDIO</t>
  </si>
  <si>
    <t>32,49</t>
  </si>
  <si>
    <t>ESGUICHO TIPO JATO SOLIDO, EM LATAO, ENGATE RAPIDO 1 1/2" X 19 MM, PARA MANGUEIRA EM INSTALACAO PREDIAL COMBATE A INCENDIO</t>
  </si>
  <si>
    <t>34,98</t>
  </si>
  <si>
    <t>ESGUICHO TIPO JATO SOLIDO, EM LATAO, ENGATE RAPIDO 2 1/2" X 13 MM, PARA MANGUEIRA EM INSTALACAO PREDIAL COMBATE A INCENDIO</t>
  </si>
  <si>
    <t>53,02</t>
  </si>
  <si>
    <t>ESGUICHO TIPO JATO SOLIDO, EM LATAO, ENGATE RAPIDO 2 1/2" X 16 MM, PARA MANGUEIRA EM INSTALACAO PREDIAL COMBATE A INCENDIO</t>
  </si>
  <si>
    <t>ESGUICHO TIPO JATO SOLIDO, EM LATAO, ENGATE RAPIDO 2 1/2" X 19 MM, PARA MANGUEIRA EM INSTALACAO PREDIAL COMBATE A INCENDIO</t>
  </si>
  <si>
    <t>58,15</t>
  </si>
  <si>
    <t>ESMERILHADEIRA ANGULAR ELETRICA, DIAMETRO DO DISCO 7 '' (180 MM), ROTACAO 8500 RPM, POTENCIA 2400 W</t>
  </si>
  <si>
    <t>757,45</t>
  </si>
  <si>
    <t>ESPACADOR / DISTANCIADOR CIRCULAR COM ENTRADA LATERAL, EM PLASTICO, PARA VERGALHAO *4,2 A 12,5* MM, COBRIMENTO 20 MM</t>
  </si>
  <si>
    <t>0,13</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</si>
  <si>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</si>
  <si>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</si>
  <si>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</si>
  <si>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</si>
  <si>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</si>
  <si>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</si>
  <si>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84.400,00</t>
  </si>
  <si>
    <t>ESPARGIDOR DE ASFALTO PRESSURIZADO, TANQUE 6 M3 COM ISOLACAO TERMICA, AQUECIDO COM 2 MACARICOS, COM BARRA ESPARGIDORA 3,60 M, A SER MONTADO SOBRE CAMINHAO</t>
  </si>
  <si>
    <t>179.165,83</t>
  </si>
  <si>
    <t>ESPATULA DE ACO INOX COM CABO DE MADEIRA, LARGURA 8 CM</t>
  </si>
  <si>
    <t>18,38</t>
  </si>
  <si>
    <t>ESPATULA DE PLASTICO LISA, LARGURA 10 CM</t>
  </si>
  <si>
    <t>7,22</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</si>
  <si>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</si>
  <si>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</si>
  <si>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</si>
  <si>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</si>
  <si>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</si>
  <si>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5,40</t>
  </si>
  <si>
    <t>ESPELHO / PLACA DE 3 POSTOS 4" X 2", PARA INSTALACAO DE TOMADAS E INTERRUPTORES</t>
  </si>
  <si>
    <t>ESPELHO / PLACA DE 4 POSTOS 4" X 4", PARA INSTALACAO DE TOMADAS E INTERRUPTORES</t>
  </si>
  <si>
    <t>5,79</t>
  </si>
  <si>
    <t>ESPELHO / PLACA DE 6 POSTOS 4" X 4", PARA INSTALACAO DE TOMADAS E INTERRUPTORES</t>
  </si>
  <si>
    <t>ESPELHO CRISTAL E = 4 MM</t>
  </si>
  <si>
    <t>363,11</t>
  </si>
  <si>
    <t>ESPELHO, RETO OU CURVO, EM LATAO CROMADO, ESPESSURA ATE 6 MM, LARGURA *40*MM, ALTURA *180*MM - PARA FECHADURA DE EMBUTIR</t>
  </si>
  <si>
    <t>ESPELHO, RETO OU CURVO, EM LATAO CROMADO, ESPESSURA MINIMA 6 MM, LARGURA *43*MM, ALTURA *230*MM - PARA FECHADURA DE EMBUTIR</t>
  </si>
  <si>
    <t>35,02</t>
  </si>
  <si>
    <t>ESPOLETA SIMPLES N 8.</t>
  </si>
  <si>
    <t>6,09</t>
  </si>
  <si>
    <t>ESPUMA EXPANSIVA DE POLIURETANO, APLICACAO MANUAL - 500 ML</t>
  </si>
  <si>
    <t>29,00</t>
  </si>
  <si>
    <t>ESQUADRO DE ACO 12 " (300 MM), CABO DE ALUMINIO</t>
  </si>
  <si>
    <t>ESQUADRO INTERNO OU EXTERNO PARA CALHA PLUVIAL, PVC, DIAMETRO ENTRE 119 E 170 MM, PARA DRENAGEM PREDIAL</t>
  </si>
  <si>
    <t>15,38</t>
  </si>
  <si>
    <t>ESQUI TRIPLO, EM TUBO DE ACO CARBONO, PINTURA NO PROCESSO ELETROSTATICO - EQUIPAMENTO DE GINASTICA PARA ACADEMIA AO AR LIVRE / ACADEMIA DA TERCEIRA IDADE - ATI</t>
  </si>
  <si>
    <t>5.157,55</t>
  </si>
  <si>
    <t>ESTABILIZADOR BIVOLT AUTOMATICO, 1000 VA</t>
  </si>
  <si>
    <t>425,90</t>
  </si>
  <si>
    <t>ESTABILIZADOR BIVOLT AUTOMATICO, 1500 VA</t>
  </si>
  <si>
    <t>772,51</t>
  </si>
  <si>
    <t>ESTABILIZADOR BIVOLT AUTOMATICO, 2000 VA</t>
  </si>
  <si>
    <t>1.058,02</t>
  </si>
  <si>
    <t>ESTABILIZADOR BIVOLT AUTOMATICO, 300 VA</t>
  </si>
  <si>
    <t>169,18</t>
  </si>
  <si>
    <t>ESTABILIZADOR BIVOLT AUTOMATICO, 500 VA</t>
  </si>
  <si>
    <t>246,81</t>
  </si>
  <si>
    <t>ESTACA PRE-MOLDADA MACICA DE CONCRETO VIBRADO ARMADO, PARA CARGA DE 25 T, SECAO QUADRADA DE *16 X 16*, COM ANEL METALICO INCORPORADO A PECA (SOMENTE FORNECIMENTO)</t>
  </si>
  <si>
    <t>56,50</t>
  </si>
  <si>
    <t>ESTACA PRE-MOLDADA MACICA DE CONCRETO VIBRADO ARMADO, PARA CARGA DE 50 T, SECAO QUADRADA, COM ANEL METALICO INCORPORADO A PECA (SOMENTE FORNECIMENTO)</t>
  </si>
  <si>
    <t>76,83</t>
  </si>
  <si>
    <t>ESTACA PRE-MOLDADA VAZADA DE CONCRETO CENTRIFUGADO, PARA CARGA DE 100 T, SECAO CIRCULAR, COM ANEL METALICO INCORPORADO A PECA (SOMENTE FORNECIMENTO)</t>
  </si>
  <si>
    <t>196,90</t>
  </si>
  <si>
    <t>ESTILETE DE METAL, LAMINA 18 MM</t>
  </si>
  <si>
    <t>18,72</t>
  </si>
  <si>
    <t>ESTOPA</t>
  </si>
  <si>
    <t>ESTOPIM SIMPLES</t>
  </si>
  <si>
    <t>ESTRIBO COM PARAFUSO EM CHAPA DE FERRO FUNDIDO DE 2" X 3/16" X 35 CM, SECAO "U", PARA MADEIRAMENTO DE TELHADO</t>
  </si>
  <si>
    <t>27,10</t>
  </si>
  <si>
    <t>ETANOL</t>
  </si>
  <si>
    <t>4,84</t>
  </si>
  <si>
    <t>EXAMES - HORISTA (COLETADO CAIXA)</t>
  </si>
  <si>
    <t>EXAMES - MENSALISTA (COLETADO CAIXA)</t>
  </si>
  <si>
    <t>103,70</t>
  </si>
  <si>
    <t>EXTENSAO DE SOLDA 201 ACETILENO, E = *1,5 A 2,5* MM</t>
  </si>
  <si>
    <t>28,65</t>
  </si>
  <si>
    <t>EXTENSAO DE SOLDA 201 GLP, E = *2,5 A 4,0* MM</t>
  </si>
  <si>
    <t>35,41</t>
  </si>
  <si>
    <t>EXTINTOR DE INCENDIO PORTATIL COM CARGA DE AGUA PRESSURIZADA DE 10 L, CLASSE A</t>
  </si>
  <si>
    <t>134,00</t>
  </si>
  <si>
    <t>EXTINTOR DE INCENDIO PORTATIL COM CARGA DE GAS CARBONICO CO2 DE 4 KG, CLASSE BC</t>
  </si>
  <si>
    <t>424,10</t>
  </si>
  <si>
    <t>EXTINTOR DE INCENDIO PORTATIL COM CARGA DE GAS CARBONICO CO2 DE 6 KG, CLASSE BC</t>
  </si>
  <si>
    <t>459,45</t>
  </si>
  <si>
    <t>EXTINTOR DE INCENDIO PORTATIL COM CARGA DE PO QUIMICO SECO (PQS) DE 12 KG, CLASSE BC</t>
  </si>
  <si>
    <t>212,05</t>
  </si>
  <si>
    <t>EXTINTOR DE INCENDIO PORTATIL COM CARGA DE PO QUIMICO SECO (PQS) DE 4 KG, CLASSE BC</t>
  </si>
  <si>
    <t>129,58</t>
  </si>
  <si>
    <t>EXTINTOR DE INCENDIO PORTATIL COM CARGA DE PO QUIMICO SECO (PQS) DE 6 KG, CLASSE BC</t>
  </si>
  <si>
    <t>EXTINTOR DE INCENDIO PORTATIL COM CARGA DE PO QUIMICO SECO (PQS) DE 8 KG, CLASSE BC</t>
  </si>
  <si>
    <t>182,60</t>
  </si>
  <si>
    <t>EXTREMIDADE PVC PBA, BF, JE, DN 100/ DE 110 MM (NBR 10351)</t>
  </si>
  <si>
    <t>230,81</t>
  </si>
  <si>
    <t>EXTREMIDADE PVC PBA, BF, JE, DN 50 / DE 60 MM (NBR 10351)</t>
  </si>
  <si>
    <t>46,14</t>
  </si>
  <si>
    <t>EXTREMIDADE PVC PBA, BF, JE, DN 75/ DE 85 MM (NBR 10351)</t>
  </si>
  <si>
    <t>145,71</t>
  </si>
  <si>
    <t>EXTREMIDADE PVC PBA, PF, JE, DN 100 / DE 110 MM (NBR 10351)</t>
  </si>
  <si>
    <t>189,75</t>
  </si>
  <si>
    <t>EXTREMIDADE PVC PBA, PF, JE, DN 50/ DE 60 MM (NBR 10351)</t>
  </si>
  <si>
    <t>47,80</t>
  </si>
  <si>
    <t>EXTREMIDADE PVC PBA, PF, JE, DN 75 / DE 85 MM (NBR 10351)</t>
  </si>
  <si>
    <t>119,91</t>
  </si>
  <si>
    <t>EXTREMIDADE/TUBETE PARA HIDROMETRO PVC, COM ROSCA, CURTA, COM BUCHA LATAO, 1/2"</t>
  </si>
  <si>
    <t>EXTREMIDADE/TUBETE PARA HIDROMETRO PVC, COM ROSCA, CURTA, COM BUCHA LATAO, 3/4"</t>
  </si>
  <si>
    <t>16,26</t>
  </si>
  <si>
    <t>EXTREMIDADE/TUBETE PARA HIDROMETRO PVC, COM ROSCA, CURTA, SEM BUCHA LATAO, 1/2"</t>
  </si>
  <si>
    <t>5,36</t>
  </si>
  <si>
    <t>EXTREMIDADE/TUBETE PARA HIDROMETRO PVC, COM ROSCA, CURTA, SEM BUCHA LATAO, 3/4"</t>
  </si>
  <si>
    <t>6,14</t>
  </si>
  <si>
    <t>EXTREMIDADE/TUBETE PARA HIDROMETRO PVC, COM ROSCA, LONGA, SEM BUCHA LATAO, 1/2"</t>
  </si>
  <si>
    <t>8,10</t>
  </si>
  <si>
    <t>EXTREMIDADE/TUBETE PARA HIDROMETRO PVC, COM ROSCA, LONGA, SEM BUCHA LATAO, 3/4"</t>
  </si>
  <si>
    <t>FECHADRUA BICO DE PAPAGAIO PARA PORTA DE CORRER EXTERNA, EM ACO INOX COM ACABAMENTO CROMADO, MAQUINA COM 45 MM, INCLUINDO CHAVE TIPO CILINDRO</t>
  </si>
  <si>
    <t>88,71</t>
  </si>
  <si>
    <t>FECHADRUA BICO DE PAPAGAIO PARA PORTA DE CORRER INTERNA, EM ACO INOX COM ACABAMENTO CROMADO, MAQUINA COM 45 MM, INCLUINDO CHAVE TIPO BIPARTIDA</t>
  </si>
  <si>
    <t>73,44</t>
  </si>
  <si>
    <t>FECHADURA AUXILIAR DE SEGURANÃA PARA PORTA EXTERNA, EM ACO INOX, BROCA DE 45 A 55 MM, LINGUETA COM 3 AVANCOS, INCLUINDO 2 CHAVES TIPO CILINDRO</t>
  </si>
  <si>
    <t>112,71</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</si>
  <si>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</si>
  <si>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</si>
  <si>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12,04</t>
  </si>
  <si>
    <t>FECHADURA DE SOBREPOR PARA PORTAO, EM ACO INOX COM ACABAMENTO CROMADO, CAIXA DE 100 MM, INCLUINDO CHAVE TIPO CILINDRO</t>
  </si>
  <si>
    <t>52,88</t>
  </si>
  <si>
    <t>FECHADURA DE SOBREPOR PARA PORTAO, EM ACO INOX COM ACABAMENTO CROMADO, CAIXA DE 100 MM, INCLUINDO CHAVE TIPO TETRA</t>
  </si>
  <si>
    <t>82,10</t>
  </si>
  <si>
    <t>FECHADURA DE SOBREPOR TIPO CAIXAO, EM FERRO COM ACABAMENTO RESINADO, SEM MACANETA, SEM CILINDRO, INCLUINDO CHAVE TIPO SIMPLES</t>
  </si>
  <si>
    <t>18,76</t>
  </si>
  <si>
    <t>FECHADURA ESPELHO PARA PORTA DE BANHEIRO, EM ACO INOX (MAQUINA, TESTA E CONTRA-TESTA) E EM ZAMAC (MACANETA, LINGUETA E TRINCOS) COM ACABAMENTO CROMADO, MAQUINA DE 40 MM, INCLUINDO CHAVE TIPO TRANQUETA</t>
  </si>
  <si>
    <t>47,92</t>
  </si>
  <si>
    <t>FECHADURA ESPELHO PARA PORTA DE BANHEIRO, EM ACO INOX (MAQUINA, TESTA E CONTRA-TESTA) E EM ZAMAC (MACANETA, LINGUETA E TRINCOS) COM ACABAMENTO CROMADO, MAQUINA DE 55 MM, INCLUINDO CHAVE TIPO TRANQUETA</t>
  </si>
  <si>
    <t>90,63</t>
  </si>
  <si>
    <t>FECHADURA ESPELHO PARA PORTA EXTERNA, EM ACO INOX (MAQUINA, TESTA E CONTRA-TESTA) E EM ZAMAC (MACANETA, LINGUETA E TRINCOS) COM ACABAMENTO CROMADO, MAQUINA DE 40 MM, INCLUINDO CHAVE TIPO CILINDRO</t>
  </si>
  <si>
    <t>60,94</t>
  </si>
  <si>
    <t>FECHADURA ESPELHO PARA PORTA EXTERNA, EM ACO INOX (MAQUINA, TESTA E CONTRA-TESTA) E EM ZAMAC (MACANETA, LINGUETA E TRINCOS) COM ACABAMENTO CROMADO, MAQUINA DE 55 MM, INCLUINDO CHAVE TIPO CILINDRO</t>
  </si>
  <si>
    <t>120,57</t>
  </si>
  <si>
    <t>FECHADURA ESPELHO PARA PORTA INTERNA, EM ACO INOX (MAQUINA, TESTA E CONTRA-TESTA) E EM ZAMAC (MACANETA, LINGUETA E TRINCOS) COM ACABAMENTO CROMADO, MAQUINA DE 40 MM, INCLUINDO CHAVE TIPO INTERNA</t>
  </si>
  <si>
    <t>54,39</t>
  </si>
  <si>
    <t>FECHADURA ESPELHO PARA PORTA INTERNA, EM ACO INOX (MAQUINA, TESTA E CONTRA-TESTA) E EM ZAMAC (MACANETA, LINGUETA E TRINCOS) COM ACABAMENTO CROMADO, MAQUINA DE 55 MM, INCLUINDO CHAVE TIPO INTERNA</t>
  </si>
  <si>
    <t>90,26</t>
  </si>
  <si>
    <t>FECHADURA PARA PORTA PIVOTANTE DE VIDRO TEMPERADO, EM ACO INOX COM ACABAMENTO CROMADO, RECORTE PADRAO SANTA MARINA, COM CILINDRO EM LATAO, INCLUINDO CHAVE TIPO CILINDRO</t>
  </si>
  <si>
    <t>45,10</t>
  </si>
  <si>
    <t>FECHADURA ROSETA REDONDA PARA PORTA DE BANHEIRO, EM ACO INOX (MAQUINA, TESTA E CONTRA-TESTA) E EM ZAMAC (MACANETA, LINGUETA E TRINCOS) COM ACABAMENTO CROMADO, MAQUINA DE 40 MM, INCLUINDO CHAVE TIPO TRANQUETA</t>
  </si>
  <si>
    <t>68,23</t>
  </si>
  <si>
    <t>FECHADURA ROSETA REDONDA PARA PORTA DE BANHEIRO, EM ACO INOX (MAQUINA, TESTA E CONTRA-TESTA) E EM ZAMAC (MACANETA, LINGUETA E TRINCOS) COM ACABAMENTO CROMADO, MAQUINA DE 55 MM, INCLUINDO CHAVE TIPO TRANQUETA</t>
  </si>
  <si>
    <t>109,25</t>
  </si>
  <si>
    <t>FECHADURA ROSETA REDONDA PARA PORTA EXTERNA, EM ACO INOX (MAQUINA, TESTA E CONTRA-TESTA) E EM ZAMAC (MACANETA, LINGUETA E TRINCOS) COM ACABAMENTO CROMADO, MAQUINA DE 40 MM, INCLUINDO CHAVE TIPO CILINDRO</t>
  </si>
  <si>
    <t>79,20</t>
  </si>
  <si>
    <t>FECHADURA ROSETA REDONDA PARA PORTA EXTERNA, EM ACO INOX (MAQUINA, TESTA E CONTRA-TESTA) E EM ZAMAC (MACANETA, LINGUETA E TRINCOS) COM ACABAMENTO CROMADO, MAQUINA DE 55 MM, INCLUINDO CHAVE TIPO CILINDRO</t>
  </si>
  <si>
    <t>127,77</t>
  </si>
  <si>
    <t>FECHADURA ROSETA REDONDA PARA PORTA INTERNA, EM ACO INOX (MAQUINA, TESTA E CONTRA-TESTA) E EM ZAMAC (MACANETA, LINGUETA E TRINCOS) COM ACABAMENTO CROMADO, MAQUINA DE 40 MM, INCLUINDO CHAVE TIPO INTERNA</t>
  </si>
  <si>
    <t>67,70</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</si>
  <si>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</si>
  <si>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</si>
  <si>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</si>
  <si>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</si>
  <si>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23,61</t>
  </si>
  <si>
    <t>FECHO QUEBRA UNHA, EM LATAO COM ACABAMENTO CROMADO, DE EMBUTIR, COM COMANDO ALAVANCA, ALTURA DE DE 22 CM, LARGURA MINIMA DE 1,90 CM E ESPESSURA MINIMA DE 1,90 MM, PARA PORTAS E JANELAS (INCLUI PARAFUSOS)</t>
  </si>
  <si>
    <t>100,37</t>
  </si>
  <si>
    <t>FECHO QUEBRA UNHA, EM LATAO COM ACABAMENTO CROMADO, DE EMBUTIR, COM COMANDO ALAVANCA, ALTURA DE DE 40 CM, LARGURA MINIMA DE 1,90 CM E ESPESSURA MINIMA DE 1,90 MM, PARA PORTAS E JANELAS (INCLUI PARAFUSOS)</t>
  </si>
  <si>
    <t>131,28</t>
  </si>
  <si>
    <t>FECHO QUEBRA UNHA, EM LATAO COM ACABAMENTO CROMADO, DE EMBUTIR, COM COMANDO DESLIZANTE, ALTURA DE 12 CM, LARGURA MINIMA DE 1,90 CM E ESPESSURA MINIMA DE 1,90 MM</t>
  </si>
  <si>
    <t>21,76</t>
  </si>
  <si>
    <t>FECHO QUEBRA UNHA, EM LATAO COM ACABAMENTO CROMADO, DE EMBUTIR, COM COMANDO DESLIZANTE, ALTURA DE 22 CM, LARGURA MINIMA DE 1,90 CM E ESPESSURA MINIMA DE 1,90 MM</t>
  </si>
  <si>
    <t>47,15</t>
  </si>
  <si>
    <t>FECHO QUEBRA UNHA, EM LATAO COM ACABAMENTO CROMADO, DE EMBUTIR, COM COMANDO DESLIZANTE, ALTURA DE 40 CM, LARGURA MINIMA DE 1,90 CM E ESPESSURA MINIMA DE 1,90 MM</t>
  </si>
  <si>
    <t>81,97</t>
  </si>
  <si>
    <t>FELTRO EM LA DE ROCHA, 1 FACE REVESTIDA COM PAPEL ALUMINIZADO, EM ROLO, DENSIDADE = 32 KG/M3, E=*50* MM (COLETADO CAIXA)</t>
  </si>
  <si>
    <t>28,34</t>
  </si>
  <si>
    <t>FERRAMENTAS - FAMILIA ALMOXARIFE - HORISTA (ENCARGOS COMPLEMENTARES - COLETADO CAIXA)</t>
  </si>
  <si>
    <t>0,04</t>
  </si>
  <si>
    <t>FERRAMENTAS - FAMILIA ALMOXARIFE - MENSALISTA (ENCARGOS COMPLEMENTARES - COLETADO CAIXA)</t>
  </si>
  <si>
    <t>7,90</t>
  </si>
  <si>
    <t>FERRAMENTAS - FAMILIA CARPINTEIRO DE FORMAS - HORISTA (ENCARGOS COMPLEMENTARES - COLETADO CAIXA)</t>
  </si>
  <si>
    <t>0,38</t>
  </si>
  <si>
    <t>FERRAMENTAS - FAMILIA CARPINTEIRO DE FORMAS - MENSALISTA (ENCARGOS COMPLEMENTARES - COLETADO CAIXA)</t>
  </si>
  <si>
    <t>71,44</t>
  </si>
  <si>
    <t>FERRAMENTAS - FAMILIA ELETRICISTA - HORISTA (ENCARGOS COMPLEMENTARES - COLETADO CAIXA)</t>
  </si>
  <si>
    <t>0,62</t>
  </si>
  <si>
    <t>FERRAMENTAS - FAMILIA ELETRICISTA - MENSALISTA (ENCARGOS COMPLEMENTARES - COLETADO CAIXA)</t>
  </si>
  <si>
    <t>117,38</t>
  </si>
  <si>
    <t>FERRAMENTAS - FAMILIA ENCANADOR - HORISTA (ENCARGOS COMPLEMENTARES - COLETADO CAIXA)</t>
  </si>
  <si>
    <t>0,28</t>
  </si>
  <si>
    <t>FERRAMENTAS - FAMILIA ENCANADOR - MENSALISTA (ENCARGOS COMPLEMENTARES - COLETADO CAIXA)</t>
  </si>
  <si>
    <t>53,34</t>
  </si>
  <si>
    <t>FERRAMENTAS - FAMILIA ENCARREGADO GERAL - HORISTA (ENCARGOS COMPLEMENTARES - COLETADO CAIXA)</t>
  </si>
  <si>
    <t>0,08</t>
  </si>
  <si>
    <t>FERRAMENTAS - FAMILIA ENCARREGADO GERAL - MENSALISTA (ENCARGOS COMPLEMENTARES - COLETADO CAIXA)</t>
  </si>
  <si>
    <t>14,97</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</si>
  <si>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</si>
  <si>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</si>
  <si>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</si>
  <si>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</si>
  <si>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</si>
  <si>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</si>
  <si>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110,22</t>
  </si>
  <si>
    <t>FERRAMENTAS - FAMILIA PINTOR - HORISTA (ENCARGOS COMPLEMENTARES - COLETADO CAIXA)</t>
  </si>
  <si>
    <t>1,27</t>
  </si>
  <si>
    <t>FERRAMENTAS - FAMILIA PINTOR - MENSALISTA (ENCARGOS COMPLEMENTARES - COLETADO CAIXA)</t>
  </si>
  <si>
    <t>240,10</t>
  </si>
  <si>
    <t>FERRAMENTAS - FAMILIA SERVENTE - HORISTA (ENCARGOS COMPLEMENTARES - COLETADO CAIXA)</t>
  </si>
  <si>
    <t>0,41</t>
  </si>
  <si>
    <t>FERRAMENTAS - FAMILIA SERVENTE - MENSALISTA (ENCARGOS COMPLEMENTARES - COLETADO CAIXA)</t>
  </si>
  <si>
    <t>76,97</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</si>
  <si>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</si>
  <si>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</si>
  <si>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</si>
  <si>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</si>
  <si>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</si>
  <si>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2,55</t>
  </si>
  <si>
    <t>FERROLHO COM FECHO / TRINCO REDONDO, EM ACO GALVANIZADO / ZINCADO, DE SOBREPOR, COM COMPRIMENTO DE 3" A 4" E ESPESSURA MINIMA DA CHAPA DE 0,90 MM</t>
  </si>
  <si>
    <t>5,20</t>
  </si>
  <si>
    <t>FERROLHO COM FECHO / TRINCO REDONDO, EM ACO GALVANIZADO / ZINCADO, DE SOBREPOR, COM COMPRIMENTO DE 5" E ESPESSURA MINIMA DA CHAPA DE 0,90 MM</t>
  </si>
  <si>
    <t>5,89</t>
  </si>
  <si>
    <t>FERROLHO COM FECHO / TRINCO REDONDO, EM ACO GALVANIZADO / ZINCADO, DE SOBREPOR, COM COMPRIMENTO DE 6" E ESPESSURA MINIMA DA CHAPA DE 1,50 MM</t>
  </si>
  <si>
    <t>11,17</t>
  </si>
  <si>
    <t>FERROLHO COM FECHO / TRINCO REDONDO, EM ACO GALVANIZADO / ZINCADO, DE SOBREPOR, COM COMPRIMENTO DE 8" E ESPESSURA MINIMA DA CHAPA DE 1,50 MM</t>
  </si>
  <si>
    <t>16,16</t>
  </si>
  <si>
    <t>FERROLHO COM FECHO /TRINCO REDONDO, EM ACO GALVANIZADO / ZINCADO, DE SOBREPOR, COM COMPRIMENTO DE 10" A 12" E ESPESSURA MINIMA DA CHAPA DE 1,50 MM</t>
  </si>
  <si>
    <t>19,32</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</si>
  <si>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</si>
  <si>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</si>
  <si>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9,19</t>
  </si>
  <si>
    <t>FERROLHO COM FECHO CHATO E PORTA CADEADO , EM ACO GALVANIZADO / ZINCADO, DE SOBREPOR, COM COMPRIMENTO DE 5", CHAPA COM ESPESSURA MINIMA DE 0,90 MM E LARGURA MINIMA DE 3,20 CM (FECHO SIMPLES)</t>
  </si>
  <si>
    <t>9,42</t>
  </si>
  <si>
    <t>FERROLHO COM FECHO CHATO E PORTA CADEADO , EM ACO GALVANIZADO / ZINCADO, DE SOBREPOR, COM COMPRIMENTO DE 5", CHAPA COM ESPESSURA MINIMA DE 1,70 MM E LARGURA MINIMA DE 5,00 CM (FECHO REFORCADO)</t>
  </si>
  <si>
    <t>10,26</t>
  </si>
  <si>
    <t>FERROLHO COM FECHO CHATO E PORTA CADEADO , EM ACO GALVANIZADO / ZINCADO, DE SOBREPOR, COM COMPRIMENTO DE 6", CHAPA COM ESPESSURA MINIMA DE 0,90 MM E LARGURA MINIMA DE 3,80 CM (FECHO SIMPLES)</t>
  </si>
  <si>
    <t>11,84</t>
  </si>
  <si>
    <t>FERROLHO COM FECHO CHATO E PORTA CADEADO , EM ACO GALVANIZADO / ZINCADO, DE SOBREPOR, COM COMPRIMENTO DE 6", CHAPA COM ESPESSURA MINIMA DE 1,70 MM E LARGURA /MINIMA DE 5,00 CM (FECHO REFORCADO) (INCLUI PARAFUSOS)</t>
  </si>
  <si>
    <t>15,03</t>
  </si>
  <si>
    <t>FERTILIZANTE NPK - 10:10:10</t>
  </si>
  <si>
    <t>FERTILIZANTE NPK - 4: 14: 8</t>
  </si>
  <si>
    <t>FERTILIZANTE ORGANICO COMPOSTO, CLASSE A</t>
  </si>
  <si>
    <t>FIBRA DE ACO PARA REFORCO DO CONCRETO, SOLTA, TIPO A-I, FATOR DE FORMA *50* L / D, COMPRIMENTO DE *30* MM E RESISTENCIA A TRACAO DO ACO MAIOR 1000 MPA</t>
  </si>
  <si>
    <t>9,28</t>
  </si>
  <si>
    <t>FILTRO ANAEROBIO, EM POLIETILENO DE ALTA DENSIDADE (PEAD), CAPACIDADE *1100* LITROS (NBR 13969)</t>
  </si>
  <si>
    <t>1.047,82</t>
  </si>
  <si>
    <t>FILTRO ANAEROBIO, EM POLIETILENO DE ALTA DENSIDADE (PEAD), CAPACIDADE *2800* LITROS (NBR 13969)</t>
  </si>
  <si>
    <t>2.682,86</t>
  </si>
  <si>
    <t>FILTRO ANAEROBIO, EM POLIETILENO DE ALTA DENSIDADE (PEAD), CAPACIDADE *5000* LITROS (NBR 13969)</t>
  </si>
  <si>
    <t>3.666,99</t>
  </si>
  <si>
    <t>FINCAPINO CURTO CALIBRE 22 VERMELHO, CARGA MEDIA (ACAO DIRETA)</t>
  </si>
  <si>
    <t xml:space="preserve">CENTO </t>
  </si>
  <si>
    <t>40,42</t>
  </si>
  <si>
    <t>FINCAPINO LONGO CALIBRE 22, CARGA FORTE (ACAO DIRETA)</t>
  </si>
  <si>
    <t>FIO COBRE NU DE 150 A 500 MM2, PARA TENSOES DE ATE 600 V</t>
  </si>
  <si>
    <t>102,55</t>
  </si>
  <si>
    <t>FIO COBRE NU DE 16 A 35 MM2, PARA TENSOES DE ATE 600 V</t>
  </si>
  <si>
    <t>104,59</t>
  </si>
  <si>
    <t>FIO COBRE NU DE 50 A 120 MM2, PARA TENSOES DE ATE 600 V</t>
  </si>
  <si>
    <t>101,17</t>
  </si>
  <si>
    <t>FIO DE COBRE, SOLIDO, CLASSE 1, ISOLACAO EM PVC/A, ANTICHAMA BWF-B, 450/750V, SECAO NOMINAL 1,5 MM2</t>
  </si>
  <si>
    <t>1,45</t>
  </si>
  <si>
    <t>FIO DE COBRE, SOLIDO, CLASSE 1, ISOLACAO EM PVC/A, ANTICHAMA BWF-B, 450/750V, SECAO NOMINAL 10 MM2</t>
  </si>
  <si>
    <t>8,95</t>
  </si>
  <si>
    <t>FIO DE COBRE, SOLIDO, CLASSE 1, ISOLACAO EM PVC/A, ANTICHAMA BWF-B, 450/750V, SECAO NOMINAL 2,5 MM2</t>
  </si>
  <si>
    <t>FIO DE COBRE, SOLIDO, CLASSE 1, ISOLACAO EM PVC/A, ANTICHAMA BWF-B, 450/750V, SECAO NOMINAL 4 MM2</t>
  </si>
  <si>
    <t>3,96</t>
  </si>
  <si>
    <t>FIO DE COBRE, SOLIDO, CLASSE 1, ISOLACAO EM PVC/A, ANTICHAMA BWF-B, 450/750V, SECAO NOMINAL 6 MM2</t>
  </si>
  <si>
    <t>5,48</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</si>
  <si>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</si>
  <si>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</si>
  <si>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</si>
  <si>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73,93</t>
  </si>
  <si>
    <t>FITA ADESIVA ALUMINIZADA, PARA INSTALACAO DE MANTAS DE SUBCOBERTURA,  L = *5* CM</t>
  </si>
  <si>
    <t>FITA ADESIVA ANTICORROSIVA DE PVC FLEXIVEL, COR PRETA, PARA PROTECAO TUBULACAO, 50 MM X 30 M (L X C), E= *0,25* MM</t>
  </si>
  <si>
    <t>6,82</t>
  </si>
  <si>
    <t>FITA ADESIVA ASFALTICA ALUMINIZADA MULTIUSO, L = 10 CM, ROLO DE 10 M</t>
  </si>
  <si>
    <t>76,18</t>
  </si>
  <si>
    <t>FITA CREPE ROLO DE 25 MM X 50 M</t>
  </si>
  <si>
    <t>FITA DE ALUMINIO PARA PROTECAO DO CONDUTOR LARGURA 10 MM</t>
  </si>
  <si>
    <t>70,40</t>
  </si>
  <si>
    <t>FITA DE PAPEL MICROPERFURADO, 50 X 150 MM, PARA TRATAMENTO DE JUNTAS DE CHAPA DE GESSO PARA DRYWALL</t>
  </si>
  <si>
    <t>0,16</t>
  </si>
  <si>
    <t>FITA DE PAPEL REFORCADA COM LAMINA DE METAL PARA REFORCO DE CANTOS DE CHAPA DE GESSO PARA DRYWALL</t>
  </si>
  <si>
    <t>FITA ISOLANTE ADESIVA ANTICHAMA, USO ATE 750 V, EM ROLO DE 19 MM X 20 M</t>
  </si>
  <si>
    <t>FITA ISOLANTE ADESIVA ANTICHAMA, USO ATE 750 V, EM ROLO DE 19 MM X 5 M</t>
  </si>
  <si>
    <t>5,14</t>
  </si>
  <si>
    <t>FITA ISOLANTE DE BORRACHA AUTOFUSAO, USO ATE 69 KV (ALTA TENSAO)</t>
  </si>
  <si>
    <t>FITA METALICA GRAVADA, L = 17 MM, ROLO DE 25 M, CARGA RECOMENDADA = *120* KGF</t>
  </si>
  <si>
    <t>46,71</t>
  </si>
  <si>
    <t>FITA METALICA PERFURADA, L = *18* MM, ROLO DE 30 M, CARGA RECOMENDADA = *30* KGF</t>
  </si>
  <si>
    <t>52,81</t>
  </si>
  <si>
    <t>FITA METALICA PERFURADA, L = 17 MM, ROLO DE 30 M, CARGA RECOMENDADA = *19* KGF</t>
  </si>
  <si>
    <t>FITA METALICA PERFURADA, L = 25 MM, ROLO DE 30 M, CARGA RECOMENDADA = *222,5* KGF</t>
  </si>
  <si>
    <t>141,90</t>
  </si>
  <si>
    <t>FITA PLASTICA ZEBRADA PARA DEMARCACAO DE AREAS, LARGURA = 7 CM, SEM ADESIVO (COLETADO CAIXA)</t>
  </si>
  <si>
    <t>2,17</t>
  </si>
  <si>
    <t>FITA VEDA ROSCA EM ROLOS DE 18 MM X 10 M (L X C)</t>
  </si>
  <si>
    <t>3,50</t>
  </si>
  <si>
    <t>FITA VEDA ROSCA EM ROLOS DE 18 MM X 25 M (L X C)</t>
  </si>
  <si>
    <t>7,96</t>
  </si>
  <si>
    <t>FITA VEDA ROSCA EM ROLOS DE 18 MM X 50 M (L X C)</t>
  </si>
  <si>
    <t>FIXADOR DE ABA AUTOTRAVANTE PARA TELHA DE FIBROCIMENTO, TIPO CANALETE 90 OU KALHETAO</t>
  </si>
  <si>
    <t>FIXADOR DE ABA SIMPLES PARA TELHA DE FIBROCIMENTO, TIPO CANALETA 49 OU KALHETA</t>
  </si>
  <si>
    <t>1,82</t>
  </si>
  <si>
    <t>FIXADOR DE ABA SIMPLES PARA TELHA DE FIBROCIMENTO, TIPO CANALETA 90 OU KALHETAO</t>
  </si>
  <si>
    <t>FLANELA *30 X 40* CM</t>
  </si>
  <si>
    <t>1,93</t>
  </si>
  <si>
    <t>FLANGE PVC, ROSCAVEL SEXTAVADO SEM FUROS 3/4"</t>
  </si>
  <si>
    <t>8,39</t>
  </si>
  <si>
    <t>FLANGE PVC, ROSCAVEL, SEXTAVADO, SEM FUROS 3"</t>
  </si>
  <si>
    <t>136,33</t>
  </si>
  <si>
    <t>FLANGE PVC, ROSCAVEL, SEXTAVADO, SEM FUROS, 1 1/2"</t>
  </si>
  <si>
    <t>FLANGE PVC, ROSCAVEL, SEXTAVADO, SEM FUROS, 1 1/4"</t>
  </si>
  <si>
    <t>9,90</t>
  </si>
  <si>
    <t>FLANGE PVC, ROSCAVEL, SEXTAVADO, SEM FUROS, 1/2"</t>
  </si>
  <si>
    <t>5,83</t>
  </si>
  <si>
    <t>FLANGE PVC, ROSCAVEL, SEXTAVADO, SEM FUROS, 1"</t>
  </si>
  <si>
    <t>11,05</t>
  </si>
  <si>
    <t>FLANGE PVC, ROSCAVEL, SEXTAVADO, SEM FUROS, 2 1/2"</t>
  </si>
  <si>
    <t>FLANGE PVC, ROSCAVEL, SEXTAVADO, SEM FUROS, 2"</t>
  </si>
  <si>
    <t>20,71</t>
  </si>
  <si>
    <t>FLANGE SEXTAVADO DE FERRO GALVANIZADO, COM ROSCA BSP, DE 1 1/2"</t>
  </si>
  <si>
    <t>FLANGE SEXTAVADO DE FERRO GALVANIZADO, COM ROSCA BSP, DE 1 1/4"</t>
  </si>
  <si>
    <t>34,80</t>
  </si>
  <si>
    <t>FLANGE SEXTAVADO DE FERRO GALVANIZADO, COM ROSCA BSP, DE 1/2"</t>
  </si>
  <si>
    <t>15,23</t>
  </si>
  <si>
    <t>FLANGE SEXTAVADO DE FERRO GALVANIZADO, COM ROSCA BSP, DE 1"</t>
  </si>
  <si>
    <t>25,02</t>
  </si>
  <si>
    <t>FLANGE SEXTAVADO DE FERRO GALVANIZADO, COM ROSCA BSP, DE 2 1/2"</t>
  </si>
  <si>
    <t>81,74</t>
  </si>
  <si>
    <t>FLANGE SEXTAVADO DE FERRO GALVANIZADO, COM ROSCA BSP, DE 2"</t>
  </si>
  <si>
    <t>52,00</t>
  </si>
  <si>
    <t>FLANGE SEXTAVADO DE FERRO GALVANIZADO, COM ROSCA BSP, DE 3/4"</t>
  </si>
  <si>
    <t>20,81</t>
  </si>
  <si>
    <t>FLANGE SEXTAVADO DE FERRO GALVANIZADO, COM ROSCA BSP, DE 3"</t>
  </si>
  <si>
    <t>110,51</t>
  </si>
  <si>
    <t>FLANGE SEXTAVADO DE FERRO GALVANIZADO, COM ROSCA BSP, DE 4"</t>
  </si>
  <si>
    <t>163,38</t>
  </si>
  <si>
    <t>FLANGE SEXTAVADO DE FERRO GALVANIZADO, COM ROSCA BSP, DE 6"</t>
  </si>
  <si>
    <t>274,49</t>
  </si>
  <si>
    <t>FORRO COMPOSTO POR PAINEIS DE LA DE VIDRO, REVESTIDOS EM PVC MICROPERFURADO, DE *1250 X 625* MM, ESPESSURA 15 MM (COM COLOCACAO)</t>
  </si>
  <si>
    <t>157,88</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</si>
  <si>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</si>
  <si>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</si>
  <si>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</si>
  <si>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128,95</t>
  </si>
  <si>
    <t>FORRO DE MADEIRA CEDRINHO OU EQUIVALENTE DA REGIAO, ENCAIXE MACHO/FEMEA COM FRISO, *10 X 1* CM (SEM COLOCACAO)</t>
  </si>
  <si>
    <t>52,94</t>
  </si>
  <si>
    <t>FORRO DE MADEIRA CUMARU/IPE CHAMPANHE OU EQUIVALENTE DA REGIAO, ENCAIXE MACHO/FEMEA COM FRISO, *10 X 1* CM (SEM COLOCACAO)</t>
  </si>
  <si>
    <t>80,00</t>
  </si>
  <si>
    <t>FORRO DE MADEIRA PINUS OU EQUIVALENTE DA REGIAO, ENCAIXE MACHO/FEMEA COM FRISO, *10 X 1* CM (SEM COLOCACAO)</t>
  </si>
  <si>
    <t>16,80</t>
  </si>
  <si>
    <t>FORRO DE PVC LISO, BRANCO, REGUA DE 10 CM, ESPESSURA DE 8 MM A 10 MM (COM COLOCACAO / SEM ESTRUTURA METALICA)</t>
  </si>
  <si>
    <t>108,26</t>
  </si>
  <si>
    <t>FORRO DE PVC LISO, BRANCO, REGUA DE 20 CM, ESPESSURA DE 8 MM A 10 MM, COMPRIMENTO 6 M (SEM COLOCACAO)</t>
  </si>
  <si>
    <t>43,98</t>
  </si>
  <si>
    <t>FORRO DE PVC, FRISADO, BRANCO, REGUA DE 10 CM, ESPESSURA DE 8 MM A 10 MM E COMPRIMENTO 6 M (SEM COLOCACAO)</t>
  </si>
  <si>
    <t>32,31</t>
  </si>
  <si>
    <t>FORRO DE PVC, FRISADO, BRANCO, REGUA DE 20 CM, ESPESSURA DE 8 MM A 10 MM E COMPRIMENTO 6 M (SEM COLOCACAO)</t>
  </si>
  <si>
    <t>31,57</t>
  </si>
  <si>
    <t>FOSSA SEPTICA, SEM FILTRO, PARA 15 A 30 CONTRIBUINTES, CILINDRICA, COM TAMPA, EM POLIETILENO DE ALTA DENSIDADE (PEAD), CAPACIDADE APROXIMADA DE 5500 LITROS (NBR 7229)</t>
  </si>
  <si>
    <t>4.268,20</t>
  </si>
  <si>
    <t>FOSSA SEPTICA, SEM FILTRO, PARA 4 A 7 CONTRIBUINTES, CILINDRICA,  COM TAMPA, EM POLIETILENO DE ALTA DENSIDADE (PEAD), CAPACIDADE APROXIMADA DE 1100 LITROS (NBR 7229)</t>
  </si>
  <si>
    <t>1.097,53</t>
  </si>
  <si>
    <t>FOSSA SEPTICA, SEM FILTRO, PARA 8 A 14 CONTRIBUINTES, CILINDRICA, COM TAMPA, EM POLIETILENO DE ALTA DENSIDADE (PEAD), CAPACIDADE APROXIMADA DE 3000 LITROS (NBR 7229)</t>
  </si>
  <si>
    <t>3.377,40</t>
  </si>
  <si>
    <t>FOSSA SEPTICA,SEM FILTRO, PARA 40 A 52 CONTRIBUINTES, CILINDRICA, COM TAMPA, EM POLIETILENO DE ALTA DENSIDADE (PEAD), CAPACIDADE APROXIMADA DE 10000 LITROS (NBR 7229)</t>
  </si>
  <si>
    <t>9.755,88</t>
  </si>
  <si>
    <t>FRESADORA DE ASFALTO A FRIO SOBRE ESTEIRAS, LARG. FRESAGEM 2,00 M, POT. 410 KW/550 HP</t>
  </si>
  <si>
    <t>6.218.708,49</t>
  </si>
  <si>
    <t>FRESADORA DE ASFALTO A FRIO SOBRE RODAS, LARG. FRESAGEM 1,00 M, POT. 155 KW/208 HP</t>
  </si>
  <si>
    <t>2.662.136,35</t>
  </si>
  <si>
    <t>FUNDO ANTICORROSIVO PARA METAIS FERROSOS (ZARCAO)</t>
  </si>
  <si>
    <t>30,17</t>
  </si>
  <si>
    <t>FUNDO PREPARADOR ACRILICO BASE AGUA</t>
  </si>
  <si>
    <t>FURO PARA TORNEIRA OU OUTROS ACESSORIOS  EM BANCADA DE MARMORE/ GRANITO OU OUTRO TIPO DE PEDRA NATURAL</t>
  </si>
  <si>
    <t>19,35</t>
  </si>
  <si>
    <t>FUSIVEL DIAZED 20 A TAMANHO DII, CAPACIDADE DE INTERRUPCAO DE 50 KA EM VCA E 8 KA EM VCC, TENSAO NOMIMNAL DE 500 V</t>
  </si>
  <si>
    <t>FUSIVEL DIAZED 35 A TAMANHO DIII, CAPACIDADE DE INTERRUPCAO DE 50 KA EM VCA E 8 KA EM VCC, TENSAO NOMIMNAL DE 500 V</t>
  </si>
  <si>
    <t>7,86</t>
  </si>
  <si>
    <t>FUSIVEL NH *36* A 80 AMPERES, TAMANHO 00, CAPACIDADE DE INTERRUPCAO DE 120 KA, TENSAO NOMIMNAL DE 500 V</t>
  </si>
  <si>
    <t>27,47</t>
  </si>
  <si>
    <t>FUSIVEL NH 100 A TAMANHO 00, CAPACIDADE DE INTERRUPCAO DE 120 KA, TENSAO NOMIMNAL DE 500 V</t>
  </si>
  <si>
    <t>FUSIVEL NH 125 A TAMANHO 00, CAPACIDADE DE INTERRUPCAO DE 120 KA, TENSAO NOMIMNAL DE 500 V</t>
  </si>
  <si>
    <t>30,66</t>
  </si>
  <si>
    <t>FUSIVEL NH 160 A TAMANHO 00, CAPACIDADE DE INTERRUPCAO DE 120 KA, TENSAO NOMIMNAL DE 500 V</t>
  </si>
  <si>
    <t>FUSIVEL NH 20 A TAMANHO 000, CAPACIDADE DE INTERRUPCAO DE 120 KA, TENSAO NOMIMNAL DE 500 V</t>
  </si>
  <si>
    <t>29,24</t>
  </si>
  <si>
    <t>FUSIVEL NH 200 A 250 AMPERES, TAMANHO 1, CAPACIDADE DE INTERRUPCAO DE 120 KA, TENSAO NOMIMNAL DE 500 V</t>
  </si>
  <si>
    <t>68,53</t>
  </si>
  <si>
    <t>GABIAO  TIPO CAIXA, MALHA HEXAGONAL 8 X 10 CM (ZN/AL), FIO 2,7 MM, DIMENSOES 2,0 X 1,0 X 0,5 M (C X L X A)</t>
  </si>
  <si>
    <t>427,42</t>
  </si>
  <si>
    <t>GABIAO MANTA (COLCHAO) MALHA HEXAGONAL 6 X 8 CM (ZN/AL REVESTIDO COM POLIMERO), DIMENSOES 4,0 X 2,0 X 0,17 M (C X L X A) FIO 2 MM</t>
  </si>
  <si>
    <t>1.173,83</t>
  </si>
  <si>
    <t>GABIAO MANTA (COLCHAO) MALHA HEXAGONAL 6 X 8 CM (ZN/AL REVESTIDO COM POLIMERO), FIO 2 MM, DIMENSOES 4,0 X 2,0 X 0,23 M (C X L X A)</t>
  </si>
  <si>
    <t>1.266,37</t>
  </si>
  <si>
    <t>GABIAO MANTA (COLCHAO) MALHA HEXAGONAL 6 X 8 CM (ZN/AL REVESTIDO COM POLIMERO), FIO 2 MM, DIMENSOES 4,0 X 2,0 X 0,3 M (C X L X A)</t>
  </si>
  <si>
    <t>1.393,10</t>
  </si>
  <si>
    <t>GABIAO MANTA (COLCHAO) MALHA HEXAGONAL 6 X 8 CM (ZN/AL REVESTIDO COM POLIMERO), FIO 2,0 MM, DIMENSOES 5,0 X 2,0 X 0,17 M (C X L X A)</t>
  </si>
  <si>
    <t>112,61</t>
  </si>
  <si>
    <t>GABIAO MANTA (COLCHAO) MALHA HEXAGONAL 6 X 8 CM (ZN/AL REVESTIDO COM POLIMERO), FIO 2,0 MM, DIMENSOES 5,0 X 2,0 X 0,23 M (C X L X A)</t>
  </si>
  <si>
    <t>121,84</t>
  </si>
  <si>
    <t>GABIAO MANTA (COLCHAO) MALHA HEXAGONAL 6 X 8 CM (ZN/AL REVESTIDO COM POLIMERO), FIO 2,0 MM, DIMENSOES 5,0 X 2,0 X 0,30 M (C X L X A)</t>
  </si>
  <si>
    <t>133,64</t>
  </si>
  <si>
    <t>GABIAO SACO MALHA HEXAGONAL 8 X 10 CM (ZN/AL REVESTIDO COM POLIMERO),  FIO 2,4 MM, DIMENSOES 3,0 X 0,65 M</t>
  </si>
  <si>
    <t>403,63</t>
  </si>
  <si>
    <t>GABIAO SACO MALHA HEXAGONAL 8 X 10 CM (ZN/AL REVESTIDO COM POLIMERO), FIO 2,4 MM, H = 0,65 M</t>
  </si>
  <si>
    <t>GABIAO SACO MALHA HEXAGONAL 8 X 10 CM (ZN/AL), FIO 2,7 MM, DIMENSOES 4,0 X 0,65 M</t>
  </si>
  <si>
    <t>536,78</t>
  </si>
  <si>
    <t>GABIAO TIPO CAIXA MALHA HEXAGONAL 8 X 10 CM (ZN/AL REVESTIDO COM POLIMERO),  FIO 2,4 MM, DIMENSOES 2,0 X 1,0 X 1,0 M (C X L X A)</t>
  </si>
  <si>
    <t>752,53</t>
  </si>
  <si>
    <t>GABIAO TIPO CAIXA MALHA HEXAGONAL 8 X 10 CM (ZN/AL REVESTIDO COM POLIMERO),  FIO 2,4 MM, H = 0,50 M</t>
  </si>
  <si>
    <t>538,21</t>
  </si>
  <si>
    <t>GABIAO TIPO CAIXA MALHA HEXAGONAL 8 X 10 CM (ZN/AL), FIO 2,7 MM, DIMENSOES 2,0 X 1,0 X 1,0 M (C X L X A)</t>
  </si>
  <si>
    <t>625,88</t>
  </si>
  <si>
    <t>GABIAO TIPO CAIXA MALHA HEXAGONAL 8 X 10 CM (ZN/AL), FIO 2,7 MM, H = 0,50 M</t>
  </si>
  <si>
    <t>GABIAO TIPO CAIXA PARA SOLO REFORCADO, MALHA HEXAGONAL DE DUPLA TORCAO 8 X 10 CM (ZN/AL REVESTIDO COM POLIMERO), FIO 2,7 MM, DIMENSOES 2,0 X 1,0 X 0,5 M, COM CAUDA DE 3,0 M</t>
  </si>
  <si>
    <t>774,10</t>
  </si>
  <si>
    <t>GABIAO TIPO CAIXA PARA SOLO REFORCADO, MALHA HEXAGONAL DE DUPLA TORCAO 8 X 10 CM (ZN/AL REVESTIDO COM POLIMERO), FIO 2,7 MM, DIMENSOES 2,0 X 1,0 X 1,0 M, COM CAUDA DE 3,0 M</t>
  </si>
  <si>
    <t>995,46</t>
  </si>
  <si>
    <t>GABIAO TIPO CAIXA PARA SOLO REFORCADO, MALHA HEXAGONAL DE DUPLA TORCAO 8 X 10 CM (ZN/AL REVESTIDO COM POLIMERO), FIO 2,7 MM, DIMENSOES 2,0 X 1,0 X 1,0 M, COM CAUDA DE 4,0 M</t>
  </si>
  <si>
    <t>1.097,25</t>
  </si>
  <si>
    <t>GABIAO TIPO CAIXA PARA SOLO REFORCADO, MALHA HEXAGONAL 8 X 10 CM (ZN/AL REVESTIDO COM POLIMERO), FIO 2,7 MM, DIMENSOES 2,0 X 1,0 X 0,5 M, COM CAUDA DE 4,0 M</t>
  </si>
  <si>
    <t>560,60</t>
  </si>
  <si>
    <t>GABIAO TIPO CAIXA PARA SOLO REFORCADO, MALHA HEXAGONAL 8 X 10 CM (ZN/AL REVESTIDO COM POLIMERO), FIO 2,7 MM, DIMENSOES 2,0 X 1,0 X 1,0 M, COM CAUDA DE 4,0 M</t>
  </si>
  <si>
    <t>357,91</t>
  </si>
  <si>
    <t>GABIAO TIPO CAIXA TRAPEZOIDAL, MALHA HEXAGONAL 10 X 12 CM (ZN/AL REVESTIDO COM POLIMERO) FIO 2,7 MM, FACE COM 65 GRAUS, COM GEOSSINTETICO, DIMENSOES 2,0 X 1,5 X 1,0 M (C X L X A)</t>
  </si>
  <si>
    <t>300,89</t>
  </si>
  <si>
    <t>GABIAO TIPO CAIXA, MALHA HEXAGONAL 8 X 10 CM (ZN/AL REVESTIDO COM POLIMERO), FIO DE 2,4 MM, DIMENSOES 2,0 x 1,0 x 1,0 M (C X L X A)</t>
  </si>
  <si>
    <t>376,26</t>
  </si>
  <si>
    <t>GABIAO TIPO CAIXA, MALHA HEXAGONAL 8 X 10 CM (ZN/AL REVESTIDO COM POLIMERO), FIO 2,4 MM, DIMENSOES 2,0 X 1,0 X 0,5 M (C X L X A)</t>
  </si>
  <si>
    <t>GABIAO TIPO CAIXA, MALHA HEXAGONAL 8 X 10 CM (ZN/AL), FIO DE 2,7 MM, DIMENSOES 2,0 X 1,0 X 1,0 M (C X L X A)</t>
  </si>
  <si>
    <t>250,67</t>
  </si>
  <si>
    <t>GABIAO TIPO CAIXA, MALHA HEXAGONAL 8 X 10 CM (ZN/AL), FIO DE 2,7 MM, DIMENSOES 5,0 X 1,0 X 1,0 M (C X L X A)</t>
  </si>
  <si>
    <t>312,57</t>
  </si>
  <si>
    <t>GANCHO CHATO EM FERRO GALVANIZADO,  L = 110 MM, RECOBRIMENTO = 100MM, SECAO 1/8 X 1/2" (3 MM X 12 MM), PARA FIXAR TELHA DE FIBROCIMENTO ONDULADA</t>
  </si>
  <si>
    <t>1,88</t>
  </si>
  <si>
    <t>GANCHO OLHAL EM ACO GALVANIZADO, ESPESSURA 16MM, ABERTURA 21MM</t>
  </si>
  <si>
    <t>13,96</t>
  </si>
  <si>
    <t>GAS DE COZINHA - GLP</t>
  </si>
  <si>
    <t>6,78</t>
  </si>
  <si>
    <t>GASOLINA COMUM</t>
  </si>
  <si>
    <t>5,31</t>
  </si>
  <si>
    <t>GEOGRELHA TECIDA COM FILAMENTOS DE POLIESTER + PVC, RESISTENCIA LONGITUDINAL: 90 KN/M, RESISTENCIA TRANSVERSAL: 30 KN/M, ALONGAMENTO = 12 POR CENTO</t>
  </si>
  <si>
    <t>45,43</t>
  </si>
  <si>
    <t>GEOTEXTIL NAO TECIDO AGULHADO DE FILAMENTOS CONTINUOS 100% POLIESTER, RESITENCIA A TRACAO = 09 KN/M</t>
  </si>
  <si>
    <t>5,37</t>
  </si>
  <si>
    <t>GEOTEXTIL NAO TECIDO AGULHADO DE FILAMENTOS CONTINUOS 100% POLIESTER, RESITENCIA A TRACAO = 10 KN/M</t>
  </si>
  <si>
    <t>6,00</t>
  </si>
  <si>
    <t>GEOTEXTIL NAO TECIDO AGULHADO DE FILAMENTOS CONTINUOS 100% POLIESTER, RESITENCIA A TRACAO = 14 KN/M</t>
  </si>
  <si>
    <t>7,48</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</si>
  <si>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</si>
  <si>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</si>
  <si>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</si>
  <si>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15,07</t>
  </si>
  <si>
    <t>GEOTEXTIL NAO TECIDO AGULHADO DE FILAMENTOS CONTINUOS 100% POLIESTER, RESITENCIA A TRACAO = 31 KN/M</t>
  </si>
  <si>
    <t>18,06</t>
  </si>
  <si>
    <t>GERADOR PORTATIL MONOFASICO, POTENCIA 5500 VA, MOTOR A GASOLINA, POTENCIA DO MOTOR 13 CV</t>
  </si>
  <si>
    <t>4.930,84</t>
  </si>
  <si>
    <t>GESSEIRO</t>
  </si>
  <si>
    <t>GESSEIRO (MENSALISTA)</t>
  </si>
  <si>
    <t>GESSO EM PO PARA REVESTIMENTOS/MOLDURAS/SANCAS E USO GERAL</t>
  </si>
  <si>
    <t>GESSO PROJETADO</t>
  </si>
  <si>
    <t>GONZO DE EMBUTIR, EM LATAO / ZAMAC, *20 X 48* MM, PARA JANELA BASCULANTE / PIVOTANTE -  INCLUI PARAFUSOS</t>
  </si>
  <si>
    <t>16,93</t>
  </si>
  <si>
    <t>GONZO DE SOBREPOR, EM LATAO / ZAMAC, PARA JANELA PIVOTANTE - INCLUI PARAFUSOS</t>
  </si>
  <si>
    <t>17,31</t>
  </si>
  <si>
    <t>GRADE DE DISCOS COM CONTROLE REMOTO, REBOCAVEL, COM 24 DISCOS 24" X 6 MM, COM PNEUS PARA TRANSPORTE</t>
  </si>
  <si>
    <t>55.727,04</t>
  </si>
  <si>
    <t>GRADE DE DISCOS MECANICA 20X24" COM 20 DISCOS 24" X 6MM  COM PNEUS PARA TRANSPORTE</t>
  </si>
  <si>
    <t>43.690,00</t>
  </si>
  <si>
    <t>GRAMA BATATAIS EM PLACAS, SEM PLANTIO</t>
  </si>
  <si>
    <t>7,14</t>
  </si>
  <si>
    <t>GRAMA ESMERALDA OU SAO CARLOS OU CURITIBANA, EM PLACAS, SEM PLANTIO</t>
  </si>
  <si>
    <t>10,00</t>
  </si>
  <si>
    <t>GRAMPO DE ACO POLIDO 1 " X 9</t>
  </si>
  <si>
    <t>19,21</t>
  </si>
  <si>
    <t>GRAMPO DE ACO POLIDO 7/8 " X 9</t>
  </si>
  <si>
    <t>21,23</t>
  </si>
  <si>
    <t>GRAMPO LINHA VIVA DE LATAO ESTANHADO, DIAMETRO DO CONDUTOR PRINCIPAL DE 10 A 120 MM2, DIAMETRO DA DERIVACAO DE 10 A 70 MM2</t>
  </si>
  <si>
    <t>51,61</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</si>
  <si>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</si>
  <si>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</si>
  <si>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</si>
  <si>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7,74</t>
  </si>
  <si>
    <t>GRAMPO METALICO TIPO OLHAL PARA HASTE DE ATERRAMENTO DE 5/8'', CONDUTOR DE *10* A 50 MM2</t>
  </si>
  <si>
    <t>GRAMPO METALICO TIPO U PARA HASTE DE ATERRAMENTO DE ATE 3/4'', CONDUTOR DE 10 A 25 MM2</t>
  </si>
  <si>
    <t>26,45</t>
  </si>
  <si>
    <t>GRAMPO METALICO TIPO U PARA HASTE DE ATERRAMENTO DE ATE 5/8'', CONDUTOR DE 10 A 25 MM2</t>
  </si>
  <si>
    <t>25,83</t>
  </si>
  <si>
    <t>GRAMPO PARALELO METALICO PARA CABO DE 6 A 50 MM2, COM 2 PARAFUSOS</t>
  </si>
  <si>
    <t>9,85</t>
  </si>
  <si>
    <t>GRAMPO U DE 5/8 " N8 EM FERRO GALVANIZADO</t>
  </si>
  <si>
    <t>10,58</t>
  </si>
  <si>
    <t>GRANALHA DE ACO, ANGULAR (GRIT), PARA JATEAMENTO, PENEIRA 0,117 A 1,00 MM, (SAE G-40 A G-80)</t>
  </si>
  <si>
    <t>SC25KG</t>
  </si>
  <si>
    <t>145,48</t>
  </si>
  <si>
    <t>GRANALHA DE ACO, ANGULAR (GRIT), PARA JATEAMENTO, PENEIRA 1,41 A 1,19 MM (SAE G16)</t>
  </si>
  <si>
    <t>126,42</t>
  </si>
  <si>
    <t>GRANALHA DE ACO, ESFERICA (SHOT), PARA JATEAMENTO, PENEIRA 0,40 A 1,00 MM (SAE S-170 A S-280)</t>
  </si>
  <si>
    <t>150,90</t>
  </si>
  <si>
    <t>GRANALHA DE ACO, ESFERICA (SHOT), PARA JATEAMENTO, PENEIRA 1,19 A 1,00 MM (SAE S390)</t>
  </si>
  <si>
    <t>169,97</t>
  </si>
  <si>
    <t>GRANILHA/ GRANA/ PEDRISCO OU AGREGADO EM MARMORE/ GRANITO/ QUARTZO E CALCARIO, PRETO, CINZA, PALHA OU BRANCO</t>
  </si>
  <si>
    <t>0,51</t>
  </si>
  <si>
    <t>GRANITO PARA BANCADA, POLIDO, TIPO ANDORINHA/ QUARTZ/ CASTELO/ CORUMBA OU OUTROS EQUIVALENTES DA REGIAO, E=  *2,5* CM</t>
  </si>
  <si>
    <t>486,79</t>
  </si>
  <si>
    <t>GRAUTE CIMENTICIO PARA USO GERAL</t>
  </si>
  <si>
    <t>1,24</t>
  </si>
  <si>
    <t>GRAXA LUBRIFICANTE</t>
  </si>
  <si>
    <t>46,98</t>
  </si>
  <si>
    <t>GRELHA FOFO ARTICULADA, CARGA MAXIMA 1,5 T, *300 X 1000* MM, E= *15* MM</t>
  </si>
  <si>
    <t>292,55</t>
  </si>
  <si>
    <t>GRELHA FOFO SIMPLES COM REQUADRO, CARGA MAXIMA  12,5 T, *300 X 1000* MM, E= *15* MM, AREA ESTACIONAMENTO CARRO PASSEIO</t>
  </si>
  <si>
    <t>404,65</t>
  </si>
  <si>
    <t>GRELHA FOFO SIMPLES COM REQUADRO, CARGA MAXIMA 1,5 T, 150 X 1000 MM, E= *15* MM</t>
  </si>
  <si>
    <t>223,25</t>
  </si>
  <si>
    <t>GRELHA FOFO SIMPLES COM REQUADRO, CARGA MAXIMA 1,5 T, 200 X 1000 MM, E= *15* MM</t>
  </si>
  <si>
    <t>283,72</t>
  </si>
  <si>
    <t>GRELHA PVC BRANCA QUADRADA, 150 X 150 MM</t>
  </si>
  <si>
    <t>GRELHA PVC CROMADA REDONDA, 150 MM</t>
  </si>
  <si>
    <t>25,33</t>
  </si>
  <si>
    <t>GRUA ASCENCIONAL, LANCA DE 30 M, CAPACIDADE DE 1,0 T A 30 M, ALTURA ATE 39 M</t>
  </si>
  <si>
    <t>468.676,71</t>
  </si>
  <si>
    <t>GRUA ASCENCIONAL, LANCA DE 42 M, CAPACIDADE DE 1,5 T A 30 M, ALTURA ATE 39 M</t>
  </si>
  <si>
    <t>530.991,68</t>
  </si>
  <si>
    <t>GRUA ASCENCIONAL, LANCA DE 50 M, CAPACIDADE DE 2,33 T A 30 M, ALTURA ATE 48 M</t>
  </si>
  <si>
    <t>986.381,17</t>
  </si>
  <si>
    <t>GRUPO DE SOLDAGEM C/ GERADOR A DIESEL 60 CV PARA SOLDA ELETRICA, SOBRE 04 RODAS, COM MOTOR 4 CILINDROS</t>
  </si>
  <si>
    <t>136.546,26</t>
  </si>
  <si>
    <t>GRUPO DE SOLDAGEM COM GERADOR A DIESEL 30 CV, PARA SOLDA ELETRICA, SOBRE DUAS RODAS</t>
  </si>
  <si>
    <t>122.057,18</t>
  </si>
  <si>
    <t>GRUPO GERADOR A GASOLINA, POTENCIA NOMINAL 2,2 KW, TENSAO DE SAIDA 110/220 V, MOTOR POTENCIA 6,5 HP</t>
  </si>
  <si>
    <t>2.662,65</t>
  </si>
  <si>
    <t>GRUPO GERADOR DIESEL, COM CARENAGEM, POTENCIA STANDART ENTRE 100 E 110 KVA, VELOCIDADE DE 1800 RPM, FREQUENCIA DE 60 HZ</t>
  </si>
  <si>
    <t>88.167,91</t>
  </si>
  <si>
    <t>GRUPO GERADOR DIESEL, COM CARENAGEM, POTENCIA STANDART ENTRE 140 E 150 KVA, VELOCIDADE DE 1800 RPM, FREQUENCIA DE 60 HZ</t>
  </si>
  <si>
    <t>103.414,99</t>
  </si>
  <si>
    <t>GRUPO GERADOR DIESEL, COM CARENAGEM, POTENCIA STANDART ENTRE 210 E 220 KVA, VELOCIDADE DE 1800 RPM, FREQUENCIA DE 60 HZ</t>
  </si>
  <si>
    <t>125.954,16</t>
  </si>
  <si>
    <t>GRUPO GERADOR DIESEL, COM CARENAGEM, POTENCIA STANDART ENTRE 250 E 260 KVA, VELOCIDADE DE 1800 RPM, FREQUENCIA DE 60 HZ</t>
  </si>
  <si>
    <t>145.841,66</t>
  </si>
  <si>
    <t>GRUPO GERADOR DIESEL, COM CARENAGEM, POTENCIA STANDART ENTRE 50 E 55 KVA, VELOCIDADE DE 1800 RPM, FREQUENCIA DE 60 HZ</t>
  </si>
  <si>
    <t>78.515,85</t>
  </si>
  <si>
    <t>GRUPO GERADOR DIESEL, SEM CARENAGEM, POTENCIA STANDART ENTRE 100 E 110 KVA, VELOCIDADE DE 1800 RPM, FREQUENCIA DE 60 HZ</t>
  </si>
  <si>
    <t>76.633,16</t>
  </si>
  <si>
    <t>GRUPO GERADOR DIESEL, SEM CARENAGEM, POTENCIA STANDART ENTRE 210 E 220 KVA, VELOCIDADE DE 1800 RPM, FREQUENCIA DE 60 HZ</t>
  </si>
  <si>
    <t>110.123,71</t>
  </si>
  <si>
    <t>GRUPO GERADOR DIESEL, SEM CARENAGEM, POTENCIA STANDART ENTRE 250 E 260 KVA, VELOCIDADE DE 1800 RPM, FREQUENCIA DE 60 HZ</t>
  </si>
  <si>
    <t>GRUPO GERADOR DIESEL, SEM CARENAGEM, POTENCIA STANDART ENTRE 80 E 90 KVA, VELOCIDADE DE 1800 RPM, FREQUENCIA DE 60 HZ</t>
  </si>
  <si>
    <t>71.595,00</t>
  </si>
  <si>
    <t>GRUPO GERADOR ESTACIONARIO SILENCIADO, POTENCIA 50 KVA, MOTOR DIESEL</t>
  </si>
  <si>
    <t>59.787,53</t>
  </si>
  <si>
    <t>GRUPO GERADOR ESTACIONARIO, MOTOR DIESEL POTENCIA 170 KVA</t>
  </si>
  <si>
    <t>102.482,52</t>
  </si>
  <si>
    <t>GRUPO GERADOR ESTACIONARIO, POTENCIA 150 KVA, MOTOR DIESEL</t>
  </si>
  <si>
    <t>91.244,76</t>
  </si>
  <si>
    <t>GRUPO GERADOR ESTACIONARIO, SILENCIADO, POTENCIA 180 KVA, MOTOR DIESEL</t>
  </si>
  <si>
    <t>109.693,68</t>
  </si>
  <si>
    <t>GRUPO GERADOR REBOCAVEL, POTENCIA *66* KVA, MOTOR A DIESEL</t>
  </si>
  <si>
    <t>64.480,18</t>
  </si>
  <si>
    <t>GUARNICAO/ ALIZAR/ VISTA MACICA, E= *1* CM, L= *4,5* CM, EM CEDRINHO/ ANGELIM COMERCIAL/  EUCALIPTO/ CURUPIXA/ PEROBA/ CUMARU OU EQUIVALENTE DA REGIAO</t>
  </si>
  <si>
    <t>4,76</t>
  </si>
  <si>
    <t>GUARNICAO/ ALIZAR/ VISTA MACICA, E= *1* CM, L= *4,5* CM, EM PINUS/ TAUARI/ VIROLA OU EQUIVALENTE DA REGIAO</t>
  </si>
  <si>
    <t>GUARNICAO/ALIZAR/VISTA, E = *1,3* CM, L = *5,0* CM HASTE REGULAVEL = *35* MM, EM MDF/PVC WOOD/ POLIESTIRENO OU MADEIRA LAMINADA, PRIMER BRANCO</t>
  </si>
  <si>
    <t>226,36</t>
  </si>
  <si>
    <t>GUARNICAO/ALIZAR/VISTA, E = *1,3* CM, L = *7,0* CM, EM POLIESTIRENO, BRANCO</t>
  </si>
  <si>
    <t>258,16</t>
  </si>
  <si>
    <t>GUARNICAO/ALIZAR/VISTA, E = *1,5* CM, L = *5,0* CM, EM POLIESTIRENO, BRANCO</t>
  </si>
  <si>
    <t>257,61</t>
  </si>
  <si>
    <t>GUARNICAO/MOLDURA DE ACABAMENTO PARA ESQUADRIA DE ALUMINIO ANODIZADO NATURAL, PARA 1 FACE</t>
  </si>
  <si>
    <t>10,65</t>
  </si>
  <si>
    <t>GUINCHO DE ALAVANCA MANUAL, CAPACIDADE DE 1,6 T, COM 20 M DE CABO DE ACO (AQUISICAO)</t>
  </si>
  <si>
    <t>2.398,82</t>
  </si>
  <si>
    <t>GUINCHO DE ALAVANCA MANUAL, CAPACIDADE 3,2 T COM 20 M DE CABO DE ACO DIAMETRO 16,3 MM</t>
  </si>
  <si>
    <t>2.738,51</t>
  </si>
  <si>
    <t>GUINCHO ELETRICO DE COLUNA, CAPACIDADE 400 KG, COM MOTO FREIO, MOTOR TRIFASICO DE 1,25 CV</t>
  </si>
  <si>
    <t>4.768,16</t>
  </si>
  <si>
    <t>GUINDASTE HIDRAULICO AUTOPROPELIDO, COM LANCA TELESCOPICA 28,80 M, CAPACIDADE MAXIMA 30 T, POTENCIA 97 KW, TRACAO 4 X 4</t>
  </si>
  <si>
    <t>819.553,29</t>
  </si>
  <si>
    <t>GUINDASTE HIDRAULICO AUTOPROPELIDO, COM LANCA TELESCOPICA 40 M, CAPACIDADE MAXIMA 60 T, POTENCIA 260 KW, TRACAO 6 X 6</t>
  </si>
  <si>
    <t>1.576.064,02</t>
  </si>
  <si>
    <t>GUINDASTE HIDRAULICO AUTOPROPELIDO, COM LANCA TELESCOPICA 50 M, CAPACIDADE MAXIMA 100 T, POTENCIA 350 KW, TRACAO 10 X 6</t>
  </si>
  <si>
    <t>2.679.308,83</t>
  </si>
  <si>
    <t>GUINDAUTO HIDRAULICO, CAPACIDADE MAXIMA DE CARGA 10000 KG, MOMENTO MAXIMO DE CARGA 23 TM , ALCANCE MAXIMO HORIZONTAL 11,80 M, PARA MONTAGEM SOBRE CHASSI DE CAMINHAO PBT MINIMO 15000 KG (INCLUI MONTAGEM, NAO INCLUI CAMINHAO)</t>
  </si>
  <si>
    <t>164.207,38</t>
  </si>
  <si>
    <t>GUINDAUTO HIDRAULICO, CAPACIDADE MAXIMA DE CARGA 14340 KG, MOMENTO MAXIMO DE CARGA 42,3 TM, ALCANCE MAXIMO HORIZONTAL 16,80 M, PARA MONTAGEM SOBRE CHASSI DE CAMINHAO PBT MINIMO 23000 KG (INCLUI MONTAGEM, NAO INCLUI CAMINHAO)</t>
  </si>
  <si>
    <t>258.639,06</t>
  </si>
  <si>
    <t>GUINDAUTO HIDRAULICO, CAPACIDADE MAXIMA DE CARGA 30000 KG, MOMENTO MAXIMO DE CARGA 92,2 TM , ALCANCE MAXIMO HORIZONTAL  22,00 M, PARA MONTAGEM SOBRE CHASSI DE CAMINHAO PBT MINIMO 30000 KG (INCLUI MONTAGEM, NAO INCLUI CAMINHAO)</t>
  </si>
  <si>
    <t>957.817,18</t>
  </si>
  <si>
    <t>GUINDAUTO HIDRAULICO, CAPACIDADE MAXIMA DE CARGA 3300 KG, MOMENTO MAXIMO DE CARGA 5,8 TM , ALCANCE MAXIMO HORIZONTAL  7,60 M, PARA MONTAGEM SOBRE CHASSI DE CAMINHAO PBT MINIMO 8000 KG (INCLUI MONTAGEM, NAO INCLUI CAMINHAO)</t>
  </si>
  <si>
    <t>64.659,76</t>
  </si>
  <si>
    <t>GUINDAUTO HIDRAULICO, CAPACIDADE MAXIMA DE CARGA 6200 KG, MOMENTO MAXIMO DE CARGA 11,7 TM , ALCANCE MAXIMO HORIZONTAL  9,70 M, PARA MONTAGEM SOBRE CHASSI DE CAMINHAO PBT MINIMO 13000 KG (INCLUI MONTAGEM, NAO INCLUI CAMINHAO)</t>
  </si>
  <si>
    <t>90.950,00</t>
  </si>
  <si>
    <t>GUINDAUTO HIDRAULICO, CAPACIDADE MAXIMA DE CARGA 8500 KG, MOMENTO MAXIMO DE CARGA 30,4 TM , ALCANCE MAXIMO HORIZONTAL  14,30 M, PARA MONTAGEM SOBRE CHASSI DE CAMINHAO PBT MINIMO 23000 KG (INCLUI MONTAGEM, NAO INCLUI CAMINHAO)</t>
  </si>
  <si>
    <t>212.595,62</t>
  </si>
  <si>
    <t>HASTE ANCORA EM ACO GALVANIZADO, DIMENSOES 16 MM X 2000 MM</t>
  </si>
  <si>
    <t>65,20</t>
  </si>
  <si>
    <t>HASTE DE ACO GALVANIZADO PARA FIXACAO DE CONCERTINA 2 "/3 M</t>
  </si>
  <si>
    <t>27,03</t>
  </si>
  <si>
    <t>HASTE DE ATERRAMENTO EM ACO GALVANIZADO TIPO CANTONEIRA COM 2,00 M DE COMPRIMENTO, 25 X 25 MM E CHAPA DE 3/16"</t>
  </si>
  <si>
    <t>58,78</t>
  </si>
  <si>
    <t>HASTE METALICA PARA FIXACAO DE CALHA PLUVIAL,  ZINCADA, DOBRADA 90 GRAUS</t>
  </si>
  <si>
    <t>13,46</t>
  </si>
  <si>
    <t>HASTE RETA PARA GANCHO DE FERRO GALVANIZADO, COM ROSCA 1/4 " X 30 CM PARA FIXACAO DE TELHA METALICA, INCLUI PORCA E ARRUELAS DE VEDACAO</t>
  </si>
  <si>
    <t>1,62</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</si>
  <si>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</si>
  <si>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</si>
  <si>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</si>
  <si>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2,68</t>
  </si>
  <si>
    <t>HASTE RETA PARA GANCHO DE FERRO GALVANIZADO, COM ROSCA 5/16" X 45 CM PARA FIXACAO DE TELHA DE FIBROCIMENTO, INCLUI PORCA E ARRUELAS DE VEDACAO</t>
  </si>
  <si>
    <t>3,13</t>
  </si>
  <si>
    <t>HIDRANTE DE COLUNA COMPLETO, EM FERRO FUNDIDO, DN = 100 MM, COM REGISTRO, CUNHA DE BORRACHA, CURVA DESSIMETRICA, EXTREMIDADE E TAMPAS (INCLUI KIT FIXACAO)</t>
  </si>
  <si>
    <t>4.065,00</t>
  </si>
  <si>
    <t>HIDRANTE DE COLUNA COMPLETO, EM FERRO FUNDIDO, DN = 75 MM, COM REGISTRO, CUNHA DE BORRACHA, CURVA DESSIMETRICA, EXTREMIDADE E TAMPAS (INCLUI KIT FIXACAO)</t>
  </si>
  <si>
    <t>3.681,97</t>
  </si>
  <si>
    <t>HIDRANTE SUBTERRANEO, EM FERRO FUNDIDO, COM CURVA CURTA E CAIXA, DN 75 MM</t>
  </si>
  <si>
    <t>2.176,20</t>
  </si>
  <si>
    <t>HIDRANTE SUBTERRANEO, EM FERRO FUNDIDO, COM CURVA LONGA E CAIXA, DN 75 MM</t>
  </si>
  <si>
    <t>2.291,96</t>
  </si>
  <si>
    <t>HIDROJATEADORA PARA DESOBSTRUCAO DE REDES E GALERIAS, TANQUE 7000 L, BOMBA TRIPLEX 120 KGF/CM2 128 L/MIN (INCLUI MONTAGEM, NAO INCLUI CAMINHAO)</t>
  </si>
  <si>
    <t>139.524,93</t>
  </si>
  <si>
    <t>HIDROJATEADORA PARA DESOBSTRUCAO DE REDES E GALERIAS, TANQUE 7000 L, BOMBA TRIPLEX 140 KGF/CM2 260 L/MIN ALIMENTADA POR MOTOR INDEPENDENTE A DIESEL POTENCIA 125 CV (INCLUI MONTAGEM, NAO INCLUI CAMINHAO)</t>
  </si>
  <si>
    <t>148.432,30</t>
  </si>
  <si>
    <t>HIDROMETRO MULTIJATO / MEDIDOR DE AGUA, DN 1 1/2", VAZAO MAXIMA DE 20 M3/H, PARA AGUA POTAVEL FRIA, RELOJOARIA PLANA, CLASSE B, HORIZONTAL (SEM CONEXOES)</t>
  </si>
  <si>
    <t>1.099,22</t>
  </si>
  <si>
    <t>HIDROMETRO MULTIJATO / MEDIDOR DE AGUA, DN 1", VAZAO MAXIMA DE 10 M3/H, PARA AGUA POTAVEL FRIA, RELOJOARIA PLANA, CLASSE B, HORIZONTAL (SEM CONEXOES)</t>
  </si>
  <si>
    <t>661,39</t>
  </si>
  <si>
    <t>HIDROMETRO MULTIJATO / MEDIDOR DE AGUA, DN 1", VAZAO MAXIMA DE 7 M3/H, PARA AGUA POTAVEL FRIA, RELOJOARIA PLANA, CLASSE B, HORIZONTAL (SEM CONEXOES)</t>
  </si>
  <si>
    <t>484,40</t>
  </si>
  <si>
    <t>HIDROMETRO MULTIJATO / MEDIDOR DE AGUA, DN 2", VAZAO MAXIMA DE 30 M3/H, PARA AGUA POTAVEL FRIA, RELOJOARIA PLANA, CLASSE B, HORIZONTAL (SEM CONEXOES)</t>
  </si>
  <si>
    <t>1.546,36</t>
  </si>
  <si>
    <t>HIDROMETRO UNIJATO / MEDIDOR DE AGUA, DN 1/2", VAZAO MAXIMA DE 1,5 M3/H, PARA AGUA POTAVEL FRIA, RELOJOARIA PLANA, CLASSE B, HORIZONTAL (SEM CONEXOES)</t>
  </si>
  <si>
    <t>126,69</t>
  </si>
  <si>
    <t>HIDROMETRO UNIJATO / MEDIDOR DE AGUA, DN 1/2", VAZAO MAXIMA DE 3 M3/H, PARA AGUA POTAVEL FRIA, RELOJOARIA PLANA, CLASSE B, HORIZONTAL (SEM CONEXOES)</t>
  </si>
  <si>
    <t>136,00</t>
  </si>
  <si>
    <t>HIDROMETRO UNIJATO / MEDIDOR DE AGUA, DN 3/4", VAZAO MAXIMA DE 5 M3/H, PARA AGUA POTAVEL FRIA, RELOJOARIA PLANA, CLASSE B, HORIZONTAL (SEM CONEXOES)0,</t>
  </si>
  <si>
    <t>167,67</t>
  </si>
  <si>
    <t>HIDROMETRO WOLTMANN, DN 2", VAZAO MAXIMA DE 50 M3/H, PARA AGUA POTAVEL FRIA, RELOJOARIA PLANA, TURBINA HORIZONTAL, EQUIPADO COM TELIMETRIA (SEM CONEXOES)</t>
  </si>
  <si>
    <t>2.496,53</t>
  </si>
  <si>
    <t>HIDROMETRO WOLTMANN, DN 3", VAZAO MAXIMA DE 80 M3/H, PARA AGUA POTAVEL FRIA, RELOJOARIA PLANA, TURBINA HORIZONTAL, EQUIPADO COM TELIMETRIA (SEM CONEXOES)</t>
  </si>
  <si>
    <t>3.260,40</t>
  </si>
  <si>
    <t>IGNITOR PARA LAMPADA DE VAPOR DE SODIO / VAPOR METALICO ATE 2000 W, TENSAO DE PULSO ENTRE 600 A 750 V</t>
  </si>
  <si>
    <t>IGNITOR PARA LAMPADA DE VAPOR DE SODIO / VAPOR METALICO ATE 400 W, TENSAO DE PULSO ENTRE 3000 A 4500 V</t>
  </si>
  <si>
    <t>12,30</t>
  </si>
  <si>
    <t>IGNITOR PARA LAMPADA DE VAPOR DE SODIO / VAPOR METALICO ATE 400 W, TENSAO DE PULSO ENTRE 580 A 750 V</t>
  </si>
  <si>
    <t>IMPERMEABILIZADOR</t>
  </si>
  <si>
    <t>15,47</t>
  </si>
  <si>
    <t>IMPERMEABILIZADOR (MENSALISTA)</t>
  </si>
  <si>
    <t>2.736,41</t>
  </si>
  <si>
    <t>IMPERMEABILIZANTE FLEXIVEL BRANCO DE BASE ACRILICA PARA COBERTURAS</t>
  </si>
  <si>
    <t>13,88</t>
  </si>
  <si>
    <t>IMPERMEABILIZANTE INCOLOR PARA TRATAMENTO DE FACHADAS E TELHAS, BASE SILICONE</t>
  </si>
  <si>
    <t>20,48</t>
  </si>
  <si>
    <t>IMUNIZANTE PARA MADEIRA, INCOLOR</t>
  </si>
  <si>
    <t>INSTALADOR DE TUBULACOES (TUBOS/EQUIPAMENTOS)</t>
  </si>
  <si>
    <t>17,62</t>
  </si>
  <si>
    <t>INSTALADOR DE TUBULACOES (TUBOS/EQUIPAMENTOS) (MENSALISTA)</t>
  </si>
  <si>
    <t>3.116,46</t>
  </si>
  <si>
    <t>INTERRUPTOR BIPOLAR SIMPLES 10 A, 250 V (APENAS MODULO)</t>
  </si>
  <si>
    <t>17,44</t>
  </si>
  <si>
    <t>INTERRUPTOR BIPOLAR 10A, 250V, CONJUNTO MONTADO PARA EMBUTIR 4" X 2" (PLACA + SUPORTE + MODULO)</t>
  </si>
  <si>
    <t>19,50</t>
  </si>
  <si>
    <t>INTERRUPTOR INTERMEDIARIO 10 A, 250 V (APENAS MODULO)</t>
  </si>
  <si>
    <t>18,62</t>
  </si>
  <si>
    <t>INTERRUPTOR INTERMEDIARIO 10A, 250V, CONJUNTO MONTADO PARA EMBUTIR 4" X 2" (PLACA + SUPORTE + MODULO)</t>
  </si>
  <si>
    <t>27,66</t>
  </si>
  <si>
    <t>INTERRUPTOR PARALELO + TOMADA 2P+T 10A, 250V, CONJUNTO MONTADO PARA EMBUTIR 4" X 2" (PLACA + SUPORTE + MODULOS)</t>
  </si>
  <si>
    <t>16,14</t>
  </si>
  <si>
    <t>INTERRUPTOR PARALELO 10A, 250V (APENAS MODULO)</t>
  </si>
  <si>
    <t>8,76</t>
  </si>
  <si>
    <t>INTERRUPTOR PARALELO 10A, 250V, CONJUNTO MONTADO PARA EMBUTIR 4" X 2" (PLACA + SUPORTE + MODULO)</t>
  </si>
  <si>
    <t>9,40</t>
  </si>
  <si>
    <t>INTERRUPTOR SIMPLES + INTERRUPTOR PARALELO + TOMADA 2P+T 10A, 250V, CONJUNTO MONTADO PARA EMBUTIR 4" X 2" (PLACA + SUPORTE + MODULOS)</t>
  </si>
  <si>
    <t>28,03</t>
  </si>
  <si>
    <t>INTERRUPTOR SIMPLES + INTERRUPTOR PARALELO 10A, 250V, CONJUNTO MONTADO PARA EMBUTIR 4" X 2" (PLACA + SUPORTE + MODULOS)</t>
  </si>
  <si>
    <t>15,33</t>
  </si>
  <si>
    <t>INTERRUPTOR SIMPLES + TOMADA 2P+T 10A, 250V, CONJUNTO MONTADO PARA EMBUTIR 4" X 2" (PLACA + SUPORTE + MODULOS)</t>
  </si>
  <si>
    <t>14,98</t>
  </si>
  <si>
    <t>INTERRUPTOR SIMPLES + 2 INTERRUPTORES PARALELOS 10A, 250V, CONJUNTO MONTADO PARA EMBUTIR 4" X 2" (PLACA + SUPORTE + MODULOS)</t>
  </si>
  <si>
    <t>22,82</t>
  </si>
  <si>
    <t>INTERRUPTOR SIMPLES 10A, 250V (APENAS MODULO)</t>
  </si>
  <si>
    <t>6,73</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</si>
  <si>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</si>
  <si>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</si>
  <si>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</si>
  <si>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12,20</t>
  </si>
  <si>
    <t>INTERRUPTORES PARALELOS (2 MODULOS) + TOMADA 2P+T 10A, 250V, CONJUNTO MONTADO PARA EMBUTIR 4" X 2" (PLACA + SUPORTE + MODULOS)</t>
  </si>
  <si>
    <t>23,77</t>
  </si>
  <si>
    <t>INTERRUPTORES PARALELOS (2 MODULOS) 10A, 250V, CONJUNTO MONTADO PARA EMBUTIR 4" X 2" (PLACA + SUPORTE + MODULOS)</t>
  </si>
  <si>
    <t>INTERRUPTORES PARALELOS (3 MODULOS) 10A, 250V, CONJUNTO MONTADO PARA EMBUTIR 4" X 2" (PLACA + SUPORTE + MODULO)</t>
  </si>
  <si>
    <t>24,91</t>
  </si>
  <si>
    <t>INTERRUPTORES SIMPLES (2 MODULOS) + TOMADA 2P+T 10A, 250V, CONJUNTO MONTADO PARA EMBUTIR 4" X 2" (PLACA + SUPORTE + MODULOS)</t>
  </si>
  <si>
    <t>21,38</t>
  </si>
  <si>
    <t>INTERRUPTORES SIMPLES (2 MODULOS) + 1 INTERRUPTOR PARALELO 10A, 250V, CONJUNTO MONTADO PARA EMBUTIR 4" X 2" (PLACA + SUPORTE + MODULOS)</t>
  </si>
  <si>
    <t>20,54</t>
  </si>
  <si>
    <t>INTERRUPTORES SIMPLES (2 MODULOS) 10A, 250V, CONJUNTO MONTADO PARA EMBUTIR 4" X 2" (PLACA + SUPORTE + MODULOS)</t>
  </si>
  <si>
    <t>INTERRUPTORES SIMPLES (3 MODULOS) 10A, 250V, CONJUNTO MONTADO PARA EMBUTIR 4" X 2" (PLACA + SUPORTE + MODULOS)</t>
  </si>
  <si>
    <t>16,96</t>
  </si>
  <si>
    <t>INVERSOR DE SOLDA MONOFASICO DE 160 A, POTENCIA DE 5400 W, TENSAO DE 220 V, TURBO VENTILADO, PROTECAO POR FUSIVEL TERMICO, PARA ELETRODOS DE 2,0 A 4,0 MM</t>
  </si>
  <si>
    <t>1.521,80</t>
  </si>
  <si>
    <t>ISOLADOR DE PORCELANA SUSPENSO, DISCO TIPO GARFO OLHAL, DIAMETRO DE 152 MM, PARA TENSAO DE *15* KV</t>
  </si>
  <si>
    <t>71,87</t>
  </si>
  <si>
    <t>ISOLADOR DE PORCELANA, TIPO BUCHA, PARA TENSAO DE *15* KV</t>
  </si>
  <si>
    <t>379,40</t>
  </si>
  <si>
    <t>ISOLADOR DE PORCELANA, TIPO BUCHA, PARA TENSAO DE *35* KV</t>
  </si>
  <si>
    <t>645,97</t>
  </si>
  <si>
    <t>ISOLADOR DE PORCELANA, TIPO PINO MONOCORPO, PARA TENSAO DE *15* KV</t>
  </si>
  <si>
    <t>22,00</t>
  </si>
  <si>
    <t>ISOLADOR DE PORCELANA, TIPO PINO MONOCORPO, PARA TENSAO DE *35* KV</t>
  </si>
  <si>
    <t>92,80</t>
  </si>
  <si>
    <t>ISOLADOR DE PORCELANA, TIPO ROLDANA, DIMENSOES DE *72* X *72* MM, PARA USO EM BAIXA TENSAO</t>
  </si>
  <si>
    <t>4,41</t>
  </si>
  <si>
    <t>JANELA BASCULANTE EM ALUMINIO, 80 X 60 CM (A X L), ACABAMENTO ACET OU BRILHANTE, BATENTE/REQUADRO DE 3 A 14 CM, COM VIDRO, SEM GUARNICAO/ALIZAR</t>
  </si>
  <si>
    <t>241,14</t>
  </si>
  <si>
    <t>JANELA BASCULANTE EM MADEIRA PINUS/ EUCALIPTO/ TAUARI/ VIROLA OU EQUIVALENTE DA REGIAO, *60 X 60*, CAIXA DO BATENTE/ MARCO E = *10* CM, 2 BASCULAS PARA VIDRO, COM FERRAGENS (SEM VIDRO, SEM GUARNICAO/ALIZAR E SEM ACABAMENTO)</t>
  </si>
  <si>
    <t>98,29</t>
  </si>
  <si>
    <t>JANELA BASCULANTE EM MADEIRA PINUS/ EUCALIPTO/ TAUARI/ VIROLA OU EQUIVALENTE DA REGIAO, CAIXA DO BATENTE/ MARCO *10* CM, *2* FOLHAS BASCULANTES PARA VIDRO, COM FERRAGENS (SEM VIDRO, SEM GUARNICAO/ALIZAR E SEM ACABAMENTO)</t>
  </si>
  <si>
    <t>273,03</t>
  </si>
  <si>
    <t>JANELA BASCULANTE, ACO, COM BATENTE/REQUADRO, 60 X 60 CM (SEM VIDROS)</t>
  </si>
  <si>
    <t>179,95</t>
  </si>
  <si>
    <t>JANELA DE ABRIR EM MADEIRA IMBUIA/CEDRO ARANA/CEDRO ROSA OU EQUIVALENTE DA REGIAO, CAIXA DO BATENTE/MARCO *10* CM, 2 FOLHAS DE ABRIR TIPO VENEZIANA E 2 FOLHAS DE ABRIR PARA VIDRO, COM GUARNICAO/ALIZAR, COM FERRAGENS, (SEM VIDRO E SEM ACABAMENTO)</t>
  </si>
  <si>
    <t>405,00</t>
  </si>
  <si>
    <t>JANELA DE ABRIR EM MADEIRA PINUS/EUCALIPTO/ TAUARI/ VIROLA OU EQUIVALENTE DA REGIAO, CAIXA DO BATENTE/MARCO *10* CM, 2 FOLHAS DE ABRIR TIPO VENEZIANA E 2 FOLHAS GUILHOTINA PARA VIDRO, COM FERRAGENS (SEM VIDRO,SEM GUARNICAO/ALIZAR E SEM ACABAMENTO)</t>
  </si>
  <si>
    <t>231,39</t>
  </si>
  <si>
    <t>JANELA DE CORRER EM ALUMINIO, VENEZIANA, 120 X 120 CM (A X L), 3 FLS (2 VENEZIANAS E 1 VIDRO), SEM BANDEIRA, ACABAMENTO ACET OU BRILHANTE, BATENTE/REQUADRO DE 6 A 14 CM, COM VIDRO, SEM GUARNICAO/ALIZAR</t>
  </si>
  <si>
    <t>731,98</t>
  </si>
  <si>
    <t>JANELA DE CORRER EM ALUMINIO, VENEZIANA, 120 X 150 CM (A X L), 6 FLS (4 VENEZIANAS E 2 VIDROS), SEM BANDEIRA, ACABAMENTO ACET OU BRILHANTE, BATENTE/REQUADRO DE 6 A 14 CM, COM VIDRO, SEM GUARNICAO/ALIZAR</t>
  </si>
  <si>
    <t>1.018,29</t>
  </si>
  <si>
    <t>JANELA DE CORRER EM ALUMINIO, 100 X 120 CM (A X L), 2 FLS,  SEM BANDEIRA,  ACABAMENTO ACET OU BRILHANTE, BATENTE/REQUADRO DE 6 A 14 CM, COM VIDRO, SEM GUARNICAO</t>
  </si>
  <si>
    <t>420,00</t>
  </si>
  <si>
    <t>JANELA DE CORRER EM ALUMINIO, 100 X 150 CM (A X L), 2 FLS,  SEM BANDEIRA,  ACABAMENTO ACET OU BRILHANTE, BATENTE/REQUADRO DE 6 A 14 CM, COM VIDRO, SEM GUARNICAO/ALIZAR</t>
  </si>
  <si>
    <t>493,34</t>
  </si>
  <si>
    <t>JANELA DE CORRER EM ALUMINIO, 100 X 150 CM (A X L), 4 FLS, SEM BANDEIRA, ACABAMENTO ACET OU BRILHANTE, BATENTE/REQUADRO DE 6 A 14 CM, COM VIDRO, SEM GUARNICAO/ALIZAR</t>
  </si>
  <si>
    <t>581,77</t>
  </si>
  <si>
    <t>JANELA DE CORRER EM ALUMINIO, 100 X 200 CM, 4 FLS,  BANDEIRA COM BASCULA,  ACABAMENTO ACET OU BRILHANTE, BATENTE/REQUADRO DE 6 A 14 CM, COM VIDRO, SEM GUARNICAO/ALIZAR</t>
  </si>
  <si>
    <t>689,28</t>
  </si>
  <si>
    <t>JANELA DE CORRER EM ALUMINIO, 120 X 150 CM (A X L), 4 FLS, BANDEIRA COM BASCULA,  ACABAMENTO ACET OU BRILHANTE, BATENTE/REQUADRO DE 6 A 14 CM, COM VIDRO, SEM GUARNICAO/ALIZAR</t>
  </si>
  <si>
    <t>674,21</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</si>
  <si>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</si>
  <si>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386,30</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</si>
  <si>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</si>
  <si>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489,59</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</si>
  <si>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</si>
  <si>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301,01</t>
  </si>
  <si>
    <t>JANELA EM MADEIRA CEDRINHO/ ANGELIM COMERCIAL/ CURUPIXA/ CUMARU OU EQUIVALENTE DA REGIAO, CAIXA DO BATENTE/MARCO *10* CM, 2 FOLHAS DE ABRIR TIPO VENEZIANA E 2 FOLHAS GUILHOTINA PARA VIDRO, COM GUARNICAO/ALIZAR, COM FERRAGENS (SEM VIDRO E SEM ACABAMENTO)</t>
  </si>
  <si>
    <t>303,32</t>
  </si>
  <si>
    <t>JANELA FIXA EM ALUMINIO, 60  X 80 CM (A X L), BATENTE/REQUADRO DE 3 A 14 CM, COM VIDRO, SEM GUARNICAO/ALIZAR</t>
  </si>
  <si>
    <t>364,23</t>
  </si>
  <si>
    <t>JANELA MAXIM AR EM ALUMINIO, 80 X 60 CM (A X L), BATENTE/REQUADRO DE 4 A 14 CM, COM VIDRO, SEM GUARNICAO/ALIZAR</t>
  </si>
  <si>
    <t>246,17</t>
  </si>
  <si>
    <t>JANELA MAXIM AR EM MADEIRA CEDRINHO/ ANGELIM COMERCIAL/ CURUPIXA/ CUMARU OU EQUIVALENTE DA REGIAO, CAIXA DO BATENTE/MARCO *10* CM, 1 FOLHA  PARA VIDRO, COM GUARNICAO/ALIZAR, COM FERRAGENS, (SEM VIDRO E SEM ACABAMENTO)</t>
  </si>
  <si>
    <t>427,75</t>
  </si>
  <si>
    <t>JANELA MAXIMO AR, ACO, BATENTE / REQUADRO DE 6 A 14 CM, PINT ANTICORROSIVA, SEM VIDRO, COM GRADE, 1 FL, 60  X 80 CM (A X L)</t>
  </si>
  <si>
    <t>391,96</t>
  </si>
  <si>
    <t>JARDINEIRO</t>
  </si>
  <si>
    <t>17,49</t>
  </si>
  <si>
    <t>JARDINEIRO (MENSALISTA)</t>
  </si>
  <si>
    <t>3.092,88</t>
  </si>
  <si>
    <t>JOELHO COM VISITA, PVC SERIE R, 90 GRAUS, 100 X 75 MM, PARA ESGOTO OU AGUAS PLUVIAIS PREDIAIS</t>
  </si>
  <si>
    <t>57,89</t>
  </si>
  <si>
    <t>JOELHO CPVC, SOLDAVEL, 45 GRAUS, 15 MM, PARA AGUA QUENTE</t>
  </si>
  <si>
    <t>3,11</t>
  </si>
  <si>
    <t>JOELHO CPVC, SOLDAVEL, 45 GRAUS, 22 MM, PARA AGUA QUENTE</t>
  </si>
  <si>
    <t>5,18</t>
  </si>
  <si>
    <t>JOELHO CPVC, SOLDAVEL, 45 GRAUS, 28 MM, PARA AGUA QUENTE</t>
  </si>
  <si>
    <t>JOELHO CPVC, SOLDAVEL, 45 GRAUS, 35 MM, PARA AGUA QUENTE</t>
  </si>
  <si>
    <t>JOELHO CPVC, SOLDAVEL, 45 GRAUS, 42 MM, PARA AGUA QUENTE</t>
  </si>
  <si>
    <t>21,82</t>
  </si>
  <si>
    <t>JOELHO CPVC, SOLDAVEL, 45 GRAUS, 54 MM, PARA AGUA QUENTE</t>
  </si>
  <si>
    <t>47,86</t>
  </si>
  <si>
    <t>JOELHO CPVC, SOLDAVEL, 45 GRAUS, 73 MM, PARA AGUA QUENTE</t>
  </si>
  <si>
    <t>127,87</t>
  </si>
  <si>
    <t>JOELHO CPVC, SOLDAVEL, 45 GRAUS, 89 MM, PARA AGUA QUENTE</t>
  </si>
  <si>
    <t>149,17</t>
  </si>
  <si>
    <t>JOELHO CPVC, SOLDAVEL, 90 GRAUS, 15 MM, PARA AGUA QUENTE</t>
  </si>
  <si>
    <t>JOELHO CPVC, SOLDAVEL, 90 GRAUS, 22 MM, PARA AGUA QUENTE</t>
  </si>
  <si>
    <t>3,72</t>
  </si>
  <si>
    <t>JOELHO CPVC, SOLDAVEL, 90 GRAUS, 28 MM, PARA AGUA QUENTE</t>
  </si>
  <si>
    <t>7,85</t>
  </si>
  <si>
    <t>JOELHO CPVC, SOLDAVEL, 90 GRAUS, 35 MM, PARA AGUA QUENTE</t>
  </si>
  <si>
    <t>JOELHO CPVC, SOLDAVEL, 90 GRAUS, 42 MM, PARA AGUA QUENTE</t>
  </si>
  <si>
    <t>JOELHO CPVC, SOLDAVEL, 90 GRAUS, 54 MM, PARA AGUA QUENTE</t>
  </si>
  <si>
    <t>47,00</t>
  </si>
  <si>
    <t>JOELHO CPVC, SOLDAVEL, 90 GRAUS, 73 MM, PARA AGUA QUENTE</t>
  </si>
  <si>
    <t>124,69</t>
  </si>
  <si>
    <t>JOELHO CPVC, SOLDAVEL, 90 GRAUS, 89 MM, PARA AGUA QUENTE</t>
  </si>
  <si>
    <t>144,89</t>
  </si>
  <si>
    <t>JOELHO DE REDUCAO, PVC SOLDAVEL, 90 GRAUS,  25 MM X 20 MM, PARA AGUA FRIA PREDIAL</t>
  </si>
  <si>
    <t>2,51</t>
  </si>
  <si>
    <t>JOELHO DE REDUCAO, PVC SOLDAVEL, 90 GRAUS,  32 MM X 25 MM, PARA AGUA FRIA PREDIAL</t>
  </si>
  <si>
    <t>JOELHO DE REDUCAO, PVC, ROSCAVEL COM BUCHA DE LATAO, 90 GRAUS,  3/4" X 1/2", PARA AGUA FRIA PREDIAL</t>
  </si>
  <si>
    <t>16,21</t>
  </si>
  <si>
    <t>JOELHO DE REDUCAO, PVC, ROSCAVEL, 90 GRAUS, 1" X 3/4", PARA AGUA FRIA PREDIAL</t>
  </si>
  <si>
    <t>5,15</t>
  </si>
  <si>
    <t>JOELHO DE REDUCAO, PVC, ROSCAVEL, 90 GRAUS, 3/4" X 1/2", PARA AGUA FRIA PREDIAL</t>
  </si>
  <si>
    <t>4,16</t>
  </si>
  <si>
    <t>JOELHO DE TRANSICAO, CPVC, SOLDAVEL, 90 GRAUS, 15 MM X 1/2", PARA AGUA QUENTE</t>
  </si>
  <si>
    <t>7,93</t>
  </si>
  <si>
    <t>JOELHO DE TRANSICAO, CPVC, SOLDAVEL, 90 GRAUS, 22 MM X 1/2", PARA AGUA QUENTE</t>
  </si>
  <si>
    <t>JOELHO DE TRANSICAO, CPVC, SOLDAVEL, 90 GRAUS, 22 MM X 3/4", PARA AGUA QUENTE</t>
  </si>
  <si>
    <t>16,06</t>
  </si>
  <si>
    <t>JOELHO PPR 45 GRAUS, SOLDAVEL,  DN 20 MM, PARA AGUA QUENTE PREDIAL</t>
  </si>
  <si>
    <t>1,31</t>
  </si>
  <si>
    <t>JOELHO PPR 45 GRAUS, SOLDAVEL, DN 25 MM, PARA AGUA QUENTE PREDIAL</t>
  </si>
  <si>
    <t>1,96</t>
  </si>
  <si>
    <t>JOELHO PPR, 45 GRAUS, SOLDAVEL, DN 32 MM, PARA AGUA QUENTE PREDIAL</t>
  </si>
  <si>
    <t>JOELHO PPR, 90 GRAUS, SOLDAVEL, DN 110 MM, PARA AGUA QUENTE PREDIAL</t>
  </si>
  <si>
    <t>125,52</t>
  </si>
  <si>
    <t>JOELHO PPR, 90 GRAUS, SOLDAVEL, DN 20 MM, PARA AGUA QUENTE PREDIAL</t>
  </si>
  <si>
    <t>1,56</t>
  </si>
  <si>
    <t>JOELHO PPR, 90 GRAUS, SOLDAVEL, DN 25 MM, PARA AGUA QUENTE PREDIAL</t>
  </si>
  <si>
    <t>JOELHO PPR, 90 GRAUS, SOLDAVEL, DN 32 MM, PARA AGUA QUENTE PREDIAL</t>
  </si>
  <si>
    <t>JOELHO PPR, 90 GRAUS, SOLDAVEL, DN 40 MM, PARA AGUA QUENTE PREDIAL</t>
  </si>
  <si>
    <t>7,00</t>
  </si>
  <si>
    <t>JOELHO PPR, 90 GRAUS, SOLDAVEL, DN 50 MM, PARA AGUA QUENTE PREDIAL</t>
  </si>
  <si>
    <t>14,47</t>
  </si>
  <si>
    <t>JOELHO PPR, 90 GRAUS, SOLDAVEL, DN 63 MM, PARA AGUA QUENTE PREDIAL</t>
  </si>
  <si>
    <t>21,73</t>
  </si>
  <si>
    <t>JOELHO PPR, 90 GRAUS, SOLDAVEL, DN 75 MM, PARA AGUA QUENTE PREDIAL</t>
  </si>
  <si>
    <t>54,91</t>
  </si>
  <si>
    <t>JOELHO PPR, 90 GRAUS, SOLDAVEL, DN 90 MM, PARA AGUA QUENTE PREDIAL</t>
  </si>
  <si>
    <t>83,69</t>
  </si>
  <si>
    <t>JOELHO PVC COM VISITA, 90 GRAUS, DN 100 X 50 MM, SERIE NORMAL, PARA ESGOTO PREDIAL</t>
  </si>
  <si>
    <t>20,29</t>
  </si>
  <si>
    <t>JOELHO PVC LEVE, 45 GRAUS, DN 150 MM, PARA ESGOTO PREDIAL</t>
  </si>
  <si>
    <t>59,48</t>
  </si>
  <si>
    <t>JOELHO PVC LEVE, 90 GRAUS, DN 150 MM, PARA ESGOTO PREDIAL</t>
  </si>
  <si>
    <t>JOELHO PVC,  SOLDAVEL COM ROSCA, 90 GRAUS, 20 MM X 1/2", PARA AGUA FRIA PREDIAL</t>
  </si>
  <si>
    <t>JOELHO PVC,  SOLDAVEL COM ROSCA, 90 GRAUS, 25 MM X 1/2", PARA AGUA FRIA PREDIAL</t>
  </si>
  <si>
    <t>2,47</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</si>
  <si>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</si>
  <si>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</si>
  <si>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</si>
  <si>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</si>
  <si>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</si>
  <si>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13,58</t>
  </si>
  <si>
    <t>JOELHO PVC, ROSCAVEL, 45 GRAUS, 3/4", PARA AGUA FRIA PREDIAL</t>
  </si>
  <si>
    <t>JOELHO PVC, ROSCAVEL, 90 GRAUS, 1/2", PARA AGUA FRIA PREDIAL</t>
  </si>
  <si>
    <t>JOELHO PVC, ROSCAVEL, 90 GRAUS, 1", PARA AGUA FRIA PREDIAL</t>
  </si>
  <si>
    <t>6,83</t>
  </si>
  <si>
    <t>JOELHO PVC, ROSCAVEL, 90 GRAUS, 3/4", PARA AGUA FRIA PREDIAL</t>
  </si>
  <si>
    <t>JOELHO PVC, SOLDAVEL, BB, 45 GRAUS, DN 40 MM, PARA ESGOTO PREDIAL</t>
  </si>
  <si>
    <t>JOELHO PVC, SOLDAVEL, BB, 90 GRAUS, DN 40 MM, PARA ESGOTO PREDIAL</t>
  </si>
  <si>
    <t>3,88</t>
  </si>
  <si>
    <t>JOELHO PVC, SOLDAVEL, COM BUCHA DE LATAO, 90 GRAUS, 20 MM X 1/2", PARA AGUA FRIA PREDIAL</t>
  </si>
  <si>
    <t>6,27</t>
  </si>
  <si>
    <t>JOELHO PVC, SOLDAVEL, COM BUCHA DE LATAO, 90 GRAUS, 25 MM X 1/2", PARA AGUA FRIA PREDIAL</t>
  </si>
  <si>
    <t>6,75</t>
  </si>
  <si>
    <t>JOELHO PVC, SOLDAVEL, COM BUCHA DE LATAO, 90 GRAUS, 25 MM X 3/4", PARA AGUA FRIA PREDIAL</t>
  </si>
  <si>
    <t>8,00</t>
  </si>
  <si>
    <t>JOELHO PVC, SOLDAVEL, COM BUCHA DE LATAO, 90 GRAUS, 32 MM X 3/4", PARA AGUA FRIA PREDIAL</t>
  </si>
  <si>
    <t>JOELHO PVC, SOLDAVEL, PB, 45 GRAUS, DN 100 MM, PARA ESGOTO PREDIAL</t>
  </si>
  <si>
    <t>8,75</t>
  </si>
  <si>
    <t>JOELHO PVC, SOLDAVEL, PB, 45 GRAUS, DN 150 MM, PARA ESGOTO PREDIAL</t>
  </si>
  <si>
    <t>62,36</t>
  </si>
  <si>
    <t>JOELHO PVC, SOLDAVEL, PB, 45 GRAUS, DN 40 MM, PARA ESGOTO PREDIAL</t>
  </si>
  <si>
    <t>2,27</t>
  </si>
  <si>
    <t>JOELHO PVC, SOLDAVEL, PB, 45 GRAUS, DN 50 MM, PARA ESGOTO PREDIAL</t>
  </si>
  <si>
    <t>JOELHO PVC, SOLDAVEL, PB, 45 GRAUS, DN 75 MM, PARA ESGOTO PREDIAL</t>
  </si>
  <si>
    <t>JOELHO PVC, SOLDAVEL, PB, 90 GRAUS, DN 100 MM, PARA ESGOTO PREDIAL</t>
  </si>
  <si>
    <t>8,81</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</si>
  <si>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</si>
  <si>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</si>
  <si>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</si>
  <si>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</si>
  <si>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6,93</t>
  </si>
  <si>
    <t>JOELHO PVC, SOLDAVEL, 90 GRAUS, 110 MM, PARA AGUA FRIA PREDIAL</t>
  </si>
  <si>
    <t>252,10</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</si>
  <si>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</si>
  <si>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</si>
  <si>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</si>
  <si>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</si>
  <si>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</si>
  <si>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6,19</t>
  </si>
  <si>
    <t>JOELHO PVC, SOLDAVEL, 90 GRAUS, 60 MM, PARA AGUA FRIA PREDIAL</t>
  </si>
  <si>
    <t>26,89</t>
  </si>
  <si>
    <t>JOELHO PVC, SOLDAVEL, 90 GRAUS, 85 MM, PARA AGUA FRIA PREDIAL</t>
  </si>
  <si>
    <t>119,50</t>
  </si>
  <si>
    <t>JOELHO PVC, 45 GRAUS, ROSCAVEL,  1 1/2", AGUA FRIA PREDIAL</t>
  </si>
  <si>
    <t>23,00</t>
  </si>
  <si>
    <t>JOELHO PVC, 45 GRAUS, ROSCAVEL, 1 1/4",  AGUA FRIA PREDIAL</t>
  </si>
  <si>
    <t>13,12</t>
  </si>
  <si>
    <t>JOELHO PVC, 45 GRAUS, ROSCAVEL, 2", AGUA FRIA PREDIAL</t>
  </si>
  <si>
    <t>31,45</t>
  </si>
  <si>
    <t>JOELHO PVC, 60 GRAUS, DIAMETRO ENTRE 80 E 100 MM, PARA DRENAGEM PLUVIAL PREDIAL</t>
  </si>
  <si>
    <t>JOELHO PVC, 90 GRAUS, DIAMETRO ENTRE 80 E 100 MM, PARA DRENAGEM PLUVIAL PREDIAL</t>
  </si>
  <si>
    <t>7,40</t>
  </si>
  <si>
    <t>JOELHO PVC, 90 GRAUS, ROSCAVEL, 1 1/2",  AGUA FRIA PREDIAL</t>
  </si>
  <si>
    <t>15,93</t>
  </si>
  <si>
    <t>JOELHO PVC, 90 GRAUS, ROSCAVEL, 1 1/4", AGUA FRIA PREDIAL</t>
  </si>
  <si>
    <t>14,89</t>
  </si>
  <si>
    <t>JOELHO PVC, 90 GRAUS, ROSCAVEL, 2", AGUA FRIA PREDIAL</t>
  </si>
  <si>
    <t>38,92</t>
  </si>
  <si>
    <t>JOELHO ROSCA FEMEA MOVEL, METALICO, PARA CONEXAO COM ANEL DESLIZANTE EM TUBO PEX, DN 16 MM X 1/2"</t>
  </si>
  <si>
    <t>18,42</t>
  </si>
  <si>
    <t>JOELHO ROSCA FEMEA MOVEL, METALICO, PARA CONEXAO COM ANEL DESLIZANTE EM TUBO PEX, DN 20 MM X 1/2"</t>
  </si>
  <si>
    <t>28,13</t>
  </si>
  <si>
    <t>JOELHO ROSCA FEMEA MOVEL, METALICO, PARA CONEXAO COM ANEL DESLIZANTE EM TUBO PEX, DN 20 MM X 3/4"</t>
  </si>
  <si>
    <t>33,23</t>
  </si>
  <si>
    <t>JOELHO ROSCA FEMEA MOVEL, METALICO, PARA CONEXAO COM ANEL DESLIZANTE EM TUBO PEX, DN 25 MM X 3/4"</t>
  </si>
  <si>
    <t>37,22</t>
  </si>
  <si>
    <t>JOELHO 45 GRAUS, PPR, SOLDAVEL, F/ F, DN 40 MM, PARA AQUA QUENTE E FRIA PREDIAL</t>
  </si>
  <si>
    <t>6,51</t>
  </si>
  <si>
    <t>JOELHO 45 GRAUS, PPR, SOLDAVEL, F/ F, DN 50 MM, PARA AQUA QUENTE E FRIA PREDIAL</t>
  </si>
  <si>
    <t>15,13</t>
  </si>
  <si>
    <t>JOELHO 45 GRAUS, PPR, SOLDAVEL, F/ F, DN 63 MM, PARA AQUA QUENTE E FRIA PREDIAL</t>
  </si>
  <si>
    <t>20,11</t>
  </si>
  <si>
    <t>JOELHO 45 GRAUS, PPR, SOLDAVEL, F/ F, DN 75 MM, PARA AQUA QUENTE E FRIA PREDIAL</t>
  </si>
  <si>
    <t>JOELHO 45 GRAUS, PPR, SOLDAVEL, F/ F, DN 90 MM, PARA AQUA QUENTE E FRIA PREDIAL</t>
  </si>
  <si>
    <t>107,09</t>
  </si>
  <si>
    <t>JOELHO 90 GRAUS, METALICO, PARA CONEXAO COM ANEL DESLIZANTE EM TUBO PEX, DN 16 MM</t>
  </si>
  <si>
    <t>17,10</t>
  </si>
  <si>
    <t>JOELHO 90 GRAUS, METALICO, PARA CONEXAO COM ANEL DESLIZANTE EM TUBO PEX, DN 20 MM</t>
  </si>
  <si>
    <t>19,83</t>
  </si>
  <si>
    <t>JOELHO 90 GRAUS, METALICO, PARA CONEXAO COM ANEL DESLIZANTE EM TUBO PEX, DN 25 MM</t>
  </si>
  <si>
    <t>34,43</t>
  </si>
  <si>
    <t>JOELHO 90 GRAUS, METALICO, PARA CONEXAO COM ANEL DESLIZANTE EM TUBO PEX, DN 32 MM</t>
  </si>
  <si>
    <t>JOELHO 90 GRAUS, PLASTICO, PARA CONEXAO COM CRIMPAGEM EM TUBO PEX, DN 16 MM</t>
  </si>
  <si>
    <t>15,45</t>
  </si>
  <si>
    <t>JOELHO 90 GRAUS, PLASTICO, PARA CONEXAO COM CRIMPAGEM EM TUBO PEX, DN 20 MM</t>
  </si>
  <si>
    <t>21,43</t>
  </si>
  <si>
    <t>JOELHO 90 GRAUS, PLASTICO, PARA CONEXAO COM CRIMPAGEM EM TUBO PEX, DN 25 MM</t>
  </si>
  <si>
    <t>26,93</t>
  </si>
  <si>
    <t>JOELHO 90 GRAUS, PLASTICO, PARA CONEXAO COM CRIMPAGEM EM TUBO PEX, DN 32 MM</t>
  </si>
  <si>
    <t>47,34</t>
  </si>
  <si>
    <t>JOELHO 90 GRAUS, ROSCA FEMEA TERMINAL, METALICO, PARA CONEXAO COM ANEL DESLIZANTE EM TUBO PEX, DN 16 MM X 1/2"</t>
  </si>
  <si>
    <t>15,08</t>
  </si>
  <si>
    <t>JOELHO 90 GRAUS, ROSCA FEMEA TERMINAL, METALICO, PARA CONEXAO COM ANEL DESLIZANTE EM TUBO PEX, DN 20 MM X 1/2"</t>
  </si>
  <si>
    <t>16,20</t>
  </si>
  <si>
    <t>JOELHO 90 GRAUS, ROSCA FEMEA TERMINAL, METALICO, PARA CONEXAO COM ANEL DESLIZANTE EM TUBO PEX, DN 20 MM X 3/4"</t>
  </si>
  <si>
    <t>23,15</t>
  </si>
  <si>
    <t>JOELHO 90 GRAUS, ROSCA FEMEA TERMINAL, METALICO, PARA CONEXAO COM ANEL DESLIZANTE EM TUBO PEX, DN 25 MM X 3/4"</t>
  </si>
  <si>
    <t>24,76</t>
  </si>
  <si>
    <t>JOELHO 90 GRAUS, ROSCA FEMEA TERMINAL, PLASTICO, PARA CONEXAO COM CRIMPAGEM EM TUBO PEX, DN 16 MM X 1/2"</t>
  </si>
  <si>
    <t>19,07</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</si>
  <si>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</si>
  <si>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</si>
  <si>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</si>
  <si>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31,24</t>
  </si>
  <si>
    <t>JOELHO 90 GRAUS, ROSCA FEMEA TERMINAL, PLASTICO, PARA CONEXAO COM CRIMPAGEM EM TUBO PEX, DN 25 MM X 1/2"</t>
  </si>
  <si>
    <t>27,44</t>
  </si>
  <si>
    <t>JOELHO 90 GRAUS, ROSCA FEMEA TERMINAL, PLASTICO, PARA CONEXAO COM CRIMPAGEM EM TUBO PEX, DN 25 MM X 1"</t>
  </si>
  <si>
    <t>48,65</t>
  </si>
  <si>
    <t>JOELHO 90 GRAUS, ROSCA FEMEA TERMINAL, PLASTICO, PARA CONEXAO COM CRIMPAGEM EM TUBO PEX, DN 25 MM X 3/4"</t>
  </si>
  <si>
    <t>35,95</t>
  </si>
  <si>
    <t>JOELHO 90 GRAUS, ROSCA FEMEA TERMINAL, PLASTICO, PARA CONEXAO COM CRIMPAGEM EM TUBO PEX, DN 32 MM X 1"</t>
  </si>
  <si>
    <t>61,12</t>
  </si>
  <si>
    <t>JOELHO 90 GRAUS, ROSCA MACHO TERMINAL, METALICO, PARA CONEXAO COM ANEL DESLIZANTE EM TUBO PEX, DN 16 MM X 1/2"</t>
  </si>
  <si>
    <t>15,39</t>
  </si>
  <si>
    <t>JOELHO 90 GRAUS, ROSCA MACHO TERMINAL, METALICO, PARA CONEXAO COM ANEL DESLIZANTE EM TUBO PEX, DN 20 MM X 1/2"</t>
  </si>
  <si>
    <t>15,55</t>
  </si>
  <si>
    <t>JOELHO 90 GRAUS, ROSCA MACHO TERMINAL, METALICO, PARA CONEXAO COM ANEL DESLIZANTE EM TUBO PEX, DN 20 MM X 3/4"</t>
  </si>
  <si>
    <t>22,97</t>
  </si>
  <si>
    <t>JOELHO 90 GRAUS, ROSCA MACHO TERMINAL, METALICO, PARA CONEXAO COM ANEL DESLIZANTE EM TUBO PEX, DN 25 MM X 3/4"</t>
  </si>
  <si>
    <t>24,58</t>
  </si>
  <si>
    <t>JOELHO 90 GRAUS, ROSCA MACHO TERMINAL, PLASTICO, PARA CONEXAO COM CRIMPAGEM EM TUBO PEX, DN 25 MM X 1/2"</t>
  </si>
  <si>
    <t>26,33</t>
  </si>
  <si>
    <t>JOELHO 90 GRAUS, ROSCA MACHO TERMINAL, PLASTICO, PARA CONEXAO COM CRIMPAGEM EM TUBO PEX, DN 25 MM X 1"</t>
  </si>
  <si>
    <t>32,08</t>
  </si>
  <si>
    <t>JOELHO 90 GRAUS, ROSCA MACHO TERMINAL, PLASTICO, PARA CONEXAO COM CRIMPAGEM EM TUBO PEX, DN 32 MM X 1"</t>
  </si>
  <si>
    <t>47,70</t>
  </si>
  <si>
    <t>JOELHO, PVC COM ROSCA E BUCHA LATAO, 90 GRAUS,  3/4", PARA AGUA FRIA PREDIAL</t>
  </si>
  <si>
    <t>14,71</t>
  </si>
  <si>
    <t>JOELHO, PVC SERIE R, 45 GRAUS, DN 100 MM, PARA ESGOTO OU AGUAS PLUVIAIS PREDIAIS</t>
  </si>
  <si>
    <t>24,45</t>
  </si>
  <si>
    <t>JOELHO, PVC SERIE R, 45 GRAUS, DN 150 MM, PARA ESGOTO OU AGUAS PLUVIAIS PREDIAIS</t>
  </si>
  <si>
    <t>85,07</t>
  </si>
  <si>
    <t>JOELHO, PVC SERIE R, 45 GRAUS, DN 40 MM, PARA ESGOTO OU AGUAS PLUVIAIS PREDIAIS</t>
  </si>
  <si>
    <t>4,86</t>
  </si>
  <si>
    <t>JOELHO, PVC SERIE R, 45 GRAUS, DN 50 MM, PARA ESGOTO OU AGUAS PLUVIAIS PREDIAIS</t>
  </si>
  <si>
    <t>7,53</t>
  </si>
  <si>
    <t>JOELHO, PVC SERIE R, 45 GRAUS, DN 75 MM, PARA ESGOTO OU AGUAS PLUVIAIS PREDIAIS</t>
  </si>
  <si>
    <t>JOELHO, PVC SERIE R, 90 GRAUS, DN 100 MM, PARA ESGOTO OU AGUAS PLUVIAIS PREDIAIS</t>
  </si>
  <si>
    <t>32,99</t>
  </si>
  <si>
    <t>JOELHO, PVC SERIE R, 90 GRAUS, DN 150 MM, PARA ESGOTO OU AGUAS PLUVIAIS PREDIAIS</t>
  </si>
  <si>
    <t>JOELHO, PVC SERIE R, 90 GRAUS, DN 40 MM, PARA ESGOTO OU AGUAS PLUVIAIS PREDIAIS</t>
  </si>
  <si>
    <t>6,25</t>
  </si>
  <si>
    <t>JOELHO, PVC SERIE R, 90 GRAUS, DN 50 MM, PARA ESGOTO OU AGUAS PLUVIAIS PREDIAIS</t>
  </si>
  <si>
    <t>9,36</t>
  </si>
  <si>
    <t>JOELHO, PVC SERIE R, 90 GRAUS, DN 75 MM, PARA ESGOTO OU AGUAS PLUVIAIS PREDIAIS</t>
  </si>
  <si>
    <t>JOELHO, PVC SOLDAVEL, 45 GRAUS, 110 MM, PARA AGUA FRIA PREDIAL</t>
  </si>
  <si>
    <t>230,55</t>
  </si>
  <si>
    <t>JOELHO, PVC SOLDAVEL, 45 GRAUS, 20 MM, PARA AGUA FRIA PREDIAL</t>
  </si>
  <si>
    <t>0,98</t>
  </si>
  <si>
    <t>JOELHO, PVC SOLDAVEL, 45 GRAUS, 25 MM, PARA AGUA FRIA PREDIAL</t>
  </si>
  <si>
    <t>JOELHO, PVC SOLDAVEL, 45 GRAUS, 32 MM, PARA AGUA FRIA PREDIAL</t>
  </si>
  <si>
    <t>4,78</t>
  </si>
  <si>
    <t>JOELHO, PVC SOLDAVEL, 45 GRAUS, 40 MM, PARA AGUA FRIA PREDIAL</t>
  </si>
  <si>
    <t>6,80</t>
  </si>
  <si>
    <t>JOELHO, PVC SOLDAVEL, 45 GRAUS, 50 MM, PARA AGUA FRIA PREDIAL</t>
  </si>
  <si>
    <t>JOELHO, PVC SOLDAVEL, 45 GRAUS, 60 MM, PARA AGUA FRIA PREDIAL</t>
  </si>
  <si>
    <t>31,56</t>
  </si>
  <si>
    <t>JOELHO, PVC SOLDAVEL, 45 GRAUS, 75 MM, PARA AGUA FRIA PREDIAL</t>
  </si>
  <si>
    <t>72,51</t>
  </si>
  <si>
    <t>JOELHO, PVC SOLDAVEL, 45 GRAUS, 85 MM, PARA AGUA FRIA PREDIAL</t>
  </si>
  <si>
    <t>86,03</t>
  </si>
  <si>
    <t>JOELHO, PVC SOLDAVEL, 90 GRAUS, 75 MM, PARA AGUA FRIA PREDIAL</t>
  </si>
  <si>
    <t>100,94</t>
  </si>
  <si>
    <t>JOELHO, ROSCA FEMEA, COM BASE FIXA, METALICO, PARA CONEXAO COM ANEL DESLIZANTE EM TUBO PEX, DN 16 MM X 1/2"</t>
  </si>
  <si>
    <t>JOELHO, ROSCA FEMEA, COM BASE FIXA, METALICO, PARA CONEXAO COM ANEL DESLIZANTE EM TUBO PEX, DN 20 MM X 1/2"</t>
  </si>
  <si>
    <t>21,91</t>
  </si>
  <si>
    <t>JOELHO, ROSCA FEMEA, COM BASE FIXA, METALICO, PARA CONEXAO COM ANEL DESLIZANTE EM TUBO PEX, DN 25 MM X 3/4"</t>
  </si>
  <si>
    <t>28,30</t>
  </si>
  <si>
    <t>JOELHO, ROSCA FEMEA, COM BASE FIXA, PLASTICO, PARA CONEXAO COM CRIMPAGEM EM TUBO PEX, DN 25 MM X 1/2"</t>
  </si>
  <si>
    <t>34,99</t>
  </si>
  <si>
    <t>JOELHO, ROSCA FEMEA, COM BASE FIXA, PLASTICO, PARA CONEXAO POR CRIMPAGEM EM TUBO PEX, DN 16 MM X 3/4"</t>
  </si>
  <si>
    <t>JOELHO, ROSCA FEMEA, COM BASE FIXA, PLASTICO, PARA CONEXAO POR CRIMPAGEM EM TUBO PEX, DN 20 MM X 3/4"</t>
  </si>
  <si>
    <t>41,58</t>
  </si>
  <si>
    <t>JOGO DE TRANQUETA E ROSETA QUADRADA DE SOBREPOR SEM FUROS, EM LATAO CROMADO, *50 X 50* MM, PARA FECHADURA DE PORTA DE BANHEIRO</t>
  </si>
  <si>
    <t>JOGO DE TRANQUETA E ROSETA REDONDA DE SOBREPOR SEM FUROS, EM LATAO CROMADO, DIAMETRO *50* MM, PARA FECHADURA DE PORTA DE BANHEIRO</t>
  </si>
  <si>
    <t>49,52</t>
  </si>
  <si>
    <t>JUNCAO DE REDUCAO INVERTIDA, PVC SOLDAVEL, 100 X 50 MM, SERIE NORMAL PARA ESGOTO PREDIAL</t>
  </si>
  <si>
    <t>JUNCAO DE REDUCAO INVERTIDA, PVC SOLDAVEL, 100 X 75 MM, SERIE NORMAL PARA ESGOTO PREDIAL</t>
  </si>
  <si>
    <t>29,45</t>
  </si>
  <si>
    <t>JUNCAO DE REDUCAO INVERTIDA, PVC SOLDAVEL, 75 X 50 MM, SERIE NORMAL PARA ESGOTO PREDIAL</t>
  </si>
  <si>
    <t>JUNCAO DE REDUCAO SIMPLES, COM BOLSA PARA ANEL, PVC LEVE,  150 X 100 MM, PARA ESGOTO PREDIAL</t>
  </si>
  <si>
    <t>62,70</t>
  </si>
  <si>
    <t>JUNCAO DUPLA, PVC SERIE R, DN 100 X 100 X 100 MM, PARA ESGOTO OU AGUAS PLUVIAIS PREDIAIS</t>
  </si>
  <si>
    <t>105,35</t>
  </si>
  <si>
    <t>JUNCAO DUPLA, PVC SOLDAVEL, DN 100 X 100 X 100 MM , SERIE NORMAL PARA ESGOTO PREDIAL</t>
  </si>
  <si>
    <t>41,77</t>
  </si>
  <si>
    <t>JUNCAO DUPLA, PVC SOLDAVEL, DN 75 X 75 X 75 MM , SERIE NORMAL PARA ESGOTO PREDIAL</t>
  </si>
  <si>
    <t>20,70</t>
  </si>
  <si>
    <t>JUNCAO INVERTIDA, PVC SOLDAVEL, 75 X 75 MM, SERIE NORMAL PARA ESGOTO PREDIAL</t>
  </si>
  <si>
    <t>JUNCAO PVC  ROSCAVEL, 45 GRAUS, 1/2", PARA AGUA FRIA PREDIAL</t>
  </si>
  <si>
    <t>JUNCAO PVC  ROSCAVEL, 45 GRAUS, 3/4", PARA AGUA FRIA PREDIAL</t>
  </si>
  <si>
    <t>6,35</t>
  </si>
  <si>
    <t>JUNCAO PVC, 45 GRAUS, ROSCAVEL, 1 1/4", AGUA FRIA PREDIAL</t>
  </si>
  <si>
    <t>JUNCAO PVC, 60 GRAUS, CIRCULAR,  DIAMETRO ENTRE 80 E 100 MM, PARA DRENAGEM PLUVIAL PREDIAL</t>
  </si>
  <si>
    <t>JUNCAO SIMPLES, PVC LEVE, 150 MM, PARA ESGOTO PREDIAL</t>
  </si>
  <si>
    <t>141,50</t>
  </si>
  <si>
    <t>JUNCAO SIMPLES, PVC SERIE R, DN 100 X 100 MM, PARA ESGOTO OU AGUAS PLUVIAIS PREDIAIS</t>
  </si>
  <si>
    <t>62,16</t>
  </si>
  <si>
    <t>JUNCAO SIMPLES, PVC SERIE R, DN 100 X 75 MM, PARA ESGOTO OU AGUAS PLUVIAIS PREDIAIS</t>
  </si>
  <si>
    <t>58,05</t>
  </si>
  <si>
    <t>JUNCAO SIMPLES, PVC SERIE R, DN 150 X 100 MM, PARA ESGOTO OU AGUAS PLUVIAIS PREDIAIS</t>
  </si>
  <si>
    <t>164,73</t>
  </si>
  <si>
    <t>JUNCAO SIMPLES, PVC SERIE R, DN 150 X 150 MM, PARA ESGOTO OU AGUAS PLUVIAIS PREDIAIS</t>
  </si>
  <si>
    <t>185,76</t>
  </si>
  <si>
    <t>JUNCAO SIMPLES, PVC SERIE R, DN 40 X 40 MM, PARA ESGOTO OU AGUAS PLUVIAIS PREDIAIS</t>
  </si>
  <si>
    <t>JUNCAO SIMPLES, PVC SERIE R, DN 50 X 50 MM, PARA ESGOTO OU AGUAS PLUVIAIS PREDIAIS</t>
  </si>
  <si>
    <t>JUNCAO SIMPLES, PVC SERIE R, DN 75 X 75 MM, PARA ESGOTO OU AGUAS PLUVIAIS PREDIAIS</t>
  </si>
  <si>
    <t>39,72</t>
  </si>
  <si>
    <t>JUNCAO SIMPLES, PVC, DN 100 X 50 MM, SERIE NORMAL PARA ESGOTO PREDIAL</t>
  </si>
  <si>
    <t>JUNCAO SIMPLES, PVC, DN 100 X 75 MM, SERIE NORMAL PARA ESGOTO PREDIAL</t>
  </si>
  <si>
    <t>24,84</t>
  </si>
  <si>
    <t>JUNCAO SIMPLES, PVC, DN 50 X 50 MM, SERIE NORMAL PARA ESGOTO PREDIAL</t>
  </si>
  <si>
    <t>JUNCAO SIMPLES, PVC, DN 75 X 50 MM, SERIE NORMAL PARA ESGOTO PREDIAL</t>
  </si>
  <si>
    <t>13,80</t>
  </si>
  <si>
    <t>JUNCAO SIMPLES, PVC, DN 75 X 75 MM, SERIE NORMAL PARA ESGOTO PREDIAL</t>
  </si>
  <si>
    <t>17,57</t>
  </si>
  <si>
    <t>JUNCAO SIMPLES, PVC, 45 GRAUS, DN 100 X 100 MM, SERIE NORMAL PARA ESGOTO PREDIAL</t>
  </si>
  <si>
    <t>22,93</t>
  </si>
  <si>
    <t>JUNCAO SIMPLES, PVC, 45 GRAUS, DN 40 X 40 MM, SERIE NORMAL PARA ESGOTO PREDIAL</t>
  </si>
  <si>
    <t>JUNCAO 2 GARRAS PARA FITA PERFURADA</t>
  </si>
  <si>
    <t>JUNCAO, PVC, 45 GRAUS, JE, BBB, DN 100 MM, PARA REDE COLETORA DE ESGOTO (NBR 10569)</t>
  </si>
  <si>
    <t>133,26</t>
  </si>
  <si>
    <t>JUNCAO, PVC, 45 GRAUS, JE, BBB, DN 150 MM, PARA REDE COLETORA DE ESGOTO (NBR 10569)</t>
  </si>
  <si>
    <t>276,02</t>
  </si>
  <si>
    <t>JUNCAO, PVC, 45 GRAUS, JE, BBB, DN 150 MM, PARA TUBO CORRUGADO E/OU LISO, REDE COLETORA DE ESGOTO (NBR 10569)</t>
  </si>
  <si>
    <t>772,28</t>
  </si>
  <si>
    <t>JUNCAO, PVC, 45 GRAUS, JE, BBB, DN 200 MM, PARA TUBO CORRUGADO E/OU LISO, REDE COLETORA DE ESGOTO (NBR 10569)</t>
  </si>
  <si>
    <t>1.163,07</t>
  </si>
  <si>
    <t>JUNCAO, PVC, 45 GRAUS, JE, BBB, DN 250 MM, PARA TUBO CORRUGADO E/OU LISO, REDE COLETORA DE ESGOTO (NBR 10569)</t>
  </si>
  <si>
    <t>1.620,12</t>
  </si>
  <si>
    <t>JUNTA DE EXPANSAO BRONZE/LATAO (REF 900), PONTA X PONTA, 35 MM</t>
  </si>
  <si>
    <t>630,83</t>
  </si>
  <si>
    <t>JUNTA DE EXPANSAO BRONZE/LATAO (REF 900), PONTA X PONTA, 42 MM</t>
  </si>
  <si>
    <t>789,80</t>
  </si>
  <si>
    <t>JUNTA DE EXPANSAO BRONZE/LATAO (REF 900), PONTA X PONTA, 54 MM</t>
  </si>
  <si>
    <t>1.095,42</t>
  </si>
  <si>
    <t>JUNTA DE EXPANSAO BRONZE/LATAO (REF 900), PONTA X PONTA, 66 MM</t>
  </si>
  <si>
    <t>1.446,87</t>
  </si>
  <si>
    <t>JUNTA DE EXPANSAO DE COBRE (REF 900), PONTA X PONTA, 15 MM</t>
  </si>
  <si>
    <t>432,61</t>
  </si>
  <si>
    <t>JUNTA DE EXPANSAO DE COBRE (REF 900), PONTA X PONTA, 22 MM</t>
  </si>
  <si>
    <t>501,80</t>
  </si>
  <si>
    <t>JUNTA DE EXPANSAO DE COBRE (REF 900), PONTA X PONTA, 28 MM</t>
  </si>
  <si>
    <t>551,16</t>
  </si>
  <si>
    <t>JUNTA DILATACAO ELASTICA PARA CONCRETO (FUGENBAND) O-12, ATE 5 MCA</t>
  </si>
  <si>
    <t>53,01</t>
  </si>
  <si>
    <t>JUNTA DILATACAO ELASTICA PARA CONCRETO (FUGENBAND) O-22, ATE 30 MCA</t>
  </si>
  <si>
    <t>78,87</t>
  </si>
  <si>
    <t>JUNTA DILATACAO ELASTICA PARA CONCRETO (FUGENBAND) O-35/10, ATE 100 MCA</t>
  </si>
  <si>
    <t>296,81</t>
  </si>
  <si>
    <t>JUNTA DILATACAO ELASTICA PARA CONCRETO (FUGENBAND) O-35/6, ATE 100 MCA</t>
  </si>
  <si>
    <t>245,56</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</si>
  <si>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</si>
  <si>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</si>
  <si>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</si>
  <si>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</si>
  <si>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295,48</t>
  </si>
  <si>
    <t>KIT CAVALETE, PVC, COM REGISTRO, PARA HIDROMETRO, BITOLAS 1/2" OU 3/4" - COMPLETO</t>
  </si>
  <si>
    <t>85,60</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</si>
  <si>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</si>
  <si>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133,76</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</si>
  <si>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</si>
  <si>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146,68</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</si>
  <si>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</si>
  <si>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250,24</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</si>
  <si>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</si>
  <si>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215,34</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</si>
  <si>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</si>
  <si>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295,30</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</si>
  <si>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</si>
  <si>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294,31</t>
  </si>
  <si>
    <t>KIT DE ACESSORIOS PARA BANHEIRO EM METAL CROMADO, 5 PECAS</t>
  </si>
  <si>
    <t>81,72</t>
  </si>
  <si>
    <t>KIT DE MATERIAIS PARA BRACADEIRA PARA FIXACAO EM POSTE CIRCULAR, CONTEM TRES FIXADORES E UM ROLO DE FITA DE 3 M EM ACO CARBONO</t>
  </si>
  <si>
    <t>34,21</t>
  </si>
  <si>
    <t>KIT DE PROTECAO ARSTOP PARA AR CONDICIONADO, TOMADA PADRAO 2P+T 20 A, COM DISJUNTOR UNIPOLAR DIN 20A</t>
  </si>
  <si>
    <t>22,15</t>
  </si>
  <si>
    <t>KIT PORTA PRONTA DE MADEIRA, FOLHA LEVE (NBR 15930) DE 600 X 2100 MM OU 700 X 2100 MM, DE 35 MM A 40 MM DE ESPESSURA, COM MARCO EM ACO, NUCLEO COLMEIA, CAPA LISA EM HDF, ACABAMENTO MELAMINICO BRANCO (INCLUI MARCO, ALIZARES, DOBRADICAS E FECHADURA)</t>
  </si>
  <si>
    <t>385,11</t>
  </si>
  <si>
    <t>KIT PORTA PRONTA DE MADEIRA, FOLHA LEVE (NBR 15930) DE 600 X 2100 MM OU 700 X 2100 MM, DE 35 MM A 40 MM DE ESPESSURA, NUCLEO COLMEIA, ESTRUTURA USINADA PARA FECHADURA, CAPA LISA EM HDF, ACABAMENTO EM PRIMER PARA PINTURA (INCLUI MARCO, ALIZARES E DOBRADICAS)</t>
  </si>
  <si>
    <t>314,30</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</si>
  <si>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</si>
  <si>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</si>
  <si>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319,45</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</si>
  <si>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</si>
  <si>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</si>
  <si>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324,87</t>
  </si>
  <si>
    <t>KIT PORTA PRONTA DE MADEIRA, FOLHA MEDIA (NBR 15930) DE 600 X 2100 MM OU 700 X 2100 MM, DE 35 MM A 40 MM DE ESPESSURA, NUCLEO SEMI-SOLIDO (SARRAFEADO), ESTRUTURA USINADA PARA FECHADURA, CAPA LISA EM HDF, ACABAMENTO MELAMINICO BRANCO (INCLUI MARCO, ALIZARES E DOBRADICAS)</t>
  </si>
  <si>
    <t>484,09</t>
  </si>
  <si>
    <t>KIT PORTA PRONTA DE MADEIRA, FOLHA MEDIA (NBR 15930) DE 600 X 2100 MM, DE 35 MM A 40 MM DE ESPESSURA, NUCLEO SEMI-SOLIDO (SARRAFEADO), ESTRUTURA USINADA PARA FECHADURA, CAPA LISA EM HDF, ACABAMENTO EM PRIMER PARA PINTURA (INCLUI MARCO, ALIZARES E DOBRADICAS)</t>
  </si>
  <si>
    <t>347,62</t>
  </si>
  <si>
    <t>KIT PORTA PRONTA DE MADEIRA, FOLHA MEDIA (NBR 15930) DE 700 X 2100 MM, DE 35 MM A 40 MM DE ESPESSURA, NUCLEO SEMI-SOLIDO (SARRAFEADO), ESTRUTURA USINADA PARA FECHADURA, CAPA LISA EM HDF, ACABAMENTO EM PRIMER PARA PINTURA (INCLUI MARCO, ALIZARES E DOBRADICAS)</t>
  </si>
  <si>
    <t>391,72</t>
  </si>
  <si>
    <t>KIT PORTA PRONTA DE MADEIRA, FOLHA MEDIA (NBR 15930) DE 800 X 2100 MM, DE 35 MM A 40 MM DE ESPESSURA,  NUCLEO SEMI-SOLIDO (SARRAFEADO), ESTRUTURA USINADA PARA FECHADURA, CAPA LISA EM HDF, ACABAMENTO EM PRIMER PARA PINTURA (INCLUI MARCO, ALIZARES E DOBRADICAS)</t>
  </si>
  <si>
    <t>430,89</t>
  </si>
  <si>
    <t>KIT PORTA PRONTA DE MADEIRA, FOLHA MEDIA (NBR 15930) DE 800 X 2100 MM, DE 35 MM A 40 MM DE ESPESSURA, NUCLEO SEMI-SOLIDO (SARRAFEADO), ESTRUTURA USINADA PARA FECHADURA, CAPA LISA EM HDF, ACABAMENTO MELAMINICO BRANCO (INCLUI MARCO, ALIZARES E DOBRADICAS)</t>
  </si>
  <si>
    <t>498,85</t>
  </si>
  <si>
    <t>KIT PORTA PRONTA DE MADEIRA, FOLHA MEDIA (NBR 15930) DE 900 X 2100 MM, DE 35 MM A 40 MM DE ESPESSURA, NUCLEO SEMI-SOLIDO (SARRAFEADO), ESTRUTURA USINADA PARA FECHADURA, CAPA LISA EM HDF, ACABAMENTO EM PRIMER PARA PINTURA (INCLUI MARCO, ALIZARES E DOBRADICAS)</t>
  </si>
  <si>
    <t>450,60</t>
  </si>
  <si>
    <t>KIT PORTA PRONTA DE MADEIRA, FOLHA MEDIA (NBR 15930) DE 900 X 2100 MM, DE 35 MM A 40 MM DE ESPESSURA, NUCLEO SEMI-SOLIDO (SARRAFEADO), ESTRUTURA USINADA PARA FECHADURA, CAPA LISA EM HDF, ACABAMENTO MELAMINICO BRANCO (INCLUI MARCO, ALIZARES E DOBRADICAS)</t>
  </si>
  <si>
    <t>535,07</t>
  </si>
  <si>
    <t>KIT PORTA PRONTA DE MADEIRA, FOLHA PESADA (NBR 15930) DE 800 X 2100 MM, DE 40 MM  A 45 MM DE ESPESSURA, NUCLEO SOLIDO, CAPA LISA EM HDF, ACABAMENTO MELAMINICO BRANCO (INCLUI MARCO, ALIZARES, DOBRADICAS E FECHADURA EXTERNA)</t>
  </si>
  <si>
    <t>583,80</t>
  </si>
  <si>
    <t>KIT PORTA PRONTA DE MADEIRA, FOLHA PESADA (NBR 15930) DE 800 X 2100 MM, DE 40 MM A 45 MM DE ESPESSURA , NUCLEO SOLIDO, ESTRUTURA USINADA PARA FECHADURA, CAPA LISA EM HDF, ACABAMENTO EM LAMINADO NATURAL COM VERNIZ (INCLUI MARCO, ALIZARES E DOBRADICAS)</t>
  </si>
  <si>
    <t>720,02</t>
  </si>
  <si>
    <t>KIT PORTA PRONTA DE MADEIRA, FOLHA PESADA (NBR 15930) DE 800 X 2100 MM, DE 40 MM A 45 MM DE ESPESSURA, COM MARCO EM ACO, NUCLEO SOLIDO, CAPA LISA EM HDF, ACABAMENTO MELAMINICO BRANCO (INCLUI MARCO, ALIZARES, DOBRADICAS E FECHADURA)</t>
  </si>
  <si>
    <t>567,53</t>
  </si>
  <si>
    <t>KIT PORTA PRONTA DE MADEIRA, FOLHA PESADA (NBR 15930) DE 900 X 2100 MM, DE 40 MM  A 45 MM DE ESPESSURA, NUCLEO SOLIDO, CAPA LISA EM HDF, ACABAMENTO MELAMINICO BRANCO (INCLUI MARCO, ALIZARES, DOBRADICAS E FECHADURA EXTERNA)</t>
  </si>
  <si>
    <t>599,61</t>
  </si>
  <si>
    <t>KIT PORTA PRONTA DE MADEIRA, FOLHA PESADA (NBR 15930) DE 900 X 2100 MM, DE 40 MM A 45 MM DE ESPESSURA , NUCLEO SOLIDO, ESTRUTURA USINADA PARA FECHADURA, CAPA LISA EM HDF, ACABAMENTO EM LAMINADO NATURAL COM VERNIZ (INCLUI MARCO, ALIZARES E DOBRADICAS)</t>
  </si>
  <si>
    <t>730,25</t>
  </si>
  <si>
    <t>KIT PORTA PRONTA DE MADEIRA, FOLHA PESADA (NBR 15930) DE 900 X 2100 MM, DE 40 MM A 45 MM DE ESPESSURA, COM MARCO EM ACO, NUCLEO SOLIDO, CAPA LISA EM HDF, ACABAMENTO MELAMINICO BRANCO (INCLUI MARCO, ALIZARES, DOBRADICAS E FECHADURA)</t>
  </si>
  <si>
    <t>603,00</t>
  </si>
  <si>
    <t>LADRILHO HIDRAULICO, *20 x 20* CM, E= 2 CM, PADRAO COPACABANA, 2 CORES (PRETO E BRANCO)</t>
  </si>
  <si>
    <t>54,62</t>
  </si>
  <si>
    <t>LADRILHO HIDRAULICO, *20 X 20* CM, E= 2 CM, DADOS, COR NATURAL</t>
  </si>
  <si>
    <t>50,70</t>
  </si>
  <si>
    <t>LADRILHO HIDRAULICO, *20 X 20* CM, E= 2 CM, RAMPA, NATURAL</t>
  </si>
  <si>
    <t>51,00</t>
  </si>
  <si>
    <t>LADRILHO HIDRAULICO, *20 X 20* CM, E= 2 CM, TATIL ALERTA OU DIRECIONAL, AMARELO</t>
  </si>
  <si>
    <t>64,65</t>
  </si>
  <si>
    <t>LADRILHO HIDRAULICO, *30 X 30* CM, E= 2 CM, MILANO, NATURAL</t>
  </si>
  <si>
    <t>50,08</t>
  </si>
  <si>
    <t>LAJE PRE-MOLDADA CONVENCIONAL (LAJOTAS + VIGOTAS) PARA FORRO, UNIDIRECIONAL, SOBRECARGA DE 100 KG/M2, VAO ATE 4,00 M (SEM COLOCACAO)</t>
  </si>
  <si>
    <t>LAJE PRE-MOLDADA CONVENCIONAL (LAJOTAS + VIGOTAS) PARA FORRO, UNIDIRECIONAL, SOBRECARGA DE 100 KG/M2, VAO ATE 4,50 M (SEM COLOCACAO)</t>
  </si>
  <si>
    <t>54,20</t>
  </si>
  <si>
    <t>LAJE PRE-MOLDADA CONVENCIONAL (LAJOTAS + VIGOTAS) PARA FORRO, UNIDIRECIONAL, SOBRECARGA 100 KG/M2, VAO ATE 5,00 M (SEM COLOCACAO)</t>
  </si>
  <si>
    <t>58,44</t>
  </si>
  <si>
    <t>LAJE PRE-MOLDADA CONVENCIONAL (LAJOTAS + VIGOTAS) PARA PISO, UNIDIRECIONAL, SOBRECARGA DE 200 KG/M2, VAO ATE 3,50 M (SEM COLOCACAO)</t>
  </si>
  <si>
    <t>54,01</t>
  </si>
  <si>
    <t>LAJE PRE-MOLDADA CONVENCIONAL (LAJOTAS + VIGOTAS) PARA PISO, UNIDIRECIONAL, SOBRECARGA DE 200 KG/M2, VAO ATE 4,50 M (SEM COLOCACAO)</t>
  </si>
  <si>
    <t>59,45</t>
  </si>
  <si>
    <t>LAJE PRE-MOLDADA CONVENCIONAL (LAJOTAS + VIGOTAS) PARA PISO, UNIDIRECIONAL, SOBRECARGA DE 200 KG/M2, VAO ATE 5,00 M (SEM COLOCACAO)</t>
  </si>
  <si>
    <t>62,48</t>
  </si>
  <si>
    <t>LAJE PRE-MOLDADA CONVENCIONAL (LAJOTAS + VIGOTAS) PARA PISO, UNIDIRECIONAL, SOBRECARGA DE 350 KG/M2, VAO ATE 4,50 M (SEM COLOCACAO)</t>
  </si>
  <si>
    <t>65,50</t>
  </si>
  <si>
    <t>LAJE PRE-MOLDADA CONVENCIONAL (LAJOTAS + VIGOTAS) PARA PISO, UNIDIRECIONAL, SOBRECARGA DE 350 KG/M2, VAO ATE 5,00 M (SEM COLOCACAO)</t>
  </si>
  <si>
    <t>75,58</t>
  </si>
  <si>
    <t>LAJE PRE-MOLDADA CONVENCIONAL (LAJOTAS + VIGOTAS) PARA PISO, UNIDIRECIONAL, SOBRECARGA 350 KG/M2 VAO ATE 3,50 M (SEM COLOCACAO)</t>
  </si>
  <si>
    <t>LAJE PRE-MOLDADA DE TRANSICAO EXCENTRICA EM CONCRETO ARMADO, DN 1200 MM, FURO CIRCULAR DN 600 MM, ESPESSURA 12 CM</t>
  </si>
  <si>
    <t>431,31</t>
  </si>
  <si>
    <t>LAJE PRE-MOLDADA DE TRANSICAO EXCENTRICA EM CONCRETO ARMADO, DN 1500 MM, FURO CIRCULAR DN 530 MM, ESPESSURA 15 CM</t>
  </si>
  <si>
    <t>735,15</t>
  </si>
  <si>
    <t>LAJE PRE-MOLDADA TRELICADA (LAJOTAS + VIGOTAS) PARA FORRO, UNIDIRECIONAL, SOBRECARGA DE 100 KG/M2, VAO ATE 6,00 M (SEM COLOCACAO)</t>
  </si>
  <si>
    <t>78,40</t>
  </si>
  <si>
    <t>LAJE PRE-MOLDADA TRELICADA (LAJOTAS + VIGOTAS) PARA PISO, UNIDIRECIONAL, SOBRECARGA DE 200 KG/M2, VAO ATE 6,00 M (SEM COLOCACAO)</t>
  </si>
  <si>
    <t>91,54</t>
  </si>
  <si>
    <t>LAMBRI EM ALUMINIO, DE APROXIMADAMENTE 0,6 KG/M, COM APROXIMADAMENTE 168,0 MM DE LARGURA, 6,0 MM DE ALTURA E 6,0 M DE EXTENSAO</t>
  </si>
  <si>
    <t>LAMPADA DE LUZ MISTA 160 W, BASE E27 (220 V)</t>
  </si>
  <si>
    <t>19,81</t>
  </si>
  <si>
    <t>LAMPADA DE LUZ MISTA 250 W, BASE E27 (220 V)</t>
  </si>
  <si>
    <t>26,64</t>
  </si>
  <si>
    <t>LAMPADA DE LUZ MISTA 500 W, BASE E40 (220 V)</t>
  </si>
  <si>
    <t>49,79</t>
  </si>
  <si>
    <t>LAMPADA FLUORESCENTE COMPACTA BRANCA 135 W, BASE E40 (127/220 V)</t>
  </si>
  <si>
    <t>147,50</t>
  </si>
  <si>
    <t>LAMPADA FLUORESCENTE COMPACTA 2U BRANCA 15 W, BASE E27 (127/220 V)</t>
  </si>
  <si>
    <t>10,98</t>
  </si>
  <si>
    <t>LAMPADA FLUORESCENTE COMPACTA 2U/3U BRANCA 9/10 W, BASE E27 (127/220 V)</t>
  </si>
  <si>
    <t>LAMPADA FLUORESCENTE COMPACTA 3U BRANCA 20 W, BASE E27 (127/220 V)</t>
  </si>
  <si>
    <t>LAMPADA FLUORESCENTE ESPIRAL BRANCA 45 W, BASE E27 (127/220 V)</t>
  </si>
  <si>
    <t>42,30</t>
  </si>
  <si>
    <t>LAMPADA FLUORESCENTE ESPIRAL BRANCA 65 W, BASE E27 (127/220 V)</t>
  </si>
  <si>
    <t>76,55</t>
  </si>
  <si>
    <t>LAMPADA FLUORESCENTE TUBULAR T10, DE 20 OU 40 W, BIVOLT</t>
  </si>
  <si>
    <t>6,70</t>
  </si>
  <si>
    <t>LAMPADA FLUORESCENTE TUBULAR T5 DE 14 W, BIVOLT</t>
  </si>
  <si>
    <t>8,72</t>
  </si>
  <si>
    <t>LAMPADA FLUORESCENTE TUBULAR T8 DE 16/18 W, BIVOLT</t>
  </si>
  <si>
    <t>6,55</t>
  </si>
  <si>
    <t>LAMPADA FLUORESCENTE TUBULAR T8 DE 32/36 W, BIVOLT</t>
  </si>
  <si>
    <t>LAMPADA LED TIPO DICROICA BIVOLT, LUZ BRANCA, 5 W (BASE GU10)</t>
  </si>
  <si>
    <t>10,56</t>
  </si>
  <si>
    <t>LAMPADA LED TUBULAR BIVOLT 18/20 W, BASE G13</t>
  </si>
  <si>
    <t>16,47</t>
  </si>
  <si>
    <t>LAMPADA LED TUBULAR BIVOLT 9/10 W, BASE G13</t>
  </si>
  <si>
    <t>11,48</t>
  </si>
  <si>
    <t>LAMPADA LED 10 W BIVOLT BRANCA, FORMATO TRADICIONAL (BASE E27)</t>
  </si>
  <si>
    <t>LAMPADA LED 6 W BIVOLT BRANCA, FORMATO TRADICIONAL (BASE E27)</t>
  </si>
  <si>
    <t>7,46</t>
  </si>
  <si>
    <t>LAMPADA VAPOR DE SODIO OVOIDE 150 W (BASE E40)</t>
  </si>
  <si>
    <t>38,28</t>
  </si>
  <si>
    <t>LAMPADA VAPOR DE SODIO OVOIDE 250 W (BASE E40)</t>
  </si>
  <si>
    <t>44,26</t>
  </si>
  <si>
    <t>LAMPADA VAPOR DE SODIO OVOIDE 400 W (BASE E40)</t>
  </si>
  <si>
    <t>LAMPADA VAPOR MERCURIO 125 W (BASE E27)</t>
  </si>
  <si>
    <t>17,67</t>
  </si>
  <si>
    <t>LAMPADA VAPOR MERCURIO 250 W (BASE E40)</t>
  </si>
  <si>
    <t>31,50</t>
  </si>
  <si>
    <t>LAMPADA VAPOR MERCURIO 400 W (BASE E40)</t>
  </si>
  <si>
    <t>42,99</t>
  </si>
  <si>
    <t>LAMPADA VAPOR METALICO OVOIDE 150 W, BASE E27/E40</t>
  </si>
  <si>
    <t>36,24</t>
  </si>
  <si>
    <t>LAMPADA VAPOR METALICO TUBULAR 400 W (BASE E40)</t>
  </si>
  <si>
    <t>LAVADORA DE ALTA PRESSAO (LAVA - JATO) PARA AGUA FRIA, PRESSAO DE OPERACAO ENTRE 1400 E 1900 LIB/POL2, VAZAO MAXIMA ENTRE  400 E 700 L/H, POTENCIA DE OPERACAO ENTRE 2,50 E 3,00 CV</t>
  </si>
  <si>
    <t>2.394,50</t>
  </si>
  <si>
    <t>LAVATORIO DE CANTO LOUCA BRANCA SUSPENSO *40 X 30* CM</t>
  </si>
  <si>
    <t>133,96</t>
  </si>
  <si>
    <t>LAVATORIO LOUCA BRANCA COM COLUNA *44 X 35,5* CM</t>
  </si>
  <si>
    <t>136,55</t>
  </si>
  <si>
    <t>LAVATORIO LOUCA BRANCA COM COLUNA *54 X 44* CM</t>
  </si>
  <si>
    <t>196,67</t>
  </si>
  <si>
    <t>LAVATORIO LOUCA BRANCA SUSPENSO *40 X 30* CM</t>
  </si>
  <si>
    <t>86,73</t>
  </si>
  <si>
    <t>LAVATORIO LOUCA COR COM COLUNA *54 X 44* CM</t>
  </si>
  <si>
    <t>215,76</t>
  </si>
  <si>
    <t>LAVATORIO LOUCA COR SUSPENSO *40 X 30* CM</t>
  </si>
  <si>
    <t>103,44</t>
  </si>
  <si>
    <t>LAVATORIO/CUBA DE EMBUTIR OVAL LOUCA BRANCA SEM LADRAO *50 X 35* CM</t>
  </si>
  <si>
    <t>85,25</t>
  </si>
  <si>
    <t>LAVATORIO/CUBA DE EMBUTIR OVAL LOUCA COR SEM LADRAO *50 X 35* CM</t>
  </si>
  <si>
    <t>92,83</t>
  </si>
  <si>
    <t>LAVATORIO/CUBA DE SOBREPOR OVAL PEQUENA LOUCA BRANCA SEM LADRAO *31 X 44*</t>
  </si>
  <si>
    <t>135,62</t>
  </si>
  <si>
    <t>LAVATORIO/CUBA DE SOBREPOR RETANGULAR LOUCA BRANCA COM LADRAO *52 X 45* CM</t>
  </si>
  <si>
    <t>243,17</t>
  </si>
  <si>
    <t>LAVATORIO/CUBA DE SOBREPOR RETANGULAR LOUCA COR COM LADRAO *52 X 45* CM</t>
  </si>
  <si>
    <t>246,80</t>
  </si>
  <si>
    <t>LEITURISTA OU CADASTRISTA DE REDES DE AGUA E ESGOTO</t>
  </si>
  <si>
    <t>14,22</t>
  </si>
  <si>
    <t>LEITURISTA OU CADASTRISTA DE REDES DE AGUA E ESGOTO (MENSALISTA)</t>
  </si>
  <si>
    <t>2.513,01</t>
  </si>
  <si>
    <t>LETRA ACO INOX (AISI 304), CHAPA NUM. 22, RECORTADO, H= 20 CM (SEM RELEVO)</t>
  </si>
  <si>
    <t>87,36</t>
  </si>
  <si>
    <t>LEVANTADOR DE JANELA GUILHOTINA, EM LATAO CROMADO</t>
  </si>
  <si>
    <t>16,75</t>
  </si>
  <si>
    <t>LIMPADORA A SUCCAO, TANQUE 12000 L, BASCULAMENTO HIDRAULICO, BOMBA 12 M3/MIN 95% VACUO (INCLUI MONTAGEM, NAO INCLUI CAMINHAO)</t>
  </si>
  <si>
    <t>120.000,00</t>
  </si>
  <si>
    <t>LIMPADORA DE SUCCAO TANQUE 7000 L, BOMBA 12 M3/MIN 95% VACUO (INCLUI MONTAGEM, NAO INCLUI CAMINHAO)</t>
  </si>
  <si>
    <t>101.900,23</t>
  </si>
  <si>
    <t>LIMPADORA DE SUCCAO, TANQUE 11000 L, BOMBA 340 M3/MIN (INCLUI MONTAGEM, NAO INCLUI CAMINHAO)</t>
  </si>
  <si>
    <t>170.593,82</t>
  </si>
  <si>
    <t>LIMPADORA DE SUCCAO, TANQUE 5500 L, BOMBA 60M3/MIN, VACUO 500 MBAR (INCLUI MONTAGEM, NAO INCLUI CAMINHAO)</t>
  </si>
  <si>
    <t>289.524,93</t>
  </si>
  <si>
    <t>LINHA DE PEDREIRO LISA 100 M</t>
  </si>
  <si>
    <t>10,75</t>
  </si>
  <si>
    <t>LIXA D'AGUA EM FOLHA, GRAO 100</t>
  </si>
  <si>
    <t>LIXA EM FOLHA PARA FERRO, NUMERO 150</t>
  </si>
  <si>
    <t>3,20</t>
  </si>
  <si>
    <t>LIXA EM FOLHA PARA PAREDE OU MADEIRA, NUMERO 120 (COR VERMELHA)</t>
  </si>
  <si>
    <t>0,76</t>
  </si>
  <si>
    <t>LIXADEIRA ELETRICA ANGULAR PARA CONCRETO, POTENCIA 1.400 W, PRATO DIAMANTADO DE 5''</t>
  </si>
  <si>
    <t>4.721,85</t>
  </si>
  <si>
    <t>LIXADEIRA ELETRICA ANGULAR, PARA DISCO DE 7 " (180 MM), POTENCIA DE 2.200 W, *5.000* RPM, 220 V</t>
  </si>
  <si>
    <t>780,92</t>
  </si>
  <si>
    <t>LIXEIRA DUPLA, COM CAPACIDADE VOLUMETRICA DE 60L*, FABRICADA EM TUBO DE ACO CARBONO, CESTOS EM CHAPA DE ACO E PINTURA NO PROCESSO ELETROSTATICO - PARA ACADEMIA AO AR LIVRE / ACADEMIA DA TERCEIRA IDADE - ATI</t>
  </si>
  <si>
    <t>1.057,95</t>
  </si>
  <si>
    <t>LOCACAO DE ANDAIME METALICO TIPO FACHADEIRO, LARGURA DE 1,20 M, ALTURA POR PECA DE 2,0 M, INCLUINDO SAPATAS E ITENS NECESSARIOS A INSTALACAO</t>
  </si>
  <si>
    <t>M2XMES</t>
  </si>
  <si>
    <t>6,16</t>
  </si>
  <si>
    <t>LOCACAO DE ANDAIME METALICO TUBULAR DE ENCAIXE, TIPO DE TORRE, COM LARGURA DE 1 ATE 1,5 M E ALTURA DE *1,00* M (INCLUSO SAPATAS FIXAS OU RODIZIOS)</t>
  </si>
  <si>
    <t xml:space="preserve">MXMES </t>
  </si>
  <si>
    <t>18,50</t>
  </si>
  <si>
    <t>LOCACAO DE ANDAIME SUSPENSO OU BALANCIM MANUAL, CAPACIDADE DE CARGA TOTAL DE APROXIMADAMENTE 250 KG/M2, PLATAFORMA DE 1,50 M X 0,80 M (C X L), CABO DE 45 M</t>
  </si>
  <si>
    <t>415,00</t>
  </si>
  <si>
    <t>LOCACAO DE APRUMADOR METALICO DE PILAR, COM ALTURA E ANGULO REGULAVEIS, EXTENSAO DE *1,50* A *2,80* M</t>
  </si>
  <si>
    <t>LOCACAO DE BARRA DE ANCORAGEM DE 0,80 A 1,20 M DE EXTENSAO, COM ROSCA DE 5/8", INCLUINDO PORCA E FLANGE</t>
  </si>
  <si>
    <t>4,62</t>
  </si>
  <si>
    <t>LOCACAO DE BOMBA MANUAL PARA TESTE HIDROSTATICO ATE 30 BAR</t>
  </si>
  <si>
    <t>LOCACAO DE BOMBA MANUAL PARA TESTE HIDROSTATICO ATE 60 BAR</t>
  </si>
  <si>
    <t>3,04</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</si>
  <si>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</si>
  <si>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</si>
  <si>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</si>
  <si>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2,00</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</si>
  <si>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</si>
  <si>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</si>
  <si>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</si>
  <si>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585,00</t>
  </si>
  <si>
    <t>LOCACAO DE CONTAINER 2,30  X  6,00 M, ALT. 2,50 M, PARA ESCRITORIO, SEM DIVISORIAS INTERNAS E SEM SANITARIO</t>
  </si>
  <si>
    <t>457,03</t>
  </si>
  <si>
    <t>LOCACAO DE CONTAINER 2,30 X 4,30 M, ALT. 2,50 M, P/ SANITARIO, C/ 5 BACIAS, 1 LAVATORIO E 4 MICTORIOS</t>
  </si>
  <si>
    <t>731,25</t>
  </si>
  <si>
    <t>LOCACAO DE CONTAINER 2,30 X 4,30 M, ALT. 2,50 M, PARA SANITARIO, COM 3 BACIAS, 4 CHUVEIROS, 1 LAVATORIO E 1 MICTORIO</t>
  </si>
  <si>
    <t>664,21</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</si>
  <si>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</si>
  <si>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</si>
  <si>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</si>
  <si>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24,30</t>
  </si>
  <si>
    <t>LOCACAO DE ELEVADOR DE CREMALHEIRA CABINE SIMPLES FECHADA 1,5 X 2,5 X 2,35 M (UMA POR TORRE), CAPACIDADE DE CARGA *1200* KG (15 PESSOAS), TORRE DE 24 M (16 MODULOS), 16 PARADAS, FREIO DE SEGURANCA, LIMITADOR DE CARGA</t>
  </si>
  <si>
    <t>45,56</t>
  </si>
  <si>
    <t>LOCACAO DE ESCORA METALICA TELESCOPICA, COM ALTURA REGULAVEL DE *1,80* A *3,20* M, COM CAPACIDADE DE CARGA DE NO MINIMO 1000 KGF (10 KN), INCLUSO TRIPE E FORCADO</t>
  </si>
  <si>
    <t>LOCACAO DE FORMA PLASTICA PARA LAJE NERVURADA, DIMENSOES *60* X *60* X *16* CM</t>
  </si>
  <si>
    <t>12,21</t>
  </si>
  <si>
    <t>LOCACAO DE GRUPO GERADOR *80 A 125* KVA, MOTOR DIESEL, REBOCAVEL, ACIONAMENTO MANUAL</t>
  </si>
  <si>
    <t>LOCACAO DE GRUPO GERADOR ACIMA DE * 125 ATE 180* KVA, MOTOR DIESEL, REBOCAVEL, ACIONAMENTO MANUAL</t>
  </si>
  <si>
    <t>16,67</t>
  </si>
  <si>
    <t>LOCACAO DE GRUPO GERADOR DE *260* KVA, DIESEL REBOCAVEL, ACIONAMENTO MANUAL</t>
  </si>
  <si>
    <t>22,84</t>
  </si>
  <si>
    <t>LOCACAO DE NIVEL OPTICO, COM PRECISAO DE 0,7 MM, AUMENTO DE 32X</t>
  </si>
  <si>
    <t>LOCACAO DE PERFURATRIZ PNEUMATICA DE PESO MEDIO, * 18 * KG, PARA ROCHA</t>
  </si>
  <si>
    <t>2,81</t>
  </si>
  <si>
    <t>LOCACAO DE PERFURATRIZ PNEUMATICA DE PESO MEDIO, * 24 * KG, PARA ROCHA</t>
  </si>
  <si>
    <t>LOCACAO DE TALHA ELETRICA 3 T, VELOCIDADE  2,1 M / MIN, POTENCIA 1,3 KW</t>
  </si>
  <si>
    <t>LOCACAO DE TALHA MANUAL DE CORRENTE, CAPACIDADE DE 2 T COM ELEVACAO DE 3 M</t>
  </si>
  <si>
    <t>1,08</t>
  </si>
  <si>
    <t>LOCACAO DE TEODOLITO ELETRONICO, PRECISAO ANGULAR DE 5 A 7 SEGUNDOS, INCLUINDO TRIPE</t>
  </si>
  <si>
    <t>LOCACAO DE TORRE METALICA COMPLETA PARA UMA CARGA DE 8 TF (80 KN)  E PE DIREITO DE 6 M, INCLUINDO MODULOS , DIAGONAIS, SAPATAS E FORCADOS</t>
  </si>
  <si>
    <t>645,36</t>
  </si>
  <si>
    <t>LOCACAO DE VIGA SANDUICHE METALICA VAZADA PARA TRAVAMENTO DE PILARES, ALTURA DE *8* CM, LARGURA DE *6* CM E EXTENSAO DE 2 M</t>
  </si>
  <si>
    <t>LONA PLASTICA EXTRA FORTE PRETA, E = 200 MICRA</t>
  </si>
  <si>
    <t>2,06</t>
  </si>
  <si>
    <t>LONA PLASTICA PESADA PRETA, E = 150 MICRA</t>
  </si>
  <si>
    <t>1,49</t>
  </si>
  <si>
    <t>LUMINARIA ABERTA P/ ILUMINACAO PUBLICA, TIPO X-57 PETERCO OU EQUIV</t>
  </si>
  <si>
    <t>68,39</t>
  </si>
  <si>
    <t>LUMINARIA ARANDELA TIPO MEIA-LUA COM VIDRO FOSCO *30 X 15* CM, PARA 1 LAMPADA, BASE E27, POTENCIA MAXIMA 40/60 W (NAO INCLUI LAMPADA)</t>
  </si>
  <si>
    <t>53,41</t>
  </si>
  <si>
    <t>LUMINARIA DE EMBUTIR EM CHAPA DE ACO PARA 2 LAMPADAS FLUORESCENTES DE 14 W COM REFLETOR E ALETAS EM ALUMINIO, COMPLETA (INCLUI REATOR E LAMPADAS)</t>
  </si>
  <si>
    <t>216,17</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</si>
  <si>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</si>
  <si>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</si>
  <si>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</si>
  <si>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736,58</t>
  </si>
  <si>
    <t>LUMINARIA DE LED PARA ILUMINACAO PUBLICA, DE 181 W ATE 239 W, INVOLUCRO EM ALUMINIO OU ACO INOX</t>
  </si>
  <si>
    <t>855,59</t>
  </si>
  <si>
    <t>LUMINARIA DE LED PARA ILUMINACAO PUBLICA, DE 240 W ATE 350 W, INVOLUCRO EM ALUMINIO OU ACO INOX</t>
  </si>
  <si>
    <t>1.417,42</t>
  </si>
  <si>
    <t>LUMINARIA DE LED PARA ILUMINACAO PUBLICA, DE 33 W ATE 50 W, INVOLUCRO EM ALUMINIO OU ACO INOX</t>
  </si>
  <si>
    <t>221,36</t>
  </si>
  <si>
    <t>LUMINARIA DE LED PARA ILUMINACAO PUBLICA, DE 51 W ATE 67 W, INVOLUCRO EM ALUMINIO OU ACO INOX</t>
  </si>
  <si>
    <t>408,47</t>
  </si>
  <si>
    <t>LUMINARIA DE LED PARA ILUMINACAO PUBLICA, DE 68 W ATE 97 W, INVOLUCRO EM ALUMINIO OU ACO INOX</t>
  </si>
  <si>
    <t>452,16</t>
  </si>
  <si>
    <t>LUMINARIA DE LED PARA ILUMINACAO PUBLICA, DE 98 W ATE 137 W, INVOLUCRO EM ALUMINIO OU ACO INOX</t>
  </si>
  <si>
    <t>545,22</t>
  </si>
  <si>
    <t>LUMINARIA DE SOBREPOR EM CHAPA DE ACO COM ALETAS PLASTICAS, PARA 1 LAMPADA, BASE E27, POTENCIA MAXIMA 40/60 W (NAO INCLUI LAMPADA)</t>
  </si>
  <si>
    <t>40,94</t>
  </si>
  <si>
    <t>LUMINARIA DE SOBREPOR EM CHAPA DE ACO COM ALETAS PLASTICAS, PARA 2 LAMPADAS, BASE E27, POTENCIA MAXIMA 40/60 W (NAO INCLUI LAMPADAS)</t>
  </si>
  <si>
    <t>54,77</t>
  </si>
  <si>
    <t>LUMINARIA DE SOBREPOR EM CHAPA DE ACO PARA 1 LAMPADA FLUORESCENTE DE *18* W, ALETADA, COMPLETA (LAMPADA E REATOR INCLUSOS)</t>
  </si>
  <si>
    <t>57,07</t>
  </si>
  <si>
    <t>LUMINARIA DE SOBREPOR EM CHAPA DE ACO PARA 1 LAMPADA FLUORESCENTE DE *18* W, PERFIL COMERCIAL (NAO INCLUI REATOR E LAMPADA)</t>
  </si>
  <si>
    <t>14,68</t>
  </si>
  <si>
    <t>LUMINARIA DE SOBREPOR EM CHAPA DE ACO PARA 1 LAMPADA FLUORESCENTE DE *36* W, ALETADA, COMPLETA (LAMPADA E REATOR INCLUSOS)</t>
  </si>
  <si>
    <t>LUMINARIA DE SOBREPOR EM CHAPA DE ACO PARA 1 LAMPADA FLUORESCENTE DE *36* W, PERFIL COMERCIAL (NAO INCLUI REATOR E LAMPADA)</t>
  </si>
  <si>
    <t>24,41</t>
  </si>
  <si>
    <t>LUMINARIA DE SOBREPOR EM CHAPA DE ACO PARA 2 LAMPADAS FLUORESCENTES DE *18* W, ALETADA, COMPLETA (LAMPADAS E REATOR INCLUSOS)</t>
  </si>
  <si>
    <t>79,10</t>
  </si>
  <si>
    <t>LUMINARIA DE SOBREPOR EM CHAPA DE ACO PARA 2 LAMPADAS FLUORESCENTES DE *18* W, PERFIL COMERCIAL (NAO INCLUI REATOR E LAMPADAS)</t>
  </si>
  <si>
    <t>25,58</t>
  </si>
  <si>
    <t>LUMINARIA DE SOBREPOR EM CHAPA DE ACO PARA 2 LAMPADAS FLUORESCENTES DE *36* W, ALETADA, COMPLETA (LAMPADAS E REATOR INCLUSOS)</t>
  </si>
  <si>
    <t>111,86</t>
  </si>
  <si>
    <t>LUMINARIA DE SOBREPOR EM CHAPA DE ACO PARA 2 LAMPADAS FLUORESCENTES DE *36* W, PERFIL COMERCIAL (NAO INCLUI REATOR E LAMPADAS)</t>
  </si>
  <si>
    <t>33,49</t>
  </si>
  <si>
    <t>LUMINARIA DE TETO PLAFON/PLAFONIER EM PLASTICO COM BASE E27, POTENCIA MAXIMA 60 W (NAO INCLUI LAMPADA)</t>
  </si>
  <si>
    <t>LUMINARIA DUPLA P/SINALIZACAO, TIPO WETZEL AS-2/110 OU EQUIV</t>
  </si>
  <si>
    <t>299,52</t>
  </si>
  <si>
    <t>LUMINARIA HERMETICA IP-65 PARA 2 DUAS LAMPADAS DE 14/16/18/20 W (NAO INCLUI REATOR E LAMPADAS)</t>
  </si>
  <si>
    <t>141,80</t>
  </si>
  <si>
    <t>LUMINARIA HERMETICA IP-65 PARA 2 DUAS LAMPADAS DE 28/32/36/40 W (NAO INCLUI REATOR E LAMPADAS)</t>
  </si>
  <si>
    <t>174,67</t>
  </si>
  <si>
    <t>LUMINARIA LED PLAFON REDONDO DE SOBREPOR BIVOLT 12/13 W,  D = *17* CM</t>
  </si>
  <si>
    <t>LUMINARIA LED REFLETOR RETANGULAR BIVOLT, LUZ BRANCA, 10 W</t>
  </si>
  <si>
    <t>21,41</t>
  </si>
  <si>
    <t>LUMINARIA LED REFLETOR RETANGULAR BIVOLT, LUZ BRANCA, 30 W</t>
  </si>
  <si>
    <t>44,89</t>
  </si>
  <si>
    <t>LUMINARIA LED REFLETOR RETANGULAR BIVOLT, LUZ BRANCA, 50 W</t>
  </si>
  <si>
    <t>50,40</t>
  </si>
  <si>
    <t>LUMINARIA PLAFON REDONDO COM VIDRO FOSCO DIAMETRO *25* CM, PARA 1 LAMPADA, BASE E27, POTENCIA MAXIMA 40/60 W (NAO INCLUI LAMPADA)</t>
  </si>
  <si>
    <t>LUMINARIA PLAFON REDONDO COM VIDRO FOSCO DIAMETRO *30* CM, PARA 2 LAMPADAS, BASE E27, POTENCIA MAXIMA 40/60 W (NAO INCLUI LAMPADAS)</t>
  </si>
  <si>
    <t>58,64</t>
  </si>
  <si>
    <t>LUMINARIA PROVA DE TEMPO PETERCO Y.31/1</t>
  </si>
  <si>
    <t>171,85</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</si>
  <si>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</si>
  <si>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61,72</t>
  </si>
  <si>
    <t>LUMINARIA SPOT DE SOBREPOR EM ALUMINIO COM ALETA PLASTICA PARA 1 LAMPADA, BASE E27, POTENCIA MAXIMA 40/60 W (NAO INCLUI LAMPADA)</t>
  </si>
  <si>
    <t>87,96</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</si>
  <si>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</si>
  <si>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</si>
  <si>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129,92</t>
  </si>
  <si>
    <t>LUMINARIA TIPO TARTARUGA PARA AREA EXTERNA EM ALUMINIO, COM GRADE, PARA 1 LAMPADA, BASE E27, POTENCIA MAXIMA 40/60 W (NAO INCLUI LAMPADA)</t>
  </si>
  <si>
    <t>66,11</t>
  </si>
  <si>
    <t>LUVA CPVC, SOLDAVEL, 15 MM, PARA AGUA QUENTE PREDIAL</t>
  </si>
  <si>
    <t>LUVA CPVC, SOLDAVEL, 22 MM, PARA AGUA QUENTE PREDIAL</t>
  </si>
  <si>
    <t>LUVA CPVC, SOLDAVEL, 28 MM, PARA AGUA QUENTE PREDIAL</t>
  </si>
  <si>
    <t>4,21</t>
  </si>
  <si>
    <t>LUVA CPVC, SOLDAVEL, 35 MM, PARA AGUA QUENTE PREDIAL</t>
  </si>
  <si>
    <t>8,63</t>
  </si>
  <si>
    <t>LUVA CPVC, SOLDAVEL, 42 MM, PARA AGUA QUENTE PREDIAL</t>
  </si>
  <si>
    <t>11,87</t>
  </si>
  <si>
    <t>LUVA CPVC, SOLDAVEL, 54 MM, PARA AGUA QUENTE PREDIAL</t>
  </si>
  <si>
    <t>24,07</t>
  </si>
  <si>
    <t>LUVA CPVC, SOLDAVEL, 73 MM, PARA AGUA QUENTE PREDIAL</t>
  </si>
  <si>
    <t>103,40</t>
  </si>
  <si>
    <t>LUVA CPVC, SOLDAVEL, 89 MM, PARA AGUA QUENTE PREDIAL</t>
  </si>
  <si>
    <t>116,20</t>
  </si>
  <si>
    <t>LUVA DE BORRACHA ISOLANTE PARA ALTA TENSAO, RESISTENTE A OZONIO, TENSAO DE ENSAIO 2,5 KV (PAR)</t>
  </si>
  <si>
    <t>339,24</t>
  </si>
  <si>
    <t>LUVA DE COBRE (REF 600) SEM ANEL DE SOLDA, BOLSA X BOLSA, 104 MM</t>
  </si>
  <si>
    <t>360,01</t>
  </si>
  <si>
    <t>LUVA DE COBRE (REF 600) SEM ANEL DE SOLDA, BOLSA X BOLSA, 15 MM</t>
  </si>
  <si>
    <t>2,79</t>
  </si>
  <si>
    <t>LUVA DE COBRE (REF 600) SEM ANEL DE SOLDA, BOLSA X BOLSA, 22 MM</t>
  </si>
  <si>
    <t>LUVA DE COBRE (REF 600) SEM ANEL DE SOLDA, BOLSA X BOLSA, 28 MM</t>
  </si>
  <si>
    <t>10,76</t>
  </si>
  <si>
    <t>LUVA DE COBRE (REF 600) SEM ANEL DE SOLDA, BOLSA X BOLSA, 35 MM</t>
  </si>
  <si>
    <t>23,75</t>
  </si>
  <si>
    <t>LUVA DE COBRE (REF 600) SEM ANEL DE SOLDA, BOLSA X BOLSA, 42 MM</t>
  </si>
  <si>
    <t>30,12</t>
  </si>
  <si>
    <t>LUVA DE COBRE (REF 600) SEM ANEL DE SOLDA, BOLSA X BOLSA, 54 MM</t>
  </si>
  <si>
    <t>49,20</t>
  </si>
  <si>
    <t>LUVA DE COBRE (REF 600) SEM ANEL DE SOLDA, BOLSA X BOLSA, 66 MM</t>
  </si>
  <si>
    <t>161,25</t>
  </si>
  <si>
    <t>LUVA DE COBRE (REF 600) SEM ANEL DE SOLDA, BOLSA X BOLSA, 79 MM</t>
  </si>
  <si>
    <t>246,89</t>
  </si>
  <si>
    <t>LUVA DE CORRER DEFOFO, PVC, JE, DN 100 MM</t>
  </si>
  <si>
    <t>60,68</t>
  </si>
  <si>
    <t>LUVA DE CORRER DEFOFO, PVC, JE, DN 150 MM</t>
  </si>
  <si>
    <t>133,91</t>
  </si>
  <si>
    <t>LUVA DE CORRER DEFOFO, PVC, JE, DN 200 MM</t>
  </si>
  <si>
    <t>238,86</t>
  </si>
  <si>
    <t>LUVA DE CORRER DEFOFO, PVC, JE, DN 250 MM</t>
  </si>
  <si>
    <t>435,08</t>
  </si>
  <si>
    <t>LUVA DE CORRER DEFOFO, PVC, JE, DN 300 MM</t>
  </si>
  <si>
    <t>597,15</t>
  </si>
  <si>
    <t>LUVA DE CORRER PARA TUBO ROSCAVEL, PVC, 1 1/2", PARA AGUA FRIA PREDIAL</t>
  </si>
  <si>
    <t>46,18</t>
  </si>
  <si>
    <t>LUVA DE CORRER PARA TUBO ROSCAVEL, PVC, 1/2", PARA AGUA FRIA PREDIAL</t>
  </si>
  <si>
    <t>LUVA DE CORRER PARA TUBO ROSCAVEL, PVC, 3/4", PARA AGUA FRIA PREDIAL</t>
  </si>
  <si>
    <t>LUVA DE CORRER PARA TUBO SOLDAVEL, PVC, 20 MM, PARA AGUA FRIA PREDIAL</t>
  </si>
  <si>
    <t>8,52</t>
  </si>
  <si>
    <t>LUVA DE CORRER PARA TUBO SOLDAVEL, PVC, 25 MM, PARA AGUA FRIA PREDIAL</t>
  </si>
  <si>
    <t>11,28</t>
  </si>
  <si>
    <t>LUVA DE CORRER PARA TUBO SOLDAVEL, PVC, 32 MM, PARA AGUA FRIA PREDIAL</t>
  </si>
  <si>
    <t>26,96</t>
  </si>
  <si>
    <t>LUVA DE CORRER PARA TUBO SOLDAVEL, PVC, 50 MM, PARA AGUA FRIA PREDIAL</t>
  </si>
  <si>
    <t>30,61</t>
  </si>
  <si>
    <t>LUVA DE CORRER PARA TUBO SOLDAVEL, PVC, 60 MM, PARA AGUA FRIA PREDIAL</t>
  </si>
  <si>
    <t>47,81</t>
  </si>
  <si>
    <t>LUVA DE CORRER PVC, JE, DN 100 MM, PARA REDE COLETORA DE ESGOTO (NBR 10569)</t>
  </si>
  <si>
    <t>27,96</t>
  </si>
  <si>
    <t>LUVA DE CORRER PVC, JE, DN 150 MM, PARA REDE COLETORA DE ESGOTO (NBR 10569)</t>
  </si>
  <si>
    <t>91,05</t>
  </si>
  <si>
    <t>LUVA DE CORRER PVC, JE, DN 200 MM, PARA REDE COLETORA DE ESGOTO (NBR 10569)</t>
  </si>
  <si>
    <t>195,97</t>
  </si>
  <si>
    <t>LUVA DE CORRER PVC, JE, DN 250 MM, PARA REDE COLETORA DE ESGOTO (NBR 10569)</t>
  </si>
  <si>
    <t>320,41</t>
  </si>
  <si>
    <t>LUVA DE CORRER PVC, JE, DN 300 MM, PARA REDE COLETORA DE ESGOTO (NBR 10569)</t>
  </si>
  <si>
    <t>535,61</t>
  </si>
  <si>
    <t>LUVA DE CORRER, CPVC, SOLDAVEL, 15 MM, PARA AGUA QUENTE PREDIAL</t>
  </si>
  <si>
    <t>LUVA DE CORRER, CPVC, SOLDAVEL, 22 MM, PARA AGUA QUENTE PREDIAL</t>
  </si>
  <si>
    <t>LUVA DE CORRER, CPVC, SOLDAVEL, 28 MM, PARA AGUA QUENTE PREDIAL</t>
  </si>
  <si>
    <t>10,07</t>
  </si>
  <si>
    <t>LUVA DE CORRER, CPVC, SOLDAVEL, 35 MM, PARA AGUA QUENTE PREDIAL</t>
  </si>
  <si>
    <t>LUVA DE CORRER, CPVC, SOLDAVEL, 42 MM, PARA AGUA QUENTE PREDIAL</t>
  </si>
  <si>
    <t>24,36</t>
  </si>
  <si>
    <t>LUVA DE CORRER, PVC PBA, JE, DN 100 / DE 110 MM, PARA REDE AGUA (NBR 10351)</t>
  </si>
  <si>
    <t>60,21</t>
  </si>
  <si>
    <t>LUVA DE CORRER, PVC PBA, JE, DN 50 / DE 60 MM, PARA REDE AGUA (NBR 10351)</t>
  </si>
  <si>
    <t>LUVA DE CORRER, PVC PBA, JE, DN 75 / DE 85 MM, PARA REDE AGUA (NBR 10351)</t>
  </si>
  <si>
    <t>37,83</t>
  </si>
  <si>
    <t>LUVA DE CORRER, PVC SERIE R, 100 MM, PARA ESGOTO OU AGUAS PLUVIAIS PREDIAIS</t>
  </si>
  <si>
    <t>27,33</t>
  </si>
  <si>
    <t>LUVA DE CORRER, PVC SERIE R, 150 MM, PARA ESGOTO OU AGUAS PLUVIAIS PREDIAIS</t>
  </si>
  <si>
    <t>88,33</t>
  </si>
  <si>
    <t>LUVA DE CORRER, PVC SERIE R, 75 MM, PARA ESGOTO OU AGUAS PLUVIAIS PREDIAIS</t>
  </si>
  <si>
    <t>14,43</t>
  </si>
  <si>
    <t>LUVA DE CORRER, PVC, DN 100 MM, PARA ESGOTO PREDIAL</t>
  </si>
  <si>
    <t>17,91</t>
  </si>
  <si>
    <t>LUVA DE CORRER, PVC, DN 50 MM, PARA ESGOTO PREDIAL</t>
  </si>
  <si>
    <t>10,88</t>
  </si>
  <si>
    <t>LUVA DE CORRER, PVC, DN 75 MM, PARA ESGOTO PREDIAL</t>
  </si>
  <si>
    <t>LUVA DE FERRO GALVANIZADO, COM ROSCA BSP MACHO/FEMEA, DE 3/4"</t>
  </si>
  <si>
    <t>9,22</t>
  </si>
  <si>
    <t>LUVA DE FERRO GALVANIZADO, COM ROSCA BSP, DE 1 1/2"</t>
  </si>
  <si>
    <t>19,00</t>
  </si>
  <si>
    <t>LUVA DE FERRO GALVANIZADO, COM ROSCA BSP, DE 1 1/4"</t>
  </si>
  <si>
    <t>LUVA DE FERRO GALVANIZADO, COM ROSCA BSP, DE 1/2"</t>
  </si>
  <si>
    <t>LUVA DE FERRO GALVANIZADO, COM ROSCA BSP, DE 1"</t>
  </si>
  <si>
    <t>11,11</t>
  </si>
  <si>
    <t>LUVA DE FERRO GALVANIZADO, COM ROSCA BSP, DE 2 1/2"</t>
  </si>
  <si>
    <t>53,09</t>
  </si>
  <si>
    <t>LUVA DE FERRO GALVANIZADO, COM ROSCA BSP, DE 2"</t>
  </si>
  <si>
    <t>29,10</t>
  </si>
  <si>
    <t>LUVA DE FERRO GALVANIZADO, COM ROSCA BSP, DE 3/4"</t>
  </si>
  <si>
    <t>LUVA DE FERRO GALVANIZADO, COM ROSCA BSP, DE 3"</t>
  </si>
  <si>
    <t>80,09</t>
  </si>
  <si>
    <t>LUVA DE FERRO GALVANIZADO, COM ROSCA BSP, DE 4"</t>
  </si>
  <si>
    <t>126,29</t>
  </si>
  <si>
    <t>LUVA DE FERRO GALVANIZADO, COM ROSCA BSP, DE 5"</t>
  </si>
  <si>
    <t>230,08</t>
  </si>
  <si>
    <t>LUVA DE FERRO GALVANIZADO, COM ROSCA BSP, DE 6"</t>
  </si>
  <si>
    <t>379,49</t>
  </si>
  <si>
    <t>LUVA DE PRESSAO, EM PVC, DE 20 MM, PARA ELETRODUTO FLEXIVEL</t>
  </si>
  <si>
    <t>0,77</t>
  </si>
  <si>
    <t>LUVA DE PRESSAO, EM PVC, DE 25 MM, PARA ELETRODUTO FLEXIVEL</t>
  </si>
  <si>
    <t>0,87</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</si>
  <si>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</si>
  <si>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</si>
  <si>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</si>
  <si>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</si>
  <si>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</si>
  <si>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</si>
  <si>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20,18</t>
  </si>
  <si>
    <t>LUVA DE REDUCAO DE FERRO GALVANIZADO, COM ROSCA BSP, DE 1 1/2" X 1/2"</t>
  </si>
  <si>
    <t>18,57</t>
  </si>
  <si>
    <t>LUVA DE REDUCAO DE FERRO GALVANIZADO, COM ROSCA BSP, DE 1 1/2" X 1"</t>
  </si>
  <si>
    <t>LUVA DE REDUCAO DE FERRO GALVANIZADO, COM ROSCA BSP, DE 1 1/2" X 3/4"</t>
  </si>
  <si>
    <t>LUVA DE REDUCAO DE FERRO GALVANIZADO, COM ROSCA BSP, DE 1 1/4" X 1/2"</t>
  </si>
  <si>
    <t>16,65</t>
  </si>
  <si>
    <t>LUVA DE REDUCAO DE FERRO GALVANIZADO, COM ROSCA BSP, DE 1 1/4" X 1"</t>
  </si>
  <si>
    <t>16,66</t>
  </si>
  <si>
    <t>LUVA DE REDUCAO DE FERRO GALVANIZADO, COM ROSCA BSP, DE 1 1/4" X 3/4"</t>
  </si>
  <si>
    <t>LUVA DE REDUCAO DE FERRO GALVANIZADO, COM ROSCA BSP, DE 1" X 1/2"</t>
  </si>
  <si>
    <t>LUVA DE REDUCAO DE FERRO GALVANIZADO, COM ROSCA BSP, DE 1" X 3/4"</t>
  </si>
  <si>
    <t>11,19</t>
  </si>
  <si>
    <t>LUVA DE REDUCAO DE FERRO GALVANIZADO, COM ROSCA BSP, DE 2 1/2" X 1 1/2"</t>
  </si>
  <si>
    <t>56,68</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</si>
  <si>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</si>
  <si>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</si>
  <si>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</si>
  <si>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</si>
  <si>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</si>
  <si>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</si>
  <si>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86,36</t>
  </si>
  <si>
    <t>LUVA DE REDUCAO DE FERRO GALVANIZADO, COM ROSCA BSP, DE 3" X 2 1/2"</t>
  </si>
  <si>
    <t>LUVA DE REDUCAO DE FERRO GALVANIZADO, COM ROSCA BSP, DE 3" X 2"</t>
  </si>
  <si>
    <t>LUVA DE REDUCAO DE FERRO GALVANIZADO, COM ROSCA BSP, DE 4" X 2 1/2"</t>
  </si>
  <si>
    <t>149,13</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</si>
  <si>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</si>
  <si>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</si>
  <si>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</si>
  <si>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</si>
  <si>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42,35</t>
  </si>
  <si>
    <t>LUVA DE REDUCAO EM ACO CARBONO, COM ENCAIXE PARA SOLDA DN SW, PRESSAO 3.000 LBS, DN 1 1/4"  X 1"</t>
  </si>
  <si>
    <t>33,12</t>
  </si>
  <si>
    <t>LUVA DE REDUCAO EM ACO CARBONO, COM ENCAIXE PARA SOLDA DN SW, PRESSAO 3.000 LBS, DN 1" X 3/4"</t>
  </si>
  <si>
    <t>LUVA DE REDUCAO EM ACO CARBONO, COM ENCAIXE PARA SOLDA DN SW, PRESSAO 3.000 LBS, DN 2 1/2" X 2"</t>
  </si>
  <si>
    <t>134,39</t>
  </si>
  <si>
    <t>LUVA DE REDUCAO EM ACO CARBONO, COM ENCAIXE PARA SOLDA DN SW, PRESSAO 3.000 LBS, DN 2" X 1 1/2"</t>
  </si>
  <si>
    <t>66,79</t>
  </si>
  <si>
    <t>LUVA DE REDUCAO EM ACO CARBONO, COM ENCAIXE PARA SOLDA DN SW, PRESSAO 3.000 LBS, DN 3" X 2 1/2"</t>
  </si>
  <si>
    <t>181,73</t>
  </si>
  <si>
    <t>LUVA DE REDUCAO PARA TUBO PEX, METALICA, PARA CONEXAO COM ANEL DESLIZANTE, DN 20 X 16 MM</t>
  </si>
  <si>
    <t>LUVA DE REDUCAO PARA TUBO PEX, METALICA, PARA CONEXAO COM ANEL DESLIZANTE, DN 25 X 16 MM</t>
  </si>
  <si>
    <t>13,82</t>
  </si>
  <si>
    <t>LUVA DE REDUCAO PARA TUBO PEX, METALICA, PARA CONEXAO COM ANEL DESLIZANTE, DN 25 X 20 MM</t>
  </si>
  <si>
    <t>LUVA DE REDUCAO PARA TUBO PEX, METALICA, PARA CONEXAO COM ANEL DESLIZANTE, DN 32 X 25 MM</t>
  </si>
  <si>
    <t>24,25</t>
  </si>
  <si>
    <t>LUVA DE REDUCAO PARA TUBO PEX, PLASTICA, PARA CONEXAO COM CRIMPAGEM, DN 20 X 16 MM</t>
  </si>
  <si>
    <t>18,81</t>
  </si>
  <si>
    <t>LUVA DE REDUCAO PARA TUBO PEX, PLASTICA, PARA CONEXAO COM CRIMPAGEM, DN 25 X 16 MM</t>
  </si>
  <si>
    <t>LUVA DE REDUCAO PARA TUBO PEX, PLASTICA, PARA CONEXAO COM CRIMPAGEM, DN 32 X 20 MM</t>
  </si>
  <si>
    <t>36,95</t>
  </si>
  <si>
    <t>LUVA DE REDUCAO PARA TUBO PEX, PLASTICA, PARA CONEXAO COM CRIMPAGEM, DN 32 X 25 MM</t>
  </si>
  <si>
    <t>38,99</t>
  </si>
  <si>
    <t>LUVA DE REDUCAO ROSCAVEL, PVC, 1" X 3/4", PARA AGUA FRIA PREDIAL</t>
  </si>
  <si>
    <t>LUVA DE REDUCAO ROSCAVEL, PVC, 3/4" X 1/2", PARA AGUA FRIA PREDIAL</t>
  </si>
  <si>
    <t>3,65</t>
  </si>
  <si>
    <t>LUVA DE REDUCAO SOLDAVEL, PVC, 25 MM X 20 MM, PARA AGUA FRIA PREDIAL</t>
  </si>
  <si>
    <t>LUVA DE REDUCAO SOLDAVEL, PVC, 32 MM X 25 MM, PARA AGUA FRIA PREDIAL</t>
  </si>
  <si>
    <t>4,06</t>
  </si>
  <si>
    <t>LUVA DE REDUCAO SOLDAVEL, PVC, 40 MM X 32 MM, PARA AGUA FRIA PREDIAL</t>
  </si>
  <si>
    <t>LUVA DE REDUCAO SOLDAVEL, PVC, 60 MM X 50 MM, PARA AGUA FRIA PREDIAL</t>
  </si>
  <si>
    <t>12,71</t>
  </si>
  <si>
    <t>LUVA DE REDUCAO, PVC, SOLDAVEL, 50 X 25 MM, PARA AGUA FRIA PREDIAL</t>
  </si>
  <si>
    <t>LUVA DE TRANSICAO DE CPVC X PVC, SOLDAVEL, 22 X 25 MM, PARA AGUA QUENTE</t>
  </si>
  <si>
    <t>LUVA DE TRANSICAO, CPVC, SOLDAVEL, 42 MM X 1 1/2", PARA AGUA QUENTE</t>
  </si>
  <si>
    <t>121,60</t>
  </si>
  <si>
    <t>LUVA DE TRANSICAO, CPVC, SOLDAVEL, 54 MM X 2", PARA AGUA QUENTE PREDIAL</t>
  </si>
  <si>
    <t>198,35</t>
  </si>
  <si>
    <t>LUVA DE TRANSICAO, CPVC, 15 MM X 1/2", PARA AGUA QUENTE PREDIAL</t>
  </si>
  <si>
    <t>LUVA DE TRANSICAO, CPVC, 22 MM X 1/2", PARA AGUA QUENTE</t>
  </si>
  <si>
    <t>LUVA DUPLA, PVC LEVE, DN 150 MM</t>
  </si>
  <si>
    <t>18,98</t>
  </si>
  <si>
    <t>LUVA EM ACO CARBONO, SOLDAVEL, PRESSAO 3.000 LBS, DN 1 1/2"</t>
  </si>
  <si>
    <t>33,04</t>
  </si>
  <si>
    <t>LUVA EM ACO CARBONO, SOLDAVEL, PRESSAO 3.000 LBS, DN 1 1/4"</t>
  </si>
  <si>
    <t>25,84</t>
  </si>
  <si>
    <t>LUVA EM ACO CARBONO, SOLDAVEL, PRESSAO 3.000 LBS, DN 1/2"</t>
  </si>
  <si>
    <t>11,25</t>
  </si>
  <si>
    <t>LUVA EM ACO CARBONO, SOLDAVEL, PRESSAO 3.000 LBS, DN 1"</t>
  </si>
  <si>
    <t>LUVA EM ACO CARBONO, SOLDAVEL, PRESSAO 3.000 LBS, DN 2 1/2"</t>
  </si>
  <si>
    <t>104,61</t>
  </si>
  <si>
    <t>LUVA EM ACO CARBONO, SOLDAVEL, PRESSAO 3.000 LBS, DN 2"</t>
  </si>
  <si>
    <t>52,07</t>
  </si>
  <si>
    <t>LUVA EM ACO CARBONO, SOLDAVEL, PRESSAO 3.000 LBS, DN 3/4"</t>
  </si>
  <si>
    <t>LUVA EM ACO CARBONO, SOLDAVEL, PRESSAO 3.000 LBS, DN 3"</t>
  </si>
  <si>
    <t>141,62</t>
  </si>
  <si>
    <t>LUVA EM PVC RIGIDO ROSCAVEL, DE 1 1/2", PARA ELETRODUTO</t>
  </si>
  <si>
    <t>2,90</t>
  </si>
  <si>
    <t>LUVA EM PVC RIGIDO ROSCAVEL, DE 1 1/4", PARA ELETRODUTO</t>
  </si>
  <si>
    <t>LUVA EM PVC RIGIDO ROSCAVEL, DE 1/2", PARA ELETRODUTO</t>
  </si>
  <si>
    <t>0,66</t>
  </si>
  <si>
    <t>LUVA EM PVC RIGIDO ROSCAVEL, DE 1", PARA ELETRODUTO</t>
  </si>
  <si>
    <t>LUVA EM PVC RIGIDO ROSCAVEL, DE 2 1/2", PARA ELETRODUTO</t>
  </si>
  <si>
    <t>9,35</t>
  </si>
  <si>
    <t>LUVA EM PVC RIGIDO ROSCAVEL, DE 2", PARA ELETRODUTO</t>
  </si>
  <si>
    <t>LUVA EM PVC RIGIDO ROSCAVEL, DE 3/4", PARA ELETRODUTO</t>
  </si>
  <si>
    <t>LUVA EM PVC RIGIDO ROSCAVEL, DE 3", PARA ELETRODUTO</t>
  </si>
  <si>
    <t>12,56</t>
  </si>
  <si>
    <t>LUVA EM PVC RIGIDO ROSCAVEL, DE 4", PARA ELETRODUTO</t>
  </si>
  <si>
    <t>22,07</t>
  </si>
  <si>
    <t>LUVA PARA ELETRODUTO, EM ACO GALVANIZADO ELETROLITICO, DIAMETRO DE 100 MM (4")</t>
  </si>
  <si>
    <t>26,42</t>
  </si>
  <si>
    <t>LUVA PARA ELETRODUTO, EM ACO GALVANIZADO ELETROLITICO, DIAMETRO DE 15 MM (1/2")</t>
  </si>
  <si>
    <t>LUVA PARA ELETRODUTO, EM ACO GALVANIZADO ELETROLITICO, DIAMETRO DE 20 MM (3/4")</t>
  </si>
  <si>
    <t>1,81</t>
  </si>
  <si>
    <t>LUVA PARA ELETRODUTO, EM ACO GALVANIZADO ELETROLITICO, DIAMETRO DE 25 MM (1")</t>
  </si>
  <si>
    <t>LUVA PARA ELETRODUTO, EM ACO GALVANIZADO ELETROLITICO, DIAMETRO DE 32 MM (1 1/4")</t>
  </si>
  <si>
    <t>3,73</t>
  </si>
  <si>
    <t>LUVA PARA ELETRODUTO, EM ACO GALVANIZADO ELETROLITICO, DIAMETRO DE 40 MM (1 1/2")</t>
  </si>
  <si>
    <t>LUVA PARA ELETRODUTO, EM ACO GALVANIZADO ELETROLITICO, DIAMETRO DE 50 MM (2")</t>
  </si>
  <si>
    <t>LUVA PARA ELETRODUTO, EM ACO GALVANIZADO ELETROLITICO, DIAMETRO DE 65 MM (2 1/2")</t>
  </si>
  <si>
    <t>10,99</t>
  </si>
  <si>
    <t>LUVA PARA ELETRODUTO, EM ACO GALVANIZADO ELETROLITICO, DIAMETRO DE 80 MM (3")</t>
  </si>
  <si>
    <t>16,74</t>
  </si>
  <si>
    <t>LUVA PARA TUBO PEX, METALICO, PARA CONEXAO COM ANEL DESLIZANTE, DN 16 MM</t>
  </si>
  <si>
    <t>6,39</t>
  </si>
  <si>
    <t>LUVA PARA TUBO PEX, METALICO, PARA CONEXAO COM ANEL DESLIZANTE, DN 20 MM</t>
  </si>
  <si>
    <t>LUVA PARA TUBO PEX, METALICO, PARA CONEXAO COM ANEL DESLIZANTE, DN 25 MM</t>
  </si>
  <si>
    <t>20,04</t>
  </si>
  <si>
    <t>LUVA PARA TUBO PEX, METALICO, PARA CONEXAO COM ANEL DESLIZANTE, DN 32 MM</t>
  </si>
  <si>
    <t>29,89</t>
  </si>
  <si>
    <t>LUVA PARA TUBO PEX, PLASTICA, PARA CONEXAO COM CRIMPAGEM, DN 16 MM</t>
  </si>
  <si>
    <t>13,03</t>
  </si>
  <si>
    <t>LUVA PARA TUBO PEX, PLASTICA, PARA CONEXAO COM CRIMPAGEM, DN 20 MM</t>
  </si>
  <si>
    <t>18,85</t>
  </si>
  <si>
    <t>LUVA PARA TUBO PEX, PLASTICA, PARA CONEXAO COM CRIMPAGEM, DN 25 MM</t>
  </si>
  <si>
    <t>28,57</t>
  </si>
  <si>
    <t>LUVA PARA TUBO PEX, PLASTICA, PARA CONEXAO COM CRIMPAGEM, DN 32 MM</t>
  </si>
  <si>
    <t>LUVA PASSANTE DE COBRE (REF 601) SEM ANEL DE SOLDA, BOLSA 15 MM</t>
  </si>
  <si>
    <t>2,82</t>
  </si>
  <si>
    <t>LUVA PASSANTE DE COBRE (REF 601) SEM ANEL DE SOLDA, BOLSA 22 MM</t>
  </si>
  <si>
    <t>6,65</t>
  </si>
  <si>
    <t>LUVA PASSANTE DE COBRE (REF 601) SEM ANEL DE SOLDA, BOLSA 28 MM</t>
  </si>
  <si>
    <t>LUVA PASSANTE DE COBRE (REF 601) SEM ANEL DE SOLDA, BOLSA 35 MM</t>
  </si>
  <si>
    <t>23,87</t>
  </si>
  <si>
    <t>LUVA PASSANTE DE COBRE (REF 601) SEM ANEL DE SOLDA, BOLSA 42 MM</t>
  </si>
  <si>
    <t>36,80</t>
  </si>
  <si>
    <t>LUVA PASSANTE DE COBRE (REF 601) SEM ANEL DE SOLDA, BOLSA 54 MM</t>
  </si>
  <si>
    <t>56,48</t>
  </si>
  <si>
    <t>LUVA PASSANTE DE COBRE (REF 601) SEM ANEL DE SOLDA, BOLSA 66 MM</t>
  </si>
  <si>
    <t>LUVA PPR, SOLDAVEL, DN 110 MM, PARA AGUA QUENTE PREDIAL</t>
  </si>
  <si>
    <t>90,34</t>
  </si>
  <si>
    <t>LUVA PPR, SOLDAVEL, DN 20 MM, PARA AGUA QUENTE PREDIAL</t>
  </si>
  <si>
    <t>LUVA PPR, SOLDAVEL, DN 25 MM, PARA AGUA QUENTE PREDIAL</t>
  </si>
  <si>
    <t>LUVA PPR, SOLDAVEL, DN 32 MM, PARA AGUA QUENTE PREDIAL</t>
  </si>
  <si>
    <t>2,60</t>
  </si>
  <si>
    <t>LUVA PPR, SOLDAVEL, DN 40 MM, PARA AGUA QUENTE PREDIAL</t>
  </si>
  <si>
    <t>6,62</t>
  </si>
  <si>
    <t>LUVA PPR, SOLDAVEL, DN 50 MM, PARA AGUA QUENTE PREDIAL</t>
  </si>
  <si>
    <t>LUVA PPR, SOLDAVEL, DN 63 MM, PARA AGUA QUENTE PREDIAL</t>
  </si>
  <si>
    <t>LUVA PPR, SOLDAVEL, DN 75 MM, PARA AGUA QUENTE PREDIAL</t>
  </si>
  <si>
    <t>LUVA PPR, SOLDAVEL, DN 90 MM, PARA AGUA QUENTE PREDIAL</t>
  </si>
  <si>
    <t>56,46</t>
  </si>
  <si>
    <t>LUVA PVC SOLDAVEL, 110 MM, PARA AGUA FRIA PREDIAL</t>
  </si>
  <si>
    <t>85,41</t>
  </si>
  <si>
    <t>LUVA PVC SOLDAVEL, 20 MM, PARA AGUA FRIA PREDIAL</t>
  </si>
  <si>
    <t>0,71</t>
  </si>
  <si>
    <t>LUVA PVC SOLDAVEL, 25 MM, PARA AGUA FRIA PREDIAL</t>
  </si>
  <si>
    <t>LUVA PVC SOLDAVEL, 32 MM, PARA AGUA FRIA PREDIAL</t>
  </si>
  <si>
    <t>2,12</t>
  </si>
  <si>
    <t>LUVA PVC SOLDAVEL, 40 MM, PARA AGUA FRIA PREDIAL</t>
  </si>
  <si>
    <t>4,33</t>
  </si>
  <si>
    <t>LUVA PVC SOLDAVEL, 50 MM, PARA AGUA FRIA PREDIAL</t>
  </si>
  <si>
    <t>LUVA PVC SOLDAVEL, 60 MM, PARA AGUA FRIA PREDIAL</t>
  </si>
  <si>
    <t>13,22</t>
  </si>
  <si>
    <t>LUVA PVC SOLDAVEL, 75 MM, PARA AGUA FRIA PREDIAL</t>
  </si>
  <si>
    <t>LUVA PVC SOLDAVEL, 85 MM, PARA AGUA FRIA PREDIAL</t>
  </si>
  <si>
    <t>52,65</t>
  </si>
  <si>
    <t>LUVA PVC, ROSCAVEL,  2 1/2",  AGUA FRIA PREDIAL</t>
  </si>
  <si>
    <t>25,60</t>
  </si>
  <si>
    <t>LUVA PVC, ROSCAVEL, 1 1/2",  AGUA FRIA PREDIAL</t>
  </si>
  <si>
    <t>8,09</t>
  </si>
  <si>
    <t>LUVA PVC, ROSCAVEL, 1 1/4", AGUA FRIA PREDIAL</t>
  </si>
  <si>
    <t>7,39</t>
  </si>
  <si>
    <t>LUVA PVC, ROSCAVEL, 2",  AGUA FRIA PREDIAL</t>
  </si>
  <si>
    <t>16,32</t>
  </si>
  <si>
    <t>LUVA PVC, ROSCAVEL, 3", AGUA FRIA PREDIAL</t>
  </si>
  <si>
    <t>36,82</t>
  </si>
  <si>
    <t>LUVA RASPA DE COURO, CANO CURTO (PUNHO *7* CM)</t>
  </si>
  <si>
    <t>LUVA ROSCAVEL, PVC, 1/2", AGUA FRIA PREDIAL</t>
  </si>
  <si>
    <t>LUVA ROSCAVEL, PVC, 1", AGUA FRIA PREDIAL</t>
  </si>
  <si>
    <t>4,26</t>
  </si>
  <si>
    <t>LUVA ROSCAVEL, PVC, 3/4", AGUA FRIA PREDIAL</t>
  </si>
  <si>
    <t>LUVA SIMPLES, PVC PBA, JE, DN 100 / DE 110 MM, PARA REDE AGUA (NBR 10351)</t>
  </si>
  <si>
    <t>52,26</t>
  </si>
  <si>
    <t>LUVA SIMPLES, PVC PBA, JE, DN 50 / DE 60 MM, PARA REDE AGUA (NBR 10351)</t>
  </si>
  <si>
    <t>19,09</t>
  </si>
  <si>
    <t>LUVA SIMPLES, PVC PBA, JE, DN 75 / DE 85 MM, PARA REDE AGUA (NBR 10351)</t>
  </si>
  <si>
    <t>36,83</t>
  </si>
  <si>
    <t>LUVA SIMPLES, PVC SERIE R, 100 MM, PARA ESGOTO OU AGUAS PLUVIAIS PREDIAIS</t>
  </si>
  <si>
    <t>LUVA SIMPLES, PVC SERIE R, 150 MM, PARA ESGOTO OU AGUAS PLUVIAIS PREDIAIS</t>
  </si>
  <si>
    <t>45,70</t>
  </si>
  <si>
    <t>LUVA SIMPLES, PVC SERIE R, 40 MM, PARA ESGOTO OU AGUAS PLUVIAIS PREDIAIS</t>
  </si>
  <si>
    <t>5,71</t>
  </si>
  <si>
    <t>LUVA SIMPLES, PVC SERIE R, 50 MM, PARA ESGOTO OU AGUAS PLUVIAIS PREDIAIS</t>
  </si>
  <si>
    <t>LUVA SIMPLES, PVC SERIE R, 75 MM, PARA ESGOTO OU AGUAS PLUVIAIS PREDIAIS</t>
  </si>
  <si>
    <t>12,69</t>
  </si>
  <si>
    <t>LUVA SIMPLES, PVC, SOLDAVEL, DN 100 MM, SERIE NORMAL, PARA ESGOTO PREDIAL</t>
  </si>
  <si>
    <t>6,72</t>
  </si>
  <si>
    <t>LUVA SIMPLES, PVC, SOLDAVEL, DN 150 MM, SERIE NORMAL, PARA ESGOTO PREDIAL</t>
  </si>
  <si>
    <t>32,52</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</si>
  <si>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</si>
  <si>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</si>
  <si>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</si>
  <si>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</si>
  <si>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5,65</t>
  </si>
  <si>
    <t>LUVA SOLDAVEL COM BUCHA DE LATAO, PVC, 25 MM X 1/2"</t>
  </si>
  <si>
    <t>LUVA SOLDAVEL COM BUCHA DE LATAO, PVC, 25 MM X 3/4"</t>
  </si>
  <si>
    <t>7,45</t>
  </si>
  <si>
    <t>LUVA SOLDAVEL COM BUCHA DE LATAO, PVC, 32 MM X 1"</t>
  </si>
  <si>
    <t>20,27</t>
  </si>
  <si>
    <t>LUVA SOLDAVEL COM ROSCA, PVC, 20 MM X 1/2", PARA AGUA FRIA PREDIAL</t>
  </si>
  <si>
    <t>LUVA SOLDAVEL COM ROSCA, PVC, 25 MM X 1/2", PARA AGUA FRIA PREDIAL</t>
  </si>
  <si>
    <t>1,90</t>
  </si>
  <si>
    <t>LUVA SOLDAVEL COM ROSCA, PVC, 25 MM X 3/4", PARA AGUA FRIA PREDIAL</t>
  </si>
  <si>
    <t>1,80</t>
  </si>
  <si>
    <t>LUVA SOLDAVEL COM ROSCA, PVC, 32 MM X 1", PARA AGUA FRIA PREDIAL</t>
  </si>
  <si>
    <t>LUVA SOLDAVEL COM ROSCA, PVC, 40 MM X 1 1/4", PARA AGUA FRIA PREDIAL</t>
  </si>
  <si>
    <t>LUVA SOLDAVEL COM ROSCA, PVC, 50 MM X 1 1/2", PARA AGUA FRIA PREDIAL</t>
  </si>
  <si>
    <t>LUVA, PEAD PE 100,  DE 400 MM, PARA ELETROFUSAO</t>
  </si>
  <si>
    <t>2.081,50</t>
  </si>
  <si>
    <t>LUVA, PEAD PE 100,  DE 63 MM, PARA ELETROFUSAO</t>
  </si>
  <si>
    <t>20,02</t>
  </si>
  <si>
    <t>LUVA, PEAD PE 100, DE 125 MM, PARA ELETROFUSAO</t>
  </si>
  <si>
    <t>47,76</t>
  </si>
  <si>
    <t>LUVA, PEAD PE 100, DE 20 MM, PARA ELETROFUSAO</t>
  </si>
  <si>
    <t>9,20</t>
  </si>
  <si>
    <t>LUVA, PEAD PE 100, DE 200 MM, PARA ELETROFUSAO</t>
  </si>
  <si>
    <t>164,60</t>
  </si>
  <si>
    <t>LUVA, PEAD PE 100, DE 32 MM, PARA ELETROFUSAO</t>
  </si>
  <si>
    <t>9,92</t>
  </si>
  <si>
    <t>MACANETA ALAVANCA RETA OCA, EM ZAMAC COM ACABAMENTO CROMADO, COMPRIMENTO APROX DE 15 CM</t>
  </si>
  <si>
    <t>45,61</t>
  </si>
  <si>
    <t>MACANETA ALAVANCA, RETA SIMPLES / OCA, CROMADA, COMPRIMENTO DE 10 A 16 CM, ACABAMENTO PADRAO POPULAR - SOMENTE MACANETAS</t>
  </si>
  <si>
    <t>MACANETA BOLA, EM ZAMAC COM ACABAMENTO CROMADO, DIAMETRO DE APROX 2 1/2"</t>
  </si>
  <si>
    <t>76,66</t>
  </si>
  <si>
    <t>MACARICO DE SOLDA 201 PARA EXTENSAO GLP OU ACETILENO</t>
  </si>
  <si>
    <t>119,20</t>
  </si>
  <si>
    <t>MACARIQUEIRO</t>
  </si>
  <si>
    <t>14,80</t>
  </si>
  <si>
    <t>MACARIQUEIRO (MENSALISTA)</t>
  </si>
  <si>
    <t>2.616,84</t>
  </si>
  <si>
    <t>MADEIRA ROLICA TRATADA, D = 12 A 15 CM, H = 3,00 M, EM EUCALIPTO OU EQUIVALENTE DA REGIAO</t>
  </si>
  <si>
    <t>MADEIRA ROLICA TRATADA, D = 16 A 20 CM, H = 6,00 M, EM EUCALIPTO OU EQUIVALENTE DA REGIAO</t>
  </si>
  <si>
    <t>38,33</t>
  </si>
  <si>
    <t>MADEIRA ROLICA TRATADA, D = 25 A 29 CM, H = 6,50 M, EM EUCALIPTO OU EQUIVALENTE DA REGIAO</t>
  </si>
  <si>
    <t>101,70</t>
  </si>
  <si>
    <t>MADEIRA ROLICA TRATADA, D = 30 A 34 CM, H = 6,50 M, EM EUCALIPTO OU EQUIVALENTE DA REGIAO</t>
  </si>
  <si>
    <t>148,15</t>
  </si>
  <si>
    <t>MADEIRA SERRADA EM PINUS, MISTA OU EQUIVALENTE DA REGIAO - BRUTA</t>
  </si>
  <si>
    <t>1.103,58</t>
  </si>
  <si>
    <t>MANGOTE DE SEGURANCA EM RASPA DE COURO</t>
  </si>
  <si>
    <t>MANGUEIRA CRISTAL PARA NIVEL, LISA, PVC TRANSPARENTE, 3/8" X1,5 MM</t>
  </si>
  <si>
    <t>2,02</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</si>
  <si>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</si>
  <si>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</si>
  <si>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</si>
  <si>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10,23</t>
  </si>
  <si>
    <t>MANGUEIRA CRISTAL, LISA, PVC TRANSPARENTE, 1/2" X 2 MM</t>
  </si>
  <si>
    <t>MANGUEIRA CRISTAL, LISA, PVC TRANSPARENTE, 1/4" X1 MM</t>
  </si>
  <si>
    <t>0,78</t>
  </si>
  <si>
    <t>MANGUEIRA CRISTAL, LISA, PVC TRANSPARENTE, 1/4" X1,5 MM</t>
  </si>
  <si>
    <t>1,32</t>
  </si>
  <si>
    <t>MANGUEIRA CRISTAL, LISA, PVC TRANSPARENTE, 3/4" X 2 MM</t>
  </si>
  <si>
    <t>MANGUEIRA DE INCENDIO, TIPO 1, DE 1 1/2", COMPRIMENTO = 15 M, TECIDO EM FIO DE POLIESTER E TUBO INTERNO EM BORRACHA SINTETICA, COM UNIOES ENGATE RAPIDO</t>
  </si>
  <si>
    <t>272,38</t>
  </si>
  <si>
    <t>MANGUEIRA DE INCENDIO, TIPO 1, DE 1 1/2", COMPRIMENTO = 20 M, TECIDO EM FIO DE POLIESTER E TUBO INTERNO EM BORRACHA SINTETICA, COM UNIOES ENGATE RAPIDO</t>
  </si>
  <si>
    <t>335,75</t>
  </si>
  <si>
    <t>MANGUEIRA DE INCENDIO, TIPO 1, DE 1 1/2", COMPRIMENTO = 25 M, TECIDO EM FIO DE POLIESTER E TUBO INTERNO EM BORRACHA SINTETICA, COM UNIOES ENGATE RAPIDO</t>
  </si>
  <si>
    <t>418,00</t>
  </si>
  <si>
    <t>MANGUEIRA DE INCENDIO, TIPO 1, DE 1 1/2", COMPRIMENTO = 30 M, TECIDO EM FIO DE POLIESTER E TUBO INTERNO EM BORRACHA SINTETICA, COM UNIOES ENGATE RAPIDO</t>
  </si>
  <si>
    <t>446,32</t>
  </si>
  <si>
    <t>MANGUEIRA DE INCENDIO, TIPO 2, DE 1 1/2", COMPRIMENTO = 15 M, TECIDO EM FIO DE POLIESTER E TUBO INTERNO EM BORRACHA SINTETICA, COM UNIOES ENGATE RAPIDO</t>
  </si>
  <si>
    <t>403,17</t>
  </si>
  <si>
    <t>MANGUEIRA DE INCENDIO, TIPO 2, DE 1 1/2", COMPRIMENTO = 20 M, TECIDO EM FIO DE POLIESTER E TUBO INTERNO EM BORRACHA SINTETICA, COM UNIOES</t>
  </si>
  <si>
    <t>480,71</t>
  </si>
  <si>
    <t>MANGUEIRA DE INCENDIO, TIPO 2, DE 1 1/2", COMPRIMENTO = 25 M, TECIDO EM FIO DE POLIESTER E TUBO INTERNO EM BORRACHA SINTETICA, COM UNIOES</t>
  </si>
  <si>
    <t>485,42</t>
  </si>
  <si>
    <t>MANGUEIRA DE INCENDIO, TIPO 2, DE 1 1/2", COMPRIMENTO = 30 M, TECIDO EM FIO DE POLIESTER E TUBO INTERNO EM BORRACHA SINTETICA, COM UNIOES</t>
  </si>
  <si>
    <t>633,75</t>
  </si>
  <si>
    <t>MANGUEIRA DE INCENDIO, TIPO 2, DE 2 1/2", COMPRIMENTO = 15 M, TECIDO EM FIO DE POLIESTER E TUBO INTERNO EM BORRACHA SINTETICA, COM UNIOES ENGATE RAPIDO</t>
  </si>
  <si>
    <t>540,71</t>
  </si>
  <si>
    <t>MANGUEIRA DE INCENDIO, TIPO 2, DE 2 1/2", COMPRIMENTO = 20 M, TECIDO EM FIO DE POLIESTER E TUBO INTERNO EM BORRACHA SINTETICA, COM UNIOES</t>
  </si>
  <si>
    <t>680,95</t>
  </si>
  <si>
    <t>MANGUEIRA DE INCENDIO, TIPO 2, DE 2 1/2", COMPRIMENTO = 25 M, TECIDO EM FIO DE POLIESTER E TUBO INTERNO EM BORRACHA SINTETICA, COM UNIOES ENGATE RAPIDO</t>
  </si>
  <si>
    <t>827,92</t>
  </si>
  <si>
    <t>MANGUEIRA DE INCENDIO, TIPO 2, DE 2 1/2", COMPRIMENTO = 30 M, TECIDO EM FIO DE POLIESTER E TUBO INTERNO EM BORRACHA SINTETICA, COM UNIOES ENGATE RAPIDO</t>
  </si>
  <si>
    <t>943,89</t>
  </si>
  <si>
    <t>MANGUEIRA DE PVC FLEXIVEL,TIPO FLAT/ACHATADA, COR LARANJA, D = 1 1/2" (40 MM), PARA CONDUCAO DE AGUA, SERVICOS LEVES E MEDIOS</t>
  </si>
  <si>
    <t>12,18</t>
  </si>
  <si>
    <t>MANGUEIRA PARA GAS - GLP, PVC, TRANCADA, DIAMETRO DE 3/8", COMPRIMENTO DE 1M (NORMATIZADA)</t>
  </si>
  <si>
    <t>9,80</t>
  </si>
  <si>
    <t>MANIPULADOR TELESCOPICO, POTENCIA DE 101 HP, CAPACIDADE DE CARGA DE 3.500 KG, ALTURA MAXIMA DE ELEVACAO DE 12 M</t>
  </si>
  <si>
    <t>451.380,11</t>
  </si>
  <si>
    <t>MANIPULADOR TELESCOPICO, POTENCIA DE 85 HP, CAPACIDADE DE CARGA DE 3.500 KG, ALTURA MAXIMA DE ELEVACAO DE 12,3 M</t>
  </si>
  <si>
    <t>401.300,00</t>
  </si>
  <si>
    <t>MANOMETRO COM CAIXA EM ACO PINTADO, ESCALA *10* KGF/CM2 (*10* BAR), DIAMETRO NOMINAL DE *63* MM, CONEXAO DE 1/4"</t>
  </si>
  <si>
    <t>89,23</t>
  </si>
  <si>
    <t>MANOMETRO COM CAIXA EM ACO PINTADO, ESCALA *10* KGF/CM2 (*10* BAR), DIAMETRO NOMINAL DE 100 MM, CONEXAO DE 1/2"</t>
  </si>
  <si>
    <t>141,55</t>
  </si>
  <si>
    <t>MANTA ALUMINIZADA NAS DUAS FACES, PARA SUBCOBERTURA,  E = *2* MM</t>
  </si>
  <si>
    <t>10,15</t>
  </si>
  <si>
    <t>MANTA ALUMINIZADA 1 FACE PARA SUBCOBERTURA, E = *1* MM</t>
  </si>
  <si>
    <t>MANTA ANTIRRUIDO DE POLIESTER (PET) PARA CONTRAPISO E = *8* MM</t>
  </si>
  <si>
    <t>20,64</t>
  </si>
  <si>
    <t>MANTA ASFALTICA ELASTOMERICA EM POLIESTER ALUMINIZADA 3 MM, TIPO III, CLASSE B (NBR 9952)</t>
  </si>
  <si>
    <t>41,07</t>
  </si>
  <si>
    <t>MANTA ASFALTICA ELASTOMERICA EM POLIESTER 3 MM, TIPO III, CLASSE B, ACABAMENTO PP (NBR 9952)</t>
  </si>
  <si>
    <t>42,49</t>
  </si>
  <si>
    <t>MANTA ASFALTICA ELASTOMERICA EM POLIESTER 4 MM, TIPO III, CLASSE B, ACABAMENTO PP (NBR 9952)</t>
  </si>
  <si>
    <t>52,18</t>
  </si>
  <si>
    <t>MANTA ASFALTICA ELASTOMERICA EM POLIESTER 5 MM, TIPO III, CLASSE B, ACABAMENTO PP (NBR 9952)</t>
  </si>
  <si>
    <t>MANTA ASFALTICA ELASTOMERICA TIPO GLASS 3 MM, TIPO II, CLASSE C, ACABAMENTO PP (NBR 9952)</t>
  </si>
  <si>
    <t>29,99</t>
  </si>
  <si>
    <t>MANTA DE BORRACHA ANTIRRUIDO 5 MM</t>
  </si>
  <si>
    <t>13,71</t>
  </si>
  <si>
    <t>MANTA DE POLIETILENO EXPANDIDO (PEBD) ANTICHAMAS, E = 8 MM</t>
  </si>
  <si>
    <t>7,69</t>
  </si>
  <si>
    <t>MANTA DE POLIETILENO EXPANDIDO (PEBD), E = 5 MM</t>
  </si>
  <si>
    <t>4,94</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</si>
  <si>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</si>
  <si>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</si>
  <si>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</si>
  <si>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12,22</t>
  </si>
  <si>
    <t>MANTA TERMOPLASTICA, PEAD, GEOMEMBRANA LISA, E = 0,50 MM ( NBR 15352)</t>
  </si>
  <si>
    <t>10,50</t>
  </si>
  <si>
    <t>MANTA TERMOPLASTICA, PEAD, GEOMEMBRANA LISA, E = 0,75 MM ( NBR 15352)</t>
  </si>
  <si>
    <t>15,85</t>
  </si>
  <si>
    <t>MANTA TERMOPLASTICA, PEAD, GEOMEMBRANA LISA, E = 0,80 MM ( NBR 15352)</t>
  </si>
  <si>
    <t>16,82</t>
  </si>
  <si>
    <t>MANTA TERMOPLASTICA, PEAD, GEOMEMBRANA LISA, E = 1,00 MM ( NBR 15352)</t>
  </si>
  <si>
    <t>21,03</t>
  </si>
  <si>
    <t>MANTA TERMOPLASTICA, PEAD, GEOMEMBRANA LISA, E = 1,50 MM ( NBR 15352)</t>
  </si>
  <si>
    <t>31,54</t>
  </si>
  <si>
    <t>MANTA TERMOPLASTICA, PEAD, GEOMEMBRANA LISA, E = 2,00 MM ( NBR 15352)</t>
  </si>
  <si>
    <t>42,25</t>
  </si>
  <si>
    <t>MANTA TERMOPLASTICA, PEAD, GEOMEMBRANA LISA, E = 2,50 MM ( NBR 15352)</t>
  </si>
  <si>
    <t>52,46</t>
  </si>
  <si>
    <t>MANTA TERMOPLASTICA, PEAD, GEOMEMBRANA TEXTURIZADA EM AMBAS AS FACES, E = 0,50 MM (NBR 15352)</t>
  </si>
  <si>
    <t>11,71</t>
  </si>
  <si>
    <t>MANTA TERMOPLASTICA, PEAD, GEOMEMBRANA TEXTURIZADA EM AMBAS AS FACES, E = 0,75 MM (NBR 15352)</t>
  </si>
  <si>
    <t>MANTA TERMOPLASTICA, PEAD, GEOMEMBRANA TEXTURIZADA EM AMBAS AS FACES, E = 0,80 MM (NBR 15352)</t>
  </si>
  <si>
    <t>18,73</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</si>
  <si>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</si>
  <si>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</si>
  <si>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</si>
  <si>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46,02</t>
  </si>
  <si>
    <t>MANTA TERMOPLASTICA, PEAD, GEOMEMBRANA TEXTURIZADA EM AMBAS AS FACES, E = 2,50 MM (NBR 15352)</t>
  </si>
  <si>
    <t>57,40</t>
  </si>
  <si>
    <t>MAQUINA DE 40 MM PARA FECHADURA DE EMBUTIR EXTERNA, EM ACO INOX</t>
  </si>
  <si>
    <t>32,02</t>
  </si>
  <si>
    <t>MAQUINA DE 40 MM PARA FECHADURA, PARA PORTA DE BANHEIRO, EM ACO INOX</t>
  </si>
  <si>
    <t>28,97</t>
  </si>
  <si>
    <t>MAQUINA DE 40 MM PARA FECHADURA, PARA PORTA INTERNA, EM ACO INOX</t>
  </si>
  <si>
    <t>MAQUINA DE 55 MM PARA FECHADURA DE EMBUTIR EXTERNA, EM ACO INOX</t>
  </si>
  <si>
    <t>54,94</t>
  </si>
  <si>
    <t>MAQUINA DE 55 MM PARA FECHADURA, PARA PORTA DE BANHEIRO, EM ACO INOX</t>
  </si>
  <si>
    <t>41,93</t>
  </si>
  <si>
    <t>MAQUINA DE 55 MM PARA FECHADURA, PARA PORTA INTERNA, EM ACO INOX</t>
  </si>
  <si>
    <t>MAQUINA DEMARCADORA DE FAIXA DE TRAFEGO A FRIO, AUTOPROPELIDA, MOTOR DIESEL 38 HP</t>
  </si>
  <si>
    <t>577.028,25</t>
  </si>
  <si>
    <t>MAQUINA EXTRUSORA DE CONCRETO PARA GUIAS E SARJETAS, COM MOTOR A DIESEL DE 14 CV</t>
  </si>
  <si>
    <t>55.827,56</t>
  </si>
  <si>
    <t>MAQUINA MANUAL TIPO PRENSA PARA PRODUCAO DE BLOCOS E PAVIMENTOS DE CONCRETO, COM MOTOR ELETRICO TRIFASICO PARA VIBRACAO, POTENCIA TOTAL INSTALADA DE 1,5 KW</t>
  </si>
  <si>
    <t>23.370,89</t>
  </si>
  <si>
    <t>MAQUINA PARA CORTE COM DISCO ABRASIVO DE DIAMETRO DE 18'' (450 MM), COM MOTOR ELETRICO TRIFASICO DE 10 CV</t>
  </si>
  <si>
    <t>13.347,36</t>
  </si>
  <si>
    <t>MAQUINA TIPO PRENSA HIDRAULICA, PARA FABRICACAO DE TUBOS DE CONCRETO PARA AGUAS PLUVIAIS, DN 200 A DN 600 MM X 1000 MM DE COMPRIMENTO, COM MOTOR PRINCIPAL DE 20 CV</t>
  </si>
  <si>
    <t>231.958,35</t>
  </si>
  <si>
    <t>MAQUINA TIPO VASO/TANQUE/JATO DE PRESSAO PORTATIL PARA JATEAMENTO, CONTROLE AUTOMATICO E REMOTO, CAMARA DE 1 SAIDA, 280 L, DIAM. *670* MM, BICO JATO CURTO VENTURI DE 5/16", MANGUEIRA DE 1" DE 10 M, COMPLETA (VALVULAS POP UP E DOSADORA, FUNDO CONICO ETC)</t>
  </si>
  <si>
    <t>23.746,04</t>
  </si>
  <si>
    <t>MAQUINA TRANSFORMADORA MONOFASICA PARA SOLDA ELETRICA, TENSAO DE 220 V, FREQUENCIA DE 60 HZ, FAIXA DE CORRENTE ENTRE 80 A (+/- 10 A) E 250 A, POTENCIA ENTRE 14,00 KVA E 15,0 KVA, CICLO DE TRABALHO ENTRE 10% E 20% A 250 A</t>
  </si>
  <si>
    <t>738,59</t>
  </si>
  <si>
    <t>MARCENEIRO</t>
  </si>
  <si>
    <t>22,38</t>
  </si>
  <si>
    <t>MARCENEIRO (MENSALISTA)</t>
  </si>
  <si>
    <t>3.957,32</t>
  </si>
  <si>
    <t>MARMORISTA / GRANITEIRO</t>
  </si>
  <si>
    <t>18,52</t>
  </si>
  <si>
    <t>MARMORISTA / GRANITEIRO (MENSALISTA)</t>
  </si>
  <si>
    <t>3.275,91</t>
  </si>
  <si>
    <t>MARTELO DE SOLDADOR/PICADOR DE SOLDA</t>
  </si>
  <si>
    <t>28,96</t>
  </si>
  <si>
    <t>MARTELO DEMOLIDOR ELETRICO, COM POTENCIA DE 2.000 W, FREQUENCIA DE 1.000 IMPACTOS POR MINUTO, FORÇA DE IMPACTO ENTRE 60 E 65 J, PESO DE 30 KG</t>
  </si>
  <si>
    <t>7.521,50</t>
  </si>
  <si>
    <t>MARTELO DEMOLIDOR PNEUMATICO MANUAL, COM REDUCAO DE VIBRACAO, PESO DE 21 KG</t>
  </si>
  <si>
    <t>14.022,91</t>
  </si>
  <si>
    <t>MARTELO DEMOLIDOR PNEUMATICO MANUAL, COM REDUCAO DE VIBRACAO, PESO DE 31,5 KG</t>
  </si>
  <si>
    <t>16.136,78</t>
  </si>
  <si>
    <t>MARTELO DEMOLIDOR PNEUMATICO MANUAL, PADRAO, PESO DE 32 KG</t>
  </si>
  <si>
    <t>15.240,95</t>
  </si>
  <si>
    <t>MARTELO DEMOLIDOR PNEUMATICO MANUAL, PESO  DE 28 KG, COM SILENCIADOR</t>
  </si>
  <si>
    <t>17.148,14</t>
  </si>
  <si>
    <t>MARTELO PERFURADOR PNEUMATICO MANUAL, DE SUPERFICIE, COM AVANCO DE COLUNA, PESO DE 22 KG</t>
  </si>
  <si>
    <t>31.553,76</t>
  </si>
  <si>
    <t>MARTELO PERFURADOR PNEUMATICO MANUAL, HASTE 25 X 75 MM, 21 KG</t>
  </si>
  <si>
    <t>17.647,22</t>
  </si>
  <si>
    <t>MARTELO PERFURADOR PNEUMATICO MANUAL, PESO DE 25 KG, COM SILENCIADOR</t>
  </si>
  <si>
    <t>17.314,62</t>
  </si>
  <si>
    <t>MASCARA DE SEGURANCA PARA SOLDA COM ESCUDO DE CELERON E CARNEIRA DE PLASTICO COM REGULAGEM</t>
  </si>
  <si>
    <t>35,39</t>
  </si>
  <si>
    <t>MASSA DE REJUNTE EM PO PARA DRYWALL, A BASE DE GESSO, SECAGEM RAPIDA, PARA TRATAMENTO DE JUNTAS DE CHAPA DE GESSO (NECESSITA ADICAO DE AGUA)</t>
  </si>
  <si>
    <t>MASSA DE REJUNTE PRONTA PARA TRATAMENTO DE JUNTAS DE CHAPA DE GESSO PARA DRYWALL, SEM ADICAO DE AGUA</t>
  </si>
  <si>
    <t>2,08</t>
  </si>
  <si>
    <t>MASSA EPOXI BICOMPONENTE (MASSA + CATALIZADOR)</t>
  </si>
  <si>
    <t>54,69</t>
  </si>
  <si>
    <t>MASSA EPOXI BICOMPONENTE PARA REPAROS</t>
  </si>
  <si>
    <t>86,96</t>
  </si>
  <si>
    <t>MASSA PARA TEXTURA LISA DE BASE ACRILICA, USO INTERNO E EXTERNO</t>
  </si>
  <si>
    <t>6,43</t>
  </si>
  <si>
    <t>MASSA PARA TEXTURA RUSTICA DE BASE ACRILICA, COR BRANCA, USO INTERNO E EXTERNO</t>
  </si>
  <si>
    <t>6,48</t>
  </si>
  <si>
    <t>MASSA PARA VIDRO</t>
  </si>
  <si>
    <t>8,05</t>
  </si>
  <si>
    <t>MASSA PLASTICA PARA MARMORE/GRANITO</t>
  </si>
  <si>
    <t>MASTRO SIMPLES GALVANIZADO DIAMETRO NOMINAL 1 1/2", COMPRIMENTO 3 M</t>
  </si>
  <si>
    <t>152,52</t>
  </si>
  <si>
    <t>MASTRO SIMPLES GALVANIZADO DIAMETRO NOMINAL 2", COMPRIMENTO 3 M</t>
  </si>
  <si>
    <t>171,56</t>
  </si>
  <si>
    <t>MATERIAL FILTRANTE (PEDREGULHO) 0,6 A 25,46 MM (POSTO PEDREIRA/FORNECEDOR, SEM FRETE)</t>
  </si>
  <si>
    <t>1.398,54</t>
  </si>
  <si>
    <t>MATERIAL FILTRANTE (PEDREGULHO) 38 A 25,4 MM (POSTO PEDREIRA/FORNECEDOR, SEM FRETE)</t>
  </si>
  <si>
    <t>MECANICO DE EQUIPAMENTOS PESADOS</t>
  </si>
  <si>
    <t>22,05</t>
  </si>
  <si>
    <t>MECANICO DE EQUIPAMENTOS PESADOS (MENSALISTA)</t>
  </si>
  <si>
    <t>3.897,70</t>
  </si>
  <si>
    <t>MECANICO DE REFRIGERACAO</t>
  </si>
  <si>
    <t>30,35</t>
  </si>
  <si>
    <t>MECANICO DE REFRIGERACAO (MENSALISTA)</t>
  </si>
  <si>
    <t>5.363,68</t>
  </si>
  <si>
    <t>MEDIDOR DE NIVEL ESTATICO E DINAMICO PARA POCO, COMPRIMENTO DE 200 M</t>
  </si>
  <si>
    <t>2.334,85</t>
  </si>
  <si>
    <t>MEIA CANA DE MADEIRA CEDRINHO OU EQUIVALENTE DA REGIAO, ACABAMENTO PARA FORRO PAULISTA, *2,5 X 2,5* CM</t>
  </si>
  <si>
    <t>4,00</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</si>
  <si>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</si>
  <si>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</si>
  <si>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</si>
  <si>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</si>
  <si>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2,21</t>
  </si>
  <si>
    <t>MEIO BLOCO DE CONCRETO ESTRUTURAL 14 X 19 X 14 CM, FBK 4,5 MPA (NBR 6136)</t>
  </si>
  <si>
    <t>MEIO BLOCO DE CONCRETO ESTRUTURAL 14 X 19 X 19 CM, FBK 14 MPA (NBR 6136)</t>
  </si>
  <si>
    <t>MEIO BLOCO DE CONCRETO ESTRUTURAL 14 X 19 X 19 CM, FBK 4,5 MPA (NBR 6136)</t>
  </si>
  <si>
    <t>1,86</t>
  </si>
  <si>
    <t>MEIO BLOCO DE CONCRETO ESTRUTURAL 14 X 19 X 34 CM, FBK 14 MPA (NBR 6136)</t>
  </si>
  <si>
    <t>MEIO BLOCO DE VEDACAO DE CONCRETO APARENTE 14 X 19 X 19 CM  (CLASSE C - NBR 6136)</t>
  </si>
  <si>
    <t>1,83</t>
  </si>
  <si>
    <t>MEIO BLOCO DE VEDACAO DE CONCRETO APARENTE 19 X 19 X 19 CM (CLASSE C - NBR 6136)</t>
  </si>
  <si>
    <t>MEIO BLOCO DE VEDACAO DE CONCRETO APARENTE 9  X 19 X 19 CM (CLASSE C - NBR 6136)</t>
  </si>
  <si>
    <t>MEIO BLOCO DE VEDACAO DE CONCRETO 14 X 19 X 19 CM (CLASSE C - NBR 6136)</t>
  </si>
  <si>
    <t>1,73</t>
  </si>
  <si>
    <t>MEIO BLOCO DE VEDACAO DE CONCRETO 19 X 19 X 19 CM (CLASSE C - NBR 6136)</t>
  </si>
  <si>
    <t>2,09</t>
  </si>
  <si>
    <t>MEIO BLOCO DE VEDACAO DE CONCRETO 9 X 19 X 19 CM (CLASSE C - NBR 6136)</t>
  </si>
  <si>
    <t>MEIO BLOCO ESTRUTURAL CERAMICO 14 X 19 X 14 CM, 6,0 MPA (NBR 15270)</t>
  </si>
  <si>
    <t>1,66</t>
  </si>
  <si>
    <t>MEIO BLOCO ESTRUTURAL CERAMICO 14 X 19 X 19 CM, 6,0 MPA (NBR 15270)</t>
  </si>
  <si>
    <t>MEIO-FIO OU GUIA DE CONCRETO PRE MOLDADO, COMP 1 M, *30 X 10/12* CM (H X L1/L2)</t>
  </si>
  <si>
    <t>21,07</t>
  </si>
  <si>
    <t>MEIO-FIO OU GUIA DE CONCRETO PRE MOLDADO, COMP 80 CM, *30 X 10/10* (H X L1/L2)</t>
  </si>
  <si>
    <t>15,50</t>
  </si>
  <si>
    <t>MEIO-FIO OU GUIA DE CONCRETO PRE-MOLDADO, COMP *39* CM, *19 X 6,5/6,5* CM (H X L1/L2)</t>
  </si>
  <si>
    <t>8,34</t>
  </si>
  <si>
    <t>MEIO-FIO OU GUIA DE CONCRETO PRE-MOLDADO, COMP 1 M, *20 X 12/15* CM (H X L1/L2)</t>
  </si>
  <si>
    <t>19,08</t>
  </si>
  <si>
    <t>MEIO-FIO OU GUIA DE CONCRETO PRE-MOLDADO, COMP 80 CM, *25 X 08/08* CM (H X L1/L2)</t>
  </si>
  <si>
    <t>13,06</t>
  </si>
  <si>
    <t>MEIO-FIO OU GUIA DE CONCRETO PRE-MOLDADO, TIPO CHAPEU PARA BOCA DE LOBO,  DIMENSOES *1,20* X 0,15 X 0,30 M</t>
  </si>
  <si>
    <t>29,81</t>
  </si>
  <si>
    <t>MEIO-FIO OU GUIA DE CONCRETO, PRE-MOLDADO, COMP 1 M, *30 X 12/15* CM (H X L1/L2)</t>
  </si>
  <si>
    <t>MEIO-FIO OU GUIA DE CONCRETO, PRE-MOLDADO, COMP 1 M, *30 X 15* CM (H X L)</t>
  </si>
  <si>
    <t>MEIO-FIO OU GUIA DE CONCRETO, PRE-MOLDADO, COMP 80 CM, *45 X 12/18* CM (H X L1/L2)</t>
  </si>
  <si>
    <t>26,24</t>
  </si>
  <si>
    <t>MEMBRANA IMPERMEABILIZANTE A BASE DE POLIUREIA, BICOMPONENTE, APLICACAO A FRIO</t>
  </si>
  <si>
    <t>64,70</t>
  </si>
  <si>
    <t>MEMBRANA IMPERMEABILIZANTE A BASE DE POLIURETANO</t>
  </si>
  <si>
    <t>43,92</t>
  </si>
  <si>
    <t>MEMBRANA IMPERMEABILIZANTE ACRILICA MONOCOMPONENTE</t>
  </si>
  <si>
    <t>17,01</t>
  </si>
  <si>
    <t>MESA VIBRATORIA COM DIMENSOES DE 2,0 X 1,0 M, COM MOTOR ELETRICO DE 2 POLOS E POTENCIA DE 3 CV</t>
  </si>
  <si>
    <t>7.986,37</t>
  </si>
  <si>
    <t>MESTRE DE OBRAS</t>
  </si>
  <si>
    <t>MESTRE DE OBRAS (MENSALISTA)</t>
  </si>
  <si>
    <t>7.459,85</t>
  </si>
  <si>
    <t>METACAULIM DE ALTA REATIVIDADE/CAULIM CALCINADO</t>
  </si>
  <si>
    <t>MICRO-TRATOR CORTADOR DE GRAMA COM LARGURA DO CORTE DE 107 CM, COM  2 LAMINAS E DESCARTE LATERAL</t>
  </si>
  <si>
    <t>14.670,62</t>
  </si>
  <si>
    <t>MICROESFERAS DE VIDRO PARA SINALIZACAO HORIZONTAL VIARIA, TIPO I-B (PREMIX) - NBR 16184</t>
  </si>
  <si>
    <t>10,55</t>
  </si>
  <si>
    <t>MICROESFERAS DE VIDRO PARA SINALIZACAO HORIZONTAL VIARIA, TIPO II-A (DROP-ON) - NBR 16184</t>
  </si>
  <si>
    <t>MICTORIO COLETIVO ACO INOX (AISI 304), E = 0,8 MM, DE *100 X 40 X 30* CM (C X A X P)</t>
  </si>
  <si>
    <t>597,76</t>
  </si>
  <si>
    <t>MICTORIO COLETIVO ACO INOX (AISI 304), E = 0,8 MM, DE *100 X 50 X 35* CM (C X A X P)</t>
  </si>
  <si>
    <t>713,10</t>
  </si>
  <si>
    <t>MICTORIO INDIVIDUAL ACO INOX (AISI 304), E = 0,8 MM, DE *50  X 45  X 35* (C X A X P)</t>
  </si>
  <si>
    <t>788,13</t>
  </si>
  <si>
    <t>MICTORIO SIFONADO LOUCA BRANCA SEM COMPLEMENTOS</t>
  </si>
  <si>
    <t>302,13</t>
  </si>
  <si>
    <t>MICTORIO SIFONADO LOUCA COR SEM COMPLEMENTOS</t>
  </si>
  <si>
    <t>325,38</t>
  </si>
  <si>
    <t>MINICARREGADEIRA SOBRE RODAS, POTENCIA LIQUIDA DE *47* HP, CAPACIDADE NOMINAL DE OPERACAO DE *646* KG</t>
  </si>
  <si>
    <t>165.000,00</t>
  </si>
  <si>
    <t>MINICARREGADEIRA SOBRE RODAS, POTENCIA LIQUIDA DE *72* HP, CAPACIDADE NOMINAL DE OPERACAO DE *1200* KG</t>
  </si>
  <si>
    <t>254.643,41</t>
  </si>
  <si>
    <t>MINIESCAVADEIRA SOBRE ESTEIRAS, POTENCIA LIQUIDA DE *30* HP, PESO OPERACIONAL DE *3.500* KG</t>
  </si>
  <si>
    <t>250.468,92</t>
  </si>
  <si>
    <t>MINIESCAVADEIRA SOBRE ESTEIRAS, POTENCIA LIQUIDA DE *42* HP, PESO OPERACIONAL DE *4.500* KG</t>
  </si>
  <si>
    <t>305.572,09</t>
  </si>
  <si>
    <t>MINIESCAVADEIRA SOBRE ESTEIRAS, POTENCIA LIQUIDA DE *42* HP, PESO OPERACIONAL DE *5.300* KG</t>
  </si>
  <si>
    <t>314.765,46</t>
  </si>
  <si>
    <t>MINUTERIA ELETRONICA COLETIVA COM POTENCIA MAXIMA RESISTIVA PARA LAMPADAS FLUORESCENTES DE *300* W ( 110 V ) / *600* W ( 110 V )</t>
  </si>
  <si>
    <t>31,97</t>
  </si>
  <si>
    <t>MISTURADOR BASE PARA CHUVEIRO/BANHEIRA, 1/2 " OU 3/4 ", SOLDAVEL OU ROSCAVEL</t>
  </si>
  <si>
    <t>96,37</t>
  </si>
  <si>
    <t>MISTURADOR CROMADO DE MESA BICA BAIXA PARA LAVATORIO (REF 1875)</t>
  </si>
  <si>
    <t>236,18</t>
  </si>
  <si>
    <t>MISTURADOR CROMADO DE PAREDE PARA LAVATORIO (REF 1178)</t>
  </si>
  <si>
    <t>382,39</t>
  </si>
  <si>
    <t>MISTURADOR DE ARGAMASSA, EIXO HORIZONTAL, CAPACIDADE DE MISTURA 160 KG, MOTOR ELETRICO TRIFASICO 220/380 V, POTENCIA 3 CV</t>
  </si>
  <si>
    <t>9.522,43</t>
  </si>
  <si>
    <t>MISTURADOR DE ARGAMASSA, EIXO HORIZONTAL, CAPACIDADE DE MISTURA 300 KG, MOTOR ELETRICO TRIFASICO 220/380 V, POTENCIA 5 CV</t>
  </si>
  <si>
    <t>10.071,57</t>
  </si>
  <si>
    <t>MISTURADOR DE ARGAMASSA, EIXO HORIZONTAL, CAPACIDADE DE MISTURA 600 KG, MOTOR ELETRICO TRIFASICO 220/380 V, POTENCIA 7,5 CV</t>
  </si>
  <si>
    <t>11.983,82</t>
  </si>
  <si>
    <t>MISTURADOR DE PAREDE CROMADO PARA COZINHA BICA MOVEL COM AREJADOR (REF 1258)</t>
  </si>
  <si>
    <t>292,96</t>
  </si>
  <si>
    <t>MISTURADOR DUPLO HORIZONTAL DE ALTA TURBULENCIA, CAPACIDADE / VOLUME 2 X 500 LITROS, MOTORES ELETRICOS MINIMO 5 CV CADA,  PARA NATA CIMENTO, ARGAMASSA E OUTROS</t>
  </si>
  <si>
    <t>47.665,06</t>
  </si>
  <si>
    <t>MISTURADOR MANUAL DE TINTAS PARA FURADEIRA, HASTE METALICA *60* CM, COM HELICE  (MEXEDOR DE TINTA)</t>
  </si>
  <si>
    <t>44,07</t>
  </si>
  <si>
    <t>MISTURADOR MONOCOMANDO PARA CHUVEIRO, BASE BRUTA E ACABAMENTO CROMADO</t>
  </si>
  <si>
    <t>266,46</t>
  </si>
  <si>
    <t>MOLA HIDRAULICA AEREA, PARA PORTAS DE ATE 1.100 MM E PESO DE ATE 85 KG, COM CORPO EM ALUMINIO E BRACO EM ACO, SEM BRACO DE PARADA</t>
  </si>
  <si>
    <t>223,49</t>
  </si>
  <si>
    <t>MOLA HIDRAULICA AEREA, PARA PORTAS DE ATE 850 MM E PESO DE ATE 50 KG, COM CORPO EM ALUMINIO E BRACO EM ACO, SEM BRACO DE PARADA</t>
  </si>
  <si>
    <t>119,14</t>
  </si>
  <si>
    <t>MOLA HIDRAULICA AEREA, PARA PORTAS DE ATE 950 MM E PESO DE ATE 65 KG, COM CORPO EM ALUMINIO E BRACO EM ACO, SEM BRACO DE PARADA</t>
  </si>
  <si>
    <t>MOLA HIDRAULICA DE PISO, PARA PORTAS DE ATE 1100 MM E PESO DE ATE 120 KG, COM CORPO EM ACO INOX</t>
  </si>
  <si>
    <t>756,94</t>
  </si>
  <si>
    <t>MONTADOR DE ELETROELETRONICOS</t>
  </si>
  <si>
    <t>18,92</t>
  </si>
  <si>
    <t>MONTADOR DE ELETROELETRONICOS (MENSALISTA)</t>
  </si>
  <si>
    <t>3.347,36</t>
  </si>
  <si>
    <t>MONTADOR DE ESTRUTURAS METALICAS</t>
  </si>
  <si>
    <t>MONTADOR DE ESTRUTURAS METALICAS (MENSALISTA)</t>
  </si>
  <si>
    <t>2.799,63</t>
  </si>
  <si>
    <t>MONTADOR DE MAQUINAS</t>
  </si>
  <si>
    <t>MONTADOR DE MAQUINAS (MENSALISTA)</t>
  </si>
  <si>
    <t>4.704,64</t>
  </si>
  <si>
    <t>MOTOBOMBA AUTOESCORVANTE MOTOR A GASOLINA, POTENCIA 6,0HP, BOCAIS 3" X 3", HM/Q = 5 MCA / 24 M3/H A 52,5 MCA / 5,0 M3/H</t>
  </si>
  <si>
    <t>2.197,14</t>
  </si>
  <si>
    <t>MOTOBOMBA AUTOESCORVANTE MOTOR ELETRICO TRIFASICO 7,4HP BOCA DIAMETRO DE SUCCAO X RECLAQUE: 2"X2", HM/ Q = 10 M / 73,5 M3/H A 28 M / 8,2 M3 /H</t>
  </si>
  <si>
    <t>5.870,36</t>
  </si>
  <si>
    <t>MOTOBOMBA AUTOESCORVANTE POTENCIA 5,42 HP, BOCAIS SUCCAO X RECALQUE 2" X 2", A GASOLINA, DIAMETRO DO ROTOR 122 MM HM/Q = 6 MCA / 33,0 M3/H A 28 MCA / 8,0 M3/H</t>
  </si>
  <si>
    <t>2.917,77</t>
  </si>
  <si>
    <t>MOTOBOMBA CENTRIFUGA, MOTOR A GASOLINA, POTENCIA 5,42 HP, BOCAIS 1 1/2" X 1", DIAMETRO ROTOR 143 MM HM/Q = 6 MCA / 16,8 M3/H A 38 MCA / 6,6 M3/H</t>
  </si>
  <si>
    <t>2.742,36</t>
  </si>
  <si>
    <t>MOTOBOMBA TRASH (PARA AGUA SUJA) AUTO ESCORVANTE, MOTOR GASOLINA DE 6,41 HP, DIAMETROS DE SUCCAO X RECALQUE: 3" X 3", HM/Q: 10/60 A 23/0</t>
  </si>
  <si>
    <t>3.381,65</t>
  </si>
  <si>
    <t>MOTONIVELADORA POTENCIA BASICA LIQUIDA (PRIMEIRA MARCHA) 125 HP , PESO BRUTO 13843 KG, LARGURA DA LAMINA DE 3,7 M</t>
  </si>
  <si>
    <t>689.500,00</t>
  </si>
  <si>
    <t>MOTONIVELADORA POTENCIA BASICA LIQUIDA (PRIMEIRA MARCHA) 171 HP, PESO BRUTO 14768 KG, LARGURA DA LAMINA DE 3,7 M</t>
  </si>
  <si>
    <t>856.789,73</t>
  </si>
  <si>
    <t>MOTONIVELADORA POTENCIA BASICA LIQUIDA (PRIMEIRA MARCHA) 186 HP, PESO BRUTO 15785 KG, LARGURA DA LAMINA DE 4,3 M</t>
  </si>
  <si>
    <t>901.881,72</t>
  </si>
  <si>
    <t>MOTOR A DIESEL PARA VIBRADOR DE IMERSAO, DE *4,7* CV</t>
  </si>
  <si>
    <t>4.094,61</t>
  </si>
  <si>
    <t>MOTOR A GASOLINA PARA VIBRADOR DE IMERSAO, 4 TEMPOS, DE 5,5 CV</t>
  </si>
  <si>
    <t>2.030,38</t>
  </si>
  <si>
    <t>MOTOR ELETRICO PARA VIBRADOR DE IMERSAO, DE 2 CV, MONOFASICO, 110/220 V</t>
  </si>
  <si>
    <t>1.672,65</t>
  </si>
  <si>
    <t>MOTOR ELETRICO PARA VIBRADOR DE IMERSAO, DE 2 CV, TRIFASICO, 220/380 V</t>
  </si>
  <si>
    <t>1.636,26</t>
  </si>
  <si>
    <t>MOTORISTA DE CAMINHAO</t>
  </si>
  <si>
    <t>16,00</t>
  </si>
  <si>
    <t>MOTORISTA DE CAMINHAO (MENSALISTA)</t>
  </si>
  <si>
    <t>2.829,17</t>
  </si>
  <si>
    <t>MOTORISTA DE CAMINHAO-BASCULANTE</t>
  </si>
  <si>
    <t>MOTORISTA DE CAMINHAO-BASCULANTE (MENSALISTA)</t>
  </si>
  <si>
    <t>2.668,63</t>
  </si>
  <si>
    <t>MOTORISTA DE CAMINHAO-CARRETA</t>
  </si>
  <si>
    <t>21,37</t>
  </si>
  <si>
    <t>MOTORISTA DE CAMINHAO-CARRETA (MENSALISTA)</t>
  </si>
  <si>
    <t>3.778,17</t>
  </si>
  <si>
    <t>MOTORISTA DE CARRO DE PASSEIO</t>
  </si>
  <si>
    <t>17,20</t>
  </si>
  <si>
    <t>MOTORISTA DE CARRO DE PASSEIO (MENSALISTA)</t>
  </si>
  <si>
    <t>3.041,69</t>
  </si>
  <si>
    <t>MOTORISTA DE ONIBUS / MICRO-ONIBUS</t>
  </si>
  <si>
    <t>16,99</t>
  </si>
  <si>
    <t>MOTORISTA DE ONIBUS / MICRO-ONIBUS (MENSALISTA)</t>
  </si>
  <si>
    <t>3.006,54</t>
  </si>
  <si>
    <t>MOTORISTA OPERADOR DE CAMINHAO COM MUNCK</t>
  </si>
  <si>
    <t>17,64</t>
  </si>
  <si>
    <t>MOTORISTA OPERADOR DE CAMINHAO COM MUNCK (MENSALISTA)</t>
  </si>
  <si>
    <t>3.119,50</t>
  </si>
  <si>
    <t>MOTOSSERRA PORTATIL COM MOTOR A GASOLINA DE *60* CC</t>
  </si>
  <si>
    <t>2.748,29</t>
  </si>
  <si>
    <t>MOURAO CONCRETO CURVO, SECAO "T", H = 2,80 M + CURVA COM 0,45 M, COM FUROS PARA FIOS</t>
  </si>
  <si>
    <t>48,30</t>
  </si>
  <si>
    <t>MOURAO DE CONCRETO CURVO, *10 X 10* CM, H= *2,60* M + CURVA DE 0,40 M</t>
  </si>
  <si>
    <t>43,01</t>
  </si>
  <si>
    <t>MOURAO DE CONCRETO RETO, SECAO QUADARA *10 X 10* CM, H= *2,30* M</t>
  </si>
  <si>
    <t>MOURAO DE CONCRETO RETO, SECAO QUADRADA, *10 X 10* CM, H= 3,00 M</t>
  </si>
  <si>
    <t>49,50</t>
  </si>
  <si>
    <t>MOURAO DE CONCRETO RETO, TIPO ESTICADOR, *10 X 10* CM, H= 2,50 M</t>
  </si>
  <si>
    <t>41,74</t>
  </si>
  <si>
    <t>MOURAO ROLICO DE MADEIRA TRATADA, D = 16 A 20 CM, H = 2,20 M, EM EUCALIPTO OU EQUIVALENTE DA REGIAO (PARA CERCA)</t>
  </si>
  <si>
    <t>21,51</t>
  </si>
  <si>
    <t>MOURAO ROLICO DE MADEIRA TRATADA, D = 8 A 11 CM, H = 2,20 M, EM EUCALIPTO OU EQUIVALENTE DA REGIAO (PARA CERCA)</t>
  </si>
  <si>
    <t>MUDA DE ARBUSTO FLORIFERO, CLUSIA/GARDENIA/MOREIA BRANCA/ AZALEIA OU EQUIVALENTE DA REGIAO, H= *50 A 70* CM</t>
  </si>
  <si>
    <t>57,47</t>
  </si>
  <si>
    <t>MUDA DE ARBUSTO FOLHAGEM, SANSAO-DO-CAMPO OU EQUIVALENTE DA REGIAO, H= *50 A 70* CM</t>
  </si>
  <si>
    <t>35,63</t>
  </si>
  <si>
    <t>MUDA DE ARBUSTO, BUXINHO, H= *50* M</t>
  </si>
  <si>
    <t>137,93</t>
  </si>
  <si>
    <t>MUDA DE ARBUSTO, PINGO DE OURO/ VIOLETEIRA, H = *10 A 20* CM</t>
  </si>
  <si>
    <t>MUDA DE ARVORE ORNAMENTAL, OITI/AROEIRA SALSA/ANGICO/IPE/JACARANDA OU EQUIVALENTE  DA REGIAO, H= *1* M</t>
  </si>
  <si>
    <t>42,52</t>
  </si>
  <si>
    <t>MUDA DE ARVORE ORNAMENTAL, OITI/AROEIRA SALSA/ANGICO/IPE/JACARANDA OU EQUIVALENTE  DA REGIAO, H= *2* M</t>
  </si>
  <si>
    <t>87,35</t>
  </si>
  <si>
    <t>MUDA DE PALMEIRA, ARECA, H= *1,50* CM</t>
  </si>
  <si>
    <t>86,20</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</si>
  <si>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</si>
  <si>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</si>
  <si>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5.507,76</t>
  </si>
  <si>
    <t>NIPEL PVC, ROSCAVEL, 1 1/2",  AGUA FRIA PREDIAL</t>
  </si>
  <si>
    <t>NIPEL PVC, ROSCAVEL, 1 1/4",  AGUA FRIA PREDIAL</t>
  </si>
  <si>
    <t>NIPEL PVC, ROSCAVEL, 1/2",  AGUA FRIA PREDIAL</t>
  </si>
  <si>
    <t>1,12</t>
  </si>
  <si>
    <t>NIPEL PVC, ROSCAVEL, 1",  AGUA FRIA PREDIAL</t>
  </si>
  <si>
    <t>3,22</t>
  </si>
  <si>
    <t>NIPEL PVC, ROSCAVEL, 2",  AGUA FRIA PREDIAL</t>
  </si>
  <si>
    <t>14,38</t>
  </si>
  <si>
    <t>NIPEL PVC, ROSCAVEL, 3/4",  AGUA FRIA PREDIAL</t>
  </si>
  <si>
    <t>NIPLE DE FERRO GALVANIZADO, COM ROSCA BSP, DE 1 1/2"</t>
  </si>
  <si>
    <t>NIPLE DE FERRO GALVANIZADO, COM ROSCA BSP, DE 1 1/4"</t>
  </si>
  <si>
    <t>14,10</t>
  </si>
  <si>
    <t>NIPLE DE FERRO GALVANIZADO, COM ROSCA BSP, DE 1/2"</t>
  </si>
  <si>
    <t>NIPLE DE FERRO GALVANIZADO, COM ROSCA BSP, DE 1"</t>
  </si>
  <si>
    <t>9,57</t>
  </si>
  <si>
    <t>NIPLE DE FERRO GALVANIZADO, COM ROSCA BSP, DE 2 1/2"</t>
  </si>
  <si>
    <t>44,57</t>
  </si>
  <si>
    <t>NIPLE DE FERRO GALVANIZADO, COM ROSCA BSP, DE 2"</t>
  </si>
  <si>
    <t>29,12</t>
  </si>
  <si>
    <t>NIPLE DE FERRO GALVANIZADO, COM ROSCA BSP, DE 3/4"</t>
  </si>
  <si>
    <t>6,49</t>
  </si>
  <si>
    <t>NIPLE DE FERRO GALVANIZADO, COM ROSCA BSP, DE 3"</t>
  </si>
  <si>
    <t>NIPLE DE FERRO GALVANIZADO, COM ROSCA BSP, DE 4"</t>
  </si>
  <si>
    <t>116,74</t>
  </si>
  <si>
    <t>NIPLE DE FERRO GALVANIZADO, COM ROSCA BSP, DE 5"</t>
  </si>
  <si>
    <t>257,69</t>
  </si>
  <si>
    <t>NIPLE DE FERRO GALVANIZADO, COM ROSCA BSP, DE 6"</t>
  </si>
  <si>
    <t>428,16</t>
  </si>
  <si>
    <t>NIPLE DE REDUCAO DE FERRO GALVANIZADO, COM ROSCA BSP, DE 1 1/2" X 1 1/4"</t>
  </si>
  <si>
    <t>24,73</t>
  </si>
  <si>
    <t>NIPLE DE REDUCAO DE FERRO GALVANIZADO, COM ROSCA BSP, DE 1 1/2" X 1"</t>
  </si>
  <si>
    <t>NIPLE DE REDUCAO DE FERRO GALVANIZADO, COM ROSCA BSP, DE 1 1/2" X 3/4"</t>
  </si>
  <si>
    <t>NIPLE DE REDUCAO DE FERRO GALVANIZADO, COM ROSCA BSP, DE 1 1/4" X 1/2"</t>
  </si>
  <si>
    <t>19,90</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</si>
  <si>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</si>
  <si>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</si>
  <si>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</si>
  <si>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</si>
  <si>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</si>
  <si>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</si>
  <si>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61,74</t>
  </si>
  <si>
    <t>NIPLE DE REDUCAO DE FERRO GALVANIZADO, COM ROSCA BSP, DE 2" X 1 1/2"</t>
  </si>
  <si>
    <t>37,31</t>
  </si>
  <si>
    <t>NIPLE DE REDUCAO DE FERRO GALVANIZADO, COM ROSCA BSP, DE 2" X 1 1/4"</t>
  </si>
  <si>
    <t>NIPLE DE REDUCAO DE FERRO GALVANIZADO, COM ROSCA BSP, DE 2" X 1"</t>
  </si>
  <si>
    <t>NIPLE DE REDUCAO DE FERRO GALVANIZADO, COM ROSCA BSP, DE 3/4" X 1/2"</t>
  </si>
  <si>
    <t>7,43</t>
  </si>
  <si>
    <t>NIPLE DE REDUCAO DE FERRO GALVANIZADO, COM ROSCA BSP, DE 3" X 2 1/2"</t>
  </si>
  <si>
    <t>112,76</t>
  </si>
  <si>
    <t>NIPLE DE REDUCAO DE FERRO GALVANIZADO, COM ROSCA BSP, DE 3" X 2"</t>
  </si>
  <si>
    <t>99,58</t>
  </si>
  <si>
    <t>NIPLE SEXTAVADO EM ACO CARBONO, COM ROSCA BSP, PRESSAO 3.000 LBS, DN 1 1/2"</t>
  </si>
  <si>
    <t>40,47</t>
  </si>
  <si>
    <t>NIPLE SEXTAVADO EM ACO CARBONO, COM ROSCA BSP, PRESSAO 3.000 LBS, DN 1 1/4"</t>
  </si>
  <si>
    <t>27,30</t>
  </si>
  <si>
    <t>NIPLE SEXTAVADO EM ACO CARBONO, COM ROSCA BSP, PRESSAO 3.000 LBS, DN 1/2"</t>
  </si>
  <si>
    <t>9,33</t>
  </si>
  <si>
    <t>NIPLE SEXTAVADO EM ACO CARBONO, COM ROSCA BSP, PRESSAO 3.000 LBS, DN 1"</t>
  </si>
  <si>
    <t>NIPLE SEXTAVADO EM ACO CARBONO, COM ROSCA BSP, PRESSAO 3.000 LBS, DN 2 1/2"</t>
  </si>
  <si>
    <t>105,78</t>
  </si>
  <si>
    <t>NIPLE SEXTAVADO EM ACO CARBONO, COM ROSCA BSP, PRESSAO 3.000 LBS, DN 2"</t>
  </si>
  <si>
    <t>66,59</t>
  </si>
  <si>
    <t>NIPLE SEXTAVADO EM ACO CARBONO, COM ROSCA BSP, PRESSAO 3.000 LBS, DN 3/4"</t>
  </si>
  <si>
    <t>12,05</t>
  </si>
  <si>
    <t>NIVELADOR</t>
  </si>
  <si>
    <t>NIVELADOR (MENSALISTA)</t>
  </si>
  <si>
    <t>1.644,33</t>
  </si>
  <si>
    <t>NOBREAK TRIFASICO, DE 10 KVA FATOR DE POTENCIA DE 0,8, AUTONOMIA MINIMA DE 30 MINUTOS A PLENA CARGA</t>
  </si>
  <si>
    <t>58.992,00</t>
  </si>
  <si>
    <t>NOBREAK TRIFASICO, DE 15 KVA FATOR DE POTENCIA DE 0,8, AUTONOMIA MINIMA DE 30 MINUTOS A PLENA CARGA</t>
  </si>
  <si>
    <t>86.109,92</t>
  </si>
  <si>
    <t>NOBREAK TRIFASICO, DE 20 KVA FATOR DE POTENCIA DE 0,8, AUTONOMIA MINIMA DE 30 MINUTOS A PLENA CARGA</t>
  </si>
  <si>
    <t>104.207,09</t>
  </si>
  <si>
    <t>NOBREAK TRIFASICO, DE 25 KVA FATOR DE POTENCIA DE 0,8, AUTONOMIA MINIMA DE 30 MINUTOS A PLENA CARGA</t>
  </si>
  <si>
    <t>163.242,76</t>
  </si>
  <si>
    <t>NOBREAK TRIFASICO, DE 5 KVA FATOR DE POTENCIA DE 0,8, AUTONOMIA MINIMA DE 30 MINUTOS A PLENA CARGA</t>
  </si>
  <si>
    <t>47.169,38</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</si>
  <si>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</si>
  <si>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</si>
  <si>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</si>
  <si>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5,11</t>
  </si>
  <si>
    <t>OLEO COMBUSTIVEL BPF A GRANEL</t>
  </si>
  <si>
    <t>2,80</t>
  </si>
  <si>
    <t>OLEO DIESEL COMBUSTIVEL COMUM</t>
  </si>
  <si>
    <t>OLEO LUBRIFICANTE PARA MOTORES DE EQUIPAMENTOS PESADOS (CAMINHOES, TRATORES, RETROS E ETC)</t>
  </si>
  <si>
    <t>32,00</t>
  </si>
  <si>
    <t>OLHO MAGICO PARA PORTAS, EM LATAO, COM LENTE DE POLICARBONATO, ANGULO DE *200* GRAUS, ESPESSURA ENTRE *25 E 46* MM, INCLUINDO FECHO JANELA</t>
  </si>
  <si>
    <t>19,59</t>
  </si>
  <si>
    <t>OPERADOR DE BATE-ESTACAS</t>
  </si>
  <si>
    <t>16,39</t>
  </si>
  <si>
    <t>OPERADOR DE BATE-ESTACAS (MENSALISTA)</t>
  </si>
  <si>
    <t>2.897,24</t>
  </si>
  <si>
    <t>OPERADOR DE BETONEIRA (CAMINHAO)</t>
  </si>
  <si>
    <t>14,42</t>
  </si>
  <si>
    <t>OPERADOR DE BETONEIRA (CAMINHAO) (MENSALISTA)</t>
  </si>
  <si>
    <t>2.550,89</t>
  </si>
  <si>
    <t>OPERADOR DE BETONEIRA ESTACIONARIA / MISTURADOR</t>
  </si>
  <si>
    <t>13,92</t>
  </si>
  <si>
    <t>OPERADOR DE BETONEIRA ESTACIONARIA / MISTURADOR (MENSALISTA)</t>
  </si>
  <si>
    <t>2.461,71</t>
  </si>
  <si>
    <t>OPERADOR DE COMPRESSOR DE AR OU COMPRESSORISTA</t>
  </si>
  <si>
    <t>14,77</t>
  </si>
  <si>
    <t>OPERADOR DE COMPRESSOR DE AR OU COMPRESSORISTA (MENSALISTA)</t>
  </si>
  <si>
    <t>2.613,31</t>
  </si>
  <si>
    <t>OPERADOR DE DEMARCADORA DE FAIXAS DE TRAFEGO</t>
  </si>
  <si>
    <t>17,75</t>
  </si>
  <si>
    <t>OPERADOR DE DEMARCADORA DE FAIXAS DE TRAFEGO (MENSALISTA)</t>
  </si>
  <si>
    <t>3.139,57</t>
  </si>
  <si>
    <t>OPERADOR DE ESCAVADEIRA</t>
  </si>
  <si>
    <t>19,46</t>
  </si>
  <si>
    <t>OPERADOR DE ESCAVADEIRA (MENSALISTA)</t>
  </si>
  <si>
    <t>3.439,26</t>
  </si>
  <si>
    <t>OPERADOR DE GUINCHO OU GUINCHEIRO</t>
  </si>
  <si>
    <t>OPERADOR DE GUINCHO OU GUINCHEIRO (MENSALISTA)</t>
  </si>
  <si>
    <t>3.119,80</t>
  </si>
  <si>
    <t>OPERADOR DE GUINDASTE</t>
  </si>
  <si>
    <t>OPERADOR DE GUINDASTE (MENSALISTA)</t>
  </si>
  <si>
    <t>OPERADOR DE JATO ABRASIVO OU JATISTA</t>
  </si>
  <si>
    <t>17,42</t>
  </si>
  <si>
    <t>OPERADOR DE JATO ABRASIVO OU JATISTA (MENSALISTA)</t>
  </si>
  <si>
    <t>3.078,91</t>
  </si>
  <si>
    <t>OPERADOR DE MAQUINAS E TRATORES DIVERSOS (TERRAPLANAGEM)</t>
  </si>
  <si>
    <t>OPERADOR DE MAQUINAS E TRATORES DIVERSOS (TERRAPLANAGEM) (MENSALISTA)</t>
  </si>
  <si>
    <t>3.203,59</t>
  </si>
  <si>
    <t>OPERADOR DE MARTELETE OU MARTELETEIRO</t>
  </si>
  <si>
    <t>OPERADOR DE MARTELETE OU MARTELETEIRO (MENSALISTA)</t>
  </si>
  <si>
    <t>2.655,91</t>
  </si>
  <si>
    <t>OPERADOR DE MOTO SCRAPER</t>
  </si>
  <si>
    <t>OPERADOR DE MOTO SCRAPER (MENSALISTA)</t>
  </si>
  <si>
    <t>3.193,07</t>
  </si>
  <si>
    <t>OPERADOR DE MOTONIVELADORA</t>
  </si>
  <si>
    <t>22,16</t>
  </si>
  <si>
    <t>OPERADOR DE MOTONIVELADORA (MENSALISTA)</t>
  </si>
  <si>
    <t>3.917,32</t>
  </si>
  <si>
    <t>OPERADOR DE PA CARREGADEIRA</t>
  </si>
  <si>
    <t>22,13</t>
  </si>
  <si>
    <t>OPERADOR DE PA CARREGADEIRA (MENSALISTA)</t>
  </si>
  <si>
    <t>3.912,99</t>
  </si>
  <si>
    <t>OPERADOR DE PAVIMENTADORA / MESA VIBROACABADORA</t>
  </si>
  <si>
    <t>OPERADOR DE PAVIMENTADORA / MESA VIBROACABADORA (MENSALISTA)</t>
  </si>
  <si>
    <t>3.296,54</t>
  </si>
  <si>
    <t>OPERADOR DE ROLO COMPACTADOR</t>
  </si>
  <si>
    <t>13,74</t>
  </si>
  <si>
    <t>OPERADOR DE ROLO COMPACTADOR (MENSALISTA)</t>
  </si>
  <si>
    <t>2.430,29</t>
  </si>
  <si>
    <t>OPERADOR DE TRATOR - EXCLUSIVE AGROPECUARIA</t>
  </si>
  <si>
    <t>19,27</t>
  </si>
  <si>
    <t>OPERADOR DE TRATOR - EXCLUSIVE AGROPECUARIA (MENSALISTA)</t>
  </si>
  <si>
    <t>3.409,41</t>
  </si>
  <si>
    <t>OPERADOR DE USINA DE ASFALTO, DE SOLOS OU DE CONCRETO</t>
  </si>
  <si>
    <t>OPERADOR DE USINA DE ASFALTO, DE SOLOS OU DE CONCRETO (MENSALISTA)</t>
  </si>
  <si>
    <t>2.830,96</t>
  </si>
  <si>
    <t>OXIGENIO, RECARGA PARA CILINDRO DE CONJUNTO OXICORTE GRANDE</t>
  </si>
  <si>
    <t>11,61</t>
  </si>
  <si>
    <t>PA CARREGADEIRA SOBRE RODAS, POTENCIA BRUTA *127* CV, CAPACIDADE DA CACAMBA DE 2,0 A 2,4 M3, PESO OPERACIONAL MAXIMO DE 10330 KG</t>
  </si>
  <si>
    <t>457.275,60</t>
  </si>
  <si>
    <t>PA CARREGADEIRA SOBRE RODAS, POTENCIA LIQUIDA 128 HP, CAPACIDADE DA CACAMBA DE 1,7 A 2,8 M3, PESO OPERACIONAL MAXIMO DE 11632 KG</t>
  </si>
  <si>
    <t>514.950,00</t>
  </si>
  <si>
    <t>PA CARREGADEIRA SOBRE RODAS, POTENCIA LIQUIDA 197 HP, CAPACIDADE DA CACAMBA DE 2,5 A 3,5 M3, PESO OPERACIONAL MAXIMO DE 18338 KG</t>
  </si>
  <si>
    <t>714.063,96</t>
  </si>
  <si>
    <t>PA CARREGADEIRA SOBRE RODAS, POTENCIA LIQUIDA 213 HP, CAPACIDADE DA CACAMBA DE 1,9 A 3,5 M3, PESO OPERACIONAL MAXIMO DE 19234 KG</t>
  </si>
  <si>
    <t>812.934,36</t>
  </si>
  <si>
    <t>PA CARREGADEIRA SOBRE RODAS, POTENCIA 152 HP, CAPACIDADE DA CACAMBA DE 1,53 A 2,30 M3, PESO OPERACIONAL MAXIMO DE 10216 KG</t>
  </si>
  <si>
    <t>474.440,58</t>
  </si>
  <si>
    <t>PA DE LIXO PLASTICA, CABO LONGO</t>
  </si>
  <si>
    <t>7,92</t>
  </si>
  <si>
    <t>PAINEL DE LA DE VIDRO SEM REVESTIMENTO PSI 20, E = 25 MM, DE 1200 X 600 MM</t>
  </si>
  <si>
    <t>PAINEL DE LA DE VIDRO SEM REVESTIMENTO PSI 20, E = 50 MM, DE 1200 X 600 MM</t>
  </si>
  <si>
    <t>41,46</t>
  </si>
  <si>
    <t>PAINEL DE LA DE VIDRO SEM REVESTIMENTO PSI 40, E = 25 MM, DE 1200 X 600 MM</t>
  </si>
  <si>
    <t>PAINEL DE LA DE VIDRO SEM REVESTIMENTO PSI 40, E = 50 MM, DE 1200 X 600 MM</t>
  </si>
  <si>
    <t>67,95</t>
  </si>
  <si>
    <t>PAINEL ESTRUTURAL PARA LAJE SECA REVESTIDO EM PLACA CIMENTICIA, DE 1,20 X 2,50 M, E = 23 MM</t>
  </si>
  <si>
    <t>70,58</t>
  </si>
  <si>
    <t>PAINEL ESTRUTURAL PARA LAJE SECA REVESTIDO EM PLACA CIMENTICIA, DE 1,20 X 2,50 M, E = 40 MM</t>
  </si>
  <si>
    <t>131,43</t>
  </si>
  <si>
    <t>PAINEL ESTRUTURAL PARA LAJE SECA REVESTIDO EM PLACA CIMENTICIA, DE 1,20 X 2,50 M, E = 55 MM</t>
  </si>
  <si>
    <t>173,27</t>
  </si>
  <si>
    <t>PAINEL TERMOISOLANTE PARA FECHAMENTOS VERTICAIS (INCLUI PARAFUSOS DE FIXACAO) REVESTIDO EM ACO GALVALUME, LARGURA UTIL DE 1100 MM, REVESTIMENTO COM ESPESSURA DE 0,50 MM, COM PRE-PINTURA NAS DUAS FACES, NUCLEO EM POLIURETANO (PUR) COM ESPESSURA 40/50 MM</t>
  </si>
  <si>
    <t>286,94</t>
  </si>
  <si>
    <t>PAINEL TERMOISOLANTE PARA FECHAMENTOS VERTICAIS (INCLUI PARAFUSOS DE FIXACAO) REVESTIDO EM ACO GALVALUME, LARGURA UTIL DE 1100 MM, REVESTIMENTO COM ESPESSURA DE 0,50 MM, COM PRE-PINTURA NAS DUAS FACES, NUCLEO EM POLIURETANO (PUR) COM ESPESSURA 70/80 MM</t>
  </si>
  <si>
    <t>340,18</t>
  </si>
  <si>
    <t>PAPEL KRAFT BETUMADO</t>
  </si>
  <si>
    <t>4,36</t>
  </si>
  <si>
    <t>PAPELEIRA DE PAREDE EM METAL CROMADO SEM TAMPA</t>
  </si>
  <si>
    <t>31,80</t>
  </si>
  <si>
    <t>PAPELEIRA PLASTICA TIPO DISPENSER PARA PAPEL HIGIENICO ROLAO</t>
  </si>
  <si>
    <t>46,22</t>
  </si>
  <si>
    <t>PAR DE TABELAS DE BASQUETE EM COMPENSADO NAVAL DE *1,80 X 1,20* M, COM ARO DE METAL E REDE (SEM SUPORTE DE FIXACAO)</t>
  </si>
  <si>
    <t>1.711,95</t>
  </si>
  <si>
    <t>PARA-RAIOS DE DISTRIBUICAO, TENSAO NOMINAL 15 KV, CORRENTE NOMINAL DE DESCARGA 5 KA</t>
  </si>
  <si>
    <t>258,46</t>
  </si>
  <si>
    <t>PARA-RAIOS DE DISTRIBUICAO, TENSAO NOMINAL 30 KV, CORRENTE NOMINAL DE DESCARGA 10 KA</t>
  </si>
  <si>
    <t>429,35</t>
  </si>
  <si>
    <t>PARA-RAIOS TIPO FRANKLIN 350 MM, EM LATAO CROMADO, DUAS DESCIDAS, PARA PROTECAO DE EDIFICACOES CONTRA DESCARGAS ATMOSFERICAS</t>
  </si>
  <si>
    <t>99,56</t>
  </si>
  <si>
    <t>PARAFUSO CABECA TROMBETA E PONTA AGULHA (GN55), COMPRIMENTO 55 MM, EM ACO FOSFATIZADO, PARA FIXAR CHAPA DE GESSO EM PERFIL DRYWALL METALICO MAXIMO 0,7 MM</t>
  </si>
  <si>
    <t>0,20</t>
  </si>
  <si>
    <t>PARAFUSO DE ACO TIPO CHUMBADOR PARABOLT, DIAMETRO 1/2", COMPRIMENTO 75 MM</t>
  </si>
  <si>
    <t>7,26</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</si>
  <si>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</si>
  <si>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</si>
  <si>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</si>
  <si>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0,14</t>
  </si>
  <si>
    <t>PARAFUSO DE ACO ZINCADO COM ROSCA SOBERBA, CABECA CHATA E FENDA SIMPLES, DIAMETRO 4,8 MM, COMPRIMENTO 45 MM</t>
  </si>
  <si>
    <t>PARAFUSO DE FERRO POLIDO, SEXTAVADO, COM ROSCA INTEIRA, DIAMETRO 5/16", COMPRIMENTO 3/4", COM PORCA E ARRUELA LISA LEVE</t>
  </si>
  <si>
    <t>0,34</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</si>
  <si>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</si>
  <si>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</si>
  <si>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</si>
  <si>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</si>
  <si>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</si>
  <si>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</si>
  <si>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</si>
  <si>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</si>
  <si>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0,17</t>
  </si>
  <si>
    <t>PARAFUSO DRY WALL, EM ACO FOSFATIZADO, CABECA TROMBETA E PONTA BROCA (TB), COMPRIMENTO 25 MM</t>
  </si>
  <si>
    <t>0,12</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</si>
  <si>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</si>
  <si>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</si>
  <si>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</si>
  <si>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</si>
  <si>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0,18</t>
  </si>
  <si>
    <t>PARAFUSO EM ACO GALVANIZADO, TIPO MAQUINA, SEXTAVADO, SEM PORCA, DIAMETRO 1/2", COMPRIMENTO 2"</t>
  </si>
  <si>
    <t>PARAFUSO FRANCES METRICO ZINCADO, DIAMETRO 12 MM, COMPRIMENTO 140MM, COM PORCA SEXTAVADA E ARRUELA DE PRESSAO MEDIA</t>
  </si>
  <si>
    <t>15,01</t>
  </si>
  <si>
    <t>PARAFUSO FRANCES METRICO ZINCADO, DIAMETRO 12 MM, COMPRIMENTO 150 MM, COM PORCA SEXTAVADA E ARRUELA DE PRESSAO MEDIA</t>
  </si>
  <si>
    <t>PARAFUSO FRANCES M16 EM ACO GALVANIZADO, COMPRIMENTO = 150 MM, DIAMETRO = 16 MM, CABECA ABAULADA</t>
  </si>
  <si>
    <t>8,21</t>
  </si>
  <si>
    <t>PARAFUSO FRANCES M16 EM ACO GALVANIZADO, COMPRIMENTO = 45 MM, DIAMETRO = 16 MM, CABECA ABAULADA</t>
  </si>
  <si>
    <t>4,85</t>
  </si>
  <si>
    <t>PARAFUSO FRANCES ZINCADO, DIAMETRO 1/2'', COMPRIMENTO 2'', COM PORCA E ARRUELA</t>
  </si>
  <si>
    <t>2,49</t>
  </si>
  <si>
    <t>PARAFUSO FRANCES ZINCADO, DIAMETRO 1/2", COMPRIMENTO 12", COM PORCA E ARRUELA LISA MEDIA</t>
  </si>
  <si>
    <t>PARAFUSO FRANCES ZINCADO, DIAMETRO 1/2", COMPRIMENTO 15", COM PORCA E ARRUELA LISA MEDIA</t>
  </si>
  <si>
    <t>14,49</t>
  </si>
  <si>
    <t>PARAFUSO FRANCES ZINCADO, DIAMETRO 1/2", COMPRIMENTO 4", COM PORCA E ARRUELA</t>
  </si>
  <si>
    <t>PARAFUSO M16 EM ACO GALVANIZADO, COMPRIMENTO = 125 MM, DIAMETRO = 16 MM, ROSCA MAQUINA, CABECA QUADRADA</t>
  </si>
  <si>
    <t>7,34</t>
  </si>
  <si>
    <t>PARAFUSO M16 EM ACO GALVANIZADO, COMPRIMENTO = 150 MM, DIAMETRO = 16 MM, ROSCA MAQUINA, CABECA QUADRADA</t>
  </si>
  <si>
    <t>8,08</t>
  </si>
  <si>
    <t>PARAFUSO M16 EM ACO GALVANIZADO, COMPRIMENTO = 200 MM, DIAMETRO = 16 MM, ROSCA MAQUINA, CABECA QUADRADA</t>
  </si>
  <si>
    <t>9,76</t>
  </si>
  <si>
    <t>PARAFUSO M16 EM ACO GALVANIZADO, COMPRIMENTO = 250 MM, DIAMETRO = 16 MM, ROSCA MAQUINA, CABECA QUADRADA</t>
  </si>
  <si>
    <t>10,77</t>
  </si>
  <si>
    <t>PARAFUSO M16 EM ACO GALVANIZADO, COMPRIMENTO = 300 MM, DIAMETRO = 16 MM, ROSCA DUPLA</t>
  </si>
  <si>
    <t>14,52</t>
  </si>
  <si>
    <t>PARAFUSO M16 EM ACO GALVANIZADO, COMPRIMENTO = 300 MM, DIAMETRO = 16 MM, ROSCA MAQUINA, CABECA QUADRADA</t>
  </si>
  <si>
    <t>12,37</t>
  </si>
  <si>
    <t>PARAFUSO M16 EM ACO GALVANIZADO, COMPRIMENTO = 350 MM, DIAMETRO = 16 MM, ROSCA MAQUINA, CABECA QUADRADA</t>
  </si>
  <si>
    <t>14,44</t>
  </si>
  <si>
    <t>PARAFUSO M16 EM ACO GALVANIZADO, COMPRIMENTO = 400 MM, DIAMETRO = 16 MM, ROSCA DUPLA</t>
  </si>
  <si>
    <t>19,19</t>
  </si>
  <si>
    <t>PARAFUSO M16 EM ACO GALVANIZADO, COMPRIMENTO = 450 MM, DIAMETRO = 16 MM, ROSCA MAQUINA, CABECA QUADRADA</t>
  </si>
  <si>
    <t>21,77</t>
  </si>
  <si>
    <t>PARAFUSO M16 EM ACO GALVANIZADO, COMPRIMENTO = 500 MM, DIAMETRO = 16 MM, ROSCA MAQUINA, COM CABECA SEXTAVADA E PORCA</t>
  </si>
  <si>
    <t>23,67</t>
  </si>
  <si>
    <t>PARAFUSO NIQUELADO COM ACABAMENTO CROMADO PARA FIXAR PECA SANITARIA, INCLUI PORCA CEGA, ARRUELA E BUCHA DE NYLON TAMANHO S-10</t>
  </si>
  <si>
    <t>17,24</t>
  </si>
  <si>
    <t>PARAFUSO NIQUELADO 3 1/2" COM ACABAMENTO CROMADO PARA FIXAR PECA SANITARIA, INCLUI PORCA CEGA, ARRUELA E BUCHA DE NYLON TAMANHO S-8</t>
  </si>
  <si>
    <t>12,78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</si>
  <si>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</si>
  <si>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</si>
  <si>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</si>
  <si>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</si>
  <si>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</si>
  <si>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</si>
  <si>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0,36</t>
  </si>
  <si>
    <t>PARAFUSO ZINCADO ROSCA SOBERBA 5/16 " X 120 MM PARA TELHA FIBROCIMENTO</t>
  </si>
  <si>
    <t>1,22</t>
  </si>
  <si>
    <t>PARAFUSO ZINCADO ROSCA SOBERBA, CABECA SEXTAVADA, 5/16 " X 110 MM, PARA FIXACAO DE TELHA EM MADEIRA</t>
  </si>
  <si>
    <t>1,15</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</si>
  <si>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</si>
  <si>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</si>
  <si>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</si>
  <si>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</si>
  <si>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</si>
  <si>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</si>
  <si>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</si>
  <si>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</si>
  <si>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</si>
  <si>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</si>
  <si>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20,95</t>
  </si>
  <si>
    <t>PARAFUSO ZINCADO, SEXTAVADO, COM ROSCA INTEIRA, DIAMETRO 1/4", COMPRIMENTO 1/2"</t>
  </si>
  <si>
    <t>PARAFUSO ZINCADO, SEXTAVADO, COM ROSCA INTEIRA, DIAMETRO 3/8", COMPRIMENTO 2"</t>
  </si>
  <si>
    <t>PARAFUSO ZINCADO, SEXTAVADO, COM ROSCA INTEIRA, DIAMETRO 5/8", COMPRIMENTO 2 1/4"</t>
  </si>
  <si>
    <t>3,14</t>
  </si>
  <si>
    <t>PARAFUSO ZINCADO, SEXTAVADO, COM ROSCA INTEIRA, DIAMETRO 5/8", COMPRIMENTO 3", COM PORCA E ARRUELA DE PRESSAO MEDIA</t>
  </si>
  <si>
    <t>4,02</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</si>
  <si>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</si>
  <si>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</si>
  <si>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</si>
  <si>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</si>
  <si>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</si>
  <si>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86,83</t>
  </si>
  <si>
    <t>PARAFUSO, AUTO ATARRACHANTE, CABECA CHATA, FENDA SIMPLES, 1/4 (6,35 MM) X 25 MM</t>
  </si>
  <si>
    <t>35,93</t>
  </si>
  <si>
    <t>PARAFUSO, COMUM, ASTM A307, SEXTAVADO, DIAMETRO 1/2" (12,7 MM), COMPRIMENTO 1" (25,4 MM)</t>
  </si>
  <si>
    <t>142,22</t>
  </si>
  <si>
    <t>PARALELEPIPEDO GRANITICO OU BASALTICO, PARA PAVIMENTACAO, SEM FRETE (VARIACAO REGIONAL DE PECAS POR M2)</t>
  </si>
  <si>
    <t>1.840,19</t>
  </si>
  <si>
    <t>PASTA LUBRIFICANTE PARA TUBOS E CONEXOES COM JUNTA ELASTICA (USO EM PVC, ACO, POLIETILENO E OUTROS) ( DE *400* G)</t>
  </si>
  <si>
    <t>29,77</t>
  </si>
  <si>
    <t>PASTA PARA SOLDA DE TUBOS E CONEXOES DE COBRE (EMBALAGEM COM 250 G)</t>
  </si>
  <si>
    <t>PASTA VEDA JUNTAS/ROSCA, LATA DE *500* G, PARA INSTALACOES DE GAS E OUTROS</t>
  </si>
  <si>
    <t>112,53</t>
  </si>
  <si>
    <t>PASTILHA CERAMICA/PORCELANA, REVEST INT/EXT E  PISCINA, CORES BRANCA OU FRIAS, *2,5 X 2,5* CM</t>
  </si>
  <si>
    <t>193,22</t>
  </si>
  <si>
    <t>PASTILHA CERAMICA/PORCELANA, REVEST INT/EXT E  PISCINA, CORES FRIAS *5 X 5* CM</t>
  </si>
  <si>
    <t>172,66</t>
  </si>
  <si>
    <t>PASTILHA CERAMICA/PORCELANA, REVEST INT/EXT E  PISCINA, CORES QUENTES *5 X 5* CM</t>
  </si>
  <si>
    <t>201,44</t>
  </si>
  <si>
    <t>PASTILHA CERAMICA/PORCELANA, REVEST INT/EXT E  PISCINA, CORES QUENTES, *2,5 X 2,5* CM</t>
  </si>
  <si>
    <t>313,32</t>
  </si>
  <si>
    <t>PASTILHEIRO</t>
  </si>
  <si>
    <t>14,36</t>
  </si>
  <si>
    <t>PASTILHEIRO (MENSALISTA)</t>
  </si>
  <si>
    <t>2.540,73</t>
  </si>
  <si>
    <t>PATCH CORD, CATEGORIA 5 E, EXTENSAO DE 1,50 M</t>
  </si>
  <si>
    <t>PATCH CORD, CATEGORIA 5 E, EXTENSAO DE 2,50 M</t>
  </si>
  <si>
    <t>25,26</t>
  </si>
  <si>
    <t>PATCH CORD, CATEGORIA 6, EXTENSAO DE 1,50 M</t>
  </si>
  <si>
    <t>PATCH CORD, CATEGORIA 6, EXTENSAO DE 2,50 M</t>
  </si>
  <si>
    <t>36,81</t>
  </si>
  <si>
    <t>PATCH PANEL, 24 PORTAS, CATEGORIA 5E, COM RACKS DE 19" E 1 U DE ALTURA</t>
  </si>
  <si>
    <t>348,50</t>
  </si>
  <si>
    <t>PATCH PANEL, 24 PORTAS, CATEGORIA 6, COM RACKS DE 19" E 1 U DE ALTURA</t>
  </si>
  <si>
    <t>607,42</t>
  </si>
  <si>
    <t>PATCH PANEL, 48 PORTAS, CATEGORIA 5E, COM RACKS DE 19" E 2 U DE ALTURA</t>
  </si>
  <si>
    <t>509,88</t>
  </si>
  <si>
    <t>PATCH PANEL, 48 PORTAS, CATEGORIA 6, COM RACKS DE 19" E 2 U DE ALTURA</t>
  </si>
  <si>
    <t>819,13</t>
  </si>
  <si>
    <t>PEDRA ARDOSIA, CINZA, *40 X 40* CM, E= *1 CM</t>
  </si>
  <si>
    <t>21,25</t>
  </si>
  <si>
    <t>PEDRA ARDOSIA, CINZA, 20  X  40 CM,  E=  *1 CM</t>
  </si>
  <si>
    <t>19,17</t>
  </si>
  <si>
    <t>PEDRA ARDOSIA, CINZA, 30  X  30,  E= *1 CM</t>
  </si>
  <si>
    <t>PEDRA BRITADA GRADUADA, CLASSIFICADA (POSTO PEDREIRA/FORNECEDOR, SEM FRETE)</t>
  </si>
  <si>
    <t>67,65</t>
  </si>
  <si>
    <t>PEDRA BRITADA N. 0, OU PEDRISCO (4,8 A 9,5 MM) POSTO PEDREIRA/FORNECEDOR, SEM FRETE</t>
  </si>
  <si>
    <t>77,52</t>
  </si>
  <si>
    <t>PEDRA BRITADA N. 1 (9,5 a 19 MM) POSTO PEDREIRA/FORNECEDOR, SEM FRETE</t>
  </si>
  <si>
    <t>67,14</t>
  </si>
  <si>
    <t>PEDRA BRITADA N. 2 (19 A 38 MM) POSTO PEDREIRA/FORNECEDOR, SEM FRETE</t>
  </si>
  <si>
    <t>67,50</t>
  </si>
  <si>
    <t>PEDRA BRITADA N. 3 (38 A 50 MM) POSTO PEDREIRA/FORNECEDOR, SEM FRETE</t>
  </si>
  <si>
    <t>63,42</t>
  </si>
  <si>
    <t>PEDRA BRITADA N. 4 (50 A 76 MM) POSTO PEDREIRA/FORNECEDOR, SEM FRETE</t>
  </si>
  <si>
    <t>62,87</t>
  </si>
  <si>
    <t>PEDRA BRITADA N. 5 (76 A 100 MM) POSTO PEDREIRA/FORNECEDOR, SEM FRETE</t>
  </si>
  <si>
    <t>57,55</t>
  </si>
  <si>
    <t>PEDRA BRITADA OU BICA CORRIDA, NAO CLASSIFICADA (POSTO PEDREIRA/FORNECEDOR, SEM FRETE)</t>
  </si>
  <si>
    <t>PEDRA DE MAO OU PEDRA RACHAO PARA ARRIMO/FUNDACAO (POSTO PEDREIRA/FORNECEDOR, SEM FRETE)</t>
  </si>
  <si>
    <t>63,11</t>
  </si>
  <si>
    <t>PEDRA GRANITICA OU BASALTICA IRREGULAR, FAIXA GRANULOMETRICA 100 A 150 MM PARA PAVIMENTACAO OU CALCAMENTO POLIEDRICO, POSTO PEDREIRA / FORNECEDOR (SEM FRETE)</t>
  </si>
  <si>
    <t>49,72</t>
  </si>
  <si>
    <t>PEDRA GRANITICA OU BASALTO, CACO, RETALHO, CAVACO, TIPO MIRACEMA, MADEIRA, PADUANA, RACHINHA, SANTA ISABEL OU OUTRAS SIMILARES, E=  *1,0 A *2,0 CM</t>
  </si>
  <si>
    <t>66,78</t>
  </si>
  <si>
    <t>PEDRA GRANITICA, SERRADA, TIPO MIRACEMA, MADEIRA, PADUANA, RACHINHA, SANTA ISABEL OU OUTRAS SIMILARES, *11,5 X  *23 CM, E=  *1,0 A *2,0 CM</t>
  </si>
  <si>
    <t>PEDRA PORTUGUESA  OU PETIT PAVE, BRANCA OU PRETA</t>
  </si>
  <si>
    <t>77,05</t>
  </si>
  <si>
    <t>PEDRA QUARTZITO OU CALCARIO LAMINADO, CACO, TIPO CARIRI, ITACOLOMI, LAGOA SANTA, LUMINARIA, PIRENOPOLIS, SAO TOME OU OUTRAS SIMILARES DA REGIAO, E=  *1,5 A *2,5 CM</t>
  </si>
  <si>
    <t>37,67</t>
  </si>
  <si>
    <t>PEDRA QUARTZITO OU CALCARIO LAMINADO, SERRADA, TIPO CARIRI, ITACOLOMI, LAGOA SANTA, LUMINARIA, PIRENOPOLIS, SAO TOME OU OUTRAS SIMILARES DA REGIAO, *20 X *40 CM, E=  *1,5 A *2,5 CM</t>
  </si>
  <si>
    <t>120,80</t>
  </si>
  <si>
    <t>PEDREGULHO OU PICARRA DE JAZIDA, AO NATURAL, PARA BASE DE PAVIMENTACAO (RETIRADO NA JAZIDA, SEM TRANSPORTE)</t>
  </si>
  <si>
    <t>47,14</t>
  </si>
  <si>
    <t>PEDREIRO</t>
  </si>
  <si>
    <t>PEDREIRO (MENSALISTA)</t>
  </si>
  <si>
    <t>PEITORIL EM MARMORE, POLIDO, BRANCO COMUM, L= *15* CM, E=  *2,0* CM, COM PINGADEIRA</t>
  </si>
  <si>
    <t>85,72</t>
  </si>
  <si>
    <t>PEITORIL EM MARMORE, POLIDO, BRANCO COMUM, L= *15* CM, E=  *3* CM, CORTE RETO</t>
  </si>
  <si>
    <t>92,17</t>
  </si>
  <si>
    <t>PEITORIL PRE-MOLDADO EM GRANILITE, MARMORITE OU GRANITINA, L = *15* CM</t>
  </si>
  <si>
    <t>75,65</t>
  </si>
  <si>
    <t>PEITORIL/ SOLEIRA EM MARMORE, POLIDO, BRANCO COMUM, L= *25* CM, E=  *3* CM, CORTE RETO</t>
  </si>
  <si>
    <t>127,59</t>
  </si>
  <si>
    <t>PELICULA REFLETIVA, GT 7 ANOS PARA SINALIZACAO VERTICAL</t>
  </si>
  <si>
    <t>20,92</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</si>
  <si>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</si>
  <si>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</si>
  <si>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</si>
  <si>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11.150,64</t>
  </si>
  <si>
    <t>PERFIL "H" DE ACO LAMINADO, "HP" 250 X 62,0</t>
  </si>
  <si>
    <t>13,77</t>
  </si>
  <si>
    <t>PERFIL "H" DE ACO LAMINADO, "HP" 310 X 79,0</t>
  </si>
  <si>
    <t>PERFIL "H" DE ACO LAMINADO, "W" 200 X 35,9</t>
  </si>
  <si>
    <t>13,99</t>
  </si>
  <si>
    <t>PERFIL "I" DE ACO LAMINADO, ABAS INCLINADAS, "I" 102 X 12,7</t>
  </si>
  <si>
    <t>11,53</t>
  </si>
  <si>
    <t>PERFIL "I" DE ACO LAMINADO, ABAS INCLINADAS, "I" 152 X 22</t>
  </si>
  <si>
    <t>PERFIL "I" DE ACO LAMINADO, ABAS INCLINADAS, "I" 203 X 34,3</t>
  </si>
  <si>
    <t>11,59</t>
  </si>
  <si>
    <t>PERFIL "I" DE ACO LAMINADO, ABAS PARALELAS, "W", QUALQUER BITOLA</t>
  </si>
  <si>
    <t>12,63</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</si>
  <si>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</si>
  <si>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</si>
  <si>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</si>
  <si>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</si>
  <si>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10,94</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</si>
  <si>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</si>
  <si>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</si>
  <si>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</si>
  <si>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</si>
  <si>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3,18</t>
  </si>
  <si>
    <t>PERFIL CARTOLA DE ACO GALVANIZADO, *20 X 30 X 10* MM, E =  0,8 MM</t>
  </si>
  <si>
    <t>22,45</t>
  </si>
  <si>
    <t>PERFIL DE ALUMINIO ANODIZADO</t>
  </si>
  <si>
    <t>PERFIL DE BORRACHA EPDM MACICO *12 X 15* MM PARA ESQUADRIAS</t>
  </si>
  <si>
    <t>PERFIL ELASTOMERICO PRE-FORMADO EM EPMD, PARA JUNTA DE DILATACAO DE PISOS COM POUCA SOLICITACAO, 15 MM DE LARGURA, MOVIMENTACAO DE *11 A 19* MM</t>
  </si>
  <si>
    <t>120,91</t>
  </si>
  <si>
    <t>PERFIL ELASTOMERICO PRE-FORMADO EM EPMD, PARA JUNTA DE DILATACAO DE USO GERAL EM MEDIAS SOLICITACOES, 8 MM DE LARGURA, MOVIMENTACAO DE *5 A 11* MM</t>
  </si>
  <si>
    <t>54,65</t>
  </si>
  <si>
    <t>PERFIL GUIA, FORMATO U, EM ACO ZINCADO, PARA ESTRUTURA PAREDE DRYWALL, E = 0,5 MM, 48  X 3000 MM (L X C)</t>
  </si>
  <si>
    <t>6,05</t>
  </si>
  <si>
    <t>PERFIL GUIA, FORMATO U, EM ACO ZINCADO, PARA ESTRUTURA PAREDE DRYWALL, E = 0,5 MM, 70 X 3000 MM (L X C)</t>
  </si>
  <si>
    <t>PERFIL GUIA, FORMATO U, EM ACO ZINCADO, PARA ESTRUTURA PAREDE DRYWALL, E = 0,5 MM, 90 X 3000 MM (L X C)</t>
  </si>
  <si>
    <t>8,13</t>
  </si>
  <si>
    <t>PERFIL LONGARINA (PRINCIPAL), T CLICADO, EM ACO, BRANCO, PARA FORRO REMOVIVEL, 24 X 3750 MM (L X C)</t>
  </si>
  <si>
    <t>4,91</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</si>
  <si>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</si>
  <si>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</si>
  <si>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</si>
  <si>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9,70</t>
  </si>
  <si>
    <t>PERFIL RODAPE DE IMPERMEABILIZACAO, FORMATO L, EM ACO ZINCADO, PARA ESTRUTURA DRYWALL, E = 0,5 MM, 220 X 3000 MM (H X C)</t>
  </si>
  <si>
    <t>PERFIL TABICA ABERTA, PERFURADA, FORMATO Z, EM ACO GALVANIZADO NATURAL, LARGURA APROXIMADA 40 MM, PARA ESTRUTURA FORRO DRYWALL</t>
  </si>
  <si>
    <t>6,88</t>
  </si>
  <si>
    <t>PERFIL TABICA FECHADA, LISA, FORMATO Z, EM ACO GALVANIZADO NATURAL, LARGURA TOTAL NA HORIZONTAL *40* MM, PARA ESTRUTURA FORRO DRYWALL</t>
  </si>
  <si>
    <t>5,26</t>
  </si>
  <si>
    <t>PERFIL TIPO CANTONEIRA EM L, EM ACO GALVANIZADO, BRANCO, PARA FORRO REMOVIVEL, *23* X 3000 MM (L X C)</t>
  </si>
  <si>
    <t>4,55</t>
  </si>
  <si>
    <t>PERFIL TRAVESSA (SECUNDARIO), T CLICADO, EM ACO GALVANIZADO , BRANCO, PARA FORRO REMOVIVEL, 24 X 1250 MM (L X C)</t>
  </si>
  <si>
    <t>PERFIL TRAVESSA (SECUNDARIO), T CLICADO, EM ACO GALVANIZADO, BRANCO, PARA FORRO REMOVIVEL, 24 X 625 MM (L X C)</t>
  </si>
  <si>
    <t>4,77</t>
  </si>
  <si>
    <t>PERFIL U DE ABAS IGUAIS, EM ALUMINIO, 1/2" (1,27 X 1,27 CM), PARA PORTA OU JANELA DE CORRER</t>
  </si>
  <si>
    <t>PERFIL UDC ("U" DOBRADO DE CHAPA) SIMPLES DE ACO LAMINADO, GALVANIZADO, ASTM A36, 127 X 50 MM, E= 3 MM</t>
  </si>
  <si>
    <t>PERFILADO PERFURADO DUPLO 38 X 76 MM, CHAPA 22</t>
  </si>
  <si>
    <t>15,40</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</si>
  <si>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</si>
  <si>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</si>
  <si>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</si>
  <si>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2.932.221,68</t>
  </si>
  <si>
    <t>PERFURATRIZ COM TORRE METALICA PARA EXECUCAO DE ESTACA HELICE CONTINUA, PROFUNDIDADE MAXIMA DE 32 M, DIAMETRO MAXIMO DE 1000 MM, POTENCIA INSTALADA DE 350 HP, MESA ROTATIVA COM TORQUE MAXIMO DE 263 KNM</t>
  </si>
  <si>
    <t>4.559.486,81</t>
  </si>
  <si>
    <t>PERFURATRIZ HIDRAULICA COM TRADO CURTO ACOPLADO, PROFUNDIDADE MAXIMA DE 20 M, DIAMETRO MAXIMO DE 1500 MM, POTENCIA INSTALADA DE 137 HP, MESA ROTATIVA COM TORQUE MAXIMO DE 30 KNM (INCLUI MONTAGEM, NAO INCLUI CAMINHAO)</t>
  </si>
  <si>
    <t>1.116.288,18</t>
  </si>
  <si>
    <t>PERFURATRIZ MANUAL, TORQUE MAXIMO 55 KGF.M, POTENCIA 5 CV, COM DIAMETRO MAXIMO 8 1/2" (INCLUI SUPORTE/CHASSI TIPO MESA)</t>
  </si>
  <si>
    <t>50.651,54</t>
  </si>
  <si>
    <t>PERFURATRIZ MANUAL, TORQUE MAXIMO 83 N.M, POTENCIA 5 CV, COM DIAMETRO MAXIMO 4" (NAO INCLUI SUPORTE / CHASSI)</t>
  </si>
  <si>
    <t>7.299,40</t>
  </si>
  <si>
    <t>PERFURATRIZ MANUAL, TORQUE MAXIMO 83 N.M, POTENCIA 5 CV, COM DIAMETRO MAXIMO 4", PARA SOLO GRAMPEADO (INCLUI SUPORTE OU CHASSI TIPO MESA)</t>
  </si>
  <si>
    <t>22.850,31</t>
  </si>
  <si>
    <t>PERFURATRIZ PNEUMATICA MANUAL DE PESO MEDIO, 18KG, COMPRIMENTO DE CURSO DE 6 M, DIAMETRO DO PISTAO DE 5,5 CM</t>
  </si>
  <si>
    <t>12.497,16</t>
  </si>
  <si>
    <t>PERFURATRIZ ROTATIVA SOBRE ESTEIRA, TORQUE MAXIMO 2500 KGM, POTENCIA 110 HP, MOTOR DIESEL  (COLETADO CAIXA)</t>
  </si>
  <si>
    <t>956.073,30</t>
  </si>
  <si>
    <t>PERFURATRIZ SOBRE ESTEIRA, TORQUE MAXIMO DE 600 KGF, POTENCIA ENTRE 50 E 60 HP, DIAMETRO MAXIMO DE 10"</t>
  </si>
  <si>
    <t>612.386,25</t>
  </si>
  <si>
    <t>PERFURATRIZ SOBRE ESTEIRA, TORQUE MAXIMO 600 KGF, PESO MEDIO 1000 KG, POTENCIA 20 HP, DIAMETRO MAXIMO 10"</t>
  </si>
  <si>
    <t>638.940,39</t>
  </si>
  <si>
    <t>PICAPE CABINE SIMPLES COM MOTOR 1.6 FLEX, CAMBIO MANUAL, POTENCIA 101/104 CV, 2 PORTAS</t>
  </si>
  <si>
    <t>61.160,75</t>
  </si>
  <si>
    <t>PILAR QUADRADO NAO APARELHADO *10 X 10* CM, EM MACARANDUBA, ANGELIM OU EQUIVALENTE DA REGIAO - BRUTA</t>
  </si>
  <si>
    <t>48,34</t>
  </si>
  <si>
    <t>PILAR QUADRADO NAO APARELHADO *15 X 15* CM, EM MACARANDUBA, ANGELIM OU EQUIVALENTE DA REGIAO - BRUTA</t>
  </si>
  <si>
    <t>102,59</t>
  </si>
  <si>
    <t>PILAR QUADRADO NAO APARELHADO *20 X 20* CM, EM MACARANDUBA, ANGELIM OU EQUIVALENTE DA REGIAO - BRUTA</t>
  </si>
  <si>
    <t>178,51</t>
  </si>
  <si>
    <t>PINCEL CHATO (TRINCHA) CERDAS GRIS 1.1/2 " (38 MM)</t>
  </si>
  <si>
    <t>4,73</t>
  </si>
  <si>
    <t>PINGADEIRA PLASTICA PARA TELHA DE FIBROCIMENTO CANALETE 49/KALHETA OU CANALETE 90/KALHETAO</t>
  </si>
  <si>
    <t>1,40</t>
  </si>
  <si>
    <t>PINO DE ACO COM ARRUELA CONICA, DIAMETRO ARRUELA = *23* MM E COMP HASTE = *27* MM (ACAO INDIRETA)</t>
  </si>
  <si>
    <t>44,64</t>
  </si>
  <si>
    <t>PINO DE ACO COM FURO, HASTE = 27 MM (ACAO DIRETA)</t>
  </si>
  <si>
    <t>38,39</t>
  </si>
  <si>
    <t>PINO DE ACO COM ROSCA 1/4 ", COMPRIMENTO DA HASTE = 30 MM E ROSCA = 20 MM (ACAO DIRETA)</t>
  </si>
  <si>
    <t>50,92</t>
  </si>
  <si>
    <t>PINO DE ACO LISO 1/4 ", HASTE = *36,5* MM (ACAO DIRETA)</t>
  </si>
  <si>
    <t>31,41</t>
  </si>
  <si>
    <t>PINO DE ACO LISO 1/4 ", HASTE = *53* MM (ACAO DIRETA)</t>
  </si>
  <si>
    <t>32,90</t>
  </si>
  <si>
    <t>PINO GUIA RETO, EM LATAO, CHAPA COM 3 MM DE ESPESSURA E GUIA COM ROLETE DE 9 MM</t>
  </si>
  <si>
    <t>8,28</t>
  </si>
  <si>
    <t>PINO ROSCA EXTERNA, EM ACO GALVANIZADO, PARA ISOLADOR DE 15KV, DIAMETRO 25 MM, COMPRIMENTO *290* MM</t>
  </si>
  <si>
    <t>27,65</t>
  </si>
  <si>
    <t>PINO ROSCA EXTERNA, EM ACO GALVANIZADO, PARA ISOLADOR DE 25KV, DIAMETRO 35MM, COMPRIMENTO *320* MM</t>
  </si>
  <si>
    <t>37,85</t>
  </si>
  <si>
    <t>PINTOR</t>
  </si>
  <si>
    <t>PINTOR (MENSALISTA)</t>
  </si>
  <si>
    <t>PINTOR DE LETREIROS</t>
  </si>
  <si>
    <t>16,09</t>
  </si>
  <si>
    <t>PINTOR DE LETREIROS (MENSALISTA)</t>
  </si>
  <si>
    <t>2.845,22</t>
  </si>
  <si>
    <t>PINTOR PARA TINTA EPOXI</t>
  </si>
  <si>
    <t>19,44</t>
  </si>
  <si>
    <t>PINTOR PARA TINTA EPOXI (MENSALISTA)</t>
  </si>
  <si>
    <t>3.437,04</t>
  </si>
  <si>
    <t>PISO DE BORRACHA CANELADO EM PLACAS 50 X 50 CM, E = *3,5* MM, PARA COLA</t>
  </si>
  <si>
    <t>65,34</t>
  </si>
  <si>
    <t>PISO DE BORRACHA ESPORTIVO EM PLACAS 50 X 50 CM, E = 15 MM, PARA ARGAMASSA, PRETO</t>
  </si>
  <si>
    <t>297,61</t>
  </si>
  <si>
    <t>PISO DE BORRACHA FRISADO OU PASTILHADO, PRETO, EM PLACAS 50 X 50 CM, E = 7 MM, PARA ARGAMASSA</t>
  </si>
  <si>
    <t>180,77</t>
  </si>
  <si>
    <t>PISO DE BORRACHA PASTILHADO EM PLACAS 50 X 50 CM, E = *3,5* MM, PARA COLA, PRETO</t>
  </si>
  <si>
    <t>49,71</t>
  </si>
  <si>
    <t>PISO DE BORRACHA PASTILHADO EM PLACAS 50 X 50 CM, E = 15 MM, PARA ARGAMASSA, PRETO</t>
  </si>
  <si>
    <t>289,71</t>
  </si>
  <si>
    <t>PISO ELEVADO COM 2 PLACAS DE ACO COM ENCHIMENTO DE CONCRETO CELULAR, INCLUSO BASE/HASTE/CRUZETAS, 60 X 60 CM, H = *28* CM, RESISTENCIA CARGA CONCENTRADA 496 KG (COM COLOCACAO)</t>
  </si>
  <si>
    <t>507,48</t>
  </si>
  <si>
    <t>PISO EM CERAMICA ESMALTADA EXTRA, PEI MAIOR OU IGUAL A 4, FORMATO MAIOR QUE 2025 CM2</t>
  </si>
  <si>
    <t>48,11</t>
  </si>
  <si>
    <t>PISO EM CERAMICA ESMALTADA EXTRA, PEI MAIOR OU IGUAL A 4, FORMATO MENOR OU IGUAL A 2025 CM2</t>
  </si>
  <si>
    <t>23,60</t>
  </si>
  <si>
    <t>PISO EM CERAMICA ESMALTADA, COMERCIAL (PADRAO POPULAR), PEI MAIOR OU IGUAL A 3, FORMATO MENOR OU IGUAL A  2025 CM2</t>
  </si>
  <si>
    <t>19,57</t>
  </si>
  <si>
    <t>PISO EM GRANILITE, MARMORITE OU GRANITINA, AGREGADO COR PRETO, CINZA, PALHA OU BRANCO, E=  *8* MM (INCLUSO EXECUCAO)</t>
  </si>
  <si>
    <t>87,00</t>
  </si>
  <si>
    <t>PISO EM GRANITO, POLIDO, TIPO AMENDOA/ AMARELO CAPRI/ AMARELO DOURADO CARIOCA OU OUTROS EQUIVALENTES DA REGIAO, FORMATO MENOR OU IGUAL A 3025 CM2, E=  *2* CM</t>
  </si>
  <si>
    <t>322,50</t>
  </si>
  <si>
    <t>PISO EM GRANITO, POLIDO, TIPO ANDORINHA/ QUARTZ/ CASTELO/ CORUMBA OU OUTROS EQUIVALENTES DA REGIAO, FORMATO MENOR OU IGUAL A 3025 CM2, E=  *2* CM</t>
  </si>
  <si>
    <t>243,39</t>
  </si>
  <si>
    <t>PISO EM GRANITO, POLIDO, TIPO MARFIM, DALLAS, CARAVELAS OU OUTROS EQUIVALENTES DA REGIAO, FORMATO MENOR OU IGUAL A 3025 CM2, E=  *2* CM</t>
  </si>
  <si>
    <t>311,00</t>
  </si>
  <si>
    <t>PISO EM GRANITO, POLIDO, TIPO PRETO SAO GABRIEL/ TIJUCA OU OUTROS EQUIVALENTES DA REGIAO, FORMATO MENOR OU IGUAL A 3025 CM2, E=  *2* CM</t>
  </si>
  <si>
    <t>351,57</t>
  </si>
  <si>
    <t>PISO EM PORCELANATO RETIFICADO EXTRA, FORMATO MENOR OU IGUAL A 2025 CM2</t>
  </si>
  <si>
    <t>64,12</t>
  </si>
  <si>
    <t>PISO EM REGUA VINILICA SEMIFLEXIVEL, ENCAIXE CLICADO, E = 4 MM (SEM COLOCACAO)</t>
  </si>
  <si>
    <t>145,54</t>
  </si>
  <si>
    <t>PISO EPOXI AUTONIVELANTE, ESPESSURA *4* MM (INCLUSO EXECUCAO)</t>
  </si>
  <si>
    <t>167,04</t>
  </si>
  <si>
    <t>PISO EPOXI MULTILAYER, ESPESSURA *2* MM (INCLUSO EXECUCAO)</t>
  </si>
  <si>
    <t>97,30</t>
  </si>
  <si>
    <t>PISO FULGET (GRANITO LAVADO) EM PLACAS DE *40 X 40* CM (SEM COLOCACAO)</t>
  </si>
  <si>
    <t>125,28</t>
  </si>
  <si>
    <t>PISO FULGET (GRANITO LAVADO) EM PLACAS DE *75 X 75* CM (SEM COLOCACAO)</t>
  </si>
  <si>
    <t>231,07</t>
  </si>
  <si>
    <t>PISO FULGET (GRANITO LAVADO) MOLDADO IN LOCO (INCLUSO EXECUCAO)</t>
  </si>
  <si>
    <t>123,88</t>
  </si>
  <si>
    <t>PISO INDUSTRIAL EM CONCRETO ARMADO DE ACABAMENTO POLIDO, ESPESSURA 12 CM (CIMENTO QUEIMADO) (INCLUSO EXECUCAO)</t>
  </si>
  <si>
    <t>136,41</t>
  </si>
  <si>
    <t>PISO KORODUR (INCLUSO EXECUCAO)</t>
  </si>
  <si>
    <t>104,40</t>
  </si>
  <si>
    <t>PISO PODOTATIL DE CONCRETO - DIRECIONAL E ALERTA, *40 X 40 X 2,5* CM</t>
  </si>
  <si>
    <t>8,84</t>
  </si>
  <si>
    <t>PISO PORCELANATO, BORDA RETA, EXTRA, FORMATO MAIOR QUE 2025 CM2</t>
  </si>
  <si>
    <t>75,73</t>
  </si>
  <si>
    <t>PISO TATIL ALERTA OU DIRECIONAL, DE BORRACHA, COLORIDO, 25 X 25 CM, E = 5 MM, PARA COLA</t>
  </si>
  <si>
    <t>198,68</t>
  </si>
  <si>
    <t>PISO TATIL DE ALERTA OU DIRECIONAL DE BORRACHA, PRETO, 25 X 25 CM, E = 5 MM, PARA COLA</t>
  </si>
  <si>
    <t>189,25</t>
  </si>
  <si>
    <t>PISO TATIL DE ALERTA OU DIRECIONAL, DE BORRACHA, COLORIDO, 25 X 25 CM, E = 12 MM, PARA ARGAMASSA</t>
  </si>
  <si>
    <t>491,94</t>
  </si>
  <si>
    <t>PISO TATIL DE ALERTA OU DIRECIONAL, DE BORRACHA, PRETO, 25 X 25 CM, E = 12 MM, PARA ARGAMASSA</t>
  </si>
  <si>
    <t>437,99</t>
  </si>
  <si>
    <t>PISO URETANO, VERSAO REVESTIMENTO AUTONIVELANTE, ESPESSURA VARIÁVEL DE 3 A 4 MM (INCLUSO EXECUCAO)</t>
  </si>
  <si>
    <t>162,16</t>
  </si>
  <si>
    <t>PISO/ REVESTIMENTO EM GRANITO, POLIDO, TIPO ANDORINHA/ QUARTZ/ CASTELO/ CORUMBA OU OUTROS EQUIVALENTES DA REGIAO, FORMATO MAIOR OU IGUAL A 3025 CM2, E = *2* CM</t>
  </si>
  <si>
    <t>256,91</t>
  </si>
  <si>
    <t>PISO/ REVESTIMENTO EM MARMORE, POLIDO, BRANCO COMUM, FORMATO MAIOR OU IGUAL A 3025 CM2, E = *2* CM</t>
  </si>
  <si>
    <t>353,16</t>
  </si>
  <si>
    <t>PISO/ REVESTIMENTO EM MARMORE, POLIDO, BRANCO COMUM, FORMATO MENOR OU IGUAL A 3025 CM2, E = *2* CM</t>
  </si>
  <si>
    <t>363,00</t>
  </si>
  <si>
    <t>PLACA / CHAPA DE GESSO ACARTONADO, ACABAMENTO VINILICO LISO EM UMA DAS FACES, COR BRANCA, BORDA QUADRADA, E = 9,5 MM, *625 X 1250* MM (L X C), PARA FORRO REMOVIVEL</t>
  </si>
  <si>
    <t>34,62</t>
  </si>
  <si>
    <t>PLACA / CHAPA DE GESSO ACARTONADO, ACABAMENTO VINILICO LISO EM UMA DAS FACES, COR BRANCA, BORDA QUADRADA, E = 9,5 MM, *625 X 625* MM (L X C), PARA FORRO REMOVIVEL</t>
  </si>
  <si>
    <t>39,98</t>
  </si>
  <si>
    <t>PLACA / CHAPA DE GESSO ACARTONADO, RESISTENTE A UMIDADE (RU), COR VERDE, E = 12,5 MM, 1200 X 1800 MM (L X C)</t>
  </si>
  <si>
    <t>20,88</t>
  </si>
  <si>
    <t>PLACA / CHAPA DE GESSO ACARTONADO, RESISTENTE A UMIDADE (RU), COR VERDE, E = 12,5 MM, 1200 X 2400 MM (L X C)</t>
  </si>
  <si>
    <t>21,89</t>
  </si>
  <si>
    <t>PLACA / CHAPA DE GESSO ACARTONADO, RESISTENTE AO FOGO (RF), COR ROSA, E = 12,5 MM, 1200 X 1800 MM (L X C)</t>
  </si>
  <si>
    <t>19,61</t>
  </si>
  <si>
    <t>PLACA / CHAPA DE GESSO ACARTONADO, RESISTENTE AO FOGO (RF), COR ROSA, E = 12,5 MM, 1200 X 2400 MM (L X C)</t>
  </si>
  <si>
    <t>20,78</t>
  </si>
  <si>
    <t>PLACA / CHAPA DE GESSO ACARTONADO, STANDARD (ST), COR BRANCA, E = 12,5 MM, 1200 X 1800 MM (L X C)</t>
  </si>
  <si>
    <t>PLACA / CHAPA DE GESSO ACARTONADO, STANDARD (ST), COR BRANCA, E = 12,5 MM, 1200 X 2400 MM (L X C)</t>
  </si>
  <si>
    <t>14,62</t>
  </si>
  <si>
    <t>PLACA CIMENTICIA LISA E = 10 MM, DE 1,20 X 3,00 M (SEM AMIANTO)</t>
  </si>
  <si>
    <t>50,47</t>
  </si>
  <si>
    <t>PLACA CIMENTICIA LISA E = 6 MM, DE 1,20 X 3,00 M (SEM AMIANTO)</t>
  </si>
  <si>
    <t>48,86</t>
  </si>
  <si>
    <t>PLACA DE ACO ESMALTADA PARA  IDENTIFICACAO DE RUA, *45 CM X 20* CM</t>
  </si>
  <si>
    <t>74,25</t>
  </si>
  <si>
    <t>PLACA DE ACRILICO TRANSPARENTE ADESIVADA PARA SINALIZACAO DE PORTAS, BORDA POLIDA, DE *25 X 8*, E = 6 MM (NAO INCLUI ACESSORIOS PARA FIXACAO)</t>
  </si>
  <si>
    <t>48,94</t>
  </si>
  <si>
    <t>PLACA DE FIBRA MINERAL PARA FORRO, DE 1250 X 625 MM, E = 15 MM, BORDA RETA, COM PINTURA ANTIMOFO (NAO INCLUI PERFIS)</t>
  </si>
  <si>
    <t>51,05</t>
  </si>
  <si>
    <t>PLACA DE FIBRA MINERAL PARA FORRO, DE 625 X 625 MM, E = 15 MM, BORDA REBAIXADA PARA PERFIL 24 MM, COM PINTURA ANTIMOFO (NAO INCLUI PERFIS)</t>
  </si>
  <si>
    <t>43,04</t>
  </si>
  <si>
    <t>PLACA DE FIBRA MINERAL PARA FORRO, DE 625 X 625 MM, E = 15 MM, BORDA RETA, COM PINTURA ANTIMOFO (NAO INCLUI PERFIS)</t>
  </si>
  <si>
    <t>26,78</t>
  </si>
  <si>
    <t>PLACA DE GESSO PARA FORRO, *60 X 60* CM, ESPESSURA DE 12 MM (SEM COLOCACAO)</t>
  </si>
  <si>
    <t>PLACA DE INAUGURACAO EM BRONZE *35X 50*CM</t>
  </si>
  <si>
    <t>1.080,01</t>
  </si>
  <si>
    <t>PLACA DE INAUGURACAO METALICA, *40* CM X *60* CM</t>
  </si>
  <si>
    <t>678,38</t>
  </si>
  <si>
    <t>PLACA DE OBRA (PARA CONSTRUCAO CIVIL) EM CHAPA GALVANIZADA *N. 22*, ADESIVADA, DE *2,0 X 1,125* M</t>
  </si>
  <si>
    <t>225,00</t>
  </si>
  <si>
    <t>PLACA DE SINALIZACAO DE SEGURANCA CONTRA INCENDIO - ALERTA, TRIANGULAR, BASE DE *30* CM, EM PVC *2* MM ANTI-CHAMAS (SIMBOLOS, CORES E PICTOGRAMAS CONFORME NBR 16820)</t>
  </si>
  <si>
    <t>44,09</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</si>
  <si>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</si>
  <si>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</si>
  <si>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25,91</t>
  </si>
  <si>
    <t>PLACA DE SINALIZACAO DE SEGURANCA CONTRA INCENDIO, FOTOLUMINESCENTE, RETANGULAR, *12 X 40* CM, EM PVC *2* MM ANTI-CHAMAS (SIMBOLOS, CORES E PICTOGRAMAS CONFORME NBR 16820)</t>
  </si>
  <si>
    <t>31,78</t>
  </si>
  <si>
    <t>PLACA DE SINALIZACAO DE SEGURANCA CONTRA INCENDIO, FOTOLUMINESCENTE, RETANGULAR, *13 X 26* CM, EM PVC *2* MM ANTI-CHAMAS (SIMBOLOS, CORES E PICTOGRAMAS CONFORME NBR 16820)</t>
  </si>
  <si>
    <t>22,40</t>
  </si>
  <si>
    <t>PLACA DE SINALIZACAO DE SEGURANCA CONTRA INCENDIO, FOTOLUMINESCENTE, RETANGULAR, *20 X 40* CM, EM PVC *2* MM ANTI-CHAMAS (SIMBOLOS, CORES E PICTOGRAMAS CONFORME NBR 16820)</t>
  </si>
  <si>
    <t>41,76</t>
  </si>
  <si>
    <t>PLACA DE SINALIZACAO EM CHAPA DE ACO NUM 16 COM PINTURA REFLETIVA</t>
  </si>
  <si>
    <t>519,75</t>
  </si>
  <si>
    <t>PLACA DE SINALIZACAO EM CHAPA DE ALUMINIO COM PINTURA REFLETIVA, E = 2 MM</t>
  </si>
  <si>
    <t>648,00</t>
  </si>
  <si>
    <t>PLACA DE VENTILACAO PARA TELHA DE FIBROCIMENTO CANALETE 49 KALHETA</t>
  </si>
  <si>
    <t>6,29</t>
  </si>
  <si>
    <t>PLACA DE VENTILACAO PARA TELHA DE FIBROCIMENTO, CANALETE 90 OU KALHETAO</t>
  </si>
  <si>
    <t>PLACA NUMERACAO RESIDENCIAL EM CHAPA GALVANIZADA ESMALTADA 12 X 18 CM</t>
  </si>
  <si>
    <t>33,75</t>
  </si>
  <si>
    <t>PLACA ORIENTATIVA SOBRE EXERCÍCIOS, 2,00M X 1,00M, EM TUBO DE ACO CARBONO, PINTURA NO PROCESSO ELETROSTATICO - PARA ACADEMIA AO AR LIVRE / ACADEMIA DA TERCEIRA IDADE - ATI</t>
  </si>
  <si>
    <t>1.789,70</t>
  </si>
  <si>
    <t>PLACA VINILICA SEMIFLEXIVEL PARA PISOS, E = 3,2 MM, 30 X 30 CM (SEM COLOCACAO)</t>
  </si>
  <si>
    <t>139,71</t>
  </si>
  <si>
    <t>PLACA VINILICA SEMIFLEXIVEL PARA REVESTIMENTO DE PISOS E PAREDES, E = 2 MM (SEM COLOCACAO)</t>
  </si>
  <si>
    <t>84,00</t>
  </si>
  <si>
    <t>PLACA/PISO DE CONCRETO POROSO/ PAVIMENTO PERMEAVEL/BLOCO DRENANTE DE CONCRETO, 40 CM X 40 CM, E = 6 CM, COR NATURAL</t>
  </si>
  <si>
    <t>PLACA/TAMPA CEGA EM LATAO ESCOVADO PARA CONDULETE EM LIGA DE ALUMINIO 4 X 4"</t>
  </si>
  <si>
    <t>24,57</t>
  </si>
  <si>
    <t>PLUG OU BUJAO DE FERRO GALVANIZADO, DE 1 1/2"</t>
  </si>
  <si>
    <t>11,68</t>
  </si>
  <si>
    <t>PLUG OU BUJAO DE FERRO GALVANIZADO, DE 1 1/4"</t>
  </si>
  <si>
    <t>10,02</t>
  </si>
  <si>
    <t>PLUG OU BUJAO DE FERRO GALVANIZADO, DE 1/2"</t>
  </si>
  <si>
    <t>PLUG OU BUJAO DE FERRO GALVANIZADO, DE 1"</t>
  </si>
  <si>
    <t>6,41</t>
  </si>
  <si>
    <t>PLUG OU BUJAO DE FERRO GALVANIZADO, DE 2 1/2"</t>
  </si>
  <si>
    <t>34,54</t>
  </si>
  <si>
    <t>PLUG OU BUJAO DE FERRO GALVANIZADO, DE 2"</t>
  </si>
  <si>
    <t>17,27</t>
  </si>
  <si>
    <t>PLUG OU BUJAO DE FERRO GALVANIZADO, DE 3/4"</t>
  </si>
  <si>
    <t>PLUG OU BUJAO DE FERRO GALVANIZADO, DE 3"</t>
  </si>
  <si>
    <t>48,36</t>
  </si>
  <si>
    <t>PLUG OU BUJAO DE FERRO GALVANIZADO, DE 4"</t>
  </si>
  <si>
    <t>89,89</t>
  </si>
  <si>
    <t>PLUG PVC P/ ESG PREDIAL  75MM</t>
  </si>
  <si>
    <t>PLUG PVC P/ ESG PREDIAL 100MM</t>
  </si>
  <si>
    <t>PLUG PVC P/ ESG PREDIAL 50MM</t>
  </si>
  <si>
    <t>3,27</t>
  </si>
  <si>
    <t>PLUG PVC ROSCAVEL,  1/2",  AGUA FRIA PREDIAL (NBR 5648)</t>
  </si>
  <si>
    <t>0,60</t>
  </si>
  <si>
    <t>PLUG PVC,  JE, DN 100 MM, PARA REDE COLETORA ESGOTO (NBR 10569)</t>
  </si>
  <si>
    <t>38,98</t>
  </si>
  <si>
    <t>PLUG PVC, JE, DN 150 MM, PARA REDE COLETORA ESGOTO (NBR 10569)</t>
  </si>
  <si>
    <t>88,23</t>
  </si>
  <si>
    <t>PLUG PVC, JE, DN 200 MM, PARA REDE COLETORA ESGOTO (NBR 10569)</t>
  </si>
  <si>
    <t>179,16</t>
  </si>
  <si>
    <t>PLUG PVC, JE, DN 250 MM, PARA REDE COLETORA ESGOTO (NBR 10569)</t>
  </si>
  <si>
    <t>346,01</t>
  </si>
  <si>
    <t>PLUG PVC, JE, DN 350 MM, PARA REDE COLETORA ESGOTO (NBR 10569)</t>
  </si>
  <si>
    <t>1.017,40</t>
  </si>
  <si>
    <t>PLUG PVC, ROSCAVEL 1", PARA AGUA FRIA PREDIAL</t>
  </si>
  <si>
    <t>PLUG PVC, ROSCAVEL 3/4", PARA  AGUA FRIA PREDIAL</t>
  </si>
  <si>
    <t>PLUG PVC, ROSCAVEL, 1 1/2",  AGUA FRIA PREDIAL</t>
  </si>
  <si>
    <t>PLUG PVC, ROSCAVEL, 1 1/4",  AGUA FRIA PREDIAL</t>
  </si>
  <si>
    <t>2,84</t>
  </si>
  <si>
    <t>PLUG PVC, ROSCAVEL, 2",  AGUA FRIA PREDIAL</t>
  </si>
  <si>
    <t>PO DE MARMORE (POSTO PEDREIRA/FORNECEDOR, SEM FRETE)</t>
  </si>
  <si>
    <t>PO DE PEDRA (POSTO PEDREIRA/FORNECEDOR, SEM FRETE)</t>
  </si>
  <si>
    <t>POCEIRO / ESCAVADOR DE VALAS E TUBULOES</t>
  </si>
  <si>
    <t>POCEIRO / ESCAVADOR DE VALAS E TUBULOES (MENSALISTA)</t>
  </si>
  <si>
    <t>2.506,36</t>
  </si>
  <si>
    <t>POLIDORA DE PISO (POLITRIZ) ELETRICA, MOTOR MONOFASICO DE 4 HP, PESO DE 100 KG, DIAMETRO DO TRABALHO DE 450 MM</t>
  </si>
  <si>
    <t>6.438,55</t>
  </si>
  <si>
    <t>POLIESTIRENO EXPANDIDO/EPS (ISOPOR), PEROLAS, PARA CONCRETO LEVE</t>
  </si>
  <si>
    <t>51,70</t>
  </si>
  <si>
    <t>POLIESTIRENO EXPANDIDO/EPS (ISOPOR), TIPO 2F, BLOCO</t>
  </si>
  <si>
    <t>397,75</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</si>
  <si>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</si>
  <si>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</si>
  <si>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</si>
  <si>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</si>
  <si>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101,73</t>
  </si>
  <si>
    <t>PONTALETE *7,5 X 7,5* CM EM PINUS, MISTA OU EQUIVALENTE DA REGIAO - BRUTA</t>
  </si>
  <si>
    <t>4,90</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</si>
  <si>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</si>
  <si>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</si>
  <si>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</si>
  <si>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159,02</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</si>
  <si>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</si>
  <si>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</si>
  <si>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</si>
  <si>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</si>
  <si>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</si>
  <si>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</si>
  <si>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</si>
  <si>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0,23</t>
  </si>
  <si>
    <t>PORCA ZINCADA, SEXTAVADA, DIAMETRO 1"</t>
  </si>
  <si>
    <t>PORCA ZINCADA, SEXTAVADA, DIAMETRO 3/8"</t>
  </si>
  <si>
    <t>PORCA ZINCADA, SEXTAVADA, DIAMETRO 5/16"</t>
  </si>
  <si>
    <t>PORCA ZINCADA, SEXTAVADA, DIAMETRO 5/8"</t>
  </si>
  <si>
    <t>PORTA CADEADO EM ACO GALVANIZADO, COMPRIMENTO DE 3  1/2"</t>
  </si>
  <si>
    <t>6,46</t>
  </si>
  <si>
    <t>PORTA CORTA-FOGO PARA SAIDA DE EMERGENCIA, COM FECHADURA, VAO LUZ DE 90 X 210 CM, CLASSE P-90 (NBR 11742)</t>
  </si>
  <si>
    <t>800,75</t>
  </si>
  <si>
    <t>PORTA DE ABRIR / GIRO, DE MADEIRA FOLHA MEDIA (NBR 15930) DE 1000 X 2100 MM, DE 35 MM A 40 MM DE ESPESSURA, NUCLEO SEMI-SOLIDO (SARRAFEADO), CAPA LISA EM HDF, ACABAMENTO EM LAMINADO NATURAL PARA VERNIZ</t>
  </si>
  <si>
    <t>203,53</t>
  </si>
  <si>
    <t>PORTA DE ABRIR / GIRO, DE MADEIRA FOLHA MEDIA (NBR 15930) DE 1000 X 2100 MM, DE 35 MM A 40 MM DE ESPESSURA, NUCLEO SEMI-SOLIDO (SARRAFEADO), CAPA LISA EM HDF, ACABAMENTO EM PRIMER PARA PINTURA</t>
  </si>
  <si>
    <t>190,90</t>
  </si>
  <si>
    <t>PORTA DE ABRIR / GIRO, DE MADEIRA FOLHA MEDIA (NBR 15930) DE 700 X 2100 MM, DE 35 MM A 40 MM DE ESPESSURA, NUCLEO SEMI-SOLIDO (SARRAFEADO), CAPA FRISADA EM HDF, ACABAMENTO MELAMINICO EM PADRAO MADEIRA</t>
  </si>
  <si>
    <t>150,55</t>
  </si>
  <si>
    <t>PORTA DE ABRIR / GIRO, DE MADEIRA FOLHA MEDIA (NBR 15930) DE 700 X 2100 MM, DE 35 MM A 40 MM DE ESPESSURA, NUCLEO SEMI-SOLIDO (SARRAFEADO), CAPA LISA EM HDF, ACABAMENTO EM LAMINADO NATURAL PARA VERNIZ</t>
  </si>
  <si>
    <t>134,03</t>
  </si>
  <si>
    <t>PORTA DE ABRIR / GIRO, DE MADEIRA FOLHA MEDIA (NBR 15930) DE 800 X 2100 MM, DE 35 MM A 40 MM DE ESPESSURA, NUCLEO SEMI-SOLIDO (SARRAFEADO), CAPA FRISADA EM HDF, ACABAMENTO MELAMINICO EM PADRAO MADEIRA</t>
  </si>
  <si>
    <t>170,03</t>
  </si>
  <si>
    <t>PORTA DE ABRIR / GIRO, DE MADEIRA FOLHA MEDIA (NBR 15930) DE 800 X 2100 MM, DE 35 MM A 40 MM DE ESPESSURA, NUCLEO SEMI-SOLIDO (SARRAFEADO), CAPA LISA EM HDF, ACABAMENTO EM LAMINADO NATURAL PARA VERNIZ</t>
  </si>
  <si>
    <t>166,09</t>
  </si>
  <si>
    <t>PORTA DE ABRIR / GIRO, DE MADEIRA FOLHA MEDIA (NBR 15930) DE 900 X 2100 MM, DE 35 MM A 40 MM DE ESPESSURA, NUCLEO SEMI-SOLIDO (SARRAFEADO), CAPA LISA EM HDF, ACABAMENTO EM LAMINADO NATURAL PARA VERNIZ</t>
  </si>
  <si>
    <t>190,02</t>
  </si>
  <si>
    <t>PORTA DE ABRIR EM ACO COM DIVISAO HORIZONTAL  PARA VIDROS, COM FUNDO ANTICORROSIVO/PRIMER DE PROTECAO, SEM GUARNICAO/ALIZAR/VISTA, VIDROS NAO INCLUSOS, 87 X 210 CM</t>
  </si>
  <si>
    <t>360,17</t>
  </si>
  <si>
    <t>PORTA DE ABRIR EM ACO TIPO VENEZIANA, COM FUNDO ANTICORROSIVO / PRIMER DE PROTECAO, SEM GUARNICAO/ALIZAR/VISTA, 87 X 210 CM</t>
  </si>
  <si>
    <t>445,43</t>
  </si>
  <si>
    <t>PORTA DE ABRIR EM ALUMINIO COM DIVISAO HORIZONTAL  PARA VIDROS,  ACABAMENTO ANODIZADO NATURAL, VIDROS INCLUSOS, SEM GUARNICAO/ALIZAR/VISTA , 87 X 210 CM</t>
  </si>
  <si>
    <t>1.397,36</t>
  </si>
  <si>
    <t>PORTA DE ABRIR EM ALUMINIO COM LAMBRI HORIZONTAL/LAMINADA, ACABAMENTO ANODIZADO NATURAL, SEM GUARNICAO/ALIZAR/VISTA</t>
  </si>
  <si>
    <t>1.133,02</t>
  </si>
  <si>
    <t>PORTA DE ABRIR EM ALUMINIO TIPO VENEZIANA, ACABAMENTO ANODIZADO NATURAL, SEM GUARNICAO/ALIZAR/VISTA</t>
  </si>
  <si>
    <t>782,47</t>
  </si>
  <si>
    <t>PORTA DE ABRIR EM ALUMINIO TIPO VENEZIANA, ACABAMENTO ANODIZADO NATURAL, SEM GUARNICAO/ALIZAR/VISTA, 87 X 210 CM</t>
  </si>
  <si>
    <t>1.432,85</t>
  </si>
  <si>
    <t>PORTA DE ABRIR EM GRADIL COM BARRA CHATA 3 CM X 1/4", COM REQUADRO E GUARNICAO - COMPLETO - ACABAMENTO NATURAL</t>
  </si>
  <si>
    <t>387,08</t>
  </si>
  <si>
    <t>PORTA DE CORRER EM ALUMINIO, DUAS FOLHAS MOVEIS COM VIDRO, FECHADURA E PUXADOR EMBUTIDO, ACABAMENTO ANODIZADO NATURAL, SEM GUARNICAO/ALIZAR/VISTA</t>
  </si>
  <si>
    <t>725,81</t>
  </si>
  <si>
    <t>PORTA DE ENROLAR MANUAL COMPLETA, ARTICULADA RAIADA LARGA, EM ACO GALVANIZADO NATURAL, CHAPA NUMERO 24 (SEM INSTALACAO)</t>
  </si>
  <si>
    <t>457,52</t>
  </si>
  <si>
    <t>PORTA DE ENROLAR MANUAL COMPLETA, PERFIL MEIA CANA CEGA, EM ACO GALVANIZADO COM PINTURA ELETROSTATICA, CHAPA NUMERO 24 " (SEM INSTALACAO)</t>
  </si>
  <si>
    <t>743,47</t>
  </si>
  <si>
    <t>PORTA DE ENROLAR MANUAL COMPLETA, PERFIL MEIA CANA CEGA, EM ACO GALVANIZADO NATURAL, CHAPA NUMERO 24 (SEM INSTALACAO)</t>
  </si>
  <si>
    <t>626,75</t>
  </si>
  <si>
    <t>PORTA DE ENROLAR MANUAL COMPLETA, PERFIL MEIA CANA VAZADA TIJOLINHO, EM ACO GALVANIZADO NATURAL, CHAPA NUMERO 24 (SEM INSTALACAO)</t>
  </si>
  <si>
    <t>933,71</t>
  </si>
  <si>
    <t>PORTA DE MADEIRA QUADRICULADA PARA VIDRO, DE CORRER (EUCALIPTO OU EQUIVALENTE REGIONAL), E = *3,5* CM</t>
  </si>
  <si>
    <t>366,97</t>
  </si>
  <si>
    <t>PORTA DE MADEIRA TIPO VENEZIANA (EUCALIPTO OU EQUIVALENTE REGIONAL), E = *3,5* CM</t>
  </si>
  <si>
    <t>247,72</t>
  </si>
  <si>
    <t>PORTA DE MADEIRA-DE-LEI QUADRICULADA PARA VIDRO, DE CORRER (ANGELIM OU EQUIVALENTE REGIONAL), E = *3,5* CM</t>
  </si>
  <si>
    <t>606,13</t>
  </si>
  <si>
    <t>PORTA DE MADEIRA-DE-LEI TIPO MEXICANA SEM EMENDA (ANGELIM OU EQUIVALENTE REGIONAL), E = *3,5* CM</t>
  </si>
  <si>
    <t>503,40</t>
  </si>
  <si>
    <t>PORTA DE MADEIRA-DE-LEI TIPO VENEZIANA (ANGELIM OU EQUIVALENTE REGIONAL), E = *3,5* CM</t>
  </si>
  <si>
    <t>350,35</t>
  </si>
  <si>
    <t>PORTA DE MADEIRA, FOLHA LEVE (NBR 15930) DE 600 X 2100 MM, DE 35 MM A 40 MM DE ESPESSURA, NUCLEO COLMEIA, CAPA LISA EM HDF, ACABAMENTO EM PRIMER PARA PINTURA</t>
  </si>
  <si>
    <t>115,14</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</si>
  <si>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</si>
  <si>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</si>
  <si>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127,02</t>
  </si>
  <si>
    <t>PORTA DE MADEIRA, FOLHA LEVE (NBR 15930), DE 600 X 2100 MM, E = 35 MM, NUCLEO COLMEIA, CAPA LISA EM HDF, ACABAMENTO MELAMINICO EM PADRAO MADEIRA</t>
  </si>
  <si>
    <t>149,20</t>
  </si>
  <si>
    <t>PORTA DE MADEIRA, FOLHA MEDIA (NBR 15930) DE 600 X 2100 MM, DE 35 MM A 40 MM DE ESPESSURA, NUCLEO SEMI-SOLIDO (SARRAFEADO), CAPA FRISADA EM HDF, ACABAMENTO MELAMINICO EM PADRAO MADEIRA</t>
  </si>
  <si>
    <t>138,50</t>
  </si>
  <si>
    <t>PORTA DE MADEIRA, FOLHA MEDIA (NBR 15930) DE 600 X 2100 MM, DE 35 MM A 40 MM DE ESPESSURA, NUCLEO SEMI-SOLIDO (SARRAFEADO), CAPA LISA EM HDF, ACABAMENTO EM PRIMER PARA PINTURA</t>
  </si>
  <si>
    <t>125,76</t>
  </si>
  <si>
    <t>PORTA DE MADEIRA, FOLHA MEDIA (NBR 15930) DE 600 X 2100 MM, DE 35 MM A 40 MM DE ESPESSURA, NUCLEO SEMI-SOLIDO (SARRAFEADO), CAPA LISA EM HDF, ACABAMENTO LAMINADO NATURAL PARA VERNIZ</t>
  </si>
  <si>
    <t>132,59</t>
  </si>
  <si>
    <t>PORTA DE MADEIRA, FOLHA MEDIA (NBR 15930) DE 700 X 2100 MM, DE 35 MM A 40 MM DE ESPESSURA, NUCLEO SEMI-SOLIDO (SARRAFEADO), CAPA LISA EM HDF, ACABAMENTO EM PRIMER PARA PINTURA</t>
  </si>
  <si>
    <t>126,87</t>
  </si>
  <si>
    <t>PORTA DE MADEIRA, FOLHA MEDIA (NBR 15930) DE 800 X 2100 MM, DE 35 MM A 40 MM DE ESPESSURA, NUCLEO SEMI-SOLIDO (SARRAFEADO), CAPA LISA EM HDF, ACABAMENTO EM PRIMER PARA PINTURA</t>
  </si>
  <si>
    <t>138,36</t>
  </si>
  <si>
    <t>PORTA DE MADEIRA, FOLHA MEDIA (NBR 15930) DE 900 X 2100 MM, DE 35 MM A 40 MM DE ESPESSURA, NUCLEO SEMI-SOLIDO (SARRAFEADO), CAPA LISA EM HDF, ACABAMENTO EM PRIMER PARA PINTURA</t>
  </si>
  <si>
    <t>183,97</t>
  </si>
  <si>
    <t>PORTA DE MADEIRA, FOLHA PESADA (NBR 15930) DE 800 X 2100 MM, DE 40 MM A 45 MM DE ESPESSURA, NUCLEO SOLIDO, CAPA LISA EM HDF, ACABAMENTO EM LAMINADO NATURAL PARA VERNIZ</t>
  </si>
  <si>
    <t>258,33</t>
  </si>
  <si>
    <t>PORTA DE MADEIRA, FOLHA PESADA (NBR 15930) DE 800 X 2100 MM, DE 40 MM A 45 MM DE ESPESSURA, NUCLEO SOLIDO, CAPA LISA EM HDF, ACABAMENTO EM PRIMER PARA PINTURA</t>
  </si>
  <si>
    <t>285,67</t>
  </si>
  <si>
    <t>PORTA DE MADEIRA, FOLHA PESADA (NBR 15930) DE 900 X 2100 MM, DE 40 MM A 45 MM DE ESPESSURA, NUCLEO SOLIDO, CAPA LISA EM HDF, ACABAMENTO EM LAMINADO NATURAL PARA VERNIZ</t>
  </si>
  <si>
    <t>300,65</t>
  </si>
  <si>
    <t>PORTA DE MADEIRA, FOLHA PESADA (NBR 15930) DE 900 X 2100 MM, DE 40 MM A 45 MM DE ESPESSURA, NUCLEO SOLIDO, CAPA LISA EM HDF, ACABAMENTO EM PRIMER PARA PINTURA</t>
  </si>
  <si>
    <t>324,00</t>
  </si>
  <si>
    <t>PORTA DENTE PARA FRESADORA</t>
  </si>
  <si>
    <t>534,97</t>
  </si>
  <si>
    <t>PORTA GRADE DE ENROLAR MANUAL COMPLETA, PERFIL TUBULAR TIJOLINHO 3/4 ", EM ACO GALVANIZADO NATURAL (SEM INSTALACAO)</t>
  </si>
  <si>
    <t>1.395,90</t>
  </si>
  <si>
    <t>PORTA TOALHA BANHO EM METAL CROMADO, TIPO BARRA</t>
  </si>
  <si>
    <t>PORTA TOALHA ROSTO EM METAL CROMADO, TIPO ARGOLA</t>
  </si>
  <si>
    <t>24,29</t>
  </si>
  <si>
    <t>PORTA VIDRO TEMPERADO INCOLOR, 2 FOLHAS DE CORRER, E = 10 MM (SEM FERRAGENS E SEM COLOCACAO)</t>
  </si>
  <si>
    <t>259,62</t>
  </si>
  <si>
    <t>PORTAO BASCULANTE MANUAL EM ACO GALVANIZADO NATURAL, TIPO LAMBRIL COM REQUADRO/BATENTE, CHAPA NUMERO 26, INCLUI FECHADURA (SEM INSTALACAO)</t>
  </si>
  <si>
    <t>497,43</t>
  </si>
  <si>
    <t>PORTAO BASCULANTE, MANUAL, EM CHAPA TIPO LAMBRIL QUADRADO, COM REQUADRO, ACABAMENTO NATURAL</t>
  </si>
  <si>
    <t>381,95</t>
  </si>
  <si>
    <t>PORTAO DE ABRIR EM GRADIL DE METALON REDONDO DE 3/4"  VERTICAL, COM REQUADRO, ACABAMENTO NATURAL - COMPLETO</t>
  </si>
  <si>
    <t>346,63</t>
  </si>
  <si>
    <t>PORTAO DE CORRER EM CHAPA TIPO PAINEL LAMBRIL QUADRADO, COM PORTA SOCIAL COMPLETA INCLUIDA, COM REQUADRO, ACABAMENTO NATURAL, COM TRILHOS E ROLDANAS</t>
  </si>
  <si>
    <t>713,00</t>
  </si>
  <si>
    <t>PORTAO DE CORRER EM GRADIL FIXO DE BARRA DE FERRO CHATA DE 3 X 1/4" NA VERTICAL, SEM REQUADRO, ACABAMENTO NATURAL, COM TRILHOS E ROLDANAS</t>
  </si>
  <si>
    <t>457,32</t>
  </si>
  <si>
    <t>POSTE CONICO CONTINUO EM ACO GALVANIZADO, CURVO, BRACO DUPLO, ENGASTADO,  H = 9 M, DIAMETRO INFERIOR = *135* MM</t>
  </si>
  <si>
    <t>2.034,16</t>
  </si>
  <si>
    <t>POSTE CONICO CONTINUO EM ACO GALVANIZADO, CURVO, BRACO DUPLO, FLANGEADO,  H = 9 M, DIAMETRO INFERIOR = *135* MM</t>
  </si>
  <si>
    <t>2.311,96</t>
  </si>
  <si>
    <t>POSTE CONICO CONTINUO EM ACO GALVANIZADO, CURVO, BRACO SIMPLES, ENGASTADO,  H = 9 M, DIAMETRO INFERIOR = *135* MM</t>
  </si>
  <si>
    <t>1.966,29</t>
  </si>
  <si>
    <t>POSTE CONICO CONTINUO EM ACO GALVANIZADO, CURVO, BRACO SIMPLES, FLANGEADO,  H = 9 M, DIAMETRO INFERIOR = *135* MM</t>
  </si>
  <si>
    <t>1.963,44</t>
  </si>
  <si>
    <t>POSTE CONICO CONTINUO EM ACO GALVANIZADO, CURVO, BRACO SIMPLES, FLANGEADO, H = 7 M, DIAMETRO INFERIOR = *125* MM</t>
  </si>
  <si>
    <t>1.465,00</t>
  </si>
  <si>
    <t>POSTE CONICO CONTINUO EM ACO GALVANIZADO, RETO, ENGASTADO,  H = 7 M, DIAMETRO INFERIOR = *125* MM</t>
  </si>
  <si>
    <t>1.483,60</t>
  </si>
  <si>
    <t>POSTE CONICO CONTINUO EM ACO GALVANIZADO, RETO, ENGASTADO,  H = 9 M, DIAMETRO INFERIOR = *145* MM</t>
  </si>
  <si>
    <t>2.055,32</t>
  </si>
  <si>
    <t>POSTE CONICO CONTINUO EM ACO GALVANIZADO, RETO, FLANGEADO,  H = 3 M, DIAMETRO INFERIOR = *95* MM</t>
  </si>
  <si>
    <t>505,86</t>
  </si>
  <si>
    <t>POSTE DE CONCRETO CIRCULAR, 150 KG, H = 10 M (NBR 8451)</t>
  </si>
  <si>
    <t>1.071,92</t>
  </si>
  <si>
    <t>POSTE DE CONCRETO CIRCULAR, 200 KG, H = 11 M (NBR 8451)</t>
  </si>
  <si>
    <t>1.492,71</t>
  </si>
  <si>
    <t>POSTE DE CONCRETO CIRCULAR, 200 KG, H = 9 M (NBR 8451)</t>
  </si>
  <si>
    <t>1.053,12</t>
  </si>
  <si>
    <t>POSTE DE CONCRETO CIRCULAR, 300 KG, H = 11 M (NBR 8451)</t>
  </si>
  <si>
    <t>1.497,26</t>
  </si>
  <si>
    <t>POSTE DE CONCRETO CIRCULAR, 300 KG, H = 9 M (NBR 8451)</t>
  </si>
  <si>
    <t>1.165,37</t>
  </si>
  <si>
    <t>POSTE DE CONCRETO CIRCULAR, 400 KG, H = 11 M (NBR 8451)</t>
  </si>
  <si>
    <t>1.905,34</t>
  </si>
  <si>
    <t>POSTE DE CONCRETO CIRCULAR, 400 KG, H = 14 M (NBR 8451)</t>
  </si>
  <si>
    <t>3.180,64</t>
  </si>
  <si>
    <t>POSTE DE CONCRETO CIRCULAR, 400 KG, H = 9 M (NBR 8451)</t>
  </si>
  <si>
    <t>1.490,15</t>
  </si>
  <si>
    <t>POSTE DE CONCRETO DUPLO T, TIPO B, 300 KG, H = 10 M (NBR 8451)</t>
  </si>
  <si>
    <t>1.281,40</t>
  </si>
  <si>
    <t>POSTE DE CONCRETO DUPLO T, TIPO B, 300 KG, H = 9 M (NBR 8451)</t>
  </si>
  <si>
    <t>1.063,76</t>
  </si>
  <si>
    <t>POSTE DE CONCRETO DUPLO T, TIPO D, 200 KG, H = 9 M (NBR 8451)</t>
  </si>
  <si>
    <t>866,96</t>
  </si>
  <si>
    <t>POSTE DE CONCRETO DUPLO T, 200 KG, H = 11 M (NBR 8451)</t>
  </si>
  <si>
    <t>1.142,47</t>
  </si>
  <si>
    <t>POSTE DE CONCRETO DUPLO T, 300 KG, H = 12 M (NBR 8451)</t>
  </si>
  <si>
    <t>1.698,42</t>
  </si>
  <si>
    <t>POSTE DE CONCRETO DUPLO T, 400 KG,H = 12 M (NBR 8451)</t>
  </si>
  <si>
    <t>1.778,60</t>
  </si>
  <si>
    <t>POSTE DECORATIVO PARA JARDIM EM ACO TUBULAR, SEM LUMINARIA, H = *2,5* M</t>
  </si>
  <si>
    <t>299,43</t>
  </si>
  <si>
    <t>POSTE PADRAO SUBTERRANEO 100 A, H = 2,5 M</t>
  </si>
  <si>
    <t>1.223,32</t>
  </si>
  <si>
    <t>POSTE PADRAO SUBTERRANEO 200 A, H = 2,5 M</t>
  </si>
  <si>
    <t>2.935,97</t>
  </si>
  <si>
    <t>POSTE ROLICO DE MADEIRA TRATADA, D = 20 A 25 CM, H = 12,00 M, EM EUCALIPTO OU EQUIVALENTE DA REGIAO</t>
  </si>
  <si>
    <t>71,66</t>
  </si>
  <si>
    <t>POZOLANA DE CLASSE C</t>
  </si>
  <si>
    <t>257,14</t>
  </si>
  <si>
    <t>PRANCHA  APARELHADA *4 X 30* CM, EM MACARANDUBA, ANGELIM OU EQUIVALENTE DA REGIAO</t>
  </si>
  <si>
    <t>50,62</t>
  </si>
  <si>
    <t>PRANCHA NAO APARELHADA  *6 X 25* CM, EM MACARANDUBA, ANGELIM OU EQUIVALENTE DA REGIAO -  BRUTA</t>
  </si>
  <si>
    <t>42,06</t>
  </si>
  <si>
    <t>PRANCHA NAO APARELHADA  *6 X 30* CM, EM MACARANDUBA, ANGELIM OU EQUIVALENTE DA REGIAO - BRUTA</t>
  </si>
  <si>
    <t>50,45</t>
  </si>
  <si>
    <t>PRANCHA NAO APARELHADA  *6 X 40* CM, EM MACARANDUBA, ANGELIM OU EQUIVALENTE DA REGIAO -  BRUTA</t>
  </si>
  <si>
    <t>116,42</t>
  </si>
  <si>
    <t>PRANCHAO  APARELHADO *8 X 30* CM, EM MACARANDUBA, ANGELIM OU EQUIVALENTE DA REGIAO</t>
  </si>
  <si>
    <t>104,78</t>
  </si>
  <si>
    <t>PRANCHAO APARELHADO *7,5 X 23* CM, EM MACARANDUBA, ANGELIM OU EQUIVALENTE DA REGIAO</t>
  </si>
  <si>
    <t>77,61</t>
  </si>
  <si>
    <t>PRANCHAO NAO APARELHADO  *7,5 X 23* CM, EM MACARANDUBA, ANGELIM OU EQUIVALENTE DA REGIAO - BRUTA</t>
  </si>
  <si>
    <t>87,31</t>
  </si>
  <si>
    <t>PRANCHAO NAO APARELHADO *8 X 30* CM, EM MACARANDUBA, ANGELIM OU EQUIVALENTE DA REGIAO - BRUTA</t>
  </si>
  <si>
    <t>PREGO DE ACO POLIDO COM CABECA DUPLA 17 X 27 (2 1/2 X 11)</t>
  </si>
  <si>
    <t>23,48</t>
  </si>
  <si>
    <t>PREGO DE ACO POLIDO COM CABECA 10 X 10 (7/8 X 17)</t>
  </si>
  <si>
    <t>36,18</t>
  </si>
  <si>
    <t>PREGO DE ACO POLIDO COM CABECA 10 X 11 (1 X 17)</t>
  </si>
  <si>
    <t>33,47</t>
  </si>
  <si>
    <t>PREGO DE ACO POLIDO COM CABECA 12 X 12</t>
  </si>
  <si>
    <t>PREGO DE ACO POLIDO COM CABECA 14 X 18 (1 1/2 X 14)</t>
  </si>
  <si>
    <t>22,70</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</si>
  <si>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</si>
  <si>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</si>
  <si>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</si>
  <si>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</si>
  <si>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</si>
  <si>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19,02</t>
  </si>
  <si>
    <t>PREGO DE ACO POLIDO COM CABECA 17 X 24 (2 1/4 X 11)</t>
  </si>
  <si>
    <t>PREGO DE ACO POLIDO COM CABECA 17 X 27 (2 1/2 X 11)</t>
  </si>
  <si>
    <t>PREGO DE ACO POLIDO COM CABECA 17 X 30 (2 3/4 X 11)</t>
  </si>
  <si>
    <t>19,60</t>
  </si>
  <si>
    <t>PREGO DE ACO POLIDO COM CABECA 18 X 24 (2 1/4 X 10)</t>
  </si>
  <si>
    <t>PREGO DE ACO POLIDO COM CABECA 18 X 27 (2 1/2 X 10)</t>
  </si>
  <si>
    <t>18,70</t>
  </si>
  <si>
    <t>PREGO DE ACO POLIDO COM CABECA 18 X 30 (2 3/4 X 10)</t>
  </si>
  <si>
    <t>PREGO DE ACO POLIDO COM CABECA 19  X 36 (3 1/4  X  9)</t>
  </si>
  <si>
    <t>PREGO DE ACO POLIDO COM CABECA 19 X 33 (3 X 9)</t>
  </si>
  <si>
    <t>PREGO DE ACO POLIDO COM CABECA 22 X 48 (4 1/4 X 5)</t>
  </si>
  <si>
    <t>19,16</t>
  </si>
  <si>
    <t>PREGO DE ACO POLIDO SEM CABECA 15 X 15 (1 1/4 X 13)</t>
  </si>
  <si>
    <t>21,39</t>
  </si>
  <si>
    <t>PRESSAO DE PERNAS TRIPLO, EM TUBO DE ACO CARBONO, PINTURA NO PROCESSO ELETROSTATICO - EQUIPAMENTO DE GINASTICA PARA ACADEMIA AO AR LIVRE / ACADEMIA DA TERCEIRA IDADE - ATI</t>
  </si>
  <si>
    <t>3.387,96</t>
  </si>
  <si>
    <t>PRIMER EPOXI</t>
  </si>
  <si>
    <t>183,91</t>
  </si>
  <si>
    <t>PRIMER PARA MANTA ASFALTICA A BASE DE ASFALTO MODIFICADO DILUIDO EM SOLVENTE, APLICACAO A FRIO</t>
  </si>
  <si>
    <t>12,40</t>
  </si>
  <si>
    <t>PROJETOR DE ARGAMASSA, CAPACIDADE DE PROJECAO 1,5 M3/H, ALCANCE DA PROJECAO 30 ATE 60 M, MOTOR ELETRICO TRIFASICO</t>
  </si>
  <si>
    <t>61.958,66</t>
  </si>
  <si>
    <t>PROJETOR DE ARGAMASSA, CAPACIDADE DE PROJECAO 2,0 M3/H, ALCANCE DA PROJECAO ATE 50 M, MOTOR ELETRICO TRIFASICO</t>
  </si>
  <si>
    <t>82.125,89</t>
  </si>
  <si>
    <t>PROJETOR PNEUMATICO DE ARGAMASSA PARA CHAPISCO E REBOCO COM RECIPIENTE ACOPLADO, TIPO CANEQUNHA, COM VOLUME DE 1,50 L, SEM COMPRESSOR</t>
  </si>
  <si>
    <t>492,67</t>
  </si>
  <si>
    <t>PROJETOR RETANGULAR FECHADO PARA LAMPADA VAPOR DE MERCURIO/SODIO 250 W A 500 W, CABECEIRAS EM ALUMINIO FUNDIDO, CORPO EM ALUMINIO ANODIZADO, PARA LAMPADA E40 FECHAMENTO EM VIDRO TEMPERADO.</t>
  </si>
  <si>
    <t>88,38</t>
  </si>
  <si>
    <t>PROLONGADOR/EXTENSOR PARA ROLO DE PINTURA 3 M</t>
  </si>
  <si>
    <t>52,16</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</si>
  <si>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</si>
  <si>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</si>
  <si>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</si>
  <si>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</si>
  <si>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26,87</t>
  </si>
  <si>
    <t>PROTETOR AUDITIVO TIPO PLUG DE INSERCAO COM CORDAO, ATENUACAO SUPERIOR A 15 DB</t>
  </si>
  <si>
    <t>PROTETOR SOLAR FPS 30, EMBALAGEM 2 LITROS</t>
  </si>
  <si>
    <t>222,87</t>
  </si>
  <si>
    <t>PROTETOR/PONTEIRA PLASTICA PARA PONTA DE VERGALHAO DE ATE 1", TIPO PROTETOR DE ESPERA</t>
  </si>
  <si>
    <t>PRUMO DE CENTRO EM ACO *400* G</t>
  </si>
  <si>
    <t>PRUMO DE PAREDE EM ACO 700 A 750 G</t>
  </si>
  <si>
    <t>42,13</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</si>
  <si>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</si>
  <si>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</si>
  <si>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</si>
  <si>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</si>
  <si>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13,10</t>
  </si>
  <si>
    <t>PULVERIZADOR DE TINTA ELETRICO / MAQUINA DE PINTURA AIRLESS, VAZAO *2* L/MIN (COLETADO CAIXA)</t>
  </si>
  <si>
    <t>3.908,38</t>
  </si>
  <si>
    <t>PUXADOR DE EMBUTIR TIPO CONCHA, COM FURO PARA CHAVE, EM LATAO CROMADO,  COMPRIMENTO DE APROX *100* MM E LARGURA DE APROX *40* MM</t>
  </si>
  <si>
    <t>12,52</t>
  </si>
  <si>
    <t>PUXADOR TIPO ALCA, EM ZAMAC CROMADO, COM COMPRIMENTO DE APROX 150 MM, COM ROSETA PARA PORTAS DE MADEIRAS, INCLUINDO PARAFUSOS</t>
  </si>
  <si>
    <t>50,20</t>
  </si>
  <si>
    <t>PUXADOR TIPO ALCA, EM ZAMAC CROMADO, COM ROSETAS, COMPRIMENTO DE APROX *100* MM, PARA PORTAS E JANELAS DE MADEIRA, INCLUINDO PARAFUSOS</t>
  </si>
  <si>
    <t>PUXADOR TUBULAR RETO DUPLO, EM ALUMINIO CROMADO, COMPRIMENTO DE APROX 400 MM E DIAMETRO DE 25 MM (1")</t>
  </si>
  <si>
    <t>136,66</t>
  </si>
  <si>
    <t>PUXADOR TUBULAR RETO SIMPLES, EM ALUMINIO CROMADO, COM COMPRIMENTO DE APROX 400 MM E DIAMETRO DE 25 MM</t>
  </si>
  <si>
    <t>68,33</t>
  </si>
  <si>
    <t>QUADRO DE DISTRIBUICAO COM BARRAMENTO TRIFASICO, DE EMBUTIR, EM CHAPA DE ACO GALVANIZADO, PARA 12 DISJUNTORES DIN, 100 A</t>
  </si>
  <si>
    <t>474,72</t>
  </si>
  <si>
    <t>QUADRO DE DISTRIBUICAO COM BARRAMENTO TRIFASICO, DE EMBUTIR, EM CHAPA DE ACO GALVANIZADO, PARA 18 DISJUNTORES DIN, 100 A, INCLUINDO BARRAMENTO</t>
  </si>
  <si>
    <t>665,27</t>
  </si>
  <si>
    <t>QUADRO DE DISTRIBUICAO COM BARRAMENTO TRIFASICO, DE EMBUTIR, EM CHAPA DE ACO GALVANIZADO, PARA 24 DISJUNTORES DIN, 100 A</t>
  </si>
  <si>
    <t>699,13</t>
  </si>
  <si>
    <t>QUADRO DE DISTRIBUICAO COM BARRAMENTO TRIFASICO, DE EMBUTIR, EM CHAPA DE ACO GALVANIZADO, PARA 28 DISJUNTORES DIN, 100 A</t>
  </si>
  <si>
    <t>981,88</t>
  </si>
  <si>
    <t>QUADRO DE DISTRIBUICAO COM BARRAMENTO TRIFASICO, DE EMBUTIR, EM CHAPA DE ACO GALVANIZADO, PARA 30 DISJUNTORES DIN, 150 A</t>
  </si>
  <si>
    <t>801,76</t>
  </si>
  <si>
    <t>QUADRO DE DISTRIBUICAO COM BARRAMENTO TRIFASICO, DE EMBUTIR, EM CHAPA DE ACO GALVANIZADO, PARA 30 DISJUNTORES DIN, 225 A</t>
  </si>
  <si>
    <t>1.692,80</t>
  </si>
  <si>
    <t>QUADRO DE DISTRIBUICAO COM BARRAMENTO TRIFASICO, DE EMBUTIR, EM CHAPA DE ACO GALVANIZADO, PARA 36 DISJUNTORES DIN, 100 A</t>
  </si>
  <si>
    <t>805,81</t>
  </si>
  <si>
    <t>QUADRO DE DISTRIBUICAO COM BARRAMENTO TRIFASICO, DE EMBUTIR, EM CHAPA DE ACO GALVANIZADO, PARA 40 DISJUNTORES DIN, 100 A</t>
  </si>
  <si>
    <t>1.176,46</t>
  </si>
  <si>
    <t>QUADRO DE DISTRIBUICAO COM BARRAMENTO TRIFASICO, DE EMBUTIR, EM CHAPA DE ACO GALVANIZADO, PARA 48 DISJUNTORES DIN, 100 A</t>
  </si>
  <si>
    <t>1.376,90</t>
  </si>
  <si>
    <t>QUADRO DE DISTRIBUICAO COM BARRAMENTO TRIFASICO, DE SOBREPOR, EM CHAPA DE ACO GALVANIZADO, PARA *42* DISJUNTORES DIN, 100 A</t>
  </si>
  <si>
    <t>1.372,37</t>
  </si>
  <si>
    <t>QUADRO DE DISTRIBUICAO COM BARRAMENTO TRIFASICO, DE SOBREPOR, EM CHAPA DE ACO GALVANIZADO, PARA 12 DISJUNTORES DIN, 100 A</t>
  </si>
  <si>
    <t>492,76</t>
  </si>
  <si>
    <t>QUADRO DE DISTRIBUICAO COM BARRAMENTO TRIFASICO, DE SOBREPOR, EM CHAPA DE ACO GALVANIZADO, PARA 18 DISJUNTORES DIN, 100 A</t>
  </si>
  <si>
    <t>615,72</t>
  </si>
  <si>
    <t>QUADRO DE DISTRIBUICAO COM BARRAMENTO TRIFASICO, DE SOBREPOR, EM CHAPA DE ACO GALVANIZADO, PARA 28 DISJUNTORES DIN, 100 A</t>
  </si>
  <si>
    <t>569,35</t>
  </si>
  <si>
    <t>QUADRO DE DISTRIBUICAO COM BARRAMENTO TRIFASICO, DE SOBREPOR, EM CHAPA DE ACO GALVANIZADO, PARA 30 DISJUNTORES DIN, 100 A</t>
  </si>
  <si>
    <t>829,75</t>
  </si>
  <si>
    <t>QUADRO DE DISTRIBUICAO COM BARRAMENTO TRIFASICO, DE SOBREPOR, EM CHAPA DE ACO GALVANIZADO, PARA 36 DISJUNTORES DIN, 100 A</t>
  </si>
  <si>
    <t>1.024,75</t>
  </si>
  <si>
    <t>QUADRO DE DISTRIBUICAO COM BARRAMENTO TRIFASICO, DE SOBREPOR, EM CHAPA DE ACO GALVANIZADO, PARA 48 DISJUNTORES DIN, 100 A</t>
  </si>
  <si>
    <t>1.231,77</t>
  </si>
  <si>
    <t>QUADRO DE DISTRIBUICAO, EM PVC, DE EMBUTIR, COM BARRAMENTO TERRA / NEUTRO, PARA 12 DISJUNTORES NEMA OU 16 DISJUNTORES DIN</t>
  </si>
  <si>
    <t>128,36</t>
  </si>
  <si>
    <t>QUADRO DE DISTRIBUICAO, EM PVC, DE EMBUTIR, COM BARRAMENTO TERRA / NEUTRO, PARA 18 DISJUNTORES NEMA OU 24 DISJUNTORES DIN</t>
  </si>
  <si>
    <t>237,82</t>
  </si>
  <si>
    <t>QUADRO DE DISTRIBUICAO, EM PVC, DE EMBUTIR, COM BARRAMENTO TERRA / NEUTRO, PARA 27 DISJUNTORES NEMA OU 36 DISJUNTORES DIN</t>
  </si>
  <si>
    <t>515,40</t>
  </si>
  <si>
    <t>QUADRO DE DISTRIBUICAO, EM PVC, DE EMBUTIR, COM BARRAMENTO TERRA / NEUTRO, PARA 48 DISJUNTORES DIN</t>
  </si>
  <si>
    <t>402,94</t>
  </si>
  <si>
    <t>QUADRO DE DISTRIBUICAO, EM PVC, DE EMBUTIR, COM BARRAMENTO TERRA / NEUTRO, PARA 6 DISJUNTORES NEMA OU 8 DISJUNTORES DIN</t>
  </si>
  <si>
    <t>75,37</t>
  </si>
  <si>
    <t>QUADRO DE DISTRIBUICAO, SEM BARRAMENTO, EM PVC, DE EMBUTIR, PARA 12 DISJUNTORES NEMA OU 16 DISJUNTORES DIN</t>
  </si>
  <si>
    <t>78,07</t>
  </si>
  <si>
    <t>QUADRO DE DISTRIBUICAO, SEM BARRAMENTO, EM PVC, DE EMBUTIR, PARA 18 DISJUNTORES NEMA OU 24 DISJUNTORES DIN</t>
  </si>
  <si>
    <t>122,55</t>
  </si>
  <si>
    <t>QUADRO DE DISTRIBUICAO, SEM BARRAMENTO, EM PVC, DE EMBUTIR, PARA 27 DISJUNTORES NEMA OU 36 DISJUNTORES DIN</t>
  </si>
  <si>
    <t>210,21</t>
  </si>
  <si>
    <t>QUADRO DE DISTRIBUICAO, SEM BARRAMENTO, EM PVC, DE EMBUTIR, PARA 3 DISJUNTORES NEMA OU 4 DISJUNTORES DIN</t>
  </si>
  <si>
    <t>QUADRO DE DISTRIBUICAO, SEM BARRAMENTO, EM PVC, DE EMBUTIR, PARA 6 DISJUNTORES NEMA OU 8 DISJUNTORES DIN</t>
  </si>
  <si>
    <t>52,35</t>
  </si>
  <si>
    <t>QUADRO DE DISTRIBUICAO, SEM BARRAMENTO, EM PVC, DE SOBREPOR,  PARA 3 DISJUNTORES NEMA OU 4 DISJUNTORES DIN</t>
  </si>
  <si>
    <t>38,62</t>
  </si>
  <si>
    <t>QUADRO DE DISTRIBUICAO, SEM BARRAMENTO, EM PVC, DE SOBREPOR, PARA 12 DISJUNTORES NEMA OU 16 DISJUNTORES DIN</t>
  </si>
  <si>
    <t>110,55</t>
  </si>
  <si>
    <t>QUADRO DE DISTRIBUICAO, SEM BARRAMENTO, EM PVC, DE SOBREPOR, PARA 18 DISJUNTORES NEMA OU 24 DISJUNTORES DIN</t>
  </si>
  <si>
    <t>162,04</t>
  </si>
  <si>
    <t>QUADRO DE DISTRIBUICAO, SEM BARRAMENTO, EM PVC, DE SOBREPOR, PARA 27 DISJUNTORES NEMA OU 36 DISJUNTORES DIN</t>
  </si>
  <si>
    <t>226,05</t>
  </si>
  <si>
    <t>QUADRO DE DISTRIBUICAO, SEM BARRAMENTO, EM PVC, DE SOBREPOR, PARA 6 DISJUNTORES NEMA OU 8 DISJUNTORES DIN</t>
  </si>
  <si>
    <t>65,80</t>
  </si>
  <si>
    <t>RALO FOFO COM REQUADRO, QUADRADO 150 X 150 MM</t>
  </si>
  <si>
    <t>RALO FOFO COM REQUADRO, QUADRADO 200 X 200 MM</t>
  </si>
  <si>
    <t>96,74</t>
  </si>
  <si>
    <t>RALO FOFO COM REQUADRO, QUADRADO 250 X 250 MM</t>
  </si>
  <si>
    <t>119,06</t>
  </si>
  <si>
    <t>RALO FOFO COM REQUADRO, QUADRADO 300 X 300 MM</t>
  </si>
  <si>
    <t>148,83</t>
  </si>
  <si>
    <t>RALO FOFO COM REQUADRO, QUADRADO 400 X 400 MM</t>
  </si>
  <si>
    <t>234,41</t>
  </si>
  <si>
    <t>RALO FOFO SEMIESFERICO, 100 MM, PARA LAJES/ CALHAS</t>
  </si>
  <si>
    <t>RALO FOFO SEMIESFERICO, 150 MM, PARA LAJES/ CALHAS</t>
  </si>
  <si>
    <t>60,09</t>
  </si>
  <si>
    <t>RALO FOFO SEMIESFERICO, 200 MM, PARA LAJES/ CALHAS</t>
  </si>
  <si>
    <t>138,13</t>
  </si>
  <si>
    <t>RALO FOFO SEMIESFERICO, 75 MM, PARA LAJES/ CALHAS</t>
  </si>
  <si>
    <t>RALO SECO PVC CONICO, 100 X 40 MM,  COM GRELHA REDONDA BRANCA</t>
  </si>
  <si>
    <t>RALO SECO PVC CONICO, 100 X 40 MM, COM GRELHA QUADRADA</t>
  </si>
  <si>
    <t>9,72</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</si>
  <si>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</si>
  <si>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</si>
  <si>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</si>
  <si>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</si>
  <si>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8,83</t>
  </si>
  <si>
    <t>RASTELEIRO</t>
  </si>
  <si>
    <t>RASTELEIRO (MENSALISTA)</t>
  </si>
  <si>
    <t>REATOR ELETRONICO BIVOLT PARA 1 LAMPADA FLUORESCENTE DE 18/20 W</t>
  </si>
  <si>
    <t>REATOR ELETRONICO BIVOLT PARA 1 LAMPADA FLUORESCENTE DE 36/40 W</t>
  </si>
  <si>
    <t>29,33</t>
  </si>
  <si>
    <t>REATOR ELETRONICO BIVOLT PARA 2 LAMPADAS FLUORESCENTES DE 14 W</t>
  </si>
  <si>
    <t>58,41</t>
  </si>
  <si>
    <t>REATOR ELETRONICO BIVOLT PARA 2 LAMPADAS FLUORESCENTES DE 18/20 W</t>
  </si>
  <si>
    <t>30,83</t>
  </si>
  <si>
    <t>REATOR ELETRONICO BIVOLT PARA 2 LAMPADAS FLUORESCENTES DE 36/40 W</t>
  </si>
  <si>
    <t>31,86</t>
  </si>
  <si>
    <t>REATOR INTERNO/INTEGRADO PARA LAMPADA VAPOR METALICO 400 W, ALTO FATOR DE POTENCIA</t>
  </si>
  <si>
    <t>94,08</t>
  </si>
  <si>
    <t>REATOR P/ LAMPADA VAPOR DE SODIO 250W USO EXT</t>
  </si>
  <si>
    <t>200,33</t>
  </si>
  <si>
    <t>REATOR P/ 1 LAMPADA VAPOR DE MERCURIO 125W USO EXT</t>
  </si>
  <si>
    <t>91,82</t>
  </si>
  <si>
    <t>REATOR P/ 1 LAMPADA VAPOR DE MERCURIO 250W USO EXT</t>
  </si>
  <si>
    <t>109,49</t>
  </si>
  <si>
    <t>REATOR P/ 1 LAMPADA VAPOR DE MERCURIO 400W USO EXT</t>
  </si>
  <si>
    <t>126,14</t>
  </si>
  <si>
    <t>REBITE DE ALUMINIO VAZADO DE REPUXO, 3,2 X 8 MM (1KG = 1025 UNIDADES)</t>
  </si>
  <si>
    <t>REBOLO ABRASIVO RETO DE USO GERAL GRAO 36, DE 6 X 1 " (DIAMETRO X ALTURA)</t>
  </si>
  <si>
    <t>56,49</t>
  </si>
  <si>
    <t>REBOLO ABRASIVO RETO DE USO GERAL GRAO 36, DE 6 X 3/4 " (DIAMETRO X ALTURA)</t>
  </si>
  <si>
    <t>45,11</t>
  </si>
  <si>
    <t>RECICLADORA DE ASFALTO A FRIO SOBRE RODAS, LARG. FRESAGEM 2,00 M, POT. 315 KW/422 HP</t>
  </si>
  <si>
    <t>5.403.660,58</t>
  </si>
  <si>
    <t>REDUCAO EXCENTRICA PVC NBR 10569 P/REDE COLET ESG PB JE 150 X 100MM</t>
  </si>
  <si>
    <t>127,47</t>
  </si>
  <si>
    <t>REDUCAO EXCENTRICA PVC NBR 10569 P/REDE COLET ESG PB JE 200 X 150MM</t>
  </si>
  <si>
    <t>245,19</t>
  </si>
  <si>
    <t>REDUCAO EXCENTRICA PVC NBR 10569 P/REDE COLET ESG PB JE 250 X 200MM</t>
  </si>
  <si>
    <t>462,48</t>
  </si>
  <si>
    <t>REDUCAO EXCENTRICA PVC P/ ESG PREDIAL DN 100 X 50MM</t>
  </si>
  <si>
    <t>REDUCAO EXCENTRICA PVC P/ ESG PREDIAL DN 100 X 75MM</t>
  </si>
  <si>
    <t>9,18</t>
  </si>
  <si>
    <t>REDUCAO EXCENTRICA PVC P/ ESG PREDIAL DN 75 X 50MM</t>
  </si>
  <si>
    <t>REDUCAO EXCENTRICA PVC, SERIE R, DN 100 X 75 MM, PARA ESGOTO OU AGUAS PLUVIAIS PREDIAIS</t>
  </si>
  <si>
    <t>19,48</t>
  </si>
  <si>
    <t>REDUCAO EXCENTRICA PVC, SERIE R, DN 150 X 100 MM, PARA ESGOTO OU AGUAS PLUVIAIS PREDIAIS</t>
  </si>
  <si>
    <t>53,24</t>
  </si>
  <si>
    <t>REDUCAO EXCENTRICA PVC, SERIE R, DN 75 X 50 MM, PARA ESGOTO OU AGUAS PLUVIAIS PREDIAIS</t>
  </si>
  <si>
    <t>8,01</t>
  </si>
  <si>
    <t>REDUCAO FIXA TIPO STORZ, ENGATE RAPIDO 2.1/2" X 1.1/2", EM LATAO, PARA INSTALACAO PREDIAL COMBATE A INCENDIO PREDIAL</t>
  </si>
  <si>
    <t>64,14</t>
  </si>
  <si>
    <t>REDUCAO PVC PBA, JE, BB, DN 75 X 50 / DE 85 X 60 MM, PARA REDE DE AGUA</t>
  </si>
  <si>
    <t>74,51</t>
  </si>
  <si>
    <t>REDUCAO PVC PBA, JE, PB, DN 100 X 50 / DE 110 X 60 MM, PARA REDE DE AGUA</t>
  </si>
  <si>
    <t>33,97</t>
  </si>
  <si>
    <t>REDUCAO PVC PBA, JE, PB, DN 100 X 75 / DE 110 X 85 MM, PARA REDE DE AGUA</t>
  </si>
  <si>
    <t>39,07</t>
  </si>
  <si>
    <t>REDUCAO PVC PBA, JE, PB, DN 75 X 50 / DE 85 X 60 MM, PARA REDE DE AGUA</t>
  </si>
  <si>
    <t>22,17</t>
  </si>
  <si>
    <t>REFLETOR REDONDO EM ALUMINIO ANODIZADO PARA LAMPADA VAPOR DE MERCURIO/SODIO, CORPO EM ALUMINIO COM PINTURA EPOXI, PARA LAMPADA E-27 DE 300 W, COM SUPORTE REDONDO E ALCA REGULAVEL PARA FIXACAO.</t>
  </si>
  <si>
    <t>115,88</t>
  </si>
  <si>
    <t>REGISTRO DE ESFERA DE PASSEIO, PVC PARA POLIETILENO, 20 MM</t>
  </si>
  <si>
    <t>10,40</t>
  </si>
  <si>
    <t>REGISTRO DE ESFERA PVC, COM BORBOLETA, COM ROSCA EXTERNA, DE 1/2"</t>
  </si>
  <si>
    <t>14,16</t>
  </si>
  <si>
    <t>REGISTRO DE ESFERA PVC, COM BORBOLETA, COM ROSCA EXTERNA, DE 3/4"</t>
  </si>
  <si>
    <t>16,64</t>
  </si>
  <si>
    <t>REGISTRO DE ESFERA PVC, COM CABECA QUADRADA, COM ROSCA EXTERNA, 1/2"</t>
  </si>
  <si>
    <t>16,81</t>
  </si>
  <si>
    <t>REGISTRO DE ESFERA PVC, COM CABECA QUADRADA, COM ROSCA EXTERNA, 3/4"</t>
  </si>
  <si>
    <t>REGISTRO DE ESFERA, PVC, COM VOLANTE, VS, ROSCAVEL, DN 1 1/2", COM CORPO DIVIDIDO</t>
  </si>
  <si>
    <t>48,21</t>
  </si>
  <si>
    <t>REGISTRO DE ESFERA, PVC, COM VOLANTE, VS, ROSCAVEL, DN 1 1/4", COM CORPO DIVIDIDO</t>
  </si>
  <si>
    <t>45,91</t>
  </si>
  <si>
    <t>REGISTRO DE ESFERA, PVC, COM VOLANTE, VS, ROSCAVEL, DN 1/2", COM CORPO DIVIDIDO</t>
  </si>
  <si>
    <t>17,59</t>
  </si>
  <si>
    <t>REGISTRO DE ESFERA, PVC, COM VOLANTE, VS, ROSCAVEL, DN 1", COM CORPO DIVIDIDO</t>
  </si>
  <si>
    <t>34,38</t>
  </si>
  <si>
    <t>REGISTRO DE ESFERA, PVC, COM VOLANTE, VS, ROSCAVEL, DN 2", COM CORPO DIVIDIDO</t>
  </si>
  <si>
    <t>73,79</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</si>
  <si>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</si>
  <si>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</si>
  <si>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</si>
  <si>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</si>
  <si>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33,93</t>
  </si>
  <si>
    <t>REGISTRO DE ESFERA, PVC, COM VOLANTE, VS, SOLDAVEL, DN 40 MM, COM CORPO DIVIDIDO</t>
  </si>
  <si>
    <t>45,38</t>
  </si>
  <si>
    <t>REGISTRO DE ESFERA, PVC, COM VOLANTE, VS, SOLDAVEL, DN 50 MM, COM CORPO DIVIDIDO</t>
  </si>
  <si>
    <t>46,86</t>
  </si>
  <si>
    <t>REGISTRO DE ESFERA, PVC, COM VOLANTE, VS, SOLDAVEL, DN 60 MM, COM CORPO DIVIDIDO</t>
  </si>
  <si>
    <t>85,83</t>
  </si>
  <si>
    <t>REGISTRO DE PRESSAO PVC, ROSCAVEL, VOLANTE SIMPLES, DE 1/2"</t>
  </si>
  <si>
    <t>REGISTRO DE PRESSAO PVC, ROSCAVEL, VOLANTE SIMPLES, DE 3/4"</t>
  </si>
  <si>
    <t>15,53</t>
  </si>
  <si>
    <t>REGISTRO DE PRESSAO PVC, SOLDAVEL, VOLANTE SIMPLES, DE 20 MM</t>
  </si>
  <si>
    <t>11,33</t>
  </si>
  <si>
    <t>REGISTRO DE PRESSAO PVC, SOLDAVEL, VOLANTE SIMPLES, DE 25 MM</t>
  </si>
  <si>
    <t>REGISTRO GAVETA BRUTO EM LATAO FORJADO, BITOLA 1 " (REF 1509)</t>
  </si>
  <si>
    <t>REGISTRO GAVETA BRUTO EM LATAO FORJADO, BITOLA 1 1/2 " (REF 1509)</t>
  </si>
  <si>
    <t>70,62</t>
  </si>
  <si>
    <t>REGISTRO GAVETA BRUTO EM LATAO FORJADO, BITOLA 1 1/4 " (REF 1509)</t>
  </si>
  <si>
    <t>55,94</t>
  </si>
  <si>
    <t>REGISTRO GAVETA BRUTO EM LATAO FORJADO, BITOLA 1/2 " (REF 1509)</t>
  </si>
  <si>
    <t>24,65</t>
  </si>
  <si>
    <t>REGISTRO GAVETA BRUTO EM LATAO FORJADO, BITOLA 2 " (REF 1509)</t>
  </si>
  <si>
    <t>98,37</t>
  </si>
  <si>
    <t>REGISTRO GAVETA BRUTO EM LATAO FORJADO, BITOLA 2 1/2 " (REF 1509)</t>
  </si>
  <si>
    <t>204,01</t>
  </si>
  <si>
    <t>REGISTRO GAVETA BRUTO EM LATAO FORJADO, BITOLA 3 " (REF 1509)</t>
  </si>
  <si>
    <t>246,99</t>
  </si>
  <si>
    <t>REGISTRO GAVETA BRUTO EM LATAO FORJADO, BITOLA 3/4 " (REF 1509)</t>
  </si>
  <si>
    <t>26,00</t>
  </si>
  <si>
    <t>REGISTRO GAVETA BRUTO EM LATAO FORJADO, BITOLA 4 " (REF 1509)</t>
  </si>
  <si>
    <t>514,65</t>
  </si>
  <si>
    <t>REGISTRO GAVETA COM ACABAMENTO E CANOPLA CROMADOS, SIMPLES, BITOLA 1 " (REF 1509)</t>
  </si>
  <si>
    <t>77,66</t>
  </si>
  <si>
    <t>REGISTRO GAVETA COM ACABAMENTO E CANOPLA CROMADOS, SIMPLES, BITOLA 1 1/2 " (REF 1509)</t>
  </si>
  <si>
    <t>112,93</t>
  </si>
  <si>
    <t>REGISTRO GAVETA COM ACABAMENTO E CANOPLA CROMADOS, SIMPLES, BITOLA 1 1/4 " (REF 1509)</t>
  </si>
  <si>
    <t>107,97</t>
  </si>
  <si>
    <t>REGISTRO GAVETA COM ACABAMENTO E CANOPLA CROMADOS, SIMPLES, BITOLA 1/2 " (REF 1509)</t>
  </si>
  <si>
    <t>56,23</t>
  </si>
  <si>
    <t>REGISTRO GAVETA COM ACABAMENTO E CANOPLA CROMADOS, SIMPLES, BITOLA 3/4 " (REF 1509)</t>
  </si>
  <si>
    <t>63,44</t>
  </si>
  <si>
    <t>REGISTRO OU REGULADOR DE GAS COZINHA, VAZAO DE 2 KG/H, 2,8 KPA</t>
  </si>
  <si>
    <t>30,30</t>
  </si>
  <si>
    <t>REGISTRO OU VALVULA GLOBO ANGULAR EM LATAO, PARA HIDRANTES EM INSTALACAO PREDIAL DE INCENDIO, 45 GRAUS, DIAMETRO DE 2 1/2", COM VOLANTE, CLASSE DE PRESSAO DE ATE 200 PSI</t>
  </si>
  <si>
    <t>89,80</t>
  </si>
  <si>
    <t>REGISTRO PRESSAO BRUTO EM LATAO FORJADO, BITOLA 1/2 " (REF 1400)</t>
  </si>
  <si>
    <t>17,47</t>
  </si>
  <si>
    <t>REGISTRO PRESSAO BRUTO EM LATAO FORJADO, BITOLA 3/4 " (REF 1400)</t>
  </si>
  <si>
    <t>20,86</t>
  </si>
  <si>
    <t>REGISTRO PRESSAO COM ACABAMENTO E CANOPLA CROMADA, SIMPLES, BITOLA 1/2 " (REF 1416)</t>
  </si>
  <si>
    <t>57,88</t>
  </si>
  <si>
    <t>REGISTRO PRESSAO COM ACABAMENTO E CANOPLA CROMADA, SIMPLES, BITOLA 3/4 " (REF 1416)</t>
  </si>
  <si>
    <t>59,83</t>
  </si>
  <si>
    <t>REGUA DE ALUMINIO PARA PEDREIRO 2 X 1 "</t>
  </si>
  <si>
    <t>49,43</t>
  </si>
  <si>
    <t>REGUA VIBRADORA DUPLA PARA CONCRETO A GASOLINA 5,5 HP, PESO DE 60 KG, COMPRIMENTO 4 M</t>
  </si>
  <si>
    <t>5.871,96</t>
  </si>
  <si>
    <t>REGUA VIBRATORIA DE CONCRETO TRELICADA, EQUIPADA COM MOTOR A GASOLINA DE 9 HP</t>
  </si>
  <si>
    <t>12.717,43</t>
  </si>
  <si>
    <t>REJEITO DE MINERIO DE FERRO PARA PAVIMENTACAO (POSTO PEDREIRA/FORNECEDOR, SEM FRETE)</t>
  </si>
  <si>
    <t>REJUNTE CIMENTICIO, QUALQUER COR</t>
  </si>
  <si>
    <t>2,64</t>
  </si>
  <si>
    <t>REJUNTE EPOXI, QUALQUER COR</t>
  </si>
  <si>
    <t>55,65</t>
  </si>
  <si>
    <t>RELE FOTOELETRICO INTERNO E EXTERNO BIVOLT 1000 W, DE CONECTOR, SEM BASE</t>
  </si>
  <si>
    <t>29,02</t>
  </si>
  <si>
    <t>RELE TERMICO BIMETAL PARA USO EM MOTORES TRIFASICOS, TENSAO 380 V, POTENCIA ATE 15 CV, CORRENTE NOMINAL MAXIMA 22 A</t>
  </si>
  <si>
    <t>126,99</t>
  </si>
  <si>
    <t>RESINA ACRILICA BASE AGUA - COR BRANCA</t>
  </si>
  <si>
    <t>24,19</t>
  </si>
  <si>
    <t>RESPIRADOR DESCARTAVEL SEM VALVULA DE EXALACAO, PFF 1</t>
  </si>
  <si>
    <t>RETARDO PARA CORDEL DETONANTE</t>
  </si>
  <si>
    <t>73,58</t>
  </si>
  <si>
    <t>RETROESCAVADEIRA SOBRE RODAS COM CARREGADEIRA, TRACAO 4 X 2, POTENCIA LIQUIDA 79 HP, PESO OPERACIONAL MINIMO DE 6570 KG, CAPACIDADE DA CARREGADEIRA DE 1,00 M3 E DA  RETROESCAVADEIRA MINIMA DE 0,20 M3, PROFUNDIDADE DE ESCAVACAO MAXIMA DE 4,37 M</t>
  </si>
  <si>
    <t>304.243,89</t>
  </si>
  <si>
    <t>RETROESCAVADEIRA SOBRE RODAS COM CARREGADEIRA, TRACAO 4 X 4, POTENCIA LIQUIDA 72 HP, PESO OPERACIONAL MINIMO DE 7140 KG, CAPACIDADE MINIMA DA CARREGADEIRA DE 0,79 M3 E DA RETROESCAVADEIRA MINIMA DE 0,18 M3, PROFUNDIDADE DE ESCAVACAO MAXIMA DE 4,50 M</t>
  </si>
  <si>
    <t>330.000,00</t>
  </si>
  <si>
    <t>RETROESCAVADEIRA SOBRE RODAS COM CARREGADEIRA, TRACAO 4 X 4, POTENCIA LIQUIDA 88 HP, PESO OPERACIONAL MINIMO DE 6674 KG, CAPACIDADE DA CARREGADEIRA DE 1,00 M3 E DA  RETROESCAVADEIRA MINIMA DE 0,26 M3, PROFUNDIDADE DE ESCAVACAO MAXIMA DE 4,37 M</t>
  </si>
  <si>
    <t>342.073,14</t>
  </si>
  <si>
    <t>REVESTIMENTO DE PAREDE EM GRANILITE, MARMORITE OU GRANITINA - ESP = 5 MM (INCLUSO EXECUCAO)</t>
  </si>
  <si>
    <t>205,77</t>
  </si>
  <si>
    <t>REVESTIMENTO DE PAREDE EM GRANILITE, MARMORITE OU GRANITINA COLORIDO - ESP = 5 MM (INCLUSO EXECUCAO)</t>
  </si>
  <si>
    <t>128,60</t>
  </si>
  <si>
    <t>REVESTIMENTO EM CERAMICA ESMALTADA COMERCIAL, PEI MENOR OU IGUAL A 3, FORMATO MENOR OU IGUAL A 2025 CM2</t>
  </si>
  <si>
    <t>REVESTIMENTO EM CERAMICA ESMALTADA EXTRA, PEI MAIOR OU IGUAL 4, FORMATO MAIOR A 2025 CM2</t>
  </si>
  <si>
    <t>50,91</t>
  </si>
  <si>
    <t>REVESTIMENTO EM CERAMICA ESMALTADA EXTRA, PEI MENOR OU IGUAL A 3, FORMATO MENOR OU IGUAL A 2025 CM2</t>
  </si>
  <si>
    <t>33,45</t>
  </si>
  <si>
    <t>REVESTIMENTO EPOXI DE ALTA RESISTENCIA QUIMICA, ISENTO DE SOLVENTES, BICOMPONENTE</t>
  </si>
  <si>
    <t>71,21</t>
  </si>
  <si>
    <t>REVESTIMENTO PARA ESCADA EM GRANILITE, MARMORITE OU GRANITINA ESP = 8 MM (INCLUSO EXECUCAO)</t>
  </si>
  <si>
    <t>98,34</t>
  </si>
  <si>
    <t>RIPA  APARELHADA *1,5 X 5* CM, EM MACARANDUBA, ANGELIM OU EQUIVALENTE DA REGIAO</t>
  </si>
  <si>
    <t>3,23</t>
  </si>
  <si>
    <t>RIPA NAO APARELHADA  *1 X 3* CM, EM MACARANDUBA, ANGELIM OU EQUIVALENTE DA REGIAO - BRUTA</t>
  </si>
  <si>
    <t>RIPA NAO APARELHADA,  *1,5 X 5* CM, EM MACARANDUBA, ANGELIM OU EQUIVALENTE DA REGIAO -  BRUTA</t>
  </si>
  <si>
    <t>ROCADEIRA COSTAL COM MOTOR A GASOLINA DE *32* CC</t>
  </si>
  <si>
    <t>2.804,79</t>
  </si>
  <si>
    <t>ROCADEIRA DESLOCAVEL, LARGURA DE TRABALHO DE 1,3 M</t>
  </si>
  <si>
    <t>7.622,82</t>
  </si>
  <si>
    <t>RODAFORRO EM PVC, PARA FORRO DE PVC, COMPRIMENTO 6 M</t>
  </si>
  <si>
    <t>6,01</t>
  </si>
  <si>
    <t>RODAPE ARDOSIA, CINZA, 10 CM, E= *1CM</t>
  </si>
  <si>
    <t>8,27</t>
  </si>
  <si>
    <t>RODAPE DE BORRACHA LISO, H = 70 MM, E = *2* MM, PARA ARGAMASSA, PRETO</t>
  </si>
  <si>
    <t>26,57</t>
  </si>
  <si>
    <t>RODAPE DE MADEIRA MACICA CUMARU/IPE CHAMPANHE OU EQUIVALENTE DA REGIAO, *1,5 X 7 CM</t>
  </si>
  <si>
    <t>7,08</t>
  </si>
  <si>
    <t>RODAPE EM MARMORE, POLIDO, BRANCO COMUM, L= *7* CM, E=  *2* CM, CORTE RETO</t>
  </si>
  <si>
    <t>43,21</t>
  </si>
  <si>
    <t>RODAPE EM POLIESTIRENO, BRANCO, H = *5* CM, E = *1,5* CM</t>
  </si>
  <si>
    <t>31,67</t>
  </si>
  <si>
    <t>RODAPE OU RODABANCADA EM GRANITO, POLIDO, TIPO ANDORINHA/ QUARTZ/ CASTELO/ CORUMBA OU OUTROS EQUIVALENTES DA REGIAO, H= 10 CM, E=  *2,0* CM</t>
  </si>
  <si>
    <t>48,00</t>
  </si>
  <si>
    <t>RODAPE PLANO PARA PISO VINILICO, H = 5 CM</t>
  </si>
  <si>
    <t>20,39</t>
  </si>
  <si>
    <t>RODAPE PRE-MOLDADO DE GRANILITE, MARMORITE OU GRANITINA L = 10 CM</t>
  </si>
  <si>
    <t>RODIZIO TIPO NAPOLEAO PARA JANELAS DE CORRER, EM ZAMAC, COMPRIMENTO DE APROX 60 CM, COM ROLAMENTO EM ACO</t>
  </si>
  <si>
    <t>5,60</t>
  </si>
  <si>
    <t>RODO PARA CHAO 40 CM COM CABO</t>
  </si>
  <si>
    <t>ROLDANA CONCAVA DUPLA, 4 RODAS, EM ZAMAC COM CHAPA DE LATAO, ROLAMENTOS EM ACO, PARA PORTAS E JANELAS DE CORRER</t>
  </si>
  <si>
    <t>54,06</t>
  </si>
  <si>
    <t>ROLDANA CONCAVA DUPLA, 4 RODAS, PARA PORTA DE CORRER, EM ZAMAC COM CHAPA DE ACO,  ROLAMENTO INTERNO BLINDADO DE ACO REVESTIDO EM NYLON</t>
  </si>
  <si>
    <t>44,70</t>
  </si>
  <si>
    <t>ROLDANA PLASTICA COM PREGO, TAMANHO 30 X 30 MM, PARA INSTALACAO ELETRICA APARENTE</t>
  </si>
  <si>
    <t>0,42</t>
  </si>
  <si>
    <t>ROLO COMPACTADOR DE PNEUS, ESTATICO, PRESSAO VARIAVEL, POTENCIA 110 HP, PESO SEM/COM LASTRO 10,8/27 T, LARGURA DE ROLAGEM 2,30 M</t>
  </si>
  <si>
    <t>655.486,37</t>
  </si>
  <si>
    <t>ROLO COMPACTADOR DE PNEUS, ESTATICO, PRESSAO VARIAVEL, POTENCIA 111 HP, PESO SEM/COM LASTRO 9,5/26,0 T, LARGURA DE ROLAGEM 1,90 M</t>
  </si>
  <si>
    <t>617.500,00</t>
  </si>
  <si>
    <t>ROLO COMPACTADOR PE DE CARNEIRO VIBRATORIO, POTENCIA 125 HP, PESO OPERACIONAL SEM/COM LASTRO 11,95/13,30 T, IMPACTO DINAMICO 38,5/22,5 T, LARGURA DE TRABALHO 2,15 M</t>
  </si>
  <si>
    <t>547.711,01</t>
  </si>
  <si>
    <t>ROLO COMPACTADOR PE DE CARNEIRO VIBRATORIO, POTENCIA 80 HP, PESO OPERACIONAL SEM/COM LASTRO 7,4/8,8 T, LARGURA DE TRABALHO 1,68 M</t>
  </si>
  <si>
    <t>410.796,25</t>
  </si>
  <si>
    <t>ROLO COMPACTADOR VIBRATORIO DE UM CILINDRO LISO DE ACO, POTENCIA 125 HP, PESO SEM/COM LASTRO 10,75/12,92 T, IMPACTO DINAMICO 31,5/18,5 T, LARGURA TRABALHO 2,15 M</t>
  </si>
  <si>
    <t>530.042,85</t>
  </si>
  <si>
    <t>ROLO COMPACTADOR VIBRATORIO DE UM CILINDRO, ACO LISO, POTENCIA 80 HP, PESO OPERACIONAL MAXIMO 8,1 T, IMPACTO DINAMICO 16,15/9,5 T, LARGURA TRABALHO 1,68 M</t>
  </si>
  <si>
    <t>395.111,63</t>
  </si>
  <si>
    <t>ROLO COMPACTADOR VIBRATORIO PE DE CARNEIRO, COM CONTROLE REMOTO POR RADIO, POTENCIA  12,5 KW, PESO OPERACIONAL DE 1,675 T, LARGURA DE TRABALHO 0,85 M</t>
  </si>
  <si>
    <t>539.871,41</t>
  </si>
  <si>
    <t>ROLO COMPACTADOR VIBRATORIO REBOCAVEL, CILINDRO DE ACO LISO, POTENCIA DE TRACAO DE 65 CV, PESO DE 4,7 T, IMPACTO DINAMICO TOTAL DE 18,3 T, LARGURA DO ROLO 1,67 M</t>
  </si>
  <si>
    <t>119.265,74</t>
  </si>
  <si>
    <t>ROLO COMPACTADOR VIBRATORIO TANDEM, ACO LISO, POTENCIA 125 HP, PESO SEM/COM LASTRO 10,20/11,65 T, LARGURA DE TRABALHO 1,73 M</t>
  </si>
  <si>
    <t>591.035,74</t>
  </si>
  <si>
    <t>ROLO COMPACTADOR VIBRATORIO TANDEM, ACO LISO, POTENCIA 58 CV, PESO SEM/COM LASTRO 6,5/9,4 T, LARGURA DE TRABALHO 1,20 M</t>
  </si>
  <si>
    <t>485.178,58</t>
  </si>
  <si>
    <t>ROLO DE ESPUMA POLIESTER 23 CM (SEM CABO)</t>
  </si>
  <si>
    <t>ROLO DE LA DE CARNEIRO 23 CM (SEM CABO)</t>
  </si>
  <si>
    <t>32,40</t>
  </si>
  <si>
    <t>ROMPEDOR ELETRICO PESO 26 KG, POTENCIA OPERACIONAL DE 2,5 KW</t>
  </si>
  <si>
    <t>19.543,60</t>
  </si>
  <si>
    <t>ROSETA QUADRADA, SEM FUROS, EM ACO INOX POLIDO, LARGURA APROXIMADA DE 50 MM, PARA FECHADURA DE PORTA - PARAFUSOS INCLUIDOS</t>
  </si>
  <si>
    <t>11,67</t>
  </si>
  <si>
    <t>ROSETA REDONDA DE SOBREPOR, SEM FUROS, EM ACO INOX POLIDO, DIAMETRO APROXIMADO DE 50 MM, PARA FECHADURA DE PORTA - PARAFUSOS INCLUIDOS</t>
  </si>
  <si>
    <t>11,14</t>
  </si>
  <si>
    <t>ROTACAO DIAGONAL DUPLA, APARELHO TRIPLO, EM TUBO DE ACO CARBONO, PINTURA NO PROCESSO ELETROSTATICO - EQUIPAMENTO DE GINASTICA PARA ACADEMIA AO AR LIVRE / ACADEMIA DA TERCEIRA IDADE - ATI</t>
  </si>
  <si>
    <t>2.075,51</t>
  </si>
  <si>
    <t>ROTACAO VERTICAL DUPLO, EM TUBO DE ACO CARBONO, PINTURA NO PROCESSO ELETROSTATICO - EQUIPAMENTO DE GINASTICA PARA ACADEMIA AO AR LIVRE / ACADEMIA DA TERCEIRA IDADE - ATI</t>
  </si>
  <si>
    <t>1.577,94</t>
  </si>
  <si>
    <t>RUFO EXTERNO DE CHAPA DE ACO GALVANIZADA NUM 26, CORTE 25 CM</t>
  </si>
  <si>
    <t>27,28</t>
  </si>
  <si>
    <t>RUFO EXTERNO DE CHAPA DE ACO GALVANIZADA NUM 26, CORTE 28 CM</t>
  </si>
  <si>
    <t>32,68</t>
  </si>
  <si>
    <t>RUFO EXTERNO/INTERNO DE CHAPA DE ACO GALVANIZADA NUM 26, CORTE 33 CM</t>
  </si>
  <si>
    <t>RUFO INTERNO DE CHAPA DE ACO GALVANIZADA NUM 26, CORTE 50 CM</t>
  </si>
  <si>
    <t>RUFO INTERNO/EXTERNO DE CHAPA DE ACO GALVANIZADA NUM 24, CORTE 25 CM</t>
  </si>
  <si>
    <t>35,62</t>
  </si>
  <si>
    <t>RUFO PARA TELHA ESTRUTURAL DE FIBROCIMENTO 1 ABA (SEM AMIANTO)</t>
  </si>
  <si>
    <t>33,17</t>
  </si>
  <si>
    <t>RUFO PARA TELHA ESTRUTURAL DE FIBROCIMENTO 2 ABAS, COMPRIMENTO DE 1031 MM (SEM AMIANTO)</t>
  </si>
  <si>
    <t>14,06</t>
  </si>
  <si>
    <t>RUFO PARA TELHA ONDULADA DE FIBROCIMENTO, E = 6 MM, ABA *260* MM, COMPRIMENTO 1100 MM (SEM AMIANTO)</t>
  </si>
  <si>
    <t>19,18</t>
  </si>
  <si>
    <t>SABONETEIRA DE PAREDE EM METAL CROMADO</t>
  </si>
  <si>
    <t>31,00</t>
  </si>
  <si>
    <t>SABONETEIRA PLASTICA TIPO DISPENSER PARA SABONETE LIQUIDO COM RESERVATORIO 800 A 1500 ML</t>
  </si>
  <si>
    <t>44,40</t>
  </si>
  <si>
    <t>SACO DE RAFIA PARA ENTULHO, NOVO, LISO (SEM CLICHE), *60 x 90* CM</t>
  </si>
  <si>
    <t>3,33</t>
  </si>
  <si>
    <t>SAIBRO PARA ARGAMASSA (COLETADO NO COMERCIO)</t>
  </si>
  <si>
    <t>55,00</t>
  </si>
  <si>
    <t>SAPATA DE PVC ADITIVADO NERVURADO D = 6"</t>
  </si>
  <si>
    <t>261,30</t>
  </si>
  <si>
    <t>SAPATA DE PVC ADITIVADO NERVURADO D = 8"</t>
  </si>
  <si>
    <t>343,89</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</si>
  <si>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</si>
  <si>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</si>
  <si>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</si>
  <si>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</si>
  <si>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</si>
  <si>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8,73</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</si>
  <si>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</si>
  <si>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</si>
  <si>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</si>
  <si>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</si>
  <si>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</si>
  <si>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</si>
  <si>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</si>
  <si>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</si>
  <si>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488,95</t>
  </si>
  <si>
    <t>SELANTE A BASE DE ALCATRAO E POLIURETANO PARA JUNTAS HORIZONTAIS</t>
  </si>
  <si>
    <t>53,66</t>
  </si>
  <si>
    <t>SELANTE ACRILICO PARA TRATAMENTO / ACABAMENTO SUPERFICIAL DE CONCRETO ESTAMPADO, APARENTE, PEDRAS E OUTROS</t>
  </si>
  <si>
    <t>SELANTE DE BASE ASFALTICA PARA VEDACAO</t>
  </si>
  <si>
    <t>25,75</t>
  </si>
  <si>
    <t>SELANTE ELASTICO MONOCOMPONENTE A BASE DE POLIURETANO (PU) PARA JUNTAS DIVERSAS</t>
  </si>
  <si>
    <t xml:space="preserve">310ML </t>
  </si>
  <si>
    <t>25,32</t>
  </si>
  <si>
    <t>SELANTE MONOCOMPONENTE A BASE DE SILICONE DE BAIXO MODULO, PARA JUNTAS DE PAVIMENTACAO</t>
  </si>
  <si>
    <t>115,02</t>
  </si>
  <si>
    <t>SELANTE TIPO VEDA CALHA PARA METAL E FIBROCIMENTO</t>
  </si>
  <si>
    <t>80,34</t>
  </si>
  <si>
    <t>SELIM COMPACTO EM PVC, SEM TRAVA,  DN 150 X 100 MM, PARA REDE COLETORA ESGOTO (NBR 10569)</t>
  </si>
  <si>
    <t>SELIM COMPACTO EM PVC, SEM TRAVA,  DN 200 X 100 MM, PARA REDE COLETORA ESGOTO (NBR 10569)</t>
  </si>
  <si>
    <t>105,33</t>
  </si>
  <si>
    <t>SELIM COMPACTO EM PVC, SEM TRAVAS,  DN 300 X 100 MM, PARA REDE COLETORA ESGOTO (NBR 10569)</t>
  </si>
  <si>
    <t>136,51</t>
  </si>
  <si>
    <t>SELIM PVC, COM TRAVA, JE, 90 GRAUS,  DN 125 X 100 MM OU 150 X 100 MM, PARA REDE COLETORA ESGOTO (NBR 10569)</t>
  </si>
  <si>
    <t>36,21</t>
  </si>
  <si>
    <t>SELIM PVC, SOLDAVEL, SEM TRAVA, JE, 90 GRAUS,  DN 200 X 100 MM, PARA REDE COLETORA ESGOTO (NBR 10569)</t>
  </si>
  <si>
    <t>103,23</t>
  </si>
  <si>
    <t>SEMIRREBOQUE COM DOIS EIXOS EM TANDEM TIPO BASCULANTE COM CACAMBA METALICA 14 M3  (INCLUI MONTAGEM, NAO INCLUI CAVALO MECANICO)</t>
  </si>
  <si>
    <t>195.616,95</t>
  </si>
  <si>
    <t>SEMIRREBOQUE COM TRES EIXOS EM TANDEM TIPO BASCULANTE COM CACAMBA METALICA 18 M3 (INCLUI MONTAGEM, NAO INCLUI CAVALO MECANICO)</t>
  </si>
  <si>
    <t>230.008,74</t>
  </si>
  <si>
    <t>SEMIRREBOQUE COM TRES EIXOS, PARA TRANSPORTE DE CARGA SECA, DIMENSOES APROXIMADAS 2,60 X 12,50 X 0,50 M (NAO INCLUI CAVALO MECANICO)</t>
  </si>
  <si>
    <t>177.873,42</t>
  </si>
  <si>
    <t>SENSOR DE PRESENCA BIVOLT COM FOTOCELULA PARA QUALQUER TIPO DE LAMPADA, POTENCIA MAXIMA *1000* W, USO EXTERNO</t>
  </si>
  <si>
    <t>56,83</t>
  </si>
  <si>
    <t>SENSOR DE PRESENCA BIVOLT DE PAREDE COM FOTOCELULA PARA QUALQUER TIPO DE LAMPADA POTENCIA MAXIMA *1000* W, USO INTERNO</t>
  </si>
  <si>
    <t>64,10</t>
  </si>
  <si>
    <t>SENSOR DE PRESENCA BIVOLT DE PAREDE SEM FOTOCELULA PARA QUALQUER TIPO DE LAMPADA POTENCIA MAXIMA *1000* W, USO INTERNO</t>
  </si>
  <si>
    <t>39,64</t>
  </si>
  <si>
    <t>SENSOR DE PRESENCA BIVOLT DE TETO COM FOTOCELULA PARA QUALQUER TIPO DE LAMPADA POTENCIA MAXIMA *1000* W, USO INTERNO</t>
  </si>
  <si>
    <t>44,62</t>
  </si>
  <si>
    <t>SENSOR DE PRESENCA BIVOLT DE TETO SEM FOTOCELULA PARA QUALQUER TIPO DE LAMPADA POTENCIA MAXIMA *900* W, USO INTERNO</t>
  </si>
  <si>
    <t>41,49</t>
  </si>
  <si>
    <t>SERRA CIRCULAR DE BANCADA COM MOTOR ELETRICO, POTENCIA DE *1600* W, PARA DISCO DE DIAMETRO DE 10" (250 MM)</t>
  </si>
  <si>
    <t>1.139,75</t>
  </si>
  <si>
    <t>SERRA CIRCULAR DE BANCADA, MODELO PICA-PAU, DIAMETRO DE 350 MM. CARACTERISTICAS DO MOTOR: TRIFASICO, POTENCIA DE 5 HP, FREQUENCIA DE 60 HZ</t>
  </si>
  <si>
    <t>4.591,99</t>
  </si>
  <si>
    <t>SERRALHEIRO</t>
  </si>
  <si>
    <t>SERRALHEIRO (MENSALISTA)</t>
  </si>
  <si>
    <t>SERVENTE DE OBRAS</t>
  </si>
  <si>
    <t>12,74</t>
  </si>
  <si>
    <t>SERVENTE DE OBRAS (MENSALISTA)</t>
  </si>
  <si>
    <t>2.252,74</t>
  </si>
  <si>
    <t>SERVICO DE BOMBEAMENTO DE CONCRETO COM CONSUMO MINIMO DE 40 M3</t>
  </si>
  <si>
    <t>35,47</t>
  </si>
  <si>
    <t>SIFAO EM METAL CROMADO PARA PIA AMERICANA, 1.1/2 X 1.1/2 "</t>
  </si>
  <si>
    <t>204,86</t>
  </si>
  <si>
    <t>SIFAO EM METAL CROMADO PARA PIA AMERICANA, 1.1/2 X 2 "</t>
  </si>
  <si>
    <t>207,36</t>
  </si>
  <si>
    <t>SIFAO EM METAL CROMADO PARA PIA OU LAVATORIO, 1 X 1.1/2 "</t>
  </si>
  <si>
    <t>163,00</t>
  </si>
  <si>
    <t>SIFAO EM METAL CROMADO PARA TANQUE, 1.1/4 X 1.1/2 "</t>
  </si>
  <si>
    <t>172,63</t>
  </si>
  <si>
    <t>SIFAO PLASTICO EXTENSIVEL UNIVERSAL, TIPO COPO</t>
  </si>
  <si>
    <t>SIFAO PLASTICO FLEXIVEL SAIDA VERTICAL PARA COLUNA LAVATORIO, 1 X 1.1/2 "</t>
  </si>
  <si>
    <t>7,03</t>
  </si>
  <si>
    <t>SIFAO PLASTICO TIPO COPO PARA PIA AMERICANA 1.1/2 X 1.1/2 "</t>
  </si>
  <si>
    <t>12,61</t>
  </si>
  <si>
    <t>SIFAO PLASTICO TIPO COPO PARA PIA OU LAVATORIO, 1 X 1.1/2 "</t>
  </si>
  <si>
    <t>SIFAO PLASTICO TIPO COPO PARA TANQUE, 1.1/4 X 1.1/2 "</t>
  </si>
  <si>
    <t>SILICA ATIVA PARA ADICAO EM CONCRETO E ARGAMASSA</t>
  </si>
  <si>
    <t>SILICONE ACETICO USO GERAL INCOLOR 280 G</t>
  </si>
  <si>
    <t>16,73</t>
  </si>
  <si>
    <t>SIMULADOR DE CAMINHADA TRIPLO, EM TUBO DE ACO CARBONO, PINTURA NO PROCESSO ELETROSTATICO - EQUIPAMENTO DE GINASTICA PARA ACADEMIA AO AR LIVRE / ACADEMIA DA TERCEIRA IDADE - ATI</t>
  </si>
  <si>
    <t>4.099,59</t>
  </si>
  <si>
    <t>SIMULADOR DE CAVALGADA TRIPLO, EM TUBO DE ACO CARBONO, PINTURA NO PROCESSO ELETROSTATICO - EQUIPAMENTO DE GINASTICA PARA ACADEMIA AO AR LIVRE / ACADEMIA DA TERCEIRA IDADE - ATI</t>
  </si>
  <si>
    <t>4.430,20</t>
  </si>
  <si>
    <t>SIMULADOR DE REMO INDIVIDUAL, EM TUBO DE ACO CARBONO, PINTURA NO PROCESSO ELETROSTATICO - EQUIPAMENTO DE GINASTICA PARA ACADEMIA AO AR LIVRE / ACADEMIA DA TERCEIRA IDADE - ATI</t>
  </si>
  <si>
    <t>2.209,17</t>
  </si>
  <si>
    <t>SINALIZADOR NOTURNO SIMPLES PARA PARA-RAIOS, SEM RELE FOTOELETRICO</t>
  </si>
  <si>
    <t>53,79</t>
  </si>
  <si>
    <t>SISAL EM FIBRA</t>
  </si>
  <si>
    <t>14,99</t>
  </si>
  <si>
    <t>SISTEMA DE FORMAS MANUSEAVEIS DE ALUMINIO, PARA BLOCO RESID. COM PAREDES DE CONCRETO MOLDADAS IN LOCO, BLOCO COM 4 PAV. E 4 UNIDADES POR PAV., UNIDADE HABITACIONALCOM 48 M2 E 2 QUARTOS; TELHA DE FIBROCIMENTO (COLETADO CAIXA)</t>
  </si>
  <si>
    <t>1.771,67</t>
  </si>
  <si>
    <t>SISTEMA DE FORMAS MANUSEAVEIS DE ALUMINIO, PARA EDIF. RESID. UNIFAMILIAR COM PAREDES DE CONCRETO MOLDADAS IN LOCO, UNIDADE HABITACIONAL TERREA COM 38 M2, COM SALA, CIRCULACAO, 2 QUARTOS, BANHEIRO, COZINHA E TANQUE EXTERNO (SEM COBERTURA) (COLETADO CAIXA)</t>
  </si>
  <si>
    <t>1.427,31</t>
  </si>
  <si>
    <t>SOLDA EM BARRA DE ESTANHO-CHUMBO 50/50</t>
  </si>
  <si>
    <t>175,19</t>
  </si>
  <si>
    <t>SOLDA EM VARETA FOSCOPER, D = *2,5* MM  X COMPRIMENTO 500 MM</t>
  </si>
  <si>
    <t>244,75</t>
  </si>
  <si>
    <t>SOLDA ESTANHO/COBRE PARA CONEXOES DE COBRE, FIO 2,5 MM, CARRETEL 500 GR (SEM CHUMBO)</t>
  </si>
  <si>
    <t>282,41</t>
  </si>
  <si>
    <t>SOLDADOR</t>
  </si>
  <si>
    <t>SOLDADOR (MENSALISTA)</t>
  </si>
  <si>
    <t>SOLDADOR ELETRICO (PARA SOLDA A SER TESTADA COM RAIOS "X")</t>
  </si>
  <si>
    <t>16,40</t>
  </si>
  <si>
    <t>SOLDADOR ELETRICO (PARA SOLDA A SER TESTADA COM RAIOS "X") (MENSALISTA)</t>
  </si>
  <si>
    <t>2.902,42</t>
  </si>
  <si>
    <t>SOLEIRA EM GRANITO, POLIDO, TIPO ANDORINHA/ QUARTZ/ CASTELO/ CORUMBA OU OUTROS EQUIVALENTES DA REGIAO, L= *15* CM, E=  *2,0* CM</t>
  </si>
  <si>
    <t>67,94</t>
  </si>
  <si>
    <t>SOLEIRA PRE-MOLDADA EM GRANILITE, MARMORITE OU GRANITINA, L = *15 CM</t>
  </si>
  <si>
    <t>83,21</t>
  </si>
  <si>
    <t>SOLEIRA/ PEITORIL EM MARMORE, POLIDO, BRANCO COMUM, L= *15* CM, E=  *2* CM,  CORTE RETO</t>
  </si>
  <si>
    <t>64,50</t>
  </si>
  <si>
    <t>SOLEIRA/ TABEIRA EM MARMORE, POLIDO, BRANCO COMUM, L= 5 CM, E=  *2,0* CM</t>
  </si>
  <si>
    <t>35,32</t>
  </si>
  <si>
    <t>SOLUCAO ASFALTICA ELASTOMERICA PARA IMPRIMACAO, APLICACAO A FRIO</t>
  </si>
  <si>
    <t>8,91</t>
  </si>
  <si>
    <t>SOLUCAO LIMPADORA PARA PVC, FRASCO COM 1000 CM3</t>
  </si>
  <si>
    <t>70,60</t>
  </si>
  <si>
    <t>SOLVENTE DILUENTE A BASE DE AGUARRAS</t>
  </si>
  <si>
    <t>SOLVENTE PARA COLA (PARA LAMINADO MELAMINICO) A BASE DE RESINA SINTETICA</t>
  </si>
  <si>
    <t>48,20</t>
  </si>
  <si>
    <t>SOQUETE DE BAQUELITE BASE E27, PARA LAMPADAS</t>
  </si>
  <si>
    <t>SOQUETE DE PORCELANA BASE E27, FIXO DE TETO, PARA LAMPADAS</t>
  </si>
  <si>
    <t>SOQUETE DE PORCELANA BASE E27, PARA USO AO TEMPO, PARA LAMPADAS</t>
  </si>
  <si>
    <t>SOQUETE DE PVC / TERMOPLASTICO BASE E27, COM CHAVE, PARA LAMPADAS</t>
  </si>
  <si>
    <t>7,89</t>
  </si>
  <si>
    <t>SOQUETE DE PVC / TERMOPLASTICO BASE E27, COM RABICHO, PARA LAMPADAS</t>
  </si>
  <si>
    <t>4,63</t>
  </si>
  <si>
    <t>SPRINKLER TIPO PENDENTE, 68 GRAUS CELSIUS (BULBO VERMELHO), ACABAMENTO CROMADO, 1/2" - 15 MM</t>
  </si>
  <si>
    <t>17,28</t>
  </si>
  <si>
    <t>SPRINKLER TIPO PENDENTE, 68 GRAUS CELSIUS (BULBO VERMELHO), ACABAMENTO CROMADO, 3/4" - 20 MM</t>
  </si>
  <si>
    <t>23,66</t>
  </si>
  <si>
    <t>SPRINKLER TIPO PENDENTE, 68 GRAUS CELSIUS (BULBO VERMELHO), ACABAMENTO NATURAL, 1/2" - 15 MM</t>
  </si>
  <si>
    <t>16,91</t>
  </si>
  <si>
    <t>SPRINKLER TIPO PENDENTE, 68 GRAUS CELSIUS (BULBO VERMELHO), ACABAMENTO NATURAL, 3/4" - 20 MM</t>
  </si>
  <si>
    <t>SPRINKLER TIPO PENDENTE, 79 GRAUS CELSIUS (BULBO AMARELO), ACABAMENTO CROMADO, 3/4" - 20 MM</t>
  </si>
  <si>
    <t>25,47</t>
  </si>
  <si>
    <t>SPRINKLER TIPO PENDENTE, 79 GRAUS CELSIUS (BULBO AMARELO), ACABAMENTO NATURAL, 3/4" - 20 MM</t>
  </si>
  <si>
    <t>24,80</t>
  </si>
  <si>
    <t>SPRINKLER TIPO PENDENTE, 79 GRAUS CELSIUS (BULBO AMARELO,) ACABAMENTO NATURAL OU CROMADO, 1/2" - 15 MM</t>
  </si>
  <si>
    <t>19,63</t>
  </si>
  <si>
    <t>SUPORTE "Y" PARA FITA PERFURADA</t>
  </si>
  <si>
    <t>181,20</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</si>
  <si>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</si>
  <si>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</si>
  <si>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</si>
  <si>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3,10</t>
  </si>
  <si>
    <t>SUPORTE EM ACO GALVANIZADO PARA TRANSFORMADOR PARA POSTE DUPLO T 185 X 95 MM, CHAPA DE 5/16"</t>
  </si>
  <si>
    <t>162,83</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</si>
  <si>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</si>
  <si>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</si>
  <si>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</si>
  <si>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</si>
  <si>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</si>
  <si>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</si>
  <si>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</si>
  <si>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6,02</t>
  </si>
  <si>
    <t>SUPORTE PARA TUBO DIAMETRO NOMINAL 2", COM ROSCA MECANICA</t>
  </si>
  <si>
    <t>12,24</t>
  </si>
  <si>
    <t>SURF DUPLO, EM TUBO DE ACO CARBONO, PINTURA NO PROCESSO ELETROSTATICO - EQUIPAMENTO DE GINASTICA PARA ACADEMIA AO AR LIVRE / ACADEMIA DA TERCEIRA IDADE - ATI</t>
  </si>
  <si>
    <t>2.312,38</t>
  </si>
  <si>
    <t>TABUA  NAO  APARELHADA  *2,5 X 20* CM, EM MACARANDUBA, ANGELIM OU EQUIVALENTE DA REGIAO - BRUTA</t>
  </si>
  <si>
    <t>17,94</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</si>
  <si>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</si>
  <si>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</si>
  <si>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</si>
  <si>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</si>
  <si>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</si>
  <si>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</si>
  <si>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29,47</t>
  </si>
  <si>
    <t>TABUA DE  MADEIRA PARA PISO, CUMARU/IPE CHAMPANHE OU EQUIVALENTE DA REGIAO, ENCAIXE MACHO/FEMEA, *10 X 2* CM</t>
  </si>
  <si>
    <t>118,13</t>
  </si>
  <si>
    <t>TABUA DE  MADEIRA PARA PISO, CUMARU/IPE CHAMPANHE OU EQUIVALENTE DA REGIAO, ENCAIXE MACHO/FEMEA, *15 X 2* CM</t>
  </si>
  <si>
    <t>127,50</t>
  </si>
  <si>
    <t>TABUA DE  MADEIRA PARA PISO, IPE (CERNE) OU EQUIVALENTE DA REGIAO, ENCAIXE MACHO/FEMEA, *20 X 2* CM</t>
  </si>
  <si>
    <t>158,26</t>
  </si>
  <si>
    <t>TABUA NAO APARELHADA *2,5 X 15* CM, EM MACARANDUBA, ANGELIM OU EQUIVALENTE DA REGIAO - BRUTA</t>
  </si>
  <si>
    <t>14,74</t>
  </si>
  <si>
    <t>TABUA NAO APARELHADA *2,5 X 30* CM, EM MACARANDUBA, ANGELIM OU EQUIVALENTE DA REGIAO - BRUTA</t>
  </si>
  <si>
    <t>TACO DE MADEIRA PARA PISO, IPE (CERNE) OU EQUIVALENTE DA REGIAO, 7 X 42 CM, E = 2 CM</t>
  </si>
  <si>
    <t>74,00</t>
  </si>
  <si>
    <t>TALABARTE DE SEGURANCA, 2 MOSQUETOES TRAVA DUPLA *53* MM DE ABERTURA, COM ABSORVEDOR DE ENERGIA</t>
  </si>
  <si>
    <t>175,34</t>
  </si>
  <si>
    <t>TALHA ELETRICA 3 T, VELOCIDADE  2,1 M / MIN, POTENCIA 1,3 KW</t>
  </si>
  <si>
    <t>10.631,87</t>
  </si>
  <si>
    <t>TALHA MANUAL DE CORRENTE, CAPACIDADE DE 1 T COM ELEVACAO DE 3 M</t>
  </si>
  <si>
    <t>769,25</t>
  </si>
  <si>
    <t>TALHA MANUAL DE CORRENTE, CAPACIDADE DE 2 T COM ELEVACAO DE 3 M</t>
  </si>
  <si>
    <t>1.121,97</t>
  </si>
  <si>
    <t>TALHADEIRA COM PUNHO DE PROTECAO *20 X 250* MM</t>
  </si>
  <si>
    <t>29,52</t>
  </si>
  <si>
    <t>TAMPA CEGA EM PVC PARA CONDULETE 4 X 2"</t>
  </si>
  <si>
    <t>TAMPA DE CONCRETO ARMADO PARA FOSSA SEPTICA, DIAMETRO NOMINAL DE 3,00 M E ESPESSURA MINIMA DE 100 MM</t>
  </si>
  <si>
    <t>1.094,18</t>
  </si>
  <si>
    <t>TAMPA DE CONCRETO ARMADO PARA FOSSA, D = *0,90* M, E = 0,05 M</t>
  </si>
  <si>
    <t>70,33</t>
  </si>
  <si>
    <t>TAMPA DE CONCRETO ARMADO PARA FOSSA, D = *1,10* M, E = 0,05 M</t>
  </si>
  <si>
    <t>89,62</t>
  </si>
  <si>
    <t>TAMPA DE CONCRETO ARMADO PARA FOSSA, D = *1,35* M, E = 0,05 M</t>
  </si>
  <si>
    <t>138,51</t>
  </si>
  <si>
    <t>TAMPA DE CONCRETO ARMADO PARA FOSSA, D = 1,50 M, E = 0,05 M</t>
  </si>
  <si>
    <t>206,96</t>
  </si>
  <si>
    <t>TAMPA DE CONCRETO ARMADO PARA FOSSA, D = 2,00 M, E = 0,05 M</t>
  </si>
  <si>
    <t>411,52</t>
  </si>
  <si>
    <t>TAMPA DE CONCRETO ARMADO PARA FOSSA, D = 2,50 M, E = 0,05 M</t>
  </si>
  <si>
    <t>757,58</t>
  </si>
  <si>
    <t>TAMPA DE CONCRETO ARMADO PARA POCO DE INSPECAO, COM FURO E TAMPINHA, DIAMETRO NOMINAL DE 3,00 M E ESPESSURA MINIMA DE 100 MM</t>
  </si>
  <si>
    <t>1.330,71</t>
  </si>
  <si>
    <t>TAMPA DE CONCRETO ARMADO PARA POCO, COM  FURO E TAMPINHA, D = *0,90* M, E = 0,05 M</t>
  </si>
  <si>
    <t>TAMPA DE CONCRETO ARMADO PARA POCO, COM  FURO E TAMPINHA, D = *1,10* M, E = 0,05 M</t>
  </si>
  <si>
    <t>108,90</t>
  </si>
  <si>
    <t>TAMPA DE CONCRETO ARMADO PARA POCO, COM  FURO E TAMPINHA, D = *1,35* M, E = 0,05 M</t>
  </si>
  <si>
    <t>188,88</t>
  </si>
  <si>
    <t>TAMPA DE CONCRETO ARMADO PARA POCO, COM  FURO E TAMPINHA, D = 1,50 M, E = 0,05 M</t>
  </si>
  <si>
    <t>290,42</t>
  </si>
  <si>
    <t>TAMPA DE CONCRETO ARMADO PARA POCO, COM  FURO E TAMPINHA, D = 2,00 M, E = 0,05 M</t>
  </si>
  <si>
    <t>544,53</t>
  </si>
  <si>
    <t>TAMPA DE CONCRETO ARMADO PARA POCO, COM  FURO E TAMPINHA, D = 2,50 M, E = 0,05 M</t>
  </si>
  <si>
    <t>837,79</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</si>
  <si>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</si>
  <si>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</si>
  <si>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</si>
  <si>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</si>
  <si>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</si>
  <si>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</si>
  <si>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</si>
  <si>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</si>
  <si>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14,83</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</si>
  <si>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</si>
  <si>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</si>
  <si>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</si>
  <si>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</si>
  <si>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10,96</t>
  </si>
  <si>
    <t>TAMPAO / TERMINAL / PLUG, D = 4" , PARA DUTO CORRUGADO PEAD (CABEAMENTO SUBTERRANEO)</t>
  </si>
  <si>
    <t>13,45</t>
  </si>
  <si>
    <t>TAMPAO COM CORRENTE, EM LATAO, ENGATE RAPIDO 1 1/2", PARA INSTALACAO PREDIAL DE COMBATE A INCENDIO</t>
  </si>
  <si>
    <t>35,06</t>
  </si>
  <si>
    <t>TAMPAO COM CORRENTE, EM LATAO, ENGATE RAPIDO 2 1/2", PARA INSTALACAO PREDIAL DE COMBATE A INCENDIO</t>
  </si>
  <si>
    <t>47,03</t>
  </si>
  <si>
    <t>TAMPAO COMPLETO PARA TIL, EM PVC, OCRE, DN 100 MM, PARA REDE COLETORA DE ESGOTO</t>
  </si>
  <si>
    <t>116,00</t>
  </si>
  <si>
    <t>TAMPAO COMPLETO PARA TIL, EM PVC, OCRE, DN 150 MM, PARA REDE COLETORA DE ESGOTO</t>
  </si>
  <si>
    <t>178,08</t>
  </si>
  <si>
    <t>TAMPAO COMPLETO PARA TIL, EM PVC, OCRE, DN 200 MM, PARA REDE COLETORA DE ESGOTO</t>
  </si>
  <si>
    <t>227,20</t>
  </si>
  <si>
    <t>TAMPAO COMPLETO PARA TIL, EM PVC, OCRE, DN 250 MM, PARA REDE COLETORA DE ESGOTO</t>
  </si>
  <si>
    <t>281,38</t>
  </si>
  <si>
    <t>TAMPAO FOFO ARTICULADO P/ REGISTRO, CLASSE A15 CARGA MAX 1,5 T, *200 X 200* MM</t>
  </si>
  <si>
    <t>104,18</t>
  </si>
  <si>
    <t>TAMPAO FOFO ARTICULADO P/ REGISTRO, CLASSE A15 CARGA MAXIMA 1,5 T, *400 X 400* MM</t>
  </si>
  <si>
    <t>260,46</t>
  </si>
  <si>
    <t>TAMPAO FOFO ARTICULADO, CLASSE B125 CARGA MAX 12,5 T, REDONDO TAMPA 600 MM, REDE PLUVIAL/ESGOTO</t>
  </si>
  <si>
    <t>660,46</t>
  </si>
  <si>
    <t>TAMPAO FOFO ARTICULADO, CLASSE D400 CARGA MAX 40 T, REDONDO TAMPA *600 MM, REDE PLUVIAL/ESGOTO</t>
  </si>
  <si>
    <t>809,30</t>
  </si>
  <si>
    <t>TAMPAO FOFO SIMPLES COM BASE, CLASSE A15 CARGA MAX 1,5 T, *400 X 600* MM, REDE TELEFONE</t>
  </si>
  <si>
    <t>337,67</t>
  </si>
  <si>
    <t>TAMPAO FOFO SIMPLES COM BASE, CLASSE A15 CARGA MAX 1,5 T, 300 X 300 MM, REDE PLUVIAL/ESGOTO</t>
  </si>
  <si>
    <t>158,13</t>
  </si>
  <si>
    <t>TAMPAO FOFO SIMPLES COM BASE, CLASSE A15 CARGA MAX 1,5 T, 400 X 400 MM, REDE PLUVIAL/ESGOTO/ELETRICA</t>
  </si>
  <si>
    <t>241,86</t>
  </si>
  <si>
    <t>TAMPAO FOFO SIMPLES COM BASE, CLASSE B125 CARGA MAX 12,5 T, REDONDO TAMPA 500 MM, REDE PLUVIAL/ESGOTO</t>
  </si>
  <si>
    <t>520,93</t>
  </si>
  <si>
    <t>TAMPAO FOFO SIMPLES COM BASE, CLASSE B125 CARGA MAX 12,5 T, REDONDO TAMPA 600 MM, REDE PLUVIAL/ESGOTO</t>
  </si>
  <si>
    <t>600,00</t>
  </si>
  <si>
    <t>TAMPAO FOFO SIMPLES COM BASE, CLASSE D400 CARGA MAX 40 T, REDONDO TAMPA 600 MM, REDE PLUVIAL/ESGOTO</t>
  </si>
  <si>
    <t>794,41</t>
  </si>
  <si>
    <t>TAMPAO FOFO SIMPLES COM BASE, CLASSE D400 CARGA MAX 40 T, REDONDO TAMPA 900 MM, REDE PLUVIAL/ESGOTO</t>
  </si>
  <si>
    <t>2.531,16</t>
  </si>
  <si>
    <t>TAMPAO FOFO SIMPLES, CLASSE A15 CARGA MAX 1,5 T, *550 X 1100* MM, REDE TELEFONE</t>
  </si>
  <si>
    <t>856,74</t>
  </si>
  <si>
    <t>TAMPAO PARA TELHA ESTRUTURAL DE FIBROCIMENTO 1 ABA, DE 370 X 155 X 76 MM (SEM AMIANTO)</t>
  </si>
  <si>
    <t>TAMPAO PARA TELHA ESTRUTURAL DE FIBROCIMENTO 2 ABAS, DE 787 X 215 X 60 MM (SEM AMIANTO)</t>
  </si>
  <si>
    <t>13,38</t>
  </si>
  <si>
    <t>TANQUE ACO INOXIDAVEL (ACO 304) COM ESFREGADOR E VALVULA, DE *50 X 40 X 22* CM</t>
  </si>
  <si>
    <t>427,99</t>
  </si>
  <si>
    <t>TANQUE DE ACO CARBONO NAO REVESTIDO, PARA TRANSPORTE DE AGUA COM CAPACIDADE DE 10 M3, COM BOMBA CENTRIFUGA POR TOMADA DE FORCA, VAZAO MAXIMA *75* M3/H (INCLUI MONTAGEM, NAO INCLUI CAMINHAO)</t>
  </si>
  <si>
    <t>72.850,00</t>
  </si>
  <si>
    <t>TANQUE DE ACO PARA TRANSPORTE DE AGUA COM CAPACIDADE DE 14 M3 (INCLUI MONTAGEM, NAO INCLUI CAMINHAO)</t>
  </si>
  <si>
    <t>89.661,53</t>
  </si>
  <si>
    <t>TANQUE DE ACO PARA TRANSPORTE DE AGUA COM CAPACIDADE DE 4 M3 (INCLUI MONTAGEM, NAO INCLUI CAMINHAO)</t>
  </si>
  <si>
    <t>51.165,54</t>
  </si>
  <si>
    <t>TANQUE DE ACO PARA TRANSPORTE DE AGUA COM CAPACIDADE DE 6 M3 (INCLUI MONTAGEM, NAO INCLUI CAMINHAO)</t>
  </si>
  <si>
    <t>60.789,55</t>
  </si>
  <si>
    <t>TANQUE DE ACO PARA TRANSPORTE DE AGUA COM CAPACIDADE DE 8 M3 (INCLUI MONTAGEM, NAO INCLUI CAMINHAO)</t>
  </si>
  <si>
    <t>48.363,62</t>
  </si>
  <si>
    <t>TANQUE DE ASFALTO ESTACIONARIO COM MACARICO, CAPACIDADE 20.000 L</t>
  </si>
  <si>
    <t>101.295,60</t>
  </si>
  <si>
    <t>TANQUE DE ASFALTO ESTACIONARIO COM SERPENTINA, CAPACIDADE 20.000 L</t>
  </si>
  <si>
    <t>106.168,52</t>
  </si>
  <si>
    <t>TANQUE DE ASFALTO ESTACIONARIO COM SERPENTINA, CAPACIDADE 30.000 L</t>
  </si>
  <si>
    <t>124.624,66</t>
  </si>
  <si>
    <t>TANQUE DUPLO EM MARMORE SINTETICO COM CUBA LISA E ESFREGADOR, *110 X 60* CM</t>
  </si>
  <si>
    <t>241,35</t>
  </si>
  <si>
    <t>TANQUE LOUCA BRANCA COM COLUNA *30* L</t>
  </si>
  <si>
    <t>580,26</t>
  </si>
  <si>
    <t>TANQUE LOUCA BRANCA SUSPENSO *20* L</t>
  </si>
  <si>
    <t>359,90</t>
  </si>
  <si>
    <t>TANQUE SIMPLES EM MARMORE SINTETICO COM COLUNA, CAPACIDADE *22* L, *60 X 46* CM</t>
  </si>
  <si>
    <t>295,71</t>
  </si>
  <si>
    <t>TANQUE SIMPLES EM MARMORE SINTETICO DE FIXAR NA PAREDE, CAPACIDADE *22* L, *60 X 46* CM</t>
  </si>
  <si>
    <t>157,09</t>
  </si>
  <si>
    <t>TANQUE SIMPLES EM MARMORE SINTETICO SUSPENSO, CAPACIDADE *38* L, *60 X 60* CM</t>
  </si>
  <si>
    <t>198,80</t>
  </si>
  <si>
    <t>TAQUEADOR OU TAQUEIRO</t>
  </si>
  <si>
    <t>TAQUEADOR OU TAQUEIRO (MENSALISTA)</t>
  </si>
  <si>
    <t>4.751,00</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</si>
  <si>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</si>
  <si>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</si>
  <si>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</si>
  <si>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</si>
  <si>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</si>
  <si>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8,04</t>
  </si>
  <si>
    <t>TE CPVC, SOLDAVEL, 90 GRAUS, 35 MM, PARA AGUA QUENTE PREDIAL</t>
  </si>
  <si>
    <t>27,48</t>
  </si>
  <si>
    <t>TE CPVC, SOLDAVEL, 90 GRAUS, 42 MM, PARA AGUA QUENTE PREDIAL</t>
  </si>
  <si>
    <t>35,67</t>
  </si>
  <si>
    <t>TE CPVC, SOLDAVEL, 90 GRAUS, 54 MM, PARA AGUA QUENTE PREDIAL</t>
  </si>
  <si>
    <t>TE CPVC, SOLDAVEL, 90 GRAUS, 73 MM, PARA AGUA QUENTE PREDIAL</t>
  </si>
  <si>
    <t>140,17</t>
  </si>
  <si>
    <t>TE CPVC, SOLDAVEL, 90 GRAUS, 89 MM, PARA AGUA QUENTE PREDIAL</t>
  </si>
  <si>
    <t>170,55</t>
  </si>
  <si>
    <t>TE DE COBRE (REF 611) SEM ANEL DE SOLDA, BOLSA X BOLSA X BOLSA, 104 MM</t>
  </si>
  <si>
    <t>1.356,05</t>
  </si>
  <si>
    <t>TE DE COBRE (REF 611) SEM ANEL DE SOLDA, BOLSA X BOLSA X BOLSA, 15 MM</t>
  </si>
  <si>
    <t>TE DE COBRE (REF 611) SEM ANEL DE SOLDA, BOLSA X BOLSA X BOLSA, 22 MM</t>
  </si>
  <si>
    <t>14,54</t>
  </si>
  <si>
    <t>TE DE COBRE (REF 611) SEM ANEL DE SOLDA, BOLSA X BOLSA X BOLSA, 28 MM</t>
  </si>
  <si>
    <t>TE DE COBRE (REF 611) SEM ANEL DE SOLDA, BOLSA X BOLSA X BOLSA, 35 MM</t>
  </si>
  <si>
    <t>TE DE COBRE (REF 611) SEM ANEL DE SOLDA, BOLSA X BOLSA X BOLSA, 42 MM</t>
  </si>
  <si>
    <t>70,46</t>
  </si>
  <si>
    <t>TE DE COBRE (REF 611) SEM ANEL DE SOLDA, BOLSA X BOLSA X BOLSA, 54 MM</t>
  </si>
  <si>
    <t>139,26</t>
  </si>
  <si>
    <t>TE DE COBRE (REF 611) SEM ANEL DE SOLDA, BOLSA X BOLSA X BOLSA, 66 MM</t>
  </si>
  <si>
    <t>396,41</t>
  </si>
  <si>
    <t>TE DE COBRE (REF 611) SEM ANEL DE SOLDA, BOLSA X BOLSA X BOLSA, 79 MM</t>
  </si>
  <si>
    <t>620,21</t>
  </si>
  <si>
    <t>TE DE FERRO GALVANIZADO, DE 1 1/2"</t>
  </si>
  <si>
    <t>34,70</t>
  </si>
  <si>
    <t>TE DE FERRO GALVANIZADO, DE 1 1/4"</t>
  </si>
  <si>
    <t>TE DE FERRO GALVANIZADO, DE 1/2"</t>
  </si>
  <si>
    <t>7,81</t>
  </si>
  <si>
    <t>TE DE FERRO GALVANIZADO, DE 1"</t>
  </si>
  <si>
    <t>TE DE FERRO GALVANIZADO, DE 2 1/2"</t>
  </si>
  <si>
    <t>104,36</t>
  </si>
  <si>
    <t>TE DE FERRO GALVANIZADO, DE 2"</t>
  </si>
  <si>
    <t>54,96</t>
  </si>
  <si>
    <t>TE DE FERRO GALVANIZADO, DE 3/4"</t>
  </si>
  <si>
    <t>TE DE FERRO GALVANIZADO, DE 3"</t>
  </si>
  <si>
    <t>139,78</t>
  </si>
  <si>
    <t>TE DE FERRO GALVANIZADO, DE 4"</t>
  </si>
  <si>
    <t>257,70</t>
  </si>
  <si>
    <t>TE DE FERRO GALVANIZADO, DE 5"</t>
  </si>
  <si>
    <t>368,11</t>
  </si>
  <si>
    <t>TE DE FERRO GALVANIZADO, DE 6"</t>
  </si>
  <si>
    <t>862,80</t>
  </si>
  <si>
    <t>TE DE INSPECAO, PVC,  100 X 75 MM, SERIE NORMAL PARA ESGOTO PREDIAL</t>
  </si>
  <si>
    <t>TE DE INSPECAO, PVC, SERIE R, 100 X 75 MM, PARA ESGOTO OU AGUAS PLUVIAIS PREDIAIS</t>
  </si>
  <si>
    <t>55,80</t>
  </si>
  <si>
    <t>TE DE INSPECAO, PVC, SERIE R, 150 X 100 MM, PARA ESGOTO OU AGUAS PLUVIAIS PREDIAIS</t>
  </si>
  <si>
    <t>262,17</t>
  </si>
  <si>
    <t>TE DE INSPECAO, PVC, SERIE R, 75 X 75 MM, PARA ESGOTO OU AGUAS PLUVIAIS PREDIAIS</t>
  </si>
  <si>
    <t>31,85</t>
  </si>
  <si>
    <t>TE DE REDUCAO COM ROSCA, PVC, 90 GRAUS, 1 X 3/4", PARA AGUA FRIA PREDIAL</t>
  </si>
  <si>
    <t>10,62</t>
  </si>
  <si>
    <t>TE DE REDUCAO COM ROSCA, PVC, 90 GRAUS, 3/4 X 1/2", PARA AGUA FRIA PREDIAL</t>
  </si>
  <si>
    <t>7,28</t>
  </si>
  <si>
    <t>TE DE REDUCAO DE FERRO GALVANIZADO, COM ROSCA BSP, DE 1 1/2" X 1"</t>
  </si>
  <si>
    <t>40,76</t>
  </si>
  <si>
    <t>TE DE REDUCAO DE FERRO GALVANIZADO, COM ROSCA BSP, DE 1 1/2" X 3/4"</t>
  </si>
  <si>
    <t>TE DE REDUCAO DE FERRO GALVANIZADO, COM ROSCA BSP, DE 1 1/4" X 3/4"</t>
  </si>
  <si>
    <t>30,87</t>
  </si>
  <si>
    <t>TE DE REDUCAO DE FERRO GALVANIZADO, COM ROSCA BSP, DE 1" X 1/2"</t>
  </si>
  <si>
    <t>20,99</t>
  </si>
  <si>
    <t>TE DE REDUCAO DE FERRO GALVANIZADO, COM ROSCA BSP, DE 1" X 3/4"</t>
  </si>
  <si>
    <t>TE DE REDUCAO DE FERRO GALVANIZADO, COM ROSCA BSP, DE 2 1/2" X 1 1/2"</t>
  </si>
  <si>
    <t>112,80</t>
  </si>
  <si>
    <t>TE DE REDUCAO DE FERRO GALVANIZADO, COM ROSCA BSP, DE 2 1/2" X 1 1/4"</t>
  </si>
  <si>
    <t>TE DE REDUCAO DE FERRO GALVANIZADO, COM ROSCA BSP, DE 2 1/2" X 1"</t>
  </si>
  <si>
    <t>TE DE REDUCAO DE FERRO GALVANIZADO, COM ROSCA BSP, DE 2 1/2" X 2"</t>
  </si>
  <si>
    <t>116,08</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</si>
  <si>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</si>
  <si>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</si>
  <si>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</si>
  <si>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</si>
  <si>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</si>
  <si>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162,25</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</si>
  <si>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</si>
  <si>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</si>
  <si>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</si>
  <si>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</si>
  <si>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</si>
  <si>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307,21</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</si>
  <si>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</si>
  <si>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</si>
  <si>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</si>
  <si>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</si>
  <si>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</si>
  <si>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21,44</t>
  </si>
  <si>
    <t>TE DE REDUCAO METALICO, PARA CONEXAO COM ANEL DESLIZANTE EM TUBO PEX, DN 20 X 20 X 16 MM</t>
  </si>
  <si>
    <t>22,21</t>
  </si>
  <si>
    <t>TE DE REDUCAO METALICO, PARA CONEXAO COM ANEL DESLIZANTE EM TUBO PEX, DN 20 X 25 X 20 MM</t>
  </si>
  <si>
    <t>32,84</t>
  </si>
  <si>
    <t>TE DE REDUCAO METALICO, PARA CONEXAO COM ANEL DESLIZANTE EM TUBO PEX, DN 25 X 16 X 16 MM</t>
  </si>
  <si>
    <t>35,65</t>
  </si>
  <si>
    <t>TE DE REDUCAO METALICO, PARA CONEXAO COM ANEL DESLIZANTE EM TUBO PEX, DN 25 X 16 X 20 MM</t>
  </si>
  <si>
    <t>34,49</t>
  </si>
  <si>
    <t>TE DE REDUCAO METALICO, PARA CONEXAO COM ANEL DESLIZANTE EM TUBO PEX, DN 25 X 16 X 25 MM</t>
  </si>
  <si>
    <t>TE DE REDUCAO METALICO, PARA CONEXAO COM ANEL DESLIZANTE EM TUBO PEX, DN 25 X 20 X 20 MM</t>
  </si>
  <si>
    <t>33,43</t>
  </si>
  <si>
    <t>TE DE REDUCAO METALICO, PARA CONEXAO COM ANEL DESLIZANTE EM TUBO PEX, DN 25 X 20 X 25 MM</t>
  </si>
  <si>
    <t>39,74</t>
  </si>
  <si>
    <t>TE DE REDUCAO METALICO, PARA CONEXAO COM ANEL DESLIZANTE EM TUBO PEX, DN 25 X 32 X 25 MM</t>
  </si>
  <si>
    <t>59,08</t>
  </si>
  <si>
    <t>TE DE REDUCAO METALICO, PARA CONEXAO COM ANEL DESLIZANTE EM TUBO PEX, DN 32 X 20 X 32 MM</t>
  </si>
  <si>
    <t>47,51</t>
  </si>
  <si>
    <t>TE DE REDUCAO METALICO, PARA CONEXAO COM ANEL DESLIZANTE EM TUBO PEX, DN 32 X 25 X 25 MM</t>
  </si>
  <si>
    <t>60,34</t>
  </si>
  <si>
    <t>TE DE REDUCAO METALICO, PARA CONEXAO COM ANEL DESLIZANTE EM TUBO PEX, DN 32 X 25 X 32 MM</t>
  </si>
  <si>
    <t>61,53</t>
  </si>
  <si>
    <t>TE DE REDUCAO, CPVC, 22 X 15 MM, PARA AGUA QUENTE PREDIAL</t>
  </si>
  <si>
    <t>5,91</t>
  </si>
  <si>
    <t>TE DE REDUCAO, CPVC, 28 X 22 MM, PARA AGUA QUENTE PREDIAL</t>
  </si>
  <si>
    <t>8,94</t>
  </si>
  <si>
    <t>TE DE REDUCAO, CPVC, 35 X 28 MM, PARA AGUA QUENTE PREDIAL</t>
  </si>
  <si>
    <t>23,02</t>
  </si>
  <si>
    <t>TE DE REDUCAO, CPVC, 42 X 35 MM, PARA AGUA QUENTE PREDIAL</t>
  </si>
  <si>
    <t>34,88</t>
  </si>
  <si>
    <t>TE DE REDUCAO, PVC LEVE, CURTO, 90 GRAUS, COM BOLSA PARA ANEL, 150 X 100 MM, PARA ESGOTO</t>
  </si>
  <si>
    <t>48,08</t>
  </si>
  <si>
    <t>TE DE REDUCAO, PVC PBA, BBB, JE, DN 100 X 50 / DE 110 X 60 MM, PARA REDE AGUA (NBR 10351)</t>
  </si>
  <si>
    <t>106,25</t>
  </si>
  <si>
    <t>TE DE REDUCAO, PVC PBA, BBB, JE, DN 100 X 75 / DE 110 X 85 MM, PARA REDE AGUA (NBR 10351)</t>
  </si>
  <si>
    <t>89,79</t>
  </si>
  <si>
    <t>TE DE REDUCAO, PVC PBA, BBB, JE, DN 75 X 50 / DE 85 X 60 MM, PARA REDE AGUA (NBR 10351)</t>
  </si>
  <si>
    <t>51,79</t>
  </si>
  <si>
    <t>TE DE REDUCAO, PVC, BBB, JE, 90 GRAUS, DN 200 X 150 MM, PARA TUBO CORRUGADO E/OU LISO, REDE COLETORA ESGOTO (NBR 10569)</t>
  </si>
  <si>
    <t>690,33</t>
  </si>
  <si>
    <t>TE DE REDUCAO, PVC, BBB, JE, 90 GRAUS, DN 250 X 150 MM, PARA TUBO CORRUGADO E/OU LISO, REDE COLETORA ESGOTO (NBR 10569)</t>
  </si>
  <si>
    <t>766,40</t>
  </si>
  <si>
    <t>TE DE REDUCAO, PVC, SOLDAVEL, 90 GRAUS, 110 MM X 60 MM, PARA AGUA FRIA PREDIAL</t>
  </si>
  <si>
    <t>172,72</t>
  </si>
  <si>
    <t>TE DE REDUCAO, PVC, SOLDAVEL, 90 GRAUS, 25 MM X 20 MM, PARA AGUA FRIA PREDIAL</t>
  </si>
  <si>
    <t>3,60</t>
  </si>
  <si>
    <t>TE DE REDUCAO, PVC, SOLDAVEL, 90 GRAUS, 32 MM X 25 MM, PARA AGUA FRIA PREDIAL</t>
  </si>
  <si>
    <t>6,77</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</si>
  <si>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</si>
  <si>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</si>
  <si>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</si>
  <si>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</si>
  <si>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</si>
  <si>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</si>
  <si>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54,81</t>
  </si>
  <si>
    <t>TE DE REDUCAO, PVC, SOLDAVEL, 90 GRAUS, 85 MM X 60 MM, PARA AGUA FRIA PREDIAL</t>
  </si>
  <si>
    <t>85,13</t>
  </si>
  <si>
    <t>TE DE SERVICO INTEGRADO, EM POLIPROPILENO (PP), PARA TUBOS EM PEAD/PVC, 60 X 20 MM - LIGACAO PREDIAL DE AGUA</t>
  </si>
  <si>
    <t>43,40</t>
  </si>
  <si>
    <t>TE DE SERVICO INTEGRADO, EM POLIPROPILENO (PP), PARA TUBOS EM PEAD/PVC, 60 X 32 MM - LIGACAO PREDIAL DE AGUA</t>
  </si>
  <si>
    <t>59,32</t>
  </si>
  <si>
    <t>TE DE SERVICO INTEGRADO, EM POLIPROPILENO (PP), PARA TUBOS EM PEAD, 63 X 20 MM - LIGACAO PREDIAL DE AGUA</t>
  </si>
  <si>
    <t>55,53</t>
  </si>
  <si>
    <t>TE DE SERVICO, PEAD PE 100, DE 125 X 20 MM, PARA ELETROFUSAO</t>
  </si>
  <si>
    <t>149,44</t>
  </si>
  <si>
    <t>TE DE SERVICO, PEAD PE 100, DE 125 X 32 MM, PARA ELETROFUSAO</t>
  </si>
  <si>
    <t>151,98</t>
  </si>
  <si>
    <t>TE DE SERVICO, PEAD PE 100, DE 125 X 63 MM, PARA ELETROFUSAO</t>
  </si>
  <si>
    <t>230,36</t>
  </si>
  <si>
    <t>TE DE SERVICO, PEAD PE 100, DE 200 X 20 MM, PARA ELETROFUSAO</t>
  </si>
  <si>
    <t>251,13</t>
  </si>
  <si>
    <t>TE DE SERVICO, PEAD PE 100, DE 200 X 32 MM, PARA ELETROFUSAO</t>
  </si>
  <si>
    <t>255,06</t>
  </si>
  <si>
    <t>TE DE SERVICO, PEAD PE 100, DE 200 X 63 MM, PARA ELETROFUSAO</t>
  </si>
  <si>
    <t>349,85</t>
  </si>
  <si>
    <t>TE DE SERVICO, PEAD PE 100, DE 63 X 20 MM, PARA ELETROFUSAO</t>
  </si>
  <si>
    <t>118,62</t>
  </si>
  <si>
    <t>TE DE SERVICO, PEAD PE 100, DE 63 X 32 MM, PARA ELETROFUSAO</t>
  </si>
  <si>
    <t>TE DE SERVICO, PEAD PE 100, DE 63 X 63 MM, PARA ELETROFUSAO</t>
  </si>
  <si>
    <t>142,87</t>
  </si>
  <si>
    <t>TE DE TRANSICAO, CPVC, SOLDAVEL, 15 MM X 1/2", PARA AGUA QUENTE</t>
  </si>
  <si>
    <t>8,40</t>
  </si>
  <si>
    <t>TE DE TRANSICAO, CPVC, SOLDAVEL, 22 MM X 1/2", PARA AGUA QUENTE</t>
  </si>
  <si>
    <t>9,27</t>
  </si>
  <si>
    <t>TE DUPLA CURVA BRONZE/LATAO (REF 764) SEM ANEL DE SOLDA, ROSCA F X BOLSA X ROSCA F, 1/2" X 15 X 1/2"</t>
  </si>
  <si>
    <t>TE DUPLA CURVA BRONZE/LATAO (REF 764) SEM ANEL DE SOLDA, ROSCA F X BOLSA X ROSCA F, 3/4" X 22 X 3/4"</t>
  </si>
  <si>
    <t>72,20</t>
  </si>
  <si>
    <t>TE METALICO, PARA CONEXAO COM ANEL DESLIZANTE EM TUBO PEX, DN 16 MM</t>
  </si>
  <si>
    <t>TE METALICO, PARA CONEXAO COM ANEL DESLIZANTE EM TUBO PEX, DN 20 MM</t>
  </si>
  <si>
    <t>22,50</t>
  </si>
  <si>
    <t>TE METALICO, PARA CONEXAO COM ANEL DESLIZANTE EM TUBO PEX, DN 25 MM</t>
  </si>
  <si>
    <t>39,76</t>
  </si>
  <si>
    <t>TE METALICO, PARA CONEXAO COM ANEL DESLIZANTE EM TUBO PEX, DN 32 MM</t>
  </si>
  <si>
    <t>53,50</t>
  </si>
  <si>
    <t>TE MISTURADOR COM INSERTO METALICO, FEMEA, PPR, DN 25 MM X 3/4", PARA AGUA QUENTE E FRIA PREDIAL</t>
  </si>
  <si>
    <t>TE MISTURADOR DE TRANSICAO, CPVC, COM ROSCA, 22 MM X 3/4", PARA AGUA QUENTE</t>
  </si>
  <si>
    <t>TE MISTURADOR METALICO, PARA CONEXAO COM ANEL DESLIZANTE EM TUBO PEX, DN 16 MM X 1/2"</t>
  </si>
  <si>
    <t>66,35</t>
  </si>
  <si>
    <t>TE MISTURADOR METALICO, PARA CONEXAO COM ANEL DESLIZANTE EM TUBO PEX, DN 20 MM X 3/4"</t>
  </si>
  <si>
    <t>84,32</t>
  </si>
  <si>
    <t>TE MISTURADOR, CPVC, SOLDAVEL, 15 MM, PARA AGUA QUENTE</t>
  </si>
  <si>
    <t>7,32</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</si>
  <si>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</si>
  <si>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</si>
  <si>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</si>
  <si>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</si>
  <si>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136,56</t>
  </si>
  <si>
    <t>TE NORMAL, PPR, SOLDAVEL, 90 GRAUS, DN 20 X 20 X 20 MM, PARA AGUA QUENTE PREDIAL</t>
  </si>
  <si>
    <t>TE NORMAL, PPR, SOLDAVEL, 90 GRAUS, DN 25 X 25 X 25 MM, PARA AGUA QUENTE PREDIAL</t>
  </si>
  <si>
    <t>3,08</t>
  </si>
  <si>
    <t>TE NORMAL, PPR, SOLDAVEL, 90 GRAUS, DN 32 X 32 X 32 MM, PARA AGUA QUENTE PREDIAL</t>
  </si>
  <si>
    <t>TE NORMAL, PPR, SOLDAVEL, 90 GRAUS, DN 40 X 40 X 40 MM, PARA AGUA QUENTE PREDIAL</t>
  </si>
  <si>
    <t>TE NORMAL, PPR, SOLDAVEL, 90 GRAUS, DN 50 X 50 X 50 MM, PARA AGUA QUENTE PREDIAL</t>
  </si>
  <si>
    <t>15,17</t>
  </si>
  <si>
    <t>TE NORMAL, PPR, SOLDAVEL, 90 GRAUS, DN 63 X 63 X 63 MM, PARA AGUA QUENTE PREDIAL</t>
  </si>
  <si>
    <t>TE NORMAL, PPR, SOLDAVEL, 90 GRAUS, DN 75 X 75 X 75 MM, PARA AGUA QUENTE PREDIAL</t>
  </si>
  <si>
    <t>TE NORMAL, PPR, SOLDAVEL, 90 GRAUS, DN 90 X 90 X 90 MM, PARA AGUA QUENTE PREDIAL</t>
  </si>
  <si>
    <t>85,34</t>
  </si>
  <si>
    <t>TE PVC ROSCAVEL 90 GRAUS, 1", PARA  AGUA FRIA PREDIAL</t>
  </si>
  <si>
    <t>12,44</t>
  </si>
  <si>
    <t>TE PVC SOLDAVEL, BBB, 90 GRAUS, DN 40 MM, PARA ESGOTO SECUNDARIO PREDIAL</t>
  </si>
  <si>
    <t>TE PVC, ROSCAVEL, 90 GRAUS, 1 1/2", AGUA FRIA PREDIAL</t>
  </si>
  <si>
    <t>27,46</t>
  </si>
  <si>
    <t>TE PVC, ROSCAVEL, 90 GRAUS, 1 1/4", AGUA FRIA PREDIAL</t>
  </si>
  <si>
    <t>TE PVC, ROSCAVEL, 90 GRAUS, 1/2",  AGUA FRIA PREDIAL</t>
  </si>
  <si>
    <t>TE PVC, ROSCAVEL, 90 GRAUS, 2",  AGUA FRIA PREDIAL</t>
  </si>
  <si>
    <t>59,73</t>
  </si>
  <si>
    <t>TE PVC, ROSCAVEL, 90 GRAUS, 3/4", AGUA FRIA PREDIAL</t>
  </si>
  <si>
    <t>TE PVC, SOLDAVEL, COM BUCHA DE LATAO NA BOLSA CENTRAL, 90 GRAUS, 20 MM X 1/2", PARA AGUA FRIA PREDIAL</t>
  </si>
  <si>
    <t>10,79</t>
  </si>
  <si>
    <t>TE PVC, SOLDAVEL, COM BUCHA DE LATAO NA BOLSA CENTRAL, 90 GRAUS, 25 MM X 1/2", PARA AGUA FRIA PREDIAL</t>
  </si>
  <si>
    <t>9,71</t>
  </si>
  <si>
    <t>TE PVC, SOLDAVEL, COM BUCHA DE LATAO NA BOLSA CENTRAL, 90 GRAUS, 25 MM X 3/4", PARA AGUA FRIA PREDIAL</t>
  </si>
  <si>
    <t>12,14</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</si>
  <si>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</si>
  <si>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</si>
  <si>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</si>
  <si>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</si>
  <si>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</si>
  <si>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</si>
  <si>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36,89</t>
  </si>
  <si>
    <t>TE RANHURADO EM FERRO FUNDIDO, DN 65 (2 1/2")</t>
  </si>
  <si>
    <t>53,81</t>
  </si>
  <si>
    <t>TE RANHURADO EM FERRO FUNDIDO, DN 80 (3")</t>
  </si>
  <si>
    <t>57,29</t>
  </si>
  <si>
    <t>TE REDUCAO PVC, ROSCAVEL, 90 GRAUS,  1.1/2" X 3/4",  AGUA FRIA PREDIAL</t>
  </si>
  <si>
    <t>TE ROSCA FEMEA, METALICO, PARA CONEXAO COM ANEL DESLIZANTE EM TUBO PEX, DN 16 MM X 1/2"</t>
  </si>
  <si>
    <t>20,79</t>
  </si>
  <si>
    <t>TE ROSCA FEMEA, METALICO, PARA CONEXAO COM ANEL DESLIZANTE EM TUBO PEX, DN 20 MM X 1/2"</t>
  </si>
  <si>
    <t>22,12</t>
  </si>
  <si>
    <t>TE ROSCA FEMEA, METALICO, PARA CONEXAO COM ANEL DESLIZANTE EM TUBO PEX, DN 20 MM X 3/4"</t>
  </si>
  <si>
    <t>24,89</t>
  </si>
  <si>
    <t>TE ROSCA FEMEA, METALICO, PARA CONEXAO COM ANEL DESLIZANTE EM TUBO PEX, DN 25 MM X 1/2"</t>
  </si>
  <si>
    <t>35,79</t>
  </si>
  <si>
    <t>TE ROSCA FEMEA, METALICO, PARA CONEXAO COM ANEL DESLIZANTE EM TUBO PEX, DN 25 MM X 3/4"</t>
  </si>
  <si>
    <t>38,65</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</si>
  <si>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</si>
  <si>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</si>
  <si>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</si>
  <si>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</si>
  <si>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40,05</t>
  </si>
  <si>
    <t>TE ROSCA MACHO, METALICO, PARA CONEXAO COM ANEL DESLIZANTE EM TUBO PEX, DN 32 MM X 1"</t>
  </si>
  <si>
    <t>65,07</t>
  </si>
  <si>
    <t>TE ROSCA MACHO, METALICO, PARA CONEXAO COM ANEL DESLIZANTE EM TUBO PEX, DN 32 MM X 3/4"</t>
  </si>
  <si>
    <t>64,66</t>
  </si>
  <si>
    <t>TE SANITARIO, PVC, DN 100 X 100 MM, SERIE NORMAL, PARA ESGOTO PREDIAL</t>
  </si>
  <si>
    <t>TE SANITARIO, PVC, DN 100 X 50 MM, SERIE NORMAL, PARA ESGOTO PREDIAL</t>
  </si>
  <si>
    <t>16,17</t>
  </si>
  <si>
    <t>TE SANITARIO, PVC, DN 100 X 75 MM, SERIE NORMAL PARA ESGOTO PREDIAL</t>
  </si>
  <si>
    <t>TE SANITARIO, PVC, DN 40 X 40 MM, SERIE NORMAL, PARA ESGOTO PREDIAL</t>
  </si>
  <si>
    <t>TE SANITARIO, PVC, DN 50 X 50 MM, SERIE NORMAL, PARA ESGOTO PREDIAL</t>
  </si>
  <si>
    <t>7,52</t>
  </si>
  <si>
    <t>TE SANITARIO, PVC, DN 75 X 50 MM, SERIE NORMAL PARA ESGOTO PREDIAL</t>
  </si>
  <si>
    <t>TE SANITARIO, PVC, DN 75 X 75 MM, SERIE NORMAL PARA ESGOTO PREDIAL</t>
  </si>
  <si>
    <t>TE SOLDAVEL, PVC, 90 GRAUS, 110 MM, PARA AGUA FRIA PREDIAL (NBR 5648)</t>
  </si>
  <si>
    <t>184,96</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</si>
  <si>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</si>
  <si>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</si>
  <si>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</si>
  <si>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</si>
  <si>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9,98</t>
  </si>
  <si>
    <t>TE SOLDAVEL, PVC, 90 GRAUS, 60 MM, PARA AGUA FRIA PREDIAL (NBR 5648)</t>
  </si>
  <si>
    <t>33,24</t>
  </si>
  <si>
    <t>TE SOLDAVEL, PVC, 90 GRAUS, 75 MM, PARA AGUA FRIA PREDIAL (NBR 5648)</t>
  </si>
  <si>
    <t>66,50</t>
  </si>
  <si>
    <t>TE SOLDAVEL, PVC, 90 GRAUS, 85 MM, PARA AGUA FRIA PREDIAL (NBR 5648)</t>
  </si>
  <si>
    <t>109,06</t>
  </si>
  <si>
    <t>TE SOLDAVEL, PVC, 90 GRAUS,50 MM, PARA AGUA FRIA PREDIAL (NBR 5648)</t>
  </si>
  <si>
    <t>11,15</t>
  </si>
  <si>
    <t>TE 45 GRAUS DE FERRO GALVANIZADO, COM ROSCA BSP, DE 1 1/2"</t>
  </si>
  <si>
    <t>TE 45 GRAUS DE FERRO GALVANIZADO, COM ROSCA BSP, DE 1 1/4"</t>
  </si>
  <si>
    <t>TE 45 GRAUS DE FERRO GALVANIZADO, COM ROSCA BSP, DE 1/2"</t>
  </si>
  <si>
    <t>17,93</t>
  </si>
  <si>
    <t>TE 45 GRAUS DE FERRO GALVANIZADO, COM ROSCA BSP, DE 1"</t>
  </si>
  <si>
    <t>36,02</t>
  </si>
  <si>
    <t>TE 45 GRAUS DE FERRO GALVANIZADO, COM ROSCA BSP, DE 2 1/2"</t>
  </si>
  <si>
    <t>213,82</t>
  </si>
  <si>
    <t>TE 45 GRAUS DE FERRO GALVANIZADO, COM ROSCA BSP, DE 2"</t>
  </si>
  <si>
    <t>114,77</t>
  </si>
  <si>
    <t>TE 45 GRAUS DE FERRO GALVANIZADO, COM ROSCA BSP, DE 3/4"</t>
  </si>
  <si>
    <t>TE 45 GRAUS DE FERRO GALVANIZADO, COM ROSCA BSP, DE 3"</t>
  </si>
  <si>
    <t>337,99</t>
  </si>
  <si>
    <t>TE 45 GRAUS DE FERRO GALVANIZADO, COM ROSCA BSP, DE 4"</t>
  </si>
  <si>
    <t>541,81</t>
  </si>
  <si>
    <t>TE 90 GRAUS EM ACO CARBONO, SOLDAVEL, PRESSAO 3.000 LBS, DN 1 1/2"</t>
  </si>
  <si>
    <t>94,01</t>
  </si>
  <si>
    <t>TE 90 GRAUS EM ACO CARBONO, SOLDAVEL, PRESSAO 3.000 LBS, DN 1 1/4"</t>
  </si>
  <si>
    <t>72,14</t>
  </si>
  <si>
    <t>TE 90 GRAUS EM ACO CARBONO, SOLDAVEL, PRESSAO 3.000 LBS, DN 1/2"</t>
  </si>
  <si>
    <t>TE 90 GRAUS EM ACO CARBONO, SOLDAVEL, PRESSAO 3.000 LBS, DN 1"</t>
  </si>
  <si>
    <t>46,97</t>
  </si>
  <si>
    <t>TE 90 GRAUS EM ACO CARBONO, SOLDAVEL, PRESSAO 3.000 LBS, DN 2 1/2"</t>
  </si>
  <si>
    <t>301,60</t>
  </si>
  <si>
    <t>TE 90 GRAUS EM ACO CARBONO, SOLDAVEL, PRESSAO 3.000 LBS, DN 2"</t>
  </si>
  <si>
    <t>154,45</t>
  </si>
  <si>
    <t>TE 90 GRAUS EM ACO CARBONO, SOLDAVEL, PRESSAO 3.000 LBS, DN 3/4"</t>
  </si>
  <si>
    <t>29,90</t>
  </si>
  <si>
    <t>TE 90 GRAUS EM ACO CARBONO, SOLDAVEL, PRESSAO 3.000 LBS, DN 3"</t>
  </si>
  <si>
    <t>493,42</t>
  </si>
  <si>
    <t>TE, PLASTICO, DN 16 MM, PARA CONEXAO COM CRIMPAGEM EM TUBO PEX</t>
  </si>
  <si>
    <t>25,22</t>
  </si>
  <si>
    <t>TE, PLASTICO, DN 20 MM, PARA CONEXAO COM CRIMPAGEM EM TUBO PEX</t>
  </si>
  <si>
    <t>30,21</t>
  </si>
  <si>
    <t>TE, PLASTICO, DN 25 MM, PARA CONEXAO COM CRIMPAGEM EM TUBO PEX</t>
  </si>
  <si>
    <t>51,28</t>
  </si>
  <si>
    <t>TE, PLASTICO, DN 32 MM, PARA CONEXAO COM CRIMPAGEM EM TUBO PEX</t>
  </si>
  <si>
    <t>76,78</t>
  </si>
  <si>
    <t>TE, PVC LEVE, CURTO, 90 GRAUS, 150 MM, PARA ESGOTO</t>
  </si>
  <si>
    <t>TE, PVC PBA, BBB, 90 GRAUS, DN 100 / DE 110 MM, PARA REDE  AGUA (NBR 10351)</t>
  </si>
  <si>
    <t>133,71</t>
  </si>
  <si>
    <t>TE, PVC PBA, BBB, 90 GRAUS, DN 50 / DE 60 MM, PARA REDE AGUA (NBR 10351)</t>
  </si>
  <si>
    <t>28,86</t>
  </si>
  <si>
    <t>TE, PVC PBA, BBB, 90 GRAUS, DN 75 / DE 85 MM, PARA REDE AGUA (NBR 10351)</t>
  </si>
  <si>
    <t>TE, PVC, SERIE R, 100 X 100 MM, PARA ESGOTO OU AGUAS PLUVIAIS PREDIAIS</t>
  </si>
  <si>
    <t>55,52</t>
  </si>
  <si>
    <t>TE, PVC, SERIE R, 100 X 75 MM, PARA ESGOTO OU AGUAS PLUVIAIS PREDIAIS</t>
  </si>
  <si>
    <t>49,06</t>
  </si>
  <si>
    <t>TE, PVC, SERIE R, 150 X 100 MM, PARA ESGOTO OU AGUAS PLUVIAIS PREDIAIS</t>
  </si>
  <si>
    <t>90,16</t>
  </si>
  <si>
    <t>TE, PVC, SERIE R, 150 X 150 MM, PARA ESGOTO OU AGUAS PLUVIAIS PREDIAIS</t>
  </si>
  <si>
    <t>133,74</t>
  </si>
  <si>
    <t>TE, PVC, SERIE R, 75 X 75 MM, PARA ESGOTO OU AGUAS PLUVIAIS PREDIAIS</t>
  </si>
  <si>
    <t>32,15</t>
  </si>
  <si>
    <t>TE, PVC, 90 GRAUS, BBB, JE, DN 100 MM, PARA REDE COLETORA ESGOTO (NBR 10569)</t>
  </si>
  <si>
    <t>74,36</t>
  </si>
  <si>
    <t>TE, PVC, 90 GRAUS, BBB, JE, DN 100 MM, PARA TUBO CORRUGADO E/OU LISO, REDE COLETORA ESGOTO (NBR 10569</t>
  </si>
  <si>
    <t>201,95</t>
  </si>
  <si>
    <t>TE, PVC, 90 GRAUS, BBB, JE, DN 150 MM, PARA REDE COLETORA ESGOTO (NBR 10569)</t>
  </si>
  <si>
    <t>165,04</t>
  </si>
  <si>
    <t>TE, PVC, 90 GRAUS, BBB, JE, DN 150 MM, PARA TUBO CORRUGADO E/OU LISO, REDE COLETORA ESGOTO (NBR 10569)</t>
  </si>
  <si>
    <t>530,06</t>
  </si>
  <si>
    <t>TE, PVC, 90 GRAUS, BBB, JE, DN 200 MM, PARA REDE COLETORA ESGOTO (NBR 10569)</t>
  </si>
  <si>
    <t>236,33</t>
  </si>
  <si>
    <t>TE, PVC, 90 GRAUS, BBB, JE, DN 200 MM, PARA TUBO CORRUGADO E/OU LISO, REDE COLETORA ESGOTO (NBR 10569)</t>
  </si>
  <si>
    <t>792,73</t>
  </si>
  <si>
    <t>TE, PVC, 90 GRAUS, BBB, JE, DN 250 MM, PARA TUBO CORRUGADO E/OU LISO, REDE COLETORA ESGOTO (NBR 10569)</t>
  </si>
  <si>
    <t>2.278,72</t>
  </si>
  <si>
    <t>TE, PVC, 90 GRAUS, BBB, JE, DN 300 MM, PARA TUBO CORRUGADO E/OU LISO, REDE COLETORA ESGOTO (NBR 10569)</t>
  </si>
  <si>
    <t>2.836,25</t>
  </si>
  <si>
    <t>TE, PVC, 90 GRAUS, BBP, JE, DN 100 MM, PARA REDE COLETORA ESGOTO (NBR 10569)</t>
  </si>
  <si>
    <t>54,54</t>
  </si>
  <si>
    <t>TECNICO DE EDIFICACOES</t>
  </si>
  <si>
    <t>TECNICO DE EDIFICACOES (MENSALISTA)</t>
  </si>
  <si>
    <t>3.048,18</t>
  </si>
  <si>
    <t>TECNICO EM LABORATORIO E CAMPO DE CONSTRUCAO CIVIL</t>
  </si>
  <si>
    <t>TECNICO EM LABORATORIO E CAMPO DE CONSTRUCAO CIVIL (MENSALISTA)</t>
  </si>
  <si>
    <t>3.888,83</t>
  </si>
  <si>
    <t>TECNICO EM SEGURANCA DO TRABALHO</t>
  </si>
  <si>
    <t>24,77</t>
  </si>
  <si>
    <t>TECNICO EM SEGURANCA DO TRABALHO (MENSALISTA)</t>
  </si>
  <si>
    <t>4.381,11</t>
  </si>
  <si>
    <t>TECNICO EM SONDAGEM</t>
  </si>
  <si>
    <t>24,59</t>
  </si>
  <si>
    <t>TECNICO EM SONDAGEM (MENSALISTA)</t>
  </si>
  <si>
    <t>4.346,55</t>
  </si>
  <si>
    <t>TELA ARAME GALVANIZADO REVESTIDO COM POLIMERO, MALHA HEXAGONAL DUPLA TORCAO, 8 X 10 CM (ZN/AL REVESTIDO COM POLIMERO), FIO *2,4* MM</t>
  </si>
  <si>
    <t>TELA DE ACO SOLDADA GALVANIZADA/ZINCADA PARA ALVENARIA, FIO  D = *1,20 A 1,70* MM, MALHA 15 X 15 MM, (C X L) *50 X 12* CM</t>
  </si>
  <si>
    <t>5,41</t>
  </si>
  <si>
    <t>TELA DE ACO SOLDADA GALVANIZADA/ZINCADA PARA ALVENARIA, FIO  D = *1,20 A 1,70* MM, MALHA 15 X 15 MM, (C X L) *50 X 17,5* CM</t>
  </si>
  <si>
    <t>8,88</t>
  </si>
  <si>
    <t>TELA DE ACO SOLDADA GALVANIZADA/ZINCADA PARA ALVENARIA, FIO D = *1,20 A 1,70* MM, MALHA 15 X 15 MM, (C X L) *50 X 10,5* CM</t>
  </si>
  <si>
    <t>4,40</t>
  </si>
  <si>
    <t>TELA DE ACO SOLDADA GALVANIZADA/ZINCADA PARA ALVENARIA, FIO D = *1,20 A 1,70* MM, MALHA 15 X 15 MM, (C X L) *50 X 6* CM</t>
  </si>
  <si>
    <t>2,34</t>
  </si>
  <si>
    <t>TELA DE ACO SOLDADA GALVANIZADA/ZINCADA PARA ALVENARIA, FIO D = *1,20 A 1,70* MM, MALHA 15 X 15 MM, (C X L) *50 X 7,5* CM</t>
  </si>
  <si>
    <t>3,43</t>
  </si>
  <si>
    <t>TELA DE ACO SOLDADA GALVANIZADA/ZINCADA PARA ALVENARIA, FIO D = *1,24 MM, MALHA 25 X 25 MM</t>
  </si>
  <si>
    <t>25,07</t>
  </si>
  <si>
    <t>TELA DE ACO SOLDADA NERVURADA, CA-60, L-159, (1,69 KG/M2), DIAMETRO DO FIO = 4,5 MM, LARGURA = 2,45 M, ESPACAMENTO DA MALHA = 30 X 10 CM</t>
  </si>
  <si>
    <t>14,09</t>
  </si>
  <si>
    <t>TELA DE ACO SOLDADA NERVURADA, CA-60, Q-113, (1,8 KG/M2), DIAMETRO DO FIO = 3,8 MM, LARGURA = 2,45 M, ESPACAMENTO DA MALHA = 10 X 10 CM</t>
  </si>
  <si>
    <t>21,01</t>
  </si>
  <si>
    <t>TELA DE ACO SOLDADA NERVURADA, CA-60, Q-138, (2,20 KG/M2), DIAMETRO DO FIO = 4,2 MM, LARGURA = 2,45 M, ESPACAMENTO DA MALHA = 10  X 10 CM</t>
  </si>
  <si>
    <t>26,97</t>
  </si>
  <si>
    <t>TELA DE ACO SOLDADA NERVURADA, CA-60, Q-159, (2,52 KG/M2), DIAMETRO DO FIO = 4,5 MM, LARGURA =  2,45 M, ESPACAMENTO DA MALHA = 10 X 10 CM</t>
  </si>
  <si>
    <t>30,93</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</si>
  <si>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</si>
  <si>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</si>
  <si>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55,38</t>
  </si>
  <si>
    <t>TELA DE ACO SOLDADA NERVURADA, CA-60, Q-61, (0,97 KG/M2), DIAMETRO DO FIO = 3,4 MM, LARGURA = 2,45 M, ESPACAMENTO DA MALHA = 15 X 15 CM</t>
  </si>
  <si>
    <t>11,69</t>
  </si>
  <si>
    <t>TELA DE ACO SOLDADA NERVURADA, CA-60, Q-92, (1,48 KG/M2), DIAMETRO DO FIO = 4,2 MM, LARGURA = 2,45 X 60 M DE COMPRIMENTO, ESPACAMENTO DA MALHA = 15  X 15 CM</t>
  </si>
  <si>
    <t>18,10</t>
  </si>
  <si>
    <t>TELA DE ACO SOLDADA NERVURADA, CA-60, T-196, (2,11 KG/M2), DIAMETRO DO FIO = 5,0 MM, LARGURA = 2,45 M, ESPACAMENTO DA MALHA = 30 X 10 CM</t>
  </si>
  <si>
    <t>17,41</t>
  </si>
  <si>
    <t>TELA DE ANIAGEM (JUTA)</t>
  </si>
  <si>
    <t>TELA DE ARAME GALVANIZADA QUADRANGULAR / LOSANGULAR, FIO 2,11 MM (14 BWG), MALHA 5 X 5 CM, H = 2 M</t>
  </si>
  <si>
    <t>25,51</t>
  </si>
  <si>
    <t>TELA DE ARAME GALVANIZADA QUADRANGULAR / LOSANGULAR, FIO 2,11 MM (14 BWG), MALHA 8 X 8 CM, H = 2 M</t>
  </si>
  <si>
    <t>14,66</t>
  </si>
  <si>
    <t>TELA DE ARAME GALVANIZADA QUADRANGULAR / LOSANGULAR, FIO 2,77 MM (12 BWG), MALHA 10 X 10 CM, H = 2 M</t>
  </si>
  <si>
    <t>TELA DE ARAME GALVANIZADA QUADRANGULAR / LOSANGULAR, FIO 2,77 MM (12 BWG), MALHA 5 X 5 CM, H = 2 M</t>
  </si>
  <si>
    <t>37,50</t>
  </si>
  <si>
    <t>TELA DE ARAME GALVANIZADA QUADRANGULAR / LOSANGULAR, FIO 2,77 MM (12 BWG), MALHA 8 X 8 CM, H = 2 M</t>
  </si>
  <si>
    <t>TELA DE ARAME GALVANIZADA QUADRANGULAR / LOSANGULAR, FIO 3,4 MM (10 BWG), MALHA 5 X 5 CM, H = 2 M</t>
  </si>
  <si>
    <t>58,68</t>
  </si>
  <si>
    <t>TELA DE ARAME GALVANIZADA QUADRANGULAR / LOSANGULAR, FIO 4,19 MM (8 BWG), MALHA 5 X 5 CM, H = 2 M</t>
  </si>
  <si>
    <t>102,07</t>
  </si>
  <si>
    <t>TELA DE ARAME GALVANIZADA REVESTIDA EM PVC, QUADRANGULAR / LOSANGULAR, FIO 2,11 MM (14 BWG), BITOLA FINAL = *2,8* MM, MALHA *8 X 8* CM, H = 2 M</t>
  </si>
  <si>
    <t>26,23</t>
  </si>
  <si>
    <t>TELA DE ARAME GALVANIZADA REVESTIDA EM PVC, QUADRANGULAR / LOSANGULAR, FIO 2,77 MM (12 BWG), BITOLA FINAL = *3,8* MM, MALHA 7,5 X 7,5 CM, H = 2 M</t>
  </si>
  <si>
    <t>45,50</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</si>
  <si>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</si>
  <si>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</si>
  <si>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</si>
  <si>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</si>
  <si>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999,55</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</si>
  <si>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</si>
  <si>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</si>
  <si>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</si>
  <si>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</si>
  <si>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</si>
  <si>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1,91</t>
  </si>
  <si>
    <t>TELHA DE BARRO / CERAMICA, NAO ESMALTADA, TIPO COLONIAL, CANAL, PLAN, PAULISTA, COMPRIMENTO DE *44 A 50* CM, RENDIMENTO DE COBERTURA DE *26* TELHAS/M2</t>
  </si>
  <si>
    <t>1.239,04</t>
  </si>
  <si>
    <t>TELHA DE BARRO / CERAMICA, NAO ESMALTADA, TIPO ROMANA, AMERICANA, PORTUGUESA, FRANCESA, COMPRIMENTO DE *41* CM,  RENDIMENTO DE *16* TELHAS/M2</t>
  </si>
  <si>
    <t>TELHA DE CONCRETO TIPO CLASSICA, COR CINZA, COMPRIMENTO DE *42* CM,  RENDIMENTO DE *10* TELHAS/M2</t>
  </si>
  <si>
    <t>2,36</t>
  </si>
  <si>
    <t>TELHA DE FIBRA DE VIDRO ONDULADA INCOLOR, E = 0,6 MM, DE *0,50 X 2,44* M</t>
  </si>
  <si>
    <t>31,15</t>
  </si>
  <si>
    <t>TELHA DE FIBROCIMENTO E = 6 MM, DE 3,00 X 1,06 M (SEM AMIANTO)</t>
  </si>
  <si>
    <t>112,69</t>
  </si>
  <si>
    <t>TELHA DE FIBROCIMENTO E = 6 MM, DE 4,10 X 1,06 M (SEM AMIANTO)</t>
  </si>
  <si>
    <t>151,18</t>
  </si>
  <si>
    <t>TELHA DE FIBROCIMENTO E = 6 MM, DE 4,60 X 1,06 M (SEM AMIANTO)</t>
  </si>
  <si>
    <t>174,48</t>
  </si>
  <si>
    <t>TELHA DE FIBROCIMENTO E = 8 MM, DE 3,00 X 1,06 M (SEM AMIANTO)</t>
  </si>
  <si>
    <t>142,70</t>
  </si>
  <si>
    <t>TELHA DE FIBROCIMENTO E = 8 MM, DE 4,10 X 1,06 M (SEM AMIANTO)</t>
  </si>
  <si>
    <t>194,60</t>
  </si>
  <si>
    <t>TELHA DE FIBROCIMENTO E = 8 MM, DE 4,60 X 1,06 M (SEM AMIANTO)</t>
  </si>
  <si>
    <t>217,95</t>
  </si>
  <si>
    <t>TELHA DE FIBROCIMENTO E= 8 MM, DE *3,70 X 1,06* M (SEM AMIANTO)</t>
  </si>
  <si>
    <t>44,66</t>
  </si>
  <si>
    <t>TELHA DE FIBROCIMENTO ONDULADA E = 4 MM, DE 1,22 X 0,50 M (SEM AMIANTO)</t>
  </si>
  <si>
    <t>TELHA DE FIBROCIMENTO ONDULADA E = 4 MM, DE 2,13 X 0,50 M (SEM AMIANTO)</t>
  </si>
  <si>
    <t>13,32</t>
  </si>
  <si>
    <t>TELHA DE FIBROCIMENTO ONDULADA E = 4 MM, DE 2,44 X 0,50 M (SEM AMIANTO)</t>
  </si>
  <si>
    <t>TELHA DE FIBROCIMENTO ONDULADA E = 6 MM, DE 1,53 X 1,10 M (SEM AMIANTO)</t>
  </si>
  <si>
    <t>36,77</t>
  </si>
  <si>
    <t>TELHA DE FIBROCIMENTO ONDULADA E = 6 MM, DE 1,83 X 1,10 M (SEM AMIANTO)</t>
  </si>
  <si>
    <t>TELHA DE FIBROCIMENTO ONDULADA E = 6 MM, DE 2,44 X 1,10 M (SEM AMIANTO)</t>
  </si>
  <si>
    <t>TELHA DE FIBROCIMENTO ONDULADA E = 6 MM, DE 3,66 X 1,10 M (SEM AMIANTO)</t>
  </si>
  <si>
    <t>87,98</t>
  </si>
  <si>
    <t>TELHA DE FIBROCIMENTO ONDULADA E = 8 MM, DE 1,53 X 1,10 M (SEM AMIANTO)</t>
  </si>
  <si>
    <t>48,39</t>
  </si>
  <si>
    <t>TELHA DE FIBROCIMENTO ONDULADA E = 8 MM, DE 1,83 X 1,10 M (SEM AMIANTO)</t>
  </si>
  <si>
    <t>57,76</t>
  </si>
  <si>
    <t>TELHA DE FIBROCIMENTO ONDULADA E = 8 MM, DE 2,44 X 1,10 M (SEM AMIANTO)</t>
  </si>
  <si>
    <t>81,13</t>
  </si>
  <si>
    <t>TELHA DE FIBROCIMENTO ONDULADA E = 8 MM, DE 3,66 X 1,10 M (SEM AMIANTO)</t>
  </si>
  <si>
    <t>30,20</t>
  </si>
  <si>
    <t>121,61</t>
  </si>
  <si>
    <t>TELHA DE VIDRO TIPO FRANCESA, *39 X 23* CM</t>
  </si>
  <si>
    <t>46,26</t>
  </si>
  <si>
    <t>TELHA ESTRUTURAL DE FIBROCIMENTO 1 ABA, DE 0,52 X 2,00 M (SEM AMIANTO)</t>
  </si>
  <si>
    <t>75,20</t>
  </si>
  <si>
    <t>TELHA ESTRUTURAL DE FIBROCIMENTO 1 ABA, DE 0,52 X 2,50 M (SEM AMIANTO)</t>
  </si>
  <si>
    <t>87,64</t>
  </si>
  <si>
    <t>TELHA ESTRUTURAL DE FIBROCIMENTO 1 ABA, DE 0,52 X 3,60 M (SEM AMIANTO)</t>
  </si>
  <si>
    <t>126,41</t>
  </si>
  <si>
    <t>TELHA ESTRUTURAL DE FIBROCIMENTO 1 ABA, DE 0,52 X 4,00 M (SEM AMIANTO)</t>
  </si>
  <si>
    <t>139,62</t>
  </si>
  <si>
    <t>TELHA ESTRUTURAL DE FIBROCIMENTO 1 ABA, DE 0,52 X 4,50 M (SEM AMIANTO)</t>
  </si>
  <si>
    <t>67,89</t>
  </si>
  <si>
    <t>TELHA ESTRUTURAL DE FIBROCIMENTO 1 ABA, DE 0,52 X 5,00 M (SEM AMIANTO)</t>
  </si>
  <si>
    <t>176,53</t>
  </si>
  <si>
    <t>TELHA ESTRUTURAL DE FIBROCIMENTO 1 ABA, DE 0,52 X 5,50 M (SEM AMIANTO)</t>
  </si>
  <si>
    <t>194,26</t>
  </si>
  <si>
    <t>TELHA ESTRUTURAL DE FIBROCIMENTO 1 ABA, DE 0,52 X 6,00 M (SEM AMIANTO)</t>
  </si>
  <si>
    <t>211,87</t>
  </si>
  <si>
    <t>TELHA ESTRUTURAL DE FIBROCIMENTO 1 ABA, DE 0,52 X 6,50 M (SEM AMIANTO)</t>
  </si>
  <si>
    <t>229,53</t>
  </si>
  <si>
    <t>TELHA ESTRUTURAL DE FIBROCIMENTO 1 ABA, DE 0,52 X 7,20 M (SEM AMIANTO)</t>
  </si>
  <si>
    <t>254,14</t>
  </si>
  <si>
    <t>TELHA ESTRUTURAL DE FIBROCIMENTO 2 ABAS, DE 1,00 X 3,00 M (SEM AMIANTO)</t>
  </si>
  <si>
    <t>168,06</t>
  </si>
  <si>
    <t>TELHA ESTRUTURAL DE FIBROCIMENTO 2 ABAS, DE 1,00 X 4,60 M (SEM AMIANTO)</t>
  </si>
  <si>
    <t>267,82</t>
  </si>
  <si>
    <t>TELHA ESTRUTURAL DE FIBROCIMENTO 2 ABAS, DE 1,00 X 6,00 M (SEM AMIANTO)</t>
  </si>
  <si>
    <t>351,73</t>
  </si>
  <si>
    <t>TELHA ESTRUTURAL DE FIBROCIMENTO 2 ABAS, DE 1,00 X 7,40 M (SEM AMIANTO)</t>
  </si>
  <si>
    <t>432,42</t>
  </si>
  <si>
    <t>TELHA ESTRUTURAL DE FIBROCIMENTO 2 ABAS, DE 1,00 X 8,20 M (SEM AMIANTO)</t>
  </si>
  <si>
    <t>481,29</t>
  </si>
  <si>
    <t>TELHA ESTRUTURAL DE FIBROCIMENTO 2 ABAS, DE 1,00 X 9,20 M (SEM AMIANTO)</t>
  </si>
  <si>
    <t>538,83</t>
  </si>
  <si>
    <t>TELHA GALVALUME COM ISOLAMENTO TERMOACUSTICO EM ESPUMA RIGIDA DE POLIURETANO (PU) INJETADO, ESPESSURA DE 30 MM, DENSIDADE DE 35 KG/M3, COM DUAS FACES TRAPEZOIDAIS, ACABAMENTO NATURAL (NAO INCLUI ACESSORIOS DE FIXACAO)</t>
  </si>
  <si>
    <t>206,19</t>
  </si>
  <si>
    <t>TELHA ONDULADA EM ACO ZINCADO, ALTURA DE 17 MM, ESPESSURA DE 0,50 MM, LARGURA UTIL DE APROXIMADAMENTE 985 MM, SEM PINTURA</t>
  </si>
  <si>
    <t>59,00</t>
  </si>
  <si>
    <t>TELHA TERMOISOLANTE REVESTIDA EM ACO GALVALUME, FACE SUPERIOR TRAPEZOIDAL E FACE INFERIOR PLANA (NAO INCLUI ACESSORIOS DE FIXACAO), REVEST COM ESPESSURA DE 0,50 MM, COM PRE-PINTURA DE COR BRANCA NAS DUAS FACES, NUCLEO EM POLIIOCIANURATO (PIR) COM ESPESSURA DE 50 MM</t>
  </si>
  <si>
    <t>232,17</t>
  </si>
  <si>
    <t>TELHA TERMOISOLANTE REVESTIDA EM ACO GALVANIZADO, FACE SUPERIOR EM TELHA TRAPEZOIDAL E FACE INFERIOR EM CHAPA PLANA (SEM ACESSORIOS DE FIXACAO), REVESTIMENTO COM ESPESSURA DE 0,50 MM COM PRE-PINTURA NAS DUAS FACES, NUCLEO EM POLIESTIRENO (EPS) DE 30 MM</t>
  </si>
  <si>
    <t>189,41</t>
  </si>
  <si>
    <t>TELHA TERMOISOLANTE REVESTIDA EM ACO GALVANIZADO, FACE SUPERIOR EM TELHA TRAPEZOIDAL E FACE INFERIOR EM CHAPA PLANA (SEM ACESSORIOS DE FIXACAO), REVESTIMENTO COM ESPESSURA DE 0,50 MM COM PRE-PINTURA NAS DUAS FACES, NUCLEO EM POLIESTIRENO (EPS) DE 50 MM</t>
  </si>
  <si>
    <t>195,60</t>
  </si>
  <si>
    <t>TELHA TERMOISOLANTE REVESTIDA EM ACO GALVANIZADO, FACES SUPERIOR E INFERIOR EM TELHA TRAPEZOIDAL (SEM ACESSORIOS DE FIXACAO), REVESTIMENTO COM ESPESSURA DE 0,50 MM COM PRE-PINTURA NAS DUAS FACES, NUCLEO EM POLIESTIRENO (EPS) DE 50 MM</t>
  </si>
  <si>
    <t>201,98</t>
  </si>
  <si>
    <t>TELHA TRAPEZOIDAL EM ACO ZINCADO, SEM PINTURA, ALTURA DE APROXIMADAMENTE 40 MM, ESPESSURA DE 0,50 MM E LARGURA UTIL DE 980 MM</t>
  </si>
  <si>
    <t>61,65</t>
  </si>
  <si>
    <t>TELHA TRAPEZOIDAL EM ALUMINIO, ALTURA DE *38* MM E ESPESSURA DE 0,5 MM (LARGURA TOTAL DE 1056 MM E COMPRIMENTO DE 5000 MM)</t>
  </si>
  <si>
    <t>408,14</t>
  </si>
  <si>
    <t>TELHA TRAPEZOIDAL EM ALUMINIO, ALTURA DE *38* MM E ESPESSURA DE 0,7 MM (LARGURA TOTAL DE 1056 MM E COMPRIMENTO DE 5000 MM)</t>
  </si>
  <si>
    <t>515,63</t>
  </si>
  <si>
    <t>TELHA VIDRO TIPO CANAL OU COLONIAL, C = 46 A 50 CM</t>
  </si>
  <si>
    <t>43,05</t>
  </si>
  <si>
    <t>TELHADOR</t>
  </si>
  <si>
    <t>TELHADOR  (MENSALISTA)</t>
  </si>
  <si>
    <t>3.574,69</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</si>
  <si>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</si>
  <si>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</si>
  <si>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</si>
  <si>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1,51</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</si>
  <si>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</si>
  <si>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</si>
  <si>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</si>
  <si>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</si>
  <si>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</si>
  <si>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</si>
  <si>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1,17</t>
  </si>
  <si>
    <t>TERMINAL A COMPRESSAO EM COBRE ESTANHADO PARA CABO 70 MM2, 1 FURO E 1 COMPRESSAO, PARA PARAFUSO DE FIXACAO M10</t>
  </si>
  <si>
    <t>5,09</t>
  </si>
  <si>
    <t>TERMINAL A COMPRESSAO EM COBRE ESTANHADO PARA CABO 95 MM2, 1 FURO E 1 COMPRESSAO, PARA PARAFUSO DE FIXACAO M12</t>
  </si>
  <si>
    <t>TERMINAL DE VENTILACAO, 100 MM, SERIE NORMAL, ESGOTO PREDIAL</t>
  </si>
  <si>
    <t>18,63</t>
  </si>
  <si>
    <t>TERMINAL DE VENTILACAO, 50 MM, SERIE NORMAL, ESGOTO PREDIAL</t>
  </si>
  <si>
    <t>TERMINAL DE VENTILACAO, 75 MM, SERIE NORMAL, ESGOTO PREDIAL</t>
  </si>
  <si>
    <t>12,09</t>
  </si>
  <si>
    <t>TERMINAL METALICO A PRESSAO PARA 1 CABO DE 120 MM2, COM 1 FURO DE FIXACAO</t>
  </si>
  <si>
    <t>TERMINAL METALICO A PRESSAO PARA 1 CABO DE 150 A 185 MM2, COM 2 FUROS PARA FIXACAO</t>
  </si>
  <si>
    <t>101,88</t>
  </si>
  <si>
    <t>TERMINAL METALICO A PRESSAO PARA 1 CABO DE 150 MM2, COM 1 FURO DE FIXACAO</t>
  </si>
  <si>
    <t>19,84</t>
  </si>
  <si>
    <t>TERMINAL METALICO A PRESSAO PARA 1 CABO DE 16 A 25 MM2, COM 2 FUROS PARA FIXACAO</t>
  </si>
  <si>
    <t>TERMINAL METALICO A PRESSAO PARA 1 CABO DE 16 MM2, COM 1 FURO DE FIXACAO</t>
  </si>
  <si>
    <t>TERMINAL METALICO A PRESSAO PARA 1 CABO DE 185 MM2, COM 1 FURO DE FIXACAO</t>
  </si>
  <si>
    <t>21,68</t>
  </si>
  <si>
    <t>TERMINAL METALICO A PRESSAO PARA 1 CABO DE 240 MM2, COM 1 FURO DE FIXACAO</t>
  </si>
  <si>
    <t>28,61</t>
  </si>
  <si>
    <t>TERMINAL METALICO A PRESSAO PARA 1 CABO DE 25 A 35 MM2, COM 2 FUROS PARA FIXACAO</t>
  </si>
  <si>
    <t>28,92</t>
  </si>
  <si>
    <t>TERMINAL METALICO A PRESSAO PARA 1 CABO DE 25 MM2, COM 1 FURO DE FIXACAO</t>
  </si>
  <si>
    <t>TERMINAL METALICO A PRESSAO PARA 1 CABO DE 300 MM2, COM 1 FURO DE FIXACAO</t>
  </si>
  <si>
    <t>41,63</t>
  </si>
  <si>
    <t>TERMINAL METALICO A PRESSAO PARA 1 CABO DE 35 MM2, COM 1 FURO DE FIXACAO</t>
  </si>
  <si>
    <t>TERMINAL METALICO A PRESSAO PARA 1 CABO DE 50 A 70 MM2, COM 2 FUROS PARA FIXACAO</t>
  </si>
  <si>
    <t>49,96</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</si>
  <si>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</si>
  <si>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</si>
  <si>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</si>
  <si>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</si>
  <si>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84,30</t>
  </si>
  <si>
    <t>TERMINAL METALICO A PRESSAO PARA 1 CABO DE 95 MM2, COM 1 FURO DE FIXACAO</t>
  </si>
  <si>
    <t>TERMINAL METALICO A PRESSAO 1 CABO, PARA CABOS DE 4 A 10 MM2, COM 2 FUROS PARA FIXACAO</t>
  </si>
  <si>
    <t>17,37</t>
  </si>
  <si>
    <t>TERMOFUSORA PARA TUBOS E CONEXOES EM PPR COM DIAMETROS DE 20 A 63 MM, POTENCIA DE 800 W, TENSAO 220 V</t>
  </si>
  <si>
    <t>845,18</t>
  </si>
  <si>
    <t>TERMOFUSORA PARA TUBOS E CONEXOES EM PPR COM DIAMETROS DE 75 A 110 MM, POTENCIA DE *1100* W, TENSAO 220 V</t>
  </si>
  <si>
    <t>1.186,21</t>
  </si>
  <si>
    <t>TERRA VEGETAL (ENSACADA)</t>
  </si>
  <si>
    <t>TERRA VEGETAL (GRANEL)</t>
  </si>
  <si>
    <t>135,00</t>
  </si>
  <si>
    <t>TESTE</t>
  </si>
  <si>
    <t xml:space="preserve">CX    </t>
  </si>
  <si>
    <t>TESTEIRA ANTIDERRAPANTE PARA PISO VINILICO *5 X 2,5* CM, E = 2 MM</t>
  </si>
  <si>
    <t>15,42</t>
  </si>
  <si>
    <t>TIJOLO CERAMICO LAMINADO 5,5 X 11 X 23 CM (L X A X C)</t>
  </si>
  <si>
    <t>2,15</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</si>
  <si>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</si>
  <si>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</si>
  <si>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</si>
  <si>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</si>
  <si>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</si>
  <si>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6,32</t>
  </si>
  <si>
    <t>TIL PARA LIGACAO PREDIAL, EM PVC, JE, BBB, DN 100 X 100 MM, PARA REDE COLETORA ESGOTO (NBR 10569)</t>
  </si>
  <si>
    <t>65,63</t>
  </si>
  <si>
    <t>TIL TUBO QUEDA, EM PVC, JE, BBB, DN 100 X 100 MM, PARA REDE COLETORA DE ESGOTO (NBR 10569)</t>
  </si>
  <si>
    <t>539,84</t>
  </si>
  <si>
    <t>TINTA / REVESTIMENTO A BASE DE RESINA EPOXI COM ALCATRAO, BICOMPONENTE</t>
  </si>
  <si>
    <t>53,53</t>
  </si>
  <si>
    <t>TINTA A BASE DE RESINA ACRILICA EMULSIONADA EM AGUA, PARA SINALIZACAO HORIZONTAL VIARIA (NBR 13699)</t>
  </si>
  <si>
    <t>TINTA A BASE DE RESINA ACRILICA, PARA SINALIZACAO HORIZONTAL VIARIA (NBR 11862)</t>
  </si>
  <si>
    <t>TINTA A OLEO BRILHANTE, PARA MADEIRAS E METAIS</t>
  </si>
  <si>
    <t>19,47</t>
  </si>
  <si>
    <t>TINTA ACRILICA PARA CERAMICA</t>
  </si>
  <si>
    <t>TINTA ACRILICA PREMIUM PARA PISO</t>
  </si>
  <si>
    <t>13,93</t>
  </si>
  <si>
    <t>TINTA ACRILICA PREMIUM, COR BRANCO FOSCO</t>
  </si>
  <si>
    <t>20,89</t>
  </si>
  <si>
    <t>TINTA ASFALTICA IMPERMEABILIZANTE DILUIDA EM SOLVENTE, PARA MATERIAIS CIMENTICIOS, METAL E MADEIRA</t>
  </si>
  <si>
    <t>TINTA ASFALTICA IMPERMEABILIZANTE DISPERSA EM AGUA, PARA MATERIAIS CIMENTICIOS</t>
  </si>
  <si>
    <t>TINTA BORRACHA CLORADA, ACABAMENTO SEMIBRILHO, BRANCA</t>
  </si>
  <si>
    <t>116,60</t>
  </si>
  <si>
    <t>TINTA BORRACHA CLORADA, ACABAMENTO SEMIBRILHO, CORES VIVAS</t>
  </si>
  <si>
    <t>125,66</t>
  </si>
  <si>
    <t>TINTA BORRACHA, CLORADA, ACABAMENTO SEMIBRILHO, PRETA</t>
  </si>
  <si>
    <t>117,64</t>
  </si>
  <si>
    <t>TINTA EPOXI BASE AGUA PREMIUM, BRANCA</t>
  </si>
  <si>
    <t>57,70</t>
  </si>
  <si>
    <t>TINTA ESMALTE BASE AGUA PREMIUM ACETINADO</t>
  </si>
  <si>
    <t>29,84</t>
  </si>
  <si>
    <t>TINTA ESMALTE BASE AGUA PREMIUM BRILHANTE</t>
  </si>
  <si>
    <t>28,20</t>
  </si>
  <si>
    <t>TINTA ESMALTE SINTETICO PREMIUM ACETINADO</t>
  </si>
  <si>
    <t>28,89</t>
  </si>
  <si>
    <t>TINTA ESMALTE SINTETICO PREMIUM BRILHANTE</t>
  </si>
  <si>
    <t>27,97</t>
  </si>
  <si>
    <t>TINTA ESMALTE SINTETICO PREMIUM DE DUPLA ACAO GRAFITE FOSCO PARA SUPERFICIES METALICAS FERROSAS</t>
  </si>
  <si>
    <t>TINTA ESMALTE SINTETICO PREMIUM DE EFEITO PROTETOR DE SUPERFICIE METALICA ALUMINIO</t>
  </si>
  <si>
    <t>34,15</t>
  </si>
  <si>
    <t>TINTA ESMALTE SINTETICO PREMIUM FOSCO</t>
  </si>
  <si>
    <t>28,35</t>
  </si>
  <si>
    <t>TINTA ESMALTE SINTETICO STANDARD ACETINADO</t>
  </si>
  <si>
    <t>22,89</t>
  </si>
  <si>
    <t>TINTA ESMALTE SINTETICO STANDARD BRILHANTE</t>
  </si>
  <si>
    <t>TINTA ESMALTE SINTETICO STANDARD FOSCO</t>
  </si>
  <si>
    <t>20,06</t>
  </si>
  <si>
    <t>TINTA LATEX ACRILICA ECONOMICA, COR BRANCA</t>
  </si>
  <si>
    <t>TINTA LATEX ACRILICA STANDARD, COR BRANCA</t>
  </si>
  <si>
    <t>14,27</t>
  </si>
  <si>
    <t>TINTA MINERAL IMPERMEAVEL EM PO, BRANCA</t>
  </si>
  <si>
    <t>TIRANTE COM ELO, EM ARAME GALVANIZADO RIGIDO, NUMERO 10, COMPRIMENTO 2000 MM, PARA PENDURAL DE FORRO REMOVIVEL</t>
  </si>
  <si>
    <t>4,59</t>
  </si>
  <si>
    <t>TIRANTE EM FERRO GALVANIZADO PARA CONTRAVENTAMENTO DE TELHA CANALETE 90, 1/4 " X 400 MM</t>
  </si>
  <si>
    <t>35,68</t>
  </si>
  <si>
    <t>TOALHEIRO PLASTICO TIPO DISPENSER PARA PAPEL TOALHA INTERFOLHADO</t>
  </si>
  <si>
    <t>TOMADA INDUSTRIAL DE EMBUTIR 3P+T 30 A, 440 V, COM TRAVA, COM PLACA</t>
  </si>
  <si>
    <t>44,31</t>
  </si>
  <si>
    <t>TOMADA INDUSTRIAL DE EMBUTIR 3P+T 30 A, 440 V, COM TRAVA, SEM PLACA</t>
  </si>
  <si>
    <t>TOMADA PARA ANTENA DE TV, CABO COAXIAL DE 9 MM (APENAS MODULO)</t>
  </si>
  <si>
    <t>10,73</t>
  </si>
  <si>
    <t>TOMADA PARA ANTENA DE TV, CABO COAXIAL DE 9 MM, CONJUNTO MONTADO PARA EMBUTIR 4" X 2" (PLACA + SUPORTE + MODULO)</t>
  </si>
  <si>
    <t>TOMADA RJ11, 2 FIOS (APENAS MODULO)</t>
  </si>
  <si>
    <t>16,10</t>
  </si>
  <si>
    <t>TOMADA RJ11, 2 FIOS, CONJUNTO MONTADO PARA EMBUTIR 4" X 2" (PLACA + SUPORTE + MODULO)</t>
  </si>
  <si>
    <t>TOMADA RJ45, 8 FIOS, CAT 5E (APENAS MODULO)</t>
  </si>
  <si>
    <t>TOMADA RJ45, 8 FIOS, CAT 5E, CONJUNTO MONTADO PARA EMBUTIR 4" X 2" (PLACA + SUPORTE + MODULO)</t>
  </si>
  <si>
    <t>35,01</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</si>
  <si>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</si>
  <si>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</si>
  <si>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</si>
  <si>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</si>
  <si>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15,59</t>
  </si>
  <si>
    <t>TOMADA 2P+T 20A, 250V  (APENAS MODULO)</t>
  </si>
  <si>
    <t>TOMADAS (2 MODULOS) 2P+T 10A, 250V, CONJUNTO MONTADO PARA EMBUTIR 4" X 2" (PLACA + SUPORTE + MODULOS)</t>
  </si>
  <si>
    <t>17,48</t>
  </si>
  <si>
    <t>TOPOGRAFO</t>
  </si>
  <si>
    <t>TOPOGRAFO (MENSALISTA)</t>
  </si>
  <si>
    <t>TORNEIRA CROMADA COM BICO PARA JARDIM/TANQUE 1/2 " OU 3/4 " (REF 1153)</t>
  </si>
  <si>
    <t>65,88</t>
  </si>
  <si>
    <t>TORNEIRA CROMADA CURTA SEM BICO PARA USO GERAL  1/2 " OU 3/4 " (REF 1152)</t>
  </si>
  <si>
    <t>46,04</t>
  </si>
  <si>
    <t>TORNEIRA CROMADA DE MESA PARA COZINHA BICA MOVEL COM AREJADOR 1/2 " OU 3/4 " (REF 1167)</t>
  </si>
  <si>
    <t>111,80</t>
  </si>
  <si>
    <t>TORNEIRA CROMADA DE MESA PARA LAVATORIO COM SENSOR DE PRESENCA</t>
  </si>
  <si>
    <t>719,10</t>
  </si>
  <si>
    <t>TORNEIRA CROMADA DE MESA PARA LAVATORIO TEMPORIZADA PRESSAO BICA BAIXA</t>
  </si>
  <si>
    <t>185,15</t>
  </si>
  <si>
    <t>TORNEIRA CROMADA DE MESA PARA LAVATORIO, BICA ALTA (REF 1195)</t>
  </si>
  <si>
    <t>95,39</t>
  </si>
  <si>
    <t>TORNEIRA CROMADA DE MESA PARA LAVATORIO, PADRAO POPULAR, 1/2 " OU 3/4 " (REF 1193)</t>
  </si>
  <si>
    <t>55,45</t>
  </si>
  <si>
    <t>TORNEIRA CROMADA DE PAREDE LONGA PARA LAVATORIO (REF 1178)</t>
  </si>
  <si>
    <t>182,35</t>
  </si>
  <si>
    <t>TORNEIRA CROMADA DE PAREDE PARA COZINHA BICA MOVEL COM AREJADOR 1/2 " OU 3/4 " (REF 1168)</t>
  </si>
  <si>
    <t>106,74</t>
  </si>
  <si>
    <t>TORNEIRA CROMADA DE PAREDE PARA COZINHA COM AREJADOR, PADRAO POPULAR, 1/2 " OU 3/4 " (REF 1159)</t>
  </si>
  <si>
    <t>56,94</t>
  </si>
  <si>
    <t>TORNEIRA CROMADA DE PAREDE PARA COZINHA SEM AREJADOR, PADRAO POPULAR, 1/2 " OU 3/4 " (REF 1158)</t>
  </si>
  <si>
    <t>45,92</t>
  </si>
  <si>
    <t>TORNEIRA CROMADA SEM BICO PARA TANQUE 1/2 " OU 3/4 " (REF 1143)</t>
  </si>
  <si>
    <t>40,51</t>
  </si>
  <si>
    <t>TORNEIRA CROMADA SEM BICO PARA TANQUE, PADRAO POPULAR, 1/2 " OU 3/4 " (REF 1126)</t>
  </si>
  <si>
    <t>TORNEIRA DE BOIA CONVENCIONAL PARA CAIXA D'AGUA, 1.1/2", COM HASTE E TORNEIRA METALICOS E BALAO PLASTICO</t>
  </si>
  <si>
    <t>67,54</t>
  </si>
  <si>
    <t>TORNEIRA DE BOIA CONVENCIONAL PARA CAIXA D'AGUA, 1.1/4", COM HASTE E TORNEIRA METALICOS E BALAO PLASTICO</t>
  </si>
  <si>
    <t>TORNEIRA DE BOIA CONVENCIONAL PARA CAIXA D'AGUA, 1/2", COM HASTE E TORNEIRA METALICOS E BALAO PLASTICO</t>
  </si>
  <si>
    <t>17,29</t>
  </si>
  <si>
    <t>TORNEIRA DE BOIA CONVENCIONAL PARA CAIXA D'AGUA, 1", COM HASTE E TORNEIRA METALICOS E BALAO PLASTICO</t>
  </si>
  <si>
    <t>29,64</t>
  </si>
  <si>
    <t>TORNEIRA DE BOIA CONVENCIONAL PARA CAIXA D'AGUA, 2", COM HASTE E TORNEIRA METALICOS E BALAO PLASTICO</t>
  </si>
  <si>
    <t>119,75</t>
  </si>
  <si>
    <t>TORNEIRA DE BOIA CONVENCIONAL PARA CAIXA D'AGUA, 3/4", COM HASTE E TORNEIRA METALICOS E BALAO PLASTICO</t>
  </si>
  <si>
    <t>18,68</t>
  </si>
  <si>
    <t>TORNEIRA DE BOIA VAZAO TOTAL PARA CAIXA D'AGUA, 1/2", COM HASTE E TORNEIRA METALICOS E BALAO PLASTICO</t>
  </si>
  <si>
    <t>TORNEIRA DE BOIA VAZAO TOTAL PARA CAIXA D'AGUA, 1", COM HASTE E TORNEIRA METALICOS E BALAO PLASTICO</t>
  </si>
  <si>
    <t>45,22</t>
  </si>
  <si>
    <t>TORNEIRA DE BOIA VAZAO TOTAL PARA CAIXA D'AGUA, 3/4", COM HASTE E TORNEIRA METALICOS E BALAO PLASTICO</t>
  </si>
  <si>
    <t>TORNEIRA ELETRICA DE PAREDE, BICA ALTA, PARA COZINHA, 5500 W (110/220 V)</t>
  </si>
  <si>
    <t>117,42</t>
  </si>
  <si>
    <t>TORNEIRA METAL AMARELO COM BICO PARA JARDIM, PADRAO POPULAR, 1/2 " OU 3/4 " (REF 1128)</t>
  </si>
  <si>
    <t>17,39</t>
  </si>
  <si>
    <t>TORNEIRA METAL AMARELO CURTA SEM BICO PARA TANQUE, PADRAO POPULAR, 1/2 " OU 3/4 " (REF 1120)</t>
  </si>
  <si>
    <t>16,86</t>
  </si>
  <si>
    <t>TORNEIRA METALICA DE BOIA CONVENCIONAL PARA CAIXA D'AGUA, 1/2 ", COM HASTE, TORNEIRA E BALAO METALICOS</t>
  </si>
  <si>
    <t>28,77</t>
  </si>
  <si>
    <t>TORNEIRA METALICA DE BOIA CONVENCIONAL PARA CAIXA D'AGUA, 3/4 ", COM HASTE, TORNEIRA E BALAO METALICOS</t>
  </si>
  <si>
    <t>29,98</t>
  </si>
  <si>
    <t>TORNEIRA PLASTICA DE BOIA CONVENCIONAL PARA CAIXA DE AGUA, 3/4 ", COM HASTE METALICA E COM TORNEIRA E BALAO PLASTICOS (PADRAO POPULAR)</t>
  </si>
  <si>
    <t>TORNEIRA PLASTICA DE BOIA PARA CAIXA DE DESCARGA,  1/2", BALAO E TORNEIRA PLASTICOS, COM HASTE METALICA</t>
  </si>
  <si>
    <t>6,26</t>
  </si>
  <si>
    <t>TORNEIRA PLASTICA DE MESA, BICA MOVEL, PARA COZINHA 1/2 "</t>
  </si>
  <si>
    <t>28,74</t>
  </si>
  <si>
    <t>TORNEIRA PLASTICA PARA TANQUE 1/2 " OU 3/4 " COM BICO PARA MANGUEIRA</t>
  </si>
  <si>
    <t>TRANSFORMADOR TRIFASICO DE DISTRIBUICAO, POTENCIA DE 1000 KVA, TENSAO NOMINAL DE 15 KV, TENSAO SECUNDARIA DE 220/127V, EM OLEO ISOLANTE TIPO MINERAL</t>
  </si>
  <si>
    <t>71.519,88</t>
  </si>
  <si>
    <t>TRANSFORMADOR TRIFASICO DE DISTRIBUICAO, POTENCIA DE 112,5 KVA, TENSAO NOMINAL DE 15 KV, TENSAO SECUNDARIA DE 220/127V, EM OLEO ISOLANTE TIPO MINERAL</t>
  </si>
  <si>
    <t>11.055,44</t>
  </si>
  <si>
    <t>TRANSFORMADOR TRIFASICO DE DISTRIBUICAO, POTENCIA DE 15 KVA, TENSAO NOMINAL DE 15 KV, TENSAO SECUNDARIA DE 220/127V, EM OLEO ISOLANTE TIPO MINERAL</t>
  </si>
  <si>
    <t>5.071,30</t>
  </si>
  <si>
    <t>TRANSFORMADOR TRIFASICO DE DISTRIBUICAO, POTENCIA DE 150 KVA, TENSAO NOMINAL DE 15 KV, TENSAO SECUNDARIA DE 220/127V, EM OLEO ISOLANTE TIPO MINERAL</t>
  </si>
  <si>
    <t>13.943,55</t>
  </si>
  <si>
    <t>TRANSFORMADOR TRIFASICO DE DISTRIBUICAO, POTENCIA DE 1500 KVA, TENSAO NOMINAL DE 15 KV, TENSAO SECUNDARIA DE 220/127V, EM OLEO ISOLANTE TIPO MINERAL</t>
  </si>
  <si>
    <t>90.434,39</t>
  </si>
  <si>
    <t>TRANSFORMADOR TRIFASICO DE DISTRIBUICAO, POTENCIA DE 225 KVA, TENSAO NOMINAL DE 15 KV, TENSAO SECUNDARIA DE 220/127V, EM OLEO ISOLANTE TIPO MINERAL</t>
  </si>
  <si>
    <t>19.560,74</t>
  </si>
  <si>
    <t>TRANSFORMADOR TRIFASICO DE DISTRIBUICAO, POTENCIA DE 30 KVA, TENSAO NOMINAL DE 15 KV, TENSAO SECUNDARIA DE 220/127V, EM OLEO ISOLANTE TIPO MINERAL</t>
  </si>
  <si>
    <t>6.194,23</t>
  </si>
  <si>
    <t>TRANSFORMADOR TRIFASICO DE DISTRIBUICAO, POTENCIA DE 300 KVA, TENSAO NOMINAL DE 15 KV, TENSAO SECUNDARIA DE 220/127V, EM OLEO ISOLANTE TIPO MINERAL</t>
  </si>
  <si>
    <t>22.820,86</t>
  </si>
  <si>
    <t>TRANSFORMADOR TRIFASICO DE DISTRIBUICAO, POTENCIA DE 45 KVA, TENSAO NOMINAL DE 15 KV, TENSAO SECUNDARIA DE 220/127V, EM OLEO ISOLANTE TIPO MINERAL</t>
  </si>
  <si>
    <t>6.918,70</t>
  </si>
  <si>
    <t>TRANSFORMADOR TRIFASICO DE DISTRIBUICAO, POTENCIA DE 500 KVA, TENSAO NOMINAL DE 15 KV, TENSAO SECUNDARIA DE 220/127V, EM OLEO ISOLANTE TIPO MINERAL</t>
  </si>
  <si>
    <t>37.240,03</t>
  </si>
  <si>
    <t>TRANSFORMADOR TRIFASICO DE DISTRIBUICAO, POTENCIA DE 75 KVA, TENSAO NOMINAL DE 15 KV, TENSAO SECUNDARIA DE 220/127V, EM OLEO ISOLANTE TIPO MINERAL</t>
  </si>
  <si>
    <t>8.947,23</t>
  </si>
  <si>
    <t>TRANSFORMADOR TRIFASICO DE DISTRIBUICAO, POTENCIA DE 750 KVA, TENSAO NOMINAL DE 15 KV, TENSAO SECUNDARIA DE 220/127V, EM OLEO ISOLANTE TIPO MINERAL</t>
  </si>
  <si>
    <t>51.081,07</t>
  </si>
  <si>
    <t>TRANSPORTE - HORISTA (COLETADO CAIXA)</t>
  </si>
  <si>
    <t>TRANSPORTE - MENSALISTA (COLETADO CAIXA)</t>
  </si>
  <si>
    <t>115,00</t>
  </si>
  <si>
    <t>TRATOR DE ESTEIRAS, POTENCIA BRUTA DE 133 HP, PESO OPERACIONAL DE 14 T, COM LAMINA COM CAPACIDADE DE 3,00 M3</t>
  </si>
  <si>
    <t>795.027,48</t>
  </si>
  <si>
    <t>TRATOR DE ESTEIRAS, POTENCIA BRUTA DE 347 HP, PESO OPERACIONAL DE 38,5 T, COM ESCARIFICADOR E LAMINA COM CAPACIDADE DE 4,70M3</t>
  </si>
  <si>
    <t>3.275.233,54</t>
  </si>
  <si>
    <t>TRATOR DE ESTEIRAS, POTENCIA DE 100 HP, PESO OPERACIONAL DE 9,4 T, COM LAMINA COM CAPACIDADE DE 2,19 M3</t>
  </si>
  <si>
    <t>771.292,86</t>
  </si>
  <si>
    <t>TRATOR DE ESTEIRAS, POTENCIA DE 150 HP, PESO OPERACIONAL DE 16,7 T, COM RODA MOTRIZ ELEVADA E LAMINA COM CONTATO DE 3,18M3</t>
  </si>
  <si>
    <t>999.900,00</t>
  </si>
  <si>
    <t>TRATOR DE ESTEIRAS, POTENCIA DE 170 HP, PESO OPERACIONAL DE 19 T, COM LAMINA COM CAPACIDADE DE 5,2 M3</t>
  </si>
  <si>
    <t>993.784,31</t>
  </si>
  <si>
    <t>TRATOR DE ESTEIRAS, POTENCIA DE 347 HP, PESO OPERACIONAL DE 38,5 T, COM LAMINA COM CAPACIDADE DE 8,70M3</t>
  </si>
  <si>
    <t>TRATOR DE ESTEIRAS, POTENCIA NO VOLANTE DE 200 HP, PESO OPERACIONAL DE 20,1 T, COM RODA MOTRIZ ELEVADA E LAMINA COM CAPACIDADE DE 3,89 M3</t>
  </si>
  <si>
    <t>1.473.002,48</t>
  </si>
  <si>
    <t>TRATOR DE ESTEIRAS, POTENCIA 125 HP, PESO OPERACIONAL DE 12,9 T, COM LAMINA COM CAPACIDADE DE 2,7 M3</t>
  </si>
  <si>
    <t>807.258,66</t>
  </si>
  <si>
    <t>TRATOR DE PNEUS COM POTENCIA DE 105 CV, TRACAO 4 X 4, PESO COM LASTRO DE 5775 KG</t>
  </si>
  <si>
    <t>221.377,27</t>
  </si>
  <si>
    <t>TRATOR DE PNEUS COM POTENCIA DE 122 CV, TRACAO 4 X 4, PESO COM LASTRO DE 4510 KG</t>
  </si>
  <si>
    <t>256.516,52</t>
  </si>
  <si>
    <t>TRATOR DE PNEUS COM POTENCIA DE 15 CV, PESO COM LASTRO DE 1160 KG</t>
  </si>
  <si>
    <t>75.549,38</t>
  </si>
  <si>
    <t>TRATOR DE PNEUS COM POTENCIA DE 50 CV, TRACAO 4 X 2, PESO COM LASTRO DE 2714 KG</t>
  </si>
  <si>
    <t>122.514,74</t>
  </si>
  <si>
    <t>TRATOR DE PNEUS COM POTENCIA DE 85 CV, TRACAO 4 X 4, PESO COM LASTRO DE 4675 KG</t>
  </si>
  <si>
    <t>187.995,00</t>
  </si>
  <si>
    <t>TRATOR DE PNEUS COM POTENCIA DE 85 CV, TURBO,  PESO COM LASTRO DE 4900 KG</t>
  </si>
  <si>
    <t>181.098,91</t>
  </si>
  <si>
    <t>TRATOR DE PNEUS COM POTENCIA DE 95 CV, TRACAO 4 X 4, PESO MAXIMO DE 5225 KG</t>
  </si>
  <si>
    <t>202.050,69</t>
  </si>
  <si>
    <t>TRAVA / PRENDEDOR DE PORTA, EM LATAO CROMADO, MONTADO EM PISO</t>
  </si>
  <si>
    <t>30,04</t>
  </si>
  <si>
    <t>TRAVA-QUEDAS EM ACO PARA CORDA DE 12 MM, EXTENSOR DE 25 X 300 MM, COM MOSQUETAO TIPO GANCHO TRAVA DUPLA</t>
  </si>
  <si>
    <t>154,04</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</si>
  <si>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</si>
  <si>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</si>
  <si>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</si>
  <si>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40,57</t>
  </si>
  <si>
    <t>TRILHO QUADRADO FRIZADO PARA RODIZIO (VERGALHAO MACICO), EM ALUMINIO, COM DIMENSOES DE *6 X 6* MM</t>
  </si>
  <si>
    <t>7,95</t>
  </si>
  <si>
    <t>TROLEY MANUAL CAPACIDADE 1 T</t>
  </si>
  <si>
    <t>621,13</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</si>
  <si>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</si>
  <si>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</si>
  <si>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</si>
  <si>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32,81</t>
  </si>
  <si>
    <t>TUBO ACO CARBONO COM COSTURA, NBR 5580, CLASSE L, DN = 40 MM, E = 3,0 MM, 3,34 KG/M</t>
  </si>
  <si>
    <t>TUBO ACO CARBONO COM COSTURA, NBR 5580, CLASSE L, DN = 80 MM, E = 3,35 MM, 7,07 KG/M</t>
  </si>
  <si>
    <t>114,42</t>
  </si>
  <si>
    <t>TUBO ACO CARBONO COM COSTURA, NBR 5580, CLASSE M, DN = 25 MM, E = 3,35 MM, *2,50* KG//M</t>
  </si>
  <si>
    <t>39,77</t>
  </si>
  <si>
    <t>TUBO ACO CARBONO COM COSTURA, NBR 5580, CLASSE M, DN = 40 MM, E = 3,35 MM, *3,71* KG//M</t>
  </si>
  <si>
    <t>TUBO ACO CARBONO COM COSTURA, NBR 5580, CLASSE M, DN = 80 MM, E = 4,05 MM, *8,47* KG/M</t>
  </si>
  <si>
    <t>134,71</t>
  </si>
  <si>
    <t>TUBO ACO CARBONO SEM COSTURA 1 1/2", E= *3,68 MM, SCHEDULE 40, 4,05 KG/M</t>
  </si>
  <si>
    <t>104,43</t>
  </si>
  <si>
    <t>TUBO ACO CARBONO SEM COSTURA 1 1/4", E= *3,56 MM, SCHEDULE 40, *3,38* KG/M</t>
  </si>
  <si>
    <t>95,83</t>
  </si>
  <si>
    <t>TUBO ACO CARBONO SEM COSTURA 1/2", E= *2,77 MM, SCHEDULE 40, *1,27 KG/M</t>
  </si>
  <si>
    <t>46,58</t>
  </si>
  <si>
    <t>TUBO ACO CARBONO SEM COSTURA 1/2", E= *3,73 MM, SCHEDULE 80, *1,62 KG/M</t>
  </si>
  <si>
    <t>61,81</t>
  </si>
  <si>
    <t>TUBO ACO CARBONO SEM COSTURA 1", E= *3,38 MM, SCHEDULE 40, *2,50* KG/M</t>
  </si>
  <si>
    <t>71,51</t>
  </si>
  <si>
    <t>TUBO ACO CARBONO SEM COSTURA 14", E= *11,13 MM, SCHEDULE 40, *94,55 KG/M</t>
  </si>
  <si>
    <t>2.214,46</t>
  </si>
  <si>
    <t>TUBO ACO CARBONO SEM COSTURA 2 1/2", E = 5,16 MM, SCHEDULE 40 (8,62 KG/M)</t>
  </si>
  <si>
    <t>207,63</t>
  </si>
  <si>
    <t>TUBO ACO CARBONO SEM COSTURA 2", E= *3,91* MM, SCHEDULE 40, *5,43* KG/M</t>
  </si>
  <si>
    <t>128,15</t>
  </si>
  <si>
    <t>TUBO ACO CARBONO SEM COSTURA 20", E= *12,70 MM, SCHEDULE 30, *154,97 KG/M</t>
  </si>
  <si>
    <t>4.249,12</t>
  </si>
  <si>
    <t>TUBO ACO CARBONO SEM COSTURA 20", E= *6,35 MM,  SCHEDULE 10, *78,46 KG/M</t>
  </si>
  <si>
    <t>2.354,64</t>
  </si>
  <si>
    <t>TUBO ACO CARBONO SEM COSTURA 3/4", E= *2,87 MM, SCHEDULE 40, *1,69 KG/M</t>
  </si>
  <si>
    <t>TUBO ACO CARBONO SEM COSTURA 3/4", E= *3,91 MM, SCHEDULE 80, *2,19 KG/M.</t>
  </si>
  <si>
    <t>80,06</t>
  </si>
  <si>
    <t>TUBO ACO CARBONO SEM COSTURA 3", E= *5,49 MM, SCHEDULE 40, *11,28* KG/M</t>
  </si>
  <si>
    <t>261,41</t>
  </si>
  <si>
    <t>TUBO ACO CARBONO SEM COSTURA 4", E= *6,02 MM, SCHEDULE 40, *16,06 KG/M</t>
  </si>
  <si>
    <t>380,35</t>
  </si>
  <si>
    <t>TUBO ACO CARBONO SEM COSTURA 4", E= *8,56 MM, SCHEDULE 80, *22,31 KG/M</t>
  </si>
  <si>
    <t>543,74</t>
  </si>
  <si>
    <t>TUBO ACO CARBONO SEM COSTURA 5", E= *6,55 MM, SCHEDULE 40, *21,75* KG/M</t>
  </si>
  <si>
    <t>596,63</t>
  </si>
  <si>
    <t>TUBO ACO CARBONO SEM COSTURA 6", E= *10,97 MM, SCHEDULE 80, *42,56 KG/M</t>
  </si>
  <si>
    <t>1.025,18</t>
  </si>
  <si>
    <t>TUBO ACO CARBONO SEM COSTURA 6", E= 7,11 MM,  SCHEDULE 40, *28,26 KG/M</t>
  </si>
  <si>
    <t>671,61</t>
  </si>
  <si>
    <t>TUBO ACO CARBONO SEM COSTURA 8", E= *12,70 MM, SCHEDULE 80, *64,64 KG/M</t>
  </si>
  <si>
    <t>1.347,28</t>
  </si>
  <si>
    <t>TUBO ACO CARBONO SEM COSTURA 8", E= *6,35 MM,  SCHEDULE 20, *33,27 KG/M</t>
  </si>
  <si>
    <t>779,22</t>
  </si>
  <si>
    <t>TUBO ACO CARBONO SEM COSTURA 8", E= *7,04 MM, SCHEDULE 30, *36,75 KG/M</t>
  </si>
  <si>
    <t>850,06</t>
  </si>
  <si>
    <t>TUBO ACO CARBONO SEM COSTURA 8", E= *8,18 MM, SCHEDULE 40, *42,55 KG/M</t>
  </si>
  <si>
    <t>1.011,22</t>
  </si>
  <si>
    <t>TUBO ACO GALVANIZADO COM COSTURA, CLASSE LEVE, DN 100 MM ( 4"),  E = 3,75 MM,  *10,55* KG/M (NBR 5580)</t>
  </si>
  <si>
    <t>184,40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</si>
  <si>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</si>
  <si>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</si>
  <si>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</si>
  <si>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37,66</t>
  </si>
  <si>
    <t>TUBO ACO GALVANIZADO COM COSTURA, CLASSE LEVE, DN 32 MM ( 1 1/4"),  E = 2,65 MM,  *2,71* KG/M (NBR 5580)</t>
  </si>
  <si>
    <t>54,89</t>
  </si>
  <si>
    <t>TUBO ACO GALVANIZADO COM COSTURA, CLASSE LEVE, DN 40 MM ( 1 1/2"),  E = 3,00 MM,  *3,48* KG/M (NBR 5580)</t>
  </si>
  <si>
    <t>60,65</t>
  </si>
  <si>
    <t>TUBO ACO GALVANIZADO COM COSTURA, CLASSE LEVE, DN 50 MM ( 2"),  E = 3,00 MM,  *4,40* KG/M (NBR 5580)</t>
  </si>
  <si>
    <t>79,15</t>
  </si>
  <si>
    <t>TUBO ACO GALVANIZADO COM COSTURA, CLASSE LEVE, DN 65 MM ( 2 1/2"),  E = 3,35 MM, * 6,23* KG/M (NBR 5580)</t>
  </si>
  <si>
    <t>110,75</t>
  </si>
  <si>
    <t>TUBO ACO GALVANIZADO COM COSTURA, CLASSE LEVE, DN 80 MM ( 3"),  E = 3,35 MM, *7,32* KG/M (NBR 5580)</t>
  </si>
  <si>
    <t>127,24</t>
  </si>
  <si>
    <t>TUBO ACO GALVANIZADO COM COSTURA, CLASSE MEDIA, DN 1.1/2", E = *3,25* MM, PESO *3,61* KG/M (NBR 5580)</t>
  </si>
  <si>
    <t>60,72</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</si>
  <si>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</si>
  <si>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</si>
  <si>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</si>
  <si>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41,44</t>
  </si>
  <si>
    <t>TUBO ACO GALVANIZADO COM COSTURA, CLASSE MEDIA, DN 2.1/2", E = *3,65* MM, PESO *6,51* KG/M (NBR 5580)</t>
  </si>
  <si>
    <t>108,65</t>
  </si>
  <si>
    <t>TUBO ACO GALVANIZADO COM COSTURA, CLASSE MEDIA, DN 2", E = *3,65* MM, PESO *5,10* KG/M (NBR 5580)</t>
  </si>
  <si>
    <t>87,56</t>
  </si>
  <si>
    <t>TUBO ACO GALVANIZADO COM COSTURA, CLASSE MEDIA, DN 3/4", E = *2,65* MM, PESO *1,58* KG/M (NBR 5580)</t>
  </si>
  <si>
    <t>27,93</t>
  </si>
  <si>
    <t>TUBO ACO GALVANIZADO COM COSTURA, CLASSE MEDIA, DN 3", E = *4,05* MM, PESO *8,47* KG/M (NBR 5580)</t>
  </si>
  <si>
    <t>146,22</t>
  </si>
  <si>
    <t>TUBO ACO GALVANIZADO COM COSTURA, CLASSE MEDIA, DN 4", E = 4,50* MM, PESO 12,10* KG/M (NBR 5580)</t>
  </si>
  <si>
    <t>201,37</t>
  </si>
  <si>
    <t>TUBO ACO GALVANIZADO COM COSTURA, CLASSE MEDIA, DN 5", E = *5,40* MM, PESO *17,80* KG/M (NBR 5580)</t>
  </si>
  <si>
    <t>301,49</t>
  </si>
  <si>
    <t>TUBO ACO GALVANIZADO COM COSTURA, CLASSE MEDIA, DN 6", E = 4,85* MM, PESO 19,68* KG/M (NBR 5580)</t>
  </si>
  <si>
    <t>326,97</t>
  </si>
  <si>
    <t>TUBO ACO INDUSTRIAL DN 2" (50,8 MM) E=1,50MM, PESO= 1,8237 KG/M</t>
  </si>
  <si>
    <t>TUBO COLETOR DE ESGOTO PVC, JEI, DN 100 MM (NBR  7362)</t>
  </si>
  <si>
    <t>40,15</t>
  </si>
  <si>
    <t>TUBO COLETOR DE ESGOTO PVC, JEI, DN 200 MM (NBR 7362)</t>
  </si>
  <si>
    <t>129,97</t>
  </si>
  <si>
    <t>TUBO COLETOR DE ESGOTO PVC, JEI, DN 250 MM (NBR 7362)</t>
  </si>
  <si>
    <t>221,63</t>
  </si>
  <si>
    <t>TUBO COLETOR DE ESGOTO PVC, JEI, DN 300 MM (NBR 7362)</t>
  </si>
  <si>
    <t>357,97</t>
  </si>
  <si>
    <t>TUBO COLETOR DE ESGOTO PVC, JEI, DN 350 MM (NBR 7362)</t>
  </si>
  <si>
    <t>443,35</t>
  </si>
  <si>
    <t>TUBO COLETOR DE ESGOTO PVC, JEI, DN 400 MM (NBR 7362)</t>
  </si>
  <si>
    <t>574,24</t>
  </si>
  <si>
    <t>TUBO COLETOR DE ESGOTO, PVC, JEI, DN 150 MM  (NBR 7362)</t>
  </si>
  <si>
    <t>86,58</t>
  </si>
  <si>
    <t>TUBO CORRUGADO PEAD, PAREDE DUPLA, INTERNA LISA, JEI, DN/DI *1000* MM, PARA SANEAMENTO</t>
  </si>
  <si>
    <t>2.289,11</t>
  </si>
  <si>
    <t>TUBO CORRUGADO PEAD, PAREDE DUPLA, INTERNA LISA, JEI, DN/DI *400* MM, PARA SANEAMENTO</t>
  </si>
  <si>
    <t>652,64</t>
  </si>
  <si>
    <t>TUBO CORRUGADO PEAD, PAREDE DUPLA, INTERNA LISA, JEI, DN/DI *800* MM, PARA SANEAMENTO</t>
  </si>
  <si>
    <t>1.722,22</t>
  </si>
  <si>
    <t>TUBO CORRUGADO PEAD, PAREDE DUPLA, INTERNA LISA, JEI, DN/DI 1200 MM, PARA SANEAMENTO</t>
  </si>
  <si>
    <t>3.592,74</t>
  </si>
  <si>
    <t>TUBO CORRUGADO PEAD, PAREDE DUPLA, INTERNA LISA, JEI, DN/DI 250 MM, PARA SANEAMENTO</t>
  </si>
  <si>
    <t>250,31</t>
  </si>
  <si>
    <t>TUBO CORRUGADO PEAD, PAREDE DUPLA, INTERNA LISA, JEI, DN/DI 300 MM, PARA SANEAMENTO</t>
  </si>
  <si>
    <t>296,05</t>
  </si>
  <si>
    <t>TUBO CORRUGADO PEAD, PAREDE DUPLA, INTERNA LISA, JEI, DN/DI 600 MM, PARA SANEAMENTO</t>
  </si>
  <si>
    <t>1.220,40</t>
  </si>
  <si>
    <t>TUBO CPVC SOLDAVEL, 35 MM, AGUA QUENTE PREDIAL (NBR 15884)</t>
  </si>
  <si>
    <t>36,86</t>
  </si>
  <si>
    <t>TUBO CPVC, SOLDAVEL, 15 MM, AGUA QUENTE PREDIAL (NBR 15884)</t>
  </si>
  <si>
    <t>TUBO CPVC, SOLDAVEL, 22 MM, AGUA QUENTE PREDIAL (NBR 15884)</t>
  </si>
  <si>
    <t>18,55</t>
  </si>
  <si>
    <t>TUBO CPVC, SOLDAVEL, 28 MM, AGUA QUENTE PREDIAL (NBR 15884)</t>
  </si>
  <si>
    <t>TUBO CPVC, SOLDAVEL, 42 MM, AGUA QUENTE PREDIAL (NBR 15884)</t>
  </si>
  <si>
    <t>50,51</t>
  </si>
  <si>
    <t>TUBO CPVC, SOLDAVEL, 54 MM, AGUA QUENTE PREDIAL (NBR 15884)</t>
  </si>
  <si>
    <t>77,00</t>
  </si>
  <si>
    <t>TUBO CPVC, SOLDAVEL, 73 MM, AGUA QUENTE PREDIAL (NBR 15884)</t>
  </si>
  <si>
    <t>118,27</t>
  </si>
  <si>
    <t>TUBO CPVC, SOLDAVEL, 89 MM, AGUA QUENTE PREDIAL (NBR 15884)</t>
  </si>
  <si>
    <t>187,42</t>
  </si>
  <si>
    <t>TUBO DE BORRACHA ELASTOMERICA FLEXIVEL, PRETA, PARA ISOLAMENTO TERMICO DE TUBULACAO, DN 1 1/8" (28 MM), E= 32 MM, COEFICIENTE DE CONDUTIVIDADE TERMICA 0,036W/mK, VAPOR DE AGUA MAIOR OU IGUAL A 10.000</t>
  </si>
  <si>
    <t>90,05</t>
  </si>
  <si>
    <t>TUBO DE BORRACHA ELASTOMERICA FLEXIVEL, PRETA, PARA ISOLAMENTO TERMICO DE TUBULACAO, DN 1 3/8" (35 MM), E= 32 MM, COEFICIENTE DE CONDUTIVIDADE TERMICA 0,036W/mK, VAPOR DE AGUA MAIOR OU IGUAL A 10.000</t>
  </si>
  <si>
    <t>106,82</t>
  </si>
  <si>
    <t>TUBO DE BORRACHA ELASTOMERICA FLEXIVEL, PRETA, PARA ISOLAMENTO TERMICO DE TUBULACAO, DN 1 5/8" (42 MM), E= 32 MM, COEFICIENTE DE CONDUTIVIDADE TERMICA 0,036W/mK, VAPOR DE AGUA MAIOR OU IGUAL A 10.000</t>
  </si>
  <si>
    <t>121,91</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</si>
  <si>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</si>
  <si>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</si>
  <si>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5,93</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</si>
  <si>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</si>
  <si>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</si>
  <si>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</si>
  <si>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147,95</t>
  </si>
  <si>
    <t>TUBO DE BORRACHA ELASTOMERICA FLEXIVEL, PRETA, PARA ISOLAMENTO TERMICO DE TUBULACAO, DN 3/4" (18 MM), E= 32 MM, COEFICIENTE DE CONDUTIVIDADE TERMICA 0,036W/mK, VAPOR DE AGUA MAIOR OU IGUAL A 10.000</t>
  </si>
  <si>
    <t>80,95</t>
  </si>
  <si>
    <t>TUBO DE BORRACHA ELASTOMERICA FLEXIVEL, PRETA, PARA ISOLAMENTO TERMICO DE TUBULACAO, DN 3/8" (10 MM), E= 19 MM, COEFICIENTE DE CONDUTIVIDADE TERMICA 0,036W/mK, VAPOR DE AGUA MAIOR OU IGUAL A 10.000</t>
  </si>
  <si>
    <t>14,92</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</si>
  <si>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</si>
  <si>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</si>
  <si>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</si>
  <si>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95,19</t>
  </si>
  <si>
    <t>TUBO DE COBRE CLASSE "A", DN = 1 1/2 " (42 MM), PARA INSTALACOES DE MEDIA PRESSAO PARA GASES COMBUSTIVEIS E MEDICINAIS</t>
  </si>
  <si>
    <t>172,98</t>
  </si>
  <si>
    <t>TUBO DE COBRE CLASSE "A", DN = 1 1/4 " (35 MM), PARA INSTALACOES DE MEDIA PRESSAO PARA GASES COMBUSTIVEIS E MEDICINAIS</t>
  </si>
  <si>
    <t>143,77</t>
  </si>
  <si>
    <t>TUBO DE COBRE CLASSE "A", DN = 1/2 " (15 MM), PARA INSTALACOES DE MEDIA PRESSAO PARA GASES COMBUSTIVEIS E MEDICINAIS</t>
  </si>
  <si>
    <t>46,25</t>
  </si>
  <si>
    <t>TUBO DE COBRE CLASSE "A", DN = 2 1/2 " (66 MM), PARA INSTALACOES DE MEDIA PRESSAO PARA GASES COMBUSTIVEIS E MEDICINAIS</t>
  </si>
  <si>
    <t>318,41</t>
  </si>
  <si>
    <t>TUBO DE COBRE CLASSE "A", DN = 3 " (79 MM), PARA INSTALACOES DE MEDIA PRESSAO PARA GASES COMBUSTIVEIS E MEDICINAIS</t>
  </si>
  <si>
    <t>469,10</t>
  </si>
  <si>
    <t>TUBO DE COBRE CLASSE "A", DN = 3/4 " (22 MM), PARA INSTALACOES DE MEDIA PRESSAO PARA GASES COMBUSTIVEIS E MEDICINAIS</t>
  </si>
  <si>
    <t>74,83</t>
  </si>
  <si>
    <t>TUBO DE COBRE CLASSE "A", DN = 4 " (104 MM), PARA INSTALACOES DE MEDIA PRESSAO PARA GASES COMBUSTIVEIS E MEDICINAIS</t>
  </si>
  <si>
    <t>711,26</t>
  </si>
  <si>
    <t>TUBO DE COBRE CLASSE "E", DN = 104 MM, PARA INSTALACAO HIDRAULICA PREDIAL</t>
  </si>
  <si>
    <t>563,20</t>
  </si>
  <si>
    <t>TUBO DE COBRE CLASSE "E", DN = 15 MM, PARA INSTALACAO HIDRAULICA PREDIAL</t>
  </si>
  <si>
    <t>29,87</t>
  </si>
  <si>
    <t>TUBO DE COBRE CLASSE "E", DN = 22 MM, PARA INSTALACAO HIDRAULICA PREDIAL</t>
  </si>
  <si>
    <t>51,38</t>
  </si>
  <si>
    <t>TUBO DE COBRE CLASSE "E", DN = 28 MM, PARA INSTALACAO HIDRAULICA PREDIAL</t>
  </si>
  <si>
    <t>65,21</t>
  </si>
  <si>
    <t>TUBO DE COBRE CLASSE "E", DN = 35 MM, PARA INSTALACAO HIDRAULICA PREDIAL</t>
  </si>
  <si>
    <t>94,70</t>
  </si>
  <si>
    <t>TUBO DE COBRE CLASSE "E", DN = 42 MM, PARA INSTALACAO HIDRAULICA PREDIAL</t>
  </si>
  <si>
    <t>127,88</t>
  </si>
  <si>
    <t>TUBO DE COBRE CLASSE "E", DN = 54 MM, PARA INSTALACAO HIDRAULICA PREDIAL</t>
  </si>
  <si>
    <t>185,46</t>
  </si>
  <si>
    <t>TUBO DE COBRE CLASSE "E", DN = 66 MM, PARA INSTALACAO HIDRAULICA PREDIAL</t>
  </si>
  <si>
    <t>261,28</t>
  </si>
  <si>
    <t>TUBO DE COBRE CLASSE "E", DN = 79 MM, PARA INSTALACAO HIDRAULICA PREDIAL</t>
  </si>
  <si>
    <t>381,94</t>
  </si>
  <si>
    <t>TUBO DE COBRE CLASSE "I", DN = 1 " (28 MM), PARA INSTALACOES INDUSTRIAIS DE ALTA PRESSAO E VAPOR</t>
  </si>
  <si>
    <t>125,45</t>
  </si>
  <si>
    <t>TUBO DE COBRE CLASSE "I", DN = 1 1/2 " (42 MM), PARA INSTALACOES INDUSTRIAIS DE ALTA PRESSAO E VAPOR</t>
  </si>
  <si>
    <t>220,49</t>
  </si>
  <si>
    <t>TUBO DE COBRE CLASSE "I", DN = 1 1/4 " (35 MM), PARA INSTALACOES INDUSTRIAIS DE ALTA PRESSAO E VAPOR</t>
  </si>
  <si>
    <t>181,45</t>
  </si>
  <si>
    <t>TUBO DE COBRE CLASSE "I", DN = 1/2 " (15 MM), PARA INSTALACOES INDUSTRIAIS DE ALTA PRESSAO E VAPOR</t>
  </si>
  <si>
    <t>55,55</t>
  </si>
  <si>
    <t>TUBO DE COBRE CLASSE "I", DN = 2 " (54 MM), PARA INSTALACOES INDUSTRIAIS DE ALTA PRESSAO E VAPOR</t>
  </si>
  <si>
    <t>305,33</t>
  </si>
  <si>
    <t>TUBO DE COBRE CLASSE "I", DN = 2 1/2 " (66 MM), PARA INSTALACOES INDUSTRIAIS DE ALTA PRESSAO E VAPOR</t>
  </si>
  <si>
    <t>396,16</t>
  </si>
  <si>
    <t>TUBO DE COBRE CLASSE "I", DN = 3 " (79 MM), PARA INSTALACOES INDUSTRIAIS DE ALTA PRESSAO E VAPOR</t>
  </si>
  <si>
    <t>586,74</t>
  </si>
  <si>
    <t>TUBO DE COBRE CLASSE "I", DN = 3/4 " (22 MM), PARA INSTALACOES INDUSTRIAIS DE ALTA PRESSAO E VAPOR</t>
  </si>
  <si>
    <t>90,55</t>
  </si>
  <si>
    <t>TUBO DE COBRE CLASSE "I", DN = 4" (104 MM), PARA INSTALACOES INDUSTRIAIS DE ALTA PRESSAO E VAPOR</t>
  </si>
  <si>
    <t>863,64</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</si>
  <si>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</si>
  <si>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</si>
  <si>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</si>
  <si>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12,86</t>
  </si>
  <si>
    <t>TUBO DE COBRE FLEXIVEL, D = 3/4 ", E = 0,79 MM, PARA AR-CONDICIONADO/ INSTALACOES GAS RESIDENCIAIS E COMERCIAIS</t>
  </si>
  <si>
    <t>59,20</t>
  </si>
  <si>
    <t>TUBO DE COBRE FLEXIVEL, D = 3/8 ", E = 0,79 MM, PARA AR-CONDICIONADO/ INSTALACOES GAS RESIDENCIAIS E COMERCIAIS</t>
  </si>
  <si>
    <t>29,01</t>
  </si>
  <si>
    <t>TUBO DE COBRE FLEXIVEL, D = 5/16 ", E = 0,79 MM, PARA AR-CONDICIONADO/ INSTALACOES GAS RESIDENCIAIS E COMERCIAIS</t>
  </si>
  <si>
    <t>23,19</t>
  </si>
  <si>
    <t>TUBO DE COBRE FLEXIVEL, D = 5/8 ", E = 0,79 MM, PARA AR-CONDICIONADO/ INSTALACOES GAS RESIDENCIAIS E COMERCIAIS</t>
  </si>
  <si>
    <t>48,95</t>
  </si>
  <si>
    <t>TUBO DE COBRE, CLASSE "A", DN = 2" (54 MM), PARA INSTALACOES DE MEDIA PRESSAO PARA GASES COMBUSTIVEIS E MEDICINAIS</t>
  </si>
  <si>
    <t>246,13</t>
  </si>
  <si>
    <t>TUBO DE CONCRETO ARMADO PARA AGUAS PLUVIAIS, CLASSE PA-1, COM ENCAIXE PONTA E BOLSA, DIAMETRO NOMINAL DE = 600 MM</t>
  </si>
  <si>
    <t>TUBO DE CONCRETO ARMADO PARA AGUAS PLUVIAIS, CLASSE PA-1, COM ENCAIXE PONTA E BOLSA, DIAMETRO NOMINAL DE 1000 MM</t>
  </si>
  <si>
    <t>263,19</t>
  </si>
  <si>
    <t>TUBO DE CONCRETO ARMADO PARA AGUAS PLUVIAIS, CLASSE PA-1, COM ENCAIXE PONTA E BOLSA, DIAMETRO NOMINAL DE 1100 MM</t>
  </si>
  <si>
    <t>368,69</t>
  </si>
  <si>
    <t>TUBO DE CONCRETO ARMADO PARA AGUAS PLUVIAIS, CLASSE PA-1, COM ENCAIXE PONTA E BOLSA, DIAMETRO NOMINAL DE 1200 MM</t>
  </si>
  <si>
    <t>393,08</t>
  </si>
  <si>
    <t>TUBO DE CONCRETO ARMADO PARA AGUAS PLUVIAIS, CLASSE PA-1, COM ENCAIXE PONTA E BOLSA, DIAMETRO NOMINAL DE 1500 MM</t>
  </si>
  <si>
    <t>569,49</t>
  </si>
  <si>
    <t>TUBO DE CONCRETO ARMADO PARA AGUAS PLUVIAIS, CLASSE PA-1, COM ENCAIXE PONTA E BOLSA, DIAMETRO NOMINAL DE 2000 MM</t>
  </si>
  <si>
    <t>1.578,07</t>
  </si>
  <si>
    <t>TUBO DE CONCRETO ARMADO PARA AGUAS PLUVIAIS, CLASSE PA-1, COM ENCAIXE PONTA E BOLSA, DIAMETRO NOMINAL DE 300 MM</t>
  </si>
  <si>
    <t>61,82</t>
  </si>
  <si>
    <t>TUBO DE CONCRETO ARMADO PARA AGUAS PLUVIAIS, CLASSE PA-1, COM ENCAIXE PONTA E BOLSA, DIAMETRO NOMINAL DE 400 MM</t>
  </si>
  <si>
    <t>69,76</t>
  </si>
  <si>
    <t>TUBO DE CONCRETO ARMADO PARA AGUAS PLUVIAIS, CLASSE PA-1, COM ENCAIXE PONTA E BOLSA, DIAMETRO NOMINAL DE 500 MM</t>
  </si>
  <si>
    <t>83,38</t>
  </si>
  <si>
    <t>TUBO DE CONCRETO ARMADO PARA AGUAS PLUVIAIS, CLASSE PA-1, COM ENCAIXE PONTA E BOLSA, DIAMETRO NOMINAL DE 700 MM</t>
  </si>
  <si>
    <t>184,00</t>
  </si>
  <si>
    <t>TUBO DE CONCRETO ARMADO PARA AGUAS PLUVIAIS, CLASSE PA-1, COM ENCAIXE PONTA E BOLSA, DIAMETRO NOMINAL DE 800 MM</t>
  </si>
  <si>
    <t>224,62</t>
  </si>
  <si>
    <t>TUBO DE CONCRETO ARMADO PARA AGUAS PLUVIAIS, CLASSE PA-1, COM ENCAIXE PONTA E BOLSA, DIAMETRO NOMINAL DE 900 MM</t>
  </si>
  <si>
    <t>258,08</t>
  </si>
  <si>
    <t>TUBO DE CONCRETO ARMADO PARA AGUAS PLUVIAIS, CLASSE PA-2, COM ENCAIXE PONTA E BOLSA, DIAMETRO NOMINAL DE 1000 MM</t>
  </si>
  <si>
    <t>289,28</t>
  </si>
  <si>
    <t>TUBO DE CONCRETO ARMADO PARA AGUAS PLUVIAIS, CLASSE PA-2, COM ENCAIXE PONTA E BOLSA, DIAMETRO NOMINAL DE 1100 MM</t>
  </si>
  <si>
    <t>399,32</t>
  </si>
  <si>
    <t>TUBO DE CONCRETO ARMADO PARA AGUAS PLUVIAIS, CLASSE PA-2, COM ENCAIXE PONTA E BOLSA, DIAMETRO NOMINAL DE 1200 MM</t>
  </si>
  <si>
    <t>424,28</t>
  </si>
  <si>
    <t>TUBO DE CONCRETO ARMADO PARA AGUAS PLUVIAIS, CLASSE PA-2, COM ENCAIXE PONTA E BOLSA, DIAMETRO NOMINAL DE 1500 MM</t>
  </si>
  <si>
    <t>609,20</t>
  </si>
  <si>
    <t>TUBO DE CONCRETO ARMADO PARA AGUAS PLUVIAIS, CLASSE PA-2, COM ENCAIXE PONTA E BOLSA, DIAMETRO NOMINAL DE 2000 MM</t>
  </si>
  <si>
    <t>1.769,74</t>
  </si>
  <si>
    <t>TUBO DE CONCRETO ARMADO PARA AGUAS PLUVIAIS, CLASSE PA-2, COM ENCAIXE PONTA E BOLSA, DIAMETRO NOMINAL DE 300 MM</t>
  </si>
  <si>
    <t>TUBO DE CONCRETO ARMADO PARA AGUAS PLUVIAIS, CLASSE PA-2, COM ENCAIXE PONTA E BOLSA, DIAMETRO NOMINAL DE 400 MM</t>
  </si>
  <si>
    <t>73,73</t>
  </si>
  <si>
    <t>TUBO DE CONCRETO ARMADO PARA AGUAS PLUVIAIS, CLASSE PA-2, COM ENCAIXE PONTA E BOLSA, DIAMETRO NOMINAL DE 500 MM</t>
  </si>
  <si>
    <t>TUBO DE CONCRETO ARMADO PARA AGUAS PLUVIAIS, CLASSE PA-2, COM ENCAIXE PONTA E BOLSA, DIAMETRO NOMINAL DE 600 MM</t>
  </si>
  <si>
    <t>117,13</t>
  </si>
  <si>
    <t>TUBO DE CONCRETO ARMADO PARA AGUAS PLUVIAIS, CLASSE PA-2, COM ENCAIXE PONTA E BOLSA, DIAMETRO NOMINAL DE 700 MM</t>
  </si>
  <si>
    <t>179,24</t>
  </si>
  <si>
    <t>TUBO DE CONCRETO ARMADO PARA AGUAS PLUVIAIS, CLASSE PA-2, COM ENCAIXE PONTA E BOLSA, DIAMETRO NOMINAL DE 800 MM</t>
  </si>
  <si>
    <t>TUBO DE CONCRETO ARMADO PARA AGUAS PLUVIAIS, CLASSE PA-2, COM ENCAIXE PONTA E BOLSA, DIAMETRO NOMINAL DE 900 MM</t>
  </si>
  <si>
    <t>260,92</t>
  </si>
  <si>
    <t>TUBO DE CONCRETO ARMADO PARA AGUAS PLUVIAIS, CLASSE PA-3, COM ENCAIXE PONTA E BOLSA, DIAMETRO NOMINAL DE 1000 MM</t>
  </si>
  <si>
    <t>TUBO DE CONCRETO ARMADO PARA AGUAS PLUVIAIS, CLASSE PA-3, COM ENCAIXE PONTA E BOLSA, DIAMETRO NOMINAL DE 1100 MM</t>
  </si>
  <si>
    <t>484,97</t>
  </si>
  <si>
    <t>TUBO DE CONCRETO ARMADO PARA AGUAS PLUVIAIS, CLASSE PA-3, COM ENCAIXE PONTA E BOLSA, DIAMETRO NOMINAL DE 1200 MM</t>
  </si>
  <si>
    <t>586,39</t>
  </si>
  <si>
    <t>TUBO DE CONCRETO ARMADO PARA AGUAS PLUVIAIS, CLASSE PA-3, COM ENCAIXE PONTA E BOLSA, DIAMETRO NOMINAL DE 1500 MM</t>
  </si>
  <si>
    <t>890,54</t>
  </si>
  <si>
    <t>TUBO DE CONCRETO ARMADO PARA AGUAS PLUVIAIS, CLASSE PA-3, COM ENCAIXE PONTA E BOLSA, DIAMETRO NOMINAL DE 400 MM</t>
  </si>
  <si>
    <t>107,77</t>
  </si>
  <si>
    <t>TUBO DE CONCRETO ARMADO PARA AGUAS PLUVIAIS, CLASSE PA-3, COM ENCAIXE PONTA E BOLSA, DIAMETRO NOMINAL DE 500 MM</t>
  </si>
  <si>
    <t>145,21</t>
  </si>
  <si>
    <t>TUBO DE CONCRETO ARMADO PARA AGUAS PLUVIAIS, CLASSE PA-3, COM ENCAIXE PONTA E BOLSA, DIAMETRO NOMINAL DE 600 MM</t>
  </si>
  <si>
    <t>175,84</t>
  </si>
  <si>
    <t>TUBO DE CONCRETO ARMADO PARA AGUAS PLUVIAIS, CLASSE PA-3, COM ENCAIXE PONTA E BOLSA, DIAMETRO NOMINAL DE 700 MM</t>
  </si>
  <si>
    <t>302,89</t>
  </si>
  <si>
    <t>TUBO DE CONCRETO ARMADO PARA AGUAS PLUVIAIS, CLASSE PA-3, COM ENCAIXE PONTA E BOLSA, DIAMETRO NOMINAL DE 800 MM</t>
  </si>
  <si>
    <t>315,60</t>
  </si>
  <si>
    <t>TUBO DE CONCRETO ARMADO PARA AGUAS PLUVIAIS, CLASSE PA-3, COM ENCAIXE PONTA E BOLSA, DIAMETRO NOMINAL DE 900 MM</t>
  </si>
  <si>
    <t>338,06</t>
  </si>
  <si>
    <t>TUBO DE CONCRETO ARMADO PARA ESGOTO SANITARIO, CLASSE EA-2, COM ENCAIXE PONTA E BOLSA, COM JUNTA ELASTICA, DIAMETRO NOMINAL DE 1000 MM</t>
  </si>
  <si>
    <t>528,65</t>
  </si>
  <si>
    <t>TUBO DE CONCRETO ARMADO PARA ESGOTO SANITARIO, CLASSE EA-2, COM ENCAIXE PONTA E BOLSA, COM JUNTA ELASTICA, DIAMETRO NOMINAL DE 300 MM</t>
  </si>
  <si>
    <t>110,60</t>
  </si>
  <si>
    <t>TUBO DE CONCRETO ARMADO PARA ESGOTO SANITARIO, CLASSE EA-2, COM ENCAIXE PONTA E BOLSA, COM JUNTA ELASTICA, DIAMETRO NOMINAL DE 400 MM</t>
  </si>
  <si>
    <t>113,44</t>
  </si>
  <si>
    <t>TUBO DE CONCRETO ARMADO PARA ESGOTO SANITARIO, CLASSE EA-2, COM ENCAIXE PONTA E BOLSA, COM JUNTA ELASTICA, DIAMETRO NOMINAL DE 500 MM</t>
  </si>
  <si>
    <t>209,87</t>
  </si>
  <si>
    <t>TUBO DE CONCRETO ARMADO PARA ESGOTO SANITARIO, CLASSE EA-2, COM ENCAIXE PONTA E BOLSA, COM JUNTA ELASTICA, DIAMETRO NOMINAL DE 600 MM</t>
  </si>
  <si>
    <t>257,52</t>
  </si>
  <si>
    <t>TUBO DE CONCRETO ARMADO PARA ESGOTO SANITARIO, CLASSE EA-2, COM ENCAIXE PONTA E BOLSA, COM JUNTA ELASTICA, DIAMETRO NOMINAL DE 700 MM</t>
  </si>
  <si>
    <t>336,36</t>
  </si>
  <si>
    <t>TUBO DE CONCRETO ARMADO PARA ESGOTO SANITARIO, CLASSE EA-2, COM ENCAIXE PONTA E BOLSA, COM JUNTA ELASTICA, DIAMETRO NOMINAL DE 800 MM</t>
  </si>
  <si>
    <t>343,79</t>
  </si>
  <si>
    <t>TUBO DE CONCRETO ARMADO PARA ESGOTO SANITARIO, CLASSE EA-2, COM ENCAIXE PONTA E BOLSA, COM JUNTA ELASTICA, DIAMETRO NOMINAL DE 900 MM</t>
  </si>
  <si>
    <t>521,28</t>
  </si>
  <si>
    <t>TUBO DE CONCRETO ARMADO PARA ESGOTO SANITARIO, CLASSE EA-3, COM ENCAIXE PONTA E BOLSA, COM JUNTA ELASTICA, DIAMETRO NOMINAL DE 1000 MM</t>
  </si>
  <si>
    <t>675,00</t>
  </si>
  <si>
    <t>TUBO DE CONCRETO ARMADO PARA ESGOTO SANITARIO, CLASSE EA-3, COM ENCAIXE PONTA E BOLSA, COM JUNTA ELASTICA, DIAMETRO NOMINAL DE 400 MM</t>
  </si>
  <si>
    <t>133,86</t>
  </si>
  <si>
    <t>TUBO DE CONCRETO ARMADO PARA ESGOTO SANITARIO, CLASSE EA-3, COM ENCAIXE PONTA E BOLSA, COM JUNTA ELASTICA, DIAMETRO NOMINAL DE 500 MM</t>
  </si>
  <si>
    <t>279,07</t>
  </si>
  <si>
    <t>TUBO DE CONCRETO ARMADO PARA ESGOTO SANITARIO, CLASSE EA-3, COM ENCAIXE PONTA E BOLSA, COM JUNTA ELASTICA, DIAMETRO NOMINAL DE 600 MM</t>
  </si>
  <si>
    <t>295,52</t>
  </si>
  <si>
    <t>TUBO DE CONCRETO ARMADO PARA ESGOTO SANITARIO, CLASSE EA-3, COM ENCAIXE PONTA E BOLSA, COM JUNTA ELASTICA, DIAMETRO NOMINAL DE 700 MM</t>
  </si>
  <si>
    <t>385,71</t>
  </si>
  <si>
    <t>TUBO DE CONCRETO ARMADO PARA ESGOTO SANITARIO, CLASSE EA-3, COM ENCAIXE PONTA E BOLSA, COM JUNTA ELASTICA, DIAMETRO NOMINAL DE 800 MM</t>
  </si>
  <si>
    <t>422,58</t>
  </si>
  <si>
    <t>TUBO DE CONCRETO ARMADO PARA ESGOTO SANITARIO, CLASSE EA-3, COM ENCAIXE PONTA E BOLSA, COM JUNTA ELASTICA, DIAMETRO NOMINAL DE 900 MM</t>
  </si>
  <si>
    <t>598,42</t>
  </si>
  <si>
    <t>TUBO DE CONCRETO SIMPLES PARA AGUAS PLUVIAIS, CLASSE PS1, COM ENCAIXE MACHO E FEMEA, DIAMETRO NOMINAL DE 200 MM</t>
  </si>
  <si>
    <t>17,83</t>
  </si>
  <si>
    <t>TUBO DE CONCRETO SIMPLES PARA AGUAS PLUVIAIS, CLASSE PS1, COM ENCAIXE MACHO E FEMEA, DIAMETRO NOMINAL DE 300 MM</t>
  </si>
  <si>
    <t>TUBO DE CONCRETO SIMPLES PARA AGUAS PLUVIAIS, CLASSE PS1, COM ENCAIXE MACHO E FEMEA, DIAMETRO NOMINAL DE 400 MM</t>
  </si>
  <si>
    <t>34,86</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</si>
  <si>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</si>
  <si>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</si>
  <si>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</si>
  <si>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</si>
  <si>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30,00</t>
  </si>
  <si>
    <t>TUBO DE CONCRETO SIMPLES PARA AGUAS PLUVIAIS, CLASSE PS1, COM ENCAIXE PONTA E BOLSA, DIAMETRO NOMINAL DE 400 MM</t>
  </si>
  <si>
    <t>35,45</t>
  </si>
  <si>
    <t>TUBO DE CONCRETO SIMPLES PARA AGUAS PLUVIAIS, CLASSE PS1, COM ENCAIXE PONTA E BOLSA, DIAMETRO NOMINAL DE 500 MM</t>
  </si>
  <si>
    <t>52,76</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</si>
  <si>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</si>
  <si>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</si>
  <si>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</si>
  <si>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35,27</t>
  </si>
  <si>
    <t>TUBO DE CONCRETO SIMPLES PARA AGUAS PLUVIAIS, CLASSE PS2, COM ENCAIXE PONTA E BOLSA, DIAMETRO NOMINAL DE 400 MM</t>
  </si>
  <si>
    <t>38,91</t>
  </si>
  <si>
    <t>TUBO DE CONCRETO SIMPLES PARA AGUAS PLUVIAIS, CLASSE PS2, COM ENCAIXE PONTA E BOLSA, DIAMETRO NOMINAL DE 500 MM</t>
  </si>
  <si>
    <t>55,19</t>
  </si>
  <si>
    <t>TUBO DE CONCRETO SIMPLES PARA AGUAS PLUVIAIS, CLASSE PS2, COM ENCAIXE PONTA E BOLSA, DIAMETRO NOMINAL DE 600 MM</t>
  </si>
  <si>
    <t>65,18</t>
  </si>
  <si>
    <t>TUBO DE CONCRETO SIMPLES PARA ESGOTO SANITARIO, CLASSE ES, COM ENCAIXE PONTA E BOLSA, COM JUNTA ELASTICA, DIAMETRO NOMINAL DE 400 MM</t>
  </si>
  <si>
    <t>56,75</t>
  </si>
  <si>
    <t>TUBO DE CONCRETO SIMPLES PARA ESGOTO SANITARIO, CLASSE ES, COM ENCAIXE PONTA E BOLSA, COM JUNTA ELASTICA, DIAMETRO NOMINAL DE 500 MM</t>
  </si>
  <si>
    <t>68,91</t>
  </si>
  <si>
    <t>TUBO DE CONCRETO SIMPLES PARA ESGOTO SANITARIO, CLASSE ES, COM ENCAIXE PONTA E BOLSA, COM JUNTA ELASTICA, DIAMETRO NOMINAL DE 600 MM</t>
  </si>
  <si>
    <t>93,24</t>
  </si>
  <si>
    <t>TUBO DE CONCRETO SIMPLES POROSO PARA DRENAGEM (DRENO POROSO), COM ENCAIXE MACHO E FEMEA, DIAMETRO NOMINAL DE 200 MM</t>
  </si>
  <si>
    <t>18,64</t>
  </si>
  <si>
    <t>TUBO DE CONCRETO SIMPLES POROSO PARA DRENAGEM (DRENO POROSO), COM ENCAIXE MACHO E FEMEA, DIAMETRO NOMINAL DE 300 MM</t>
  </si>
  <si>
    <t>24,32</t>
  </si>
  <si>
    <t>TUBO DE DESCARGA PVC, PARA LIGACAO CAIXA DE DESCARGA - EMBUTIR, 40 MM X 150 CM</t>
  </si>
  <si>
    <t>16,89</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</si>
  <si>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</si>
  <si>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</si>
  <si>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</si>
  <si>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3,48</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</si>
  <si>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</si>
  <si>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</si>
  <si>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</si>
  <si>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3,82</t>
  </si>
  <si>
    <t>TUBO DE ESPUMA DE POLIETILENO EXPANDIDO FLEXIVEL PARA ISOLAMENTO TERMICO DE TUBULACAO DE AR CONDICIONADO, AGUA QUENTE,  DN 1/2", E= 10 MM</t>
  </si>
  <si>
    <t>1,34</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</si>
  <si>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</si>
  <si>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</si>
  <si>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</si>
  <si>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</si>
  <si>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</si>
  <si>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2,23</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</si>
  <si>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</si>
  <si>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</si>
  <si>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</si>
  <si>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3.989,62</t>
  </si>
  <si>
    <t>TUBO DE POLIETILENO DE ALTA DENSIDADE, PEAD, PE-80, DE = 110 MM X 10,0 MM PAREDE, ( SDR 11 - PN 12,5 ) PARA REDE DE AGUA OU ESGOTO (NBR 15561)</t>
  </si>
  <si>
    <t>97,78</t>
  </si>
  <si>
    <t>TUBO DE POLIETILENO DE ALTA DENSIDADE, PEAD, PE-80, DE = 1200 MM X 37,2 MM PAREDE ( SDR 32,25 - PN 04 ) PARA REDE DE AGUA OU ESGOTO (NBR 15561)</t>
  </si>
  <si>
    <t>6.997,20</t>
  </si>
  <si>
    <t>TUBO DE POLIETILENO DE ALTA DENSIDADE, PEAD, PE-80, DE = 1400 MM X 42,9 MM PAREDE, (SDR 32,25 - PN 04 ) PARA REDE DE AGUA OU ESGOTO (NBR 15561)</t>
  </si>
  <si>
    <t>9.547,94</t>
  </si>
  <si>
    <t>TUBO DE POLIETILENO DE ALTA DENSIDADE, PEAD, PE-80, DE = 160 MM X 14,6 MM PAREDE, (SDR 11 - PN 12,5 ) PARA REDE DE AGUA OU ESGOTO (NBR 15561)</t>
  </si>
  <si>
    <t>209,88</t>
  </si>
  <si>
    <t>TUBO DE POLIETILENO DE ALTA DENSIDADE, PEAD, PE-80, DE = 1600 MM X 49,0 MM PAREDE, ( SDR 32,25 - PN 04 ) PARA REDE DE AGUA OU ESGOTO (NBR 15561)</t>
  </si>
  <si>
    <t>9.057,36</t>
  </si>
  <si>
    <t>TUBO DE POLIETILENO DE ALTA DENSIDADE, PEAD, PE-80, DE = 900 MM X 34,7 MM PAREDE, ( SDR 26 - PN 05 ) PARA REDE DE AGUA OU ESGOTO (NBR 15561)</t>
  </si>
  <si>
    <t>3.618,56</t>
  </si>
  <si>
    <t>TUBO DE POLIETILENO DE ALTA DENSIDADE, PEAD, PE-80, DE= 200 MM X 18,2 MM PAREDE, ( SDR 11 - PN 12,5 ) PARA REDE DE AGUA OU ESGOTO (NBR 15561)</t>
  </si>
  <si>
    <t>327,18</t>
  </si>
  <si>
    <t>TUBO DE POLIETILENO DE ALTA DENSIDADE, PEAD, PE-80, DE= 315 MM X 28,7 MM PAREDE, ( SDR 11 - PN 12,5 ) PARA REDE DE AGUA OU ESGOTO (NBR 15561)</t>
  </si>
  <si>
    <t>801,69</t>
  </si>
  <si>
    <t>TUBO DE POLIETILENO DE ALTA DENSIDADE, PEAD, PE-80, DE= 400 MM X 36,4 MM PAREDE, ( SDR 11 - PN 12,5 ) PARA REDE DE AGUA OU ESGOTO (NBR 15561)</t>
  </si>
  <si>
    <t>1.291,23</t>
  </si>
  <si>
    <t>TUBO DE POLIETILENO DE ALTA DENSIDADE, PEAD, PE-80, DE= 50 MM X 4,6 MM PAREDE, (SDR 11 - PN 12,5) PARA REDE DE AGUA OU ESGOTO (NBR 15561)</t>
  </si>
  <si>
    <t>20,83</t>
  </si>
  <si>
    <t>TUBO DE POLIETILENO DE ALTA DENSIDADE, PEAD, PE-80, DE= 500 MM X 45,5 MM PAREDE, ( SDR 11 - PN 12,5 ) PARA REDE DE AGUA OU ESGOTO (NBR 15561)</t>
  </si>
  <si>
    <t>2.266,93</t>
  </si>
  <si>
    <t>TUBO DE POLIETILENO DE ALTA DENSIDADE, PEAD, PE-80, DE= 630 MM X 57,3 MM PAREDE (SDR 11 - PN 12,5 ) PARA REDE DE AGUA OU ESGOTO (NBR 15561)</t>
  </si>
  <si>
    <t>3.371,57</t>
  </si>
  <si>
    <t>TUBO DE POLIETILENO DE ALTA DENSIDADE, PEAD, PE-80, DE= 730 MM X 34,1 MM PAREDE, ( SDR 21 - PN 06 ) PARA REDE DE AGUA OU ESGOTO (NBR 15561)</t>
  </si>
  <si>
    <t>1.690,75</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</si>
  <si>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</si>
  <si>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</si>
  <si>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2.205,87</t>
  </si>
  <si>
    <t>TUBO DE PVC, PBL, TIPO LEVE, DN = 125 MM,  PARA VENTILACAO</t>
  </si>
  <si>
    <t>TUBO DE PVC, PBL, TIPO LEVE, DN = 250 MM,  PARA VENTILACAO</t>
  </si>
  <si>
    <t>83,26</t>
  </si>
  <si>
    <t>TUBO DE PVC, PBL, TIPO LEVE, DN = 300 MM,  PARA VENTILACAO</t>
  </si>
  <si>
    <t>108,45</t>
  </si>
  <si>
    <t>TUBO DE PVC, PBL, TIPO LEVE, DN = 400 MM,  PARA VENTILACAO</t>
  </si>
  <si>
    <t>258,86</t>
  </si>
  <si>
    <t>TUBO DE REVESTIMENTO, EM ACO, CORPO SCHEDULE 40, PONTEIRA SCHEDULE 80, ROSQUEAVEL E SEGMENTADO PARA PERFURACAO, DIAMETRO 10'' (310 MM)</t>
  </si>
  <si>
    <t>4.007,85</t>
  </si>
  <si>
    <t>TUBO DE REVESTIMENTO, EM ACO, CORPO SCHEDULE 40, PONTEIRA SCHEDULE 80, ROSQUEAVEL E SEGMENTADO PARA PERFURACAO, DIAMETRO 12" (320 MM)</t>
  </si>
  <si>
    <t>4.915,24</t>
  </si>
  <si>
    <t>TUBO DE REVESTIMENTO, EM ACO, CORPO SCHEDULE 40, PONTEIRA SCHEDULE 80, ROSQUEAVEL E SEGMENTADO PARA PERFURACAO, DIAMETRO 14'' (400 MM)</t>
  </si>
  <si>
    <t>5.697,17</t>
  </si>
  <si>
    <t>TUBO DE REVESTIMENTO, EM ACO, CORPO SCHEDULE 40, PONTEIRA SCHEDULE 80, ROSQUEAVEL E SEGMENTADO PARA PERFURACAO, DIAMETRO 16'' (450 MM)</t>
  </si>
  <si>
    <t>7.525,15</t>
  </si>
  <si>
    <t>TUBO DE REVESTIMENTO, EM ACO, CORPO SCHEDULE 40, PONTEIRA SCHEDULE 80, ROSQUEAVEL E SEGMENTADO PARA PERFURACAO, DIAMETRO 4'' (450 MM)</t>
  </si>
  <si>
    <t>1.333,81</t>
  </si>
  <si>
    <t>TUBO DE REVESTIMENTO, EM ACO, CORPO SCHEDULE 40, PONTEIRA SCHEDULE 80, ROSQUEAVEL E SEGMENTADO PARA PERFURACAO, DIAMETRO 6'' (200 MM)</t>
  </si>
  <si>
    <t>1.857,64</t>
  </si>
  <si>
    <t>TUBO DE REVESTIMENTO, EM ACO, CORPO SCHEDULE 40, PONTEIRA SCHEDULE 80, ROSQUEAVEL E SEGMENTADO PARA PERFURACAO, DIAMETRO 8'' (450 MM)</t>
  </si>
  <si>
    <t>2.645,19</t>
  </si>
  <si>
    <t>TUBO DRENO, CORRUGADO, ESPIRALADO, FLEXIVEL, PERFURADO, EM POLIETILENO DE ALTA DENSIDADE (PEAD), DN *160* MM, (6") PARA DRENAGEM - EM BARRA (NORMA DNIT 093/2006 - EM)</t>
  </si>
  <si>
    <t>18,69</t>
  </si>
  <si>
    <t>TUBO DRENO, CORRUGADO, ESPIRALADO, FLEXIVEL, PERFURADO, EM POLIETILENO DE ALTA DENSIDADE (PEAD), DN *200* MM, (8") PARA DRENAGEM - EM BARRA (NORMA DNIT 093/2006 - EM)</t>
  </si>
  <si>
    <t>32,13</t>
  </si>
  <si>
    <t>TUBO DRENO, CORRUGADO, ESPIRALADO, FLEXIVEL, PERFURADO, EM POLIETILENO DE ALTA DENSIDADE (PEAD), DN 100 MM, (4") PARA DRENAGEM - EM ROLO (NORMA DNIT 093/2006 - E.M)</t>
  </si>
  <si>
    <t>9,05</t>
  </si>
  <si>
    <t>TUBO DRENO, CORRUGADO, ESPIRALADO, FLEXIVEL, PERFURADO, EM POLIETILENO DE ALTA DENSIDADE (PEAD), DN 65 MM, (2 1/2") PARA DRENAGEM - EM ROLO (NORMA DNIT 093/2006 - EM)</t>
  </si>
  <si>
    <t>TUBO MONOCAMADA PEX, DN 16 MM</t>
  </si>
  <si>
    <t>5,80</t>
  </si>
  <si>
    <t>TUBO MONOCAMADA PEX, DN 20 MM</t>
  </si>
  <si>
    <t>TUBO MONOCAMADA PEX, DN 25 MM</t>
  </si>
  <si>
    <t>TUBO MONOCAMADA PEX, DN 32 MM</t>
  </si>
  <si>
    <t>18,09</t>
  </si>
  <si>
    <t>TUBO MULTICAMADA PEX, DN *26* MM, PARA INSTALACOES A GAS (AMARELO)</t>
  </si>
  <si>
    <t>TUBO MULTICAMADA PEX, DN 16 MM, PARA INSTALACOES A GAS (AMARELO)</t>
  </si>
  <si>
    <t>TUBO MULTICAMADA PEX, DN 20 MM, PARA INSTALACOES A GAS (AMARELO)</t>
  </si>
  <si>
    <t>18,30</t>
  </si>
  <si>
    <t>TUBO MULTICAMADA PEX, DN 32 MM, PARA INSTALACOES A GAS (AMARELO)</t>
  </si>
  <si>
    <t>35,33</t>
  </si>
  <si>
    <t>TUBO PPR PN 20, DN 20 MM, PARA AGUA QUENTE PREDIAL</t>
  </si>
  <si>
    <t>TUBO PPR PN 20, DN 25 MM, PARA AGUA QUENTE PREDIAL</t>
  </si>
  <si>
    <t>TUBO PPR, CLASSE PN 12, DN 110 MM</t>
  </si>
  <si>
    <t>133,15</t>
  </si>
  <si>
    <t>TUBO PPR, CLASSE PN 12, DN 32 MM</t>
  </si>
  <si>
    <t>TUBO PPR, CLASSE PN 12, DN 40 MM</t>
  </si>
  <si>
    <t>TUBO PPR, CLASSE PN 12, DN 50 MM</t>
  </si>
  <si>
    <t>22,10</t>
  </si>
  <si>
    <t>TUBO PPR, CLASSE PN 12, DN 63 MM</t>
  </si>
  <si>
    <t>32,23</t>
  </si>
  <si>
    <t>TUBO PPR, CLASSE PN 12, DN 75 MM</t>
  </si>
  <si>
    <t>53,71</t>
  </si>
  <si>
    <t>TUBO PPR, CLASSE PN 12, DN 90 MM</t>
  </si>
  <si>
    <t>75,32</t>
  </si>
  <si>
    <t>TUBO PPR, CLASSE PN 25, DN 110 MM, PARA AGUA QUENTE E FRIA PREDIAL</t>
  </si>
  <si>
    <t>151,58</t>
  </si>
  <si>
    <t>TUBO PPR, CLASSE PN 25, DN 20 MM, PARA AGUA QUENTE E FRIA PREDIAL</t>
  </si>
  <si>
    <t>TUBO PPR, CLASSE PN 25, DN 25 MM, PARA AGUA QUENTE E FRIA PREDIAL</t>
  </si>
  <si>
    <t>TUBO PPR, CLASSE PN 25, DN 32 MM, PARA AGUA QUENTE E FRIA PREDIAL</t>
  </si>
  <si>
    <t>14,63</t>
  </si>
  <si>
    <t>TUBO PPR, CLASSE PN 25, DN 40 MM, PARA AGUA QUENTE E FRIA PREDIAL</t>
  </si>
  <si>
    <t>20,25</t>
  </si>
  <si>
    <t>TUBO PPR, CLASSE PN 25, DN 50 MM, PARA AGUA QUENTE E FRIA PREDIAL</t>
  </si>
  <si>
    <t>TUBO PPR, CLASSE PN 25, DN 63 MM, PARA AGUA QUENTE E FRIA PREDIAL</t>
  </si>
  <si>
    <t>39,08</t>
  </si>
  <si>
    <t>TUBO PPR, CLASSE PN 25, DN 75 MM, PARA AGUA QUENTE E FRIA PREDIAL</t>
  </si>
  <si>
    <t>TUBO PPR, CLASSE PN 25, DN 90 MM, PARA AGUA QUENTE E FRIA PREDIAL</t>
  </si>
  <si>
    <t>111,58</t>
  </si>
  <si>
    <t>TUBO PVC  SERIE NORMAL, DN 100 MM, PARA ESGOTO  PREDIAL (NBR 5688)</t>
  </si>
  <si>
    <t>TUBO PVC  SERIE NORMAL, DN 150 MM, PARA ESGOTO  PREDIAL (NBR 5688)</t>
  </si>
  <si>
    <t>39,65</t>
  </si>
  <si>
    <t>TUBO PVC  SERIE NORMAL, DN 40 MM, PARA ESGOTO  PREDIAL (NBR 5688)</t>
  </si>
  <si>
    <t>TUBO PVC CORRUGADO, PAREDE DUPLA, JE, DN 150 MM, REDE COLETORA ESGOTO</t>
  </si>
  <si>
    <t>67,13</t>
  </si>
  <si>
    <t>TUBO PVC CORRUGADO, PAREDE DUPLA, JE, DN 200 MM, REDE COLETORA ESGOTO</t>
  </si>
  <si>
    <t>109,85</t>
  </si>
  <si>
    <t>TUBO PVC CORRUGADO, PAREDE DUPLA, JE, DN 250 MM, REDE COLETORA ESGOTO</t>
  </si>
  <si>
    <t>181,72</t>
  </si>
  <si>
    <t>TUBO PVC CORRUGADO, PAREDE DUPLA, JE, DN 300 MM, REDE COLETORA ESGOTO</t>
  </si>
  <si>
    <t>253,23</t>
  </si>
  <si>
    <t>TUBO PVC CORRUGADO, PAREDE DUPLA, JE, DN 350 MM, REDE COLETORA ESGOTO</t>
  </si>
  <si>
    <t>357,31</t>
  </si>
  <si>
    <t>TUBO PVC CORRUGADO, PAREDE DUPLA, JE, DN 400 MM, REDE COLETORA ESGOTO</t>
  </si>
  <si>
    <t>414,31</t>
  </si>
  <si>
    <t>TUBO PVC DE REVESTIMENTO GEOMECANICO NERVURADO REFORCADO, DN = 150 MM, COMPRIMENTO = 2 M</t>
  </si>
  <si>
    <t>142,50</t>
  </si>
  <si>
    <t>TUBO PVC DE REVESTIMENTO GEOMECANICO NERVURADO REFORCADO, DN = 200 MM, COMPRIMENTO = 2 M</t>
  </si>
  <si>
    <t>253,41</t>
  </si>
  <si>
    <t>TUBO PVC DE REVESTIMENTO GEOMECANICO NERVURADO STANDARD, DN = 154 MM, COMPRIMENTO = 2 M</t>
  </si>
  <si>
    <t>111,03</t>
  </si>
  <si>
    <t>TUBO PVC DE REVESTIMENTO GEOMECANICO NERVURADO STANDARD, DN = 206 MM, COMPRIMENTO = 2 M</t>
  </si>
  <si>
    <t>192,53</t>
  </si>
  <si>
    <t>TUBO PVC DE REVESTIMENTO GEOMECANICO NERVURADO STANDARD, DN = 250 MM, COMPRIMENTO = 2 M</t>
  </si>
  <si>
    <t>322,02</t>
  </si>
  <si>
    <t>TUBO PVC DEFOFO, JEI, 1 MPA, DN 100 MM, PARA REDE DE AGUA (NBR 7665)</t>
  </si>
  <si>
    <t>54,19</t>
  </si>
  <si>
    <t>TUBO PVC DEFOFO, JEI, 1 MPA, DN 150 MM, PARA REDE DE  AGUA (NBR 7665)</t>
  </si>
  <si>
    <t>145,83</t>
  </si>
  <si>
    <t>TUBO PVC DEFOFO, JEI, 1 MPA, DN 200 MM, PARA REDE DE AGUA (NBR 7665)</t>
  </si>
  <si>
    <t>247,14</t>
  </si>
  <si>
    <t>TUBO PVC DEFOFO, JEI, 1 MPA, DN 250 MM, PARA REDE DE AGUA (NBR 7665)</t>
  </si>
  <si>
    <t>376,23</t>
  </si>
  <si>
    <t>TUBO PVC DEFOFO, JEI, 1 MPA, DN 300 MM, PARA REDE DE AGUA (NBR 7665)</t>
  </si>
  <si>
    <t>534,25</t>
  </si>
  <si>
    <t>TUBO PVC PBA JEI, CLASSE 12, DN 100 MM, PARA REDE DE AGUA (NBR 5647)</t>
  </si>
  <si>
    <t>64,94</t>
  </si>
  <si>
    <t>TUBO PVC PBA JEI, CLASSE 12, DN 50 MM, PARA REDE DE AGUA (NBR 5647)</t>
  </si>
  <si>
    <t>19,24</t>
  </si>
  <si>
    <t>TUBO PVC PBA JEI, CLASSE 12, DN 75 MM, PARA REDE DE AGUA (NBR 5647)</t>
  </si>
  <si>
    <t>39,95</t>
  </si>
  <si>
    <t>TUBO PVC PBA JEI, CLASSE 15, DN 100 MM, PARA REDE DE AGUA (NBR 5647)</t>
  </si>
  <si>
    <t>77,90</t>
  </si>
  <si>
    <t>TUBO PVC PBA JEI, CLASSE 15, DN 50 MM, PARA REDE DE AGUA (NBR 5647)</t>
  </si>
  <si>
    <t>23,74</t>
  </si>
  <si>
    <t>TUBO PVC PBA JEI, CLASSE 15, DN 75 MM, PARA REDE DE AGUA (NBR 5647)</t>
  </si>
  <si>
    <t>46,63</t>
  </si>
  <si>
    <t>TUBO PVC PBA JEI, CLASSE 20, DN 100 MM, PARA REDE DE AGUA (NBR 5647)</t>
  </si>
  <si>
    <t>97,41</t>
  </si>
  <si>
    <t>TUBO PVC PBA JEI, CLASSE 20, DN 50 MM, PARA REDE DE AGUA (NBR 5647)</t>
  </si>
  <si>
    <t>29,19</t>
  </si>
  <si>
    <t>TUBO PVC PBA JEI, CLASSE 20, DN 75 MM, PARA REDE DE AGUA (NBR 5647)</t>
  </si>
  <si>
    <t>58,84</t>
  </si>
  <si>
    <t>TUBO PVC ROSCAVEL, 3/4",  AGUA FRIA PREDIAL</t>
  </si>
  <si>
    <t>TUBO PVC SERIE NORMAL, DN 50 MM, PARA ESGOTO PREDIAL (NBR 5688)</t>
  </si>
  <si>
    <t>9,51</t>
  </si>
  <si>
    <t>TUBO PVC SERIE NORMAL, DN 75 MM, PARA ESGOTO PREDIAL (NBR 5688)</t>
  </si>
  <si>
    <t>TUBO PVC, FLEXIVEL, CORRUGADO, PERFURADO, DN 110 MM, PARA DRENAGEM, SISTEMA IRRIGACAO</t>
  </si>
  <si>
    <t>TUBO PVC, FLEXIVEL, CORRUGADO, PERFURADO, DN 65 MM, PARA DRENAGEM, SISTEMA IRRIGACAO</t>
  </si>
  <si>
    <t>5,62</t>
  </si>
  <si>
    <t>TUBO PVC, RIGIDO, CORRUGADO, PERFURADO, DN 150 MM, PARA DRENAGEM, SISTEMA IRRIGACAO</t>
  </si>
  <si>
    <t>29,23</t>
  </si>
  <si>
    <t>TUBO PVC, ROSCAVEL,  2 1/2", AGUA FRIA PREDIAL</t>
  </si>
  <si>
    <t>79,77</t>
  </si>
  <si>
    <t>TUBO PVC, ROSCAVEL,  2", PARA AGUA FRIA PREDIAL</t>
  </si>
  <si>
    <t>51,21</t>
  </si>
  <si>
    <t>TUBO PVC, ROSCAVEL, 1 1/2",  AGUA FRIA PREDIAL</t>
  </si>
  <si>
    <t>36,13</t>
  </si>
  <si>
    <t>TUBO PVC, ROSCAVEL, 1 1/4", AGUA FRIA PREDIAL</t>
  </si>
  <si>
    <t>29,04</t>
  </si>
  <si>
    <t>TUBO PVC, ROSCAVEL, 1/2", AGUA FRIA PREDIAL</t>
  </si>
  <si>
    <t>7,80</t>
  </si>
  <si>
    <t>TUBO PVC, ROSCAVEL, 1", AGUA FRIA PREDIAL</t>
  </si>
  <si>
    <t>21,45</t>
  </si>
  <si>
    <t>TUBO PVC, ROSCAVEL, 3", AGUA FRIA PREDIAL</t>
  </si>
  <si>
    <t>103,16</t>
  </si>
  <si>
    <t>TUBO PVC, ROSCAVEL, 4",  AGUA FRIA PREDIAL</t>
  </si>
  <si>
    <t>124,55</t>
  </si>
  <si>
    <t>TUBO PVC, ROSCAVEL, 5",  AGUA FRIA PREDIAL</t>
  </si>
  <si>
    <t>179,11</t>
  </si>
  <si>
    <t>TUBO PVC, ROSCAVEL, 6",  AGUA FRIA PREDIAL</t>
  </si>
  <si>
    <t>187,78</t>
  </si>
  <si>
    <t>TUBO PVC, SERIE R, DN 100 MM, PARA ESGOTO OU AGUAS PLUVIAIS PREDIAIS (NBR 5688)</t>
  </si>
  <si>
    <t>38,25</t>
  </si>
  <si>
    <t>TUBO PVC, SERIE R, DN 150 MM, PARA ESGOTO OU AGUAS PLUVIAIS PREDIAIS (NBR 5688)</t>
  </si>
  <si>
    <t>77,75</t>
  </si>
  <si>
    <t>TUBO PVC, SERIE R, DN 40 MM, PARA ESGOTO OU AGUAS PLUVIAIS PREDIAIS (NBR 5688)</t>
  </si>
  <si>
    <t>13,36</t>
  </si>
  <si>
    <t>TUBO PVC, SERIE R, DN 50 MM, PARA ESGOTO OU AGUAS PLUVIAIS PREDIAIS (NBR 5688)</t>
  </si>
  <si>
    <t>TUBO PVC, SERIE R, DN 75 MM, PARA ESGOTO OU AGUAS PLUVIAIS PREDIAIS (NBR 5688)</t>
  </si>
  <si>
    <t>21,83</t>
  </si>
  <si>
    <t>TUBO PVC, SOLDAVEL, DN 110 MM, AGUA FRIA (NBR-5648)</t>
  </si>
  <si>
    <t>86,98</t>
  </si>
  <si>
    <t>TUBO PVC, SOLDAVEL, DN 20 MM, AGUA FRIA (NBR-5648)</t>
  </si>
  <si>
    <t>TUBO PVC, SOLDAVEL, DN 25 MM, AGUA FRIA (NBR-5648)</t>
  </si>
  <si>
    <t>4,10</t>
  </si>
  <si>
    <t>TUBO PVC, SOLDAVEL, DN 32 MM, AGUA FRIA (NBR-5648)</t>
  </si>
  <si>
    <t>TUBO PVC, SOLDAVEL, DN 40 MM, AGUA FRIA (NBR-5648)</t>
  </si>
  <si>
    <t>13,40</t>
  </si>
  <si>
    <t>TUBO PVC, SOLDAVEL, DN 50 MM, PARA AGUA FRIA (NBR-5648)</t>
  </si>
  <si>
    <t>15,35</t>
  </si>
  <si>
    <t>TUBO PVC, SOLDAVEL, DN 60 MM, AGUA FRIA (NBR-5648)</t>
  </si>
  <si>
    <t>25,90</t>
  </si>
  <si>
    <t>TUBO PVC, SOLDAVEL, DN 75 MM, AGUA FRIA (NBR-5648)</t>
  </si>
  <si>
    <t>43,39</t>
  </si>
  <si>
    <t>TUBO PVC, SOLDAVEL, DN 85 MM, AGUA FRIA (NBR-5648)</t>
  </si>
  <si>
    <t>54,22</t>
  </si>
  <si>
    <t>TUBO 26" EM CHAPA PRETA, E= 3/16", 147 KG/6 M</t>
  </si>
  <si>
    <t>3.782,65</t>
  </si>
  <si>
    <t>TUBO 30" EM CHAPA PRETA, E= 1/4", 175 KG/6 M</t>
  </si>
  <si>
    <t>4.821,98</t>
  </si>
  <si>
    <t>TUBO 30" EM CHAPA PRETA, E= 3/8", 177 KG/6 M</t>
  </si>
  <si>
    <t>4.877,09</t>
  </si>
  <si>
    <t>UNIAO COM ASSENTO CONICO DE BRONZE, DIAMETRO 1/2"</t>
  </si>
  <si>
    <t>37,62</t>
  </si>
  <si>
    <t>UNIAO COM ASSENTO CONICO DE BRONZE, DIAMETRO 1"</t>
  </si>
  <si>
    <t>51,69</t>
  </si>
  <si>
    <t>UNIAO COM ASSENTO CONICO DE BRONZE, DIAMETRO 2 1/2"</t>
  </si>
  <si>
    <t>214,57</t>
  </si>
  <si>
    <t>UNIAO COM ASSENTO CONICO DE BRONZE, DIAMETRO 2'</t>
  </si>
  <si>
    <t>137,72</t>
  </si>
  <si>
    <t>UNIAO COM ASSENTO CONICO DE BRONZE, DIAMETRO 3/4"</t>
  </si>
  <si>
    <t>46,13</t>
  </si>
  <si>
    <t>UNIAO COM ASSENTO CONICO DE BRONZE, DIAMETRO 3"</t>
  </si>
  <si>
    <t>346,96</t>
  </si>
  <si>
    <t>UNIAO COM ASSENTO CONICO DE BRONZE, DIAMETRO 4"</t>
  </si>
  <si>
    <t>590,47</t>
  </si>
  <si>
    <t>UNIAO COM ASSENTO CONICO DE FERRO LONGO (MACHO-FEMEA), DIAMETRO 1 1/2"</t>
  </si>
  <si>
    <t>121,44</t>
  </si>
  <si>
    <t>UNIAO COM ASSENTO CONICO DE FERRO LONGO (MACHO-FEMEA), DIAMETRO 1/2"</t>
  </si>
  <si>
    <t>39,57</t>
  </si>
  <si>
    <t>UNIAO COM ASSENTO CONICO DE FERRO LONGO (MACHO-FEMEA), DIAMETRO 1"</t>
  </si>
  <si>
    <t>77,31</t>
  </si>
  <si>
    <t>UNIAO COM ASSENTO CONICO DE FERRO LONGO (MACHO-FEMEA), DIAMETRO 2 1/2"</t>
  </si>
  <si>
    <t>239,26</t>
  </si>
  <si>
    <t>UNIAO COM ASSENTO CONICO DE FERRO LONGO (MACHO-FEMEA), DIAMETRO 2"</t>
  </si>
  <si>
    <t>193,23</t>
  </si>
  <si>
    <t>UNIAO COM ASSENTO CONICO DE FERRO LONGO (MACHO-FEMEA), DIAMETRO 3/4"</t>
  </si>
  <si>
    <t>62,02</t>
  </si>
  <si>
    <t>UNIAO COM ASSENTO CONICO DE FERRO LONGO (MACHO-FEMEA), DIAMETRO 3'</t>
  </si>
  <si>
    <t>349,69</t>
  </si>
  <si>
    <t>UNIAO COM ASSENTO CONICO DE FERRO LONGO (MACHO-FEMEA), DIAMETRO 4"</t>
  </si>
  <si>
    <t>441,73</t>
  </si>
  <si>
    <t>UNIAO COM FLANGE PPR, DN 40 MM, PARA AGUA QUENTE PREDIAL</t>
  </si>
  <si>
    <t>114,75</t>
  </si>
  <si>
    <t>UNIAO DE FERRO GALVANIZADO, COM ASSENTO CONICO DE BRONZE, DE 1 1/2"</t>
  </si>
  <si>
    <t>79,60</t>
  </si>
  <si>
    <t>UNIAO DE FERRO GALVANIZADO, COM ASSENTO CONICO DE BRONZE, DE 1 1/4"</t>
  </si>
  <si>
    <t>76,94</t>
  </si>
  <si>
    <t>UNIAO DE FERRO GALVANIZADO, COM ROSCA BSP, COM ASSENTO PLANO, DE 1 1/2"</t>
  </si>
  <si>
    <t>57,39</t>
  </si>
  <si>
    <t>UNIAO DE FERRO GALVANIZADO, COM ROSCA BSP, COM ASSENTO PLANO, DE 1 1/4"</t>
  </si>
  <si>
    <t>46,11</t>
  </si>
  <si>
    <t>UNIAO DE FERRO GALVANIZADO, COM ROSCA BSP, COM ASSENTO PLANO, DE 1/2"</t>
  </si>
  <si>
    <t>UNIAO DE FERRO GALVANIZADO, COM ROSCA BSP, COM ASSENTO PLANO, DE 1"</t>
  </si>
  <si>
    <t>27,56</t>
  </si>
  <si>
    <t>UNIAO DE FERRO GALVANIZADO, COM ROSCA BSP, COM ASSENTO PLANO, DE 2 1/2"</t>
  </si>
  <si>
    <t>UNIAO DE FERRO GALVANIZADO, COM ROSCA BSP, COM ASSENTO PLANO, DE 2"</t>
  </si>
  <si>
    <t>84,38</t>
  </si>
  <si>
    <t>UNIAO DE FERRO GALVANIZADO, COM ROSCA BSP, COM ASSENTO PLANO, DE 3/4"</t>
  </si>
  <si>
    <t>UNIAO DE FERRO GALVANIZADO, COM ROSCA BSP, COM ASSENTO PLANO, DE 3"</t>
  </si>
  <si>
    <t>216,30</t>
  </si>
  <si>
    <t>UNIAO DE FERRO GALVANIZADO, COM ROSCA BSP, COM ASSENTO PLANO, DE 4"</t>
  </si>
  <si>
    <t>303,65</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</si>
  <si>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</si>
  <si>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</si>
  <si>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</si>
  <si>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</si>
  <si>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32,16</t>
  </si>
  <si>
    <t>UNIAO DUPLA PPR DN 20 MM, PARA AGUA QUENTE PREDIAL</t>
  </si>
  <si>
    <t>27,20</t>
  </si>
  <si>
    <t>UNIAO DUPLA PPR DN 25 MM, PARA AGUA QUENTE PREDIAL</t>
  </si>
  <si>
    <t>UNIAO EM POLIPROPILENO (PP), PARA TUBO EM PEAD, 20 MM - LIGACAO PREDIAL DE AGUA</t>
  </si>
  <si>
    <t>5,16</t>
  </si>
  <si>
    <t>UNIAO EM POLIPROPILENO (PP), PARA TUBO EM PEAD, 32 MM - LIGACAO PREDIAL DE AGUA</t>
  </si>
  <si>
    <t>12,75</t>
  </si>
  <si>
    <t>UNIAO METALICA, PARA CONEXAO COM ANEL DESLIZANTE EM TUBO PEX, DN 16 MM</t>
  </si>
  <si>
    <t>UNIAO METALICA, PARA CONEXAO COM ANEL DESLIZANTE EM TUBO PEX, DN 20 MM</t>
  </si>
  <si>
    <t>UNIAO METALICA, PARA CONEXAO COM ANEL DESLIZANTE EM TUBO PEX, DN 25 MM</t>
  </si>
  <si>
    <t>22,74</t>
  </si>
  <si>
    <t>UNIAO METALICA, PARA CONEXAO COM ANEL DESLIZANTE EM TUBO PEX, DN 32 MM</t>
  </si>
  <si>
    <t>UNIAO PVC, ROSCAVEL 1/2",  AGUA FRIA PREDIAL</t>
  </si>
  <si>
    <t>6,97</t>
  </si>
  <si>
    <t>UNIAO PVC, ROSCAVEL 2",  AGUA FRIA PREDIAL</t>
  </si>
  <si>
    <t>94,61</t>
  </si>
  <si>
    <t>UNIAO PVC, ROSCAVEL, 1 1/2",  AGUA FRIA PREDIAL</t>
  </si>
  <si>
    <t>UNIAO PVC, ROSCAVEL, 1 1/4",  AGUA FRIA PREDIAL</t>
  </si>
  <si>
    <t>37,84</t>
  </si>
  <si>
    <t>UNIAO PVC, ROSCAVEL, 1",  AGUA FRIA PREDIAL</t>
  </si>
  <si>
    <t>UNIAO PVC, ROSCAVEL, 2 1/2",  AGUA FRIA PREDIAL</t>
  </si>
  <si>
    <t>194,54</t>
  </si>
  <si>
    <t>UNIAO PVC, ROSCAVEL, 3/4",  AGUA FRIA PREDIAL</t>
  </si>
  <si>
    <t>UNIAO PVC, ROSCAVEL, 3",  AGUA FRIA PREDIAL</t>
  </si>
  <si>
    <t>246,36</t>
  </si>
  <si>
    <t>UNIAO PVC, SOLDAVEL, 110 MM,  PARA AGUA FRIA PREDIAL</t>
  </si>
  <si>
    <t>491,21</t>
  </si>
  <si>
    <t>UNIAO PVC, SOLDAVEL, 20 MM,  PARA AGUA FRIA PREDIAL</t>
  </si>
  <si>
    <t>UNIAO PVC, SOLDAVEL, 25 MM,  PARA AGUA FRIA PREDIAL</t>
  </si>
  <si>
    <t>UNIAO PVC, SOLDAVEL, 32 MM,  PARA AGUA FRIA PREDIAL</t>
  </si>
  <si>
    <t>16,13</t>
  </si>
  <si>
    <t>UNIAO PVC, SOLDAVEL, 40 MM,  PARA AGUA FRIA PREDIAL</t>
  </si>
  <si>
    <t>31,43</t>
  </si>
  <si>
    <t>UNIAO PVC, SOLDAVEL, 50 MM,  PARA AGUA FRIA PREDIAL</t>
  </si>
  <si>
    <t>34,03</t>
  </si>
  <si>
    <t>UNIAO PVC, SOLDAVEL, 60 MM,  PARA AGUA FRIA PREDIAL</t>
  </si>
  <si>
    <t>85,66</t>
  </si>
  <si>
    <t>UNIAO PVC, SOLDAVEL, 75 MM,  PARA AGUA FRIA PREDIAL</t>
  </si>
  <si>
    <t>172,86</t>
  </si>
  <si>
    <t>UNIAO PVC, SOLDAVEL, 85 MM,  PARA AGUA FRIA PREDIAL</t>
  </si>
  <si>
    <t>265,79</t>
  </si>
  <si>
    <t>UNIAO TIPO STORZ, COM EMPATACAO INTERNA TIPO ANEL DE EXPANSAO, ENGATE RAPIDO 1 1/2", PARA MANGUEIRA DE COMBATE A INCENDIO PREDIAL</t>
  </si>
  <si>
    <t>54,99</t>
  </si>
  <si>
    <t>UNIAO TIPO STORZ, COM EMPATACAO INTERNA TIPO ANEL DE EXPANSAO, ENGATE RAPIDO 2 1/2", PARA MANGUEIRA DE COMBATE A INCENDIO PREDIAL</t>
  </si>
  <si>
    <t>78,68</t>
  </si>
  <si>
    <t>UNIAO, CPVC, SOLDAVEL, 15 MM, PARA AGUA QUENTE PREDIAL</t>
  </si>
  <si>
    <t>UNIAO, CPVC, SOLDAVEL, 22 MM, PARA AGUA QUENTE PREDIAL</t>
  </si>
  <si>
    <t>UNIAO, CPVC, SOLDAVEL, 28 MM, PARA AGUA QUENTE PREDIAL</t>
  </si>
  <si>
    <t>UNIAO, CPVC, SOLDAVEL, 35 MM, PARA AGUA QUENTE PREDIAL</t>
  </si>
  <si>
    <t>26,80</t>
  </si>
  <si>
    <t>UNIAO, CPVC, SOLDAVEL, 42 MM, PARA AGUA QUENTE PREDIAL</t>
  </si>
  <si>
    <t>39,78</t>
  </si>
  <si>
    <t>UNIAO, CPVC, SOLDAVEL, 54 MM, PARA AGUA QUENTE PREDIAL</t>
  </si>
  <si>
    <t>95,58</t>
  </si>
  <si>
    <t>UNIAO, CPVC, SOLDAVEL, 73 MM, PARA AGUA QUENTE PREDIAL</t>
  </si>
  <si>
    <t>138,73</t>
  </si>
  <si>
    <t>UNIAO, CPVC, SOLDAVEL, 89 MM, PARA AGUA QUENTE PREDIAL</t>
  </si>
  <si>
    <t>204,55</t>
  </si>
  <si>
    <t>USINA DE ASFALTO A FRIO, CAPACIDADE DE 30 A 40 T/H, ELETRICA, POTENCIA DE 30 CV</t>
  </si>
  <si>
    <t>91.260,90</t>
  </si>
  <si>
    <t>USINA DE ASFALTO A FRIO, CAPACIDADE DE 40 A 60 T/H, ELETRICA, POTENCIA DE 30 CV</t>
  </si>
  <si>
    <t>113.664,24</t>
  </si>
  <si>
    <t>USINA DE ASFALTO A QUENTE, FIXA, TIPO CONTRA FLUXO, CAPACIDADE DE 100 A 140 T/H, POTENCIA DE 280 KW, COM MISTURADOR EXTERNO ROTATIVO</t>
  </si>
  <si>
    <t>2.210.996,16</t>
  </si>
  <si>
    <t>USINA DE ASFALTO, GRAVIMETRICA, CAPACIDADE DE 150 T/H, POTENCIA DE 400 KW</t>
  </si>
  <si>
    <t>5.821.474,86</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</si>
  <si>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</si>
  <si>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</si>
  <si>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</si>
  <si>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</si>
  <si>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</si>
  <si>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</si>
  <si>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</si>
  <si>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</si>
  <si>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</si>
  <si>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484.089,77</t>
  </si>
  <si>
    <t>USINA DE MISTURAS ASFALTICAS A QUENTE, MOVEL, TIPO CONTRA FLUXO, CAPACIDADE DE 40 A 80 T/H</t>
  </si>
  <si>
    <t>1.800.000,00</t>
  </si>
  <si>
    <t>USINA MISTURADORA DE SOLOS,  DOSADORES TRIPLOS, CALHA VIBRATORIA CAPACIDADE DE 200 A 500 T/H, POTENCIA DE 75 KW</t>
  </si>
  <si>
    <t>928.525,14</t>
  </si>
  <si>
    <t>VALVULA DE DESCARGA EM METAL CROMADO PARA MICTORIO COM ACIONAMENTO POR PRESSAO E FECHAMENTO AUTOMATICO</t>
  </si>
  <si>
    <t>195,21</t>
  </si>
  <si>
    <t>VALVULA DE DESCARGA METALICA, BASE 1 1/2 " E ACABAMENTO METALICO CROMADO</t>
  </si>
  <si>
    <t>226,78</t>
  </si>
  <si>
    <t>VALVULA DE DESCARGA METALICA, BASE 1 1/4 " E ACABAMENTO METALICO CROMADO</t>
  </si>
  <si>
    <t>183,72</t>
  </si>
  <si>
    <t>VALVULA DE ESFERA BRUTA EM BRONZE, BITOLA 1 " (REF 1552-B)</t>
  </si>
  <si>
    <t>57,59</t>
  </si>
  <si>
    <t>VALVULA DE ESFERA BRUTA EM BRONZE, BITOLA 1 1/2 " (REF 1552-B)</t>
  </si>
  <si>
    <t>103,43</t>
  </si>
  <si>
    <t>VALVULA DE ESFERA BRUTA EM BRONZE, BITOLA 1 1/4 " (REF 1552-B)</t>
  </si>
  <si>
    <t>VALVULA DE ESFERA BRUTA EM BRONZE, BITOLA 1/2 " (REF 1552-B)</t>
  </si>
  <si>
    <t>VALVULA DE ESFERA BRUTA EM BRONZE, BITOLA 2 " (REF 1552-B)</t>
  </si>
  <si>
    <t>159,49</t>
  </si>
  <si>
    <t>VALVULA DE ESFERA BRUTA EM BRONZE, BITOLA 3/4 " (REF 1552-B)</t>
  </si>
  <si>
    <t>42,65</t>
  </si>
  <si>
    <t>VALVULA DE RETENCAO DE BRONZE, PE COM CRIVOS, EXTREMIDADE COM ROSCA, DE 1 1/2", PARA FUNDO DE POCO</t>
  </si>
  <si>
    <t>95,62</t>
  </si>
  <si>
    <t>VALVULA DE RETENCAO DE BRONZE, PE COM CRIVOS, EXTREMIDADE COM ROSCA, DE 1 1/4", PARA FUNDO DE POCO</t>
  </si>
  <si>
    <t>89,61</t>
  </si>
  <si>
    <t>VALVULA DE RETENCAO DE BRONZE, PE COM CRIVOS, EXTREMIDADE COM ROSCA, DE 1", PARA FUNDO DE POCO</t>
  </si>
  <si>
    <t>56,45</t>
  </si>
  <si>
    <t>VALVULA DE RETENCAO DE BRONZE, PE COM CRIVOS, EXTREMIDADE COM ROSCA, DE 2 1/2", PARA FUNDO DE POCO</t>
  </si>
  <si>
    <t>258,85</t>
  </si>
  <si>
    <t>VALVULA DE RETENCAO DE BRONZE, PE COM CRIVOS, EXTREMIDADE COM ROSCA, DE 2", PARA FUNDO DE POCO</t>
  </si>
  <si>
    <t>144,85</t>
  </si>
  <si>
    <t>VALVULA DE RETENCAO DE BRONZE, PE COM CRIVOS, EXTREMIDADE COM ROSCA, DE 3/4", PARA FUNDO DE POCO</t>
  </si>
  <si>
    <t>VALVULA DE RETENCAO DE BRONZE, PE COM CRIVOS, EXTREMIDADE COM ROSCA, DE 3", PARA FUNDO DE POCO</t>
  </si>
  <si>
    <t>354,86</t>
  </si>
  <si>
    <t>VALVULA DE RETENCAO DE BRONZE, PE COM CRIVOS, EXTREMIDADE COM ROSCA, DE 4", PARA FUNDO DE POCO</t>
  </si>
  <si>
    <t>624,52</t>
  </si>
  <si>
    <t>VALVULA DE RETENCAO HORIZONTAL, DE BRONZE (PN-25), 1 1/2", 400 PSI, TAMPA DE PORCA DE UNIAO, EXTREMIDADES COM ROSCA</t>
  </si>
  <si>
    <t>185,54</t>
  </si>
  <si>
    <t>VALVULA DE RETENCAO HORIZONTAL, DE BRONZE (PN-25), 1 1/4", 400 PSI, TAMPA DE PORCA DE UNIAO, EXTREMIDADES COM ROSCA</t>
  </si>
  <si>
    <t>166,02</t>
  </si>
  <si>
    <t>VALVULA DE RETENCAO HORIZONTAL, DE BRONZE (PN-25), 1/2", 400 PSI, TAMPA DE PORCA DE UNIAO, EXTREMIDADES COM ROSCA</t>
  </si>
  <si>
    <t>VALVULA DE RETENCAO HORIZONTAL, DE BRONZE (PN-25), 1", 400 PSI, TAMPA DE PORCA DE UNIAO, EXTREMIDADES COM ROSCA</t>
  </si>
  <si>
    <t>110,90</t>
  </si>
  <si>
    <t>VALVULA DE RETENCAO HORIZONTAL, DE BRONZE (PN-25), 2 1/2", 400 PSI, TAMPA DE PORCA DE UNIAO, EXTREMIDADES COM ROSCA</t>
  </si>
  <si>
    <t>371,72</t>
  </si>
  <si>
    <t>VALVULA DE RETENCAO HORIZONTAL, DE BRONZE (PN-25), 2", 400 PSI, TAMPA DE PORCA DE UNIAO, EXTREMIDADES COM ROSCA</t>
  </si>
  <si>
    <t>259,94</t>
  </si>
  <si>
    <t>VALVULA DE RETENCAO HORIZONTAL, DE BRONZE (PN-25), 3/4", 400 PSI, TAMPA DE PORCA DE UNIAO, EXTREMIDADES COM ROSCA</t>
  </si>
  <si>
    <t>81,59</t>
  </si>
  <si>
    <t>VALVULA DE RETENCAO HORIZONTAL, DE BRONZE (PN-25), 3", 400 PSI, TAMPA DE PORCA DE UNIAO, EXTREMIDADES COM ROSCA</t>
  </si>
  <si>
    <t>513,42</t>
  </si>
  <si>
    <t>VALVULA DE RETENCAO HORIZONTAL, DE BRONZE (PN-25), 4", 400 PSI, TAMPA DE PORCA DE UNIAO, EXTREMIDADES COM ROSCA</t>
  </si>
  <si>
    <t>796,32</t>
  </si>
  <si>
    <t>VALVULA DE RETENCAO VERTICAL, DE BRONZE (PN-16), 1 1/2", 200 PSI, EXTREMIDADES COM ROSCA</t>
  </si>
  <si>
    <t>98,77</t>
  </si>
  <si>
    <t>VALVULA DE RETENCAO VERTICAL, DE BRONZE (PN-16), 1 1/4", 200 PSI, EXTREMIDADES COM ROSCA</t>
  </si>
  <si>
    <t>85,73</t>
  </si>
  <si>
    <t>VALVULA DE RETENCAO VERTICAL, DE BRONZE (PN-16), 1/2", 200 PSI, EXTREMIDADES COM ROSCA</t>
  </si>
  <si>
    <t>49,01</t>
  </si>
  <si>
    <t>VALVULA DE RETENCAO VERTICAL, DE BRONZE (PN-16), 1", 200 PSI, EXTREMIDADES COM ROSCA</t>
  </si>
  <si>
    <t>57,15</t>
  </si>
  <si>
    <t>VALVULA DE RETENCAO VERTICAL, DE BRONZE (PN-16), 2 1/2", 200 PSI, EXTREMIDADES COM ROSCA</t>
  </si>
  <si>
    <t>230,62</t>
  </si>
  <si>
    <t>VALVULA DE RETENCAO VERTICAL, DE BRONZE (PN-16), 2", 200 PSI, EXTREMIDADES COM ROSCA</t>
  </si>
  <si>
    <t>143,92</t>
  </si>
  <si>
    <t>VALVULA DE RETENCAO VERTICAL, DE BRONZE (PN-16), 3/4", 200 PSI, EXTREMIDADES COM ROSCA</t>
  </si>
  <si>
    <t>52,30</t>
  </si>
  <si>
    <t>VALVULA DE RETENCAO VERTICAL, DE BRONZE (PN-16), 3", 200 PSI, EXTREMIDADES COM ROSCA</t>
  </si>
  <si>
    <t>314,92</t>
  </si>
  <si>
    <t>VALVULA DE RETENCAO VERTICAL, DE BRONZE (PN-16), 4", 200 PSI, EXTREMIDADES COM ROSCA</t>
  </si>
  <si>
    <t>546,57</t>
  </si>
  <si>
    <t>VALVULA EM METAL CROMADO PARA LAVATORIO, 1 " SEM LADRAO</t>
  </si>
  <si>
    <t>40,75</t>
  </si>
  <si>
    <t>VALVULA EM METAL CROMADO PARA PIA AMERICANA 3.1/2 X 1.1/2 "</t>
  </si>
  <si>
    <t>55,66</t>
  </si>
  <si>
    <t>VALVULA EM METAL CROMADO PARA TANQUE, 1.1/2 " SEM LADRAO</t>
  </si>
  <si>
    <t>VALVULA EM PLASTICO BRANCO COM SAIDA LISA PARA TANQUE 1.1/4 " X 1.1/2 "</t>
  </si>
  <si>
    <t>2,69</t>
  </si>
  <si>
    <t>VALVULA EM PLASTICO BRANCO PARA LAVATORIO 1 ", SEM UNHO, COM LADRAO</t>
  </si>
  <si>
    <t>VALVULA EM PLASTICO BRANCO PARA TANQUE OU LAVATORIO 1 ", SEM UNHO E SEM LADRAO</t>
  </si>
  <si>
    <t>2,53</t>
  </si>
  <si>
    <t>VALVULA EM PLASTICO BRANCO PARA TANQUE 1.1/4 " X 1.1/2 ", SEM UNHO E SEM LADRAO</t>
  </si>
  <si>
    <t>VALVULA EM PLASTICO CROMADO PARA LAVATORIO 1 ", SEM UNHO, COM LADRAO</t>
  </si>
  <si>
    <t>6,04</t>
  </si>
  <si>
    <t>VALVULA EM PLASTICO CROMADO TIPO AMERICANA PARA PIA DE COZINHA 3.1/2 " X 1.1/2 ", SEM ADAPTADOR</t>
  </si>
  <si>
    <t>12,49</t>
  </si>
  <si>
    <t>VARA FINA PARA CREMONA, EM FERRO ZINCADO BRANCO, COM DIAMETRO DE APROX 10 MM E COMPRIMENTO DE 1,20 M</t>
  </si>
  <si>
    <t>17,96</t>
  </si>
  <si>
    <t>VARA FINA PARA CREMONA, EM FERRO ZINCADO BRANCO, COM DIAMETRO DE APROX 10 MM E COMPRIMENTO DE 1,50 M</t>
  </si>
  <si>
    <t>20,76</t>
  </si>
  <si>
    <t>VARIADOR DE LUMINOSIDADE ROTATIVO (DIMMER) 127 V, 300 W (APENAS MODULO)</t>
  </si>
  <si>
    <t>46,87</t>
  </si>
  <si>
    <t>VARIADOR DE LUMINOSIDADE ROTATIVO (DIMMER) 127V, 300W, CONJUNTO MONTADO PARA EMBUTIR 4" X 2" (PLACA + SUPORTE + MODULO)</t>
  </si>
  <si>
    <t>60,28</t>
  </si>
  <si>
    <t>VARIADOR DE LUMINOSIDADE ROTATIVO (DIMMER) 220 V, 600 W (APENAS MODULO)</t>
  </si>
  <si>
    <t>VARIADOR DE LUMINOSIDADE ROTATIVO (DIMMER) 220V, 600W, CONJUNTO MONTADO PARA EMBUTIR 4" X 2" (PLACA + SUPORTE + MODULO)</t>
  </si>
  <si>
    <t>78,77</t>
  </si>
  <si>
    <t>VARIADOR DE VELOCIDADE PARA VENTILADOR 127 V, 150 W (APENAS MODULO)</t>
  </si>
  <si>
    <t>28,81</t>
  </si>
  <si>
    <t>VARIADOR DE VELOCIDADE PARA VENTILADOR 127V, 150W + 2 INTERRUPTORES PARALELOS, PARA REVERSAO E LAMPADA, CONJUNTO MONTADO PARA EMBUTIR 4" X 2" (PLACA + SUPORTE + MODULOS)</t>
  </si>
  <si>
    <t>50,21</t>
  </si>
  <si>
    <t>VARIADOR DE VELOCIDADE PARA VENTILADOR 220 V, 250 W (APENAS MODULO)</t>
  </si>
  <si>
    <t>32,22</t>
  </si>
  <si>
    <t>VARIADOR DE VELOCIDADE PARA VENTILADOR 220V, 250W + 2 INTERRUPTORES PARALELOS, PARA REVERSAO E LAMPADA, CONJUNTO MONTADO PARA EMBUTIR 4" X 2" (PLACA + SUPORTE + MODULOS)</t>
  </si>
  <si>
    <t>51,90</t>
  </si>
  <si>
    <t>VASO SANITARIO SIFONADO INFANTIL LOUCA BRANCA</t>
  </si>
  <si>
    <t>299,34</t>
  </si>
  <si>
    <t>VASSOURA MECANICA REBOCAVEL COM ESCOVA CILINDRICA LARGURA UTIL DE VARRIMENTO = 2,44M</t>
  </si>
  <si>
    <t>59.070,66</t>
  </si>
  <si>
    <t>VASSOURA 40 CM COM CABO</t>
  </si>
  <si>
    <t>VEDACAO DE CALHA, EM BORRACHA COR PRETA, MEDIDA ENTRE 119 E 170 MM, PARA DRENAGEM PLUVIAL PREDIAL</t>
  </si>
  <si>
    <t>VEDACAO PVC, 100 MM, PARA SAIDA VASO SANITARIO</t>
  </si>
  <si>
    <t>VERGALHAO ZINCADO ROSCA TOTAL, 1/4 " (6,3 MM)</t>
  </si>
  <si>
    <t>3,44</t>
  </si>
  <si>
    <t>VERNIZ POLIURETANO BRILHANTE PARA MADEIRA, COM FILTRO SOLAR, USO INTERNO E EXTERNO</t>
  </si>
  <si>
    <t>30,41</t>
  </si>
  <si>
    <t>VERNIZ SINTETICO BRILHANTE PARA MADEIRA TIPO COPAL, USO INTERNO</t>
  </si>
  <si>
    <t>26,76</t>
  </si>
  <si>
    <t>VERNIZ SINTETICO BRILHANTE PARA MADEIRA, COM FILTRO SOLAR, USO INTERNO E EXTERNO (BASE SOLVENTE)</t>
  </si>
  <si>
    <t>29,18</t>
  </si>
  <si>
    <t>VEU DE VIDRO/VEU DE SUPERFICIE 30 A 35 G/M2</t>
  </si>
  <si>
    <t>26,18</t>
  </si>
  <si>
    <t>VEU POLIESTER</t>
  </si>
  <si>
    <t>5,57</t>
  </si>
  <si>
    <t>VIBRADOR DE IMERSAO, COM PONTEIRA DE *35* MM, MANGOTE DE 5 M, SEM MOTOR</t>
  </si>
  <si>
    <t>1.334,25</t>
  </si>
  <si>
    <t>VIBRADOR DE IMERSAO, COM PONTEIRA DE *45* MM, MANGOTE DE 5 M, SEM MOTOR.</t>
  </si>
  <si>
    <t>1.450,27</t>
  </si>
  <si>
    <t>VIBRADOR DE IMERSAO, COM PONTEIRA DE *60* MM, MANGOTE DE 5 M, SEM MOTOR.</t>
  </si>
  <si>
    <t>1.626,86</t>
  </si>
  <si>
    <t>VIBRADOR DE IMERSAO, DIAMETRO DA PONTEIRA DE *35* MM, COM MOTOR 4 TEMPOS A GASOLINA DE 5,5 HP (5,5 CV)</t>
  </si>
  <si>
    <t>3.500,00</t>
  </si>
  <si>
    <t>VIBRADOR DE IMERSAO, DIAMETRO DA PONTEIRA DE *45* MM, COM MOTOR ELETRICO TRIFASICO DE 2 HP (2 CV)</t>
  </si>
  <si>
    <t>3.139,80</t>
  </si>
  <si>
    <t>VIBRADOR DE IMERSAO, DIAMETRO DA PONTEIRA DE *45* MM, COM MOTOR 4 TEMPOS A GASOLINA DE 5,5 HP (5,5 CV)</t>
  </si>
  <si>
    <t>3.824,66</t>
  </si>
  <si>
    <t>VIBROACABADORA DE ASFALTO SOBRE ESTEIRAS, LARG. PAVIM. MAX. 8,00 M, POT. 100 KW/ 134 HP, CAP. 600 T/ H</t>
  </si>
  <si>
    <t>4.337.218,30</t>
  </si>
  <si>
    <t>VIBROACABADORA DE ASFALTO SOBRE ESTEIRAS, LARG. PAVIM. 2,13 M A 4,55 M, POT. 74 KW/ 100 HP, CAP. 400 T/ H</t>
  </si>
  <si>
    <t>1.825.918,56</t>
  </si>
  <si>
    <t>VIBROACABADORA DE ASFALTO SOBRE ESTEIRAS, LARG. PAVIM. 2,60 M A 5,75 M, POT. 110 HP, CAP. 450 T/ H</t>
  </si>
  <si>
    <t>1.839.149,99</t>
  </si>
  <si>
    <t>VIBROACABADORA DE ASFALTO SOBRE ESTEIRAS, LARG. PAVIMENT. 1,90 A 5,3 M, POT. 78 KW/105 HP, CAP. 450 T/H</t>
  </si>
  <si>
    <t>2.228.150,00</t>
  </si>
  <si>
    <t>VIBROACABADORA DE ASFALTO SOBRE RODAS, LARGURA DE PAVIMENTACAO DE 1,70 A 4,20 M, POTENCIA 78 KW/105 HP, CAPACIDADE 300 T/H</t>
  </si>
  <si>
    <t>1.974.109,03</t>
  </si>
  <si>
    <t>VIDRACEIRO</t>
  </si>
  <si>
    <t>16,90</t>
  </si>
  <si>
    <t>VIDRACEIRO (MENSALISTA)</t>
  </si>
  <si>
    <t>2.989,65</t>
  </si>
  <si>
    <t>VIDRO COMUM LAMINADO LISO INCOLOR DUPLO, ESPESSURA TOTAL 8 MM (CADA CAMADA DE 4 MM) - COLOCADO</t>
  </si>
  <si>
    <t>606,30</t>
  </si>
  <si>
    <t>VIDRO COMUM LAMINADO, LISO, INCOLOR, DUPLO, ESPESSURA TOTAL 6 MM (CADA CAMADA E= 3 MM) - COLOCADO</t>
  </si>
  <si>
    <t>527,77</t>
  </si>
  <si>
    <t>VIDRO COMUM LAMINADO, LISO, INCOLOR, TRIPLO, ESPESSURA TOTAL 12 MM (CADA CAMADA E=  4 MM) - COLOCADO</t>
  </si>
  <si>
    <t>1.372,22</t>
  </si>
  <si>
    <t>VIDRO COMUM LAMINADO, LISO, INCOLOR, TRIPLO, ESPESSURA TOTAL 15 MM (CADA CAMADA E = 5 MM) - COLOCADO</t>
  </si>
  <si>
    <t>1.604,44</t>
  </si>
  <si>
    <t>VIDRO CRISTAL COLORIDO, 10 MM, PINTADO NA COR BRANCA</t>
  </si>
  <si>
    <t>472,88</t>
  </si>
  <si>
    <t>VIDRO CRISTAL COLORIDO, 4 MM, PINTADO NA COR BRANCA</t>
  </si>
  <si>
    <t>147,77</t>
  </si>
  <si>
    <t>VIDRO CRISTAL COLORIDO, 6 MM, PINTADO NA COR BRANCA</t>
  </si>
  <si>
    <t>210,02</t>
  </si>
  <si>
    <t>VIDRO CRISTAL COLORIDO, 8 MM, PINTADO NA COR BRANCA</t>
  </si>
  <si>
    <t>340,94</t>
  </si>
  <si>
    <t>VIDRO LISO FUME E = 4MM - SEM COLOCACAO</t>
  </si>
  <si>
    <t>168,88</t>
  </si>
  <si>
    <t>VIDRO LISO FUME E = 6MM - SEM COLOCACAO</t>
  </si>
  <si>
    <t>253,33</t>
  </si>
  <si>
    <t>VIDRO LISO FUME, E = 5 MM - SEM COLOCACAO</t>
  </si>
  <si>
    <t>182,30</t>
  </si>
  <si>
    <t>VIDRO LISO INCOLOR 10 MM - SEM COLOCACAO</t>
  </si>
  <si>
    <t>316,66</t>
  </si>
  <si>
    <t>VIDRO LISO INCOLOR 2 A 3 MM - SEM COLOCACAO</t>
  </si>
  <si>
    <t>95,00</t>
  </si>
  <si>
    <t>VIDRO LISO INCOLOR 4MM - SEM COLOCACAO</t>
  </si>
  <si>
    <t>126,66</t>
  </si>
  <si>
    <t>VIDRO LISO INCOLOR 5MM - SEM COLOCACAO</t>
  </si>
  <si>
    <t>VIDRO LISO INCOLOR 6 MM - SEM COLOCACAO</t>
  </si>
  <si>
    <t>179,44</t>
  </si>
  <si>
    <t>VIDRO LISO INCOLOR 8MM  -  SEM COLOCACAO</t>
  </si>
  <si>
    <t>261,77</t>
  </si>
  <si>
    <t>VIDRO MARTELADO OU CANELADO, 4 MM - SEM COLOCACAO</t>
  </si>
  <si>
    <t>105,55</t>
  </si>
  <si>
    <t>VIDRO PLANO ARAMADO E = 6 MM - SEM COLOCACAO</t>
  </si>
  <si>
    <t>VIDRO PLANO ARMADO E = 7MM - SEM COLOCACAO</t>
  </si>
  <si>
    <t>327,22</t>
  </si>
  <si>
    <t>VIDRO TEMPERADO INCOLOR E = 10 MM, SEM COLOCACAO</t>
  </si>
  <si>
    <t>253,20</t>
  </si>
  <si>
    <t>VIDRO TEMPERADO INCOLOR E = 6 MM, SEM COLOCACAO</t>
  </si>
  <si>
    <t>149,41</t>
  </si>
  <si>
    <t>VIDRO TEMPERADO INCOLOR E = 8 MM, SEM COLOCACAO</t>
  </si>
  <si>
    <t>195,04</t>
  </si>
  <si>
    <t>VIDRO TEMPERADO INCOLOR PARA PORTA DE ABRIR, E = 10 MM (SEM FERRAGENS E SEM COLOCACAO)</t>
  </si>
  <si>
    <t>273,87</t>
  </si>
  <si>
    <t>VIDRO TEMPERADO VERDE E = 10 MM, SEM COLOCACAO</t>
  </si>
  <si>
    <t>319,12</t>
  </si>
  <si>
    <t>VIDRO TEMPERADO VERDE E = 6 MM, SEM COLOCACAO</t>
  </si>
  <si>
    <t>180,29</t>
  </si>
  <si>
    <t>VIDRO TEMPERADO VERDE E = 8 MM, SEM COLOCACAO</t>
  </si>
  <si>
    <t>243,58</t>
  </si>
  <si>
    <t>VIGA *7,5 X 10* CM EM PINUS, MISTA OU EQUIVALENTE DA REGIAO - BRUTA</t>
  </si>
  <si>
    <t>9,45</t>
  </si>
  <si>
    <t>VIGA *7,5 X 15 CM EM PINUS, MISTA OU EQUIVALENTE DA REGIAO - BRUTA</t>
  </si>
  <si>
    <t>VIGA APARELHADA  *6 X 12* CM, EM MACARANDUBA, ANGELIM OU EQUIVALENTE DA REGIAO</t>
  </si>
  <si>
    <t>24,54</t>
  </si>
  <si>
    <t>VIGA APARELHADA *6 X 16* CM, EM MACARANDUBA, ANGELIM OU EQUIVALENTE DA REGIAO</t>
  </si>
  <si>
    <t>32,50</t>
  </si>
  <si>
    <t>VIGA DE ESCORAMAENTO H20, DE MADEIRA, PESO DE 5,00 A 5,20 KG/M, COM EXTREMIDADES PLASTICAS</t>
  </si>
  <si>
    <t>69,73</t>
  </si>
  <si>
    <t>VIGA NAO APARELHADA  *6 X 12* CM, EM MACARANDUBA, ANGELIM OU EQUIVALENTE DA REGIAO - BRUTA</t>
  </si>
  <si>
    <t>26,86</t>
  </si>
  <si>
    <t>VIGA NAO APARELHADA *6 X 16* CM, EM MACARANDUBA, ANGELIM OU EQUIVALENTE DA REGIAO -  BRUTA</t>
  </si>
  <si>
    <t>33,55</t>
  </si>
  <si>
    <t>VIGA NAO APARELHADA *6 X 20* CM, EM MACARANDUBA, ANGELIM OU EQUIVALENTE DA REGIAO - BRUTA</t>
  </si>
  <si>
    <t>48,51</t>
  </si>
  <si>
    <t>VIGA NAO APARELHADA *8 X 16* CM EM MACARANDUBA, ANGELIM OU EQUIVALENTE DA REGIAO -  BRUTA</t>
  </si>
  <si>
    <t>VIGIA DIURNO</t>
  </si>
  <si>
    <t>VIGIA DIURNO (MENSALISTA)</t>
  </si>
  <si>
    <t>2.348,60</t>
  </si>
  <si>
    <t>VIGIA NOTURNO, HORA EFETIVAMENTE TRABALHADA DE 22 H AS 5 H (COM ADICIONAL NOTURNO)</t>
  </si>
  <si>
    <t>TOTAL DE INSUMOS : 5182</t>
  </si>
  <si>
    <t>CNPJ:</t>
  </si>
  <si>
    <t>PLANILHA DE SUPRESSÃO/ACRÉSCIMO</t>
  </si>
  <si>
    <t>Valor Total Anterior</t>
  </si>
  <si>
    <t>Valor</t>
  </si>
  <si>
    <t>SUPRESSÃO</t>
  </si>
  <si>
    <t>ACRÉSCIMO</t>
  </si>
  <si>
    <t>VALOR TOTAL ATUAL</t>
  </si>
  <si>
    <t>QTD ATUAL</t>
  </si>
  <si>
    <t>POSIÇÃO FINAL</t>
  </si>
  <si>
    <t>xx</t>
  </si>
  <si>
    <t>Nova Itaberaba - SC, 12 de Março de 2022.</t>
  </si>
  <si>
    <t>Termo Aditivo</t>
  </si>
  <si>
    <t>xxxxx</t>
  </si>
  <si>
    <t>Município de Nova Itaberaba</t>
  </si>
  <si>
    <t>Rua José Marocco, 2.226 – Centro</t>
  </si>
  <si>
    <t>CNPJ 95.990.131/0001-70</t>
  </si>
  <si>
    <t>Empresa Contratada</t>
  </si>
  <si>
    <t>CNPJ</t>
  </si>
  <si>
    <t>Texto para a NF</t>
  </si>
  <si>
    <t xml:space="preserve">Execução de Empreitada Global de </t>
  </si>
  <si>
    <t>,</t>
  </si>
  <si>
    <t>contrato nº</t>
  </si>
  <si>
    <t>, conforme o Processo Licitatório nº</t>
  </si>
  <si>
    <r>
      <t xml:space="preserve">Boletim de Medição nº </t>
    </r>
    <r>
      <rPr>
        <sz val="11"/>
        <color rgb="FFFF0000"/>
        <rFont val="Calibri"/>
        <family val="2"/>
        <scheme val="minor"/>
      </rPr>
      <t>XX,</t>
    </r>
  </si>
  <si>
    <t>CNO nº</t>
  </si>
  <si>
    <t>Valor do Boletim de Medição:</t>
  </si>
  <si>
    <t>Mão de Obra:</t>
  </si>
  <si>
    <t>Materiais:</t>
  </si>
  <si>
    <t>ISS: (sobre a M O)</t>
  </si>
  <si>
    <t>INSS: (sobre a M O)</t>
  </si>
  <si>
    <t>VALOR TOTAL DA NOTA FISCAL</t>
  </si>
  <si>
    <t>VALOR LÍQUIDO DA NOTA FISCAL</t>
  </si>
  <si>
    <t>Nova Itaberaba - SC, 23 de Março de 2022.</t>
  </si>
  <si>
    <t>COMPOSIÇÃO 01</t>
  </si>
  <si>
    <t>COMPOSIÇÃO 11</t>
  </si>
  <si>
    <t>COMPOSIÇÃO 21</t>
  </si>
  <si>
    <t>COMPOSIÇÃO 02</t>
  </si>
  <si>
    <t>COMPOSIÇÃO 03</t>
  </si>
  <si>
    <t>COMPOSIÇÃO 04</t>
  </si>
  <si>
    <t>COMPOSIÇÃO 05</t>
  </si>
  <si>
    <t>COMPOSIÇÃO 06</t>
  </si>
  <si>
    <t>COMPOSIÇÃO 07</t>
  </si>
  <si>
    <t>COMPOSIÇÃO 30</t>
  </si>
  <si>
    <t>COMPOSIÇÃO 29</t>
  </si>
  <si>
    <t>COMPOSIÇÃO 28</t>
  </si>
  <si>
    <t>COMPOSIÇÃO 27</t>
  </si>
  <si>
    <t>COMPOSIÇÃO 26</t>
  </si>
  <si>
    <t>COMPOSIÇÃO 25</t>
  </si>
  <si>
    <t>COMPOSIÇÃO 24</t>
  </si>
  <si>
    <t>COMPOSIÇÃO 23</t>
  </si>
  <si>
    <t>COMPOSIÇÃO 22</t>
  </si>
  <si>
    <t>COMPOSIÇÃO 20</t>
  </si>
  <si>
    <t>COMPOSIÇÃO 19</t>
  </si>
  <si>
    <t>COMPOSIÇÃO 18</t>
  </si>
  <si>
    <t>COMPOSIÇÃO 17</t>
  </si>
  <si>
    <t>COMPOSIÇÃO 16</t>
  </si>
  <si>
    <t>COMPOSIÇÃO 15</t>
  </si>
  <si>
    <t>COMPOSIÇÃO 14</t>
  </si>
  <si>
    <t>COMPOSIÇÃO 13</t>
  </si>
  <si>
    <t>COMPOSIÇÃO 12</t>
  </si>
  <si>
    <t>COMPOSIÇÃO 10</t>
  </si>
  <si>
    <t>COMPOSIÇÃO 08</t>
  </si>
  <si>
    <t>COMPOSIÇÃO 09</t>
  </si>
  <si>
    <t>PLANILHA DE COMPOSIÇÕES</t>
  </si>
  <si>
    <t>ESTAÇÃO ELEVATÓRIO DE ÁGUA BRUTA - EEAB - ADUTORA RIO CHAPECÓ</t>
  </si>
  <si>
    <t>EMNI 004 - LINHA AMIZADE ATÉ CENTRO DE NOVA ITABERABA</t>
  </si>
  <si>
    <t>FERNANDO LOTÁRIO BECKER</t>
  </si>
  <si>
    <t>21.269-7</t>
  </si>
  <si>
    <t>8335326-4</t>
  </si>
  <si>
    <t>ENGENHEIRO CIVIL</t>
  </si>
  <si>
    <t>SERVIÇOS INICIAIS E ADMINISTRAÇÃO DA OBRA</t>
  </si>
  <si>
    <t>Placa de obra em chapa galvanizada - adesivada</t>
  </si>
  <si>
    <t>M</t>
  </si>
  <si>
    <t>Sabesp</t>
  </si>
  <si>
    <t>Sinalização de tráfego</t>
  </si>
  <si>
    <t>Execução de almoxarifado em canteiro de obra</t>
  </si>
  <si>
    <t>M2</t>
  </si>
  <si>
    <t>Engenheiro civil pleno com encargos complementares</t>
  </si>
  <si>
    <t>H</t>
  </si>
  <si>
    <t>Encarregado geral com encargos complementares</t>
  </si>
  <si>
    <t>ESCADA DE ACESSO</t>
  </si>
  <si>
    <t>Limpeza manual de vegetação em terreno com enxada</t>
  </si>
  <si>
    <t>Composição</t>
  </si>
  <si>
    <t>Execução de chumbadores com vergalhão 25mm, L=0,60m, em furos na rocha e colados com adesivo epóxi</t>
  </si>
  <si>
    <t>Execução de escada em concreto armado, moldada in loco, fck=25MPa</t>
  </si>
  <si>
    <t>M3</t>
  </si>
  <si>
    <t>RAMPA EM CONCRETO ARMADO</t>
  </si>
  <si>
    <t>Execução de estrutura em concreto armado, moldada in loco, fck=30MPa, para apoio da bomba de recalque</t>
  </si>
  <si>
    <t>Eletroduto flexível corrugado, PEAD 2", para rede energia</t>
  </si>
  <si>
    <t>ABRIGO DO QUADRO DE COMANDO - FUNDAÇÕES – SAPATAS E VIGA BALDRAME</t>
  </si>
  <si>
    <t>Execução de estrutura em concreto armado, moldada in loco, fck=30MPa, para as sapatas</t>
  </si>
  <si>
    <t>Execução de estrutura em concreto armado, moldada in loco, fck=30MPa, para a viga baldrame</t>
  </si>
  <si>
    <t>Alvenaria de vedação com elemento vazado de cerâmica (cobogó) de 9x17x17cm e argamassa de assentamento com preparo em betoneira</t>
  </si>
  <si>
    <t>Alvenaria de vedação de bloco cerâmico furado, espessura de 14cm, bloco deitado</t>
  </si>
  <si>
    <t>Fabricação de fôrma para laje em chapa de madeira compensada resinada e=17mm</t>
  </si>
  <si>
    <t>Armação de ferragem para viga, com aço CA-50 de 6,3mm</t>
  </si>
  <si>
    <t>KG</t>
  </si>
  <si>
    <t>Tela de aço soldada CA-60, ferro 5,0mm, malha 10x10cm</t>
  </si>
  <si>
    <t>Concretagem da viga cinta e laje, fck=20MPa, lançamento, adensamento e acabamento</t>
  </si>
  <si>
    <t>Impermeabilização de superfície com membrana à base de resina acrílica, 3 demãos - laje de cobertura</t>
  </si>
  <si>
    <t>ABRIGO DO QUADRO DE COMANDO - ALVENARIA</t>
  </si>
  <si>
    <t>ABRIGO DO QUADRO DE COMANDO - CONCRETO ARMADO – VIGA CINTA E LAJE</t>
  </si>
  <si>
    <t>ABRIGO DO QUADRO DE COMANDO - REVESTIMENTOS</t>
  </si>
  <si>
    <t>Chapisco aplicado em alvenaria e estruturas de concreto de fachada com colher de pedreiro – traço 1:3</t>
  </si>
  <si>
    <t>Massa única para recebimento de pintura com argamassa traço 1:2:8 , preparo mecânico, espessura de 10mm</t>
  </si>
  <si>
    <t>ABRIGO DO QUADRO DE COMANDO - ESQUADRIAS</t>
  </si>
  <si>
    <t>Porta de ferro de abrir, tipo veneziana, sem guarnição – 0,80x2,10m, fixação com parafusos, contém fechadura, dobradiças e batentes - fornecimento e instalação</t>
  </si>
  <si>
    <t>ABRIGO DO QUADRO DE COMANDO - CONTRAPISO E CERÂMICA</t>
  </si>
  <si>
    <t>Execução de contrapiso ou piso de concreto moldado in loco, acabamento convencional, esp. 6cm, não armado</t>
  </si>
  <si>
    <t>Revestimento cerâmico para piso padrão popular</t>
  </si>
  <si>
    <t>ABRIGO DO QUADRO DE COMANDO - INSTALAÇÕES ELÉTRICAS</t>
  </si>
  <si>
    <t>Entrada de energia elétrica, aérea, trifásica, com caixa de embutir, cabo de 25mm², com os terminais, caixa do medidor, fiação, protetor DPS, disjuntor, haste, conector e fiação de aterramento</t>
  </si>
  <si>
    <t>Fornecimento e instalação de poste de concreto armado padrão Celesc, extensão de 9,0m</t>
  </si>
  <si>
    <t>Quadro de distribuição de energia para 3 disjuntores</t>
  </si>
  <si>
    <t>Ponto de iluminação e tomada, incluindo interruptor e tomada 10A/250V, cx elétrica, eletroduto, cabo, rasgo, quebra e chumbamento</t>
  </si>
  <si>
    <t>Luminária tipo calha, de sobrepor, em alumínio, 2 lâmpadas tubulares de LED 18W, completa – casa de química</t>
  </si>
  <si>
    <t>ABRIGO DO QUADRO DE COMANDO -PINTURAS</t>
  </si>
  <si>
    <t>Aplicação de fundo selador acrílico em paredes e teto, 1 demão</t>
  </si>
  <si>
    <t>Aplicação manual de pintura com tinta látex acrílica em paredes e teto, 2 demãos</t>
  </si>
  <si>
    <t>Fundo anticorrosivo (porta) – zarcão, 1 demão</t>
  </si>
  <si>
    <t>Pintura esmalte acetinado, 2 demãos, sobre superfície metálica (porta)</t>
  </si>
  <si>
    <t>LIMPEZA DA OBRA</t>
  </si>
  <si>
    <t>Limpeza de piso com vassoura a seco</t>
  </si>
  <si>
    <t>INSTALAÇÃO DA BOMBA DE RECALQUE - BOMBA E INSTALAÇÕES ELÉTRICAS</t>
  </si>
  <si>
    <t>Cotação</t>
  </si>
  <si>
    <t>Quadro de comando em caixa metálica com pintura epóxi, para controle da bomba de recalque de 30cv, 380 V, soft starter para acionamento da bomba com opção manual e automática, com disjuntor geral e motor, DR, sinalizador, DPS, sistema de aterramento com 3 hastes e demais componentes para o perfeito funcionamento do sistema da bomba (relé falta de fase, relé térmico, fusível). O painel elétrico deve atender as normas técnicas de segurança</t>
  </si>
  <si>
    <t>Cabo flexível isolado 16,0 mm²</t>
  </si>
  <si>
    <t>Fornecimento e instalação de bomba anfíbia para recalque de água bruta, 30CV, 4 estágios, vazão de 22 m³/h, AMT 150 mca, rotor radial, monobloco, tensão de 380V, 1750 rpm, 60 Hz, relé RTD, e com fornecimento de crivo em aço carbono com pintura eletrostática</t>
  </si>
  <si>
    <t>TUBULAÇÃO DE RECALQUE - TUBULAÇÃO EM AÇO GALVANIZADO</t>
  </si>
  <si>
    <t>Tubo de aço galvanizado DN 100mm (4")</t>
  </si>
  <si>
    <t>Cotovelo 90° de aço galvanizado DN 100mm (4")</t>
  </si>
  <si>
    <t>Cotovelo 45° de aço galvanizado DN 100mm (4")</t>
  </si>
  <si>
    <t>TUBULAÇÃO DE RECALQUE - TUBULAÇÃO EM PEAD</t>
  </si>
  <si>
    <t>Tubo PEAD liso rede de água, DE 110mm SDR11 PN16</t>
  </si>
  <si>
    <t>Tubo PEAD liso rede de água, DE 110mm SDR11 PN12,5</t>
  </si>
  <si>
    <t>Curva 90° PEAD DE 110mm SDR11 PN16 (EF)</t>
  </si>
  <si>
    <t>Curva 45° PEAD DE 110mm SDR11 PN16 (EF)</t>
  </si>
  <si>
    <t>TUBULAÇÃO DE RECALQUE - VENTOSA, DESCARGA E VÁLVULA DE RETENÇÃO - VENTOSA TRÍPLICE FUNÇÃO</t>
  </si>
  <si>
    <t>Caixa em alvenaria de tijolos cerâmicos maciços, com tampa de concreto, para abrigar a ventosa</t>
  </si>
  <si>
    <t>Tê de redução concêntrica PEAD DE110x63mm SDR11 PN16 (EF)</t>
  </si>
  <si>
    <t>Colarinho PEAD DE 63mm SDR11 PN16 longo (topo)</t>
  </si>
  <si>
    <t>Flange solto 63mm aço norma DIN PN10 (2")</t>
  </si>
  <si>
    <t>Registro de gaveta flange volante DN50</t>
  </si>
  <si>
    <t>Ventosa tríplice função DN50</t>
  </si>
  <si>
    <t>TUBULAÇÃO DE RECALQUE - VENTOSA, DESCARGA E VÁLVULA DE RETENÇÃO - CAIXA DE DESCARGA</t>
  </si>
  <si>
    <t>Caixa em alvenaria de tijolos cerâmicos maciços, com tampa de concreto, para abrigar o registro de descarga</t>
  </si>
  <si>
    <t>Curva 90° PEAD longa DE 63mm SDR11 PN16 (EF)</t>
  </si>
  <si>
    <t>Tubo PEAD DE 63mm PN8</t>
  </si>
  <si>
    <t>TUBULAÇÃO DE RECALQUE - VENTOSA, DESCARGA E VÁLVULA DE RETENÇÃO - VÁLVULA DE RETENÇÃO</t>
  </si>
  <si>
    <t>Caixa em alvenaria de tijolos cerâmicos maciços, com tampa
de concreto, para abrigar válvula de retenção</t>
  </si>
  <si>
    <t>Válvula de retenção tipo portinhola flangeada DN 100mm</t>
  </si>
  <si>
    <t>Colarinho PEAD DE 110mm SDR11 PN16 longo (topo)</t>
  </si>
  <si>
    <t>Flange solto 110mm aço norma ANSI 16.5 un 3,00 192,00 24,00% 238,08 R$ 714,24</t>
  </si>
  <si>
    <t>Nova Itaberaba - SC, 24 de Junho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</si>
</sst>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R$&quot;\ * #,##0.00_-;\-&quot;R$&quot;\ * #,##0.00_-;_-&quot;R$&quot;\ * &quot;-&quot;??_-;_-@_-"/>
    <numFmt numFmtId="43" formatCode="_-* #,##0.00_-;\-* #,##0.00_-;_-* &quot;-&quot;??_-;_-@_-"/>
    <numFmt numFmtId="164" formatCode="_ &quot;R$&quot;\ * #,##0.00_ ;_ &quot;R$&quot;\ * \-#,##0.00_ ;_ &quot;R$&quot;\ * &quot;-&quot;??_ ;_ @_ "/>
    <numFmt numFmtId="165" formatCode="mmm/yyyy"/>
    <numFmt numFmtId="166" formatCode="mmmm/yyyy"/>
    <numFmt numFmtId="167" formatCode="[$-F800]dddd\,\ mmmm\ dd\,\ yyyy"/>
    <numFmt numFmtId="168" formatCode="[$-416]mmm\-yy;@"/>
    <numFmt numFmtId="169" formatCode="[$-416]mmmm\-yy;@"/>
    <numFmt numFmtId="170" formatCode="0.0000%"/>
  </numFmts>
  <fonts count="34" x14ac:knownFonts="1">
    <font>
      <sz val="11"/>
      <color theme="1"/>
      <name val="Calibri"/>
      <family val="2"/>
      <scheme val="minor"/>
    </font>
    <font>
      <sz val="11"/>
      <color theme="1"/>
      <name val="Calibri"/>
      <family val="2"/>
      <scheme val="minor"/>
    </font>
    <font>
      <sz val="11"/>
      <color theme="1"/>
      <name val="Arial"/>
      <family val="2"/>
    </font>
    <font>
      <sz val="12"/>
      <color theme="1"/>
      <name val="Arial"/>
      <family val="2"/>
    </font>
    <font>
      <b/>
      <sz val="12"/>
      <color theme="1"/>
      <name val="Arial"/>
      <family val="2"/>
    </font>
    <font>
      <b/>
      <sz val="14"/>
      <color theme="1"/>
      <name val="Arial"/>
      <family val="2"/>
    </font>
    <font>
      <b/>
      <sz val="11"/>
      <color theme="1"/>
      <name val="Arial"/>
      <family val="2"/>
    </font>
    <font>
      <sz val="10"/>
      <color theme="1"/>
      <name val="Arial"/>
      <family val="2"/>
    </font>
    <font>
      <b/>
      <sz val="9"/>
      <color indexed="81"/>
      <name val="Tahoma"/>
      <family val="2"/>
    </font>
    <font>
      <sz val="12"/>
      <color theme="0"/>
      <name val="Arial"/>
      <family val="2"/>
    </font>
    <font>
      <b/>
      <sz val="12"/>
      <name val="Arial"/>
      <family val="2"/>
    </font>
    <font>
      <sz val="12"/>
      <name val="Arial"/>
      <family val="2"/>
    </font>
    <font>
      <b/>
      <sz val="10"/>
      <color theme="1"/>
      <name val="Arial"/>
      <family val="2"/>
    </font>
    <font>
      <sz val="11"/>
      <color rgb="FFFF0000"/>
      <name val="Arial"/>
      <family val="2"/>
    </font>
    <font>
      <b/>
      <sz val="12"/>
      <color rgb="FFFF0000"/>
      <name val="Arial"/>
      <family val="2"/>
    </font>
    <font>
      <b/>
      <sz val="11"/>
      <color rgb="FFFF0000"/>
      <name val="Arial"/>
      <family val="2"/>
    </font>
    <font>
      <b/>
      <sz val="11"/>
      <color theme="1"/>
      <name val="Calibri"/>
      <family val="2"/>
      <scheme val="minor"/>
    </font>
    <font>
      <sz val="11"/>
      <name val="Arial"/>
      <family val="2"/>
    </font>
    <font>
      <b/>
      <sz val="14"/>
      <name val="Arial"/>
      <family val="2"/>
    </font>
    <font>
      <b/>
      <sz val="20"/>
      <color theme="0"/>
      <name val="Arial"/>
      <family val="2"/>
    </font>
    <font>
      <sz val="9"/>
      <name val="Arial"/>
      <family val="2"/>
    </font>
    <font>
      <b/>
      <sz val="11"/>
      <name val="Arial"/>
      <family val="2"/>
    </font>
    <font>
      <sz val="16"/>
      <color theme="1"/>
      <name val="Arial"/>
      <family val="2"/>
    </font>
    <font>
      <b/>
      <i/>
      <sz val="16"/>
      <color theme="1"/>
      <name val="Arial"/>
      <family val="2"/>
    </font>
    <font>
      <b/>
      <sz val="16"/>
      <color theme="1"/>
      <name val="Arial"/>
      <family val="2"/>
    </font>
    <font>
      <sz val="9"/>
      <color rgb="FF000000"/>
      <name val="Arial"/>
      <family val="2"/>
    </font>
    <font>
      <u/>
      <sz val="11"/>
      <color theme="10"/>
      <name val="Calibri"/>
      <family val="2"/>
      <scheme val="minor"/>
    </font>
    <font>
      <sz val="12"/>
      <color rgb="FFFF0000"/>
      <name val="Arial"/>
      <family val="2"/>
    </font>
    <font>
      <sz val="11"/>
      <color rgb="FFFF0000"/>
      <name val="Calibri"/>
      <family val="2"/>
      <scheme val="minor"/>
    </font>
    <font>
      <sz val="13"/>
      <color theme="1"/>
      <name val="Arial"/>
      <family val="2"/>
    </font>
    <font>
      <sz val="16"/>
      <name val="Arial"/>
      <family val="2"/>
    </font>
    <font>
      <sz val="14"/>
      <color theme="1"/>
      <name val="Calibri"/>
      <family val="2"/>
      <scheme val="minor"/>
    </font>
    <font>
      <b/>
      <sz val="12"/>
      <color theme="1"/>
      <name val="Calibri"/>
      <family val="2"/>
      <scheme val="minor"/>
    </font>
    <font>
      <b/>
      <sz val="14"/>
      <color theme="1"/>
      <name val="Calibri"/>
      <family val="2"/>
      <scheme val="minor"/>
    </font>
  </fonts>
  <fills count="13">
    <fill>
      <patternFill patternType="none"/>
    </fill>
    <fill>
      <patternFill patternType="gray125"/>
    </fill>
    <fill>
      <patternFill patternType="solid">
        <fgColor theme="6"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4" tint="0.79998168889431442"/>
        <bgColor indexed="64"/>
      </patternFill>
    </fill>
  </fills>
  <borders count="9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diagonal/>
    </border>
    <border>
      <left/>
      <right style="medium">
        <color indexed="64"/>
      </right>
      <top style="hair">
        <color indexed="64"/>
      </top>
      <bottom/>
      <diagonal/>
    </border>
    <border>
      <left style="medium">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6" fillId="0" borderId="0" applyNumberFormat="0" applyFill="0" applyBorder="0" applyAlignment="0" applyProtection="0"/>
  </cellStyleXfs>
  <cellXfs count="776">
    <xf numFmtId="0" fontId="0" fillId="0" borderId="0" xfId="0"/>
    <xf numFmtId="0" fontId="2" fillId="0" borderId="0" xfId="0" applyFont="1"/>
    <xf numFmtId="0" fontId="3" fillId="0" borderId="0" xfId="0" applyFont="1"/>
    <xf numFmtId="0" fontId="4" fillId="0" borderId="0" xfId="0" applyFont="1"/>
    <xf numFmtId="17" fontId="4" fillId="0" borderId="0" xfId="0" applyNumberFormat="1" applyFont="1" applyAlignment="1">
      <alignment horizontal="left"/>
    </xf>
    <xf numFmtId="0" fontId="3" fillId="0" borderId="3" xfId="0" applyFont="1" applyBorder="1"/>
    <xf numFmtId="0" fontId="4" fillId="0" borderId="4" xfId="0" applyFont="1" applyBorder="1"/>
    <xf numFmtId="0" fontId="3" fillId="0" borderId="5" xfId="0" applyFont="1" applyBorder="1"/>
    <xf numFmtId="0" fontId="4" fillId="0" borderId="7" xfId="0" applyFont="1" applyBorder="1"/>
    <xf numFmtId="0" fontId="4" fillId="0" borderId="8" xfId="0" applyFont="1" applyBorder="1"/>
    <xf numFmtId="0" fontId="2" fillId="0" borderId="1" xfId="0" applyFont="1" applyBorder="1"/>
    <xf numFmtId="0" fontId="2" fillId="0" borderId="9" xfId="0" applyFont="1" applyBorder="1"/>
    <xf numFmtId="0" fontId="2" fillId="0" borderId="2" xfId="0" applyFont="1" applyBorder="1"/>
    <xf numFmtId="0" fontId="5" fillId="0" borderId="12" xfId="0" applyFont="1" applyBorder="1" applyAlignment="1">
      <alignment horizontal="center"/>
    </xf>
    <xf numFmtId="0" fontId="2" fillId="0" borderId="3" xfId="0" applyFont="1" applyBorder="1"/>
    <xf numFmtId="0" fontId="2" fillId="0" borderId="0" xfId="0" applyFont="1" applyBorder="1"/>
    <xf numFmtId="0" fontId="2" fillId="0" borderId="4" xfId="0" applyFont="1" applyBorder="1"/>
    <xf numFmtId="0" fontId="3" fillId="0" borderId="13" xfId="0" applyFont="1" applyBorder="1" applyAlignment="1">
      <alignment horizontal="center"/>
    </xf>
    <xf numFmtId="0" fontId="4" fillId="0" borderId="13" xfId="0" applyFont="1" applyBorder="1" applyAlignment="1">
      <alignment horizontal="center"/>
    </xf>
    <xf numFmtId="0" fontId="4" fillId="0" borderId="3" xfId="0" applyFont="1" applyBorder="1"/>
    <xf numFmtId="0" fontId="6" fillId="0" borderId="0" xfId="0" applyFont="1" applyBorder="1"/>
    <xf numFmtId="10" fontId="4" fillId="0" borderId="0" xfId="0" applyNumberFormat="1" applyFont="1" applyBorder="1"/>
    <xf numFmtId="0" fontId="2" fillId="0" borderId="5" xfId="0" applyFont="1" applyBorder="1"/>
    <xf numFmtId="0" fontId="2" fillId="0" borderId="10" xfId="0" applyFont="1" applyBorder="1"/>
    <xf numFmtId="0" fontId="2" fillId="0" borderId="6" xfId="0" applyFont="1" applyBorder="1"/>
    <xf numFmtId="0" fontId="4" fillId="0" borderId="14" xfId="0" applyFont="1" applyBorder="1" applyAlignment="1">
      <alignment horizontal="center"/>
    </xf>
    <xf numFmtId="0" fontId="5" fillId="2" borderId="7" xfId="0" applyFont="1" applyFill="1" applyBorder="1"/>
    <xf numFmtId="0" fontId="5" fillId="2" borderId="11" xfId="0" applyFont="1" applyFill="1" applyBorder="1"/>
    <xf numFmtId="0" fontId="5" fillId="0" borderId="0" xfId="0" applyFont="1"/>
    <xf numFmtId="0" fontId="5" fillId="0" borderId="0" xfId="0" applyFont="1" applyBorder="1"/>
    <xf numFmtId="0" fontId="6" fillId="0" borderId="15" xfId="0" applyFont="1" applyBorder="1" applyAlignment="1">
      <alignment horizontal="center" wrapText="1"/>
    </xf>
    <xf numFmtId="0" fontId="6" fillId="0" borderId="16" xfId="0" applyFont="1" applyBorder="1" applyAlignment="1">
      <alignment horizontal="center" wrapText="1"/>
    </xf>
    <xf numFmtId="0" fontId="6" fillId="0" borderId="17" xfId="0" applyFont="1" applyBorder="1" applyAlignment="1">
      <alignment horizontal="center" wrapText="1"/>
    </xf>
    <xf numFmtId="14" fontId="4" fillId="0" borderId="3" xfId="0" applyNumberFormat="1" applyFont="1" applyBorder="1" applyAlignment="1">
      <alignment horizontal="left"/>
    </xf>
    <xf numFmtId="14" fontId="4" fillId="0" borderId="0" xfId="0" applyNumberFormat="1" applyFont="1" applyBorder="1" applyAlignment="1">
      <alignment horizontal="left"/>
    </xf>
    <xf numFmtId="0" fontId="7" fillId="0" borderId="21" xfId="0" applyFont="1" applyBorder="1" applyProtection="1">
      <protection locked="0"/>
    </xf>
    <xf numFmtId="0" fontId="7" fillId="0" borderId="21" xfId="0" applyFont="1" applyBorder="1" applyAlignment="1" applyProtection="1">
      <alignment wrapText="1"/>
      <protection locked="0"/>
    </xf>
    <xf numFmtId="43" fontId="7" fillId="0" borderId="21" xfId="3" applyFont="1" applyBorder="1" applyProtection="1">
      <protection locked="0"/>
    </xf>
    <xf numFmtId="44" fontId="7" fillId="0" borderId="21" xfId="1" applyFont="1" applyBorder="1" applyProtection="1">
      <protection locked="0"/>
    </xf>
    <xf numFmtId="0" fontId="2" fillId="0" borderId="21" xfId="0" applyFont="1" applyBorder="1"/>
    <xf numFmtId="44" fontId="2" fillId="0" borderId="21" xfId="1" applyFont="1" applyBorder="1"/>
    <xf numFmtId="0" fontId="6" fillId="3" borderId="18" xfId="0" applyFont="1" applyFill="1" applyBorder="1" applyAlignment="1">
      <alignment horizontal="center" wrapText="1"/>
    </xf>
    <xf numFmtId="0" fontId="6" fillId="3" borderId="19" xfId="0" applyFont="1" applyFill="1" applyBorder="1" applyAlignment="1" applyProtection="1">
      <alignment horizontal="center" wrapText="1"/>
      <protection locked="0"/>
    </xf>
    <xf numFmtId="0" fontId="6" fillId="3" borderId="19" xfId="0" applyFont="1" applyFill="1" applyBorder="1" applyAlignment="1" applyProtection="1">
      <alignment horizontal="left" wrapText="1"/>
      <protection locked="0"/>
    </xf>
    <xf numFmtId="0" fontId="6" fillId="3" borderId="19" xfId="0" applyFont="1" applyFill="1" applyBorder="1" applyAlignment="1">
      <alignment horizontal="center" wrapText="1"/>
    </xf>
    <xf numFmtId="164" fontId="6" fillId="3" borderId="20" xfId="0" applyNumberFormat="1" applyFont="1" applyFill="1" applyBorder="1" applyAlignment="1">
      <alignment horizontal="center" wrapText="1"/>
    </xf>
    <xf numFmtId="0" fontId="2" fillId="0" borderId="21" xfId="0" applyFont="1" applyBorder="1" applyProtection="1">
      <protection locked="0"/>
    </xf>
    <xf numFmtId="0" fontId="6" fillId="0" borderId="0" xfId="0" applyFont="1"/>
    <xf numFmtId="49" fontId="4" fillId="0" borderId="0" xfId="0" applyNumberFormat="1" applyFont="1" applyBorder="1" applyAlignment="1"/>
    <xf numFmtId="0" fontId="6" fillId="3" borderId="19" xfId="0" applyFont="1" applyFill="1" applyBorder="1" applyAlignment="1" applyProtection="1">
      <alignment horizontal="center" wrapText="1"/>
    </xf>
    <xf numFmtId="10" fontId="6" fillId="3" borderId="19" xfId="2" applyNumberFormat="1" applyFont="1" applyFill="1" applyBorder="1" applyAlignment="1" applyProtection="1">
      <alignment horizontal="center" wrapText="1"/>
    </xf>
    <xf numFmtId="0" fontId="6" fillId="3" borderId="19" xfId="0" applyFont="1" applyFill="1" applyBorder="1" applyAlignment="1" applyProtection="1">
      <alignment horizontal="left" wrapText="1"/>
    </xf>
    <xf numFmtId="0" fontId="2" fillId="0" borderId="21" xfId="0" applyFont="1" applyBorder="1" applyProtection="1"/>
    <xf numFmtId="0" fontId="7" fillId="0" borderId="21" xfId="0" applyFont="1" applyBorder="1" applyProtection="1"/>
    <xf numFmtId="0" fontId="7" fillId="0" borderId="21" xfId="0" applyFont="1" applyBorder="1" applyAlignment="1" applyProtection="1">
      <alignment wrapText="1"/>
    </xf>
    <xf numFmtId="43" fontId="7" fillId="0" borderId="21" xfId="3" applyFont="1" applyBorder="1" applyProtection="1"/>
    <xf numFmtId="0" fontId="2" fillId="0" borderId="0" xfId="0" applyFont="1" applyBorder="1" applyProtection="1">
      <protection locked="0"/>
    </xf>
    <xf numFmtId="10" fontId="4" fillId="0" borderId="4" xfId="0" applyNumberFormat="1" applyFont="1" applyBorder="1" applyAlignment="1">
      <alignment horizontal="center"/>
    </xf>
    <xf numFmtId="0" fontId="2" fillId="0" borderId="1" xfId="0" applyFont="1" applyBorder="1" applyProtection="1">
      <protection locked="0"/>
    </xf>
    <xf numFmtId="0" fontId="2" fillId="0" borderId="9" xfId="0" applyFont="1" applyBorder="1" applyProtection="1">
      <protection locked="0"/>
    </xf>
    <xf numFmtId="0" fontId="2" fillId="0" borderId="2" xfId="0" applyFont="1" applyBorder="1" applyProtection="1">
      <protection locked="0"/>
    </xf>
    <xf numFmtId="0" fontId="2" fillId="0" borderId="3" xfId="0" applyFont="1" applyBorder="1" applyProtection="1">
      <protection locked="0"/>
    </xf>
    <xf numFmtId="0" fontId="2" fillId="0" borderId="4" xfId="0" applyFont="1" applyBorder="1" applyProtection="1">
      <protection locked="0"/>
    </xf>
    <xf numFmtId="0" fontId="2" fillId="0" borderId="5" xfId="0" applyFont="1" applyBorder="1" applyProtection="1">
      <protection locked="0"/>
    </xf>
    <xf numFmtId="0" fontId="2" fillId="0" borderId="10" xfId="0" applyFont="1" applyBorder="1" applyProtection="1">
      <protection locked="0"/>
    </xf>
    <xf numFmtId="0" fontId="2" fillId="0" borderId="6" xfId="0" applyFont="1" applyBorder="1" applyProtection="1">
      <protection locked="0"/>
    </xf>
    <xf numFmtId="0" fontId="4" fillId="0" borderId="0" xfId="0" applyFont="1" applyBorder="1" applyAlignment="1">
      <alignment horizontal="center"/>
    </xf>
    <xf numFmtId="0" fontId="6" fillId="0" borderId="5" xfId="0" applyFont="1" applyBorder="1" applyAlignment="1" applyProtection="1">
      <alignment horizontal="center"/>
      <protection locked="0"/>
    </xf>
    <xf numFmtId="14" fontId="6" fillId="0" borderId="10" xfId="0" applyNumberFormat="1" applyFont="1" applyBorder="1" applyAlignment="1">
      <alignment horizontal="center"/>
    </xf>
    <xf numFmtId="10" fontId="6" fillId="0" borderId="6" xfId="0" applyNumberFormat="1" applyFont="1" applyBorder="1" applyAlignment="1">
      <alignment horizontal="center"/>
    </xf>
    <xf numFmtId="0" fontId="2" fillId="0" borderId="4" xfId="0" applyFont="1" applyBorder="1" applyAlignment="1">
      <alignment horizontal="center"/>
    </xf>
    <xf numFmtId="10" fontId="4" fillId="0" borderId="0" xfId="0" applyNumberFormat="1" applyFont="1" applyBorder="1" applyAlignment="1">
      <alignment horizontal="center"/>
    </xf>
    <xf numFmtId="0" fontId="4" fillId="0" borderId="0" xfId="0" applyFont="1" applyAlignment="1">
      <alignment horizontal="center"/>
    </xf>
    <xf numFmtId="0" fontId="4" fillId="0" borderId="9" xfId="0" applyFont="1" applyBorder="1" applyAlignment="1">
      <alignment horizontal="center"/>
    </xf>
    <xf numFmtId="0" fontId="2" fillId="0" borderId="7" xfId="0" applyFont="1" applyBorder="1"/>
    <xf numFmtId="0" fontId="6" fillId="0" borderId="11" xfId="0" applyFont="1" applyBorder="1" applyAlignment="1">
      <alignment horizontal="center"/>
    </xf>
    <xf numFmtId="49" fontId="6" fillId="0" borderId="11" xfId="0" applyNumberFormat="1" applyFont="1" applyBorder="1" applyAlignment="1">
      <alignment horizontal="center"/>
    </xf>
    <xf numFmtId="49" fontId="6" fillId="0" borderId="8" xfId="0" applyNumberFormat="1" applyFont="1" applyBorder="1" applyAlignment="1">
      <alignment horizontal="center"/>
    </xf>
    <xf numFmtId="0" fontId="2" fillId="0" borderId="0" xfId="0" applyFont="1" applyBorder="1" applyAlignment="1">
      <alignment horizontal="center"/>
    </xf>
    <xf numFmtId="0" fontId="2" fillId="0" borderId="9" xfId="0" applyFont="1" applyBorder="1" applyAlignment="1">
      <alignment horizontal="center"/>
    </xf>
    <xf numFmtId="0" fontId="2" fillId="0" borderId="2" xfId="0" applyFont="1" applyBorder="1" applyAlignment="1">
      <alignment horizontal="center"/>
    </xf>
    <xf numFmtId="0" fontId="4" fillId="0" borderId="10" xfId="0" applyFont="1" applyBorder="1" applyAlignment="1">
      <alignment horizontal="center"/>
    </xf>
    <xf numFmtId="0" fontId="4" fillId="0" borderId="6" xfId="0" applyFont="1" applyBorder="1" applyAlignment="1">
      <alignment horizontal="center"/>
    </xf>
    <xf numFmtId="0" fontId="2" fillId="0" borderId="1" xfId="0" applyFont="1" applyBorder="1" applyAlignment="1">
      <alignment horizontal="center"/>
    </xf>
    <xf numFmtId="44" fontId="4" fillId="0" borderId="4" xfId="0" applyNumberFormat="1" applyFont="1" applyBorder="1"/>
    <xf numFmtId="0" fontId="6" fillId="0" borderId="23" xfId="0" applyFont="1" applyBorder="1" applyAlignment="1">
      <alignment horizontal="center" wrapText="1"/>
    </xf>
    <xf numFmtId="0" fontId="6" fillId="0" borderId="24" xfId="0" applyFont="1" applyBorder="1" applyAlignment="1">
      <alignment horizontal="center" wrapText="1"/>
    </xf>
    <xf numFmtId="0" fontId="6" fillId="0" borderId="25" xfId="0" applyFont="1" applyBorder="1" applyAlignment="1">
      <alignment horizontal="center" wrapText="1"/>
    </xf>
    <xf numFmtId="0" fontId="6" fillId="7" borderId="23" xfId="0" applyFont="1" applyFill="1" applyBorder="1" applyAlignment="1">
      <alignment horizontal="center" wrapText="1"/>
    </xf>
    <xf numFmtId="0" fontId="6" fillId="6" borderId="24" xfId="0" applyFont="1" applyFill="1" applyBorder="1" applyAlignment="1">
      <alignment horizontal="center" wrapText="1"/>
    </xf>
    <xf numFmtId="0" fontId="6" fillId="0" borderId="26" xfId="0" applyFont="1" applyBorder="1" applyAlignment="1">
      <alignment horizontal="center" wrapText="1"/>
    </xf>
    <xf numFmtId="0" fontId="6" fillId="0" borderId="0" xfId="0" applyFont="1" applyAlignment="1">
      <alignment horizontal="center" wrapText="1"/>
    </xf>
    <xf numFmtId="0" fontId="2" fillId="0" borderId="28" xfId="0" applyFont="1" applyBorder="1"/>
    <xf numFmtId="0" fontId="2" fillId="0" borderId="21" xfId="0" applyFont="1" applyBorder="1" applyAlignment="1">
      <alignment wrapText="1"/>
    </xf>
    <xf numFmtId="43" fontId="2" fillId="0" borderId="21" xfId="0" applyNumberFormat="1" applyFont="1" applyBorder="1"/>
    <xf numFmtId="44" fontId="2" fillId="0" borderId="21" xfId="0" applyNumberFormat="1" applyFont="1" applyBorder="1"/>
    <xf numFmtId="0" fontId="2" fillId="7" borderId="21" xfId="0" applyFont="1" applyFill="1" applyBorder="1" applyAlignment="1">
      <alignment horizontal="center"/>
    </xf>
    <xf numFmtId="0" fontId="2" fillId="6" borderId="21" xfId="0" applyFont="1" applyFill="1" applyBorder="1" applyAlignment="1" applyProtection="1">
      <alignment horizontal="center"/>
      <protection locked="0"/>
    </xf>
    <xf numFmtId="0" fontId="2" fillId="0" borderId="21" xfId="0" applyFont="1" applyBorder="1" applyAlignment="1">
      <alignment horizontal="center"/>
    </xf>
    <xf numFmtId="44" fontId="2" fillId="0" borderId="21" xfId="1" applyFont="1" applyBorder="1" applyAlignment="1">
      <alignment horizontal="center"/>
    </xf>
    <xf numFmtId="44" fontId="2" fillId="0" borderId="21" xfId="0" applyNumberFormat="1" applyFont="1" applyBorder="1" applyAlignment="1">
      <alignment horizontal="center"/>
    </xf>
    <xf numFmtId="43" fontId="2" fillId="0" borderId="21" xfId="0" applyNumberFormat="1" applyFont="1" applyBorder="1" applyAlignment="1">
      <alignment horizontal="center"/>
    </xf>
    <xf numFmtId="44" fontId="2" fillId="0" borderId="29" xfId="0" applyNumberFormat="1" applyFont="1" applyBorder="1" applyAlignment="1">
      <alignment horizontal="center"/>
    </xf>
    <xf numFmtId="0" fontId="2" fillId="0" borderId="27" xfId="0" applyFont="1" applyBorder="1"/>
    <xf numFmtId="0" fontId="4" fillId="0" borderId="22" xfId="0" applyFont="1" applyBorder="1" applyAlignment="1">
      <alignment horizontal="center"/>
    </xf>
    <xf numFmtId="0" fontId="2" fillId="0" borderId="10" xfId="0" applyFont="1" applyBorder="1" applyAlignment="1">
      <alignment horizontal="center"/>
    </xf>
    <xf numFmtId="0" fontId="4" fillId="5" borderId="15" xfId="0" applyFont="1" applyFill="1" applyBorder="1" applyAlignment="1">
      <alignment vertical="center"/>
    </xf>
    <xf numFmtId="0" fontId="4" fillId="5" borderId="11" xfId="0" applyFont="1" applyFill="1" applyBorder="1" applyAlignment="1">
      <alignment vertical="center"/>
    </xf>
    <xf numFmtId="44" fontId="4" fillId="5" borderId="11" xfId="0" applyNumberFormat="1" applyFont="1" applyFill="1" applyBorder="1" applyAlignment="1">
      <alignment vertical="center"/>
    </xf>
    <xf numFmtId="44" fontId="4" fillId="5" borderId="30" xfId="0" applyNumberFormat="1" applyFont="1" applyFill="1" applyBorder="1" applyAlignment="1">
      <alignment vertical="center"/>
    </xf>
    <xf numFmtId="0" fontId="4" fillId="0" borderId="9" xfId="0" applyFont="1" applyBorder="1" applyAlignment="1">
      <alignment horizontal="left"/>
    </xf>
    <xf numFmtId="49" fontId="4" fillId="0" borderId="9" xfId="0" applyNumberFormat="1" applyFont="1" applyBorder="1" applyAlignment="1">
      <alignment horizontal="center"/>
    </xf>
    <xf numFmtId="49" fontId="4" fillId="0" borderId="2" xfId="0" applyNumberFormat="1" applyFont="1" applyBorder="1" applyAlignment="1">
      <alignment horizontal="center"/>
    </xf>
    <xf numFmtId="164" fontId="4" fillId="0" borderId="10" xfId="0" applyNumberFormat="1" applyFont="1" applyBorder="1" applyAlignment="1">
      <alignment horizontal="center"/>
    </xf>
    <xf numFmtId="49" fontId="4" fillId="0" borderId="10" xfId="0" applyNumberFormat="1" applyFont="1" applyBorder="1" applyAlignment="1">
      <alignment horizontal="center"/>
    </xf>
    <xf numFmtId="164" fontId="4" fillId="0" borderId="6" xfId="0" applyNumberFormat="1" applyFont="1" applyBorder="1" applyAlignment="1">
      <alignment horizontal="center"/>
    </xf>
    <xf numFmtId="0" fontId="4" fillId="0" borderId="12" xfId="0" applyFont="1" applyBorder="1" applyAlignment="1">
      <alignment horizontal="center"/>
    </xf>
    <xf numFmtId="164" fontId="4" fillId="0" borderId="14" xfId="0" applyNumberFormat="1" applyFont="1" applyBorder="1" applyAlignment="1">
      <alignment horizontal="center"/>
    </xf>
    <xf numFmtId="0" fontId="4" fillId="0" borderId="12" xfId="0" applyFont="1" applyBorder="1" applyAlignment="1">
      <alignment horizontal="left"/>
    </xf>
    <xf numFmtId="0" fontId="3" fillId="7" borderId="3" xfId="0" applyFont="1" applyFill="1" applyBorder="1"/>
    <xf numFmtId="0" fontId="3" fillId="7" borderId="5" xfId="0" applyFont="1" applyFill="1" applyBorder="1"/>
    <xf numFmtId="10" fontId="3" fillId="7" borderId="10" xfId="2" applyNumberFormat="1" applyFont="1" applyFill="1" applyBorder="1"/>
    <xf numFmtId="0" fontId="3" fillId="7" borderId="6" xfId="0" applyFont="1" applyFill="1" applyBorder="1"/>
    <xf numFmtId="0" fontId="3" fillId="4" borderId="3" xfId="0" applyFont="1" applyFill="1" applyBorder="1"/>
    <xf numFmtId="0" fontId="3" fillId="4" borderId="5" xfId="0" applyFont="1" applyFill="1" applyBorder="1"/>
    <xf numFmtId="10" fontId="4" fillId="4" borderId="10" xfId="2" applyNumberFormat="1" applyFont="1" applyFill="1" applyBorder="1"/>
    <xf numFmtId="10" fontId="3" fillId="4" borderId="6" xfId="2" applyNumberFormat="1" applyFont="1" applyFill="1" applyBorder="1"/>
    <xf numFmtId="0" fontId="12" fillId="0" borderId="1" xfId="0" applyFont="1" applyBorder="1" applyAlignment="1">
      <alignment horizontal="left"/>
    </xf>
    <xf numFmtId="0" fontId="12" fillId="0" borderId="9" xfId="0" applyFont="1" applyBorder="1" applyAlignment="1">
      <alignment horizontal="center"/>
    </xf>
    <xf numFmtId="0" fontId="12" fillId="0" borderId="2" xfId="0" applyFont="1" applyBorder="1" applyAlignment="1">
      <alignment horizontal="center"/>
    </xf>
    <xf numFmtId="0" fontId="7" fillId="0" borderId="3" xfId="0" applyFont="1" applyBorder="1"/>
    <xf numFmtId="9" fontId="7" fillId="0" borderId="0" xfId="2" applyFont="1" applyBorder="1" applyAlignment="1">
      <alignment horizontal="center"/>
    </xf>
    <xf numFmtId="44" fontId="7" fillId="0" borderId="4" xfId="0" applyNumberFormat="1" applyFont="1" applyBorder="1"/>
    <xf numFmtId="0" fontId="7" fillId="0" borderId="5" xfId="0" applyFont="1" applyBorder="1"/>
    <xf numFmtId="9" fontId="7" fillId="0" borderId="10" xfId="2" applyFont="1" applyBorder="1" applyAlignment="1">
      <alignment horizontal="center"/>
    </xf>
    <xf numFmtId="44" fontId="7" fillId="0" borderId="6" xfId="0" applyNumberFormat="1" applyFont="1" applyBorder="1"/>
    <xf numFmtId="0" fontId="2" fillId="0" borderId="27" xfId="0" applyFont="1" applyBorder="1" applyProtection="1">
      <protection locked="0"/>
    </xf>
    <xf numFmtId="0" fontId="7" fillId="0" borderId="27" xfId="0" applyFont="1" applyBorder="1" applyProtection="1">
      <protection locked="0"/>
    </xf>
    <xf numFmtId="0" fontId="7" fillId="0" borderId="27" xfId="0" applyFont="1" applyBorder="1" applyAlignment="1" applyProtection="1">
      <alignment wrapText="1"/>
      <protection locked="0"/>
    </xf>
    <xf numFmtId="43" fontId="7" fillId="0" borderId="27" xfId="3" applyFont="1" applyBorder="1" applyProtection="1">
      <protection locked="0"/>
    </xf>
    <xf numFmtId="44" fontId="7" fillId="0" borderId="27" xfId="1" applyFont="1" applyBorder="1" applyProtection="1">
      <protection locked="0"/>
    </xf>
    <xf numFmtId="44" fontId="2" fillId="0" borderId="27" xfId="1" applyFont="1" applyBorder="1"/>
    <xf numFmtId="0" fontId="6" fillId="0" borderId="0" xfId="0" applyFont="1" applyBorder="1" applyAlignment="1">
      <alignment horizontal="center"/>
    </xf>
    <xf numFmtId="44" fontId="2" fillId="0" borderId="29" xfId="1" applyFont="1" applyBorder="1"/>
    <xf numFmtId="0" fontId="2" fillId="0" borderId="32" xfId="0" applyFont="1" applyBorder="1"/>
    <xf numFmtId="0" fontId="2" fillId="0" borderId="33" xfId="0" applyFont="1" applyBorder="1" applyProtection="1"/>
    <xf numFmtId="0" fontId="7" fillId="0" borderId="33" xfId="0" applyFont="1" applyBorder="1" applyProtection="1"/>
    <xf numFmtId="0" fontId="7" fillId="0" borderId="33" xfId="0" applyFont="1" applyBorder="1" applyAlignment="1" applyProtection="1">
      <alignment wrapText="1"/>
    </xf>
    <xf numFmtId="43" fontId="7" fillId="0" borderId="33" xfId="3" applyFont="1" applyBorder="1" applyProtection="1"/>
    <xf numFmtId="44" fontId="2" fillId="0" borderId="33" xfId="1" applyFont="1" applyBorder="1"/>
    <xf numFmtId="44" fontId="2" fillId="0" borderId="34" xfId="1" applyFont="1" applyBorder="1"/>
    <xf numFmtId="0" fontId="3" fillId="5" borderId="35" xfId="0" applyFont="1" applyFill="1" applyBorder="1"/>
    <xf numFmtId="0" fontId="3" fillId="5" borderId="36" xfId="0" applyFont="1" applyFill="1" applyBorder="1"/>
    <xf numFmtId="0" fontId="4" fillId="5" borderId="36" xfId="0" applyFont="1" applyFill="1" applyBorder="1"/>
    <xf numFmtId="0" fontId="9" fillId="5" borderId="36" xfId="0" applyFont="1" applyFill="1" applyBorder="1"/>
    <xf numFmtId="44" fontId="10" fillId="5" borderId="36" xfId="1" applyFont="1" applyFill="1" applyBorder="1"/>
    <xf numFmtId="0" fontId="11" fillId="5" borderId="36" xfId="0" applyFont="1" applyFill="1" applyBorder="1" applyAlignment="1">
      <alignment horizontal="center"/>
    </xf>
    <xf numFmtId="0" fontId="11" fillId="5" borderId="36" xfId="0" applyFont="1" applyFill="1" applyBorder="1"/>
    <xf numFmtId="44" fontId="10" fillId="5" borderId="37" xfId="1" applyFont="1" applyFill="1" applyBorder="1"/>
    <xf numFmtId="0" fontId="2" fillId="0" borderId="33" xfId="0" applyFont="1" applyBorder="1"/>
    <xf numFmtId="44" fontId="2" fillId="0" borderId="33" xfId="0" applyNumberFormat="1" applyFont="1" applyBorder="1"/>
    <xf numFmtId="0" fontId="2" fillId="7" borderId="33" xfId="0" applyFont="1" applyFill="1" applyBorder="1" applyAlignment="1">
      <alignment horizontal="center"/>
    </xf>
    <xf numFmtId="0" fontId="2" fillId="6" borderId="33" xfId="0" applyFont="1" applyFill="1" applyBorder="1" applyAlignment="1" applyProtection="1">
      <alignment horizontal="center"/>
      <protection locked="0"/>
    </xf>
    <xf numFmtId="0" fontId="2" fillId="0" borderId="33" xfId="0" applyFont="1" applyBorder="1" applyAlignment="1">
      <alignment horizontal="center"/>
    </xf>
    <xf numFmtId="44" fontId="2" fillId="0" borderId="33" xfId="1" applyFont="1" applyBorder="1" applyAlignment="1">
      <alignment horizontal="center"/>
    </xf>
    <xf numFmtId="44" fontId="2" fillId="0" borderId="33" xfId="0" applyNumberFormat="1" applyFont="1" applyBorder="1" applyAlignment="1">
      <alignment horizontal="center"/>
    </xf>
    <xf numFmtId="43" fontId="2" fillId="0" borderId="33" xfId="0" applyNumberFormat="1" applyFont="1" applyBorder="1" applyAlignment="1">
      <alignment horizontal="center"/>
    </xf>
    <xf numFmtId="44" fontId="2" fillId="0" borderId="34" xfId="0" applyNumberFormat="1" applyFont="1" applyBorder="1" applyAlignment="1">
      <alignment horizontal="center"/>
    </xf>
    <xf numFmtId="14" fontId="4" fillId="0" borderId="0" xfId="0" applyNumberFormat="1" applyFont="1" applyBorder="1" applyAlignment="1">
      <alignment horizontal="left"/>
    </xf>
    <xf numFmtId="0" fontId="2" fillId="0" borderId="0" xfId="0" applyFont="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0" fontId="4" fillId="0" borderId="4" xfId="0" applyFont="1" applyBorder="1" applyProtection="1">
      <protection locked="0"/>
    </xf>
    <xf numFmtId="44" fontId="4" fillId="0" borderId="4" xfId="1" applyFont="1" applyBorder="1" applyAlignment="1" applyProtection="1">
      <alignment horizontal="left"/>
      <protection locked="0"/>
    </xf>
    <xf numFmtId="44" fontId="4" fillId="0" borderId="6" xfId="1" applyFont="1" applyBorder="1" applyProtection="1">
      <protection locked="0"/>
    </xf>
    <xf numFmtId="17" fontId="4" fillId="0" borderId="6" xfId="0" applyNumberFormat="1" applyFont="1" applyBorder="1" applyAlignment="1" applyProtection="1">
      <alignment horizontal="left"/>
      <protection locked="0"/>
    </xf>
    <xf numFmtId="14" fontId="4" fillId="0" borderId="6" xfId="0" applyNumberFormat="1" applyFont="1" applyBorder="1" applyAlignment="1" applyProtection="1">
      <alignment horizontal="left"/>
      <protection locked="0"/>
    </xf>
    <xf numFmtId="14" fontId="4" fillId="0" borderId="4" xfId="0" applyNumberFormat="1" applyFont="1" applyBorder="1" applyAlignment="1" applyProtection="1">
      <alignment horizontal="left"/>
      <protection locked="0"/>
    </xf>
    <xf numFmtId="0" fontId="4" fillId="0" borderId="6" xfId="0" applyFont="1" applyBorder="1" applyProtection="1">
      <protection locked="0"/>
    </xf>
    <xf numFmtId="166" fontId="4" fillId="0" borderId="4" xfId="0" applyNumberFormat="1" applyFont="1" applyBorder="1" applyAlignment="1" applyProtection="1">
      <alignment horizontal="left"/>
      <protection locked="0"/>
    </xf>
    <xf numFmtId="166" fontId="4" fillId="0" borderId="4" xfId="0" applyNumberFormat="1" applyFont="1" applyBorder="1" applyAlignment="1" applyProtection="1">
      <alignment horizontal="left"/>
    </xf>
    <xf numFmtId="0" fontId="13" fillId="0" borderId="0" xfId="0" applyFont="1" applyBorder="1" applyAlignment="1" applyProtection="1">
      <alignment horizontal="center"/>
      <protection locked="0"/>
    </xf>
    <xf numFmtId="0" fontId="14" fillId="0" borderId="13" xfId="0" applyFont="1" applyBorder="1" applyAlignment="1" applyProtection="1">
      <alignment horizontal="center"/>
      <protection locked="0"/>
    </xf>
    <xf numFmtId="0" fontId="15" fillId="0" borderId="22" xfId="0" applyFont="1" applyBorder="1" applyAlignment="1" applyProtection="1">
      <alignment horizontal="center"/>
      <protection locked="0"/>
    </xf>
    <xf numFmtId="0" fontId="15" fillId="0" borderId="0" xfId="0" applyFont="1" applyBorder="1" applyAlignment="1" applyProtection="1">
      <alignment horizontal="center"/>
      <protection locked="0"/>
    </xf>
    <xf numFmtId="0" fontId="2" fillId="0" borderId="4" xfId="0" applyFont="1" applyBorder="1" applyAlignment="1">
      <alignment horizontal="center"/>
    </xf>
    <xf numFmtId="0" fontId="4" fillId="0" borderId="0" xfId="0" applyFont="1" applyBorder="1"/>
    <xf numFmtId="0" fontId="17" fillId="0" borderId="39" xfId="0" applyFont="1" applyBorder="1"/>
    <xf numFmtId="0" fontId="17" fillId="0" borderId="0" xfId="0" applyFont="1"/>
    <xf numFmtId="0" fontId="3" fillId="0" borderId="1" xfId="0" applyFont="1" applyBorder="1"/>
    <xf numFmtId="0" fontId="5" fillId="0" borderId="9" xfId="0" applyFont="1" applyBorder="1"/>
    <xf numFmtId="0" fontId="16" fillId="0" borderId="0" xfId="0" applyFont="1"/>
    <xf numFmtId="0" fontId="6" fillId="0" borderId="3" xfId="0" applyFont="1" applyBorder="1" applyAlignment="1">
      <alignment horizontal="center"/>
    </xf>
    <xf numFmtId="0" fontId="6" fillId="0" borderId="4" xfId="0" applyFont="1" applyBorder="1" applyAlignment="1">
      <alignment horizontal="center"/>
    </xf>
    <xf numFmtId="14" fontId="2" fillId="0" borderId="3" xfId="0" applyNumberFormat="1" applyFont="1" applyBorder="1" applyAlignment="1">
      <alignment horizontal="center"/>
    </xf>
    <xf numFmtId="0" fontId="3" fillId="0" borderId="0" xfId="0" applyFont="1" applyBorder="1"/>
    <xf numFmtId="0" fontId="6" fillId="0" borderId="3" xfId="0" applyFont="1" applyBorder="1" applyAlignment="1">
      <alignment horizontal="center"/>
    </xf>
    <xf numFmtId="0" fontId="6" fillId="0" borderId="0" xfId="0" applyFont="1" applyBorder="1" applyAlignment="1">
      <alignment horizontal="center"/>
    </xf>
    <xf numFmtId="0" fontId="4" fillId="0" borderId="9" xfId="0" applyFont="1" applyBorder="1"/>
    <xf numFmtId="0" fontId="3" fillId="0" borderId="9" xfId="0" applyFont="1" applyBorder="1"/>
    <xf numFmtId="0" fontId="10" fillId="0" borderId="9" xfId="0" applyFont="1" applyBorder="1"/>
    <xf numFmtId="0" fontId="4" fillId="0" borderId="10" xfId="0" applyFont="1" applyBorder="1"/>
    <xf numFmtId="0" fontId="6" fillId="0" borderId="3" xfId="0" applyFont="1" applyBorder="1"/>
    <xf numFmtId="0" fontId="6" fillId="0" borderId="4" xfId="0" applyFont="1" applyBorder="1"/>
    <xf numFmtId="0" fontId="3" fillId="0" borderId="7" xfId="0" applyFont="1" applyBorder="1"/>
    <xf numFmtId="0" fontId="10" fillId="0" borderId="11" xfId="0" applyFont="1" applyBorder="1"/>
    <xf numFmtId="0" fontId="2" fillId="0" borderId="11" xfId="0" applyFont="1" applyBorder="1"/>
    <xf numFmtId="0" fontId="2" fillId="0" borderId="8" xfId="0" applyFont="1" applyBorder="1"/>
    <xf numFmtId="0" fontId="10" fillId="0" borderId="18" xfId="0" applyFont="1" applyBorder="1" applyAlignment="1">
      <alignment horizontal="left" vertical="center"/>
    </xf>
    <xf numFmtId="0" fontId="10" fillId="0" borderId="20" xfId="0" applyFont="1" applyBorder="1" applyAlignment="1">
      <alignment horizontal="left" vertical="center"/>
    </xf>
    <xf numFmtId="0" fontId="20" fillId="0" borderId="28" xfId="0" applyFont="1" applyBorder="1" applyAlignment="1">
      <alignment vertical="center"/>
    </xf>
    <xf numFmtId="0" fontId="20" fillId="0" borderId="29" xfId="0" applyFont="1" applyBorder="1" applyAlignment="1">
      <alignment vertical="center"/>
    </xf>
    <xf numFmtId="0" fontId="20" fillId="0" borderId="28" xfId="0" applyFont="1" applyBorder="1" applyAlignment="1">
      <alignment horizontal="left" vertical="center"/>
    </xf>
    <xf numFmtId="0" fontId="20" fillId="0" borderId="21" xfId="0" applyFont="1" applyBorder="1" applyAlignment="1">
      <alignment horizontal="left" vertical="center"/>
    </xf>
    <xf numFmtId="0" fontId="20" fillId="0" borderId="32" xfId="0" applyFont="1" applyBorder="1" applyAlignment="1">
      <alignment vertical="center"/>
    </xf>
    <xf numFmtId="0" fontId="20" fillId="0" borderId="42" xfId="0" applyFont="1" applyBorder="1" applyAlignment="1">
      <alignment vertical="center"/>
    </xf>
    <xf numFmtId="0" fontId="21" fillId="0" borderId="7" xfId="0" applyFont="1" applyBorder="1" applyAlignment="1">
      <alignment vertical="center"/>
    </xf>
    <xf numFmtId="0" fontId="21" fillId="0" borderId="11" xfId="0" applyFont="1" applyBorder="1" applyAlignment="1">
      <alignment horizontal="center" vertical="center"/>
    </xf>
    <xf numFmtId="0" fontId="21" fillId="0" borderId="11" xfId="0" applyFont="1" applyBorder="1" applyAlignment="1">
      <alignment vertical="center"/>
    </xf>
    <xf numFmtId="0" fontId="10" fillId="0" borderId="12" xfId="0" applyFont="1" applyBorder="1" applyAlignment="1">
      <alignment horizontal="center" vertical="center"/>
    </xf>
    <xf numFmtId="0" fontId="10" fillId="0" borderId="25" xfId="0" applyFont="1" applyBorder="1" applyAlignment="1">
      <alignment horizontal="center" vertical="center"/>
    </xf>
    <xf numFmtId="0" fontId="11" fillId="0" borderId="59" xfId="0" applyFont="1" applyBorder="1" applyAlignment="1">
      <alignment vertical="center"/>
    </xf>
    <xf numFmtId="0" fontId="11" fillId="0" borderId="60" xfId="0" applyFont="1" applyBorder="1" applyAlignment="1">
      <alignment vertical="center"/>
    </xf>
    <xf numFmtId="0" fontId="11" fillId="0" borderId="64" xfId="0" applyFont="1" applyBorder="1" applyAlignment="1">
      <alignment vertical="center"/>
    </xf>
    <xf numFmtId="0" fontId="11" fillId="0" borderId="65" xfId="0" applyFont="1" applyBorder="1" applyAlignment="1">
      <alignment vertical="center"/>
    </xf>
    <xf numFmtId="0" fontId="11" fillId="0" borderId="66" xfId="0" applyFont="1" applyBorder="1" applyAlignment="1">
      <alignment vertical="center"/>
    </xf>
    <xf numFmtId="0" fontId="11" fillId="0" borderId="67" xfId="0" applyFont="1" applyBorder="1" applyAlignment="1">
      <alignment vertical="center"/>
    </xf>
    <xf numFmtId="0" fontId="21" fillId="0" borderId="68" xfId="0" applyFont="1" applyBorder="1" applyAlignment="1">
      <alignment vertical="center"/>
    </xf>
    <xf numFmtId="0" fontId="21" fillId="0" borderId="69" xfId="0" applyFont="1" applyBorder="1" applyAlignment="1">
      <alignment vertical="center"/>
    </xf>
    <xf numFmtId="0" fontId="21" fillId="0" borderId="70" xfId="0" applyFont="1" applyBorder="1" applyAlignment="1">
      <alignment vertical="center"/>
    </xf>
    <xf numFmtId="0" fontId="10" fillId="0" borderId="66" xfId="0" applyFont="1" applyBorder="1" applyAlignment="1">
      <alignment vertical="center"/>
    </xf>
    <xf numFmtId="0" fontId="11" fillId="0" borderId="68" xfId="0" applyFont="1" applyBorder="1" applyAlignment="1">
      <alignment vertical="center"/>
    </xf>
    <xf numFmtId="0" fontId="11" fillId="0" borderId="69" xfId="0" applyFont="1" applyBorder="1" applyAlignment="1">
      <alignment vertical="center"/>
    </xf>
    <xf numFmtId="0" fontId="11" fillId="0" borderId="70" xfId="0" applyFont="1" applyBorder="1" applyAlignment="1">
      <alignment vertical="center"/>
    </xf>
    <xf numFmtId="0" fontId="11" fillId="0" borderId="72" xfId="0" applyFont="1" applyBorder="1" applyAlignment="1">
      <alignment vertical="center"/>
    </xf>
    <xf numFmtId="0" fontId="11" fillId="0" borderId="52" xfId="0" applyFont="1" applyBorder="1" applyAlignment="1">
      <alignment vertical="center"/>
    </xf>
    <xf numFmtId="0" fontId="11" fillId="0" borderId="1" xfId="0" applyFont="1" applyBorder="1" applyAlignment="1">
      <alignment vertical="center"/>
    </xf>
    <xf numFmtId="0" fontId="2" fillId="0" borderId="9" xfId="0" applyFont="1" applyBorder="1" applyAlignment="1">
      <alignment vertical="center"/>
    </xf>
    <xf numFmtId="0" fontId="2" fillId="0" borderId="2" xfId="0" applyFont="1" applyBorder="1" applyAlignment="1">
      <alignment vertical="center"/>
    </xf>
    <xf numFmtId="0" fontId="11" fillId="0" borderId="3" xfId="0" applyFont="1" applyBorder="1" applyAlignment="1">
      <alignment vertical="center"/>
    </xf>
    <xf numFmtId="0" fontId="2" fillId="0" borderId="0" xfId="0" applyFont="1" applyBorder="1" applyAlignment="1">
      <alignment vertical="center"/>
    </xf>
    <xf numFmtId="0" fontId="2" fillId="0" borderId="4" xfId="0" applyFont="1" applyBorder="1" applyAlignment="1">
      <alignment vertical="center"/>
    </xf>
    <xf numFmtId="14" fontId="11" fillId="0" borderId="3" xfId="0" applyNumberFormat="1" applyFont="1" applyBorder="1" applyAlignment="1">
      <alignment vertical="center"/>
    </xf>
    <xf numFmtId="0" fontId="2" fillId="0" borderId="5" xfId="0" applyFont="1" applyBorder="1" applyAlignment="1">
      <alignment vertical="center"/>
    </xf>
    <xf numFmtId="0" fontId="2" fillId="0" borderId="10" xfId="0" applyFont="1" applyBorder="1" applyAlignment="1">
      <alignment vertical="center"/>
    </xf>
    <xf numFmtId="0" fontId="2" fillId="0" borderId="6" xfId="0" applyFont="1" applyBorder="1" applyAlignment="1">
      <alignment vertical="center"/>
    </xf>
    <xf numFmtId="0" fontId="4" fillId="0" borderId="0" xfId="0" applyNumberFormat="1" applyFont="1" applyBorder="1"/>
    <xf numFmtId="14" fontId="10" fillId="0" borderId="3" xfId="0" applyNumberFormat="1" applyFont="1" applyBorder="1" applyAlignment="1">
      <alignment vertical="center"/>
    </xf>
    <xf numFmtId="0" fontId="6" fillId="0" borderId="19" xfId="0" applyFont="1" applyBorder="1" applyAlignment="1">
      <alignment horizontal="center"/>
    </xf>
    <xf numFmtId="0" fontId="6" fillId="0" borderId="20" xfId="0" applyFont="1" applyBorder="1" applyAlignment="1">
      <alignment horizontal="center"/>
    </xf>
    <xf numFmtId="0" fontId="6" fillId="0" borderId="18" xfId="0" applyFont="1" applyBorder="1" applyAlignment="1">
      <alignment horizontal="center"/>
    </xf>
    <xf numFmtId="0" fontId="22" fillId="0" borderId="0" xfId="0" applyFont="1"/>
    <xf numFmtId="0" fontId="23" fillId="0" borderId="0" xfId="0" applyFont="1"/>
    <xf numFmtId="0" fontId="2" fillId="0" borderId="39" xfId="0" applyFont="1" applyBorder="1"/>
    <xf numFmtId="0" fontId="22" fillId="0" borderId="39" xfId="0" applyFont="1" applyBorder="1"/>
    <xf numFmtId="0" fontId="22" fillId="0" borderId="0" xfId="0" applyFont="1" applyBorder="1"/>
    <xf numFmtId="0" fontId="5" fillId="0" borderId="0" xfId="0" applyFont="1" applyBorder="1" applyAlignment="1">
      <alignment horizontal="center" vertical="center"/>
    </xf>
    <xf numFmtId="0" fontId="12" fillId="0" borderId="9" xfId="0" applyFont="1" applyBorder="1"/>
    <xf numFmtId="0" fontId="6" fillId="0" borderId="9" xfId="0" applyFont="1" applyBorder="1"/>
    <xf numFmtId="0" fontId="6" fillId="0" borderId="2" xfId="0" applyFont="1" applyBorder="1"/>
    <xf numFmtId="14" fontId="6" fillId="0" borderId="2" xfId="0" applyNumberFormat="1" applyFont="1" applyBorder="1"/>
    <xf numFmtId="0" fontId="6" fillId="0" borderId="10" xfId="0" applyFont="1" applyBorder="1"/>
    <xf numFmtId="0" fontId="6" fillId="0" borderId="6" xfId="0" applyFont="1" applyBorder="1"/>
    <xf numFmtId="0" fontId="4" fillId="0" borderId="3" xfId="0" applyFont="1" applyBorder="1" applyAlignment="1">
      <alignment horizontal="left" vertical="center"/>
    </xf>
    <xf numFmtId="0" fontId="4" fillId="0" borderId="0" xfId="0" applyFont="1" applyBorder="1" applyAlignment="1">
      <alignment horizontal="left" vertical="center"/>
    </xf>
    <xf numFmtId="0" fontId="2" fillId="0" borderId="0" xfId="0" applyFont="1" applyBorder="1" applyAlignment="1">
      <alignment horizontal="left" vertical="center"/>
    </xf>
    <xf numFmtId="0" fontId="2" fillId="0" borderId="4" xfId="0" applyFont="1" applyBorder="1" applyAlignment="1">
      <alignment horizontal="left" vertical="center"/>
    </xf>
    <xf numFmtId="0" fontId="6" fillId="0" borderId="5" xfId="0" applyFont="1" applyBorder="1" applyAlignment="1">
      <alignment horizontal="left" vertical="center"/>
    </xf>
    <xf numFmtId="0" fontId="2" fillId="0" borderId="6" xfId="0" applyFont="1" applyBorder="1" applyAlignment="1">
      <alignment horizontal="left" vertical="center"/>
    </xf>
    <xf numFmtId="0" fontId="6" fillId="0" borderId="0" xfId="0" applyFont="1" applyBorder="1" applyAlignment="1">
      <alignment horizontal="left" vertical="center"/>
    </xf>
    <xf numFmtId="0" fontId="2" fillId="0" borderId="0" xfId="0" applyFont="1" applyAlignment="1">
      <alignment horizontal="left" vertical="center"/>
    </xf>
    <xf numFmtId="0" fontId="4" fillId="0" borderId="5" xfId="0" applyFont="1" applyBorder="1"/>
    <xf numFmtId="10" fontId="10" fillId="0" borderId="5" xfId="0" applyNumberFormat="1" applyFont="1" applyBorder="1" applyAlignment="1">
      <alignment horizontal="left"/>
    </xf>
    <xf numFmtId="0" fontId="6" fillId="0" borderId="1" xfId="0" applyFont="1" applyBorder="1" applyAlignment="1">
      <alignment horizontal="left"/>
    </xf>
    <xf numFmtId="0" fontId="21" fillId="0" borderId="9" xfId="0" applyFont="1" applyBorder="1" applyAlignment="1">
      <alignment vertical="top" wrapText="1"/>
    </xf>
    <xf numFmtId="0" fontId="21" fillId="0" borderId="2" xfId="0" applyFont="1" applyBorder="1" applyAlignment="1">
      <alignment horizontal="center"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4" fontId="6" fillId="0" borderId="10" xfId="0" applyNumberFormat="1" applyFont="1" applyBorder="1" applyProtection="1">
      <protection locked="0"/>
    </xf>
    <xf numFmtId="0" fontId="2" fillId="0" borderId="0"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3" xfId="0" applyFont="1" applyBorder="1" applyAlignment="1" applyProtection="1">
      <alignment horizontal="center"/>
      <protection locked="0"/>
    </xf>
    <xf numFmtId="14" fontId="2" fillId="0" borderId="28" xfId="0" applyNumberFormat="1" applyFont="1" applyBorder="1" applyAlignment="1" applyProtection="1">
      <alignment horizontal="left"/>
      <protection locked="0"/>
    </xf>
    <xf numFmtId="0" fontId="2" fillId="0" borderId="21" xfId="0" applyFont="1" applyBorder="1" applyAlignment="1" applyProtection="1">
      <alignment horizontal="center"/>
      <protection locked="0"/>
    </xf>
    <xf numFmtId="0" fontId="2" fillId="0" borderId="29" xfId="0" applyFont="1" applyBorder="1" applyAlignment="1" applyProtection="1">
      <alignment horizontal="center"/>
      <protection locked="0"/>
    </xf>
    <xf numFmtId="14" fontId="2" fillId="0" borderId="32" xfId="0" applyNumberFormat="1" applyFont="1" applyBorder="1" applyAlignment="1" applyProtection="1">
      <alignment horizontal="left"/>
      <protection locked="0"/>
    </xf>
    <xf numFmtId="0" fontId="2" fillId="0" borderId="33" xfId="0" applyFont="1" applyBorder="1" applyAlignment="1" applyProtection="1">
      <alignment horizontal="center"/>
      <protection locked="0"/>
    </xf>
    <xf numFmtId="0" fontId="2" fillId="0" borderId="34" xfId="0" applyFont="1" applyBorder="1" applyAlignment="1" applyProtection="1">
      <alignment horizontal="center"/>
      <protection locked="0"/>
    </xf>
    <xf numFmtId="14" fontId="4" fillId="0" borderId="3" xfId="0" applyNumberFormat="1" applyFont="1" applyBorder="1" applyAlignment="1">
      <alignment horizontal="left"/>
    </xf>
    <xf numFmtId="14" fontId="4" fillId="0" borderId="0" xfId="0" applyNumberFormat="1" applyFont="1" applyBorder="1" applyAlignment="1">
      <alignment horizontal="left"/>
    </xf>
    <xf numFmtId="0" fontId="4" fillId="0" borderId="5" xfId="0" applyFont="1" applyBorder="1" applyAlignment="1">
      <alignment horizontal="center"/>
    </xf>
    <xf numFmtId="0" fontId="6" fillId="0" borderId="0" xfId="0" applyFont="1" applyBorder="1" applyAlignment="1">
      <alignment horizontal="center"/>
    </xf>
    <xf numFmtId="0" fontId="6" fillId="0" borderId="22" xfId="0" applyFont="1" applyBorder="1" applyAlignment="1">
      <alignment horizontal="center"/>
    </xf>
    <xf numFmtId="14" fontId="2" fillId="0" borderId="0" xfId="0" applyNumberFormat="1" applyFont="1" applyBorder="1" applyAlignment="1" applyProtection="1">
      <alignment horizontal="center"/>
      <protection locked="0"/>
    </xf>
    <xf numFmtId="14" fontId="4" fillId="0" borderId="10" xfId="0" applyNumberFormat="1" applyFont="1" applyBorder="1" applyAlignment="1">
      <alignment horizontal="left"/>
    </xf>
    <xf numFmtId="14" fontId="6" fillId="0" borderId="10" xfId="0" applyNumberFormat="1" applyFont="1" applyBorder="1" applyAlignment="1"/>
    <xf numFmtId="14" fontId="6" fillId="0" borderId="10" xfId="0" applyNumberFormat="1" applyFont="1" applyBorder="1" applyAlignment="1">
      <alignment horizontal="left"/>
    </xf>
    <xf numFmtId="14" fontId="6" fillId="0" borderId="6" xfId="0" applyNumberFormat="1" applyFont="1" applyBorder="1" applyAlignment="1">
      <alignment horizontal="left"/>
    </xf>
    <xf numFmtId="0" fontId="3" fillId="0" borderId="10" xfId="0" applyFont="1" applyBorder="1"/>
    <xf numFmtId="0" fontId="10" fillId="0" borderId="2" xfId="0" applyFont="1" applyBorder="1" applyAlignment="1">
      <alignment horizontal="left"/>
    </xf>
    <xf numFmtId="0" fontId="6" fillId="0" borderId="0" xfId="0" applyFont="1" applyBorder="1" applyAlignment="1" applyProtection="1">
      <alignment horizontal="center"/>
      <protection locked="0"/>
    </xf>
    <xf numFmtId="0" fontId="6" fillId="0" borderId="5" xfId="0" applyFont="1" applyBorder="1" applyAlignment="1">
      <alignment horizontal="center"/>
    </xf>
    <xf numFmtId="0" fontId="6" fillId="0" borderId="0" xfId="0" applyFont="1" applyBorder="1" applyProtection="1">
      <protection locked="0"/>
    </xf>
    <xf numFmtId="0" fontId="2" fillId="0" borderId="10" xfId="0" applyFont="1" applyBorder="1" applyAlignment="1" applyProtection="1">
      <alignment horizontal="center"/>
      <protection locked="0"/>
    </xf>
    <xf numFmtId="0" fontId="6" fillId="0" borderId="10" xfId="0" applyFont="1" applyBorder="1" applyProtection="1">
      <protection locked="0"/>
    </xf>
    <xf numFmtId="0" fontId="4" fillId="0" borderId="3" xfId="0" applyFont="1" applyBorder="1" applyAlignment="1">
      <alignment horizontal="center"/>
    </xf>
    <xf numFmtId="0" fontId="5" fillId="0" borderId="1" xfId="0" applyFont="1" applyBorder="1" applyAlignment="1">
      <alignment horizontal="center"/>
    </xf>
    <xf numFmtId="0" fontId="3" fillId="0" borderId="3" xfId="0" applyFont="1" applyBorder="1" applyAlignment="1">
      <alignment horizontal="center"/>
    </xf>
    <xf numFmtId="0" fontId="14" fillId="0" borderId="3"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5" xfId="0" applyFont="1" applyBorder="1" applyAlignment="1" applyProtection="1">
      <alignment horizontal="center"/>
      <protection locked="0"/>
    </xf>
    <xf numFmtId="10" fontId="6" fillId="0" borderId="0" xfId="0" applyNumberFormat="1" applyFont="1" applyAlignment="1">
      <alignment horizontal="center"/>
    </xf>
    <xf numFmtId="0" fontId="14" fillId="0" borderId="14" xfId="0" applyFont="1" applyBorder="1" applyAlignment="1" applyProtection="1">
      <alignment horizontal="center"/>
      <protection locked="0"/>
    </xf>
    <xf numFmtId="9" fontId="7" fillId="9" borderId="21" xfId="2" applyFont="1" applyFill="1" applyBorder="1" applyProtection="1">
      <protection locked="0"/>
    </xf>
    <xf numFmtId="9" fontId="3" fillId="9" borderId="21" xfId="2" applyFont="1" applyFill="1" applyBorder="1" applyProtection="1">
      <protection locked="0"/>
    </xf>
    <xf numFmtId="164" fontId="7" fillId="0" borderId="33" xfId="0" applyNumberFormat="1" applyFont="1" applyBorder="1"/>
    <xf numFmtId="9" fontId="7" fillId="9" borderId="33" xfId="2" applyFont="1" applyFill="1" applyBorder="1" applyProtection="1">
      <protection locked="0"/>
    </xf>
    <xf numFmtId="9" fontId="3" fillId="9" borderId="33" xfId="2" applyFont="1" applyFill="1" applyBorder="1" applyProtection="1">
      <protection locked="0"/>
    </xf>
    <xf numFmtId="164" fontId="3" fillId="0" borderId="33" xfId="0" applyNumberFormat="1" applyFont="1" applyBorder="1"/>
    <xf numFmtId="9" fontId="3" fillId="0" borderId="34" xfId="2" applyFont="1" applyBorder="1"/>
    <xf numFmtId="164" fontId="4" fillId="0" borderId="36" xfId="0" applyNumberFormat="1" applyFont="1" applyBorder="1"/>
    <xf numFmtId="9" fontId="4" fillId="0" borderId="36" xfId="2" applyFont="1" applyBorder="1"/>
    <xf numFmtId="9" fontId="4" fillId="0" borderId="37" xfId="2" applyFont="1" applyBorder="1"/>
    <xf numFmtId="164" fontId="6" fillId="0" borderId="0" xfId="0" applyNumberFormat="1" applyFont="1"/>
    <xf numFmtId="9" fontId="6" fillId="0" borderId="0" xfId="0" applyNumberFormat="1" applyFont="1"/>
    <xf numFmtId="0" fontId="4" fillId="0" borderId="0" xfId="0" applyFont="1" applyProtection="1"/>
    <xf numFmtId="0" fontId="2" fillId="0" borderId="28" xfId="0" applyFont="1" applyBorder="1" applyAlignment="1"/>
    <xf numFmtId="164" fontId="7" fillId="0" borderId="36" xfId="0" applyNumberFormat="1" applyFont="1" applyBorder="1"/>
    <xf numFmtId="164" fontId="7" fillId="0" borderId="29" xfId="0" applyNumberFormat="1" applyFont="1" applyBorder="1"/>
    <xf numFmtId="0" fontId="2" fillId="0" borderId="32" xfId="0" applyFont="1" applyBorder="1" applyAlignment="1"/>
    <xf numFmtId="164" fontId="7" fillId="0" borderId="34" xfId="0" applyNumberFormat="1" applyFont="1" applyBorder="1"/>
    <xf numFmtId="0" fontId="2" fillId="0" borderId="86" xfId="0" applyFont="1" applyBorder="1" applyAlignment="1"/>
    <xf numFmtId="164" fontId="7" fillId="0" borderId="88" xfId="0" applyNumberFormat="1" applyFont="1" applyBorder="1"/>
    <xf numFmtId="164" fontId="7" fillId="0" borderId="89" xfId="0" applyNumberFormat="1" applyFont="1" applyBorder="1"/>
    <xf numFmtId="9" fontId="7" fillId="9" borderId="87" xfId="2" applyFont="1" applyFill="1" applyBorder="1" applyProtection="1">
      <protection locked="0"/>
    </xf>
    <xf numFmtId="164" fontId="7" fillId="0" borderId="87" xfId="0" applyNumberFormat="1" applyFont="1" applyBorder="1"/>
    <xf numFmtId="9" fontId="3" fillId="9" borderId="87" xfId="2" applyFont="1" applyFill="1" applyBorder="1" applyProtection="1">
      <protection locked="0"/>
    </xf>
    <xf numFmtId="164" fontId="3" fillId="0" borderId="87" xfId="0" applyNumberFormat="1" applyFont="1" applyBorder="1"/>
    <xf numFmtId="9" fontId="3" fillId="0" borderId="88" xfId="2" applyFont="1" applyBorder="1"/>
    <xf numFmtId="0" fontId="4" fillId="0" borderId="17" xfId="0" applyFont="1" applyBorder="1" applyAlignment="1">
      <alignment horizontal="center" wrapText="1"/>
    </xf>
    <xf numFmtId="0" fontId="4" fillId="0" borderId="85" xfId="0" applyFont="1" applyBorder="1" applyAlignment="1">
      <alignment horizontal="center"/>
    </xf>
    <xf numFmtId="0" fontId="4" fillId="0" borderId="16" xfId="0" applyFont="1" applyBorder="1" applyAlignment="1">
      <alignment horizontal="center"/>
    </xf>
    <xf numFmtId="0" fontId="4" fillId="0" borderId="17" xfId="0" applyFont="1" applyBorder="1" applyAlignment="1">
      <alignment horizontal="center"/>
    </xf>
    <xf numFmtId="44" fontId="6" fillId="0" borderId="0" xfId="0" applyNumberFormat="1" applyFont="1"/>
    <xf numFmtId="0" fontId="4" fillId="0" borderId="13" xfId="0" applyFont="1" applyBorder="1" applyAlignment="1" applyProtection="1">
      <alignment horizontal="center"/>
    </xf>
    <xf numFmtId="0" fontId="10" fillId="0" borderId="13" xfId="0" applyFont="1" applyBorder="1" applyAlignment="1" applyProtection="1">
      <alignment horizontal="center"/>
    </xf>
    <xf numFmtId="0" fontId="6" fillId="0" borderId="22" xfId="0" applyFont="1" applyBorder="1" applyAlignment="1">
      <alignment horizontal="center"/>
    </xf>
    <xf numFmtId="0" fontId="2" fillId="0" borderId="9" xfId="0" applyFont="1" applyBorder="1" applyAlignment="1">
      <alignment horizontal="center"/>
    </xf>
    <xf numFmtId="0" fontId="6" fillId="0" borderId="0" xfId="0" applyFont="1" applyBorder="1" applyAlignment="1">
      <alignment horizontal="center"/>
    </xf>
    <xf numFmtId="9" fontId="2" fillId="10" borderId="0" xfId="0" applyNumberFormat="1" applyFont="1" applyFill="1" applyBorder="1" applyProtection="1">
      <protection locked="0"/>
    </xf>
    <xf numFmtId="10" fontId="2" fillId="10" borderId="13" xfId="2" applyNumberFormat="1" applyFont="1" applyFill="1" applyBorder="1" applyAlignment="1" applyProtection="1">
      <alignment horizontal="center"/>
      <protection locked="0"/>
    </xf>
    <xf numFmtId="0" fontId="2" fillId="0" borderId="0" xfId="0" applyFont="1" applyProtection="1"/>
    <xf numFmtId="0" fontId="2" fillId="0" borderId="3" xfId="0" applyFont="1" applyBorder="1" applyProtection="1"/>
    <xf numFmtId="0" fontId="2" fillId="0" borderId="0" xfId="0" applyFont="1" applyBorder="1" applyProtection="1"/>
    <xf numFmtId="0" fontId="2" fillId="0" borderId="4" xfId="0" applyFont="1" applyBorder="1" applyProtection="1"/>
    <xf numFmtId="0" fontId="6" fillId="0" borderId="3" xfId="0" applyFont="1" applyBorder="1" applyProtection="1"/>
    <xf numFmtId="0" fontId="2" fillId="0" borderId="5" xfId="0" applyFont="1" applyBorder="1" applyProtection="1"/>
    <xf numFmtId="0" fontId="2" fillId="0" borderId="10" xfId="0" applyFont="1" applyBorder="1" applyProtection="1"/>
    <xf numFmtId="0" fontId="2" fillId="0" borderId="6" xfId="0" applyFont="1" applyBorder="1" applyProtection="1"/>
    <xf numFmtId="0" fontId="2" fillId="0" borderId="7" xfId="0" applyFont="1" applyBorder="1" applyProtection="1"/>
    <xf numFmtId="0" fontId="2" fillId="0" borderId="11" xfId="0" applyFont="1" applyBorder="1" applyProtection="1"/>
    <xf numFmtId="0" fontId="2" fillId="0" borderId="8" xfId="0" applyFont="1" applyBorder="1" applyProtection="1"/>
    <xf numFmtId="0" fontId="2" fillId="0" borderId="30" xfId="0" applyFont="1" applyBorder="1" applyProtection="1"/>
    <xf numFmtId="0" fontId="2" fillId="0" borderId="0" xfId="0" applyFont="1" applyBorder="1" applyAlignment="1" applyProtection="1">
      <alignment horizontal="center"/>
    </xf>
    <xf numFmtId="10" fontId="2" fillId="0" borderId="13" xfId="2" applyNumberFormat="1" applyFont="1" applyFill="1" applyBorder="1" applyAlignment="1" applyProtection="1">
      <alignment horizontal="center"/>
    </xf>
    <xf numFmtId="0" fontId="2" fillId="10" borderId="5" xfId="0" applyFont="1" applyFill="1" applyBorder="1" applyProtection="1"/>
    <xf numFmtId="0" fontId="2" fillId="10" borderId="10" xfId="0" applyFont="1" applyFill="1" applyBorder="1" applyProtection="1"/>
    <xf numFmtId="0" fontId="2" fillId="10" borderId="6" xfId="0" applyFont="1" applyFill="1" applyBorder="1" applyProtection="1"/>
    <xf numFmtId="0" fontId="2" fillId="10" borderId="10" xfId="0" applyFont="1" applyFill="1" applyBorder="1" applyAlignment="1" applyProtection="1">
      <alignment horizontal="center"/>
    </xf>
    <xf numFmtId="10" fontId="4" fillId="10" borderId="14" xfId="2" applyNumberFormat="1" applyFont="1" applyFill="1" applyBorder="1" applyAlignment="1" applyProtection="1">
      <alignment horizontal="center"/>
    </xf>
    <xf numFmtId="0" fontId="2" fillId="0" borderId="1" xfId="0" applyFont="1" applyBorder="1" applyProtection="1"/>
    <xf numFmtId="0" fontId="2" fillId="0" borderId="9" xfId="0" applyFont="1" applyBorder="1" applyProtection="1"/>
    <xf numFmtId="0" fontId="2" fillId="0" borderId="2" xfId="0" applyFont="1" applyBorder="1" applyProtection="1"/>
    <xf numFmtId="0" fontId="0" fillId="0" borderId="0" xfId="0" applyAlignment="1">
      <alignment horizontal="right"/>
    </xf>
    <xf numFmtId="0" fontId="15" fillId="0" borderId="0" xfId="0" applyFont="1" applyBorder="1" applyAlignment="1" applyProtection="1">
      <protection locked="0"/>
    </xf>
    <xf numFmtId="0" fontId="15" fillId="0" borderId="4" xfId="0" applyFont="1" applyBorder="1" applyAlignment="1" applyProtection="1">
      <protection locked="0"/>
    </xf>
    <xf numFmtId="0" fontId="15" fillId="0" borderId="0" xfId="0" applyFont="1" applyBorder="1" applyAlignment="1" applyProtection="1">
      <alignment horizontal="left"/>
      <protection locked="0"/>
    </xf>
    <xf numFmtId="0" fontId="0" fillId="0" borderId="0" xfId="0" applyAlignment="1"/>
    <xf numFmtId="0" fontId="2" fillId="0" borderId="0" xfId="0" applyFont="1" applyAlignment="1"/>
    <xf numFmtId="0" fontId="2" fillId="0" borderId="27" xfId="0" applyFont="1" applyBorder="1" applyProtection="1"/>
    <xf numFmtId="0" fontId="7" fillId="0" borderId="27" xfId="0" applyFont="1" applyBorder="1" applyProtection="1"/>
    <xf numFmtId="0" fontId="7" fillId="0" borderId="27" xfId="0" applyFont="1" applyBorder="1" applyAlignment="1" applyProtection="1">
      <alignment wrapText="1"/>
    </xf>
    <xf numFmtId="43" fontId="7" fillId="0" borderId="27" xfId="3" applyFont="1" applyBorder="1" applyProtection="1"/>
    <xf numFmtId="0" fontId="6" fillId="0" borderId="10" xfId="0" applyFont="1" applyBorder="1" applyAlignment="1">
      <alignment horizontal="center"/>
    </xf>
    <xf numFmtId="170" fontId="2" fillId="0" borderId="0" xfId="2" applyNumberFormat="1" applyFont="1" applyProtection="1"/>
    <xf numFmtId="0" fontId="4" fillId="0" borderId="22" xfId="0" applyFont="1" applyBorder="1" applyAlignment="1">
      <alignment horizontal="center"/>
    </xf>
    <xf numFmtId="0" fontId="2" fillId="0" borderId="0" xfId="0" applyFont="1" applyBorder="1" applyAlignment="1">
      <alignment horizontal="center"/>
    </xf>
    <xf numFmtId="0" fontId="2" fillId="0" borderId="4" xfId="0" applyFont="1" applyBorder="1" applyAlignment="1">
      <alignment horizontal="center"/>
    </xf>
    <xf numFmtId="0" fontId="2" fillId="0" borderId="10" xfId="0" applyFont="1" applyBorder="1" applyAlignment="1">
      <alignment horizontal="center"/>
    </xf>
    <xf numFmtId="0" fontId="2" fillId="0" borderId="9" xfId="0" applyFont="1" applyBorder="1" applyAlignment="1">
      <alignment horizontal="center"/>
    </xf>
    <xf numFmtId="0" fontId="2" fillId="0" borderId="2" xfId="0" applyFont="1" applyBorder="1" applyAlignment="1">
      <alignment horizontal="center"/>
    </xf>
    <xf numFmtId="0" fontId="4" fillId="0" borderId="10" xfId="0" applyFont="1" applyBorder="1" applyAlignment="1">
      <alignment horizontal="center"/>
    </xf>
    <xf numFmtId="0" fontId="4" fillId="0" borderId="6" xfId="0" applyFont="1" applyBorder="1" applyAlignment="1">
      <alignment horizontal="center"/>
    </xf>
    <xf numFmtId="0" fontId="2" fillId="0" borderId="1" xfId="0" applyFont="1" applyBorder="1" applyAlignment="1">
      <alignment horizontal="center"/>
    </xf>
    <xf numFmtId="44" fontId="2" fillId="0" borderId="27" xfId="0" applyNumberFormat="1" applyFont="1" applyBorder="1"/>
    <xf numFmtId="0" fontId="2" fillId="7" borderId="27" xfId="0" applyFont="1" applyFill="1" applyBorder="1" applyAlignment="1">
      <alignment horizontal="center"/>
    </xf>
    <xf numFmtId="0" fontId="2" fillId="6" borderId="27" xfId="0" applyFont="1" applyFill="1" applyBorder="1" applyAlignment="1" applyProtection="1">
      <alignment horizontal="center"/>
      <protection locked="0"/>
    </xf>
    <xf numFmtId="0" fontId="2" fillId="0" borderId="27" xfId="0" applyFont="1" applyBorder="1" applyAlignment="1">
      <alignment horizontal="center"/>
    </xf>
    <xf numFmtId="44" fontId="2" fillId="0" borderId="27" xfId="1" applyFont="1" applyBorder="1" applyAlignment="1">
      <alignment horizontal="center"/>
    </xf>
    <xf numFmtId="44" fontId="2" fillId="0" borderId="27" xfId="0" applyNumberFormat="1" applyFont="1" applyBorder="1" applyAlignment="1">
      <alignment horizontal="center"/>
    </xf>
    <xf numFmtId="43" fontId="2" fillId="0" borderId="27" xfId="0" applyNumberFormat="1" applyFont="1" applyBorder="1" applyAlignment="1">
      <alignment horizontal="center"/>
    </xf>
    <xf numFmtId="44" fontId="2" fillId="0" borderId="93" xfId="0" applyNumberFormat="1" applyFont="1" applyBorder="1" applyAlignment="1">
      <alignment horizontal="center"/>
    </xf>
    <xf numFmtId="0" fontId="3" fillId="5" borderId="15" xfId="0" applyFont="1" applyFill="1" applyBorder="1"/>
    <xf numFmtId="0" fontId="9" fillId="5" borderId="16" xfId="0" applyFont="1" applyFill="1" applyBorder="1"/>
    <xf numFmtId="44" fontId="10" fillId="5" borderId="16" xfId="1" applyFont="1" applyFill="1" applyBorder="1"/>
    <xf numFmtId="0" fontId="11" fillId="5" borderId="16" xfId="0" applyFont="1" applyFill="1" applyBorder="1" applyAlignment="1">
      <alignment horizontal="center"/>
    </xf>
    <xf numFmtId="0" fontId="11" fillId="5" borderId="16" xfId="0" applyFont="1" applyFill="1" applyBorder="1"/>
    <xf numFmtId="44" fontId="10" fillId="5" borderId="17" xfId="1" applyFont="1" applyFill="1" applyBorder="1"/>
    <xf numFmtId="0" fontId="2" fillId="0" borderId="0" xfId="0" applyFont="1" applyBorder="1" applyAlignment="1" applyProtection="1">
      <alignment horizontal="center"/>
    </xf>
    <xf numFmtId="0" fontId="4" fillId="0" borderId="22" xfId="0" applyFont="1" applyBorder="1" applyAlignment="1">
      <alignment horizontal="center"/>
    </xf>
    <xf numFmtId="0" fontId="2" fillId="0" borderId="0" xfId="0" applyFont="1" applyBorder="1" applyAlignment="1">
      <alignment horizontal="center"/>
    </xf>
    <xf numFmtId="0" fontId="2" fillId="0" borderId="4" xfId="0" applyFont="1" applyBorder="1" applyAlignment="1">
      <alignment horizontal="center"/>
    </xf>
    <xf numFmtId="0" fontId="4" fillId="0" borderId="10" xfId="0" applyFont="1" applyBorder="1" applyAlignment="1">
      <alignment horizontal="center"/>
    </xf>
    <xf numFmtId="0" fontId="2" fillId="0" borderId="1" xfId="0" applyFont="1" applyBorder="1" applyAlignment="1">
      <alignment horizontal="center"/>
    </xf>
    <xf numFmtId="0" fontId="2" fillId="0" borderId="9" xfId="0" applyFont="1" applyBorder="1" applyAlignment="1">
      <alignment horizontal="center"/>
    </xf>
    <xf numFmtId="0" fontId="2" fillId="0" borderId="2" xfId="0" applyFont="1" applyBorder="1" applyAlignment="1">
      <alignment horizontal="center"/>
    </xf>
    <xf numFmtId="14" fontId="4" fillId="0" borderId="0" xfId="0" applyNumberFormat="1" applyFont="1" applyBorder="1" applyAlignment="1">
      <alignment horizontal="center"/>
    </xf>
    <xf numFmtId="0" fontId="4" fillId="0" borderId="6" xfId="0" applyFont="1" applyBorder="1" applyAlignment="1">
      <alignment horizontal="center"/>
    </xf>
    <xf numFmtId="0" fontId="2" fillId="0" borderId="10" xfId="0" applyFont="1" applyBorder="1" applyAlignment="1">
      <alignment horizontal="center"/>
    </xf>
    <xf numFmtId="0" fontId="6" fillId="3" borderId="21" xfId="0" applyFont="1" applyFill="1" applyBorder="1" applyAlignment="1">
      <alignment horizontal="center" wrapText="1"/>
    </xf>
    <xf numFmtId="0" fontId="6" fillId="3" borderId="21" xfId="0" applyFont="1" applyFill="1" applyBorder="1" applyAlignment="1" applyProtection="1">
      <alignment horizontal="center" wrapText="1"/>
    </xf>
    <xf numFmtId="0" fontId="6" fillId="3" borderId="21" xfId="0" applyFont="1" applyFill="1" applyBorder="1" applyAlignment="1" applyProtection="1">
      <alignment horizontal="left" wrapText="1"/>
    </xf>
    <xf numFmtId="10" fontId="6" fillId="3" borderId="21" xfId="2" applyNumberFormat="1" applyFont="1" applyFill="1" applyBorder="1" applyAlignment="1" applyProtection="1">
      <alignment horizontal="center" wrapText="1"/>
    </xf>
    <xf numFmtId="0" fontId="6" fillId="3" borderId="28" xfId="0" applyFont="1" applyFill="1" applyBorder="1" applyAlignment="1">
      <alignment horizontal="center" wrapText="1"/>
    </xf>
    <xf numFmtId="164" fontId="6" fillId="3" borderId="29" xfId="0" applyNumberFormat="1" applyFont="1" applyFill="1" applyBorder="1" applyAlignment="1">
      <alignment horizontal="center" wrapText="1"/>
    </xf>
    <xf numFmtId="44" fontId="7" fillId="0" borderId="33" xfId="1" applyFont="1" applyBorder="1" applyProtection="1">
      <protection locked="0"/>
    </xf>
    <xf numFmtId="0" fontId="3" fillId="0" borderId="2" xfId="0" applyFont="1" applyBorder="1"/>
    <xf numFmtId="0" fontId="4" fillId="5" borderId="21" xfId="0" applyFont="1" applyFill="1" applyBorder="1" applyAlignment="1">
      <alignment horizontal="center" wrapText="1"/>
    </xf>
    <xf numFmtId="0" fontId="4" fillId="5" borderId="21" xfId="0" applyFont="1" applyFill="1" applyBorder="1" applyAlignment="1">
      <alignment horizontal="left" wrapText="1"/>
    </xf>
    <xf numFmtId="10" fontId="4" fillId="5" borderId="21" xfId="2" applyNumberFormat="1" applyFont="1" applyFill="1" applyBorder="1" applyAlignment="1">
      <alignment horizontal="center" wrapText="1"/>
    </xf>
    <xf numFmtId="0" fontId="4" fillId="5" borderId="21" xfId="0" applyFont="1" applyFill="1" applyBorder="1"/>
    <xf numFmtId="10" fontId="4" fillId="5" borderId="21" xfId="2" applyNumberFormat="1" applyFont="1" applyFill="1" applyBorder="1"/>
    <xf numFmtId="10" fontId="4" fillId="5" borderId="21" xfId="0" applyNumberFormat="1" applyFont="1" applyFill="1" applyBorder="1"/>
    <xf numFmtId="10" fontId="4" fillId="5" borderId="21" xfId="2" applyNumberFormat="1" applyFont="1" applyFill="1" applyBorder="1" applyAlignment="1">
      <alignment horizontal="center"/>
    </xf>
    <xf numFmtId="0" fontId="3" fillId="5" borderId="21" xfId="0" applyFont="1" applyFill="1" applyBorder="1"/>
    <xf numFmtId="0" fontId="4" fillId="5" borderId="21" xfId="0" applyFont="1" applyFill="1" applyBorder="1" applyAlignment="1">
      <alignment wrapText="1"/>
    </xf>
    <xf numFmtId="0" fontId="9" fillId="5" borderId="21" xfId="0" applyFont="1" applyFill="1" applyBorder="1"/>
    <xf numFmtId="44" fontId="10" fillId="5" borderId="21" xfId="1" applyFont="1" applyFill="1" applyBorder="1"/>
    <xf numFmtId="0" fontId="11" fillId="5" borderId="21" xfId="0" applyFont="1" applyFill="1" applyBorder="1" applyAlignment="1">
      <alignment horizontal="center"/>
    </xf>
    <xf numFmtId="0" fontId="11" fillId="5" borderId="21" xfId="0" applyFont="1" applyFill="1" applyBorder="1"/>
    <xf numFmtId="0" fontId="4" fillId="5" borderId="18" xfId="0" applyFont="1" applyFill="1" applyBorder="1" applyAlignment="1">
      <alignment horizontal="center" wrapText="1"/>
    </xf>
    <xf numFmtId="0" fontId="4" fillId="5" borderId="19" xfId="0" applyFont="1" applyFill="1" applyBorder="1" applyAlignment="1">
      <alignment horizontal="center" wrapText="1"/>
    </xf>
    <xf numFmtId="0" fontId="4" fillId="5" borderId="19" xfId="0" applyFont="1" applyFill="1" applyBorder="1" applyAlignment="1">
      <alignment horizontal="left" wrapText="1"/>
    </xf>
    <xf numFmtId="10" fontId="4" fillId="5" borderId="19" xfId="2" applyNumberFormat="1" applyFont="1" applyFill="1" applyBorder="1" applyAlignment="1">
      <alignment horizontal="center" wrapText="1"/>
    </xf>
    <xf numFmtId="0" fontId="4" fillId="5" borderId="19" xfId="0" applyFont="1" applyFill="1" applyBorder="1"/>
    <xf numFmtId="10" fontId="4" fillId="5" borderId="19" xfId="2" applyNumberFormat="1" applyFont="1" applyFill="1" applyBorder="1"/>
    <xf numFmtId="10" fontId="4" fillId="5" borderId="19" xfId="0" applyNumberFormat="1" applyFont="1" applyFill="1" applyBorder="1"/>
    <xf numFmtId="10" fontId="4" fillId="5" borderId="19" xfId="2" applyNumberFormat="1" applyFont="1" applyFill="1" applyBorder="1" applyAlignment="1">
      <alignment horizontal="center"/>
    </xf>
    <xf numFmtId="10" fontId="4" fillId="5" borderId="20" xfId="2" applyNumberFormat="1" applyFont="1" applyFill="1" applyBorder="1" applyAlignment="1">
      <alignment horizontal="center"/>
    </xf>
    <xf numFmtId="0" fontId="3" fillId="5" borderId="28" xfId="0" applyFont="1" applyFill="1" applyBorder="1"/>
    <xf numFmtId="44" fontId="10" fillId="5" borderId="29" xfId="1" applyFont="1" applyFill="1" applyBorder="1"/>
    <xf numFmtId="0" fontId="4" fillId="5" borderId="28" xfId="0" applyFont="1" applyFill="1" applyBorder="1" applyAlignment="1">
      <alignment horizontal="center" wrapText="1"/>
    </xf>
    <xf numFmtId="10" fontId="4" fillId="5" borderId="29" xfId="2" applyNumberFormat="1" applyFont="1" applyFill="1" applyBorder="1" applyAlignment="1">
      <alignment horizontal="center"/>
    </xf>
    <xf numFmtId="0" fontId="3" fillId="5" borderId="38" xfId="0" applyFont="1" applyFill="1" applyBorder="1"/>
    <xf numFmtId="0" fontId="2" fillId="0" borderId="0" xfId="0" applyFont="1" applyFill="1"/>
    <xf numFmtId="0" fontId="2" fillId="0" borderId="0" xfId="0" applyFont="1" applyFill="1" applyBorder="1"/>
    <xf numFmtId="0" fontId="2" fillId="0" borderId="21" xfId="0" applyFont="1" applyFill="1" applyBorder="1" applyAlignment="1" applyProtection="1">
      <alignment horizontal="center"/>
      <protection locked="0"/>
    </xf>
    <xf numFmtId="0" fontId="2" fillId="0" borderId="9" xfId="0" applyFont="1" applyFill="1" applyBorder="1"/>
    <xf numFmtId="43" fontId="2" fillId="0" borderId="21" xfId="3" applyFont="1" applyBorder="1" applyAlignment="1">
      <alignment horizontal="center"/>
    </xf>
    <xf numFmtId="44" fontId="2" fillId="0" borderId="21" xfId="0" applyNumberFormat="1" applyFont="1" applyFill="1" applyBorder="1" applyAlignment="1" applyProtection="1">
      <alignment horizontal="center"/>
    </xf>
    <xf numFmtId="44" fontId="2" fillId="0" borderId="4" xfId="0" applyNumberFormat="1" applyFont="1" applyBorder="1"/>
    <xf numFmtId="0" fontId="5" fillId="0" borderId="12" xfId="0" applyFont="1" applyBorder="1" applyAlignment="1" applyProtection="1">
      <alignment horizontal="center"/>
    </xf>
    <xf numFmtId="0" fontId="2" fillId="0" borderId="9" xfId="0" applyFont="1" applyBorder="1" applyAlignment="1" applyProtection="1">
      <alignment horizontal="center"/>
    </xf>
    <xf numFmtId="0" fontId="2" fillId="0" borderId="2" xfId="0" applyFont="1" applyBorder="1" applyAlignment="1" applyProtection="1">
      <alignment horizontal="center"/>
    </xf>
    <xf numFmtId="14" fontId="6" fillId="0" borderId="10" xfId="0" applyNumberFormat="1" applyFont="1" applyFill="1" applyBorder="1" applyAlignment="1" applyProtection="1">
      <alignment horizontal="center"/>
    </xf>
    <xf numFmtId="14" fontId="6" fillId="0" borderId="6" xfId="0" applyNumberFormat="1" applyFont="1" applyFill="1" applyBorder="1" applyAlignment="1" applyProtection="1">
      <alignment horizontal="center"/>
    </xf>
    <xf numFmtId="0" fontId="2" fillId="0" borderId="0" xfId="0" applyFont="1" applyFill="1" applyBorder="1" applyProtection="1"/>
    <xf numFmtId="0" fontId="2" fillId="0" borderId="4" xfId="0" applyFont="1" applyFill="1" applyBorder="1" applyProtection="1"/>
    <xf numFmtId="0" fontId="2" fillId="0" borderId="9" xfId="0" applyFont="1" applyFill="1" applyBorder="1" applyAlignment="1" applyProtection="1"/>
    <xf numFmtId="0" fontId="2" fillId="0" borderId="12" xfId="0" applyFont="1" applyFill="1" applyBorder="1" applyAlignment="1" applyProtection="1">
      <alignment horizontal="center"/>
    </xf>
    <xf numFmtId="0" fontId="2" fillId="0" borderId="2" xfId="0" applyFont="1" applyFill="1" applyBorder="1" applyAlignment="1" applyProtection="1">
      <alignment horizontal="center"/>
    </xf>
    <xf numFmtId="14" fontId="4" fillId="0" borderId="10" xfId="0" applyNumberFormat="1" applyFont="1" applyFill="1" applyBorder="1" applyAlignment="1" applyProtection="1">
      <alignment horizontal="center"/>
    </xf>
    <xf numFmtId="0" fontId="4" fillId="0" borderId="14" xfId="0" applyFont="1" applyFill="1" applyBorder="1" applyAlignment="1" applyProtection="1">
      <alignment horizontal="center"/>
    </xf>
    <xf numFmtId="10" fontId="6" fillId="0" borderId="6" xfId="0" applyNumberFormat="1" applyFont="1" applyFill="1" applyBorder="1" applyAlignment="1" applyProtection="1">
      <alignment horizontal="center"/>
    </xf>
    <xf numFmtId="14" fontId="4" fillId="0" borderId="0" xfId="0" applyNumberFormat="1" applyFont="1" applyFill="1" applyBorder="1" applyAlignment="1" applyProtection="1"/>
    <xf numFmtId="0" fontId="6" fillId="0" borderId="0" xfId="0" applyFont="1" applyBorder="1" applyProtection="1"/>
    <xf numFmtId="10" fontId="4" fillId="0" borderId="0" xfId="0" applyNumberFormat="1" applyFont="1" applyBorder="1" applyAlignment="1" applyProtection="1">
      <alignment horizontal="center"/>
    </xf>
    <xf numFmtId="0" fontId="4" fillId="0" borderId="6" xfId="0" applyFont="1" applyFill="1" applyBorder="1" applyAlignment="1" applyProtection="1">
      <alignment horizontal="center"/>
    </xf>
    <xf numFmtId="0" fontId="4" fillId="0" borderId="10" xfId="0" applyFont="1" applyBorder="1" applyAlignment="1" applyProtection="1">
      <alignment horizontal="center"/>
    </xf>
    <xf numFmtId="0" fontId="7" fillId="0" borderId="10" xfId="0" applyFont="1" applyFill="1" applyBorder="1" applyProtection="1"/>
    <xf numFmtId="9" fontId="7" fillId="0" borderId="10" xfId="2" applyFont="1" applyFill="1" applyBorder="1" applyAlignment="1" applyProtection="1">
      <alignment horizontal="center"/>
    </xf>
    <xf numFmtId="44" fontId="7" fillId="0" borderId="10" xfId="0" applyNumberFormat="1" applyFont="1" applyFill="1" applyBorder="1" applyProtection="1"/>
    <xf numFmtId="0" fontId="6" fillId="0" borderId="11" xfId="0" applyFont="1" applyBorder="1" applyAlignment="1" applyProtection="1">
      <alignment horizontal="center"/>
    </xf>
    <xf numFmtId="0" fontId="6" fillId="0" borderId="8" xfId="0" applyFont="1" applyBorder="1" applyAlignment="1" applyProtection="1">
      <alignment horizontal="center"/>
    </xf>
    <xf numFmtId="0" fontId="4" fillId="0" borderId="9" xfId="0" applyFont="1" applyBorder="1" applyAlignment="1" applyProtection="1">
      <alignment horizontal="center"/>
    </xf>
    <xf numFmtId="0" fontId="4" fillId="0" borderId="0" xfId="0" applyFont="1" applyBorder="1" applyAlignment="1" applyProtection="1">
      <alignment horizontal="center"/>
    </xf>
    <xf numFmtId="164" fontId="4" fillId="0" borderId="14" xfId="0" applyNumberFormat="1" applyFont="1" applyBorder="1" applyAlignment="1" applyProtection="1">
      <alignment horizontal="center"/>
    </xf>
    <xf numFmtId="0" fontId="6" fillId="0" borderId="23" xfId="0" applyFont="1" applyBorder="1" applyAlignment="1" applyProtection="1">
      <alignment horizontal="center" wrapText="1"/>
    </xf>
    <xf numFmtId="0" fontId="6" fillId="0" borderId="24" xfId="0" applyFont="1" applyBorder="1" applyAlignment="1" applyProtection="1">
      <alignment horizontal="center" wrapText="1"/>
    </xf>
    <xf numFmtId="0" fontId="6" fillId="0" borderId="25" xfId="0" applyFont="1" applyBorder="1" applyAlignment="1" applyProtection="1">
      <alignment horizontal="center" wrapText="1"/>
    </xf>
    <xf numFmtId="0" fontId="6" fillId="0" borderId="23" xfId="0" applyFont="1" applyFill="1" applyBorder="1" applyAlignment="1" applyProtection="1">
      <alignment horizontal="center" wrapText="1"/>
    </xf>
    <xf numFmtId="0" fontId="6" fillId="0" borderId="94" xfId="0" applyFont="1" applyFill="1" applyBorder="1" applyAlignment="1" applyProtection="1">
      <alignment horizontal="center" wrapText="1"/>
    </xf>
    <xf numFmtId="0" fontId="6" fillId="0" borderId="30" xfId="0" applyFont="1" applyBorder="1" applyAlignment="1" applyProtection="1">
      <alignment horizontal="center" wrapText="1"/>
    </xf>
    <xf numFmtId="0" fontId="6" fillId="0" borderId="8" xfId="0" applyFont="1" applyBorder="1" applyAlignment="1" applyProtection="1">
      <alignment horizontal="center" wrapText="1"/>
    </xf>
    <xf numFmtId="0" fontId="6" fillId="0" borderId="15" xfId="0" applyFont="1" applyBorder="1" applyAlignment="1" applyProtection="1">
      <alignment horizontal="center" wrapText="1"/>
    </xf>
    <xf numFmtId="0" fontId="6" fillId="0" borderId="17" xfId="0" applyFont="1" applyBorder="1" applyAlignment="1" applyProtection="1">
      <alignment horizontal="center" wrapText="1"/>
    </xf>
    <xf numFmtId="0" fontId="4" fillId="11" borderId="3" xfId="0" applyFont="1" applyFill="1" applyBorder="1" applyAlignment="1" applyProtection="1">
      <alignment horizontal="center"/>
    </xf>
    <xf numFmtId="10" fontId="3" fillId="11" borderId="5" xfId="2" applyNumberFormat="1" applyFont="1" applyFill="1" applyBorder="1" applyProtection="1"/>
    <xf numFmtId="0" fontId="4" fillId="12" borderId="3" xfId="0" applyFont="1" applyFill="1" applyBorder="1" applyAlignment="1" applyProtection="1">
      <alignment horizontal="center"/>
    </xf>
    <xf numFmtId="0" fontId="4" fillId="4" borderId="3" xfId="0" applyFont="1" applyFill="1" applyBorder="1" applyAlignment="1" applyProtection="1">
      <alignment horizontal="center"/>
    </xf>
    <xf numFmtId="10" fontId="3" fillId="4" borderId="5" xfId="2" applyNumberFormat="1" applyFont="1" applyFill="1" applyBorder="1" applyProtection="1"/>
    <xf numFmtId="10" fontId="29" fillId="12" borderId="5" xfId="2" applyNumberFormat="1" applyFont="1" applyFill="1" applyBorder="1" applyProtection="1"/>
    <xf numFmtId="9" fontId="4" fillId="5" borderId="21" xfId="2" applyFont="1" applyFill="1" applyBorder="1" applyAlignment="1">
      <alignment horizontal="center"/>
    </xf>
    <xf numFmtId="0" fontId="28" fillId="0" borderId="0" xfId="0" applyFont="1"/>
    <xf numFmtId="0" fontId="31" fillId="0" borderId="0" xfId="0" applyFont="1"/>
    <xf numFmtId="0" fontId="11" fillId="0" borderId="0" xfId="0" applyFont="1" applyAlignment="1">
      <alignment horizontal="justify" vertical="center"/>
    </xf>
    <xf numFmtId="9" fontId="0" fillId="0" borderId="0" xfId="0" applyNumberFormat="1"/>
    <xf numFmtId="0" fontId="30" fillId="0" borderId="0" xfId="0" applyFont="1" applyAlignment="1">
      <alignment vertical="center"/>
    </xf>
    <xf numFmtId="17" fontId="4" fillId="0" borderId="4" xfId="0" applyNumberFormat="1" applyFont="1" applyBorder="1" applyProtection="1">
      <protection locked="0"/>
    </xf>
    <xf numFmtId="0" fontId="32" fillId="0" borderId="0" xfId="0" applyFont="1"/>
    <xf numFmtId="0" fontId="4" fillId="0" borderId="5" xfId="0" applyFont="1" applyBorder="1" applyAlignment="1">
      <alignment horizontal="center"/>
    </xf>
    <xf numFmtId="0" fontId="6" fillId="0" borderId="0" xfId="0" applyFont="1" applyBorder="1" applyAlignment="1">
      <alignment horizontal="center"/>
    </xf>
    <xf numFmtId="0" fontId="6" fillId="0" borderId="22" xfId="0" applyFont="1" applyBorder="1" applyAlignment="1">
      <alignment horizontal="center"/>
    </xf>
    <xf numFmtId="14" fontId="4" fillId="0" borderId="0" xfId="0" applyNumberFormat="1" applyFont="1" applyBorder="1" applyAlignment="1">
      <alignment horizontal="left"/>
    </xf>
    <xf numFmtId="10" fontId="7" fillId="9" borderId="87" xfId="2" applyNumberFormat="1" applyFont="1" applyFill="1" applyBorder="1" applyProtection="1">
      <protection locked="0"/>
    </xf>
    <xf numFmtId="10" fontId="7" fillId="9" borderId="21" xfId="2" applyNumberFormat="1" applyFont="1" applyFill="1" applyBorder="1" applyProtection="1">
      <protection locked="0"/>
    </xf>
    <xf numFmtId="10" fontId="7" fillId="9" borderId="33" xfId="2" applyNumberFormat="1" applyFont="1" applyFill="1" applyBorder="1" applyProtection="1">
      <protection locked="0"/>
    </xf>
    <xf numFmtId="10" fontId="3" fillId="9" borderId="87" xfId="2" applyNumberFormat="1" applyFont="1" applyFill="1" applyBorder="1" applyProtection="1">
      <protection locked="0"/>
    </xf>
    <xf numFmtId="10" fontId="3" fillId="9" borderId="21" xfId="2" applyNumberFormat="1" applyFont="1" applyFill="1" applyBorder="1" applyProtection="1">
      <protection locked="0"/>
    </xf>
    <xf numFmtId="44" fontId="7" fillId="5" borderId="21" xfId="1" applyFont="1" applyFill="1" applyBorder="1" applyProtection="1">
      <protection locked="0"/>
    </xf>
    <xf numFmtId="0" fontId="2" fillId="0" borderId="0" xfId="0" applyFont="1" applyBorder="1" applyAlignment="1" applyProtection="1">
      <alignment horizontal="center"/>
    </xf>
    <xf numFmtId="0" fontId="6" fillId="0" borderId="0" xfId="0" applyFont="1" applyBorder="1" applyAlignment="1" applyProtection="1">
      <alignment horizontal="right"/>
    </xf>
    <xf numFmtId="0" fontId="6" fillId="0" borderId="4" xfId="0" applyFont="1" applyBorder="1" applyAlignment="1" applyProtection="1">
      <alignment horizontal="right"/>
    </xf>
    <xf numFmtId="0" fontId="6" fillId="0" borderId="22" xfId="0" applyFont="1" applyBorder="1" applyAlignment="1" applyProtection="1">
      <alignment horizontal="center"/>
    </xf>
    <xf numFmtId="0" fontId="2" fillId="0" borderId="43" xfId="0" applyFont="1" applyBorder="1" applyAlignment="1" applyProtection="1">
      <alignment horizontal="center" wrapText="1"/>
    </xf>
    <xf numFmtId="0" fontId="2" fillId="0" borderId="91" xfId="0" applyFont="1" applyBorder="1" applyAlignment="1" applyProtection="1">
      <alignment horizontal="center" wrapText="1"/>
    </xf>
    <xf numFmtId="0" fontId="2" fillId="0" borderId="42" xfId="0" applyFont="1" applyBorder="1" applyAlignment="1" applyProtection="1">
      <alignment horizontal="center" wrapText="1"/>
    </xf>
    <xf numFmtId="0" fontId="2" fillId="0" borderId="22" xfId="0" applyFont="1" applyBorder="1" applyAlignment="1" applyProtection="1">
      <alignment horizontal="center"/>
    </xf>
    <xf numFmtId="0" fontId="2" fillId="0" borderId="0" xfId="0" applyFont="1" applyBorder="1" applyAlignment="1" applyProtection="1">
      <alignment horizontal="center" vertical="center"/>
    </xf>
    <xf numFmtId="0" fontId="4" fillId="0" borderId="7" xfId="0" applyFont="1" applyBorder="1" applyAlignment="1" applyProtection="1">
      <alignment horizontal="center"/>
    </xf>
    <xf numFmtId="0" fontId="4" fillId="0" borderId="11" xfId="0" applyFont="1" applyBorder="1" applyAlignment="1" applyProtection="1">
      <alignment horizontal="center"/>
    </xf>
    <xf numFmtId="0" fontId="4" fillId="0" borderId="8" xfId="0" applyFont="1" applyBorder="1" applyAlignment="1" applyProtection="1">
      <alignment horizontal="center"/>
    </xf>
    <xf numFmtId="0" fontId="2" fillId="0" borderId="40" xfId="0" applyFont="1" applyBorder="1" applyAlignment="1" applyProtection="1">
      <alignment horizontal="left" wrapText="1"/>
    </xf>
    <xf numFmtId="0" fontId="2" fillId="0" borderId="90" xfId="0" applyFont="1" applyBorder="1" applyAlignment="1" applyProtection="1">
      <alignment horizontal="left" wrapText="1"/>
    </xf>
    <xf numFmtId="0" fontId="2" fillId="0" borderId="92" xfId="0" applyFont="1" applyBorder="1" applyAlignment="1" applyProtection="1">
      <alignment horizontal="left" wrapText="1"/>
    </xf>
    <xf numFmtId="0" fontId="6" fillId="0" borderId="0" xfId="0" applyFont="1" applyBorder="1" applyAlignment="1" applyProtection="1">
      <alignment horizontal="right"/>
      <protection locked="0"/>
    </xf>
    <xf numFmtId="0" fontId="6" fillId="0" borderId="4" xfId="0" applyFont="1" applyBorder="1" applyAlignment="1" applyProtection="1">
      <alignment horizontal="right"/>
      <protection locked="0"/>
    </xf>
    <xf numFmtId="0" fontId="4" fillId="0" borderId="3" xfId="0" applyFont="1" applyBorder="1" applyAlignment="1">
      <alignment horizontal="left"/>
    </xf>
    <xf numFmtId="0" fontId="4" fillId="0" borderId="0" xfId="0" applyFont="1" applyBorder="1" applyAlignment="1">
      <alignment horizontal="left"/>
    </xf>
    <xf numFmtId="0" fontId="4" fillId="0" borderId="4" xfId="0" applyFont="1" applyBorder="1" applyAlignment="1">
      <alignment horizontal="left"/>
    </xf>
    <xf numFmtId="0" fontId="6" fillId="0" borderId="3" xfId="0" applyFont="1" applyBorder="1" applyAlignment="1">
      <alignment horizontal="left"/>
    </xf>
    <xf numFmtId="0" fontId="6" fillId="0" borderId="0" xfId="0" applyFont="1" applyBorder="1" applyAlignment="1">
      <alignment horizontal="left"/>
    </xf>
    <xf numFmtId="166" fontId="4" fillId="0" borderId="3" xfId="0" applyNumberFormat="1" applyFont="1" applyBorder="1" applyAlignment="1" applyProtection="1">
      <alignment horizontal="left"/>
    </xf>
    <xf numFmtId="166" fontId="4" fillId="0" borderId="0" xfId="0" applyNumberFormat="1" applyFont="1" applyBorder="1" applyAlignment="1" applyProtection="1">
      <alignment horizontal="left"/>
    </xf>
    <xf numFmtId="44" fontId="5" fillId="2" borderId="11" xfId="1" applyFont="1" applyFill="1" applyBorder="1" applyAlignment="1">
      <alignment horizontal="center"/>
    </xf>
    <xf numFmtId="44" fontId="5" fillId="2" borderId="8" xfId="1" applyFont="1" applyFill="1" applyBorder="1" applyAlignment="1">
      <alignment horizontal="center"/>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0" xfId="0" applyFont="1" applyAlignment="1">
      <alignment horizontal="left"/>
    </xf>
    <xf numFmtId="0" fontId="6" fillId="0" borderId="4" xfId="0" applyFont="1" applyBorder="1" applyAlignment="1">
      <alignment horizontal="left"/>
    </xf>
    <xf numFmtId="169" fontId="6" fillId="0" borderId="3" xfId="0" applyNumberFormat="1" applyFont="1" applyBorder="1" applyAlignment="1">
      <alignment horizontal="left"/>
    </xf>
    <xf numFmtId="169" fontId="6" fillId="0" borderId="0" xfId="0" applyNumberFormat="1" applyFont="1" applyAlignment="1">
      <alignment horizontal="left"/>
    </xf>
    <xf numFmtId="0" fontId="2" fillId="0" borderId="21" xfId="0" applyFont="1" applyBorder="1" applyAlignment="1">
      <alignment horizontal="left"/>
    </xf>
    <xf numFmtId="0" fontId="2" fillId="0" borderId="21" xfId="0" applyFont="1" applyBorder="1" applyAlignment="1">
      <alignment horizontal="left" wrapText="1"/>
    </xf>
    <xf numFmtId="0" fontId="4" fillId="0" borderId="0" xfId="0" applyFont="1" applyAlignment="1">
      <alignment horizontal="left"/>
    </xf>
    <xf numFmtId="0" fontId="3" fillId="0" borderId="0" xfId="0" applyFont="1" applyAlignment="1">
      <alignment horizontal="left"/>
    </xf>
    <xf numFmtId="0" fontId="3" fillId="0" borderId="0" xfId="0" applyFont="1" applyBorder="1" applyAlignment="1">
      <alignment horizontal="center"/>
    </xf>
    <xf numFmtId="0" fontId="2" fillId="0" borderId="87" xfId="0" applyFont="1" applyBorder="1" applyAlignment="1">
      <alignment horizontal="left" wrapText="1"/>
    </xf>
    <xf numFmtId="0" fontId="3" fillId="0" borderId="35" xfId="0" applyFont="1" applyBorder="1" applyAlignment="1">
      <alignment horizontal="left"/>
    </xf>
    <xf numFmtId="0" fontId="3" fillId="0" borderId="36" xfId="0" applyFont="1" applyBorder="1" applyAlignment="1">
      <alignment horizontal="left"/>
    </xf>
    <xf numFmtId="0" fontId="4" fillId="0" borderId="35" xfId="0" applyFont="1" applyBorder="1" applyAlignment="1">
      <alignment horizontal="left"/>
    </xf>
    <xf numFmtId="0" fontId="4" fillId="0" borderId="36" xfId="0" applyFont="1" applyBorder="1" applyAlignment="1">
      <alignment horizontal="left"/>
    </xf>
    <xf numFmtId="0" fontId="4" fillId="0" borderId="7" xfId="0" applyFont="1" applyBorder="1" applyAlignment="1">
      <alignment horizontal="center"/>
    </xf>
    <xf numFmtId="0" fontId="4" fillId="0" borderId="11" xfId="0" applyFont="1" applyBorder="1" applyAlignment="1">
      <alignment horizontal="center"/>
    </xf>
    <xf numFmtId="0" fontId="4" fillId="0" borderId="85" xfId="0" applyFont="1" applyBorder="1" applyAlignment="1">
      <alignment horizontal="center"/>
    </xf>
    <xf numFmtId="0" fontId="4" fillId="0" borderId="22" xfId="0" applyFont="1" applyBorder="1" applyAlignment="1">
      <alignment horizontal="center"/>
    </xf>
    <xf numFmtId="0" fontId="2" fillId="0" borderId="33" xfId="0" applyFont="1" applyBorder="1" applyAlignment="1">
      <alignment horizontal="left"/>
    </xf>
    <xf numFmtId="0" fontId="2" fillId="0" borderId="0" xfId="0" applyFont="1" applyBorder="1" applyAlignment="1">
      <alignment horizontal="center"/>
    </xf>
    <xf numFmtId="0" fontId="2" fillId="0" borderId="4" xfId="0" applyFont="1" applyBorder="1" applyAlignment="1">
      <alignment horizontal="center"/>
    </xf>
    <xf numFmtId="0" fontId="15" fillId="0" borderId="22" xfId="0" applyFont="1" applyBorder="1" applyAlignment="1" applyProtection="1">
      <alignment horizontal="center"/>
      <protection locked="0"/>
    </xf>
    <xf numFmtId="0" fontId="15" fillId="0" borderId="31" xfId="0" applyFont="1" applyBorder="1" applyAlignment="1" applyProtection="1">
      <alignment horizontal="center"/>
      <protection locked="0"/>
    </xf>
    <xf numFmtId="166" fontId="4" fillId="0" borderId="3" xfId="0" applyNumberFormat="1" applyFont="1" applyBorder="1" applyAlignment="1" applyProtection="1">
      <alignment horizontal="left"/>
      <protection locked="0"/>
    </xf>
    <xf numFmtId="166" fontId="4" fillId="0" borderId="0" xfId="0" applyNumberFormat="1" applyFont="1" applyBorder="1" applyAlignment="1" applyProtection="1">
      <alignment horizontal="left"/>
      <protection locked="0"/>
    </xf>
    <xf numFmtId="0" fontId="4" fillId="0" borderId="11" xfId="0" applyFont="1" applyBorder="1" applyAlignment="1">
      <alignment horizontal="center" wrapText="1"/>
    </xf>
    <xf numFmtId="0" fontId="27" fillId="0" borderId="0" xfId="0" applyFont="1" applyBorder="1" applyAlignment="1" applyProtection="1">
      <alignment horizontal="center"/>
      <protection locked="0"/>
    </xf>
    <xf numFmtId="0" fontId="14" fillId="0" borderId="22" xfId="0" applyFont="1" applyBorder="1" applyAlignment="1" applyProtection="1">
      <alignment horizontal="center"/>
      <protection locked="0"/>
    </xf>
    <xf numFmtId="168" fontId="4" fillId="0" borderId="3" xfId="0" applyNumberFormat="1" applyFont="1" applyBorder="1" applyAlignment="1">
      <alignment horizontal="left"/>
    </xf>
    <xf numFmtId="168" fontId="4" fillId="0" borderId="0" xfId="0" applyNumberFormat="1" applyFont="1" applyBorder="1" applyAlignment="1">
      <alignment horizontal="left"/>
    </xf>
    <xf numFmtId="0" fontId="4" fillId="0" borderId="5" xfId="0" applyFont="1" applyBorder="1" applyAlignment="1">
      <alignment horizontal="center"/>
    </xf>
    <xf numFmtId="0" fontId="4" fillId="0" borderId="10" xfId="0" applyFont="1" applyBorder="1" applyAlignment="1">
      <alignment horizontal="center"/>
    </xf>
    <xf numFmtId="0" fontId="2" fillId="0" borderId="3" xfId="0" applyFont="1" applyBorder="1" applyAlignment="1">
      <alignment horizontal="center"/>
    </xf>
    <xf numFmtId="0" fontId="2" fillId="0" borderId="1" xfId="0" applyFont="1" applyBorder="1" applyAlignment="1">
      <alignment horizontal="center"/>
    </xf>
    <xf numFmtId="0" fontId="2" fillId="0" borderId="9" xfId="0" applyFont="1" applyBorder="1" applyAlignment="1">
      <alignment horizontal="center"/>
    </xf>
    <xf numFmtId="0" fontId="2" fillId="0" borderId="2" xfId="0" applyFont="1" applyBorder="1" applyAlignment="1">
      <alignment horizontal="center"/>
    </xf>
    <xf numFmtId="165" fontId="4" fillId="0" borderId="3" xfId="0" applyNumberFormat="1" applyFont="1" applyBorder="1" applyAlignment="1">
      <alignment horizontal="left"/>
    </xf>
    <xf numFmtId="165" fontId="4" fillId="0" borderId="0" xfId="0" applyNumberFormat="1" applyFont="1" applyBorder="1" applyAlignment="1">
      <alignment horizontal="left"/>
    </xf>
    <xf numFmtId="0" fontId="4" fillId="7" borderId="1" xfId="0" applyFont="1" applyFill="1" applyBorder="1" applyAlignment="1">
      <alignment horizontal="center"/>
    </xf>
    <xf numFmtId="0" fontId="4" fillId="7" borderId="9" xfId="0" applyFont="1" applyFill="1" applyBorder="1" applyAlignment="1">
      <alignment horizontal="center"/>
    </xf>
    <xf numFmtId="0" fontId="4" fillId="7" borderId="2" xfId="0" applyFont="1" applyFill="1" applyBorder="1" applyAlignment="1">
      <alignment horizontal="center"/>
    </xf>
    <xf numFmtId="0" fontId="4" fillId="4" borderId="1" xfId="0" applyFont="1" applyFill="1" applyBorder="1" applyAlignment="1">
      <alignment horizontal="center"/>
    </xf>
    <xf numFmtId="0" fontId="4" fillId="4" borderId="9" xfId="0" applyFont="1" applyFill="1" applyBorder="1" applyAlignment="1">
      <alignment horizontal="center"/>
    </xf>
    <xf numFmtId="0" fontId="4" fillId="4" borderId="2" xfId="0" applyFont="1" applyFill="1" applyBorder="1" applyAlignment="1">
      <alignment horizontal="center"/>
    </xf>
    <xf numFmtId="0" fontId="4" fillId="0" borderId="0" xfId="0" applyFont="1" applyBorder="1" applyAlignment="1" applyProtection="1">
      <alignment horizontal="right"/>
      <protection locked="0"/>
    </xf>
    <xf numFmtId="0" fontId="4" fillId="0" borderId="4" xfId="0" applyFont="1" applyBorder="1" applyAlignment="1" applyProtection="1">
      <alignment horizontal="right"/>
      <protection locked="0"/>
    </xf>
    <xf numFmtId="0" fontId="2" fillId="0" borderId="3" xfId="0" applyFont="1" applyBorder="1" applyAlignment="1">
      <alignment horizontal="left"/>
    </xf>
    <xf numFmtId="0" fontId="2" fillId="0" borderId="0" xfId="0" applyFont="1" applyBorder="1" applyAlignment="1">
      <alignment horizontal="left"/>
    </xf>
    <xf numFmtId="14" fontId="4" fillId="0" borderId="0" xfId="0" applyNumberFormat="1" applyFont="1" applyBorder="1" applyAlignment="1">
      <alignment horizontal="center"/>
    </xf>
    <xf numFmtId="0" fontId="4" fillId="0" borderId="6" xfId="0" applyFont="1" applyBorder="1" applyAlignment="1">
      <alignment horizontal="center"/>
    </xf>
    <xf numFmtId="14" fontId="4" fillId="0" borderId="5" xfId="0" applyNumberFormat="1" applyFont="1" applyBorder="1" applyAlignment="1" applyProtection="1">
      <alignment horizontal="center"/>
      <protection locked="0"/>
    </xf>
    <xf numFmtId="14" fontId="4" fillId="0" borderId="10" xfId="0" applyNumberFormat="1" applyFont="1" applyBorder="1" applyAlignment="1" applyProtection="1">
      <alignment horizontal="center"/>
      <protection locked="0"/>
    </xf>
    <xf numFmtId="0" fontId="4" fillId="0" borderId="8" xfId="0" applyFont="1" applyBorder="1" applyAlignment="1">
      <alignment horizontal="center"/>
    </xf>
    <xf numFmtId="0" fontId="2" fillId="0" borderId="10" xfId="0" applyFont="1" applyBorder="1" applyAlignment="1">
      <alignment horizontal="center"/>
    </xf>
    <xf numFmtId="44" fontId="4" fillId="7" borderId="0" xfId="1" applyFont="1" applyFill="1" applyBorder="1" applyAlignment="1">
      <alignment horizontal="center"/>
    </xf>
    <xf numFmtId="44" fontId="4" fillId="7" borderId="4" xfId="1" applyFont="1" applyFill="1" applyBorder="1" applyAlignment="1">
      <alignment horizontal="center"/>
    </xf>
    <xf numFmtId="164" fontId="4" fillId="4" borderId="0" xfId="0" applyNumberFormat="1" applyFont="1" applyFill="1" applyBorder="1" applyAlignment="1">
      <alignment horizontal="center"/>
    </xf>
    <xf numFmtId="164" fontId="4" fillId="4" borderId="4" xfId="0" applyNumberFormat="1" applyFont="1" applyFill="1" applyBorder="1" applyAlignment="1">
      <alignment horizontal="center"/>
    </xf>
    <xf numFmtId="0" fontId="2" fillId="0" borderId="5" xfId="0" applyFont="1" applyBorder="1" applyAlignment="1">
      <alignment horizontal="left"/>
    </xf>
    <xf numFmtId="0" fontId="2" fillId="0" borderId="10" xfId="0" applyFont="1" applyBorder="1" applyAlignment="1">
      <alignment horizontal="left"/>
    </xf>
    <xf numFmtId="0" fontId="4" fillId="0" borderId="5" xfId="0" applyFont="1" applyBorder="1" applyAlignment="1">
      <alignment horizontal="left"/>
    </xf>
    <xf numFmtId="0" fontId="4" fillId="0" borderId="10" xfId="0" applyFont="1" applyBorder="1" applyAlignment="1">
      <alignment horizontal="left"/>
    </xf>
    <xf numFmtId="0" fontId="6" fillId="0" borderId="10" xfId="0" applyFont="1" applyBorder="1" applyAlignment="1">
      <alignment horizontal="left"/>
    </xf>
    <xf numFmtId="0" fontId="6" fillId="0" borderId="6" xfId="0" applyFont="1" applyBorder="1" applyAlignment="1">
      <alignment horizontal="left"/>
    </xf>
    <xf numFmtId="164" fontId="5" fillId="12" borderId="10" xfId="2" applyNumberFormat="1" applyFont="1" applyFill="1" applyBorder="1" applyAlignment="1" applyProtection="1">
      <alignment horizontal="center"/>
    </xf>
    <xf numFmtId="9" fontId="5" fillId="12" borderId="6" xfId="2" applyFont="1" applyFill="1" applyBorder="1" applyAlignment="1" applyProtection="1">
      <alignment horizontal="center"/>
    </xf>
    <xf numFmtId="0" fontId="4" fillId="0" borderId="1" xfId="0" applyFont="1" applyFill="1" applyBorder="1" applyAlignment="1" applyProtection="1">
      <alignment horizontal="center"/>
    </xf>
    <xf numFmtId="0" fontId="4" fillId="0" borderId="9" xfId="0" applyFont="1" applyFill="1" applyBorder="1" applyAlignment="1" applyProtection="1">
      <alignment horizontal="center"/>
    </xf>
    <xf numFmtId="0" fontId="4" fillId="0" borderId="2" xfId="0" applyFont="1" applyFill="1" applyBorder="1" applyAlignment="1" applyProtection="1">
      <alignment horizontal="center"/>
    </xf>
    <xf numFmtId="44" fontId="4" fillId="0" borderId="5" xfId="0" applyNumberFormat="1"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6" xfId="0" applyFont="1" applyFill="1" applyBorder="1" applyAlignment="1" applyProtection="1">
      <alignment horizontal="center"/>
    </xf>
    <xf numFmtId="0" fontId="4" fillId="0" borderId="1" xfId="0" applyFont="1" applyBorder="1" applyAlignment="1" applyProtection="1">
      <alignment horizontal="center"/>
    </xf>
    <xf numFmtId="0" fontId="4" fillId="0" borderId="2" xfId="0" applyFont="1" applyBorder="1" applyAlignment="1" applyProtection="1">
      <alignment horizontal="center"/>
    </xf>
    <xf numFmtId="164" fontId="4" fillId="0" borderId="5" xfId="0" applyNumberFormat="1" applyFont="1" applyBorder="1" applyAlignment="1" applyProtection="1">
      <alignment horizontal="center"/>
    </xf>
    <xf numFmtId="164" fontId="4" fillId="0" borderId="6" xfId="0" applyNumberFormat="1" applyFont="1" applyBorder="1" applyAlignment="1" applyProtection="1">
      <alignment horizontal="center"/>
    </xf>
    <xf numFmtId="0" fontId="2" fillId="0" borderId="6" xfId="0" applyFont="1" applyBorder="1" applyAlignment="1">
      <alignment horizontal="center"/>
    </xf>
    <xf numFmtId="0" fontId="4" fillId="0" borderId="31" xfId="0" applyFont="1" applyBorder="1" applyAlignment="1">
      <alignment horizontal="center"/>
    </xf>
    <xf numFmtId="0" fontId="4" fillId="0" borderId="5" xfId="0" applyFont="1" applyBorder="1" applyAlignment="1" applyProtection="1">
      <alignment horizontal="left"/>
    </xf>
    <xf numFmtId="0" fontId="4" fillId="0" borderId="10" xfId="0" applyFont="1" applyBorder="1" applyAlignment="1" applyProtection="1">
      <alignment horizontal="left"/>
    </xf>
    <xf numFmtId="0" fontId="4" fillId="0" borderId="7" xfId="0" applyFont="1" applyFill="1" applyBorder="1" applyAlignment="1" applyProtection="1">
      <alignment horizontal="center"/>
    </xf>
    <xf numFmtId="0" fontId="4" fillId="0" borderId="11" xfId="0" applyFont="1" applyFill="1" applyBorder="1" applyAlignment="1" applyProtection="1">
      <alignment horizontal="center"/>
    </xf>
    <xf numFmtId="165" fontId="4" fillId="0" borderId="3" xfId="0" applyNumberFormat="1" applyFont="1" applyBorder="1" applyAlignment="1" applyProtection="1">
      <alignment horizontal="left"/>
    </xf>
    <xf numFmtId="165" fontId="4" fillId="0" borderId="0" xfId="0" applyNumberFormat="1" applyFont="1" applyBorder="1" applyAlignment="1" applyProtection="1">
      <alignment horizontal="left"/>
    </xf>
    <xf numFmtId="0" fontId="2" fillId="0" borderId="9" xfId="0" applyFont="1" applyFill="1" applyBorder="1" applyAlignment="1" applyProtection="1">
      <alignment horizontal="center"/>
    </xf>
    <xf numFmtId="0" fontId="2" fillId="0" borderId="2" xfId="0" applyFont="1" applyFill="1" applyBorder="1" applyAlignment="1" applyProtection="1">
      <alignment horizontal="center"/>
    </xf>
    <xf numFmtId="0" fontId="6" fillId="0" borderId="9" xfId="0" applyFont="1" applyFill="1" applyBorder="1" applyAlignment="1" applyProtection="1">
      <alignment horizontal="center"/>
    </xf>
    <xf numFmtId="0" fontId="6" fillId="0" borderId="2" xfId="0" applyFont="1" applyFill="1" applyBorder="1" applyAlignment="1" applyProtection="1">
      <alignment horizontal="center"/>
    </xf>
    <xf numFmtId="0" fontId="5" fillId="12" borderId="3" xfId="0" applyFont="1" applyFill="1" applyBorder="1" applyAlignment="1" applyProtection="1">
      <alignment horizontal="center"/>
    </xf>
    <xf numFmtId="0" fontId="5" fillId="12" borderId="0" xfId="0" applyFont="1" applyFill="1" applyBorder="1" applyAlignment="1" applyProtection="1">
      <alignment horizontal="center"/>
    </xf>
    <xf numFmtId="0" fontId="5" fillId="12" borderId="4" xfId="0" applyFont="1" applyFill="1" applyBorder="1" applyAlignment="1" applyProtection="1">
      <alignment horizontal="center"/>
    </xf>
    <xf numFmtId="0" fontId="4" fillId="12" borderId="0" xfId="0" applyFont="1" applyFill="1" applyBorder="1" applyAlignment="1" applyProtection="1">
      <alignment horizontal="center"/>
    </xf>
    <xf numFmtId="0" fontId="4" fillId="12" borderId="4" xfId="0" applyFont="1" applyFill="1" applyBorder="1" applyAlignment="1" applyProtection="1">
      <alignment horizontal="center"/>
    </xf>
    <xf numFmtId="164" fontId="4" fillId="11" borderId="0" xfId="0" applyNumberFormat="1" applyFont="1" applyFill="1" applyBorder="1" applyAlignment="1" applyProtection="1">
      <alignment horizontal="center"/>
    </xf>
    <xf numFmtId="164" fontId="4" fillId="11" borderId="4" xfId="0" applyNumberFormat="1" applyFont="1" applyFill="1" applyBorder="1" applyAlignment="1" applyProtection="1">
      <alignment horizontal="center"/>
    </xf>
    <xf numFmtId="0" fontId="4" fillId="0" borderId="3" xfId="0" applyFont="1" applyBorder="1" applyAlignment="1" applyProtection="1">
      <alignment horizontal="left"/>
    </xf>
    <xf numFmtId="0" fontId="4" fillId="0" borderId="0" xfId="0" applyFont="1" applyBorder="1" applyAlignment="1" applyProtection="1">
      <alignment horizontal="left"/>
    </xf>
    <xf numFmtId="164" fontId="4" fillId="11" borderId="10" xfId="2" applyNumberFormat="1" applyFont="1" applyFill="1" applyBorder="1" applyAlignment="1" applyProtection="1">
      <alignment horizontal="center"/>
    </xf>
    <xf numFmtId="10" fontId="4" fillId="11" borderId="6" xfId="2" applyNumberFormat="1" applyFont="1" applyFill="1" applyBorder="1" applyAlignment="1" applyProtection="1">
      <alignment horizontal="center"/>
    </xf>
    <xf numFmtId="0" fontId="4" fillId="4" borderId="1" xfId="0" applyFont="1" applyFill="1" applyBorder="1" applyAlignment="1" applyProtection="1">
      <alignment horizontal="center"/>
    </xf>
    <xf numFmtId="0" fontId="4" fillId="4" borderId="9" xfId="0" applyFont="1" applyFill="1" applyBorder="1" applyAlignment="1" applyProtection="1">
      <alignment horizontal="center"/>
    </xf>
    <xf numFmtId="0" fontId="4" fillId="4" borderId="2" xfId="0" applyFont="1" applyFill="1" applyBorder="1" applyAlignment="1" applyProtection="1">
      <alignment horizontal="center"/>
    </xf>
    <xf numFmtId="44" fontId="4" fillId="4" borderId="0" xfId="1" applyFont="1" applyFill="1" applyBorder="1" applyAlignment="1" applyProtection="1">
      <alignment horizontal="center"/>
    </xf>
    <xf numFmtId="44" fontId="4" fillId="4" borderId="4" xfId="1" applyFont="1" applyFill="1" applyBorder="1" applyAlignment="1" applyProtection="1">
      <alignment horizontal="center"/>
    </xf>
    <xf numFmtId="0" fontId="4" fillId="11" borderId="1" xfId="0" applyFont="1" applyFill="1" applyBorder="1" applyAlignment="1" applyProtection="1">
      <alignment horizontal="center"/>
    </xf>
    <xf numFmtId="0" fontId="4" fillId="11" borderId="9" xfId="0" applyFont="1" applyFill="1" applyBorder="1" applyAlignment="1" applyProtection="1">
      <alignment horizontal="center"/>
    </xf>
    <xf numFmtId="0" fontId="4" fillId="11" borderId="2" xfId="0" applyFont="1" applyFill="1" applyBorder="1" applyAlignment="1" applyProtection="1">
      <alignment horizontal="center"/>
    </xf>
    <xf numFmtId="44" fontId="4" fillId="4" borderId="10" xfId="2" applyNumberFormat="1" applyFont="1" applyFill="1" applyBorder="1" applyAlignment="1" applyProtection="1">
      <alignment horizontal="center"/>
    </xf>
    <xf numFmtId="10" fontId="4" fillId="4" borderId="6" xfId="2" applyNumberFormat="1" applyFont="1" applyFill="1" applyBorder="1" applyAlignment="1" applyProtection="1">
      <alignment horizontal="center"/>
    </xf>
    <xf numFmtId="0" fontId="20" fillId="0" borderId="28" xfId="0" applyFont="1" applyBorder="1" applyAlignment="1">
      <alignment horizontal="left" vertical="center"/>
    </xf>
    <xf numFmtId="0" fontId="20" fillId="0" borderId="21" xfId="0" applyFont="1" applyBorder="1" applyAlignment="1">
      <alignment horizontal="left" vertical="center"/>
    </xf>
    <xf numFmtId="0" fontId="20" fillId="0" borderId="40" xfId="0" applyFont="1" applyBorder="1" applyAlignment="1">
      <alignment horizontal="left" vertical="center"/>
    </xf>
    <xf numFmtId="0" fontId="20" fillId="0" borderId="41" xfId="0" applyFont="1" applyBorder="1" applyAlignment="1">
      <alignment horizontal="left" vertical="center"/>
    </xf>
    <xf numFmtId="0" fontId="18" fillId="0" borderId="39" xfId="0" applyFont="1" applyBorder="1" applyAlignment="1">
      <alignment horizontal="center"/>
    </xf>
    <xf numFmtId="0" fontId="19" fillId="8" borderId="1" xfId="0" applyFont="1" applyFill="1" applyBorder="1" applyAlignment="1">
      <alignment horizontal="center"/>
    </xf>
    <xf numFmtId="0" fontId="19" fillId="8" borderId="9" xfId="0" applyFont="1" applyFill="1" applyBorder="1" applyAlignment="1">
      <alignment horizontal="center"/>
    </xf>
    <xf numFmtId="0" fontId="19" fillId="8" borderId="2" xfId="0" applyFont="1" applyFill="1" applyBorder="1" applyAlignment="1">
      <alignment horizontal="center"/>
    </xf>
    <xf numFmtId="14" fontId="4" fillId="0" borderId="0" xfId="0" applyNumberFormat="1" applyFont="1" applyAlignment="1">
      <alignment horizontal="left"/>
    </xf>
    <xf numFmtId="14" fontId="4" fillId="0" borderId="4" xfId="0" applyNumberFormat="1" applyFont="1" applyBorder="1" applyAlignment="1">
      <alignment horizontal="left"/>
    </xf>
    <xf numFmtId="14" fontId="6" fillId="0" borderId="0" xfId="0" applyNumberFormat="1" applyFont="1" applyBorder="1" applyAlignment="1">
      <alignment horizontal="left"/>
    </xf>
    <xf numFmtId="14" fontId="6" fillId="0" borderId="4" xfId="0" applyNumberFormat="1" applyFont="1" applyBorder="1" applyAlignment="1">
      <alignment horizontal="left"/>
    </xf>
    <xf numFmtId="0" fontId="6" fillId="0" borderId="3" xfId="0" applyFont="1" applyBorder="1" applyAlignment="1">
      <alignment horizontal="center"/>
    </xf>
    <xf numFmtId="0" fontId="6" fillId="0" borderId="0" xfId="0" applyFont="1" applyBorder="1" applyAlignment="1">
      <alignment horizontal="center"/>
    </xf>
    <xf numFmtId="0" fontId="6" fillId="0" borderId="4" xfId="0" applyFont="1" applyBorder="1" applyAlignment="1">
      <alignment horizontal="center"/>
    </xf>
    <xf numFmtId="0" fontId="18" fillId="0" borderId="1" xfId="0" applyFont="1" applyBorder="1" applyAlignment="1">
      <alignment horizontal="center" vertical="center"/>
    </xf>
    <xf numFmtId="0" fontId="18" fillId="0" borderId="9" xfId="0" applyFont="1" applyBorder="1" applyAlignment="1">
      <alignment horizontal="center" vertical="center"/>
    </xf>
    <xf numFmtId="0" fontId="18" fillId="0" borderId="2" xfId="0" applyFont="1" applyBorder="1" applyAlignment="1">
      <alignment horizontal="center" vertical="center"/>
    </xf>
    <xf numFmtId="0" fontId="10" fillId="0" borderId="18" xfId="0" applyFont="1" applyBorder="1" applyAlignment="1">
      <alignment horizontal="left" vertical="center"/>
    </xf>
    <xf numFmtId="0" fontId="10" fillId="0" borderId="19" xfId="0" applyFont="1" applyBorder="1" applyAlignment="1">
      <alignment horizontal="left" vertical="center"/>
    </xf>
    <xf numFmtId="0" fontId="20" fillId="0" borderId="40" xfId="0" applyFont="1" applyBorder="1" applyAlignment="1">
      <alignment horizontal="center" vertical="center"/>
    </xf>
    <xf numFmtId="0" fontId="20" fillId="0" borderId="41" xfId="0" applyFont="1" applyBorder="1" applyAlignment="1">
      <alignment horizontal="center" vertical="center"/>
    </xf>
    <xf numFmtId="0" fontId="17" fillId="0" borderId="61" xfId="0" applyFont="1" applyBorder="1" applyAlignment="1">
      <alignment vertical="center"/>
    </xf>
    <xf numFmtId="0" fontId="17" fillId="0" borderId="62" xfId="0" applyFont="1" applyBorder="1" applyAlignment="1">
      <alignment vertical="center"/>
    </xf>
    <xf numFmtId="0" fontId="17" fillId="0" borderId="63" xfId="0" applyFont="1" applyBorder="1" applyAlignment="1">
      <alignment vertical="center"/>
    </xf>
    <xf numFmtId="0" fontId="20" fillId="0" borderId="32" xfId="0" applyFont="1" applyBorder="1" applyAlignment="1">
      <alignment horizontal="left" vertical="center"/>
    </xf>
    <xf numFmtId="0" fontId="20" fillId="0" borderId="33" xfId="0" applyFont="1" applyBorder="1" applyAlignment="1">
      <alignment horizontal="left" vertical="center"/>
    </xf>
    <xf numFmtId="0" fontId="20" fillId="0" borderId="43" xfId="0" applyFont="1" applyBorder="1" applyAlignment="1">
      <alignment horizontal="left" vertical="center"/>
    </xf>
    <xf numFmtId="0" fontId="20" fillId="0" borderId="44" xfId="0" applyFont="1" applyBorder="1" applyAlignment="1">
      <alignment horizontal="left" vertical="center"/>
    </xf>
    <xf numFmtId="0" fontId="21" fillId="0" borderId="11" xfId="0" applyFont="1" applyBorder="1" applyAlignment="1">
      <alignment horizontal="center" vertical="center"/>
    </xf>
    <xf numFmtId="0" fontId="21" fillId="0" borderId="8" xfId="0" applyFont="1" applyBorder="1" applyAlignment="1">
      <alignment horizontal="center" vertical="center"/>
    </xf>
    <xf numFmtId="0" fontId="11" fillId="0" borderId="45" xfId="0" applyFont="1" applyBorder="1" applyAlignment="1">
      <alignment vertical="center"/>
    </xf>
    <xf numFmtId="0" fontId="11" fillId="0" borderId="46" xfId="0" applyFont="1" applyBorder="1" applyAlignment="1">
      <alignment vertical="center"/>
    </xf>
    <xf numFmtId="0" fontId="11" fillId="0" borderId="47" xfId="0" applyFont="1" applyBorder="1" applyAlignment="1">
      <alignment vertical="center"/>
    </xf>
    <xf numFmtId="0" fontId="11" fillId="0" borderId="48" xfId="0" applyFont="1" applyBorder="1" applyAlignment="1">
      <alignment vertical="center"/>
    </xf>
    <xf numFmtId="0" fontId="11" fillId="0" borderId="49" xfId="0" applyFont="1" applyBorder="1" applyAlignment="1">
      <alignment vertical="center"/>
    </xf>
    <xf numFmtId="0" fontId="18" fillId="0" borderId="50" xfId="0" applyFont="1" applyBorder="1" applyAlignment="1">
      <alignment horizontal="center" vertical="center"/>
    </xf>
    <xf numFmtId="0" fontId="18" fillId="0" borderId="51" xfId="0" applyFont="1" applyBorder="1" applyAlignment="1">
      <alignment horizontal="center" vertical="center"/>
    </xf>
    <xf numFmtId="0" fontId="18" fillId="0" borderId="52" xfId="0" applyFont="1" applyBorder="1" applyAlignment="1">
      <alignment horizontal="center" vertical="center"/>
    </xf>
    <xf numFmtId="0" fontId="10" fillId="0" borderId="1" xfId="0" applyFont="1" applyBorder="1" applyAlignment="1">
      <alignment horizontal="center" vertical="center"/>
    </xf>
    <xf numFmtId="0" fontId="10" fillId="0" borderId="9" xfId="0" applyFont="1" applyBorder="1" applyAlignment="1">
      <alignment horizontal="center" vertical="center"/>
    </xf>
    <xf numFmtId="0" fontId="10" fillId="0" borderId="2" xfId="0" applyFont="1" applyBorder="1" applyAlignment="1">
      <alignment horizontal="center" vertical="center"/>
    </xf>
    <xf numFmtId="0" fontId="10" fillId="0" borderId="53" xfId="0" applyFont="1" applyBorder="1" applyAlignment="1">
      <alignment horizontal="center" vertical="center"/>
    </xf>
    <xf numFmtId="0" fontId="10" fillId="0" borderId="54" xfId="0" applyFont="1" applyBorder="1" applyAlignment="1">
      <alignment horizontal="center" vertical="center"/>
    </xf>
    <xf numFmtId="0" fontId="10" fillId="0" borderId="55" xfId="0" applyFont="1" applyBorder="1" applyAlignment="1">
      <alignment horizontal="center" vertical="center"/>
    </xf>
    <xf numFmtId="0" fontId="17" fillId="0" borderId="56" xfId="0" applyFont="1" applyBorder="1" applyAlignment="1">
      <alignment vertical="center"/>
    </xf>
    <xf numFmtId="0" fontId="17" fillId="0" borderId="57" xfId="0" applyFont="1" applyBorder="1" applyAlignment="1">
      <alignment vertical="center"/>
    </xf>
    <xf numFmtId="0" fontId="17" fillId="0" borderId="58" xfId="0" applyFont="1" applyBorder="1" applyAlignment="1">
      <alignment vertical="center"/>
    </xf>
    <xf numFmtId="0" fontId="17" fillId="0" borderId="45" xfId="0" applyFont="1" applyBorder="1" applyAlignment="1">
      <alignment vertical="center"/>
    </xf>
    <xf numFmtId="0" fontId="17" fillId="0" borderId="46" xfId="0" applyFont="1" applyBorder="1" applyAlignment="1">
      <alignment vertical="center"/>
    </xf>
    <xf numFmtId="0" fontId="17" fillId="0" borderId="47" xfId="0" applyFont="1" applyBorder="1" applyAlignment="1">
      <alignment vertical="center"/>
    </xf>
    <xf numFmtId="0" fontId="11" fillId="0" borderId="61" xfId="0" applyFont="1" applyBorder="1" applyAlignment="1">
      <alignment vertical="center"/>
    </xf>
    <xf numFmtId="0" fontId="11" fillId="0" borderId="62" xfId="0" applyFont="1" applyBorder="1" applyAlignment="1">
      <alignment vertical="center"/>
    </xf>
    <xf numFmtId="0" fontId="11" fillId="0" borderId="63" xfId="0" applyFont="1" applyBorder="1" applyAlignment="1">
      <alignment vertical="center"/>
    </xf>
    <xf numFmtId="0" fontId="11" fillId="0" borderId="79" xfId="0" applyFont="1" applyBorder="1" applyAlignment="1">
      <alignment vertical="center"/>
    </xf>
    <xf numFmtId="0" fontId="11" fillId="0" borderId="80" xfId="0" applyFont="1" applyBorder="1" applyAlignment="1">
      <alignment vertical="center"/>
    </xf>
    <xf numFmtId="0" fontId="11" fillId="0" borderId="81"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17" fillId="0" borderId="71" xfId="0" applyFont="1" applyBorder="1" applyAlignment="1">
      <alignment vertical="center"/>
    </xf>
    <xf numFmtId="0" fontId="11" fillId="0" borderId="50" xfId="0" applyFont="1" applyBorder="1" applyAlignment="1">
      <alignment vertical="center"/>
    </xf>
    <xf numFmtId="0" fontId="11" fillId="0" borderId="51" xfId="0" applyFont="1" applyBorder="1" applyAlignment="1">
      <alignment vertical="center"/>
    </xf>
    <xf numFmtId="0" fontId="11" fillId="0" borderId="71" xfId="0" applyFont="1" applyBorder="1" applyAlignment="1">
      <alignment vertical="center"/>
    </xf>
    <xf numFmtId="0" fontId="10" fillId="0" borderId="73" xfId="0" applyFont="1" applyBorder="1" applyAlignment="1">
      <alignment vertical="center"/>
    </xf>
    <xf numFmtId="0" fontId="10" fillId="0" borderId="74" xfId="0" applyFont="1" applyBorder="1" applyAlignment="1">
      <alignment vertical="center"/>
    </xf>
    <xf numFmtId="0" fontId="10" fillId="0" borderId="75" xfId="0" applyFont="1" applyBorder="1" applyAlignment="1">
      <alignment vertical="center"/>
    </xf>
    <xf numFmtId="0" fontId="10" fillId="0" borderId="76" xfId="0" applyFont="1" applyBorder="1" applyAlignment="1">
      <alignment vertical="center"/>
    </xf>
    <xf numFmtId="0" fontId="10" fillId="0" borderId="77" xfId="0" applyFont="1" applyBorder="1" applyAlignment="1">
      <alignment vertical="center"/>
    </xf>
    <xf numFmtId="0" fontId="10" fillId="0" borderId="78" xfId="0" applyFont="1" applyBorder="1" applyAlignment="1">
      <alignment vertical="center"/>
    </xf>
    <xf numFmtId="0" fontId="11" fillId="0" borderId="82" xfId="0" applyFont="1" applyBorder="1" applyAlignment="1">
      <alignment vertical="center"/>
    </xf>
    <xf numFmtId="0" fontId="11" fillId="0" borderId="83" xfId="0" applyFont="1" applyBorder="1" applyAlignment="1">
      <alignment vertical="center"/>
    </xf>
    <xf numFmtId="0" fontId="11" fillId="0" borderId="84" xfId="0" applyFont="1" applyBorder="1" applyAlignment="1">
      <alignment vertical="center"/>
    </xf>
    <xf numFmtId="0" fontId="11" fillId="0" borderId="7" xfId="0" applyFont="1" applyBorder="1" applyAlignment="1">
      <alignment horizontal="center" vertical="center"/>
    </xf>
    <xf numFmtId="0" fontId="11" fillId="0" borderId="11" xfId="0" applyFont="1" applyBorder="1" applyAlignment="1">
      <alignment horizontal="center" vertical="center"/>
    </xf>
    <xf numFmtId="0" fontId="11" fillId="0" borderId="8" xfId="0" applyFont="1" applyBorder="1" applyAlignment="1">
      <alignment horizontal="center" vertical="center"/>
    </xf>
    <xf numFmtId="0" fontId="6" fillId="0" borderId="0" xfId="0" applyFont="1" applyBorder="1" applyAlignment="1">
      <alignment horizontal="center" vertical="center"/>
    </xf>
    <xf numFmtId="0" fontId="6" fillId="0" borderId="4" xfId="0" applyFont="1" applyBorder="1" applyAlignment="1">
      <alignment horizontal="center" vertical="center"/>
    </xf>
    <xf numFmtId="0" fontId="6" fillId="0" borderId="1" xfId="0" applyFont="1" applyBorder="1" applyAlignment="1">
      <alignment horizontal="center"/>
    </xf>
    <xf numFmtId="0" fontId="6" fillId="0" borderId="9" xfId="0" applyFont="1" applyBorder="1" applyAlignment="1">
      <alignment horizontal="center"/>
    </xf>
    <xf numFmtId="0" fontId="6" fillId="0" borderId="2" xfId="0" applyFont="1" applyBorder="1" applyAlignment="1">
      <alignment horizontal="center"/>
    </xf>
    <xf numFmtId="14" fontId="4" fillId="0" borderId="0" xfId="0" applyNumberFormat="1" applyFont="1" applyBorder="1" applyAlignment="1">
      <alignment horizontal="left"/>
    </xf>
    <xf numFmtId="0" fontId="10" fillId="0" borderId="9" xfId="0" applyFont="1" applyBorder="1" applyAlignment="1">
      <alignment horizontal="left"/>
    </xf>
    <xf numFmtId="0" fontId="10" fillId="0" borderId="2" xfId="0" applyFont="1" applyBorder="1" applyAlignment="1">
      <alignment horizontal="left"/>
    </xf>
    <xf numFmtId="0" fontId="2" fillId="0" borderId="21" xfId="0" applyFont="1" applyBorder="1" applyAlignment="1" applyProtection="1">
      <alignment horizontal="left" wrapText="1"/>
      <protection locked="0"/>
    </xf>
    <xf numFmtId="0" fontId="6" fillId="0" borderId="19" xfId="0" applyFont="1" applyBorder="1" applyAlignment="1">
      <alignment horizontal="center"/>
    </xf>
    <xf numFmtId="0" fontId="6" fillId="0" borderId="22" xfId="0" applyFont="1" applyBorder="1" applyAlignment="1">
      <alignment horizontal="center"/>
    </xf>
    <xf numFmtId="0" fontId="6" fillId="0" borderId="31" xfId="0" applyFont="1" applyBorder="1" applyAlignment="1">
      <alignment horizontal="center"/>
    </xf>
    <xf numFmtId="0" fontId="2" fillId="0" borderId="33" xfId="0" applyFont="1" applyBorder="1" applyAlignment="1" applyProtection="1">
      <alignment horizontal="left" wrapText="1"/>
      <protection locked="0"/>
    </xf>
    <xf numFmtId="0" fontId="17" fillId="0" borderId="1" xfId="0" applyFont="1" applyBorder="1" applyAlignment="1" applyProtection="1">
      <alignment horizontal="left" vertical="top" wrapText="1"/>
      <protection locked="0"/>
    </xf>
    <xf numFmtId="0" fontId="17" fillId="0" borderId="9" xfId="0" applyFont="1" applyBorder="1" applyAlignment="1" applyProtection="1">
      <alignment horizontal="left" vertical="top" wrapText="1"/>
      <protection locked="0"/>
    </xf>
    <xf numFmtId="0" fontId="17" fillId="0" borderId="2" xfId="0" applyFont="1" applyBorder="1" applyAlignment="1" applyProtection="1">
      <alignment horizontal="left" vertical="top" wrapText="1"/>
      <protection locked="0"/>
    </xf>
    <xf numFmtId="0" fontId="21" fillId="0" borderId="9" xfId="0" applyFont="1" applyBorder="1" applyAlignment="1">
      <alignment horizontal="left" vertical="top" wrapText="1"/>
    </xf>
    <xf numFmtId="0" fontId="21" fillId="0" borderId="9" xfId="0" applyFont="1" applyBorder="1" applyAlignment="1">
      <alignment horizontal="center" vertical="top"/>
    </xf>
    <xf numFmtId="9" fontId="17" fillId="0" borderId="0" xfId="0" applyNumberFormat="1" applyFont="1" applyBorder="1" applyAlignment="1">
      <alignment horizontal="center" vertical="top" wrapText="1"/>
    </xf>
    <xf numFmtId="0" fontId="17" fillId="0" borderId="0" xfId="0" applyFont="1" applyBorder="1" applyAlignment="1">
      <alignment horizontal="left" vertical="top" wrapText="1"/>
    </xf>
    <xf numFmtId="0" fontId="24" fillId="0" borderId="1" xfId="0" applyFont="1" applyBorder="1" applyAlignment="1" applyProtection="1">
      <alignment horizontal="center"/>
      <protection locked="0"/>
    </xf>
    <xf numFmtId="0" fontId="24" fillId="0" borderId="9" xfId="0" applyFont="1" applyBorder="1" applyAlignment="1" applyProtection="1">
      <alignment horizontal="center"/>
      <protection locked="0"/>
    </xf>
    <xf numFmtId="0" fontId="24" fillId="0" borderId="2" xfId="0" applyFont="1" applyBorder="1" applyAlignment="1" applyProtection="1">
      <alignment horizontal="center"/>
      <protection locked="0"/>
    </xf>
    <xf numFmtId="0" fontId="5" fillId="0" borderId="7" xfId="0" applyFont="1" applyBorder="1" applyAlignment="1">
      <alignment horizontal="center" vertical="center"/>
    </xf>
    <xf numFmtId="0" fontId="5" fillId="0" borderId="11" xfId="0" applyFont="1" applyBorder="1" applyAlignment="1">
      <alignment horizontal="center" vertical="center"/>
    </xf>
    <xf numFmtId="0" fontId="5" fillId="0" borderId="8" xfId="0" applyFont="1" applyBorder="1" applyAlignment="1">
      <alignment horizontal="center" vertical="center"/>
    </xf>
    <xf numFmtId="14" fontId="21" fillId="0" borderId="5" xfId="0" applyNumberFormat="1" applyFont="1" applyBorder="1" applyAlignment="1" applyProtection="1">
      <alignment horizontal="left"/>
      <protection locked="0"/>
    </xf>
    <xf numFmtId="14" fontId="21" fillId="0" borderId="6" xfId="0" applyNumberFormat="1" applyFont="1" applyBorder="1" applyAlignment="1" applyProtection="1">
      <alignment horizontal="left"/>
      <protection locked="0"/>
    </xf>
    <xf numFmtId="14" fontId="4" fillId="0" borderId="5" xfId="0" applyNumberFormat="1" applyFont="1" applyBorder="1" applyAlignment="1">
      <alignment horizontal="center"/>
    </xf>
    <xf numFmtId="14" fontId="4" fillId="0" borderId="10" xfId="0" applyNumberFormat="1" applyFont="1" applyBorder="1" applyAlignment="1">
      <alignment horizontal="center"/>
    </xf>
    <xf numFmtId="9" fontId="17" fillId="0" borderId="4" xfId="0" applyNumberFormat="1" applyFont="1" applyBorder="1" applyAlignment="1">
      <alignment horizontal="center" vertical="top" wrapText="1"/>
    </xf>
    <xf numFmtId="0" fontId="25" fillId="0" borderId="22" xfId="0" applyFont="1" applyBorder="1" applyAlignment="1">
      <alignment horizontal="center" vertical="center"/>
    </xf>
    <xf numFmtId="0" fontId="20" fillId="0" borderId="0" xfId="4" applyFont="1" applyAlignment="1">
      <alignment horizontal="center" vertical="center"/>
    </xf>
    <xf numFmtId="0" fontId="17" fillId="0" borderId="10" xfId="0" applyFont="1" applyBorder="1" applyAlignment="1">
      <alignment horizontal="left" vertical="top" wrapText="1"/>
    </xf>
    <xf numFmtId="167" fontId="4" fillId="0" borderId="5" xfId="0" applyNumberFormat="1" applyFont="1" applyBorder="1" applyAlignment="1">
      <alignment horizontal="left"/>
    </xf>
    <xf numFmtId="167" fontId="4" fillId="0" borderId="10" xfId="0" applyNumberFormat="1" applyFont="1" applyBorder="1" applyAlignment="1">
      <alignment horizontal="left"/>
    </xf>
    <xf numFmtId="167" fontId="4" fillId="0" borderId="6" xfId="0" applyNumberFormat="1" applyFont="1" applyBorder="1" applyAlignment="1">
      <alignment horizontal="left"/>
    </xf>
    <xf numFmtId="9" fontId="17" fillId="0" borderId="11" xfId="0" applyNumberFormat="1" applyFont="1" applyBorder="1" applyAlignment="1">
      <alignment horizontal="center" vertical="top" wrapText="1"/>
    </xf>
    <xf numFmtId="9" fontId="17" fillId="0" borderId="10" xfId="0" applyNumberFormat="1" applyFont="1" applyBorder="1" applyAlignment="1">
      <alignment horizontal="center" vertical="top" wrapText="1"/>
    </xf>
    <xf numFmtId="9" fontId="17" fillId="0" borderId="6" xfId="0" applyNumberFormat="1" applyFont="1" applyBorder="1" applyAlignment="1">
      <alignment horizontal="center" vertical="top" wrapText="1"/>
    </xf>
    <xf numFmtId="0" fontId="21" fillId="0" borderId="9" xfId="0" applyFont="1" applyBorder="1" applyAlignment="1">
      <alignment horizontal="center" vertical="top" wrapText="1"/>
    </xf>
    <xf numFmtId="0" fontId="21" fillId="0" borderId="2" xfId="0" applyFont="1" applyBorder="1" applyAlignment="1">
      <alignment horizontal="center" vertical="top" wrapText="1"/>
    </xf>
    <xf numFmtId="44" fontId="0" fillId="0" borderId="0" xfId="1" applyFont="1" applyAlignment="1">
      <alignment horizontal="center"/>
    </xf>
    <xf numFmtId="44" fontId="33" fillId="5" borderId="0" xfId="1" applyFont="1" applyFill="1" applyAlignment="1" applyProtection="1">
      <alignment horizontal="left"/>
      <protection locked="0"/>
    </xf>
  </cellXfs>
  <cellStyles count="5">
    <cellStyle name="Hiperlink" xfId="4" builtinId="8"/>
    <cellStyle name="Moeda" xfId="1" builtinId="4"/>
    <cellStyle name="Normal" xfId="0" builtinId="0"/>
    <cellStyle name="Porcentagem" xfId="2" builtinId="5"/>
    <cellStyle name="Vírgula" xfId="3" builtinId="3"/>
  </cellStyles>
  <dxfs count="0"/>
  <tableStyles count="0" defaultTableStyle="TableStyleMedium2" defaultPivotStyle="PivotStyleLight16"/>
  <colors>
    <mruColors>
      <color rgb="FFFBA8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8</xdr:col>
      <xdr:colOff>219075</xdr:colOff>
      <xdr:row>1</xdr:row>
      <xdr:rowOff>66675</xdr:rowOff>
    </xdr:from>
    <xdr:to>
      <xdr:col>9</xdr:col>
      <xdr:colOff>579031</xdr:colOff>
      <xdr:row>6</xdr:row>
      <xdr:rowOff>161925</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95925" y="276225"/>
          <a:ext cx="1150531"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2</xdr:row>
      <xdr:rowOff>151838</xdr:rowOff>
    </xdr:from>
    <xdr:to>
      <xdr:col>2</xdr:col>
      <xdr:colOff>672353</xdr:colOff>
      <xdr:row>9</xdr:row>
      <xdr:rowOff>75596</xdr:rowOff>
    </xdr:to>
    <xdr:pic>
      <xdr:nvPicPr>
        <xdr:cNvPr id="2" name="Imagem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0938"/>
          <a:ext cx="1701053" cy="1371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2</xdr:row>
      <xdr:rowOff>151838</xdr:rowOff>
    </xdr:from>
    <xdr:to>
      <xdr:col>2</xdr:col>
      <xdr:colOff>672353</xdr:colOff>
      <xdr:row>9</xdr:row>
      <xdr:rowOff>75596</xdr:rowOff>
    </xdr:to>
    <xdr:pic>
      <xdr:nvPicPr>
        <xdr:cNvPr id="2" name="Imagem 2">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0938"/>
          <a:ext cx="1701053" cy="1371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2</xdr:row>
      <xdr:rowOff>151838</xdr:rowOff>
    </xdr:from>
    <xdr:to>
      <xdr:col>2</xdr:col>
      <xdr:colOff>672353</xdr:colOff>
      <xdr:row>9</xdr:row>
      <xdr:rowOff>75596</xdr:rowOff>
    </xdr:to>
    <xdr:pic>
      <xdr:nvPicPr>
        <xdr:cNvPr id="2" name="Imagem 2">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0938"/>
          <a:ext cx="1701053" cy="1371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2</xdr:row>
      <xdr:rowOff>151838</xdr:rowOff>
    </xdr:from>
    <xdr:to>
      <xdr:col>2</xdr:col>
      <xdr:colOff>672353</xdr:colOff>
      <xdr:row>9</xdr:row>
      <xdr:rowOff>34774</xdr:rowOff>
    </xdr:to>
    <xdr:pic>
      <xdr:nvPicPr>
        <xdr:cNvPr id="2" name="Imagem 2">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0938"/>
          <a:ext cx="1701053" cy="1371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2</xdr:row>
      <xdr:rowOff>151838</xdr:rowOff>
    </xdr:from>
    <xdr:to>
      <xdr:col>2</xdr:col>
      <xdr:colOff>672353</xdr:colOff>
      <xdr:row>9</xdr:row>
      <xdr:rowOff>75596</xdr:rowOff>
    </xdr:to>
    <xdr:pic>
      <xdr:nvPicPr>
        <xdr:cNvPr id="2" name="Imagem 2">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0938"/>
          <a:ext cx="1701053" cy="1371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466725</xdr:colOff>
      <xdr:row>0</xdr:row>
      <xdr:rowOff>28575</xdr:rowOff>
    </xdr:from>
    <xdr:to>
      <xdr:col>0</xdr:col>
      <xdr:colOff>1304925</xdr:colOff>
      <xdr:row>3</xdr:row>
      <xdr:rowOff>157118</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6725" y="28575"/>
          <a:ext cx="838200" cy="70004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447675</xdr:colOff>
      <xdr:row>0</xdr:row>
      <xdr:rowOff>0</xdr:rowOff>
    </xdr:from>
    <xdr:to>
      <xdr:col>0</xdr:col>
      <xdr:colOff>1319807</xdr:colOff>
      <xdr:row>3</xdr:row>
      <xdr:rowOff>156882</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5" y="0"/>
          <a:ext cx="872132" cy="72838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xdr:colOff>
      <xdr:row>0</xdr:row>
      <xdr:rowOff>95250</xdr:rowOff>
    </xdr:from>
    <xdr:to>
      <xdr:col>0</xdr:col>
      <xdr:colOff>1095375</xdr:colOff>
      <xdr:row>4</xdr:row>
      <xdr:rowOff>211394</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95250"/>
          <a:ext cx="1085850" cy="992444"/>
        </a:xfrm>
        <a:prstGeom prst="rect">
          <a:avLst/>
        </a:prstGeom>
      </xdr:spPr>
    </xdr:pic>
    <xdr:clientData/>
  </xdr:twoCellAnchor>
  <xdr:twoCellAnchor>
    <xdr:from>
      <xdr:col>4</xdr:col>
      <xdr:colOff>828675</xdr:colOff>
      <xdr:row>26</xdr:row>
      <xdr:rowOff>161925</xdr:rowOff>
    </xdr:from>
    <xdr:to>
      <xdr:col>4</xdr:col>
      <xdr:colOff>1047750</xdr:colOff>
      <xdr:row>27</xdr:row>
      <xdr:rowOff>171450</xdr:rowOff>
    </xdr:to>
    <xdr:sp macro="" textlink="">
      <xdr:nvSpPr>
        <xdr:cNvPr id="3" name="Retângulo 2">
          <a:extLst>
            <a:ext uri="{FF2B5EF4-FFF2-40B4-BE49-F238E27FC236}">
              <a16:creationId xmlns:a16="http://schemas.microsoft.com/office/drawing/2014/main" id="{00000000-0008-0000-1300-000003000000}"/>
            </a:ext>
          </a:extLst>
        </xdr:cNvPr>
        <xdr:cNvSpPr/>
      </xdr:nvSpPr>
      <xdr:spPr>
        <a:xfrm>
          <a:off x="5686425" y="6057900"/>
          <a:ext cx="219075" cy="200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BR" sz="1100"/>
        </a:p>
      </xdr:txBody>
    </xdr:sp>
    <xdr:clientData/>
  </xdr:twoCellAnchor>
  <xdr:twoCellAnchor>
    <xdr:from>
      <xdr:col>6</xdr:col>
      <xdr:colOff>428625</xdr:colOff>
      <xdr:row>26</xdr:row>
      <xdr:rowOff>161925</xdr:rowOff>
    </xdr:from>
    <xdr:to>
      <xdr:col>6</xdr:col>
      <xdr:colOff>647700</xdr:colOff>
      <xdr:row>27</xdr:row>
      <xdr:rowOff>171450</xdr:rowOff>
    </xdr:to>
    <xdr:sp macro="" textlink="">
      <xdr:nvSpPr>
        <xdr:cNvPr id="4" name="Retângulo 3">
          <a:extLst>
            <a:ext uri="{FF2B5EF4-FFF2-40B4-BE49-F238E27FC236}">
              <a16:creationId xmlns:a16="http://schemas.microsoft.com/office/drawing/2014/main" id="{00000000-0008-0000-1300-000004000000}"/>
            </a:ext>
          </a:extLst>
        </xdr:cNvPr>
        <xdr:cNvSpPr/>
      </xdr:nvSpPr>
      <xdr:spPr>
        <a:xfrm>
          <a:off x="7248525" y="6057900"/>
          <a:ext cx="219075" cy="200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BR" sz="1100"/>
        </a:p>
      </xdr:txBody>
    </xdr:sp>
    <xdr:clientData/>
  </xdr:twoCellAnchor>
  <xdr:twoCellAnchor>
    <xdr:from>
      <xdr:col>8</xdr:col>
      <xdr:colOff>314325</xdr:colOff>
      <xdr:row>26</xdr:row>
      <xdr:rowOff>161925</xdr:rowOff>
    </xdr:from>
    <xdr:to>
      <xdr:col>8</xdr:col>
      <xdr:colOff>533400</xdr:colOff>
      <xdr:row>27</xdr:row>
      <xdr:rowOff>171450</xdr:rowOff>
    </xdr:to>
    <xdr:sp macro="" textlink="">
      <xdr:nvSpPr>
        <xdr:cNvPr id="5" name="Retângulo 4">
          <a:extLst>
            <a:ext uri="{FF2B5EF4-FFF2-40B4-BE49-F238E27FC236}">
              <a16:creationId xmlns:a16="http://schemas.microsoft.com/office/drawing/2014/main" id="{00000000-0008-0000-1300-000005000000}"/>
            </a:ext>
          </a:extLst>
        </xdr:cNvPr>
        <xdr:cNvSpPr/>
      </xdr:nvSpPr>
      <xdr:spPr>
        <a:xfrm>
          <a:off x="8639175" y="6057900"/>
          <a:ext cx="219075" cy="200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BR" sz="1100"/>
        </a:p>
      </xdr:txBody>
    </xdr:sp>
    <xdr:clientData/>
  </xdr:twoCellAnchor>
  <xdr:twoCellAnchor>
    <xdr:from>
      <xdr:col>4</xdr:col>
      <xdr:colOff>876300</xdr:colOff>
      <xdr:row>27</xdr:row>
      <xdr:rowOff>19050</xdr:rowOff>
    </xdr:from>
    <xdr:to>
      <xdr:col>4</xdr:col>
      <xdr:colOff>1000125</xdr:colOff>
      <xdr:row>27</xdr:row>
      <xdr:rowOff>123825</xdr:rowOff>
    </xdr:to>
    <xdr:sp macro="" textlink="">
      <xdr:nvSpPr>
        <xdr:cNvPr id="6" name="Elipse 5">
          <a:extLst>
            <a:ext uri="{FF2B5EF4-FFF2-40B4-BE49-F238E27FC236}">
              <a16:creationId xmlns:a16="http://schemas.microsoft.com/office/drawing/2014/main" id="{00000000-0008-0000-1300-000006000000}"/>
            </a:ext>
          </a:extLst>
        </xdr:cNvPr>
        <xdr:cNvSpPr/>
      </xdr:nvSpPr>
      <xdr:spPr>
        <a:xfrm>
          <a:off x="5734050" y="6105525"/>
          <a:ext cx="123825" cy="10477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pt-BR"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xdr:colOff>
      <xdr:row>0</xdr:row>
      <xdr:rowOff>95250</xdr:rowOff>
    </xdr:from>
    <xdr:to>
      <xdr:col>0</xdr:col>
      <xdr:colOff>1095375</xdr:colOff>
      <xdr:row>4</xdr:row>
      <xdr:rowOff>211394</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95250"/>
          <a:ext cx="1085850" cy="992444"/>
        </a:xfrm>
        <a:prstGeom prst="rect">
          <a:avLst/>
        </a:prstGeom>
      </xdr:spPr>
    </xdr:pic>
    <xdr:clientData/>
  </xdr:twoCellAnchor>
  <xdr:twoCellAnchor>
    <xdr:from>
      <xdr:col>4</xdr:col>
      <xdr:colOff>828675</xdr:colOff>
      <xdr:row>26</xdr:row>
      <xdr:rowOff>161925</xdr:rowOff>
    </xdr:from>
    <xdr:to>
      <xdr:col>4</xdr:col>
      <xdr:colOff>1047750</xdr:colOff>
      <xdr:row>27</xdr:row>
      <xdr:rowOff>171450</xdr:rowOff>
    </xdr:to>
    <xdr:sp macro="" textlink="">
      <xdr:nvSpPr>
        <xdr:cNvPr id="3" name="Retângulo 2">
          <a:extLst>
            <a:ext uri="{FF2B5EF4-FFF2-40B4-BE49-F238E27FC236}">
              <a16:creationId xmlns:a16="http://schemas.microsoft.com/office/drawing/2014/main" id="{00000000-0008-0000-1400-000003000000}"/>
            </a:ext>
          </a:extLst>
        </xdr:cNvPr>
        <xdr:cNvSpPr/>
      </xdr:nvSpPr>
      <xdr:spPr>
        <a:xfrm>
          <a:off x="5686425" y="5886450"/>
          <a:ext cx="219075" cy="200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BR" sz="1100"/>
        </a:p>
      </xdr:txBody>
    </xdr:sp>
    <xdr:clientData/>
  </xdr:twoCellAnchor>
  <xdr:twoCellAnchor>
    <xdr:from>
      <xdr:col>6</xdr:col>
      <xdr:colOff>428625</xdr:colOff>
      <xdr:row>26</xdr:row>
      <xdr:rowOff>161925</xdr:rowOff>
    </xdr:from>
    <xdr:to>
      <xdr:col>6</xdr:col>
      <xdr:colOff>647700</xdr:colOff>
      <xdr:row>27</xdr:row>
      <xdr:rowOff>171450</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7248525" y="5886450"/>
          <a:ext cx="219075" cy="200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BR" sz="1100"/>
        </a:p>
      </xdr:txBody>
    </xdr:sp>
    <xdr:clientData/>
  </xdr:twoCellAnchor>
  <xdr:twoCellAnchor>
    <xdr:from>
      <xdr:col>8</xdr:col>
      <xdr:colOff>314325</xdr:colOff>
      <xdr:row>26</xdr:row>
      <xdr:rowOff>161925</xdr:rowOff>
    </xdr:from>
    <xdr:to>
      <xdr:col>8</xdr:col>
      <xdr:colOff>533400</xdr:colOff>
      <xdr:row>27</xdr:row>
      <xdr:rowOff>171450</xdr:rowOff>
    </xdr:to>
    <xdr:sp macro="" textlink="">
      <xdr:nvSpPr>
        <xdr:cNvPr id="5" name="Retângulo 4">
          <a:extLst>
            <a:ext uri="{FF2B5EF4-FFF2-40B4-BE49-F238E27FC236}">
              <a16:creationId xmlns:a16="http://schemas.microsoft.com/office/drawing/2014/main" id="{00000000-0008-0000-1400-000005000000}"/>
            </a:ext>
          </a:extLst>
        </xdr:cNvPr>
        <xdr:cNvSpPr/>
      </xdr:nvSpPr>
      <xdr:spPr>
        <a:xfrm>
          <a:off x="8991600" y="5886450"/>
          <a:ext cx="219075" cy="200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BR" sz="1100"/>
        </a:p>
      </xdr:txBody>
    </xdr:sp>
    <xdr:clientData/>
  </xdr:twoCellAnchor>
  <xdr:twoCellAnchor>
    <xdr:from>
      <xdr:col>4</xdr:col>
      <xdr:colOff>876300</xdr:colOff>
      <xdr:row>27</xdr:row>
      <xdr:rowOff>19050</xdr:rowOff>
    </xdr:from>
    <xdr:to>
      <xdr:col>4</xdr:col>
      <xdr:colOff>1000125</xdr:colOff>
      <xdr:row>27</xdr:row>
      <xdr:rowOff>123825</xdr:rowOff>
    </xdr:to>
    <xdr:sp macro="" textlink="">
      <xdr:nvSpPr>
        <xdr:cNvPr id="6" name="Elipse 5">
          <a:extLst>
            <a:ext uri="{FF2B5EF4-FFF2-40B4-BE49-F238E27FC236}">
              <a16:creationId xmlns:a16="http://schemas.microsoft.com/office/drawing/2014/main" id="{00000000-0008-0000-1400-000006000000}"/>
            </a:ext>
          </a:extLst>
        </xdr:cNvPr>
        <xdr:cNvSpPr/>
      </xdr:nvSpPr>
      <xdr:spPr>
        <a:xfrm>
          <a:off x="5734050" y="5934075"/>
          <a:ext cx="123825" cy="10477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9525</xdr:colOff>
      <xdr:row>0</xdr:row>
      <xdr:rowOff>95250</xdr:rowOff>
    </xdr:from>
    <xdr:to>
      <xdr:col>0</xdr:col>
      <xdr:colOff>1095375</xdr:colOff>
      <xdr:row>4</xdr:row>
      <xdr:rowOff>211394</xdr:rowOff>
    </xdr:to>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95250"/>
          <a:ext cx="1085850" cy="992444"/>
        </a:xfrm>
        <a:prstGeom prst="rect">
          <a:avLst/>
        </a:prstGeom>
      </xdr:spPr>
    </xdr:pic>
    <xdr:clientData/>
  </xdr:twoCellAnchor>
  <xdr:twoCellAnchor>
    <xdr:from>
      <xdr:col>4</xdr:col>
      <xdr:colOff>828675</xdr:colOff>
      <xdr:row>26</xdr:row>
      <xdr:rowOff>161925</xdr:rowOff>
    </xdr:from>
    <xdr:to>
      <xdr:col>4</xdr:col>
      <xdr:colOff>1047750</xdr:colOff>
      <xdr:row>27</xdr:row>
      <xdr:rowOff>171450</xdr:rowOff>
    </xdr:to>
    <xdr:sp macro="" textlink="">
      <xdr:nvSpPr>
        <xdr:cNvPr id="3" name="Retângulo 2">
          <a:extLst>
            <a:ext uri="{FF2B5EF4-FFF2-40B4-BE49-F238E27FC236}">
              <a16:creationId xmlns:a16="http://schemas.microsoft.com/office/drawing/2014/main" id="{00000000-0008-0000-1500-000003000000}"/>
            </a:ext>
          </a:extLst>
        </xdr:cNvPr>
        <xdr:cNvSpPr/>
      </xdr:nvSpPr>
      <xdr:spPr>
        <a:xfrm>
          <a:off x="5686425" y="5886450"/>
          <a:ext cx="219075" cy="200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BR" sz="1100"/>
        </a:p>
      </xdr:txBody>
    </xdr:sp>
    <xdr:clientData/>
  </xdr:twoCellAnchor>
  <xdr:twoCellAnchor>
    <xdr:from>
      <xdr:col>6</xdr:col>
      <xdr:colOff>428625</xdr:colOff>
      <xdr:row>26</xdr:row>
      <xdr:rowOff>161925</xdr:rowOff>
    </xdr:from>
    <xdr:to>
      <xdr:col>6</xdr:col>
      <xdr:colOff>647700</xdr:colOff>
      <xdr:row>27</xdr:row>
      <xdr:rowOff>171450</xdr:rowOff>
    </xdr:to>
    <xdr:sp macro="" textlink="">
      <xdr:nvSpPr>
        <xdr:cNvPr id="4" name="Retângulo 3">
          <a:extLst>
            <a:ext uri="{FF2B5EF4-FFF2-40B4-BE49-F238E27FC236}">
              <a16:creationId xmlns:a16="http://schemas.microsoft.com/office/drawing/2014/main" id="{00000000-0008-0000-1500-000004000000}"/>
            </a:ext>
          </a:extLst>
        </xdr:cNvPr>
        <xdr:cNvSpPr/>
      </xdr:nvSpPr>
      <xdr:spPr>
        <a:xfrm>
          <a:off x="7248525" y="5886450"/>
          <a:ext cx="219075" cy="200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BR" sz="1100"/>
        </a:p>
      </xdr:txBody>
    </xdr:sp>
    <xdr:clientData/>
  </xdr:twoCellAnchor>
  <xdr:twoCellAnchor>
    <xdr:from>
      <xdr:col>8</xdr:col>
      <xdr:colOff>314325</xdr:colOff>
      <xdr:row>26</xdr:row>
      <xdr:rowOff>161925</xdr:rowOff>
    </xdr:from>
    <xdr:to>
      <xdr:col>8</xdr:col>
      <xdr:colOff>533400</xdr:colOff>
      <xdr:row>27</xdr:row>
      <xdr:rowOff>171450</xdr:rowOff>
    </xdr:to>
    <xdr:sp macro="" textlink="">
      <xdr:nvSpPr>
        <xdr:cNvPr id="5" name="Retângulo 4">
          <a:extLst>
            <a:ext uri="{FF2B5EF4-FFF2-40B4-BE49-F238E27FC236}">
              <a16:creationId xmlns:a16="http://schemas.microsoft.com/office/drawing/2014/main" id="{00000000-0008-0000-1500-000005000000}"/>
            </a:ext>
          </a:extLst>
        </xdr:cNvPr>
        <xdr:cNvSpPr/>
      </xdr:nvSpPr>
      <xdr:spPr>
        <a:xfrm>
          <a:off x="8991600" y="5886450"/>
          <a:ext cx="219075" cy="200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BR" sz="1100"/>
        </a:p>
      </xdr:txBody>
    </xdr:sp>
    <xdr:clientData/>
  </xdr:twoCellAnchor>
  <xdr:twoCellAnchor>
    <xdr:from>
      <xdr:col>4</xdr:col>
      <xdr:colOff>876300</xdr:colOff>
      <xdr:row>27</xdr:row>
      <xdr:rowOff>19050</xdr:rowOff>
    </xdr:from>
    <xdr:to>
      <xdr:col>4</xdr:col>
      <xdr:colOff>1000125</xdr:colOff>
      <xdr:row>27</xdr:row>
      <xdr:rowOff>123825</xdr:rowOff>
    </xdr:to>
    <xdr:sp macro="" textlink="">
      <xdr:nvSpPr>
        <xdr:cNvPr id="6" name="Elipse 5">
          <a:extLst>
            <a:ext uri="{FF2B5EF4-FFF2-40B4-BE49-F238E27FC236}">
              <a16:creationId xmlns:a16="http://schemas.microsoft.com/office/drawing/2014/main" id="{00000000-0008-0000-1500-000006000000}"/>
            </a:ext>
          </a:extLst>
        </xdr:cNvPr>
        <xdr:cNvSpPr/>
      </xdr:nvSpPr>
      <xdr:spPr>
        <a:xfrm>
          <a:off x="5734050" y="5934075"/>
          <a:ext cx="123825" cy="10477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2</xdr:row>
      <xdr:rowOff>123825</xdr:rowOff>
    </xdr:from>
    <xdr:to>
      <xdr:col>2</xdr:col>
      <xdr:colOff>371475</xdr:colOff>
      <xdr:row>8</xdr:row>
      <xdr:rowOff>152400</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581025"/>
          <a:ext cx="14001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9525</xdr:colOff>
      <xdr:row>0</xdr:row>
      <xdr:rowOff>95250</xdr:rowOff>
    </xdr:from>
    <xdr:to>
      <xdr:col>0</xdr:col>
      <xdr:colOff>1095375</xdr:colOff>
      <xdr:row>4</xdr:row>
      <xdr:rowOff>211394</xdr:rowOff>
    </xdr:to>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95250"/>
          <a:ext cx="1085850" cy="992444"/>
        </a:xfrm>
        <a:prstGeom prst="rect">
          <a:avLst/>
        </a:prstGeom>
      </xdr:spPr>
    </xdr:pic>
    <xdr:clientData/>
  </xdr:twoCellAnchor>
  <xdr:twoCellAnchor>
    <xdr:from>
      <xdr:col>4</xdr:col>
      <xdr:colOff>828675</xdr:colOff>
      <xdr:row>26</xdr:row>
      <xdr:rowOff>161925</xdr:rowOff>
    </xdr:from>
    <xdr:to>
      <xdr:col>4</xdr:col>
      <xdr:colOff>1047750</xdr:colOff>
      <xdr:row>27</xdr:row>
      <xdr:rowOff>171450</xdr:rowOff>
    </xdr:to>
    <xdr:sp macro="" textlink="">
      <xdr:nvSpPr>
        <xdr:cNvPr id="3" name="Retângulo 2">
          <a:extLst>
            <a:ext uri="{FF2B5EF4-FFF2-40B4-BE49-F238E27FC236}">
              <a16:creationId xmlns:a16="http://schemas.microsoft.com/office/drawing/2014/main" id="{00000000-0008-0000-1600-000003000000}"/>
            </a:ext>
          </a:extLst>
        </xdr:cNvPr>
        <xdr:cNvSpPr/>
      </xdr:nvSpPr>
      <xdr:spPr>
        <a:xfrm>
          <a:off x="5686425" y="5886450"/>
          <a:ext cx="219075" cy="200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BR" sz="1100"/>
        </a:p>
      </xdr:txBody>
    </xdr:sp>
    <xdr:clientData/>
  </xdr:twoCellAnchor>
  <xdr:twoCellAnchor>
    <xdr:from>
      <xdr:col>6</xdr:col>
      <xdr:colOff>428625</xdr:colOff>
      <xdr:row>26</xdr:row>
      <xdr:rowOff>161925</xdr:rowOff>
    </xdr:from>
    <xdr:to>
      <xdr:col>6</xdr:col>
      <xdr:colOff>647700</xdr:colOff>
      <xdr:row>27</xdr:row>
      <xdr:rowOff>171450</xdr:rowOff>
    </xdr:to>
    <xdr:sp macro="" textlink="">
      <xdr:nvSpPr>
        <xdr:cNvPr id="4" name="Retângulo 3">
          <a:extLst>
            <a:ext uri="{FF2B5EF4-FFF2-40B4-BE49-F238E27FC236}">
              <a16:creationId xmlns:a16="http://schemas.microsoft.com/office/drawing/2014/main" id="{00000000-0008-0000-1600-000004000000}"/>
            </a:ext>
          </a:extLst>
        </xdr:cNvPr>
        <xdr:cNvSpPr/>
      </xdr:nvSpPr>
      <xdr:spPr>
        <a:xfrm>
          <a:off x="7248525" y="5886450"/>
          <a:ext cx="219075" cy="200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BR" sz="1100"/>
        </a:p>
      </xdr:txBody>
    </xdr:sp>
    <xdr:clientData/>
  </xdr:twoCellAnchor>
  <xdr:twoCellAnchor>
    <xdr:from>
      <xdr:col>8</xdr:col>
      <xdr:colOff>314325</xdr:colOff>
      <xdr:row>26</xdr:row>
      <xdr:rowOff>161925</xdr:rowOff>
    </xdr:from>
    <xdr:to>
      <xdr:col>8</xdr:col>
      <xdr:colOff>533400</xdr:colOff>
      <xdr:row>27</xdr:row>
      <xdr:rowOff>171450</xdr:rowOff>
    </xdr:to>
    <xdr:sp macro="" textlink="">
      <xdr:nvSpPr>
        <xdr:cNvPr id="5" name="Retângulo 4">
          <a:extLst>
            <a:ext uri="{FF2B5EF4-FFF2-40B4-BE49-F238E27FC236}">
              <a16:creationId xmlns:a16="http://schemas.microsoft.com/office/drawing/2014/main" id="{00000000-0008-0000-1600-000005000000}"/>
            </a:ext>
          </a:extLst>
        </xdr:cNvPr>
        <xdr:cNvSpPr/>
      </xdr:nvSpPr>
      <xdr:spPr>
        <a:xfrm>
          <a:off x="8991600" y="5886450"/>
          <a:ext cx="219075" cy="200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BR" sz="1100"/>
        </a:p>
      </xdr:txBody>
    </xdr:sp>
    <xdr:clientData/>
  </xdr:twoCellAnchor>
  <xdr:twoCellAnchor>
    <xdr:from>
      <xdr:col>4</xdr:col>
      <xdr:colOff>876300</xdr:colOff>
      <xdr:row>27</xdr:row>
      <xdr:rowOff>19050</xdr:rowOff>
    </xdr:from>
    <xdr:to>
      <xdr:col>4</xdr:col>
      <xdr:colOff>1000125</xdr:colOff>
      <xdr:row>27</xdr:row>
      <xdr:rowOff>123825</xdr:rowOff>
    </xdr:to>
    <xdr:sp macro="" textlink="">
      <xdr:nvSpPr>
        <xdr:cNvPr id="6" name="Elipse 5">
          <a:extLst>
            <a:ext uri="{FF2B5EF4-FFF2-40B4-BE49-F238E27FC236}">
              <a16:creationId xmlns:a16="http://schemas.microsoft.com/office/drawing/2014/main" id="{00000000-0008-0000-1600-000006000000}"/>
            </a:ext>
          </a:extLst>
        </xdr:cNvPr>
        <xdr:cNvSpPr/>
      </xdr:nvSpPr>
      <xdr:spPr>
        <a:xfrm>
          <a:off x="5734050" y="5934075"/>
          <a:ext cx="123825" cy="10477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pt-BR"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xdr:colOff>
      <xdr:row>0</xdr:row>
      <xdr:rowOff>95250</xdr:rowOff>
    </xdr:from>
    <xdr:to>
      <xdr:col>0</xdr:col>
      <xdr:colOff>1095375</xdr:colOff>
      <xdr:row>4</xdr:row>
      <xdr:rowOff>211394</xdr:rowOff>
    </xdr:to>
    <xdr:pic>
      <xdr:nvPicPr>
        <xdr:cNvPr id="2" name="Imagem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95250"/>
          <a:ext cx="1085850" cy="992444"/>
        </a:xfrm>
        <a:prstGeom prst="rect">
          <a:avLst/>
        </a:prstGeom>
      </xdr:spPr>
    </xdr:pic>
    <xdr:clientData/>
  </xdr:twoCellAnchor>
  <xdr:twoCellAnchor>
    <xdr:from>
      <xdr:col>4</xdr:col>
      <xdr:colOff>828675</xdr:colOff>
      <xdr:row>26</xdr:row>
      <xdr:rowOff>161925</xdr:rowOff>
    </xdr:from>
    <xdr:to>
      <xdr:col>4</xdr:col>
      <xdr:colOff>1047750</xdr:colOff>
      <xdr:row>27</xdr:row>
      <xdr:rowOff>171450</xdr:rowOff>
    </xdr:to>
    <xdr:sp macro="" textlink="">
      <xdr:nvSpPr>
        <xdr:cNvPr id="3" name="Retângulo 2">
          <a:extLst>
            <a:ext uri="{FF2B5EF4-FFF2-40B4-BE49-F238E27FC236}">
              <a16:creationId xmlns:a16="http://schemas.microsoft.com/office/drawing/2014/main" id="{00000000-0008-0000-1700-000003000000}"/>
            </a:ext>
          </a:extLst>
        </xdr:cNvPr>
        <xdr:cNvSpPr/>
      </xdr:nvSpPr>
      <xdr:spPr>
        <a:xfrm>
          <a:off x="5686425" y="5886450"/>
          <a:ext cx="219075" cy="200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BR" sz="1100"/>
        </a:p>
      </xdr:txBody>
    </xdr:sp>
    <xdr:clientData/>
  </xdr:twoCellAnchor>
  <xdr:twoCellAnchor>
    <xdr:from>
      <xdr:col>6</xdr:col>
      <xdr:colOff>428625</xdr:colOff>
      <xdr:row>26</xdr:row>
      <xdr:rowOff>161925</xdr:rowOff>
    </xdr:from>
    <xdr:to>
      <xdr:col>6</xdr:col>
      <xdr:colOff>647700</xdr:colOff>
      <xdr:row>27</xdr:row>
      <xdr:rowOff>171450</xdr:rowOff>
    </xdr:to>
    <xdr:sp macro="" textlink="">
      <xdr:nvSpPr>
        <xdr:cNvPr id="4" name="Retângulo 3">
          <a:extLst>
            <a:ext uri="{FF2B5EF4-FFF2-40B4-BE49-F238E27FC236}">
              <a16:creationId xmlns:a16="http://schemas.microsoft.com/office/drawing/2014/main" id="{00000000-0008-0000-1700-000004000000}"/>
            </a:ext>
          </a:extLst>
        </xdr:cNvPr>
        <xdr:cNvSpPr/>
      </xdr:nvSpPr>
      <xdr:spPr>
        <a:xfrm>
          <a:off x="7248525" y="5886450"/>
          <a:ext cx="219075" cy="200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BR" sz="1100"/>
        </a:p>
      </xdr:txBody>
    </xdr:sp>
    <xdr:clientData/>
  </xdr:twoCellAnchor>
  <xdr:twoCellAnchor>
    <xdr:from>
      <xdr:col>8</xdr:col>
      <xdr:colOff>314325</xdr:colOff>
      <xdr:row>26</xdr:row>
      <xdr:rowOff>161925</xdr:rowOff>
    </xdr:from>
    <xdr:to>
      <xdr:col>8</xdr:col>
      <xdr:colOff>533400</xdr:colOff>
      <xdr:row>27</xdr:row>
      <xdr:rowOff>171450</xdr:rowOff>
    </xdr:to>
    <xdr:sp macro="" textlink="">
      <xdr:nvSpPr>
        <xdr:cNvPr id="5" name="Retângulo 4">
          <a:extLst>
            <a:ext uri="{FF2B5EF4-FFF2-40B4-BE49-F238E27FC236}">
              <a16:creationId xmlns:a16="http://schemas.microsoft.com/office/drawing/2014/main" id="{00000000-0008-0000-1700-000005000000}"/>
            </a:ext>
          </a:extLst>
        </xdr:cNvPr>
        <xdr:cNvSpPr/>
      </xdr:nvSpPr>
      <xdr:spPr>
        <a:xfrm>
          <a:off x="8991600" y="5886450"/>
          <a:ext cx="219075" cy="200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BR" sz="1100"/>
        </a:p>
      </xdr:txBody>
    </xdr:sp>
    <xdr:clientData/>
  </xdr:twoCellAnchor>
  <xdr:twoCellAnchor>
    <xdr:from>
      <xdr:col>4</xdr:col>
      <xdr:colOff>876300</xdr:colOff>
      <xdr:row>27</xdr:row>
      <xdr:rowOff>19050</xdr:rowOff>
    </xdr:from>
    <xdr:to>
      <xdr:col>4</xdr:col>
      <xdr:colOff>1000125</xdr:colOff>
      <xdr:row>27</xdr:row>
      <xdr:rowOff>123825</xdr:rowOff>
    </xdr:to>
    <xdr:sp macro="" textlink="">
      <xdr:nvSpPr>
        <xdr:cNvPr id="6" name="Elipse 5">
          <a:extLst>
            <a:ext uri="{FF2B5EF4-FFF2-40B4-BE49-F238E27FC236}">
              <a16:creationId xmlns:a16="http://schemas.microsoft.com/office/drawing/2014/main" id="{00000000-0008-0000-1700-000006000000}"/>
            </a:ext>
          </a:extLst>
        </xdr:cNvPr>
        <xdr:cNvSpPr/>
      </xdr:nvSpPr>
      <xdr:spPr>
        <a:xfrm>
          <a:off x="5734050" y="5934075"/>
          <a:ext cx="123825" cy="10477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pt-BR"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9525</xdr:colOff>
      <xdr:row>0</xdr:row>
      <xdr:rowOff>95250</xdr:rowOff>
    </xdr:from>
    <xdr:to>
      <xdr:col>0</xdr:col>
      <xdr:colOff>1095375</xdr:colOff>
      <xdr:row>4</xdr:row>
      <xdr:rowOff>211394</xdr:rowOff>
    </xdr:to>
    <xdr:pic>
      <xdr:nvPicPr>
        <xdr:cNvPr id="2" name="Imagem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95250"/>
          <a:ext cx="1085850" cy="992444"/>
        </a:xfrm>
        <a:prstGeom prst="rect">
          <a:avLst/>
        </a:prstGeom>
      </xdr:spPr>
    </xdr:pic>
    <xdr:clientData/>
  </xdr:twoCellAnchor>
  <xdr:twoCellAnchor>
    <xdr:from>
      <xdr:col>4</xdr:col>
      <xdr:colOff>828675</xdr:colOff>
      <xdr:row>26</xdr:row>
      <xdr:rowOff>161925</xdr:rowOff>
    </xdr:from>
    <xdr:to>
      <xdr:col>4</xdr:col>
      <xdr:colOff>1047750</xdr:colOff>
      <xdr:row>27</xdr:row>
      <xdr:rowOff>171450</xdr:rowOff>
    </xdr:to>
    <xdr:sp macro="" textlink="">
      <xdr:nvSpPr>
        <xdr:cNvPr id="3" name="Retângulo 2">
          <a:extLst>
            <a:ext uri="{FF2B5EF4-FFF2-40B4-BE49-F238E27FC236}">
              <a16:creationId xmlns:a16="http://schemas.microsoft.com/office/drawing/2014/main" id="{00000000-0008-0000-1800-000003000000}"/>
            </a:ext>
          </a:extLst>
        </xdr:cNvPr>
        <xdr:cNvSpPr/>
      </xdr:nvSpPr>
      <xdr:spPr>
        <a:xfrm>
          <a:off x="5686425" y="5886450"/>
          <a:ext cx="219075" cy="200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BR" sz="1100"/>
        </a:p>
      </xdr:txBody>
    </xdr:sp>
    <xdr:clientData/>
  </xdr:twoCellAnchor>
  <xdr:twoCellAnchor>
    <xdr:from>
      <xdr:col>6</xdr:col>
      <xdr:colOff>428625</xdr:colOff>
      <xdr:row>26</xdr:row>
      <xdr:rowOff>161925</xdr:rowOff>
    </xdr:from>
    <xdr:to>
      <xdr:col>6</xdr:col>
      <xdr:colOff>647700</xdr:colOff>
      <xdr:row>27</xdr:row>
      <xdr:rowOff>171450</xdr:rowOff>
    </xdr:to>
    <xdr:sp macro="" textlink="">
      <xdr:nvSpPr>
        <xdr:cNvPr id="4" name="Retângulo 3">
          <a:extLst>
            <a:ext uri="{FF2B5EF4-FFF2-40B4-BE49-F238E27FC236}">
              <a16:creationId xmlns:a16="http://schemas.microsoft.com/office/drawing/2014/main" id="{00000000-0008-0000-1800-000004000000}"/>
            </a:ext>
          </a:extLst>
        </xdr:cNvPr>
        <xdr:cNvSpPr/>
      </xdr:nvSpPr>
      <xdr:spPr>
        <a:xfrm>
          <a:off x="7248525" y="5886450"/>
          <a:ext cx="219075" cy="200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BR" sz="1100"/>
        </a:p>
      </xdr:txBody>
    </xdr:sp>
    <xdr:clientData/>
  </xdr:twoCellAnchor>
  <xdr:twoCellAnchor>
    <xdr:from>
      <xdr:col>8</xdr:col>
      <xdr:colOff>314325</xdr:colOff>
      <xdr:row>26</xdr:row>
      <xdr:rowOff>161925</xdr:rowOff>
    </xdr:from>
    <xdr:to>
      <xdr:col>8</xdr:col>
      <xdr:colOff>533400</xdr:colOff>
      <xdr:row>27</xdr:row>
      <xdr:rowOff>171450</xdr:rowOff>
    </xdr:to>
    <xdr:sp macro="" textlink="">
      <xdr:nvSpPr>
        <xdr:cNvPr id="5" name="Retângulo 4">
          <a:extLst>
            <a:ext uri="{FF2B5EF4-FFF2-40B4-BE49-F238E27FC236}">
              <a16:creationId xmlns:a16="http://schemas.microsoft.com/office/drawing/2014/main" id="{00000000-0008-0000-1800-000005000000}"/>
            </a:ext>
          </a:extLst>
        </xdr:cNvPr>
        <xdr:cNvSpPr/>
      </xdr:nvSpPr>
      <xdr:spPr>
        <a:xfrm>
          <a:off x="8991600" y="5886450"/>
          <a:ext cx="219075" cy="200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BR" sz="1100"/>
        </a:p>
      </xdr:txBody>
    </xdr:sp>
    <xdr:clientData/>
  </xdr:twoCellAnchor>
  <xdr:twoCellAnchor>
    <xdr:from>
      <xdr:col>4</xdr:col>
      <xdr:colOff>876300</xdr:colOff>
      <xdr:row>27</xdr:row>
      <xdr:rowOff>19050</xdr:rowOff>
    </xdr:from>
    <xdr:to>
      <xdr:col>4</xdr:col>
      <xdr:colOff>1000125</xdr:colOff>
      <xdr:row>27</xdr:row>
      <xdr:rowOff>123825</xdr:rowOff>
    </xdr:to>
    <xdr:sp macro="" textlink="">
      <xdr:nvSpPr>
        <xdr:cNvPr id="6" name="Elipse 5">
          <a:extLst>
            <a:ext uri="{FF2B5EF4-FFF2-40B4-BE49-F238E27FC236}">
              <a16:creationId xmlns:a16="http://schemas.microsoft.com/office/drawing/2014/main" id="{00000000-0008-0000-1800-000006000000}"/>
            </a:ext>
          </a:extLst>
        </xdr:cNvPr>
        <xdr:cNvSpPr/>
      </xdr:nvSpPr>
      <xdr:spPr>
        <a:xfrm>
          <a:off x="5734050" y="5934075"/>
          <a:ext cx="123825" cy="10477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2</xdr:row>
      <xdr:rowOff>123825</xdr:rowOff>
    </xdr:from>
    <xdr:to>
      <xdr:col>2</xdr:col>
      <xdr:colOff>371475</xdr:colOff>
      <xdr:row>8</xdr:row>
      <xdr:rowOff>152400</xdr:rowOff>
    </xdr:to>
    <xdr:pic>
      <xdr:nvPicPr>
        <xdr:cNvPr id="3" name="Imagem 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542925"/>
          <a:ext cx="14001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2</xdr:row>
      <xdr:rowOff>123825</xdr:rowOff>
    </xdr:from>
    <xdr:to>
      <xdr:col>0</xdr:col>
      <xdr:colOff>38100</xdr:colOff>
      <xdr:row>8</xdr:row>
      <xdr:rowOff>95250</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42925"/>
          <a:ext cx="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xdr:row>
      <xdr:rowOff>9525</xdr:rowOff>
    </xdr:from>
    <xdr:to>
      <xdr:col>2</xdr:col>
      <xdr:colOff>533400</xdr:colOff>
      <xdr:row>8</xdr:row>
      <xdr:rowOff>155121</xdr:rowOff>
    </xdr:to>
    <xdr:pic>
      <xdr:nvPicPr>
        <xdr:cNvPr id="3" name="Imagem 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428625"/>
          <a:ext cx="1533525" cy="1345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2</xdr:row>
      <xdr:rowOff>123825</xdr:rowOff>
    </xdr:from>
    <xdr:to>
      <xdr:col>0</xdr:col>
      <xdr:colOff>38100</xdr:colOff>
      <xdr:row>8</xdr:row>
      <xdr:rowOff>95250</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42925"/>
          <a:ext cx="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2</xdr:row>
      <xdr:rowOff>123825</xdr:rowOff>
    </xdr:from>
    <xdr:to>
      <xdr:col>2</xdr:col>
      <xdr:colOff>371475</xdr:colOff>
      <xdr:row>8</xdr:row>
      <xdr:rowOff>152400</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581025"/>
          <a:ext cx="14001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2</xdr:row>
      <xdr:rowOff>151838</xdr:rowOff>
    </xdr:from>
    <xdr:to>
      <xdr:col>2</xdr:col>
      <xdr:colOff>672353</xdr:colOff>
      <xdr:row>9</xdr:row>
      <xdr:rowOff>75596</xdr:rowOff>
    </xdr:to>
    <xdr:pic>
      <xdr:nvPicPr>
        <xdr:cNvPr id="2" name="Imagem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768162"/>
          <a:ext cx="1698812" cy="1391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2</xdr:row>
      <xdr:rowOff>151838</xdr:rowOff>
    </xdr:from>
    <xdr:to>
      <xdr:col>2</xdr:col>
      <xdr:colOff>672353</xdr:colOff>
      <xdr:row>9</xdr:row>
      <xdr:rowOff>75596</xdr:rowOff>
    </xdr:to>
    <xdr:pic>
      <xdr:nvPicPr>
        <xdr:cNvPr id="2" name="Imagem 2">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0938"/>
          <a:ext cx="1701053" cy="1371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2</xdr:row>
      <xdr:rowOff>151838</xdr:rowOff>
    </xdr:from>
    <xdr:to>
      <xdr:col>2</xdr:col>
      <xdr:colOff>672353</xdr:colOff>
      <xdr:row>9</xdr:row>
      <xdr:rowOff>75596</xdr:rowOff>
    </xdr:to>
    <xdr:pic>
      <xdr:nvPicPr>
        <xdr:cNvPr id="2" name="Imagem 2">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0938"/>
          <a:ext cx="1701053" cy="1371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M%20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 0"/>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0.bin"/><Relationship Id="rId1" Type="http://schemas.openxmlformats.org/officeDocument/2006/relationships/hyperlink" Target="http://www.novaitaberaba.sc.gov.br/"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1.bin"/><Relationship Id="rId1" Type="http://schemas.openxmlformats.org/officeDocument/2006/relationships/hyperlink" Target="http://www.novaitaberaba.sc.gov.br/"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2.bin"/><Relationship Id="rId1" Type="http://schemas.openxmlformats.org/officeDocument/2006/relationships/hyperlink" Target="http://www.novaitaberaba.sc.gov.br/"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3.bin"/><Relationship Id="rId1" Type="http://schemas.openxmlformats.org/officeDocument/2006/relationships/hyperlink" Target="http://www.novaitaberaba.sc.gov.br/"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4.bin"/><Relationship Id="rId1" Type="http://schemas.openxmlformats.org/officeDocument/2006/relationships/hyperlink" Target="http://www.novaitaberaba.sc.gov.br/"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bin"/><Relationship Id="rId1" Type="http://schemas.openxmlformats.org/officeDocument/2006/relationships/hyperlink" Target="http://www.novaitaberaba.sc.gov.br/"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58"/>
  <sheetViews>
    <sheetView topLeftCell="A10" workbookViewId="0">
      <selection activeCell="B23" sqref="B23:D23"/>
    </sheetView>
  </sheetViews>
  <sheetFormatPr defaultRowHeight="15.75" x14ac:dyDescent="0.25"/>
  <cols>
    <col min="1" max="1" width="49.140625" style="2" customWidth="1"/>
    <col min="2" max="2" width="64.85546875" style="3" customWidth="1"/>
    <col min="3" max="16384" width="9.140625" style="2"/>
  </cols>
  <sheetData>
    <row r="1" spans="1:2" ht="16.5" thickBot="1" x14ac:dyDescent="0.3">
      <c r="A1" s="8" t="s">
        <v>0</v>
      </c>
      <c r="B1" s="9"/>
    </row>
    <row r="2" spans="1:2" x14ac:dyDescent="0.25">
      <c r="A2" s="5" t="s">
        <v>1149</v>
      </c>
      <c r="B2" s="84">
        <f>B6+B7</f>
        <v>1226149.96</v>
      </c>
    </row>
    <row r="3" spans="1:2" x14ac:dyDescent="0.25">
      <c r="A3" s="5" t="s">
        <v>5</v>
      </c>
      <c r="B3" s="172" t="s">
        <v>15</v>
      </c>
    </row>
    <row r="4" spans="1:2" x14ac:dyDescent="0.25">
      <c r="A4" s="5" t="s">
        <v>4</v>
      </c>
      <c r="B4" s="172" t="s">
        <v>14</v>
      </c>
    </row>
    <row r="5" spans="1:2" x14ac:dyDescent="0.25">
      <c r="A5" s="5" t="s">
        <v>3</v>
      </c>
      <c r="B5" s="172" t="s">
        <v>13</v>
      </c>
    </row>
    <row r="6" spans="1:2" x14ac:dyDescent="0.25">
      <c r="A6" s="5" t="s">
        <v>1</v>
      </c>
      <c r="B6" s="173">
        <v>1050000</v>
      </c>
    </row>
    <row r="7" spans="1:2" ht="16.5" thickBot="1" x14ac:dyDescent="0.3">
      <c r="A7" s="7" t="s">
        <v>2</v>
      </c>
      <c r="B7" s="174">
        <v>176149.96</v>
      </c>
    </row>
    <row r="8" spans="1:2" ht="16.5" thickBot="1" x14ac:dyDescent="0.3"/>
    <row r="9" spans="1:2" ht="16.5" thickBot="1" x14ac:dyDescent="0.3">
      <c r="A9" s="8" t="s">
        <v>6</v>
      </c>
      <c r="B9" s="9"/>
    </row>
    <row r="10" spans="1:2" x14ac:dyDescent="0.25">
      <c r="A10" s="5"/>
      <c r="B10" s="6"/>
    </row>
    <row r="11" spans="1:2" x14ac:dyDescent="0.25">
      <c r="A11" s="5" t="s">
        <v>7</v>
      </c>
      <c r="B11" s="172" t="s">
        <v>10737</v>
      </c>
    </row>
    <row r="12" spans="1:2" x14ac:dyDescent="0.25">
      <c r="A12" s="5" t="s">
        <v>8</v>
      </c>
      <c r="B12" s="172" t="s">
        <v>10737</v>
      </c>
    </row>
    <row r="13" spans="1:2" x14ac:dyDescent="0.25">
      <c r="A13" s="5" t="s">
        <v>9</v>
      </c>
      <c r="B13" s="172" t="s">
        <v>10738</v>
      </c>
    </row>
    <row r="14" spans="1:2" x14ac:dyDescent="0.25">
      <c r="A14" s="5" t="s">
        <v>10</v>
      </c>
      <c r="B14" s="172" t="s">
        <v>12</v>
      </c>
    </row>
    <row r="15" spans="1:2" x14ac:dyDescent="0.25">
      <c r="A15" s="5" t="s">
        <v>11</v>
      </c>
      <c r="B15" s="179">
        <v>44652</v>
      </c>
    </row>
    <row r="16" spans="1:2" ht="16.5" thickBot="1" x14ac:dyDescent="0.3">
      <c r="A16" s="7" t="s">
        <v>24</v>
      </c>
      <c r="B16" s="175" t="s">
        <v>25</v>
      </c>
    </row>
    <row r="17" spans="1:2" x14ac:dyDescent="0.25">
      <c r="B17" s="4"/>
    </row>
    <row r="18" spans="1:2" ht="16.5" thickBot="1" x14ac:dyDescent="0.3"/>
    <row r="19" spans="1:2" ht="16.5" thickBot="1" x14ac:dyDescent="0.3">
      <c r="A19" s="8" t="s">
        <v>16</v>
      </c>
      <c r="B19" s="9"/>
    </row>
    <row r="20" spans="1:2" x14ac:dyDescent="0.25">
      <c r="A20" s="5"/>
      <c r="B20" s="6"/>
    </row>
    <row r="21" spans="1:2" x14ac:dyDescent="0.25">
      <c r="A21" s="5" t="s">
        <v>17</v>
      </c>
      <c r="B21" s="172" t="s">
        <v>10739</v>
      </c>
    </row>
    <row r="22" spans="1:2" x14ac:dyDescent="0.25">
      <c r="A22" s="5" t="s">
        <v>19</v>
      </c>
      <c r="B22" s="172" t="s">
        <v>10742</v>
      </c>
    </row>
    <row r="23" spans="1:2" x14ac:dyDescent="0.25">
      <c r="A23" s="5" t="s">
        <v>20</v>
      </c>
      <c r="B23" s="172" t="s">
        <v>10740</v>
      </c>
    </row>
    <row r="24" spans="1:2" x14ac:dyDescent="0.25">
      <c r="A24" s="5" t="s">
        <v>22</v>
      </c>
      <c r="B24" s="172" t="s">
        <v>10741</v>
      </c>
    </row>
    <row r="25" spans="1:2" ht="16.5" thickBot="1" x14ac:dyDescent="0.3">
      <c r="A25" s="7" t="s">
        <v>23</v>
      </c>
      <c r="B25" s="176">
        <v>44736</v>
      </c>
    </row>
    <row r="26" spans="1:2" ht="16.5" thickBot="1" x14ac:dyDescent="0.3"/>
    <row r="27" spans="1:2" ht="16.5" thickBot="1" x14ac:dyDescent="0.3">
      <c r="A27" s="8" t="s">
        <v>26</v>
      </c>
      <c r="B27" s="9"/>
    </row>
    <row r="28" spans="1:2" x14ac:dyDescent="0.25">
      <c r="A28" s="5"/>
      <c r="B28" s="6"/>
    </row>
    <row r="29" spans="1:2" x14ac:dyDescent="0.25">
      <c r="A29" s="5" t="s">
        <v>27</v>
      </c>
      <c r="B29" s="177"/>
    </row>
    <row r="30" spans="1:2" x14ac:dyDescent="0.25">
      <c r="A30" s="5" t="s">
        <v>28</v>
      </c>
      <c r="B30" s="508"/>
    </row>
    <row r="31" spans="1:2" x14ac:dyDescent="0.25">
      <c r="A31" s="5" t="s">
        <v>29</v>
      </c>
      <c r="B31" s="172"/>
    </row>
    <row r="32" spans="1:2" x14ac:dyDescent="0.25">
      <c r="A32" s="5" t="s">
        <v>30</v>
      </c>
      <c r="B32" s="172"/>
    </row>
    <row r="33" spans="1:2" x14ac:dyDescent="0.25">
      <c r="A33" s="5" t="s">
        <v>31</v>
      </c>
      <c r="B33" s="172"/>
    </row>
    <row r="34" spans="1:2" x14ac:dyDescent="0.25">
      <c r="A34" s="5" t="s">
        <v>32</v>
      </c>
      <c r="B34" s="172" t="s">
        <v>33</v>
      </c>
    </row>
    <row r="35" spans="1:2" x14ac:dyDescent="0.25">
      <c r="A35" s="5" t="s">
        <v>34</v>
      </c>
      <c r="B35" s="180">
        <f>B15</f>
        <v>44652</v>
      </c>
    </row>
    <row r="36" spans="1:2" ht="16.5" thickBot="1" x14ac:dyDescent="0.3">
      <c r="A36" s="7" t="s">
        <v>35</v>
      </c>
      <c r="B36" s="178"/>
    </row>
    <row r="37" spans="1:2" ht="16.5" thickBot="1" x14ac:dyDescent="0.3"/>
    <row r="38" spans="1:2" ht="16.5" thickBot="1" x14ac:dyDescent="0.3">
      <c r="A38" s="8" t="s">
        <v>36</v>
      </c>
      <c r="B38" s="9"/>
    </row>
    <row r="39" spans="1:2" x14ac:dyDescent="0.25">
      <c r="A39" s="5"/>
      <c r="B39" s="6"/>
    </row>
    <row r="40" spans="1:2" x14ac:dyDescent="0.25">
      <c r="A40" s="5" t="s">
        <v>37</v>
      </c>
      <c r="B40" s="177"/>
    </row>
    <row r="41" spans="1:2" x14ac:dyDescent="0.25">
      <c r="A41" s="5" t="s">
        <v>38</v>
      </c>
      <c r="B41" s="177"/>
    </row>
    <row r="42" spans="1:2" x14ac:dyDescent="0.25">
      <c r="A42" s="5" t="s">
        <v>39</v>
      </c>
      <c r="B42" s="177"/>
    </row>
    <row r="43" spans="1:2" x14ac:dyDescent="0.25">
      <c r="A43" s="5" t="s">
        <v>40</v>
      </c>
      <c r="B43" s="172"/>
    </row>
    <row r="44" spans="1:2" ht="16.5" thickBot="1" x14ac:dyDescent="0.3">
      <c r="A44" s="7" t="s">
        <v>41</v>
      </c>
      <c r="B44" s="178"/>
    </row>
    <row r="45" spans="1:2" ht="16.5" thickBot="1" x14ac:dyDescent="0.3"/>
    <row r="46" spans="1:2" ht="16.5" thickBot="1" x14ac:dyDescent="0.3">
      <c r="A46" s="8" t="s">
        <v>47</v>
      </c>
      <c r="B46" s="9"/>
    </row>
    <row r="47" spans="1:2" x14ac:dyDescent="0.25">
      <c r="A47" s="5"/>
      <c r="B47" s="6"/>
    </row>
    <row r="48" spans="1:2" x14ac:dyDescent="0.25">
      <c r="A48" s="5" t="s">
        <v>17</v>
      </c>
      <c r="B48" s="172" t="s">
        <v>18</v>
      </c>
    </row>
    <row r="49" spans="1:2" x14ac:dyDescent="0.25">
      <c r="A49" s="5" t="s">
        <v>42</v>
      </c>
      <c r="B49" s="172" t="s">
        <v>43</v>
      </c>
    </row>
    <row r="50" spans="1:2" x14ac:dyDescent="0.25">
      <c r="A50" s="5" t="s">
        <v>44</v>
      </c>
      <c r="B50" s="172" t="s">
        <v>21</v>
      </c>
    </row>
    <row r="51" spans="1:2" ht="16.5" thickBot="1" x14ac:dyDescent="0.3">
      <c r="A51" s="7" t="s">
        <v>45</v>
      </c>
      <c r="B51" s="178"/>
    </row>
    <row r="52" spans="1:2" ht="16.5" thickBot="1" x14ac:dyDescent="0.3"/>
    <row r="53" spans="1:2" ht="16.5" thickBot="1" x14ac:dyDescent="0.3">
      <c r="A53" s="8" t="s">
        <v>46</v>
      </c>
      <c r="B53" s="9"/>
    </row>
    <row r="54" spans="1:2" x14ac:dyDescent="0.25">
      <c r="A54" s="5"/>
      <c r="B54" s="6"/>
    </row>
    <row r="55" spans="1:2" x14ac:dyDescent="0.25">
      <c r="A55" s="5" t="s">
        <v>17</v>
      </c>
      <c r="B55" s="172"/>
    </row>
    <row r="56" spans="1:2" x14ac:dyDescent="0.25">
      <c r="A56" s="5" t="s">
        <v>42</v>
      </c>
      <c r="B56" s="172"/>
    </row>
    <row r="57" spans="1:2" x14ac:dyDescent="0.25">
      <c r="A57" s="5" t="s">
        <v>44</v>
      </c>
      <c r="B57" s="172"/>
    </row>
    <row r="58" spans="1:2" ht="16.5" thickBot="1" x14ac:dyDescent="0.3">
      <c r="A58" s="7" t="s">
        <v>45</v>
      </c>
      <c r="B58" s="178"/>
    </row>
  </sheetData>
  <sheetProtection password="CC59" sheet="1" objects="1" scenarios="1"/>
  <pageMargins left="0.511811024" right="0.511811024" top="0.78740157499999996" bottom="0.78740157499999996" header="0.31496062000000002" footer="0.31496062000000002"/>
  <pageSetup paperSize="9"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Q987"/>
  <sheetViews>
    <sheetView zoomScale="70" zoomScaleNormal="70" workbookViewId="0">
      <selection activeCell="G109" sqref="G109"/>
    </sheetView>
  </sheetViews>
  <sheetFormatPr defaultRowHeight="14.25" x14ac:dyDescent="0.2"/>
  <cols>
    <col min="1" max="1" width="6.5703125" style="1" customWidth="1"/>
    <col min="2" max="2" width="9.42578125" style="1" customWidth="1"/>
    <col min="3" max="3" width="11.140625" style="1" customWidth="1"/>
    <col min="4" max="4" width="69.140625" style="1" customWidth="1"/>
    <col min="5" max="5" width="9.140625" style="1"/>
    <col min="6" max="6" width="11.140625" style="1" customWidth="1"/>
    <col min="7" max="7" width="15.140625" style="1" customWidth="1"/>
    <col min="8" max="8" width="15" style="1" customWidth="1"/>
    <col min="9" max="9" width="24.140625" style="1" customWidth="1"/>
    <col min="10" max="10" width="13.28515625" style="1" customWidth="1"/>
    <col min="11" max="11" width="13.85546875" style="1" customWidth="1"/>
    <col min="12" max="12" width="18.28515625" style="1" customWidth="1"/>
    <col min="13" max="13" width="18.5703125" style="1" customWidth="1"/>
    <col min="14" max="14" width="22.85546875" style="1" customWidth="1"/>
    <col min="15" max="15" width="21.140625" style="1" customWidth="1"/>
    <col min="16" max="16" width="14" style="1" customWidth="1"/>
    <col min="17" max="17" width="20.7109375" style="1" customWidth="1"/>
    <col min="18" max="16384" width="9.140625" style="1"/>
  </cols>
  <sheetData>
    <row r="1" spans="1:17" ht="15" thickBot="1" x14ac:dyDescent="0.25"/>
    <row r="2" spans="1:17" ht="18" x14ac:dyDescent="0.25">
      <c r="A2" s="10"/>
      <c r="B2" s="11"/>
      <c r="C2" s="11"/>
      <c r="D2" s="13" t="s">
        <v>1078</v>
      </c>
      <c r="E2" s="10" t="s">
        <v>84</v>
      </c>
      <c r="F2" s="11"/>
      <c r="G2" s="11"/>
      <c r="H2" s="11"/>
      <c r="I2" s="11"/>
      <c r="J2" s="586" t="s">
        <v>1084</v>
      </c>
      <c r="K2" s="587"/>
      <c r="L2" s="588"/>
      <c r="M2" s="83" t="s">
        <v>1079</v>
      </c>
      <c r="N2" s="79" t="s">
        <v>1080</v>
      </c>
      <c r="O2" s="79" t="s">
        <v>1081</v>
      </c>
      <c r="P2" s="79" t="s">
        <v>1082</v>
      </c>
      <c r="Q2" s="80" t="s">
        <v>1083</v>
      </c>
    </row>
    <row r="3" spans="1:17" ht="16.5" thickBot="1" x14ac:dyDescent="0.3">
      <c r="A3" s="14"/>
      <c r="B3" s="15"/>
      <c r="C3" s="15"/>
      <c r="D3" s="18">
        <f>M3</f>
        <v>1</v>
      </c>
      <c r="E3" s="537" t="str">
        <f>Dados!B12</f>
        <v>ESTAÇÃO ELEVATÓRIO DE ÁGUA BRUTA - EEAB - ADUTORA RIO CHAPECÓ</v>
      </c>
      <c r="F3" s="538"/>
      <c r="G3" s="538"/>
      <c r="H3" s="538"/>
      <c r="I3" s="539"/>
      <c r="J3" s="119" t="s">
        <v>1158</v>
      </c>
      <c r="K3" s="602">
        <f>M976</f>
        <v>0</v>
      </c>
      <c r="L3" s="603"/>
      <c r="M3" s="67">
        <v>1</v>
      </c>
      <c r="N3" s="68">
        <f>Dados!B40</f>
        <v>0</v>
      </c>
      <c r="O3" s="68">
        <f>Dados!B41</f>
        <v>0</v>
      </c>
      <c r="P3" s="68">
        <f>Dados!B42</f>
        <v>0</v>
      </c>
      <c r="Q3" s="69">
        <f>K4+K7</f>
        <v>0</v>
      </c>
    </row>
    <row r="4" spans="1:17" ht="16.5" thickBot="1" x14ac:dyDescent="0.3">
      <c r="A4" s="14"/>
      <c r="B4" s="15"/>
      <c r="C4" s="15"/>
      <c r="D4" s="18"/>
      <c r="E4" s="14" t="s">
        <v>87</v>
      </c>
      <c r="F4" s="15"/>
      <c r="G4" s="15"/>
      <c r="H4" s="15"/>
      <c r="I4" s="15"/>
      <c r="J4" s="120" t="s">
        <v>1160</v>
      </c>
      <c r="K4" s="121">
        <f>K3/I13</f>
        <v>0</v>
      </c>
      <c r="L4" s="122"/>
      <c r="M4" s="15" t="s">
        <v>1086</v>
      </c>
      <c r="N4" s="15"/>
      <c r="O4" s="15"/>
      <c r="P4" s="15" t="s">
        <v>10673</v>
      </c>
      <c r="Q4" s="16"/>
    </row>
    <row r="5" spans="1:17" ht="16.5" thickBot="1" x14ac:dyDescent="0.3">
      <c r="A5" s="14"/>
      <c r="B5" s="15"/>
      <c r="C5" s="15"/>
      <c r="D5" s="18" t="s">
        <v>88</v>
      </c>
      <c r="E5" s="537" t="str">
        <f>Dados!B13</f>
        <v>EMNI 004 - LINHA AMIZADE ATÉ CENTRO DE NOVA ITABERABA</v>
      </c>
      <c r="F5" s="538"/>
      <c r="G5" s="538"/>
      <c r="H5" s="538"/>
      <c r="I5" s="539"/>
      <c r="J5" s="589" t="s">
        <v>1091</v>
      </c>
      <c r="K5" s="590"/>
      <c r="L5" s="591"/>
      <c r="M5" s="608">
        <f>Dados!B32</f>
        <v>0</v>
      </c>
      <c r="N5" s="609"/>
      <c r="O5" s="609"/>
      <c r="P5" s="610">
        <f>Dados!B33</f>
        <v>0</v>
      </c>
      <c r="Q5" s="611"/>
    </row>
    <row r="6" spans="1:17" ht="15.75" x14ac:dyDescent="0.25">
      <c r="A6" s="14"/>
      <c r="B6" s="15"/>
      <c r="C6" s="15"/>
      <c r="D6" s="18" t="s">
        <v>14</v>
      </c>
      <c r="E6" s="14" t="s">
        <v>90</v>
      </c>
      <c r="F6" s="15"/>
      <c r="G6" s="15"/>
      <c r="H6" s="15"/>
      <c r="I6" s="15"/>
      <c r="J6" s="123" t="s">
        <v>1158</v>
      </c>
      <c r="K6" s="604">
        <f>N976</f>
        <v>0</v>
      </c>
      <c r="L6" s="605"/>
      <c r="M6" s="582" t="s">
        <v>1088</v>
      </c>
      <c r="N6" s="582"/>
      <c r="O6" s="347" t="s">
        <v>1089</v>
      </c>
      <c r="P6" s="582" t="s">
        <v>1090</v>
      </c>
      <c r="Q6" s="583"/>
    </row>
    <row r="7" spans="1:17" ht="16.5" thickBot="1" x14ac:dyDescent="0.3">
      <c r="A7" s="14"/>
      <c r="B7" s="15"/>
      <c r="C7" s="15"/>
      <c r="D7" s="18" t="s">
        <v>92</v>
      </c>
      <c r="E7" s="537" t="str">
        <f>Dados!B34</f>
        <v>EMPREITADA POR PREÇO GLOBAL</v>
      </c>
      <c r="F7" s="538"/>
      <c r="G7" s="538"/>
      <c r="H7" s="538"/>
      <c r="I7" s="15"/>
      <c r="J7" s="124" t="s">
        <v>1159</v>
      </c>
      <c r="K7" s="125">
        <f>K6/I13</f>
        <v>0</v>
      </c>
      <c r="L7" s="126"/>
      <c r="M7" s="596">
        <f>Dados!B30</f>
        <v>0</v>
      </c>
      <c r="N7" s="596"/>
      <c r="O7" s="72">
        <f>Dados!B31</f>
        <v>0</v>
      </c>
      <c r="P7" s="579">
        <f>Dados!B44</f>
        <v>0</v>
      </c>
      <c r="Q7" s="597"/>
    </row>
    <row r="8" spans="1:17" ht="16.5" thickBot="1" x14ac:dyDescent="0.3">
      <c r="A8" s="14"/>
      <c r="B8" s="15"/>
      <c r="C8" s="15"/>
      <c r="D8" s="18" t="s">
        <v>93</v>
      </c>
      <c r="E8" s="14" t="s">
        <v>11</v>
      </c>
      <c r="F8" s="15"/>
      <c r="G8" s="15"/>
      <c r="H8" s="15"/>
      <c r="I8" s="78" t="s">
        <v>94</v>
      </c>
      <c r="J8" s="14"/>
      <c r="K8" s="15"/>
      <c r="L8" s="16"/>
      <c r="M8" s="10"/>
      <c r="N8" s="11"/>
      <c r="O8" s="581" t="s">
        <v>1092</v>
      </c>
      <c r="P8" s="582"/>
      <c r="Q8" s="583"/>
    </row>
    <row r="9" spans="1:17" ht="15.75" x14ac:dyDescent="0.25">
      <c r="A9" s="14"/>
      <c r="B9" s="15"/>
      <c r="C9" s="15"/>
      <c r="D9" s="18" t="s">
        <v>95</v>
      </c>
      <c r="E9" s="584">
        <f>Dados!B15</f>
        <v>44652</v>
      </c>
      <c r="F9" s="585"/>
      <c r="G9" s="15"/>
      <c r="H9" s="20"/>
      <c r="I9" s="71">
        <f>BDI!J18</f>
        <v>0.24</v>
      </c>
      <c r="J9" s="127" t="s">
        <v>1150</v>
      </c>
      <c r="K9" s="128" t="s">
        <v>1087</v>
      </c>
      <c r="L9" s="129" t="s">
        <v>1085</v>
      </c>
      <c r="M9" s="580" t="s">
        <v>1093</v>
      </c>
      <c r="N9" s="567"/>
      <c r="O9" s="580" t="s">
        <v>1094</v>
      </c>
      <c r="P9" s="567"/>
      <c r="Q9" s="70" t="s">
        <v>1095</v>
      </c>
    </row>
    <row r="10" spans="1:17" ht="16.5" thickBot="1" x14ac:dyDescent="0.3">
      <c r="A10" s="14"/>
      <c r="B10" s="15"/>
      <c r="C10" s="15"/>
      <c r="D10" s="18"/>
      <c r="E10" s="14" t="s">
        <v>1096</v>
      </c>
      <c r="F10" s="78"/>
      <c r="G10" s="15"/>
      <c r="H10" s="15"/>
      <c r="I10" s="15" t="s">
        <v>1097</v>
      </c>
      <c r="J10" s="130" t="s">
        <v>1162</v>
      </c>
      <c r="K10" s="131">
        <f>Dados!B6/Dados!B2</f>
        <v>0.85633897504673906</v>
      </c>
      <c r="L10" s="132">
        <f>K6*K10</f>
        <v>0</v>
      </c>
      <c r="M10" s="598" t="s">
        <v>1163</v>
      </c>
      <c r="N10" s="599"/>
      <c r="O10" s="578">
        <f>Dados!B51</f>
        <v>0</v>
      </c>
      <c r="P10" s="579"/>
      <c r="Q10" s="82">
        <f>Dados!B58</f>
        <v>0</v>
      </c>
    </row>
    <row r="11" spans="1:17" ht="16.5" thickBot="1" x14ac:dyDescent="0.3">
      <c r="A11" s="14"/>
      <c r="B11" s="15"/>
      <c r="C11" s="15"/>
      <c r="D11" s="18"/>
      <c r="E11" s="608">
        <f>Dados!B32</f>
        <v>0</v>
      </c>
      <c r="F11" s="609"/>
      <c r="G11" s="609"/>
      <c r="H11" s="609"/>
      <c r="I11" s="66">
        <f>Dados!B36</f>
        <v>0</v>
      </c>
      <c r="J11" s="133" t="s">
        <v>1161</v>
      </c>
      <c r="K11" s="134">
        <f>Dados!B7/Dados!B2</f>
        <v>0.14366102495326102</v>
      </c>
      <c r="L11" s="135">
        <f>K6*K11</f>
        <v>0</v>
      </c>
      <c r="M11" s="74"/>
      <c r="N11" s="75"/>
      <c r="O11" s="75"/>
      <c r="P11" s="76"/>
      <c r="Q11" s="77"/>
    </row>
    <row r="12" spans="1:17" ht="15.75" x14ac:dyDescent="0.25">
      <c r="A12" s="10"/>
      <c r="B12" s="11"/>
      <c r="C12" s="11"/>
      <c r="D12" s="73"/>
      <c r="E12" s="11"/>
      <c r="F12" s="11"/>
      <c r="G12" s="11"/>
      <c r="H12" s="11"/>
      <c r="I12" s="116" t="s">
        <v>1098</v>
      </c>
      <c r="J12" s="73"/>
      <c r="K12" s="73"/>
      <c r="L12" s="73"/>
      <c r="M12" s="118" t="s">
        <v>1099</v>
      </c>
      <c r="N12" s="110" t="s">
        <v>1100</v>
      </c>
      <c r="O12" s="116" t="s">
        <v>1101</v>
      </c>
      <c r="P12" s="111"/>
      <c r="Q12" s="112" t="s">
        <v>1102</v>
      </c>
    </row>
    <row r="13" spans="1:17" ht="16.5" thickBot="1" x14ac:dyDescent="0.3">
      <c r="A13" s="14"/>
      <c r="B13" s="15"/>
      <c r="C13" s="15"/>
      <c r="D13" s="66"/>
      <c r="E13" s="15"/>
      <c r="F13" s="15"/>
      <c r="G13" s="15"/>
      <c r="H13" s="15"/>
      <c r="I13" s="117">
        <f>I976</f>
        <v>1239376.3599999999</v>
      </c>
      <c r="J13" s="81"/>
      <c r="K13" s="81"/>
      <c r="L13" s="81"/>
      <c r="M13" s="117">
        <f>M976</f>
        <v>0</v>
      </c>
      <c r="N13" s="113">
        <f>N976</f>
        <v>0</v>
      </c>
      <c r="O13" s="117">
        <f>O976</f>
        <v>0</v>
      </c>
      <c r="P13" s="114"/>
      <c r="Q13" s="115">
        <f>Q976</f>
        <v>1239376.3599999999</v>
      </c>
    </row>
    <row r="14" spans="1:17" s="2" customFormat="1" ht="16.5" thickBot="1" x14ac:dyDescent="0.3">
      <c r="A14" s="562" t="s">
        <v>1103</v>
      </c>
      <c r="B14" s="563"/>
      <c r="C14" s="563"/>
      <c r="D14" s="563"/>
      <c r="E14" s="563"/>
      <c r="F14" s="563"/>
      <c r="G14" s="563"/>
      <c r="H14" s="563"/>
      <c r="I14" s="600"/>
      <c r="J14" s="562" t="s">
        <v>1104</v>
      </c>
      <c r="K14" s="563"/>
      <c r="L14" s="600"/>
      <c r="M14" s="563"/>
      <c r="N14" s="563"/>
      <c r="O14" s="600"/>
      <c r="P14" s="562" t="s">
        <v>1105</v>
      </c>
      <c r="Q14" s="600"/>
    </row>
    <row r="15" spans="1:17" s="91" customFormat="1" ht="49.5" customHeight="1" thickBot="1" x14ac:dyDescent="0.3">
      <c r="A15" s="85" t="s">
        <v>98</v>
      </c>
      <c r="B15" s="86" t="s">
        <v>1106</v>
      </c>
      <c r="C15" s="86" t="s">
        <v>100</v>
      </c>
      <c r="D15" s="86" t="s">
        <v>101</v>
      </c>
      <c r="E15" s="86" t="s">
        <v>1107</v>
      </c>
      <c r="F15" s="86" t="s">
        <v>103</v>
      </c>
      <c r="G15" s="86" t="s">
        <v>1108</v>
      </c>
      <c r="H15" s="86" t="s">
        <v>1109</v>
      </c>
      <c r="I15" s="87" t="s">
        <v>1098</v>
      </c>
      <c r="J15" s="88" t="s">
        <v>1118</v>
      </c>
      <c r="K15" s="89" t="s">
        <v>1115</v>
      </c>
      <c r="L15" s="87" t="s">
        <v>1114</v>
      </c>
      <c r="M15" s="90" t="s">
        <v>1117</v>
      </c>
      <c r="N15" s="86" t="s">
        <v>1113</v>
      </c>
      <c r="O15" s="87" t="s">
        <v>1112</v>
      </c>
      <c r="P15" s="85" t="s">
        <v>1110</v>
      </c>
      <c r="Q15" s="87" t="s">
        <v>1111</v>
      </c>
    </row>
    <row r="16" spans="1:17" s="3" customFormat="1" ht="15.75" x14ac:dyDescent="0.25">
      <c r="A16" s="440" t="str">
        <f>Orçamento!A15</f>
        <v>1.0</v>
      </c>
      <c r="B16" s="441"/>
      <c r="C16" s="441"/>
      <c r="D16" s="442" t="str">
        <f>Orçamento!D15</f>
        <v>SERVIÇOS INICIAIS E ADMINISTRAÇÃO DA OBRA</v>
      </c>
      <c r="E16" s="441"/>
      <c r="F16" s="441"/>
      <c r="G16" s="443"/>
      <c r="H16" s="444"/>
      <c r="I16" s="444"/>
      <c r="J16" s="445"/>
      <c r="K16" s="445"/>
      <c r="L16" s="445"/>
      <c r="M16" s="446"/>
      <c r="N16" s="447">
        <f>N47/I47</f>
        <v>0</v>
      </c>
      <c r="O16" s="447">
        <f>O47/I47</f>
        <v>0</v>
      </c>
      <c r="P16" s="447"/>
      <c r="Q16" s="448">
        <f>Q47/I47</f>
        <v>1</v>
      </c>
    </row>
    <row r="17" spans="1:17" x14ac:dyDescent="0.2">
      <c r="A17" s="92" t="str">
        <f>Orçamento!A16</f>
        <v>1.1</v>
      </c>
      <c r="B17" s="39" t="str">
        <f>Orçamento!B16</f>
        <v>Sinapi</v>
      </c>
      <c r="C17" s="39">
        <f>Orçamento!C16</f>
        <v>4813</v>
      </c>
      <c r="D17" s="93" t="str">
        <f>Orçamento!D16</f>
        <v>Placa de obra em chapa galvanizada - adesivada</v>
      </c>
      <c r="E17" s="39" t="str">
        <f>Orçamento!E16</f>
        <v>M</v>
      </c>
      <c r="F17" s="94">
        <f>Orçamento!F16</f>
        <v>3</v>
      </c>
      <c r="G17" s="95">
        <f>'Orç. Pós Licitação'!G16</f>
        <v>250</v>
      </c>
      <c r="H17" s="95">
        <f>'Orç. Pós Licitação'!H16</f>
        <v>310</v>
      </c>
      <c r="I17" s="95">
        <f>'Orç. Pós Licitação'!I16</f>
        <v>930</v>
      </c>
      <c r="J17" s="96"/>
      <c r="K17" s="97"/>
      <c r="L17" s="98">
        <f>J17+K17</f>
        <v>0</v>
      </c>
      <c r="M17" s="99">
        <f>ROUND(H17*J17,2)</f>
        <v>0</v>
      </c>
      <c r="N17" s="100">
        <f>ROUND(H17*K17,2)</f>
        <v>0</v>
      </c>
      <c r="O17" s="99">
        <f>ROUND(H17*L17,2)</f>
        <v>0</v>
      </c>
      <c r="P17" s="101">
        <f>F17-L17</f>
        <v>3</v>
      </c>
      <c r="Q17" s="102">
        <f>I17-O17</f>
        <v>930</v>
      </c>
    </row>
    <row r="18" spans="1:17" x14ac:dyDescent="0.2">
      <c r="A18" s="92" t="str">
        <f>Orçamento!A17</f>
        <v>1.2</v>
      </c>
      <c r="B18" s="39" t="str">
        <f>Orçamento!B17</f>
        <v>Sabesp</v>
      </c>
      <c r="C18" s="39">
        <f>Orçamento!C17</f>
        <v>70020004</v>
      </c>
      <c r="D18" s="93" t="str">
        <f>Orçamento!D17</f>
        <v>Sinalização de tráfego</v>
      </c>
      <c r="E18" s="39" t="str">
        <f>Orçamento!E17</f>
        <v>M</v>
      </c>
      <c r="F18" s="94">
        <f>Orçamento!F17</f>
        <v>500</v>
      </c>
      <c r="G18" s="95">
        <f>'Orç. Pós Licitação'!G17</f>
        <v>2.2999999999999998</v>
      </c>
      <c r="H18" s="95">
        <f>'Orç. Pós Licitação'!H17</f>
        <v>2.85</v>
      </c>
      <c r="I18" s="95">
        <f>'Orç. Pós Licitação'!I17</f>
        <v>1425</v>
      </c>
      <c r="J18" s="96"/>
      <c r="K18" s="97"/>
      <c r="L18" s="98">
        <f t="shared" ref="L18:L46" si="0">J18+K18</f>
        <v>0</v>
      </c>
      <c r="M18" s="99">
        <f t="shared" ref="M18:M46" si="1">ROUND(H18*J18,2)</f>
        <v>0</v>
      </c>
      <c r="N18" s="100">
        <f t="shared" ref="N18:N46" si="2">ROUND(H18*K18,2)</f>
        <v>0</v>
      </c>
      <c r="O18" s="99">
        <f t="shared" ref="O18:O46" si="3">ROUND(H18*L18,2)</f>
        <v>0</v>
      </c>
      <c r="P18" s="101">
        <f t="shared" ref="P18:P46" si="4">F18-L18</f>
        <v>500</v>
      </c>
      <c r="Q18" s="102">
        <f t="shared" ref="Q18:Q46" si="5">I18-O18</f>
        <v>1425</v>
      </c>
    </row>
    <row r="19" spans="1:17" x14ac:dyDescent="0.2">
      <c r="A19" s="92" t="str">
        <f>Orçamento!A18</f>
        <v>1.3</v>
      </c>
      <c r="B19" s="39" t="str">
        <f>Orçamento!B18</f>
        <v>Sinapi</v>
      </c>
      <c r="C19" s="39">
        <f>Orçamento!C18</f>
        <v>93208</v>
      </c>
      <c r="D19" s="93" t="str">
        <f>Orçamento!D18</f>
        <v>Execução de almoxarifado em canteiro de obra</v>
      </c>
      <c r="E19" s="39" t="str">
        <f>Orçamento!E18</f>
        <v>M2</v>
      </c>
      <c r="F19" s="94">
        <f>Orçamento!F18</f>
        <v>8</v>
      </c>
      <c r="G19" s="95">
        <f>'Orç. Pós Licitação'!G18</f>
        <v>968</v>
      </c>
      <c r="H19" s="95">
        <f>'Orç. Pós Licitação'!H18</f>
        <v>1200.32</v>
      </c>
      <c r="I19" s="95">
        <f>'Orç. Pós Licitação'!I18</f>
        <v>9602.56</v>
      </c>
      <c r="J19" s="96"/>
      <c r="K19" s="97"/>
      <c r="L19" s="98">
        <f t="shared" si="0"/>
        <v>0</v>
      </c>
      <c r="M19" s="99">
        <f t="shared" si="1"/>
        <v>0</v>
      </c>
      <c r="N19" s="100">
        <f t="shared" si="2"/>
        <v>0</v>
      </c>
      <c r="O19" s="99">
        <f t="shared" si="3"/>
        <v>0</v>
      </c>
      <c r="P19" s="101">
        <f t="shared" si="4"/>
        <v>8</v>
      </c>
      <c r="Q19" s="102">
        <f t="shared" si="5"/>
        <v>9602.56</v>
      </c>
    </row>
    <row r="20" spans="1:17" x14ac:dyDescent="0.2">
      <c r="A20" s="92" t="str">
        <f>Orçamento!A19</f>
        <v>1.4</v>
      </c>
      <c r="B20" s="39" t="str">
        <f>Orçamento!B19</f>
        <v>Sinapi</v>
      </c>
      <c r="C20" s="39">
        <f>Orçamento!C19</f>
        <v>90778</v>
      </c>
      <c r="D20" s="93" t="str">
        <f>Orçamento!D19</f>
        <v>Engenheiro civil pleno com encargos complementares</v>
      </c>
      <c r="E20" s="39" t="str">
        <f>Orçamento!E19</f>
        <v>H</v>
      </c>
      <c r="F20" s="94">
        <f>Orçamento!F19</f>
        <v>150</v>
      </c>
      <c r="G20" s="95">
        <f>'Orç. Pós Licitação'!G19</f>
        <v>120</v>
      </c>
      <c r="H20" s="95">
        <f>'Orç. Pós Licitação'!H19</f>
        <v>148.80000000000001</v>
      </c>
      <c r="I20" s="95">
        <f>'Orç. Pós Licitação'!I19</f>
        <v>22320</v>
      </c>
      <c r="J20" s="96"/>
      <c r="K20" s="97"/>
      <c r="L20" s="98">
        <f t="shared" si="0"/>
        <v>0</v>
      </c>
      <c r="M20" s="99">
        <f t="shared" si="1"/>
        <v>0</v>
      </c>
      <c r="N20" s="100">
        <f t="shared" si="2"/>
        <v>0</v>
      </c>
      <c r="O20" s="99">
        <f t="shared" si="3"/>
        <v>0</v>
      </c>
      <c r="P20" s="101">
        <f t="shared" si="4"/>
        <v>150</v>
      </c>
      <c r="Q20" s="102">
        <f t="shared" si="5"/>
        <v>22320</v>
      </c>
    </row>
    <row r="21" spans="1:17" x14ac:dyDescent="0.2">
      <c r="A21" s="92" t="str">
        <f>Orçamento!A20</f>
        <v>1.5</v>
      </c>
      <c r="B21" s="39" t="str">
        <f>Orçamento!B20</f>
        <v>Sinapi</v>
      </c>
      <c r="C21" s="39">
        <f>Orçamento!C20</f>
        <v>90776</v>
      </c>
      <c r="D21" s="93" t="str">
        <f>Orçamento!D20</f>
        <v>Encarregado geral com encargos complementares</v>
      </c>
      <c r="E21" s="39" t="str">
        <f>Orçamento!E20</f>
        <v>H</v>
      </c>
      <c r="F21" s="94">
        <f>Orçamento!F20</f>
        <v>400</v>
      </c>
      <c r="G21" s="95">
        <f>'Orç. Pós Licitação'!G20</f>
        <v>33</v>
      </c>
      <c r="H21" s="95">
        <f>'Orç. Pós Licitação'!H20</f>
        <v>40.92</v>
      </c>
      <c r="I21" s="95">
        <f>'Orç. Pós Licitação'!I20</f>
        <v>16368</v>
      </c>
      <c r="J21" s="96"/>
      <c r="K21" s="97"/>
      <c r="L21" s="98">
        <f t="shared" si="0"/>
        <v>0</v>
      </c>
      <c r="M21" s="99">
        <f t="shared" si="1"/>
        <v>0</v>
      </c>
      <c r="N21" s="100">
        <f t="shared" si="2"/>
        <v>0</v>
      </c>
      <c r="O21" s="99">
        <f t="shared" si="3"/>
        <v>0</v>
      </c>
      <c r="P21" s="101">
        <f t="shared" si="4"/>
        <v>400</v>
      </c>
      <c r="Q21" s="102">
        <f t="shared" si="5"/>
        <v>16368</v>
      </c>
    </row>
    <row r="22" spans="1:17" x14ac:dyDescent="0.2">
      <c r="A22" s="92" t="str">
        <f>Orçamento!A21</f>
        <v>1.6</v>
      </c>
      <c r="B22" s="39" t="str">
        <f>Orçamento!B21</f>
        <v>Sinapi</v>
      </c>
      <c r="C22" s="39">
        <f>Orçamento!C21</f>
        <v>0</v>
      </c>
      <c r="D22" s="93">
        <f>Orçamento!D21</f>
        <v>0</v>
      </c>
      <c r="E22" s="39">
        <f>Orçamento!E21</f>
        <v>0</v>
      </c>
      <c r="F22" s="94">
        <f>Orçamento!F21</f>
        <v>0</v>
      </c>
      <c r="G22" s="95">
        <f>'Orç. Pós Licitação'!G21</f>
        <v>0</v>
      </c>
      <c r="H22" s="95">
        <f>'Orç. Pós Licitação'!H21</f>
        <v>0</v>
      </c>
      <c r="I22" s="95">
        <f>'Orç. Pós Licitação'!I21</f>
        <v>0</v>
      </c>
      <c r="J22" s="96"/>
      <c r="K22" s="97"/>
      <c r="L22" s="98">
        <f t="shared" si="0"/>
        <v>0</v>
      </c>
      <c r="M22" s="99">
        <f t="shared" si="1"/>
        <v>0</v>
      </c>
      <c r="N22" s="100">
        <f t="shared" si="2"/>
        <v>0</v>
      </c>
      <c r="O22" s="99">
        <f t="shared" si="3"/>
        <v>0</v>
      </c>
      <c r="P22" s="101">
        <f t="shared" si="4"/>
        <v>0</v>
      </c>
      <c r="Q22" s="102">
        <f t="shared" si="5"/>
        <v>0</v>
      </c>
    </row>
    <row r="23" spans="1:17" x14ac:dyDescent="0.2">
      <c r="A23" s="92" t="str">
        <f>Orçamento!A22</f>
        <v>1.7</v>
      </c>
      <c r="B23" s="39" t="str">
        <f>Orçamento!B22</f>
        <v>Sinapi</v>
      </c>
      <c r="C23" s="39">
        <f>Orçamento!C22</f>
        <v>0</v>
      </c>
      <c r="D23" s="93">
        <f>Orçamento!D22</f>
        <v>0</v>
      </c>
      <c r="E23" s="39">
        <f>Orçamento!E22</f>
        <v>0</v>
      </c>
      <c r="F23" s="94">
        <f>Orçamento!F22</f>
        <v>0</v>
      </c>
      <c r="G23" s="95">
        <f>'Orç. Pós Licitação'!G22</f>
        <v>0</v>
      </c>
      <c r="H23" s="95">
        <f>'Orç. Pós Licitação'!H22</f>
        <v>0</v>
      </c>
      <c r="I23" s="95">
        <f>'Orç. Pós Licitação'!I22</f>
        <v>0</v>
      </c>
      <c r="J23" s="96"/>
      <c r="K23" s="97"/>
      <c r="L23" s="98">
        <f t="shared" si="0"/>
        <v>0</v>
      </c>
      <c r="M23" s="99">
        <f t="shared" si="1"/>
        <v>0</v>
      </c>
      <c r="N23" s="100">
        <f t="shared" si="2"/>
        <v>0</v>
      </c>
      <c r="O23" s="99">
        <f t="shared" si="3"/>
        <v>0</v>
      </c>
      <c r="P23" s="101">
        <f t="shared" si="4"/>
        <v>0</v>
      </c>
      <c r="Q23" s="102">
        <f t="shared" si="5"/>
        <v>0</v>
      </c>
    </row>
    <row r="24" spans="1:17" x14ac:dyDescent="0.2">
      <c r="A24" s="92" t="str">
        <f>Orçamento!A23</f>
        <v>1.8</v>
      </c>
      <c r="B24" s="39" t="str">
        <f>Orçamento!B23</f>
        <v>Sinapi</v>
      </c>
      <c r="C24" s="39">
        <f>Orçamento!C23</f>
        <v>0</v>
      </c>
      <c r="D24" s="93">
        <f>Orçamento!D23</f>
        <v>0</v>
      </c>
      <c r="E24" s="39">
        <f>Orçamento!E23</f>
        <v>0</v>
      </c>
      <c r="F24" s="94">
        <f>Orçamento!F23</f>
        <v>0</v>
      </c>
      <c r="G24" s="95">
        <f>'Orç. Pós Licitação'!G23</f>
        <v>0</v>
      </c>
      <c r="H24" s="95">
        <f>'Orç. Pós Licitação'!H23</f>
        <v>0</v>
      </c>
      <c r="I24" s="95">
        <f>'Orç. Pós Licitação'!I23</f>
        <v>0</v>
      </c>
      <c r="J24" s="96"/>
      <c r="K24" s="97"/>
      <c r="L24" s="98">
        <f t="shared" si="0"/>
        <v>0</v>
      </c>
      <c r="M24" s="99">
        <f t="shared" si="1"/>
        <v>0</v>
      </c>
      <c r="N24" s="100">
        <f t="shared" si="2"/>
        <v>0</v>
      </c>
      <c r="O24" s="99">
        <f t="shared" si="3"/>
        <v>0</v>
      </c>
      <c r="P24" s="101">
        <f t="shared" si="4"/>
        <v>0</v>
      </c>
      <c r="Q24" s="102">
        <f t="shared" si="5"/>
        <v>0</v>
      </c>
    </row>
    <row r="25" spans="1:17" x14ac:dyDescent="0.2">
      <c r="A25" s="92" t="str">
        <f>Orçamento!A24</f>
        <v>1.9</v>
      </c>
      <c r="B25" s="39" t="str">
        <f>Orçamento!B24</f>
        <v>Sinapi</v>
      </c>
      <c r="C25" s="39">
        <f>Orçamento!C24</f>
        <v>0</v>
      </c>
      <c r="D25" s="93">
        <f>Orçamento!D24</f>
        <v>0</v>
      </c>
      <c r="E25" s="39">
        <f>Orçamento!E24</f>
        <v>0</v>
      </c>
      <c r="F25" s="94">
        <f>Orçamento!F24</f>
        <v>0</v>
      </c>
      <c r="G25" s="95">
        <f>'Orç. Pós Licitação'!G24</f>
        <v>0</v>
      </c>
      <c r="H25" s="95">
        <f>'Orç. Pós Licitação'!H24</f>
        <v>0</v>
      </c>
      <c r="I25" s="95">
        <f>'Orç. Pós Licitação'!I24</f>
        <v>0</v>
      </c>
      <c r="J25" s="96"/>
      <c r="K25" s="97"/>
      <c r="L25" s="98">
        <f t="shared" si="0"/>
        <v>0</v>
      </c>
      <c r="M25" s="99">
        <f t="shared" si="1"/>
        <v>0</v>
      </c>
      <c r="N25" s="100">
        <f t="shared" si="2"/>
        <v>0</v>
      </c>
      <c r="O25" s="99">
        <f t="shared" si="3"/>
        <v>0</v>
      </c>
      <c r="P25" s="101">
        <f t="shared" si="4"/>
        <v>0</v>
      </c>
      <c r="Q25" s="102">
        <f t="shared" si="5"/>
        <v>0</v>
      </c>
    </row>
    <row r="26" spans="1:17" x14ac:dyDescent="0.2">
      <c r="A26" s="92" t="str">
        <f>Orçamento!A25</f>
        <v>1.10</v>
      </c>
      <c r="B26" s="39" t="str">
        <f>Orçamento!B25</f>
        <v>Sinapi</v>
      </c>
      <c r="C26" s="39">
        <f>Orçamento!C25</f>
        <v>0</v>
      </c>
      <c r="D26" s="93">
        <f>Orçamento!D25</f>
        <v>0</v>
      </c>
      <c r="E26" s="39">
        <f>Orçamento!E25</f>
        <v>0</v>
      </c>
      <c r="F26" s="94">
        <f>Orçamento!F25</f>
        <v>0</v>
      </c>
      <c r="G26" s="95">
        <f>'Orç. Pós Licitação'!G25</f>
        <v>0</v>
      </c>
      <c r="H26" s="95">
        <f>'Orç. Pós Licitação'!H25</f>
        <v>0</v>
      </c>
      <c r="I26" s="95">
        <f>'Orç. Pós Licitação'!I25</f>
        <v>0</v>
      </c>
      <c r="J26" s="96"/>
      <c r="K26" s="97"/>
      <c r="L26" s="98">
        <f t="shared" si="0"/>
        <v>0</v>
      </c>
      <c r="M26" s="99">
        <f t="shared" si="1"/>
        <v>0</v>
      </c>
      <c r="N26" s="100">
        <f t="shared" si="2"/>
        <v>0</v>
      </c>
      <c r="O26" s="99">
        <f t="shared" si="3"/>
        <v>0</v>
      </c>
      <c r="P26" s="101">
        <f t="shared" si="4"/>
        <v>0</v>
      </c>
      <c r="Q26" s="102">
        <f t="shared" si="5"/>
        <v>0</v>
      </c>
    </row>
    <row r="27" spans="1:17" x14ac:dyDescent="0.2">
      <c r="A27" s="92" t="str">
        <f>Orçamento!A26</f>
        <v>1.11</v>
      </c>
      <c r="B27" s="39" t="str">
        <f>Orçamento!B26</f>
        <v>Sinapi</v>
      </c>
      <c r="C27" s="39">
        <f>Orçamento!C26</f>
        <v>0</v>
      </c>
      <c r="D27" s="93">
        <f>Orçamento!D26</f>
        <v>0</v>
      </c>
      <c r="E27" s="39">
        <f>Orçamento!E26</f>
        <v>0</v>
      </c>
      <c r="F27" s="94">
        <f>Orçamento!F26</f>
        <v>0</v>
      </c>
      <c r="G27" s="95">
        <f>'Orç. Pós Licitação'!G26</f>
        <v>0</v>
      </c>
      <c r="H27" s="95">
        <f>'Orç. Pós Licitação'!H26</f>
        <v>0</v>
      </c>
      <c r="I27" s="95">
        <f>'Orç. Pós Licitação'!I26</f>
        <v>0</v>
      </c>
      <c r="J27" s="96"/>
      <c r="K27" s="97"/>
      <c r="L27" s="98">
        <f t="shared" si="0"/>
        <v>0</v>
      </c>
      <c r="M27" s="99">
        <f t="shared" si="1"/>
        <v>0</v>
      </c>
      <c r="N27" s="100">
        <f t="shared" si="2"/>
        <v>0</v>
      </c>
      <c r="O27" s="99">
        <f t="shared" si="3"/>
        <v>0</v>
      </c>
      <c r="P27" s="101">
        <f t="shared" si="4"/>
        <v>0</v>
      </c>
      <c r="Q27" s="102">
        <f t="shared" si="5"/>
        <v>0</v>
      </c>
    </row>
    <row r="28" spans="1:17" x14ac:dyDescent="0.2">
      <c r="A28" s="92" t="str">
        <f>Orçamento!A27</f>
        <v>1.12</v>
      </c>
      <c r="B28" s="39" t="str">
        <f>Orçamento!B27</f>
        <v>Sinapi</v>
      </c>
      <c r="C28" s="39">
        <f>Orçamento!C27</f>
        <v>0</v>
      </c>
      <c r="D28" s="93">
        <f>Orçamento!D27</f>
        <v>0</v>
      </c>
      <c r="E28" s="39">
        <f>Orçamento!E27</f>
        <v>0</v>
      </c>
      <c r="F28" s="94">
        <f>Orçamento!F27</f>
        <v>0</v>
      </c>
      <c r="G28" s="95">
        <f>'Orç. Pós Licitação'!G27</f>
        <v>0</v>
      </c>
      <c r="H28" s="95">
        <f>'Orç. Pós Licitação'!H27</f>
        <v>0</v>
      </c>
      <c r="I28" s="95">
        <f>'Orç. Pós Licitação'!I27</f>
        <v>0</v>
      </c>
      <c r="J28" s="96"/>
      <c r="K28" s="97"/>
      <c r="L28" s="98">
        <f t="shared" si="0"/>
        <v>0</v>
      </c>
      <c r="M28" s="99">
        <f t="shared" si="1"/>
        <v>0</v>
      </c>
      <c r="N28" s="100">
        <f t="shared" si="2"/>
        <v>0</v>
      </c>
      <c r="O28" s="99">
        <f t="shared" si="3"/>
        <v>0</v>
      </c>
      <c r="P28" s="101">
        <f t="shared" si="4"/>
        <v>0</v>
      </c>
      <c r="Q28" s="102">
        <f t="shared" si="5"/>
        <v>0</v>
      </c>
    </row>
    <row r="29" spans="1:17" x14ac:dyDescent="0.2">
      <c r="A29" s="92" t="str">
        <f>Orçamento!A28</f>
        <v>1.13</v>
      </c>
      <c r="B29" s="39" t="str">
        <f>Orçamento!B28</f>
        <v>Sinapi</v>
      </c>
      <c r="C29" s="39">
        <f>Orçamento!C28</f>
        <v>0</v>
      </c>
      <c r="D29" s="93">
        <f>Orçamento!D28</f>
        <v>0</v>
      </c>
      <c r="E29" s="39">
        <f>Orçamento!E28</f>
        <v>0</v>
      </c>
      <c r="F29" s="94">
        <f>Orçamento!F28</f>
        <v>0</v>
      </c>
      <c r="G29" s="95">
        <f>'Orç. Pós Licitação'!G28</f>
        <v>0</v>
      </c>
      <c r="H29" s="95">
        <f>'Orç. Pós Licitação'!H28</f>
        <v>0</v>
      </c>
      <c r="I29" s="95">
        <f>'Orç. Pós Licitação'!I28</f>
        <v>0</v>
      </c>
      <c r="J29" s="96"/>
      <c r="K29" s="97"/>
      <c r="L29" s="98">
        <f t="shared" si="0"/>
        <v>0</v>
      </c>
      <c r="M29" s="99">
        <f t="shared" si="1"/>
        <v>0</v>
      </c>
      <c r="N29" s="100">
        <f t="shared" si="2"/>
        <v>0</v>
      </c>
      <c r="O29" s="99">
        <f t="shared" si="3"/>
        <v>0</v>
      </c>
      <c r="P29" s="101">
        <f t="shared" si="4"/>
        <v>0</v>
      </c>
      <c r="Q29" s="102">
        <f t="shared" si="5"/>
        <v>0</v>
      </c>
    </row>
    <row r="30" spans="1:17" x14ac:dyDescent="0.2">
      <c r="A30" s="92" t="str">
        <f>Orçamento!A29</f>
        <v>1.14</v>
      </c>
      <c r="B30" s="39" t="str">
        <f>Orçamento!B29</f>
        <v>Sinapi</v>
      </c>
      <c r="C30" s="39">
        <f>Orçamento!C29</f>
        <v>0</v>
      </c>
      <c r="D30" s="93">
        <f>Orçamento!D29</f>
        <v>0</v>
      </c>
      <c r="E30" s="39">
        <f>Orçamento!E29</f>
        <v>0</v>
      </c>
      <c r="F30" s="94">
        <f>Orçamento!F29</f>
        <v>0</v>
      </c>
      <c r="G30" s="95">
        <f>'Orç. Pós Licitação'!G29</f>
        <v>0</v>
      </c>
      <c r="H30" s="95">
        <f>'Orç. Pós Licitação'!H29</f>
        <v>0</v>
      </c>
      <c r="I30" s="95">
        <f>'Orç. Pós Licitação'!I29</f>
        <v>0</v>
      </c>
      <c r="J30" s="96"/>
      <c r="K30" s="97"/>
      <c r="L30" s="98">
        <f t="shared" si="0"/>
        <v>0</v>
      </c>
      <c r="M30" s="99">
        <f t="shared" si="1"/>
        <v>0</v>
      </c>
      <c r="N30" s="100">
        <f t="shared" si="2"/>
        <v>0</v>
      </c>
      <c r="O30" s="99">
        <f t="shared" si="3"/>
        <v>0</v>
      </c>
      <c r="P30" s="101">
        <f t="shared" si="4"/>
        <v>0</v>
      </c>
      <c r="Q30" s="102">
        <f t="shared" si="5"/>
        <v>0</v>
      </c>
    </row>
    <row r="31" spans="1:17" x14ac:dyDescent="0.2">
      <c r="A31" s="92" t="str">
        <f>Orçamento!A30</f>
        <v>1.15</v>
      </c>
      <c r="B31" s="39" t="str">
        <f>Orçamento!B30</f>
        <v>Sinapi</v>
      </c>
      <c r="C31" s="39">
        <f>Orçamento!C30</f>
        <v>0</v>
      </c>
      <c r="D31" s="93">
        <f>Orçamento!D30</f>
        <v>0</v>
      </c>
      <c r="E31" s="39">
        <f>Orçamento!E30</f>
        <v>0</v>
      </c>
      <c r="F31" s="94">
        <f>Orçamento!F30</f>
        <v>0</v>
      </c>
      <c r="G31" s="95">
        <f>'Orç. Pós Licitação'!G30</f>
        <v>0</v>
      </c>
      <c r="H31" s="95">
        <f>'Orç. Pós Licitação'!H30</f>
        <v>0</v>
      </c>
      <c r="I31" s="95">
        <f>'Orç. Pós Licitação'!I30</f>
        <v>0</v>
      </c>
      <c r="J31" s="96"/>
      <c r="K31" s="97"/>
      <c r="L31" s="98">
        <f t="shared" si="0"/>
        <v>0</v>
      </c>
      <c r="M31" s="99">
        <f t="shared" si="1"/>
        <v>0</v>
      </c>
      <c r="N31" s="100">
        <f t="shared" si="2"/>
        <v>0</v>
      </c>
      <c r="O31" s="99">
        <f t="shared" si="3"/>
        <v>0</v>
      </c>
      <c r="P31" s="101">
        <f t="shared" si="4"/>
        <v>0</v>
      </c>
      <c r="Q31" s="102">
        <f t="shared" si="5"/>
        <v>0</v>
      </c>
    </row>
    <row r="32" spans="1:17" x14ac:dyDescent="0.2">
      <c r="A32" s="92" t="str">
        <f>Orçamento!A31</f>
        <v>1.16</v>
      </c>
      <c r="B32" s="39" t="str">
        <f>Orçamento!B31</f>
        <v>Sinapi</v>
      </c>
      <c r="C32" s="39">
        <f>Orçamento!C31</f>
        <v>0</v>
      </c>
      <c r="D32" s="93">
        <f>Orçamento!D31</f>
        <v>0</v>
      </c>
      <c r="E32" s="39">
        <f>Orçamento!E31</f>
        <v>0</v>
      </c>
      <c r="F32" s="94">
        <f>Orçamento!F31</f>
        <v>0</v>
      </c>
      <c r="G32" s="95">
        <f>'Orç. Pós Licitação'!G31</f>
        <v>0</v>
      </c>
      <c r="H32" s="95">
        <f>'Orç. Pós Licitação'!H31</f>
        <v>0</v>
      </c>
      <c r="I32" s="95">
        <f>'Orç. Pós Licitação'!I31</f>
        <v>0</v>
      </c>
      <c r="J32" s="96"/>
      <c r="K32" s="97"/>
      <c r="L32" s="98">
        <f t="shared" si="0"/>
        <v>0</v>
      </c>
      <c r="M32" s="99">
        <f t="shared" si="1"/>
        <v>0</v>
      </c>
      <c r="N32" s="100">
        <f t="shared" si="2"/>
        <v>0</v>
      </c>
      <c r="O32" s="99">
        <f t="shared" si="3"/>
        <v>0</v>
      </c>
      <c r="P32" s="101">
        <f t="shared" si="4"/>
        <v>0</v>
      </c>
      <c r="Q32" s="102">
        <f t="shared" si="5"/>
        <v>0</v>
      </c>
    </row>
    <row r="33" spans="1:17" x14ac:dyDescent="0.2">
      <c r="A33" s="92" t="str">
        <f>Orçamento!A32</f>
        <v>1.17</v>
      </c>
      <c r="B33" s="39" t="str">
        <f>Orçamento!B32</f>
        <v>Sinapi</v>
      </c>
      <c r="C33" s="39">
        <f>Orçamento!C32</f>
        <v>0</v>
      </c>
      <c r="D33" s="93">
        <f>Orçamento!D32</f>
        <v>0</v>
      </c>
      <c r="E33" s="39">
        <f>Orçamento!E32</f>
        <v>0</v>
      </c>
      <c r="F33" s="94">
        <f>Orçamento!F32</f>
        <v>0</v>
      </c>
      <c r="G33" s="95">
        <f>'Orç. Pós Licitação'!G32</f>
        <v>0</v>
      </c>
      <c r="H33" s="95">
        <f>'Orç. Pós Licitação'!H32</f>
        <v>0</v>
      </c>
      <c r="I33" s="95">
        <f>'Orç. Pós Licitação'!I32</f>
        <v>0</v>
      </c>
      <c r="J33" s="96"/>
      <c r="K33" s="97"/>
      <c r="L33" s="98">
        <f t="shared" si="0"/>
        <v>0</v>
      </c>
      <c r="M33" s="99">
        <f t="shared" si="1"/>
        <v>0</v>
      </c>
      <c r="N33" s="100">
        <f t="shared" si="2"/>
        <v>0</v>
      </c>
      <c r="O33" s="99">
        <f t="shared" si="3"/>
        <v>0</v>
      </c>
      <c r="P33" s="101">
        <f t="shared" si="4"/>
        <v>0</v>
      </c>
      <c r="Q33" s="102">
        <f t="shared" si="5"/>
        <v>0</v>
      </c>
    </row>
    <row r="34" spans="1:17" x14ac:dyDescent="0.2">
      <c r="A34" s="92" t="str">
        <f>Orçamento!A33</f>
        <v>1.18</v>
      </c>
      <c r="B34" s="39" t="str">
        <f>Orçamento!B33</f>
        <v>Sinapi</v>
      </c>
      <c r="C34" s="39">
        <f>Orçamento!C33</f>
        <v>0</v>
      </c>
      <c r="D34" s="93">
        <f>Orçamento!D33</f>
        <v>0</v>
      </c>
      <c r="E34" s="39">
        <f>Orçamento!E33</f>
        <v>0</v>
      </c>
      <c r="F34" s="94">
        <f>Orçamento!F33</f>
        <v>0</v>
      </c>
      <c r="G34" s="95">
        <f>'Orç. Pós Licitação'!G33</f>
        <v>0</v>
      </c>
      <c r="H34" s="95">
        <f>'Orç. Pós Licitação'!H33</f>
        <v>0</v>
      </c>
      <c r="I34" s="95">
        <f>'Orç. Pós Licitação'!I33</f>
        <v>0</v>
      </c>
      <c r="J34" s="96"/>
      <c r="K34" s="97"/>
      <c r="L34" s="98">
        <f t="shared" si="0"/>
        <v>0</v>
      </c>
      <c r="M34" s="99">
        <f t="shared" si="1"/>
        <v>0</v>
      </c>
      <c r="N34" s="100">
        <f t="shared" si="2"/>
        <v>0</v>
      </c>
      <c r="O34" s="99">
        <f t="shared" si="3"/>
        <v>0</v>
      </c>
      <c r="P34" s="101">
        <f t="shared" si="4"/>
        <v>0</v>
      </c>
      <c r="Q34" s="102">
        <f t="shared" si="5"/>
        <v>0</v>
      </c>
    </row>
    <row r="35" spans="1:17" x14ac:dyDescent="0.2">
      <c r="A35" s="92" t="str">
        <f>Orçamento!A34</f>
        <v>1.19</v>
      </c>
      <c r="B35" s="39" t="str">
        <f>Orçamento!B34</f>
        <v>Sinapi</v>
      </c>
      <c r="C35" s="39">
        <f>Orçamento!C34</f>
        <v>0</v>
      </c>
      <c r="D35" s="93">
        <f>Orçamento!D34</f>
        <v>0</v>
      </c>
      <c r="E35" s="39">
        <f>Orçamento!E34</f>
        <v>0</v>
      </c>
      <c r="F35" s="94">
        <f>Orçamento!F34</f>
        <v>0</v>
      </c>
      <c r="G35" s="95">
        <f>'Orç. Pós Licitação'!G34</f>
        <v>0</v>
      </c>
      <c r="H35" s="95">
        <f>'Orç. Pós Licitação'!H34</f>
        <v>0</v>
      </c>
      <c r="I35" s="95">
        <f>'Orç. Pós Licitação'!I34</f>
        <v>0</v>
      </c>
      <c r="J35" s="96"/>
      <c r="K35" s="97"/>
      <c r="L35" s="98">
        <f t="shared" si="0"/>
        <v>0</v>
      </c>
      <c r="M35" s="99">
        <f t="shared" si="1"/>
        <v>0</v>
      </c>
      <c r="N35" s="100">
        <f t="shared" si="2"/>
        <v>0</v>
      </c>
      <c r="O35" s="99">
        <f t="shared" si="3"/>
        <v>0</v>
      </c>
      <c r="P35" s="101">
        <f t="shared" si="4"/>
        <v>0</v>
      </c>
      <c r="Q35" s="102">
        <f t="shared" si="5"/>
        <v>0</v>
      </c>
    </row>
    <row r="36" spans="1:17" x14ac:dyDescent="0.2">
      <c r="A36" s="92" t="str">
        <f>Orçamento!A35</f>
        <v>1.20</v>
      </c>
      <c r="B36" s="39" t="str">
        <f>Orçamento!B35</f>
        <v>Sinapi</v>
      </c>
      <c r="C36" s="39">
        <f>Orçamento!C35</f>
        <v>0</v>
      </c>
      <c r="D36" s="93">
        <f>Orçamento!D35</f>
        <v>0</v>
      </c>
      <c r="E36" s="39">
        <f>Orçamento!E35</f>
        <v>0</v>
      </c>
      <c r="F36" s="94">
        <f>Orçamento!F35</f>
        <v>0</v>
      </c>
      <c r="G36" s="95">
        <f>'Orç. Pós Licitação'!G35</f>
        <v>0</v>
      </c>
      <c r="H36" s="95">
        <f>'Orç. Pós Licitação'!H35</f>
        <v>0</v>
      </c>
      <c r="I36" s="95">
        <f>'Orç. Pós Licitação'!I35</f>
        <v>0</v>
      </c>
      <c r="J36" s="96"/>
      <c r="K36" s="97"/>
      <c r="L36" s="98">
        <f t="shared" si="0"/>
        <v>0</v>
      </c>
      <c r="M36" s="99">
        <f t="shared" si="1"/>
        <v>0</v>
      </c>
      <c r="N36" s="100">
        <f t="shared" si="2"/>
        <v>0</v>
      </c>
      <c r="O36" s="99">
        <f t="shared" si="3"/>
        <v>0</v>
      </c>
      <c r="P36" s="101">
        <f t="shared" si="4"/>
        <v>0</v>
      </c>
      <c r="Q36" s="102">
        <f t="shared" si="5"/>
        <v>0</v>
      </c>
    </row>
    <row r="37" spans="1:17" x14ac:dyDescent="0.2">
      <c r="A37" s="92" t="str">
        <f>Orçamento!A36</f>
        <v>1.21</v>
      </c>
      <c r="B37" s="39" t="str">
        <f>Orçamento!B36</f>
        <v>Sinapi</v>
      </c>
      <c r="C37" s="39">
        <f>Orçamento!C36</f>
        <v>0</v>
      </c>
      <c r="D37" s="93">
        <f>Orçamento!D36</f>
        <v>0</v>
      </c>
      <c r="E37" s="39">
        <f>Orçamento!E36</f>
        <v>0</v>
      </c>
      <c r="F37" s="94">
        <f>Orçamento!F36</f>
        <v>0</v>
      </c>
      <c r="G37" s="95">
        <f>'Orç. Pós Licitação'!G36</f>
        <v>0</v>
      </c>
      <c r="H37" s="95">
        <f>'Orç. Pós Licitação'!H36</f>
        <v>0</v>
      </c>
      <c r="I37" s="95">
        <f>'Orç. Pós Licitação'!I36</f>
        <v>0</v>
      </c>
      <c r="J37" s="96"/>
      <c r="K37" s="97"/>
      <c r="L37" s="98">
        <f t="shared" si="0"/>
        <v>0</v>
      </c>
      <c r="M37" s="99">
        <f t="shared" si="1"/>
        <v>0</v>
      </c>
      <c r="N37" s="100">
        <f t="shared" si="2"/>
        <v>0</v>
      </c>
      <c r="O37" s="99">
        <f t="shared" si="3"/>
        <v>0</v>
      </c>
      <c r="P37" s="101">
        <f t="shared" si="4"/>
        <v>0</v>
      </c>
      <c r="Q37" s="102">
        <f t="shared" si="5"/>
        <v>0</v>
      </c>
    </row>
    <row r="38" spans="1:17" x14ac:dyDescent="0.2">
      <c r="A38" s="92" t="str">
        <f>Orçamento!A37</f>
        <v>1.22</v>
      </c>
      <c r="B38" s="39" t="str">
        <f>Orçamento!B37</f>
        <v>Sinapi</v>
      </c>
      <c r="C38" s="39">
        <f>Orçamento!C37</f>
        <v>0</v>
      </c>
      <c r="D38" s="93">
        <f>Orçamento!D37</f>
        <v>0</v>
      </c>
      <c r="E38" s="39">
        <f>Orçamento!E37</f>
        <v>0</v>
      </c>
      <c r="F38" s="94">
        <f>Orçamento!F37</f>
        <v>0</v>
      </c>
      <c r="G38" s="95">
        <f>'Orç. Pós Licitação'!G37</f>
        <v>0</v>
      </c>
      <c r="H38" s="95">
        <f>'Orç. Pós Licitação'!H37</f>
        <v>0</v>
      </c>
      <c r="I38" s="95">
        <f>'Orç. Pós Licitação'!I37</f>
        <v>0</v>
      </c>
      <c r="J38" s="96"/>
      <c r="K38" s="97"/>
      <c r="L38" s="98">
        <f t="shared" si="0"/>
        <v>0</v>
      </c>
      <c r="M38" s="99">
        <f t="shared" si="1"/>
        <v>0</v>
      </c>
      <c r="N38" s="100">
        <f t="shared" si="2"/>
        <v>0</v>
      </c>
      <c r="O38" s="99">
        <f t="shared" si="3"/>
        <v>0</v>
      </c>
      <c r="P38" s="101">
        <f t="shared" si="4"/>
        <v>0</v>
      </c>
      <c r="Q38" s="102">
        <f t="shared" si="5"/>
        <v>0</v>
      </c>
    </row>
    <row r="39" spans="1:17" x14ac:dyDescent="0.2">
      <c r="A39" s="92" t="str">
        <f>Orçamento!A38</f>
        <v>1.23</v>
      </c>
      <c r="B39" s="39" t="str">
        <f>Orçamento!B38</f>
        <v>Sinapi</v>
      </c>
      <c r="C39" s="39">
        <f>Orçamento!C38</f>
        <v>0</v>
      </c>
      <c r="D39" s="93">
        <f>Orçamento!D38</f>
        <v>0</v>
      </c>
      <c r="E39" s="39">
        <f>Orçamento!E38</f>
        <v>0</v>
      </c>
      <c r="F39" s="94">
        <f>Orçamento!F38</f>
        <v>0</v>
      </c>
      <c r="G39" s="95">
        <f>'Orç. Pós Licitação'!G38</f>
        <v>0</v>
      </c>
      <c r="H39" s="95">
        <f>'Orç. Pós Licitação'!H38</f>
        <v>0</v>
      </c>
      <c r="I39" s="95">
        <f>'Orç. Pós Licitação'!I38</f>
        <v>0</v>
      </c>
      <c r="J39" s="96"/>
      <c r="K39" s="97"/>
      <c r="L39" s="98">
        <f t="shared" si="0"/>
        <v>0</v>
      </c>
      <c r="M39" s="99">
        <f t="shared" si="1"/>
        <v>0</v>
      </c>
      <c r="N39" s="100">
        <f t="shared" si="2"/>
        <v>0</v>
      </c>
      <c r="O39" s="99">
        <f t="shared" si="3"/>
        <v>0</v>
      </c>
      <c r="P39" s="101">
        <f t="shared" si="4"/>
        <v>0</v>
      </c>
      <c r="Q39" s="102">
        <f t="shared" si="5"/>
        <v>0</v>
      </c>
    </row>
    <row r="40" spans="1:17" x14ac:dyDescent="0.2">
      <c r="A40" s="92" t="str">
        <f>Orçamento!A39</f>
        <v>1.24</v>
      </c>
      <c r="B40" s="39" t="str">
        <f>Orçamento!B39</f>
        <v>Sinapi</v>
      </c>
      <c r="C40" s="39">
        <f>Orçamento!C39</f>
        <v>0</v>
      </c>
      <c r="D40" s="93">
        <f>Orçamento!D39</f>
        <v>0</v>
      </c>
      <c r="E40" s="39">
        <f>Orçamento!E39</f>
        <v>0</v>
      </c>
      <c r="F40" s="94">
        <f>Orçamento!F39</f>
        <v>0</v>
      </c>
      <c r="G40" s="95">
        <f>'Orç. Pós Licitação'!G39</f>
        <v>0</v>
      </c>
      <c r="H40" s="95">
        <f>'Orç. Pós Licitação'!H39</f>
        <v>0</v>
      </c>
      <c r="I40" s="95">
        <f>'Orç. Pós Licitação'!I39</f>
        <v>0</v>
      </c>
      <c r="J40" s="96"/>
      <c r="K40" s="97"/>
      <c r="L40" s="98">
        <f t="shared" si="0"/>
        <v>0</v>
      </c>
      <c r="M40" s="99">
        <f t="shared" si="1"/>
        <v>0</v>
      </c>
      <c r="N40" s="100">
        <f t="shared" si="2"/>
        <v>0</v>
      </c>
      <c r="O40" s="99">
        <f t="shared" si="3"/>
        <v>0</v>
      </c>
      <c r="P40" s="101">
        <f t="shared" si="4"/>
        <v>0</v>
      </c>
      <c r="Q40" s="102">
        <f t="shared" si="5"/>
        <v>0</v>
      </c>
    </row>
    <row r="41" spans="1:17" x14ac:dyDescent="0.2">
      <c r="A41" s="92" t="str">
        <f>Orçamento!A40</f>
        <v>1.25</v>
      </c>
      <c r="B41" s="39" t="str">
        <f>Orçamento!B40</f>
        <v>Sinapi</v>
      </c>
      <c r="C41" s="39">
        <f>Orçamento!C40</f>
        <v>0</v>
      </c>
      <c r="D41" s="93">
        <f>Orçamento!D40</f>
        <v>0</v>
      </c>
      <c r="E41" s="39">
        <f>Orçamento!E40</f>
        <v>0</v>
      </c>
      <c r="F41" s="94">
        <f>Orçamento!F40</f>
        <v>0</v>
      </c>
      <c r="G41" s="95">
        <f>'Orç. Pós Licitação'!G40</f>
        <v>0</v>
      </c>
      <c r="H41" s="95">
        <f>'Orç. Pós Licitação'!H40</f>
        <v>0</v>
      </c>
      <c r="I41" s="95">
        <f>'Orç. Pós Licitação'!I40</f>
        <v>0</v>
      </c>
      <c r="J41" s="96"/>
      <c r="K41" s="97"/>
      <c r="L41" s="98">
        <f t="shared" si="0"/>
        <v>0</v>
      </c>
      <c r="M41" s="99">
        <f t="shared" si="1"/>
        <v>0</v>
      </c>
      <c r="N41" s="100">
        <f t="shared" si="2"/>
        <v>0</v>
      </c>
      <c r="O41" s="99">
        <f t="shared" si="3"/>
        <v>0</v>
      </c>
      <c r="P41" s="101">
        <f t="shared" si="4"/>
        <v>0</v>
      </c>
      <c r="Q41" s="102">
        <f t="shared" si="5"/>
        <v>0</v>
      </c>
    </row>
    <row r="42" spans="1:17" x14ac:dyDescent="0.2">
      <c r="A42" s="92" t="str">
        <f>Orçamento!A41</f>
        <v>1.26</v>
      </c>
      <c r="B42" s="39" t="str">
        <f>Orçamento!B41</f>
        <v>Sinapi</v>
      </c>
      <c r="C42" s="39">
        <f>Orçamento!C41</f>
        <v>0</v>
      </c>
      <c r="D42" s="93">
        <f>Orçamento!D41</f>
        <v>0</v>
      </c>
      <c r="E42" s="39">
        <f>Orçamento!E41</f>
        <v>0</v>
      </c>
      <c r="F42" s="94">
        <f>Orçamento!F41</f>
        <v>0</v>
      </c>
      <c r="G42" s="95">
        <f>'Orç. Pós Licitação'!G41</f>
        <v>0</v>
      </c>
      <c r="H42" s="95">
        <f>'Orç. Pós Licitação'!H41</f>
        <v>0</v>
      </c>
      <c r="I42" s="95">
        <f>'Orç. Pós Licitação'!I41</f>
        <v>0</v>
      </c>
      <c r="J42" s="96"/>
      <c r="K42" s="97"/>
      <c r="L42" s="98">
        <f t="shared" si="0"/>
        <v>0</v>
      </c>
      <c r="M42" s="99">
        <f t="shared" si="1"/>
        <v>0</v>
      </c>
      <c r="N42" s="100">
        <f t="shared" si="2"/>
        <v>0</v>
      </c>
      <c r="O42" s="99">
        <f t="shared" si="3"/>
        <v>0</v>
      </c>
      <c r="P42" s="101">
        <f t="shared" si="4"/>
        <v>0</v>
      </c>
      <c r="Q42" s="102">
        <f t="shared" si="5"/>
        <v>0</v>
      </c>
    </row>
    <row r="43" spans="1:17" x14ac:dyDescent="0.2">
      <c r="A43" s="92" t="str">
        <f>Orçamento!A42</f>
        <v>1.27</v>
      </c>
      <c r="B43" s="39" t="str">
        <f>Orçamento!B42</f>
        <v>Sinapi</v>
      </c>
      <c r="C43" s="39">
        <f>Orçamento!C42</f>
        <v>0</v>
      </c>
      <c r="D43" s="93">
        <f>Orçamento!D42</f>
        <v>0</v>
      </c>
      <c r="E43" s="39">
        <f>Orçamento!E42</f>
        <v>0</v>
      </c>
      <c r="F43" s="94">
        <f>Orçamento!F42</f>
        <v>0</v>
      </c>
      <c r="G43" s="95">
        <f>'Orç. Pós Licitação'!G42</f>
        <v>0</v>
      </c>
      <c r="H43" s="95">
        <f>'Orç. Pós Licitação'!H42</f>
        <v>0</v>
      </c>
      <c r="I43" s="95">
        <f>'Orç. Pós Licitação'!I42</f>
        <v>0</v>
      </c>
      <c r="J43" s="96"/>
      <c r="K43" s="97"/>
      <c r="L43" s="98">
        <f t="shared" si="0"/>
        <v>0</v>
      </c>
      <c r="M43" s="99">
        <f t="shared" si="1"/>
        <v>0</v>
      </c>
      <c r="N43" s="100">
        <f t="shared" si="2"/>
        <v>0</v>
      </c>
      <c r="O43" s="99">
        <f t="shared" si="3"/>
        <v>0</v>
      </c>
      <c r="P43" s="101">
        <f t="shared" si="4"/>
        <v>0</v>
      </c>
      <c r="Q43" s="102">
        <f t="shared" si="5"/>
        <v>0</v>
      </c>
    </row>
    <row r="44" spans="1:17" x14ac:dyDescent="0.2">
      <c r="A44" s="92" t="str">
        <f>Orçamento!A43</f>
        <v>1.28</v>
      </c>
      <c r="B44" s="39" t="str">
        <f>Orçamento!B43</f>
        <v>Sinapi</v>
      </c>
      <c r="C44" s="39">
        <f>Orçamento!C43</f>
        <v>0</v>
      </c>
      <c r="D44" s="93">
        <f>Orçamento!D43</f>
        <v>0</v>
      </c>
      <c r="E44" s="39">
        <f>Orçamento!E43</f>
        <v>0</v>
      </c>
      <c r="F44" s="94">
        <f>Orçamento!F43</f>
        <v>0</v>
      </c>
      <c r="G44" s="95">
        <f>'Orç. Pós Licitação'!G43</f>
        <v>0</v>
      </c>
      <c r="H44" s="95">
        <f>'Orç. Pós Licitação'!H43</f>
        <v>0</v>
      </c>
      <c r="I44" s="95">
        <f>'Orç. Pós Licitação'!I43</f>
        <v>0</v>
      </c>
      <c r="J44" s="96"/>
      <c r="K44" s="97"/>
      <c r="L44" s="98">
        <f t="shared" si="0"/>
        <v>0</v>
      </c>
      <c r="M44" s="99">
        <f t="shared" si="1"/>
        <v>0</v>
      </c>
      <c r="N44" s="100">
        <f t="shared" si="2"/>
        <v>0</v>
      </c>
      <c r="O44" s="99">
        <f t="shared" si="3"/>
        <v>0</v>
      </c>
      <c r="P44" s="101">
        <f t="shared" si="4"/>
        <v>0</v>
      </c>
      <c r="Q44" s="102">
        <f t="shared" si="5"/>
        <v>0</v>
      </c>
    </row>
    <row r="45" spans="1:17" x14ac:dyDescent="0.2">
      <c r="A45" s="92" t="str">
        <f>Orçamento!A44</f>
        <v>1.29</v>
      </c>
      <c r="B45" s="39" t="str">
        <f>Orçamento!B44</f>
        <v>Sinapi</v>
      </c>
      <c r="C45" s="39">
        <f>Orçamento!C44</f>
        <v>0</v>
      </c>
      <c r="D45" s="93">
        <f>Orçamento!D44</f>
        <v>0</v>
      </c>
      <c r="E45" s="39">
        <f>Orçamento!E44</f>
        <v>0</v>
      </c>
      <c r="F45" s="94">
        <f>Orçamento!F44</f>
        <v>0</v>
      </c>
      <c r="G45" s="95">
        <f>'Orç. Pós Licitação'!G44</f>
        <v>0</v>
      </c>
      <c r="H45" s="95">
        <f>'Orç. Pós Licitação'!H44</f>
        <v>0</v>
      </c>
      <c r="I45" s="95">
        <f>'Orç. Pós Licitação'!I44</f>
        <v>0</v>
      </c>
      <c r="J45" s="96"/>
      <c r="K45" s="97"/>
      <c r="L45" s="98">
        <f t="shared" si="0"/>
        <v>0</v>
      </c>
      <c r="M45" s="99">
        <f t="shared" si="1"/>
        <v>0</v>
      </c>
      <c r="N45" s="100">
        <f t="shared" si="2"/>
        <v>0</v>
      </c>
      <c r="O45" s="99">
        <f t="shared" si="3"/>
        <v>0</v>
      </c>
      <c r="P45" s="101">
        <f t="shared" si="4"/>
        <v>0</v>
      </c>
      <c r="Q45" s="102">
        <f t="shared" si="5"/>
        <v>0</v>
      </c>
    </row>
    <row r="46" spans="1:17" x14ac:dyDescent="0.2">
      <c r="A46" s="92" t="str">
        <f>Orçamento!A45</f>
        <v>1.30</v>
      </c>
      <c r="B46" s="39" t="str">
        <f>Orçamento!B45</f>
        <v>Sinapi</v>
      </c>
      <c r="C46" s="39">
        <f>Orçamento!C45</f>
        <v>0</v>
      </c>
      <c r="D46" s="93">
        <f>Orçamento!D45</f>
        <v>0</v>
      </c>
      <c r="E46" s="39">
        <f>Orçamento!E45</f>
        <v>0</v>
      </c>
      <c r="F46" s="94">
        <f>Orçamento!F45</f>
        <v>0</v>
      </c>
      <c r="G46" s="95">
        <f>'Orç. Pós Licitação'!G45</f>
        <v>0</v>
      </c>
      <c r="H46" s="95">
        <f>'Orç. Pós Licitação'!H45</f>
        <v>0</v>
      </c>
      <c r="I46" s="95">
        <f>'Orç. Pós Licitação'!I45</f>
        <v>0</v>
      </c>
      <c r="J46" s="96"/>
      <c r="K46" s="97"/>
      <c r="L46" s="98">
        <f t="shared" si="0"/>
        <v>0</v>
      </c>
      <c r="M46" s="99">
        <f t="shared" si="1"/>
        <v>0</v>
      </c>
      <c r="N46" s="100">
        <f t="shared" si="2"/>
        <v>0</v>
      </c>
      <c r="O46" s="99">
        <f t="shared" si="3"/>
        <v>0</v>
      </c>
      <c r="P46" s="101">
        <f t="shared" si="4"/>
        <v>0</v>
      </c>
      <c r="Q46" s="102">
        <f t="shared" si="5"/>
        <v>0</v>
      </c>
    </row>
    <row r="47" spans="1:17" s="2" customFormat="1" ht="15.75" x14ac:dyDescent="0.25">
      <c r="A47" s="449"/>
      <c r="B47" s="434"/>
      <c r="C47" s="434"/>
      <c r="D47" s="435"/>
      <c r="E47" s="430" t="s">
        <v>1116</v>
      </c>
      <c r="F47" s="434"/>
      <c r="G47" s="434"/>
      <c r="H47" s="436"/>
      <c r="I47" s="437">
        <f>SUM(I17:I46)</f>
        <v>50645.56</v>
      </c>
      <c r="J47" s="438"/>
      <c r="K47" s="438"/>
      <c r="L47" s="438"/>
      <c r="M47" s="437">
        <f>SUM(M17:M46)</f>
        <v>0</v>
      </c>
      <c r="N47" s="437">
        <f t="shared" ref="N47:O47" si="6">SUM(N17:N46)</f>
        <v>0</v>
      </c>
      <c r="O47" s="437">
        <f t="shared" si="6"/>
        <v>0</v>
      </c>
      <c r="P47" s="439"/>
      <c r="Q47" s="450">
        <f>SUM(Q17:Q46)</f>
        <v>50645.56</v>
      </c>
    </row>
    <row r="48" spans="1:17" s="3" customFormat="1" ht="15.75" x14ac:dyDescent="0.25">
      <c r="A48" s="451" t="str">
        <f>Orçamento!A46</f>
        <v>2.0</v>
      </c>
      <c r="B48" s="427"/>
      <c r="C48" s="427"/>
      <c r="D48" s="428" t="str">
        <f>Orçamento!D46</f>
        <v>ESCADA DE ACESSO</v>
      </c>
      <c r="E48" s="427"/>
      <c r="F48" s="427"/>
      <c r="G48" s="429"/>
      <c r="H48" s="430"/>
      <c r="I48" s="430"/>
      <c r="J48" s="431"/>
      <c r="K48" s="431"/>
      <c r="L48" s="431"/>
      <c r="M48" s="432"/>
      <c r="N48" s="433">
        <f>N79/I79</f>
        <v>0</v>
      </c>
      <c r="O48" s="433">
        <f>O79/I79</f>
        <v>0</v>
      </c>
      <c r="P48" s="433"/>
      <c r="Q48" s="452">
        <f>Q79/I79</f>
        <v>1</v>
      </c>
    </row>
    <row r="49" spans="1:17" x14ac:dyDescent="0.2">
      <c r="A49" s="92" t="str">
        <f>Orçamento!A47</f>
        <v>2.1</v>
      </c>
      <c r="B49" s="39" t="str">
        <f>Orçamento!B47</f>
        <v>Sinapi</v>
      </c>
      <c r="C49" s="39">
        <f>Orçamento!C47</f>
        <v>98524</v>
      </c>
      <c r="D49" s="39" t="str">
        <f>Orçamento!D47</f>
        <v>Limpeza manual de vegetação em terreno com enxada</v>
      </c>
      <c r="E49" s="39" t="str">
        <f>Orçamento!E47</f>
        <v>M2</v>
      </c>
      <c r="F49" s="39">
        <f>Orçamento!F47</f>
        <v>600</v>
      </c>
      <c r="G49" s="95">
        <f>'Orç. Pós Licitação'!G47</f>
        <v>2.9</v>
      </c>
      <c r="H49" s="95">
        <f>'Orç. Pós Licitação'!H47</f>
        <v>3.6</v>
      </c>
      <c r="I49" s="95">
        <f>'Orç. Pós Licitação'!I47</f>
        <v>2160</v>
      </c>
      <c r="J49" s="96"/>
      <c r="K49" s="97"/>
      <c r="L49" s="98">
        <f>J49+K49</f>
        <v>0</v>
      </c>
      <c r="M49" s="99">
        <f>ROUND(H49*J49,2)</f>
        <v>0</v>
      </c>
      <c r="N49" s="100">
        <f>ROUND(H49*K49,2)</f>
        <v>0</v>
      </c>
      <c r="O49" s="99">
        <f>ROUND(H49*L49,2)</f>
        <v>0</v>
      </c>
      <c r="P49" s="101">
        <f>F49-L49</f>
        <v>600</v>
      </c>
      <c r="Q49" s="102">
        <f>I49-O49</f>
        <v>2160</v>
      </c>
    </row>
    <row r="50" spans="1:17" ht="28.5" x14ac:dyDescent="0.2">
      <c r="A50" s="92" t="str">
        <f>Orçamento!A48</f>
        <v>2.2</v>
      </c>
      <c r="B50" s="39" t="str">
        <f>Orçamento!B48</f>
        <v>Composição</v>
      </c>
      <c r="C50" s="39">
        <f>Orçamento!C48</f>
        <v>0</v>
      </c>
      <c r="D50" s="93" t="str">
        <f>Orçamento!D48</f>
        <v>Execução de chumbadores com vergalhão 25mm, L=0,60m, em furos na rocha e colados com adesivo epóxi</v>
      </c>
      <c r="E50" s="39" t="str">
        <f>Orçamento!E48</f>
        <v>UNID</v>
      </c>
      <c r="F50" s="39">
        <f>Orçamento!F48</f>
        <v>20</v>
      </c>
      <c r="G50" s="95">
        <f>'Orç. Pós Licitação'!G48</f>
        <v>32</v>
      </c>
      <c r="H50" s="95">
        <f>'Orç. Pós Licitação'!H48</f>
        <v>39.68</v>
      </c>
      <c r="I50" s="95">
        <f>'Orç. Pós Licitação'!I48</f>
        <v>793.6</v>
      </c>
      <c r="J50" s="96"/>
      <c r="K50" s="97"/>
      <c r="L50" s="98">
        <f t="shared" ref="L50:L78" si="7">J50+K50</f>
        <v>0</v>
      </c>
      <c r="M50" s="99">
        <f t="shared" ref="M50:M78" si="8">ROUND(H50*J50,2)</f>
        <v>0</v>
      </c>
      <c r="N50" s="100">
        <f t="shared" ref="N50:N78" si="9">ROUND(H50*K50,2)</f>
        <v>0</v>
      </c>
      <c r="O50" s="99">
        <f t="shared" ref="O50:O78" si="10">ROUND(H50*L50,2)</f>
        <v>0</v>
      </c>
      <c r="P50" s="101">
        <f t="shared" ref="P50:P78" si="11">F50-L50</f>
        <v>20</v>
      </c>
      <c r="Q50" s="102">
        <f t="shared" ref="Q50:Q78" si="12">I50-O50</f>
        <v>793.6</v>
      </c>
    </row>
    <row r="51" spans="1:17" ht="28.5" x14ac:dyDescent="0.2">
      <c r="A51" s="92" t="str">
        <f>Orçamento!A49</f>
        <v>2.3</v>
      </c>
      <c r="B51" s="39" t="str">
        <f>Orçamento!B49</f>
        <v>Sinapi</v>
      </c>
      <c r="C51" s="39">
        <f>Orçamento!C49</f>
        <v>95956</v>
      </c>
      <c r="D51" s="93" t="str">
        <f>Orçamento!D49</f>
        <v>Execução de escada em concreto armado, moldada in loco, fck=25MPa</v>
      </c>
      <c r="E51" s="39" t="str">
        <f>Orçamento!E49</f>
        <v>M3</v>
      </c>
      <c r="F51" s="39">
        <f>Orçamento!F49</f>
        <v>8.5</v>
      </c>
      <c r="G51" s="95">
        <f>'Orç. Pós Licitação'!G49</f>
        <v>2694</v>
      </c>
      <c r="H51" s="95">
        <f>'Orç. Pós Licitação'!H49</f>
        <v>3340.56</v>
      </c>
      <c r="I51" s="95">
        <f>'Orç. Pós Licitação'!I49</f>
        <v>28394.76</v>
      </c>
      <c r="J51" s="96"/>
      <c r="K51" s="97"/>
      <c r="L51" s="98">
        <f t="shared" si="7"/>
        <v>0</v>
      </c>
      <c r="M51" s="99">
        <f t="shared" si="8"/>
        <v>0</v>
      </c>
      <c r="N51" s="100">
        <f t="shared" si="9"/>
        <v>0</v>
      </c>
      <c r="O51" s="99">
        <f t="shared" si="10"/>
        <v>0</v>
      </c>
      <c r="P51" s="101">
        <f t="shared" si="11"/>
        <v>8.5</v>
      </c>
      <c r="Q51" s="102">
        <f t="shared" si="12"/>
        <v>28394.76</v>
      </c>
    </row>
    <row r="52" spans="1:17" x14ac:dyDescent="0.2">
      <c r="A52" s="92" t="str">
        <f>Orçamento!A50</f>
        <v>2.4</v>
      </c>
      <c r="B52" s="39" t="str">
        <f>Orçamento!B50</f>
        <v>Sinapi</v>
      </c>
      <c r="C52" s="39">
        <f>Orçamento!C50</f>
        <v>0</v>
      </c>
      <c r="D52" s="93">
        <f>Orçamento!D50</f>
        <v>0</v>
      </c>
      <c r="E52" s="39">
        <f>Orçamento!E50</f>
        <v>0</v>
      </c>
      <c r="F52" s="39">
        <f>Orçamento!F50</f>
        <v>0</v>
      </c>
      <c r="G52" s="95">
        <f>'Orç. Pós Licitação'!G50</f>
        <v>0</v>
      </c>
      <c r="H52" s="95">
        <f>'Orç. Pós Licitação'!H50</f>
        <v>0</v>
      </c>
      <c r="I52" s="95">
        <f>'Orç. Pós Licitação'!I50</f>
        <v>0</v>
      </c>
      <c r="J52" s="96"/>
      <c r="K52" s="97"/>
      <c r="L52" s="98">
        <f t="shared" si="7"/>
        <v>0</v>
      </c>
      <c r="M52" s="99">
        <f t="shared" si="8"/>
        <v>0</v>
      </c>
      <c r="N52" s="100">
        <f t="shared" si="9"/>
        <v>0</v>
      </c>
      <c r="O52" s="99">
        <f t="shared" si="10"/>
        <v>0</v>
      </c>
      <c r="P52" s="101">
        <f t="shared" si="11"/>
        <v>0</v>
      </c>
      <c r="Q52" s="102">
        <f t="shared" si="12"/>
        <v>0</v>
      </c>
    </row>
    <row r="53" spans="1:17" x14ac:dyDescent="0.2">
      <c r="A53" s="92" t="str">
        <f>Orçamento!A51</f>
        <v>2.5</v>
      </c>
      <c r="B53" s="39" t="str">
        <f>Orçamento!B51</f>
        <v>Sinapi</v>
      </c>
      <c r="C53" s="39">
        <f>Orçamento!C51</f>
        <v>0</v>
      </c>
      <c r="D53" s="93">
        <f>Orçamento!D51</f>
        <v>0</v>
      </c>
      <c r="E53" s="39">
        <f>Orçamento!E51</f>
        <v>0</v>
      </c>
      <c r="F53" s="39">
        <f>Orçamento!F51</f>
        <v>0</v>
      </c>
      <c r="G53" s="95">
        <f>'Orç. Pós Licitação'!G51</f>
        <v>0</v>
      </c>
      <c r="H53" s="95">
        <f>'Orç. Pós Licitação'!H51</f>
        <v>0</v>
      </c>
      <c r="I53" s="95">
        <f>'Orç. Pós Licitação'!I51</f>
        <v>0</v>
      </c>
      <c r="J53" s="96"/>
      <c r="K53" s="97"/>
      <c r="L53" s="98">
        <f t="shared" si="7"/>
        <v>0</v>
      </c>
      <c r="M53" s="99">
        <f t="shared" si="8"/>
        <v>0</v>
      </c>
      <c r="N53" s="100">
        <f t="shared" si="9"/>
        <v>0</v>
      </c>
      <c r="O53" s="99">
        <f t="shared" si="10"/>
        <v>0</v>
      </c>
      <c r="P53" s="101">
        <f t="shared" si="11"/>
        <v>0</v>
      </c>
      <c r="Q53" s="102">
        <f t="shared" si="12"/>
        <v>0</v>
      </c>
    </row>
    <row r="54" spans="1:17" x14ac:dyDescent="0.2">
      <c r="A54" s="92" t="str">
        <f>Orçamento!A52</f>
        <v>2.6</v>
      </c>
      <c r="B54" s="39" t="str">
        <f>Orçamento!B52</f>
        <v>Sinapi</v>
      </c>
      <c r="C54" s="39">
        <f>Orçamento!C52</f>
        <v>0</v>
      </c>
      <c r="D54" s="93">
        <f>Orçamento!D52</f>
        <v>0</v>
      </c>
      <c r="E54" s="39">
        <f>Orçamento!E52</f>
        <v>0</v>
      </c>
      <c r="F54" s="39">
        <f>Orçamento!F52</f>
        <v>0</v>
      </c>
      <c r="G54" s="95">
        <f>'Orç. Pós Licitação'!G52</f>
        <v>0</v>
      </c>
      <c r="H54" s="95">
        <f>'Orç. Pós Licitação'!H52</f>
        <v>0</v>
      </c>
      <c r="I54" s="95">
        <f>'Orç. Pós Licitação'!I52</f>
        <v>0</v>
      </c>
      <c r="J54" s="96"/>
      <c r="K54" s="97"/>
      <c r="L54" s="98">
        <f t="shared" si="7"/>
        <v>0</v>
      </c>
      <c r="M54" s="99">
        <f t="shared" si="8"/>
        <v>0</v>
      </c>
      <c r="N54" s="100">
        <f t="shared" si="9"/>
        <v>0</v>
      </c>
      <c r="O54" s="99">
        <f t="shared" si="10"/>
        <v>0</v>
      </c>
      <c r="P54" s="101">
        <f t="shared" si="11"/>
        <v>0</v>
      </c>
      <c r="Q54" s="102">
        <f t="shared" si="12"/>
        <v>0</v>
      </c>
    </row>
    <row r="55" spans="1:17" x14ac:dyDescent="0.2">
      <c r="A55" s="92" t="str">
        <f>Orçamento!A53</f>
        <v>2.7</v>
      </c>
      <c r="B55" s="39" t="str">
        <f>Orçamento!B53</f>
        <v>Sinapi</v>
      </c>
      <c r="C55" s="39">
        <f>Orçamento!C53</f>
        <v>0</v>
      </c>
      <c r="D55" s="93">
        <f>Orçamento!D53</f>
        <v>0</v>
      </c>
      <c r="E55" s="39">
        <f>Orçamento!E53</f>
        <v>0</v>
      </c>
      <c r="F55" s="39">
        <f>Orçamento!F53</f>
        <v>0</v>
      </c>
      <c r="G55" s="95">
        <f>'Orç. Pós Licitação'!G53</f>
        <v>0</v>
      </c>
      <c r="H55" s="95">
        <f>'Orç. Pós Licitação'!H53</f>
        <v>0</v>
      </c>
      <c r="I55" s="95">
        <f>'Orç. Pós Licitação'!I53</f>
        <v>0</v>
      </c>
      <c r="J55" s="96"/>
      <c r="K55" s="97"/>
      <c r="L55" s="98">
        <f t="shared" si="7"/>
        <v>0</v>
      </c>
      <c r="M55" s="99">
        <f t="shared" si="8"/>
        <v>0</v>
      </c>
      <c r="N55" s="100">
        <f t="shared" si="9"/>
        <v>0</v>
      </c>
      <c r="O55" s="99">
        <f t="shared" si="10"/>
        <v>0</v>
      </c>
      <c r="P55" s="101">
        <f t="shared" si="11"/>
        <v>0</v>
      </c>
      <c r="Q55" s="102">
        <f t="shared" si="12"/>
        <v>0</v>
      </c>
    </row>
    <row r="56" spans="1:17" x14ac:dyDescent="0.2">
      <c r="A56" s="92" t="str">
        <f>Orçamento!A54</f>
        <v>2.8</v>
      </c>
      <c r="B56" s="39" t="str">
        <f>Orçamento!B54</f>
        <v>Sinapi</v>
      </c>
      <c r="C56" s="39">
        <f>Orçamento!C54</f>
        <v>0</v>
      </c>
      <c r="D56" s="93">
        <f>Orçamento!D54</f>
        <v>0</v>
      </c>
      <c r="E56" s="39">
        <f>Orçamento!E54</f>
        <v>0</v>
      </c>
      <c r="F56" s="39">
        <f>Orçamento!F54</f>
        <v>0</v>
      </c>
      <c r="G56" s="95">
        <f>'Orç. Pós Licitação'!G54</f>
        <v>0</v>
      </c>
      <c r="H56" s="95">
        <f>'Orç. Pós Licitação'!H54</f>
        <v>0</v>
      </c>
      <c r="I56" s="95">
        <f>'Orç. Pós Licitação'!I54</f>
        <v>0</v>
      </c>
      <c r="J56" s="96"/>
      <c r="K56" s="97"/>
      <c r="L56" s="98">
        <f t="shared" si="7"/>
        <v>0</v>
      </c>
      <c r="M56" s="99">
        <f t="shared" si="8"/>
        <v>0</v>
      </c>
      <c r="N56" s="100">
        <f t="shared" si="9"/>
        <v>0</v>
      </c>
      <c r="O56" s="99">
        <f t="shared" si="10"/>
        <v>0</v>
      </c>
      <c r="P56" s="101">
        <f t="shared" si="11"/>
        <v>0</v>
      </c>
      <c r="Q56" s="102">
        <f t="shared" si="12"/>
        <v>0</v>
      </c>
    </row>
    <row r="57" spans="1:17" x14ac:dyDescent="0.2">
      <c r="A57" s="92" t="str">
        <f>Orçamento!A55</f>
        <v>2.9</v>
      </c>
      <c r="B57" s="39" t="str">
        <f>Orçamento!B55</f>
        <v>Sinapi</v>
      </c>
      <c r="C57" s="39">
        <f>Orçamento!C55</f>
        <v>0</v>
      </c>
      <c r="D57" s="93">
        <f>Orçamento!D55</f>
        <v>0</v>
      </c>
      <c r="E57" s="39">
        <f>Orçamento!E55</f>
        <v>0</v>
      </c>
      <c r="F57" s="39">
        <f>Orçamento!F55</f>
        <v>0</v>
      </c>
      <c r="G57" s="95">
        <f>'Orç. Pós Licitação'!G55</f>
        <v>0</v>
      </c>
      <c r="H57" s="95">
        <f>'Orç. Pós Licitação'!H55</f>
        <v>0</v>
      </c>
      <c r="I57" s="95">
        <f>'Orç. Pós Licitação'!I55</f>
        <v>0</v>
      </c>
      <c r="J57" s="96"/>
      <c r="K57" s="97"/>
      <c r="L57" s="98">
        <f t="shared" si="7"/>
        <v>0</v>
      </c>
      <c r="M57" s="99">
        <f t="shared" si="8"/>
        <v>0</v>
      </c>
      <c r="N57" s="100">
        <f t="shared" si="9"/>
        <v>0</v>
      </c>
      <c r="O57" s="99">
        <f t="shared" si="10"/>
        <v>0</v>
      </c>
      <c r="P57" s="101">
        <f t="shared" si="11"/>
        <v>0</v>
      </c>
      <c r="Q57" s="102">
        <f t="shared" si="12"/>
        <v>0</v>
      </c>
    </row>
    <row r="58" spans="1:17" x14ac:dyDescent="0.2">
      <c r="A58" s="92" t="str">
        <f>Orçamento!A56</f>
        <v>2.10</v>
      </c>
      <c r="B58" s="39" t="str">
        <f>Orçamento!B56</f>
        <v>Sinapi</v>
      </c>
      <c r="C58" s="39">
        <f>Orçamento!C56</f>
        <v>0</v>
      </c>
      <c r="D58" s="93">
        <f>Orçamento!D56</f>
        <v>0</v>
      </c>
      <c r="E58" s="39">
        <f>Orçamento!E56</f>
        <v>0</v>
      </c>
      <c r="F58" s="39">
        <f>Orçamento!F56</f>
        <v>0</v>
      </c>
      <c r="G58" s="95">
        <f>'Orç. Pós Licitação'!G56</f>
        <v>0</v>
      </c>
      <c r="H58" s="95">
        <f>'Orç. Pós Licitação'!H56</f>
        <v>0</v>
      </c>
      <c r="I58" s="95">
        <f>'Orç. Pós Licitação'!I56</f>
        <v>0</v>
      </c>
      <c r="J58" s="96"/>
      <c r="K58" s="97"/>
      <c r="L58" s="98">
        <f t="shared" si="7"/>
        <v>0</v>
      </c>
      <c r="M58" s="99">
        <f t="shared" si="8"/>
        <v>0</v>
      </c>
      <c r="N58" s="100">
        <f t="shared" si="9"/>
        <v>0</v>
      </c>
      <c r="O58" s="99">
        <f t="shared" si="10"/>
        <v>0</v>
      </c>
      <c r="P58" s="101">
        <f t="shared" si="11"/>
        <v>0</v>
      </c>
      <c r="Q58" s="102">
        <f t="shared" si="12"/>
        <v>0</v>
      </c>
    </row>
    <row r="59" spans="1:17" x14ac:dyDescent="0.2">
      <c r="A59" s="92" t="str">
        <f>Orçamento!A57</f>
        <v>2.11</v>
      </c>
      <c r="B59" s="39" t="str">
        <f>Orçamento!B57</f>
        <v>Sinapi</v>
      </c>
      <c r="C59" s="39">
        <f>Orçamento!C57</f>
        <v>0</v>
      </c>
      <c r="D59" s="93">
        <f>Orçamento!D57</f>
        <v>0</v>
      </c>
      <c r="E59" s="39">
        <f>Orçamento!E57</f>
        <v>0</v>
      </c>
      <c r="F59" s="39">
        <f>Orçamento!F57</f>
        <v>0</v>
      </c>
      <c r="G59" s="95">
        <f>'Orç. Pós Licitação'!G57</f>
        <v>0</v>
      </c>
      <c r="H59" s="95">
        <f>'Orç. Pós Licitação'!H57</f>
        <v>0</v>
      </c>
      <c r="I59" s="95">
        <f>'Orç. Pós Licitação'!I57</f>
        <v>0</v>
      </c>
      <c r="J59" s="96"/>
      <c r="K59" s="97"/>
      <c r="L59" s="98">
        <f t="shared" si="7"/>
        <v>0</v>
      </c>
      <c r="M59" s="99">
        <f t="shared" si="8"/>
        <v>0</v>
      </c>
      <c r="N59" s="100">
        <f t="shared" si="9"/>
        <v>0</v>
      </c>
      <c r="O59" s="99">
        <f t="shared" si="10"/>
        <v>0</v>
      </c>
      <c r="P59" s="101">
        <f t="shared" si="11"/>
        <v>0</v>
      </c>
      <c r="Q59" s="102">
        <f t="shared" si="12"/>
        <v>0</v>
      </c>
    </row>
    <row r="60" spans="1:17" x14ac:dyDescent="0.2">
      <c r="A60" s="92" t="str">
        <f>Orçamento!A58</f>
        <v>2.12</v>
      </c>
      <c r="B60" s="39" t="str">
        <f>Orçamento!B58</f>
        <v>Sinapi</v>
      </c>
      <c r="C60" s="39">
        <f>Orçamento!C58</f>
        <v>0</v>
      </c>
      <c r="D60" s="93">
        <f>Orçamento!D58</f>
        <v>0</v>
      </c>
      <c r="E60" s="39">
        <f>Orçamento!E58</f>
        <v>0</v>
      </c>
      <c r="F60" s="39">
        <f>Orçamento!F58</f>
        <v>0</v>
      </c>
      <c r="G60" s="95">
        <f>'Orç. Pós Licitação'!G58</f>
        <v>0</v>
      </c>
      <c r="H60" s="95">
        <f>'Orç. Pós Licitação'!H58</f>
        <v>0</v>
      </c>
      <c r="I60" s="95">
        <f>'Orç. Pós Licitação'!I58</f>
        <v>0</v>
      </c>
      <c r="J60" s="96"/>
      <c r="K60" s="97"/>
      <c r="L60" s="98">
        <f t="shared" si="7"/>
        <v>0</v>
      </c>
      <c r="M60" s="99">
        <f t="shared" si="8"/>
        <v>0</v>
      </c>
      <c r="N60" s="100">
        <f t="shared" si="9"/>
        <v>0</v>
      </c>
      <c r="O60" s="99">
        <f t="shared" si="10"/>
        <v>0</v>
      </c>
      <c r="P60" s="101">
        <f t="shared" si="11"/>
        <v>0</v>
      </c>
      <c r="Q60" s="102">
        <f t="shared" si="12"/>
        <v>0</v>
      </c>
    </row>
    <row r="61" spans="1:17" x14ac:dyDescent="0.2">
      <c r="A61" s="92" t="str">
        <f>Orçamento!A59</f>
        <v>2.13</v>
      </c>
      <c r="B61" s="39" t="str">
        <f>Orçamento!B59</f>
        <v>Sinapi</v>
      </c>
      <c r="C61" s="39">
        <f>Orçamento!C59</f>
        <v>0</v>
      </c>
      <c r="D61" s="93">
        <f>Orçamento!D59</f>
        <v>0</v>
      </c>
      <c r="E61" s="39">
        <f>Orçamento!E59</f>
        <v>0</v>
      </c>
      <c r="F61" s="39">
        <f>Orçamento!F59</f>
        <v>0</v>
      </c>
      <c r="G61" s="95">
        <f>'Orç. Pós Licitação'!G59</f>
        <v>0</v>
      </c>
      <c r="H61" s="95">
        <f>'Orç. Pós Licitação'!H59</f>
        <v>0</v>
      </c>
      <c r="I61" s="95">
        <f>'Orç. Pós Licitação'!I59</f>
        <v>0</v>
      </c>
      <c r="J61" s="96"/>
      <c r="K61" s="97"/>
      <c r="L61" s="98">
        <f t="shared" si="7"/>
        <v>0</v>
      </c>
      <c r="M61" s="99">
        <f t="shared" si="8"/>
        <v>0</v>
      </c>
      <c r="N61" s="100">
        <f t="shared" si="9"/>
        <v>0</v>
      </c>
      <c r="O61" s="99">
        <f t="shared" si="10"/>
        <v>0</v>
      </c>
      <c r="P61" s="101">
        <f t="shared" si="11"/>
        <v>0</v>
      </c>
      <c r="Q61" s="102">
        <f t="shared" si="12"/>
        <v>0</v>
      </c>
    </row>
    <row r="62" spans="1:17" x14ac:dyDescent="0.2">
      <c r="A62" s="92" t="str">
        <f>Orçamento!A60</f>
        <v>2.14</v>
      </c>
      <c r="B62" s="39" t="str">
        <f>Orçamento!B60</f>
        <v>Sinapi</v>
      </c>
      <c r="C62" s="39">
        <f>Orçamento!C60</f>
        <v>0</v>
      </c>
      <c r="D62" s="93">
        <f>Orçamento!D60</f>
        <v>0</v>
      </c>
      <c r="E62" s="39">
        <f>Orçamento!E60</f>
        <v>0</v>
      </c>
      <c r="F62" s="39">
        <f>Orçamento!F60</f>
        <v>0</v>
      </c>
      <c r="G62" s="95">
        <f>'Orç. Pós Licitação'!G60</f>
        <v>0</v>
      </c>
      <c r="H62" s="95">
        <f>'Orç. Pós Licitação'!H60</f>
        <v>0</v>
      </c>
      <c r="I62" s="95">
        <f>'Orç. Pós Licitação'!I60</f>
        <v>0</v>
      </c>
      <c r="J62" s="96"/>
      <c r="K62" s="97"/>
      <c r="L62" s="98">
        <f t="shared" si="7"/>
        <v>0</v>
      </c>
      <c r="M62" s="99">
        <f t="shared" si="8"/>
        <v>0</v>
      </c>
      <c r="N62" s="100">
        <f t="shared" si="9"/>
        <v>0</v>
      </c>
      <c r="O62" s="99">
        <f t="shared" si="10"/>
        <v>0</v>
      </c>
      <c r="P62" s="101">
        <f t="shared" si="11"/>
        <v>0</v>
      </c>
      <c r="Q62" s="102">
        <f t="shared" si="12"/>
        <v>0</v>
      </c>
    </row>
    <row r="63" spans="1:17" x14ac:dyDescent="0.2">
      <c r="A63" s="92" t="str">
        <f>Orçamento!A61</f>
        <v>2.15</v>
      </c>
      <c r="B63" s="39" t="str">
        <f>Orçamento!B61</f>
        <v>Sinapi</v>
      </c>
      <c r="C63" s="39">
        <f>Orçamento!C61</f>
        <v>0</v>
      </c>
      <c r="D63" s="93">
        <f>Orçamento!D61</f>
        <v>0</v>
      </c>
      <c r="E63" s="39">
        <f>Orçamento!E61</f>
        <v>0</v>
      </c>
      <c r="F63" s="39">
        <f>Orçamento!F61</f>
        <v>0</v>
      </c>
      <c r="G63" s="95">
        <f>'Orç. Pós Licitação'!G61</f>
        <v>0</v>
      </c>
      <c r="H63" s="95">
        <f>'Orç. Pós Licitação'!H61</f>
        <v>0</v>
      </c>
      <c r="I63" s="95">
        <f>'Orç. Pós Licitação'!I61</f>
        <v>0</v>
      </c>
      <c r="J63" s="96"/>
      <c r="K63" s="97"/>
      <c r="L63" s="98">
        <f t="shared" si="7"/>
        <v>0</v>
      </c>
      <c r="M63" s="99">
        <f t="shared" si="8"/>
        <v>0</v>
      </c>
      <c r="N63" s="100">
        <f t="shared" si="9"/>
        <v>0</v>
      </c>
      <c r="O63" s="99">
        <f t="shared" si="10"/>
        <v>0</v>
      </c>
      <c r="P63" s="101">
        <f t="shared" si="11"/>
        <v>0</v>
      </c>
      <c r="Q63" s="102">
        <f t="shared" si="12"/>
        <v>0</v>
      </c>
    </row>
    <row r="64" spans="1:17" x14ac:dyDescent="0.2">
      <c r="A64" s="92" t="str">
        <f>Orçamento!A62</f>
        <v>2.16</v>
      </c>
      <c r="B64" s="39" t="str">
        <f>Orçamento!B62</f>
        <v>Sinapi</v>
      </c>
      <c r="C64" s="39">
        <f>Orçamento!C62</f>
        <v>0</v>
      </c>
      <c r="D64" s="93">
        <f>Orçamento!D62</f>
        <v>0</v>
      </c>
      <c r="E64" s="39">
        <f>Orçamento!E62</f>
        <v>0</v>
      </c>
      <c r="F64" s="39">
        <f>Orçamento!F62</f>
        <v>0</v>
      </c>
      <c r="G64" s="95">
        <f>'Orç. Pós Licitação'!G62</f>
        <v>0</v>
      </c>
      <c r="H64" s="95">
        <f>'Orç. Pós Licitação'!H62</f>
        <v>0</v>
      </c>
      <c r="I64" s="95">
        <f>'Orç. Pós Licitação'!I62</f>
        <v>0</v>
      </c>
      <c r="J64" s="96"/>
      <c r="K64" s="97"/>
      <c r="L64" s="98">
        <f t="shared" si="7"/>
        <v>0</v>
      </c>
      <c r="M64" s="99">
        <f t="shared" si="8"/>
        <v>0</v>
      </c>
      <c r="N64" s="100">
        <f t="shared" si="9"/>
        <v>0</v>
      </c>
      <c r="O64" s="99">
        <f t="shared" si="10"/>
        <v>0</v>
      </c>
      <c r="P64" s="101">
        <f t="shared" si="11"/>
        <v>0</v>
      </c>
      <c r="Q64" s="102">
        <f t="shared" si="12"/>
        <v>0</v>
      </c>
    </row>
    <row r="65" spans="1:17" x14ac:dyDescent="0.2">
      <c r="A65" s="92" t="str">
        <f>Orçamento!A63</f>
        <v>2.17</v>
      </c>
      <c r="B65" s="39" t="str">
        <f>Orçamento!B63</f>
        <v>Sinapi</v>
      </c>
      <c r="C65" s="39">
        <f>Orçamento!C63</f>
        <v>0</v>
      </c>
      <c r="D65" s="93">
        <f>Orçamento!D63</f>
        <v>0</v>
      </c>
      <c r="E65" s="39">
        <f>Orçamento!E63</f>
        <v>0</v>
      </c>
      <c r="F65" s="39">
        <f>Orçamento!F63</f>
        <v>0</v>
      </c>
      <c r="G65" s="95">
        <f>'Orç. Pós Licitação'!G63</f>
        <v>0</v>
      </c>
      <c r="H65" s="95">
        <f>'Orç. Pós Licitação'!H63</f>
        <v>0</v>
      </c>
      <c r="I65" s="95">
        <f>'Orç. Pós Licitação'!I63</f>
        <v>0</v>
      </c>
      <c r="J65" s="96"/>
      <c r="K65" s="97"/>
      <c r="L65" s="98">
        <f t="shared" si="7"/>
        <v>0</v>
      </c>
      <c r="M65" s="99">
        <f t="shared" si="8"/>
        <v>0</v>
      </c>
      <c r="N65" s="100">
        <f t="shared" si="9"/>
        <v>0</v>
      </c>
      <c r="O65" s="99">
        <f t="shared" si="10"/>
        <v>0</v>
      </c>
      <c r="P65" s="101">
        <f t="shared" si="11"/>
        <v>0</v>
      </c>
      <c r="Q65" s="102">
        <f t="shared" si="12"/>
        <v>0</v>
      </c>
    </row>
    <row r="66" spans="1:17" x14ac:dyDescent="0.2">
      <c r="A66" s="92" t="str">
        <f>Orçamento!A64</f>
        <v>2.18</v>
      </c>
      <c r="B66" s="39" t="str">
        <f>Orçamento!B64</f>
        <v>Sinapi</v>
      </c>
      <c r="C66" s="39">
        <f>Orçamento!C64</f>
        <v>0</v>
      </c>
      <c r="D66" s="93">
        <f>Orçamento!D64</f>
        <v>0</v>
      </c>
      <c r="E66" s="39">
        <f>Orçamento!E64</f>
        <v>0</v>
      </c>
      <c r="F66" s="39">
        <f>Orçamento!F64</f>
        <v>0</v>
      </c>
      <c r="G66" s="95">
        <f>'Orç. Pós Licitação'!G64</f>
        <v>0</v>
      </c>
      <c r="H66" s="95">
        <f>'Orç. Pós Licitação'!H64</f>
        <v>0</v>
      </c>
      <c r="I66" s="95">
        <f>'Orç. Pós Licitação'!I64</f>
        <v>0</v>
      </c>
      <c r="J66" s="96"/>
      <c r="K66" s="97"/>
      <c r="L66" s="98">
        <f t="shared" si="7"/>
        <v>0</v>
      </c>
      <c r="M66" s="99">
        <f t="shared" si="8"/>
        <v>0</v>
      </c>
      <c r="N66" s="100">
        <f t="shared" si="9"/>
        <v>0</v>
      </c>
      <c r="O66" s="99">
        <f t="shared" si="10"/>
        <v>0</v>
      </c>
      <c r="P66" s="101">
        <f t="shared" si="11"/>
        <v>0</v>
      </c>
      <c r="Q66" s="102">
        <f t="shared" si="12"/>
        <v>0</v>
      </c>
    </row>
    <row r="67" spans="1:17" x14ac:dyDescent="0.2">
      <c r="A67" s="92" t="str">
        <f>Orçamento!A65</f>
        <v>2.19</v>
      </c>
      <c r="B67" s="39" t="str">
        <f>Orçamento!B65</f>
        <v>Sinapi</v>
      </c>
      <c r="C67" s="39">
        <f>Orçamento!C65</f>
        <v>0</v>
      </c>
      <c r="D67" s="93">
        <f>Orçamento!D65</f>
        <v>0</v>
      </c>
      <c r="E67" s="39">
        <f>Orçamento!E65</f>
        <v>0</v>
      </c>
      <c r="F67" s="39">
        <f>Orçamento!F65</f>
        <v>0</v>
      </c>
      <c r="G67" s="95">
        <f>'Orç. Pós Licitação'!G65</f>
        <v>0</v>
      </c>
      <c r="H67" s="95">
        <f>'Orç. Pós Licitação'!H65</f>
        <v>0</v>
      </c>
      <c r="I67" s="95">
        <f>'Orç. Pós Licitação'!I65</f>
        <v>0</v>
      </c>
      <c r="J67" s="96"/>
      <c r="K67" s="97"/>
      <c r="L67" s="98">
        <f t="shared" si="7"/>
        <v>0</v>
      </c>
      <c r="M67" s="99">
        <f t="shared" si="8"/>
        <v>0</v>
      </c>
      <c r="N67" s="100">
        <f t="shared" si="9"/>
        <v>0</v>
      </c>
      <c r="O67" s="99">
        <f t="shared" si="10"/>
        <v>0</v>
      </c>
      <c r="P67" s="101">
        <f t="shared" si="11"/>
        <v>0</v>
      </c>
      <c r="Q67" s="102">
        <f t="shared" si="12"/>
        <v>0</v>
      </c>
    </row>
    <row r="68" spans="1:17" x14ac:dyDescent="0.2">
      <c r="A68" s="92" t="str">
        <f>Orçamento!A66</f>
        <v>2.20</v>
      </c>
      <c r="B68" s="39" t="str">
        <f>Orçamento!B66</f>
        <v>Sinapi</v>
      </c>
      <c r="C68" s="39">
        <f>Orçamento!C66</f>
        <v>0</v>
      </c>
      <c r="D68" s="93">
        <f>Orçamento!D66</f>
        <v>0</v>
      </c>
      <c r="E68" s="39">
        <f>Orçamento!E66</f>
        <v>0</v>
      </c>
      <c r="F68" s="39">
        <f>Orçamento!F66</f>
        <v>0</v>
      </c>
      <c r="G68" s="95">
        <f>'Orç. Pós Licitação'!G66</f>
        <v>0</v>
      </c>
      <c r="H68" s="95">
        <f>'Orç. Pós Licitação'!H66</f>
        <v>0</v>
      </c>
      <c r="I68" s="95">
        <f>'Orç. Pós Licitação'!I66</f>
        <v>0</v>
      </c>
      <c r="J68" s="96"/>
      <c r="K68" s="97"/>
      <c r="L68" s="98">
        <f t="shared" si="7"/>
        <v>0</v>
      </c>
      <c r="M68" s="99">
        <f t="shared" si="8"/>
        <v>0</v>
      </c>
      <c r="N68" s="100">
        <f t="shared" si="9"/>
        <v>0</v>
      </c>
      <c r="O68" s="99">
        <f t="shared" si="10"/>
        <v>0</v>
      </c>
      <c r="P68" s="101">
        <f t="shared" si="11"/>
        <v>0</v>
      </c>
      <c r="Q68" s="102">
        <f t="shared" si="12"/>
        <v>0</v>
      </c>
    </row>
    <row r="69" spans="1:17" x14ac:dyDescent="0.2">
      <c r="A69" s="92" t="str">
        <f>Orçamento!A67</f>
        <v>2.21</v>
      </c>
      <c r="B69" s="39" t="str">
        <f>Orçamento!B67</f>
        <v>Sinapi</v>
      </c>
      <c r="C69" s="39">
        <f>Orçamento!C67</f>
        <v>0</v>
      </c>
      <c r="D69" s="93">
        <f>Orçamento!D67</f>
        <v>0</v>
      </c>
      <c r="E69" s="39">
        <f>Orçamento!E67</f>
        <v>0</v>
      </c>
      <c r="F69" s="39">
        <f>Orçamento!F67</f>
        <v>0</v>
      </c>
      <c r="G69" s="95">
        <f>'Orç. Pós Licitação'!G67</f>
        <v>0</v>
      </c>
      <c r="H69" s="95">
        <f>'Orç. Pós Licitação'!H67</f>
        <v>0</v>
      </c>
      <c r="I69" s="95">
        <f>'Orç. Pós Licitação'!I67</f>
        <v>0</v>
      </c>
      <c r="J69" s="96"/>
      <c r="K69" s="97"/>
      <c r="L69" s="98">
        <f t="shared" si="7"/>
        <v>0</v>
      </c>
      <c r="M69" s="99">
        <f t="shared" si="8"/>
        <v>0</v>
      </c>
      <c r="N69" s="100">
        <f t="shared" si="9"/>
        <v>0</v>
      </c>
      <c r="O69" s="99">
        <f t="shared" si="10"/>
        <v>0</v>
      </c>
      <c r="P69" s="101">
        <f t="shared" si="11"/>
        <v>0</v>
      </c>
      <c r="Q69" s="102">
        <f t="shared" si="12"/>
        <v>0</v>
      </c>
    </row>
    <row r="70" spans="1:17" x14ac:dyDescent="0.2">
      <c r="A70" s="92" t="str">
        <f>Orçamento!A68</f>
        <v>2.22</v>
      </c>
      <c r="B70" s="39" t="str">
        <f>Orçamento!B68</f>
        <v>Sinapi</v>
      </c>
      <c r="C70" s="39">
        <f>Orçamento!C68</f>
        <v>0</v>
      </c>
      <c r="D70" s="93">
        <f>Orçamento!D68</f>
        <v>0</v>
      </c>
      <c r="E70" s="39">
        <f>Orçamento!E68</f>
        <v>0</v>
      </c>
      <c r="F70" s="39">
        <f>Orçamento!F68</f>
        <v>0</v>
      </c>
      <c r="G70" s="95">
        <f>'Orç. Pós Licitação'!G68</f>
        <v>0</v>
      </c>
      <c r="H70" s="95">
        <f>'Orç. Pós Licitação'!H68</f>
        <v>0</v>
      </c>
      <c r="I70" s="95">
        <f>'Orç. Pós Licitação'!I68</f>
        <v>0</v>
      </c>
      <c r="J70" s="96"/>
      <c r="K70" s="97"/>
      <c r="L70" s="98">
        <f t="shared" si="7"/>
        <v>0</v>
      </c>
      <c r="M70" s="99">
        <f t="shared" si="8"/>
        <v>0</v>
      </c>
      <c r="N70" s="100">
        <f t="shared" si="9"/>
        <v>0</v>
      </c>
      <c r="O70" s="99">
        <f t="shared" si="10"/>
        <v>0</v>
      </c>
      <c r="P70" s="101">
        <f t="shared" si="11"/>
        <v>0</v>
      </c>
      <c r="Q70" s="102">
        <f t="shared" si="12"/>
        <v>0</v>
      </c>
    </row>
    <row r="71" spans="1:17" x14ac:dyDescent="0.2">
      <c r="A71" s="92" t="str">
        <f>Orçamento!A69</f>
        <v>2.23</v>
      </c>
      <c r="B71" s="39" t="str">
        <f>Orçamento!B69</f>
        <v>Sinapi</v>
      </c>
      <c r="C71" s="39">
        <f>Orçamento!C69</f>
        <v>0</v>
      </c>
      <c r="D71" s="93">
        <f>Orçamento!D69</f>
        <v>0</v>
      </c>
      <c r="E71" s="39">
        <f>Orçamento!E69</f>
        <v>0</v>
      </c>
      <c r="F71" s="39">
        <f>Orçamento!F69</f>
        <v>0</v>
      </c>
      <c r="G71" s="95">
        <f>'Orç. Pós Licitação'!G69</f>
        <v>0</v>
      </c>
      <c r="H71" s="95">
        <f>'Orç. Pós Licitação'!H69</f>
        <v>0</v>
      </c>
      <c r="I71" s="95">
        <f>'Orç. Pós Licitação'!I69</f>
        <v>0</v>
      </c>
      <c r="J71" s="96"/>
      <c r="K71" s="97"/>
      <c r="L71" s="98">
        <f t="shared" si="7"/>
        <v>0</v>
      </c>
      <c r="M71" s="99">
        <f t="shared" si="8"/>
        <v>0</v>
      </c>
      <c r="N71" s="100">
        <f t="shared" si="9"/>
        <v>0</v>
      </c>
      <c r="O71" s="99">
        <f t="shared" si="10"/>
        <v>0</v>
      </c>
      <c r="P71" s="101">
        <f t="shared" si="11"/>
        <v>0</v>
      </c>
      <c r="Q71" s="102">
        <f t="shared" si="12"/>
        <v>0</v>
      </c>
    </row>
    <row r="72" spans="1:17" x14ac:dyDescent="0.2">
      <c r="A72" s="92" t="str">
        <f>Orçamento!A70</f>
        <v>2.24</v>
      </c>
      <c r="B72" s="39" t="str">
        <f>Orçamento!B70</f>
        <v>Sinapi</v>
      </c>
      <c r="C72" s="39">
        <f>Orçamento!C70</f>
        <v>0</v>
      </c>
      <c r="D72" s="93">
        <f>Orçamento!D70</f>
        <v>0</v>
      </c>
      <c r="E72" s="39">
        <f>Orçamento!E70</f>
        <v>0</v>
      </c>
      <c r="F72" s="39">
        <f>Orçamento!F70</f>
        <v>0</v>
      </c>
      <c r="G72" s="95">
        <f>'Orç. Pós Licitação'!G70</f>
        <v>0</v>
      </c>
      <c r="H72" s="95">
        <f>'Orç. Pós Licitação'!H70</f>
        <v>0</v>
      </c>
      <c r="I72" s="95">
        <f>'Orç. Pós Licitação'!I70</f>
        <v>0</v>
      </c>
      <c r="J72" s="96"/>
      <c r="K72" s="97"/>
      <c r="L72" s="98">
        <f t="shared" si="7"/>
        <v>0</v>
      </c>
      <c r="M72" s="99">
        <f t="shared" si="8"/>
        <v>0</v>
      </c>
      <c r="N72" s="100">
        <f t="shared" si="9"/>
        <v>0</v>
      </c>
      <c r="O72" s="99">
        <f t="shared" si="10"/>
        <v>0</v>
      </c>
      <c r="P72" s="101">
        <f t="shared" si="11"/>
        <v>0</v>
      </c>
      <c r="Q72" s="102">
        <f t="shared" si="12"/>
        <v>0</v>
      </c>
    </row>
    <row r="73" spans="1:17" x14ac:dyDescent="0.2">
      <c r="A73" s="92" t="str">
        <f>Orçamento!A71</f>
        <v>2.25</v>
      </c>
      <c r="B73" s="39" t="str">
        <f>Orçamento!B71</f>
        <v>Sinapi</v>
      </c>
      <c r="C73" s="39">
        <f>Orçamento!C71</f>
        <v>0</v>
      </c>
      <c r="D73" s="93">
        <f>Orçamento!D71</f>
        <v>0</v>
      </c>
      <c r="E73" s="39">
        <f>Orçamento!E71</f>
        <v>0</v>
      </c>
      <c r="F73" s="39">
        <f>Orçamento!F71</f>
        <v>0</v>
      </c>
      <c r="G73" s="95">
        <f>'Orç. Pós Licitação'!G71</f>
        <v>0</v>
      </c>
      <c r="H73" s="95">
        <f>'Orç. Pós Licitação'!H71</f>
        <v>0</v>
      </c>
      <c r="I73" s="95">
        <f>'Orç. Pós Licitação'!I71</f>
        <v>0</v>
      </c>
      <c r="J73" s="96"/>
      <c r="K73" s="97"/>
      <c r="L73" s="98">
        <f t="shared" si="7"/>
        <v>0</v>
      </c>
      <c r="M73" s="99">
        <f t="shared" si="8"/>
        <v>0</v>
      </c>
      <c r="N73" s="100">
        <f t="shared" si="9"/>
        <v>0</v>
      </c>
      <c r="O73" s="99">
        <f t="shared" si="10"/>
        <v>0</v>
      </c>
      <c r="P73" s="101">
        <f t="shared" si="11"/>
        <v>0</v>
      </c>
      <c r="Q73" s="102">
        <f t="shared" si="12"/>
        <v>0</v>
      </c>
    </row>
    <row r="74" spans="1:17" x14ac:dyDescent="0.2">
      <c r="A74" s="92" t="str">
        <f>Orçamento!A72</f>
        <v>2.26</v>
      </c>
      <c r="B74" s="39" t="str">
        <f>Orçamento!B72</f>
        <v>Sinapi</v>
      </c>
      <c r="C74" s="39">
        <f>Orçamento!C72</f>
        <v>0</v>
      </c>
      <c r="D74" s="93">
        <f>Orçamento!D72</f>
        <v>0</v>
      </c>
      <c r="E74" s="39">
        <f>Orçamento!E72</f>
        <v>0</v>
      </c>
      <c r="F74" s="39">
        <f>Orçamento!F72</f>
        <v>0</v>
      </c>
      <c r="G74" s="95">
        <f>'Orç. Pós Licitação'!G72</f>
        <v>0</v>
      </c>
      <c r="H74" s="95">
        <f>'Orç. Pós Licitação'!H72</f>
        <v>0</v>
      </c>
      <c r="I74" s="95">
        <f>'Orç. Pós Licitação'!I72</f>
        <v>0</v>
      </c>
      <c r="J74" s="96"/>
      <c r="K74" s="97"/>
      <c r="L74" s="98">
        <f t="shared" si="7"/>
        <v>0</v>
      </c>
      <c r="M74" s="99">
        <f t="shared" si="8"/>
        <v>0</v>
      </c>
      <c r="N74" s="100">
        <f t="shared" si="9"/>
        <v>0</v>
      </c>
      <c r="O74" s="99">
        <f t="shared" si="10"/>
        <v>0</v>
      </c>
      <c r="P74" s="101">
        <f t="shared" si="11"/>
        <v>0</v>
      </c>
      <c r="Q74" s="102">
        <f t="shared" si="12"/>
        <v>0</v>
      </c>
    </row>
    <row r="75" spans="1:17" x14ac:dyDescent="0.2">
      <c r="A75" s="92" t="str">
        <f>Orçamento!A73</f>
        <v>2.27</v>
      </c>
      <c r="B75" s="39" t="str">
        <f>Orçamento!B73</f>
        <v>Sinapi</v>
      </c>
      <c r="C75" s="39">
        <f>Orçamento!C73</f>
        <v>0</v>
      </c>
      <c r="D75" s="93">
        <f>Orçamento!D73</f>
        <v>0</v>
      </c>
      <c r="E75" s="39">
        <f>Orçamento!E73</f>
        <v>0</v>
      </c>
      <c r="F75" s="39">
        <f>Orçamento!F73</f>
        <v>0</v>
      </c>
      <c r="G75" s="95">
        <f>'Orç. Pós Licitação'!G73</f>
        <v>0</v>
      </c>
      <c r="H75" s="95">
        <f>'Orç. Pós Licitação'!H73</f>
        <v>0</v>
      </c>
      <c r="I75" s="95">
        <f>'Orç. Pós Licitação'!I73</f>
        <v>0</v>
      </c>
      <c r="J75" s="96"/>
      <c r="K75" s="97"/>
      <c r="L75" s="98">
        <f t="shared" si="7"/>
        <v>0</v>
      </c>
      <c r="M75" s="99">
        <f t="shared" si="8"/>
        <v>0</v>
      </c>
      <c r="N75" s="100">
        <f t="shared" si="9"/>
        <v>0</v>
      </c>
      <c r="O75" s="99">
        <f t="shared" si="10"/>
        <v>0</v>
      </c>
      <c r="P75" s="101">
        <f t="shared" si="11"/>
        <v>0</v>
      </c>
      <c r="Q75" s="102">
        <f t="shared" si="12"/>
        <v>0</v>
      </c>
    </row>
    <row r="76" spans="1:17" x14ac:dyDescent="0.2">
      <c r="A76" s="92" t="str">
        <f>Orçamento!A74</f>
        <v>2.28</v>
      </c>
      <c r="B76" s="39" t="str">
        <f>Orçamento!B74</f>
        <v>Sinapi</v>
      </c>
      <c r="C76" s="39">
        <f>Orçamento!C74</f>
        <v>0</v>
      </c>
      <c r="D76" s="93">
        <f>Orçamento!D74</f>
        <v>0</v>
      </c>
      <c r="E76" s="39">
        <f>Orçamento!E74</f>
        <v>0</v>
      </c>
      <c r="F76" s="39">
        <f>Orçamento!F74</f>
        <v>0</v>
      </c>
      <c r="G76" s="95">
        <f>'Orç. Pós Licitação'!G74</f>
        <v>0</v>
      </c>
      <c r="H76" s="95">
        <f>'Orç. Pós Licitação'!H74</f>
        <v>0</v>
      </c>
      <c r="I76" s="95">
        <f>'Orç. Pós Licitação'!I74</f>
        <v>0</v>
      </c>
      <c r="J76" s="96"/>
      <c r="K76" s="97"/>
      <c r="L76" s="98">
        <f t="shared" si="7"/>
        <v>0</v>
      </c>
      <c r="M76" s="99">
        <f t="shared" si="8"/>
        <v>0</v>
      </c>
      <c r="N76" s="100">
        <f t="shared" si="9"/>
        <v>0</v>
      </c>
      <c r="O76" s="99">
        <f t="shared" si="10"/>
        <v>0</v>
      </c>
      <c r="P76" s="101">
        <f t="shared" si="11"/>
        <v>0</v>
      </c>
      <c r="Q76" s="102">
        <f t="shared" si="12"/>
        <v>0</v>
      </c>
    </row>
    <row r="77" spans="1:17" x14ac:dyDescent="0.2">
      <c r="A77" s="92" t="str">
        <f>Orçamento!A75</f>
        <v>2.29</v>
      </c>
      <c r="B77" s="39" t="str">
        <f>Orçamento!B75</f>
        <v>Sinapi</v>
      </c>
      <c r="C77" s="39">
        <f>Orçamento!C75</f>
        <v>0</v>
      </c>
      <c r="D77" s="93">
        <f>Orçamento!D75</f>
        <v>0</v>
      </c>
      <c r="E77" s="39">
        <f>Orçamento!E75</f>
        <v>0</v>
      </c>
      <c r="F77" s="39">
        <f>Orçamento!F75</f>
        <v>0</v>
      </c>
      <c r="G77" s="95">
        <f>'Orç. Pós Licitação'!G75</f>
        <v>0</v>
      </c>
      <c r="H77" s="95">
        <f>'Orç. Pós Licitação'!H75</f>
        <v>0</v>
      </c>
      <c r="I77" s="95">
        <f>'Orç. Pós Licitação'!I75</f>
        <v>0</v>
      </c>
      <c r="J77" s="96"/>
      <c r="K77" s="97"/>
      <c r="L77" s="98">
        <f t="shared" si="7"/>
        <v>0</v>
      </c>
      <c r="M77" s="99">
        <f t="shared" si="8"/>
        <v>0</v>
      </c>
      <c r="N77" s="100">
        <f t="shared" si="9"/>
        <v>0</v>
      </c>
      <c r="O77" s="99">
        <f t="shared" si="10"/>
        <v>0</v>
      </c>
      <c r="P77" s="101">
        <f t="shared" si="11"/>
        <v>0</v>
      </c>
      <c r="Q77" s="102">
        <f t="shared" si="12"/>
        <v>0</v>
      </c>
    </row>
    <row r="78" spans="1:17" x14ac:dyDescent="0.2">
      <c r="A78" s="92" t="str">
        <f>Orçamento!A76</f>
        <v>2.30</v>
      </c>
      <c r="B78" s="39" t="str">
        <f>Orçamento!B76</f>
        <v>Sinapi</v>
      </c>
      <c r="C78" s="39">
        <f>Orçamento!C76</f>
        <v>0</v>
      </c>
      <c r="D78" s="93">
        <f>Orçamento!D76</f>
        <v>0</v>
      </c>
      <c r="E78" s="39">
        <f>Orçamento!E76</f>
        <v>0</v>
      </c>
      <c r="F78" s="39">
        <f>Orçamento!F76</f>
        <v>0</v>
      </c>
      <c r="G78" s="95">
        <f>'Orç. Pós Licitação'!G76</f>
        <v>0</v>
      </c>
      <c r="H78" s="95">
        <f>'Orç. Pós Licitação'!H76</f>
        <v>0</v>
      </c>
      <c r="I78" s="95">
        <f>'Orç. Pós Licitação'!I76</f>
        <v>0</v>
      </c>
      <c r="J78" s="96"/>
      <c r="K78" s="97"/>
      <c r="L78" s="98">
        <f t="shared" si="7"/>
        <v>0</v>
      </c>
      <c r="M78" s="99">
        <f t="shared" si="8"/>
        <v>0</v>
      </c>
      <c r="N78" s="100">
        <f t="shared" si="9"/>
        <v>0</v>
      </c>
      <c r="O78" s="99">
        <f t="shared" si="10"/>
        <v>0</v>
      </c>
      <c r="P78" s="101">
        <f t="shared" si="11"/>
        <v>0</v>
      </c>
      <c r="Q78" s="102">
        <f t="shared" si="12"/>
        <v>0</v>
      </c>
    </row>
    <row r="79" spans="1:17" s="2" customFormat="1" ht="15.75" x14ac:dyDescent="0.25">
      <c r="A79" s="449"/>
      <c r="B79" s="434"/>
      <c r="C79" s="434"/>
      <c r="D79" s="435"/>
      <c r="E79" s="430" t="s">
        <v>1116</v>
      </c>
      <c r="F79" s="434"/>
      <c r="G79" s="434"/>
      <c r="H79" s="436"/>
      <c r="I79" s="437">
        <f>SUM(I49:I78)</f>
        <v>31348.359999999997</v>
      </c>
      <c r="J79" s="438"/>
      <c r="K79" s="438"/>
      <c r="L79" s="438"/>
      <c r="M79" s="437">
        <f>SUM(M49:M78)</f>
        <v>0</v>
      </c>
      <c r="N79" s="437">
        <f>SUM(N49:N78)</f>
        <v>0</v>
      </c>
      <c r="O79" s="437">
        <f>SUM(O49:O78)</f>
        <v>0</v>
      </c>
      <c r="P79" s="439"/>
      <c r="Q79" s="450">
        <f>SUM(Q49:Q78)</f>
        <v>31348.359999999997</v>
      </c>
    </row>
    <row r="80" spans="1:17" s="3" customFormat="1" ht="15.75" x14ac:dyDescent="0.25">
      <c r="A80" s="451" t="str">
        <f>Orçamento!A77</f>
        <v>3.0</v>
      </c>
      <c r="B80" s="427"/>
      <c r="C80" s="427"/>
      <c r="D80" s="428" t="str">
        <f>Orçamento!D77</f>
        <v>RAMPA EM CONCRETO ARMADO</v>
      </c>
      <c r="E80" s="427"/>
      <c r="F80" s="427"/>
      <c r="G80" s="429"/>
      <c r="H80" s="430"/>
      <c r="I80" s="430"/>
      <c r="J80" s="431"/>
      <c r="K80" s="431"/>
      <c r="L80" s="431"/>
      <c r="M80" s="432"/>
      <c r="N80" s="433">
        <f>N111/I111</f>
        <v>0</v>
      </c>
      <c r="O80" s="433">
        <f>O111/I111</f>
        <v>0</v>
      </c>
      <c r="P80" s="433"/>
      <c r="Q80" s="452">
        <f>Q111/I111</f>
        <v>1</v>
      </c>
    </row>
    <row r="81" spans="1:17" x14ac:dyDescent="0.2">
      <c r="A81" s="92" t="str">
        <f>Orçamento!A78</f>
        <v>3.1</v>
      </c>
      <c r="B81" s="39" t="str">
        <f>Orçamento!B78</f>
        <v>Sinapi</v>
      </c>
      <c r="C81" s="39">
        <f>Orçamento!C78</f>
        <v>98524</v>
      </c>
      <c r="D81" s="93" t="str">
        <f>Orçamento!D78</f>
        <v>Limpeza manual de vegetação em terreno com enxada</v>
      </c>
      <c r="E81" s="39" t="str">
        <f>Orçamento!E78</f>
        <v>M2</v>
      </c>
      <c r="F81" s="94">
        <f>Orçamento!F78</f>
        <v>200</v>
      </c>
      <c r="G81" s="95">
        <f>'Orç. Pós Licitação'!G78</f>
        <v>2.9</v>
      </c>
      <c r="H81" s="95">
        <f>'Orç. Pós Licitação'!H78</f>
        <v>3.6</v>
      </c>
      <c r="I81" s="95">
        <f>'Orç. Pós Licitação'!I78</f>
        <v>720</v>
      </c>
      <c r="J81" s="96"/>
      <c r="K81" s="97"/>
      <c r="L81" s="98">
        <f>J81+K81</f>
        <v>0</v>
      </c>
      <c r="M81" s="99">
        <f>ROUND(H81*J81,2)</f>
        <v>0</v>
      </c>
      <c r="N81" s="100">
        <f>ROUND(H81*K81,2)</f>
        <v>0</v>
      </c>
      <c r="O81" s="99">
        <f>ROUND(H81*L81,2)</f>
        <v>0</v>
      </c>
      <c r="P81" s="101">
        <f>F81-L81</f>
        <v>200</v>
      </c>
      <c r="Q81" s="102">
        <f>I81-O81</f>
        <v>720</v>
      </c>
    </row>
    <row r="82" spans="1:17" ht="28.5" x14ac:dyDescent="0.2">
      <c r="A82" s="92" t="str">
        <f>Orçamento!A79</f>
        <v>3.2</v>
      </c>
      <c r="B82" s="39" t="str">
        <f>Orçamento!B79</f>
        <v>Composição</v>
      </c>
      <c r="C82" s="39">
        <f>Orçamento!C79</f>
        <v>0</v>
      </c>
      <c r="D82" s="93" t="str">
        <f>Orçamento!D79</f>
        <v>Execução de chumbadores com vergalhão 25mm, L=0,60m, em furos na rocha e colados com adesivo epóxi</v>
      </c>
      <c r="E82" s="39" t="str">
        <f>Orçamento!E79</f>
        <v>UNID</v>
      </c>
      <c r="F82" s="94">
        <f>Orçamento!F79</f>
        <v>20</v>
      </c>
      <c r="G82" s="95">
        <f>'Orç. Pós Licitação'!G79</f>
        <v>32</v>
      </c>
      <c r="H82" s="95">
        <f>'Orç. Pós Licitação'!H79</f>
        <v>39.68</v>
      </c>
      <c r="I82" s="95">
        <f>'Orç. Pós Licitação'!I79</f>
        <v>793.6</v>
      </c>
      <c r="J82" s="96"/>
      <c r="K82" s="97"/>
      <c r="L82" s="98">
        <f t="shared" ref="L82:L110" si="13">J82+K82</f>
        <v>0</v>
      </c>
      <c r="M82" s="99">
        <f t="shared" ref="M82:M110" si="14">ROUND(H82*J82,2)</f>
        <v>0</v>
      </c>
      <c r="N82" s="100">
        <f t="shared" ref="N82:N110" si="15">ROUND(H82*K82,2)</f>
        <v>0</v>
      </c>
      <c r="O82" s="99">
        <f t="shared" ref="O82:O110" si="16">ROUND(H82*L82,2)</f>
        <v>0</v>
      </c>
      <c r="P82" s="101">
        <f t="shared" ref="P82:P110" si="17">F82-L82</f>
        <v>20</v>
      </c>
      <c r="Q82" s="102">
        <f t="shared" ref="Q82:Q110" si="18">I82-O82</f>
        <v>793.6</v>
      </c>
    </row>
    <row r="83" spans="1:17" ht="28.5" x14ac:dyDescent="0.2">
      <c r="A83" s="92" t="str">
        <f>Orçamento!A80</f>
        <v>3.3</v>
      </c>
      <c r="B83" s="39" t="str">
        <f>Orçamento!B80</f>
        <v>Sinapi</v>
      </c>
      <c r="C83" s="39">
        <f>Orçamento!C80</f>
        <v>95956</v>
      </c>
      <c r="D83" s="93" t="str">
        <f>Orçamento!D80</f>
        <v>Execução de estrutura em concreto armado, moldada in loco, fck=30MPa, para apoio da bomba de recalque</v>
      </c>
      <c r="E83" s="39" t="str">
        <f>Orçamento!E80</f>
        <v>M3</v>
      </c>
      <c r="F83" s="94">
        <f>Orçamento!F80</f>
        <v>18.5</v>
      </c>
      <c r="G83" s="95">
        <f>'Orç. Pós Licitação'!G80</f>
        <v>2694</v>
      </c>
      <c r="H83" s="95">
        <f>'Orç. Pós Licitação'!H80</f>
        <v>3340.56</v>
      </c>
      <c r="I83" s="95">
        <f>'Orç. Pós Licitação'!I80</f>
        <v>61800.36</v>
      </c>
      <c r="J83" s="96"/>
      <c r="K83" s="97"/>
      <c r="L83" s="98">
        <f t="shared" si="13"/>
        <v>0</v>
      </c>
      <c r="M83" s="99">
        <f t="shared" si="14"/>
        <v>0</v>
      </c>
      <c r="N83" s="100">
        <f t="shared" si="15"/>
        <v>0</v>
      </c>
      <c r="O83" s="99">
        <f t="shared" si="16"/>
        <v>0</v>
      </c>
      <c r="P83" s="101">
        <f t="shared" si="17"/>
        <v>18.5</v>
      </c>
      <c r="Q83" s="102">
        <f t="shared" si="18"/>
        <v>61800.36</v>
      </c>
    </row>
    <row r="84" spans="1:17" x14ac:dyDescent="0.2">
      <c r="A84" s="92" t="str">
        <f>Orçamento!A81</f>
        <v>3.4</v>
      </c>
      <c r="B84" s="39" t="str">
        <f>Orçamento!B81</f>
        <v>Sinapi</v>
      </c>
      <c r="C84" s="39">
        <f>Orçamento!C81</f>
        <v>97668</v>
      </c>
      <c r="D84" s="93" t="str">
        <f>Orçamento!D81</f>
        <v>Eletroduto flexível corrugado, PEAD 2", para rede energia</v>
      </c>
      <c r="E84" s="39" t="str">
        <f>Orçamento!E81</f>
        <v>M</v>
      </c>
      <c r="F84" s="94">
        <f>Orçamento!F81</f>
        <v>60</v>
      </c>
      <c r="G84" s="95">
        <f>'Orç. Pós Licitação'!G81</f>
        <v>13.3</v>
      </c>
      <c r="H84" s="95">
        <f>'Orç. Pós Licitação'!H81</f>
        <v>16.489999999999998</v>
      </c>
      <c r="I84" s="95">
        <f>'Orç. Pós Licitação'!I81</f>
        <v>989.4</v>
      </c>
      <c r="J84" s="96"/>
      <c r="K84" s="97"/>
      <c r="L84" s="98">
        <f t="shared" si="13"/>
        <v>0</v>
      </c>
      <c r="M84" s="99">
        <f t="shared" si="14"/>
        <v>0</v>
      </c>
      <c r="N84" s="100">
        <f t="shared" si="15"/>
        <v>0</v>
      </c>
      <c r="O84" s="99">
        <f t="shared" si="16"/>
        <v>0</v>
      </c>
      <c r="P84" s="101">
        <f t="shared" si="17"/>
        <v>60</v>
      </c>
      <c r="Q84" s="102">
        <f t="shared" si="18"/>
        <v>989.4</v>
      </c>
    </row>
    <row r="85" spans="1:17" x14ac:dyDescent="0.2">
      <c r="A85" s="92" t="str">
        <f>Orçamento!A82</f>
        <v>3.5</v>
      </c>
      <c r="B85" s="39" t="str">
        <f>Orçamento!B82</f>
        <v>Sinapi</v>
      </c>
      <c r="C85" s="39">
        <f>Orçamento!C82</f>
        <v>0</v>
      </c>
      <c r="D85" s="93">
        <f>Orçamento!D82</f>
        <v>0</v>
      </c>
      <c r="E85" s="39">
        <f>Orçamento!E82</f>
        <v>0</v>
      </c>
      <c r="F85" s="94">
        <f>Orçamento!F82</f>
        <v>0</v>
      </c>
      <c r="G85" s="95">
        <f>'Orç. Pós Licitação'!G82</f>
        <v>0</v>
      </c>
      <c r="H85" s="95">
        <f>'Orç. Pós Licitação'!H82</f>
        <v>0</v>
      </c>
      <c r="I85" s="95">
        <f>'Orç. Pós Licitação'!I82</f>
        <v>0</v>
      </c>
      <c r="J85" s="96"/>
      <c r="K85" s="97"/>
      <c r="L85" s="98">
        <f t="shared" si="13"/>
        <v>0</v>
      </c>
      <c r="M85" s="99">
        <f t="shared" si="14"/>
        <v>0</v>
      </c>
      <c r="N85" s="100">
        <f t="shared" si="15"/>
        <v>0</v>
      </c>
      <c r="O85" s="99">
        <f t="shared" si="16"/>
        <v>0</v>
      </c>
      <c r="P85" s="101">
        <f t="shared" si="17"/>
        <v>0</v>
      </c>
      <c r="Q85" s="102">
        <f t="shared" si="18"/>
        <v>0</v>
      </c>
    </row>
    <row r="86" spans="1:17" x14ac:dyDescent="0.2">
      <c r="A86" s="92" t="str">
        <f>Orçamento!A83</f>
        <v>3.6</v>
      </c>
      <c r="B86" s="39" t="str">
        <f>Orçamento!B83</f>
        <v>Sinapi</v>
      </c>
      <c r="C86" s="39">
        <f>Orçamento!C83</f>
        <v>0</v>
      </c>
      <c r="D86" s="93">
        <f>Orçamento!D83</f>
        <v>0</v>
      </c>
      <c r="E86" s="39">
        <f>Orçamento!E83</f>
        <v>0</v>
      </c>
      <c r="F86" s="94">
        <f>Orçamento!F83</f>
        <v>0</v>
      </c>
      <c r="G86" s="95">
        <f>'Orç. Pós Licitação'!G83</f>
        <v>0</v>
      </c>
      <c r="H86" s="95">
        <f>'Orç. Pós Licitação'!H83</f>
        <v>0</v>
      </c>
      <c r="I86" s="95">
        <f>'Orç. Pós Licitação'!I83</f>
        <v>0</v>
      </c>
      <c r="J86" s="96"/>
      <c r="K86" s="97"/>
      <c r="L86" s="98">
        <f t="shared" si="13"/>
        <v>0</v>
      </c>
      <c r="M86" s="99">
        <f t="shared" si="14"/>
        <v>0</v>
      </c>
      <c r="N86" s="100">
        <f t="shared" si="15"/>
        <v>0</v>
      </c>
      <c r="O86" s="99">
        <f t="shared" si="16"/>
        <v>0</v>
      </c>
      <c r="P86" s="101">
        <f t="shared" si="17"/>
        <v>0</v>
      </c>
      <c r="Q86" s="102">
        <f t="shared" si="18"/>
        <v>0</v>
      </c>
    </row>
    <row r="87" spans="1:17" x14ac:dyDescent="0.2">
      <c r="A87" s="92" t="str">
        <f>Orçamento!A84</f>
        <v>3.7</v>
      </c>
      <c r="B87" s="39" t="str">
        <f>Orçamento!B84</f>
        <v>Sinapi</v>
      </c>
      <c r="C87" s="39">
        <f>Orçamento!C84</f>
        <v>0</v>
      </c>
      <c r="D87" s="93">
        <f>Orçamento!D84</f>
        <v>0</v>
      </c>
      <c r="E87" s="39">
        <f>Orçamento!E84</f>
        <v>0</v>
      </c>
      <c r="F87" s="94">
        <f>Orçamento!F84</f>
        <v>0</v>
      </c>
      <c r="G87" s="95">
        <f>'Orç. Pós Licitação'!G84</f>
        <v>0</v>
      </c>
      <c r="H87" s="95">
        <f>'Orç. Pós Licitação'!H84</f>
        <v>0</v>
      </c>
      <c r="I87" s="95">
        <f>'Orç. Pós Licitação'!I84</f>
        <v>0</v>
      </c>
      <c r="J87" s="96"/>
      <c r="K87" s="97"/>
      <c r="L87" s="98">
        <f t="shared" si="13"/>
        <v>0</v>
      </c>
      <c r="M87" s="99">
        <f t="shared" si="14"/>
        <v>0</v>
      </c>
      <c r="N87" s="100">
        <f t="shared" si="15"/>
        <v>0</v>
      </c>
      <c r="O87" s="99">
        <f t="shared" si="16"/>
        <v>0</v>
      </c>
      <c r="P87" s="101">
        <f t="shared" si="17"/>
        <v>0</v>
      </c>
      <c r="Q87" s="102">
        <f t="shared" si="18"/>
        <v>0</v>
      </c>
    </row>
    <row r="88" spans="1:17" x14ac:dyDescent="0.2">
      <c r="A88" s="92" t="str">
        <f>Orçamento!A85</f>
        <v>3.8</v>
      </c>
      <c r="B88" s="39" t="str">
        <f>Orçamento!B85</f>
        <v>Sinapi</v>
      </c>
      <c r="C88" s="39">
        <f>Orçamento!C85</f>
        <v>0</v>
      </c>
      <c r="D88" s="93">
        <f>Orçamento!D85</f>
        <v>0</v>
      </c>
      <c r="E88" s="39">
        <f>Orçamento!E85</f>
        <v>0</v>
      </c>
      <c r="F88" s="94">
        <f>Orçamento!F85</f>
        <v>0</v>
      </c>
      <c r="G88" s="95">
        <f>'Orç. Pós Licitação'!G85</f>
        <v>0</v>
      </c>
      <c r="H88" s="95">
        <f>'Orç. Pós Licitação'!H85</f>
        <v>0</v>
      </c>
      <c r="I88" s="95">
        <f>'Orç. Pós Licitação'!I85</f>
        <v>0</v>
      </c>
      <c r="J88" s="96"/>
      <c r="K88" s="97"/>
      <c r="L88" s="98">
        <f t="shared" si="13"/>
        <v>0</v>
      </c>
      <c r="M88" s="99">
        <f t="shared" si="14"/>
        <v>0</v>
      </c>
      <c r="N88" s="100">
        <f t="shared" si="15"/>
        <v>0</v>
      </c>
      <c r="O88" s="99">
        <f t="shared" si="16"/>
        <v>0</v>
      </c>
      <c r="P88" s="101">
        <f t="shared" si="17"/>
        <v>0</v>
      </c>
      <c r="Q88" s="102">
        <f t="shared" si="18"/>
        <v>0</v>
      </c>
    </row>
    <row r="89" spans="1:17" x14ac:dyDescent="0.2">
      <c r="A89" s="92" t="str">
        <f>Orçamento!A86</f>
        <v>3.9</v>
      </c>
      <c r="B89" s="39" t="str">
        <f>Orçamento!B86</f>
        <v>Sinapi</v>
      </c>
      <c r="C89" s="39">
        <f>Orçamento!C86</f>
        <v>0</v>
      </c>
      <c r="D89" s="93">
        <f>Orçamento!D86</f>
        <v>0</v>
      </c>
      <c r="E89" s="39">
        <f>Orçamento!E86</f>
        <v>0</v>
      </c>
      <c r="F89" s="94">
        <f>Orçamento!F86</f>
        <v>0</v>
      </c>
      <c r="G89" s="95">
        <f>'Orç. Pós Licitação'!G86</f>
        <v>0</v>
      </c>
      <c r="H89" s="95">
        <f>'Orç. Pós Licitação'!H86</f>
        <v>0</v>
      </c>
      <c r="I89" s="95">
        <f>'Orç. Pós Licitação'!I86</f>
        <v>0</v>
      </c>
      <c r="J89" s="96"/>
      <c r="K89" s="97"/>
      <c r="L89" s="98">
        <f t="shared" si="13"/>
        <v>0</v>
      </c>
      <c r="M89" s="99">
        <f t="shared" si="14"/>
        <v>0</v>
      </c>
      <c r="N89" s="100">
        <f t="shared" si="15"/>
        <v>0</v>
      </c>
      <c r="O89" s="99">
        <f t="shared" si="16"/>
        <v>0</v>
      </c>
      <c r="P89" s="101">
        <f t="shared" si="17"/>
        <v>0</v>
      </c>
      <c r="Q89" s="102">
        <f t="shared" si="18"/>
        <v>0</v>
      </c>
    </row>
    <row r="90" spans="1:17" x14ac:dyDescent="0.2">
      <c r="A90" s="92" t="str">
        <f>Orçamento!A87</f>
        <v>3.10</v>
      </c>
      <c r="B90" s="39" t="str">
        <f>Orçamento!B87</f>
        <v>Sinapi</v>
      </c>
      <c r="C90" s="39">
        <f>Orçamento!C87</f>
        <v>0</v>
      </c>
      <c r="D90" s="93">
        <f>Orçamento!D87</f>
        <v>0</v>
      </c>
      <c r="E90" s="39">
        <f>Orçamento!E87</f>
        <v>0</v>
      </c>
      <c r="F90" s="94">
        <f>Orçamento!F87</f>
        <v>0</v>
      </c>
      <c r="G90" s="95">
        <f>'Orç. Pós Licitação'!G87</f>
        <v>0</v>
      </c>
      <c r="H90" s="95">
        <f>'Orç. Pós Licitação'!H87</f>
        <v>0</v>
      </c>
      <c r="I90" s="95">
        <f>'Orç. Pós Licitação'!I87</f>
        <v>0</v>
      </c>
      <c r="J90" s="96"/>
      <c r="K90" s="97"/>
      <c r="L90" s="98">
        <f t="shared" si="13"/>
        <v>0</v>
      </c>
      <c r="M90" s="99">
        <f t="shared" si="14"/>
        <v>0</v>
      </c>
      <c r="N90" s="100">
        <f t="shared" si="15"/>
        <v>0</v>
      </c>
      <c r="O90" s="99">
        <f t="shared" si="16"/>
        <v>0</v>
      </c>
      <c r="P90" s="101">
        <f t="shared" si="17"/>
        <v>0</v>
      </c>
      <c r="Q90" s="102">
        <f t="shared" si="18"/>
        <v>0</v>
      </c>
    </row>
    <row r="91" spans="1:17" x14ac:dyDescent="0.2">
      <c r="A91" s="92" t="str">
        <f>Orçamento!A88</f>
        <v>3.11</v>
      </c>
      <c r="B91" s="39" t="str">
        <f>Orçamento!B88</f>
        <v>Sinapi</v>
      </c>
      <c r="C91" s="39">
        <f>Orçamento!C88</f>
        <v>0</v>
      </c>
      <c r="D91" s="93">
        <f>Orçamento!D88</f>
        <v>0</v>
      </c>
      <c r="E91" s="39">
        <f>Orçamento!E88</f>
        <v>0</v>
      </c>
      <c r="F91" s="94">
        <f>Orçamento!F88</f>
        <v>0</v>
      </c>
      <c r="G91" s="95">
        <f>'Orç. Pós Licitação'!G88</f>
        <v>0</v>
      </c>
      <c r="H91" s="95">
        <f>'Orç. Pós Licitação'!H88</f>
        <v>0</v>
      </c>
      <c r="I91" s="95">
        <f>'Orç. Pós Licitação'!I88</f>
        <v>0</v>
      </c>
      <c r="J91" s="96"/>
      <c r="K91" s="97"/>
      <c r="L91" s="98">
        <f t="shared" si="13"/>
        <v>0</v>
      </c>
      <c r="M91" s="99">
        <f t="shared" si="14"/>
        <v>0</v>
      </c>
      <c r="N91" s="100">
        <f t="shared" si="15"/>
        <v>0</v>
      </c>
      <c r="O91" s="99">
        <f t="shared" si="16"/>
        <v>0</v>
      </c>
      <c r="P91" s="101">
        <f t="shared" si="17"/>
        <v>0</v>
      </c>
      <c r="Q91" s="102">
        <f t="shared" si="18"/>
        <v>0</v>
      </c>
    </row>
    <row r="92" spans="1:17" x14ac:dyDescent="0.2">
      <c r="A92" s="92" t="str">
        <f>Orçamento!A89</f>
        <v>3.12</v>
      </c>
      <c r="B92" s="39" t="str">
        <f>Orçamento!B89</f>
        <v>Sinapi</v>
      </c>
      <c r="C92" s="39">
        <f>Orçamento!C89</f>
        <v>0</v>
      </c>
      <c r="D92" s="93">
        <f>Orçamento!D89</f>
        <v>0</v>
      </c>
      <c r="E92" s="39">
        <f>Orçamento!E89</f>
        <v>0</v>
      </c>
      <c r="F92" s="94">
        <f>Orçamento!F89</f>
        <v>0</v>
      </c>
      <c r="G92" s="95">
        <f>'Orç. Pós Licitação'!G89</f>
        <v>0</v>
      </c>
      <c r="H92" s="95">
        <f>'Orç. Pós Licitação'!H89</f>
        <v>0</v>
      </c>
      <c r="I92" s="95">
        <f>'Orç. Pós Licitação'!I89</f>
        <v>0</v>
      </c>
      <c r="J92" s="96"/>
      <c r="K92" s="97"/>
      <c r="L92" s="98">
        <f t="shared" si="13"/>
        <v>0</v>
      </c>
      <c r="M92" s="99">
        <f t="shared" si="14"/>
        <v>0</v>
      </c>
      <c r="N92" s="100">
        <f t="shared" si="15"/>
        <v>0</v>
      </c>
      <c r="O92" s="99">
        <f t="shared" si="16"/>
        <v>0</v>
      </c>
      <c r="P92" s="101">
        <f t="shared" si="17"/>
        <v>0</v>
      </c>
      <c r="Q92" s="102">
        <f t="shared" si="18"/>
        <v>0</v>
      </c>
    </row>
    <row r="93" spans="1:17" x14ac:dyDescent="0.2">
      <c r="A93" s="92" t="str">
        <f>Orçamento!A90</f>
        <v>3.13</v>
      </c>
      <c r="B93" s="39" t="str">
        <f>Orçamento!B90</f>
        <v>Sinapi</v>
      </c>
      <c r="C93" s="39">
        <f>Orçamento!C90</f>
        <v>0</v>
      </c>
      <c r="D93" s="93">
        <f>Orçamento!D90</f>
        <v>0</v>
      </c>
      <c r="E93" s="39">
        <f>Orçamento!E90</f>
        <v>0</v>
      </c>
      <c r="F93" s="94">
        <f>Orçamento!F90</f>
        <v>0</v>
      </c>
      <c r="G93" s="95">
        <f>'Orç. Pós Licitação'!G90</f>
        <v>0</v>
      </c>
      <c r="H93" s="95">
        <f>'Orç. Pós Licitação'!H90</f>
        <v>0</v>
      </c>
      <c r="I93" s="95">
        <f>'Orç. Pós Licitação'!I90</f>
        <v>0</v>
      </c>
      <c r="J93" s="96"/>
      <c r="K93" s="97"/>
      <c r="L93" s="98">
        <f t="shared" si="13"/>
        <v>0</v>
      </c>
      <c r="M93" s="99">
        <f t="shared" si="14"/>
        <v>0</v>
      </c>
      <c r="N93" s="100">
        <f t="shared" si="15"/>
        <v>0</v>
      </c>
      <c r="O93" s="99">
        <f t="shared" si="16"/>
        <v>0</v>
      </c>
      <c r="P93" s="101">
        <f t="shared" si="17"/>
        <v>0</v>
      </c>
      <c r="Q93" s="102">
        <f t="shared" si="18"/>
        <v>0</v>
      </c>
    </row>
    <row r="94" spans="1:17" x14ac:dyDescent="0.2">
      <c r="A94" s="92" t="str">
        <f>Orçamento!A91</f>
        <v>3.14</v>
      </c>
      <c r="B94" s="39" t="str">
        <f>Orçamento!B91</f>
        <v>Sinapi</v>
      </c>
      <c r="C94" s="39">
        <f>Orçamento!C91</f>
        <v>0</v>
      </c>
      <c r="D94" s="93">
        <f>Orçamento!D91</f>
        <v>0</v>
      </c>
      <c r="E94" s="39">
        <f>Orçamento!E91</f>
        <v>0</v>
      </c>
      <c r="F94" s="94">
        <f>Orçamento!F91</f>
        <v>0</v>
      </c>
      <c r="G94" s="95">
        <f>'Orç. Pós Licitação'!G91</f>
        <v>0</v>
      </c>
      <c r="H94" s="95">
        <f>'Orç. Pós Licitação'!H91</f>
        <v>0</v>
      </c>
      <c r="I94" s="95">
        <f>'Orç. Pós Licitação'!I91</f>
        <v>0</v>
      </c>
      <c r="J94" s="96"/>
      <c r="K94" s="97"/>
      <c r="L94" s="98">
        <f t="shared" si="13"/>
        <v>0</v>
      </c>
      <c r="M94" s="99">
        <f t="shared" si="14"/>
        <v>0</v>
      </c>
      <c r="N94" s="100">
        <f t="shared" si="15"/>
        <v>0</v>
      </c>
      <c r="O94" s="99">
        <f t="shared" si="16"/>
        <v>0</v>
      </c>
      <c r="P94" s="101">
        <f t="shared" si="17"/>
        <v>0</v>
      </c>
      <c r="Q94" s="102">
        <f t="shared" si="18"/>
        <v>0</v>
      </c>
    </row>
    <row r="95" spans="1:17" x14ac:dyDescent="0.2">
      <c r="A95" s="92" t="str">
        <f>Orçamento!A92</f>
        <v>3.15</v>
      </c>
      <c r="B95" s="39" t="str">
        <f>Orçamento!B92</f>
        <v>Sinapi</v>
      </c>
      <c r="C95" s="39">
        <f>Orçamento!C92</f>
        <v>0</v>
      </c>
      <c r="D95" s="93">
        <f>Orçamento!D92</f>
        <v>0</v>
      </c>
      <c r="E95" s="39">
        <f>Orçamento!E92</f>
        <v>0</v>
      </c>
      <c r="F95" s="94">
        <f>Orçamento!F92</f>
        <v>0</v>
      </c>
      <c r="G95" s="95">
        <f>'Orç. Pós Licitação'!G92</f>
        <v>0</v>
      </c>
      <c r="H95" s="95">
        <f>'Orç. Pós Licitação'!H92</f>
        <v>0</v>
      </c>
      <c r="I95" s="95">
        <f>'Orç. Pós Licitação'!I92</f>
        <v>0</v>
      </c>
      <c r="J95" s="96"/>
      <c r="K95" s="97"/>
      <c r="L95" s="98">
        <f t="shared" si="13"/>
        <v>0</v>
      </c>
      <c r="M95" s="99">
        <f t="shared" si="14"/>
        <v>0</v>
      </c>
      <c r="N95" s="100">
        <f t="shared" si="15"/>
        <v>0</v>
      </c>
      <c r="O95" s="99">
        <f t="shared" si="16"/>
        <v>0</v>
      </c>
      <c r="P95" s="101">
        <f t="shared" si="17"/>
        <v>0</v>
      </c>
      <c r="Q95" s="102">
        <f t="shared" si="18"/>
        <v>0</v>
      </c>
    </row>
    <row r="96" spans="1:17" x14ac:dyDescent="0.2">
      <c r="A96" s="92" t="str">
        <f>Orçamento!A93</f>
        <v>3.16</v>
      </c>
      <c r="B96" s="39" t="str">
        <f>Orçamento!B93</f>
        <v>Sinapi</v>
      </c>
      <c r="C96" s="39">
        <f>Orçamento!C93</f>
        <v>0</v>
      </c>
      <c r="D96" s="93">
        <f>Orçamento!D93</f>
        <v>0</v>
      </c>
      <c r="E96" s="39">
        <f>Orçamento!E93</f>
        <v>0</v>
      </c>
      <c r="F96" s="94">
        <f>Orçamento!F93</f>
        <v>0</v>
      </c>
      <c r="G96" s="95">
        <f>'Orç. Pós Licitação'!G93</f>
        <v>0</v>
      </c>
      <c r="H96" s="95">
        <f>'Orç. Pós Licitação'!H93</f>
        <v>0</v>
      </c>
      <c r="I96" s="95">
        <f>'Orç. Pós Licitação'!I93</f>
        <v>0</v>
      </c>
      <c r="J96" s="96"/>
      <c r="K96" s="97"/>
      <c r="L96" s="98">
        <f t="shared" si="13"/>
        <v>0</v>
      </c>
      <c r="M96" s="99">
        <f t="shared" si="14"/>
        <v>0</v>
      </c>
      <c r="N96" s="100">
        <f t="shared" si="15"/>
        <v>0</v>
      </c>
      <c r="O96" s="99">
        <f t="shared" si="16"/>
        <v>0</v>
      </c>
      <c r="P96" s="101">
        <f t="shared" si="17"/>
        <v>0</v>
      </c>
      <c r="Q96" s="102">
        <f t="shared" si="18"/>
        <v>0</v>
      </c>
    </row>
    <row r="97" spans="1:17" x14ac:dyDescent="0.2">
      <c r="A97" s="92" t="str">
        <f>Orçamento!A94</f>
        <v>3.17</v>
      </c>
      <c r="B97" s="39" t="str">
        <f>Orçamento!B94</f>
        <v>Sinapi</v>
      </c>
      <c r="C97" s="39">
        <f>Orçamento!C94</f>
        <v>0</v>
      </c>
      <c r="D97" s="93">
        <f>Orçamento!D94</f>
        <v>0</v>
      </c>
      <c r="E97" s="39">
        <f>Orçamento!E94</f>
        <v>0</v>
      </c>
      <c r="F97" s="94">
        <f>Orçamento!F94</f>
        <v>0</v>
      </c>
      <c r="G97" s="95">
        <f>'Orç. Pós Licitação'!G94</f>
        <v>0</v>
      </c>
      <c r="H97" s="95">
        <f>'Orç. Pós Licitação'!H94</f>
        <v>0</v>
      </c>
      <c r="I97" s="95">
        <f>'Orç. Pós Licitação'!I94</f>
        <v>0</v>
      </c>
      <c r="J97" s="96"/>
      <c r="K97" s="97"/>
      <c r="L97" s="98">
        <f t="shared" si="13"/>
        <v>0</v>
      </c>
      <c r="M97" s="99">
        <f t="shared" si="14"/>
        <v>0</v>
      </c>
      <c r="N97" s="100">
        <f t="shared" si="15"/>
        <v>0</v>
      </c>
      <c r="O97" s="99">
        <f t="shared" si="16"/>
        <v>0</v>
      </c>
      <c r="P97" s="101">
        <f t="shared" si="17"/>
        <v>0</v>
      </c>
      <c r="Q97" s="102">
        <f t="shared" si="18"/>
        <v>0</v>
      </c>
    </row>
    <row r="98" spans="1:17" x14ac:dyDescent="0.2">
      <c r="A98" s="92" t="str">
        <f>Orçamento!A95</f>
        <v>3.18</v>
      </c>
      <c r="B98" s="39" t="str">
        <f>Orçamento!B95</f>
        <v>Sinapi</v>
      </c>
      <c r="C98" s="39">
        <f>Orçamento!C95</f>
        <v>0</v>
      </c>
      <c r="D98" s="93">
        <f>Orçamento!D95</f>
        <v>0</v>
      </c>
      <c r="E98" s="39">
        <f>Orçamento!E95</f>
        <v>0</v>
      </c>
      <c r="F98" s="94">
        <f>Orçamento!F95</f>
        <v>0</v>
      </c>
      <c r="G98" s="95">
        <f>'Orç. Pós Licitação'!G95</f>
        <v>0</v>
      </c>
      <c r="H98" s="95">
        <f>'Orç. Pós Licitação'!H95</f>
        <v>0</v>
      </c>
      <c r="I98" s="95">
        <f>'Orç. Pós Licitação'!I95</f>
        <v>0</v>
      </c>
      <c r="J98" s="96"/>
      <c r="K98" s="97"/>
      <c r="L98" s="98">
        <f t="shared" si="13"/>
        <v>0</v>
      </c>
      <c r="M98" s="99">
        <f t="shared" si="14"/>
        <v>0</v>
      </c>
      <c r="N98" s="100">
        <f t="shared" si="15"/>
        <v>0</v>
      </c>
      <c r="O98" s="99">
        <f t="shared" si="16"/>
        <v>0</v>
      </c>
      <c r="P98" s="101">
        <f t="shared" si="17"/>
        <v>0</v>
      </c>
      <c r="Q98" s="102">
        <f t="shared" si="18"/>
        <v>0</v>
      </c>
    </row>
    <row r="99" spans="1:17" x14ac:dyDescent="0.2">
      <c r="A99" s="92" t="str">
        <f>Orçamento!A96</f>
        <v>3.19</v>
      </c>
      <c r="B99" s="39" t="str">
        <f>Orçamento!B96</f>
        <v>Sinapi</v>
      </c>
      <c r="C99" s="39">
        <f>Orçamento!C96</f>
        <v>0</v>
      </c>
      <c r="D99" s="93">
        <f>Orçamento!D96</f>
        <v>0</v>
      </c>
      <c r="E99" s="39">
        <f>Orçamento!E96</f>
        <v>0</v>
      </c>
      <c r="F99" s="94">
        <f>Orçamento!F96</f>
        <v>0</v>
      </c>
      <c r="G99" s="95">
        <f>'Orç. Pós Licitação'!G96</f>
        <v>0</v>
      </c>
      <c r="H99" s="95">
        <f>'Orç. Pós Licitação'!H96</f>
        <v>0</v>
      </c>
      <c r="I99" s="95">
        <f>'Orç. Pós Licitação'!I96</f>
        <v>0</v>
      </c>
      <c r="J99" s="96"/>
      <c r="K99" s="97"/>
      <c r="L99" s="98">
        <f t="shared" si="13"/>
        <v>0</v>
      </c>
      <c r="M99" s="99">
        <f t="shared" si="14"/>
        <v>0</v>
      </c>
      <c r="N99" s="100">
        <f t="shared" si="15"/>
        <v>0</v>
      </c>
      <c r="O99" s="99">
        <f t="shared" si="16"/>
        <v>0</v>
      </c>
      <c r="P99" s="101">
        <f t="shared" si="17"/>
        <v>0</v>
      </c>
      <c r="Q99" s="102">
        <f t="shared" si="18"/>
        <v>0</v>
      </c>
    </row>
    <row r="100" spans="1:17" x14ac:dyDescent="0.2">
      <c r="A100" s="92" t="str">
        <f>Orçamento!A97</f>
        <v>3.20</v>
      </c>
      <c r="B100" s="39" t="str">
        <f>Orçamento!B97</f>
        <v>Sinapi</v>
      </c>
      <c r="C100" s="39">
        <f>Orçamento!C97</f>
        <v>0</v>
      </c>
      <c r="D100" s="93">
        <f>Orçamento!D97</f>
        <v>0</v>
      </c>
      <c r="E100" s="39">
        <f>Orçamento!E97</f>
        <v>0</v>
      </c>
      <c r="F100" s="94">
        <f>Orçamento!F97</f>
        <v>0</v>
      </c>
      <c r="G100" s="95">
        <f>'Orç. Pós Licitação'!G97</f>
        <v>0</v>
      </c>
      <c r="H100" s="95">
        <f>'Orç. Pós Licitação'!H97</f>
        <v>0</v>
      </c>
      <c r="I100" s="95">
        <f>'Orç. Pós Licitação'!I97</f>
        <v>0</v>
      </c>
      <c r="J100" s="96"/>
      <c r="K100" s="97"/>
      <c r="L100" s="98">
        <f t="shared" si="13"/>
        <v>0</v>
      </c>
      <c r="M100" s="99">
        <f t="shared" si="14"/>
        <v>0</v>
      </c>
      <c r="N100" s="100">
        <f t="shared" si="15"/>
        <v>0</v>
      </c>
      <c r="O100" s="99">
        <f t="shared" si="16"/>
        <v>0</v>
      </c>
      <c r="P100" s="101">
        <f t="shared" si="17"/>
        <v>0</v>
      </c>
      <c r="Q100" s="102">
        <f t="shared" si="18"/>
        <v>0</v>
      </c>
    </row>
    <row r="101" spans="1:17" x14ac:dyDescent="0.2">
      <c r="A101" s="92" t="str">
        <f>Orçamento!A98</f>
        <v>3.21</v>
      </c>
      <c r="B101" s="39" t="str">
        <f>Orçamento!B98</f>
        <v>Sinapi</v>
      </c>
      <c r="C101" s="39">
        <f>Orçamento!C98</f>
        <v>0</v>
      </c>
      <c r="D101" s="93">
        <f>Orçamento!D98</f>
        <v>0</v>
      </c>
      <c r="E101" s="39">
        <f>Orçamento!E98</f>
        <v>0</v>
      </c>
      <c r="F101" s="94">
        <f>Orçamento!F98</f>
        <v>0</v>
      </c>
      <c r="G101" s="95">
        <f>'Orç. Pós Licitação'!G98</f>
        <v>0</v>
      </c>
      <c r="H101" s="95">
        <f>'Orç. Pós Licitação'!H98</f>
        <v>0</v>
      </c>
      <c r="I101" s="95">
        <f>'Orç. Pós Licitação'!I98</f>
        <v>0</v>
      </c>
      <c r="J101" s="96"/>
      <c r="K101" s="97"/>
      <c r="L101" s="98">
        <f t="shared" si="13"/>
        <v>0</v>
      </c>
      <c r="M101" s="99">
        <f t="shared" si="14"/>
        <v>0</v>
      </c>
      <c r="N101" s="100">
        <f t="shared" si="15"/>
        <v>0</v>
      </c>
      <c r="O101" s="99">
        <f t="shared" si="16"/>
        <v>0</v>
      </c>
      <c r="P101" s="101">
        <f t="shared" si="17"/>
        <v>0</v>
      </c>
      <c r="Q101" s="102">
        <f t="shared" si="18"/>
        <v>0</v>
      </c>
    </row>
    <row r="102" spans="1:17" x14ac:dyDescent="0.2">
      <c r="A102" s="92" t="str">
        <f>Orçamento!A99</f>
        <v>3.22</v>
      </c>
      <c r="B102" s="39" t="str">
        <f>Orçamento!B99</f>
        <v>Sinapi</v>
      </c>
      <c r="C102" s="39">
        <f>Orçamento!C99</f>
        <v>0</v>
      </c>
      <c r="D102" s="93">
        <f>Orçamento!D99</f>
        <v>0</v>
      </c>
      <c r="E102" s="39">
        <f>Orçamento!E99</f>
        <v>0</v>
      </c>
      <c r="F102" s="94">
        <f>Orçamento!F99</f>
        <v>0</v>
      </c>
      <c r="G102" s="95">
        <f>'Orç. Pós Licitação'!G99</f>
        <v>0</v>
      </c>
      <c r="H102" s="95">
        <f>'Orç. Pós Licitação'!H99</f>
        <v>0</v>
      </c>
      <c r="I102" s="95">
        <f>'Orç. Pós Licitação'!I99</f>
        <v>0</v>
      </c>
      <c r="J102" s="96"/>
      <c r="K102" s="97"/>
      <c r="L102" s="98">
        <f t="shared" si="13"/>
        <v>0</v>
      </c>
      <c r="M102" s="99">
        <f t="shared" si="14"/>
        <v>0</v>
      </c>
      <c r="N102" s="100">
        <f t="shared" si="15"/>
        <v>0</v>
      </c>
      <c r="O102" s="99">
        <f t="shared" si="16"/>
        <v>0</v>
      </c>
      <c r="P102" s="101">
        <f t="shared" si="17"/>
        <v>0</v>
      </c>
      <c r="Q102" s="102">
        <f t="shared" si="18"/>
        <v>0</v>
      </c>
    </row>
    <row r="103" spans="1:17" x14ac:dyDescent="0.2">
      <c r="A103" s="92" t="str">
        <f>Orçamento!A100</f>
        <v>3.23</v>
      </c>
      <c r="B103" s="39" t="str">
        <f>Orçamento!B100</f>
        <v>Sinapi</v>
      </c>
      <c r="C103" s="39">
        <f>Orçamento!C100</f>
        <v>0</v>
      </c>
      <c r="D103" s="93">
        <f>Orçamento!D100</f>
        <v>0</v>
      </c>
      <c r="E103" s="39">
        <f>Orçamento!E100</f>
        <v>0</v>
      </c>
      <c r="F103" s="94">
        <f>Orçamento!F100</f>
        <v>0</v>
      </c>
      <c r="G103" s="95">
        <f>'Orç. Pós Licitação'!G100</f>
        <v>0</v>
      </c>
      <c r="H103" s="95">
        <f>'Orç. Pós Licitação'!H100</f>
        <v>0</v>
      </c>
      <c r="I103" s="95">
        <f>'Orç. Pós Licitação'!I100</f>
        <v>0</v>
      </c>
      <c r="J103" s="96"/>
      <c r="K103" s="97"/>
      <c r="L103" s="98">
        <f t="shared" si="13"/>
        <v>0</v>
      </c>
      <c r="M103" s="99">
        <f t="shared" si="14"/>
        <v>0</v>
      </c>
      <c r="N103" s="100">
        <f t="shared" si="15"/>
        <v>0</v>
      </c>
      <c r="O103" s="99">
        <f t="shared" si="16"/>
        <v>0</v>
      </c>
      <c r="P103" s="101">
        <f t="shared" si="17"/>
        <v>0</v>
      </c>
      <c r="Q103" s="102">
        <f t="shared" si="18"/>
        <v>0</v>
      </c>
    </row>
    <row r="104" spans="1:17" x14ac:dyDescent="0.2">
      <c r="A104" s="92" t="str">
        <f>Orçamento!A101</f>
        <v>3.24</v>
      </c>
      <c r="B104" s="39" t="str">
        <f>Orçamento!B101</f>
        <v>Sinapi</v>
      </c>
      <c r="C104" s="39">
        <f>Orçamento!C101</f>
        <v>0</v>
      </c>
      <c r="D104" s="93">
        <f>Orçamento!D101</f>
        <v>0</v>
      </c>
      <c r="E104" s="39">
        <f>Orçamento!E101</f>
        <v>0</v>
      </c>
      <c r="F104" s="94">
        <f>Orçamento!F101</f>
        <v>0</v>
      </c>
      <c r="G104" s="95">
        <f>'Orç. Pós Licitação'!G101</f>
        <v>0</v>
      </c>
      <c r="H104" s="95">
        <f>'Orç. Pós Licitação'!H101</f>
        <v>0</v>
      </c>
      <c r="I104" s="95">
        <f>'Orç. Pós Licitação'!I101</f>
        <v>0</v>
      </c>
      <c r="J104" s="96"/>
      <c r="K104" s="97"/>
      <c r="L104" s="98">
        <f t="shared" si="13"/>
        <v>0</v>
      </c>
      <c r="M104" s="99">
        <f t="shared" si="14"/>
        <v>0</v>
      </c>
      <c r="N104" s="100">
        <f t="shared" si="15"/>
        <v>0</v>
      </c>
      <c r="O104" s="99">
        <f t="shared" si="16"/>
        <v>0</v>
      </c>
      <c r="P104" s="101">
        <f t="shared" si="17"/>
        <v>0</v>
      </c>
      <c r="Q104" s="102">
        <f t="shared" si="18"/>
        <v>0</v>
      </c>
    </row>
    <row r="105" spans="1:17" x14ac:dyDescent="0.2">
      <c r="A105" s="92" t="str">
        <f>Orçamento!A102</f>
        <v>3.25</v>
      </c>
      <c r="B105" s="39" t="str">
        <f>Orçamento!B102</f>
        <v>Sinapi</v>
      </c>
      <c r="C105" s="39">
        <f>Orçamento!C102</f>
        <v>0</v>
      </c>
      <c r="D105" s="93">
        <f>Orçamento!D102</f>
        <v>0</v>
      </c>
      <c r="E105" s="39">
        <f>Orçamento!E102</f>
        <v>0</v>
      </c>
      <c r="F105" s="94">
        <f>Orçamento!F102</f>
        <v>0</v>
      </c>
      <c r="G105" s="95">
        <f>'Orç. Pós Licitação'!G102</f>
        <v>0</v>
      </c>
      <c r="H105" s="95">
        <f>'Orç. Pós Licitação'!H102</f>
        <v>0</v>
      </c>
      <c r="I105" s="95">
        <f>'Orç. Pós Licitação'!I102</f>
        <v>0</v>
      </c>
      <c r="J105" s="96"/>
      <c r="K105" s="97"/>
      <c r="L105" s="98">
        <f t="shared" si="13"/>
        <v>0</v>
      </c>
      <c r="M105" s="99">
        <f t="shared" si="14"/>
        <v>0</v>
      </c>
      <c r="N105" s="100">
        <f t="shared" si="15"/>
        <v>0</v>
      </c>
      <c r="O105" s="99">
        <f t="shared" si="16"/>
        <v>0</v>
      </c>
      <c r="P105" s="101">
        <f t="shared" si="17"/>
        <v>0</v>
      </c>
      <c r="Q105" s="102">
        <f t="shared" si="18"/>
        <v>0</v>
      </c>
    </row>
    <row r="106" spans="1:17" x14ac:dyDescent="0.2">
      <c r="A106" s="92" t="str">
        <f>Orçamento!A103</f>
        <v>3.26</v>
      </c>
      <c r="B106" s="39" t="str">
        <f>Orçamento!B103</f>
        <v>Sinapi</v>
      </c>
      <c r="C106" s="39">
        <f>Orçamento!C103</f>
        <v>0</v>
      </c>
      <c r="D106" s="93">
        <f>Orçamento!D103</f>
        <v>0</v>
      </c>
      <c r="E106" s="39">
        <f>Orçamento!E103</f>
        <v>0</v>
      </c>
      <c r="F106" s="94">
        <f>Orçamento!F103</f>
        <v>0</v>
      </c>
      <c r="G106" s="95">
        <f>'Orç. Pós Licitação'!G103</f>
        <v>0</v>
      </c>
      <c r="H106" s="95">
        <f>'Orç. Pós Licitação'!H103</f>
        <v>0</v>
      </c>
      <c r="I106" s="95">
        <f>'Orç. Pós Licitação'!I103</f>
        <v>0</v>
      </c>
      <c r="J106" s="96"/>
      <c r="K106" s="97"/>
      <c r="L106" s="98">
        <f t="shared" si="13"/>
        <v>0</v>
      </c>
      <c r="M106" s="99">
        <f t="shared" si="14"/>
        <v>0</v>
      </c>
      <c r="N106" s="100">
        <f t="shared" si="15"/>
        <v>0</v>
      </c>
      <c r="O106" s="99">
        <f t="shared" si="16"/>
        <v>0</v>
      </c>
      <c r="P106" s="101">
        <f t="shared" si="17"/>
        <v>0</v>
      </c>
      <c r="Q106" s="102">
        <f t="shared" si="18"/>
        <v>0</v>
      </c>
    </row>
    <row r="107" spans="1:17" x14ac:dyDescent="0.2">
      <c r="A107" s="92" t="str">
        <f>Orçamento!A104</f>
        <v>3.27</v>
      </c>
      <c r="B107" s="39" t="str">
        <f>Orçamento!B104</f>
        <v>Sinapi</v>
      </c>
      <c r="C107" s="39">
        <f>Orçamento!C104</f>
        <v>0</v>
      </c>
      <c r="D107" s="93">
        <f>Orçamento!D104</f>
        <v>0</v>
      </c>
      <c r="E107" s="39">
        <f>Orçamento!E104</f>
        <v>0</v>
      </c>
      <c r="F107" s="94">
        <f>Orçamento!F104</f>
        <v>0</v>
      </c>
      <c r="G107" s="95">
        <f>'Orç. Pós Licitação'!G104</f>
        <v>0</v>
      </c>
      <c r="H107" s="95">
        <f>'Orç. Pós Licitação'!H104</f>
        <v>0</v>
      </c>
      <c r="I107" s="95">
        <f>'Orç. Pós Licitação'!I104</f>
        <v>0</v>
      </c>
      <c r="J107" s="96"/>
      <c r="K107" s="97"/>
      <c r="L107" s="98">
        <f t="shared" si="13"/>
        <v>0</v>
      </c>
      <c r="M107" s="99">
        <f t="shared" si="14"/>
        <v>0</v>
      </c>
      <c r="N107" s="100">
        <f t="shared" si="15"/>
        <v>0</v>
      </c>
      <c r="O107" s="99">
        <f t="shared" si="16"/>
        <v>0</v>
      </c>
      <c r="P107" s="101">
        <f t="shared" si="17"/>
        <v>0</v>
      </c>
      <c r="Q107" s="102">
        <f t="shared" si="18"/>
        <v>0</v>
      </c>
    </row>
    <row r="108" spans="1:17" x14ac:dyDescent="0.2">
      <c r="A108" s="92" t="str">
        <f>Orçamento!A105</f>
        <v>3.28</v>
      </c>
      <c r="B108" s="39" t="str">
        <f>Orçamento!B105</f>
        <v>Sinapi</v>
      </c>
      <c r="C108" s="39">
        <f>Orçamento!C105</f>
        <v>0</v>
      </c>
      <c r="D108" s="93">
        <f>Orçamento!D105</f>
        <v>0</v>
      </c>
      <c r="E108" s="39">
        <f>Orçamento!E105</f>
        <v>0</v>
      </c>
      <c r="F108" s="94">
        <f>Orçamento!F105</f>
        <v>0</v>
      </c>
      <c r="G108" s="95">
        <f>'Orç. Pós Licitação'!G105</f>
        <v>0</v>
      </c>
      <c r="H108" s="95">
        <f>'Orç. Pós Licitação'!H105</f>
        <v>0</v>
      </c>
      <c r="I108" s="95">
        <f>'Orç. Pós Licitação'!I105</f>
        <v>0</v>
      </c>
      <c r="J108" s="96"/>
      <c r="K108" s="97"/>
      <c r="L108" s="98">
        <f t="shared" si="13"/>
        <v>0</v>
      </c>
      <c r="M108" s="99">
        <f t="shared" si="14"/>
        <v>0</v>
      </c>
      <c r="N108" s="100">
        <f t="shared" si="15"/>
        <v>0</v>
      </c>
      <c r="O108" s="99">
        <f t="shared" si="16"/>
        <v>0</v>
      </c>
      <c r="P108" s="101">
        <f t="shared" si="17"/>
        <v>0</v>
      </c>
      <c r="Q108" s="102">
        <f t="shared" si="18"/>
        <v>0</v>
      </c>
    </row>
    <row r="109" spans="1:17" x14ac:dyDescent="0.2">
      <c r="A109" s="92" t="str">
        <f>Orçamento!A106</f>
        <v>3.29</v>
      </c>
      <c r="B109" s="39" t="str">
        <f>Orçamento!B106</f>
        <v>Sinapi</v>
      </c>
      <c r="C109" s="39">
        <f>Orçamento!C106</f>
        <v>0</v>
      </c>
      <c r="D109" s="93">
        <f>Orçamento!D106</f>
        <v>0</v>
      </c>
      <c r="E109" s="39">
        <f>Orçamento!E106</f>
        <v>0</v>
      </c>
      <c r="F109" s="94">
        <f>Orçamento!F106</f>
        <v>0</v>
      </c>
      <c r="G109" s="95">
        <f>'Orç. Pós Licitação'!G106</f>
        <v>0</v>
      </c>
      <c r="H109" s="95">
        <f>'Orç. Pós Licitação'!H106</f>
        <v>0</v>
      </c>
      <c r="I109" s="95">
        <f>'Orç. Pós Licitação'!I106</f>
        <v>0</v>
      </c>
      <c r="J109" s="96"/>
      <c r="K109" s="97"/>
      <c r="L109" s="98">
        <f t="shared" si="13"/>
        <v>0</v>
      </c>
      <c r="M109" s="99">
        <f t="shared" si="14"/>
        <v>0</v>
      </c>
      <c r="N109" s="100">
        <f t="shared" si="15"/>
        <v>0</v>
      </c>
      <c r="O109" s="99">
        <f t="shared" si="16"/>
        <v>0</v>
      </c>
      <c r="P109" s="101">
        <f t="shared" si="17"/>
        <v>0</v>
      </c>
      <c r="Q109" s="102">
        <f t="shared" si="18"/>
        <v>0</v>
      </c>
    </row>
    <row r="110" spans="1:17" x14ac:dyDescent="0.2">
      <c r="A110" s="92" t="str">
        <f>Orçamento!A107</f>
        <v>3.30</v>
      </c>
      <c r="B110" s="39" t="str">
        <f>Orçamento!B107</f>
        <v>Sinapi</v>
      </c>
      <c r="C110" s="39">
        <f>Orçamento!C107</f>
        <v>0</v>
      </c>
      <c r="D110" s="93">
        <f>Orçamento!D107</f>
        <v>0</v>
      </c>
      <c r="E110" s="39">
        <f>Orçamento!E107</f>
        <v>0</v>
      </c>
      <c r="F110" s="94">
        <f>Orçamento!F107</f>
        <v>0</v>
      </c>
      <c r="G110" s="95">
        <f>'Orç. Pós Licitação'!G107</f>
        <v>0</v>
      </c>
      <c r="H110" s="95">
        <f>'Orç. Pós Licitação'!H107</f>
        <v>0</v>
      </c>
      <c r="I110" s="95">
        <f>'Orç. Pós Licitação'!I107</f>
        <v>0</v>
      </c>
      <c r="J110" s="96"/>
      <c r="K110" s="97"/>
      <c r="L110" s="98">
        <f t="shared" si="13"/>
        <v>0</v>
      </c>
      <c r="M110" s="99">
        <f t="shared" si="14"/>
        <v>0</v>
      </c>
      <c r="N110" s="100">
        <f t="shared" si="15"/>
        <v>0</v>
      </c>
      <c r="O110" s="99">
        <f t="shared" si="16"/>
        <v>0</v>
      </c>
      <c r="P110" s="101">
        <f t="shared" si="17"/>
        <v>0</v>
      </c>
      <c r="Q110" s="102">
        <f t="shared" si="18"/>
        <v>0</v>
      </c>
    </row>
    <row r="111" spans="1:17" s="2" customFormat="1" ht="15.75" x14ac:dyDescent="0.25">
      <c r="A111" s="449"/>
      <c r="B111" s="434"/>
      <c r="C111" s="434"/>
      <c r="D111" s="435"/>
      <c r="E111" s="430" t="s">
        <v>1116</v>
      </c>
      <c r="F111" s="434"/>
      <c r="G111" s="434"/>
      <c r="H111" s="436"/>
      <c r="I111" s="437">
        <f>SUM(I81:I110)</f>
        <v>64303.360000000001</v>
      </c>
      <c r="J111" s="438"/>
      <c r="K111" s="438"/>
      <c r="L111" s="438"/>
      <c r="M111" s="437">
        <f>SUM(M81:M110)</f>
        <v>0</v>
      </c>
      <c r="N111" s="437">
        <f>SUM(N81:N110)</f>
        <v>0</v>
      </c>
      <c r="O111" s="437">
        <f>SUM(O81:O110)</f>
        <v>0</v>
      </c>
      <c r="P111" s="439"/>
      <c r="Q111" s="450">
        <f>SUM(Q81:Q110)</f>
        <v>64303.360000000001</v>
      </c>
    </row>
    <row r="112" spans="1:17" s="3" customFormat="1" ht="31.5" x14ac:dyDescent="0.25">
      <c r="A112" s="451" t="str">
        <f>Orçamento!A108</f>
        <v>4.0</v>
      </c>
      <c r="B112" s="427"/>
      <c r="C112" s="427"/>
      <c r="D112" s="428" t="str">
        <f>Orçamento!D108</f>
        <v>ABRIGO DO QUADRO DE COMANDO - FUNDAÇÕES – SAPATAS E VIGA BALDRAME</v>
      </c>
      <c r="E112" s="427"/>
      <c r="F112" s="427"/>
      <c r="G112" s="429"/>
      <c r="H112" s="430"/>
      <c r="I112" s="430"/>
      <c r="J112" s="431"/>
      <c r="K112" s="431"/>
      <c r="L112" s="431"/>
      <c r="M112" s="432"/>
      <c r="N112" s="433">
        <f>N143/I143</f>
        <v>0</v>
      </c>
      <c r="O112" s="433">
        <f>O143/I143</f>
        <v>0</v>
      </c>
      <c r="P112" s="433"/>
      <c r="Q112" s="452">
        <f>Q143/I143</f>
        <v>1</v>
      </c>
    </row>
    <row r="113" spans="1:17" ht="28.5" x14ac:dyDescent="0.2">
      <c r="A113" s="92" t="str">
        <f>Orçamento!A109</f>
        <v>4.1</v>
      </c>
      <c r="B113" s="39" t="str">
        <f>Orçamento!B109</f>
        <v>Sinapi</v>
      </c>
      <c r="C113" s="39">
        <f>Orçamento!C109</f>
        <v>95956</v>
      </c>
      <c r="D113" s="93" t="str">
        <f>Orçamento!D109</f>
        <v>Execução de estrutura em concreto armado, moldada in loco, fck=30MPa, para as sapatas</v>
      </c>
      <c r="E113" s="39" t="str">
        <f>Orçamento!E109</f>
        <v>M3</v>
      </c>
      <c r="F113" s="94">
        <f>Orçamento!F109</f>
        <v>0.77</v>
      </c>
      <c r="G113" s="95">
        <f>'Orç. Pós Licitação'!G109</f>
        <v>2694</v>
      </c>
      <c r="H113" s="95">
        <f>'Orç. Pós Licitação'!H109</f>
        <v>3340.56</v>
      </c>
      <c r="I113" s="95">
        <f>'Orç. Pós Licitação'!I109</f>
        <v>2572.23</v>
      </c>
      <c r="J113" s="96"/>
      <c r="K113" s="97"/>
      <c r="L113" s="98">
        <f>J113+K113</f>
        <v>0</v>
      </c>
      <c r="M113" s="99">
        <f>ROUND(H113*J113,2)</f>
        <v>0</v>
      </c>
      <c r="N113" s="100">
        <f>ROUND(H113*K113,2)</f>
        <v>0</v>
      </c>
      <c r="O113" s="99">
        <f>ROUND(H113*L113,2)</f>
        <v>0</v>
      </c>
      <c r="P113" s="101">
        <f>F113-L113</f>
        <v>0.77</v>
      </c>
      <c r="Q113" s="102">
        <f>I113-O113</f>
        <v>2572.23</v>
      </c>
    </row>
    <row r="114" spans="1:17" ht="28.5" x14ac:dyDescent="0.2">
      <c r="A114" s="92" t="str">
        <f>Orçamento!A110</f>
        <v>4.2</v>
      </c>
      <c r="B114" s="39" t="str">
        <f>Orçamento!B110</f>
        <v>Sinapi</v>
      </c>
      <c r="C114" s="39">
        <f>Orçamento!C110</f>
        <v>95956</v>
      </c>
      <c r="D114" s="93" t="str">
        <f>Orçamento!D110</f>
        <v>Execução de estrutura em concreto armado, moldada in loco, fck=30MPa, para a viga baldrame</v>
      </c>
      <c r="E114" s="39" t="str">
        <f>Orçamento!E110</f>
        <v>M3</v>
      </c>
      <c r="F114" s="94">
        <f>Orçamento!F110</f>
        <v>0.43</v>
      </c>
      <c r="G114" s="95">
        <f>'Orç. Pós Licitação'!G110</f>
        <v>2694</v>
      </c>
      <c r="H114" s="95">
        <f>'Orç. Pós Licitação'!H110</f>
        <v>3340.56</v>
      </c>
      <c r="I114" s="95">
        <f>'Orç. Pós Licitação'!I110</f>
        <v>1436.44</v>
      </c>
      <c r="J114" s="96"/>
      <c r="K114" s="97"/>
      <c r="L114" s="98">
        <f t="shared" ref="L114:L142" si="19">J114+K114</f>
        <v>0</v>
      </c>
      <c r="M114" s="99">
        <f t="shared" ref="M114:M142" si="20">ROUND(H114*J114,2)</f>
        <v>0</v>
      </c>
      <c r="N114" s="100">
        <f t="shared" ref="N114:N142" si="21">ROUND(H114*K114,2)</f>
        <v>0</v>
      </c>
      <c r="O114" s="99">
        <f t="shared" ref="O114:O142" si="22">ROUND(H114*L114,2)</f>
        <v>0</v>
      </c>
      <c r="P114" s="101">
        <f t="shared" ref="P114:P142" si="23">F114-L114</f>
        <v>0.43</v>
      </c>
      <c r="Q114" s="102">
        <f t="shared" ref="Q114:Q142" si="24">I114-O114</f>
        <v>1436.44</v>
      </c>
    </row>
    <row r="115" spans="1:17" x14ac:dyDescent="0.2">
      <c r="A115" s="92" t="str">
        <f>Orçamento!A111</f>
        <v>4.3</v>
      </c>
      <c r="B115" s="39" t="str">
        <f>Orçamento!B111</f>
        <v>Sinapi</v>
      </c>
      <c r="C115" s="39">
        <f>Orçamento!C111</f>
        <v>0</v>
      </c>
      <c r="D115" s="93">
        <f>Orçamento!D111</f>
        <v>0</v>
      </c>
      <c r="E115" s="39">
        <f>Orçamento!E111</f>
        <v>0</v>
      </c>
      <c r="F115" s="94">
        <f>Orçamento!F111</f>
        <v>0</v>
      </c>
      <c r="G115" s="95">
        <f>'Orç. Pós Licitação'!G111</f>
        <v>0</v>
      </c>
      <c r="H115" s="95">
        <f>'Orç. Pós Licitação'!H111</f>
        <v>0</v>
      </c>
      <c r="I115" s="95">
        <f>'Orç. Pós Licitação'!I111</f>
        <v>0</v>
      </c>
      <c r="J115" s="96"/>
      <c r="K115" s="97"/>
      <c r="L115" s="98">
        <f t="shared" si="19"/>
        <v>0</v>
      </c>
      <c r="M115" s="99">
        <f t="shared" si="20"/>
        <v>0</v>
      </c>
      <c r="N115" s="100">
        <f t="shared" si="21"/>
        <v>0</v>
      </c>
      <c r="O115" s="99">
        <f t="shared" si="22"/>
        <v>0</v>
      </c>
      <c r="P115" s="101">
        <f t="shared" si="23"/>
        <v>0</v>
      </c>
      <c r="Q115" s="102">
        <f t="shared" si="24"/>
        <v>0</v>
      </c>
    </row>
    <row r="116" spans="1:17" x14ac:dyDescent="0.2">
      <c r="A116" s="92" t="str">
        <f>Orçamento!A112</f>
        <v>4.4</v>
      </c>
      <c r="B116" s="39" t="str">
        <f>Orçamento!B112</f>
        <v>Sinapi</v>
      </c>
      <c r="C116" s="39">
        <f>Orçamento!C112</f>
        <v>0</v>
      </c>
      <c r="D116" s="93">
        <f>Orçamento!D112</f>
        <v>0</v>
      </c>
      <c r="E116" s="39">
        <f>Orçamento!E112</f>
        <v>0</v>
      </c>
      <c r="F116" s="94">
        <f>Orçamento!F112</f>
        <v>0</v>
      </c>
      <c r="G116" s="95">
        <f>'Orç. Pós Licitação'!G112</f>
        <v>0</v>
      </c>
      <c r="H116" s="95">
        <f>'Orç. Pós Licitação'!H112</f>
        <v>0</v>
      </c>
      <c r="I116" s="95">
        <f>'Orç. Pós Licitação'!I112</f>
        <v>0</v>
      </c>
      <c r="J116" s="96"/>
      <c r="K116" s="97"/>
      <c r="L116" s="98">
        <f t="shared" si="19"/>
        <v>0</v>
      </c>
      <c r="M116" s="99">
        <f t="shared" si="20"/>
        <v>0</v>
      </c>
      <c r="N116" s="100">
        <f t="shared" si="21"/>
        <v>0</v>
      </c>
      <c r="O116" s="99">
        <f t="shared" si="22"/>
        <v>0</v>
      </c>
      <c r="P116" s="101">
        <f t="shared" si="23"/>
        <v>0</v>
      </c>
      <c r="Q116" s="102">
        <f t="shared" si="24"/>
        <v>0</v>
      </c>
    </row>
    <row r="117" spans="1:17" x14ac:dyDescent="0.2">
      <c r="A117" s="92" t="str">
        <f>Orçamento!A113</f>
        <v>4.5</v>
      </c>
      <c r="B117" s="39" t="str">
        <f>Orçamento!B113</f>
        <v>Sinapi</v>
      </c>
      <c r="C117" s="39">
        <f>Orçamento!C113</f>
        <v>0</v>
      </c>
      <c r="D117" s="93">
        <f>Orçamento!D113</f>
        <v>0</v>
      </c>
      <c r="E117" s="39">
        <f>Orçamento!E113</f>
        <v>0</v>
      </c>
      <c r="F117" s="94">
        <f>Orçamento!F113</f>
        <v>0</v>
      </c>
      <c r="G117" s="95">
        <f>'Orç. Pós Licitação'!G113</f>
        <v>0</v>
      </c>
      <c r="H117" s="95">
        <f>'Orç. Pós Licitação'!H113</f>
        <v>0</v>
      </c>
      <c r="I117" s="95">
        <f>'Orç. Pós Licitação'!I113</f>
        <v>0</v>
      </c>
      <c r="J117" s="96"/>
      <c r="K117" s="97"/>
      <c r="L117" s="98">
        <f t="shared" si="19"/>
        <v>0</v>
      </c>
      <c r="M117" s="99">
        <f t="shared" si="20"/>
        <v>0</v>
      </c>
      <c r="N117" s="100">
        <f t="shared" si="21"/>
        <v>0</v>
      </c>
      <c r="O117" s="99">
        <f t="shared" si="22"/>
        <v>0</v>
      </c>
      <c r="P117" s="101">
        <f t="shared" si="23"/>
        <v>0</v>
      </c>
      <c r="Q117" s="102">
        <f t="shared" si="24"/>
        <v>0</v>
      </c>
    </row>
    <row r="118" spans="1:17" x14ac:dyDescent="0.2">
      <c r="A118" s="92" t="str">
        <f>Orçamento!A114</f>
        <v>4.6</v>
      </c>
      <c r="B118" s="39" t="str">
        <f>Orçamento!B114</f>
        <v>Sinapi</v>
      </c>
      <c r="C118" s="39">
        <f>Orçamento!C114</f>
        <v>0</v>
      </c>
      <c r="D118" s="93">
        <f>Orçamento!D114</f>
        <v>0</v>
      </c>
      <c r="E118" s="39">
        <f>Orçamento!E114</f>
        <v>0</v>
      </c>
      <c r="F118" s="94">
        <f>Orçamento!F114</f>
        <v>0</v>
      </c>
      <c r="G118" s="95">
        <f>'Orç. Pós Licitação'!G114</f>
        <v>0</v>
      </c>
      <c r="H118" s="95">
        <f>'Orç. Pós Licitação'!H114</f>
        <v>0</v>
      </c>
      <c r="I118" s="95">
        <f>'Orç. Pós Licitação'!I114</f>
        <v>0</v>
      </c>
      <c r="J118" s="96"/>
      <c r="K118" s="97"/>
      <c r="L118" s="98">
        <f t="shared" si="19"/>
        <v>0</v>
      </c>
      <c r="M118" s="99">
        <f t="shared" si="20"/>
        <v>0</v>
      </c>
      <c r="N118" s="100">
        <f t="shared" si="21"/>
        <v>0</v>
      </c>
      <c r="O118" s="99">
        <f t="shared" si="22"/>
        <v>0</v>
      </c>
      <c r="P118" s="101">
        <f t="shared" si="23"/>
        <v>0</v>
      </c>
      <c r="Q118" s="102">
        <f t="shared" si="24"/>
        <v>0</v>
      </c>
    </row>
    <row r="119" spans="1:17" x14ac:dyDescent="0.2">
      <c r="A119" s="92" t="str">
        <f>Orçamento!A115</f>
        <v>4.7</v>
      </c>
      <c r="B119" s="39" t="str">
        <f>Orçamento!B115</f>
        <v>Sinapi</v>
      </c>
      <c r="C119" s="39">
        <f>Orçamento!C115</f>
        <v>0</v>
      </c>
      <c r="D119" s="93">
        <f>Orçamento!D115</f>
        <v>0</v>
      </c>
      <c r="E119" s="39">
        <f>Orçamento!E115</f>
        <v>0</v>
      </c>
      <c r="F119" s="94">
        <f>Orçamento!F115</f>
        <v>0</v>
      </c>
      <c r="G119" s="95">
        <f>'Orç. Pós Licitação'!G115</f>
        <v>0</v>
      </c>
      <c r="H119" s="95">
        <f>'Orç. Pós Licitação'!H115</f>
        <v>0</v>
      </c>
      <c r="I119" s="95">
        <f>'Orç. Pós Licitação'!I115</f>
        <v>0</v>
      </c>
      <c r="J119" s="96"/>
      <c r="K119" s="97"/>
      <c r="L119" s="98">
        <f t="shared" si="19"/>
        <v>0</v>
      </c>
      <c r="M119" s="99">
        <f t="shared" si="20"/>
        <v>0</v>
      </c>
      <c r="N119" s="100">
        <f t="shared" si="21"/>
        <v>0</v>
      </c>
      <c r="O119" s="99">
        <f t="shared" si="22"/>
        <v>0</v>
      </c>
      <c r="P119" s="101">
        <f t="shared" si="23"/>
        <v>0</v>
      </c>
      <c r="Q119" s="102">
        <f t="shared" si="24"/>
        <v>0</v>
      </c>
    </row>
    <row r="120" spans="1:17" x14ac:dyDescent="0.2">
      <c r="A120" s="92" t="str">
        <f>Orçamento!A116</f>
        <v>4.8</v>
      </c>
      <c r="B120" s="39" t="str">
        <f>Orçamento!B116</f>
        <v>Sinapi</v>
      </c>
      <c r="C120" s="39">
        <f>Orçamento!C116</f>
        <v>0</v>
      </c>
      <c r="D120" s="93">
        <f>Orçamento!D116</f>
        <v>0</v>
      </c>
      <c r="E120" s="39">
        <f>Orçamento!E116</f>
        <v>0</v>
      </c>
      <c r="F120" s="94">
        <f>Orçamento!F116</f>
        <v>0</v>
      </c>
      <c r="G120" s="95">
        <f>'Orç. Pós Licitação'!G116</f>
        <v>0</v>
      </c>
      <c r="H120" s="95">
        <f>'Orç. Pós Licitação'!H116</f>
        <v>0</v>
      </c>
      <c r="I120" s="95">
        <f>'Orç. Pós Licitação'!I116</f>
        <v>0</v>
      </c>
      <c r="J120" s="96"/>
      <c r="K120" s="97"/>
      <c r="L120" s="98">
        <f t="shared" si="19"/>
        <v>0</v>
      </c>
      <c r="M120" s="99">
        <f t="shared" si="20"/>
        <v>0</v>
      </c>
      <c r="N120" s="100">
        <f t="shared" si="21"/>
        <v>0</v>
      </c>
      <c r="O120" s="99">
        <f t="shared" si="22"/>
        <v>0</v>
      </c>
      <c r="P120" s="101">
        <f t="shared" si="23"/>
        <v>0</v>
      </c>
      <c r="Q120" s="102">
        <f t="shared" si="24"/>
        <v>0</v>
      </c>
    </row>
    <row r="121" spans="1:17" x14ac:dyDescent="0.2">
      <c r="A121" s="92" t="str">
        <f>Orçamento!A117</f>
        <v>4.9</v>
      </c>
      <c r="B121" s="39" t="str">
        <f>Orçamento!B117</f>
        <v>Sinapi</v>
      </c>
      <c r="C121" s="39">
        <f>Orçamento!C117</f>
        <v>0</v>
      </c>
      <c r="D121" s="93">
        <f>Orçamento!D117</f>
        <v>0</v>
      </c>
      <c r="E121" s="39">
        <f>Orçamento!E117</f>
        <v>0</v>
      </c>
      <c r="F121" s="94">
        <f>Orçamento!F117</f>
        <v>0</v>
      </c>
      <c r="G121" s="95">
        <f>'Orç. Pós Licitação'!G117</f>
        <v>0</v>
      </c>
      <c r="H121" s="95">
        <f>'Orç. Pós Licitação'!H117</f>
        <v>0</v>
      </c>
      <c r="I121" s="95">
        <f>'Orç. Pós Licitação'!I117</f>
        <v>0</v>
      </c>
      <c r="J121" s="96"/>
      <c r="K121" s="97"/>
      <c r="L121" s="98">
        <f t="shared" si="19"/>
        <v>0</v>
      </c>
      <c r="M121" s="99">
        <f t="shared" si="20"/>
        <v>0</v>
      </c>
      <c r="N121" s="100">
        <f t="shared" si="21"/>
        <v>0</v>
      </c>
      <c r="O121" s="99">
        <f t="shared" si="22"/>
        <v>0</v>
      </c>
      <c r="P121" s="101">
        <f t="shared" si="23"/>
        <v>0</v>
      </c>
      <c r="Q121" s="102">
        <f t="shared" si="24"/>
        <v>0</v>
      </c>
    </row>
    <row r="122" spans="1:17" x14ac:dyDescent="0.2">
      <c r="A122" s="92" t="str">
        <f>Orçamento!A118</f>
        <v>4.10</v>
      </c>
      <c r="B122" s="39" t="str">
        <f>Orçamento!B118</f>
        <v>Sinapi</v>
      </c>
      <c r="C122" s="39">
        <f>Orçamento!C118</f>
        <v>0</v>
      </c>
      <c r="D122" s="93">
        <f>Orçamento!D118</f>
        <v>0</v>
      </c>
      <c r="E122" s="39">
        <f>Orçamento!E118</f>
        <v>0</v>
      </c>
      <c r="F122" s="94">
        <f>Orçamento!F118</f>
        <v>0</v>
      </c>
      <c r="G122" s="95">
        <f>'Orç. Pós Licitação'!G118</f>
        <v>0</v>
      </c>
      <c r="H122" s="95">
        <f>'Orç. Pós Licitação'!H118</f>
        <v>0</v>
      </c>
      <c r="I122" s="95">
        <f>'Orç. Pós Licitação'!I118</f>
        <v>0</v>
      </c>
      <c r="J122" s="96"/>
      <c r="K122" s="97"/>
      <c r="L122" s="98">
        <f t="shared" si="19"/>
        <v>0</v>
      </c>
      <c r="M122" s="99">
        <f t="shared" si="20"/>
        <v>0</v>
      </c>
      <c r="N122" s="100">
        <f t="shared" si="21"/>
        <v>0</v>
      </c>
      <c r="O122" s="99">
        <f t="shared" si="22"/>
        <v>0</v>
      </c>
      <c r="P122" s="101">
        <f t="shared" si="23"/>
        <v>0</v>
      </c>
      <c r="Q122" s="102">
        <f t="shared" si="24"/>
        <v>0</v>
      </c>
    </row>
    <row r="123" spans="1:17" x14ac:dyDescent="0.2">
      <c r="A123" s="92" t="str">
        <f>Orçamento!A119</f>
        <v>4.11</v>
      </c>
      <c r="B123" s="39" t="str">
        <f>Orçamento!B119</f>
        <v>Sinapi</v>
      </c>
      <c r="C123" s="39">
        <f>Orçamento!C119</f>
        <v>0</v>
      </c>
      <c r="D123" s="93">
        <f>Orçamento!D119</f>
        <v>0</v>
      </c>
      <c r="E123" s="39">
        <f>Orçamento!E119</f>
        <v>0</v>
      </c>
      <c r="F123" s="94">
        <f>Orçamento!F119</f>
        <v>0</v>
      </c>
      <c r="G123" s="95">
        <f>'Orç. Pós Licitação'!G119</f>
        <v>0</v>
      </c>
      <c r="H123" s="95">
        <f>'Orç. Pós Licitação'!H119</f>
        <v>0</v>
      </c>
      <c r="I123" s="95">
        <f>'Orç. Pós Licitação'!I119</f>
        <v>0</v>
      </c>
      <c r="J123" s="96"/>
      <c r="K123" s="97"/>
      <c r="L123" s="98">
        <f t="shared" si="19"/>
        <v>0</v>
      </c>
      <c r="M123" s="99">
        <f t="shared" si="20"/>
        <v>0</v>
      </c>
      <c r="N123" s="100">
        <f t="shared" si="21"/>
        <v>0</v>
      </c>
      <c r="O123" s="99">
        <f t="shared" si="22"/>
        <v>0</v>
      </c>
      <c r="P123" s="101">
        <f t="shared" si="23"/>
        <v>0</v>
      </c>
      <c r="Q123" s="102">
        <f t="shared" si="24"/>
        <v>0</v>
      </c>
    </row>
    <row r="124" spans="1:17" x14ac:dyDescent="0.2">
      <c r="A124" s="92" t="str">
        <f>Orçamento!A120</f>
        <v>4.12</v>
      </c>
      <c r="B124" s="39" t="str">
        <f>Orçamento!B120</f>
        <v>Sinapi</v>
      </c>
      <c r="C124" s="39">
        <f>Orçamento!C120</f>
        <v>0</v>
      </c>
      <c r="D124" s="93">
        <f>Orçamento!D120</f>
        <v>0</v>
      </c>
      <c r="E124" s="39">
        <f>Orçamento!E120</f>
        <v>0</v>
      </c>
      <c r="F124" s="94">
        <f>Orçamento!F120</f>
        <v>0</v>
      </c>
      <c r="G124" s="95">
        <f>'Orç. Pós Licitação'!G120</f>
        <v>0</v>
      </c>
      <c r="H124" s="95">
        <f>'Orç. Pós Licitação'!H120</f>
        <v>0</v>
      </c>
      <c r="I124" s="95">
        <f>'Orç. Pós Licitação'!I120</f>
        <v>0</v>
      </c>
      <c r="J124" s="96"/>
      <c r="K124" s="97"/>
      <c r="L124" s="98">
        <f t="shared" si="19"/>
        <v>0</v>
      </c>
      <c r="M124" s="99">
        <f t="shared" si="20"/>
        <v>0</v>
      </c>
      <c r="N124" s="100">
        <f t="shared" si="21"/>
        <v>0</v>
      </c>
      <c r="O124" s="99">
        <f t="shared" si="22"/>
        <v>0</v>
      </c>
      <c r="P124" s="101">
        <f t="shared" si="23"/>
        <v>0</v>
      </c>
      <c r="Q124" s="102">
        <f t="shared" si="24"/>
        <v>0</v>
      </c>
    </row>
    <row r="125" spans="1:17" x14ac:dyDescent="0.2">
      <c r="A125" s="92" t="str">
        <f>Orçamento!A121</f>
        <v>4.13</v>
      </c>
      <c r="B125" s="39" t="str">
        <f>Orçamento!B121</f>
        <v>Sinapi</v>
      </c>
      <c r="C125" s="39">
        <f>Orçamento!C121</f>
        <v>0</v>
      </c>
      <c r="D125" s="93">
        <f>Orçamento!D121</f>
        <v>0</v>
      </c>
      <c r="E125" s="39">
        <f>Orçamento!E121</f>
        <v>0</v>
      </c>
      <c r="F125" s="94">
        <f>Orçamento!F121</f>
        <v>0</v>
      </c>
      <c r="G125" s="95">
        <f>'Orç. Pós Licitação'!G121</f>
        <v>0</v>
      </c>
      <c r="H125" s="95">
        <f>'Orç. Pós Licitação'!H121</f>
        <v>0</v>
      </c>
      <c r="I125" s="95">
        <f>'Orç. Pós Licitação'!I121</f>
        <v>0</v>
      </c>
      <c r="J125" s="96"/>
      <c r="K125" s="97"/>
      <c r="L125" s="98">
        <f t="shared" si="19"/>
        <v>0</v>
      </c>
      <c r="M125" s="99">
        <f t="shared" si="20"/>
        <v>0</v>
      </c>
      <c r="N125" s="100">
        <f t="shared" si="21"/>
        <v>0</v>
      </c>
      <c r="O125" s="99">
        <f t="shared" si="22"/>
        <v>0</v>
      </c>
      <c r="P125" s="101">
        <f t="shared" si="23"/>
        <v>0</v>
      </c>
      <c r="Q125" s="102">
        <f t="shared" si="24"/>
        <v>0</v>
      </c>
    </row>
    <row r="126" spans="1:17" x14ac:dyDescent="0.2">
      <c r="A126" s="92" t="str">
        <f>Orçamento!A122</f>
        <v>4.14</v>
      </c>
      <c r="B126" s="39" t="str">
        <f>Orçamento!B122</f>
        <v>Sinapi</v>
      </c>
      <c r="C126" s="39">
        <f>Orçamento!C122</f>
        <v>0</v>
      </c>
      <c r="D126" s="93">
        <f>Orçamento!D122</f>
        <v>0</v>
      </c>
      <c r="E126" s="39">
        <f>Orçamento!E122</f>
        <v>0</v>
      </c>
      <c r="F126" s="94">
        <f>Orçamento!F122</f>
        <v>0</v>
      </c>
      <c r="G126" s="95">
        <f>'Orç. Pós Licitação'!G122</f>
        <v>0</v>
      </c>
      <c r="H126" s="95">
        <f>'Orç. Pós Licitação'!H122</f>
        <v>0</v>
      </c>
      <c r="I126" s="95">
        <f>'Orç. Pós Licitação'!I122</f>
        <v>0</v>
      </c>
      <c r="J126" s="96"/>
      <c r="K126" s="97"/>
      <c r="L126" s="98">
        <f t="shared" si="19"/>
        <v>0</v>
      </c>
      <c r="M126" s="99">
        <f t="shared" si="20"/>
        <v>0</v>
      </c>
      <c r="N126" s="100">
        <f t="shared" si="21"/>
        <v>0</v>
      </c>
      <c r="O126" s="99">
        <f t="shared" si="22"/>
        <v>0</v>
      </c>
      <c r="P126" s="101">
        <f t="shared" si="23"/>
        <v>0</v>
      </c>
      <c r="Q126" s="102">
        <f t="shared" si="24"/>
        <v>0</v>
      </c>
    </row>
    <row r="127" spans="1:17" x14ac:dyDescent="0.2">
      <c r="A127" s="92" t="str">
        <f>Orçamento!A123</f>
        <v>4.15</v>
      </c>
      <c r="B127" s="39" t="str">
        <f>Orçamento!B123</f>
        <v>Sinapi</v>
      </c>
      <c r="C127" s="39">
        <f>Orçamento!C123</f>
        <v>0</v>
      </c>
      <c r="D127" s="93">
        <f>Orçamento!D123</f>
        <v>0</v>
      </c>
      <c r="E127" s="39">
        <f>Orçamento!E123</f>
        <v>0</v>
      </c>
      <c r="F127" s="94">
        <f>Orçamento!F123</f>
        <v>0</v>
      </c>
      <c r="G127" s="95">
        <f>'Orç. Pós Licitação'!G123</f>
        <v>0</v>
      </c>
      <c r="H127" s="95">
        <f>'Orç. Pós Licitação'!H123</f>
        <v>0</v>
      </c>
      <c r="I127" s="95">
        <f>'Orç. Pós Licitação'!I123</f>
        <v>0</v>
      </c>
      <c r="J127" s="96"/>
      <c r="K127" s="97"/>
      <c r="L127" s="98">
        <f t="shared" si="19"/>
        <v>0</v>
      </c>
      <c r="M127" s="99">
        <f t="shared" si="20"/>
        <v>0</v>
      </c>
      <c r="N127" s="100">
        <f t="shared" si="21"/>
        <v>0</v>
      </c>
      <c r="O127" s="99">
        <f t="shared" si="22"/>
        <v>0</v>
      </c>
      <c r="P127" s="101">
        <f t="shared" si="23"/>
        <v>0</v>
      </c>
      <c r="Q127" s="102">
        <f t="shared" si="24"/>
        <v>0</v>
      </c>
    </row>
    <row r="128" spans="1:17" x14ac:dyDescent="0.2">
      <c r="A128" s="92" t="str">
        <f>Orçamento!A124</f>
        <v>4.16</v>
      </c>
      <c r="B128" s="39" t="str">
        <f>Orçamento!B124</f>
        <v>Sinapi</v>
      </c>
      <c r="C128" s="39">
        <f>Orçamento!C124</f>
        <v>0</v>
      </c>
      <c r="D128" s="93">
        <f>Orçamento!D124</f>
        <v>0</v>
      </c>
      <c r="E128" s="39">
        <f>Orçamento!E124</f>
        <v>0</v>
      </c>
      <c r="F128" s="94">
        <f>Orçamento!F124</f>
        <v>0</v>
      </c>
      <c r="G128" s="95">
        <f>'Orç. Pós Licitação'!G124</f>
        <v>0</v>
      </c>
      <c r="H128" s="95">
        <f>'Orç. Pós Licitação'!H124</f>
        <v>0</v>
      </c>
      <c r="I128" s="95">
        <f>'Orç. Pós Licitação'!I124</f>
        <v>0</v>
      </c>
      <c r="J128" s="96"/>
      <c r="K128" s="97"/>
      <c r="L128" s="98">
        <f t="shared" si="19"/>
        <v>0</v>
      </c>
      <c r="M128" s="99">
        <f t="shared" si="20"/>
        <v>0</v>
      </c>
      <c r="N128" s="100">
        <f t="shared" si="21"/>
        <v>0</v>
      </c>
      <c r="O128" s="99">
        <f t="shared" si="22"/>
        <v>0</v>
      </c>
      <c r="P128" s="101">
        <f t="shared" si="23"/>
        <v>0</v>
      </c>
      <c r="Q128" s="102">
        <f t="shared" si="24"/>
        <v>0</v>
      </c>
    </row>
    <row r="129" spans="1:17" x14ac:dyDescent="0.2">
      <c r="A129" s="92" t="str">
        <f>Orçamento!A125</f>
        <v>4.17</v>
      </c>
      <c r="B129" s="39" t="str">
        <f>Orçamento!B125</f>
        <v>Sinapi</v>
      </c>
      <c r="C129" s="39">
        <f>Orçamento!C125</f>
        <v>0</v>
      </c>
      <c r="D129" s="93">
        <f>Orçamento!D125</f>
        <v>0</v>
      </c>
      <c r="E129" s="39">
        <f>Orçamento!E125</f>
        <v>0</v>
      </c>
      <c r="F129" s="94">
        <f>Orçamento!F125</f>
        <v>0</v>
      </c>
      <c r="G129" s="95">
        <f>'Orç. Pós Licitação'!G125</f>
        <v>0</v>
      </c>
      <c r="H129" s="95">
        <f>'Orç. Pós Licitação'!H125</f>
        <v>0</v>
      </c>
      <c r="I129" s="95">
        <f>'Orç. Pós Licitação'!I125</f>
        <v>0</v>
      </c>
      <c r="J129" s="96"/>
      <c r="K129" s="97"/>
      <c r="L129" s="98">
        <f t="shared" si="19"/>
        <v>0</v>
      </c>
      <c r="M129" s="99">
        <f t="shared" si="20"/>
        <v>0</v>
      </c>
      <c r="N129" s="100">
        <f t="shared" si="21"/>
        <v>0</v>
      </c>
      <c r="O129" s="99">
        <f t="shared" si="22"/>
        <v>0</v>
      </c>
      <c r="P129" s="101">
        <f t="shared" si="23"/>
        <v>0</v>
      </c>
      <c r="Q129" s="102">
        <f t="shared" si="24"/>
        <v>0</v>
      </c>
    </row>
    <row r="130" spans="1:17" x14ac:dyDescent="0.2">
      <c r="A130" s="92" t="str">
        <f>Orçamento!A126</f>
        <v>4.18</v>
      </c>
      <c r="B130" s="39" t="str">
        <f>Orçamento!B126</f>
        <v>Sinapi</v>
      </c>
      <c r="C130" s="39">
        <f>Orçamento!C126</f>
        <v>0</v>
      </c>
      <c r="D130" s="93">
        <f>Orçamento!D126</f>
        <v>0</v>
      </c>
      <c r="E130" s="39">
        <f>Orçamento!E126</f>
        <v>0</v>
      </c>
      <c r="F130" s="94">
        <f>Orçamento!F126</f>
        <v>0</v>
      </c>
      <c r="G130" s="95">
        <f>'Orç. Pós Licitação'!G126</f>
        <v>0</v>
      </c>
      <c r="H130" s="95">
        <f>'Orç. Pós Licitação'!H126</f>
        <v>0</v>
      </c>
      <c r="I130" s="95">
        <f>'Orç. Pós Licitação'!I126</f>
        <v>0</v>
      </c>
      <c r="J130" s="96"/>
      <c r="K130" s="97"/>
      <c r="L130" s="98">
        <f t="shared" si="19"/>
        <v>0</v>
      </c>
      <c r="M130" s="99">
        <f t="shared" si="20"/>
        <v>0</v>
      </c>
      <c r="N130" s="100">
        <f t="shared" si="21"/>
        <v>0</v>
      </c>
      <c r="O130" s="99">
        <f t="shared" si="22"/>
        <v>0</v>
      </c>
      <c r="P130" s="101">
        <f t="shared" si="23"/>
        <v>0</v>
      </c>
      <c r="Q130" s="102">
        <f t="shared" si="24"/>
        <v>0</v>
      </c>
    </row>
    <row r="131" spans="1:17" x14ac:dyDescent="0.2">
      <c r="A131" s="92" t="str">
        <f>Orçamento!A127</f>
        <v>4.19</v>
      </c>
      <c r="B131" s="39" t="str">
        <f>Orçamento!B127</f>
        <v>Sinapi</v>
      </c>
      <c r="C131" s="39">
        <f>Orçamento!C127</f>
        <v>0</v>
      </c>
      <c r="D131" s="93">
        <f>Orçamento!D127</f>
        <v>0</v>
      </c>
      <c r="E131" s="39">
        <f>Orçamento!E127</f>
        <v>0</v>
      </c>
      <c r="F131" s="94">
        <f>Orçamento!F127</f>
        <v>0</v>
      </c>
      <c r="G131" s="95">
        <f>'Orç. Pós Licitação'!G127</f>
        <v>0</v>
      </c>
      <c r="H131" s="95">
        <f>'Orç. Pós Licitação'!H127</f>
        <v>0</v>
      </c>
      <c r="I131" s="95">
        <f>'Orç. Pós Licitação'!I127</f>
        <v>0</v>
      </c>
      <c r="J131" s="96"/>
      <c r="K131" s="97"/>
      <c r="L131" s="98">
        <f t="shared" si="19"/>
        <v>0</v>
      </c>
      <c r="M131" s="99">
        <f t="shared" si="20"/>
        <v>0</v>
      </c>
      <c r="N131" s="100">
        <f t="shared" si="21"/>
        <v>0</v>
      </c>
      <c r="O131" s="99">
        <f t="shared" si="22"/>
        <v>0</v>
      </c>
      <c r="P131" s="101">
        <f t="shared" si="23"/>
        <v>0</v>
      </c>
      <c r="Q131" s="102">
        <f t="shared" si="24"/>
        <v>0</v>
      </c>
    </row>
    <row r="132" spans="1:17" x14ac:dyDescent="0.2">
      <c r="A132" s="92" t="str">
        <f>Orçamento!A128</f>
        <v>4.20</v>
      </c>
      <c r="B132" s="39" t="str">
        <f>Orçamento!B128</f>
        <v>Sinapi</v>
      </c>
      <c r="C132" s="39">
        <f>Orçamento!C128</f>
        <v>0</v>
      </c>
      <c r="D132" s="93">
        <f>Orçamento!D128</f>
        <v>0</v>
      </c>
      <c r="E132" s="39">
        <f>Orçamento!E128</f>
        <v>0</v>
      </c>
      <c r="F132" s="94">
        <f>Orçamento!F128</f>
        <v>0</v>
      </c>
      <c r="G132" s="95">
        <f>'Orç. Pós Licitação'!G128</f>
        <v>0</v>
      </c>
      <c r="H132" s="95">
        <f>'Orç. Pós Licitação'!H128</f>
        <v>0</v>
      </c>
      <c r="I132" s="95">
        <f>'Orç. Pós Licitação'!I128</f>
        <v>0</v>
      </c>
      <c r="J132" s="96"/>
      <c r="K132" s="97"/>
      <c r="L132" s="98">
        <f t="shared" si="19"/>
        <v>0</v>
      </c>
      <c r="M132" s="99">
        <f t="shared" si="20"/>
        <v>0</v>
      </c>
      <c r="N132" s="100">
        <f t="shared" si="21"/>
        <v>0</v>
      </c>
      <c r="O132" s="99">
        <f t="shared" si="22"/>
        <v>0</v>
      </c>
      <c r="P132" s="101">
        <f t="shared" si="23"/>
        <v>0</v>
      </c>
      <c r="Q132" s="102">
        <f t="shared" si="24"/>
        <v>0</v>
      </c>
    </row>
    <row r="133" spans="1:17" x14ac:dyDescent="0.2">
      <c r="A133" s="92" t="str">
        <f>Orçamento!A129</f>
        <v>4.21</v>
      </c>
      <c r="B133" s="39" t="str">
        <f>Orçamento!B129</f>
        <v>Sinapi</v>
      </c>
      <c r="C133" s="39">
        <f>Orçamento!C129</f>
        <v>0</v>
      </c>
      <c r="D133" s="93">
        <f>Orçamento!D129</f>
        <v>0</v>
      </c>
      <c r="E133" s="39">
        <f>Orçamento!E129</f>
        <v>0</v>
      </c>
      <c r="F133" s="94">
        <f>Orçamento!F129</f>
        <v>0</v>
      </c>
      <c r="G133" s="95">
        <f>'Orç. Pós Licitação'!G129</f>
        <v>0</v>
      </c>
      <c r="H133" s="95">
        <f>'Orç. Pós Licitação'!H129</f>
        <v>0</v>
      </c>
      <c r="I133" s="95">
        <f>'Orç. Pós Licitação'!I129</f>
        <v>0</v>
      </c>
      <c r="J133" s="96"/>
      <c r="K133" s="97"/>
      <c r="L133" s="98">
        <f t="shared" si="19"/>
        <v>0</v>
      </c>
      <c r="M133" s="99">
        <f t="shared" si="20"/>
        <v>0</v>
      </c>
      <c r="N133" s="100">
        <f t="shared" si="21"/>
        <v>0</v>
      </c>
      <c r="O133" s="99">
        <f t="shared" si="22"/>
        <v>0</v>
      </c>
      <c r="P133" s="101">
        <f t="shared" si="23"/>
        <v>0</v>
      </c>
      <c r="Q133" s="102">
        <f t="shared" si="24"/>
        <v>0</v>
      </c>
    </row>
    <row r="134" spans="1:17" x14ac:dyDescent="0.2">
      <c r="A134" s="92" t="str">
        <f>Orçamento!A130</f>
        <v>4.22</v>
      </c>
      <c r="B134" s="39" t="str">
        <f>Orçamento!B130</f>
        <v>Sinapi</v>
      </c>
      <c r="C134" s="39">
        <f>Orçamento!C130</f>
        <v>0</v>
      </c>
      <c r="D134" s="93">
        <f>Orçamento!D130</f>
        <v>0</v>
      </c>
      <c r="E134" s="39">
        <f>Orçamento!E130</f>
        <v>0</v>
      </c>
      <c r="F134" s="94">
        <f>Orçamento!F130</f>
        <v>0</v>
      </c>
      <c r="G134" s="95">
        <f>'Orç. Pós Licitação'!G130</f>
        <v>0</v>
      </c>
      <c r="H134" s="95">
        <f>'Orç. Pós Licitação'!H130</f>
        <v>0</v>
      </c>
      <c r="I134" s="95">
        <f>'Orç. Pós Licitação'!I130</f>
        <v>0</v>
      </c>
      <c r="J134" s="96"/>
      <c r="K134" s="97"/>
      <c r="L134" s="98">
        <f t="shared" si="19"/>
        <v>0</v>
      </c>
      <c r="M134" s="99">
        <f t="shared" si="20"/>
        <v>0</v>
      </c>
      <c r="N134" s="100">
        <f t="shared" si="21"/>
        <v>0</v>
      </c>
      <c r="O134" s="99">
        <f t="shared" si="22"/>
        <v>0</v>
      </c>
      <c r="P134" s="101">
        <f t="shared" si="23"/>
        <v>0</v>
      </c>
      <c r="Q134" s="102">
        <f t="shared" si="24"/>
        <v>0</v>
      </c>
    </row>
    <row r="135" spans="1:17" x14ac:dyDescent="0.2">
      <c r="A135" s="92" t="str">
        <f>Orçamento!A131</f>
        <v>4.23</v>
      </c>
      <c r="B135" s="39" t="str">
        <f>Orçamento!B131</f>
        <v>Sinapi</v>
      </c>
      <c r="C135" s="39">
        <f>Orçamento!C131</f>
        <v>0</v>
      </c>
      <c r="D135" s="93">
        <f>Orçamento!D131</f>
        <v>0</v>
      </c>
      <c r="E135" s="39">
        <f>Orçamento!E131</f>
        <v>0</v>
      </c>
      <c r="F135" s="94">
        <f>Orçamento!F131</f>
        <v>0</v>
      </c>
      <c r="G135" s="95">
        <f>'Orç. Pós Licitação'!G131</f>
        <v>0</v>
      </c>
      <c r="H135" s="95">
        <f>'Orç. Pós Licitação'!H131</f>
        <v>0</v>
      </c>
      <c r="I135" s="95">
        <f>'Orç. Pós Licitação'!I131</f>
        <v>0</v>
      </c>
      <c r="J135" s="96"/>
      <c r="K135" s="97"/>
      <c r="L135" s="98">
        <f t="shared" si="19"/>
        <v>0</v>
      </c>
      <c r="M135" s="99">
        <f t="shared" si="20"/>
        <v>0</v>
      </c>
      <c r="N135" s="100">
        <f t="shared" si="21"/>
        <v>0</v>
      </c>
      <c r="O135" s="99">
        <f t="shared" si="22"/>
        <v>0</v>
      </c>
      <c r="P135" s="101">
        <f t="shared" si="23"/>
        <v>0</v>
      </c>
      <c r="Q135" s="102">
        <f t="shared" si="24"/>
        <v>0</v>
      </c>
    </row>
    <row r="136" spans="1:17" x14ac:dyDescent="0.2">
      <c r="A136" s="92" t="str">
        <f>Orçamento!A132</f>
        <v>4.24</v>
      </c>
      <c r="B136" s="39" t="str">
        <f>Orçamento!B132</f>
        <v>Sinapi</v>
      </c>
      <c r="C136" s="39">
        <f>Orçamento!C132</f>
        <v>0</v>
      </c>
      <c r="D136" s="93">
        <f>Orçamento!D132</f>
        <v>0</v>
      </c>
      <c r="E136" s="39">
        <f>Orçamento!E132</f>
        <v>0</v>
      </c>
      <c r="F136" s="94">
        <f>Orçamento!F132</f>
        <v>0</v>
      </c>
      <c r="G136" s="95">
        <f>'Orç. Pós Licitação'!G132</f>
        <v>0</v>
      </c>
      <c r="H136" s="95">
        <f>'Orç. Pós Licitação'!H132</f>
        <v>0</v>
      </c>
      <c r="I136" s="95">
        <f>'Orç. Pós Licitação'!I132</f>
        <v>0</v>
      </c>
      <c r="J136" s="96"/>
      <c r="K136" s="97"/>
      <c r="L136" s="98">
        <f t="shared" si="19"/>
        <v>0</v>
      </c>
      <c r="M136" s="99">
        <f t="shared" si="20"/>
        <v>0</v>
      </c>
      <c r="N136" s="100">
        <f t="shared" si="21"/>
        <v>0</v>
      </c>
      <c r="O136" s="99">
        <f t="shared" si="22"/>
        <v>0</v>
      </c>
      <c r="P136" s="101">
        <f t="shared" si="23"/>
        <v>0</v>
      </c>
      <c r="Q136" s="102">
        <f t="shared" si="24"/>
        <v>0</v>
      </c>
    </row>
    <row r="137" spans="1:17" x14ac:dyDescent="0.2">
      <c r="A137" s="92" t="str">
        <f>Orçamento!A133</f>
        <v>4.25</v>
      </c>
      <c r="B137" s="39" t="str">
        <f>Orçamento!B133</f>
        <v>Sinapi</v>
      </c>
      <c r="C137" s="39">
        <f>Orçamento!C133</f>
        <v>0</v>
      </c>
      <c r="D137" s="93">
        <f>Orçamento!D133</f>
        <v>0</v>
      </c>
      <c r="E137" s="39">
        <f>Orçamento!E133</f>
        <v>0</v>
      </c>
      <c r="F137" s="94">
        <f>Orçamento!F133</f>
        <v>0</v>
      </c>
      <c r="G137" s="95">
        <f>'Orç. Pós Licitação'!G133</f>
        <v>0</v>
      </c>
      <c r="H137" s="95">
        <f>'Orç. Pós Licitação'!H133</f>
        <v>0</v>
      </c>
      <c r="I137" s="95">
        <f>'Orç. Pós Licitação'!I133</f>
        <v>0</v>
      </c>
      <c r="J137" s="96"/>
      <c r="K137" s="97"/>
      <c r="L137" s="98">
        <f t="shared" si="19"/>
        <v>0</v>
      </c>
      <c r="M137" s="99">
        <f t="shared" si="20"/>
        <v>0</v>
      </c>
      <c r="N137" s="100">
        <f t="shared" si="21"/>
        <v>0</v>
      </c>
      <c r="O137" s="99">
        <f t="shared" si="22"/>
        <v>0</v>
      </c>
      <c r="P137" s="101">
        <f t="shared" si="23"/>
        <v>0</v>
      </c>
      <c r="Q137" s="102">
        <f t="shared" si="24"/>
        <v>0</v>
      </c>
    </row>
    <row r="138" spans="1:17" x14ac:dyDescent="0.2">
      <c r="A138" s="92" t="str">
        <f>Orçamento!A134</f>
        <v>4.26</v>
      </c>
      <c r="B138" s="39" t="str">
        <f>Orçamento!B134</f>
        <v>Sinapi</v>
      </c>
      <c r="C138" s="39">
        <f>Orçamento!C134</f>
        <v>0</v>
      </c>
      <c r="D138" s="93">
        <f>Orçamento!D134</f>
        <v>0</v>
      </c>
      <c r="E138" s="39">
        <f>Orçamento!E134</f>
        <v>0</v>
      </c>
      <c r="F138" s="94">
        <f>Orçamento!F134</f>
        <v>0</v>
      </c>
      <c r="G138" s="95">
        <f>'Orç. Pós Licitação'!G134</f>
        <v>0</v>
      </c>
      <c r="H138" s="95">
        <f>'Orç. Pós Licitação'!H134</f>
        <v>0</v>
      </c>
      <c r="I138" s="95">
        <f>'Orç. Pós Licitação'!I134</f>
        <v>0</v>
      </c>
      <c r="J138" s="96"/>
      <c r="K138" s="97"/>
      <c r="L138" s="98">
        <f t="shared" si="19"/>
        <v>0</v>
      </c>
      <c r="M138" s="99">
        <f t="shared" si="20"/>
        <v>0</v>
      </c>
      <c r="N138" s="100">
        <f t="shared" si="21"/>
        <v>0</v>
      </c>
      <c r="O138" s="99">
        <f t="shared" si="22"/>
        <v>0</v>
      </c>
      <c r="P138" s="101">
        <f t="shared" si="23"/>
        <v>0</v>
      </c>
      <c r="Q138" s="102">
        <f t="shared" si="24"/>
        <v>0</v>
      </c>
    </row>
    <row r="139" spans="1:17" x14ac:dyDescent="0.2">
      <c r="A139" s="92" t="str">
        <f>Orçamento!A135</f>
        <v>4.27</v>
      </c>
      <c r="B139" s="39" t="str">
        <f>Orçamento!B135</f>
        <v>Sinapi</v>
      </c>
      <c r="C139" s="39">
        <f>Orçamento!C135</f>
        <v>0</v>
      </c>
      <c r="D139" s="93">
        <f>Orçamento!D135</f>
        <v>0</v>
      </c>
      <c r="E139" s="39">
        <f>Orçamento!E135</f>
        <v>0</v>
      </c>
      <c r="F139" s="94">
        <f>Orçamento!F135</f>
        <v>0</v>
      </c>
      <c r="G139" s="95">
        <f>'Orç. Pós Licitação'!G135</f>
        <v>0</v>
      </c>
      <c r="H139" s="95">
        <f>'Orç. Pós Licitação'!H135</f>
        <v>0</v>
      </c>
      <c r="I139" s="95">
        <f>'Orç. Pós Licitação'!I135</f>
        <v>0</v>
      </c>
      <c r="J139" s="96"/>
      <c r="K139" s="97"/>
      <c r="L139" s="98">
        <f t="shared" si="19"/>
        <v>0</v>
      </c>
      <c r="M139" s="99">
        <f t="shared" si="20"/>
        <v>0</v>
      </c>
      <c r="N139" s="100">
        <f t="shared" si="21"/>
        <v>0</v>
      </c>
      <c r="O139" s="99">
        <f t="shared" si="22"/>
        <v>0</v>
      </c>
      <c r="P139" s="101">
        <f t="shared" si="23"/>
        <v>0</v>
      </c>
      <c r="Q139" s="102">
        <f t="shared" si="24"/>
        <v>0</v>
      </c>
    </row>
    <row r="140" spans="1:17" x14ac:dyDescent="0.2">
      <c r="A140" s="92" t="str">
        <f>Orçamento!A136</f>
        <v>4.28</v>
      </c>
      <c r="B140" s="39" t="str">
        <f>Orçamento!B136</f>
        <v>Sinapi</v>
      </c>
      <c r="C140" s="39">
        <f>Orçamento!C136</f>
        <v>0</v>
      </c>
      <c r="D140" s="93">
        <f>Orçamento!D136</f>
        <v>0</v>
      </c>
      <c r="E140" s="39">
        <f>Orçamento!E136</f>
        <v>0</v>
      </c>
      <c r="F140" s="94">
        <f>Orçamento!F136</f>
        <v>0</v>
      </c>
      <c r="G140" s="95">
        <f>'Orç. Pós Licitação'!G136</f>
        <v>0</v>
      </c>
      <c r="H140" s="95">
        <f>'Orç. Pós Licitação'!H136</f>
        <v>0</v>
      </c>
      <c r="I140" s="95">
        <f>'Orç. Pós Licitação'!I136</f>
        <v>0</v>
      </c>
      <c r="J140" s="96"/>
      <c r="K140" s="97"/>
      <c r="L140" s="98">
        <f t="shared" si="19"/>
        <v>0</v>
      </c>
      <c r="M140" s="99">
        <f t="shared" si="20"/>
        <v>0</v>
      </c>
      <c r="N140" s="100">
        <f t="shared" si="21"/>
        <v>0</v>
      </c>
      <c r="O140" s="99">
        <f t="shared" si="22"/>
        <v>0</v>
      </c>
      <c r="P140" s="101">
        <f t="shared" si="23"/>
        <v>0</v>
      </c>
      <c r="Q140" s="102">
        <f t="shared" si="24"/>
        <v>0</v>
      </c>
    </row>
    <row r="141" spans="1:17" x14ac:dyDescent="0.2">
      <c r="A141" s="92" t="str">
        <f>Orçamento!A137</f>
        <v>4.29</v>
      </c>
      <c r="B141" s="39" t="str">
        <f>Orçamento!B137</f>
        <v>Sinapi</v>
      </c>
      <c r="C141" s="39">
        <f>Orçamento!C137</f>
        <v>0</v>
      </c>
      <c r="D141" s="93">
        <f>Orçamento!D137</f>
        <v>0</v>
      </c>
      <c r="E141" s="39">
        <f>Orçamento!E137</f>
        <v>0</v>
      </c>
      <c r="F141" s="94">
        <f>Orçamento!F137</f>
        <v>0</v>
      </c>
      <c r="G141" s="95">
        <f>'Orç. Pós Licitação'!G137</f>
        <v>0</v>
      </c>
      <c r="H141" s="95">
        <f>'Orç. Pós Licitação'!H137</f>
        <v>0</v>
      </c>
      <c r="I141" s="95">
        <f>'Orç. Pós Licitação'!I137</f>
        <v>0</v>
      </c>
      <c r="J141" s="96"/>
      <c r="K141" s="97"/>
      <c r="L141" s="98">
        <f t="shared" si="19"/>
        <v>0</v>
      </c>
      <c r="M141" s="99">
        <f t="shared" si="20"/>
        <v>0</v>
      </c>
      <c r="N141" s="100">
        <f t="shared" si="21"/>
        <v>0</v>
      </c>
      <c r="O141" s="99">
        <f t="shared" si="22"/>
        <v>0</v>
      </c>
      <c r="P141" s="101">
        <f t="shared" si="23"/>
        <v>0</v>
      </c>
      <c r="Q141" s="102">
        <f t="shared" si="24"/>
        <v>0</v>
      </c>
    </row>
    <row r="142" spans="1:17" x14ac:dyDescent="0.2">
      <c r="A142" s="92" t="str">
        <f>Orçamento!A138</f>
        <v>4.30</v>
      </c>
      <c r="B142" s="39" t="str">
        <f>Orçamento!B138</f>
        <v>Sinapi</v>
      </c>
      <c r="C142" s="39">
        <f>Orçamento!C138</f>
        <v>0</v>
      </c>
      <c r="D142" s="93">
        <f>Orçamento!D138</f>
        <v>0</v>
      </c>
      <c r="E142" s="39">
        <f>Orçamento!E138</f>
        <v>0</v>
      </c>
      <c r="F142" s="94">
        <f>Orçamento!F138</f>
        <v>0</v>
      </c>
      <c r="G142" s="95">
        <f>'Orç. Pós Licitação'!G138</f>
        <v>0</v>
      </c>
      <c r="H142" s="95">
        <f>'Orç. Pós Licitação'!H138</f>
        <v>0</v>
      </c>
      <c r="I142" s="95">
        <f>'Orç. Pós Licitação'!I138</f>
        <v>0</v>
      </c>
      <c r="J142" s="96"/>
      <c r="K142" s="97"/>
      <c r="L142" s="98">
        <f t="shared" si="19"/>
        <v>0</v>
      </c>
      <c r="M142" s="99">
        <f t="shared" si="20"/>
        <v>0</v>
      </c>
      <c r="N142" s="100">
        <f t="shared" si="21"/>
        <v>0</v>
      </c>
      <c r="O142" s="99">
        <f t="shared" si="22"/>
        <v>0</v>
      </c>
      <c r="P142" s="101">
        <f t="shared" si="23"/>
        <v>0</v>
      </c>
      <c r="Q142" s="102">
        <f t="shared" si="24"/>
        <v>0</v>
      </c>
    </row>
    <row r="143" spans="1:17" s="2" customFormat="1" ht="15.75" x14ac:dyDescent="0.25">
      <c r="A143" s="449"/>
      <c r="B143" s="434"/>
      <c r="C143" s="434"/>
      <c r="D143" s="435"/>
      <c r="E143" s="430" t="s">
        <v>1116</v>
      </c>
      <c r="F143" s="434"/>
      <c r="G143" s="434"/>
      <c r="H143" s="436"/>
      <c r="I143" s="437">
        <f>SUM(I113:I142)</f>
        <v>4008.67</v>
      </c>
      <c r="J143" s="438"/>
      <c r="K143" s="438"/>
      <c r="L143" s="438"/>
      <c r="M143" s="437">
        <f>SUM(M113:M142)</f>
        <v>0</v>
      </c>
      <c r="N143" s="437">
        <f>SUM(N113:N142)</f>
        <v>0</v>
      </c>
      <c r="O143" s="437">
        <f>SUM(O113:O142)</f>
        <v>0</v>
      </c>
      <c r="P143" s="439"/>
      <c r="Q143" s="450">
        <f>SUM(Q113:Q142)</f>
        <v>4008.67</v>
      </c>
    </row>
    <row r="144" spans="1:17" s="3" customFormat="1" ht="15.75" x14ac:dyDescent="0.25">
      <c r="A144" s="451" t="str">
        <f>Orçamento!A139</f>
        <v>5.0</v>
      </c>
      <c r="B144" s="427"/>
      <c r="C144" s="427"/>
      <c r="D144" s="428" t="str">
        <f>Orçamento!D139</f>
        <v>ABRIGO DO QUADRO DE COMANDO - ALVENARIA</v>
      </c>
      <c r="E144" s="427"/>
      <c r="F144" s="427"/>
      <c r="G144" s="429"/>
      <c r="H144" s="430"/>
      <c r="I144" s="430"/>
      <c r="J144" s="431"/>
      <c r="K144" s="431"/>
      <c r="L144" s="431"/>
      <c r="M144" s="432"/>
      <c r="N144" s="433">
        <f>N175/I175</f>
        <v>0</v>
      </c>
      <c r="O144" s="433">
        <f>O175/I175</f>
        <v>0</v>
      </c>
      <c r="P144" s="433"/>
      <c r="Q144" s="452">
        <f>Q175/I175</f>
        <v>1</v>
      </c>
    </row>
    <row r="145" spans="1:17" ht="28.5" x14ac:dyDescent="0.2">
      <c r="A145" s="92" t="str">
        <f>Orçamento!A140</f>
        <v>5.1</v>
      </c>
      <c r="B145" s="39" t="str">
        <f>Orçamento!B140</f>
        <v>Sinapi</v>
      </c>
      <c r="C145" s="39">
        <f>Orçamento!C140</f>
        <v>101162</v>
      </c>
      <c r="D145" s="93" t="str">
        <f>Orçamento!D140</f>
        <v>Alvenaria de vedação com elemento vazado de cerâmica (cobogó) de 9x17x17cm e argamassa de assentamento com preparo em betoneira</v>
      </c>
      <c r="E145" s="39" t="str">
        <f>Orçamento!E140</f>
        <v>M2</v>
      </c>
      <c r="F145" s="94">
        <f>Orçamento!F140</f>
        <v>0.54</v>
      </c>
      <c r="G145" s="95">
        <f>'Orç. Pós Licitação'!G140</f>
        <v>161.6</v>
      </c>
      <c r="H145" s="95">
        <f>'Orç. Pós Licitação'!H140</f>
        <v>200.38</v>
      </c>
      <c r="I145" s="95">
        <f>'Orç. Pós Licitação'!I140</f>
        <v>108.21</v>
      </c>
      <c r="J145" s="96"/>
      <c r="K145" s="97"/>
      <c r="L145" s="98">
        <f>J145+K145</f>
        <v>0</v>
      </c>
      <c r="M145" s="99">
        <f>ROUND(H145*J145,2)</f>
        <v>0</v>
      </c>
      <c r="N145" s="100">
        <f>ROUND(H145*K145,2)</f>
        <v>0</v>
      </c>
      <c r="O145" s="99">
        <f>ROUND(H145*L145,2)</f>
        <v>0</v>
      </c>
      <c r="P145" s="101">
        <f>F145-L145</f>
        <v>0.54</v>
      </c>
      <c r="Q145" s="102">
        <f>I145-O145</f>
        <v>108.21</v>
      </c>
    </row>
    <row r="146" spans="1:17" ht="28.5" x14ac:dyDescent="0.2">
      <c r="A146" s="92" t="str">
        <f>Orçamento!A141</f>
        <v>5.2</v>
      </c>
      <c r="B146" s="39" t="str">
        <f>Orçamento!B141</f>
        <v>Sinapi</v>
      </c>
      <c r="C146" s="39">
        <f>Orçamento!C141</f>
        <v>87525</v>
      </c>
      <c r="D146" s="93" t="str">
        <f>Orçamento!D141</f>
        <v>Alvenaria de vedação de bloco cerâmico furado, espessura de 14cm, bloco deitado</v>
      </c>
      <c r="E146" s="39" t="str">
        <f>Orçamento!E141</f>
        <v>M2</v>
      </c>
      <c r="F146" s="94">
        <f>Orçamento!F141</f>
        <v>21</v>
      </c>
      <c r="G146" s="95">
        <f>'Orç. Pós Licitação'!G141</f>
        <v>154</v>
      </c>
      <c r="H146" s="95">
        <f>'Orç. Pós Licitação'!H141</f>
        <v>190.96</v>
      </c>
      <c r="I146" s="95">
        <f>'Orç. Pós Licitação'!I141</f>
        <v>4010.16</v>
      </c>
      <c r="J146" s="96"/>
      <c r="K146" s="97"/>
      <c r="L146" s="98">
        <f t="shared" ref="L146:L174" si="25">J146+K146</f>
        <v>0</v>
      </c>
      <c r="M146" s="99">
        <f t="shared" ref="M146:M174" si="26">ROUND(H146*J146,2)</f>
        <v>0</v>
      </c>
      <c r="N146" s="100">
        <f t="shared" ref="N146:N174" si="27">ROUND(H146*K146,2)</f>
        <v>0</v>
      </c>
      <c r="O146" s="99">
        <f t="shared" ref="O146:O174" si="28">ROUND(H146*L146,2)</f>
        <v>0</v>
      </c>
      <c r="P146" s="101">
        <f t="shared" ref="P146:P174" si="29">F146-L146</f>
        <v>21</v>
      </c>
      <c r="Q146" s="102">
        <f t="shared" ref="Q146:Q174" si="30">I146-O146</f>
        <v>4010.16</v>
      </c>
    </row>
    <row r="147" spans="1:17" x14ac:dyDescent="0.2">
      <c r="A147" s="92" t="str">
        <f>Orçamento!A142</f>
        <v>5.3</v>
      </c>
      <c r="B147" s="39" t="str">
        <f>Orçamento!B142</f>
        <v>Sinapi</v>
      </c>
      <c r="C147" s="39">
        <f>Orçamento!C142</f>
        <v>0</v>
      </c>
      <c r="D147" s="93">
        <f>Orçamento!D142</f>
        <v>0</v>
      </c>
      <c r="E147" s="39">
        <f>Orçamento!E142</f>
        <v>0</v>
      </c>
      <c r="F147" s="94">
        <f>Orçamento!F142</f>
        <v>0</v>
      </c>
      <c r="G147" s="95">
        <f>'Orç. Pós Licitação'!G142</f>
        <v>0</v>
      </c>
      <c r="H147" s="95">
        <f>'Orç. Pós Licitação'!H142</f>
        <v>0</v>
      </c>
      <c r="I147" s="95">
        <f>'Orç. Pós Licitação'!I142</f>
        <v>0</v>
      </c>
      <c r="J147" s="96"/>
      <c r="K147" s="97"/>
      <c r="L147" s="98">
        <f t="shared" si="25"/>
        <v>0</v>
      </c>
      <c r="M147" s="99">
        <f t="shared" si="26"/>
        <v>0</v>
      </c>
      <c r="N147" s="100">
        <f t="shared" si="27"/>
        <v>0</v>
      </c>
      <c r="O147" s="99">
        <f t="shared" si="28"/>
        <v>0</v>
      </c>
      <c r="P147" s="101">
        <f t="shared" si="29"/>
        <v>0</v>
      </c>
      <c r="Q147" s="102">
        <f t="shared" si="30"/>
        <v>0</v>
      </c>
    </row>
    <row r="148" spans="1:17" x14ac:dyDescent="0.2">
      <c r="A148" s="92" t="str">
        <f>Orçamento!A143</f>
        <v>5.4</v>
      </c>
      <c r="B148" s="39" t="str">
        <f>Orçamento!B143</f>
        <v>Sinapi</v>
      </c>
      <c r="C148" s="39">
        <f>Orçamento!C143</f>
        <v>0</v>
      </c>
      <c r="D148" s="93">
        <f>Orçamento!D143</f>
        <v>0</v>
      </c>
      <c r="E148" s="39">
        <f>Orçamento!E143</f>
        <v>0</v>
      </c>
      <c r="F148" s="94">
        <f>Orçamento!F143</f>
        <v>0</v>
      </c>
      <c r="G148" s="95">
        <f>'Orç. Pós Licitação'!G143</f>
        <v>0</v>
      </c>
      <c r="H148" s="95">
        <f>'Orç. Pós Licitação'!H143</f>
        <v>0</v>
      </c>
      <c r="I148" s="95">
        <f>'Orç. Pós Licitação'!I143</f>
        <v>0</v>
      </c>
      <c r="J148" s="96"/>
      <c r="K148" s="97"/>
      <c r="L148" s="98">
        <f t="shared" si="25"/>
        <v>0</v>
      </c>
      <c r="M148" s="99">
        <f t="shared" si="26"/>
        <v>0</v>
      </c>
      <c r="N148" s="100">
        <f t="shared" si="27"/>
        <v>0</v>
      </c>
      <c r="O148" s="99">
        <f t="shared" si="28"/>
        <v>0</v>
      </c>
      <c r="P148" s="101">
        <f t="shared" si="29"/>
        <v>0</v>
      </c>
      <c r="Q148" s="102">
        <f t="shared" si="30"/>
        <v>0</v>
      </c>
    </row>
    <row r="149" spans="1:17" x14ac:dyDescent="0.2">
      <c r="A149" s="92" t="str">
        <f>Orçamento!A144</f>
        <v>5.5</v>
      </c>
      <c r="B149" s="39" t="str">
        <f>Orçamento!B144</f>
        <v>Sinapi</v>
      </c>
      <c r="C149" s="39">
        <f>Orçamento!C144</f>
        <v>0</v>
      </c>
      <c r="D149" s="93">
        <f>Orçamento!D144</f>
        <v>0</v>
      </c>
      <c r="E149" s="39">
        <f>Orçamento!E144</f>
        <v>0</v>
      </c>
      <c r="F149" s="94">
        <f>Orçamento!F144</f>
        <v>0</v>
      </c>
      <c r="G149" s="95">
        <f>'Orç. Pós Licitação'!G144</f>
        <v>0</v>
      </c>
      <c r="H149" s="95">
        <f>'Orç. Pós Licitação'!H144</f>
        <v>0</v>
      </c>
      <c r="I149" s="95">
        <f>'Orç. Pós Licitação'!I144</f>
        <v>0</v>
      </c>
      <c r="J149" s="96"/>
      <c r="K149" s="97"/>
      <c r="L149" s="98">
        <f t="shared" si="25"/>
        <v>0</v>
      </c>
      <c r="M149" s="99">
        <f t="shared" si="26"/>
        <v>0</v>
      </c>
      <c r="N149" s="100">
        <f t="shared" si="27"/>
        <v>0</v>
      </c>
      <c r="O149" s="99">
        <f t="shared" si="28"/>
        <v>0</v>
      </c>
      <c r="P149" s="101">
        <f t="shared" si="29"/>
        <v>0</v>
      </c>
      <c r="Q149" s="102">
        <f t="shared" si="30"/>
        <v>0</v>
      </c>
    </row>
    <row r="150" spans="1:17" x14ac:dyDescent="0.2">
      <c r="A150" s="92" t="str">
        <f>Orçamento!A145</f>
        <v>5.6</v>
      </c>
      <c r="B150" s="39" t="str">
        <f>Orçamento!B145</f>
        <v>Sinapi</v>
      </c>
      <c r="C150" s="39">
        <f>Orçamento!C145</f>
        <v>0</v>
      </c>
      <c r="D150" s="93">
        <f>Orçamento!D145</f>
        <v>0</v>
      </c>
      <c r="E150" s="39">
        <f>Orçamento!E145</f>
        <v>0</v>
      </c>
      <c r="F150" s="94">
        <f>Orçamento!F145</f>
        <v>0</v>
      </c>
      <c r="G150" s="95">
        <f>'Orç. Pós Licitação'!G145</f>
        <v>0</v>
      </c>
      <c r="H150" s="95">
        <f>'Orç. Pós Licitação'!H145</f>
        <v>0</v>
      </c>
      <c r="I150" s="95">
        <f>'Orç. Pós Licitação'!I145</f>
        <v>0</v>
      </c>
      <c r="J150" s="96"/>
      <c r="K150" s="97"/>
      <c r="L150" s="98">
        <f t="shared" si="25"/>
        <v>0</v>
      </c>
      <c r="M150" s="99">
        <f t="shared" si="26"/>
        <v>0</v>
      </c>
      <c r="N150" s="100">
        <f t="shared" si="27"/>
        <v>0</v>
      </c>
      <c r="O150" s="99">
        <f t="shared" si="28"/>
        <v>0</v>
      </c>
      <c r="P150" s="101">
        <f t="shared" si="29"/>
        <v>0</v>
      </c>
      <c r="Q150" s="102">
        <f t="shared" si="30"/>
        <v>0</v>
      </c>
    </row>
    <row r="151" spans="1:17" x14ac:dyDescent="0.2">
      <c r="A151" s="92" t="str">
        <f>Orçamento!A146</f>
        <v>5.7</v>
      </c>
      <c r="B151" s="39" t="str">
        <f>Orçamento!B146</f>
        <v>Sinapi</v>
      </c>
      <c r="C151" s="39">
        <f>Orçamento!C146</f>
        <v>0</v>
      </c>
      <c r="D151" s="93">
        <f>Orçamento!D146</f>
        <v>0</v>
      </c>
      <c r="E151" s="39">
        <f>Orçamento!E146</f>
        <v>0</v>
      </c>
      <c r="F151" s="94">
        <f>Orçamento!F146</f>
        <v>0</v>
      </c>
      <c r="G151" s="95">
        <f>'Orç. Pós Licitação'!G146</f>
        <v>0</v>
      </c>
      <c r="H151" s="95">
        <f>'Orç. Pós Licitação'!H146</f>
        <v>0</v>
      </c>
      <c r="I151" s="95">
        <f>'Orç. Pós Licitação'!I146</f>
        <v>0</v>
      </c>
      <c r="J151" s="96"/>
      <c r="K151" s="97"/>
      <c r="L151" s="98">
        <f t="shared" si="25"/>
        <v>0</v>
      </c>
      <c r="M151" s="99">
        <f t="shared" si="26"/>
        <v>0</v>
      </c>
      <c r="N151" s="100">
        <f t="shared" si="27"/>
        <v>0</v>
      </c>
      <c r="O151" s="99">
        <f t="shared" si="28"/>
        <v>0</v>
      </c>
      <c r="P151" s="101">
        <f t="shared" si="29"/>
        <v>0</v>
      </c>
      <c r="Q151" s="102">
        <f t="shared" si="30"/>
        <v>0</v>
      </c>
    </row>
    <row r="152" spans="1:17" x14ac:dyDescent="0.2">
      <c r="A152" s="92" t="str">
        <f>Orçamento!A147</f>
        <v>5.8</v>
      </c>
      <c r="B152" s="39" t="str">
        <f>Orçamento!B147</f>
        <v>Sinapi</v>
      </c>
      <c r="C152" s="39">
        <f>Orçamento!C147</f>
        <v>0</v>
      </c>
      <c r="D152" s="93">
        <f>Orçamento!D147</f>
        <v>0</v>
      </c>
      <c r="E152" s="39">
        <f>Orçamento!E147</f>
        <v>0</v>
      </c>
      <c r="F152" s="94">
        <f>Orçamento!F147</f>
        <v>0</v>
      </c>
      <c r="G152" s="95">
        <f>'Orç. Pós Licitação'!G147</f>
        <v>0</v>
      </c>
      <c r="H152" s="95">
        <f>'Orç. Pós Licitação'!H147</f>
        <v>0</v>
      </c>
      <c r="I152" s="95">
        <f>'Orç. Pós Licitação'!I147</f>
        <v>0</v>
      </c>
      <c r="J152" s="96"/>
      <c r="K152" s="97"/>
      <c r="L152" s="98">
        <f t="shared" si="25"/>
        <v>0</v>
      </c>
      <c r="M152" s="99">
        <f t="shared" si="26"/>
        <v>0</v>
      </c>
      <c r="N152" s="100">
        <f t="shared" si="27"/>
        <v>0</v>
      </c>
      <c r="O152" s="99">
        <f t="shared" si="28"/>
        <v>0</v>
      </c>
      <c r="P152" s="101">
        <f t="shared" si="29"/>
        <v>0</v>
      </c>
      <c r="Q152" s="102">
        <f t="shared" si="30"/>
        <v>0</v>
      </c>
    </row>
    <row r="153" spans="1:17" x14ac:dyDescent="0.2">
      <c r="A153" s="92" t="str">
        <f>Orçamento!A148</f>
        <v>5.9</v>
      </c>
      <c r="B153" s="39" t="str">
        <f>Orçamento!B148</f>
        <v>Sinapi</v>
      </c>
      <c r="C153" s="39">
        <f>Orçamento!C148</f>
        <v>0</v>
      </c>
      <c r="D153" s="93">
        <f>Orçamento!D148</f>
        <v>0</v>
      </c>
      <c r="E153" s="39">
        <f>Orçamento!E148</f>
        <v>0</v>
      </c>
      <c r="F153" s="94">
        <f>Orçamento!F148</f>
        <v>0</v>
      </c>
      <c r="G153" s="95">
        <f>'Orç. Pós Licitação'!G148</f>
        <v>0</v>
      </c>
      <c r="H153" s="95">
        <f>'Orç. Pós Licitação'!H148</f>
        <v>0</v>
      </c>
      <c r="I153" s="95">
        <f>'Orç. Pós Licitação'!I148</f>
        <v>0</v>
      </c>
      <c r="J153" s="96"/>
      <c r="K153" s="97"/>
      <c r="L153" s="98">
        <f t="shared" si="25"/>
        <v>0</v>
      </c>
      <c r="M153" s="99">
        <f t="shared" si="26"/>
        <v>0</v>
      </c>
      <c r="N153" s="100">
        <f t="shared" si="27"/>
        <v>0</v>
      </c>
      <c r="O153" s="99">
        <f t="shared" si="28"/>
        <v>0</v>
      </c>
      <c r="P153" s="101">
        <f t="shared" si="29"/>
        <v>0</v>
      </c>
      <c r="Q153" s="102">
        <f t="shared" si="30"/>
        <v>0</v>
      </c>
    </row>
    <row r="154" spans="1:17" x14ac:dyDescent="0.2">
      <c r="A154" s="92" t="str">
        <f>Orçamento!A149</f>
        <v>5.10</v>
      </c>
      <c r="B154" s="39" t="str">
        <f>Orçamento!B149</f>
        <v>Sinapi</v>
      </c>
      <c r="C154" s="39">
        <f>Orçamento!C149</f>
        <v>0</v>
      </c>
      <c r="D154" s="93">
        <f>Orçamento!D149</f>
        <v>0</v>
      </c>
      <c r="E154" s="39">
        <f>Orçamento!E149</f>
        <v>0</v>
      </c>
      <c r="F154" s="94">
        <f>Orçamento!F149</f>
        <v>0</v>
      </c>
      <c r="G154" s="95">
        <f>'Orç. Pós Licitação'!G149</f>
        <v>0</v>
      </c>
      <c r="H154" s="95">
        <f>'Orç. Pós Licitação'!H149</f>
        <v>0</v>
      </c>
      <c r="I154" s="95">
        <f>'Orç. Pós Licitação'!I149</f>
        <v>0</v>
      </c>
      <c r="J154" s="96"/>
      <c r="K154" s="97"/>
      <c r="L154" s="98">
        <f t="shared" si="25"/>
        <v>0</v>
      </c>
      <c r="M154" s="99">
        <f t="shared" si="26"/>
        <v>0</v>
      </c>
      <c r="N154" s="100">
        <f t="shared" si="27"/>
        <v>0</v>
      </c>
      <c r="O154" s="99">
        <f t="shared" si="28"/>
        <v>0</v>
      </c>
      <c r="P154" s="101">
        <f t="shared" si="29"/>
        <v>0</v>
      </c>
      <c r="Q154" s="102">
        <f t="shared" si="30"/>
        <v>0</v>
      </c>
    </row>
    <row r="155" spans="1:17" x14ac:dyDescent="0.2">
      <c r="A155" s="92" t="str">
        <f>Orçamento!A150</f>
        <v>5.11</v>
      </c>
      <c r="B155" s="39" t="str">
        <f>Orçamento!B150</f>
        <v>Sinapi</v>
      </c>
      <c r="C155" s="39">
        <f>Orçamento!C150</f>
        <v>0</v>
      </c>
      <c r="D155" s="93">
        <f>Orçamento!D150</f>
        <v>0</v>
      </c>
      <c r="E155" s="39">
        <f>Orçamento!E150</f>
        <v>0</v>
      </c>
      <c r="F155" s="94">
        <f>Orçamento!F150</f>
        <v>0</v>
      </c>
      <c r="G155" s="95">
        <f>'Orç. Pós Licitação'!G150</f>
        <v>0</v>
      </c>
      <c r="H155" s="95">
        <f>'Orç. Pós Licitação'!H150</f>
        <v>0</v>
      </c>
      <c r="I155" s="95">
        <f>'Orç. Pós Licitação'!I150</f>
        <v>0</v>
      </c>
      <c r="J155" s="96"/>
      <c r="K155" s="97"/>
      <c r="L155" s="98">
        <f t="shared" si="25"/>
        <v>0</v>
      </c>
      <c r="M155" s="99">
        <f t="shared" si="26"/>
        <v>0</v>
      </c>
      <c r="N155" s="100">
        <f t="shared" si="27"/>
        <v>0</v>
      </c>
      <c r="O155" s="99">
        <f t="shared" si="28"/>
        <v>0</v>
      </c>
      <c r="P155" s="101">
        <f t="shared" si="29"/>
        <v>0</v>
      </c>
      <c r="Q155" s="102">
        <f t="shared" si="30"/>
        <v>0</v>
      </c>
    </row>
    <row r="156" spans="1:17" x14ac:dyDescent="0.2">
      <c r="A156" s="92" t="str">
        <f>Orçamento!A151</f>
        <v>5.12</v>
      </c>
      <c r="B156" s="39" t="str">
        <f>Orçamento!B151</f>
        <v>Sinapi</v>
      </c>
      <c r="C156" s="39">
        <f>Orçamento!C151</f>
        <v>0</v>
      </c>
      <c r="D156" s="93">
        <f>Orçamento!D151</f>
        <v>0</v>
      </c>
      <c r="E156" s="39">
        <f>Orçamento!E151</f>
        <v>0</v>
      </c>
      <c r="F156" s="94">
        <f>Orçamento!F151</f>
        <v>0</v>
      </c>
      <c r="G156" s="95">
        <f>'Orç. Pós Licitação'!G151</f>
        <v>0</v>
      </c>
      <c r="H156" s="95">
        <f>'Orç. Pós Licitação'!H151</f>
        <v>0</v>
      </c>
      <c r="I156" s="95">
        <f>'Orç. Pós Licitação'!I151</f>
        <v>0</v>
      </c>
      <c r="J156" s="96"/>
      <c r="K156" s="97"/>
      <c r="L156" s="98">
        <f t="shared" si="25"/>
        <v>0</v>
      </c>
      <c r="M156" s="99">
        <f t="shared" si="26"/>
        <v>0</v>
      </c>
      <c r="N156" s="100">
        <f t="shared" si="27"/>
        <v>0</v>
      </c>
      <c r="O156" s="99">
        <f t="shared" si="28"/>
        <v>0</v>
      </c>
      <c r="P156" s="101">
        <f t="shared" si="29"/>
        <v>0</v>
      </c>
      <c r="Q156" s="102">
        <f t="shared" si="30"/>
        <v>0</v>
      </c>
    </row>
    <row r="157" spans="1:17" x14ac:dyDescent="0.2">
      <c r="A157" s="92" t="str">
        <f>Orçamento!A152</f>
        <v>5.13</v>
      </c>
      <c r="B157" s="39" t="str">
        <f>Orçamento!B152</f>
        <v>Sinapi</v>
      </c>
      <c r="C157" s="39">
        <f>Orçamento!C152</f>
        <v>0</v>
      </c>
      <c r="D157" s="93">
        <f>Orçamento!D152</f>
        <v>0</v>
      </c>
      <c r="E157" s="39">
        <f>Orçamento!E152</f>
        <v>0</v>
      </c>
      <c r="F157" s="94">
        <f>Orçamento!F152</f>
        <v>0</v>
      </c>
      <c r="G157" s="95">
        <f>'Orç. Pós Licitação'!G152</f>
        <v>0</v>
      </c>
      <c r="H157" s="95">
        <f>'Orç. Pós Licitação'!H152</f>
        <v>0</v>
      </c>
      <c r="I157" s="95">
        <f>'Orç. Pós Licitação'!I152</f>
        <v>0</v>
      </c>
      <c r="J157" s="96"/>
      <c r="K157" s="97"/>
      <c r="L157" s="98">
        <f t="shared" si="25"/>
        <v>0</v>
      </c>
      <c r="M157" s="99">
        <f t="shared" si="26"/>
        <v>0</v>
      </c>
      <c r="N157" s="100">
        <f t="shared" si="27"/>
        <v>0</v>
      </c>
      <c r="O157" s="99">
        <f t="shared" si="28"/>
        <v>0</v>
      </c>
      <c r="P157" s="101">
        <f t="shared" si="29"/>
        <v>0</v>
      </c>
      <c r="Q157" s="102">
        <f t="shared" si="30"/>
        <v>0</v>
      </c>
    </row>
    <row r="158" spans="1:17" x14ac:dyDescent="0.2">
      <c r="A158" s="92" t="str">
        <f>Orçamento!A153</f>
        <v>5.14</v>
      </c>
      <c r="B158" s="39" t="str">
        <f>Orçamento!B153</f>
        <v>Sinapi</v>
      </c>
      <c r="C158" s="39">
        <f>Orçamento!C153</f>
        <v>0</v>
      </c>
      <c r="D158" s="93">
        <f>Orçamento!D153</f>
        <v>0</v>
      </c>
      <c r="E158" s="39">
        <f>Orçamento!E153</f>
        <v>0</v>
      </c>
      <c r="F158" s="94">
        <f>Orçamento!F153</f>
        <v>0</v>
      </c>
      <c r="G158" s="95">
        <f>'Orç. Pós Licitação'!G153</f>
        <v>0</v>
      </c>
      <c r="H158" s="95">
        <f>'Orç. Pós Licitação'!H153</f>
        <v>0</v>
      </c>
      <c r="I158" s="95">
        <f>'Orç. Pós Licitação'!I153</f>
        <v>0</v>
      </c>
      <c r="J158" s="96"/>
      <c r="K158" s="97"/>
      <c r="L158" s="98">
        <f t="shared" si="25"/>
        <v>0</v>
      </c>
      <c r="M158" s="99">
        <f t="shared" si="26"/>
        <v>0</v>
      </c>
      <c r="N158" s="100">
        <f t="shared" si="27"/>
        <v>0</v>
      </c>
      <c r="O158" s="99">
        <f t="shared" si="28"/>
        <v>0</v>
      </c>
      <c r="P158" s="101">
        <f t="shared" si="29"/>
        <v>0</v>
      </c>
      <c r="Q158" s="102">
        <f t="shared" si="30"/>
        <v>0</v>
      </c>
    </row>
    <row r="159" spans="1:17" x14ac:dyDescent="0.2">
      <c r="A159" s="92" t="str">
        <f>Orçamento!A154</f>
        <v>5.15</v>
      </c>
      <c r="B159" s="39" t="str">
        <f>Orçamento!B154</f>
        <v>Sinapi</v>
      </c>
      <c r="C159" s="39">
        <f>Orçamento!C154</f>
        <v>0</v>
      </c>
      <c r="D159" s="93">
        <f>Orçamento!D154</f>
        <v>0</v>
      </c>
      <c r="E159" s="39">
        <f>Orçamento!E154</f>
        <v>0</v>
      </c>
      <c r="F159" s="94">
        <f>Orçamento!F154</f>
        <v>0</v>
      </c>
      <c r="G159" s="95">
        <f>'Orç. Pós Licitação'!G154</f>
        <v>0</v>
      </c>
      <c r="H159" s="95">
        <f>'Orç. Pós Licitação'!H154</f>
        <v>0</v>
      </c>
      <c r="I159" s="95">
        <f>'Orç. Pós Licitação'!I154</f>
        <v>0</v>
      </c>
      <c r="J159" s="96"/>
      <c r="K159" s="97"/>
      <c r="L159" s="98">
        <f t="shared" si="25"/>
        <v>0</v>
      </c>
      <c r="M159" s="99">
        <f t="shared" si="26"/>
        <v>0</v>
      </c>
      <c r="N159" s="100">
        <f t="shared" si="27"/>
        <v>0</v>
      </c>
      <c r="O159" s="99">
        <f t="shared" si="28"/>
        <v>0</v>
      </c>
      <c r="P159" s="101">
        <f t="shared" si="29"/>
        <v>0</v>
      </c>
      <c r="Q159" s="102">
        <f t="shared" si="30"/>
        <v>0</v>
      </c>
    </row>
    <row r="160" spans="1:17" x14ac:dyDescent="0.2">
      <c r="A160" s="92" t="str">
        <f>Orçamento!A155</f>
        <v>5.16</v>
      </c>
      <c r="B160" s="39" t="str">
        <f>Orçamento!B155</f>
        <v>Sinapi</v>
      </c>
      <c r="C160" s="39">
        <f>Orçamento!C155</f>
        <v>0</v>
      </c>
      <c r="D160" s="93">
        <f>Orçamento!D155</f>
        <v>0</v>
      </c>
      <c r="E160" s="39">
        <f>Orçamento!E155</f>
        <v>0</v>
      </c>
      <c r="F160" s="94">
        <f>Orçamento!F155</f>
        <v>0</v>
      </c>
      <c r="G160" s="95">
        <f>'Orç. Pós Licitação'!G155</f>
        <v>0</v>
      </c>
      <c r="H160" s="95">
        <f>'Orç. Pós Licitação'!H155</f>
        <v>0</v>
      </c>
      <c r="I160" s="95">
        <f>'Orç. Pós Licitação'!I155</f>
        <v>0</v>
      </c>
      <c r="J160" s="96"/>
      <c r="K160" s="97"/>
      <c r="L160" s="98">
        <f t="shared" si="25"/>
        <v>0</v>
      </c>
      <c r="M160" s="99">
        <f t="shared" si="26"/>
        <v>0</v>
      </c>
      <c r="N160" s="100">
        <f t="shared" si="27"/>
        <v>0</v>
      </c>
      <c r="O160" s="99">
        <f t="shared" si="28"/>
        <v>0</v>
      </c>
      <c r="P160" s="101">
        <f t="shared" si="29"/>
        <v>0</v>
      </c>
      <c r="Q160" s="102">
        <f t="shared" si="30"/>
        <v>0</v>
      </c>
    </row>
    <row r="161" spans="1:17" x14ac:dyDescent="0.2">
      <c r="A161" s="92" t="str">
        <f>Orçamento!A156</f>
        <v>5.17</v>
      </c>
      <c r="B161" s="39" t="str">
        <f>Orçamento!B156</f>
        <v>Sinapi</v>
      </c>
      <c r="C161" s="39">
        <f>Orçamento!C156</f>
        <v>0</v>
      </c>
      <c r="D161" s="93">
        <f>Orçamento!D156</f>
        <v>0</v>
      </c>
      <c r="E161" s="39">
        <f>Orçamento!E156</f>
        <v>0</v>
      </c>
      <c r="F161" s="94">
        <f>Orçamento!F156</f>
        <v>0</v>
      </c>
      <c r="G161" s="95">
        <f>'Orç. Pós Licitação'!G156</f>
        <v>0</v>
      </c>
      <c r="H161" s="95">
        <f>'Orç. Pós Licitação'!H156</f>
        <v>0</v>
      </c>
      <c r="I161" s="95">
        <f>'Orç. Pós Licitação'!I156</f>
        <v>0</v>
      </c>
      <c r="J161" s="96"/>
      <c r="K161" s="97"/>
      <c r="L161" s="98">
        <f t="shared" si="25"/>
        <v>0</v>
      </c>
      <c r="M161" s="99">
        <f t="shared" si="26"/>
        <v>0</v>
      </c>
      <c r="N161" s="100">
        <f t="shared" si="27"/>
        <v>0</v>
      </c>
      <c r="O161" s="99">
        <f t="shared" si="28"/>
        <v>0</v>
      </c>
      <c r="P161" s="101">
        <f t="shared" si="29"/>
        <v>0</v>
      </c>
      <c r="Q161" s="102">
        <f t="shared" si="30"/>
        <v>0</v>
      </c>
    </row>
    <row r="162" spans="1:17" x14ac:dyDescent="0.2">
      <c r="A162" s="92" t="str">
        <f>Orçamento!A157</f>
        <v>5.18</v>
      </c>
      <c r="B162" s="39" t="str">
        <f>Orçamento!B157</f>
        <v>Sinapi</v>
      </c>
      <c r="C162" s="39">
        <f>Orçamento!C157</f>
        <v>0</v>
      </c>
      <c r="D162" s="93">
        <f>Orçamento!D157</f>
        <v>0</v>
      </c>
      <c r="E162" s="39">
        <f>Orçamento!E157</f>
        <v>0</v>
      </c>
      <c r="F162" s="94">
        <f>Orçamento!F157</f>
        <v>0</v>
      </c>
      <c r="G162" s="95">
        <f>'Orç. Pós Licitação'!G157</f>
        <v>0</v>
      </c>
      <c r="H162" s="95">
        <f>'Orç. Pós Licitação'!H157</f>
        <v>0</v>
      </c>
      <c r="I162" s="95">
        <f>'Orç. Pós Licitação'!I157</f>
        <v>0</v>
      </c>
      <c r="J162" s="96"/>
      <c r="K162" s="97"/>
      <c r="L162" s="98">
        <f t="shared" si="25"/>
        <v>0</v>
      </c>
      <c r="M162" s="99">
        <f t="shared" si="26"/>
        <v>0</v>
      </c>
      <c r="N162" s="100">
        <f t="shared" si="27"/>
        <v>0</v>
      </c>
      <c r="O162" s="99">
        <f t="shared" si="28"/>
        <v>0</v>
      </c>
      <c r="P162" s="101">
        <f t="shared" si="29"/>
        <v>0</v>
      </c>
      <c r="Q162" s="102">
        <f t="shared" si="30"/>
        <v>0</v>
      </c>
    </row>
    <row r="163" spans="1:17" x14ac:dyDescent="0.2">
      <c r="A163" s="92" t="str">
        <f>Orçamento!A158</f>
        <v>5.19</v>
      </c>
      <c r="B163" s="39" t="str">
        <f>Orçamento!B158</f>
        <v>Sinapi</v>
      </c>
      <c r="C163" s="39">
        <f>Orçamento!C158</f>
        <v>0</v>
      </c>
      <c r="D163" s="93">
        <f>Orçamento!D158</f>
        <v>0</v>
      </c>
      <c r="E163" s="39">
        <f>Orçamento!E158</f>
        <v>0</v>
      </c>
      <c r="F163" s="94">
        <f>Orçamento!F158</f>
        <v>0</v>
      </c>
      <c r="G163" s="95">
        <f>'Orç. Pós Licitação'!G158</f>
        <v>0</v>
      </c>
      <c r="H163" s="95">
        <f>'Orç. Pós Licitação'!H158</f>
        <v>0</v>
      </c>
      <c r="I163" s="95">
        <f>'Orç. Pós Licitação'!I158</f>
        <v>0</v>
      </c>
      <c r="J163" s="96"/>
      <c r="K163" s="97"/>
      <c r="L163" s="98">
        <f t="shared" si="25"/>
        <v>0</v>
      </c>
      <c r="M163" s="99">
        <f t="shared" si="26"/>
        <v>0</v>
      </c>
      <c r="N163" s="100">
        <f t="shared" si="27"/>
        <v>0</v>
      </c>
      <c r="O163" s="99">
        <f t="shared" si="28"/>
        <v>0</v>
      </c>
      <c r="P163" s="101">
        <f t="shared" si="29"/>
        <v>0</v>
      </c>
      <c r="Q163" s="102">
        <f t="shared" si="30"/>
        <v>0</v>
      </c>
    </row>
    <row r="164" spans="1:17" x14ac:dyDescent="0.2">
      <c r="A164" s="92" t="str">
        <f>Orçamento!A159</f>
        <v>5.20</v>
      </c>
      <c r="B164" s="39" t="str">
        <f>Orçamento!B159</f>
        <v>Sinapi</v>
      </c>
      <c r="C164" s="39">
        <f>Orçamento!C159</f>
        <v>0</v>
      </c>
      <c r="D164" s="93">
        <f>Orçamento!D159</f>
        <v>0</v>
      </c>
      <c r="E164" s="39">
        <f>Orçamento!E159</f>
        <v>0</v>
      </c>
      <c r="F164" s="94">
        <f>Orçamento!F159</f>
        <v>0</v>
      </c>
      <c r="G164" s="95">
        <f>'Orç. Pós Licitação'!G159</f>
        <v>0</v>
      </c>
      <c r="H164" s="95">
        <f>'Orç. Pós Licitação'!H159</f>
        <v>0</v>
      </c>
      <c r="I164" s="95">
        <f>'Orç. Pós Licitação'!I159</f>
        <v>0</v>
      </c>
      <c r="J164" s="96"/>
      <c r="K164" s="97"/>
      <c r="L164" s="98">
        <f t="shared" si="25"/>
        <v>0</v>
      </c>
      <c r="M164" s="99">
        <f t="shared" si="26"/>
        <v>0</v>
      </c>
      <c r="N164" s="100">
        <f t="shared" si="27"/>
        <v>0</v>
      </c>
      <c r="O164" s="99">
        <f t="shared" si="28"/>
        <v>0</v>
      </c>
      <c r="P164" s="101">
        <f t="shared" si="29"/>
        <v>0</v>
      </c>
      <c r="Q164" s="102">
        <f t="shared" si="30"/>
        <v>0</v>
      </c>
    </row>
    <row r="165" spans="1:17" x14ac:dyDescent="0.2">
      <c r="A165" s="92" t="str">
        <f>Orçamento!A160</f>
        <v>5.21</v>
      </c>
      <c r="B165" s="39" t="str">
        <f>Orçamento!B160</f>
        <v>Sinapi</v>
      </c>
      <c r="C165" s="39">
        <f>Orçamento!C160</f>
        <v>0</v>
      </c>
      <c r="D165" s="93">
        <f>Orçamento!D160</f>
        <v>0</v>
      </c>
      <c r="E165" s="39">
        <f>Orçamento!E160</f>
        <v>0</v>
      </c>
      <c r="F165" s="94">
        <f>Orçamento!F160</f>
        <v>0</v>
      </c>
      <c r="G165" s="95">
        <f>'Orç. Pós Licitação'!G160</f>
        <v>0</v>
      </c>
      <c r="H165" s="95">
        <f>'Orç. Pós Licitação'!H160</f>
        <v>0</v>
      </c>
      <c r="I165" s="95">
        <f>'Orç. Pós Licitação'!I160</f>
        <v>0</v>
      </c>
      <c r="J165" s="96"/>
      <c r="K165" s="97"/>
      <c r="L165" s="98">
        <f t="shared" si="25"/>
        <v>0</v>
      </c>
      <c r="M165" s="99">
        <f t="shared" si="26"/>
        <v>0</v>
      </c>
      <c r="N165" s="100">
        <f t="shared" si="27"/>
        <v>0</v>
      </c>
      <c r="O165" s="99">
        <f t="shared" si="28"/>
        <v>0</v>
      </c>
      <c r="P165" s="101">
        <f t="shared" si="29"/>
        <v>0</v>
      </c>
      <c r="Q165" s="102">
        <f t="shared" si="30"/>
        <v>0</v>
      </c>
    </row>
    <row r="166" spans="1:17" x14ac:dyDescent="0.2">
      <c r="A166" s="92" t="str">
        <f>Orçamento!A161</f>
        <v>5.22</v>
      </c>
      <c r="B166" s="39" t="str">
        <f>Orçamento!B161</f>
        <v>Sinapi</v>
      </c>
      <c r="C166" s="39">
        <f>Orçamento!C161</f>
        <v>0</v>
      </c>
      <c r="D166" s="93">
        <f>Orçamento!D161</f>
        <v>0</v>
      </c>
      <c r="E166" s="39">
        <f>Orçamento!E161</f>
        <v>0</v>
      </c>
      <c r="F166" s="94">
        <f>Orçamento!F161</f>
        <v>0</v>
      </c>
      <c r="G166" s="95">
        <f>'Orç. Pós Licitação'!G161</f>
        <v>0</v>
      </c>
      <c r="H166" s="95">
        <f>'Orç. Pós Licitação'!H161</f>
        <v>0</v>
      </c>
      <c r="I166" s="95">
        <f>'Orç. Pós Licitação'!I161</f>
        <v>0</v>
      </c>
      <c r="J166" s="96"/>
      <c r="K166" s="97"/>
      <c r="L166" s="98">
        <f t="shared" si="25"/>
        <v>0</v>
      </c>
      <c r="M166" s="99">
        <f t="shared" si="26"/>
        <v>0</v>
      </c>
      <c r="N166" s="100">
        <f t="shared" si="27"/>
        <v>0</v>
      </c>
      <c r="O166" s="99">
        <f t="shared" si="28"/>
        <v>0</v>
      </c>
      <c r="P166" s="101">
        <f t="shared" si="29"/>
        <v>0</v>
      </c>
      <c r="Q166" s="102">
        <f t="shared" si="30"/>
        <v>0</v>
      </c>
    </row>
    <row r="167" spans="1:17" x14ac:dyDescent="0.2">
      <c r="A167" s="92" t="str">
        <f>Orçamento!A162</f>
        <v>5.23</v>
      </c>
      <c r="B167" s="39" t="str">
        <f>Orçamento!B162</f>
        <v>Sinapi</v>
      </c>
      <c r="C167" s="39">
        <f>Orçamento!C162</f>
        <v>0</v>
      </c>
      <c r="D167" s="93">
        <f>Orçamento!D162</f>
        <v>0</v>
      </c>
      <c r="E167" s="39">
        <f>Orçamento!E162</f>
        <v>0</v>
      </c>
      <c r="F167" s="94">
        <f>Orçamento!F162</f>
        <v>0</v>
      </c>
      <c r="G167" s="95">
        <f>'Orç. Pós Licitação'!G162</f>
        <v>0</v>
      </c>
      <c r="H167" s="95">
        <f>'Orç. Pós Licitação'!H162</f>
        <v>0</v>
      </c>
      <c r="I167" s="95">
        <f>'Orç. Pós Licitação'!I162</f>
        <v>0</v>
      </c>
      <c r="J167" s="96"/>
      <c r="K167" s="97"/>
      <c r="L167" s="98">
        <f t="shared" si="25"/>
        <v>0</v>
      </c>
      <c r="M167" s="99">
        <f t="shared" si="26"/>
        <v>0</v>
      </c>
      <c r="N167" s="100">
        <f t="shared" si="27"/>
        <v>0</v>
      </c>
      <c r="O167" s="99">
        <f t="shared" si="28"/>
        <v>0</v>
      </c>
      <c r="P167" s="101">
        <f t="shared" si="29"/>
        <v>0</v>
      </c>
      <c r="Q167" s="102">
        <f t="shared" si="30"/>
        <v>0</v>
      </c>
    </row>
    <row r="168" spans="1:17" x14ac:dyDescent="0.2">
      <c r="A168" s="92" t="str">
        <f>Orçamento!A163</f>
        <v>5.24</v>
      </c>
      <c r="B168" s="39" t="str">
        <f>Orçamento!B163</f>
        <v>Sinapi</v>
      </c>
      <c r="C168" s="39">
        <f>Orçamento!C163</f>
        <v>0</v>
      </c>
      <c r="D168" s="93">
        <f>Orçamento!D163</f>
        <v>0</v>
      </c>
      <c r="E168" s="39">
        <f>Orçamento!E163</f>
        <v>0</v>
      </c>
      <c r="F168" s="94">
        <f>Orçamento!F163</f>
        <v>0</v>
      </c>
      <c r="G168" s="95">
        <f>'Orç. Pós Licitação'!G163</f>
        <v>0</v>
      </c>
      <c r="H168" s="95">
        <f>'Orç. Pós Licitação'!H163</f>
        <v>0</v>
      </c>
      <c r="I168" s="95">
        <f>'Orç. Pós Licitação'!I163</f>
        <v>0</v>
      </c>
      <c r="J168" s="96"/>
      <c r="K168" s="97"/>
      <c r="L168" s="98">
        <f t="shared" si="25"/>
        <v>0</v>
      </c>
      <c r="M168" s="99">
        <f t="shared" si="26"/>
        <v>0</v>
      </c>
      <c r="N168" s="100">
        <f t="shared" si="27"/>
        <v>0</v>
      </c>
      <c r="O168" s="99">
        <f t="shared" si="28"/>
        <v>0</v>
      </c>
      <c r="P168" s="101">
        <f t="shared" si="29"/>
        <v>0</v>
      </c>
      <c r="Q168" s="102">
        <f t="shared" si="30"/>
        <v>0</v>
      </c>
    </row>
    <row r="169" spans="1:17" x14ac:dyDescent="0.2">
      <c r="A169" s="92" t="str">
        <f>Orçamento!A164</f>
        <v>5.25</v>
      </c>
      <c r="B169" s="39" t="str">
        <f>Orçamento!B164</f>
        <v>Sinapi</v>
      </c>
      <c r="C169" s="39">
        <f>Orçamento!C164</f>
        <v>0</v>
      </c>
      <c r="D169" s="93">
        <f>Orçamento!D164</f>
        <v>0</v>
      </c>
      <c r="E169" s="39">
        <f>Orçamento!E164</f>
        <v>0</v>
      </c>
      <c r="F169" s="94">
        <f>Orçamento!F164</f>
        <v>0</v>
      </c>
      <c r="G169" s="95">
        <f>'Orç. Pós Licitação'!G164</f>
        <v>0</v>
      </c>
      <c r="H169" s="95">
        <f>'Orç. Pós Licitação'!H164</f>
        <v>0</v>
      </c>
      <c r="I169" s="95">
        <f>'Orç. Pós Licitação'!I164</f>
        <v>0</v>
      </c>
      <c r="J169" s="96"/>
      <c r="K169" s="97"/>
      <c r="L169" s="98">
        <f t="shared" si="25"/>
        <v>0</v>
      </c>
      <c r="M169" s="99">
        <f t="shared" si="26"/>
        <v>0</v>
      </c>
      <c r="N169" s="100">
        <f t="shared" si="27"/>
        <v>0</v>
      </c>
      <c r="O169" s="99">
        <f t="shared" si="28"/>
        <v>0</v>
      </c>
      <c r="P169" s="101">
        <f t="shared" si="29"/>
        <v>0</v>
      </c>
      <c r="Q169" s="102">
        <f t="shared" si="30"/>
        <v>0</v>
      </c>
    </row>
    <row r="170" spans="1:17" x14ac:dyDescent="0.2">
      <c r="A170" s="92" t="str">
        <f>Orçamento!A165</f>
        <v>5.26</v>
      </c>
      <c r="B170" s="39" t="str">
        <f>Orçamento!B165</f>
        <v>Sinapi</v>
      </c>
      <c r="C170" s="39">
        <f>Orçamento!C165</f>
        <v>0</v>
      </c>
      <c r="D170" s="93">
        <f>Orçamento!D165</f>
        <v>0</v>
      </c>
      <c r="E170" s="39">
        <f>Orçamento!E165</f>
        <v>0</v>
      </c>
      <c r="F170" s="94">
        <f>Orçamento!F165</f>
        <v>0</v>
      </c>
      <c r="G170" s="95">
        <f>'Orç. Pós Licitação'!G165</f>
        <v>0</v>
      </c>
      <c r="H170" s="95">
        <f>'Orç. Pós Licitação'!H165</f>
        <v>0</v>
      </c>
      <c r="I170" s="95">
        <f>'Orç. Pós Licitação'!I165</f>
        <v>0</v>
      </c>
      <c r="J170" s="96"/>
      <c r="K170" s="97"/>
      <c r="L170" s="98">
        <f t="shared" si="25"/>
        <v>0</v>
      </c>
      <c r="M170" s="99">
        <f t="shared" si="26"/>
        <v>0</v>
      </c>
      <c r="N170" s="100">
        <f t="shared" si="27"/>
        <v>0</v>
      </c>
      <c r="O170" s="99">
        <f t="shared" si="28"/>
        <v>0</v>
      </c>
      <c r="P170" s="101">
        <f t="shared" si="29"/>
        <v>0</v>
      </c>
      <c r="Q170" s="102">
        <f t="shared" si="30"/>
        <v>0</v>
      </c>
    </row>
    <row r="171" spans="1:17" x14ac:dyDescent="0.2">
      <c r="A171" s="92" t="str">
        <f>Orçamento!A166</f>
        <v>5.27</v>
      </c>
      <c r="B171" s="39" t="str">
        <f>Orçamento!B166</f>
        <v>Sinapi</v>
      </c>
      <c r="C171" s="39">
        <f>Orçamento!C166</f>
        <v>0</v>
      </c>
      <c r="D171" s="93">
        <f>Orçamento!D166</f>
        <v>0</v>
      </c>
      <c r="E171" s="39">
        <f>Orçamento!E166</f>
        <v>0</v>
      </c>
      <c r="F171" s="94">
        <f>Orçamento!F166</f>
        <v>0</v>
      </c>
      <c r="G171" s="95">
        <f>'Orç. Pós Licitação'!G166</f>
        <v>0</v>
      </c>
      <c r="H171" s="95">
        <f>'Orç. Pós Licitação'!H166</f>
        <v>0</v>
      </c>
      <c r="I171" s="95">
        <f>'Orç. Pós Licitação'!I166</f>
        <v>0</v>
      </c>
      <c r="J171" s="96"/>
      <c r="K171" s="97"/>
      <c r="L171" s="98">
        <f t="shared" si="25"/>
        <v>0</v>
      </c>
      <c r="M171" s="99">
        <f t="shared" si="26"/>
        <v>0</v>
      </c>
      <c r="N171" s="100">
        <f t="shared" si="27"/>
        <v>0</v>
      </c>
      <c r="O171" s="99">
        <f t="shared" si="28"/>
        <v>0</v>
      </c>
      <c r="P171" s="101">
        <f t="shared" si="29"/>
        <v>0</v>
      </c>
      <c r="Q171" s="102">
        <f t="shared" si="30"/>
        <v>0</v>
      </c>
    </row>
    <row r="172" spans="1:17" x14ac:dyDescent="0.2">
      <c r="A172" s="92" t="str">
        <f>Orçamento!A167</f>
        <v>5.28</v>
      </c>
      <c r="B172" s="39" t="str">
        <f>Orçamento!B167</f>
        <v>Sinapi</v>
      </c>
      <c r="C172" s="39">
        <f>Orçamento!C167</f>
        <v>0</v>
      </c>
      <c r="D172" s="93">
        <f>Orçamento!D167</f>
        <v>0</v>
      </c>
      <c r="E172" s="39">
        <f>Orçamento!E167</f>
        <v>0</v>
      </c>
      <c r="F172" s="94">
        <f>Orçamento!F167</f>
        <v>0</v>
      </c>
      <c r="G172" s="95">
        <f>'Orç. Pós Licitação'!G167</f>
        <v>0</v>
      </c>
      <c r="H172" s="95">
        <f>'Orç. Pós Licitação'!H167</f>
        <v>0</v>
      </c>
      <c r="I172" s="95">
        <f>'Orç. Pós Licitação'!I167</f>
        <v>0</v>
      </c>
      <c r="J172" s="96"/>
      <c r="K172" s="97"/>
      <c r="L172" s="98">
        <f t="shared" si="25"/>
        <v>0</v>
      </c>
      <c r="M172" s="99">
        <f t="shared" si="26"/>
        <v>0</v>
      </c>
      <c r="N172" s="100">
        <f t="shared" si="27"/>
        <v>0</v>
      </c>
      <c r="O172" s="99">
        <f t="shared" si="28"/>
        <v>0</v>
      </c>
      <c r="P172" s="101">
        <f t="shared" si="29"/>
        <v>0</v>
      </c>
      <c r="Q172" s="102">
        <f t="shared" si="30"/>
        <v>0</v>
      </c>
    </row>
    <row r="173" spans="1:17" x14ac:dyDescent="0.2">
      <c r="A173" s="92" t="str">
        <f>Orçamento!A168</f>
        <v>5.29</v>
      </c>
      <c r="B173" s="39" t="str">
        <f>Orçamento!B168</f>
        <v>Sinapi</v>
      </c>
      <c r="C173" s="39">
        <f>Orçamento!C168</f>
        <v>0</v>
      </c>
      <c r="D173" s="93">
        <f>Orçamento!D168</f>
        <v>0</v>
      </c>
      <c r="E173" s="39">
        <f>Orçamento!E168</f>
        <v>0</v>
      </c>
      <c r="F173" s="94">
        <f>Orçamento!F168</f>
        <v>0</v>
      </c>
      <c r="G173" s="95">
        <f>'Orç. Pós Licitação'!G168</f>
        <v>0</v>
      </c>
      <c r="H173" s="95">
        <f>'Orç. Pós Licitação'!H168</f>
        <v>0</v>
      </c>
      <c r="I173" s="95">
        <f>'Orç. Pós Licitação'!I168</f>
        <v>0</v>
      </c>
      <c r="J173" s="96"/>
      <c r="K173" s="97"/>
      <c r="L173" s="98">
        <f t="shared" si="25"/>
        <v>0</v>
      </c>
      <c r="M173" s="99">
        <f t="shared" si="26"/>
        <v>0</v>
      </c>
      <c r="N173" s="100">
        <f t="shared" si="27"/>
        <v>0</v>
      </c>
      <c r="O173" s="99">
        <f t="shared" si="28"/>
        <v>0</v>
      </c>
      <c r="P173" s="101">
        <f t="shared" si="29"/>
        <v>0</v>
      </c>
      <c r="Q173" s="102">
        <f t="shared" si="30"/>
        <v>0</v>
      </c>
    </row>
    <row r="174" spans="1:17" x14ac:dyDescent="0.2">
      <c r="A174" s="92" t="str">
        <f>Orçamento!A169</f>
        <v>5.30</v>
      </c>
      <c r="B174" s="39" t="str">
        <f>Orçamento!B169</f>
        <v>Sinapi</v>
      </c>
      <c r="C174" s="39">
        <f>Orçamento!C169</f>
        <v>0</v>
      </c>
      <c r="D174" s="93">
        <f>Orçamento!D169</f>
        <v>0</v>
      </c>
      <c r="E174" s="39">
        <f>Orçamento!E169</f>
        <v>0</v>
      </c>
      <c r="F174" s="94">
        <f>Orçamento!F169</f>
        <v>0</v>
      </c>
      <c r="G174" s="95">
        <f>'Orç. Pós Licitação'!G169</f>
        <v>0</v>
      </c>
      <c r="H174" s="95">
        <f>'Orç. Pós Licitação'!H169</f>
        <v>0</v>
      </c>
      <c r="I174" s="95">
        <f>'Orç. Pós Licitação'!I169</f>
        <v>0</v>
      </c>
      <c r="J174" s="96"/>
      <c r="K174" s="97"/>
      <c r="L174" s="98">
        <f t="shared" si="25"/>
        <v>0</v>
      </c>
      <c r="M174" s="99">
        <f t="shared" si="26"/>
        <v>0</v>
      </c>
      <c r="N174" s="100">
        <f t="shared" si="27"/>
        <v>0</v>
      </c>
      <c r="O174" s="99">
        <f t="shared" si="28"/>
        <v>0</v>
      </c>
      <c r="P174" s="101">
        <f t="shared" si="29"/>
        <v>0</v>
      </c>
      <c r="Q174" s="102">
        <f t="shared" si="30"/>
        <v>0</v>
      </c>
    </row>
    <row r="175" spans="1:17" s="2" customFormat="1" ht="15.75" x14ac:dyDescent="0.25">
      <c r="A175" s="449"/>
      <c r="B175" s="434"/>
      <c r="C175" s="434"/>
      <c r="D175" s="435"/>
      <c r="E175" s="430" t="s">
        <v>1116</v>
      </c>
      <c r="F175" s="434"/>
      <c r="G175" s="434"/>
      <c r="H175" s="436"/>
      <c r="I175" s="437">
        <f>SUM(I145:I174)</f>
        <v>4118.37</v>
      </c>
      <c r="J175" s="438"/>
      <c r="K175" s="438"/>
      <c r="L175" s="438"/>
      <c r="M175" s="437">
        <f>SUM(M145:M174)</f>
        <v>0</v>
      </c>
      <c r="N175" s="437">
        <f>SUM(N145:N174)</f>
        <v>0</v>
      </c>
      <c r="O175" s="437">
        <f>SUM(O145:O174)</f>
        <v>0</v>
      </c>
      <c r="P175" s="439"/>
      <c r="Q175" s="450">
        <f>SUM(Q145:Q174)</f>
        <v>4118.37</v>
      </c>
    </row>
    <row r="176" spans="1:17" s="3" customFormat="1" ht="31.5" x14ac:dyDescent="0.25">
      <c r="A176" s="451" t="str">
        <f>Orçamento!A170</f>
        <v>6.0</v>
      </c>
      <c r="B176" s="427"/>
      <c r="C176" s="427"/>
      <c r="D176" s="428" t="str">
        <f>Orçamento!D170</f>
        <v>ABRIGO DO QUADRO DE COMANDO - CONCRETO ARMADO – VIGA CINTA E LAJE</v>
      </c>
      <c r="E176" s="427"/>
      <c r="F176" s="427"/>
      <c r="G176" s="429"/>
      <c r="H176" s="430"/>
      <c r="I176" s="430"/>
      <c r="J176" s="431"/>
      <c r="K176" s="431"/>
      <c r="L176" s="431"/>
      <c r="M176" s="432"/>
      <c r="N176" s="433">
        <f>N207/I207</f>
        <v>0</v>
      </c>
      <c r="O176" s="433">
        <f>O207/I207</f>
        <v>0</v>
      </c>
      <c r="P176" s="433"/>
      <c r="Q176" s="452">
        <f>Q207/I207</f>
        <v>1</v>
      </c>
    </row>
    <row r="177" spans="1:17" ht="28.5" x14ac:dyDescent="0.2">
      <c r="A177" s="92" t="str">
        <f>Orçamento!A171</f>
        <v>6.1</v>
      </c>
      <c r="B177" s="39" t="str">
        <f>Orçamento!B171</f>
        <v>Sinapi</v>
      </c>
      <c r="C177" s="39">
        <f>Orçamento!C171</f>
        <v>92267</v>
      </c>
      <c r="D177" s="93" t="str">
        <f>Orçamento!D171</f>
        <v>Fabricação de fôrma para laje em chapa de madeira compensada resinada e=17mm</v>
      </c>
      <c r="E177" s="39" t="str">
        <f>Orçamento!E171</f>
        <v>M2</v>
      </c>
      <c r="F177" s="39">
        <f>Orçamento!F171</f>
        <v>8.64</v>
      </c>
      <c r="G177" s="95">
        <f>'Orç. Pós Licitação'!G171</f>
        <v>77.239999999999995</v>
      </c>
      <c r="H177" s="95">
        <f>'Orç. Pós Licitação'!H171</f>
        <v>95.78</v>
      </c>
      <c r="I177" s="95">
        <f>'Orç. Pós Licitação'!I171</f>
        <v>827.54</v>
      </c>
      <c r="J177" s="96"/>
      <c r="K177" s="97"/>
      <c r="L177" s="98">
        <f>J177+K177</f>
        <v>0</v>
      </c>
      <c r="M177" s="99">
        <f>ROUND(H177*J177,2)</f>
        <v>0</v>
      </c>
      <c r="N177" s="100">
        <f>ROUND(H177*K177,2)</f>
        <v>0</v>
      </c>
      <c r="O177" s="99">
        <f>ROUND(H177*L177,2)</f>
        <v>0</v>
      </c>
      <c r="P177" s="101">
        <f>F177-L177</f>
        <v>8.64</v>
      </c>
      <c r="Q177" s="102">
        <f>I177-O177</f>
        <v>827.54</v>
      </c>
    </row>
    <row r="178" spans="1:17" x14ac:dyDescent="0.2">
      <c r="A178" s="92" t="str">
        <f>Orçamento!A172</f>
        <v>6.2</v>
      </c>
      <c r="B178" s="39" t="str">
        <f>Orçamento!B172</f>
        <v>Sinapi</v>
      </c>
      <c r="C178" s="39">
        <f>Orçamento!C172</f>
        <v>92776</v>
      </c>
      <c r="D178" s="93" t="str">
        <f>Orçamento!D172</f>
        <v>Armação de ferragem para viga, com aço CA-50 de 6,3mm</v>
      </c>
      <c r="E178" s="39" t="str">
        <f>Orçamento!E172</f>
        <v>KG</v>
      </c>
      <c r="F178" s="39">
        <f>Orçamento!F172</f>
        <v>9.4</v>
      </c>
      <c r="G178" s="95">
        <f>'Orç. Pós Licitação'!G172</f>
        <v>19.010000000000002</v>
      </c>
      <c r="H178" s="95">
        <f>'Orç. Pós Licitação'!H172</f>
        <v>23.57</v>
      </c>
      <c r="I178" s="95">
        <f>'Orç. Pós Licitação'!I172</f>
        <v>221.56</v>
      </c>
      <c r="J178" s="96"/>
      <c r="K178" s="97"/>
      <c r="L178" s="98">
        <f t="shared" ref="L178:L206" si="31">J178+K178</f>
        <v>0</v>
      </c>
      <c r="M178" s="99">
        <f t="shared" ref="M178:M206" si="32">ROUND(H178*J178,2)</f>
        <v>0</v>
      </c>
      <c r="N178" s="100">
        <f t="shared" ref="N178:N206" si="33">ROUND(H178*K178,2)</f>
        <v>0</v>
      </c>
      <c r="O178" s="99">
        <f t="shared" ref="O178:O206" si="34">ROUND(H178*L178,2)</f>
        <v>0</v>
      </c>
      <c r="P178" s="101">
        <f t="shared" ref="P178:P206" si="35">F178-L178</f>
        <v>9.4</v>
      </c>
      <c r="Q178" s="102">
        <f t="shared" ref="Q178:Q206" si="36">I178-O178</f>
        <v>221.56</v>
      </c>
    </row>
    <row r="179" spans="1:17" x14ac:dyDescent="0.2">
      <c r="A179" s="92" t="str">
        <f>Orçamento!A173</f>
        <v>6.3</v>
      </c>
      <c r="B179" s="39" t="str">
        <f>Orçamento!B173</f>
        <v>Sinapi</v>
      </c>
      <c r="C179" s="39">
        <f>Orçamento!C173</f>
        <v>7156</v>
      </c>
      <c r="D179" s="93" t="str">
        <f>Orçamento!D173</f>
        <v>Tela de aço soldada CA-60, ferro 5,0mm, malha 10x10cm</v>
      </c>
      <c r="E179" s="39" t="str">
        <f>Orçamento!E173</f>
        <v>M2</v>
      </c>
      <c r="F179" s="39">
        <f>Orçamento!F173</f>
        <v>7.5</v>
      </c>
      <c r="G179" s="95">
        <f>'Orç. Pós Licitação'!G173</f>
        <v>41.01</v>
      </c>
      <c r="H179" s="95">
        <f>'Orç. Pós Licitação'!H173</f>
        <v>50.85</v>
      </c>
      <c r="I179" s="95">
        <f>'Orç. Pós Licitação'!I173</f>
        <v>381.38</v>
      </c>
      <c r="J179" s="96"/>
      <c r="K179" s="97"/>
      <c r="L179" s="98">
        <f t="shared" si="31"/>
        <v>0</v>
      </c>
      <c r="M179" s="99">
        <f t="shared" si="32"/>
        <v>0</v>
      </c>
      <c r="N179" s="100">
        <f t="shared" si="33"/>
        <v>0</v>
      </c>
      <c r="O179" s="99">
        <f t="shared" si="34"/>
        <v>0</v>
      </c>
      <c r="P179" s="101">
        <f t="shared" si="35"/>
        <v>7.5</v>
      </c>
      <c r="Q179" s="102">
        <f t="shared" si="36"/>
        <v>381.38</v>
      </c>
    </row>
    <row r="180" spans="1:17" ht="28.5" x14ac:dyDescent="0.2">
      <c r="A180" s="92" t="str">
        <f>Orçamento!A174</f>
        <v>6.4</v>
      </c>
      <c r="B180" s="39" t="str">
        <f>Orçamento!B174</f>
        <v>Sinapi</v>
      </c>
      <c r="C180" s="39">
        <f>Orçamento!C174</f>
        <v>92723</v>
      </c>
      <c r="D180" s="93" t="str">
        <f>Orçamento!D174</f>
        <v>Concretagem da viga cinta e laje, fck=20MPa, lançamento, adensamento e acabamento</v>
      </c>
      <c r="E180" s="39" t="str">
        <f>Orçamento!E174</f>
        <v>M3</v>
      </c>
      <c r="F180" s="39">
        <f>Orçamento!F174</f>
        <v>0.86</v>
      </c>
      <c r="G180" s="95">
        <f>'Orç. Pós Licitação'!G174</f>
        <v>477.59</v>
      </c>
      <c r="H180" s="95">
        <f>'Orç. Pós Licitação'!H174</f>
        <v>592.21</v>
      </c>
      <c r="I180" s="95">
        <f>'Orç. Pós Licitação'!I174</f>
        <v>509.3</v>
      </c>
      <c r="J180" s="96"/>
      <c r="K180" s="97"/>
      <c r="L180" s="98">
        <f t="shared" si="31"/>
        <v>0</v>
      </c>
      <c r="M180" s="99">
        <f t="shared" si="32"/>
        <v>0</v>
      </c>
      <c r="N180" s="100">
        <f t="shared" si="33"/>
        <v>0</v>
      </c>
      <c r="O180" s="99">
        <f t="shared" si="34"/>
        <v>0</v>
      </c>
      <c r="P180" s="101">
        <f t="shared" si="35"/>
        <v>0.86</v>
      </c>
      <c r="Q180" s="102">
        <f t="shared" si="36"/>
        <v>509.3</v>
      </c>
    </row>
    <row r="181" spans="1:17" ht="28.5" x14ac:dyDescent="0.2">
      <c r="A181" s="92" t="str">
        <f>Orçamento!A175</f>
        <v>6.5</v>
      </c>
      <c r="B181" s="39" t="str">
        <f>Orçamento!B175</f>
        <v>Sinapi</v>
      </c>
      <c r="C181" s="39">
        <f>Orçamento!C175</f>
        <v>98554</v>
      </c>
      <c r="D181" s="93" t="str">
        <f>Orçamento!D175</f>
        <v>Impermeabilização de superfície com membrana à base de resina acrílica, 3 demãos - laje de cobertura</v>
      </c>
      <c r="E181" s="39" t="str">
        <f>Orçamento!E175</f>
        <v>M2</v>
      </c>
      <c r="F181" s="39">
        <f>Orçamento!F175</f>
        <v>9.1999999999999993</v>
      </c>
      <c r="G181" s="95">
        <f>'Orç. Pós Licitação'!G175</f>
        <v>36.42</v>
      </c>
      <c r="H181" s="95">
        <f>'Orç. Pós Licitação'!H175</f>
        <v>45.16</v>
      </c>
      <c r="I181" s="95">
        <f>'Orç. Pós Licitação'!I175</f>
        <v>415.47</v>
      </c>
      <c r="J181" s="96"/>
      <c r="K181" s="97"/>
      <c r="L181" s="98">
        <f t="shared" si="31"/>
        <v>0</v>
      </c>
      <c r="M181" s="99">
        <f t="shared" si="32"/>
        <v>0</v>
      </c>
      <c r="N181" s="100">
        <f t="shared" si="33"/>
        <v>0</v>
      </c>
      <c r="O181" s="99">
        <f t="shared" si="34"/>
        <v>0</v>
      </c>
      <c r="P181" s="101">
        <f t="shared" si="35"/>
        <v>9.1999999999999993</v>
      </c>
      <c r="Q181" s="102">
        <f t="shared" si="36"/>
        <v>415.47</v>
      </c>
    </row>
    <row r="182" spans="1:17" x14ac:dyDescent="0.2">
      <c r="A182" s="92" t="str">
        <f>Orçamento!A176</f>
        <v>6.6</v>
      </c>
      <c r="B182" s="39" t="str">
        <f>Orçamento!B176</f>
        <v>Sinapi</v>
      </c>
      <c r="C182" s="39">
        <f>Orçamento!C176</f>
        <v>0</v>
      </c>
      <c r="D182" s="93">
        <f>Orçamento!D176</f>
        <v>0</v>
      </c>
      <c r="E182" s="39">
        <f>Orçamento!E176</f>
        <v>0</v>
      </c>
      <c r="F182" s="39">
        <f>Orçamento!F176</f>
        <v>0</v>
      </c>
      <c r="G182" s="95">
        <f>'Orç. Pós Licitação'!G176</f>
        <v>0</v>
      </c>
      <c r="H182" s="95">
        <f>'Orç. Pós Licitação'!H176</f>
        <v>0</v>
      </c>
      <c r="I182" s="95">
        <f>'Orç. Pós Licitação'!I176</f>
        <v>0</v>
      </c>
      <c r="J182" s="96"/>
      <c r="K182" s="97"/>
      <c r="L182" s="98">
        <f t="shared" si="31"/>
        <v>0</v>
      </c>
      <c r="M182" s="99">
        <f t="shared" si="32"/>
        <v>0</v>
      </c>
      <c r="N182" s="100">
        <f t="shared" si="33"/>
        <v>0</v>
      </c>
      <c r="O182" s="99">
        <f t="shared" si="34"/>
        <v>0</v>
      </c>
      <c r="P182" s="101">
        <f t="shared" si="35"/>
        <v>0</v>
      </c>
      <c r="Q182" s="102">
        <f t="shared" si="36"/>
        <v>0</v>
      </c>
    </row>
    <row r="183" spans="1:17" x14ac:dyDescent="0.2">
      <c r="A183" s="92" t="str">
        <f>Orçamento!A177</f>
        <v>6.7</v>
      </c>
      <c r="B183" s="39" t="str">
        <f>Orçamento!B177</f>
        <v>Sinapi</v>
      </c>
      <c r="C183" s="39">
        <f>Orçamento!C177</f>
        <v>0</v>
      </c>
      <c r="D183" s="93">
        <f>Orçamento!D177</f>
        <v>0</v>
      </c>
      <c r="E183" s="39">
        <f>Orçamento!E177</f>
        <v>0</v>
      </c>
      <c r="F183" s="39">
        <f>Orçamento!F177</f>
        <v>0</v>
      </c>
      <c r="G183" s="95">
        <f>'Orç. Pós Licitação'!G177</f>
        <v>0</v>
      </c>
      <c r="H183" s="95">
        <f>'Orç. Pós Licitação'!H177</f>
        <v>0</v>
      </c>
      <c r="I183" s="95">
        <f>'Orç. Pós Licitação'!I177</f>
        <v>0</v>
      </c>
      <c r="J183" s="96"/>
      <c r="K183" s="97"/>
      <c r="L183" s="98">
        <f t="shared" si="31"/>
        <v>0</v>
      </c>
      <c r="M183" s="99">
        <f t="shared" si="32"/>
        <v>0</v>
      </c>
      <c r="N183" s="100">
        <f t="shared" si="33"/>
        <v>0</v>
      </c>
      <c r="O183" s="99">
        <f t="shared" si="34"/>
        <v>0</v>
      </c>
      <c r="P183" s="101">
        <f t="shared" si="35"/>
        <v>0</v>
      </c>
      <c r="Q183" s="102">
        <f t="shared" si="36"/>
        <v>0</v>
      </c>
    </row>
    <row r="184" spans="1:17" x14ac:dyDescent="0.2">
      <c r="A184" s="92" t="str">
        <f>Orçamento!A178</f>
        <v>6.8</v>
      </c>
      <c r="B184" s="39" t="str">
        <f>Orçamento!B178</f>
        <v>Sinapi</v>
      </c>
      <c r="C184" s="39">
        <f>Orçamento!C178</f>
        <v>0</v>
      </c>
      <c r="D184" s="93">
        <f>Orçamento!D178</f>
        <v>0</v>
      </c>
      <c r="E184" s="39">
        <f>Orçamento!E178</f>
        <v>0</v>
      </c>
      <c r="F184" s="39">
        <f>Orçamento!F178</f>
        <v>0</v>
      </c>
      <c r="G184" s="95">
        <f>'Orç. Pós Licitação'!G178</f>
        <v>0</v>
      </c>
      <c r="H184" s="95">
        <f>'Orç. Pós Licitação'!H178</f>
        <v>0</v>
      </c>
      <c r="I184" s="95">
        <f>'Orç. Pós Licitação'!I178</f>
        <v>0</v>
      </c>
      <c r="J184" s="96"/>
      <c r="K184" s="97"/>
      <c r="L184" s="98">
        <f t="shared" si="31"/>
        <v>0</v>
      </c>
      <c r="M184" s="99">
        <f t="shared" si="32"/>
        <v>0</v>
      </c>
      <c r="N184" s="100">
        <f t="shared" si="33"/>
        <v>0</v>
      </c>
      <c r="O184" s="99">
        <f t="shared" si="34"/>
        <v>0</v>
      </c>
      <c r="P184" s="101">
        <f t="shared" si="35"/>
        <v>0</v>
      </c>
      <c r="Q184" s="102">
        <f t="shared" si="36"/>
        <v>0</v>
      </c>
    </row>
    <row r="185" spans="1:17" x14ac:dyDescent="0.2">
      <c r="A185" s="92" t="str">
        <f>Orçamento!A179</f>
        <v>6.9</v>
      </c>
      <c r="B185" s="39" t="str">
        <f>Orçamento!B179</f>
        <v>Sinapi</v>
      </c>
      <c r="C185" s="39">
        <f>Orçamento!C179</f>
        <v>0</v>
      </c>
      <c r="D185" s="93">
        <f>Orçamento!D179</f>
        <v>0</v>
      </c>
      <c r="E185" s="39">
        <f>Orçamento!E179</f>
        <v>0</v>
      </c>
      <c r="F185" s="39">
        <f>Orçamento!F179</f>
        <v>0</v>
      </c>
      <c r="G185" s="95">
        <f>'Orç. Pós Licitação'!G179</f>
        <v>0</v>
      </c>
      <c r="H185" s="95">
        <f>'Orç. Pós Licitação'!H179</f>
        <v>0</v>
      </c>
      <c r="I185" s="95">
        <f>'Orç. Pós Licitação'!I179</f>
        <v>0</v>
      </c>
      <c r="J185" s="96"/>
      <c r="K185" s="97"/>
      <c r="L185" s="98">
        <f t="shared" si="31"/>
        <v>0</v>
      </c>
      <c r="M185" s="99">
        <f t="shared" si="32"/>
        <v>0</v>
      </c>
      <c r="N185" s="100">
        <f t="shared" si="33"/>
        <v>0</v>
      </c>
      <c r="O185" s="99">
        <f t="shared" si="34"/>
        <v>0</v>
      </c>
      <c r="P185" s="101">
        <f t="shared" si="35"/>
        <v>0</v>
      </c>
      <c r="Q185" s="102">
        <f t="shared" si="36"/>
        <v>0</v>
      </c>
    </row>
    <row r="186" spans="1:17" x14ac:dyDescent="0.2">
      <c r="A186" s="92" t="str">
        <f>Orçamento!A180</f>
        <v>6.10</v>
      </c>
      <c r="B186" s="39" t="str">
        <f>Orçamento!B180</f>
        <v>Sinapi</v>
      </c>
      <c r="C186" s="39">
        <f>Orçamento!C180</f>
        <v>0</v>
      </c>
      <c r="D186" s="93">
        <f>Orçamento!D180</f>
        <v>0</v>
      </c>
      <c r="E186" s="39">
        <f>Orçamento!E180</f>
        <v>0</v>
      </c>
      <c r="F186" s="39">
        <f>Orçamento!F180</f>
        <v>0</v>
      </c>
      <c r="G186" s="95">
        <f>'Orç. Pós Licitação'!G180</f>
        <v>0</v>
      </c>
      <c r="H186" s="95">
        <f>'Orç. Pós Licitação'!H180</f>
        <v>0</v>
      </c>
      <c r="I186" s="95">
        <f>'Orç. Pós Licitação'!I180</f>
        <v>0</v>
      </c>
      <c r="J186" s="96"/>
      <c r="K186" s="97"/>
      <c r="L186" s="98">
        <f t="shared" si="31"/>
        <v>0</v>
      </c>
      <c r="M186" s="99">
        <f t="shared" si="32"/>
        <v>0</v>
      </c>
      <c r="N186" s="100">
        <f t="shared" si="33"/>
        <v>0</v>
      </c>
      <c r="O186" s="99">
        <f t="shared" si="34"/>
        <v>0</v>
      </c>
      <c r="P186" s="101">
        <f t="shared" si="35"/>
        <v>0</v>
      </c>
      <c r="Q186" s="102">
        <f t="shared" si="36"/>
        <v>0</v>
      </c>
    </row>
    <row r="187" spans="1:17" x14ac:dyDescent="0.2">
      <c r="A187" s="92" t="str">
        <f>Orçamento!A181</f>
        <v>6.11</v>
      </c>
      <c r="B187" s="39" t="str">
        <f>Orçamento!B181</f>
        <v>Sinapi</v>
      </c>
      <c r="C187" s="39">
        <f>Orçamento!C181</f>
        <v>0</v>
      </c>
      <c r="D187" s="93">
        <f>Orçamento!D181</f>
        <v>0</v>
      </c>
      <c r="E187" s="39">
        <f>Orçamento!E181</f>
        <v>0</v>
      </c>
      <c r="F187" s="39">
        <f>Orçamento!F181</f>
        <v>0</v>
      </c>
      <c r="G187" s="95">
        <f>'Orç. Pós Licitação'!G181</f>
        <v>0</v>
      </c>
      <c r="H187" s="95">
        <f>'Orç. Pós Licitação'!H181</f>
        <v>0</v>
      </c>
      <c r="I187" s="95">
        <f>'Orç. Pós Licitação'!I181</f>
        <v>0</v>
      </c>
      <c r="J187" s="96"/>
      <c r="K187" s="97"/>
      <c r="L187" s="98">
        <f t="shared" si="31"/>
        <v>0</v>
      </c>
      <c r="M187" s="99">
        <f t="shared" si="32"/>
        <v>0</v>
      </c>
      <c r="N187" s="100">
        <f t="shared" si="33"/>
        <v>0</v>
      </c>
      <c r="O187" s="99">
        <f t="shared" si="34"/>
        <v>0</v>
      </c>
      <c r="P187" s="101">
        <f t="shared" si="35"/>
        <v>0</v>
      </c>
      <c r="Q187" s="102">
        <f t="shared" si="36"/>
        <v>0</v>
      </c>
    </row>
    <row r="188" spans="1:17" x14ac:dyDescent="0.2">
      <c r="A188" s="92" t="str">
        <f>Orçamento!A182</f>
        <v>6.12</v>
      </c>
      <c r="B188" s="39" t="str">
        <f>Orçamento!B182</f>
        <v>Sinapi</v>
      </c>
      <c r="C188" s="39">
        <f>Orçamento!C182</f>
        <v>0</v>
      </c>
      <c r="D188" s="93">
        <f>Orçamento!D182</f>
        <v>0</v>
      </c>
      <c r="E188" s="39">
        <f>Orçamento!E182</f>
        <v>0</v>
      </c>
      <c r="F188" s="39">
        <f>Orçamento!F182</f>
        <v>0</v>
      </c>
      <c r="G188" s="95">
        <f>'Orç. Pós Licitação'!G182</f>
        <v>0</v>
      </c>
      <c r="H188" s="95">
        <f>'Orç. Pós Licitação'!H182</f>
        <v>0</v>
      </c>
      <c r="I188" s="95">
        <f>'Orç. Pós Licitação'!I182</f>
        <v>0</v>
      </c>
      <c r="J188" s="96"/>
      <c r="K188" s="97"/>
      <c r="L188" s="98">
        <f t="shared" si="31"/>
        <v>0</v>
      </c>
      <c r="M188" s="99">
        <f t="shared" si="32"/>
        <v>0</v>
      </c>
      <c r="N188" s="100">
        <f t="shared" si="33"/>
        <v>0</v>
      </c>
      <c r="O188" s="99">
        <f t="shared" si="34"/>
        <v>0</v>
      </c>
      <c r="P188" s="101">
        <f t="shared" si="35"/>
        <v>0</v>
      </c>
      <c r="Q188" s="102">
        <f t="shared" si="36"/>
        <v>0</v>
      </c>
    </row>
    <row r="189" spans="1:17" x14ac:dyDescent="0.2">
      <c r="A189" s="92" t="str">
        <f>Orçamento!A183</f>
        <v>6.13</v>
      </c>
      <c r="B189" s="39" t="str">
        <f>Orçamento!B183</f>
        <v>Sinapi</v>
      </c>
      <c r="C189" s="39">
        <f>Orçamento!C183</f>
        <v>0</v>
      </c>
      <c r="D189" s="93">
        <f>Orçamento!D183</f>
        <v>0</v>
      </c>
      <c r="E189" s="39">
        <f>Orçamento!E183</f>
        <v>0</v>
      </c>
      <c r="F189" s="39">
        <f>Orçamento!F183</f>
        <v>0</v>
      </c>
      <c r="G189" s="95">
        <f>'Orç. Pós Licitação'!G183</f>
        <v>0</v>
      </c>
      <c r="H189" s="95">
        <f>'Orç. Pós Licitação'!H183</f>
        <v>0</v>
      </c>
      <c r="I189" s="95">
        <f>'Orç. Pós Licitação'!I183</f>
        <v>0</v>
      </c>
      <c r="J189" s="96"/>
      <c r="K189" s="97"/>
      <c r="L189" s="98">
        <f t="shared" si="31"/>
        <v>0</v>
      </c>
      <c r="M189" s="99">
        <f t="shared" si="32"/>
        <v>0</v>
      </c>
      <c r="N189" s="100">
        <f t="shared" si="33"/>
        <v>0</v>
      </c>
      <c r="O189" s="99">
        <f t="shared" si="34"/>
        <v>0</v>
      </c>
      <c r="P189" s="101">
        <f t="shared" si="35"/>
        <v>0</v>
      </c>
      <c r="Q189" s="102">
        <f t="shared" si="36"/>
        <v>0</v>
      </c>
    </row>
    <row r="190" spans="1:17" x14ac:dyDescent="0.2">
      <c r="A190" s="92" t="str">
        <f>Orçamento!A184</f>
        <v>6.14</v>
      </c>
      <c r="B190" s="39" t="str">
        <f>Orçamento!B184</f>
        <v>Sinapi</v>
      </c>
      <c r="C190" s="39">
        <f>Orçamento!C184</f>
        <v>0</v>
      </c>
      <c r="D190" s="93">
        <f>Orçamento!D184</f>
        <v>0</v>
      </c>
      <c r="E190" s="39">
        <f>Orçamento!E184</f>
        <v>0</v>
      </c>
      <c r="F190" s="39">
        <f>Orçamento!F184</f>
        <v>0</v>
      </c>
      <c r="G190" s="95">
        <f>'Orç. Pós Licitação'!G184</f>
        <v>0</v>
      </c>
      <c r="H190" s="95">
        <f>'Orç. Pós Licitação'!H184</f>
        <v>0</v>
      </c>
      <c r="I190" s="95">
        <f>'Orç. Pós Licitação'!I184</f>
        <v>0</v>
      </c>
      <c r="J190" s="96"/>
      <c r="K190" s="97"/>
      <c r="L190" s="98">
        <f t="shared" si="31"/>
        <v>0</v>
      </c>
      <c r="M190" s="99">
        <f t="shared" si="32"/>
        <v>0</v>
      </c>
      <c r="N190" s="100">
        <f t="shared" si="33"/>
        <v>0</v>
      </c>
      <c r="O190" s="99">
        <f t="shared" si="34"/>
        <v>0</v>
      </c>
      <c r="P190" s="101">
        <f t="shared" si="35"/>
        <v>0</v>
      </c>
      <c r="Q190" s="102">
        <f t="shared" si="36"/>
        <v>0</v>
      </c>
    </row>
    <row r="191" spans="1:17" x14ac:dyDescent="0.2">
      <c r="A191" s="92" t="str">
        <f>Orçamento!A185</f>
        <v>6.15</v>
      </c>
      <c r="B191" s="39" t="str">
        <f>Orçamento!B185</f>
        <v>Sinapi</v>
      </c>
      <c r="C191" s="39">
        <f>Orçamento!C185</f>
        <v>0</v>
      </c>
      <c r="D191" s="93">
        <f>Orçamento!D185</f>
        <v>0</v>
      </c>
      <c r="E191" s="39">
        <f>Orçamento!E185</f>
        <v>0</v>
      </c>
      <c r="F191" s="39">
        <f>Orçamento!F185</f>
        <v>0</v>
      </c>
      <c r="G191" s="95">
        <f>'Orç. Pós Licitação'!G185</f>
        <v>0</v>
      </c>
      <c r="H191" s="95">
        <f>'Orç. Pós Licitação'!H185</f>
        <v>0</v>
      </c>
      <c r="I191" s="95">
        <f>'Orç. Pós Licitação'!I185</f>
        <v>0</v>
      </c>
      <c r="J191" s="96"/>
      <c r="K191" s="97"/>
      <c r="L191" s="98">
        <f t="shared" si="31"/>
        <v>0</v>
      </c>
      <c r="M191" s="99">
        <f t="shared" si="32"/>
        <v>0</v>
      </c>
      <c r="N191" s="100">
        <f t="shared" si="33"/>
        <v>0</v>
      </c>
      <c r="O191" s="99">
        <f t="shared" si="34"/>
        <v>0</v>
      </c>
      <c r="P191" s="101">
        <f t="shared" si="35"/>
        <v>0</v>
      </c>
      <c r="Q191" s="102">
        <f t="shared" si="36"/>
        <v>0</v>
      </c>
    </row>
    <row r="192" spans="1:17" x14ac:dyDescent="0.2">
      <c r="A192" s="92" t="str">
        <f>Orçamento!A186</f>
        <v>6.16</v>
      </c>
      <c r="B192" s="39" t="str">
        <f>Orçamento!B186</f>
        <v>Sinapi</v>
      </c>
      <c r="C192" s="39">
        <f>Orçamento!C186</f>
        <v>0</v>
      </c>
      <c r="D192" s="93">
        <f>Orçamento!D186</f>
        <v>0</v>
      </c>
      <c r="E192" s="39">
        <f>Orçamento!E186</f>
        <v>0</v>
      </c>
      <c r="F192" s="39">
        <f>Orçamento!F186</f>
        <v>0</v>
      </c>
      <c r="G192" s="95">
        <f>'Orç. Pós Licitação'!G186</f>
        <v>0</v>
      </c>
      <c r="H192" s="95">
        <f>'Orç. Pós Licitação'!H186</f>
        <v>0</v>
      </c>
      <c r="I192" s="95">
        <f>'Orç. Pós Licitação'!I186</f>
        <v>0</v>
      </c>
      <c r="J192" s="96"/>
      <c r="K192" s="97"/>
      <c r="L192" s="98">
        <f t="shared" si="31"/>
        <v>0</v>
      </c>
      <c r="M192" s="99">
        <f t="shared" si="32"/>
        <v>0</v>
      </c>
      <c r="N192" s="100">
        <f t="shared" si="33"/>
        <v>0</v>
      </c>
      <c r="O192" s="99">
        <f t="shared" si="34"/>
        <v>0</v>
      </c>
      <c r="P192" s="101">
        <f t="shared" si="35"/>
        <v>0</v>
      </c>
      <c r="Q192" s="102">
        <f t="shared" si="36"/>
        <v>0</v>
      </c>
    </row>
    <row r="193" spans="1:17" x14ac:dyDescent="0.2">
      <c r="A193" s="92" t="str">
        <f>Orçamento!A187</f>
        <v>6.17</v>
      </c>
      <c r="B193" s="39" t="str">
        <f>Orçamento!B187</f>
        <v>Sinapi</v>
      </c>
      <c r="C193" s="39">
        <f>Orçamento!C187</f>
        <v>0</v>
      </c>
      <c r="D193" s="93">
        <f>Orçamento!D187</f>
        <v>0</v>
      </c>
      <c r="E193" s="39">
        <f>Orçamento!E187</f>
        <v>0</v>
      </c>
      <c r="F193" s="39">
        <f>Orçamento!F187</f>
        <v>0</v>
      </c>
      <c r="G193" s="95">
        <f>'Orç. Pós Licitação'!G187</f>
        <v>0</v>
      </c>
      <c r="H193" s="95">
        <f>'Orç. Pós Licitação'!H187</f>
        <v>0</v>
      </c>
      <c r="I193" s="95">
        <f>'Orç. Pós Licitação'!I187</f>
        <v>0</v>
      </c>
      <c r="J193" s="96"/>
      <c r="K193" s="97"/>
      <c r="L193" s="98">
        <f t="shared" si="31"/>
        <v>0</v>
      </c>
      <c r="M193" s="99">
        <f t="shared" si="32"/>
        <v>0</v>
      </c>
      <c r="N193" s="100">
        <f t="shared" si="33"/>
        <v>0</v>
      </c>
      <c r="O193" s="99">
        <f t="shared" si="34"/>
        <v>0</v>
      </c>
      <c r="P193" s="101">
        <f t="shared" si="35"/>
        <v>0</v>
      </c>
      <c r="Q193" s="102">
        <f t="shared" si="36"/>
        <v>0</v>
      </c>
    </row>
    <row r="194" spans="1:17" x14ac:dyDescent="0.2">
      <c r="A194" s="92" t="str">
        <f>Orçamento!A188</f>
        <v>6.18</v>
      </c>
      <c r="B194" s="39" t="str">
        <f>Orçamento!B188</f>
        <v>Sinapi</v>
      </c>
      <c r="C194" s="39">
        <f>Orçamento!C188</f>
        <v>0</v>
      </c>
      <c r="D194" s="93">
        <f>Orçamento!D188</f>
        <v>0</v>
      </c>
      <c r="E194" s="39">
        <f>Orçamento!E188</f>
        <v>0</v>
      </c>
      <c r="F194" s="39">
        <f>Orçamento!F188</f>
        <v>0</v>
      </c>
      <c r="G194" s="95">
        <f>'Orç. Pós Licitação'!G188</f>
        <v>0</v>
      </c>
      <c r="H194" s="95">
        <f>'Orç. Pós Licitação'!H188</f>
        <v>0</v>
      </c>
      <c r="I194" s="95">
        <f>'Orç. Pós Licitação'!I188</f>
        <v>0</v>
      </c>
      <c r="J194" s="96"/>
      <c r="K194" s="97"/>
      <c r="L194" s="98">
        <f t="shared" si="31"/>
        <v>0</v>
      </c>
      <c r="M194" s="99">
        <f t="shared" si="32"/>
        <v>0</v>
      </c>
      <c r="N194" s="100">
        <f t="shared" si="33"/>
        <v>0</v>
      </c>
      <c r="O194" s="99">
        <f t="shared" si="34"/>
        <v>0</v>
      </c>
      <c r="P194" s="101">
        <f t="shared" si="35"/>
        <v>0</v>
      </c>
      <c r="Q194" s="102">
        <f t="shared" si="36"/>
        <v>0</v>
      </c>
    </row>
    <row r="195" spans="1:17" x14ac:dyDescent="0.2">
      <c r="A195" s="92" t="str">
        <f>Orçamento!A189</f>
        <v>6.19</v>
      </c>
      <c r="B195" s="39" t="str">
        <f>Orçamento!B189</f>
        <v>Sinapi</v>
      </c>
      <c r="C195" s="39">
        <f>Orçamento!C189</f>
        <v>0</v>
      </c>
      <c r="D195" s="93">
        <f>Orçamento!D189</f>
        <v>0</v>
      </c>
      <c r="E195" s="39">
        <f>Orçamento!E189</f>
        <v>0</v>
      </c>
      <c r="F195" s="39">
        <f>Orçamento!F189</f>
        <v>0</v>
      </c>
      <c r="G195" s="95">
        <f>'Orç. Pós Licitação'!G189</f>
        <v>0</v>
      </c>
      <c r="H195" s="95">
        <f>'Orç. Pós Licitação'!H189</f>
        <v>0</v>
      </c>
      <c r="I195" s="95">
        <f>'Orç. Pós Licitação'!I189</f>
        <v>0</v>
      </c>
      <c r="J195" s="96"/>
      <c r="K195" s="97"/>
      <c r="L195" s="98">
        <f t="shared" si="31"/>
        <v>0</v>
      </c>
      <c r="M195" s="99">
        <f t="shared" si="32"/>
        <v>0</v>
      </c>
      <c r="N195" s="100">
        <f t="shared" si="33"/>
        <v>0</v>
      </c>
      <c r="O195" s="99">
        <f t="shared" si="34"/>
        <v>0</v>
      </c>
      <c r="P195" s="101">
        <f t="shared" si="35"/>
        <v>0</v>
      </c>
      <c r="Q195" s="102">
        <f t="shared" si="36"/>
        <v>0</v>
      </c>
    </row>
    <row r="196" spans="1:17" x14ac:dyDescent="0.2">
      <c r="A196" s="92" t="str">
        <f>Orçamento!A190</f>
        <v>6.20</v>
      </c>
      <c r="B196" s="39" t="str">
        <f>Orçamento!B190</f>
        <v>Sinapi</v>
      </c>
      <c r="C196" s="39">
        <f>Orçamento!C190</f>
        <v>0</v>
      </c>
      <c r="D196" s="93">
        <f>Orçamento!D190</f>
        <v>0</v>
      </c>
      <c r="E196" s="39">
        <f>Orçamento!E190</f>
        <v>0</v>
      </c>
      <c r="F196" s="39">
        <f>Orçamento!F190</f>
        <v>0</v>
      </c>
      <c r="G196" s="95">
        <f>'Orç. Pós Licitação'!G190</f>
        <v>0</v>
      </c>
      <c r="H196" s="95">
        <f>'Orç. Pós Licitação'!H190</f>
        <v>0</v>
      </c>
      <c r="I196" s="95">
        <f>'Orç. Pós Licitação'!I190</f>
        <v>0</v>
      </c>
      <c r="J196" s="96"/>
      <c r="K196" s="97"/>
      <c r="L196" s="98">
        <f t="shared" si="31"/>
        <v>0</v>
      </c>
      <c r="M196" s="99">
        <f t="shared" si="32"/>
        <v>0</v>
      </c>
      <c r="N196" s="100">
        <f t="shared" si="33"/>
        <v>0</v>
      </c>
      <c r="O196" s="99">
        <f t="shared" si="34"/>
        <v>0</v>
      </c>
      <c r="P196" s="101">
        <f t="shared" si="35"/>
        <v>0</v>
      </c>
      <c r="Q196" s="102">
        <f t="shared" si="36"/>
        <v>0</v>
      </c>
    </row>
    <row r="197" spans="1:17" x14ac:dyDescent="0.2">
      <c r="A197" s="92" t="str">
        <f>Orçamento!A191</f>
        <v>6.21</v>
      </c>
      <c r="B197" s="39" t="str">
        <f>Orçamento!B191</f>
        <v>Sinapi</v>
      </c>
      <c r="C197" s="39">
        <f>Orçamento!C191</f>
        <v>0</v>
      </c>
      <c r="D197" s="93">
        <f>Orçamento!D191</f>
        <v>0</v>
      </c>
      <c r="E197" s="39">
        <f>Orçamento!E191</f>
        <v>0</v>
      </c>
      <c r="F197" s="39">
        <f>Orçamento!F191</f>
        <v>0</v>
      </c>
      <c r="G197" s="95">
        <f>'Orç. Pós Licitação'!G191</f>
        <v>0</v>
      </c>
      <c r="H197" s="95">
        <f>'Orç. Pós Licitação'!H191</f>
        <v>0</v>
      </c>
      <c r="I197" s="95">
        <f>'Orç. Pós Licitação'!I191</f>
        <v>0</v>
      </c>
      <c r="J197" s="96"/>
      <c r="K197" s="97"/>
      <c r="L197" s="98">
        <f t="shared" si="31"/>
        <v>0</v>
      </c>
      <c r="M197" s="99">
        <f t="shared" si="32"/>
        <v>0</v>
      </c>
      <c r="N197" s="100">
        <f t="shared" si="33"/>
        <v>0</v>
      </c>
      <c r="O197" s="99">
        <f t="shared" si="34"/>
        <v>0</v>
      </c>
      <c r="P197" s="101">
        <f t="shared" si="35"/>
        <v>0</v>
      </c>
      <c r="Q197" s="102">
        <f t="shared" si="36"/>
        <v>0</v>
      </c>
    </row>
    <row r="198" spans="1:17" x14ac:dyDescent="0.2">
      <c r="A198" s="92" t="str">
        <f>Orçamento!A192</f>
        <v>6.22</v>
      </c>
      <c r="B198" s="39" t="str">
        <f>Orçamento!B192</f>
        <v>Sinapi</v>
      </c>
      <c r="C198" s="39">
        <f>Orçamento!C192</f>
        <v>0</v>
      </c>
      <c r="D198" s="93">
        <f>Orçamento!D192</f>
        <v>0</v>
      </c>
      <c r="E198" s="39">
        <f>Orçamento!E192</f>
        <v>0</v>
      </c>
      <c r="F198" s="39">
        <f>Orçamento!F192</f>
        <v>0</v>
      </c>
      <c r="G198" s="95">
        <f>'Orç. Pós Licitação'!G192</f>
        <v>0</v>
      </c>
      <c r="H198" s="95">
        <f>'Orç. Pós Licitação'!H192</f>
        <v>0</v>
      </c>
      <c r="I198" s="95">
        <f>'Orç. Pós Licitação'!I192</f>
        <v>0</v>
      </c>
      <c r="J198" s="96"/>
      <c r="K198" s="97"/>
      <c r="L198" s="98">
        <f t="shared" si="31"/>
        <v>0</v>
      </c>
      <c r="M198" s="99">
        <f t="shared" si="32"/>
        <v>0</v>
      </c>
      <c r="N198" s="100">
        <f t="shared" si="33"/>
        <v>0</v>
      </c>
      <c r="O198" s="99">
        <f t="shared" si="34"/>
        <v>0</v>
      </c>
      <c r="P198" s="101">
        <f t="shared" si="35"/>
        <v>0</v>
      </c>
      <c r="Q198" s="102">
        <f t="shared" si="36"/>
        <v>0</v>
      </c>
    </row>
    <row r="199" spans="1:17" x14ac:dyDescent="0.2">
      <c r="A199" s="92" t="str">
        <f>Orçamento!A193</f>
        <v>6.23</v>
      </c>
      <c r="B199" s="39" t="str">
        <f>Orçamento!B193</f>
        <v>Sinapi</v>
      </c>
      <c r="C199" s="39">
        <f>Orçamento!C193</f>
        <v>0</v>
      </c>
      <c r="D199" s="93">
        <f>Orçamento!D193</f>
        <v>0</v>
      </c>
      <c r="E199" s="39">
        <f>Orçamento!E193</f>
        <v>0</v>
      </c>
      <c r="F199" s="39">
        <f>Orçamento!F193</f>
        <v>0</v>
      </c>
      <c r="G199" s="95">
        <f>'Orç. Pós Licitação'!G193</f>
        <v>0</v>
      </c>
      <c r="H199" s="95">
        <f>'Orç. Pós Licitação'!H193</f>
        <v>0</v>
      </c>
      <c r="I199" s="95">
        <f>'Orç. Pós Licitação'!I193</f>
        <v>0</v>
      </c>
      <c r="J199" s="96"/>
      <c r="K199" s="97"/>
      <c r="L199" s="98">
        <f t="shared" si="31"/>
        <v>0</v>
      </c>
      <c r="M199" s="99">
        <f t="shared" si="32"/>
        <v>0</v>
      </c>
      <c r="N199" s="100">
        <f t="shared" si="33"/>
        <v>0</v>
      </c>
      <c r="O199" s="99">
        <f t="shared" si="34"/>
        <v>0</v>
      </c>
      <c r="P199" s="101">
        <f t="shared" si="35"/>
        <v>0</v>
      </c>
      <c r="Q199" s="102">
        <f t="shared" si="36"/>
        <v>0</v>
      </c>
    </row>
    <row r="200" spans="1:17" x14ac:dyDescent="0.2">
      <c r="A200" s="92" t="str">
        <f>Orçamento!A194</f>
        <v>6.24</v>
      </c>
      <c r="B200" s="39" t="str">
        <f>Orçamento!B194</f>
        <v>Sinapi</v>
      </c>
      <c r="C200" s="39">
        <f>Orçamento!C194</f>
        <v>0</v>
      </c>
      <c r="D200" s="93">
        <f>Orçamento!D194</f>
        <v>0</v>
      </c>
      <c r="E200" s="39">
        <f>Orçamento!E194</f>
        <v>0</v>
      </c>
      <c r="F200" s="39">
        <f>Orçamento!F194</f>
        <v>0</v>
      </c>
      <c r="G200" s="95">
        <f>'Orç. Pós Licitação'!G194</f>
        <v>0</v>
      </c>
      <c r="H200" s="95">
        <f>'Orç. Pós Licitação'!H194</f>
        <v>0</v>
      </c>
      <c r="I200" s="95">
        <f>'Orç. Pós Licitação'!I194</f>
        <v>0</v>
      </c>
      <c r="J200" s="96"/>
      <c r="K200" s="97"/>
      <c r="L200" s="98">
        <f t="shared" si="31"/>
        <v>0</v>
      </c>
      <c r="M200" s="99">
        <f t="shared" si="32"/>
        <v>0</v>
      </c>
      <c r="N200" s="100">
        <f t="shared" si="33"/>
        <v>0</v>
      </c>
      <c r="O200" s="99">
        <f t="shared" si="34"/>
        <v>0</v>
      </c>
      <c r="P200" s="101">
        <f t="shared" si="35"/>
        <v>0</v>
      </c>
      <c r="Q200" s="102">
        <f t="shared" si="36"/>
        <v>0</v>
      </c>
    </row>
    <row r="201" spans="1:17" x14ac:dyDescent="0.2">
      <c r="A201" s="92" t="str">
        <f>Orçamento!A195</f>
        <v>6.25</v>
      </c>
      <c r="B201" s="39" t="str">
        <f>Orçamento!B195</f>
        <v>Sinapi</v>
      </c>
      <c r="C201" s="39">
        <f>Orçamento!C195</f>
        <v>0</v>
      </c>
      <c r="D201" s="93">
        <f>Orçamento!D195</f>
        <v>0</v>
      </c>
      <c r="E201" s="39">
        <f>Orçamento!E195</f>
        <v>0</v>
      </c>
      <c r="F201" s="39">
        <f>Orçamento!F195</f>
        <v>0</v>
      </c>
      <c r="G201" s="95">
        <f>'Orç. Pós Licitação'!G195</f>
        <v>0</v>
      </c>
      <c r="H201" s="95">
        <f>'Orç. Pós Licitação'!H195</f>
        <v>0</v>
      </c>
      <c r="I201" s="95">
        <f>'Orç. Pós Licitação'!I195</f>
        <v>0</v>
      </c>
      <c r="J201" s="96"/>
      <c r="K201" s="97"/>
      <c r="L201" s="98">
        <f t="shared" si="31"/>
        <v>0</v>
      </c>
      <c r="M201" s="99">
        <f t="shared" si="32"/>
        <v>0</v>
      </c>
      <c r="N201" s="100">
        <f t="shared" si="33"/>
        <v>0</v>
      </c>
      <c r="O201" s="99">
        <f t="shared" si="34"/>
        <v>0</v>
      </c>
      <c r="P201" s="101">
        <f t="shared" si="35"/>
        <v>0</v>
      </c>
      <c r="Q201" s="102">
        <f t="shared" si="36"/>
        <v>0</v>
      </c>
    </row>
    <row r="202" spans="1:17" x14ac:dyDescent="0.2">
      <c r="A202" s="92" t="str">
        <f>Orçamento!A196</f>
        <v>6.26</v>
      </c>
      <c r="B202" s="39" t="str">
        <f>Orçamento!B196</f>
        <v>Sinapi</v>
      </c>
      <c r="C202" s="39">
        <f>Orçamento!C196</f>
        <v>0</v>
      </c>
      <c r="D202" s="93">
        <f>Orçamento!D196</f>
        <v>0</v>
      </c>
      <c r="E202" s="39">
        <f>Orçamento!E196</f>
        <v>0</v>
      </c>
      <c r="F202" s="39">
        <f>Orçamento!F196</f>
        <v>0</v>
      </c>
      <c r="G202" s="95">
        <f>'Orç. Pós Licitação'!G196</f>
        <v>0</v>
      </c>
      <c r="H202" s="95">
        <f>'Orç. Pós Licitação'!H196</f>
        <v>0</v>
      </c>
      <c r="I202" s="95">
        <f>'Orç. Pós Licitação'!I196</f>
        <v>0</v>
      </c>
      <c r="J202" s="96"/>
      <c r="K202" s="97"/>
      <c r="L202" s="98">
        <f t="shared" si="31"/>
        <v>0</v>
      </c>
      <c r="M202" s="99">
        <f t="shared" si="32"/>
        <v>0</v>
      </c>
      <c r="N202" s="100">
        <f t="shared" si="33"/>
        <v>0</v>
      </c>
      <c r="O202" s="99">
        <f t="shared" si="34"/>
        <v>0</v>
      </c>
      <c r="P202" s="101">
        <f t="shared" si="35"/>
        <v>0</v>
      </c>
      <c r="Q202" s="102">
        <f t="shared" si="36"/>
        <v>0</v>
      </c>
    </row>
    <row r="203" spans="1:17" x14ac:dyDescent="0.2">
      <c r="A203" s="92" t="str">
        <f>Orçamento!A197</f>
        <v>6.27</v>
      </c>
      <c r="B203" s="39" t="str">
        <f>Orçamento!B197</f>
        <v>Sinapi</v>
      </c>
      <c r="C203" s="39">
        <f>Orçamento!C197</f>
        <v>0</v>
      </c>
      <c r="D203" s="93">
        <f>Orçamento!D197</f>
        <v>0</v>
      </c>
      <c r="E203" s="39">
        <f>Orçamento!E197</f>
        <v>0</v>
      </c>
      <c r="F203" s="39">
        <f>Orçamento!F197</f>
        <v>0</v>
      </c>
      <c r="G203" s="95">
        <f>'Orç. Pós Licitação'!G197</f>
        <v>0</v>
      </c>
      <c r="H203" s="95">
        <f>'Orç. Pós Licitação'!H197</f>
        <v>0</v>
      </c>
      <c r="I203" s="95">
        <f>'Orç. Pós Licitação'!I197</f>
        <v>0</v>
      </c>
      <c r="J203" s="96"/>
      <c r="K203" s="97"/>
      <c r="L203" s="98">
        <f t="shared" si="31"/>
        <v>0</v>
      </c>
      <c r="M203" s="99">
        <f t="shared" si="32"/>
        <v>0</v>
      </c>
      <c r="N203" s="100">
        <f t="shared" si="33"/>
        <v>0</v>
      </c>
      <c r="O203" s="99">
        <f t="shared" si="34"/>
        <v>0</v>
      </c>
      <c r="P203" s="101">
        <f t="shared" si="35"/>
        <v>0</v>
      </c>
      <c r="Q203" s="102">
        <f t="shared" si="36"/>
        <v>0</v>
      </c>
    </row>
    <row r="204" spans="1:17" x14ac:dyDescent="0.2">
      <c r="A204" s="92" t="str">
        <f>Orçamento!A198</f>
        <v>6.28</v>
      </c>
      <c r="B204" s="39" t="str">
        <f>Orçamento!B198</f>
        <v>Sinapi</v>
      </c>
      <c r="C204" s="39">
        <f>Orçamento!C198</f>
        <v>0</v>
      </c>
      <c r="D204" s="93">
        <f>Orçamento!D198</f>
        <v>0</v>
      </c>
      <c r="E204" s="39">
        <f>Orçamento!E198</f>
        <v>0</v>
      </c>
      <c r="F204" s="39">
        <f>Orçamento!F198</f>
        <v>0</v>
      </c>
      <c r="G204" s="95">
        <f>'Orç. Pós Licitação'!G198</f>
        <v>0</v>
      </c>
      <c r="H204" s="95">
        <f>'Orç. Pós Licitação'!H198</f>
        <v>0</v>
      </c>
      <c r="I204" s="95">
        <f>'Orç. Pós Licitação'!I198</f>
        <v>0</v>
      </c>
      <c r="J204" s="96"/>
      <c r="K204" s="97"/>
      <c r="L204" s="98">
        <f t="shared" si="31"/>
        <v>0</v>
      </c>
      <c r="M204" s="99">
        <f t="shared" si="32"/>
        <v>0</v>
      </c>
      <c r="N204" s="100">
        <f t="shared" si="33"/>
        <v>0</v>
      </c>
      <c r="O204" s="99">
        <f t="shared" si="34"/>
        <v>0</v>
      </c>
      <c r="P204" s="101">
        <f t="shared" si="35"/>
        <v>0</v>
      </c>
      <c r="Q204" s="102">
        <f t="shared" si="36"/>
        <v>0</v>
      </c>
    </row>
    <row r="205" spans="1:17" x14ac:dyDescent="0.2">
      <c r="A205" s="92" t="str">
        <f>Orçamento!A199</f>
        <v>6.29</v>
      </c>
      <c r="B205" s="39" t="str">
        <f>Orçamento!B199</f>
        <v>Sinapi</v>
      </c>
      <c r="C205" s="39">
        <f>Orçamento!C199</f>
        <v>0</v>
      </c>
      <c r="D205" s="93">
        <f>Orçamento!D199</f>
        <v>0</v>
      </c>
      <c r="E205" s="39">
        <f>Orçamento!E199</f>
        <v>0</v>
      </c>
      <c r="F205" s="39">
        <f>Orçamento!F199</f>
        <v>0</v>
      </c>
      <c r="G205" s="95">
        <f>'Orç. Pós Licitação'!G199</f>
        <v>0</v>
      </c>
      <c r="H205" s="95">
        <f>'Orç. Pós Licitação'!H199</f>
        <v>0</v>
      </c>
      <c r="I205" s="95">
        <f>'Orç. Pós Licitação'!I199</f>
        <v>0</v>
      </c>
      <c r="J205" s="96"/>
      <c r="K205" s="97"/>
      <c r="L205" s="98">
        <f t="shared" si="31"/>
        <v>0</v>
      </c>
      <c r="M205" s="99">
        <f t="shared" si="32"/>
        <v>0</v>
      </c>
      <c r="N205" s="100">
        <f t="shared" si="33"/>
        <v>0</v>
      </c>
      <c r="O205" s="99">
        <f t="shared" si="34"/>
        <v>0</v>
      </c>
      <c r="P205" s="101">
        <f t="shared" si="35"/>
        <v>0</v>
      </c>
      <c r="Q205" s="102">
        <f t="shared" si="36"/>
        <v>0</v>
      </c>
    </row>
    <row r="206" spans="1:17" x14ac:dyDescent="0.2">
      <c r="A206" s="92" t="str">
        <f>Orçamento!A200</f>
        <v>6.30</v>
      </c>
      <c r="B206" s="39" t="str">
        <f>Orçamento!B200</f>
        <v>Sinapi</v>
      </c>
      <c r="C206" s="39">
        <f>Orçamento!C200</f>
        <v>0</v>
      </c>
      <c r="D206" s="93">
        <f>Orçamento!D200</f>
        <v>0</v>
      </c>
      <c r="E206" s="39">
        <f>Orçamento!E200</f>
        <v>0</v>
      </c>
      <c r="F206" s="39">
        <f>Orçamento!F200</f>
        <v>0</v>
      </c>
      <c r="G206" s="95">
        <f>'Orç. Pós Licitação'!G200</f>
        <v>0</v>
      </c>
      <c r="H206" s="95">
        <f>'Orç. Pós Licitação'!H200</f>
        <v>0</v>
      </c>
      <c r="I206" s="95">
        <f>'Orç. Pós Licitação'!I200</f>
        <v>0</v>
      </c>
      <c r="J206" s="96"/>
      <c r="K206" s="97"/>
      <c r="L206" s="98">
        <f t="shared" si="31"/>
        <v>0</v>
      </c>
      <c r="M206" s="99">
        <f t="shared" si="32"/>
        <v>0</v>
      </c>
      <c r="N206" s="100">
        <f t="shared" si="33"/>
        <v>0</v>
      </c>
      <c r="O206" s="99">
        <f t="shared" si="34"/>
        <v>0</v>
      </c>
      <c r="P206" s="101">
        <f t="shared" si="35"/>
        <v>0</v>
      </c>
      <c r="Q206" s="102">
        <f t="shared" si="36"/>
        <v>0</v>
      </c>
    </row>
    <row r="207" spans="1:17" s="2" customFormat="1" ht="15.75" x14ac:dyDescent="0.25">
      <c r="A207" s="449"/>
      <c r="B207" s="434"/>
      <c r="C207" s="434"/>
      <c r="D207" s="435"/>
      <c r="E207" s="430" t="s">
        <v>1116</v>
      </c>
      <c r="F207" s="434"/>
      <c r="G207" s="434"/>
      <c r="H207" s="436"/>
      <c r="I207" s="437">
        <f>SUM(I177:I206)</f>
        <v>2355.25</v>
      </c>
      <c r="J207" s="438"/>
      <c r="K207" s="438"/>
      <c r="L207" s="438"/>
      <c r="M207" s="437">
        <f>SUM(M177:M206)</f>
        <v>0</v>
      </c>
      <c r="N207" s="437">
        <f>SUM(N177:N206)</f>
        <v>0</v>
      </c>
      <c r="O207" s="437">
        <f>SUM(O177:O206)</f>
        <v>0</v>
      </c>
      <c r="P207" s="439"/>
      <c r="Q207" s="450">
        <f>SUM(Q177:Q206)</f>
        <v>2355.25</v>
      </c>
    </row>
    <row r="208" spans="1:17" s="3" customFormat="1" ht="15.75" x14ac:dyDescent="0.25">
      <c r="A208" s="451" t="str">
        <f>Orçamento!A201</f>
        <v>7.0</v>
      </c>
      <c r="B208" s="427"/>
      <c r="C208" s="427"/>
      <c r="D208" s="428" t="str">
        <f>Orçamento!D201</f>
        <v>ABRIGO DO QUADRO DE COMANDO - REVESTIMENTOS</v>
      </c>
      <c r="E208" s="427"/>
      <c r="F208" s="427"/>
      <c r="G208" s="429"/>
      <c r="H208" s="430"/>
      <c r="I208" s="430"/>
      <c r="J208" s="431"/>
      <c r="K208" s="431"/>
      <c r="L208" s="431"/>
      <c r="M208" s="432"/>
      <c r="N208" s="433">
        <f>N239/I239</f>
        <v>0</v>
      </c>
      <c r="O208" s="433">
        <f>O239/I239</f>
        <v>0</v>
      </c>
      <c r="P208" s="433"/>
      <c r="Q208" s="452">
        <f>Q239/I239</f>
        <v>1</v>
      </c>
    </row>
    <row r="209" spans="1:17" ht="28.5" x14ac:dyDescent="0.2">
      <c r="A209" s="92" t="str">
        <f>Orçamento!A202</f>
        <v>7.1</v>
      </c>
      <c r="B209" s="39" t="str">
        <f>Orçamento!B202</f>
        <v>Sinapi</v>
      </c>
      <c r="C209" s="39">
        <f>Orçamento!C202</f>
        <v>87894</v>
      </c>
      <c r="D209" s="93" t="str">
        <f>Orçamento!D202</f>
        <v>Chapisco aplicado em alvenaria e estruturas de concreto de fachada com colher de pedreiro – traço 1:3</v>
      </c>
      <c r="E209" s="39" t="str">
        <f>Orçamento!E202</f>
        <v>M2</v>
      </c>
      <c r="F209" s="39">
        <f>Orçamento!F202</f>
        <v>46.1</v>
      </c>
      <c r="G209" s="95">
        <f>'Orç. Pós Licitação'!G202</f>
        <v>6.21</v>
      </c>
      <c r="H209" s="95">
        <f>'Orç. Pós Licitação'!H202</f>
        <v>7.7</v>
      </c>
      <c r="I209" s="95">
        <f>'Orç. Pós Licitação'!I202</f>
        <v>354.97</v>
      </c>
      <c r="J209" s="96"/>
      <c r="K209" s="97"/>
      <c r="L209" s="98">
        <f>J209+K209</f>
        <v>0</v>
      </c>
      <c r="M209" s="99">
        <f>ROUND(H209*J209,2)</f>
        <v>0</v>
      </c>
      <c r="N209" s="100">
        <f>ROUND(H209*K209,2)</f>
        <v>0</v>
      </c>
      <c r="O209" s="99">
        <f>ROUND(H209*L209,2)</f>
        <v>0</v>
      </c>
      <c r="P209" s="101">
        <f>F209-L209</f>
        <v>46.1</v>
      </c>
      <c r="Q209" s="102">
        <f>I209-O209</f>
        <v>354.97</v>
      </c>
    </row>
    <row r="210" spans="1:17" ht="28.5" x14ac:dyDescent="0.2">
      <c r="A210" s="92" t="str">
        <f>Orçamento!A203</f>
        <v>7.2</v>
      </c>
      <c r="B210" s="39" t="str">
        <f>Orçamento!B203</f>
        <v>Sinapi</v>
      </c>
      <c r="C210" s="39">
        <f>Orçamento!C203</f>
        <v>87547</v>
      </c>
      <c r="D210" s="93" t="str">
        <f>Orçamento!D203</f>
        <v>Massa única para recebimento de pintura com argamassa traço 1:2:8 , preparo mecânico, espessura de 10mm</v>
      </c>
      <c r="E210" s="39" t="str">
        <f>Orçamento!E203</f>
        <v>M2</v>
      </c>
      <c r="F210" s="39">
        <f>Orçamento!F203</f>
        <v>46.1</v>
      </c>
      <c r="G210" s="95">
        <f>'Orç. Pós Licitação'!G203</f>
        <v>20.6</v>
      </c>
      <c r="H210" s="95">
        <f>'Orç. Pós Licitação'!H203</f>
        <v>25.54</v>
      </c>
      <c r="I210" s="95">
        <f>'Orç. Pós Licitação'!I203</f>
        <v>1177.3900000000001</v>
      </c>
      <c r="J210" s="96"/>
      <c r="K210" s="97"/>
      <c r="L210" s="98">
        <f t="shared" ref="L210:L238" si="37">J210+K210</f>
        <v>0</v>
      </c>
      <c r="M210" s="99">
        <f t="shared" ref="M210:M238" si="38">ROUND(H210*J210,2)</f>
        <v>0</v>
      </c>
      <c r="N210" s="100">
        <f t="shared" ref="N210:N238" si="39">ROUND(H210*K210,2)</f>
        <v>0</v>
      </c>
      <c r="O210" s="99">
        <f t="shared" ref="O210:O238" si="40">ROUND(H210*L210,2)</f>
        <v>0</v>
      </c>
      <c r="P210" s="101">
        <f t="shared" ref="P210:P238" si="41">F210-L210</f>
        <v>46.1</v>
      </c>
      <c r="Q210" s="102">
        <f t="shared" ref="Q210:Q238" si="42">I210-O210</f>
        <v>1177.3900000000001</v>
      </c>
    </row>
    <row r="211" spans="1:17" x14ac:dyDescent="0.2">
      <c r="A211" s="92" t="str">
        <f>Orçamento!A204</f>
        <v>7.3</v>
      </c>
      <c r="B211" s="39" t="str">
        <f>Orçamento!B204</f>
        <v>Sinapi</v>
      </c>
      <c r="C211" s="39">
        <f>Orçamento!C204</f>
        <v>0</v>
      </c>
      <c r="D211" s="93">
        <f>Orçamento!D204</f>
        <v>0</v>
      </c>
      <c r="E211" s="39">
        <f>Orçamento!E204</f>
        <v>0</v>
      </c>
      <c r="F211" s="39">
        <f>Orçamento!F204</f>
        <v>0</v>
      </c>
      <c r="G211" s="95">
        <f>'Orç. Pós Licitação'!G204</f>
        <v>0</v>
      </c>
      <c r="H211" s="95">
        <f>'Orç. Pós Licitação'!H204</f>
        <v>0</v>
      </c>
      <c r="I211" s="95">
        <f>'Orç. Pós Licitação'!I204</f>
        <v>0</v>
      </c>
      <c r="J211" s="96"/>
      <c r="K211" s="97"/>
      <c r="L211" s="98">
        <f t="shared" si="37"/>
        <v>0</v>
      </c>
      <c r="M211" s="99">
        <f t="shared" si="38"/>
        <v>0</v>
      </c>
      <c r="N211" s="100">
        <f t="shared" si="39"/>
        <v>0</v>
      </c>
      <c r="O211" s="99">
        <f t="shared" si="40"/>
        <v>0</v>
      </c>
      <c r="P211" s="101">
        <f t="shared" si="41"/>
        <v>0</v>
      </c>
      <c r="Q211" s="102">
        <f t="shared" si="42"/>
        <v>0</v>
      </c>
    </row>
    <row r="212" spans="1:17" x14ac:dyDescent="0.2">
      <c r="A212" s="92" t="str">
        <f>Orçamento!A205</f>
        <v>7.4</v>
      </c>
      <c r="B212" s="39" t="str">
        <f>Orçamento!B205</f>
        <v>Sinapi</v>
      </c>
      <c r="C212" s="39">
        <f>Orçamento!C205</f>
        <v>0</v>
      </c>
      <c r="D212" s="93">
        <f>Orçamento!D205</f>
        <v>0</v>
      </c>
      <c r="E212" s="39">
        <f>Orçamento!E205</f>
        <v>0</v>
      </c>
      <c r="F212" s="39">
        <f>Orçamento!F205</f>
        <v>0</v>
      </c>
      <c r="G212" s="95">
        <f>'Orç. Pós Licitação'!G205</f>
        <v>0</v>
      </c>
      <c r="H212" s="95">
        <f>'Orç. Pós Licitação'!H205</f>
        <v>0</v>
      </c>
      <c r="I212" s="95">
        <f>'Orç. Pós Licitação'!I205</f>
        <v>0</v>
      </c>
      <c r="J212" s="96"/>
      <c r="K212" s="97"/>
      <c r="L212" s="98">
        <f t="shared" si="37"/>
        <v>0</v>
      </c>
      <c r="M212" s="99">
        <f t="shared" si="38"/>
        <v>0</v>
      </c>
      <c r="N212" s="100">
        <f t="shared" si="39"/>
        <v>0</v>
      </c>
      <c r="O212" s="99">
        <f t="shared" si="40"/>
        <v>0</v>
      </c>
      <c r="P212" s="101">
        <f t="shared" si="41"/>
        <v>0</v>
      </c>
      <c r="Q212" s="102">
        <f t="shared" si="42"/>
        <v>0</v>
      </c>
    </row>
    <row r="213" spans="1:17" x14ac:dyDescent="0.2">
      <c r="A213" s="92" t="str">
        <f>Orçamento!A206</f>
        <v>7.5</v>
      </c>
      <c r="B213" s="39" t="str">
        <f>Orçamento!B206</f>
        <v>Sinapi</v>
      </c>
      <c r="C213" s="39">
        <f>Orçamento!C206</f>
        <v>0</v>
      </c>
      <c r="D213" s="93">
        <f>Orçamento!D206</f>
        <v>0</v>
      </c>
      <c r="E213" s="39">
        <f>Orçamento!E206</f>
        <v>0</v>
      </c>
      <c r="F213" s="39">
        <f>Orçamento!F206</f>
        <v>0</v>
      </c>
      <c r="G213" s="95">
        <f>'Orç. Pós Licitação'!G206</f>
        <v>0</v>
      </c>
      <c r="H213" s="95">
        <f>'Orç. Pós Licitação'!H206</f>
        <v>0</v>
      </c>
      <c r="I213" s="95">
        <f>'Orç. Pós Licitação'!I206</f>
        <v>0</v>
      </c>
      <c r="J213" s="96"/>
      <c r="K213" s="97"/>
      <c r="L213" s="98">
        <f t="shared" si="37"/>
        <v>0</v>
      </c>
      <c r="M213" s="99">
        <f t="shared" si="38"/>
        <v>0</v>
      </c>
      <c r="N213" s="100">
        <f t="shared" si="39"/>
        <v>0</v>
      </c>
      <c r="O213" s="99">
        <f t="shared" si="40"/>
        <v>0</v>
      </c>
      <c r="P213" s="101">
        <f t="shared" si="41"/>
        <v>0</v>
      </c>
      <c r="Q213" s="102">
        <f t="shared" si="42"/>
        <v>0</v>
      </c>
    </row>
    <row r="214" spans="1:17" x14ac:dyDescent="0.2">
      <c r="A214" s="92" t="str">
        <f>Orçamento!A207</f>
        <v>7.6</v>
      </c>
      <c r="B214" s="39" t="str">
        <f>Orçamento!B207</f>
        <v>Sinapi</v>
      </c>
      <c r="C214" s="39">
        <f>Orçamento!C207</f>
        <v>0</v>
      </c>
      <c r="D214" s="93">
        <f>Orçamento!D207</f>
        <v>0</v>
      </c>
      <c r="E214" s="39">
        <f>Orçamento!E207</f>
        <v>0</v>
      </c>
      <c r="F214" s="39">
        <f>Orçamento!F207</f>
        <v>0</v>
      </c>
      <c r="G214" s="95">
        <f>'Orç. Pós Licitação'!G207</f>
        <v>0</v>
      </c>
      <c r="H214" s="95">
        <f>'Orç. Pós Licitação'!H207</f>
        <v>0</v>
      </c>
      <c r="I214" s="95">
        <f>'Orç. Pós Licitação'!I207</f>
        <v>0</v>
      </c>
      <c r="J214" s="96"/>
      <c r="K214" s="97"/>
      <c r="L214" s="98">
        <f t="shared" si="37"/>
        <v>0</v>
      </c>
      <c r="M214" s="99">
        <f t="shared" si="38"/>
        <v>0</v>
      </c>
      <c r="N214" s="100">
        <f t="shared" si="39"/>
        <v>0</v>
      </c>
      <c r="O214" s="99">
        <f t="shared" si="40"/>
        <v>0</v>
      </c>
      <c r="P214" s="101">
        <f t="shared" si="41"/>
        <v>0</v>
      </c>
      <c r="Q214" s="102">
        <f t="shared" si="42"/>
        <v>0</v>
      </c>
    </row>
    <row r="215" spans="1:17" x14ac:dyDescent="0.2">
      <c r="A215" s="92" t="str">
        <f>Orçamento!A208</f>
        <v>7.7</v>
      </c>
      <c r="B215" s="39" t="str">
        <f>Orçamento!B208</f>
        <v>Sinapi</v>
      </c>
      <c r="C215" s="39">
        <f>Orçamento!C208</f>
        <v>0</v>
      </c>
      <c r="D215" s="93">
        <f>Orçamento!D208</f>
        <v>0</v>
      </c>
      <c r="E215" s="39">
        <f>Orçamento!E208</f>
        <v>0</v>
      </c>
      <c r="F215" s="39">
        <f>Orçamento!F208</f>
        <v>0</v>
      </c>
      <c r="G215" s="95">
        <f>'Orç. Pós Licitação'!G208</f>
        <v>0</v>
      </c>
      <c r="H215" s="95">
        <f>'Orç. Pós Licitação'!H208</f>
        <v>0</v>
      </c>
      <c r="I215" s="95">
        <f>'Orç. Pós Licitação'!I208</f>
        <v>0</v>
      </c>
      <c r="J215" s="96"/>
      <c r="K215" s="97"/>
      <c r="L215" s="98">
        <f t="shared" si="37"/>
        <v>0</v>
      </c>
      <c r="M215" s="99">
        <f t="shared" si="38"/>
        <v>0</v>
      </c>
      <c r="N215" s="100">
        <f t="shared" si="39"/>
        <v>0</v>
      </c>
      <c r="O215" s="99">
        <f t="shared" si="40"/>
        <v>0</v>
      </c>
      <c r="P215" s="101">
        <f t="shared" si="41"/>
        <v>0</v>
      </c>
      <c r="Q215" s="102">
        <f t="shared" si="42"/>
        <v>0</v>
      </c>
    </row>
    <row r="216" spans="1:17" x14ac:dyDescent="0.2">
      <c r="A216" s="92" t="str">
        <f>Orçamento!A209</f>
        <v>7.8</v>
      </c>
      <c r="B216" s="39" t="str">
        <f>Orçamento!B209</f>
        <v>Sinapi</v>
      </c>
      <c r="C216" s="39">
        <f>Orçamento!C209</f>
        <v>0</v>
      </c>
      <c r="D216" s="93">
        <f>Orçamento!D209</f>
        <v>0</v>
      </c>
      <c r="E216" s="39">
        <f>Orçamento!E209</f>
        <v>0</v>
      </c>
      <c r="F216" s="39">
        <f>Orçamento!F209</f>
        <v>0</v>
      </c>
      <c r="G216" s="95">
        <f>'Orç. Pós Licitação'!G209</f>
        <v>0</v>
      </c>
      <c r="H216" s="95">
        <f>'Orç. Pós Licitação'!H209</f>
        <v>0</v>
      </c>
      <c r="I216" s="95">
        <f>'Orç. Pós Licitação'!I209</f>
        <v>0</v>
      </c>
      <c r="J216" s="96"/>
      <c r="K216" s="97"/>
      <c r="L216" s="98">
        <f t="shared" si="37"/>
        <v>0</v>
      </c>
      <c r="M216" s="99">
        <f t="shared" si="38"/>
        <v>0</v>
      </c>
      <c r="N216" s="100">
        <f t="shared" si="39"/>
        <v>0</v>
      </c>
      <c r="O216" s="99">
        <f t="shared" si="40"/>
        <v>0</v>
      </c>
      <c r="P216" s="101">
        <f t="shared" si="41"/>
        <v>0</v>
      </c>
      <c r="Q216" s="102">
        <f t="shared" si="42"/>
        <v>0</v>
      </c>
    </row>
    <row r="217" spans="1:17" x14ac:dyDescent="0.2">
      <c r="A217" s="92" t="str">
        <f>Orçamento!A210</f>
        <v>7.9</v>
      </c>
      <c r="B217" s="39" t="str">
        <f>Orçamento!B210</f>
        <v>Sinapi</v>
      </c>
      <c r="C217" s="39">
        <f>Orçamento!C210</f>
        <v>0</v>
      </c>
      <c r="D217" s="93">
        <f>Orçamento!D210</f>
        <v>0</v>
      </c>
      <c r="E217" s="39">
        <f>Orçamento!E210</f>
        <v>0</v>
      </c>
      <c r="F217" s="39">
        <f>Orçamento!F210</f>
        <v>0</v>
      </c>
      <c r="G217" s="95">
        <f>'Orç. Pós Licitação'!G210</f>
        <v>0</v>
      </c>
      <c r="H217" s="95">
        <f>'Orç. Pós Licitação'!H210</f>
        <v>0</v>
      </c>
      <c r="I217" s="95">
        <f>'Orç. Pós Licitação'!I210</f>
        <v>0</v>
      </c>
      <c r="J217" s="96"/>
      <c r="K217" s="97"/>
      <c r="L217" s="98">
        <f t="shared" si="37"/>
        <v>0</v>
      </c>
      <c r="M217" s="99">
        <f t="shared" si="38"/>
        <v>0</v>
      </c>
      <c r="N217" s="100">
        <f t="shared" si="39"/>
        <v>0</v>
      </c>
      <c r="O217" s="99">
        <f t="shared" si="40"/>
        <v>0</v>
      </c>
      <c r="P217" s="101">
        <f t="shared" si="41"/>
        <v>0</v>
      </c>
      <c r="Q217" s="102">
        <f t="shared" si="42"/>
        <v>0</v>
      </c>
    </row>
    <row r="218" spans="1:17" x14ac:dyDescent="0.2">
      <c r="A218" s="92" t="str">
        <f>Orçamento!A211</f>
        <v>7.10</v>
      </c>
      <c r="B218" s="39" t="str">
        <f>Orçamento!B211</f>
        <v>Sinapi</v>
      </c>
      <c r="C218" s="39">
        <f>Orçamento!C211</f>
        <v>0</v>
      </c>
      <c r="D218" s="93">
        <f>Orçamento!D211</f>
        <v>0</v>
      </c>
      <c r="E218" s="39">
        <f>Orçamento!E211</f>
        <v>0</v>
      </c>
      <c r="F218" s="39">
        <f>Orçamento!F211</f>
        <v>0</v>
      </c>
      <c r="G218" s="95">
        <f>'Orç. Pós Licitação'!G211</f>
        <v>0</v>
      </c>
      <c r="H218" s="95">
        <f>'Orç. Pós Licitação'!H211</f>
        <v>0</v>
      </c>
      <c r="I218" s="95">
        <f>'Orç. Pós Licitação'!I211</f>
        <v>0</v>
      </c>
      <c r="J218" s="96"/>
      <c r="K218" s="97"/>
      <c r="L218" s="98">
        <f t="shared" si="37"/>
        <v>0</v>
      </c>
      <c r="M218" s="99">
        <f t="shared" si="38"/>
        <v>0</v>
      </c>
      <c r="N218" s="100">
        <f t="shared" si="39"/>
        <v>0</v>
      </c>
      <c r="O218" s="99">
        <f t="shared" si="40"/>
        <v>0</v>
      </c>
      <c r="P218" s="101">
        <f t="shared" si="41"/>
        <v>0</v>
      </c>
      <c r="Q218" s="102">
        <f t="shared" si="42"/>
        <v>0</v>
      </c>
    </row>
    <row r="219" spans="1:17" x14ac:dyDescent="0.2">
      <c r="A219" s="92" t="str">
        <f>Orçamento!A212</f>
        <v>7.11</v>
      </c>
      <c r="B219" s="39" t="str">
        <f>Orçamento!B212</f>
        <v>Sinapi</v>
      </c>
      <c r="C219" s="39">
        <f>Orçamento!C212</f>
        <v>0</v>
      </c>
      <c r="D219" s="93">
        <f>Orçamento!D212</f>
        <v>0</v>
      </c>
      <c r="E219" s="39">
        <f>Orçamento!E212</f>
        <v>0</v>
      </c>
      <c r="F219" s="39">
        <f>Orçamento!F212</f>
        <v>0</v>
      </c>
      <c r="G219" s="95">
        <f>'Orç. Pós Licitação'!G212</f>
        <v>0</v>
      </c>
      <c r="H219" s="95">
        <f>'Orç. Pós Licitação'!H212</f>
        <v>0</v>
      </c>
      <c r="I219" s="95">
        <f>'Orç. Pós Licitação'!I212</f>
        <v>0</v>
      </c>
      <c r="J219" s="96"/>
      <c r="K219" s="97"/>
      <c r="L219" s="98">
        <f t="shared" si="37"/>
        <v>0</v>
      </c>
      <c r="M219" s="99">
        <f t="shared" si="38"/>
        <v>0</v>
      </c>
      <c r="N219" s="100">
        <f t="shared" si="39"/>
        <v>0</v>
      </c>
      <c r="O219" s="99">
        <f t="shared" si="40"/>
        <v>0</v>
      </c>
      <c r="P219" s="101">
        <f t="shared" si="41"/>
        <v>0</v>
      </c>
      <c r="Q219" s="102">
        <f t="shared" si="42"/>
        <v>0</v>
      </c>
    </row>
    <row r="220" spans="1:17" x14ac:dyDescent="0.2">
      <c r="A220" s="92" t="str">
        <f>Orçamento!A213</f>
        <v>7.12</v>
      </c>
      <c r="B220" s="39" t="str">
        <f>Orçamento!B213</f>
        <v>Sinapi</v>
      </c>
      <c r="C220" s="39">
        <f>Orçamento!C213</f>
        <v>0</v>
      </c>
      <c r="D220" s="93">
        <f>Orçamento!D213</f>
        <v>0</v>
      </c>
      <c r="E220" s="39">
        <f>Orçamento!E213</f>
        <v>0</v>
      </c>
      <c r="F220" s="39">
        <f>Orçamento!F213</f>
        <v>0</v>
      </c>
      <c r="G220" s="95">
        <f>'Orç. Pós Licitação'!G213</f>
        <v>0</v>
      </c>
      <c r="H220" s="95">
        <f>'Orç. Pós Licitação'!H213</f>
        <v>0</v>
      </c>
      <c r="I220" s="95">
        <f>'Orç. Pós Licitação'!I213</f>
        <v>0</v>
      </c>
      <c r="J220" s="96"/>
      <c r="K220" s="97"/>
      <c r="L220" s="98">
        <f t="shared" si="37"/>
        <v>0</v>
      </c>
      <c r="M220" s="99">
        <f t="shared" si="38"/>
        <v>0</v>
      </c>
      <c r="N220" s="100">
        <f t="shared" si="39"/>
        <v>0</v>
      </c>
      <c r="O220" s="99">
        <f t="shared" si="40"/>
        <v>0</v>
      </c>
      <c r="P220" s="101">
        <f t="shared" si="41"/>
        <v>0</v>
      </c>
      <c r="Q220" s="102">
        <f t="shared" si="42"/>
        <v>0</v>
      </c>
    </row>
    <row r="221" spans="1:17" x14ac:dyDescent="0.2">
      <c r="A221" s="92" t="str">
        <f>Orçamento!A214</f>
        <v>7.13</v>
      </c>
      <c r="B221" s="39" t="str">
        <f>Orçamento!B214</f>
        <v>Sinapi</v>
      </c>
      <c r="C221" s="39">
        <f>Orçamento!C214</f>
        <v>0</v>
      </c>
      <c r="D221" s="93">
        <f>Orçamento!D214</f>
        <v>0</v>
      </c>
      <c r="E221" s="39">
        <f>Orçamento!E214</f>
        <v>0</v>
      </c>
      <c r="F221" s="39">
        <f>Orçamento!F214</f>
        <v>0</v>
      </c>
      <c r="G221" s="95">
        <f>'Orç. Pós Licitação'!G214</f>
        <v>0</v>
      </c>
      <c r="H221" s="95">
        <f>'Orç. Pós Licitação'!H214</f>
        <v>0</v>
      </c>
      <c r="I221" s="95">
        <f>'Orç. Pós Licitação'!I214</f>
        <v>0</v>
      </c>
      <c r="J221" s="96"/>
      <c r="K221" s="97"/>
      <c r="L221" s="98">
        <f t="shared" si="37"/>
        <v>0</v>
      </c>
      <c r="M221" s="99">
        <f t="shared" si="38"/>
        <v>0</v>
      </c>
      <c r="N221" s="100">
        <f t="shared" si="39"/>
        <v>0</v>
      </c>
      <c r="O221" s="99">
        <f t="shared" si="40"/>
        <v>0</v>
      </c>
      <c r="P221" s="101">
        <f t="shared" si="41"/>
        <v>0</v>
      </c>
      <c r="Q221" s="102">
        <f t="shared" si="42"/>
        <v>0</v>
      </c>
    </row>
    <row r="222" spans="1:17" x14ac:dyDescent="0.2">
      <c r="A222" s="92" t="str">
        <f>Orçamento!A215</f>
        <v>7.14</v>
      </c>
      <c r="B222" s="39" t="str">
        <f>Orçamento!B215</f>
        <v>Sinapi</v>
      </c>
      <c r="C222" s="39">
        <f>Orçamento!C215</f>
        <v>0</v>
      </c>
      <c r="D222" s="93">
        <f>Orçamento!D215</f>
        <v>0</v>
      </c>
      <c r="E222" s="39">
        <f>Orçamento!E215</f>
        <v>0</v>
      </c>
      <c r="F222" s="39">
        <f>Orçamento!F215</f>
        <v>0</v>
      </c>
      <c r="G222" s="95">
        <f>'Orç. Pós Licitação'!G215</f>
        <v>0</v>
      </c>
      <c r="H222" s="95">
        <f>'Orç. Pós Licitação'!H215</f>
        <v>0</v>
      </c>
      <c r="I222" s="95">
        <f>'Orç. Pós Licitação'!I215</f>
        <v>0</v>
      </c>
      <c r="J222" s="96"/>
      <c r="K222" s="97"/>
      <c r="L222" s="98">
        <f t="shared" si="37"/>
        <v>0</v>
      </c>
      <c r="M222" s="99">
        <f t="shared" si="38"/>
        <v>0</v>
      </c>
      <c r="N222" s="100">
        <f t="shared" si="39"/>
        <v>0</v>
      </c>
      <c r="O222" s="99">
        <f t="shared" si="40"/>
        <v>0</v>
      </c>
      <c r="P222" s="101">
        <f t="shared" si="41"/>
        <v>0</v>
      </c>
      <c r="Q222" s="102">
        <f t="shared" si="42"/>
        <v>0</v>
      </c>
    </row>
    <row r="223" spans="1:17" x14ac:dyDescent="0.2">
      <c r="A223" s="92" t="str">
        <f>Orçamento!A216</f>
        <v>7.15</v>
      </c>
      <c r="B223" s="39" t="str">
        <f>Orçamento!B216</f>
        <v>Sinapi</v>
      </c>
      <c r="C223" s="39">
        <f>Orçamento!C216</f>
        <v>0</v>
      </c>
      <c r="D223" s="93">
        <f>Orçamento!D216</f>
        <v>0</v>
      </c>
      <c r="E223" s="39">
        <f>Orçamento!E216</f>
        <v>0</v>
      </c>
      <c r="F223" s="39">
        <f>Orçamento!F216</f>
        <v>0</v>
      </c>
      <c r="G223" s="95">
        <f>'Orç. Pós Licitação'!G216</f>
        <v>0</v>
      </c>
      <c r="H223" s="95">
        <f>'Orç. Pós Licitação'!H216</f>
        <v>0</v>
      </c>
      <c r="I223" s="95">
        <f>'Orç. Pós Licitação'!I216</f>
        <v>0</v>
      </c>
      <c r="J223" s="96"/>
      <c r="K223" s="97"/>
      <c r="L223" s="98">
        <f t="shared" si="37"/>
        <v>0</v>
      </c>
      <c r="M223" s="99">
        <f t="shared" si="38"/>
        <v>0</v>
      </c>
      <c r="N223" s="100">
        <f t="shared" si="39"/>
        <v>0</v>
      </c>
      <c r="O223" s="99">
        <f t="shared" si="40"/>
        <v>0</v>
      </c>
      <c r="P223" s="101">
        <f t="shared" si="41"/>
        <v>0</v>
      </c>
      <c r="Q223" s="102">
        <f t="shared" si="42"/>
        <v>0</v>
      </c>
    </row>
    <row r="224" spans="1:17" x14ac:dyDescent="0.2">
      <c r="A224" s="92" t="str">
        <f>Orçamento!A217</f>
        <v>7.16</v>
      </c>
      <c r="B224" s="39" t="str">
        <f>Orçamento!B217</f>
        <v>Sinapi</v>
      </c>
      <c r="C224" s="39">
        <f>Orçamento!C217</f>
        <v>0</v>
      </c>
      <c r="D224" s="93">
        <f>Orçamento!D217</f>
        <v>0</v>
      </c>
      <c r="E224" s="39">
        <f>Orçamento!E217</f>
        <v>0</v>
      </c>
      <c r="F224" s="39">
        <f>Orçamento!F217</f>
        <v>0</v>
      </c>
      <c r="G224" s="95">
        <f>'Orç. Pós Licitação'!G217</f>
        <v>0</v>
      </c>
      <c r="H224" s="95">
        <f>'Orç. Pós Licitação'!H217</f>
        <v>0</v>
      </c>
      <c r="I224" s="95">
        <f>'Orç. Pós Licitação'!I217</f>
        <v>0</v>
      </c>
      <c r="J224" s="96"/>
      <c r="K224" s="97"/>
      <c r="L224" s="98">
        <f t="shared" si="37"/>
        <v>0</v>
      </c>
      <c r="M224" s="99">
        <f t="shared" si="38"/>
        <v>0</v>
      </c>
      <c r="N224" s="100">
        <f t="shared" si="39"/>
        <v>0</v>
      </c>
      <c r="O224" s="99">
        <f t="shared" si="40"/>
        <v>0</v>
      </c>
      <c r="P224" s="101">
        <f t="shared" si="41"/>
        <v>0</v>
      </c>
      <c r="Q224" s="102">
        <f t="shared" si="42"/>
        <v>0</v>
      </c>
    </row>
    <row r="225" spans="1:17" x14ac:dyDescent="0.2">
      <c r="A225" s="92" t="str">
        <f>Orçamento!A218</f>
        <v>7.17</v>
      </c>
      <c r="B225" s="39" t="str">
        <f>Orçamento!B218</f>
        <v>Sinapi</v>
      </c>
      <c r="C225" s="39">
        <f>Orçamento!C218</f>
        <v>0</v>
      </c>
      <c r="D225" s="93">
        <f>Orçamento!D218</f>
        <v>0</v>
      </c>
      <c r="E225" s="39">
        <f>Orçamento!E218</f>
        <v>0</v>
      </c>
      <c r="F225" s="39">
        <f>Orçamento!F218</f>
        <v>0</v>
      </c>
      <c r="G225" s="95">
        <f>'Orç. Pós Licitação'!G218</f>
        <v>0</v>
      </c>
      <c r="H225" s="95">
        <f>'Orç. Pós Licitação'!H218</f>
        <v>0</v>
      </c>
      <c r="I225" s="95">
        <f>'Orç. Pós Licitação'!I218</f>
        <v>0</v>
      </c>
      <c r="J225" s="96"/>
      <c r="K225" s="97"/>
      <c r="L225" s="98">
        <f t="shared" si="37"/>
        <v>0</v>
      </c>
      <c r="M225" s="99">
        <f t="shared" si="38"/>
        <v>0</v>
      </c>
      <c r="N225" s="100">
        <f t="shared" si="39"/>
        <v>0</v>
      </c>
      <c r="O225" s="99">
        <f t="shared" si="40"/>
        <v>0</v>
      </c>
      <c r="P225" s="101">
        <f t="shared" si="41"/>
        <v>0</v>
      </c>
      <c r="Q225" s="102">
        <f t="shared" si="42"/>
        <v>0</v>
      </c>
    </row>
    <row r="226" spans="1:17" x14ac:dyDescent="0.2">
      <c r="A226" s="92" t="str">
        <f>Orçamento!A219</f>
        <v>7.18</v>
      </c>
      <c r="B226" s="39" t="str">
        <f>Orçamento!B219</f>
        <v>Sinapi</v>
      </c>
      <c r="C226" s="39">
        <f>Orçamento!C219</f>
        <v>0</v>
      </c>
      <c r="D226" s="93">
        <f>Orçamento!D219</f>
        <v>0</v>
      </c>
      <c r="E226" s="39">
        <f>Orçamento!E219</f>
        <v>0</v>
      </c>
      <c r="F226" s="39">
        <f>Orçamento!F219</f>
        <v>0</v>
      </c>
      <c r="G226" s="95">
        <f>'Orç. Pós Licitação'!G219</f>
        <v>0</v>
      </c>
      <c r="H226" s="95">
        <f>'Orç. Pós Licitação'!H219</f>
        <v>0</v>
      </c>
      <c r="I226" s="95">
        <f>'Orç. Pós Licitação'!I219</f>
        <v>0</v>
      </c>
      <c r="J226" s="96"/>
      <c r="K226" s="97"/>
      <c r="L226" s="98">
        <f t="shared" si="37"/>
        <v>0</v>
      </c>
      <c r="M226" s="99">
        <f t="shared" si="38"/>
        <v>0</v>
      </c>
      <c r="N226" s="100">
        <f t="shared" si="39"/>
        <v>0</v>
      </c>
      <c r="O226" s="99">
        <f t="shared" si="40"/>
        <v>0</v>
      </c>
      <c r="P226" s="101">
        <f t="shared" si="41"/>
        <v>0</v>
      </c>
      <c r="Q226" s="102">
        <f t="shared" si="42"/>
        <v>0</v>
      </c>
    </row>
    <row r="227" spans="1:17" x14ac:dyDescent="0.2">
      <c r="A227" s="92" t="str">
        <f>Orçamento!A220</f>
        <v>7.19</v>
      </c>
      <c r="B227" s="39" t="str">
        <f>Orçamento!B220</f>
        <v>Sinapi</v>
      </c>
      <c r="C227" s="39">
        <f>Orçamento!C220</f>
        <v>0</v>
      </c>
      <c r="D227" s="93">
        <f>Orçamento!D220</f>
        <v>0</v>
      </c>
      <c r="E227" s="39">
        <f>Orçamento!E220</f>
        <v>0</v>
      </c>
      <c r="F227" s="39">
        <f>Orçamento!F220</f>
        <v>0</v>
      </c>
      <c r="G227" s="95">
        <f>'Orç. Pós Licitação'!G220</f>
        <v>0</v>
      </c>
      <c r="H227" s="95">
        <f>'Orç. Pós Licitação'!H220</f>
        <v>0</v>
      </c>
      <c r="I227" s="95">
        <f>'Orç. Pós Licitação'!I220</f>
        <v>0</v>
      </c>
      <c r="J227" s="96"/>
      <c r="K227" s="97"/>
      <c r="L227" s="98">
        <f t="shared" si="37"/>
        <v>0</v>
      </c>
      <c r="M227" s="99">
        <f t="shared" si="38"/>
        <v>0</v>
      </c>
      <c r="N227" s="100">
        <f t="shared" si="39"/>
        <v>0</v>
      </c>
      <c r="O227" s="99">
        <f t="shared" si="40"/>
        <v>0</v>
      </c>
      <c r="P227" s="101">
        <f t="shared" si="41"/>
        <v>0</v>
      </c>
      <c r="Q227" s="102">
        <f t="shared" si="42"/>
        <v>0</v>
      </c>
    </row>
    <row r="228" spans="1:17" x14ac:dyDescent="0.2">
      <c r="A228" s="92" t="str">
        <f>Orçamento!A221</f>
        <v>7.20</v>
      </c>
      <c r="B228" s="39" t="str">
        <f>Orçamento!B221</f>
        <v>Sinapi</v>
      </c>
      <c r="C228" s="39">
        <f>Orçamento!C221</f>
        <v>0</v>
      </c>
      <c r="D228" s="93">
        <f>Orçamento!D221</f>
        <v>0</v>
      </c>
      <c r="E228" s="39">
        <f>Orçamento!E221</f>
        <v>0</v>
      </c>
      <c r="F228" s="39">
        <f>Orçamento!F221</f>
        <v>0</v>
      </c>
      <c r="G228" s="95">
        <f>'Orç. Pós Licitação'!G221</f>
        <v>0</v>
      </c>
      <c r="H228" s="95">
        <f>'Orç. Pós Licitação'!H221</f>
        <v>0</v>
      </c>
      <c r="I228" s="95">
        <f>'Orç. Pós Licitação'!I221</f>
        <v>0</v>
      </c>
      <c r="J228" s="96"/>
      <c r="K228" s="97"/>
      <c r="L228" s="98">
        <f t="shared" si="37"/>
        <v>0</v>
      </c>
      <c r="M228" s="99">
        <f t="shared" si="38"/>
        <v>0</v>
      </c>
      <c r="N228" s="100">
        <f t="shared" si="39"/>
        <v>0</v>
      </c>
      <c r="O228" s="99">
        <f t="shared" si="40"/>
        <v>0</v>
      </c>
      <c r="P228" s="101">
        <f t="shared" si="41"/>
        <v>0</v>
      </c>
      <c r="Q228" s="102">
        <f t="shared" si="42"/>
        <v>0</v>
      </c>
    </row>
    <row r="229" spans="1:17" x14ac:dyDescent="0.2">
      <c r="A229" s="92" t="str">
        <f>Orçamento!A222</f>
        <v>7.21</v>
      </c>
      <c r="B229" s="39" t="str">
        <f>Orçamento!B222</f>
        <v>Sinapi</v>
      </c>
      <c r="C229" s="39">
        <f>Orçamento!C222</f>
        <v>0</v>
      </c>
      <c r="D229" s="93">
        <f>Orçamento!D222</f>
        <v>0</v>
      </c>
      <c r="E229" s="39">
        <f>Orçamento!E222</f>
        <v>0</v>
      </c>
      <c r="F229" s="39">
        <f>Orçamento!F222</f>
        <v>0</v>
      </c>
      <c r="G229" s="95">
        <f>'Orç. Pós Licitação'!G222</f>
        <v>0</v>
      </c>
      <c r="H229" s="95">
        <f>'Orç. Pós Licitação'!H222</f>
        <v>0</v>
      </c>
      <c r="I229" s="95">
        <f>'Orç. Pós Licitação'!I222</f>
        <v>0</v>
      </c>
      <c r="J229" s="96"/>
      <c r="K229" s="97"/>
      <c r="L229" s="98">
        <f t="shared" si="37"/>
        <v>0</v>
      </c>
      <c r="M229" s="99">
        <f t="shared" si="38"/>
        <v>0</v>
      </c>
      <c r="N229" s="100">
        <f t="shared" si="39"/>
        <v>0</v>
      </c>
      <c r="O229" s="99">
        <f t="shared" si="40"/>
        <v>0</v>
      </c>
      <c r="P229" s="101">
        <f t="shared" si="41"/>
        <v>0</v>
      </c>
      <c r="Q229" s="102">
        <f t="shared" si="42"/>
        <v>0</v>
      </c>
    </row>
    <row r="230" spans="1:17" x14ac:dyDescent="0.2">
      <c r="A230" s="92" t="str">
        <f>Orçamento!A223</f>
        <v>7.22</v>
      </c>
      <c r="B230" s="39" t="str">
        <f>Orçamento!B223</f>
        <v>Sinapi</v>
      </c>
      <c r="C230" s="39">
        <f>Orçamento!C223</f>
        <v>0</v>
      </c>
      <c r="D230" s="93">
        <f>Orçamento!D223</f>
        <v>0</v>
      </c>
      <c r="E230" s="39">
        <f>Orçamento!E223</f>
        <v>0</v>
      </c>
      <c r="F230" s="39">
        <f>Orçamento!F223</f>
        <v>0</v>
      </c>
      <c r="G230" s="95">
        <f>'Orç. Pós Licitação'!G223</f>
        <v>0</v>
      </c>
      <c r="H230" s="95">
        <f>'Orç. Pós Licitação'!H223</f>
        <v>0</v>
      </c>
      <c r="I230" s="95">
        <f>'Orç. Pós Licitação'!I223</f>
        <v>0</v>
      </c>
      <c r="J230" s="96"/>
      <c r="K230" s="97"/>
      <c r="L230" s="98">
        <f t="shared" si="37"/>
        <v>0</v>
      </c>
      <c r="M230" s="99">
        <f t="shared" si="38"/>
        <v>0</v>
      </c>
      <c r="N230" s="100">
        <f t="shared" si="39"/>
        <v>0</v>
      </c>
      <c r="O230" s="99">
        <f t="shared" si="40"/>
        <v>0</v>
      </c>
      <c r="P230" s="101">
        <f t="shared" si="41"/>
        <v>0</v>
      </c>
      <c r="Q230" s="102">
        <f t="shared" si="42"/>
        <v>0</v>
      </c>
    </row>
    <row r="231" spans="1:17" x14ac:dyDescent="0.2">
      <c r="A231" s="92" t="str">
        <f>Orçamento!A224</f>
        <v>7.23</v>
      </c>
      <c r="B231" s="39" t="str">
        <f>Orçamento!B224</f>
        <v>Sinapi</v>
      </c>
      <c r="C231" s="39">
        <f>Orçamento!C224</f>
        <v>0</v>
      </c>
      <c r="D231" s="93">
        <f>Orçamento!D224</f>
        <v>0</v>
      </c>
      <c r="E231" s="39">
        <f>Orçamento!E224</f>
        <v>0</v>
      </c>
      <c r="F231" s="39">
        <f>Orçamento!F224</f>
        <v>0</v>
      </c>
      <c r="G231" s="95">
        <f>'Orç. Pós Licitação'!G224</f>
        <v>0</v>
      </c>
      <c r="H231" s="95">
        <f>'Orç. Pós Licitação'!H224</f>
        <v>0</v>
      </c>
      <c r="I231" s="95">
        <f>'Orç. Pós Licitação'!I224</f>
        <v>0</v>
      </c>
      <c r="J231" s="96"/>
      <c r="K231" s="97"/>
      <c r="L231" s="98">
        <f t="shared" si="37"/>
        <v>0</v>
      </c>
      <c r="M231" s="99">
        <f t="shared" si="38"/>
        <v>0</v>
      </c>
      <c r="N231" s="100">
        <f t="shared" si="39"/>
        <v>0</v>
      </c>
      <c r="O231" s="99">
        <f t="shared" si="40"/>
        <v>0</v>
      </c>
      <c r="P231" s="101">
        <f t="shared" si="41"/>
        <v>0</v>
      </c>
      <c r="Q231" s="102">
        <f t="shared" si="42"/>
        <v>0</v>
      </c>
    </row>
    <row r="232" spans="1:17" x14ac:dyDescent="0.2">
      <c r="A232" s="92" t="str">
        <f>Orçamento!A225</f>
        <v>7.24</v>
      </c>
      <c r="B232" s="39" t="str">
        <f>Orçamento!B225</f>
        <v>Sinapi</v>
      </c>
      <c r="C232" s="39">
        <f>Orçamento!C225</f>
        <v>0</v>
      </c>
      <c r="D232" s="93">
        <f>Orçamento!D225</f>
        <v>0</v>
      </c>
      <c r="E232" s="39">
        <f>Orçamento!E225</f>
        <v>0</v>
      </c>
      <c r="F232" s="39">
        <f>Orçamento!F225</f>
        <v>0</v>
      </c>
      <c r="G232" s="95">
        <f>'Orç. Pós Licitação'!G225</f>
        <v>0</v>
      </c>
      <c r="H232" s="95">
        <f>'Orç. Pós Licitação'!H225</f>
        <v>0</v>
      </c>
      <c r="I232" s="95">
        <f>'Orç. Pós Licitação'!I225</f>
        <v>0</v>
      </c>
      <c r="J232" s="96"/>
      <c r="K232" s="97"/>
      <c r="L232" s="98">
        <f t="shared" si="37"/>
        <v>0</v>
      </c>
      <c r="M232" s="99">
        <f t="shared" si="38"/>
        <v>0</v>
      </c>
      <c r="N232" s="100">
        <f t="shared" si="39"/>
        <v>0</v>
      </c>
      <c r="O232" s="99">
        <f t="shared" si="40"/>
        <v>0</v>
      </c>
      <c r="P232" s="101">
        <f t="shared" si="41"/>
        <v>0</v>
      </c>
      <c r="Q232" s="102">
        <f t="shared" si="42"/>
        <v>0</v>
      </c>
    </row>
    <row r="233" spans="1:17" x14ac:dyDescent="0.2">
      <c r="A233" s="92" t="str">
        <f>Orçamento!A226</f>
        <v>7.25</v>
      </c>
      <c r="B233" s="39" t="str">
        <f>Orçamento!B226</f>
        <v>Sinapi</v>
      </c>
      <c r="C233" s="39">
        <f>Orçamento!C226</f>
        <v>0</v>
      </c>
      <c r="D233" s="93">
        <f>Orçamento!D226</f>
        <v>0</v>
      </c>
      <c r="E233" s="39">
        <f>Orçamento!E226</f>
        <v>0</v>
      </c>
      <c r="F233" s="39">
        <f>Orçamento!F226</f>
        <v>0</v>
      </c>
      <c r="G233" s="95">
        <f>'Orç. Pós Licitação'!G226</f>
        <v>0</v>
      </c>
      <c r="H233" s="95">
        <f>'Orç. Pós Licitação'!H226</f>
        <v>0</v>
      </c>
      <c r="I233" s="95">
        <f>'Orç. Pós Licitação'!I226</f>
        <v>0</v>
      </c>
      <c r="J233" s="96"/>
      <c r="K233" s="97"/>
      <c r="L233" s="98">
        <f t="shared" si="37"/>
        <v>0</v>
      </c>
      <c r="M233" s="99">
        <f t="shared" si="38"/>
        <v>0</v>
      </c>
      <c r="N233" s="100">
        <f t="shared" si="39"/>
        <v>0</v>
      </c>
      <c r="O233" s="99">
        <f t="shared" si="40"/>
        <v>0</v>
      </c>
      <c r="P233" s="101">
        <f t="shared" si="41"/>
        <v>0</v>
      </c>
      <c r="Q233" s="102">
        <f t="shared" si="42"/>
        <v>0</v>
      </c>
    </row>
    <row r="234" spans="1:17" x14ac:dyDescent="0.2">
      <c r="A234" s="92" t="str">
        <f>Orçamento!A227</f>
        <v>7.26</v>
      </c>
      <c r="B234" s="39" t="str">
        <f>Orçamento!B227</f>
        <v>Sinapi</v>
      </c>
      <c r="C234" s="39">
        <f>Orçamento!C227</f>
        <v>0</v>
      </c>
      <c r="D234" s="93">
        <f>Orçamento!D227</f>
        <v>0</v>
      </c>
      <c r="E234" s="39">
        <f>Orçamento!E227</f>
        <v>0</v>
      </c>
      <c r="F234" s="39">
        <f>Orçamento!F227</f>
        <v>0</v>
      </c>
      <c r="G234" s="95">
        <f>'Orç. Pós Licitação'!G227</f>
        <v>0</v>
      </c>
      <c r="H234" s="95">
        <f>'Orç. Pós Licitação'!H227</f>
        <v>0</v>
      </c>
      <c r="I234" s="95">
        <f>'Orç. Pós Licitação'!I227</f>
        <v>0</v>
      </c>
      <c r="J234" s="96"/>
      <c r="K234" s="97"/>
      <c r="L234" s="98">
        <f t="shared" si="37"/>
        <v>0</v>
      </c>
      <c r="M234" s="99">
        <f t="shared" si="38"/>
        <v>0</v>
      </c>
      <c r="N234" s="100">
        <f t="shared" si="39"/>
        <v>0</v>
      </c>
      <c r="O234" s="99">
        <f t="shared" si="40"/>
        <v>0</v>
      </c>
      <c r="P234" s="101">
        <f t="shared" si="41"/>
        <v>0</v>
      </c>
      <c r="Q234" s="102">
        <f t="shared" si="42"/>
        <v>0</v>
      </c>
    </row>
    <row r="235" spans="1:17" x14ac:dyDescent="0.2">
      <c r="A235" s="92" t="str">
        <f>Orçamento!A228</f>
        <v>7.27</v>
      </c>
      <c r="B235" s="39" t="str">
        <f>Orçamento!B228</f>
        <v>Sinapi</v>
      </c>
      <c r="C235" s="39">
        <f>Orçamento!C228</f>
        <v>0</v>
      </c>
      <c r="D235" s="93">
        <f>Orçamento!D228</f>
        <v>0</v>
      </c>
      <c r="E235" s="39">
        <f>Orçamento!E228</f>
        <v>0</v>
      </c>
      <c r="F235" s="39">
        <f>Orçamento!F228</f>
        <v>0</v>
      </c>
      <c r="G235" s="95">
        <f>'Orç. Pós Licitação'!G228</f>
        <v>0</v>
      </c>
      <c r="H235" s="95">
        <f>'Orç. Pós Licitação'!H228</f>
        <v>0</v>
      </c>
      <c r="I235" s="95">
        <f>'Orç. Pós Licitação'!I228</f>
        <v>0</v>
      </c>
      <c r="J235" s="96"/>
      <c r="K235" s="97"/>
      <c r="L235" s="98">
        <f t="shared" si="37"/>
        <v>0</v>
      </c>
      <c r="M235" s="99">
        <f t="shared" si="38"/>
        <v>0</v>
      </c>
      <c r="N235" s="100">
        <f t="shared" si="39"/>
        <v>0</v>
      </c>
      <c r="O235" s="99">
        <f t="shared" si="40"/>
        <v>0</v>
      </c>
      <c r="P235" s="101">
        <f t="shared" si="41"/>
        <v>0</v>
      </c>
      <c r="Q235" s="102">
        <f t="shared" si="42"/>
        <v>0</v>
      </c>
    </row>
    <row r="236" spans="1:17" x14ac:dyDescent="0.2">
      <c r="A236" s="92" t="str">
        <f>Orçamento!A229</f>
        <v>7.28</v>
      </c>
      <c r="B236" s="39" t="str">
        <f>Orçamento!B229</f>
        <v>Sinapi</v>
      </c>
      <c r="C236" s="39">
        <f>Orçamento!C229</f>
        <v>0</v>
      </c>
      <c r="D236" s="93">
        <f>Orçamento!D229</f>
        <v>0</v>
      </c>
      <c r="E236" s="39">
        <f>Orçamento!E229</f>
        <v>0</v>
      </c>
      <c r="F236" s="39">
        <f>Orçamento!F229</f>
        <v>0</v>
      </c>
      <c r="G236" s="95">
        <f>'Orç. Pós Licitação'!G229</f>
        <v>0</v>
      </c>
      <c r="H236" s="95">
        <f>'Orç. Pós Licitação'!H229</f>
        <v>0</v>
      </c>
      <c r="I236" s="95">
        <f>'Orç. Pós Licitação'!I229</f>
        <v>0</v>
      </c>
      <c r="J236" s="96"/>
      <c r="K236" s="97"/>
      <c r="L236" s="98">
        <f t="shared" si="37"/>
        <v>0</v>
      </c>
      <c r="M236" s="99">
        <f t="shared" si="38"/>
        <v>0</v>
      </c>
      <c r="N236" s="100">
        <f t="shared" si="39"/>
        <v>0</v>
      </c>
      <c r="O236" s="99">
        <f t="shared" si="40"/>
        <v>0</v>
      </c>
      <c r="P236" s="101">
        <f t="shared" si="41"/>
        <v>0</v>
      </c>
      <c r="Q236" s="102">
        <f t="shared" si="42"/>
        <v>0</v>
      </c>
    </row>
    <row r="237" spans="1:17" x14ac:dyDescent="0.2">
      <c r="A237" s="92" t="str">
        <f>Orçamento!A230</f>
        <v>7.29</v>
      </c>
      <c r="B237" s="39" t="str">
        <f>Orçamento!B230</f>
        <v>Sinapi</v>
      </c>
      <c r="C237" s="39">
        <f>Orçamento!C230</f>
        <v>0</v>
      </c>
      <c r="D237" s="93">
        <f>Orçamento!D230</f>
        <v>0</v>
      </c>
      <c r="E237" s="39">
        <f>Orçamento!E230</f>
        <v>0</v>
      </c>
      <c r="F237" s="39">
        <f>Orçamento!F230</f>
        <v>0</v>
      </c>
      <c r="G237" s="95">
        <f>'Orç. Pós Licitação'!G230</f>
        <v>0</v>
      </c>
      <c r="H237" s="95">
        <f>'Orç. Pós Licitação'!H230</f>
        <v>0</v>
      </c>
      <c r="I237" s="95">
        <f>'Orç. Pós Licitação'!I230</f>
        <v>0</v>
      </c>
      <c r="J237" s="96"/>
      <c r="K237" s="97"/>
      <c r="L237" s="98">
        <f t="shared" si="37"/>
        <v>0</v>
      </c>
      <c r="M237" s="99">
        <f t="shared" si="38"/>
        <v>0</v>
      </c>
      <c r="N237" s="100">
        <f t="shared" si="39"/>
        <v>0</v>
      </c>
      <c r="O237" s="99">
        <f t="shared" si="40"/>
        <v>0</v>
      </c>
      <c r="P237" s="101">
        <f t="shared" si="41"/>
        <v>0</v>
      </c>
      <c r="Q237" s="102">
        <f t="shared" si="42"/>
        <v>0</v>
      </c>
    </row>
    <row r="238" spans="1:17" x14ac:dyDescent="0.2">
      <c r="A238" s="92" t="str">
        <f>Orçamento!A231</f>
        <v>7.30</v>
      </c>
      <c r="B238" s="39" t="str">
        <f>Orçamento!B231</f>
        <v>Sinapi</v>
      </c>
      <c r="C238" s="39">
        <f>Orçamento!C231</f>
        <v>0</v>
      </c>
      <c r="D238" s="93">
        <f>Orçamento!D231</f>
        <v>0</v>
      </c>
      <c r="E238" s="39">
        <f>Orçamento!E231</f>
        <v>0</v>
      </c>
      <c r="F238" s="39">
        <f>Orçamento!F231</f>
        <v>0</v>
      </c>
      <c r="G238" s="95">
        <f>'Orç. Pós Licitação'!G231</f>
        <v>0</v>
      </c>
      <c r="H238" s="95">
        <f>'Orç. Pós Licitação'!H231</f>
        <v>0</v>
      </c>
      <c r="I238" s="95">
        <f>'Orç. Pós Licitação'!I231</f>
        <v>0</v>
      </c>
      <c r="J238" s="96"/>
      <c r="K238" s="97"/>
      <c r="L238" s="98">
        <f t="shared" si="37"/>
        <v>0</v>
      </c>
      <c r="M238" s="99">
        <f t="shared" si="38"/>
        <v>0</v>
      </c>
      <c r="N238" s="100">
        <f t="shared" si="39"/>
        <v>0</v>
      </c>
      <c r="O238" s="99">
        <f t="shared" si="40"/>
        <v>0</v>
      </c>
      <c r="P238" s="101">
        <f t="shared" si="41"/>
        <v>0</v>
      </c>
      <c r="Q238" s="102">
        <f t="shared" si="42"/>
        <v>0</v>
      </c>
    </row>
    <row r="239" spans="1:17" s="2" customFormat="1" ht="15.75" x14ac:dyDescent="0.25">
      <c r="A239" s="449"/>
      <c r="B239" s="434"/>
      <c r="C239" s="434"/>
      <c r="D239" s="435"/>
      <c r="E239" s="430" t="s">
        <v>1116</v>
      </c>
      <c r="F239" s="434"/>
      <c r="G239" s="434"/>
      <c r="H239" s="436"/>
      <c r="I239" s="437">
        <f>SUM(I209:I238)</f>
        <v>1532.3600000000001</v>
      </c>
      <c r="J239" s="438"/>
      <c r="K239" s="438"/>
      <c r="L239" s="438"/>
      <c r="M239" s="437">
        <f>SUM(M209:M238)</f>
        <v>0</v>
      </c>
      <c r="N239" s="437">
        <f>SUM(N209:N238)</f>
        <v>0</v>
      </c>
      <c r="O239" s="437">
        <f>SUM(O209:O238)</f>
        <v>0</v>
      </c>
      <c r="P239" s="439"/>
      <c r="Q239" s="450">
        <f>SUM(Q209:Q238)</f>
        <v>1532.3600000000001</v>
      </c>
    </row>
    <row r="240" spans="1:17" s="3" customFormat="1" ht="15.75" x14ac:dyDescent="0.25">
      <c r="A240" s="451" t="str">
        <f>Orçamento!A232</f>
        <v>8.0</v>
      </c>
      <c r="B240" s="427"/>
      <c r="C240" s="427"/>
      <c r="D240" s="428" t="str">
        <f>Orçamento!D232</f>
        <v>ABRIGO DO QUADRO DE COMANDO - ESQUADRIAS</v>
      </c>
      <c r="E240" s="427"/>
      <c r="F240" s="427"/>
      <c r="G240" s="429"/>
      <c r="H240" s="430"/>
      <c r="I240" s="430"/>
      <c r="J240" s="431"/>
      <c r="K240" s="431"/>
      <c r="L240" s="431"/>
      <c r="M240" s="432"/>
      <c r="N240" s="433">
        <f>N271/I271</f>
        <v>0</v>
      </c>
      <c r="O240" s="433">
        <f>O271/I271</f>
        <v>0</v>
      </c>
      <c r="P240" s="433"/>
      <c r="Q240" s="452">
        <f>Q271/I271</f>
        <v>1</v>
      </c>
    </row>
    <row r="241" spans="1:17" ht="42.75" x14ac:dyDescent="0.2">
      <c r="A241" s="92" t="str">
        <f>Orçamento!A233</f>
        <v>8.1</v>
      </c>
      <c r="B241" s="39" t="str">
        <f>Orçamento!B233</f>
        <v>Sinapi</v>
      </c>
      <c r="C241" s="39">
        <f>Orçamento!C233</f>
        <v>94807</v>
      </c>
      <c r="D241" s="93" t="str">
        <f>Orçamento!D233</f>
        <v>Porta de ferro de abrir, tipo veneziana, sem guarnição – 0,80x2,10m, fixação com parafusos, contém fechadura, dobradiças e batentes - fornecimento e instalação</v>
      </c>
      <c r="E241" s="39" t="str">
        <f>Orçamento!E233</f>
        <v>UNID</v>
      </c>
      <c r="F241" s="39">
        <f>Orçamento!F233</f>
        <v>1</v>
      </c>
      <c r="G241" s="95">
        <f>'Orç. Pós Licitação'!G233</f>
        <v>549.52</v>
      </c>
      <c r="H241" s="95">
        <f>'Orç. Pós Licitação'!H233</f>
        <v>681.4</v>
      </c>
      <c r="I241" s="95">
        <f>'Orç. Pós Licitação'!I233</f>
        <v>681.4</v>
      </c>
      <c r="J241" s="96"/>
      <c r="K241" s="97"/>
      <c r="L241" s="98">
        <f>J241+K241</f>
        <v>0</v>
      </c>
      <c r="M241" s="99">
        <f>ROUND(H241*J241,2)</f>
        <v>0</v>
      </c>
      <c r="N241" s="100">
        <f>ROUND(H241*K241,2)</f>
        <v>0</v>
      </c>
      <c r="O241" s="99">
        <f>ROUND(H241*L241,2)</f>
        <v>0</v>
      </c>
      <c r="P241" s="101">
        <f>F241-L241</f>
        <v>1</v>
      </c>
      <c r="Q241" s="102">
        <f>I241-O241</f>
        <v>681.4</v>
      </c>
    </row>
    <row r="242" spans="1:17" x14ac:dyDescent="0.2">
      <c r="A242" s="92" t="str">
        <f>Orçamento!A234</f>
        <v>8.2</v>
      </c>
      <c r="B242" s="39" t="str">
        <f>Orçamento!B234</f>
        <v>Sinapi</v>
      </c>
      <c r="C242" s="39">
        <f>Orçamento!C234</f>
        <v>0</v>
      </c>
      <c r="D242" s="93">
        <f>Orçamento!D234</f>
        <v>0</v>
      </c>
      <c r="E242" s="39">
        <f>Orçamento!E234</f>
        <v>0</v>
      </c>
      <c r="F242" s="39">
        <f>Orçamento!F234</f>
        <v>0</v>
      </c>
      <c r="G242" s="95">
        <f>'Orç. Pós Licitação'!G234</f>
        <v>0</v>
      </c>
      <c r="H242" s="95">
        <f>'Orç. Pós Licitação'!H234</f>
        <v>0</v>
      </c>
      <c r="I242" s="95">
        <f>'Orç. Pós Licitação'!I234</f>
        <v>0</v>
      </c>
      <c r="J242" s="96"/>
      <c r="K242" s="97"/>
      <c r="L242" s="98">
        <f t="shared" ref="L242:L270" si="43">J242+K242</f>
        <v>0</v>
      </c>
      <c r="M242" s="99">
        <f t="shared" ref="M242:M270" si="44">ROUND(H242*J242,2)</f>
        <v>0</v>
      </c>
      <c r="N242" s="100">
        <f t="shared" ref="N242:N270" si="45">ROUND(H242*K242,2)</f>
        <v>0</v>
      </c>
      <c r="O242" s="99">
        <f t="shared" ref="O242:O270" si="46">ROUND(H242*L242,2)</f>
        <v>0</v>
      </c>
      <c r="P242" s="101">
        <f t="shared" ref="P242:P270" si="47">F242-L242</f>
        <v>0</v>
      </c>
      <c r="Q242" s="102">
        <f t="shared" ref="Q242:Q270" si="48">I242-O242</f>
        <v>0</v>
      </c>
    </row>
    <row r="243" spans="1:17" x14ac:dyDescent="0.2">
      <c r="A243" s="92" t="str">
        <f>Orçamento!A235</f>
        <v>8.3</v>
      </c>
      <c r="B243" s="39" t="str">
        <f>Orçamento!B235</f>
        <v>Sinapi</v>
      </c>
      <c r="C243" s="39">
        <f>Orçamento!C235</f>
        <v>0</v>
      </c>
      <c r="D243" s="93">
        <f>Orçamento!D235</f>
        <v>0</v>
      </c>
      <c r="E243" s="39">
        <f>Orçamento!E235</f>
        <v>0</v>
      </c>
      <c r="F243" s="39">
        <f>Orçamento!F235</f>
        <v>0</v>
      </c>
      <c r="G243" s="95">
        <f>'Orç. Pós Licitação'!G235</f>
        <v>0</v>
      </c>
      <c r="H243" s="95">
        <f>'Orç. Pós Licitação'!H235</f>
        <v>0</v>
      </c>
      <c r="I243" s="95">
        <f>'Orç. Pós Licitação'!I235</f>
        <v>0</v>
      </c>
      <c r="J243" s="96"/>
      <c r="K243" s="97"/>
      <c r="L243" s="98">
        <f t="shared" si="43"/>
        <v>0</v>
      </c>
      <c r="M243" s="99">
        <f t="shared" si="44"/>
        <v>0</v>
      </c>
      <c r="N243" s="100">
        <f t="shared" si="45"/>
        <v>0</v>
      </c>
      <c r="O243" s="99">
        <f t="shared" si="46"/>
        <v>0</v>
      </c>
      <c r="P243" s="101">
        <f t="shared" si="47"/>
        <v>0</v>
      </c>
      <c r="Q243" s="102">
        <f t="shared" si="48"/>
        <v>0</v>
      </c>
    </row>
    <row r="244" spans="1:17" x14ac:dyDescent="0.2">
      <c r="A244" s="92" t="str">
        <f>Orçamento!A236</f>
        <v>8.4</v>
      </c>
      <c r="B244" s="39" t="str">
        <f>Orçamento!B236</f>
        <v>Sinapi</v>
      </c>
      <c r="C244" s="39">
        <f>Orçamento!C236</f>
        <v>0</v>
      </c>
      <c r="D244" s="93">
        <f>Orçamento!D236</f>
        <v>0</v>
      </c>
      <c r="E244" s="39">
        <f>Orçamento!E236</f>
        <v>0</v>
      </c>
      <c r="F244" s="39">
        <f>Orçamento!F236</f>
        <v>0</v>
      </c>
      <c r="G244" s="95">
        <f>'Orç. Pós Licitação'!G236</f>
        <v>0</v>
      </c>
      <c r="H244" s="95">
        <f>'Orç. Pós Licitação'!H236</f>
        <v>0</v>
      </c>
      <c r="I244" s="95">
        <f>'Orç. Pós Licitação'!I236</f>
        <v>0</v>
      </c>
      <c r="J244" s="96"/>
      <c r="K244" s="97"/>
      <c r="L244" s="98">
        <f t="shared" si="43"/>
        <v>0</v>
      </c>
      <c r="M244" s="99">
        <f t="shared" si="44"/>
        <v>0</v>
      </c>
      <c r="N244" s="100">
        <f t="shared" si="45"/>
        <v>0</v>
      </c>
      <c r="O244" s="99">
        <f t="shared" si="46"/>
        <v>0</v>
      </c>
      <c r="P244" s="101">
        <f t="shared" si="47"/>
        <v>0</v>
      </c>
      <c r="Q244" s="102">
        <f t="shared" si="48"/>
        <v>0</v>
      </c>
    </row>
    <row r="245" spans="1:17" x14ac:dyDescent="0.2">
      <c r="A245" s="92" t="str">
        <f>Orçamento!A237</f>
        <v>8.5</v>
      </c>
      <c r="B245" s="39" t="str">
        <f>Orçamento!B237</f>
        <v>Sinapi</v>
      </c>
      <c r="C245" s="39">
        <f>Orçamento!C237</f>
        <v>0</v>
      </c>
      <c r="D245" s="93">
        <f>Orçamento!D237</f>
        <v>0</v>
      </c>
      <c r="E245" s="39">
        <f>Orçamento!E237</f>
        <v>0</v>
      </c>
      <c r="F245" s="39">
        <f>Orçamento!F237</f>
        <v>0</v>
      </c>
      <c r="G245" s="95">
        <f>'Orç. Pós Licitação'!G237</f>
        <v>0</v>
      </c>
      <c r="H245" s="95">
        <f>'Orç. Pós Licitação'!H237</f>
        <v>0</v>
      </c>
      <c r="I245" s="95">
        <f>'Orç. Pós Licitação'!I237</f>
        <v>0</v>
      </c>
      <c r="J245" s="96"/>
      <c r="K245" s="97"/>
      <c r="L245" s="98">
        <f t="shared" si="43"/>
        <v>0</v>
      </c>
      <c r="M245" s="99">
        <f t="shared" si="44"/>
        <v>0</v>
      </c>
      <c r="N245" s="100">
        <f t="shared" si="45"/>
        <v>0</v>
      </c>
      <c r="O245" s="99">
        <f t="shared" si="46"/>
        <v>0</v>
      </c>
      <c r="P245" s="101">
        <f t="shared" si="47"/>
        <v>0</v>
      </c>
      <c r="Q245" s="102">
        <f t="shared" si="48"/>
        <v>0</v>
      </c>
    </row>
    <row r="246" spans="1:17" x14ac:dyDescent="0.2">
      <c r="A246" s="92" t="str">
        <f>Orçamento!A238</f>
        <v>8.6</v>
      </c>
      <c r="B246" s="39" t="str">
        <f>Orçamento!B238</f>
        <v>Sinapi</v>
      </c>
      <c r="C246" s="39">
        <f>Orçamento!C238</f>
        <v>0</v>
      </c>
      <c r="D246" s="93">
        <f>Orçamento!D238</f>
        <v>0</v>
      </c>
      <c r="E246" s="39">
        <f>Orçamento!E238</f>
        <v>0</v>
      </c>
      <c r="F246" s="39">
        <f>Orçamento!F238</f>
        <v>0</v>
      </c>
      <c r="G246" s="95">
        <f>'Orç. Pós Licitação'!G238</f>
        <v>0</v>
      </c>
      <c r="H246" s="95">
        <f>'Orç. Pós Licitação'!H238</f>
        <v>0</v>
      </c>
      <c r="I246" s="95">
        <f>'Orç. Pós Licitação'!I238</f>
        <v>0</v>
      </c>
      <c r="J246" s="96"/>
      <c r="K246" s="97"/>
      <c r="L246" s="98">
        <f t="shared" si="43"/>
        <v>0</v>
      </c>
      <c r="M246" s="99">
        <f t="shared" si="44"/>
        <v>0</v>
      </c>
      <c r="N246" s="100">
        <f t="shared" si="45"/>
        <v>0</v>
      </c>
      <c r="O246" s="99">
        <f t="shared" si="46"/>
        <v>0</v>
      </c>
      <c r="P246" s="101">
        <f t="shared" si="47"/>
        <v>0</v>
      </c>
      <c r="Q246" s="102">
        <f t="shared" si="48"/>
        <v>0</v>
      </c>
    </row>
    <row r="247" spans="1:17" x14ac:dyDescent="0.2">
      <c r="A247" s="92" t="str">
        <f>Orçamento!A239</f>
        <v>8.7</v>
      </c>
      <c r="B247" s="39" t="str">
        <f>Orçamento!B239</f>
        <v>Sinapi</v>
      </c>
      <c r="C247" s="39">
        <f>Orçamento!C239</f>
        <v>0</v>
      </c>
      <c r="D247" s="93">
        <f>Orçamento!D239</f>
        <v>0</v>
      </c>
      <c r="E247" s="39">
        <f>Orçamento!E239</f>
        <v>0</v>
      </c>
      <c r="F247" s="39">
        <f>Orçamento!F239</f>
        <v>0</v>
      </c>
      <c r="G247" s="95">
        <f>'Orç. Pós Licitação'!G239</f>
        <v>0</v>
      </c>
      <c r="H247" s="95">
        <f>'Orç. Pós Licitação'!H239</f>
        <v>0</v>
      </c>
      <c r="I247" s="95">
        <f>'Orç. Pós Licitação'!I239</f>
        <v>0</v>
      </c>
      <c r="J247" s="96"/>
      <c r="K247" s="97"/>
      <c r="L247" s="98">
        <f t="shared" si="43"/>
        <v>0</v>
      </c>
      <c r="M247" s="99">
        <f t="shared" si="44"/>
        <v>0</v>
      </c>
      <c r="N247" s="100">
        <f t="shared" si="45"/>
        <v>0</v>
      </c>
      <c r="O247" s="99">
        <f t="shared" si="46"/>
        <v>0</v>
      </c>
      <c r="P247" s="101">
        <f t="shared" si="47"/>
        <v>0</v>
      </c>
      <c r="Q247" s="102">
        <f t="shared" si="48"/>
        <v>0</v>
      </c>
    </row>
    <row r="248" spans="1:17" x14ac:dyDescent="0.2">
      <c r="A248" s="92" t="str">
        <f>Orçamento!A240</f>
        <v>8.8</v>
      </c>
      <c r="B248" s="39" t="str">
        <f>Orçamento!B240</f>
        <v>Sinapi</v>
      </c>
      <c r="C248" s="39">
        <f>Orçamento!C240</f>
        <v>0</v>
      </c>
      <c r="D248" s="93">
        <f>Orçamento!D240</f>
        <v>0</v>
      </c>
      <c r="E248" s="39">
        <f>Orçamento!E240</f>
        <v>0</v>
      </c>
      <c r="F248" s="39">
        <f>Orçamento!F240</f>
        <v>0</v>
      </c>
      <c r="G248" s="95">
        <f>'Orç. Pós Licitação'!G240</f>
        <v>0</v>
      </c>
      <c r="H248" s="95">
        <f>'Orç. Pós Licitação'!H240</f>
        <v>0</v>
      </c>
      <c r="I248" s="95">
        <f>'Orç. Pós Licitação'!I240</f>
        <v>0</v>
      </c>
      <c r="J248" s="96"/>
      <c r="K248" s="97"/>
      <c r="L248" s="98">
        <f t="shared" si="43"/>
        <v>0</v>
      </c>
      <c r="M248" s="99">
        <f t="shared" si="44"/>
        <v>0</v>
      </c>
      <c r="N248" s="100">
        <f t="shared" si="45"/>
        <v>0</v>
      </c>
      <c r="O248" s="99">
        <f t="shared" si="46"/>
        <v>0</v>
      </c>
      <c r="P248" s="101">
        <f t="shared" si="47"/>
        <v>0</v>
      </c>
      <c r="Q248" s="102">
        <f t="shared" si="48"/>
        <v>0</v>
      </c>
    </row>
    <row r="249" spans="1:17" x14ac:dyDescent="0.2">
      <c r="A249" s="92" t="str">
        <f>Orçamento!A241</f>
        <v>8.9</v>
      </c>
      <c r="B249" s="39" t="str">
        <f>Orçamento!B241</f>
        <v>Sinapi</v>
      </c>
      <c r="C249" s="39">
        <f>Orçamento!C241</f>
        <v>0</v>
      </c>
      <c r="D249" s="93">
        <f>Orçamento!D241</f>
        <v>0</v>
      </c>
      <c r="E249" s="39">
        <f>Orçamento!E241</f>
        <v>0</v>
      </c>
      <c r="F249" s="39">
        <f>Orçamento!F241</f>
        <v>0</v>
      </c>
      <c r="G249" s="95">
        <f>'Orç. Pós Licitação'!G241</f>
        <v>0</v>
      </c>
      <c r="H249" s="95">
        <f>'Orç. Pós Licitação'!H241</f>
        <v>0</v>
      </c>
      <c r="I249" s="95">
        <f>'Orç. Pós Licitação'!I241</f>
        <v>0</v>
      </c>
      <c r="J249" s="96"/>
      <c r="K249" s="97"/>
      <c r="L249" s="98">
        <f t="shared" si="43"/>
        <v>0</v>
      </c>
      <c r="M249" s="99">
        <f t="shared" si="44"/>
        <v>0</v>
      </c>
      <c r="N249" s="100">
        <f t="shared" si="45"/>
        <v>0</v>
      </c>
      <c r="O249" s="99">
        <f t="shared" si="46"/>
        <v>0</v>
      </c>
      <c r="P249" s="101">
        <f t="shared" si="47"/>
        <v>0</v>
      </c>
      <c r="Q249" s="102">
        <f t="shared" si="48"/>
        <v>0</v>
      </c>
    </row>
    <row r="250" spans="1:17" x14ac:dyDescent="0.2">
      <c r="A250" s="92" t="str">
        <f>Orçamento!A242</f>
        <v>8.10</v>
      </c>
      <c r="B250" s="39" t="str">
        <f>Orçamento!B242</f>
        <v>Sinapi</v>
      </c>
      <c r="C250" s="39">
        <f>Orçamento!C242</f>
        <v>0</v>
      </c>
      <c r="D250" s="93">
        <f>Orçamento!D242</f>
        <v>0</v>
      </c>
      <c r="E250" s="39">
        <f>Orçamento!E242</f>
        <v>0</v>
      </c>
      <c r="F250" s="39">
        <f>Orçamento!F242</f>
        <v>0</v>
      </c>
      <c r="G250" s="95">
        <f>'Orç. Pós Licitação'!G242</f>
        <v>0</v>
      </c>
      <c r="H250" s="95">
        <f>'Orç. Pós Licitação'!H242</f>
        <v>0</v>
      </c>
      <c r="I250" s="95">
        <f>'Orç. Pós Licitação'!I242</f>
        <v>0</v>
      </c>
      <c r="J250" s="96"/>
      <c r="K250" s="97"/>
      <c r="L250" s="98">
        <f t="shared" si="43"/>
        <v>0</v>
      </c>
      <c r="M250" s="99">
        <f t="shared" si="44"/>
        <v>0</v>
      </c>
      <c r="N250" s="100">
        <f t="shared" si="45"/>
        <v>0</v>
      </c>
      <c r="O250" s="99">
        <f t="shared" si="46"/>
        <v>0</v>
      </c>
      <c r="P250" s="101">
        <f t="shared" si="47"/>
        <v>0</v>
      </c>
      <c r="Q250" s="102">
        <f t="shared" si="48"/>
        <v>0</v>
      </c>
    </row>
    <row r="251" spans="1:17" x14ac:dyDescent="0.2">
      <c r="A251" s="92" t="str">
        <f>Orçamento!A243</f>
        <v>8.11</v>
      </c>
      <c r="B251" s="39" t="str">
        <f>Orçamento!B243</f>
        <v>Sinapi</v>
      </c>
      <c r="C251" s="39">
        <f>Orçamento!C243</f>
        <v>0</v>
      </c>
      <c r="D251" s="93">
        <f>Orçamento!D243</f>
        <v>0</v>
      </c>
      <c r="E251" s="39">
        <f>Orçamento!E243</f>
        <v>0</v>
      </c>
      <c r="F251" s="39">
        <f>Orçamento!F243</f>
        <v>0</v>
      </c>
      <c r="G251" s="95">
        <f>'Orç. Pós Licitação'!G243</f>
        <v>0</v>
      </c>
      <c r="H251" s="95">
        <f>'Orç. Pós Licitação'!H243</f>
        <v>0</v>
      </c>
      <c r="I251" s="95">
        <f>'Orç. Pós Licitação'!I243</f>
        <v>0</v>
      </c>
      <c r="J251" s="96"/>
      <c r="K251" s="97"/>
      <c r="L251" s="98">
        <f t="shared" si="43"/>
        <v>0</v>
      </c>
      <c r="M251" s="99">
        <f t="shared" si="44"/>
        <v>0</v>
      </c>
      <c r="N251" s="100">
        <f t="shared" si="45"/>
        <v>0</v>
      </c>
      <c r="O251" s="99">
        <f t="shared" si="46"/>
        <v>0</v>
      </c>
      <c r="P251" s="101">
        <f t="shared" si="47"/>
        <v>0</v>
      </c>
      <c r="Q251" s="102">
        <f t="shared" si="48"/>
        <v>0</v>
      </c>
    </row>
    <row r="252" spans="1:17" x14ac:dyDescent="0.2">
      <c r="A252" s="92" t="str">
        <f>Orçamento!A244</f>
        <v>8.12</v>
      </c>
      <c r="B252" s="39" t="str">
        <f>Orçamento!B244</f>
        <v>Sinapi</v>
      </c>
      <c r="C252" s="39">
        <f>Orçamento!C244</f>
        <v>0</v>
      </c>
      <c r="D252" s="93">
        <f>Orçamento!D244</f>
        <v>0</v>
      </c>
      <c r="E252" s="39">
        <f>Orçamento!E244</f>
        <v>0</v>
      </c>
      <c r="F252" s="39">
        <f>Orçamento!F244</f>
        <v>0</v>
      </c>
      <c r="G252" s="95">
        <f>'Orç. Pós Licitação'!G244</f>
        <v>0</v>
      </c>
      <c r="H252" s="95">
        <f>'Orç. Pós Licitação'!H244</f>
        <v>0</v>
      </c>
      <c r="I252" s="95">
        <f>'Orç. Pós Licitação'!I244</f>
        <v>0</v>
      </c>
      <c r="J252" s="96"/>
      <c r="K252" s="97"/>
      <c r="L252" s="98">
        <f t="shared" si="43"/>
        <v>0</v>
      </c>
      <c r="M252" s="99">
        <f t="shared" si="44"/>
        <v>0</v>
      </c>
      <c r="N252" s="100">
        <f t="shared" si="45"/>
        <v>0</v>
      </c>
      <c r="O252" s="99">
        <f t="shared" si="46"/>
        <v>0</v>
      </c>
      <c r="P252" s="101">
        <f t="shared" si="47"/>
        <v>0</v>
      </c>
      <c r="Q252" s="102">
        <f t="shared" si="48"/>
        <v>0</v>
      </c>
    </row>
    <row r="253" spans="1:17" x14ac:dyDescent="0.2">
      <c r="A253" s="92" t="str">
        <f>Orçamento!A245</f>
        <v>8.13</v>
      </c>
      <c r="B253" s="39" t="str">
        <f>Orçamento!B245</f>
        <v>Sinapi</v>
      </c>
      <c r="C253" s="39">
        <f>Orçamento!C245</f>
        <v>0</v>
      </c>
      <c r="D253" s="93">
        <f>Orçamento!D245</f>
        <v>0</v>
      </c>
      <c r="E253" s="39">
        <f>Orçamento!E245</f>
        <v>0</v>
      </c>
      <c r="F253" s="39">
        <f>Orçamento!F245</f>
        <v>0</v>
      </c>
      <c r="G253" s="95">
        <f>'Orç. Pós Licitação'!G245</f>
        <v>0</v>
      </c>
      <c r="H253" s="95">
        <f>'Orç. Pós Licitação'!H245</f>
        <v>0</v>
      </c>
      <c r="I253" s="95">
        <f>'Orç. Pós Licitação'!I245</f>
        <v>0</v>
      </c>
      <c r="J253" s="96"/>
      <c r="K253" s="97"/>
      <c r="L253" s="98">
        <f t="shared" si="43"/>
        <v>0</v>
      </c>
      <c r="M253" s="99">
        <f t="shared" si="44"/>
        <v>0</v>
      </c>
      <c r="N253" s="100">
        <f t="shared" si="45"/>
        <v>0</v>
      </c>
      <c r="O253" s="99">
        <f t="shared" si="46"/>
        <v>0</v>
      </c>
      <c r="P253" s="101">
        <f t="shared" si="47"/>
        <v>0</v>
      </c>
      <c r="Q253" s="102">
        <f t="shared" si="48"/>
        <v>0</v>
      </c>
    </row>
    <row r="254" spans="1:17" x14ac:dyDescent="0.2">
      <c r="A254" s="92" t="str">
        <f>Orçamento!A246</f>
        <v>8.14</v>
      </c>
      <c r="B254" s="39" t="str">
        <f>Orçamento!B246</f>
        <v>Sinapi</v>
      </c>
      <c r="C254" s="39">
        <f>Orçamento!C246</f>
        <v>0</v>
      </c>
      <c r="D254" s="93">
        <f>Orçamento!D246</f>
        <v>0</v>
      </c>
      <c r="E254" s="39">
        <f>Orçamento!E246</f>
        <v>0</v>
      </c>
      <c r="F254" s="39">
        <f>Orçamento!F246</f>
        <v>0</v>
      </c>
      <c r="G254" s="95">
        <f>'Orç. Pós Licitação'!G246</f>
        <v>0</v>
      </c>
      <c r="H254" s="95">
        <f>'Orç. Pós Licitação'!H246</f>
        <v>0</v>
      </c>
      <c r="I254" s="95">
        <f>'Orç. Pós Licitação'!I246</f>
        <v>0</v>
      </c>
      <c r="J254" s="96"/>
      <c r="K254" s="97"/>
      <c r="L254" s="98">
        <f t="shared" si="43"/>
        <v>0</v>
      </c>
      <c r="M254" s="99">
        <f t="shared" si="44"/>
        <v>0</v>
      </c>
      <c r="N254" s="100">
        <f t="shared" si="45"/>
        <v>0</v>
      </c>
      <c r="O254" s="99">
        <f t="shared" si="46"/>
        <v>0</v>
      </c>
      <c r="P254" s="101">
        <f t="shared" si="47"/>
        <v>0</v>
      </c>
      <c r="Q254" s="102">
        <f t="shared" si="48"/>
        <v>0</v>
      </c>
    </row>
    <row r="255" spans="1:17" x14ac:dyDescent="0.2">
      <c r="A255" s="92" t="str">
        <f>Orçamento!A247</f>
        <v>8.15</v>
      </c>
      <c r="B255" s="39" t="str">
        <f>Orçamento!B247</f>
        <v>Sinapi</v>
      </c>
      <c r="C255" s="39">
        <f>Orçamento!C247</f>
        <v>0</v>
      </c>
      <c r="D255" s="93">
        <f>Orçamento!D247</f>
        <v>0</v>
      </c>
      <c r="E255" s="39">
        <f>Orçamento!E247</f>
        <v>0</v>
      </c>
      <c r="F255" s="39">
        <f>Orçamento!F247</f>
        <v>0</v>
      </c>
      <c r="G255" s="95">
        <f>'Orç. Pós Licitação'!G247</f>
        <v>0</v>
      </c>
      <c r="H255" s="95">
        <f>'Orç. Pós Licitação'!H247</f>
        <v>0</v>
      </c>
      <c r="I255" s="95">
        <f>'Orç. Pós Licitação'!I247</f>
        <v>0</v>
      </c>
      <c r="J255" s="96"/>
      <c r="K255" s="97"/>
      <c r="L255" s="98">
        <f t="shared" si="43"/>
        <v>0</v>
      </c>
      <c r="M255" s="99">
        <f t="shared" si="44"/>
        <v>0</v>
      </c>
      <c r="N255" s="100">
        <f t="shared" si="45"/>
        <v>0</v>
      </c>
      <c r="O255" s="99">
        <f t="shared" si="46"/>
        <v>0</v>
      </c>
      <c r="P255" s="101">
        <f t="shared" si="47"/>
        <v>0</v>
      </c>
      <c r="Q255" s="102">
        <f t="shared" si="48"/>
        <v>0</v>
      </c>
    </row>
    <row r="256" spans="1:17" x14ac:dyDescent="0.2">
      <c r="A256" s="92" t="str">
        <f>Orçamento!A248</f>
        <v>8.16</v>
      </c>
      <c r="B256" s="39" t="str">
        <f>Orçamento!B248</f>
        <v>Sinapi</v>
      </c>
      <c r="C256" s="39">
        <f>Orçamento!C248</f>
        <v>0</v>
      </c>
      <c r="D256" s="93">
        <f>Orçamento!D248</f>
        <v>0</v>
      </c>
      <c r="E256" s="39">
        <f>Orçamento!E248</f>
        <v>0</v>
      </c>
      <c r="F256" s="39">
        <f>Orçamento!F248</f>
        <v>0</v>
      </c>
      <c r="G256" s="95">
        <f>'Orç. Pós Licitação'!G248</f>
        <v>0</v>
      </c>
      <c r="H256" s="95">
        <f>'Orç. Pós Licitação'!H248</f>
        <v>0</v>
      </c>
      <c r="I256" s="95">
        <f>'Orç. Pós Licitação'!I248</f>
        <v>0</v>
      </c>
      <c r="J256" s="96"/>
      <c r="K256" s="97"/>
      <c r="L256" s="98">
        <f t="shared" si="43"/>
        <v>0</v>
      </c>
      <c r="M256" s="99">
        <f t="shared" si="44"/>
        <v>0</v>
      </c>
      <c r="N256" s="100">
        <f t="shared" si="45"/>
        <v>0</v>
      </c>
      <c r="O256" s="99">
        <f t="shared" si="46"/>
        <v>0</v>
      </c>
      <c r="P256" s="101">
        <f t="shared" si="47"/>
        <v>0</v>
      </c>
      <c r="Q256" s="102">
        <f t="shared" si="48"/>
        <v>0</v>
      </c>
    </row>
    <row r="257" spans="1:17" x14ac:dyDescent="0.2">
      <c r="A257" s="92" t="str">
        <f>Orçamento!A249</f>
        <v>8.17</v>
      </c>
      <c r="B257" s="39" t="str">
        <f>Orçamento!B249</f>
        <v>Sinapi</v>
      </c>
      <c r="C257" s="39">
        <f>Orçamento!C249</f>
        <v>0</v>
      </c>
      <c r="D257" s="93">
        <f>Orçamento!D249</f>
        <v>0</v>
      </c>
      <c r="E257" s="39">
        <f>Orçamento!E249</f>
        <v>0</v>
      </c>
      <c r="F257" s="39">
        <f>Orçamento!F249</f>
        <v>0</v>
      </c>
      <c r="G257" s="95">
        <f>'Orç. Pós Licitação'!G249</f>
        <v>0</v>
      </c>
      <c r="H257" s="95">
        <f>'Orç. Pós Licitação'!H249</f>
        <v>0</v>
      </c>
      <c r="I257" s="95">
        <f>'Orç. Pós Licitação'!I249</f>
        <v>0</v>
      </c>
      <c r="J257" s="96"/>
      <c r="K257" s="97"/>
      <c r="L257" s="98">
        <f t="shared" si="43"/>
        <v>0</v>
      </c>
      <c r="M257" s="99">
        <f t="shared" si="44"/>
        <v>0</v>
      </c>
      <c r="N257" s="100">
        <f t="shared" si="45"/>
        <v>0</v>
      </c>
      <c r="O257" s="99">
        <f t="shared" si="46"/>
        <v>0</v>
      </c>
      <c r="P257" s="101">
        <f t="shared" si="47"/>
        <v>0</v>
      </c>
      <c r="Q257" s="102">
        <f t="shared" si="48"/>
        <v>0</v>
      </c>
    </row>
    <row r="258" spans="1:17" x14ac:dyDescent="0.2">
      <c r="A258" s="92" t="str">
        <f>Orçamento!A250</f>
        <v>8.18</v>
      </c>
      <c r="B258" s="39" t="str">
        <f>Orçamento!B250</f>
        <v>Sinapi</v>
      </c>
      <c r="C258" s="39">
        <f>Orçamento!C250</f>
        <v>0</v>
      </c>
      <c r="D258" s="93">
        <f>Orçamento!D250</f>
        <v>0</v>
      </c>
      <c r="E258" s="39">
        <f>Orçamento!E250</f>
        <v>0</v>
      </c>
      <c r="F258" s="39">
        <f>Orçamento!F250</f>
        <v>0</v>
      </c>
      <c r="G258" s="95">
        <f>'Orç. Pós Licitação'!G250</f>
        <v>0</v>
      </c>
      <c r="H258" s="95">
        <f>'Orç. Pós Licitação'!H250</f>
        <v>0</v>
      </c>
      <c r="I258" s="95">
        <f>'Orç. Pós Licitação'!I250</f>
        <v>0</v>
      </c>
      <c r="J258" s="96"/>
      <c r="K258" s="97"/>
      <c r="L258" s="98">
        <f t="shared" si="43"/>
        <v>0</v>
      </c>
      <c r="M258" s="99">
        <f t="shared" si="44"/>
        <v>0</v>
      </c>
      <c r="N258" s="100">
        <f t="shared" si="45"/>
        <v>0</v>
      </c>
      <c r="O258" s="99">
        <f t="shared" si="46"/>
        <v>0</v>
      </c>
      <c r="P258" s="101">
        <f t="shared" si="47"/>
        <v>0</v>
      </c>
      <c r="Q258" s="102">
        <f t="shared" si="48"/>
        <v>0</v>
      </c>
    </row>
    <row r="259" spans="1:17" x14ac:dyDescent="0.2">
      <c r="A259" s="92" t="str">
        <f>Orçamento!A251</f>
        <v>8.19</v>
      </c>
      <c r="B259" s="39" t="str">
        <f>Orçamento!B251</f>
        <v>Sinapi</v>
      </c>
      <c r="C259" s="39">
        <f>Orçamento!C251</f>
        <v>0</v>
      </c>
      <c r="D259" s="93">
        <f>Orçamento!D251</f>
        <v>0</v>
      </c>
      <c r="E259" s="39">
        <f>Orçamento!E251</f>
        <v>0</v>
      </c>
      <c r="F259" s="39">
        <f>Orçamento!F251</f>
        <v>0</v>
      </c>
      <c r="G259" s="95">
        <f>'Orç. Pós Licitação'!G251</f>
        <v>0</v>
      </c>
      <c r="H259" s="95">
        <f>'Orç. Pós Licitação'!H251</f>
        <v>0</v>
      </c>
      <c r="I259" s="95">
        <f>'Orç. Pós Licitação'!I251</f>
        <v>0</v>
      </c>
      <c r="J259" s="96"/>
      <c r="K259" s="97"/>
      <c r="L259" s="98">
        <f t="shared" si="43"/>
        <v>0</v>
      </c>
      <c r="M259" s="99">
        <f t="shared" si="44"/>
        <v>0</v>
      </c>
      <c r="N259" s="100">
        <f t="shared" si="45"/>
        <v>0</v>
      </c>
      <c r="O259" s="99">
        <f t="shared" si="46"/>
        <v>0</v>
      </c>
      <c r="P259" s="101">
        <f t="shared" si="47"/>
        <v>0</v>
      </c>
      <c r="Q259" s="102">
        <f t="shared" si="48"/>
        <v>0</v>
      </c>
    </row>
    <row r="260" spans="1:17" x14ac:dyDescent="0.2">
      <c r="A260" s="92" t="str">
        <f>Orçamento!A252</f>
        <v>8.20</v>
      </c>
      <c r="B260" s="39" t="str">
        <f>Orçamento!B252</f>
        <v>Sinapi</v>
      </c>
      <c r="C260" s="39">
        <f>Orçamento!C252</f>
        <v>0</v>
      </c>
      <c r="D260" s="93">
        <f>Orçamento!D252</f>
        <v>0</v>
      </c>
      <c r="E260" s="39">
        <f>Orçamento!E252</f>
        <v>0</v>
      </c>
      <c r="F260" s="39">
        <f>Orçamento!F252</f>
        <v>0</v>
      </c>
      <c r="G260" s="95">
        <f>'Orç. Pós Licitação'!G252</f>
        <v>0</v>
      </c>
      <c r="H260" s="95">
        <f>'Orç. Pós Licitação'!H252</f>
        <v>0</v>
      </c>
      <c r="I260" s="95">
        <f>'Orç. Pós Licitação'!I252</f>
        <v>0</v>
      </c>
      <c r="J260" s="96"/>
      <c r="K260" s="97"/>
      <c r="L260" s="98">
        <f t="shared" si="43"/>
        <v>0</v>
      </c>
      <c r="M260" s="99">
        <f t="shared" si="44"/>
        <v>0</v>
      </c>
      <c r="N260" s="100">
        <f t="shared" si="45"/>
        <v>0</v>
      </c>
      <c r="O260" s="99">
        <f t="shared" si="46"/>
        <v>0</v>
      </c>
      <c r="P260" s="101">
        <f t="shared" si="47"/>
        <v>0</v>
      </c>
      <c r="Q260" s="102">
        <f t="shared" si="48"/>
        <v>0</v>
      </c>
    </row>
    <row r="261" spans="1:17" x14ac:dyDescent="0.2">
      <c r="A261" s="92" t="str">
        <f>Orçamento!A253</f>
        <v>8.21</v>
      </c>
      <c r="B261" s="39" t="str">
        <f>Orçamento!B253</f>
        <v>Sinapi</v>
      </c>
      <c r="C261" s="39">
        <f>Orçamento!C253</f>
        <v>0</v>
      </c>
      <c r="D261" s="93">
        <f>Orçamento!D253</f>
        <v>0</v>
      </c>
      <c r="E261" s="39">
        <f>Orçamento!E253</f>
        <v>0</v>
      </c>
      <c r="F261" s="39">
        <f>Orçamento!F253</f>
        <v>0</v>
      </c>
      <c r="G261" s="95">
        <f>'Orç. Pós Licitação'!G253</f>
        <v>0</v>
      </c>
      <c r="H261" s="95">
        <f>'Orç. Pós Licitação'!H253</f>
        <v>0</v>
      </c>
      <c r="I261" s="95">
        <f>'Orç. Pós Licitação'!I253</f>
        <v>0</v>
      </c>
      <c r="J261" s="96"/>
      <c r="K261" s="97"/>
      <c r="L261" s="98">
        <f t="shared" si="43"/>
        <v>0</v>
      </c>
      <c r="M261" s="99">
        <f t="shared" si="44"/>
        <v>0</v>
      </c>
      <c r="N261" s="100">
        <f t="shared" si="45"/>
        <v>0</v>
      </c>
      <c r="O261" s="99">
        <f t="shared" si="46"/>
        <v>0</v>
      </c>
      <c r="P261" s="101">
        <f t="shared" si="47"/>
        <v>0</v>
      </c>
      <c r="Q261" s="102">
        <f t="shared" si="48"/>
        <v>0</v>
      </c>
    </row>
    <row r="262" spans="1:17" x14ac:dyDescent="0.2">
      <c r="A262" s="92" t="str">
        <f>Orçamento!A254</f>
        <v>8.22</v>
      </c>
      <c r="B262" s="39" t="str">
        <f>Orçamento!B254</f>
        <v>Sinapi</v>
      </c>
      <c r="C262" s="39">
        <f>Orçamento!C254</f>
        <v>0</v>
      </c>
      <c r="D262" s="93">
        <f>Orçamento!D254</f>
        <v>0</v>
      </c>
      <c r="E262" s="39">
        <f>Orçamento!E254</f>
        <v>0</v>
      </c>
      <c r="F262" s="39">
        <f>Orçamento!F254</f>
        <v>0</v>
      </c>
      <c r="G262" s="95">
        <f>'Orç. Pós Licitação'!G254</f>
        <v>0</v>
      </c>
      <c r="H262" s="95">
        <f>'Orç. Pós Licitação'!H254</f>
        <v>0</v>
      </c>
      <c r="I262" s="95">
        <f>'Orç. Pós Licitação'!I254</f>
        <v>0</v>
      </c>
      <c r="J262" s="96"/>
      <c r="K262" s="97"/>
      <c r="L262" s="98">
        <f t="shared" si="43"/>
        <v>0</v>
      </c>
      <c r="M262" s="99">
        <f t="shared" si="44"/>
        <v>0</v>
      </c>
      <c r="N262" s="100">
        <f t="shared" si="45"/>
        <v>0</v>
      </c>
      <c r="O262" s="99">
        <f t="shared" si="46"/>
        <v>0</v>
      </c>
      <c r="P262" s="101">
        <f t="shared" si="47"/>
        <v>0</v>
      </c>
      <c r="Q262" s="102">
        <f t="shared" si="48"/>
        <v>0</v>
      </c>
    </row>
    <row r="263" spans="1:17" x14ac:dyDescent="0.2">
      <c r="A263" s="92" t="str">
        <f>Orçamento!A255</f>
        <v>8.23</v>
      </c>
      <c r="B263" s="39" t="str">
        <f>Orçamento!B255</f>
        <v>Sinapi</v>
      </c>
      <c r="C263" s="39">
        <f>Orçamento!C255</f>
        <v>0</v>
      </c>
      <c r="D263" s="93">
        <f>Orçamento!D255</f>
        <v>0</v>
      </c>
      <c r="E263" s="39">
        <f>Orçamento!E255</f>
        <v>0</v>
      </c>
      <c r="F263" s="39">
        <f>Orçamento!F255</f>
        <v>0</v>
      </c>
      <c r="G263" s="95">
        <f>'Orç. Pós Licitação'!G255</f>
        <v>0</v>
      </c>
      <c r="H263" s="95">
        <f>'Orç. Pós Licitação'!H255</f>
        <v>0</v>
      </c>
      <c r="I263" s="95">
        <f>'Orç. Pós Licitação'!I255</f>
        <v>0</v>
      </c>
      <c r="J263" s="96"/>
      <c r="K263" s="97"/>
      <c r="L263" s="98">
        <f t="shared" si="43"/>
        <v>0</v>
      </c>
      <c r="M263" s="99">
        <f t="shared" si="44"/>
        <v>0</v>
      </c>
      <c r="N263" s="100">
        <f t="shared" si="45"/>
        <v>0</v>
      </c>
      <c r="O263" s="99">
        <f t="shared" si="46"/>
        <v>0</v>
      </c>
      <c r="P263" s="101">
        <f t="shared" si="47"/>
        <v>0</v>
      </c>
      <c r="Q263" s="102">
        <f t="shared" si="48"/>
        <v>0</v>
      </c>
    </row>
    <row r="264" spans="1:17" x14ac:dyDescent="0.2">
      <c r="A264" s="92" t="str">
        <f>Orçamento!A256</f>
        <v>8.24</v>
      </c>
      <c r="B264" s="39" t="str">
        <f>Orçamento!B256</f>
        <v>Sinapi</v>
      </c>
      <c r="C264" s="39">
        <f>Orçamento!C256</f>
        <v>0</v>
      </c>
      <c r="D264" s="93">
        <f>Orçamento!D256</f>
        <v>0</v>
      </c>
      <c r="E264" s="39">
        <f>Orçamento!E256</f>
        <v>0</v>
      </c>
      <c r="F264" s="39">
        <f>Orçamento!F256</f>
        <v>0</v>
      </c>
      <c r="G264" s="95">
        <f>'Orç. Pós Licitação'!G256</f>
        <v>0</v>
      </c>
      <c r="H264" s="95">
        <f>'Orç. Pós Licitação'!H256</f>
        <v>0</v>
      </c>
      <c r="I264" s="95">
        <f>'Orç. Pós Licitação'!I256</f>
        <v>0</v>
      </c>
      <c r="J264" s="96"/>
      <c r="K264" s="97"/>
      <c r="L264" s="98">
        <f t="shared" si="43"/>
        <v>0</v>
      </c>
      <c r="M264" s="99">
        <f t="shared" si="44"/>
        <v>0</v>
      </c>
      <c r="N264" s="100">
        <f t="shared" si="45"/>
        <v>0</v>
      </c>
      <c r="O264" s="99">
        <f t="shared" si="46"/>
        <v>0</v>
      </c>
      <c r="P264" s="101">
        <f t="shared" si="47"/>
        <v>0</v>
      </c>
      <c r="Q264" s="102">
        <f t="shared" si="48"/>
        <v>0</v>
      </c>
    </row>
    <row r="265" spans="1:17" x14ac:dyDescent="0.2">
      <c r="A265" s="92" t="str">
        <f>Orçamento!A257</f>
        <v>8.25</v>
      </c>
      <c r="B265" s="39" t="str">
        <f>Orçamento!B257</f>
        <v>Sinapi</v>
      </c>
      <c r="C265" s="39">
        <f>Orçamento!C257</f>
        <v>0</v>
      </c>
      <c r="D265" s="93">
        <f>Orçamento!D257</f>
        <v>0</v>
      </c>
      <c r="E265" s="39">
        <f>Orçamento!E257</f>
        <v>0</v>
      </c>
      <c r="F265" s="39">
        <f>Orçamento!F257</f>
        <v>0</v>
      </c>
      <c r="G265" s="95">
        <f>'Orç. Pós Licitação'!G257</f>
        <v>0</v>
      </c>
      <c r="H265" s="95">
        <f>'Orç. Pós Licitação'!H257</f>
        <v>0</v>
      </c>
      <c r="I265" s="95">
        <f>'Orç. Pós Licitação'!I257</f>
        <v>0</v>
      </c>
      <c r="J265" s="96"/>
      <c r="K265" s="97"/>
      <c r="L265" s="98">
        <f t="shared" si="43"/>
        <v>0</v>
      </c>
      <c r="M265" s="99">
        <f t="shared" si="44"/>
        <v>0</v>
      </c>
      <c r="N265" s="100">
        <f t="shared" si="45"/>
        <v>0</v>
      </c>
      <c r="O265" s="99">
        <f t="shared" si="46"/>
        <v>0</v>
      </c>
      <c r="P265" s="101">
        <f t="shared" si="47"/>
        <v>0</v>
      </c>
      <c r="Q265" s="102">
        <f t="shared" si="48"/>
        <v>0</v>
      </c>
    </row>
    <row r="266" spans="1:17" x14ac:dyDescent="0.2">
      <c r="A266" s="92" t="str">
        <f>Orçamento!A258</f>
        <v>8.26</v>
      </c>
      <c r="B266" s="39" t="str">
        <f>Orçamento!B258</f>
        <v>Sinapi</v>
      </c>
      <c r="C266" s="39">
        <f>Orçamento!C258</f>
        <v>0</v>
      </c>
      <c r="D266" s="93">
        <f>Orçamento!D258</f>
        <v>0</v>
      </c>
      <c r="E266" s="39">
        <f>Orçamento!E258</f>
        <v>0</v>
      </c>
      <c r="F266" s="39">
        <f>Orçamento!F258</f>
        <v>0</v>
      </c>
      <c r="G266" s="95">
        <f>'Orç. Pós Licitação'!G258</f>
        <v>0</v>
      </c>
      <c r="H266" s="95">
        <f>'Orç. Pós Licitação'!H258</f>
        <v>0</v>
      </c>
      <c r="I266" s="95">
        <f>'Orç. Pós Licitação'!I258</f>
        <v>0</v>
      </c>
      <c r="J266" s="96"/>
      <c r="K266" s="97"/>
      <c r="L266" s="98">
        <f t="shared" si="43"/>
        <v>0</v>
      </c>
      <c r="M266" s="99">
        <f t="shared" si="44"/>
        <v>0</v>
      </c>
      <c r="N266" s="100">
        <f t="shared" si="45"/>
        <v>0</v>
      </c>
      <c r="O266" s="99">
        <f t="shared" si="46"/>
        <v>0</v>
      </c>
      <c r="P266" s="101">
        <f t="shared" si="47"/>
        <v>0</v>
      </c>
      <c r="Q266" s="102">
        <f t="shared" si="48"/>
        <v>0</v>
      </c>
    </row>
    <row r="267" spans="1:17" x14ac:dyDescent="0.2">
      <c r="A267" s="92" t="str">
        <f>Orçamento!A259</f>
        <v>8.27</v>
      </c>
      <c r="B267" s="39" t="str">
        <f>Orçamento!B259</f>
        <v>Sinapi</v>
      </c>
      <c r="C267" s="39">
        <f>Orçamento!C259</f>
        <v>0</v>
      </c>
      <c r="D267" s="93">
        <f>Orçamento!D259</f>
        <v>0</v>
      </c>
      <c r="E267" s="39">
        <f>Orçamento!E259</f>
        <v>0</v>
      </c>
      <c r="F267" s="39">
        <f>Orçamento!F259</f>
        <v>0</v>
      </c>
      <c r="G267" s="95">
        <f>'Orç. Pós Licitação'!G259</f>
        <v>0</v>
      </c>
      <c r="H267" s="95">
        <f>'Orç. Pós Licitação'!H259</f>
        <v>0</v>
      </c>
      <c r="I267" s="95">
        <f>'Orç. Pós Licitação'!I259</f>
        <v>0</v>
      </c>
      <c r="J267" s="96"/>
      <c r="K267" s="97"/>
      <c r="L267" s="98">
        <f t="shared" si="43"/>
        <v>0</v>
      </c>
      <c r="M267" s="99">
        <f t="shared" si="44"/>
        <v>0</v>
      </c>
      <c r="N267" s="100">
        <f t="shared" si="45"/>
        <v>0</v>
      </c>
      <c r="O267" s="99">
        <f t="shared" si="46"/>
        <v>0</v>
      </c>
      <c r="P267" s="101">
        <f t="shared" si="47"/>
        <v>0</v>
      </c>
      <c r="Q267" s="102">
        <f t="shared" si="48"/>
        <v>0</v>
      </c>
    </row>
    <row r="268" spans="1:17" x14ac:dyDescent="0.2">
      <c r="A268" s="92" t="str">
        <f>Orçamento!A260</f>
        <v>8.28</v>
      </c>
      <c r="B268" s="39" t="str">
        <f>Orçamento!B260</f>
        <v>Sinapi</v>
      </c>
      <c r="C268" s="39">
        <f>Orçamento!C260</f>
        <v>0</v>
      </c>
      <c r="D268" s="93">
        <f>Orçamento!D260</f>
        <v>0</v>
      </c>
      <c r="E268" s="39">
        <f>Orçamento!E260</f>
        <v>0</v>
      </c>
      <c r="F268" s="39">
        <f>Orçamento!F260</f>
        <v>0</v>
      </c>
      <c r="G268" s="95">
        <f>'Orç. Pós Licitação'!G260</f>
        <v>0</v>
      </c>
      <c r="H268" s="95">
        <f>'Orç. Pós Licitação'!H260</f>
        <v>0</v>
      </c>
      <c r="I268" s="95">
        <f>'Orç. Pós Licitação'!I260</f>
        <v>0</v>
      </c>
      <c r="J268" s="96"/>
      <c r="K268" s="97"/>
      <c r="L268" s="98">
        <f t="shared" si="43"/>
        <v>0</v>
      </c>
      <c r="M268" s="99">
        <f t="shared" si="44"/>
        <v>0</v>
      </c>
      <c r="N268" s="100">
        <f t="shared" si="45"/>
        <v>0</v>
      </c>
      <c r="O268" s="99">
        <f t="shared" si="46"/>
        <v>0</v>
      </c>
      <c r="P268" s="101">
        <f t="shared" si="47"/>
        <v>0</v>
      </c>
      <c r="Q268" s="102">
        <f t="shared" si="48"/>
        <v>0</v>
      </c>
    </row>
    <row r="269" spans="1:17" x14ac:dyDescent="0.2">
      <c r="A269" s="92" t="str">
        <f>Orçamento!A261</f>
        <v>8.29</v>
      </c>
      <c r="B269" s="39" t="str">
        <f>Orçamento!B261</f>
        <v>Sinapi</v>
      </c>
      <c r="C269" s="39">
        <f>Orçamento!C261</f>
        <v>0</v>
      </c>
      <c r="D269" s="93">
        <f>Orçamento!D261</f>
        <v>0</v>
      </c>
      <c r="E269" s="39">
        <f>Orçamento!E261</f>
        <v>0</v>
      </c>
      <c r="F269" s="39">
        <f>Orçamento!F261</f>
        <v>0</v>
      </c>
      <c r="G269" s="95">
        <f>'Orç. Pós Licitação'!G261</f>
        <v>0</v>
      </c>
      <c r="H269" s="95">
        <f>'Orç. Pós Licitação'!H261</f>
        <v>0</v>
      </c>
      <c r="I269" s="95">
        <f>'Orç. Pós Licitação'!I261</f>
        <v>0</v>
      </c>
      <c r="J269" s="96"/>
      <c r="K269" s="97"/>
      <c r="L269" s="98">
        <f t="shared" si="43"/>
        <v>0</v>
      </c>
      <c r="M269" s="99">
        <f t="shared" si="44"/>
        <v>0</v>
      </c>
      <c r="N269" s="100">
        <f t="shared" si="45"/>
        <v>0</v>
      </c>
      <c r="O269" s="99">
        <f t="shared" si="46"/>
        <v>0</v>
      </c>
      <c r="P269" s="101">
        <f t="shared" si="47"/>
        <v>0</v>
      </c>
      <c r="Q269" s="102">
        <f t="shared" si="48"/>
        <v>0</v>
      </c>
    </row>
    <row r="270" spans="1:17" x14ac:dyDescent="0.2">
      <c r="A270" s="92" t="str">
        <f>Orçamento!A262</f>
        <v>8.30</v>
      </c>
      <c r="B270" s="39" t="str">
        <f>Orçamento!B262</f>
        <v>Sinapi</v>
      </c>
      <c r="C270" s="39">
        <f>Orçamento!C262</f>
        <v>0</v>
      </c>
      <c r="D270" s="93">
        <f>Orçamento!D262</f>
        <v>0</v>
      </c>
      <c r="E270" s="39">
        <f>Orçamento!E262</f>
        <v>0</v>
      </c>
      <c r="F270" s="39">
        <f>Orçamento!F262</f>
        <v>0</v>
      </c>
      <c r="G270" s="95">
        <f>'Orç. Pós Licitação'!G262</f>
        <v>0</v>
      </c>
      <c r="H270" s="95">
        <f>'Orç. Pós Licitação'!H262</f>
        <v>0</v>
      </c>
      <c r="I270" s="95">
        <f>'Orç. Pós Licitação'!I262</f>
        <v>0</v>
      </c>
      <c r="J270" s="96"/>
      <c r="K270" s="97"/>
      <c r="L270" s="98">
        <f t="shared" si="43"/>
        <v>0</v>
      </c>
      <c r="M270" s="99">
        <f t="shared" si="44"/>
        <v>0</v>
      </c>
      <c r="N270" s="100">
        <f t="shared" si="45"/>
        <v>0</v>
      </c>
      <c r="O270" s="99">
        <f t="shared" si="46"/>
        <v>0</v>
      </c>
      <c r="P270" s="101">
        <f t="shared" si="47"/>
        <v>0</v>
      </c>
      <c r="Q270" s="102">
        <f t="shared" si="48"/>
        <v>0</v>
      </c>
    </row>
    <row r="271" spans="1:17" s="2" customFormat="1" ht="15.75" x14ac:dyDescent="0.25">
      <c r="A271" s="449"/>
      <c r="B271" s="434"/>
      <c r="C271" s="434"/>
      <c r="D271" s="435"/>
      <c r="E271" s="430" t="s">
        <v>1116</v>
      </c>
      <c r="F271" s="434"/>
      <c r="G271" s="434"/>
      <c r="H271" s="436"/>
      <c r="I271" s="437">
        <f>SUM(I241:I270)</f>
        <v>681.4</v>
      </c>
      <c r="J271" s="438"/>
      <c r="K271" s="438"/>
      <c r="L271" s="438"/>
      <c r="M271" s="437">
        <f>SUM(M241:M270)</f>
        <v>0</v>
      </c>
      <c r="N271" s="437">
        <f>SUM(N241:N270)</f>
        <v>0</v>
      </c>
      <c r="O271" s="437">
        <f>SUM(O241:O270)</f>
        <v>0</v>
      </c>
      <c r="P271" s="439"/>
      <c r="Q271" s="450">
        <f>SUM(Q241:Q270)</f>
        <v>681.4</v>
      </c>
    </row>
    <row r="272" spans="1:17" s="3" customFormat="1" ht="31.5" x14ac:dyDescent="0.25">
      <c r="A272" s="451" t="str">
        <f>Orçamento!A263</f>
        <v>9.0</v>
      </c>
      <c r="B272" s="427"/>
      <c r="C272" s="427"/>
      <c r="D272" s="428" t="str">
        <f>Orçamento!D263</f>
        <v>ABRIGO DO QUADRO DE COMANDO - CONTRAPISO E CERÂMICA</v>
      </c>
      <c r="E272" s="427"/>
      <c r="F272" s="427"/>
      <c r="G272" s="429"/>
      <c r="H272" s="430"/>
      <c r="I272" s="430"/>
      <c r="J272" s="431"/>
      <c r="K272" s="431"/>
      <c r="L272" s="431"/>
      <c r="M272" s="432"/>
      <c r="N272" s="433">
        <f>N303/I303</f>
        <v>0</v>
      </c>
      <c r="O272" s="433">
        <f>O303/I303</f>
        <v>0</v>
      </c>
      <c r="P272" s="433"/>
      <c r="Q272" s="452">
        <f>Q303/I303</f>
        <v>1</v>
      </c>
    </row>
    <row r="273" spans="1:17" ht="28.5" x14ac:dyDescent="0.2">
      <c r="A273" s="92" t="str">
        <f>Orçamento!A264</f>
        <v>9.1</v>
      </c>
      <c r="B273" s="39" t="str">
        <f>Orçamento!B264</f>
        <v>Sinapi</v>
      </c>
      <c r="C273" s="39">
        <f>Orçamento!C264</f>
        <v>94992</v>
      </c>
      <c r="D273" s="93" t="str">
        <f>Orçamento!D264</f>
        <v>Execução de contrapiso ou piso de concreto moldado in loco, acabamento convencional, esp. 6cm, não armado</v>
      </c>
      <c r="E273" s="39" t="str">
        <f>Orçamento!E264</f>
        <v>M2</v>
      </c>
      <c r="F273" s="39">
        <f>Orçamento!F264</f>
        <v>4</v>
      </c>
      <c r="G273" s="95">
        <f>'Orç. Pós Licitação'!G264</f>
        <v>88</v>
      </c>
      <c r="H273" s="95">
        <f>'Orç. Pós Licitação'!H264</f>
        <v>109.12</v>
      </c>
      <c r="I273" s="95">
        <f>'Orç. Pós Licitação'!I264</f>
        <v>436.48</v>
      </c>
      <c r="J273" s="96"/>
      <c r="K273" s="97"/>
      <c r="L273" s="98">
        <f>J273+K273</f>
        <v>0</v>
      </c>
      <c r="M273" s="99">
        <f>ROUND(H273*J273,2)</f>
        <v>0</v>
      </c>
      <c r="N273" s="100">
        <f>ROUND(H273*K273,2)</f>
        <v>0</v>
      </c>
      <c r="O273" s="99">
        <f>ROUND(H273*L273,2)</f>
        <v>0</v>
      </c>
      <c r="P273" s="101">
        <f>F273-L273</f>
        <v>4</v>
      </c>
      <c r="Q273" s="102">
        <f>I273-O273</f>
        <v>436.48</v>
      </c>
    </row>
    <row r="274" spans="1:17" x14ac:dyDescent="0.2">
      <c r="A274" s="92" t="str">
        <f>Orçamento!A265</f>
        <v>9.2</v>
      </c>
      <c r="B274" s="39" t="str">
        <f>Orçamento!B265</f>
        <v>Sinapi</v>
      </c>
      <c r="C274" s="39">
        <f>Orçamento!C265</f>
        <v>93389</v>
      </c>
      <c r="D274" s="93" t="str">
        <f>Orçamento!D265</f>
        <v>Revestimento cerâmico para piso padrão popular</v>
      </c>
      <c r="E274" s="39" t="str">
        <f>Orçamento!E265</f>
        <v>M2</v>
      </c>
      <c r="F274" s="39">
        <f>Orçamento!F265</f>
        <v>4</v>
      </c>
      <c r="G274" s="95">
        <f>'Orç. Pós Licitação'!G265</f>
        <v>43.68</v>
      </c>
      <c r="H274" s="95">
        <f>'Orç. Pós Licitação'!H265</f>
        <v>54.16</v>
      </c>
      <c r="I274" s="95">
        <f>'Orç. Pós Licitação'!I265</f>
        <v>216.64</v>
      </c>
      <c r="J274" s="96"/>
      <c r="K274" s="97"/>
      <c r="L274" s="98">
        <f t="shared" ref="L274:L302" si="49">J274+K274</f>
        <v>0</v>
      </c>
      <c r="M274" s="99">
        <f t="shared" ref="M274:M302" si="50">ROUND(H274*J274,2)</f>
        <v>0</v>
      </c>
      <c r="N274" s="100">
        <f t="shared" ref="N274:N302" si="51">ROUND(H274*K274,2)</f>
        <v>0</v>
      </c>
      <c r="O274" s="99">
        <f t="shared" ref="O274:O302" si="52">ROUND(H274*L274,2)</f>
        <v>0</v>
      </c>
      <c r="P274" s="101">
        <f t="shared" ref="P274:P302" si="53">F274-L274</f>
        <v>4</v>
      </c>
      <c r="Q274" s="102">
        <f t="shared" ref="Q274:Q302" si="54">I274-O274</f>
        <v>216.64</v>
      </c>
    </row>
    <row r="275" spans="1:17" x14ac:dyDescent="0.2">
      <c r="A275" s="92" t="str">
        <f>Orçamento!A266</f>
        <v>9.3</v>
      </c>
      <c r="B275" s="39" t="str">
        <f>Orçamento!B266</f>
        <v>Sinapi</v>
      </c>
      <c r="C275" s="39">
        <f>Orçamento!C266</f>
        <v>0</v>
      </c>
      <c r="D275" s="93">
        <f>Orçamento!D266</f>
        <v>0</v>
      </c>
      <c r="E275" s="39">
        <f>Orçamento!E266</f>
        <v>0</v>
      </c>
      <c r="F275" s="39">
        <f>Orçamento!F266</f>
        <v>0</v>
      </c>
      <c r="G275" s="95">
        <f>'Orç. Pós Licitação'!G266</f>
        <v>0</v>
      </c>
      <c r="H275" s="95">
        <f>'Orç. Pós Licitação'!H266</f>
        <v>0</v>
      </c>
      <c r="I275" s="95">
        <f>'Orç. Pós Licitação'!I266</f>
        <v>0</v>
      </c>
      <c r="J275" s="96"/>
      <c r="K275" s="97"/>
      <c r="L275" s="98">
        <f t="shared" si="49"/>
        <v>0</v>
      </c>
      <c r="M275" s="99">
        <f t="shared" si="50"/>
        <v>0</v>
      </c>
      <c r="N275" s="100">
        <f t="shared" si="51"/>
        <v>0</v>
      </c>
      <c r="O275" s="99">
        <f t="shared" si="52"/>
        <v>0</v>
      </c>
      <c r="P275" s="101">
        <f t="shared" si="53"/>
        <v>0</v>
      </c>
      <c r="Q275" s="102">
        <f t="shared" si="54"/>
        <v>0</v>
      </c>
    </row>
    <row r="276" spans="1:17" x14ac:dyDescent="0.2">
      <c r="A276" s="92" t="str">
        <f>Orçamento!A267</f>
        <v>9.4</v>
      </c>
      <c r="B276" s="39" t="str">
        <f>Orçamento!B267</f>
        <v>Sinapi</v>
      </c>
      <c r="C276" s="39">
        <f>Orçamento!C267</f>
        <v>0</v>
      </c>
      <c r="D276" s="93">
        <f>Orçamento!D267</f>
        <v>0</v>
      </c>
      <c r="E276" s="39">
        <f>Orçamento!E267</f>
        <v>0</v>
      </c>
      <c r="F276" s="39">
        <f>Orçamento!F267</f>
        <v>0</v>
      </c>
      <c r="G276" s="95">
        <f>'Orç. Pós Licitação'!G267</f>
        <v>0</v>
      </c>
      <c r="H276" s="95">
        <f>'Orç. Pós Licitação'!H267</f>
        <v>0</v>
      </c>
      <c r="I276" s="95">
        <f>'Orç. Pós Licitação'!I267</f>
        <v>0</v>
      </c>
      <c r="J276" s="96"/>
      <c r="K276" s="97"/>
      <c r="L276" s="98">
        <f t="shared" si="49"/>
        <v>0</v>
      </c>
      <c r="M276" s="99">
        <f t="shared" si="50"/>
        <v>0</v>
      </c>
      <c r="N276" s="100">
        <f t="shared" si="51"/>
        <v>0</v>
      </c>
      <c r="O276" s="99">
        <f t="shared" si="52"/>
        <v>0</v>
      </c>
      <c r="P276" s="101">
        <f t="shared" si="53"/>
        <v>0</v>
      </c>
      <c r="Q276" s="102">
        <f t="shared" si="54"/>
        <v>0</v>
      </c>
    </row>
    <row r="277" spans="1:17" x14ac:dyDescent="0.2">
      <c r="A277" s="92" t="str">
        <f>Orçamento!A268</f>
        <v>9.5</v>
      </c>
      <c r="B277" s="39" t="str">
        <f>Orçamento!B268</f>
        <v>Sinapi</v>
      </c>
      <c r="C277" s="39">
        <f>Orçamento!C268</f>
        <v>0</v>
      </c>
      <c r="D277" s="93">
        <f>Orçamento!D268</f>
        <v>0</v>
      </c>
      <c r="E277" s="39">
        <f>Orçamento!E268</f>
        <v>0</v>
      </c>
      <c r="F277" s="39">
        <f>Orçamento!F268</f>
        <v>0</v>
      </c>
      <c r="G277" s="95">
        <f>'Orç. Pós Licitação'!G268</f>
        <v>0</v>
      </c>
      <c r="H277" s="95">
        <f>'Orç. Pós Licitação'!H268</f>
        <v>0</v>
      </c>
      <c r="I277" s="95">
        <f>'Orç. Pós Licitação'!I268</f>
        <v>0</v>
      </c>
      <c r="J277" s="96"/>
      <c r="K277" s="97"/>
      <c r="L277" s="98">
        <f t="shared" si="49"/>
        <v>0</v>
      </c>
      <c r="M277" s="99">
        <f t="shared" si="50"/>
        <v>0</v>
      </c>
      <c r="N277" s="100">
        <f t="shared" si="51"/>
        <v>0</v>
      </c>
      <c r="O277" s="99">
        <f t="shared" si="52"/>
        <v>0</v>
      </c>
      <c r="P277" s="101">
        <f t="shared" si="53"/>
        <v>0</v>
      </c>
      <c r="Q277" s="102">
        <f t="shared" si="54"/>
        <v>0</v>
      </c>
    </row>
    <row r="278" spans="1:17" x14ac:dyDescent="0.2">
      <c r="A278" s="92" t="str">
        <f>Orçamento!A269</f>
        <v>9.6</v>
      </c>
      <c r="B278" s="39" t="str">
        <f>Orçamento!B269</f>
        <v>Sinapi</v>
      </c>
      <c r="C278" s="39">
        <f>Orçamento!C269</f>
        <v>0</v>
      </c>
      <c r="D278" s="93">
        <f>Orçamento!D269</f>
        <v>0</v>
      </c>
      <c r="E278" s="39">
        <f>Orçamento!E269</f>
        <v>0</v>
      </c>
      <c r="F278" s="39">
        <f>Orçamento!F269</f>
        <v>0</v>
      </c>
      <c r="G278" s="95">
        <f>'Orç. Pós Licitação'!G269</f>
        <v>0</v>
      </c>
      <c r="H278" s="95">
        <f>'Orç. Pós Licitação'!H269</f>
        <v>0</v>
      </c>
      <c r="I278" s="95">
        <f>'Orç. Pós Licitação'!I269</f>
        <v>0</v>
      </c>
      <c r="J278" s="96"/>
      <c r="K278" s="97"/>
      <c r="L278" s="98">
        <f t="shared" si="49"/>
        <v>0</v>
      </c>
      <c r="M278" s="99">
        <f t="shared" si="50"/>
        <v>0</v>
      </c>
      <c r="N278" s="100">
        <f t="shared" si="51"/>
        <v>0</v>
      </c>
      <c r="O278" s="99">
        <f t="shared" si="52"/>
        <v>0</v>
      </c>
      <c r="P278" s="101">
        <f t="shared" si="53"/>
        <v>0</v>
      </c>
      <c r="Q278" s="102">
        <f t="shared" si="54"/>
        <v>0</v>
      </c>
    </row>
    <row r="279" spans="1:17" x14ac:dyDescent="0.2">
      <c r="A279" s="92" t="str">
        <f>Orçamento!A270</f>
        <v>9.7</v>
      </c>
      <c r="B279" s="39" t="str">
        <f>Orçamento!B270</f>
        <v>Sinapi</v>
      </c>
      <c r="C279" s="39">
        <f>Orçamento!C270</f>
        <v>0</v>
      </c>
      <c r="D279" s="93">
        <f>Orçamento!D270</f>
        <v>0</v>
      </c>
      <c r="E279" s="39">
        <f>Orçamento!E270</f>
        <v>0</v>
      </c>
      <c r="F279" s="39">
        <f>Orçamento!F270</f>
        <v>0</v>
      </c>
      <c r="G279" s="95">
        <f>'Orç. Pós Licitação'!G270</f>
        <v>0</v>
      </c>
      <c r="H279" s="95">
        <f>'Orç. Pós Licitação'!H270</f>
        <v>0</v>
      </c>
      <c r="I279" s="95">
        <f>'Orç. Pós Licitação'!I270</f>
        <v>0</v>
      </c>
      <c r="J279" s="96"/>
      <c r="K279" s="97"/>
      <c r="L279" s="98">
        <f t="shared" si="49"/>
        <v>0</v>
      </c>
      <c r="M279" s="99">
        <f t="shared" si="50"/>
        <v>0</v>
      </c>
      <c r="N279" s="100">
        <f t="shared" si="51"/>
        <v>0</v>
      </c>
      <c r="O279" s="99">
        <f t="shared" si="52"/>
        <v>0</v>
      </c>
      <c r="P279" s="101">
        <f t="shared" si="53"/>
        <v>0</v>
      </c>
      <c r="Q279" s="102">
        <f t="shared" si="54"/>
        <v>0</v>
      </c>
    </row>
    <row r="280" spans="1:17" x14ac:dyDescent="0.2">
      <c r="A280" s="92" t="str">
        <f>Orçamento!A271</f>
        <v>9.8</v>
      </c>
      <c r="B280" s="39" t="str">
        <f>Orçamento!B271</f>
        <v>Sinapi</v>
      </c>
      <c r="C280" s="39">
        <f>Orçamento!C271</f>
        <v>0</v>
      </c>
      <c r="D280" s="93">
        <f>Orçamento!D271</f>
        <v>0</v>
      </c>
      <c r="E280" s="39">
        <f>Orçamento!E271</f>
        <v>0</v>
      </c>
      <c r="F280" s="39">
        <f>Orçamento!F271</f>
        <v>0</v>
      </c>
      <c r="G280" s="95">
        <f>'Orç. Pós Licitação'!G271</f>
        <v>0</v>
      </c>
      <c r="H280" s="95">
        <f>'Orç. Pós Licitação'!H271</f>
        <v>0</v>
      </c>
      <c r="I280" s="95">
        <f>'Orç. Pós Licitação'!I271</f>
        <v>0</v>
      </c>
      <c r="J280" s="96"/>
      <c r="K280" s="97"/>
      <c r="L280" s="98">
        <f t="shared" si="49"/>
        <v>0</v>
      </c>
      <c r="M280" s="99">
        <f t="shared" si="50"/>
        <v>0</v>
      </c>
      <c r="N280" s="100">
        <f t="shared" si="51"/>
        <v>0</v>
      </c>
      <c r="O280" s="99">
        <f t="shared" si="52"/>
        <v>0</v>
      </c>
      <c r="P280" s="101">
        <f t="shared" si="53"/>
        <v>0</v>
      </c>
      <c r="Q280" s="102">
        <f t="shared" si="54"/>
        <v>0</v>
      </c>
    </row>
    <row r="281" spans="1:17" x14ac:dyDescent="0.2">
      <c r="A281" s="92" t="str">
        <f>Orçamento!A272</f>
        <v>9.9</v>
      </c>
      <c r="B281" s="39" t="str">
        <f>Orçamento!B272</f>
        <v>Sinapi</v>
      </c>
      <c r="C281" s="39">
        <f>Orçamento!C272</f>
        <v>0</v>
      </c>
      <c r="D281" s="93">
        <f>Orçamento!D272</f>
        <v>0</v>
      </c>
      <c r="E281" s="39">
        <f>Orçamento!E272</f>
        <v>0</v>
      </c>
      <c r="F281" s="39">
        <f>Orçamento!F272</f>
        <v>0</v>
      </c>
      <c r="G281" s="95">
        <f>'Orç. Pós Licitação'!G272</f>
        <v>0</v>
      </c>
      <c r="H281" s="95">
        <f>'Orç. Pós Licitação'!H272</f>
        <v>0</v>
      </c>
      <c r="I281" s="95">
        <f>'Orç. Pós Licitação'!I272</f>
        <v>0</v>
      </c>
      <c r="J281" s="96"/>
      <c r="K281" s="97"/>
      <c r="L281" s="98">
        <f t="shared" si="49"/>
        <v>0</v>
      </c>
      <c r="M281" s="99">
        <f t="shared" si="50"/>
        <v>0</v>
      </c>
      <c r="N281" s="100">
        <f t="shared" si="51"/>
        <v>0</v>
      </c>
      <c r="O281" s="99">
        <f t="shared" si="52"/>
        <v>0</v>
      </c>
      <c r="P281" s="101">
        <f t="shared" si="53"/>
        <v>0</v>
      </c>
      <c r="Q281" s="102">
        <f t="shared" si="54"/>
        <v>0</v>
      </c>
    </row>
    <row r="282" spans="1:17" x14ac:dyDescent="0.2">
      <c r="A282" s="92" t="str">
        <f>Orçamento!A273</f>
        <v>9.10</v>
      </c>
      <c r="B282" s="39" t="str">
        <f>Orçamento!B273</f>
        <v>Sinapi</v>
      </c>
      <c r="C282" s="39">
        <f>Orçamento!C273</f>
        <v>0</v>
      </c>
      <c r="D282" s="93">
        <f>Orçamento!D273</f>
        <v>0</v>
      </c>
      <c r="E282" s="39">
        <f>Orçamento!E273</f>
        <v>0</v>
      </c>
      <c r="F282" s="39">
        <f>Orçamento!F273</f>
        <v>0</v>
      </c>
      <c r="G282" s="95">
        <f>'Orç. Pós Licitação'!G273</f>
        <v>0</v>
      </c>
      <c r="H282" s="95">
        <f>'Orç. Pós Licitação'!H273</f>
        <v>0</v>
      </c>
      <c r="I282" s="95">
        <f>'Orç. Pós Licitação'!I273</f>
        <v>0</v>
      </c>
      <c r="J282" s="96"/>
      <c r="K282" s="97"/>
      <c r="L282" s="98">
        <f t="shared" si="49"/>
        <v>0</v>
      </c>
      <c r="M282" s="99">
        <f t="shared" si="50"/>
        <v>0</v>
      </c>
      <c r="N282" s="100">
        <f t="shared" si="51"/>
        <v>0</v>
      </c>
      <c r="O282" s="99">
        <f t="shared" si="52"/>
        <v>0</v>
      </c>
      <c r="P282" s="101">
        <f t="shared" si="53"/>
        <v>0</v>
      </c>
      <c r="Q282" s="102">
        <f t="shared" si="54"/>
        <v>0</v>
      </c>
    </row>
    <row r="283" spans="1:17" x14ac:dyDescent="0.2">
      <c r="A283" s="92" t="str">
        <f>Orçamento!A274</f>
        <v>9.11</v>
      </c>
      <c r="B283" s="39" t="str">
        <f>Orçamento!B274</f>
        <v>Sinapi</v>
      </c>
      <c r="C283" s="39">
        <f>Orçamento!C274</f>
        <v>0</v>
      </c>
      <c r="D283" s="93">
        <f>Orçamento!D274</f>
        <v>0</v>
      </c>
      <c r="E283" s="39">
        <f>Orçamento!E274</f>
        <v>0</v>
      </c>
      <c r="F283" s="39">
        <f>Orçamento!F274</f>
        <v>0</v>
      </c>
      <c r="G283" s="95">
        <f>'Orç. Pós Licitação'!G274</f>
        <v>0</v>
      </c>
      <c r="H283" s="95">
        <f>'Orç. Pós Licitação'!H274</f>
        <v>0</v>
      </c>
      <c r="I283" s="95">
        <f>'Orç. Pós Licitação'!I274</f>
        <v>0</v>
      </c>
      <c r="J283" s="96"/>
      <c r="K283" s="97"/>
      <c r="L283" s="98">
        <f t="shared" si="49"/>
        <v>0</v>
      </c>
      <c r="M283" s="99">
        <f t="shared" si="50"/>
        <v>0</v>
      </c>
      <c r="N283" s="100">
        <f t="shared" si="51"/>
        <v>0</v>
      </c>
      <c r="O283" s="99">
        <f t="shared" si="52"/>
        <v>0</v>
      </c>
      <c r="P283" s="101">
        <f t="shared" si="53"/>
        <v>0</v>
      </c>
      <c r="Q283" s="102">
        <f t="shared" si="54"/>
        <v>0</v>
      </c>
    </row>
    <row r="284" spans="1:17" x14ac:dyDescent="0.2">
      <c r="A284" s="92" t="str">
        <f>Orçamento!A275</f>
        <v>9.12</v>
      </c>
      <c r="B284" s="39" t="str">
        <f>Orçamento!B275</f>
        <v>Sinapi</v>
      </c>
      <c r="C284" s="39">
        <f>Orçamento!C275</f>
        <v>0</v>
      </c>
      <c r="D284" s="93">
        <f>Orçamento!D275</f>
        <v>0</v>
      </c>
      <c r="E284" s="39">
        <f>Orçamento!E275</f>
        <v>0</v>
      </c>
      <c r="F284" s="39">
        <f>Orçamento!F275</f>
        <v>0</v>
      </c>
      <c r="G284" s="95">
        <f>'Orç. Pós Licitação'!G275</f>
        <v>0</v>
      </c>
      <c r="H284" s="95">
        <f>'Orç. Pós Licitação'!H275</f>
        <v>0</v>
      </c>
      <c r="I284" s="95">
        <f>'Orç. Pós Licitação'!I275</f>
        <v>0</v>
      </c>
      <c r="J284" s="96"/>
      <c r="K284" s="97"/>
      <c r="L284" s="98">
        <f t="shared" si="49"/>
        <v>0</v>
      </c>
      <c r="M284" s="99">
        <f t="shared" si="50"/>
        <v>0</v>
      </c>
      <c r="N284" s="100">
        <f t="shared" si="51"/>
        <v>0</v>
      </c>
      <c r="O284" s="99">
        <f t="shared" si="52"/>
        <v>0</v>
      </c>
      <c r="P284" s="101">
        <f t="shared" si="53"/>
        <v>0</v>
      </c>
      <c r="Q284" s="102">
        <f t="shared" si="54"/>
        <v>0</v>
      </c>
    </row>
    <row r="285" spans="1:17" x14ac:dyDescent="0.2">
      <c r="A285" s="92" t="str">
        <f>Orçamento!A276</f>
        <v>9.13</v>
      </c>
      <c r="B285" s="39" t="str">
        <f>Orçamento!B276</f>
        <v>Sinapi</v>
      </c>
      <c r="C285" s="39">
        <f>Orçamento!C276</f>
        <v>0</v>
      </c>
      <c r="D285" s="93">
        <f>Orçamento!D276</f>
        <v>0</v>
      </c>
      <c r="E285" s="39">
        <f>Orçamento!E276</f>
        <v>0</v>
      </c>
      <c r="F285" s="39">
        <f>Orçamento!F276</f>
        <v>0</v>
      </c>
      <c r="G285" s="95">
        <f>'Orç. Pós Licitação'!G276</f>
        <v>0</v>
      </c>
      <c r="H285" s="95">
        <f>'Orç. Pós Licitação'!H276</f>
        <v>0</v>
      </c>
      <c r="I285" s="95">
        <f>'Orç. Pós Licitação'!I276</f>
        <v>0</v>
      </c>
      <c r="J285" s="96"/>
      <c r="K285" s="97"/>
      <c r="L285" s="98">
        <f t="shared" si="49"/>
        <v>0</v>
      </c>
      <c r="M285" s="99">
        <f t="shared" si="50"/>
        <v>0</v>
      </c>
      <c r="N285" s="100">
        <f t="shared" si="51"/>
        <v>0</v>
      </c>
      <c r="O285" s="99">
        <f t="shared" si="52"/>
        <v>0</v>
      </c>
      <c r="P285" s="101">
        <f t="shared" si="53"/>
        <v>0</v>
      </c>
      <c r="Q285" s="102">
        <f t="shared" si="54"/>
        <v>0</v>
      </c>
    </row>
    <row r="286" spans="1:17" x14ac:dyDescent="0.2">
      <c r="A286" s="92" t="str">
        <f>Orçamento!A277</f>
        <v>9.14</v>
      </c>
      <c r="B286" s="39" t="str">
        <f>Orçamento!B277</f>
        <v>Sinapi</v>
      </c>
      <c r="C286" s="39">
        <f>Orçamento!C277</f>
        <v>0</v>
      </c>
      <c r="D286" s="93">
        <f>Orçamento!D277</f>
        <v>0</v>
      </c>
      <c r="E286" s="39">
        <f>Orçamento!E277</f>
        <v>0</v>
      </c>
      <c r="F286" s="39">
        <f>Orçamento!F277</f>
        <v>0</v>
      </c>
      <c r="G286" s="95">
        <f>'Orç. Pós Licitação'!G277</f>
        <v>0</v>
      </c>
      <c r="H286" s="95">
        <f>'Orç. Pós Licitação'!H277</f>
        <v>0</v>
      </c>
      <c r="I286" s="95">
        <f>'Orç. Pós Licitação'!I277</f>
        <v>0</v>
      </c>
      <c r="J286" s="96"/>
      <c r="K286" s="97"/>
      <c r="L286" s="98">
        <f t="shared" si="49"/>
        <v>0</v>
      </c>
      <c r="M286" s="99">
        <f t="shared" si="50"/>
        <v>0</v>
      </c>
      <c r="N286" s="100">
        <f t="shared" si="51"/>
        <v>0</v>
      </c>
      <c r="O286" s="99">
        <f t="shared" si="52"/>
        <v>0</v>
      </c>
      <c r="P286" s="101">
        <f t="shared" si="53"/>
        <v>0</v>
      </c>
      <c r="Q286" s="102">
        <f t="shared" si="54"/>
        <v>0</v>
      </c>
    </row>
    <row r="287" spans="1:17" x14ac:dyDescent="0.2">
      <c r="A287" s="92" t="str">
        <f>Orçamento!A278</f>
        <v>9.15</v>
      </c>
      <c r="B287" s="39" t="str">
        <f>Orçamento!B278</f>
        <v>Sinapi</v>
      </c>
      <c r="C287" s="39">
        <f>Orçamento!C278</f>
        <v>0</v>
      </c>
      <c r="D287" s="93">
        <f>Orçamento!D278</f>
        <v>0</v>
      </c>
      <c r="E287" s="39">
        <f>Orçamento!E278</f>
        <v>0</v>
      </c>
      <c r="F287" s="39">
        <f>Orçamento!F278</f>
        <v>0</v>
      </c>
      <c r="G287" s="95">
        <f>'Orç. Pós Licitação'!G278</f>
        <v>0</v>
      </c>
      <c r="H287" s="95">
        <f>'Orç. Pós Licitação'!H278</f>
        <v>0</v>
      </c>
      <c r="I287" s="95">
        <f>'Orç. Pós Licitação'!I278</f>
        <v>0</v>
      </c>
      <c r="J287" s="96"/>
      <c r="K287" s="97"/>
      <c r="L287" s="98">
        <f t="shared" si="49"/>
        <v>0</v>
      </c>
      <c r="M287" s="99">
        <f t="shared" si="50"/>
        <v>0</v>
      </c>
      <c r="N287" s="100">
        <f t="shared" si="51"/>
        <v>0</v>
      </c>
      <c r="O287" s="99">
        <f t="shared" si="52"/>
        <v>0</v>
      </c>
      <c r="P287" s="101">
        <f t="shared" si="53"/>
        <v>0</v>
      </c>
      <c r="Q287" s="102">
        <f t="shared" si="54"/>
        <v>0</v>
      </c>
    </row>
    <row r="288" spans="1:17" x14ac:dyDescent="0.2">
      <c r="A288" s="92" t="str">
        <f>Orçamento!A279</f>
        <v>9.16</v>
      </c>
      <c r="B288" s="39" t="str">
        <f>Orçamento!B279</f>
        <v>Sinapi</v>
      </c>
      <c r="C288" s="39">
        <f>Orçamento!C279</f>
        <v>0</v>
      </c>
      <c r="D288" s="93">
        <f>Orçamento!D279</f>
        <v>0</v>
      </c>
      <c r="E288" s="39">
        <f>Orçamento!E279</f>
        <v>0</v>
      </c>
      <c r="F288" s="39">
        <f>Orçamento!F279</f>
        <v>0</v>
      </c>
      <c r="G288" s="95">
        <f>'Orç. Pós Licitação'!G279</f>
        <v>0</v>
      </c>
      <c r="H288" s="95">
        <f>'Orç. Pós Licitação'!H279</f>
        <v>0</v>
      </c>
      <c r="I288" s="95">
        <f>'Orç. Pós Licitação'!I279</f>
        <v>0</v>
      </c>
      <c r="J288" s="96"/>
      <c r="K288" s="97"/>
      <c r="L288" s="98">
        <f t="shared" si="49"/>
        <v>0</v>
      </c>
      <c r="M288" s="99">
        <f t="shared" si="50"/>
        <v>0</v>
      </c>
      <c r="N288" s="100">
        <f t="shared" si="51"/>
        <v>0</v>
      </c>
      <c r="O288" s="99">
        <f t="shared" si="52"/>
        <v>0</v>
      </c>
      <c r="P288" s="101">
        <f t="shared" si="53"/>
        <v>0</v>
      </c>
      <c r="Q288" s="102">
        <f t="shared" si="54"/>
        <v>0</v>
      </c>
    </row>
    <row r="289" spans="1:17" x14ac:dyDescent="0.2">
      <c r="A289" s="92" t="str">
        <f>Orçamento!A280</f>
        <v>9.17</v>
      </c>
      <c r="B289" s="39" t="str">
        <f>Orçamento!B280</f>
        <v>Sinapi</v>
      </c>
      <c r="C289" s="39">
        <f>Orçamento!C280</f>
        <v>0</v>
      </c>
      <c r="D289" s="93">
        <f>Orçamento!D280</f>
        <v>0</v>
      </c>
      <c r="E289" s="39">
        <f>Orçamento!E280</f>
        <v>0</v>
      </c>
      <c r="F289" s="39">
        <f>Orçamento!F280</f>
        <v>0</v>
      </c>
      <c r="G289" s="95">
        <f>'Orç. Pós Licitação'!G280</f>
        <v>0</v>
      </c>
      <c r="H289" s="95">
        <f>'Orç. Pós Licitação'!H280</f>
        <v>0</v>
      </c>
      <c r="I289" s="95">
        <f>'Orç. Pós Licitação'!I280</f>
        <v>0</v>
      </c>
      <c r="J289" s="96"/>
      <c r="K289" s="97"/>
      <c r="L289" s="98">
        <f t="shared" si="49"/>
        <v>0</v>
      </c>
      <c r="M289" s="99">
        <f t="shared" si="50"/>
        <v>0</v>
      </c>
      <c r="N289" s="100">
        <f t="shared" si="51"/>
        <v>0</v>
      </c>
      <c r="O289" s="99">
        <f t="shared" si="52"/>
        <v>0</v>
      </c>
      <c r="P289" s="101">
        <f t="shared" si="53"/>
        <v>0</v>
      </c>
      <c r="Q289" s="102">
        <f t="shared" si="54"/>
        <v>0</v>
      </c>
    </row>
    <row r="290" spans="1:17" x14ac:dyDescent="0.2">
      <c r="A290" s="92" t="str">
        <f>Orçamento!A281</f>
        <v>9.18</v>
      </c>
      <c r="B290" s="39" t="str">
        <f>Orçamento!B281</f>
        <v>Sinapi</v>
      </c>
      <c r="C290" s="39">
        <f>Orçamento!C281</f>
        <v>0</v>
      </c>
      <c r="D290" s="93">
        <f>Orçamento!D281</f>
        <v>0</v>
      </c>
      <c r="E290" s="39">
        <f>Orçamento!E281</f>
        <v>0</v>
      </c>
      <c r="F290" s="39">
        <f>Orçamento!F281</f>
        <v>0</v>
      </c>
      <c r="G290" s="95">
        <f>'Orç. Pós Licitação'!G281</f>
        <v>0</v>
      </c>
      <c r="H290" s="95">
        <f>'Orç. Pós Licitação'!H281</f>
        <v>0</v>
      </c>
      <c r="I290" s="95">
        <f>'Orç. Pós Licitação'!I281</f>
        <v>0</v>
      </c>
      <c r="J290" s="96"/>
      <c r="K290" s="97"/>
      <c r="L290" s="98">
        <f t="shared" si="49"/>
        <v>0</v>
      </c>
      <c r="M290" s="99">
        <f t="shared" si="50"/>
        <v>0</v>
      </c>
      <c r="N290" s="100">
        <f t="shared" si="51"/>
        <v>0</v>
      </c>
      <c r="O290" s="99">
        <f t="shared" si="52"/>
        <v>0</v>
      </c>
      <c r="P290" s="101">
        <f t="shared" si="53"/>
        <v>0</v>
      </c>
      <c r="Q290" s="102">
        <f t="shared" si="54"/>
        <v>0</v>
      </c>
    </row>
    <row r="291" spans="1:17" x14ac:dyDescent="0.2">
      <c r="A291" s="92" t="str">
        <f>Orçamento!A282</f>
        <v>9.19</v>
      </c>
      <c r="B291" s="39" t="str">
        <f>Orçamento!B282</f>
        <v>Sinapi</v>
      </c>
      <c r="C291" s="39">
        <f>Orçamento!C282</f>
        <v>0</v>
      </c>
      <c r="D291" s="93">
        <f>Orçamento!D282</f>
        <v>0</v>
      </c>
      <c r="E291" s="39">
        <f>Orçamento!E282</f>
        <v>0</v>
      </c>
      <c r="F291" s="39">
        <f>Orçamento!F282</f>
        <v>0</v>
      </c>
      <c r="G291" s="95">
        <f>'Orç. Pós Licitação'!G282</f>
        <v>0</v>
      </c>
      <c r="H291" s="95">
        <f>'Orç. Pós Licitação'!H282</f>
        <v>0</v>
      </c>
      <c r="I291" s="95">
        <f>'Orç. Pós Licitação'!I282</f>
        <v>0</v>
      </c>
      <c r="J291" s="96"/>
      <c r="K291" s="97"/>
      <c r="L291" s="98">
        <f t="shared" si="49"/>
        <v>0</v>
      </c>
      <c r="M291" s="99">
        <f t="shared" si="50"/>
        <v>0</v>
      </c>
      <c r="N291" s="100">
        <f t="shared" si="51"/>
        <v>0</v>
      </c>
      <c r="O291" s="99">
        <f t="shared" si="52"/>
        <v>0</v>
      </c>
      <c r="P291" s="101">
        <f t="shared" si="53"/>
        <v>0</v>
      </c>
      <c r="Q291" s="102">
        <f t="shared" si="54"/>
        <v>0</v>
      </c>
    </row>
    <row r="292" spans="1:17" x14ac:dyDescent="0.2">
      <c r="A292" s="92" t="str">
        <f>Orçamento!A283</f>
        <v>9.20</v>
      </c>
      <c r="B292" s="39" t="str">
        <f>Orçamento!B283</f>
        <v>Sinapi</v>
      </c>
      <c r="C292" s="39">
        <f>Orçamento!C283</f>
        <v>0</v>
      </c>
      <c r="D292" s="93">
        <f>Orçamento!D283</f>
        <v>0</v>
      </c>
      <c r="E292" s="39">
        <f>Orçamento!E283</f>
        <v>0</v>
      </c>
      <c r="F292" s="39">
        <f>Orçamento!F283</f>
        <v>0</v>
      </c>
      <c r="G292" s="95">
        <f>'Orç. Pós Licitação'!G283</f>
        <v>0</v>
      </c>
      <c r="H292" s="95">
        <f>'Orç. Pós Licitação'!H283</f>
        <v>0</v>
      </c>
      <c r="I292" s="95">
        <f>'Orç. Pós Licitação'!I283</f>
        <v>0</v>
      </c>
      <c r="J292" s="96"/>
      <c r="K292" s="97"/>
      <c r="L292" s="98">
        <f t="shared" si="49"/>
        <v>0</v>
      </c>
      <c r="M292" s="99">
        <f t="shared" si="50"/>
        <v>0</v>
      </c>
      <c r="N292" s="100">
        <f t="shared" si="51"/>
        <v>0</v>
      </c>
      <c r="O292" s="99">
        <f t="shared" si="52"/>
        <v>0</v>
      </c>
      <c r="P292" s="101">
        <f t="shared" si="53"/>
        <v>0</v>
      </c>
      <c r="Q292" s="102">
        <f t="shared" si="54"/>
        <v>0</v>
      </c>
    </row>
    <row r="293" spans="1:17" x14ac:dyDescent="0.2">
      <c r="A293" s="92" t="str">
        <f>Orçamento!A284</f>
        <v>9.21</v>
      </c>
      <c r="B293" s="39" t="str">
        <f>Orçamento!B284</f>
        <v>Sinapi</v>
      </c>
      <c r="C293" s="39">
        <f>Orçamento!C284</f>
        <v>0</v>
      </c>
      <c r="D293" s="93">
        <f>Orçamento!D284</f>
        <v>0</v>
      </c>
      <c r="E293" s="39">
        <f>Orçamento!E284</f>
        <v>0</v>
      </c>
      <c r="F293" s="39">
        <f>Orçamento!F284</f>
        <v>0</v>
      </c>
      <c r="G293" s="95">
        <f>'Orç. Pós Licitação'!G284</f>
        <v>0</v>
      </c>
      <c r="H293" s="95">
        <f>'Orç. Pós Licitação'!H284</f>
        <v>0</v>
      </c>
      <c r="I293" s="95">
        <f>'Orç. Pós Licitação'!I284</f>
        <v>0</v>
      </c>
      <c r="J293" s="96"/>
      <c r="K293" s="97"/>
      <c r="L293" s="98">
        <f t="shared" si="49"/>
        <v>0</v>
      </c>
      <c r="M293" s="99">
        <f t="shared" si="50"/>
        <v>0</v>
      </c>
      <c r="N293" s="100">
        <f t="shared" si="51"/>
        <v>0</v>
      </c>
      <c r="O293" s="99">
        <f t="shared" si="52"/>
        <v>0</v>
      </c>
      <c r="P293" s="101">
        <f t="shared" si="53"/>
        <v>0</v>
      </c>
      <c r="Q293" s="102">
        <f t="shared" si="54"/>
        <v>0</v>
      </c>
    </row>
    <row r="294" spans="1:17" x14ac:dyDescent="0.2">
      <c r="A294" s="92" t="str">
        <f>Orçamento!A285</f>
        <v>9.22</v>
      </c>
      <c r="B294" s="39" t="str">
        <f>Orçamento!B285</f>
        <v>Sinapi</v>
      </c>
      <c r="C294" s="39">
        <f>Orçamento!C285</f>
        <v>0</v>
      </c>
      <c r="D294" s="93">
        <f>Orçamento!D285</f>
        <v>0</v>
      </c>
      <c r="E294" s="39">
        <f>Orçamento!E285</f>
        <v>0</v>
      </c>
      <c r="F294" s="39">
        <f>Orçamento!F285</f>
        <v>0</v>
      </c>
      <c r="G294" s="95">
        <f>'Orç. Pós Licitação'!G285</f>
        <v>0</v>
      </c>
      <c r="H294" s="95">
        <f>'Orç. Pós Licitação'!H285</f>
        <v>0</v>
      </c>
      <c r="I294" s="95">
        <f>'Orç. Pós Licitação'!I285</f>
        <v>0</v>
      </c>
      <c r="J294" s="96"/>
      <c r="K294" s="97"/>
      <c r="L294" s="98">
        <f t="shared" si="49"/>
        <v>0</v>
      </c>
      <c r="M294" s="99">
        <f t="shared" si="50"/>
        <v>0</v>
      </c>
      <c r="N294" s="100">
        <f t="shared" si="51"/>
        <v>0</v>
      </c>
      <c r="O294" s="99">
        <f t="shared" si="52"/>
        <v>0</v>
      </c>
      <c r="P294" s="101">
        <f t="shared" si="53"/>
        <v>0</v>
      </c>
      <c r="Q294" s="102">
        <f t="shared" si="54"/>
        <v>0</v>
      </c>
    </row>
    <row r="295" spans="1:17" x14ac:dyDescent="0.2">
      <c r="A295" s="92" t="str">
        <f>Orçamento!A286</f>
        <v>9.23</v>
      </c>
      <c r="B295" s="39" t="str">
        <f>Orçamento!B286</f>
        <v>Sinapi</v>
      </c>
      <c r="C295" s="39">
        <f>Orçamento!C286</f>
        <v>0</v>
      </c>
      <c r="D295" s="93">
        <f>Orçamento!D286</f>
        <v>0</v>
      </c>
      <c r="E295" s="39">
        <f>Orçamento!E286</f>
        <v>0</v>
      </c>
      <c r="F295" s="39">
        <f>Orçamento!F286</f>
        <v>0</v>
      </c>
      <c r="G295" s="95">
        <f>'Orç. Pós Licitação'!G286</f>
        <v>0</v>
      </c>
      <c r="H295" s="95">
        <f>'Orç. Pós Licitação'!H286</f>
        <v>0</v>
      </c>
      <c r="I295" s="95">
        <f>'Orç. Pós Licitação'!I286</f>
        <v>0</v>
      </c>
      <c r="J295" s="96"/>
      <c r="K295" s="97"/>
      <c r="L295" s="98">
        <f t="shared" si="49"/>
        <v>0</v>
      </c>
      <c r="M295" s="99">
        <f t="shared" si="50"/>
        <v>0</v>
      </c>
      <c r="N295" s="100">
        <f t="shared" si="51"/>
        <v>0</v>
      </c>
      <c r="O295" s="99">
        <f t="shared" si="52"/>
        <v>0</v>
      </c>
      <c r="P295" s="101">
        <f t="shared" si="53"/>
        <v>0</v>
      </c>
      <c r="Q295" s="102">
        <f t="shared" si="54"/>
        <v>0</v>
      </c>
    </row>
    <row r="296" spans="1:17" x14ac:dyDescent="0.2">
      <c r="A296" s="92" t="str">
        <f>Orçamento!A287</f>
        <v>9.24</v>
      </c>
      <c r="B296" s="39" t="str">
        <f>Orçamento!B287</f>
        <v>Sinapi</v>
      </c>
      <c r="C296" s="39">
        <f>Orçamento!C287</f>
        <v>0</v>
      </c>
      <c r="D296" s="93">
        <f>Orçamento!D287</f>
        <v>0</v>
      </c>
      <c r="E296" s="39">
        <f>Orçamento!E287</f>
        <v>0</v>
      </c>
      <c r="F296" s="39">
        <f>Orçamento!F287</f>
        <v>0</v>
      </c>
      <c r="G296" s="95">
        <f>'Orç. Pós Licitação'!G287</f>
        <v>0</v>
      </c>
      <c r="H296" s="95">
        <f>'Orç. Pós Licitação'!H287</f>
        <v>0</v>
      </c>
      <c r="I296" s="95">
        <f>'Orç. Pós Licitação'!I287</f>
        <v>0</v>
      </c>
      <c r="J296" s="96"/>
      <c r="K296" s="97"/>
      <c r="L296" s="98">
        <f t="shared" si="49"/>
        <v>0</v>
      </c>
      <c r="M296" s="99">
        <f t="shared" si="50"/>
        <v>0</v>
      </c>
      <c r="N296" s="100">
        <f t="shared" si="51"/>
        <v>0</v>
      </c>
      <c r="O296" s="99">
        <f t="shared" si="52"/>
        <v>0</v>
      </c>
      <c r="P296" s="101">
        <f t="shared" si="53"/>
        <v>0</v>
      </c>
      <c r="Q296" s="102">
        <f t="shared" si="54"/>
        <v>0</v>
      </c>
    </row>
    <row r="297" spans="1:17" x14ac:dyDescent="0.2">
      <c r="A297" s="92" t="str">
        <f>Orçamento!A288</f>
        <v>9.25</v>
      </c>
      <c r="B297" s="39" t="str">
        <f>Orçamento!B288</f>
        <v>Sinapi</v>
      </c>
      <c r="C297" s="39">
        <f>Orçamento!C288</f>
        <v>0</v>
      </c>
      <c r="D297" s="93">
        <f>Orçamento!D288</f>
        <v>0</v>
      </c>
      <c r="E297" s="39">
        <f>Orçamento!E288</f>
        <v>0</v>
      </c>
      <c r="F297" s="39">
        <f>Orçamento!F288</f>
        <v>0</v>
      </c>
      <c r="G297" s="95">
        <f>'Orç. Pós Licitação'!G288</f>
        <v>0</v>
      </c>
      <c r="H297" s="95">
        <f>'Orç. Pós Licitação'!H288</f>
        <v>0</v>
      </c>
      <c r="I297" s="95">
        <f>'Orç. Pós Licitação'!I288</f>
        <v>0</v>
      </c>
      <c r="J297" s="96"/>
      <c r="K297" s="97"/>
      <c r="L297" s="98">
        <f t="shared" si="49"/>
        <v>0</v>
      </c>
      <c r="M297" s="99">
        <f t="shared" si="50"/>
        <v>0</v>
      </c>
      <c r="N297" s="100">
        <f t="shared" si="51"/>
        <v>0</v>
      </c>
      <c r="O297" s="99">
        <f t="shared" si="52"/>
        <v>0</v>
      </c>
      <c r="P297" s="101">
        <f t="shared" si="53"/>
        <v>0</v>
      </c>
      <c r="Q297" s="102">
        <f t="shared" si="54"/>
        <v>0</v>
      </c>
    </row>
    <row r="298" spans="1:17" x14ac:dyDescent="0.2">
      <c r="A298" s="92" t="str">
        <f>Orçamento!A289</f>
        <v>9.26</v>
      </c>
      <c r="B298" s="39" t="str">
        <f>Orçamento!B289</f>
        <v>Sinapi</v>
      </c>
      <c r="C298" s="39">
        <f>Orçamento!C289</f>
        <v>0</v>
      </c>
      <c r="D298" s="93">
        <f>Orçamento!D289</f>
        <v>0</v>
      </c>
      <c r="E298" s="39">
        <f>Orçamento!E289</f>
        <v>0</v>
      </c>
      <c r="F298" s="39">
        <f>Orçamento!F289</f>
        <v>0</v>
      </c>
      <c r="G298" s="95">
        <f>'Orç. Pós Licitação'!G289</f>
        <v>0</v>
      </c>
      <c r="H298" s="95">
        <f>'Orç. Pós Licitação'!H289</f>
        <v>0</v>
      </c>
      <c r="I298" s="95">
        <f>'Orç. Pós Licitação'!I289</f>
        <v>0</v>
      </c>
      <c r="J298" s="96"/>
      <c r="K298" s="97"/>
      <c r="L298" s="98">
        <f t="shared" si="49"/>
        <v>0</v>
      </c>
      <c r="M298" s="99">
        <f t="shared" si="50"/>
        <v>0</v>
      </c>
      <c r="N298" s="100">
        <f t="shared" si="51"/>
        <v>0</v>
      </c>
      <c r="O298" s="99">
        <f t="shared" si="52"/>
        <v>0</v>
      </c>
      <c r="P298" s="101">
        <f t="shared" si="53"/>
        <v>0</v>
      </c>
      <c r="Q298" s="102">
        <f t="shared" si="54"/>
        <v>0</v>
      </c>
    </row>
    <row r="299" spans="1:17" x14ac:dyDescent="0.2">
      <c r="A299" s="92" t="str">
        <f>Orçamento!A290</f>
        <v>9.27</v>
      </c>
      <c r="B299" s="39" t="str">
        <f>Orçamento!B290</f>
        <v>Sinapi</v>
      </c>
      <c r="C299" s="39">
        <f>Orçamento!C290</f>
        <v>0</v>
      </c>
      <c r="D299" s="93">
        <f>Orçamento!D290</f>
        <v>0</v>
      </c>
      <c r="E299" s="39">
        <f>Orçamento!E290</f>
        <v>0</v>
      </c>
      <c r="F299" s="39">
        <f>Orçamento!F290</f>
        <v>0</v>
      </c>
      <c r="G299" s="95">
        <f>'Orç. Pós Licitação'!G290</f>
        <v>0</v>
      </c>
      <c r="H299" s="95">
        <f>'Orç. Pós Licitação'!H290</f>
        <v>0</v>
      </c>
      <c r="I299" s="95">
        <f>'Orç. Pós Licitação'!I290</f>
        <v>0</v>
      </c>
      <c r="J299" s="96"/>
      <c r="K299" s="97"/>
      <c r="L299" s="98">
        <f t="shared" si="49"/>
        <v>0</v>
      </c>
      <c r="M299" s="99">
        <f t="shared" si="50"/>
        <v>0</v>
      </c>
      <c r="N299" s="100">
        <f t="shared" si="51"/>
        <v>0</v>
      </c>
      <c r="O299" s="99">
        <f t="shared" si="52"/>
        <v>0</v>
      </c>
      <c r="P299" s="101">
        <f t="shared" si="53"/>
        <v>0</v>
      </c>
      <c r="Q299" s="102">
        <f t="shared" si="54"/>
        <v>0</v>
      </c>
    </row>
    <row r="300" spans="1:17" x14ac:dyDescent="0.2">
      <c r="A300" s="92" t="str">
        <f>Orçamento!A291</f>
        <v>9.28</v>
      </c>
      <c r="B300" s="39" t="str">
        <f>Orçamento!B291</f>
        <v>Sinapi</v>
      </c>
      <c r="C300" s="39">
        <f>Orçamento!C291</f>
        <v>0</v>
      </c>
      <c r="D300" s="93">
        <f>Orçamento!D291</f>
        <v>0</v>
      </c>
      <c r="E300" s="39">
        <f>Orçamento!E291</f>
        <v>0</v>
      </c>
      <c r="F300" s="39">
        <f>Orçamento!F291</f>
        <v>0</v>
      </c>
      <c r="G300" s="95">
        <f>'Orç. Pós Licitação'!G291</f>
        <v>0</v>
      </c>
      <c r="H300" s="95">
        <f>'Orç. Pós Licitação'!H291</f>
        <v>0</v>
      </c>
      <c r="I300" s="95">
        <f>'Orç. Pós Licitação'!I291</f>
        <v>0</v>
      </c>
      <c r="J300" s="96"/>
      <c r="K300" s="97"/>
      <c r="L300" s="98">
        <f t="shared" si="49"/>
        <v>0</v>
      </c>
      <c r="M300" s="99">
        <f t="shared" si="50"/>
        <v>0</v>
      </c>
      <c r="N300" s="100">
        <f t="shared" si="51"/>
        <v>0</v>
      </c>
      <c r="O300" s="99">
        <f t="shared" si="52"/>
        <v>0</v>
      </c>
      <c r="P300" s="101">
        <f t="shared" si="53"/>
        <v>0</v>
      </c>
      <c r="Q300" s="102">
        <f t="shared" si="54"/>
        <v>0</v>
      </c>
    </row>
    <row r="301" spans="1:17" x14ac:dyDescent="0.2">
      <c r="A301" s="92" t="str">
        <f>Orçamento!A292</f>
        <v>9.29</v>
      </c>
      <c r="B301" s="39" t="str">
        <f>Orçamento!B292</f>
        <v>Sinapi</v>
      </c>
      <c r="C301" s="39">
        <f>Orçamento!C292</f>
        <v>0</v>
      </c>
      <c r="D301" s="93">
        <f>Orçamento!D292</f>
        <v>0</v>
      </c>
      <c r="E301" s="39">
        <f>Orçamento!E292</f>
        <v>0</v>
      </c>
      <c r="F301" s="39">
        <f>Orçamento!F292</f>
        <v>0</v>
      </c>
      <c r="G301" s="95">
        <f>'Orç. Pós Licitação'!G292</f>
        <v>0</v>
      </c>
      <c r="H301" s="95">
        <f>'Orç. Pós Licitação'!H292</f>
        <v>0</v>
      </c>
      <c r="I301" s="95">
        <f>'Orç. Pós Licitação'!I292</f>
        <v>0</v>
      </c>
      <c r="J301" s="96"/>
      <c r="K301" s="97"/>
      <c r="L301" s="98">
        <f t="shared" si="49"/>
        <v>0</v>
      </c>
      <c r="M301" s="99">
        <f t="shared" si="50"/>
        <v>0</v>
      </c>
      <c r="N301" s="100">
        <f t="shared" si="51"/>
        <v>0</v>
      </c>
      <c r="O301" s="99">
        <f t="shared" si="52"/>
        <v>0</v>
      </c>
      <c r="P301" s="101">
        <f t="shared" si="53"/>
        <v>0</v>
      </c>
      <c r="Q301" s="102">
        <f t="shared" si="54"/>
        <v>0</v>
      </c>
    </row>
    <row r="302" spans="1:17" x14ac:dyDescent="0.2">
      <c r="A302" s="92" t="str">
        <f>Orçamento!A293</f>
        <v>9.30</v>
      </c>
      <c r="B302" s="39" t="str">
        <f>Orçamento!B293</f>
        <v>Sinapi</v>
      </c>
      <c r="C302" s="39">
        <f>Orçamento!C293</f>
        <v>0</v>
      </c>
      <c r="D302" s="93">
        <f>Orçamento!D293</f>
        <v>0</v>
      </c>
      <c r="E302" s="39">
        <f>Orçamento!E293</f>
        <v>0</v>
      </c>
      <c r="F302" s="39">
        <f>Orçamento!F293</f>
        <v>0</v>
      </c>
      <c r="G302" s="95">
        <f>'Orç. Pós Licitação'!G293</f>
        <v>0</v>
      </c>
      <c r="H302" s="95">
        <f>'Orç. Pós Licitação'!H293</f>
        <v>0</v>
      </c>
      <c r="I302" s="95">
        <f>'Orç. Pós Licitação'!I293</f>
        <v>0</v>
      </c>
      <c r="J302" s="96"/>
      <c r="K302" s="97"/>
      <c r="L302" s="98">
        <f t="shared" si="49"/>
        <v>0</v>
      </c>
      <c r="M302" s="99">
        <f t="shared" si="50"/>
        <v>0</v>
      </c>
      <c r="N302" s="100">
        <f t="shared" si="51"/>
        <v>0</v>
      </c>
      <c r="O302" s="99">
        <f t="shared" si="52"/>
        <v>0</v>
      </c>
      <c r="P302" s="101">
        <f t="shared" si="53"/>
        <v>0</v>
      </c>
      <c r="Q302" s="102">
        <f t="shared" si="54"/>
        <v>0</v>
      </c>
    </row>
    <row r="303" spans="1:17" s="2" customFormat="1" ht="15.75" x14ac:dyDescent="0.25">
      <c r="A303" s="449"/>
      <c r="B303" s="434"/>
      <c r="C303" s="434"/>
      <c r="D303" s="435"/>
      <c r="E303" s="430" t="s">
        <v>1116</v>
      </c>
      <c r="F303" s="434"/>
      <c r="G303" s="434"/>
      <c r="H303" s="436"/>
      <c r="I303" s="437">
        <f>SUM(I273:I302)</f>
        <v>653.12</v>
      </c>
      <c r="J303" s="438"/>
      <c r="K303" s="438"/>
      <c r="L303" s="438"/>
      <c r="M303" s="437">
        <f>SUM(M273:M302)</f>
        <v>0</v>
      </c>
      <c r="N303" s="437">
        <f>SUM(N273:N302)</f>
        <v>0</v>
      </c>
      <c r="O303" s="437">
        <f>SUM(O273:O302)</f>
        <v>0</v>
      </c>
      <c r="P303" s="439"/>
      <c r="Q303" s="450">
        <f>SUM(Q273:Q302)</f>
        <v>653.12</v>
      </c>
    </row>
    <row r="304" spans="1:17" s="3" customFormat="1" ht="31.5" x14ac:dyDescent="0.25">
      <c r="A304" s="451" t="str">
        <f>Orçamento!A294</f>
        <v>10.0</v>
      </c>
      <c r="B304" s="427"/>
      <c r="C304" s="427"/>
      <c r="D304" s="428" t="str">
        <f>Orçamento!D294</f>
        <v>ABRIGO DO QUADRO DE COMANDO - INSTALAÇÕES ELÉTRICAS</v>
      </c>
      <c r="E304" s="427"/>
      <c r="F304" s="427"/>
      <c r="G304" s="429"/>
      <c r="H304" s="430"/>
      <c r="I304" s="430"/>
      <c r="J304" s="431"/>
      <c r="K304" s="431"/>
      <c r="L304" s="431"/>
      <c r="M304" s="432"/>
      <c r="N304" s="433">
        <f>N335/I335</f>
        <v>0</v>
      </c>
      <c r="O304" s="433">
        <f>O335/I335</f>
        <v>0</v>
      </c>
      <c r="P304" s="433"/>
      <c r="Q304" s="452">
        <f>Q335/I335</f>
        <v>1</v>
      </c>
    </row>
    <row r="305" spans="1:17" ht="42.75" x14ac:dyDescent="0.2">
      <c r="A305" s="92" t="str">
        <f>Orçamento!A295</f>
        <v>10.1</v>
      </c>
      <c r="B305" s="39" t="str">
        <f>Orçamento!B295</f>
        <v>Sinapi</v>
      </c>
      <c r="C305" s="39">
        <f>Orçamento!C295</f>
        <v>101511</v>
      </c>
      <c r="D305" s="93" t="str">
        <f>Orçamento!D295</f>
        <v>Entrada de energia elétrica, aérea, trifásica, com caixa de embutir, cabo de 25mm², com os terminais, caixa do medidor, fiação, protetor DPS, disjuntor, haste, conector e fiação de aterramento</v>
      </c>
      <c r="E305" s="39" t="str">
        <f>Orçamento!E295</f>
        <v>UNID</v>
      </c>
      <c r="F305" s="39">
        <f>Orçamento!F295</f>
        <v>1</v>
      </c>
      <c r="G305" s="95">
        <f>'Orç. Pós Licitação'!G295</f>
        <v>2290</v>
      </c>
      <c r="H305" s="95">
        <f>'Orç. Pós Licitação'!H295</f>
        <v>2839.6</v>
      </c>
      <c r="I305" s="95">
        <f>'Orç. Pós Licitação'!I295</f>
        <v>2839.6</v>
      </c>
      <c r="J305" s="96"/>
      <c r="K305" s="97"/>
      <c r="L305" s="98">
        <f>J305+K305</f>
        <v>0</v>
      </c>
      <c r="M305" s="99">
        <f>ROUND(H305*J305,2)</f>
        <v>0</v>
      </c>
      <c r="N305" s="100">
        <f>ROUND(H305*K305,2)</f>
        <v>0</v>
      </c>
      <c r="O305" s="99">
        <f>ROUND(H305*L305,2)</f>
        <v>0</v>
      </c>
      <c r="P305" s="101">
        <f>F305-L305</f>
        <v>1</v>
      </c>
      <c r="Q305" s="102">
        <f>I305-O305</f>
        <v>2839.6</v>
      </c>
    </row>
    <row r="306" spans="1:17" ht="28.5" x14ac:dyDescent="0.2">
      <c r="A306" s="92" t="str">
        <f>Orçamento!A296</f>
        <v>10.2</v>
      </c>
      <c r="B306" s="39" t="str">
        <f>Orçamento!B296</f>
        <v>Sinapi</v>
      </c>
      <c r="C306" s="39">
        <f>Orçamento!C296</f>
        <v>41197</v>
      </c>
      <c r="D306" s="93" t="str">
        <f>Orçamento!D296</f>
        <v>Fornecimento e instalação de poste de concreto armado padrão Celesc, extensão de 9,0m</v>
      </c>
      <c r="E306" s="39" t="str">
        <f>Orçamento!E296</f>
        <v>UNID</v>
      </c>
      <c r="F306" s="39">
        <f>Orçamento!F296</f>
        <v>1</v>
      </c>
      <c r="G306" s="95">
        <f>'Orç. Pós Licitação'!G296</f>
        <v>1750</v>
      </c>
      <c r="H306" s="95">
        <f>'Orç. Pós Licitação'!H296</f>
        <v>2170</v>
      </c>
      <c r="I306" s="95">
        <f>'Orç. Pós Licitação'!I296</f>
        <v>2170</v>
      </c>
      <c r="J306" s="96"/>
      <c r="K306" s="97"/>
      <c r="L306" s="98">
        <f t="shared" ref="L306:L334" si="55">J306+K306</f>
        <v>0</v>
      </c>
      <c r="M306" s="99">
        <f t="shared" ref="M306:M334" si="56">ROUND(H306*J306,2)</f>
        <v>0</v>
      </c>
      <c r="N306" s="100">
        <f t="shared" ref="N306:N334" si="57">ROUND(H306*K306,2)</f>
        <v>0</v>
      </c>
      <c r="O306" s="99">
        <f t="shared" ref="O306:O334" si="58">ROUND(H306*L306,2)</f>
        <v>0</v>
      </c>
      <c r="P306" s="101">
        <f t="shared" ref="P306:P334" si="59">F306-L306</f>
        <v>1</v>
      </c>
      <c r="Q306" s="102">
        <f t="shared" ref="Q306:Q334" si="60">I306-O306</f>
        <v>2170</v>
      </c>
    </row>
    <row r="307" spans="1:17" x14ac:dyDescent="0.2">
      <c r="A307" s="92" t="str">
        <f>Orçamento!A297</f>
        <v>10.3</v>
      </c>
      <c r="B307" s="39" t="str">
        <f>Orçamento!B297</f>
        <v>Sinapi</v>
      </c>
      <c r="C307" s="39">
        <f>Orçamento!C297</f>
        <v>101877</v>
      </c>
      <c r="D307" s="93" t="str">
        <f>Orçamento!D297</f>
        <v>Quadro de distribuição de energia para 3 disjuntores</v>
      </c>
      <c r="E307" s="39" t="str">
        <f>Orçamento!E297</f>
        <v>UNID</v>
      </c>
      <c r="F307" s="39">
        <f>Orçamento!F297</f>
        <v>1</v>
      </c>
      <c r="G307" s="95">
        <f>'Orç. Pós Licitação'!G297</f>
        <v>73</v>
      </c>
      <c r="H307" s="95">
        <f>'Orç. Pós Licitação'!H297</f>
        <v>90.52</v>
      </c>
      <c r="I307" s="95">
        <f>'Orç. Pós Licitação'!I297</f>
        <v>90.52</v>
      </c>
      <c r="J307" s="96"/>
      <c r="K307" s="97"/>
      <c r="L307" s="98">
        <f t="shared" si="55"/>
        <v>0</v>
      </c>
      <c r="M307" s="99">
        <f t="shared" si="56"/>
        <v>0</v>
      </c>
      <c r="N307" s="100">
        <f t="shared" si="57"/>
        <v>0</v>
      </c>
      <c r="O307" s="99">
        <f t="shared" si="58"/>
        <v>0</v>
      </c>
      <c r="P307" s="101">
        <f t="shared" si="59"/>
        <v>1</v>
      </c>
      <c r="Q307" s="102">
        <f t="shared" si="60"/>
        <v>90.52</v>
      </c>
    </row>
    <row r="308" spans="1:17" ht="28.5" x14ac:dyDescent="0.2">
      <c r="A308" s="92" t="str">
        <f>Orçamento!A298</f>
        <v>10.4</v>
      </c>
      <c r="B308" s="39" t="str">
        <f>Orçamento!B298</f>
        <v>Sinapi</v>
      </c>
      <c r="C308" s="39">
        <f>Orçamento!C298</f>
        <v>93145</v>
      </c>
      <c r="D308" s="93" t="str">
        <f>Orçamento!D298</f>
        <v>Ponto de iluminação e tomada, incluindo interruptor e tomada 10A/250V, cx elétrica, eletroduto, cabo, rasgo, quebra e chumbamento</v>
      </c>
      <c r="E308" s="39" t="str">
        <f>Orçamento!E298</f>
        <v>UNID</v>
      </c>
      <c r="F308" s="39">
        <f>Orçamento!F298</f>
        <v>1</v>
      </c>
      <c r="G308" s="95">
        <f>'Orç. Pós Licitação'!G298</f>
        <v>238.31</v>
      </c>
      <c r="H308" s="95">
        <f>'Orç. Pós Licitação'!H298</f>
        <v>295.5</v>
      </c>
      <c r="I308" s="95">
        <f>'Orç. Pós Licitação'!I298</f>
        <v>295.5</v>
      </c>
      <c r="J308" s="96"/>
      <c r="K308" s="97"/>
      <c r="L308" s="98">
        <f t="shared" si="55"/>
        <v>0</v>
      </c>
      <c r="M308" s="99">
        <f t="shared" si="56"/>
        <v>0</v>
      </c>
      <c r="N308" s="100">
        <f t="shared" si="57"/>
        <v>0</v>
      </c>
      <c r="O308" s="99">
        <f t="shared" si="58"/>
        <v>0</v>
      </c>
      <c r="P308" s="101">
        <f t="shared" si="59"/>
        <v>1</v>
      </c>
      <c r="Q308" s="102">
        <f t="shared" si="60"/>
        <v>295.5</v>
      </c>
    </row>
    <row r="309" spans="1:17" ht="28.5" x14ac:dyDescent="0.2">
      <c r="A309" s="92" t="str">
        <f>Orçamento!A299</f>
        <v>10.5</v>
      </c>
      <c r="B309" s="39" t="str">
        <f>Orçamento!B299</f>
        <v>Sinapi</v>
      </c>
      <c r="C309" s="39">
        <f>Orçamento!C299</f>
        <v>97594</v>
      </c>
      <c r="D309" s="93" t="str">
        <f>Orçamento!D299</f>
        <v>Luminária tipo calha, de sobrepor, em alumínio, 2 lâmpadas tubulares de LED 18W, completa – casa de química</v>
      </c>
      <c r="E309" s="39" t="str">
        <f>Orçamento!E299</f>
        <v>UNID</v>
      </c>
      <c r="F309" s="39">
        <f>Orçamento!F299</f>
        <v>1</v>
      </c>
      <c r="G309" s="95">
        <f>'Orç. Pós Licitação'!G299</f>
        <v>116.36</v>
      </c>
      <c r="H309" s="95">
        <f>'Orç. Pós Licitação'!H299</f>
        <v>144.29</v>
      </c>
      <c r="I309" s="95">
        <f>'Orç. Pós Licitação'!I299</f>
        <v>144.29</v>
      </c>
      <c r="J309" s="96"/>
      <c r="K309" s="97"/>
      <c r="L309" s="98">
        <f t="shared" si="55"/>
        <v>0</v>
      </c>
      <c r="M309" s="99">
        <f t="shared" si="56"/>
        <v>0</v>
      </c>
      <c r="N309" s="100">
        <f t="shared" si="57"/>
        <v>0</v>
      </c>
      <c r="O309" s="99">
        <f t="shared" si="58"/>
        <v>0</v>
      </c>
      <c r="P309" s="101">
        <f t="shared" si="59"/>
        <v>1</v>
      </c>
      <c r="Q309" s="102">
        <f t="shared" si="60"/>
        <v>144.29</v>
      </c>
    </row>
    <row r="310" spans="1:17" x14ac:dyDescent="0.2">
      <c r="A310" s="92" t="str">
        <f>Orçamento!A300</f>
        <v>10.6</v>
      </c>
      <c r="B310" s="39" t="str">
        <f>Orçamento!B300</f>
        <v>Sinapi</v>
      </c>
      <c r="C310" s="39">
        <f>Orçamento!C300</f>
        <v>0</v>
      </c>
      <c r="D310" s="93">
        <f>Orçamento!D300</f>
        <v>0</v>
      </c>
      <c r="E310" s="39">
        <f>Orçamento!E300</f>
        <v>0</v>
      </c>
      <c r="F310" s="39">
        <f>Orçamento!F300</f>
        <v>0</v>
      </c>
      <c r="G310" s="95">
        <f>'Orç. Pós Licitação'!G300</f>
        <v>0</v>
      </c>
      <c r="H310" s="95">
        <f>'Orç. Pós Licitação'!H300</f>
        <v>0</v>
      </c>
      <c r="I310" s="95">
        <f>'Orç. Pós Licitação'!I300</f>
        <v>0</v>
      </c>
      <c r="J310" s="96"/>
      <c r="K310" s="97"/>
      <c r="L310" s="98">
        <f t="shared" si="55"/>
        <v>0</v>
      </c>
      <c r="M310" s="99">
        <f t="shared" si="56"/>
        <v>0</v>
      </c>
      <c r="N310" s="100">
        <f t="shared" si="57"/>
        <v>0</v>
      </c>
      <c r="O310" s="99">
        <f t="shared" si="58"/>
        <v>0</v>
      </c>
      <c r="P310" s="101">
        <f t="shared" si="59"/>
        <v>0</v>
      </c>
      <c r="Q310" s="102">
        <f t="shared" si="60"/>
        <v>0</v>
      </c>
    </row>
    <row r="311" spans="1:17" x14ac:dyDescent="0.2">
      <c r="A311" s="92" t="str">
        <f>Orçamento!A301</f>
        <v>10.7</v>
      </c>
      <c r="B311" s="39" t="str">
        <f>Orçamento!B301</f>
        <v>Sinapi</v>
      </c>
      <c r="C311" s="39">
        <f>Orçamento!C301</f>
        <v>0</v>
      </c>
      <c r="D311" s="93">
        <f>Orçamento!D301</f>
        <v>0</v>
      </c>
      <c r="E311" s="39">
        <f>Orçamento!E301</f>
        <v>0</v>
      </c>
      <c r="F311" s="39">
        <f>Orçamento!F301</f>
        <v>0</v>
      </c>
      <c r="G311" s="95">
        <f>'Orç. Pós Licitação'!G301</f>
        <v>0</v>
      </c>
      <c r="H311" s="95">
        <f>'Orç. Pós Licitação'!H301</f>
        <v>0</v>
      </c>
      <c r="I311" s="95">
        <f>'Orç. Pós Licitação'!I301</f>
        <v>0</v>
      </c>
      <c r="J311" s="96"/>
      <c r="K311" s="97"/>
      <c r="L311" s="98">
        <f t="shared" si="55"/>
        <v>0</v>
      </c>
      <c r="M311" s="99">
        <f t="shared" si="56"/>
        <v>0</v>
      </c>
      <c r="N311" s="100">
        <f t="shared" si="57"/>
        <v>0</v>
      </c>
      <c r="O311" s="99">
        <f t="shared" si="58"/>
        <v>0</v>
      </c>
      <c r="P311" s="101">
        <f t="shared" si="59"/>
        <v>0</v>
      </c>
      <c r="Q311" s="102">
        <f t="shared" si="60"/>
        <v>0</v>
      </c>
    </row>
    <row r="312" spans="1:17" x14ac:dyDescent="0.2">
      <c r="A312" s="92" t="str">
        <f>Orçamento!A302</f>
        <v>10.8</v>
      </c>
      <c r="B312" s="39" t="str">
        <f>Orçamento!B302</f>
        <v>Sinapi</v>
      </c>
      <c r="C312" s="39">
        <f>Orçamento!C302</f>
        <v>0</v>
      </c>
      <c r="D312" s="93">
        <f>Orçamento!D302</f>
        <v>0</v>
      </c>
      <c r="E312" s="39">
        <f>Orçamento!E302</f>
        <v>0</v>
      </c>
      <c r="F312" s="39">
        <f>Orçamento!F302</f>
        <v>0</v>
      </c>
      <c r="G312" s="95">
        <f>'Orç. Pós Licitação'!G302</f>
        <v>0</v>
      </c>
      <c r="H312" s="95">
        <f>'Orç. Pós Licitação'!H302</f>
        <v>0</v>
      </c>
      <c r="I312" s="95">
        <f>'Orç. Pós Licitação'!I302</f>
        <v>0</v>
      </c>
      <c r="J312" s="96"/>
      <c r="K312" s="97"/>
      <c r="L312" s="98">
        <f t="shared" si="55"/>
        <v>0</v>
      </c>
      <c r="M312" s="99">
        <f t="shared" si="56"/>
        <v>0</v>
      </c>
      <c r="N312" s="100">
        <f t="shared" si="57"/>
        <v>0</v>
      </c>
      <c r="O312" s="99">
        <f t="shared" si="58"/>
        <v>0</v>
      </c>
      <c r="P312" s="101">
        <f t="shared" si="59"/>
        <v>0</v>
      </c>
      <c r="Q312" s="102">
        <f t="shared" si="60"/>
        <v>0</v>
      </c>
    </row>
    <row r="313" spans="1:17" x14ac:dyDescent="0.2">
      <c r="A313" s="92" t="str">
        <f>Orçamento!A303</f>
        <v>10.9</v>
      </c>
      <c r="B313" s="39" t="str">
        <f>Orçamento!B303</f>
        <v>Sinapi</v>
      </c>
      <c r="C313" s="39">
        <f>Orçamento!C303</f>
        <v>0</v>
      </c>
      <c r="D313" s="93">
        <f>Orçamento!D303</f>
        <v>0</v>
      </c>
      <c r="E313" s="39">
        <f>Orçamento!E303</f>
        <v>0</v>
      </c>
      <c r="F313" s="39">
        <f>Orçamento!F303</f>
        <v>0</v>
      </c>
      <c r="G313" s="95">
        <f>'Orç. Pós Licitação'!G303</f>
        <v>0</v>
      </c>
      <c r="H313" s="95">
        <f>'Orç. Pós Licitação'!H303</f>
        <v>0</v>
      </c>
      <c r="I313" s="95">
        <f>'Orç. Pós Licitação'!I303</f>
        <v>0</v>
      </c>
      <c r="J313" s="96"/>
      <c r="K313" s="97"/>
      <c r="L313" s="98">
        <f t="shared" si="55"/>
        <v>0</v>
      </c>
      <c r="M313" s="99">
        <f t="shared" si="56"/>
        <v>0</v>
      </c>
      <c r="N313" s="100">
        <f t="shared" si="57"/>
        <v>0</v>
      </c>
      <c r="O313" s="99">
        <f t="shared" si="58"/>
        <v>0</v>
      </c>
      <c r="P313" s="101">
        <f t="shared" si="59"/>
        <v>0</v>
      </c>
      <c r="Q313" s="102">
        <f t="shared" si="60"/>
        <v>0</v>
      </c>
    </row>
    <row r="314" spans="1:17" x14ac:dyDescent="0.2">
      <c r="A314" s="92" t="str">
        <f>Orçamento!A304</f>
        <v>10.10</v>
      </c>
      <c r="B314" s="39" t="str">
        <f>Orçamento!B304</f>
        <v>Sinapi</v>
      </c>
      <c r="C314" s="39">
        <f>Orçamento!C304</f>
        <v>0</v>
      </c>
      <c r="D314" s="93">
        <f>Orçamento!D304</f>
        <v>0</v>
      </c>
      <c r="E314" s="39">
        <f>Orçamento!E304</f>
        <v>0</v>
      </c>
      <c r="F314" s="39">
        <f>Orçamento!F304</f>
        <v>0</v>
      </c>
      <c r="G314" s="95">
        <f>'Orç. Pós Licitação'!G304</f>
        <v>0</v>
      </c>
      <c r="H314" s="95">
        <f>'Orç. Pós Licitação'!H304</f>
        <v>0</v>
      </c>
      <c r="I314" s="95">
        <f>'Orç. Pós Licitação'!I304</f>
        <v>0</v>
      </c>
      <c r="J314" s="96"/>
      <c r="K314" s="97"/>
      <c r="L314" s="98">
        <f t="shared" si="55"/>
        <v>0</v>
      </c>
      <c r="M314" s="99">
        <f t="shared" si="56"/>
        <v>0</v>
      </c>
      <c r="N314" s="100">
        <f t="shared" si="57"/>
        <v>0</v>
      </c>
      <c r="O314" s="99">
        <f t="shared" si="58"/>
        <v>0</v>
      </c>
      <c r="P314" s="101">
        <f t="shared" si="59"/>
        <v>0</v>
      </c>
      <c r="Q314" s="102">
        <f t="shared" si="60"/>
        <v>0</v>
      </c>
    </row>
    <row r="315" spans="1:17" x14ac:dyDescent="0.2">
      <c r="A315" s="92" t="str">
        <f>Orçamento!A305</f>
        <v>10.11</v>
      </c>
      <c r="B315" s="39" t="str">
        <f>Orçamento!B305</f>
        <v>Sinapi</v>
      </c>
      <c r="C315" s="39">
        <f>Orçamento!C305</f>
        <v>0</v>
      </c>
      <c r="D315" s="93">
        <f>Orçamento!D305</f>
        <v>0</v>
      </c>
      <c r="E315" s="39">
        <f>Orçamento!E305</f>
        <v>0</v>
      </c>
      <c r="F315" s="39">
        <f>Orçamento!F305</f>
        <v>0</v>
      </c>
      <c r="G315" s="95">
        <f>'Orç. Pós Licitação'!G305</f>
        <v>0</v>
      </c>
      <c r="H315" s="95">
        <f>'Orç. Pós Licitação'!H305</f>
        <v>0</v>
      </c>
      <c r="I315" s="95">
        <f>'Orç. Pós Licitação'!I305</f>
        <v>0</v>
      </c>
      <c r="J315" s="96"/>
      <c r="K315" s="97"/>
      <c r="L315" s="98">
        <f t="shared" si="55"/>
        <v>0</v>
      </c>
      <c r="M315" s="99">
        <f t="shared" si="56"/>
        <v>0</v>
      </c>
      <c r="N315" s="100">
        <f t="shared" si="57"/>
        <v>0</v>
      </c>
      <c r="O315" s="99">
        <f t="shared" si="58"/>
        <v>0</v>
      </c>
      <c r="P315" s="101">
        <f t="shared" si="59"/>
        <v>0</v>
      </c>
      <c r="Q315" s="102">
        <f t="shared" si="60"/>
        <v>0</v>
      </c>
    </row>
    <row r="316" spans="1:17" x14ac:dyDescent="0.2">
      <c r="A316" s="92" t="str">
        <f>Orçamento!A306</f>
        <v>10.12</v>
      </c>
      <c r="B316" s="39" t="str">
        <f>Orçamento!B306</f>
        <v>Sinapi</v>
      </c>
      <c r="C316" s="39">
        <f>Orçamento!C306</f>
        <v>0</v>
      </c>
      <c r="D316" s="93">
        <f>Orçamento!D306</f>
        <v>0</v>
      </c>
      <c r="E316" s="39">
        <f>Orçamento!E306</f>
        <v>0</v>
      </c>
      <c r="F316" s="39">
        <f>Orçamento!F306</f>
        <v>0</v>
      </c>
      <c r="G316" s="95">
        <f>'Orç. Pós Licitação'!G306</f>
        <v>0</v>
      </c>
      <c r="H316" s="95">
        <f>'Orç. Pós Licitação'!H306</f>
        <v>0</v>
      </c>
      <c r="I316" s="95">
        <f>'Orç. Pós Licitação'!I306</f>
        <v>0</v>
      </c>
      <c r="J316" s="96"/>
      <c r="K316" s="97"/>
      <c r="L316" s="98">
        <f t="shared" si="55"/>
        <v>0</v>
      </c>
      <c r="M316" s="99">
        <f t="shared" si="56"/>
        <v>0</v>
      </c>
      <c r="N316" s="100">
        <f t="shared" si="57"/>
        <v>0</v>
      </c>
      <c r="O316" s="99">
        <f t="shared" si="58"/>
        <v>0</v>
      </c>
      <c r="P316" s="101">
        <f t="shared" si="59"/>
        <v>0</v>
      </c>
      <c r="Q316" s="102">
        <f t="shared" si="60"/>
        <v>0</v>
      </c>
    </row>
    <row r="317" spans="1:17" x14ac:dyDescent="0.2">
      <c r="A317" s="92" t="str">
        <f>Orçamento!A307</f>
        <v>10.13</v>
      </c>
      <c r="B317" s="39" t="str">
        <f>Orçamento!B307</f>
        <v>Sinapi</v>
      </c>
      <c r="C317" s="39">
        <f>Orçamento!C307</f>
        <v>0</v>
      </c>
      <c r="D317" s="93">
        <f>Orçamento!D307</f>
        <v>0</v>
      </c>
      <c r="E317" s="39">
        <f>Orçamento!E307</f>
        <v>0</v>
      </c>
      <c r="F317" s="39">
        <f>Orçamento!F307</f>
        <v>0</v>
      </c>
      <c r="G317" s="95">
        <f>'Orç. Pós Licitação'!G307</f>
        <v>0</v>
      </c>
      <c r="H317" s="95">
        <f>'Orç. Pós Licitação'!H307</f>
        <v>0</v>
      </c>
      <c r="I317" s="95">
        <f>'Orç. Pós Licitação'!I307</f>
        <v>0</v>
      </c>
      <c r="J317" s="96"/>
      <c r="K317" s="97"/>
      <c r="L317" s="98">
        <f t="shared" si="55"/>
        <v>0</v>
      </c>
      <c r="M317" s="99">
        <f t="shared" si="56"/>
        <v>0</v>
      </c>
      <c r="N317" s="100">
        <f t="shared" si="57"/>
        <v>0</v>
      </c>
      <c r="O317" s="99">
        <f t="shared" si="58"/>
        <v>0</v>
      </c>
      <c r="P317" s="101">
        <f t="shared" si="59"/>
        <v>0</v>
      </c>
      <c r="Q317" s="102">
        <f t="shared" si="60"/>
        <v>0</v>
      </c>
    </row>
    <row r="318" spans="1:17" x14ac:dyDescent="0.2">
      <c r="A318" s="92" t="str">
        <f>Orçamento!A308</f>
        <v>10.14</v>
      </c>
      <c r="B318" s="39" t="str">
        <f>Orçamento!B308</f>
        <v>Sinapi</v>
      </c>
      <c r="C318" s="39">
        <f>Orçamento!C308</f>
        <v>0</v>
      </c>
      <c r="D318" s="93">
        <f>Orçamento!D308</f>
        <v>0</v>
      </c>
      <c r="E318" s="39">
        <f>Orçamento!E308</f>
        <v>0</v>
      </c>
      <c r="F318" s="39">
        <f>Orçamento!F308</f>
        <v>0</v>
      </c>
      <c r="G318" s="95">
        <f>'Orç. Pós Licitação'!G308</f>
        <v>0</v>
      </c>
      <c r="H318" s="95">
        <f>'Orç. Pós Licitação'!H308</f>
        <v>0</v>
      </c>
      <c r="I318" s="95">
        <f>'Orç. Pós Licitação'!I308</f>
        <v>0</v>
      </c>
      <c r="J318" s="96"/>
      <c r="K318" s="97"/>
      <c r="L318" s="98">
        <f t="shared" si="55"/>
        <v>0</v>
      </c>
      <c r="M318" s="99">
        <f t="shared" si="56"/>
        <v>0</v>
      </c>
      <c r="N318" s="100">
        <f t="shared" si="57"/>
        <v>0</v>
      </c>
      <c r="O318" s="99">
        <f t="shared" si="58"/>
        <v>0</v>
      </c>
      <c r="P318" s="101">
        <f t="shared" si="59"/>
        <v>0</v>
      </c>
      <c r="Q318" s="102">
        <f t="shared" si="60"/>
        <v>0</v>
      </c>
    </row>
    <row r="319" spans="1:17" x14ac:dyDescent="0.2">
      <c r="A319" s="92" t="str">
        <f>Orçamento!A309</f>
        <v>10.15</v>
      </c>
      <c r="B319" s="39" t="str">
        <f>Orçamento!B309</f>
        <v>Sinapi</v>
      </c>
      <c r="C319" s="39">
        <f>Orçamento!C309</f>
        <v>0</v>
      </c>
      <c r="D319" s="93">
        <f>Orçamento!D309</f>
        <v>0</v>
      </c>
      <c r="E319" s="39">
        <f>Orçamento!E309</f>
        <v>0</v>
      </c>
      <c r="F319" s="39">
        <f>Orçamento!F309</f>
        <v>0</v>
      </c>
      <c r="G319" s="95">
        <f>'Orç. Pós Licitação'!G309</f>
        <v>0</v>
      </c>
      <c r="H319" s="95">
        <f>'Orç. Pós Licitação'!H309</f>
        <v>0</v>
      </c>
      <c r="I319" s="95">
        <f>'Orç. Pós Licitação'!I309</f>
        <v>0</v>
      </c>
      <c r="J319" s="96"/>
      <c r="K319" s="97"/>
      <c r="L319" s="98">
        <f t="shared" si="55"/>
        <v>0</v>
      </c>
      <c r="M319" s="99">
        <f t="shared" si="56"/>
        <v>0</v>
      </c>
      <c r="N319" s="100">
        <f t="shared" si="57"/>
        <v>0</v>
      </c>
      <c r="O319" s="99">
        <f t="shared" si="58"/>
        <v>0</v>
      </c>
      <c r="P319" s="101">
        <f t="shared" si="59"/>
        <v>0</v>
      </c>
      <c r="Q319" s="102">
        <f t="shared" si="60"/>
        <v>0</v>
      </c>
    </row>
    <row r="320" spans="1:17" x14ac:dyDescent="0.2">
      <c r="A320" s="92" t="str">
        <f>Orçamento!A310</f>
        <v>10.16</v>
      </c>
      <c r="B320" s="39" t="str">
        <f>Orçamento!B310</f>
        <v>Sinapi</v>
      </c>
      <c r="C320" s="39">
        <f>Orçamento!C310</f>
        <v>0</v>
      </c>
      <c r="D320" s="93">
        <f>Orçamento!D310</f>
        <v>0</v>
      </c>
      <c r="E320" s="39">
        <f>Orçamento!E310</f>
        <v>0</v>
      </c>
      <c r="F320" s="39">
        <f>Orçamento!F310</f>
        <v>0</v>
      </c>
      <c r="G320" s="95">
        <f>'Orç. Pós Licitação'!G310</f>
        <v>0</v>
      </c>
      <c r="H320" s="95">
        <f>'Orç. Pós Licitação'!H310</f>
        <v>0</v>
      </c>
      <c r="I320" s="95">
        <f>'Orç. Pós Licitação'!I310</f>
        <v>0</v>
      </c>
      <c r="J320" s="96"/>
      <c r="K320" s="97"/>
      <c r="L320" s="98">
        <f t="shared" si="55"/>
        <v>0</v>
      </c>
      <c r="M320" s="99">
        <f t="shared" si="56"/>
        <v>0</v>
      </c>
      <c r="N320" s="100">
        <f t="shared" si="57"/>
        <v>0</v>
      </c>
      <c r="O320" s="99">
        <f t="shared" si="58"/>
        <v>0</v>
      </c>
      <c r="P320" s="101">
        <f t="shared" si="59"/>
        <v>0</v>
      </c>
      <c r="Q320" s="102">
        <f t="shared" si="60"/>
        <v>0</v>
      </c>
    </row>
    <row r="321" spans="1:17" x14ac:dyDescent="0.2">
      <c r="A321" s="92" t="str">
        <f>Orçamento!A311</f>
        <v>10.17</v>
      </c>
      <c r="B321" s="39" t="str">
        <f>Orçamento!B311</f>
        <v>Sinapi</v>
      </c>
      <c r="C321" s="39">
        <f>Orçamento!C311</f>
        <v>0</v>
      </c>
      <c r="D321" s="93">
        <f>Orçamento!D311</f>
        <v>0</v>
      </c>
      <c r="E321" s="39">
        <f>Orçamento!E311</f>
        <v>0</v>
      </c>
      <c r="F321" s="39">
        <f>Orçamento!F311</f>
        <v>0</v>
      </c>
      <c r="G321" s="95">
        <f>'Orç. Pós Licitação'!G311</f>
        <v>0</v>
      </c>
      <c r="H321" s="95">
        <f>'Orç. Pós Licitação'!H311</f>
        <v>0</v>
      </c>
      <c r="I321" s="95">
        <f>'Orç. Pós Licitação'!I311</f>
        <v>0</v>
      </c>
      <c r="J321" s="96"/>
      <c r="K321" s="97"/>
      <c r="L321" s="98">
        <f t="shared" si="55"/>
        <v>0</v>
      </c>
      <c r="M321" s="99">
        <f t="shared" si="56"/>
        <v>0</v>
      </c>
      <c r="N321" s="100">
        <f t="shared" si="57"/>
        <v>0</v>
      </c>
      <c r="O321" s="99">
        <f t="shared" si="58"/>
        <v>0</v>
      </c>
      <c r="P321" s="101">
        <f t="shared" si="59"/>
        <v>0</v>
      </c>
      <c r="Q321" s="102">
        <f t="shared" si="60"/>
        <v>0</v>
      </c>
    </row>
    <row r="322" spans="1:17" x14ac:dyDescent="0.2">
      <c r="A322" s="92" t="str">
        <f>Orçamento!A312</f>
        <v>10.18</v>
      </c>
      <c r="B322" s="39" t="str">
        <f>Orçamento!B312</f>
        <v>Sinapi</v>
      </c>
      <c r="C322" s="39">
        <f>Orçamento!C312</f>
        <v>0</v>
      </c>
      <c r="D322" s="93">
        <f>Orçamento!D312</f>
        <v>0</v>
      </c>
      <c r="E322" s="39">
        <f>Orçamento!E312</f>
        <v>0</v>
      </c>
      <c r="F322" s="39">
        <f>Orçamento!F312</f>
        <v>0</v>
      </c>
      <c r="G322" s="95">
        <f>'Orç. Pós Licitação'!G312</f>
        <v>0</v>
      </c>
      <c r="H322" s="95">
        <f>'Orç. Pós Licitação'!H312</f>
        <v>0</v>
      </c>
      <c r="I322" s="95">
        <f>'Orç. Pós Licitação'!I312</f>
        <v>0</v>
      </c>
      <c r="J322" s="96"/>
      <c r="K322" s="97"/>
      <c r="L322" s="98">
        <f t="shared" si="55"/>
        <v>0</v>
      </c>
      <c r="M322" s="99">
        <f t="shared" si="56"/>
        <v>0</v>
      </c>
      <c r="N322" s="100">
        <f t="shared" si="57"/>
        <v>0</v>
      </c>
      <c r="O322" s="99">
        <f t="shared" si="58"/>
        <v>0</v>
      </c>
      <c r="P322" s="101">
        <f t="shared" si="59"/>
        <v>0</v>
      </c>
      <c r="Q322" s="102">
        <f t="shared" si="60"/>
        <v>0</v>
      </c>
    </row>
    <row r="323" spans="1:17" x14ac:dyDescent="0.2">
      <c r="A323" s="92" t="str">
        <f>Orçamento!A313</f>
        <v>10.19</v>
      </c>
      <c r="B323" s="39" t="str">
        <f>Orçamento!B313</f>
        <v>Sinapi</v>
      </c>
      <c r="C323" s="39">
        <f>Orçamento!C313</f>
        <v>0</v>
      </c>
      <c r="D323" s="93">
        <f>Orçamento!D313</f>
        <v>0</v>
      </c>
      <c r="E323" s="39">
        <f>Orçamento!E313</f>
        <v>0</v>
      </c>
      <c r="F323" s="39">
        <f>Orçamento!F313</f>
        <v>0</v>
      </c>
      <c r="G323" s="95">
        <f>'Orç. Pós Licitação'!G313</f>
        <v>0</v>
      </c>
      <c r="H323" s="95">
        <f>'Orç. Pós Licitação'!H313</f>
        <v>0</v>
      </c>
      <c r="I323" s="95">
        <f>'Orç. Pós Licitação'!I313</f>
        <v>0</v>
      </c>
      <c r="J323" s="96"/>
      <c r="K323" s="97"/>
      <c r="L323" s="98">
        <f t="shared" si="55"/>
        <v>0</v>
      </c>
      <c r="M323" s="99">
        <f t="shared" si="56"/>
        <v>0</v>
      </c>
      <c r="N323" s="100">
        <f t="shared" si="57"/>
        <v>0</v>
      </c>
      <c r="O323" s="99">
        <f t="shared" si="58"/>
        <v>0</v>
      </c>
      <c r="P323" s="101">
        <f t="shared" si="59"/>
        <v>0</v>
      </c>
      <c r="Q323" s="102">
        <f t="shared" si="60"/>
        <v>0</v>
      </c>
    </row>
    <row r="324" spans="1:17" x14ac:dyDescent="0.2">
      <c r="A324" s="92" t="str">
        <f>Orçamento!A314</f>
        <v>10.20</v>
      </c>
      <c r="B324" s="39" t="str">
        <f>Orçamento!B314</f>
        <v>Sinapi</v>
      </c>
      <c r="C324" s="39">
        <f>Orçamento!C314</f>
        <v>0</v>
      </c>
      <c r="D324" s="93">
        <f>Orçamento!D314</f>
        <v>0</v>
      </c>
      <c r="E324" s="39">
        <f>Orçamento!E314</f>
        <v>0</v>
      </c>
      <c r="F324" s="39">
        <f>Orçamento!F314</f>
        <v>0</v>
      </c>
      <c r="G324" s="95">
        <f>'Orç. Pós Licitação'!G314</f>
        <v>0</v>
      </c>
      <c r="H324" s="95">
        <f>'Orç. Pós Licitação'!H314</f>
        <v>0</v>
      </c>
      <c r="I324" s="95">
        <f>'Orç. Pós Licitação'!I314</f>
        <v>0</v>
      </c>
      <c r="J324" s="96"/>
      <c r="K324" s="97"/>
      <c r="L324" s="98">
        <f t="shared" si="55"/>
        <v>0</v>
      </c>
      <c r="M324" s="99">
        <f t="shared" si="56"/>
        <v>0</v>
      </c>
      <c r="N324" s="100">
        <f t="shared" si="57"/>
        <v>0</v>
      </c>
      <c r="O324" s="99">
        <f t="shared" si="58"/>
        <v>0</v>
      </c>
      <c r="P324" s="101">
        <f t="shared" si="59"/>
        <v>0</v>
      </c>
      <c r="Q324" s="102">
        <f t="shared" si="60"/>
        <v>0</v>
      </c>
    </row>
    <row r="325" spans="1:17" x14ac:dyDescent="0.2">
      <c r="A325" s="92" t="str">
        <f>Orçamento!A315</f>
        <v>10.21</v>
      </c>
      <c r="B325" s="39" t="str">
        <f>Orçamento!B315</f>
        <v>Sinapi</v>
      </c>
      <c r="C325" s="39">
        <f>Orçamento!C315</f>
        <v>0</v>
      </c>
      <c r="D325" s="93">
        <f>Orçamento!D315</f>
        <v>0</v>
      </c>
      <c r="E325" s="39">
        <f>Orçamento!E315</f>
        <v>0</v>
      </c>
      <c r="F325" s="39">
        <f>Orçamento!F315</f>
        <v>0</v>
      </c>
      <c r="G325" s="95">
        <f>'Orç. Pós Licitação'!G315</f>
        <v>0</v>
      </c>
      <c r="H325" s="95">
        <f>'Orç. Pós Licitação'!H315</f>
        <v>0</v>
      </c>
      <c r="I325" s="95">
        <f>'Orç. Pós Licitação'!I315</f>
        <v>0</v>
      </c>
      <c r="J325" s="96"/>
      <c r="K325" s="97"/>
      <c r="L325" s="98">
        <f t="shared" si="55"/>
        <v>0</v>
      </c>
      <c r="M325" s="99">
        <f t="shared" si="56"/>
        <v>0</v>
      </c>
      <c r="N325" s="100">
        <f t="shared" si="57"/>
        <v>0</v>
      </c>
      <c r="O325" s="99">
        <f t="shared" si="58"/>
        <v>0</v>
      </c>
      <c r="P325" s="101">
        <f t="shared" si="59"/>
        <v>0</v>
      </c>
      <c r="Q325" s="102">
        <f t="shared" si="60"/>
        <v>0</v>
      </c>
    </row>
    <row r="326" spans="1:17" x14ac:dyDescent="0.2">
      <c r="A326" s="92" t="str">
        <f>Orçamento!A316</f>
        <v>10.22</v>
      </c>
      <c r="B326" s="39" t="str">
        <f>Orçamento!B316</f>
        <v>Sinapi</v>
      </c>
      <c r="C326" s="39">
        <f>Orçamento!C316</f>
        <v>0</v>
      </c>
      <c r="D326" s="93">
        <f>Orçamento!D316</f>
        <v>0</v>
      </c>
      <c r="E326" s="39">
        <f>Orçamento!E316</f>
        <v>0</v>
      </c>
      <c r="F326" s="39">
        <f>Orçamento!F316</f>
        <v>0</v>
      </c>
      <c r="G326" s="95">
        <f>'Orç. Pós Licitação'!G316</f>
        <v>0</v>
      </c>
      <c r="H326" s="95">
        <f>'Orç. Pós Licitação'!H316</f>
        <v>0</v>
      </c>
      <c r="I326" s="95">
        <f>'Orç. Pós Licitação'!I316</f>
        <v>0</v>
      </c>
      <c r="J326" s="96"/>
      <c r="K326" s="97"/>
      <c r="L326" s="98">
        <f t="shared" si="55"/>
        <v>0</v>
      </c>
      <c r="M326" s="99">
        <f t="shared" si="56"/>
        <v>0</v>
      </c>
      <c r="N326" s="100">
        <f t="shared" si="57"/>
        <v>0</v>
      </c>
      <c r="O326" s="99">
        <f t="shared" si="58"/>
        <v>0</v>
      </c>
      <c r="P326" s="101">
        <f t="shared" si="59"/>
        <v>0</v>
      </c>
      <c r="Q326" s="102">
        <f t="shared" si="60"/>
        <v>0</v>
      </c>
    </row>
    <row r="327" spans="1:17" x14ac:dyDescent="0.2">
      <c r="A327" s="92" t="str">
        <f>Orçamento!A317</f>
        <v>10.23</v>
      </c>
      <c r="B327" s="39" t="str">
        <f>Orçamento!B317</f>
        <v>Sinapi</v>
      </c>
      <c r="C327" s="39">
        <f>Orçamento!C317</f>
        <v>0</v>
      </c>
      <c r="D327" s="93">
        <f>Orçamento!D317</f>
        <v>0</v>
      </c>
      <c r="E327" s="39">
        <f>Orçamento!E317</f>
        <v>0</v>
      </c>
      <c r="F327" s="39">
        <f>Orçamento!F317</f>
        <v>0</v>
      </c>
      <c r="G327" s="95">
        <f>'Orç. Pós Licitação'!G317</f>
        <v>0</v>
      </c>
      <c r="H327" s="95">
        <f>'Orç. Pós Licitação'!H317</f>
        <v>0</v>
      </c>
      <c r="I327" s="95">
        <f>'Orç. Pós Licitação'!I317</f>
        <v>0</v>
      </c>
      <c r="J327" s="96"/>
      <c r="K327" s="97"/>
      <c r="L327" s="98">
        <f t="shared" si="55"/>
        <v>0</v>
      </c>
      <c r="M327" s="99">
        <f t="shared" si="56"/>
        <v>0</v>
      </c>
      <c r="N327" s="100">
        <f t="shared" si="57"/>
        <v>0</v>
      </c>
      <c r="O327" s="99">
        <f t="shared" si="58"/>
        <v>0</v>
      </c>
      <c r="P327" s="101">
        <f t="shared" si="59"/>
        <v>0</v>
      </c>
      <c r="Q327" s="102">
        <f t="shared" si="60"/>
        <v>0</v>
      </c>
    </row>
    <row r="328" spans="1:17" x14ac:dyDescent="0.2">
      <c r="A328" s="92" t="str">
        <f>Orçamento!A318</f>
        <v>10.24</v>
      </c>
      <c r="B328" s="39" t="str">
        <f>Orçamento!B318</f>
        <v>Sinapi</v>
      </c>
      <c r="C328" s="39">
        <f>Orçamento!C318</f>
        <v>0</v>
      </c>
      <c r="D328" s="93">
        <f>Orçamento!D318</f>
        <v>0</v>
      </c>
      <c r="E328" s="39">
        <f>Orçamento!E318</f>
        <v>0</v>
      </c>
      <c r="F328" s="39">
        <f>Orçamento!F318</f>
        <v>0</v>
      </c>
      <c r="G328" s="95">
        <f>'Orç. Pós Licitação'!G318</f>
        <v>0</v>
      </c>
      <c r="H328" s="95">
        <f>'Orç. Pós Licitação'!H318</f>
        <v>0</v>
      </c>
      <c r="I328" s="95">
        <f>'Orç. Pós Licitação'!I318</f>
        <v>0</v>
      </c>
      <c r="J328" s="96"/>
      <c r="K328" s="97"/>
      <c r="L328" s="98">
        <f t="shared" si="55"/>
        <v>0</v>
      </c>
      <c r="M328" s="99">
        <f t="shared" si="56"/>
        <v>0</v>
      </c>
      <c r="N328" s="100">
        <f t="shared" si="57"/>
        <v>0</v>
      </c>
      <c r="O328" s="99">
        <f t="shared" si="58"/>
        <v>0</v>
      </c>
      <c r="P328" s="101">
        <f t="shared" si="59"/>
        <v>0</v>
      </c>
      <c r="Q328" s="102">
        <f t="shared" si="60"/>
        <v>0</v>
      </c>
    </row>
    <row r="329" spans="1:17" x14ac:dyDescent="0.2">
      <c r="A329" s="92" t="str">
        <f>Orçamento!A319</f>
        <v>10.25</v>
      </c>
      <c r="B329" s="39" t="str">
        <f>Orçamento!B319</f>
        <v>Sinapi</v>
      </c>
      <c r="C329" s="39">
        <f>Orçamento!C319</f>
        <v>0</v>
      </c>
      <c r="D329" s="93">
        <f>Orçamento!D319</f>
        <v>0</v>
      </c>
      <c r="E329" s="39">
        <f>Orçamento!E319</f>
        <v>0</v>
      </c>
      <c r="F329" s="39">
        <f>Orçamento!F319</f>
        <v>0</v>
      </c>
      <c r="G329" s="95">
        <f>'Orç. Pós Licitação'!G319</f>
        <v>0</v>
      </c>
      <c r="H329" s="95">
        <f>'Orç. Pós Licitação'!H319</f>
        <v>0</v>
      </c>
      <c r="I329" s="95">
        <f>'Orç. Pós Licitação'!I319</f>
        <v>0</v>
      </c>
      <c r="J329" s="96"/>
      <c r="K329" s="97"/>
      <c r="L329" s="98">
        <f t="shared" si="55"/>
        <v>0</v>
      </c>
      <c r="M329" s="99">
        <f t="shared" si="56"/>
        <v>0</v>
      </c>
      <c r="N329" s="100">
        <f t="shared" si="57"/>
        <v>0</v>
      </c>
      <c r="O329" s="99">
        <f t="shared" si="58"/>
        <v>0</v>
      </c>
      <c r="P329" s="101">
        <f t="shared" si="59"/>
        <v>0</v>
      </c>
      <c r="Q329" s="102">
        <f t="shared" si="60"/>
        <v>0</v>
      </c>
    </row>
    <row r="330" spans="1:17" x14ac:dyDescent="0.2">
      <c r="A330" s="92" t="str">
        <f>Orçamento!A320</f>
        <v>10.26</v>
      </c>
      <c r="B330" s="39" t="str">
        <f>Orçamento!B320</f>
        <v>Sinapi</v>
      </c>
      <c r="C330" s="39">
        <f>Orçamento!C320</f>
        <v>0</v>
      </c>
      <c r="D330" s="93">
        <f>Orçamento!D320</f>
        <v>0</v>
      </c>
      <c r="E330" s="39">
        <f>Orçamento!E320</f>
        <v>0</v>
      </c>
      <c r="F330" s="39">
        <f>Orçamento!F320</f>
        <v>0</v>
      </c>
      <c r="G330" s="95">
        <f>'Orç. Pós Licitação'!G320</f>
        <v>0</v>
      </c>
      <c r="H330" s="95">
        <f>'Orç. Pós Licitação'!H320</f>
        <v>0</v>
      </c>
      <c r="I330" s="95">
        <f>'Orç. Pós Licitação'!I320</f>
        <v>0</v>
      </c>
      <c r="J330" s="96"/>
      <c r="K330" s="97"/>
      <c r="L330" s="98">
        <f t="shared" si="55"/>
        <v>0</v>
      </c>
      <c r="M330" s="99">
        <f t="shared" si="56"/>
        <v>0</v>
      </c>
      <c r="N330" s="100">
        <f t="shared" si="57"/>
        <v>0</v>
      </c>
      <c r="O330" s="99">
        <f t="shared" si="58"/>
        <v>0</v>
      </c>
      <c r="P330" s="101">
        <f t="shared" si="59"/>
        <v>0</v>
      </c>
      <c r="Q330" s="102">
        <f t="shared" si="60"/>
        <v>0</v>
      </c>
    </row>
    <row r="331" spans="1:17" x14ac:dyDescent="0.2">
      <c r="A331" s="92" t="str">
        <f>Orçamento!A321</f>
        <v>10.27</v>
      </c>
      <c r="B331" s="39" t="str">
        <f>Orçamento!B321</f>
        <v>Sinapi</v>
      </c>
      <c r="C331" s="39">
        <f>Orçamento!C321</f>
        <v>0</v>
      </c>
      <c r="D331" s="93">
        <f>Orçamento!D321</f>
        <v>0</v>
      </c>
      <c r="E331" s="39">
        <f>Orçamento!E321</f>
        <v>0</v>
      </c>
      <c r="F331" s="39">
        <f>Orçamento!F321</f>
        <v>0</v>
      </c>
      <c r="G331" s="95">
        <f>'Orç. Pós Licitação'!G321</f>
        <v>0</v>
      </c>
      <c r="H331" s="95">
        <f>'Orç. Pós Licitação'!H321</f>
        <v>0</v>
      </c>
      <c r="I331" s="95">
        <f>'Orç. Pós Licitação'!I321</f>
        <v>0</v>
      </c>
      <c r="J331" s="96"/>
      <c r="K331" s="97"/>
      <c r="L331" s="98">
        <f t="shared" si="55"/>
        <v>0</v>
      </c>
      <c r="M331" s="99">
        <f t="shared" si="56"/>
        <v>0</v>
      </c>
      <c r="N331" s="100">
        <f t="shared" si="57"/>
        <v>0</v>
      </c>
      <c r="O331" s="99">
        <f t="shared" si="58"/>
        <v>0</v>
      </c>
      <c r="P331" s="101">
        <f t="shared" si="59"/>
        <v>0</v>
      </c>
      <c r="Q331" s="102">
        <f t="shared" si="60"/>
        <v>0</v>
      </c>
    </row>
    <row r="332" spans="1:17" x14ac:dyDescent="0.2">
      <c r="A332" s="92" t="str">
        <f>Orçamento!A322</f>
        <v>10.28</v>
      </c>
      <c r="B332" s="39" t="str">
        <f>Orçamento!B322</f>
        <v>Sinapi</v>
      </c>
      <c r="C332" s="39">
        <f>Orçamento!C322</f>
        <v>0</v>
      </c>
      <c r="D332" s="93">
        <f>Orçamento!D322</f>
        <v>0</v>
      </c>
      <c r="E332" s="39">
        <f>Orçamento!E322</f>
        <v>0</v>
      </c>
      <c r="F332" s="39">
        <f>Orçamento!F322</f>
        <v>0</v>
      </c>
      <c r="G332" s="95">
        <f>'Orç. Pós Licitação'!G322</f>
        <v>0</v>
      </c>
      <c r="H332" s="95">
        <f>'Orç. Pós Licitação'!H322</f>
        <v>0</v>
      </c>
      <c r="I332" s="95">
        <f>'Orç. Pós Licitação'!I322</f>
        <v>0</v>
      </c>
      <c r="J332" s="96"/>
      <c r="K332" s="97"/>
      <c r="L332" s="98">
        <f t="shared" si="55"/>
        <v>0</v>
      </c>
      <c r="M332" s="99">
        <f t="shared" si="56"/>
        <v>0</v>
      </c>
      <c r="N332" s="100">
        <f t="shared" si="57"/>
        <v>0</v>
      </c>
      <c r="O332" s="99">
        <f t="shared" si="58"/>
        <v>0</v>
      </c>
      <c r="P332" s="101">
        <f t="shared" si="59"/>
        <v>0</v>
      </c>
      <c r="Q332" s="102">
        <f t="shared" si="60"/>
        <v>0</v>
      </c>
    </row>
    <row r="333" spans="1:17" x14ac:dyDescent="0.2">
      <c r="A333" s="92" t="str">
        <f>Orçamento!A323</f>
        <v>10.29</v>
      </c>
      <c r="B333" s="39" t="str">
        <f>Orçamento!B323</f>
        <v>Sinapi</v>
      </c>
      <c r="C333" s="39">
        <f>Orçamento!C323</f>
        <v>0</v>
      </c>
      <c r="D333" s="93">
        <f>Orçamento!D323</f>
        <v>0</v>
      </c>
      <c r="E333" s="39">
        <f>Orçamento!E323</f>
        <v>0</v>
      </c>
      <c r="F333" s="39">
        <f>Orçamento!F323</f>
        <v>0</v>
      </c>
      <c r="G333" s="95">
        <f>'Orç. Pós Licitação'!G323</f>
        <v>0</v>
      </c>
      <c r="H333" s="95">
        <f>'Orç. Pós Licitação'!H323</f>
        <v>0</v>
      </c>
      <c r="I333" s="95">
        <f>'Orç. Pós Licitação'!I323</f>
        <v>0</v>
      </c>
      <c r="J333" s="96"/>
      <c r="K333" s="97"/>
      <c r="L333" s="98">
        <f t="shared" si="55"/>
        <v>0</v>
      </c>
      <c r="M333" s="99">
        <f t="shared" si="56"/>
        <v>0</v>
      </c>
      <c r="N333" s="100">
        <f t="shared" si="57"/>
        <v>0</v>
      </c>
      <c r="O333" s="99">
        <f t="shared" si="58"/>
        <v>0</v>
      </c>
      <c r="P333" s="101">
        <f t="shared" si="59"/>
        <v>0</v>
      </c>
      <c r="Q333" s="102">
        <f t="shared" si="60"/>
        <v>0</v>
      </c>
    </row>
    <row r="334" spans="1:17" x14ac:dyDescent="0.2">
      <c r="A334" s="92" t="str">
        <f>Orçamento!A324</f>
        <v>10.30</v>
      </c>
      <c r="B334" s="39" t="str">
        <f>Orçamento!B324</f>
        <v>Sinapi</v>
      </c>
      <c r="C334" s="39">
        <f>Orçamento!C324</f>
        <v>0</v>
      </c>
      <c r="D334" s="93">
        <f>Orçamento!D324</f>
        <v>0</v>
      </c>
      <c r="E334" s="39">
        <f>Orçamento!E324</f>
        <v>0</v>
      </c>
      <c r="F334" s="39">
        <f>Orçamento!F324</f>
        <v>0</v>
      </c>
      <c r="G334" s="95">
        <f>'Orç. Pós Licitação'!G324</f>
        <v>0</v>
      </c>
      <c r="H334" s="95">
        <f>'Orç. Pós Licitação'!H324</f>
        <v>0</v>
      </c>
      <c r="I334" s="95">
        <f>'Orç. Pós Licitação'!I324</f>
        <v>0</v>
      </c>
      <c r="J334" s="96"/>
      <c r="K334" s="97"/>
      <c r="L334" s="98">
        <f t="shared" si="55"/>
        <v>0</v>
      </c>
      <c r="M334" s="99">
        <f t="shared" si="56"/>
        <v>0</v>
      </c>
      <c r="N334" s="100">
        <f t="shared" si="57"/>
        <v>0</v>
      </c>
      <c r="O334" s="99">
        <f t="shared" si="58"/>
        <v>0</v>
      </c>
      <c r="P334" s="101">
        <f t="shared" si="59"/>
        <v>0</v>
      </c>
      <c r="Q334" s="102">
        <f t="shared" si="60"/>
        <v>0</v>
      </c>
    </row>
    <row r="335" spans="1:17" s="2" customFormat="1" ht="15.75" x14ac:dyDescent="0.25">
      <c r="A335" s="449"/>
      <c r="B335" s="434"/>
      <c r="C335" s="434"/>
      <c r="D335" s="435"/>
      <c r="E335" s="430" t="s">
        <v>1116</v>
      </c>
      <c r="F335" s="434"/>
      <c r="G335" s="434"/>
      <c r="H335" s="436"/>
      <c r="I335" s="437">
        <f>SUM(I305:I334)</f>
        <v>5539.9100000000008</v>
      </c>
      <c r="J335" s="438"/>
      <c r="K335" s="438"/>
      <c r="L335" s="438"/>
      <c r="M335" s="437">
        <f>SUM(M305:M334)</f>
        <v>0</v>
      </c>
      <c r="N335" s="437">
        <f>SUM(N305:N334)</f>
        <v>0</v>
      </c>
      <c r="O335" s="437">
        <f>SUM(O305:O334)</f>
        <v>0</v>
      </c>
      <c r="P335" s="439"/>
      <c r="Q335" s="450">
        <f>SUM(Q305:Q334)</f>
        <v>5539.9100000000008</v>
      </c>
    </row>
    <row r="336" spans="1:17" s="3" customFormat="1" ht="15.75" x14ac:dyDescent="0.25">
      <c r="A336" s="451" t="str">
        <f>Orçamento!A325</f>
        <v>11.0</v>
      </c>
      <c r="B336" s="427"/>
      <c r="C336" s="427"/>
      <c r="D336" s="428" t="str">
        <f>Orçamento!D325</f>
        <v>ABRIGO DO QUADRO DE COMANDO -PINTURAS</v>
      </c>
      <c r="E336" s="427"/>
      <c r="F336" s="427"/>
      <c r="G336" s="429"/>
      <c r="H336" s="430"/>
      <c r="I336" s="430"/>
      <c r="J336" s="431"/>
      <c r="K336" s="431"/>
      <c r="L336" s="431"/>
      <c r="M336" s="432"/>
      <c r="N336" s="433">
        <f>N367/I367</f>
        <v>0</v>
      </c>
      <c r="O336" s="433">
        <f>O367/I367</f>
        <v>0</v>
      </c>
      <c r="P336" s="433"/>
      <c r="Q336" s="452">
        <f>Q367/I367</f>
        <v>1</v>
      </c>
    </row>
    <row r="337" spans="1:17" x14ac:dyDescent="0.2">
      <c r="A337" s="92" t="str">
        <f>Orçamento!A326</f>
        <v>11.1</v>
      </c>
      <c r="B337" s="39" t="str">
        <f>Orçamento!B326</f>
        <v>Sinapi</v>
      </c>
      <c r="C337" s="39">
        <f>Orçamento!C326</f>
        <v>88485</v>
      </c>
      <c r="D337" s="93" t="str">
        <f>Orçamento!D326</f>
        <v>Aplicação de fundo selador acrílico em paredes e teto, 1 demão</v>
      </c>
      <c r="E337" s="39" t="str">
        <f>Orçamento!E326</f>
        <v>M2</v>
      </c>
      <c r="F337" s="39">
        <f>Orçamento!F326</f>
        <v>52.1</v>
      </c>
      <c r="G337" s="95">
        <f>'Orç. Pós Licitação'!G326</f>
        <v>2.1800000000000002</v>
      </c>
      <c r="H337" s="95">
        <f>'Orç. Pós Licitação'!H326</f>
        <v>2.7</v>
      </c>
      <c r="I337" s="95">
        <f>'Orç. Pós Licitação'!I326</f>
        <v>140.66999999999999</v>
      </c>
      <c r="J337" s="96"/>
      <c r="K337" s="97"/>
      <c r="L337" s="98">
        <f>J337+K337</f>
        <v>0</v>
      </c>
      <c r="M337" s="99">
        <f>ROUND(H337*J337,2)</f>
        <v>0</v>
      </c>
      <c r="N337" s="100">
        <f>ROUND(H337*K337,2)</f>
        <v>0</v>
      </c>
      <c r="O337" s="99">
        <f>ROUND(H337*L337,2)</f>
        <v>0</v>
      </c>
      <c r="P337" s="101">
        <f>F337-L337</f>
        <v>52.1</v>
      </c>
      <c r="Q337" s="102">
        <f>I337-O337</f>
        <v>140.66999999999999</v>
      </c>
    </row>
    <row r="338" spans="1:17" ht="28.5" x14ac:dyDescent="0.2">
      <c r="A338" s="92" t="str">
        <f>Orçamento!A327</f>
        <v>11.2</v>
      </c>
      <c r="B338" s="39" t="str">
        <f>Orçamento!B327</f>
        <v>Sinapi</v>
      </c>
      <c r="C338" s="39">
        <f>Orçamento!C327</f>
        <v>88489</v>
      </c>
      <c r="D338" s="93" t="str">
        <f>Orçamento!D327</f>
        <v>Aplicação manual de pintura com tinta látex acrílica em paredes e teto, 2 demãos</v>
      </c>
      <c r="E338" s="39" t="str">
        <f>Orçamento!E327</f>
        <v>M2</v>
      </c>
      <c r="F338" s="39">
        <f>Orçamento!F327</f>
        <v>52.1</v>
      </c>
      <c r="G338" s="95">
        <f>'Orç. Pós Licitação'!G327</f>
        <v>14.36</v>
      </c>
      <c r="H338" s="95">
        <f>'Orç. Pós Licitação'!H327</f>
        <v>17.809999999999999</v>
      </c>
      <c r="I338" s="95">
        <f>'Orç. Pós Licitação'!I327</f>
        <v>927.9</v>
      </c>
      <c r="J338" s="96"/>
      <c r="K338" s="97"/>
      <c r="L338" s="98">
        <f t="shared" ref="L338:L365" si="61">J338+K338</f>
        <v>0</v>
      </c>
      <c r="M338" s="99">
        <f t="shared" ref="M338:M365" si="62">ROUND(H338*J338,2)</f>
        <v>0</v>
      </c>
      <c r="N338" s="100">
        <f t="shared" ref="N338:N365" si="63">ROUND(H338*K338,2)</f>
        <v>0</v>
      </c>
      <c r="O338" s="99">
        <f t="shared" ref="O338:O365" si="64">ROUND(H338*L338,2)</f>
        <v>0</v>
      </c>
      <c r="P338" s="101">
        <f t="shared" ref="P338:P365" si="65">F338-L338</f>
        <v>52.1</v>
      </c>
      <c r="Q338" s="102">
        <f t="shared" ref="Q338:Q365" si="66">I338-O338</f>
        <v>927.9</v>
      </c>
    </row>
    <row r="339" spans="1:17" x14ac:dyDescent="0.2">
      <c r="A339" s="92" t="str">
        <f>Orçamento!A328</f>
        <v>11.3</v>
      </c>
      <c r="B339" s="39" t="str">
        <f>Orçamento!B328</f>
        <v>Sinapi</v>
      </c>
      <c r="C339" s="39">
        <f>Orçamento!C328</f>
        <v>100722</v>
      </c>
      <c r="D339" s="93" t="str">
        <f>Orçamento!D328</f>
        <v>Fundo anticorrosivo (porta) – zarcão, 1 demão</v>
      </c>
      <c r="E339" s="39" t="str">
        <f>Orçamento!E328</f>
        <v>M2</v>
      </c>
      <c r="F339" s="39">
        <f>Orçamento!F328</f>
        <v>8.4</v>
      </c>
      <c r="G339" s="95">
        <f>'Orç. Pós Licitação'!G328</f>
        <v>22</v>
      </c>
      <c r="H339" s="95">
        <f>'Orç. Pós Licitação'!H328</f>
        <v>27.28</v>
      </c>
      <c r="I339" s="95">
        <f>'Orç. Pós Licitação'!I328</f>
        <v>229.15</v>
      </c>
      <c r="J339" s="96"/>
      <c r="K339" s="97"/>
      <c r="L339" s="98">
        <f t="shared" si="61"/>
        <v>0</v>
      </c>
      <c r="M339" s="99">
        <f t="shared" si="62"/>
        <v>0</v>
      </c>
      <c r="N339" s="100">
        <f t="shared" si="63"/>
        <v>0</v>
      </c>
      <c r="O339" s="99">
        <f t="shared" si="64"/>
        <v>0</v>
      </c>
      <c r="P339" s="101">
        <f t="shared" si="65"/>
        <v>8.4</v>
      </c>
      <c r="Q339" s="102">
        <f t="shared" si="66"/>
        <v>229.15</v>
      </c>
    </row>
    <row r="340" spans="1:17" x14ac:dyDescent="0.2">
      <c r="A340" s="92" t="str">
        <f>Orçamento!A329</f>
        <v>11.4</v>
      </c>
      <c r="B340" s="39" t="str">
        <f>Orçamento!B329</f>
        <v>Sinapi</v>
      </c>
      <c r="C340" s="39">
        <f>Orçamento!C329</f>
        <v>100742</v>
      </c>
      <c r="D340" s="93" t="str">
        <f>Orçamento!D329</f>
        <v>Pintura esmalte acetinado, 2 demãos, sobre superfície metálica (porta)</v>
      </c>
      <c r="E340" s="39" t="str">
        <f>Orçamento!E329</f>
        <v>M2</v>
      </c>
      <c r="F340" s="39">
        <f>Orçamento!F329</f>
        <v>8.4</v>
      </c>
      <c r="G340" s="95">
        <f>'Orç. Pós Licitação'!G329</f>
        <v>22.44</v>
      </c>
      <c r="H340" s="95">
        <f>'Orç. Pós Licitação'!H329</f>
        <v>27.83</v>
      </c>
      <c r="I340" s="95">
        <f>'Orç. Pós Licitação'!I329</f>
        <v>233.77</v>
      </c>
      <c r="J340" s="96"/>
      <c r="K340" s="97"/>
      <c r="L340" s="98">
        <f t="shared" si="61"/>
        <v>0</v>
      </c>
      <c r="M340" s="99">
        <f t="shared" si="62"/>
        <v>0</v>
      </c>
      <c r="N340" s="100">
        <f t="shared" si="63"/>
        <v>0</v>
      </c>
      <c r="O340" s="99">
        <f t="shared" si="64"/>
        <v>0</v>
      </c>
      <c r="P340" s="101">
        <f t="shared" si="65"/>
        <v>8.4</v>
      </c>
      <c r="Q340" s="102">
        <f t="shared" si="66"/>
        <v>233.77</v>
      </c>
    </row>
    <row r="341" spans="1:17" x14ac:dyDescent="0.2">
      <c r="A341" s="92" t="str">
        <f>Orçamento!A330</f>
        <v>11.5</v>
      </c>
      <c r="B341" s="39" t="str">
        <f>Orçamento!B330</f>
        <v>Sinapi</v>
      </c>
      <c r="C341" s="39">
        <f>Orçamento!C330</f>
        <v>0</v>
      </c>
      <c r="D341" s="93">
        <f>Orçamento!D330</f>
        <v>0</v>
      </c>
      <c r="E341" s="39">
        <f>Orçamento!E330</f>
        <v>0</v>
      </c>
      <c r="F341" s="39">
        <f>Orçamento!F330</f>
        <v>0</v>
      </c>
      <c r="G341" s="95">
        <f>'Orç. Pós Licitação'!G330</f>
        <v>0</v>
      </c>
      <c r="H341" s="95">
        <f>'Orç. Pós Licitação'!H330</f>
        <v>0</v>
      </c>
      <c r="I341" s="95">
        <f>'Orç. Pós Licitação'!I330</f>
        <v>0</v>
      </c>
      <c r="J341" s="96"/>
      <c r="K341" s="97"/>
      <c r="L341" s="98">
        <f t="shared" si="61"/>
        <v>0</v>
      </c>
      <c r="M341" s="99">
        <f t="shared" si="62"/>
        <v>0</v>
      </c>
      <c r="N341" s="100">
        <f t="shared" si="63"/>
        <v>0</v>
      </c>
      <c r="O341" s="99">
        <f t="shared" si="64"/>
        <v>0</v>
      </c>
      <c r="P341" s="101">
        <f t="shared" si="65"/>
        <v>0</v>
      </c>
      <c r="Q341" s="102">
        <f t="shared" si="66"/>
        <v>0</v>
      </c>
    </row>
    <row r="342" spans="1:17" x14ac:dyDescent="0.2">
      <c r="A342" s="92" t="str">
        <f>Orçamento!A331</f>
        <v>11.6</v>
      </c>
      <c r="B342" s="39" t="str">
        <f>Orçamento!B331</f>
        <v>Sinapi</v>
      </c>
      <c r="C342" s="39">
        <f>Orçamento!C331</f>
        <v>0</v>
      </c>
      <c r="D342" s="93">
        <f>Orçamento!D331</f>
        <v>0</v>
      </c>
      <c r="E342" s="39">
        <f>Orçamento!E331</f>
        <v>0</v>
      </c>
      <c r="F342" s="39">
        <f>Orçamento!F331</f>
        <v>0</v>
      </c>
      <c r="G342" s="95">
        <f>'Orç. Pós Licitação'!G331</f>
        <v>0</v>
      </c>
      <c r="H342" s="95">
        <f>'Orç. Pós Licitação'!H331</f>
        <v>0</v>
      </c>
      <c r="I342" s="95">
        <f>'Orç. Pós Licitação'!I331</f>
        <v>0</v>
      </c>
      <c r="J342" s="96"/>
      <c r="K342" s="97"/>
      <c r="L342" s="98">
        <f t="shared" si="61"/>
        <v>0</v>
      </c>
      <c r="M342" s="99">
        <f t="shared" si="62"/>
        <v>0</v>
      </c>
      <c r="N342" s="100">
        <f t="shared" si="63"/>
        <v>0</v>
      </c>
      <c r="O342" s="99">
        <f t="shared" si="64"/>
        <v>0</v>
      </c>
      <c r="P342" s="101">
        <f t="shared" si="65"/>
        <v>0</v>
      </c>
      <c r="Q342" s="102">
        <f t="shared" si="66"/>
        <v>0</v>
      </c>
    </row>
    <row r="343" spans="1:17" x14ac:dyDescent="0.2">
      <c r="A343" s="92" t="str">
        <f>Orçamento!A332</f>
        <v>11.7</v>
      </c>
      <c r="B343" s="39" t="str">
        <f>Orçamento!B332</f>
        <v>Sinapi</v>
      </c>
      <c r="C343" s="39">
        <f>Orçamento!C332</f>
        <v>0</v>
      </c>
      <c r="D343" s="93">
        <f>Orçamento!D332</f>
        <v>0</v>
      </c>
      <c r="E343" s="39">
        <f>Orçamento!E332</f>
        <v>0</v>
      </c>
      <c r="F343" s="39">
        <f>Orçamento!F332</f>
        <v>0</v>
      </c>
      <c r="G343" s="95">
        <f>'Orç. Pós Licitação'!G332</f>
        <v>0</v>
      </c>
      <c r="H343" s="95">
        <f>'Orç. Pós Licitação'!H332</f>
        <v>0</v>
      </c>
      <c r="I343" s="95">
        <f>'Orç. Pós Licitação'!I332</f>
        <v>0</v>
      </c>
      <c r="J343" s="96"/>
      <c r="K343" s="97"/>
      <c r="L343" s="98">
        <f t="shared" si="61"/>
        <v>0</v>
      </c>
      <c r="M343" s="99">
        <f t="shared" si="62"/>
        <v>0</v>
      </c>
      <c r="N343" s="100">
        <f t="shared" si="63"/>
        <v>0</v>
      </c>
      <c r="O343" s="99">
        <f t="shared" si="64"/>
        <v>0</v>
      </c>
      <c r="P343" s="101">
        <f t="shared" si="65"/>
        <v>0</v>
      </c>
      <c r="Q343" s="102">
        <f t="shared" si="66"/>
        <v>0</v>
      </c>
    </row>
    <row r="344" spans="1:17" x14ac:dyDescent="0.2">
      <c r="A344" s="92" t="str">
        <f>Orçamento!A333</f>
        <v>11.8</v>
      </c>
      <c r="B344" s="39" t="str">
        <f>Orçamento!B333</f>
        <v>Sinapi</v>
      </c>
      <c r="C344" s="39">
        <f>Orçamento!C333</f>
        <v>0</v>
      </c>
      <c r="D344" s="93">
        <f>Orçamento!D333</f>
        <v>0</v>
      </c>
      <c r="E344" s="39">
        <f>Orçamento!E333</f>
        <v>0</v>
      </c>
      <c r="F344" s="39">
        <f>Orçamento!F333</f>
        <v>0</v>
      </c>
      <c r="G344" s="95">
        <f>'Orç. Pós Licitação'!G333</f>
        <v>0</v>
      </c>
      <c r="H344" s="95">
        <f>'Orç. Pós Licitação'!H333</f>
        <v>0</v>
      </c>
      <c r="I344" s="95">
        <f>'Orç. Pós Licitação'!I333</f>
        <v>0</v>
      </c>
      <c r="J344" s="96"/>
      <c r="K344" s="97"/>
      <c r="L344" s="98">
        <f t="shared" si="61"/>
        <v>0</v>
      </c>
      <c r="M344" s="99">
        <f t="shared" si="62"/>
        <v>0</v>
      </c>
      <c r="N344" s="100">
        <f t="shared" si="63"/>
        <v>0</v>
      </c>
      <c r="O344" s="99">
        <f t="shared" si="64"/>
        <v>0</v>
      </c>
      <c r="P344" s="101">
        <f t="shared" si="65"/>
        <v>0</v>
      </c>
      <c r="Q344" s="102">
        <f t="shared" si="66"/>
        <v>0</v>
      </c>
    </row>
    <row r="345" spans="1:17" x14ac:dyDescent="0.2">
      <c r="A345" s="92" t="str">
        <f>Orçamento!A334</f>
        <v>11.9</v>
      </c>
      <c r="B345" s="39" t="str">
        <f>Orçamento!B334</f>
        <v>Sinapi</v>
      </c>
      <c r="C345" s="39">
        <f>Orçamento!C334</f>
        <v>0</v>
      </c>
      <c r="D345" s="93">
        <f>Orçamento!D334</f>
        <v>0</v>
      </c>
      <c r="E345" s="39">
        <f>Orçamento!E334</f>
        <v>0</v>
      </c>
      <c r="F345" s="39">
        <f>Orçamento!F334</f>
        <v>0</v>
      </c>
      <c r="G345" s="95">
        <f>'Orç. Pós Licitação'!G334</f>
        <v>0</v>
      </c>
      <c r="H345" s="95">
        <f>'Orç. Pós Licitação'!H334</f>
        <v>0</v>
      </c>
      <c r="I345" s="95">
        <f>'Orç. Pós Licitação'!I334</f>
        <v>0</v>
      </c>
      <c r="J345" s="96"/>
      <c r="K345" s="97"/>
      <c r="L345" s="98">
        <f t="shared" si="61"/>
        <v>0</v>
      </c>
      <c r="M345" s="99">
        <f t="shared" si="62"/>
        <v>0</v>
      </c>
      <c r="N345" s="100">
        <f t="shared" si="63"/>
        <v>0</v>
      </c>
      <c r="O345" s="99">
        <f t="shared" si="64"/>
        <v>0</v>
      </c>
      <c r="P345" s="101">
        <f t="shared" si="65"/>
        <v>0</v>
      </c>
      <c r="Q345" s="102">
        <f t="shared" si="66"/>
        <v>0</v>
      </c>
    </row>
    <row r="346" spans="1:17" x14ac:dyDescent="0.2">
      <c r="A346" s="92" t="str">
        <f>Orçamento!A335</f>
        <v>11.10</v>
      </c>
      <c r="B346" s="39" t="str">
        <f>Orçamento!B335</f>
        <v>Sinapi</v>
      </c>
      <c r="C346" s="39">
        <f>Orçamento!C335</f>
        <v>0</v>
      </c>
      <c r="D346" s="93">
        <f>Orçamento!D335</f>
        <v>0</v>
      </c>
      <c r="E346" s="39">
        <f>Orçamento!E335</f>
        <v>0</v>
      </c>
      <c r="F346" s="39">
        <f>Orçamento!F335</f>
        <v>0</v>
      </c>
      <c r="G346" s="95">
        <f>'Orç. Pós Licitação'!G335</f>
        <v>0</v>
      </c>
      <c r="H346" s="95">
        <f>'Orç. Pós Licitação'!H335</f>
        <v>0</v>
      </c>
      <c r="I346" s="95">
        <f>'Orç. Pós Licitação'!I335</f>
        <v>0</v>
      </c>
      <c r="J346" s="96"/>
      <c r="K346" s="97"/>
      <c r="L346" s="98">
        <f t="shared" si="61"/>
        <v>0</v>
      </c>
      <c r="M346" s="99">
        <f t="shared" si="62"/>
        <v>0</v>
      </c>
      <c r="N346" s="100">
        <f t="shared" si="63"/>
        <v>0</v>
      </c>
      <c r="O346" s="99">
        <f t="shared" si="64"/>
        <v>0</v>
      </c>
      <c r="P346" s="101">
        <f t="shared" si="65"/>
        <v>0</v>
      </c>
      <c r="Q346" s="102">
        <f t="shared" si="66"/>
        <v>0</v>
      </c>
    </row>
    <row r="347" spans="1:17" x14ac:dyDescent="0.2">
      <c r="A347" s="92" t="str">
        <f>Orçamento!A336</f>
        <v>11.11</v>
      </c>
      <c r="B347" s="39" t="str">
        <f>Orçamento!B336</f>
        <v>Sinapi</v>
      </c>
      <c r="C347" s="39">
        <f>Orçamento!C336</f>
        <v>0</v>
      </c>
      <c r="D347" s="93">
        <f>Orçamento!D336</f>
        <v>0</v>
      </c>
      <c r="E347" s="39">
        <f>Orçamento!E336</f>
        <v>0</v>
      </c>
      <c r="F347" s="39">
        <f>Orçamento!F336</f>
        <v>0</v>
      </c>
      <c r="G347" s="95">
        <f>'Orç. Pós Licitação'!G336</f>
        <v>0</v>
      </c>
      <c r="H347" s="95">
        <f>'Orç. Pós Licitação'!H336</f>
        <v>0</v>
      </c>
      <c r="I347" s="95">
        <f>'Orç. Pós Licitação'!I336</f>
        <v>0</v>
      </c>
      <c r="J347" s="96"/>
      <c r="K347" s="97"/>
      <c r="L347" s="98">
        <f t="shared" si="61"/>
        <v>0</v>
      </c>
      <c r="M347" s="99">
        <f t="shared" si="62"/>
        <v>0</v>
      </c>
      <c r="N347" s="100">
        <f t="shared" si="63"/>
        <v>0</v>
      </c>
      <c r="O347" s="99">
        <f t="shared" si="64"/>
        <v>0</v>
      </c>
      <c r="P347" s="101">
        <f t="shared" si="65"/>
        <v>0</v>
      </c>
      <c r="Q347" s="102">
        <f t="shared" si="66"/>
        <v>0</v>
      </c>
    </row>
    <row r="348" spans="1:17" x14ac:dyDescent="0.2">
      <c r="A348" s="92" t="str">
        <f>Orçamento!A337</f>
        <v>11.12</v>
      </c>
      <c r="B348" s="39" t="str">
        <f>Orçamento!B337</f>
        <v>Sinapi</v>
      </c>
      <c r="C348" s="39">
        <f>Orçamento!C337</f>
        <v>0</v>
      </c>
      <c r="D348" s="93">
        <f>Orçamento!D337</f>
        <v>0</v>
      </c>
      <c r="E348" s="39">
        <f>Orçamento!E337</f>
        <v>0</v>
      </c>
      <c r="F348" s="39">
        <f>Orçamento!F337</f>
        <v>0</v>
      </c>
      <c r="G348" s="95">
        <f>'Orç. Pós Licitação'!G337</f>
        <v>0</v>
      </c>
      <c r="H348" s="95">
        <f>'Orç. Pós Licitação'!H337</f>
        <v>0</v>
      </c>
      <c r="I348" s="95">
        <f>'Orç. Pós Licitação'!I337</f>
        <v>0</v>
      </c>
      <c r="J348" s="96"/>
      <c r="K348" s="97"/>
      <c r="L348" s="98">
        <f t="shared" si="61"/>
        <v>0</v>
      </c>
      <c r="M348" s="99">
        <f t="shared" si="62"/>
        <v>0</v>
      </c>
      <c r="N348" s="100">
        <f t="shared" si="63"/>
        <v>0</v>
      </c>
      <c r="O348" s="99">
        <f t="shared" si="64"/>
        <v>0</v>
      </c>
      <c r="P348" s="101">
        <f t="shared" si="65"/>
        <v>0</v>
      </c>
      <c r="Q348" s="102">
        <f t="shared" si="66"/>
        <v>0</v>
      </c>
    </row>
    <row r="349" spans="1:17" x14ac:dyDescent="0.2">
      <c r="A349" s="92" t="str">
        <f>Orçamento!A338</f>
        <v>11.13</v>
      </c>
      <c r="B349" s="39" t="str">
        <f>Orçamento!B338</f>
        <v>Sinapi</v>
      </c>
      <c r="C349" s="39">
        <f>Orçamento!C338</f>
        <v>0</v>
      </c>
      <c r="D349" s="93">
        <f>Orçamento!D338</f>
        <v>0</v>
      </c>
      <c r="E349" s="39">
        <f>Orçamento!E338</f>
        <v>0</v>
      </c>
      <c r="F349" s="39">
        <f>Orçamento!F338</f>
        <v>0</v>
      </c>
      <c r="G349" s="95">
        <f>'Orç. Pós Licitação'!G338</f>
        <v>0</v>
      </c>
      <c r="H349" s="95">
        <f>'Orç. Pós Licitação'!H338</f>
        <v>0</v>
      </c>
      <c r="I349" s="95">
        <f>'Orç. Pós Licitação'!I338</f>
        <v>0</v>
      </c>
      <c r="J349" s="96"/>
      <c r="K349" s="97"/>
      <c r="L349" s="98">
        <f t="shared" si="61"/>
        <v>0</v>
      </c>
      <c r="M349" s="99">
        <f t="shared" si="62"/>
        <v>0</v>
      </c>
      <c r="N349" s="100">
        <f t="shared" si="63"/>
        <v>0</v>
      </c>
      <c r="O349" s="99">
        <f t="shared" si="64"/>
        <v>0</v>
      </c>
      <c r="P349" s="101">
        <f t="shared" si="65"/>
        <v>0</v>
      </c>
      <c r="Q349" s="102">
        <f t="shared" si="66"/>
        <v>0</v>
      </c>
    </row>
    <row r="350" spans="1:17" x14ac:dyDescent="0.2">
      <c r="A350" s="92" t="str">
        <f>Orçamento!A339</f>
        <v>11.14</v>
      </c>
      <c r="B350" s="39" t="str">
        <f>Orçamento!B339</f>
        <v>Sinapi</v>
      </c>
      <c r="C350" s="39">
        <f>Orçamento!C339</f>
        <v>0</v>
      </c>
      <c r="D350" s="93">
        <f>Orçamento!D339</f>
        <v>0</v>
      </c>
      <c r="E350" s="39">
        <f>Orçamento!E339</f>
        <v>0</v>
      </c>
      <c r="F350" s="39">
        <f>Orçamento!F339</f>
        <v>0</v>
      </c>
      <c r="G350" s="95">
        <f>'Orç. Pós Licitação'!G339</f>
        <v>0</v>
      </c>
      <c r="H350" s="95">
        <f>'Orç. Pós Licitação'!H339</f>
        <v>0</v>
      </c>
      <c r="I350" s="95">
        <f>'Orç. Pós Licitação'!I339</f>
        <v>0</v>
      </c>
      <c r="J350" s="96"/>
      <c r="K350" s="97"/>
      <c r="L350" s="98">
        <f t="shared" si="61"/>
        <v>0</v>
      </c>
      <c r="M350" s="99">
        <f t="shared" si="62"/>
        <v>0</v>
      </c>
      <c r="N350" s="100">
        <f t="shared" si="63"/>
        <v>0</v>
      </c>
      <c r="O350" s="99">
        <f t="shared" si="64"/>
        <v>0</v>
      </c>
      <c r="P350" s="101">
        <f t="shared" si="65"/>
        <v>0</v>
      </c>
      <c r="Q350" s="102">
        <f t="shared" si="66"/>
        <v>0</v>
      </c>
    </row>
    <row r="351" spans="1:17" x14ac:dyDescent="0.2">
      <c r="A351" s="92" t="str">
        <f>Orçamento!A340</f>
        <v>11.15</v>
      </c>
      <c r="B351" s="39" t="str">
        <f>Orçamento!B340</f>
        <v>Sinapi</v>
      </c>
      <c r="C351" s="39">
        <f>Orçamento!C340</f>
        <v>0</v>
      </c>
      <c r="D351" s="93">
        <f>Orçamento!D340</f>
        <v>0</v>
      </c>
      <c r="E351" s="39">
        <f>Orçamento!E340</f>
        <v>0</v>
      </c>
      <c r="F351" s="39">
        <f>Orçamento!F340</f>
        <v>0</v>
      </c>
      <c r="G351" s="95">
        <f>'Orç. Pós Licitação'!G340</f>
        <v>0</v>
      </c>
      <c r="H351" s="95">
        <f>'Orç. Pós Licitação'!H340</f>
        <v>0</v>
      </c>
      <c r="I351" s="95">
        <f>'Orç. Pós Licitação'!I340</f>
        <v>0</v>
      </c>
      <c r="J351" s="96"/>
      <c r="K351" s="97"/>
      <c r="L351" s="98">
        <f t="shared" si="61"/>
        <v>0</v>
      </c>
      <c r="M351" s="99">
        <f t="shared" si="62"/>
        <v>0</v>
      </c>
      <c r="N351" s="100">
        <f t="shared" si="63"/>
        <v>0</v>
      </c>
      <c r="O351" s="99">
        <f t="shared" si="64"/>
        <v>0</v>
      </c>
      <c r="P351" s="101">
        <f t="shared" si="65"/>
        <v>0</v>
      </c>
      <c r="Q351" s="102">
        <f t="shared" si="66"/>
        <v>0</v>
      </c>
    </row>
    <row r="352" spans="1:17" x14ac:dyDescent="0.2">
      <c r="A352" s="92" t="str">
        <f>Orçamento!A341</f>
        <v>11.16</v>
      </c>
      <c r="B352" s="39" t="str">
        <f>Orçamento!B341</f>
        <v>Sinapi</v>
      </c>
      <c r="C352" s="39">
        <f>Orçamento!C341</f>
        <v>0</v>
      </c>
      <c r="D352" s="93">
        <f>Orçamento!D341</f>
        <v>0</v>
      </c>
      <c r="E352" s="39">
        <f>Orçamento!E341</f>
        <v>0</v>
      </c>
      <c r="F352" s="39">
        <f>Orçamento!F341</f>
        <v>0</v>
      </c>
      <c r="G352" s="95">
        <f>'Orç. Pós Licitação'!G341</f>
        <v>0</v>
      </c>
      <c r="H352" s="95">
        <f>'Orç. Pós Licitação'!H341</f>
        <v>0</v>
      </c>
      <c r="I352" s="95">
        <f>'Orç. Pós Licitação'!I341</f>
        <v>0</v>
      </c>
      <c r="J352" s="96"/>
      <c r="K352" s="97"/>
      <c r="L352" s="98">
        <f t="shared" si="61"/>
        <v>0</v>
      </c>
      <c r="M352" s="99">
        <f t="shared" si="62"/>
        <v>0</v>
      </c>
      <c r="N352" s="100">
        <f t="shared" si="63"/>
        <v>0</v>
      </c>
      <c r="O352" s="99">
        <f t="shared" si="64"/>
        <v>0</v>
      </c>
      <c r="P352" s="101">
        <f t="shared" si="65"/>
        <v>0</v>
      </c>
      <c r="Q352" s="102">
        <f t="shared" si="66"/>
        <v>0</v>
      </c>
    </row>
    <row r="353" spans="1:17" x14ac:dyDescent="0.2">
      <c r="A353" s="92" t="str">
        <f>Orçamento!A342</f>
        <v>11.17</v>
      </c>
      <c r="B353" s="39" t="str">
        <f>Orçamento!B342</f>
        <v>Sinapi</v>
      </c>
      <c r="C353" s="39">
        <f>Orçamento!C342</f>
        <v>0</v>
      </c>
      <c r="D353" s="93">
        <f>Orçamento!D342</f>
        <v>0</v>
      </c>
      <c r="E353" s="39">
        <f>Orçamento!E342</f>
        <v>0</v>
      </c>
      <c r="F353" s="39">
        <f>Orçamento!F342</f>
        <v>0</v>
      </c>
      <c r="G353" s="95">
        <f>'Orç. Pós Licitação'!G342</f>
        <v>0</v>
      </c>
      <c r="H353" s="95">
        <f>'Orç. Pós Licitação'!H342</f>
        <v>0</v>
      </c>
      <c r="I353" s="95">
        <f>'Orç. Pós Licitação'!I342</f>
        <v>0</v>
      </c>
      <c r="J353" s="96"/>
      <c r="K353" s="97"/>
      <c r="L353" s="98">
        <f t="shared" si="61"/>
        <v>0</v>
      </c>
      <c r="M353" s="99">
        <f t="shared" si="62"/>
        <v>0</v>
      </c>
      <c r="N353" s="100">
        <f t="shared" si="63"/>
        <v>0</v>
      </c>
      <c r="O353" s="99">
        <f t="shared" si="64"/>
        <v>0</v>
      </c>
      <c r="P353" s="101">
        <f t="shared" si="65"/>
        <v>0</v>
      </c>
      <c r="Q353" s="102">
        <f t="shared" si="66"/>
        <v>0</v>
      </c>
    </row>
    <row r="354" spans="1:17" x14ac:dyDescent="0.2">
      <c r="A354" s="92" t="str">
        <f>Orçamento!A343</f>
        <v>11.18</v>
      </c>
      <c r="B354" s="39" t="str">
        <f>Orçamento!B343</f>
        <v>Sinapi</v>
      </c>
      <c r="C354" s="39">
        <f>Orçamento!C343</f>
        <v>0</v>
      </c>
      <c r="D354" s="93">
        <f>Orçamento!D343</f>
        <v>0</v>
      </c>
      <c r="E354" s="39">
        <f>Orçamento!E343</f>
        <v>0</v>
      </c>
      <c r="F354" s="39">
        <f>Orçamento!F343</f>
        <v>0</v>
      </c>
      <c r="G354" s="95">
        <f>'Orç. Pós Licitação'!G343</f>
        <v>0</v>
      </c>
      <c r="H354" s="95">
        <f>'Orç. Pós Licitação'!H343</f>
        <v>0</v>
      </c>
      <c r="I354" s="95">
        <f>'Orç. Pós Licitação'!I343</f>
        <v>0</v>
      </c>
      <c r="J354" s="96"/>
      <c r="K354" s="97"/>
      <c r="L354" s="98">
        <f t="shared" si="61"/>
        <v>0</v>
      </c>
      <c r="M354" s="99">
        <f t="shared" si="62"/>
        <v>0</v>
      </c>
      <c r="N354" s="100">
        <f t="shared" si="63"/>
        <v>0</v>
      </c>
      <c r="O354" s="99">
        <f t="shared" si="64"/>
        <v>0</v>
      </c>
      <c r="P354" s="101">
        <f t="shared" si="65"/>
        <v>0</v>
      </c>
      <c r="Q354" s="102">
        <f t="shared" si="66"/>
        <v>0</v>
      </c>
    </row>
    <row r="355" spans="1:17" x14ac:dyDescent="0.2">
      <c r="A355" s="92" t="str">
        <f>Orçamento!A344</f>
        <v>11.19</v>
      </c>
      <c r="B355" s="39" t="str">
        <f>Orçamento!B344</f>
        <v>Sinapi</v>
      </c>
      <c r="C355" s="39">
        <f>Orçamento!C344</f>
        <v>0</v>
      </c>
      <c r="D355" s="93">
        <f>Orçamento!D344</f>
        <v>0</v>
      </c>
      <c r="E355" s="39">
        <f>Orçamento!E344</f>
        <v>0</v>
      </c>
      <c r="F355" s="39">
        <f>Orçamento!F344</f>
        <v>0</v>
      </c>
      <c r="G355" s="95">
        <f>'Orç. Pós Licitação'!G344</f>
        <v>0</v>
      </c>
      <c r="H355" s="95">
        <f>'Orç. Pós Licitação'!H344</f>
        <v>0</v>
      </c>
      <c r="I355" s="95">
        <f>'Orç. Pós Licitação'!I344</f>
        <v>0</v>
      </c>
      <c r="J355" s="96"/>
      <c r="K355" s="97"/>
      <c r="L355" s="98">
        <f t="shared" si="61"/>
        <v>0</v>
      </c>
      <c r="M355" s="99">
        <f t="shared" si="62"/>
        <v>0</v>
      </c>
      <c r="N355" s="100">
        <f t="shared" si="63"/>
        <v>0</v>
      </c>
      <c r="O355" s="99">
        <f t="shared" si="64"/>
        <v>0</v>
      </c>
      <c r="P355" s="101">
        <f t="shared" si="65"/>
        <v>0</v>
      </c>
      <c r="Q355" s="102">
        <f t="shared" si="66"/>
        <v>0</v>
      </c>
    </row>
    <row r="356" spans="1:17" x14ac:dyDescent="0.2">
      <c r="A356" s="92" t="str">
        <f>Orçamento!A345</f>
        <v>11.20</v>
      </c>
      <c r="B356" s="39" t="str">
        <f>Orçamento!B345</f>
        <v>Sinapi</v>
      </c>
      <c r="C356" s="39">
        <f>Orçamento!C345</f>
        <v>0</v>
      </c>
      <c r="D356" s="93">
        <f>Orçamento!D345</f>
        <v>0</v>
      </c>
      <c r="E356" s="39">
        <f>Orçamento!E345</f>
        <v>0</v>
      </c>
      <c r="F356" s="39">
        <f>Orçamento!F345</f>
        <v>0</v>
      </c>
      <c r="G356" s="95">
        <f>'Orç. Pós Licitação'!G345</f>
        <v>0</v>
      </c>
      <c r="H356" s="95">
        <f>'Orç. Pós Licitação'!H345</f>
        <v>0</v>
      </c>
      <c r="I356" s="95">
        <f>'Orç. Pós Licitação'!I345</f>
        <v>0</v>
      </c>
      <c r="J356" s="96"/>
      <c r="K356" s="97"/>
      <c r="L356" s="98">
        <f t="shared" si="61"/>
        <v>0</v>
      </c>
      <c r="M356" s="99">
        <f t="shared" si="62"/>
        <v>0</v>
      </c>
      <c r="N356" s="100">
        <f t="shared" si="63"/>
        <v>0</v>
      </c>
      <c r="O356" s="99">
        <f t="shared" si="64"/>
        <v>0</v>
      </c>
      <c r="P356" s="101">
        <f t="shared" si="65"/>
        <v>0</v>
      </c>
      <c r="Q356" s="102">
        <f t="shared" si="66"/>
        <v>0</v>
      </c>
    </row>
    <row r="357" spans="1:17" x14ac:dyDescent="0.2">
      <c r="A357" s="92" t="str">
        <f>Orçamento!A346</f>
        <v>11.21</v>
      </c>
      <c r="B357" s="39" t="str">
        <f>Orçamento!B346</f>
        <v>Sinapi</v>
      </c>
      <c r="C357" s="39">
        <f>Orçamento!C346</f>
        <v>0</v>
      </c>
      <c r="D357" s="93">
        <f>Orçamento!D346</f>
        <v>0</v>
      </c>
      <c r="E357" s="39">
        <f>Orçamento!E346</f>
        <v>0</v>
      </c>
      <c r="F357" s="39">
        <f>Orçamento!F346</f>
        <v>0</v>
      </c>
      <c r="G357" s="95">
        <f>'Orç. Pós Licitação'!G346</f>
        <v>0</v>
      </c>
      <c r="H357" s="95">
        <f>'Orç. Pós Licitação'!H346</f>
        <v>0</v>
      </c>
      <c r="I357" s="95">
        <f>'Orç. Pós Licitação'!I346</f>
        <v>0</v>
      </c>
      <c r="J357" s="96"/>
      <c r="K357" s="97"/>
      <c r="L357" s="98">
        <f t="shared" si="61"/>
        <v>0</v>
      </c>
      <c r="M357" s="99">
        <f t="shared" si="62"/>
        <v>0</v>
      </c>
      <c r="N357" s="100">
        <f t="shared" si="63"/>
        <v>0</v>
      </c>
      <c r="O357" s="99">
        <f t="shared" si="64"/>
        <v>0</v>
      </c>
      <c r="P357" s="101">
        <f t="shared" si="65"/>
        <v>0</v>
      </c>
      <c r="Q357" s="102">
        <f t="shared" si="66"/>
        <v>0</v>
      </c>
    </row>
    <row r="358" spans="1:17" x14ac:dyDescent="0.2">
      <c r="A358" s="92" t="str">
        <f>Orçamento!A347</f>
        <v>11.22</v>
      </c>
      <c r="B358" s="39" t="str">
        <f>Orçamento!B347</f>
        <v>Sinapi</v>
      </c>
      <c r="C358" s="39">
        <f>Orçamento!C347</f>
        <v>0</v>
      </c>
      <c r="D358" s="93">
        <f>Orçamento!D347</f>
        <v>0</v>
      </c>
      <c r="E358" s="39">
        <f>Orçamento!E347</f>
        <v>0</v>
      </c>
      <c r="F358" s="39">
        <f>Orçamento!F347</f>
        <v>0</v>
      </c>
      <c r="G358" s="95">
        <f>'Orç. Pós Licitação'!G347</f>
        <v>0</v>
      </c>
      <c r="H358" s="95">
        <f>'Orç. Pós Licitação'!H347</f>
        <v>0</v>
      </c>
      <c r="I358" s="95">
        <f>'Orç. Pós Licitação'!I347</f>
        <v>0</v>
      </c>
      <c r="J358" s="96"/>
      <c r="K358" s="97"/>
      <c r="L358" s="98">
        <f t="shared" si="61"/>
        <v>0</v>
      </c>
      <c r="M358" s="99">
        <f t="shared" si="62"/>
        <v>0</v>
      </c>
      <c r="N358" s="100">
        <f t="shared" si="63"/>
        <v>0</v>
      </c>
      <c r="O358" s="99">
        <f t="shared" si="64"/>
        <v>0</v>
      </c>
      <c r="P358" s="101">
        <f t="shared" si="65"/>
        <v>0</v>
      </c>
      <c r="Q358" s="102">
        <f t="shared" si="66"/>
        <v>0</v>
      </c>
    </row>
    <row r="359" spans="1:17" x14ac:dyDescent="0.2">
      <c r="A359" s="92" t="str">
        <f>Orçamento!A348</f>
        <v>11.23</v>
      </c>
      <c r="B359" s="39" t="str">
        <f>Orçamento!B348</f>
        <v>Sinapi</v>
      </c>
      <c r="C359" s="39">
        <f>Orçamento!C348</f>
        <v>0</v>
      </c>
      <c r="D359" s="93">
        <f>Orçamento!D348</f>
        <v>0</v>
      </c>
      <c r="E359" s="39">
        <f>Orçamento!E348</f>
        <v>0</v>
      </c>
      <c r="F359" s="39">
        <f>Orçamento!F348</f>
        <v>0</v>
      </c>
      <c r="G359" s="95">
        <f>'Orç. Pós Licitação'!G348</f>
        <v>0</v>
      </c>
      <c r="H359" s="95">
        <f>'Orç. Pós Licitação'!H348</f>
        <v>0</v>
      </c>
      <c r="I359" s="95">
        <f>'Orç. Pós Licitação'!I348</f>
        <v>0</v>
      </c>
      <c r="J359" s="96"/>
      <c r="K359" s="97"/>
      <c r="L359" s="98">
        <f t="shared" si="61"/>
        <v>0</v>
      </c>
      <c r="M359" s="99">
        <f t="shared" si="62"/>
        <v>0</v>
      </c>
      <c r="N359" s="100">
        <f t="shared" si="63"/>
        <v>0</v>
      </c>
      <c r="O359" s="99">
        <f t="shared" si="64"/>
        <v>0</v>
      </c>
      <c r="P359" s="101">
        <f t="shared" si="65"/>
        <v>0</v>
      </c>
      <c r="Q359" s="102">
        <f t="shared" si="66"/>
        <v>0</v>
      </c>
    </row>
    <row r="360" spans="1:17" x14ac:dyDescent="0.2">
      <c r="A360" s="92" t="str">
        <f>Orçamento!A349</f>
        <v>11.24</v>
      </c>
      <c r="B360" s="39" t="str">
        <f>Orçamento!B349</f>
        <v>Sinapi</v>
      </c>
      <c r="C360" s="39">
        <f>Orçamento!C349</f>
        <v>0</v>
      </c>
      <c r="D360" s="93">
        <f>Orçamento!D349</f>
        <v>0</v>
      </c>
      <c r="E360" s="39">
        <f>Orçamento!E349</f>
        <v>0</v>
      </c>
      <c r="F360" s="39">
        <f>Orçamento!F349</f>
        <v>0</v>
      </c>
      <c r="G360" s="95">
        <f>'Orç. Pós Licitação'!G349</f>
        <v>0</v>
      </c>
      <c r="H360" s="95">
        <f>'Orç. Pós Licitação'!H349</f>
        <v>0</v>
      </c>
      <c r="I360" s="95">
        <f>'Orç. Pós Licitação'!I349</f>
        <v>0</v>
      </c>
      <c r="J360" s="96"/>
      <c r="K360" s="97"/>
      <c r="L360" s="98">
        <f t="shared" si="61"/>
        <v>0</v>
      </c>
      <c r="M360" s="99">
        <f t="shared" si="62"/>
        <v>0</v>
      </c>
      <c r="N360" s="100">
        <f t="shared" si="63"/>
        <v>0</v>
      </c>
      <c r="O360" s="99">
        <f t="shared" si="64"/>
        <v>0</v>
      </c>
      <c r="P360" s="101">
        <f t="shared" si="65"/>
        <v>0</v>
      </c>
      <c r="Q360" s="102">
        <f t="shared" si="66"/>
        <v>0</v>
      </c>
    </row>
    <row r="361" spans="1:17" x14ac:dyDescent="0.2">
      <c r="A361" s="92" t="str">
        <f>Orçamento!A350</f>
        <v>11.25</v>
      </c>
      <c r="B361" s="39" t="str">
        <f>Orçamento!B350</f>
        <v>Sinapi</v>
      </c>
      <c r="C361" s="39">
        <f>Orçamento!C350</f>
        <v>0</v>
      </c>
      <c r="D361" s="93">
        <f>Orçamento!D350</f>
        <v>0</v>
      </c>
      <c r="E361" s="39">
        <f>Orçamento!E350</f>
        <v>0</v>
      </c>
      <c r="F361" s="39">
        <f>Orçamento!F350</f>
        <v>0</v>
      </c>
      <c r="G361" s="95">
        <f>'Orç. Pós Licitação'!G350</f>
        <v>0</v>
      </c>
      <c r="H361" s="95">
        <f>'Orç. Pós Licitação'!H350</f>
        <v>0</v>
      </c>
      <c r="I361" s="95">
        <f>'Orç. Pós Licitação'!I350</f>
        <v>0</v>
      </c>
      <c r="J361" s="96"/>
      <c r="K361" s="97"/>
      <c r="L361" s="98">
        <f t="shared" si="61"/>
        <v>0</v>
      </c>
      <c r="M361" s="99">
        <f t="shared" si="62"/>
        <v>0</v>
      </c>
      <c r="N361" s="100">
        <f t="shared" si="63"/>
        <v>0</v>
      </c>
      <c r="O361" s="99">
        <f t="shared" si="64"/>
        <v>0</v>
      </c>
      <c r="P361" s="101">
        <f t="shared" si="65"/>
        <v>0</v>
      </c>
      <c r="Q361" s="102">
        <f t="shared" si="66"/>
        <v>0</v>
      </c>
    </row>
    <row r="362" spans="1:17" x14ac:dyDescent="0.2">
      <c r="A362" s="92" t="str">
        <f>Orçamento!A351</f>
        <v>11.26</v>
      </c>
      <c r="B362" s="39" t="str">
        <f>Orçamento!B351</f>
        <v>Sinapi</v>
      </c>
      <c r="C362" s="39">
        <f>Orçamento!C351</f>
        <v>0</v>
      </c>
      <c r="D362" s="93">
        <f>Orçamento!D351</f>
        <v>0</v>
      </c>
      <c r="E362" s="39">
        <f>Orçamento!E351</f>
        <v>0</v>
      </c>
      <c r="F362" s="39">
        <f>Orçamento!F351</f>
        <v>0</v>
      </c>
      <c r="G362" s="95">
        <f>'Orç. Pós Licitação'!G351</f>
        <v>0</v>
      </c>
      <c r="H362" s="95">
        <f>'Orç. Pós Licitação'!H351</f>
        <v>0</v>
      </c>
      <c r="I362" s="95">
        <f>'Orç. Pós Licitação'!I351</f>
        <v>0</v>
      </c>
      <c r="J362" s="96"/>
      <c r="K362" s="97"/>
      <c r="L362" s="98">
        <f t="shared" si="61"/>
        <v>0</v>
      </c>
      <c r="M362" s="99">
        <f t="shared" si="62"/>
        <v>0</v>
      </c>
      <c r="N362" s="100">
        <f t="shared" si="63"/>
        <v>0</v>
      </c>
      <c r="O362" s="99">
        <f t="shared" si="64"/>
        <v>0</v>
      </c>
      <c r="P362" s="101">
        <f t="shared" si="65"/>
        <v>0</v>
      </c>
      <c r="Q362" s="102">
        <f t="shared" si="66"/>
        <v>0</v>
      </c>
    </row>
    <row r="363" spans="1:17" x14ac:dyDescent="0.2">
      <c r="A363" s="92" t="str">
        <f>Orçamento!A352</f>
        <v>11.27</v>
      </c>
      <c r="B363" s="39" t="str">
        <f>Orçamento!B352</f>
        <v>Sinapi</v>
      </c>
      <c r="C363" s="39">
        <f>Orçamento!C352</f>
        <v>0</v>
      </c>
      <c r="D363" s="93">
        <f>Orçamento!D352</f>
        <v>0</v>
      </c>
      <c r="E363" s="39">
        <f>Orçamento!E352</f>
        <v>0</v>
      </c>
      <c r="F363" s="39">
        <f>Orçamento!F352</f>
        <v>0</v>
      </c>
      <c r="G363" s="95">
        <f>'Orç. Pós Licitação'!G352</f>
        <v>0</v>
      </c>
      <c r="H363" s="95">
        <f>'Orç. Pós Licitação'!H352</f>
        <v>0</v>
      </c>
      <c r="I363" s="95">
        <f>'Orç. Pós Licitação'!I352</f>
        <v>0</v>
      </c>
      <c r="J363" s="96"/>
      <c r="K363" s="97"/>
      <c r="L363" s="98">
        <f t="shared" si="61"/>
        <v>0</v>
      </c>
      <c r="M363" s="99">
        <f t="shared" si="62"/>
        <v>0</v>
      </c>
      <c r="N363" s="100">
        <f t="shared" si="63"/>
        <v>0</v>
      </c>
      <c r="O363" s="99">
        <f t="shared" si="64"/>
        <v>0</v>
      </c>
      <c r="P363" s="101">
        <f t="shared" si="65"/>
        <v>0</v>
      </c>
      <c r="Q363" s="102">
        <f t="shared" si="66"/>
        <v>0</v>
      </c>
    </row>
    <row r="364" spans="1:17" x14ac:dyDescent="0.2">
      <c r="A364" s="92" t="str">
        <f>Orçamento!A353</f>
        <v>11.28</v>
      </c>
      <c r="B364" s="39" t="str">
        <f>Orçamento!B353</f>
        <v>Sinapi</v>
      </c>
      <c r="C364" s="39">
        <f>Orçamento!C353</f>
        <v>0</v>
      </c>
      <c r="D364" s="93">
        <f>Orçamento!D353</f>
        <v>0</v>
      </c>
      <c r="E364" s="39">
        <f>Orçamento!E353</f>
        <v>0</v>
      </c>
      <c r="F364" s="39">
        <f>Orçamento!F353</f>
        <v>0</v>
      </c>
      <c r="G364" s="95">
        <f>'Orç. Pós Licitação'!G353</f>
        <v>0</v>
      </c>
      <c r="H364" s="95">
        <f>'Orç. Pós Licitação'!H353</f>
        <v>0</v>
      </c>
      <c r="I364" s="95">
        <f>'Orç. Pós Licitação'!I353</f>
        <v>0</v>
      </c>
      <c r="J364" s="96"/>
      <c r="K364" s="97"/>
      <c r="L364" s="98">
        <f t="shared" si="61"/>
        <v>0</v>
      </c>
      <c r="M364" s="99">
        <f t="shared" si="62"/>
        <v>0</v>
      </c>
      <c r="N364" s="100">
        <f t="shared" si="63"/>
        <v>0</v>
      </c>
      <c r="O364" s="99">
        <f t="shared" si="64"/>
        <v>0</v>
      </c>
      <c r="P364" s="101">
        <f t="shared" si="65"/>
        <v>0</v>
      </c>
      <c r="Q364" s="102">
        <f t="shared" si="66"/>
        <v>0</v>
      </c>
    </row>
    <row r="365" spans="1:17" x14ac:dyDescent="0.2">
      <c r="A365" s="92" t="str">
        <f>Orçamento!A354</f>
        <v>11.29</v>
      </c>
      <c r="B365" s="39" t="str">
        <f>Orçamento!B354</f>
        <v>Sinapi</v>
      </c>
      <c r="C365" s="39">
        <f>Orçamento!C354</f>
        <v>0</v>
      </c>
      <c r="D365" s="93">
        <f>Orçamento!D354</f>
        <v>0</v>
      </c>
      <c r="E365" s="39">
        <f>Orçamento!E354</f>
        <v>0</v>
      </c>
      <c r="F365" s="39">
        <f>Orçamento!F354</f>
        <v>0</v>
      </c>
      <c r="G365" s="95">
        <f>'Orç. Pós Licitação'!G354</f>
        <v>0</v>
      </c>
      <c r="H365" s="95">
        <f>'Orç. Pós Licitação'!H354</f>
        <v>0</v>
      </c>
      <c r="I365" s="95">
        <f>'Orç. Pós Licitação'!I354</f>
        <v>0</v>
      </c>
      <c r="J365" s="96"/>
      <c r="K365" s="97"/>
      <c r="L365" s="98">
        <f t="shared" si="61"/>
        <v>0</v>
      </c>
      <c r="M365" s="99">
        <f t="shared" si="62"/>
        <v>0</v>
      </c>
      <c r="N365" s="100">
        <f t="shared" si="63"/>
        <v>0</v>
      </c>
      <c r="O365" s="99">
        <f t="shared" si="64"/>
        <v>0</v>
      </c>
      <c r="P365" s="101">
        <f t="shared" si="65"/>
        <v>0</v>
      </c>
      <c r="Q365" s="102">
        <f t="shared" si="66"/>
        <v>0</v>
      </c>
    </row>
    <row r="366" spans="1:17" x14ac:dyDescent="0.2">
      <c r="A366" s="92" t="str">
        <f>Orçamento!A355</f>
        <v>11.30</v>
      </c>
      <c r="B366" s="39" t="str">
        <f>Orçamento!B355</f>
        <v>Sinapi</v>
      </c>
      <c r="C366" s="39">
        <f>Orçamento!C355</f>
        <v>0</v>
      </c>
      <c r="D366" s="93">
        <f>Orçamento!D355</f>
        <v>0</v>
      </c>
      <c r="E366" s="39">
        <f>Orçamento!E355</f>
        <v>0</v>
      </c>
      <c r="F366" s="39">
        <f>Orçamento!F355</f>
        <v>0</v>
      </c>
      <c r="G366" s="95">
        <f>'Orç. Pós Licitação'!G355</f>
        <v>0</v>
      </c>
      <c r="H366" s="95">
        <f>'Orç. Pós Licitação'!H355</f>
        <v>0</v>
      </c>
      <c r="I366" s="95">
        <f>'Orç. Pós Licitação'!I355</f>
        <v>0</v>
      </c>
      <c r="J366" s="96"/>
      <c r="K366" s="97"/>
      <c r="L366" s="98">
        <f>J366+K366</f>
        <v>0</v>
      </c>
      <c r="M366" s="99">
        <f>ROUND(H366*J366,2)</f>
        <v>0</v>
      </c>
      <c r="N366" s="100">
        <f>ROUND(H366*K366,2)</f>
        <v>0</v>
      </c>
      <c r="O366" s="99">
        <f>ROUND(H366*L366,2)</f>
        <v>0</v>
      </c>
      <c r="P366" s="101">
        <f>F366-L366</f>
        <v>0</v>
      </c>
      <c r="Q366" s="102">
        <f>I366-O366</f>
        <v>0</v>
      </c>
    </row>
    <row r="367" spans="1:17" s="2" customFormat="1" ht="15.75" x14ac:dyDescent="0.25">
      <c r="A367" s="449"/>
      <c r="B367" s="434"/>
      <c r="C367" s="434"/>
      <c r="D367" s="435"/>
      <c r="E367" s="430" t="s">
        <v>1116</v>
      </c>
      <c r="F367" s="434"/>
      <c r="G367" s="434"/>
      <c r="H367" s="436"/>
      <c r="I367" s="437">
        <f>SUM(I337:I366)</f>
        <v>1531.49</v>
      </c>
      <c r="J367" s="438"/>
      <c r="K367" s="438"/>
      <c r="L367" s="438"/>
      <c r="M367" s="437">
        <f>SUM(M337:M366)</f>
        <v>0</v>
      </c>
      <c r="N367" s="437">
        <f>SUM(N337:N366)</f>
        <v>0</v>
      </c>
      <c r="O367" s="437">
        <f>SUM(O337:O366)</f>
        <v>0</v>
      </c>
      <c r="P367" s="439"/>
      <c r="Q367" s="450">
        <f>SUM(Q337:Q366)</f>
        <v>1531.49</v>
      </c>
    </row>
    <row r="368" spans="1:17" s="3" customFormat="1" ht="15.75" x14ac:dyDescent="0.25">
      <c r="A368" s="451" t="str">
        <f>Orçamento!A356</f>
        <v>12.0</v>
      </c>
      <c r="B368" s="427"/>
      <c r="C368" s="427"/>
      <c r="D368" s="428" t="str">
        <f>Orçamento!D356</f>
        <v>LIMPEZA DA OBRA</v>
      </c>
      <c r="E368" s="427"/>
      <c r="F368" s="427"/>
      <c r="G368" s="429"/>
      <c r="H368" s="430"/>
      <c r="I368" s="430"/>
      <c r="J368" s="431"/>
      <c r="K368" s="431"/>
      <c r="L368" s="431"/>
      <c r="M368" s="432"/>
      <c r="N368" s="433">
        <f>N399/I399</f>
        <v>0</v>
      </c>
      <c r="O368" s="433">
        <f>O399/I399</f>
        <v>0</v>
      </c>
      <c r="P368" s="433"/>
      <c r="Q368" s="452">
        <f>Q399/I399</f>
        <v>1</v>
      </c>
    </row>
    <row r="369" spans="1:17" x14ac:dyDescent="0.2">
      <c r="A369" s="92" t="str">
        <f>Orçamento!A357</f>
        <v>12.1</v>
      </c>
      <c r="B369" s="39" t="str">
        <f>Orçamento!B357</f>
        <v>Sinapi</v>
      </c>
      <c r="C369" s="39">
        <f>Orçamento!C357</f>
        <v>99811</v>
      </c>
      <c r="D369" s="93" t="str">
        <f>Orçamento!D357</f>
        <v>Limpeza de piso com vassoura a seco</v>
      </c>
      <c r="E369" s="39" t="str">
        <f>Orçamento!E357</f>
        <v>M2</v>
      </c>
      <c r="F369" s="39">
        <f>Orçamento!F357</f>
        <v>4</v>
      </c>
      <c r="G369" s="95">
        <f>'Orç. Pós Licitação'!G357</f>
        <v>3.24</v>
      </c>
      <c r="H369" s="95">
        <f>'Orç. Pós Licitação'!H357</f>
        <v>4.0199999999999996</v>
      </c>
      <c r="I369" s="95">
        <f>'Orç. Pós Licitação'!I357</f>
        <v>16.079999999999998</v>
      </c>
      <c r="J369" s="96"/>
      <c r="K369" s="97"/>
      <c r="L369" s="98">
        <f>J369+K369</f>
        <v>0</v>
      </c>
      <c r="M369" s="99">
        <f>ROUND(H369*J369,2)</f>
        <v>0</v>
      </c>
      <c r="N369" s="100">
        <f>ROUND(H369*K369,2)</f>
        <v>0</v>
      </c>
      <c r="O369" s="99">
        <f>ROUND(H369*L369,2)</f>
        <v>0</v>
      </c>
      <c r="P369" s="101">
        <f>F369-L369</f>
        <v>4</v>
      </c>
      <c r="Q369" s="102">
        <f>I369-O369</f>
        <v>16.079999999999998</v>
      </c>
    </row>
    <row r="370" spans="1:17" x14ac:dyDescent="0.2">
      <c r="A370" s="92" t="str">
        <f>Orçamento!A358</f>
        <v>12.2</v>
      </c>
      <c r="B370" s="39" t="str">
        <f>Orçamento!B358</f>
        <v>Sinapi</v>
      </c>
      <c r="C370" s="39">
        <f>Orçamento!C358</f>
        <v>0</v>
      </c>
      <c r="D370" s="93">
        <f>Orçamento!D358</f>
        <v>0</v>
      </c>
      <c r="E370" s="39">
        <f>Orçamento!E358</f>
        <v>0</v>
      </c>
      <c r="F370" s="39">
        <f>Orçamento!F358</f>
        <v>0</v>
      </c>
      <c r="G370" s="95">
        <f>'Orç. Pós Licitação'!G358</f>
        <v>0</v>
      </c>
      <c r="H370" s="95">
        <f>'Orç. Pós Licitação'!H358</f>
        <v>0</v>
      </c>
      <c r="I370" s="95">
        <f>'Orç. Pós Licitação'!I358</f>
        <v>0</v>
      </c>
      <c r="J370" s="96"/>
      <c r="K370" s="97"/>
      <c r="L370" s="98">
        <f t="shared" ref="L370:L398" si="67">J370+K370</f>
        <v>0</v>
      </c>
      <c r="M370" s="99">
        <f t="shared" ref="M370:M398" si="68">ROUND(H370*J370,2)</f>
        <v>0</v>
      </c>
      <c r="N370" s="100">
        <f t="shared" ref="N370:N398" si="69">ROUND(H370*K370,2)</f>
        <v>0</v>
      </c>
      <c r="O370" s="99">
        <f t="shared" ref="O370:O398" si="70">ROUND(H370*L370,2)</f>
        <v>0</v>
      </c>
      <c r="P370" s="101">
        <f t="shared" ref="P370:P398" si="71">F370-L370</f>
        <v>0</v>
      </c>
      <c r="Q370" s="102">
        <f t="shared" ref="Q370:Q398" si="72">I370-O370</f>
        <v>0</v>
      </c>
    </row>
    <row r="371" spans="1:17" x14ac:dyDescent="0.2">
      <c r="A371" s="92" t="str">
        <f>Orçamento!A359</f>
        <v>12.3</v>
      </c>
      <c r="B371" s="39" t="str">
        <f>Orçamento!B359</f>
        <v>Sinapi</v>
      </c>
      <c r="C371" s="39">
        <f>Orçamento!C359</f>
        <v>0</v>
      </c>
      <c r="D371" s="93">
        <f>Orçamento!D359</f>
        <v>0</v>
      </c>
      <c r="E371" s="39">
        <f>Orçamento!E359</f>
        <v>0</v>
      </c>
      <c r="F371" s="39">
        <f>Orçamento!F359</f>
        <v>0</v>
      </c>
      <c r="G371" s="95">
        <f>'Orç. Pós Licitação'!G359</f>
        <v>0</v>
      </c>
      <c r="H371" s="95">
        <f>'Orç. Pós Licitação'!H359</f>
        <v>0</v>
      </c>
      <c r="I371" s="95">
        <f>'Orç. Pós Licitação'!I359</f>
        <v>0</v>
      </c>
      <c r="J371" s="96"/>
      <c r="K371" s="97"/>
      <c r="L371" s="98">
        <f t="shared" si="67"/>
        <v>0</v>
      </c>
      <c r="M371" s="99">
        <f t="shared" si="68"/>
        <v>0</v>
      </c>
      <c r="N371" s="100">
        <f t="shared" si="69"/>
        <v>0</v>
      </c>
      <c r="O371" s="99">
        <f t="shared" si="70"/>
        <v>0</v>
      </c>
      <c r="P371" s="101">
        <f t="shared" si="71"/>
        <v>0</v>
      </c>
      <c r="Q371" s="102">
        <f t="shared" si="72"/>
        <v>0</v>
      </c>
    </row>
    <row r="372" spans="1:17" x14ac:dyDescent="0.2">
      <c r="A372" s="92" t="str">
        <f>Orçamento!A360</f>
        <v>12.4</v>
      </c>
      <c r="B372" s="39" t="str">
        <f>Orçamento!B360</f>
        <v>Sinapi</v>
      </c>
      <c r="C372" s="39">
        <f>Orçamento!C360</f>
        <v>0</v>
      </c>
      <c r="D372" s="93">
        <f>Orçamento!D360</f>
        <v>0</v>
      </c>
      <c r="E372" s="39">
        <f>Orçamento!E360</f>
        <v>0</v>
      </c>
      <c r="F372" s="39">
        <f>Orçamento!F360</f>
        <v>0</v>
      </c>
      <c r="G372" s="95">
        <f>'Orç. Pós Licitação'!G360</f>
        <v>0</v>
      </c>
      <c r="H372" s="95">
        <f>'Orç. Pós Licitação'!H360</f>
        <v>0</v>
      </c>
      <c r="I372" s="95">
        <f>'Orç. Pós Licitação'!I360</f>
        <v>0</v>
      </c>
      <c r="J372" s="96"/>
      <c r="K372" s="97"/>
      <c r="L372" s="98">
        <f t="shared" si="67"/>
        <v>0</v>
      </c>
      <c r="M372" s="99">
        <f t="shared" si="68"/>
        <v>0</v>
      </c>
      <c r="N372" s="100">
        <f t="shared" si="69"/>
        <v>0</v>
      </c>
      <c r="O372" s="99">
        <f t="shared" si="70"/>
        <v>0</v>
      </c>
      <c r="P372" s="101">
        <f t="shared" si="71"/>
        <v>0</v>
      </c>
      <c r="Q372" s="102">
        <f t="shared" si="72"/>
        <v>0</v>
      </c>
    </row>
    <row r="373" spans="1:17" x14ac:dyDescent="0.2">
      <c r="A373" s="92" t="str">
        <f>Orçamento!A361</f>
        <v>12.5</v>
      </c>
      <c r="B373" s="39" t="str">
        <f>Orçamento!B361</f>
        <v>Sinapi</v>
      </c>
      <c r="C373" s="39">
        <f>Orçamento!C361</f>
        <v>0</v>
      </c>
      <c r="D373" s="93">
        <f>Orçamento!D361</f>
        <v>0</v>
      </c>
      <c r="E373" s="39">
        <f>Orçamento!E361</f>
        <v>0</v>
      </c>
      <c r="F373" s="39">
        <f>Orçamento!F361</f>
        <v>0</v>
      </c>
      <c r="G373" s="95">
        <f>'Orç. Pós Licitação'!G361</f>
        <v>0</v>
      </c>
      <c r="H373" s="95">
        <f>'Orç. Pós Licitação'!H361</f>
        <v>0</v>
      </c>
      <c r="I373" s="95">
        <f>'Orç. Pós Licitação'!I361</f>
        <v>0</v>
      </c>
      <c r="J373" s="96"/>
      <c r="K373" s="97"/>
      <c r="L373" s="98">
        <f t="shared" si="67"/>
        <v>0</v>
      </c>
      <c r="M373" s="99">
        <f t="shared" si="68"/>
        <v>0</v>
      </c>
      <c r="N373" s="100">
        <f t="shared" si="69"/>
        <v>0</v>
      </c>
      <c r="O373" s="99">
        <f t="shared" si="70"/>
        <v>0</v>
      </c>
      <c r="P373" s="101">
        <f t="shared" si="71"/>
        <v>0</v>
      </c>
      <c r="Q373" s="102">
        <f t="shared" si="72"/>
        <v>0</v>
      </c>
    </row>
    <row r="374" spans="1:17" x14ac:dyDescent="0.2">
      <c r="A374" s="92" t="str">
        <f>Orçamento!A362</f>
        <v>12.6</v>
      </c>
      <c r="B374" s="39" t="str">
        <f>Orçamento!B362</f>
        <v>Sinapi</v>
      </c>
      <c r="C374" s="39">
        <f>Orçamento!C362</f>
        <v>0</v>
      </c>
      <c r="D374" s="93">
        <f>Orçamento!D362</f>
        <v>0</v>
      </c>
      <c r="E374" s="39">
        <f>Orçamento!E362</f>
        <v>0</v>
      </c>
      <c r="F374" s="39">
        <f>Orçamento!F362</f>
        <v>0</v>
      </c>
      <c r="G374" s="95">
        <f>'Orç. Pós Licitação'!G362</f>
        <v>0</v>
      </c>
      <c r="H374" s="95">
        <f>'Orç. Pós Licitação'!H362</f>
        <v>0</v>
      </c>
      <c r="I374" s="95">
        <f>'Orç. Pós Licitação'!I362</f>
        <v>0</v>
      </c>
      <c r="J374" s="96"/>
      <c r="K374" s="97"/>
      <c r="L374" s="98">
        <f t="shared" si="67"/>
        <v>0</v>
      </c>
      <c r="M374" s="99">
        <f t="shared" si="68"/>
        <v>0</v>
      </c>
      <c r="N374" s="100">
        <f t="shared" si="69"/>
        <v>0</v>
      </c>
      <c r="O374" s="99">
        <f t="shared" si="70"/>
        <v>0</v>
      </c>
      <c r="P374" s="101">
        <f t="shared" si="71"/>
        <v>0</v>
      </c>
      <c r="Q374" s="102">
        <f t="shared" si="72"/>
        <v>0</v>
      </c>
    </row>
    <row r="375" spans="1:17" x14ac:dyDescent="0.2">
      <c r="A375" s="92" t="str">
        <f>Orçamento!A363</f>
        <v>12.7</v>
      </c>
      <c r="B375" s="39" t="str">
        <f>Orçamento!B363</f>
        <v>Sinapi</v>
      </c>
      <c r="C375" s="39">
        <f>Orçamento!C363</f>
        <v>0</v>
      </c>
      <c r="D375" s="93">
        <f>Orçamento!D363</f>
        <v>0</v>
      </c>
      <c r="E375" s="39">
        <f>Orçamento!E363</f>
        <v>0</v>
      </c>
      <c r="F375" s="39">
        <f>Orçamento!F363</f>
        <v>0</v>
      </c>
      <c r="G375" s="95">
        <f>'Orç. Pós Licitação'!G363</f>
        <v>0</v>
      </c>
      <c r="H375" s="95">
        <f>'Orç. Pós Licitação'!H363</f>
        <v>0</v>
      </c>
      <c r="I375" s="95">
        <f>'Orç. Pós Licitação'!I363</f>
        <v>0</v>
      </c>
      <c r="J375" s="96"/>
      <c r="K375" s="97"/>
      <c r="L375" s="98">
        <f t="shared" si="67"/>
        <v>0</v>
      </c>
      <c r="M375" s="99">
        <f t="shared" si="68"/>
        <v>0</v>
      </c>
      <c r="N375" s="100">
        <f t="shared" si="69"/>
        <v>0</v>
      </c>
      <c r="O375" s="99">
        <f t="shared" si="70"/>
        <v>0</v>
      </c>
      <c r="P375" s="101">
        <f t="shared" si="71"/>
        <v>0</v>
      </c>
      <c r="Q375" s="102">
        <f t="shared" si="72"/>
        <v>0</v>
      </c>
    </row>
    <row r="376" spans="1:17" x14ac:dyDescent="0.2">
      <c r="A376" s="92" t="str">
        <f>Orçamento!A364</f>
        <v>12.8</v>
      </c>
      <c r="B376" s="39" t="str">
        <f>Orçamento!B364</f>
        <v>Sinapi</v>
      </c>
      <c r="C376" s="39">
        <f>Orçamento!C364</f>
        <v>0</v>
      </c>
      <c r="D376" s="93">
        <f>Orçamento!D364</f>
        <v>0</v>
      </c>
      <c r="E376" s="39">
        <f>Orçamento!E364</f>
        <v>0</v>
      </c>
      <c r="F376" s="39">
        <f>Orçamento!F364</f>
        <v>0</v>
      </c>
      <c r="G376" s="95">
        <f>'Orç. Pós Licitação'!G364</f>
        <v>0</v>
      </c>
      <c r="H376" s="95">
        <f>'Orç. Pós Licitação'!H364</f>
        <v>0</v>
      </c>
      <c r="I376" s="95">
        <f>'Orç. Pós Licitação'!I364</f>
        <v>0</v>
      </c>
      <c r="J376" s="96"/>
      <c r="K376" s="97"/>
      <c r="L376" s="98">
        <f t="shared" si="67"/>
        <v>0</v>
      </c>
      <c r="M376" s="99">
        <f t="shared" si="68"/>
        <v>0</v>
      </c>
      <c r="N376" s="100">
        <f t="shared" si="69"/>
        <v>0</v>
      </c>
      <c r="O376" s="99">
        <f t="shared" si="70"/>
        <v>0</v>
      </c>
      <c r="P376" s="101">
        <f t="shared" si="71"/>
        <v>0</v>
      </c>
      <c r="Q376" s="102">
        <f t="shared" si="72"/>
        <v>0</v>
      </c>
    </row>
    <row r="377" spans="1:17" x14ac:dyDescent="0.2">
      <c r="A377" s="92" t="str">
        <f>Orçamento!A365</f>
        <v>12.9</v>
      </c>
      <c r="B377" s="39" t="str">
        <f>Orçamento!B365</f>
        <v>Sinapi</v>
      </c>
      <c r="C377" s="39">
        <f>Orçamento!C365</f>
        <v>0</v>
      </c>
      <c r="D377" s="93">
        <f>Orçamento!D365</f>
        <v>0</v>
      </c>
      <c r="E377" s="39">
        <f>Orçamento!E365</f>
        <v>0</v>
      </c>
      <c r="F377" s="39">
        <f>Orçamento!F365</f>
        <v>0</v>
      </c>
      <c r="G377" s="95">
        <f>'Orç. Pós Licitação'!G365</f>
        <v>0</v>
      </c>
      <c r="H377" s="95">
        <f>'Orç. Pós Licitação'!H365</f>
        <v>0</v>
      </c>
      <c r="I377" s="95">
        <f>'Orç. Pós Licitação'!I365</f>
        <v>0</v>
      </c>
      <c r="J377" s="96"/>
      <c r="K377" s="97"/>
      <c r="L377" s="98">
        <f t="shared" si="67"/>
        <v>0</v>
      </c>
      <c r="M377" s="99">
        <f t="shared" si="68"/>
        <v>0</v>
      </c>
      <c r="N377" s="100">
        <f t="shared" si="69"/>
        <v>0</v>
      </c>
      <c r="O377" s="99">
        <f t="shared" si="70"/>
        <v>0</v>
      </c>
      <c r="P377" s="101">
        <f t="shared" si="71"/>
        <v>0</v>
      </c>
      <c r="Q377" s="102">
        <f t="shared" si="72"/>
        <v>0</v>
      </c>
    </row>
    <row r="378" spans="1:17" x14ac:dyDescent="0.2">
      <c r="A378" s="92" t="str">
        <f>Orçamento!A366</f>
        <v>12.10</v>
      </c>
      <c r="B378" s="39" t="str">
        <f>Orçamento!B366</f>
        <v>Sinapi</v>
      </c>
      <c r="C378" s="39">
        <f>Orçamento!C366</f>
        <v>0</v>
      </c>
      <c r="D378" s="93">
        <f>Orçamento!D366</f>
        <v>0</v>
      </c>
      <c r="E378" s="39">
        <f>Orçamento!E366</f>
        <v>0</v>
      </c>
      <c r="F378" s="39">
        <f>Orçamento!F366</f>
        <v>0</v>
      </c>
      <c r="G378" s="95">
        <f>'Orç. Pós Licitação'!G366</f>
        <v>0</v>
      </c>
      <c r="H378" s="95">
        <f>'Orç. Pós Licitação'!H366</f>
        <v>0</v>
      </c>
      <c r="I378" s="95">
        <f>'Orç. Pós Licitação'!I366</f>
        <v>0</v>
      </c>
      <c r="J378" s="96"/>
      <c r="K378" s="97"/>
      <c r="L378" s="98">
        <f t="shared" si="67"/>
        <v>0</v>
      </c>
      <c r="M378" s="99">
        <f t="shared" si="68"/>
        <v>0</v>
      </c>
      <c r="N378" s="100">
        <f t="shared" si="69"/>
        <v>0</v>
      </c>
      <c r="O378" s="99">
        <f t="shared" si="70"/>
        <v>0</v>
      </c>
      <c r="P378" s="101">
        <f t="shared" si="71"/>
        <v>0</v>
      </c>
      <c r="Q378" s="102">
        <f t="shared" si="72"/>
        <v>0</v>
      </c>
    </row>
    <row r="379" spans="1:17" x14ac:dyDescent="0.2">
      <c r="A379" s="92" t="str">
        <f>Orçamento!A367</f>
        <v>12.11</v>
      </c>
      <c r="B379" s="39" t="str">
        <f>Orçamento!B367</f>
        <v>Sinapi</v>
      </c>
      <c r="C379" s="39">
        <f>Orçamento!C367</f>
        <v>0</v>
      </c>
      <c r="D379" s="93">
        <f>Orçamento!D367</f>
        <v>0</v>
      </c>
      <c r="E379" s="39">
        <f>Orçamento!E367</f>
        <v>0</v>
      </c>
      <c r="F379" s="39">
        <f>Orçamento!F367</f>
        <v>0</v>
      </c>
      <c r="G379" s="95">
        <f>'Orç. Pós Licitação'!G367</f>
        <v>0</v>
      </c>
      <c r="H379" s="95">
        <f>'Orç. Pós Licitação'!H367</f>
        <v>0</v>
      </c>
      <c r="I379" s="95">
        <f>'Orç. Pós Licitação'!I367</f>
        <v>0</v>
      </c>
      <c r="J379" s="96"/>
      <c r="K379" s="97"/>
      <c r="L379" s="98">
        <f t="shared" si="67"/>
        <v>0</v>
      </c>
      <c r="M379" s="99">
        <f t="shared" si="68"/>
        <v>0</v>
      </c>
      <c r="N379" s="100">
        <f t="shared" si="69"/>
        <v>0</v>
      </c>
      <c r="O379" s="99">
        <f t="shared" si="70"/>
        <v>0</v>
      </c>
      <c r="P379" s="101">
        <f t="shared" si="71"/>
        <v>0</v>
      </c>
      <c r="Q379" s="102">
        <f t="shared" si="72"/>
        <v>0</v>
      </c>
    </row>
    <row r="380" spans="1:17" x14ac:dyDescent="0.2">
      <c r="A380" s="92" t="str">
        <f>Orçamento!A368</f>
        <v>12.12</v>
      </c>
      <c r="B380" s="39" t="str">
        <f>Orçamento!B368</f>
        <v>Sinapi</v>
      </c>
      <c r="C380" s="39">
        <f>Orçamento!C368</f>
        <v>0</v>
      </c>
      <c r="D380" s="93">
        <f>Orçamento!D368</f>
        <v>0</v>
      </c>
      <c r="E380" s="39">
        <f>Orçamento!E368</f>
        <v>0</v>
      </c>
      <c r="F380" s="39">
        <f>Orçamento!F368</f>
        <v>0</v>
      </c>
      <c r="G380" s="95">
        <f>'Orç. Pós Licitação'!G368</f>
        <v>0</v>
      </c>
      <c r="H380" s="95">
        <f>'Orç. Pós Licitação'!H368</f>
        <v>0</v>
      </c>
      <c r="I380" s="95">
        <f>'Orç. Pós Licitação'!I368</f>
        <v>0</v>
      </c>
      <c r="J380" s="96"/>
      <c r="K380" s="97"/>
      <c r="L380" s="98">
        <f t="shared" si="67"/>
        <v>0</v>
      </c>
      <c r="M380" s="99">
        <f t="shared" si="68"/>
        <v>0</v>
      </c>
      <c r="N380" s="100">
        <f t="shared" si="69"/>
        <v>0</v>
      </c>
      <c r="O380" s="99">
        <f t="shared" si="70"/>
        <v>0</v>
      </c>
      <c r="P380" s="101">
        <f t="shared" si="71"/>
        <v>0</v>
      </c>
      <c r="Q380" s="102">
        <f t="shared" si="72"/>
        <v>0</v>
      </c>
    </row>
    <row r="381" spans="1:17" x14ac:dyDescent="0.2">
      <c r="A381" s="92" t="str">
        <f>Orçamento!A369</f>
        <v>12.13</v>
      </c>
      <c r="B381" s="39" t="str">
        <f>Orçamento!B369</f>
        <v>Sinapi</v>
      </c>
      <c r="C381" s="39">
        <f>Orçamento!C369</f>
        <v>0</v>
      </c>
      <c r="D381" s="93">
        <f>Orçamento!D369</f>
        <v>0</v>
      </c>
      <c r="E381" s="39">
        <f>Orçamento!E369</f>
        <v>0</v>
      </c>
      <c r="F381" s="39">
        <f>Orçamento!F369</f>
        <v>0</v>
      </c>
      <c r="G381" s="95">
        <f>'Orç. Pós Licitação'!G369</f>
        <v>0</v>
      </c>
      <c r="H381" s="95">
        <f>'Orç. Pós Licitação'!H369</f>
        <v>0</v>
      </c>
      <c r="I381" s="95">
        <f>'Orç. Pós Licitação'!I369</f>
        <v>0</v>
      </c>
      <c r="J381" s="96"/>
      <c r="K381" s="97"/>
      <c r="L381" s="98">
        <f t="shared" si="67"/>
        <v>0</v>
      </c>
      <c r="M381" s="99">
        <f t="shared" si="68"/>
        <v>0</v>
      </c>
      <c r="N381" s="100">
        <f t="shared" si="69"/>
        <v>0</v>
      </c>
      <c r="O381" s="99">
        <f t="shared" si="70"/>
        <v>0</v>
      </c>
      <c r="P381" s="101">
        <f t="shared" si="71"/>
        <v>0</v>
      </c>
      <c r="Q381" s="102">
        <f t="shared" si="72"/>
        <v>0</v>
      </c>
    </row>
    <row r="382" spans="1:17" x14ac:dyDescent="0.2">
      <c r="A382" s="92" t="str">
        <f>Orçamento!A370</f>
        <v>12.14</v>
      </c>
      <c r="B382" s="39" t="str">
        <f>Orçamento!B370</f>
        <v>Sinapi</v>
      </c>
      <c r="C382" s="39">
        <f>Orçamento!C370</f>
        <v>0</v>
      </c>
      <c r="D382" s="93">
        <f>Orçamento!D370</f>
        <v>0</v>
      </c>
      <c r="E382" s="39">
        <f>Orçamento!E370</f>
        <v>0</v>
      </c>
      <c r="F382" s="39">
        <f>Orçamento!F370</f>
        <v>0</v>
      </c>
      <c r="G382" s="95">
        <f>'Orç. Pós Licitação'!G370</f>
        <v>0</v>
      </c>
      <c r="H382" s="95">
        <f>'Orç. Pós Licitação'!H370</f>
        <v>0</v>
      </c>
      <c r="I382" s="95">
        <f>'Orç. Pós Licitação'!I370</f>
        <v>0</v>
      </c>
      <c r="J382" s="96"/>
      <c r="K382" s="97"/>
      <c r="L382" s="98">
        <f t="shared" si="67"/>
        <v>0</v>
      </c>
      <c r="M382" s="99">
        <f t="shared" si="68"/>
        <v>0</v>
      </c>
      <c r="N382" s="100">
        <f t="shared" si="69"/>
        <v>0</v>
      </c>
      <c r="O382" s="99">
        <f t="shared" si="70"/>
        <v>0</v>
      </c>
      <c r="P382" s="101">
        <f t="shared" si="71"/>
        <v>0</v>
      </c>
      <c r="Q382" s="102">
        <f t="shared" si="72"/>
        <v>0</v>
      </c>
    </row>
    <row r="383" spans="1:17" x14ac:dyDescent="0.2">
      <c r="A383" s="92" t="str">
        <f>Orçamento!A371</f>
        <v>12.15</v>
      </c>
      <c r="B383" s="39" t="str">
        <f>Orçamento!B371</f>
        <v>Sinapi</v>
      </c>
      <c r="C383" s="39">
        <f>Orçamento!C371</f>
        <v>0</v>
      </c>
      <c r="D383" s="93">
        <f>Orçamento!D371</f>
        <v>0</v>
      </c>
      <c r="E383" s="39">
        <f>Orçamento!E371</f>
        <v>0</v>
      </c>
      <c r="F383" s="39">
        <f>Orçamento!F371</f>
        <v>0</v>
      </c>
      <c r="G383" s="95">
        <f>'Orç. Pós Licitação'!G371</f>
        <v>0</v>
      </c>
      <c r="H383" s="95">
        <f>'Orç. Pós Licitação'!H371</f>
        <v>0</v>
      </c>
      <c r="I383" s="95">
        <f>'Orç. Pós Licitação'!I371</f>
        <v>0</v>
      </c>
      <c r="J383" s="96"/>
      <c r="K383" s="97"/>
      <c r="L383" s="98">
        <f t="shared" si="67"/>
        <v>0</v>
      </c>
      <c r="M383" s="99">
        <f t="shared" si="68"/>
        <v>0</v>
      </c>
      <c r="N383" s="100">
        <f t="shared" si="69"/>
        <v>0</v>
      </c>
      <c r="O383" s="99">
        <f t="shared" si="70"/>
        <v>0</v>
      </c>
      <c r="P383" s="101">
        <f t="shared" si="71"/>
        <v>0</v>
      </c>
      <c r="Q383" s="102">
        <f t="shared" si="72"/>
        <v>0</v>
      </c>
    </row>
    <row r="384" spans="1:17" x14ac:dyDescent="0.2">
      <c r="A384" s="92" t="str">
        <f>Orçamento!A372</f>
        <v>12.16</v>
      </c>
      <c r="B384" s="39" t="str">
        <f>Orçamento!B372</f>
        <v>Sinapi</v>
      </c>
      <c r="C384" s="39">
        <f>Orçamento!C372</f>
        <v>0</v>
      </c>
      <c r="D384" s="93">
        <f>Orçamento!D372</f>
        <v>0</v>
      </c>
      <c r="E384" s="39">
        <f>Orçamento!E372</f>
        <v>0</v>
      </c>
      <c r="F384" s="39">
        <f>Orçamento!F372</f>
        <v>0</v>
      </c>
      <c r="G384" s="95">
        <f>'Orç. Pós Licitação'!G372</f>
        <v>0</v>
      </c>
      <c r="H384" s="95">
        <f>'Orç. Pós Licitação'!H372</f>
        <v>0</v>
      </c>
      <c r="I384" s="95">
        <f>'Orç. Pós Licitação'!I372</f>
        <v>0</v>
      </c>
      <c r="J384" s="96"/>
      <c r="K384" s="97"/>
      <c r="L384" s="98">
        <f t="shared" si="67"/>
        <v>0</v>
      </c>
      <c r="M384" s="99">
        <f t="shared" si="68"/>
        <v>0</v>
      </c>
      <c r="N384" s="100">
        <f t="shared" si="69"/>
        <v>0</v>
      </c>
      <c r="O384" s="99">
        <f t="shared" si="70"/>
        <v>0</v>
      </c>
      <c r="P384" s="101">
        <f t="shared" si="71"/>
        <v>0</v>
      </c>
      <c r="Q384" s="102">
        <f t="shared" si="72"/>
        <v>0</v>
      </c>
    </row>
    <row r="385" spans="1:17" x14ac:dyDescent="0.2">
      <c r="A385" s="92" t="str">
        <f>Orçamento!A373</f>
        <v>12.17</v>
      </c>
      <c r="B385" s="39" t="str">
        <f>Orçamento!B373</f>
        <v>Sinapi</v>
      </c>
      <c r="C385" s="39">
        <f>Orçamento!C373</f>
        <v>0</v>
      </c>
      <c r="D385" s="93">
        <f>Orçamento!D373</f>
        <v>0</v>
      </c>
      <c r="E385" s="39">
        <f>Orçamento!E373</f>
        <v>0</v>
      </c>
      <c r="F385" s="39">
        <f>Orçamento!F373</f>
        <v>0</v>
      </c>
      <c r="G385" s="95">
        <f>'Orç. Pós Licitação'!G373</f>
        <v>0</v>
      </c>
      <c r="H385" s="95">
        <f>'Orç. Pós Licitação'!H373</f>
        <v>0</v>
      </c>
      <c r="I385" s="95">
        <f>'Orç. Pós Licitação'!I373</f>
        <v>0</v>
      </c>
      <c r="J385" s="96"/>
      <c r="K385" s="97"/>
      <c r="L385" s="98">
        <f t="shared" si="67"/>
        <v>0</v>
      </c>
      <c r="M385" s="99">
        <f t="shared" si="68"/>
        <v>0</v>
      </c>
      <c r="N385" s="100">
        <f t="shared" si="69"/>
        <v>0</v>
      </c>
      <c r="O385" s="99">
        <f t="shared" si="70"/>
        <v>0</v>
      </c>
      <c r="P385" s="101">
        <f t="shared" si="71"/>
        <v>0</v>
      </c>
      <c r="Q385" s="102">
        <f t="shared" si="72"/>
        <v>0</v>
      </c>
    </row>
    <row r="386" spans="1:17" x14ac:dyDescent="0.2">
      <c r="A386" s="92" t="str">
        <f>Orçamento!A374</f>
        <v>12.18</v>
      </c>
      <c r="B386" s="39" t="str">
        <f>Orçamento!B374</f>
        <v>Sinapi</v>
      </c>
      <c r="C386" s="39">
        <f>Orçamento!C374</f>
        <v>0</v>
      </c>
      <c r="D386" s="93">
        <f>Orçamento!D374</f>
        <v>0</v>
      </c>
      <c r="E386" s="39">
        <f>Orçamento!E374</f>
        <v>0</v>
      </c>
      <c r="F386" s="39">
        <f>Orçamento!F374</f>
        <v>0</v>
      </c>
      <c r="G386" s="95">
        <f>'Orç. Pós Licitação'!G374</f>
        <v>0</v>
      </c>
      <c r="H386" s="95">
        <f>'Orç. Pós Licitação'!H374</f>
        <v>0</v>
      </c>
      <c r="I386" s="95">
        <f>'Orç. Pós Licitação'!I374</f>
        <v>0</v>
      </c>
      <c r="J386" s="96"/>
      <c r="K386" s="97"/>
      <c r="L386" s="98">
        <f t="shared" si="67"/>
        <v>0</v>
      </c>
      <c r="M386" s="99">
        <f t="shared" si="68"/>
        <v>0</v>
      </c>
      <c r="N386" s="100">
        <f t="shared" si="69"/>
        <v>0</v>
      </c>
      <c r="O386" s="99">
        <f t="shared" si="70"/>
        <v>0</v>
      </c>
      <c r="P386" s="101">
        <f t="shared" si="71"/>
        <v>0</v>
      </c>
      <c r="Q386" s="102">
        <f t="shared" si="72"/>
        <v>0</v>
      </c>
    </row>
    <row r="387" spans="1:17" x14ac:dyDescent="0.2">
      <c r="A387" s="92" t="str">
        <f>Orçamento!A375</f>
        <v>12.19</v>
      </c>
      <c r="B387" s="39" t="str">
        <f>Orçamento!B375</f>
        <v>Sinapi</v>
      </c>
      <c r="C387" s="39">
        <f>Orçamento!C375</f>
        <v>0</v>
      </c>
      <c r="D387" s="93">
        <f>Orçamento!D375</f>
        <v>0</v>
      </c>
      <c r="E387" s="39">
        <f>Orçamento!E375</f>
        <v>0</v>
      </c>
      <c r="F387" s="39">
        <f>Orçamento!F375</f>
        <v>0</v>
      </c>
      <c r="G387" s="95">
        <f>'Orç. Pós Licitação'!G375</f>
        <v>0</v>
      </c>
      <c r="H387" s="95">
        <f>'Orç. Pós Licitação'!H375</f>
        <v>0</v>
      </c>
      <c r="I387" s="95">
        <f>'Orç. Pós Licitação'!I375</f>
        <v>0</v>
      </c>
      <c r="J387" s="96"/>
      <c r="K387" s="97"/>
      <c r="L387" s="98">
        <f t="shared" si="67"/>
        <v>0</v>
      </c>
      <c r="M387" s="99">
        <f t="shared" si="68"/>
        <v>0</v>
      </c>
      <c r="N387" s="100">
        <f t="shared" si="69"/>
        <v>0</v>
      </c>
      <c r="O387" s="99">
        <f t="shared" si="70"/>
        <v>0</v>
      </c>
      <c r="P387" s="101">
        <f t="shared" si="71"/>
        <v>0</v>
      </c>
      <c r="Q387" s="102">
        <f t="shared" si="72"/>
        <v>0</v>
      </c>
    </row>
    <row r="388" spans="1:17" x14ac:dyDescent="0.2">
      <c r="A388" s="92" t="str">
        <f>Orçamento!A376</f>
        <v>12.20</v>
      </c>
      <c r="B388" s="39" t="str">
        <f>Orçamento!B376</f>
        <v>Sinapi</v>
      </c>
      <c r="C388" s="39">
        <f>Orçamento!C376</f>
        <v>0</v>
      </c>
      <c r="D388" s="93">
        <f>Orçamento!D376</f>
        <v>0</v>
      </c>
      <c r="E388" s="39">
        <f>Orçamento!E376</f>
        <v>0</v>
      </c>
      <c r="F388" s="39">
        <f>Orçamento!F376</f>
        <v>0</v>
      </c>
      <c r="G388" s="95">
        <f>'Orç. Pós Licitação'!G376</f>
        <v>0</v>
      </c>
      <c r="H388" s="95">
        <f>'Orç. Pós Licitação'!H376</f>
        <v>0</v>
      </c>
      <c r="I388" s="95">
        <f>'Orç. Pós Licitação'!I376</f>
        <v>0</v>
      </c>
      <c r="J388" s="96"/>
      <c r="K388" s="97"/>
      <c r="L388" s="98">
        <f t="shared" si="67"/>
        <v>0</v>
      </c>
      <c r="M388" s="99">
        <f t="shared" si="68"/>
        <v>0</v>
      </c>
      <c r="N388" s="100">
        <f t="shared" si="69"/>
        <v>0</v>
      </c>
      <c r="O388" s="99">
        <f t="shared" si="70"/>
        <v>0</v>
      </c>
      <c r="P388" s="101">
        <f t="shared" si="71"/>
        <v>0</v>
      </c>
      <c r="Q388" s="102">
        <f t="shared" si="72"/>
        <v>0</v>
      </c>
    </row>
    <row r="389" spans="1:17" x14ac:dyDescent="0.2">
      <c r="A389" s="92" t="str">
        <f>Orçamento!A377</f>
        <v>12.21</v>
      </c>
      <c r="B389" s="39" t="str">
        <f>Orçamento!B377</f>
        <v>Sinapi</v>
      </c>
      <c r="C389" s="39">
        <f>Orçamento!C377</f>
        <v>0</v>
      </c>
      <c r="D389" s="93">
        <f>Orçamento!D377</f>
        <v>0</v>
      </c>
      <c r="E389" s="39">
        <f>Orçamento!E377</f>
        <v>0</v>
      </c>
      <c r="F389" s="39">
        <f>Orçamento!F377</f>
        <v>0</v>
      </c>
      <c r="G389" s="95">
        <f>'Orç. Pós Licitação'!G377</f>
        <v>0</v>
      </c>
      <c r="H389" s="95">
        <f>'Orç. Pós Licitação'!H377</f>
        <v>0</v>
      </c>
      <c r="I389" s="95">
        <f>'Orç. Pós Licitação'!I377</f>
        <v>0</v>
      </c>
      <c r="J389" s="96"/>
      <c r="K389" s="97"/>
      <c r="L389" s="98">
        <f t="shared" si="67"/>
        <v>0</v>
      </c>
      <c r="M389" s="99">
        <f t="shared" si="68"/>
        <v>0</v>
      </c>
      <c r="N389" s="100">
        <f t="shared" si="69"/>
        <v>0</v>
      </c>
      <c r="O389" s="99">
        <f t="shared" si="70"/>
        <v>0</v>
      </c>
      <c r="P389" s="101">
        <f t="shared" si="71"/>
        <v>0</v>
      </c>
      <c r="Q389" s="102">
        <f t="shared" si="72"/>
        <v>0</v>
      </c>
    </row>
    <row r="390" spans="1:17" x14ac:dyDescent="0.2">
      <c r="A390" s="92" t="str">
        <f>Orçamento!A378</f>
        <v>12.22</v>
      </c>
      <c r="B390" s="39" t="str">
        <f>Orçamento!B378</f>
        <v>Sinapi</v>
      </c>
      <c r="C390" s="39">
        <f>Orçamento!C378</f>
        <v>0</v>
      </c>
      <c r="D390" s="93">
        <f>Orçamento!D378</f>
        <v>0</v>
      </c>
      <c r="E390" s="39">
        <f>Orçamento!E378</f>
        <v>0</v>
      </c>
      <c r="F390" s="39">
        <f>Orçamento!F378</f>
        <v>0</v>
      </c>
      <c r="G390" s="95">
        <f>'Orç. Pós Licitação'!G378</f>
        <v>0</v>
      </c>
      <c r="H390" s="95">
        <f>'Orç. Pós Licitação'!H378</f>
        <v>0</v>
      </c>
      <c r="I390" s="95">
        <f>'Orç. Pós Licitação'!I378</f>
        <v>0</v>
      </c>
      <c r="J390" s="96"/>
      <c r="K390" s="97"/>
      <c r="L390" s="98">
        <f t="shared" si="67"/>
        <v>0</v>
      </c>
      <c r="M390" s="99">
        <f t="shared" si="68"/>
        <v>0</v>
      </c>
      <c r="N390" s="100">
        <f t="shared" si="69"/>
        <v>0</v>
      </c>
      <c r="O390" s="99">
        <f t="shared" si="70"/>
        <v>0</v>
      </c>
      <c r="P390" s="101">
        <f t="shared" si="71"/>
        <v>0</v>
      </c>
      <c r="Q390" s="102">
        <f t="shared" si="72"/>
        <v>0</v>
      </c>
    </row>
    <row r="391" spans="1:17" x14ac:dyDescent="0.2">
      <c r="A391" s="92" t="str">
        <f>Orçamento!A379</f>
        <v>12.23</v>
      </c>
      <c r="B391" s="39" t="str">
        <f>Orçamento!B379</f>
        <v>Sinapi</v>
      </c>
      <c r="C391" s="39">
        <f>Orçamento!C379</f>
        <v>0</v>
      </c>
      <c r="D391" s="93">
        <f>Orçamento!D379</f>
        <v>0</v>
      </c>
      <c r="E391" s="39">
        <f>Orçamento!E379</f>
        <v>0</v>
      </c>
      <c r="F391" s="39">
        <f>Orçamento!F379</f>
        <v>0</v>
      </c>
      <c r="G391" s="95">
        <f>'Orç. Pós Licitação'!G379</f>
        <v>0</v>
      </c>
      <c r="H391" s="95">
        <f>'Orç. Pós Licitação'!H379</f>
        <v>0</v>
      </c>
      <c r="I391" s="95">
        <f>'Orç. Pós Licitação'!I379</f>
        <v>0</v>
      </c>
      <c r="J391" s="96"/>
      <c r="K391" s="97"/>
      <c r="L391" s="98">
        <f t="shared" si="67"/>
        <v>0</v>
      </c>
      <c r="M391" s="99">
        <f t="shared" si="68"/>
        <v>0</v>
      </c>
      <c r="N391" s="100">
        <f t="shared" si="69"/>
        <v>0</v>
      </c>
      <c r="O391" s="99">
        <f t="shared" si="70"/>
        <v>0</v>
      </c>
      <c r="P391" s="101">
        <f t="shared" si="71"/>
        <v>0</v>
      </c>
      <c r="Q391" s="102">
        <f t="shared" si="72"/>
        <v>0</v>
      </c>
    </row>
    <row r="392" spans="1:17" x14ac:dyDescent="0.2">
      <c r="A392" s="92" t="str">
        <f>Orçamento!A380</f>
        <v>12.24</v>
      </c>
      <c r="B392" s="39" t="str">
        <f>Orçamento!B380</f>
        <v>Sinapi</v>
      </c>
      <c r="C392" s="39">
        <f>Orçamento!C380</f>
        <v>0</v>
      </c>
      <c r="D392" s="93">
        <f>Orçamento!D380</f>
        <v>0</v>
      </c>
      <c r="E392" s="39">
        <f>Orçamento!E380</f>
        <v>0</v>
      </c>
      <c r="F392" s="39">
        <f>Orçamento!F380</f>
        <v>0</v>
      </c>
      <c r="G392" s="95">
        <f>'Orç. Pós Licitação'!G380</f>
        <v>0</v>
      </c>
      <c r="H392" s="95">
        <f>'Orç. Pós Licitação'!H380</f>
        <v>0</v>
      </c>
      <c r="I392" s="95">
        <f>'Orç. Pós Licitação'!I380</f>
        <v>0</v>
      </c>
      <c r="J392" s="96"/>
      <c r="K392" s="97"/>
      <c r="L392" s="98">
        <f t="shared" si="67"/>
        <v>0</v>
      </c>
      <c r="M392" s="99">
        <f t="shared" si="68"/>
        <v>0</v>
      </c>
      <c r="N392" s="100">
        <f t="shared" si="69"/>
        <v>0</v>
      </c>
      <c r="O392" s="99">
        <f t="shared" si="70"/>
        <v>0</v>
      </c>
      <c r="P392" s="101">
        <f t="shared" si="71"/>
        <v>0</v>
      </c>
      <c r="Q392" s="102">
        <f t="shared" si="72"/>
        <v>0</v>
      </c>
    </row>
    <row r="393" spans="1:17" x14ac:dyDescent="0.2">
      <c r="A393" s="92" t="str">
        <f>Orçamento!A381</f>
        <v>12.25</v>
      </c>
      <c r="B393" s="39" t="str">
        <f>Orçamento!B381</f>
        <v>Sinapi</v>
      </c>
      <c r="C393" s="39">
        <f>Orçamento!C381</f>
        <v>0</v>
      </c>
      <c r="D393" s="93">
        <f>Orçamento!D381</f>
        <v>0</v>
      </c>
      <c r="E393" s="39">
        <f>Orçamento!E381</f>
        <v>0</v>
      </c>
      <c r="F393" s="39">
        <f>Orçamento!F381</f>
        <v>0</v>
      </c>
      <c r="G393" s="95">
        <f>'Orç. Pós Licitação'!G381</f>
        <v>0</v>
      </c>
      <c r="H393" s="95">
        <f>'Orç. Pós Licitação'!H381</f>
        <v>0</v>
      </c>
      <c r="I393" s="95">
        <f>'Orç. Pós Licitação'!I381</f>
        <v>0</v>
      </c>
      <c r="J393" s="96"/>
      <c r="K393" s="97"/>
      <c r="L393" s="98">
        <f t="shared" si="67"/>
        <v>0</v>
      </c>
      <c r="M393" s="99">
        <f t="shared" si="68"/>
        <v>0</v>
      </c>
      <c r="N393" s="100">
        <f t="shared" si="69"/>
        <v>0</v>
      </c>
      <c r="O393" s="99">
        <f t="shared" si="70"/>
        <v>0</v>
      </c>
      <c r="P393" s="101">
        <f t="shared" si="71"/>
        <v>0</v>
      </c>
      <c r="Q393" s="102">
        <f t="shared" si="72"/>
        <v>0</v>
      </c>
    </row>
    <row r="394" spans="1:17" x14ac:dyDescent="0.2">
      <c r="A394" s="92" t="str">
        <f>Orçamento!A382</f>
        <v>12.26</v>
      </c>
      <c r="B394" s="39" t="str">
        <f>Orçamento!B382</f>
        <v>Sinapi</v>
      </c>
      <c r="C394" s="39">
        <f>Orçamento!C382</f>
        <v>0</v>
      </c>
      <c r="D394" s="93">
        <f>Orçamento!D382</f>
        <v>0</v>
      </c>
      <c r="E394" s="39">
        <f>Orçamento!E382</f>
        <v>0</v>
      </c>
      <c r="F394" s="39">
        <f>Orçamento!F382</f>
        <v>0</v>
      </c>
      <c r="G394" s="95">
        <f>'Orç. Pós Licitação'!G382</f>
        <v>0</v>
      </c>
      <c r="H394" s="95">
        <f>'Orç. Pós Licitação'!H382</f>
        <v>0</v>
      </c>
      <c r="I394" s="95">
        <f>'Orç. Pós Licitação'!I382</f>
        <v>0</v>
      </c>
      <c r="J394" s="96"/>
      <c r="K394" s="97"/>
      <c r="L394" s="98">
        <f t="shared" si="67"/>
        <v>0</v>
      </c>
      <c r="M394" s="99">
        <f t="shared" si="68"/>
        <v>0</v>
      </c>
      <c r="N394" s="100">
        <f t="shared" si="69"/>
        <v>0</v>
      </c>
      <c r="O394" s="99">
        <f t="shared" si="70"/>
        <v>0</v>
      </c>
      <c r="P394" s="101">
        <f t="shared" si="71"/>
        <v>0</v>
      </c>
      <c r="Q394" s="102">
        <f t="shared" si="72"/>
        <v>0</v>
      </c>
    </row>
    <row r="395" spans="1:17" x14ac:dyDescent="0.2">
      <c r="A395" s="92" t="str">
        <f>Orçamento!A383</f>
        <v>12.27</v>
      </c>
      <c r="B395" s="39" t="str">
        <f>Orçamento!B383</f>
        <v>Sinapi</v>
      </c>
      <c r="C395" s="39">
        <f>Orçamento!C383</f>
        <v>0</v>
      </c>
      <c r="D395" s="93">
        <f>Orçamento!D383</f>
        <v>0</v>
      </c>
      <c r="E395" s="39">
        <f>Orçamento!E383</f>
        <v>0</v>
      </c>
      <c r="F395" s="39">
        <f>Orçamento!F383</f>
        <v>0</v>
      </c>
      <c r="G395" s="95">
        <f>'Orç. Pós Licitação'!G383</f>
        <v>0</v>
      </c>
      <c r="H395" s="95">
        <f>'Orç. Pós Licitação'!H383</f>
        <v>0</v>
      </c>
      <c r="I395" s="95">
        <f>'Orç. Pós Licitação'!I383</f>
        <v>0</v>
      </c>
      <c r="J395" s="96"/>
      <c r="K395" s="97"/>
      <c r="L395" s="98">
        <f t="shared" si="67"/>
        <v>0</v>
      </c>
      <c r="M395" s="99">
        <f t="shared" si="68"/>
        <v>0</v>
      </c>
      <c r="N395" s="100">
        <f t="shared" si="69"/>
        <v>0</v>
      </c>
      <c r="O395" s="99">
        <f t="shared" si="70"/>
        <v>0</v>
      </c>
      <c r="P395" s="101">
        <f t="shared" si="71"/>
        <v>0</v>
      </c>
      <c r="Q395" s="102">
        <f t="shared" si="72"/>
        <v>0</v>
      </c>
    </row>
    <row r="396" spans="1:17" x14ac:dyDescent="0.2">
      <c r="A396" s="92" t="str">
        <f>Orçamento!A384</f>
        <v>12.28</v>
      </c>
      <c r="B396" s="39" t="str">
        <f>Orçamento!B384</f>
        <v>Sinapi</v>
      </c>
      <c r="C396" s="39">
        <f>Orçamento!C384</f>
        <v>0</v>
      </c>
      <c r="D396" s="93">
        <f>Orçamento!D384</f>
        <v>0</v>
      </c>
      <c r="E396" s="39">
        <f>Orçamento!E384</f>
        <v>0</v>
      </c>
      <c r="F396" s="39">
        <f>Orçamento!F384</f>
        <v>0</v>
      </c>
      <c r="G396" s="95">
        <f>'Orç. Pós Licitação'!G384</f>
        <v>0</v>
      </c>
      <c r="H396" s="95">
        <f>'Orç. Pós Licitação'!H384</f>
        <v>0</v>
      </c>
      <c r="I396" s="95">
        <f>'Orç. Pós Licitação'!I384</f>
        <v>0</v>
      </c>
      <c r="J396" s="96"/>
      <c r="K396" s="97"/>
      <c r="L396" s="98">
        <f t="shared" si="67"/>
        <v>0</v>
      </c>
      <c r="M396" s="99">
        <f t="shared" si="68"/>
        <v>0</v>
      </c>
      <c r="N396" s="100">
        <f t="shared" si="69"/>
        <v>0</v>
      </c>
      <c r="O396" s="99">
        <f t="shared" si="70"/>
        <v>0</v>
      </c>
      <c r="P396" s="101">
        <f t="shared" si="71"/>
        <v>0</v>
      </c>
      <c r="Q396" s="102">
        <f t="shared" si="72"/>
        <v>0</v>
      </c>
    </row>
    <row r="397" spans="1:17" x14ac:dyDescent="0.2">
      <c r="A397" s="92" t="str">
        <f>Orçamento!A385</f>
        <v>12.29</v>
      </c>
      <c r="B397" s="39" t="str">
        <f>Orçamento!B385</f>
        <v>Sinapi</v>
      </c>
      <c r="C397" s="39">
        <f>Orçamento!C385</f>
        <v>0</v>
      </c>
      <c r="D397" s="93">
        <f>Orçamento!D385</f>
        <v>0</v>
      </c>
      <c r="E397" s="39">
        <f>Orçamento!E385</f>
        <v>0</v>
      </c>
      <c r="F397" s="39">
        <f>Orçamento!F385</f>
        <v>0</v>
      </c>
      <c r="G397" s="95">
        <f>'Orç. Pós Licitação'!G385</f>
        <v>0</v>
      </c>
      <c r="H397" s="95">
        <f>'Orç. Pós Licitação'!H385</f>
        <v>0</v>
      </c>
      <c r="I397" s="95">
        <f>'Orç. Pós Licitação'!I385</f>
        <v>0</v>
      </c>
      <c r="J397" s="96"/>
      <c r="K397" s="97"/>
      <c r="L397" s="98">
        <f t="shared" si="67"/>
        <v>0</v>
      </c>
      <c r="M397" s="99">
        <f t="shared" si="68"/>
        <v>0</v>
      </c>
      <c r="N397" s="100">
        <f t="shared" si="69"/>
        <v>0</v>
      </c>
      <c r="O397" s="99">
        <f t="shared" si="70"/>
        <v>0</v>
      </c>
      <c r="P397" s="101">
        <f t="shared" si="71"/>
        <v>0</v>
      </c>
      <c r="Q397" s="102">
        <f t="shared" si="72"/>
        <v>0</v>
      </c>
    </row>
    <row r="398" spans="1:17" x14ac:dyDescent="0.2">
      <c r="A398" s="92" t="str">
        <f>Orçamento!A386</f>
        <v>12.30</v>
      </c>
      <c r="B398" s="39" t="str">
        <f>Orçamento!B386</f>
        <v>Sinapi</v>
      </c>
      <c r="C398" s="39">
        <f>Orçamento!C386</f>
        <v>0</v>
      </c>
      <c r="D398" s="93">
        <f>Orçamento!D386</f>
        <v>0</v>
      </c>
      <c r="E398" s="39">
        <f>Orçamento!E386</f>
        <v>0</v>
      </c>
      <c r="F398" s="39">
        <f>Orçamento!F386</f>
        <v>0</v>
      </c>
      <c r="G398" s="95">
        <f>'Orç. Pós Licitação'!G386</f>
        <v>0</v>
      </c>
      <c r="H398" s="95">
        <f>'Orç. Pós Licitação'!H386</f>
        <v>0</v>
      </c>
      <c r="I398" s="95">
        <f>'Orç. Pós Licitação'!I386</f>
        <v>0</v>
      </c>
      <c r="J398" s="96"/>
      <c r="K398" s="97"/>
      <c r="L398" s="98">
        <f t="shared" si="67"/>
        <v>0</v>
      </c>
      <c r="M398" s="99">
        <f t="shared" si="68"/>
        <v>0</v>
      </c>
      <c r="N398" s="100">
        <f t="shared" si="69"/>
        <v>0</v>
      </c>
      <c r="O398" s="99">
        <f t="shared" si="70"/>
        <v>0</v>
      </c>
      <c r="P398" s="101">
        <f t="shared" si="71"/>
        <v>0</v>
      </c>
      <c r="Q398" s="102">
        <f t="shared" si="72"/>
        <v>0</v>
      </c>
    </row>
    <row r="399" spans="1:17" s="2" customFormat="1" ht="15.75" x14ac:dyDescent="0.25">
      <c r="A399" s="449"/>
      <c r="B399" s="434"/>
      <c r="C399" s="434"/>
      <c r="D399" s="435"/>
      <c r="E399" s="430" t="s">
        <v>1116</v>
      </c>
      <c r="F399" s="434"/>
      <c r="G399" s="434"/>
      <c r="H399" s="436"/>
      <c r="I399" s="437">
        <f>SUM(I369:I398)</f>
        <v>16.079999999999998</v>
      </c>
      <c r="J399" s="438"/>
      <c r="K399" s="438"/>
      <c r="L399" s="438"/>
      <c r="M399" s="437">
        <f>SUM(M369:M398)</f>
        <v>0</v>
      </c>
      <c r="N399" s="437">
        <f>SUM(N369:N398)</f>
        <v>0</v>
      </c>
      <c r="O399" s="437">
        <f>SUM(O369:O398)</f>
        <v>0</v>
      </c>
      <c r="P399" s="439"/>
      <c r="Q399" s="450">
        <f>SUM(Q369:Q398)</f>
        <v>16.079999999999998</v>
      </c>
    </row>
    <row r="400" spans="1:17" s="3" customFormat="1" ht="31.5" x14ac:dyDescent="0.25">
      <c r="A400" s="451" t="str">
        <f>Orçamento!A387</f>
        <v>13.0</v>
      </c>
      <c r="B400" s="427"/>
      <c r="C400" s="427"/>
      <c r="D400" s="428" t="str">
        <f>Orçamento!D387</f>
        <v>INSTALAÇÃO DA BOMBA DE RECALQUE - BOMBA E INSTALAÇÕES ELÉTRICAS</v>
      </c>
      <c r="E400" s="427"/>
      <c r="F400" s="427"/>
      <c r="G400" s="429"/>
      <c r="H400" s="430"/>
      <c r="I400" s="430"/>
      <c r="J400" s="431"/>
      <c r="K400" s="431"/>
      <c r="L400" s="431"/>
      <c r="M400" s="432"/>
      <c r="N400" s="433">
        <f>N431/I431</f>
        <v>0</v>
      </c>
      <c r="O400" s="433">
        <f>O431/I431</f>
        <v>0</v>
      </c>
      <c r="P400" s="433"/>
      <c r="Q400" s="452">
        <f>Q431/I431</f>
        <v>1</v>
      </c>
    </row>
    <row r="401" spans="1:17" ht="99.75" x14ac:dyDescent="0.2">
      <c r="A401" s="92" t="str">
        <f>Orçamento!A388</f>
        <v>13.1</v>
      </c>
      <c r="B401" s="39" t="str">
        <f>Orçamento!B388</f>
        <v>Cotação</v>
      </c>
      <c r="C401" s="39">
        <f>Orçamento!C388</f>
        <v>0</v>
      </c>
      <c r="D401" s="93" t="str">
        <f>Orçamento!D388</f>
        <v>Quadro de comando em caixa metálica com pintura epóxi, para controle da bomba de recalque de 30cv, 380 V, soft starter para acionamento da bomba com opção manual e automática, com disjuntor geral e motor, DR, sinalizador, DPS, sistema de aterramento com 3 hastes e demais componentes para o perfeito funcionamento do sistema da bomba (relé falta de fase, relé térmico, fusível). O painel elétrico deve atender as normas técnicas de segurança</v>
      </c>
      <c r="E401" s="39" t="str">
        <f>Orçamento!E388</f>
        <v>UNID</v>
      </c>
      <c r="F401" s="39">
        <f>Orçamento!F388</f>
        <v>1</v>
      </c>
      <c r="G401" s="95">
        <f>'Orç. Pós Licitação'!G388</f>
        <v>17200</v>
      </c>
      <c r="H401" s="95">
        <f>'Orç. Pós Licitação'!H388</f>
        <v>21328</v>
      </c>
      <c r="I401" s="95">
        <f>'Orç. Pós Licitação'!I388</f>
        <v>21328</v>
      </c>
      <c r="J401" s="96"/>
      <c r="K401" s="97"/>
      <c r="L401" s="98">
        <f>J401+K401</f>
        <v>0</v>
      </c>
      <c r="M401" s="99">
        <f>ROUND(H401*J401,2)</f>
        <v>0</v>
      </c>
      <c r="N401" s="100">
        <f>ROUND(H401*K401,2)</f>
        <v>0</v>
      </c>
      <c r="O401" s="99">
        <f>ROUND(H401*L401,2)</f>
        <v>0</v>
      </c>
      <c r="P401" s="101">
        <f>F401-L401</f>
        <v>1</v>
      </c>
      <c r="Q401" s="102">
        <f>I401-O401</f>
        <v>21328</v>
      </c>
    </row>
    <row r="402" spans="1:17" x14ac:dyDescent="0.2">
      <c r="A402" s="92" t="str">
        <f>Orçamento!A389</f>
        <v>13.2</v>
      </c>
      <c r="B402" s="39" t="str">
        <f>Orçamento!B389</f>
        <v>Cotação</v>
      </c>
      <c r="C402" s="39">
        <f>Orçamento!C389</f>
        <v>0</v>
      </c>
      <c r="D402" s="93" t="str">
        <f>Orçamento!D389</f>
        <v>Cabo flexível isolado 16,0 mm²</v>
      </c>
      <c r="E402" s="39" t="str">
        <f>Orçamento!E389</f>
        <v>M</v>
      </c>
      <c r="F402" s="39">
        <f>Orçamento!F389</f>
        <v>240</v>
      </c>
      <c r="G402" s="95">
        <f>'Orç. Pós Licitação'!G389</f>
        <v>25.9</v>
      </c>
      <c r="H402" s="95">
        <f>'Orç. Pós Licitação'!H389</f>
        <v>32.119999999999997</v>
      </c>
      <c r="I402" s="95">
        <f>'Orç. Pós Licitação'!I389</f>
        <v>7708.8</v>
      </c>
      <c r="J402" s="96"/>
      <c r="K402" s="97"/>
      <c r="L402" s="98">
        <f t="shared" ref="L402:L430" si="73">J402+K402</f>
        <v>0</v>
      </c>
      <c r="M402" s="99">
        <f t="shared" ref="M402:M430" si="74">ROUND(H402*J402,2)</f>
        <v>0</v>
      </c>
      <c r="N402" s="100">
        <f t="shared" ref="N402:N430" si="75">ROUND(H402*K402,2)</f>
        <v>0</v>
      </c>
      <c r="O402" s="99">
        <f t="shared" ref="O402:O430" si="76">ROUND(H402*L402,2)</f>
        <v>0</v>
      </c>
      <c r="P402" s="101">
        <f t="shared" ref="P402:P430" si="77">F402-L402</f>
        <v>240</v>
      </c>
      <c r="Q402" s="102">
        <f t="shared" ref="Q402:Q430" si="78">I402-O402</f>
        <v>7708.8</v>
      </c>
    </row>
    <row r="403" spans="1:17" ht="57" x14ac:dyDescent="0.2">
      <c r="A403" s="92" t="str">
        <f>Orçamento!A390</f>
        <v>13.3</v>
      </c>
      <c r="B403" s="39" t="str">
        <f>Orçamento!B390</f>
        <v>Cotação</v>
      </c>
      <c r="C403" s="39">
        <f>Orçamento!C390</f>
        <v>0</v>
      </c>
      <c r="D403" s="93" t="str">
        <f>Orçamento!D390</f>
        <v>Fornecimento e instalação de bomba anfíbia para recalque de água bruta, 30CV, 4 estágios, vazão de 22 m³/h, AMT 150 mca, rotor radial, monobloco, tensão de 380V, 1750 rpm, 60 Hz, relé RTD, e com fornecimento de crivo em aço carbono com pintura eletrostática</v>
      </c>
      <c r="E403" s="39" t="str">
        <f>Orçamento!E390</f>
        <v>UNID</v>
      </c>
      <c r="F403" s="39">
        <f>Orçamento!F390</f>
        <v>1</v>
      </c>
      <c r="G403" s="95">
        <f>'Orç. Pós Licitação'!G390</f>
        <v>146960</v>
      </c>
      <c r="H403" s="95">
        <f>'Orç. Pós Licitação'!H390</f>
        <v>182230.39999999999</v>
      </c>
      <c r="I403" s="95">
        <f>'Orç. Pós Licitação'!I390</f>
        <v>182230.39999999999</v>
      </c>
      <c r="J403" s="96"/>
      <c r="K403" s="97"/>
      <c r="L403" s="98">
        <f t="shared" si="73"/>
        <v>0</v>
      </c>
      <c r="M403" s="99">
        <f t="shared" si="74"/>
        <v>0</v>
      </c>
      <c r="N403" s="100">
        <f t="shared" si="75"/>
        <v>0</v>
      </c>
      <c r="O403" s="99">
        <f t="shared" si="76"/>
        <v>0</v>
      </c>
      <c r="P403" s="101">
        <f t="shared" si="77"/>
        <v>1</v>
      </c>
      <c r="Q403" s="102">
        <f t="shared" si="78"/>
        <v>182230.39999999999</v>
      </c>
    </row>
    <row r="404" spans="1:17" x14ac:dyDescent="0.2">
      <c r="A404" s="92" t="str">
        <f>Orçamento!A391</f>
        <v>13.4</v>
      </c>
      <c r="B404" s="39" t="str">
        <f>Orçamento!B391</f>
        <v>Sinapi</v>
      </c>
      <c r="C404" s="39">
        <f>Orçamento!C391</f>
        <v>0</v>
      </c>
      <c r="D404" s="93">
        <f>Orçamento!D391</f>
        <v>0</v>
      </c>
      <c r="E404" s="39">
        <f>Orçamento!E391</f>
        <v>0</v>
      </c>
      <c r="F404" s="39">
        <f>Orçamento!F391</f>
        <v>0</v>
      </c>
      <c r="G404" s="95">
        <f>'Orç. Pós Licitação'!G391</f>
        <v>0</v>
      </c>
      <c r="H404" s="95">
        <f>'Orç. Pós Licitação'!H391</f>
        <v>0</v>
      </c>
      <c r="I404" s="95">
        <f>'Orç. Pós Licitação'!I391</f>
        <v>0</v>
      </c>
      <c r="J404" s="96"/>
      <c r="K404" s="97"/>
      <c r="L404" s="98">
        <f t="shared" si="73"/>
        <v>0</v>
      </c>
      <c r="M404" s="99">
        <f t="shared" si="74"/>
        <v>0</v>
      </c>
      <c r="N404" s="100">
        <f t="shared" si="75"/>
        <v>0</v>
      </c>
      <c r="O404" s="99">
        <f t="shared" si="76"/>
        <v>0</v>
      </c>
      <c r="P404" s="101">
        <f t="shared" si="77"/>
        <v>0</v>
      </c>
      <c r="Q404" s="102">
        <f t="shared" si="78"/>
        <v>0</v>
      </c>
    </row>
    <row r="405" spans="1:17" x14ac:dyDescent="0.2">
      <c r="A405" s="92" t="str">
        <f>Orçamento!A392</f>
        <v>13.5</v>
      </c>
      <c r="B405" s="39" t="str">
        <f>Orçamento!B392</f>
        <v>Sinapi</v>
      </c>
      <c r="C405" s="39">
        <f>Orçamento!C392</f>
        <v>0</v>
      </c>
      <c r="D405" s="93">
        <f>Orçamento!D392</f>
        <v>0</v>
      </c>
      <c r="E405" s="39">
        <f>Orçamento!E392</f>
        <v>0</v>
      </c>
      <c r="F405" s="39">
        <f>Orçamento!F392</f>
        <v>0</v>
      </c>
      <c r="G405" s="95">
        <f>'Orç. Pós Licitação'!G392</f>
        <v>0</v>
      </c>
      <c r="H405" s="95">
        <f>'Orç. Pós Licitação'!H392</f>
        <v>0</v>
      </c>
      <c r="I405" s="95">
        <f>'Orç. Pós Licitação'!I392</f>
        <v>0</v>
      </c>
      <c r="J405" s="96"/>
      <c r="K405" s="97"/>
      <c r="L405" s="98">
        <f t="shared" si="73"/>
        <v>0</v>
      </c>
      <c r="M405" s="99">
        <f t="shared" si="74"/>
        <v>0</v>
      </c>
      <c r="N405" s="100">
        <f t="shared" si="75"/>
        <v>0</v>
      </c>
      <c r="O405" s="99">
        <f t="shared" si="76"/>
        <v>0</v>
      </c>
      <c r="P405" s="101">
        <f t="shared" si="77"/>
        <v>0</v>
      </c>
      <c r="Q405" s="102">
        <f t="shared" si="78"/>
        <v>0</v>
      </c>
    </row>
    <row r="406" spans="1:17" x14ac:dyDescent="0.2">
      <c r="A406" s="92" t="str">
        <f>Orçamento!A393</f>
        <v>13.6</v>
      </c>
      <c r="B406" s="39" t="str">
        <f>Orçamento!B393</f>
        <v>Sinapi</v>
      </c>
      <c r="C406" s="39">
        <f>Orçamento!C393</f>
        <v>0</v>
      </c>
      <c r="D406" s="93">
        <f>Orçamento!D393</f>
        <v>0</v>
      </c>
      <c r="E406" s="39">
        <f>Orçamento!E393</f>
        <v>0</v>
      </c>
      <c r="F406" s="39">
        <f>Orçamento!F393</f>
        <v>0</v>
      </c>
      <c r="G406" s="95">
        <f>'Orç. Pós Licitação'!G393</f>
        <v>0</v>
      </c>
      <c r="H406" s="95">
        <f>'Orç. Pós Licitação'!H393</f>
        <v>0</v>
      </c>
      <c r="I406" s="95">
        <f>'Orç. Pós Licitação'!I393</f>
        <v>0</v>
      </c>
      <c r="J406" s="96"/>
      <c r="K406" s="97"/>
      <c r="L406" s="98">
        <f t="shared" si="73"/>
        <v>0</v>
      </c>
      <c r="M406" s="99">
        <f t="shared" si="74"/>
        <v>0</v>
      </c>
      <c r="N406" s="100">
        <f t="shared" si="75"/>
        <v>0</v>
      </c>
      <c r="O406" s="99">
        <f t="shared" si="76"/>
        <v>0</v>
      </c>
      <c r="P406" s="101">
        <f t="shared" si="77"/>
        <v>0</v>
      </c>
      <c r="Q406" s="102">
        <f t="shared" si="78"/>
        <v>0</v>
      </c>
    </row>
    <row r="407" spans="1:17" x14ac:dyDescent="0.2">
      <c r="A407" s="92" t="str">
        <f>Orçamento!A394</f>
        <v>13.7</v>
      </c>
      <c r="B407" s="39" t="str">
        <f>Orçamento!B394</f>
        <v>Sinapi</v>
      </c>
      <c r="C407" s="39">
        <f>Orçamento!C394</f>
        <v>0</v>
      </c>
      <c r="D407" s="93">
        <f>Orçamento!D394</f>
        <v>0</v>
      </c>
      <c r="E407" s="39">
        <f>Orçamento!E394</f>
        <v>0</v>
      </c>
      <c r="F407" s="39">
        <f>Orçamento!F394</f>
        <v>0</v>
      </c>
      <c r="G407" s="95">
        <f>'Orç. Pós Licitação'!G394</f>
        <v>0</v>
      </c>
      <c r="H407" s="95">
        <f>'Orç. Pós Licitação'!H394</f>
        <v>0</v>
      </c>
      <c r="I407" s="95">
        <f>'Orç. Pós Licitação'!I394</f>
        <v>0</v>
      </c>
      <c r="J407" s="96"/>
      <c r="K407" s="97"/>
      <c r="L407" s="98">
        <f t="shared" si="73"/>
        <v>0</v>
      </c>
      <c r="M407" s="99">
        <f t="shared" si="74"/>
        <v>0</v>
      </c>
      <c r="N407" s="100">
        <f t="shared" si="75"/>
        <v>0</v>
      </c>
      <c r="O407" s="99">
        <f t="shared" si="76"/>
        <v>0</v>
      </c>
      <c r="P407" s="101">
        <f t="shared" si="77"/>
        <v>0</v>
      </c>
      <c r="Q407" s="102">
        <f t="shared" si="78"/>
        <v>0</v>
      </c>
    </row>
    <row r="408" spans="1:17" x14ac:dyDescent="0.2">
      <c r="A408" s="92" t="str">
        <f>Orçamento!A395</f>
        <v>13.8</v>
      </c>
      <c r="B408" s="39" t="str">
        <f>Orçamento!B395</f>
        <v>Sinapi</v>
      </c>
      <c r="C408" s="39">
        <f>Orçamento!C395</f>
        <v>0</v>
      </c>
      <c r="D408" s="93">
        <f>Orçamento!D395</f>
        <v>0</v>
      </c>
      <c r="E408" s="39">
        <f>Orçamento!E395</f>
        <v>0</v>
      </c>
      <c r="F408" s="39">
        <f>Orçamento!F395</f>
        <v>0</v>
      </c>
      <c r="G408" s="95">
        <f>'Orç. Pós Licitação'!G395</f>
        <v>0</v>
      </c>
      <c r="H408" s="95">
        <f>'Orç. Pós Licitação'!H395</f>
        <v>0</v>
      </c>
      <c r="I408" s="95">
        <f>'Orç. Pós Licitação'!I395</f>
        <v>0</v>
      </c>
      <c r="J408" s="96"/>
      <c r="K408" s="97"/>
      <c r="L408" s="98">
        <f t="shared" si="73"/>
        <v>0</v>
      </c>
      <c r="M408" s="99">
        <f t="shared" si="74"/>
        <v>0</v>
      </c>
      <c r="N408" s="100">
        <f t="shared" si="75"/>
        <v>0</v>
      </c>
      <c r="O408" s="99">
        <f t="shared" si="76"/>
        <v>0</v>
      </c>
      <c r="P408" s="101">
        <f t="shared" si="77"/>
        <v>0</v>
      </c>
      <c r="Q408" s="102">
        <f t="shared" si="78"/>
        <v>0</v>
      </c>
    </row>
    <row r="409" spans="1:17" x14ac:dyDescent="0.2">
      <c r="A409" s="92" t="str">
        <f>Orçamento!A396</f>
        <v>13.9</v>
      </c>
      <c r="B409" s="39" t="str">
        <f>Orçamento!B396</f>
        <v>Sinapi</v>
      </c>
      <c r="C409" s="39">
        <f>Orçamento!C396</f>
        <v>0</v>
      </c>
      <c r="D409" s="93">
        <f>Orçamento!D396</f>
        <v>0</v>
      </c>
      <c r="E409" s="39">
        <f>Orçamento!E396</f>
        <v>0</v>
      </c>
      <c r="F409" s="39">
        <f>Orçamento!F396</f>
        <v>0</v>
      </c>
      <c r="G409" s="95">
        <f>'Orç. Pós Licitação'!G396</f>
        <v>0</v>
      </c>
      <c r="H409" s="95">
        <f>'Orç. Pós Licitação'!H396</f>
        <v>0</v>
      </c>
      <c r="I409" s="95">
        <f>'Orç. Pós Licitação'!I396</f>
        <v>0</v>
      </c>
      <c r="J409" s="96"/>
      <c r="K409" s="97"/>
      <c r="L409" s="98">
        <f t="shared" si="73"/>
        <v>0</v>
      </c>
      <c r="M409" s="99">
        <f t="shared" si="74"/>
        <v>0</v>
      </c>
      <c r="N409" s="100">
        <f t="shared" si="75"/>
        <v>0</v>
      </c>
      <c r="O409" s="99">
        <f t="shared" si="76"/>
        <v>0</v>
      </c>
      <c r="P409" s="101">
        <f t="shared" si="77"/>
        <v>0</v>
      </c>
      <c r="Q409" s="102">
        <f t="shared" si="78"/>
        <v>0</v>
      </c>
    </row>
    <row r="410" spans="1:17" x14ac:dyDescent="0.2">
      <c r="A410" s="92" t="str">
        <f>Orçamento!A397</f>
        <v>13.10</v>
      </c>
      <c r="B410" s="39" t="str">
        <f>Orçamento!B397</f>
        <v>Sinapi</v>
      </c>
      <c r="C410" s="39">
        <f>Orçamento!C397</f>
        <v>0</v>
      </c>
      <c r="D410" s="93">
        <f>Orçamento!D397</f>
        <v>0</v>
      </c>
      <c r="E410" s="39">
        <f>Orçamento!E397</f>
        <v>0</v>
      </c>
      <c r="F410" s="39">
        <f>Orçamento!F397</f>
        <v>0</v>
      </c>
      <c r="G410" s="95">
        <f>'Orç. Pós Licitação'!G397</f>
        <v>0</v>
      </c>
      <c r="H410" s="95">
        <f>'Orç. Pós Licitação'!H397</f>
        <v>0</v>
      </c>
      <c r="I410" s="95">
        <f>'Orç. Pós Licitação'!I397</f>
        <v>0</v>
      </c>
      <c r="J410" s="96"/>
      <c r="K410" s="97"/>
      <c r="L410" s="98">
        <f t="shared" si="73"/>
        <v>0</v>
      </c>
      <c r="M410" s="99">
        <f t="shared" si="74"/>
        <v>0</v>
      </c>
      <c r="N410" s="100">
        <f t="shared" si="75"/>
        <v>0</v>
      </c>
      <c r="O410" s="99">
        <f t="shared" si="76"/>
        <v>0</v>
      </c>
      <c r="P410" s="101">
        <f t="shared" si="77"/>
        <v>0</v>
      </c>
      <c r="Q410" s="102">
        <f t="shared" si="78"/>
        <v>0</v>
      </c>
    </row>
    <row r="411" spans="1:17" x14ac:dyDescent="0.2">
      <c r="A411" s="92" t="str">
        <f>Orçamento!A398</f>
        <v>13.11</v>
      </c>
      <c r="B411" s="39" t="str">
        <f>Orçamento!B398</f>
        <v>Sinapi</v>
      </c>
      <c r="C411" s="39">
        <f>Orçamento!C398</f>
        <v>0</v>
      </c>
      <c r="D411" s="93">
        <f>Orçamento!D398</f>
        <v>0</v>
      </c>
      <c r="E411" s="39">
        <f>Orçamento!E398</f>
        <v>0</v>
      </c>
      <c r="F411" s="39">
        <f>Orçamento!F398</f>
        <v>0</v>
      </c>
      <c r="G411" s="95">
        <f>'Orç. Pós Licitação'!G398</f>
        <v>0</v>
      </c>
      <c r="H411" s="95">
        <f>'Orç. Pós Licitação'!H398</f>
        <v>0</v>
      </c>
      <c r="I411" s="95">
        <f>'Orç. Pós Licitação'!I398</f>
        <v>0</v>
      </c>
      <c r="J411" s="96"/>
      <c r="K411" s="97"/>
      <c r="L411" s="98">
        <f t="shared" si="73"/>
        <v>0</v>
      </c>
      <c r="M411" s="99">
        <f t="shared" si="74"/>
        <v>0</v>
      </c>
      <c r="N411" s="100">
        <f t="shared" si="75"/>
        <v>0</v>
      </c>
      <c r="O411" s="99">
        <f t="shared" si="76"/>
        <v>0</v>
      </c>
      <c r="P411" s="101">
        <f t="shared" si="77"/>
        <v>0</v>
      </c>
      <c r="Q411" s="102">
        <f t="shared" si="78"/>
        <v>0</v>
      </c>
    </row>
    <row r="412" spans="1:17" x14ac:dyDescent="0.2">
      <c r="A412" s="92" t="str">
        <f>Orçamento!A399</f>
        <v>13.12</v>
      </c>
      <c r="B412" s="39" t="str">
        <f>Orçamento!B399</f>
        <v>Sinapi</v>
      </c>
      <c r="C412" s="39">
        <f>Orçamento!C399</f>
        <v>0</v>
      </c>
      <c r="D412" s="93">
        <f>Orçamento!D399</f>
        <v>0</v>
      </c>
      <c r="E412" s="39">
        <f>Orçamento!E399</f>
        <v>0</v>
      </c>
      <c r="F412" s="39">
        <f>Orçamento!F399</f>
        <v>0</v>
      </c>
      <c r="G412" s="95">
        <f>'Orç. Pós Licitação'!G399</f>
        <v>0</v>
      </c>
      <c r="H412" s="95">
        <f>'Orç. Pós Licitação'!H399</f>
        <v>0</v>
      </c>
      <c r="I412" s="95">
        <f>'Orç. Pós Licitação'!I399</f>
        <v>0</v>
      </c>
      <c r="J412" s="96"/>
      <c r="K412" s="97"/>
      <c r="L412" s="98">
        <f t="shared" si="73"/>
        <v>0</v>
      </c>
      <c r="M412" s="99">
        <f t="shared" si="74"/>
        <v>0</v>
      </c>
      <c r="N412" s="100">
        <f t="shared" si="75"/>
        <v>0</v>
      </c>
      <c r="O412" s="99">
        <f t="shared" si="76"/>
        <v>0</v>
      </c>
      <c r="P412" s="101">
        <f t="shared" si="77"/>
        <v>0</v>
      </c>
      <c r="Q412" s="102">
        <f t="shared" si="78"/>
        <v>0</v>
      </c>
    </row>
    <row r="413" spans="1:17" x14ac:dyDescent="0.2">
      <c r="A413" s="92" t="str">
        <f>Orçamento!A400</f>
        <v>13.13</v>
      </c>
      <c r="B413" s="39" t="str">
        <f>Orçamento!B400</f>
        <v>Sinapi</v>
      </c>
      <c r="C413" s="39">
        <f>Orçamento!C400</f>
        <v>0</v>
      </c>
      <c r="D413" s="93">
        <f>Orçamento!D400</f>
        <v>0</v>
      </c>
      <c r="E413" s="39">
        <f>Orçamento!E400</f>
        <v>0</v>
      </c>
      <c r="F413" s="39">
        <f>Orçamento!F400</f>
        <v>0</v>
      </c>
      <c r="G413" s="95">
        <f>'Orç. Pós Licitação'!G400</f>
        <v>0</v>
      </c>
      <c r="H413" s="95">
        <f>'Orç. Pós Licitação'!H400</f>
        <v>0</v>
      </c>
      <c r="I413" s="95">
        <f>'Orç. Pós Licitação'!I400</f>
        <v>0</v>
      </c>
      <c r="J413" s="96"/>
      <c r="K413" s="97"/>
      <c r="L413" s="98">
        <f t="shared" si="73"/>
        <v>0</v>
      </c>
      <c r="M413" s="99">
        <f t="shared" si="74"/>
        <v>0</v>
      </c>
      <c r="N413" s="100">
        <f t="shared" si="75"/>
        <v>0</v>
      </c>
      <c r="O413" s="99">
        <f t="shared" si="76"/>
        <v>0</v>
      </c>
      <c r="P413" s="101">
        <f t="shared" si="77"/>
        <v>0</v>
      </c>
      <c r="Q413" s="102">
        <f t="shared" si="78"/>
        <v>0</v>
      </c>
    </row>
    <row r="414" spans="1:17" x14ac:dyDescent="0.2">
      <c r="A414" s="92" t="str">
        <f>Orçamento!A401</f>
        <v>13.14</v>
      </c>
      <c r="B414" s="39" t="str">
        <f>Orçamento!B401</f>
        <v>Sinapi</v>
      </c>
      <c r="C414" s="39">
        <f>Orçamento!C401</f>
        <v>0</v>
      </c>
      <c r="D414" s="93">
        <f>Orçamento!D401</f>
        <v>0</v>
      </c>
      <c r="E414" s="39">
        <f>Orçamento!E401</f>
        <v>0</v>
      </c>
      <c r="F414" s="39">
        <f>Orçamento!F401</f>
        <v>0</v>
      </c>
      <c r="G414" s="95">
        <f>'Orç. Pós Licitação'!G401</f>
        <v>0</v>
      </c>
      <c r="H414" s="95">
        <f>'Orç. Pós Licitação'!H401</f>
        <v>0</v>
      </c>
      <c r="I414" s="95">
        <f>'Orç. Pós Licitação'!I401</f>
        <v>0</v>
      </c>
      <c r="J414" s="96"/>
      <c r="K414" s="97"/>
      <c r="L414" s="98">
        <f t="shared" si="73"/>
        <v>0</v>
      </c>
      <c r="M414" s="99">
        <f t="shared" si="74"/>
        <v>0</v>
      </c>
      <c r="N414" s="100">
        <f t="shared" si="75"/>
        <v>0</v>
      </c>
      <c r="O414" s="99">
        <f t="shared" si="76"/>
        <v>0</v>
      </c>
      <c r="P414" s="101">
        <f t="shared" si="77"/>
        <v>0</v>
      </c>
      <c r="Q414" s="102">
        <f t="shared" si="78"/>
        <v>0</v>
      </c>
    </row>
    <row r="415" spans="1:17" x14ac:dyDescent="0.2">
      <c r="A415" s="92" t="str">
        <f>Orçamento!A402</f>
        <v>13.15</v>
      </c>
      <c r="B415" s="39" t="str">
        <f>Orçamento!B402</f>
        <v>Sinapi</v>
      </c>
      <c r="C415" s="39">
        <f>Orçamento!C402</f>
        <v>0</v>
      </c>
      <c r="D415" s="93">
        <f>Orçamento!D402</f>
        <v>0</v>
      </c>
      <c r="E415" s="39">
        <f>Orçamento!E402</f>
        <v>0</v>
      </c>
      <c r="F415" s="39">
        <f>Orçamento!F402</f>
        <v>0</v>
      </c>
      <c r="G415" s="95">
        <f>'Orç. Pós Licitação'!G402</f>
        <v>0</v>
      </c>
      <c r="H415" s="95">
        <f>'Orç. Pós Licitação'!H402</f>
        <v>0</v>
      </c>
      <c r="I415" s="95">
        <f>'Orç. Pós Licitação'!I402</f>
        <v>0</v>
      </c>
      <c r="J415" s="96"/>
      <c r="K415" s="97"/>
      <c r="L415" s="98">
        <f t="shared" si="73"/>
        <v>0</v>
      </c>
      <c r="M415" s="99">
        <f t="shared" si="74"/>
        <v>0</v>
      </c>
      <c r="N415" s="100">
        <f t="shared" si="75"/>
        <v>0</v>
      </c>
      <c r="O415" s="99">
        <f t="shared" si="76"/>
        <v>0</v>
      </c>
      <c r="P415" s="101">
        <f t="shared" si="77"/>
        <v>0</v>
      </c>
      <c r="Q415" s="102">
        <f t="shared" si="78"/>
        <v>0</v>
      </c>
    </row>
    <row r="416" spans="1:17" x14ac:dyDescent="0.2">
      <c r="A416" s="92" t="str">
        <f>Orçamento!A403</f>
        <v>13.16</v>
      </c>
      <c r="B416" s="39" t="str">
        <f>Orçamento!B403</f>
        <v>Sinapi</v>
      </c>
      <c r="C416" s="39">
        <f>Orçamento!C403</f>
        <v>0</v>
      </c>
      <c r="D416" s="93">
        <f>Orçamento!D403</f>
        <v>0</v>
      </c>
      <c r="E416" s="39">
        <f>Orçamento!E403</f>
        <v>0</v>
      </c>
      <c r="F416" s="39">
        <f>Orçamento!F403</f>
        <v>0</v>
      </c>
      <c r="G416" s="95">
        <f>'Orç. Pós Licitação'!G403</f>
        <v>0</v>
      </c>
      <c r="H416" s="95">
        <f>'Orç. Pós Licitação'!H403</f>
        <v>0</v>
      </c>
      <c r="I416" s="95">
        <f>'Orç. Pós Licitação'!I403</f>
        <v>0</v>
      </c>
      <c r="J416" s="96"/>
      <c r="K416" s="97"/>
      <c r="L416" s="98">
        <f t="shared" si="73"/>
        <v>0</v>
      </c>
      <c r="M416" s="99">
        <f t="shared" si="74"/>
        <v>0</v>
      </c>
      <c r="N416" s="100">
        <f t="shared" si="75"/>
        <v>0</v>
      </c>
      <c r="O416" s="99">
        <f t="shared" si="76"/>
        <v>0</v>
      </c>
      <c r="P416" s="101">
        <f t="shared" si="77"/>
        <v>0</v>
      </c>
      <c r="Q416" s="102">
        <f t="shared" si="78"/>
        <v>0</v>
      </c>
    </row>
    <row r="417" spans="1:17" x14ac:dyDescent="0.2">
      <c r="A417" s="92" t="str">
        <f>Orçamento!A404</f>
        <v>13.17</v>
      </c>
      <c r="B417" s="39" t="str">
        <f>Orçamento!B404</f>
        <v>Sinapi</v>
      </c>
      <c r="C417" s="39">
        <f>Orçamento!C404</f>
        <v>0</v>
      </c>
      <c r="D417" s="93">
        <f>Orçamento!D404</f>
        <v>0</v>
      </c>
      <c r="E417" s="39">
        <f>Orçamento!E404</f>
        <v>0</v>
      </c>
      <c r="F417" s="39">
        <f>Orçamento!F404</f>
        <v>0</v>
      </c>
      <c r="G417" s="95">
        <f>'Orç. Pós Licitação'!G404</f>
        <v>0</v>
      </c>
      <c r="H417" s="95">
        <f>'Orç. Pós Licitação'!H404</f>
        <v>0</v>
      </c>
      <c r="I417" s="95">
        <f>'Orç. Pós Licitação'!I404</f>
        <v>0</v>
      </c>
      <c r="J417" s="96"/>
      <c r="K417" s="97"/>
      <c r="L417" s="98">
        <f t="shared" si="73"/>
        <v>0</v>
      </c>
      <c r="M417" s="99">
        <f t="shared" si="74"/>
        <v>0</v>
      </c>
      <c r="N417" s="100">
        <f t="shared" si="75"/>
        <v>0</v>
      </c>
      <c r="O417" s="99">
        <f t="shared" si="76"/>
        <v>0</v>
      </c>
      <c r="P417" s="101">
        <f t="shared" si="77"/>
        <v>0</v>
      </c>
      <c r="Q417" s="102">
        <f t="shared" si="78"/>
        <v>0</v>
      </c>
    </row>
    <row r="418" spans="1:17" x14ac:dyDescent="0.2">
      <c r="A418" s="92" t="str">
        <f>Orçamento!A405</f>
        <v>13.18</v>
      </c>
      <c r="B418" s="39" t="str">
        <f>Orçamento!B405</f>
        <v>Sinapi</v>
      </c>
      <c r="C418" s="39">
        <f>Orçamento!C405</f>
        <v>0</v>
      </c>
      <c r="D418" s="93">
        <f>Orçamento!D405</f>
        <v>0</v>
      </c>
      <c r="E418" s="39">
        <f>Orçamento!E405</f>
        <v>0</v>
      </c>
      <c r="F418" s="39">
        <f>Orçamento!F405</f>
        <v>0</v>
      </c>
      <c r="G418" s="95">
        <f>'Orç. Pós Licitação'!G405</f>
        <v>0</v>
      </c>
      <c r="H418" s="95">
        <f>'Orç. Pós Licitação'!H405</f>
        <v>0</v>
      </c>
      <c r="I418" s="95">
        <f>'Orç. Pós Licitação'!I405</f>
        <v>0</v>
      </c>
      <c r="J418" s="96"/>
      <c r="K418" s="97"/>
      <c r="L418" s="98">
        <f t="shared" si="73"/>
        <v>0</v>
      </c>
      <c r="M418" s="99">
        <f t="shared" si="74"/>
        <v>0</v>
      </c>
      <c r="N418" s="100">
        <f t="shared" si="75"/>
        <v>0</v>
      </c>
      <c r="O418" s="99">
        <f t="shared" si="76"/>
        <v>0</v>
      </c>
      <c r="P418" s="101">
        <f t="shared" si="77"/>
        <v>0</v>
      </c>
      <c r="Q418" s="102">
        <f t="shared" si="78"/>
        <v>0</v>
      </c>
    </row>
    <row r="419" spans="1:17" x14ac:dyDescent="0.2">
      <c r="A419" s="92" t="str">
        <f>Orçamento!A406</f>
        <v>13.19</v>
      </c>
      <c r="B419" s="39" t="str">
        <f>Orçamento!B406</f>
        <v>Sinapi</v>
      </c>
      <c r="C419" s="39">
        <f>Orçamento!C406</f>
        <v>0</v>
      </c>
      <c r="D419" s="93">
        <f>Orçamento!D406</f>
        <v>0</v>
      </c>
      <c r="E419" s="39">
        <f>Orçamento!E406</f>
        <v>0</v>
      </c>
      <c r="F419" s="39">
        <f>Orçamento!F406</f>
        <v>0</v>
      </c>
      <c r="G419" s="95">
        <f>'Orç. Pós Licitação'!G406</f>
        <v>0</v>
      </c>
      <c r="H419" s="95">
        <f>'Orç. Pós Licitação'!H406</f>
        <v>0</v>
      </c>
      <c r="I419" s="95">
        <f>'Orç. Pós Licitação'!I406</f>
        <v>0</v>
      </c>
      <c r="J419" s="96"/>
      <c r="K419" s="97"/>
      <c r="L419" s="98">
        <f t="shared" si="73"/>
        <v>0</v>
      </c>
      <c r="M419" s="99">
        <f t="shared" si="74"/>
        <v>0</v>
      </c>
      <c r="N419" s="100">
        <f t="shared" si="75"/>
        <v>0</v>
      </c>
      <c r="O419" s="99">
        <f t="shared" si="76"/>
        <v>0</v>
      </c>
      <c r="P419" s="101">
        <f t="shared" si="77"/>
        <v>0</v>
      </c>
      <c r="Q419" s="102">
        <f t="shared" si="78"/>
        <v>0</v>
      </c>
    </row>
    <row r="420" spans="1:17" x14ac:dyDescent="0.2">
      <c r="A420" s="92" t="str">
        <f>Orçamento!A407</f>
        <v>13.20</v>
      </c>
      <c r="B420" s="39" t="str">
        <f>Orçamento!B407</f>
        <v>Sinapi</v>
      </c>
      <c r="C420" s="39">
        <f>Orçamento!C407</f>
        <v>0</v>
      </c>
      <c r="D420" s="93">
        <f>Orçamento!D407</f>
        <v>0</v>
      </c>
      <c r="E420" s="39">
        <f>Orçamento!E407</f>
        <v>0</v>
      </c>
      <c r="F420" s="39">
        <f>Orçamento!F407</f>
        <v>0</v>
      </c>
      <c r="G420" s="95">
        <f>'Orç. Pós Licitação'!G407</f>
        <v>0</v>
      </c>
      <c r="H420" s="95">
        <f>'Orç. Pós Licitação'!H407</f>
        <v>0</v>
      </c>
      <c r="I420" s="95">
        <f>'Orç. Pós Licitação'!I407</f>
        <v>0</v>
      </c>
      <c r="J420" s="96"/>
      <c r="K420" s="97"/>
      <c r="L420" s="98">
        <f t="shared" si="73"/>
        <v>0</v>
      </c>
      <c r="M420" s="99">
        <f t="shared" si="74"/>
        <v>0</v>
      </c>
      <c r="N420" s="100">
        <f t="shared" si="75"/>
        <v>0</v>
      </c>
      <c r="O420" s="99">
        <f t="shared" si="76"/>
        <v>0</v>
      </c>
      <c r="P420" s="101">
        <f t="shared" si="77"/>
        <v>0</v>
      </c>
      <c r="Q420" s="102">
        <f t="shared" si="78"/>
        <v>0</v>
      </c>
    </row>
    <row r="421" spans="1:17" x14ac:dyDescent="0.2">
      <c r="A421" s="92" t="str">
        <f>Orçamento!A408</f>
        <v>13.21</v>
      </c>
      <c r="B421" s="39" t="str">
        <f>Orçamento!B408</f>
        <v>Sinapi</v>
      </c>
      <c r="C421" s="39">
        <f>Orçamento!C408</f>
        <v>0</v>
      </c>
      <c r="D421" s="93">
        <f>Orçamento!D408</f>
        <v>0</v>
      </c>
      <c r="E421" s="39">
        <f>Orçamento!E408</f>
        <v>0</v>
      </c>
      <c r="F421" s="39">
        <f>Orçamento!F408</f>
        <v>0</v>
      </c>
      <c r="G421" s="95">
        <f>'Orç. Pós Licitação'!G408</f>
        <v>0</v>
      </c>
      <c r="H421" s="95">
        <f>'Orç. Pós Licitação'!H408</f>
        <v>0</v>
      </c>
      <c r="I421" s="95">
        <f>'Orç. Pós Licitação'!I408</f>
        <v>0</v>
      </c>
      <c r="J421" s="96"/>
      <c r="K421" s="97"/>
      <c r="L421" s="98">
        <f t="shared" si="73"/>
        <v>0</v>
      </c>
      <c r="M421" s="99">
        <f t="shared" si="74"/>
        <v>0</v>
      </c>
      <c r="N421" s="100">
        <f t="shared" si="75"/>
        <v>0</v>
      </c>
      <c r="O421" s="99">
        <f t="shared" si="76"/>
        <v>0</v>
      </c>
      <c r="P421" s="101">
        <f t="shared" si="77"/>
        <v>0</v>
      </c>
      <c r="Q421" s="102">
        <f t="shared" si="78"/>
        <v>0</v>
      </c>
    </row>
    <row r="422" spans="1:17" x14ac:dyDescent="0.2">
      <c r="A422" s="92" t="str">
        <f>Orçamento!A409</f>
        <v>13.22</v>
      </c>
      <c r="B422" s="39" t="str">
        <f>Orçamento!B409</f>
        <v>Sinapi</v>
      </c>
      <c r="C422" s="39">
        <f>Orçamento!C409</f>
        <v>0</v>
      </c>
      <c r="D422" s="93">
        <f>Orçamento!D409</f>
        <v>0</v>
      </c>
      <c r="E422" s="39">
        <f>Orçamento!E409</f>
        <v>0</v>
      </c>
      <c r="F422" s="39">
        <f>Orçamento!F409</f>
        <v>0</v>
      </c>
      <c r="G422" s="95">
        <f>'Orç. Pós Licitação'!G409</f>
        <v>0</v>
      </c>
      <c r="H422" s="95">
        <f>'Orç. Pós Licitação'!H409</f>
        <v>0</v>
      </c>
      <c r="I422" s="95">
        <f>'Orç. Pós Licitação'!I409</f>
        <v>0</v>
      </c>
      <c r="J422" s="96"/>
      <c r="K422" s="97"/>
      <c r="L422" s="98">
        <f t="shared" si="73"/>
        <v>0</v>
      </c>
      <c r="M422" s="99">
        <f t="shared" si="74"/>
        <v>0</v>
      </c>
      <c r="N422" s="100">
        <f t="shared" si="75"/>
        <v>0</v>
      </c>
      <c r="O422" s="99">
        <f t="shared" si="76"/>
        <v>0</v>
      </c>
      <c r="P422" s="101">
        <f t="shared" si="77"/>
        <v>0</v>
      </c>
      <c r="Q422" s="102">
        <f t="shared" si="78"/>
        <v>0</v>
      </c>
    </row>
    <row r="423" spans="1:17" x14ac:dyDescent="0.2">
      <c r="A423" s="92" t="str">
        <f>Orçamento!A410</f>
        <v>13.23</v>
      </c>
      <c r="B423" s="39" t="str">
        <f>Orçamento!B410</f>
        <v>Sinapi</v>
      </c>
      <c r="C423" s="39">
        <f>Orçamento!C410</f>
        <v>0</v>
      </c>
      <c r="D423" s="93">
        <f>Orçamento!D410</f>
        <v>0</v>
      </c>
      <c r="E423" s="39">
        <f>Orçamento!E410</f>
        <v>0</v>
      </c>
      <c r="F423" s="39">
        <f>Orçamento!F410</f>
        <v>0</v>
      </c>
      <c r="G423" s="95">
        <f>'Orç. Pós Licitação'!G410</f>
        <v>0</v>
      </c>
      <c r="H423" s="95">
        <f>'Orç. Pós Licitação'!H410</f>
        <v>0</v>
      </c>
      <c r="I423" s="95">
        <f>'Orç. Pós Licitação'!I410</f>
        <v>0</v>
      </c>
      <c r="J423" s="96"/>
      <c r="K423" s="97"/>
      <c r="L423" s="98">
        <f t="shared" si="73"/>
        <v>0</v>
      </c>
      <c r="M423" s="99">
        <f t="shared" si="74"/>
        <v>0</v>
      </c>
      <c r="N423" s="100">
        <f t="shared" si="75"/>
        <v>0</v>
      </c>
      <c r="O423" s="99">
        <f t="shared" si="76"/>
        <v>0</v>
      </c>
      <c r="P423" s="101">
        <f t="shared" si="77"/>
        <v>0</v>
      </c>
      <c r="Q423" s="102">
        <f t="shared" si="78"/>
        <v>0</v>
      </c>
    </row>
    <row r="424" spans="1:17" x14ac:dyDescent="0.2">
      <c r="A424" s="92" t="str">
        <f>Orçamento!A411</f>
        <v>13.24</v>
      </c>
      <c r="B424" s="39" t="str">
        <f>Orçamento!B411</f>
        <v>Sinapi</v>
      </c>
      <c r="C424" s="39">
        <f>Orçamento!C411</f>
        <v>0</v>
      </c>
      <c r="D424" s="93">
        <f>Orçamento!D411</f>
        <v>0</v>
      </c>
      <c r="E424" s="39">
        <f>Orçamento!E411</f>
        <v>0</v>
      </c>
      <c r="F424" s="39">
        <f>Orçamento!F411</f>
        <v>0</v>
      </c>
      <c r="G424" s="95">
        <f>'Orç. Pós Licitação'!G411</f>
        <v>0</v>
      </c>
      <c r="H424" s="95">
        <f>'Orç. Pós Licitação'!H411</f>
        <v>0</v>
      </c>
      <c r="I424" s="95">
        <f>'Orç. Pós Licitação'!I411</f>
        <v>0</v>
      </c>
      <c r="J424" s="96"/>
      <c r="K424" s="97"/>
      <c r="L424" s="98">
        <f t="shared" si="73"/>
        <v>0</v>
      </c>
      <c r="M424" s="99">
        <f t="shared" si="74"/>
        <v>0</v>
      </c>
      <c r="N424" s="100">
        <f t="shared" si="75"/>
        <v>0</v>
      </c>
      <c r="O424" s="99">
        <f t="shared" si="76"/>
        <v>0</v>
      </c>
      <c r="P424" s="101">
        <f t="shared" si="77"/>
        <v>0</v>
      </c>
      <c r="Q424" s="102">
        <f t="shared" si="78"/>
        <v>0</v>
      </c>
    </row>
    <row r="425" spans="1:17" x14ac:dyDescent="0.2">
      <c r="A425" s="92" t="str">
        <f>Orçamento!A412</f>
        <v>13.25</v>
      </c>
      <c r="B425" s="39" t="str">
        <f>Orçamento!B412</f>
        <v>Sinapi</v>
      </c>
      <c r="C425" s="39">
        <f>Orçamento!C412</f>
        <v>0</v>
      </c>
      <c r="D425" s="93">
        <f>Orçamento!D412</f>
        <v>0</v>
      </c>
      <c r="E425" s="39">
        <f>Orçamento!E412</f>
        <v>0</v>
      </c>
      <c r="F425" s="39">
        <f>Orçamento!F412</f>
        <v>0</v>
      </c>
      <c r="G425" s="95">
        <f>'Orç. Pós Licitação'!G412</f>
        <v>0</v>
      </c>
      <c r="H425" s="95">
        <f>'Orç. Pós Licitação'!H412</f>
        <v>0</v>
      </c>
      <c r="I425" s="95">
        <f>'Orç. Pós Licitação'!I412</f>
        <v>0</v>
      </c>
      <c r="J425" s="96"/>
      <c r="K425" s="97"/>
      <c r="L425" s="98">
        <f t="shared" si="73"/>
        <v>0</v>
      </c>
      <c r="M425" s="99">
        <f t="shared" si="74"/>
        <v>0</v>
      </c>
      <c r="N425" s="100">
        <f t="shared" si="75"/>
        <v>0</v>
      </c>
      <c r="O425" s="99">
        <f t="shared" si="76"/>
        <v>0</v>
      </c>
      <c r="P425" s="101">
        <f t="shared" si="77"/>
        <v>0</v>
      </c>
      <c r="Q425" s="102">
        <f t="shared" si="78"/>
        <v>0</v>
      </c>
    </row>
    <row r="426" spans="1:17" x14ac:dyDescent="0.2">
      <c r="A426" s="92" t="str">
        <f>Orçamento!A413</f>
        <v>13.26</v>
      </c>
      <c r="B426" s="39" t="str">
        <f>Orçamento!B413</f>
        <v>Sinapi</v>
      </c>
      <c r="C426" s="39">
        <f>Orçamento!C413</f>
        <v>0</v>
      </c>
      <c r="D426" s="93">
        <f>Orçamento!D413</f>
        <v>0</v>
      </c>
      <c r="E426" s="39">
        <f>Orçamento!E413</f>
        <v>0</v>
      </c>
      <c r="F426" s="39">
        <f>Orçamento!F413</f>
        <v>0</v>
      </c>
      <c r="G426" s="95">
        <f>'Orç. Pós Licitação'!G413</f>
        <v>0</v>
      </c>
      <c r="H426" s="95">
        <f>'Orç. Pós Licitação'!H413</f>
        <v>0</v>
      </c>
      <c r="I426" s="95">
        <f>'Orç. Pós Licitação'!I413</f>
        <v>0</v>
      </c>
      <c r="J426" s="96"/>
      <c r="K426" s="97"/>
      <c r="L426" s="98">
        <f t="shared" si="73"/>
        <v>0</v>
      </c>
      <c r="M426" s="99">
        <f t="shared" si="74"/>
        <v>0</v>
      </c>
      <c r="N426" s="100">
        <f t="shared" si="75"/>
        <v>0</v>
      </c>
      <c r="O426" s="99">
        <f t="shared" si="76"/>
        <v>0</v>
      </c>
      <c r="P426" s="101">
        <f t="shared" si="77"/>
        <v>0</v>
      </c>
      <c r="Q426" s="102">
        <f t="shared" si="78"/>
        <v>0</v>
      </c>
    </row>
    <row r="427" spans="1:17" x14ac:dyDescent="0.2">
      <c r="A427" s="92" t="str">
        <f>Orçamento!A414</f>
        <v>13.27</v>
      </c>
      <c r="B427" s="39" t="str">
        <f>Orçamento!B414</f>
        <v>Sinapi</v>
      </c>
      <c r="C427" s="39">
        <f>Orçamento!C414</f>
        <v>0</v>
      </c>
      <c r="D427" s="93">
        <f>Orçamento!D414</f>
        <v>0</v>
      </c>
      <c r="E427" s="39">
        <f>Orçamento!E414</f>
        <v>0</v>
      </c>
      <c r="F427" s="39">
        <f>Orçamento!F414</f>
        <v>0</v>
      </c>
      <c r="G427" s="95">
        <f>'Orç. Pós Licitação'!G414</f>
        <v>0</v>
      </c>
      <c r="H427" s="95">
        <f>'Orç. Pós Licitação'!H414</f>
        <v>0</v>
      </c>
      <c r="I427" s="95">
        <f>'Orç. Pós Licitação'!I414</f>
        <v>0</v>
      </c>
      <c r="J427" s="96"/>
      <c r="K427" s="97"/>
      <c r="L427" s="98">
        <f t="shared" si="73"/>
        <v>0</v>
      </c>
      <c r="M427" s="99">
        <f t="shared" si="74"/>
        <v>0</v>
      </c>
      <c r="N427" s="100">
        <f t="shared" si="75"/>
        <v>0</v>
      </c>
      <c r="O427" s="99">
        <f t="shared" si="76"/>
        <v>0</v>
      </c>
      <c r="P427" s="101">
        <f t="shared" si="77"/>
        <v>0</v>
      </c>
      <c r="Q427" s="102">
        <f t="shared" si="78"/>
        <v>0</v>
      </c>
    </row>
    <row r="428" spans="1:17" x14ac:dyDescent="0.2">
      <c r="A428" s="92" t="str">
        <f>Orçamento!A415</f>
        <v>13.28</v>
      </c>
      <c r="B428" s="39" t="str">
        <f>Orçamento!B415</f>
        <v>Sinapi</v>
      </c>
      <c r="C428" s="39">
        <f>Orçamento!C415</f>
        <v>0</v>
      </c>
      <c r="D428" s="93">
        <f>Orçamento!D415</f>
        <v>0</v>
      </c>
      <c r="E428" s="39">
        <f>Orçamento!E415</f>
        <v>0</v>
      </c>
      <c r="F428" s="39">
        <f>Orçamento!F415</f>
        <v>0</v>
      </c>
      <c r="G428" s="95">
        <f>'Orç. Pós Licitação'!G415</f>
        <v>0</v>
      </c>
      <c r="H428" s="95">
        <f>'Orç. Pós Licitação'!H415</f>
        <v>0</v>
      </c>
      <c r="I428" s="95">
        <f>'Orç. Pós Licitação'!I415</f>
        <v>0</v>
      </c>
      <c r="J428" s="96"/>
      <c r="K428" s="97"/>
      <c r="L428" s="98">
        <f t="shared" si="73"/>
        <v>0</v>
      </c>
      <c r="M428" s="99">
        <f t="shared" si="74"/>
        <v>0</v>
      </c>
      <c r="N428" s="100">
        <f t="shared" si="75"/>
        <v>0</v>
      </c>
      <c r="O428" s="99">
        <f t="shared" si="76"/>
        <v>0</v>
      </c>
      <c r="P428" s="101">
        <f t="shared" si="77"/>
        <v>0</v>
      </c>
      <c r="Q428" s="102">
        <f t="shared" si="78"/>
        <v>0</v>
      </c>
    </row>
    <row r="429" spans="1:17" x14ac:dyDescent="0.2">
      <c r="A429" s="92" t="str">
        <f>Orçamento!A416</f>
        <v>13.29</v>
      </c>
      <c r="B429" s="39" t="str">
        <f>Orçamento!B416</f>
        <v>Sinapi</v>
      </c>
      <c r="C429" s="39">
        <f>Orçamento!C416</f>
        <v>0</v>
      </c>
      <c r="D429" s="93">
        <f>Orçamento!D416</f>
        <v>0</v>
      </c>
      <c r="E429" s="39">
        <f>Orçamento!E416</f>
        <v>0</v>
      </c>
      <c r="F429" s="39">
        <f>Orçamento!F416</f>
        <v>0</v>
      </c>
      <c r="G429" s="95">
        <f>'Orç. Pós Licitação'!G416</f>
        <v>0</v>
      </c>
      <c r="H429" s="95">
        <f>'Orç. Pós Licitação'!H416</f>
        <v>0</v>
      </c>
      <c r="I429" s="95">
        <f>'Orç. Pós Licitação'!I416</f>
        <v>0</v>
      </c>
      <c r="J429" s="96"/>
      <c r="K429" s="97"/>
      <c r="L429" s="98">
        <f t="shared" si="73"/>
        <v>0</v>
      </c>
      <c r="M429" s="99">
        <f t="shared" si="74"/>
        <v>0</v>
      </c>
      <c r="N429" s="100">
        <f t="shared" si="75"/>
        <v>0</v>
      </c>
      <c r="O429" s="99">
        <f t="shared" si="76"/>
        <v>0</v>
      </c>
      <c r="P429" s="101">
        <f t="shared" si="77"/>
        <v>0</v>
      </c>
      <c r="Q429" s="102">
        <f t="shared" si="78"/>
        <v>0</v>
      </c>
    </row>
    <row r="430" spans="1:17" x14ac:dyDescent="0.2">
      <c r="A430" s="92" t="str">
        <f>Orçamento!A417</f>
        <v>13.30</v>
      </c>
      <c r="B430" s="39" t="str">
        <f>Orçamento!B417</f>
        <v>Sinapi</v>
      </c>
      <c r="C430" s="39">
        <f>Orçamento!C417</f>
        <v>0</v>
      </c>
      <c r="D430" s="93">
        <f>Orçamento!D417</f>
        <v>0</v>
      </c>
      <c r="E430" s="39">
        <f>Orçamento!E417</f>
        <v>0</v>
      </c>
      <c r="F430" s="39">
        <f>Orçamento!F417</f>
        <v>0</v>
      </c>
      <c r="G430" s="95">
        <f>'Orç. Pós Licitação'!G417</f>
        <v>0</v>
      </c>
      <c r="H430" s="95">
        <f>'Orç. Pós Licitação'!H417</f>
        <v>0</v>
      </c>
      <c r="I430" s="95">
        <f>'Orç. Pós Licitação'!I417</f>
        <v>0</v>
      </c>
      <c r="J430" s="96"/>
      <c r="K430" s="97"/>
      <c r="L430" s="98">
        <f t="shared" si="73"/>
        <v>0</v>
      </c>
      <c r="M430" s="99">
        <f t="shared" si="74"/>
        <v>0</v>
      </c>
      <c r="N430" s="100">
        <f t="shared" si="75"/>
        <v>0</v>
      </c>
      <c r="O430" s="99">
        <f t="shared" si="76"/>
        <v>0</v>
      </c>
      <c r="P430" s="101">
        <f t="shared" si="77"/>
        <v>0</v>
      </c>
      <c r="Q430" s="102">
        <f t="shared" si="78"/>
        <v>0</v>
      </c>
    </row>
    <row r="431" spans="1:17" s="2" customFormat="1" ht="15.75" x14ac:dyDescent="0.25">
      <c r="A431" s="449"/>
      <c r="B431" s="434"/>
      <c r="C431" s="434"/>
      <c r="D431" s="435"/>
      <c r="E431" s="430" t="s">
        <v>1116</v>
      </c>
      <c r="F431" s="434"/>
      <c r="G431" s="434"/>
      <c r="H431" s="436"/>
      <c r="I431" s="437">
        <f>SUM(I401:I430)</f>
        <v>211267.19999999998</v>
      </c>
      <c r="J431" s="438"/>
      <c r="K431" s="438"/>
      <c r="L431" s="438"/>
      <c r="M431" s="437">
        <f>SUM(M401:M430)</f>
        <v>0</v>
      </c>
      <c r="N431" s="437">
        <f>SUM(N401:N430)</f>
        <v>0</v>
      </c>
      <c r="O431" s="437">
        <f>SUM(O401:O430)</f>
        <v>0</v>
      </c>
      <c r="P431" s="439"/>
      <c r="Q431" s="450">
        <f>SUM(Q401:Q430)</f>
        <v>211267.19999999998</v>
      </c>
    </row>
    <row r="432" spans="1:17" s="3" customFormat="1" ht="31.5" x14ac:dyDescent="0.25">
      <c r="A432" s="451" t="str">
        <f>Orçamento!A418</f>
        <v>14.0</v>
      </c>
      <c r="B432" s="427"/>
      <c r="C432" s="427"/>
      <c r="D432" s="428" t="str">
        <f>Orçamento!D418</f>
        <v>TUBULAÇÃO DE RECALQUE - TUBULAÇÃO EM AÇO GALVANIZADO</v>
      </c>
      <c r="E432" s="427"/>
      <c r="F432" s="427"/>
      <c r="G432" s="429"/>
      <c r="H432" s="430"/>
      <c r="I432" s="430"/>
      <c r="J432" s="431"/>
      <c r="K432" s="431"/>
      <c r="L432" s="431"/>
      <c r="M432" s="432"/>
      <c r="N432" s="433">
        <f>N463/I463</f>
        <v>0</v>
      </c>
      <c r="O432" s="433">
        <f>O463/I463</f>
        <v>0</v>
      </c>
      <c r="P432" s="433"/>
      <c r="Q432" s="452">
        <f>Q463/I463</f>
        <v>1</v>
      </c>
    </row>
    <row r="433" spans="1:17" x14ac:dyDescent="0.2">
      <c r="A433" s="92" t="str">
        <f>Orçamento!A419</f>
        <v>14.1</v>
      </c>
      <c r="B433" s="39" t="str">
        <f>Orçamento!B419</f>
        <v>Sinapi</v>
      </c>
      <c r="C433" s="39">
        <f>Orçamento!C419</f>
        <v>101918</v>
      </c>
      <c r="D433" s="93" t="str">
        <f>Orçamento!D419</f>
        <v>Tubo de aço galvanizado DN 100mm (4")</v>
      </c>
      <c r="E433" s="39" t="str">
        <f>Orçamento!E419</f>
        <v>M</v>
      </c>
      <c r="F433" s="39">
        <f>Orçamento!F419</f>
        <v>45</v>
      </c>
      <c r="G433" s="95">
        <f>'Orç. Pós Licitação'!G419</f>
        <v>260</v>
      </c>
      <c r="H433" s="95">
        <f>'Orç. Pós Licitação'!H419</f>
        <v>322.39999999999998</v>
      </c>
      <c r="I433" s="95">
        <f>'Orç. Pós Licitação'!I419</f>
        <v>14508</v>
      </c>
      <c r="J433" s="96"/>
      <c r="K433" s="97"/>
      <c r="L433" s="98">
        <f>J433+K433</f>
        <v>0</v>
      </c>
      <c r="M433" s="99">
        <f>ROUND(H433*J433,2)</f>
        <v>0</v>
      </c>
      <c r="N433" s="100">
        <f>ROUND(H433*K433,2)</f>
        <v>0</v>
      </c>
      <c r="O433" s="99">
        <f>ROUND(H433*L433,2)</f>
        <v>0</v>
      </c>
      <c r="P433" s="101">
        <f>F433-L433</f>
        <v>45</v>
      </c>
      <c r="Q433" s="102">
        <f>I433-O433</f>
        <v>14508</v>
      </c>
    </row>
    <row r="434" spans="1:17" x14ac:dyDescent="0.2">
      <c r="A434" s="92" t="str">
        <f>Orçamento!A420</f>
        <v>14.2</v>
      </c>
      <c r="B434" s="39" t="str">
        <f>Orçamento!B420</f>
        <v>Sinapi</v>
      </c>
      <c r="C434" s="39">
        <f>Orçamento!C420</f>
        <v>3469</v>
      </c>
      <c r="D434" s="93" t="str">
        <f>Orçamento!D420</f>
        <v>Cotovelo 90° de aço galvanizado DN 100mm (4")</v>
      </c>
      <c r="E434" s="39" t="str">
        <f>Orçamento!E420</f>
        <v>UNID</v>
      </c>
      <c r="F434" s="39">
        <f>Orçamento!F420</f>
        <v>4</v>
      </c>
      <c r="G434" s="95">
        <f>'Orç. Pós Licitação'!G420</f>
        <v>271</v>
      </c>
      <c r="H434" s="95">
        <f>'Orç. Pós Licitação'!H420</f>
        <v>336.04</v>
      </c>
      <c r="I434" s="95">
        <f>'Orç. Pós Licitação'!I420</f>
        <v>1344.16</v>
      </c>
      <c r="J434" s="96"/>
      <c r="K434" s="97"/>
      <c r="L434" s="98">
        <f t="shared" ref="L434:L462" si="79">J434+K434</f>
        <v>0</v>
      </c>
      <c r="M434" s="99">
        <f t="shared" ref="M434:M462" si="80">ROUND(H434*J434,2)</f>
        <v>0</v>
      </c>
      <c r="N434" s="100">
        <f t="shared" ref="N434:N462" si="81">ROUND(H434*K434,2)</f>
        <v>0</v>
      </c>
      <c r="O434" s="99">
        <f t="shared" ref="O434:O462" si="82">ROUND(H434*L434,2)</f>
        <v>0</v>
      </c>
      <c r="P434" s="101">
        <f t="shared" ref="P434:P462" si="83">F434-L434</f>
        <v>4</v>
      </c>
      <c r="Q434" s="102">
        <f t="shared" ref="Q434:Q462" si="84">I434-O434</f>
        <v>1344.16</v>
      </c>
    </row>
    <row r="435" spans="1:17" x14ac:dyDescent="0.2">
      <c r="A435" s="92" t="str">
        <f>Orçamento!A421</f>
        <v>14.3</v>
      </c>
      <c r="B435" s="39" t="str">
        <f>Orçamento!B421</f>
        <v>Sinapi</v>
      </c>
      <c r="C435" s="39">
        <f>Orçamento!C421</f>
        <v>3449</v>
      </c>
      <c r="D435" s="93" t="str">
        <f>Orçamento!D421</f>
        <v>Cotovelo 45° de aço galvanizado DN 100mm (4")</v>
      </c>
      <c r="E435" s="39" t="str">
        <f>Orçamento!E421</f>
        <v>UNID</v>
      </c>
      <c r="F435" s="39">
        <f>Orçamento!F421</f>
        <v>4</v>
      </c>
      <c r="G435" s="95">
        <f>'Orç. Pós Licitação'!G421</f>
        <v>287</v>
      </c>
      <c r="H435" s="95">
        <f>'Orç. Pós Licitação'!H421</f>
        <v>355.88</v>
      </c>
      <c r="I435" s="95">
        <f>'Orç. Pós Licitação'!I421</f>
        <v>1423.52</v>
      </c>
      <c r="J435" s="96"/>
      <c r="K435" s="97"/>
      <c r="L435" s="98">
        <f t="shared" si="79"/>
        <v>0</v>
      </c>
      <c r="M435" s="99">
        <f t="shared" si="80"/>
        <v>0</v>
      </c>
      <c r="N435" s="100">
        <f t="shared" si="81"/>
        <v>0</v>
      </c>
      <c r="O435" s="99">
        <f t="shared" si="82"/>
        <v>0</v>
      </c>
      <c r="P435" s="101">
        <f t="shared" si="83"/>
        <v>4</v>
      </c>
      <c r="Q435" s="102">
        <f t="shared" si="84"/>
        <v>1423.52</v>
      </c>
    </row>
    <row r="436" spans="1:17" x14ac:dyDescent="0.2">
      <c r="A436" s="92" t="str">
        <f>Orçamento!A422</f>
        <v>14.4</v>
      </c>
      <c r="B436" s="39" t="str">
        <f>Orçamento!B422</f>
        <v>Sinapi</v>
      </c>
      <c r="C436" s="39">
        <f>Orçamento!C422</f>
        <v>0</v>
      </c>
      <c r="D436" s="93">
        <f>Orçamento!D422</f>
        <v>0</v>
      </c>
      <c r="E436" s="39">
        <f>Orçamento!E422</f>
        <v>0</v>
      </c>
      <c r="F436" s="39">
        <f>Orçamento!F422</f>
        <v>0</v>
      </c>
      <c r="G436" s="95">
        <f>'Orç. Pós Licitação'!G422</f>
        <v>0</v>
      </c>
      <c r="H436" s="95">
        <f>'Orç. Pós Licitação'!H422</f>
        <v>0</v>
      </c>
      <c r="I436" s="95">
        <f>'Orç. Pós Licitação'!I422</f>
        <v>0</v>
      </c>
      <c r="J436" s="96"/>
      <c r="K436" s="97"/>
      <c r="L436" s="98">
        <f t="shared" si="79"/>
        <v>0</v>
      </c>
      <c r="M436" s="99">
        <f t="shared" si="80"/>
        <v>0</v>
      </c>
      <c r="N436" s="100">
        <f t="shared" si="81"/>
        <v>0</v>
      </c>
      <c r="O436" s="99">
        <f t="shared" si="82"/>
        <v>0</v>
      </c>
      <c r="P436" s="101">
        <f t="shared" si="83"/>
        <v>0</v>
      </c>
      <c r="Q436" s="102">
        <f t="shared" si="84"/>
        <v>0</v>
      </c>
    </row>
    <row r="437" spans="1:17" x14ac:dyDescent="0.2">
      <c r="A437" s="92" t="str">
        <f>Orçamento!A423</f>
        <v>14.5</v>
      </c>
      <c r="B437" s="39" t="str">
        <f>Orçamento!B423</f>
        <v>Sinapi</v>
      </c>
      <c r="C437" s="39">
        <f>Orçamento!C423</f>
        <v>0</v>
      </c>
      <c r="D437" s="93">
        <f>Orçamento!D423</f>
        <v>0</v>
      </c>
      <c r="E437" s="39">
        <f>Orçamento!E423</f>
        <v>0</v>
      </c>
      <c r="F437" s="39">
        <f>Orçamento!F423</f>
        <v>0</v>
      </c>
      <c r="G437" s="95">
        <f>'Orç. Pós Licitação'!G423</f>
        <v>0</v>
      </c>
      <c r="H437" s="95">
        <f>'Orç. Pós Licitação'!H423</f>
        <v>0</v>
      </c>
      <c r="I437" s="95">
        <f>'Orç. Pós Licitação'!I423</f>
        <v>0</v>
      </c>
      <c r="J437" s="96"/>
      <c r="K437" s="97"/>
      <c r="L437" s="98">
        <f t="shared" si="79"/>
        <v>0</v>
      </c>
      <c r="M437" s="99">
        <f t="shared" si="80"/>
        <v>0</v>
      </c>
      <c r="N437" s="100">
        <f t="shared" si="81"/>
        <v>0</v>
      </c>
      <c r="O437" s="99">
        <f t="shared" si="82"/>
        <v>0</v>
      </c>
      <c r="P437" s="101">
        <f t="shared" si="83"/>
        <v>0</v>
      </c>
      <c r="Q437" s="102">
        <f t="shared" si="84"/>
        <v>0</v>
      </c>
    </row>
    <row r="438" spans="1:17" x14ac:dyDescent="0.2">
      <c r="A438" s="92" t="str">
        <f>Orçamento!A424</f>
        <v>14.6</v>
      </c>
      <c r="B438" s="39" t="str">
        <f>Orçamento!B424</f>
        <v>Sinapi</v>
      </c>
      <c r="C438" s="39">
        <f>Orçamento!C424</f>
        <v>0</v>
      </c>
      <c r="D438" s="93">
        <f>Orçamento!D424</f>
        <v>0</v>
      </c>
      <c r="E438" s="39">
        <f>Orçamento!E424</f>
        <v>0</v>
      </c>
      <c r="F438" s="39">
        <f>Orçamento!F424</f>
        <v>0</v>
      </c>
      <c r="G438" s="95">
        <f>'Orç. Pós Licitação'!G424</f>
        <v>0</v>
      </c>
      <c r="H438" s="95">
        <f>'Orç. Pós Licitação'!H424</f>
        <v>0</v>
      </c>
      <c r="I438" s="95">
        <f>'Orç. Pós Licitação'!I424</f>
        <v>0</v>
      </c>
      <c r="J438" s="96"/>
      <c r="K438" s="97"/>
      <c r="L438" s="98">
        <f t="shared" si="79"/>
        <v>0</v>
      </c>
      <c r="M438" s="99">
        <f t="shared" si="80"/>
        <v>0</v>
      </c>
      <c r="N438" s="100">
        <f t="shared" si="81"/>
        <v>0</v>
      </c>
      <c r="O438" s="99">
        <f t="shared" si="82"/>
        <v>0</v>
      </c>
      <c r="P438" s="101">
        <f t="shared" si="83"/>
        <v>0</v>
      </c>
      <c r="Q438" s="102">
        <f t="shared" si="84"/>
        <v>0</v>
      </c>
    </row>
    <row r="439" spans="1:17" x14ac:dyDescent="0.2">
      <c r="A439" s="92" t="str">
        <f>Orçamento!A425</f>
        <v>14.7</v>
      </c>
      <c r="B439" s="39" t="str">
        <f>Orçamento!B425</f>
        <v>Sinapi</v>
      </c>
      <c r="C439" s="39">
        <f>Orçamento!C425</f>
        <v>0</v>
      </c>
      <c r="D439" s="93">
        <f>Orçamento!D425</f>
        <v>0</v>
      </c>
      <c r="E439" s="39">
        <f>Orçamento!E425</f>
        <v>0</v>
      </c>
      <c r="F439" s="39">
        <f>Orçamento!F425</f>
        <v>0</v>
      </c>
      <c r="G439" s="95">
        <f>'Orç. Pós Licitação'!G425</f>
        <v>0</v>
      </c>
      <c r="H439" s="95">
        <f>'Orç. Pós Licitação'!H425</f>
        <v>0</v>
      </c>
      <c r="I439" s="95">
        <f>'Orç. Pós Licitação'!I425</f>
        <v>0</v>
      </c>
      <c r="J439" s="96"/>
      <c r="K439" s="97"/>
      <c r="L439" s="98">
        <f t="shared" si="79"/>
        <v>0</v>
      </c>
      <c r="M439" s="99">
        <f t="shared" si="80"/>
        <v>0</v>
      </c>
      <c r="N439" s="100">
        <f t="shared" si="81"/>
        <v>0</v>
      </c>
      <c r="O439" s="99">
        <f t="shared" si="82"/>
        <v>0</v>
      </c>
      <c r="P439" s="101">
        <f t="shared" si="83"/>
        <v>0</v>
      </c>
      <c r="Q439" s="102">
        <f t="shared" si="84"/>
        <v>0</v>
      </c>
    </row>
    <row r="440" spans="1:17" x14ac:dyDescent="0.2">
      <c r="A440" s="92" t="str">
        <f>Orçamento!A426</f>
        <v>14.8</v>
      </c>
      <c r="B440" s="39" t="str">
        <f>Orçamento!B426</f>
        <v>Sinapi</v>
      </c>
      <c r="C440" s="39">
        <f>Orçamento!C426</f>
        <v>0</v>
      </c>
      <c r="D440" s="93">
        <f>Orçamento!D426</f>
        <v>0</v>
      </c>
      <c r="E440" s="39">
        <f>Orçamento!E426</f>
        <v>0</v>
      </c>
      <c r="F440" s="39">
        <f>Orçamento!F426</f>
        <v>0</v>
      </c>
      <c r="G440" s="95">
        <f>'Orç. Pós Licitação'!G426</f>
        <v>0</v>
      </c>
      <c r="H440" s="95">
        <f>'Orç. Pós Licitação'!H426</f>
        <v>0</v>
      </c>
      <c r="I440" s="95">
        <f>'Orç. Pós Licitação'!I426</f>
        <v>0</v>
      </c>
      <c r="J440" s="96"/>
      <c r="K440" s="97"/>
      <c r="L440" s="98">
        <f t="shared" si="79"/>
        <v>0</v>
      </c>
      <c r="M440" s="99">
        <f t="shared" si="80"/>
        <v>0</v>
      </c>
      <c r="N440" s="100">
        <f t="shared" si="81"/>
        <v>0</v>
      </c>
      <c r="O440" s="99">
        <f t="shared" si="82"/>
        <v>0</v>
      </c>
      <c r="P440" s="101">
        <f t="shared" si="83"/>
        <v>0</v>
      </c>
      <c r="Q440" s="102">
        <f t="shared" si="84"/>
        <v>0</v>
      </c>
    </row>
    <row r="441" spans="1:17" x14ac:dyDescent="0.2">
      <c r="A441" s="92" t="str">
        <f>Orçamento!A427</f>
        <v>14.9</v>
      </c>
      <c r="B441" s="39" t="str">
        <f>Orçamento!B427</f>
        <v>Sinapi</v>
      </c>
      <c r="C441" s="39">
        <f>Orçamento!C427</f>
        <v>0</v>
      </c>
      <c r="D441" s="93">
        <f>Orçamento!D427</f>
        <v>0</v>
      </c>
      <c r="E441" s="39">
        <f>Orçamento!E427</f>
        <v>0</v>
      </c>
      <c r="F441" s="39">
        <f>Orçamento!F427</f>
        <v>0</v>
      </c>
      <c r="G441" s="95">
        <f>'Orç. Pós Licitação'!G427</f>
        <v>0</v>
      </c>
      <c r="H441" s="95">
        <f>'Orç. Pós Licitação'!H427</f>
        <v>0</v>
      </c>
      <c r="I441" s="95">
        <f>'Orç. Pós Licitação'!I427</f>
        <v>0</v>
      </c>
      <c r="J441" s="96"/>
      <c r="K441" s="97"/>
      <c r="L441" s="98">
        <f t="shared" si="79"/>
        <v>0</v>
      </c>
      <c r="M441" s="99">
        <f t="shared" si="80"/>
        <v>0</v>
      </c>
      <c r="N441" s="100">
        <f t="shared" si="81"/>
        <v>0</v>
      </c>
      <c r="O441" s="99">
        <f t="shared" si="82"/>
        <v>0</v>
      </c>
      <c r="P441" s="101">
        <f t="shared" si="83"/>
        <v>0</v>
      </c>
      <c r="Q441" s="102">
        <f t="shared" si="84"/>
        <v>0</v>
      </c>
    </row>
    <row r="442" spans="1:17" x14ac:dyDescent="0.2">
      <c r="A442" s="92" t="str">
        <f>Orçamento!A428</f>
        <v>14.10</v>
      </c>
      <c r="B442" s="39" t="str">
        <f>Orçamento!B428</f>
        <v>Sinapi</v>
      </c>
      <c r="C442" s="39">
        <f>Orçamento!C428</f>
        <v>0</v>
      </c>
      <c r="D442" s="93">
        <f>Orçamento!D428</f>
        <v>0</v>
      </c>
      <c r="E442" s="39">
        <f>Orçamento!E428</f>
        <v>0</v>
      </c>
      <c r="F442" s="39">
        <f>Orçamento!F428</f>
        <v>0</v>
      </c>
      <c r="G442" s="95">
        <f>'Orç. Pós Licitação'!G428</f>
        <v>0</v>
      </c>
      <c r="H442" s="95">
        <f>'Orç. Pós Licitação'!H428</f>
        <v>0</v>
      </c>
      <c r="I442" s="95">
        <f>'Orç. Pós Licitação'!I428</f>
        <v>0</v>
      </c>
      <c r="J442" s="96"/>
      <c r="K442" s="97"/>
      <c r="L442" s="98">
        <f t="shared" si="79"/>
        <v>0</v>
      </c>
      <c r="M442" s="99">
        <f t="shared" si="80"/>
        <v>0</v>
      </c>
      <c r="N442" s="100">
        <f t="shared" si="81"/>
        <v>0</v>
      </c>
      <c r="O442" s="99">
        <f t="shared" si="82"/>
        <v>0</v>
      </c>
      <c r="P442" s="101">
        <f t="shared" si="83"/>
        <v>0</v>
      </c>
      <c r="Q442" s="102">
        <f t="shared" si="84"/>
        <v>0</v>
      </c>
    </row>
    <row r="443" spans="1:17" x14ac:dyDescent="0.2">
      <c r="A443" s="92" t="str">
        <f>Orçamento!A429</f>
        <v>14.11</v>
      </c>
      <c r="B443" s="39" t="str">
        <f>Orçamento!B429</f>
        <v>Sinapi</v>
      </c>
      <c r="C443" s="39">
        <f>Orçamento!C429</f>
        <v>0</v>
      </c>
      <c r="D443" s="93">
        <f>Orçamento!D429</f>
        <v>0</v>
      </c>
      <c r="E443" s="39">
        <f>Orçamento!E429</f>
        <v>0</v>
      </c>
      <c r="F443" s="39">
        <f>Orçamento!F429</f>
        <v>0</v>
      </c>
      <c r="G443" s="95">
        <f>'Orç. Pós Licitação'!G429</f>
        <v>0</v>
      </c>
      <c r="H443" s="95">
        <f>'Orç. Pós Licitação'!H429</f>
        <v>0</v>
      </c>
      <c r="I443" s="95">
        <f>'Orç. Pós Licitação'!I429</f>
        <v>0</v>
      </c>
      <c r="J443" s="96"/>
      <c r="K443" s="97"/>
      <c r="L443" s="98">
        <f t="shared" si="79"/>
        <v>0</v>
      </c>
      <c r="M443" s="99">
        <f t="shared" si="80"/>
        <v>0</v>
      </c>
      <c r="N443" s="100">
        <f t="shared" si="81"/>
        <v>0</v>
      </c>
      <c r="O443" s="99">
        <f t="shared" si="82"/>
        <v>0</v>
      </c>
      <c r="P443" s="101">
        <f t="shared" si="83"/>
        <v>0</v>
      </c>
      <c r="Q443" s="102">
        <f t="shared" si="84"/>
        <v>0</v>
      </c>
    </row>
    <row r="444" spans="1:17" x14ac:dyDescent="0.2">
      <c r="A444" s="92" t="str">
        <f>Orçamento!A430</f>
        <v>14.12</v>
      </c>
      <c r="B444" s="39" t="str">
        <f>Orçamento!B430</f>
        <v>Sinapi</v>
      </c>
      <c r="C444" s="39">
        <f>Orçamento!C430</f>
        <v>0</v>
      </c>
      <c r="D444" s="93">
        <f>Orçamento!D430</f>
        <v>0</v>
      </c>
      <c r="E444" s="39">
        <f>Orçamento!E430</f>
        <v>0</v>
      </c>
      <c r="F444" s="39">
        <f>Orçamento!F430</f>
        <v>0</v>
      </c>
      <c r="G444" s="95">
        <f>'Orç. Pós Licitação'!G430</f>
        <v>0</v>
      </c>
      <c r="H444" s="95">
        <f>'Orç. Pós Licitação'!H430</f>
        <v>0</v>
      </c>
      <c r="I444" s="95">
        <f>'Orç. Pós Licitação'!I430</f>
        <v>0</v>
      </c>
      <c r="J444" s="96"/>
      <c r="K444" s="97"/>
      <c r="L444" s="98">
        <f t="shared" si="79"/>
        <v>0</v>
      </c>
      <c r="M444" s="99">
        <f t="shared" si="80"/>
        <v>0</v>
      </c>
      <c r="N444" s="100">
        <f t="shared" si="81"/>
        <v>0</v>
      </c>
      <c r="O444" s="99">
        <f t="shared" si="82"/>
        <v>0</v>
      </c>
      <c r="P444" s="101">
        <f t="shared" si="83"/>
        <v>0</v>
      </c>
      <c r="Q444" s="102">
        <f t="shared" si="84"/>
        <v>0</v>
      </c>
    </row>
    <row r="445" spans="1:17" x14ac:dyDescent="0.2">
      <c r="A445" s="92" t="str">
        <f>Orçamento!A431</f>
        <v>14.13</v>
      </c>
      <c r="B445" s="39" t="str">
        <f>Orçamento!B431</f>
        <v>Sinapi</v>
      </c>
      <c r="C445" s="39">
        <f>Orçamento!C431</f>
        <v>0</v>
      </c>
      <c r="D445" s="93">
        <f>Orçamento!D431</f>
        <v>0</v>
      </c>
      <c r="E445" s="39">
        <f>Orçamento!E431</f>
        <v>0</v>
      </c>
      <c r="F445" s="39">
        <f>Orçamento!F431</f>
        <v>0</v>
      </c>
      <c r="G445" s="95">
        <f>'Orç. Pós Licitação'!G431</f>
        <v>0</v>
      </c>
      <c r="H445" s="95">
        <f>'Orç. Pós Licitação'!H431</f>
        <v>0</v>
      </c>
      <c r="I445" s="95">
        <f>'Orç. Pós Licitação'!I431</f>
        <v>0</v>
      </c>
      <c r="J445" s="96"/>
      <c r="K445" s="97"/>
      <c r="L445" s="98">
        <f t="shared" si="79"/>
        <v>0</v>
      </c>
      <c r="M445" s="99">
        <f t="shared" si="80"/>
        <v>0</v>
      </c>
      <c r="N445" s="100">
        <f t="shared" si="81"/>
        <v>0</v>
      </c>
      <c r="O445" s="99">
        <f t="shared" si="82"/>
        <v>0</v>
      </c>
      <c r="P445" s="101">
        <f t="shared" si="83"/>
        <v>0</v>
      </c>
      <c r="Q445" s="102">
        <f t="shared" si="84"/>
        <v>0</v>
      </c>
    </row>
    <row r="446" spans="1:17" x14ac:dyDescent="0.2">
      <c r="A446" s="92" t="str">
        <f>Orçamento!A432</f>
        <v>14.14</v>
      </c>
      <c r="B446" s="39" t="str">
        <f>Orçamento!B432</f>
        <v>Sinapi</v>
      </c>
      <c r="C446" s="39">
        <f>Orçamento!C432</f>
        <v>0</v>
      </c>
      <c r="D446" s="93">
        <f>Orçamento!D432</f>
        <v>0</v>
      </c>
      <c r="E446" s="39">
        <f>Orçamento!E432</f>
        <v>0</v>
      </c>
      <c r="F446" s="39">
        <f>Orçamento!F432</f>
        <v>0</v>
      </c>
      <c r="G446" s="95">
        <f>'Orç. Pós Licitação'!G432</f>
        <v>0</v>
      </c>
      <c r="H446" s="95">
        <f>'Orç. Pós Licitação'!H432</f>
        <v>0</v>
      </c>
      <c r="I446" s="95">
        <f>'Orç. Pós Licitação'!I432</f>
        <v>0</v>
      </c>
      <c r="J446" s="96"/>
      <c r="K446" s="97"/>
      <c r="L446" s="98">
        <f t="shared" si="79"/>
        <v>0</v>
      </c>
      <c r="M446" s="99">
        <f t="shared" si="80"/>
        <v>0</v>
      </c>
      <c r="N446" s="100">
        <f t="shared" si="81"/>
        <v>0</v>
      </c>
      <c r="O446" s="99">
        <f t="shared" si="82"/>
        <v>0</v>
      </c>
      <c r="P446" s="101">
        <f t="shared" si="83"/>
        <v>0</v>
      </c>
      <c r="Q446" s="102">
        <f t="shared" si="84"/>
        <v>0</v>
      </c>
    </row>
    <row r="447" spans="1:17" x14ac:dyDescent="0.2">
      <c r="A447" s="92" t="str">
        <f>Orçamento!A433</f>
        <v>14.15</v>
      </c>
      <c r="B447" s="39" t="str">
        <f>Orçamento!B433</f>
        <v>Sinapi</v>
      </c>
      <c r="C447" s="39">
        <f>Orçamento!C433</f>
        <v>0</v>
      </c>
      <c r="D447" s="93">
        <f>Orçamento!D433</f>
        <v>0</v>
      </c>
      <c r="E447" s="39">
        <f>Orçamento!E433</f>
        <v>0</v>
      </c>
      <c r="F447" s="39">
        <f>Orçamento!F433</f>
        <v>0</v>
      </c>
      <c r="G447" s="95">
        <f>'Orç. Pós Licitação'!G433</f>
        <v>0</v>
      </c>
      <c r="H447" s="95">
        <f>'Orç. Pós Licitação'!H433</f>
        <v>0</v>
      </c>
      <c r="I447" s="95">
        <f>'Orç. Pós Licitação'!I433</f>
        <v>0</v>
      </c>
      <c r="J447" s="96"/>
      <c r="K447" s="97"/>
      <c r="L447" s="98">
        <f t="shared" si="79"/>
        <v>0</v>
      </c>
      <c r="M447" s="99">
        <f t="shared" si="80"/>
        <v>0</v>
      </c>
      <c r="N447" s="100">
        <f t="shared" si="81"/>
        <v>0</v>
      </c>
      <c r="O447" s="99">
        <f t="shared" si="82"/>
        <v>0</v>
      </c>
      <c r="P447" s="101">
        <f t="shared" si="83"/>
        <v>0</v>
      </c>
      <c r="Q447" s="102">
        <f t="shared" si="84"/>
        <v>0</v>
      </c>
    </row>
    <row r="448" spans="1:17" x14ac:dyDescent="0.2">
      <c r="A448" s="92" t="str">
        <f>Orçamento!A434</f>
        <v>14.16</v>
      </c>
      <c r="B448" s="39" t="str">
        <f>Orçamento!B434</f>
        <v>Sinapi</v>
      </c>
      <c r="C448" s="39">
        <f>Orçamento!C434</f>
        <v>0</v>
      </c>
      <c r="D448" s="93">
        <f>Orçamento!D434</f>
        <v>0</v>
      </c>
      <c r="E448" s="39">
        <f>Orçamento!E434</f>
        <v>0</v>
      </c>
      <c r="F448" s="39">
        <f>Orçamento!F434</f>
        <v>0</v>
      </c>
      <c r="G448" s="95">
        <f>'Orç. Pós Licitação'!G434</f>
        <v>0</v>
      </c>
      <c r="H448" s="95">
        <f>'Orç. Pós Licitação'!H434</f>
        <v>0</v>
      </c>
      <c r="I448" s="95">
        <f>'Orç. Pós Licitação'!I434</f>
        <v>0</v>
      </c>
      <c r="J448" s="96"/>
      <c r="K448" s="97"/>
      <c r="L448" s="98">
        <f t="shared" si="79"/>
        <v>0</v>
      </c>
      <c r="M448" s="99">
        <f t="shared" si="80"/>
        <v>0</v>
      </c>
      <c r="N448" s="100">
        <f t="shared" si="81"/>
        <v>0</v>
      </c>
      <c r="O448" s="99">
        <f t="shared" si="82"/>
        <v>0</v>
      </c>
      <c r="P448" s="101">
        <f t="shared" si="83"/>
        <v>0</v>
      </c>
      <c r="Q448" s="102">
        <f t="shared" si="84"/>
        <v>0</v>
      </c>
    </row>
    <row r="449" spans="1:17" x14ac:dyDescent="0.2">
      <c r="A449" s="92" t="str">
        <f>Orçamento!A435</f>
        <v>14.17</v>
      </c>
      <c r="B449" s="39" t="str">
        <f>Orçamento!B435</f>
        <v>Sinapi</v>
      </c>
      <c r="C449" s="39">
        <f>Orçamento!C435</f>
        <v>0</v>
      </c>
      <c r="D449" s="93">
        <f>Orçamento!D435</f>
        <v>0</v>
      </c>
      <c r="E449" s="39">
        <f>Orçamento!E435</f>
        <v>0</v>
      </c>
      <c r="F449" s="39">
        <f>Orçamento!F435</f>
        <v>0</v>
      </c>
      <c r="G449" s="95">
        <f>'Orç. Pós Licitação'!G435</f>
        <v>0</v>
      </c>
      <c r="H449" s="95">
        <f>'Orç. Pós Licitação'!H435</f>
        <v>0</v>
      </c>
      <c r="I449" s="95">
        <f>'Orç. Pós Licitação'!I435</f>
        <v>0</v>
      </c>
      <c r="J449" s="96"/>
      <c r="K449" s="97"/>
      <c r="L449" s="98">
        <f t="shared" si="79"/>
        <v>0</v>
      </c>
      <c r="M449" s="99">
        <f t="shared" si="80"/>
        <v>0</v>
      </c>
      <c r="N449" s="100">
        <f t="shared" si="81"/>
        <v>0</v>
      </c>
      <c r="O449" s="99">
        <f t="shared" si="82"/>
        <v>0</v>
      </c>
      <c r="P449" s="101">
        <f t="shared" si="83"/>
        <v>0</v>
      </c>
      <c r="Q449" s="102">
        <f t="shared" si="84"/>
        <v>0</v>
      </c>
    </row>
    <row r="450" spans="1:17" x14ac:dyDescent="0.2">
      <c r="A450" s="92" t="str">
        <f>Orçamento!A436</f>
        <v>14.18</v>
      </c>
      <c r="B450" s="39" t="str">
        <f>Orçamento!B436</f>
        <v>Sinapi</v>
      </c>
      <c r="C450" s="39">
        <f>Orçamento!C436</f>
        <v>0</v>
      </c>
      <c r="D450" s="93">
        <f>Orçamento!D436</f>
        <v>0</v>
      </c>
      <c r="E450" s="39">
        <f>Orçamento!E436</f>
        <v>0</v>
      </c>
      <c r="F450" s="39">
        <f>Orçamento!F436</f>
        <v>0</v>
      </c>
      <c r="G450" s="95">
        <f>'Orç. Pós Licitação'!G436</f>
        <v>0</v>
      </c>
      <c r="H450" s="95">
        <f>'Orç. Pós Licitação'!H436</f>
        <v>0</v>
      </c>
      <c r="I450" s="95">
        <f>'Orç. Pós Licitação'!I436</f>
        <v>0</v>
      </c>
      <c r="J450" s="96"/>
      <c r="K450" s="97"/>
      <c r="L450" s="98">
        <f t="shared" si="79"/>
        <v>0</v>
      </c>
      <c r="M450" s="99">
        <f t="shared" si="80"/>
        <v>0</v>
      </c>
      <c r="N450" s="100">
        <f t="shared" si="81"/>
        <v>0</v>
      </c>
      <c r="O450" s="99">
        <f t="shared" si="82"/>
        <v>0</v>
      </c>
      <c r="P450" s="101">
        <f t="shared" si="83"/>
        <v>0</v>
      </c>
      <c r="Q450" s="102">
        <f t="shared" si="84"/>
        <v>0</v>
      </c>
    </row>
    <row r="451" spans="1:17" x14ac:dyDescent="0.2">
      <c r="A451" s="92" t="str">
        <f>Orçamento!A437</f>
        <v>14.19</v>
      </c>
      <c r="B451" s="39" t="str">
        <f>Orçamento!B437</f>
        <v>Sinapi</v>
      </c>
      <c r="C451" s="39">
        <f>Orçamento!C437</f>
        <v>0</v>
      </c>
      <c r="D451" s="93">
        <f>Orçamento!D437</f>
        <v>0</v>
      </c>
      <c r="E451" s="39">
        <f>Orçamento!E437</f>
        <v>0</v>
      </c>
      <c r="F451" s="39">
        <f>Orçamento!F437</f>
        <v>0</v>
      </c>
      <c r="G451" s="95">
        <f>'Orç. Pós Licitação'!G437</f>
        <v>0</v>
      </c>
      <c r="H451" s="95">
        <f>'Orç. Pós Licitação'!H437</f>
        <v>0</v>
      </c>
      <c r="I451" s="95">
        <f>'Orç. Pós Licitação'!I437</f>
        <v>0</v>
      </c>
      <c r="J451" s="96"/>
      <c r="K451" s="97"/>
      <c r="L451" s="98">
        <f t="shared" si="79"/>
        <v>0</v>
      </c>
      <c r="M451" s="99">
        <f t="shared" si="80"/>
        <v>0</v>
      </c>
      <c r="N451" s="100">
        <f t="shared" si="81"/>
        <v>0</v>
      </c>
      <c r="O451" s="99">
        <f t="shared" si="82"/>
        <v>0</v>
      </c>
      <c r="P451" s="101">
        <f t="shared" si="83"/>
        <v>0</v>
      </c>
      <c r="Q451" s="102">
        <f t="shared" si="84"/>
        <v>0</v>
      </c>
    </row>
    <row r="452" spans="1:17" x14ac:dyDescent="0.2">
      <c r="A452" s="92" t="str">
        <f>Orçamento!A438</f>
        <v>14.20</v>
      </c>
      <c r="B452" s="39" t="str">
        <f>Orçamento!B438</f>
        <v>Sinapi</v>
      </c>
      <c r="C452" s="39">
        <f>Orçamento!C438</f>
        <v>0</v>
      </c>
      <c r="D452" s="93">
        <f>Orçamento!D438</f>
        <v>0</v>
      </c>
      <c r="E452" s="39">
        <f>Orçamento!E438</f>
        <v>0</v>
      </c>
      <c r="F452" s="39">
        <f>Orçamento!F438</f>
        <v>0</v>
      </c>
      <c r="G452" s="95">
        <f>'Orç. Pós Licitação'!G438</f>
        <v>0</v>
      </c>
      <c r="H452" s="95">
        <f>'Orç. Pós Licitação'!H438</f>
        <v>0</v>
      </c>
      <c r="I452" s="95">
        <f>'Orç. Pós Licitação'!I438</f>
        <v>0</v>
      </c>
      <c r="J452" s="96"/>
      <c r="K452" s="97"/>
      <c r="L452" s="98">
        <f t="shared" si="79"/>
        <v>0</v>
      </c>
      <c r="M452" s="99">
        <f t="shared" si="80"/>
        <v>0</v>
      </c>
      <c r="N452" s="100">
        <f t="shared" si="81"/>
        <v>0</v>
      </c>
      <c r="O452" s="99">
        <f t="shared" si="82"/>
        <v>0</v>
      </c>
      <c r="P452" s="101">
        <f t="shared" si="83"/>
        <v>0</v>
      </c>
      <c r="Q452" s="102">
        <f t="shared" si="84"/>
        <v>0</v>
      </c>
    </row>
    <row r="453" spans="1:17" x14ac:dyDescent="0.2">
      <c r="A453" s="92" t="str">
        <f>Orçamento!A439</f>
        <v>14.21</v>
      </c>
      <c r="B453" s="39" t="str">
        <f>Orçamento!B439</f>
        <v>Sinapi</v>
      </c>
      <c r="C453" s="39">
        <f>Orçamento!C439</f>
        <v>0</v>
      </c>
      <c r="D453" s="93">
        <f>Orçamento!D439</f>
        <v>0</v>
      </c>
      <c r="E453" s="39">
        <f>Orçamento!E439</f>
        <v>0</v>
      </c>
      <c r="F453" s="39">
        <f>Orçamento!F439</f>
        <v>0</v>
      </c>
      <c r="G453" s="95">
        <f>'Orç. Pós Licitação'!G439</f>
        <v>0</v>
      </c>
      <c r="H453" s="95">
        <f>'Orç. Pós Licitação'!H439</f>
        <v>0</v>
      </c>
      <c r="I453" s="95">
        <f>'Orç. Pós Licitação'!I439</f>
        <v>0</v>
      </c>
      <c r="J453" s="96"/>
      <c r="K453" s="97"/>
      <c r="L453" s="98">
        <f t="shared" si="79"/>
        <v>0</v>
      </c>
      <c r="M453" s="99">
        <f t="shared" si="80"/>
        <v>0</v>
      </c>
      <c r="N453" s="100">
        <f t="shared" si="81"/>
        <v>0</v>
      </c>
      <c r="O453" s="99">
        <f t="shared" si="82"/>
        <v>0</v>
      </c>
      <c r="P453" s="101">
        <f t="shared" si="83"/>
        <v>0</v>
      </c>
      <c r="Q453" s="102">
        <f t="shared" si="84"/>
        <v>0</v>
      </c>
    </row>
    <row r="454" spans="1:17" x14ac:dyDescent="0.2">
      <c r="A454" s="92" t="str">
        <f>Orçamento!A440</f>
        <v>14.22</v>
      </c>
      <c r="B454" s="39" t="str">
        <f>Orçamento!B440</f>
        <v>Sinapi</v>
      </c>
      <c r="C454" s="39">
        <f>Orçamento!C440</f>
        <v>0</v>
      </c>
      <c r="D454" s="93">
        <f>Orçamento!D440</f>
        <v>0</v>
      </c>
      <c r="E454" s="39">
        <f>Orçamento!E440</f>
        <v>0</v>
      </c>
      <c r="F454" s="39">
        <f>Orçamento!F440</f>
        <v>0</v>
      </c>
      <c r="G454" s="95">
        <f>'Orç. Pós Licitação'!G440</f>
        <v>0</v>
      </c>
      <c r="H454" s="95">
        <f>'Orç. Pós Licitação'!H440</f>
        <v>0</v>
      </c>
      <c r="I454" s="95">
        <f>'Orç. Pós Licitação'!I440</f>
        <v>0</v>
      </c>
      <c r="J454" s="96"/>
      <c r="K454" s="97"/>
      <c r="L454" s="98">
        <f t="shared" si="79"/>
        <v>0</v>
      </c>
      <c r="M454" s="99">
        <f t="shared" si="80"/>
        <v>0</v>
      </c>
      <c r="N454" s="100">
        <f t="shared" si="81"/>
        <v>0</v>
      </c>
      <c r="O454" s="99">
        <f t="shared" si="82"/>
        <v>0</v>
      </c>
      <c r="P454" s="101">
        <f t="shared" si="83"/>
        <v>0</v>
      </c>
      <c r="Q454" s="102">
        <f t="shared" si="84"/>
        <v>0</v>
      </c>
    </row>
    <row r="455" spans="1:17" x14ac:dyDescent="0.2">
      <c r="A455" s="92" t="str">
        <f>Orçamento!A441</f>
        <v>14.23</v>
      </c>
      <c r="B455" s="39" t="str">
        <f>Orçamento!B441</f>
        <v>Sinapi</v>
      </c>
      <c r="C455" s="39">
        <f>Orçamento!C441</f>
        <v>0</v>
      </c>
      <c r="D455" s="93">
        <f>Orçamento!D441</f>
        <v>0</v>
      </c>
      <c r="E455" s="39">
        <f>Orçamento!E441</f>
        <v>0</v>
      </c>
      <c r="F455" s="39">
        <f>Orçamento!F441</f>
        <v>0</v>
      </c>
      <c r="G455" s="95">
        <f>'Orç. Pós Licitação'!G441</f>
        <v>0</v>
      </c>
      <c r="H455" s="95">
        <f>'Orç. Pós Licitação'!H441</f>
        <v>0</v>
      </c>
      <c r="I455" s="95">
        <f>'Orç. Pós Licitação'!I441</f>
        <v>0</v>
      </c>
      <c r="J455" s="96"/>
      <c r="K455" s="97"/>
      <c r="L455" s="98">
        <f t="shared" si="79"/>
        <v>0</v>
      </c>
      <c r="M455" s="99">
        <f t="shared" si="80"/>
        <v>0</v>
      </c>
      <c r="N455" s="100">
        <f t="shared" si="81"/>
        <v>0</v>
      </c>
      <c r="O455" s="99">
        <f t="shared" si="82"/>
        <v>0</v>
      </c>
      <c r="P455" s="101">
        <f t="shared" si="83"/>
        <v>0</v>
      </c>
      <c r="Q455" s="102">
        <f t="shared" si="84"/>
        <v>0</v>
      </c>
    </row>
    <row r="456" spans="1:17" x14ac:dyDescent="0.2">
      <c r="A456" s="92" t="str">
        <f>Orçamento!A442</f>
        <v>14.24</v>
      </c>
      <c r="B456" s="39" t="str">
        <f>Orçamento!B442</f>
        <v>Sinapi</v>
      </c>
      <c r="C456" s="39">
        <f>Orçamento!C442</f>
        <v>0</v>
      </c>
      <c r="D456" s="93">
        <f>Orçamento!D442</f>
        <v>0</v>
      </c>
      <c r="E456" s="39">
        <f>Orçamento!E442</f>
        <v>0</v>
      </c>
      <c r="F456" s="39">
        <f>Orçamento!F442</f>
        <v>0</v>
      </c>
      <c r="G456" s="95">
        <f>'Orç. Pós Licitação'!G442</f>
        <v>0</v>
      </c>
      <c r="H456" s="95">
        <f>'Orç. Pós Licitação'!H442</f>
        <v>0</v>
      </c>
      <c r="I456" s="95">
        <f>'Orç. Pós Licitação'!I442</f>
        <v>0</v>
      </c>
      <c r="J456" s="96"/>
      <c r="K456" s="97"/>
      <c r="L456" s="98">
        <f t="shared" si="79"/>
        <v>0</v>
      </c>
      <c r="M456" s="99">
        <f t="shared" si="80"/>
        <v>0</v>
      </c>
      <c r="N456" s="100">
        <f t="shared" si="81"/>
        <v>0</v>
      </c>
      <c r="O456" s="99">
        <f t="shared" si="82"/>
        <v>0</v>
      </c>
      <c r="P456" s="101">
        <f t="shared" si="83"/>
        <v>0</v>
      </c>
      <c r="Q456" s="102">
        <f t="shared" si="84"/>
        <v>0</v>
      </c>
    </row>
    <row r="457" spans="1:17" x14ac:dyDescent="0.2">
      <c r="A457" s="92" t="str">
        <f>Orçamento!A443</f>
        <v>14.25</v>
      </c>
      <c r="B457" s="39" t="str">
        <f>Orçamento!B443</f>
        <v>Sinapi</v>
      </c>
      <c r="C457" s="39">
        <f>Orçamento!C443</f>
        <v>0</v>
      </c>
      <c r="D457" s="93">
        <f>Orçamento!D443</f>
        <v>0</v>
      </c>
      <c r="E457" s="39">
        <f>Orçamento!E443</f>
        <v>0</v>
      </c>
      <c r="F457" s="39">
        <f>Orçamento!F443</f>
        <v>0</v>
      </c>
      <c r="G457" s="95">
        <f>'Orç. Pós Licitação'!G443</f>
        <v>0</v>
      </c>
      <c r="H457" s="95">
        <f>'Orç. Pós Licitação'!H443</f>
        <v>0</v>
      </c>
      <c r="I457" s="95">
        <f>'Orç. Pós Licitação'!I443</f>
        <v>0</v>
      </c>
      <c r="J457" s="96"/>
      <c r="K457" s="97"/>
      <c r="L457" s="98">
        <f t="shared" si="79"/>
        <v>0</v>
      </c>
      <c r="M457" s="99">
        <f t="shared" si="80"/>
        <v>0</v>
      </c>
      <c r="N457" s="100">
        <f t="shared" si="81"/>
        <v>0</v>
      </c>
      <c r="O457" s="99">
        <f t="shared" si="82"/>
        <v>0</v>
      </c>
      <c r="P457" s="101">
        <f t="shared" si="83"/>
        <v>0</v>
      </c>
      <c r="Q457" s="102">
        <f t="shared" si="84"/>
        <v>0</v>
      </c>
    </row>
    <row r="458" spans="1:17" x14ac:dyDescent="0.2">
      <c r="A458" s="92" t="str">
        <f>Orçamento!A444</f>
        <v>14.26</v>
      </c>
      <c r="B458" s="39" t="str">
        <f>Orçamento!B444</f>
        <v>Sinapi</v>
      </c>
      <c r="C458" s="39">
        <f>Orçamento!C444</f>
        <v>0</v>
      </c>
      <c r="D458" s="93">
        <f>Orçamento!D444</f>
        <v>0</v>
      </c>
      <c r="E458" s="39">
        <f>Orçamento!E444</f>
        <v>0</v>
      </c>
      <c r="F458" s="39">
        <f>Orçamento!F444</f>
        <v>0</v>
      </c>
      <c r="G458" s="95">
        <f>'Orç. Pós Licitação'!G444</f>
        <v>0</v>
      </c>
      <c r="H458" s="95">
        <f>'Orç. Pós Licitação'!H444</f>
        <v>0</v>
      </c>
      <c r="I458" s="95">
        <f>'Orç. Pós Licitação'!I444</f>
        <v>0</v>
      </c>
      <c r="J458" s="96"/>
      <c r="K458" s="97"/>
      <c r="L458" s="98">
        <f t="shared" si="79"/>
        <v>0</v>
      </c>
      <c r="M458" s="99">
        <f t="shared" si="80"/>
        <v>0</v>
      </c>
      <c r="N458" s="100">
        <f t="shared" si="81"/>
        <v>0</v>
      </c>
      <c r="O458" s="99">
        <f t="shared" si="82"/>
        <v>0</v>
      </c>
      <c r="P458" s="101">
        <f t="shared" si="83"/>
        <v>0</v>
      </c>
      <c r="Q458" s="102">
        <f t="shared" si="84"/>
        <v>0</v>
      </c>
    </row>
    <row r="459" spans="1:17" x14ac:dyDescent="0.2">
      <c r="A459" s="92" t="str">
        <f>Orçamento!A445</f>
        <v>14.27</v>
      </c>
      <c r="B459" s="39" t="str">
        <f>Orçamento!B445</f>
        <v>Sinapi</v>
      </c>
      <c r="C459" s="39">
        <f>Orçamento!C445</f>
        <v>0</v>
      </c>
      <c r="D459" s="93">
        <f>Orçamento!D445</f>
        <v>0</v>
      </c>
      <c r="E459" s="39">
        <f>Orçamento!E445</f>
        <v>0</v>
      </c>
      <c r="F459" s="39">
        <f>Orçamento!F445</f>
        <v>0</v>
      </c>
      <c r="G459" s="95">
        <f>'Orç. Pós Licitação'!G445</f>
        <v>0</v>
      </c>
      <c r="H459" s="95">
        <f>'Orç. Pós Licitação'!H445</f>
        <v>0</v>
      </c>
      <c r="I459" s="95">
        <f>'Orç. Pós Licitação'!I445</f>
        <v>0</v>
      </c>
      <c r="J459" s="96"/>
      <c r="K459" s="97"/>
      <c r="L459" s="98">
        <f t="shared" si="79"/>
        <v>0</v>
      </c>
      <c r="M459" s="99">
        <f t="shared" si="80"/>
        <v>0</v>
      </c>
      <c r="N459" s="100">
        <f t="shared" si="81"/>
        <v>0</v>
      </c>
      <c r="O459" s="99">
        <f t="shared" si="82"/>
        <v>0</v>
      </c>
      <c r="P459" s="101">
        <f t="shared" si="83"/>
        <v>0</v>
      </c>
      <c r="Q459" s="102">
        <f t="shared" si="84"/>
        <v>0</v>
      </c>
    </row>
    <row r="460" spans="1:17" x14ac:dyDescent="0.2">
      <c r="A460" s="92" t="str">
        <f>Orçamento!A446</f>
        <v>14.28</v>
      </c>
      <c r="B460" s="39" t="str">
        <f>Orçamento!B446</f>
        <v>Sinapi</v>
      </c>
      <c r="C460" s="39">
        <f>Orçamento!C446</f>
        <v>0</v>
      </c>
      <c r="D460" s="93">
        <f>Orçamento!D446</f>
        <v>0</v>
      </c>
      <c r="E460" s="39">
        <f>Orçamento!E446</f>
        <v>0</v>
      </c>
      <c r="F460" s="39">
        <f>Orçamento!F446</f>
        <v>0</v>
      </c>
      <c r="G460" s="95">
        <f>'Orç. Pós Licitação'!G446</f>
        <v>0</v>
      </c>
      <c r="H460" s="95">
        <f>'Orç. Pós Licitação'!H446</f>
        <v>0</v>
      </c>
      <c r="I460" s="95">
        <f>'Orç. Pós Licitação'!I446</f>
        <v>0</v>
      </c>
      <c r="J460" s="96"/>
      <c r="K460" s="97"/>
      <c r="L460" s="98">
        <f t="shared" si="79"/>
        <v>0</v>
      </c>
      <c r="M460" s="99">
        <f t="shared" si="80"/>
        <v>0</v>
      </c>
      <c r="N460" s="100">
        <f t="shared" si="81"/>
        <v>0</v>
      </c>
      <c r="O460" s="99">
        <f t="shared" si="82"/>
        <v>0</v>
      </c>
      <c r="P460" s="101">
        <f t="shared" si="83"/>
        <v>0</v>
      </c>
      <c r="Q460" s="102">
        <f t="shared" si="84"/>
        <v>0</v>
      </c>
    </row>
    <row r="461" spans="1:17" x14ac:dyDescent="0.2">
      <c r="A461" s="92" t="str">
        <f>Orçamento!A447</f>
        <v>14.29</v>
      </c>
      <c r="B461" s="39" t="str">
        <f>Orçamento!B447</f>
        <v>Sinapi</v>
      </c>
      <c r="C461" s="39">
        <f>Orçamento!C447</f>
        <v>0</v>
      </c>
      <c r="D461" s="93">
        <f>Orçamento!D447</f>
        <v>0</v>
      </c>
      <c r="E461" s="39">
        <f>Orçamento!E447</f>
        <v>0</v>
      </c>
      <c r="F461" s="39">
        <f>Orçamento!F447</f>
        <v>0</v>
      </c>
      <c r="G461" s="95">
        <f>'Orç. Pós Licitação'!G447</f>
        <v>0</v>
      </c>
      <c r="H461" s="95">
        <f>'Orç. Pós Licitação'!H447</f>
        <v>0</v>
      </c>
      <c r="I461" s="95">
        <f>'Orç. Pós Licitação'!I447</f>
        <v>0</v>
      </c>
      <c r="J461" s="96"/>
      <c r="K461" s="97"/>
      <c r="L461" s="98">
        <f t="shared" si="79"/>
        <v>0</v>
      </c>
      <c r="M461" s="99">
        <f t="shared" si="80"/>
        <v>0</v>
      </c>
      <c r="N461" s="100">
        <f t="shared" si="81"/>
        <v>0</v>
      </c>
      <c r="O461" s="99">
        <f t="shared" si="82"/>
        <v>0</v>
      </c>
      <c r="P461" s="101">
        <f t="shared" si="83"/>
        <v>0</v>
      </c>
      <c r="Q461" s="102">
        <f t="shared" si="84"/>
        <v>0</v>
      </c>
    </row>
    <row r="462" spans="1:17" x14ac:dyDescent="0.2">
      <c r="A462" s="92" t="str">
        <f>Orçamento!A448</f>
        <v>14.30</v>
      </c>
      <c r="B462" s="39" t="str">
        <f>Orçamento!B448</f>
        <v>Sinapi</v>
      </c>
      <c r="C462" s="39">
        <f>Orçamento!C448</f>
        <v>0</v>
      </c>
      <c r="D462" s="93">
        <f>Orçamento!D448</f>
        <v>0</v>
      </c>
      <c r="E462" s="39">
        <f>Orçamento!E448</f>
        <v>0</v>
      </c>
      <c r="F462" s="39">
        <f>Orçamento!F448</f>
        <v>0</v>
      </c>
      <c r="G462" s="95">
        <f>'Orç. Pós Licitação'!G448</f>
        <v>0</v>
      </c>
      <c r="H462" s="95">
        <f>'Orç. Pós Licitação'!H448</f>
        <v>0</v>
      </c>
      <c r="I462" s="95">
        <f>'Orç. Pós Licitação'!I448</f>
        <v>0</v>
      </c>
      <c r="J462" s="96"/>
      <c r="K462" s="97"/>
      <c r="L462" s="98">
        <f t="shared" si="79"/>
        <v>0</v>
      </c>
      <c r="M462" s="99">
        <f t="shared" si="80"/>
        <v>0</v>
      </c>
      <c r="N462" s="100">
        <f t="shared" si="81"/>
        <v>0</v>
      </c>
      <c r="O462" s="99">
        <f t="shared" si="82"/>
        <v>0</v>
      </c>
      <c r="P462" s="101">
        <f t="shared" si="83"/>
        <v>0</v>
      </c>
      <c r="Q462" s="102">
        <f t="shared" si="84"/>
        <v>0</v>
      </c>
    </row>
    <row r="463" spans="1:17" s="2" customFormat="1" ht="15.75" x14ac:dyDescent="0.25">
      <c r="A463" s="449"/>
      <c r="B463" s="434"/>
      <c r="C463" s="434"/>
      <c r="D463" s="435"/>
      <c r="E463" s="430" t="s">
        <v>1116</v>
      </c>
      <c r="F463" s="434"/>
      <c r="G463" s="434"/>
      <c r="H463" s="436"/>
      <c r="I463" s="437">
        <f>SUM(I433:I462)</f>
        <v>17275.68</v>
      </c>
      <c r="J463" s="438"/>
      <c r="K463" s="438"/>
      <c r="L463" s="438"/>
      <c r="M463" s="437">
        <f>SUM(M433:M462)</f>
        <v>0</v>
      </c>
      <c r="N463" s="437">
        <f>SUM(N433:N462)</f>
        <v>0</v>
      </c>
      <c r="O463" s="437">
        <f>SUM(O433:O462)</f>
        <v>0</v>
      </c>
      <c r="P463" s="439"/>
      <c r="Q463" s="450">
        <f>SUM(Q433:Q462)</f>
        <v>17275.68</v>
      </c>
    </row>
    <row r="464" spans="1:17" s="3" customFormat="1" ht="15.75" x14ac:dyDescent="0.25">
      <c r="A464" s="451" t="str">
        <f>Orçamento!A449</f>
        <v>15.0</v>
      </c>
      <c r="B464" s="427"/>
      <c r="C464" s="427"/>
      <c r="D464" s="428" t="str">
        <f>Orçamento!D449</f>
        <v>TUBULAÇÃO DE RECALQUE - TUBULAÇÃO EM PEAD</v>
      </c>
      <c r="E464" s="427"/>
      <c r="F464" s="427"/>
      <c r="G464" s="429"/>
      <c r="H464" s="430"/>
      <c r="I464" s="430"/>
      <c r="J464" s="431"/>
      <c r="K464" s="431"/>
      <c r="L464" s="431"/>
      <c r="M464" s="432"/>
      <c r="N464" s="433">
        <f>N495/I495</f>
        <v>0</v>
      </c>
      <c r="O464" s="433">
        <f>O495/I495</f>
        <v>0</v>
      </c>
      <c r="P464" s="433"/>
      <c r="Q464" s="452">
        <f>Q495/I495</f>
        <v>1</v>
      </c>
    </row>
    <row r="465" spans="1:17" x14ac:dyDescent="0.2">
      <c r="A465" s="92" t="str">
        <f>Orçamento!A450</f>
        <v>15.1</v>
      </c>
      <c r="B465" s="39" t="str">
        <f>Orçamento!B450</f>
        <v>Sinapi</v>
      </c>
      <c r="C465" s="39">
        <f>Orçamento!C450</f>
        <v>103376</v>
      </c>
      <c r="D465" s="93" t="str">
        <f>Orçamento!D450</f>
        <v>Tubo PEAD liso rede de água, DE 110mm SDR11 PN16</v>
      </c>
      <c r="E465" s="39" t="str">
        <f>Orçamento!E450</f>
        <v>M</v>
      </c>
      <c r="F465" s="39">
        <f>Orçamento!F450</f>
        <v>5500</v>
      </c>
      <c r="G465" s="95">
        <f>'Orç. Pós Licitação'!G450</f>
        <v>103</v>
      </c>
      <c r="H465" s="95">
        <f>'Orç. Pós Licitação'!H450</f>
        <v>127.72</v>
      </c>
      <c r="I465" s="95">
        <f>'Orç. Pós Licitação'!I450</f>
        <v>702460</v>
      </c>
      <c r="J465" s="96"/>
      <c r="K465" s="97"/>
      <c r="L465" s="98">
        <f>J465+K465</f>
        <v>0</v>
      </c>
      <c r="M465" s="99">
        <f>ROUND(H465*J465,2)</f>
        <v>0</v>
      </c>
      <c r="N465" s="100">
        <f>ROUND(H465*K465,2)</f>
        <v>0</v>
      </c>
      <c r="O465" s="99">
        <f>ROUND(H465*L465,2)</f>
        <v>0</v>
      </c>
      <c r="P465" s="101">
        <f>F465-L465</f>
        <v>5500</v>
      </c>
      <c r="Q465" s="102">
        <f>I465-O465</f>
        <v>702460</v>
      </c>
    </row>
    <row r="466" spans="1:17" x14ac:dyDescent="0.2">
      <c r="A466" s="92" t="str">
        <f>Orçamento!A451</f>
        <v>15.2</v>
      </c>
      <c r="B466" s="39" t="str">
        <f>Orçamento!B451</f>
        <v>Sinapi</v>
      </c>
      <c r="C466" s="39">
        <f>Orçamento!C451</f>
        <v>103376</v>
      </c>
      <c r="D466" s="93" t="str">
        <f>Orçamento!D451</f>
        <v>Tubo PEAD liso rede de água, DE 110mm SDR11 PN12,5</v>
      </c>
      <c r="E466" s="39" t="str">
        <f>Orçamento!E451</f>
        <v>M</v>
      </c>
      <c r="F466" s="39">
        <f>Orçamento!F451</f>
        <v>290</v>
      </c>
      <c r="G466" s="95">
        <f>'Orç. Pós Licitação'!G451</f>
        <v>92</v>
      </c>
      <c r="H466" s="95">
        <f>'Orç. Pós Licitação'!H451</f>
        <v>114.08</v>
      </c>
      <c r="I466" s="95">
        <f>'Orç. Pós Licitação'!I451</f>
        <v>33083.199999999997</v>
      </c>
      <c r="J466" s="96"/>
      <c r="K466" s="97"/>
      <c r="L466" s="98">
        <f t="shared" ref="L466:L494" si="85">J466+K466</f>
        <v>0</v>
      </c>
      <c r="M466" s="99">
        <f t="shared" ref="M466:M494" si="86">ROUND(H466*J466,2)</f>
        <v>0</v>
      </c>
      <c r="N466" s="100">
        <f t="shared" ref="N466:N494" si="87">ROUND(H466*K466,2)</f>
        <v>0</v>
      </c>
      <c r="O466" s="99">
        <f t="shared" ref="O466:O494" si="88">ROUND(H466*L466,2)</f>
        <v>0</v>
      </c>
      <c r="P466" s="101">
        <f t="shared" ref="P466:P494" si="89">F466-L466</f>
        <v>290</v>
      </c>
      <c r="Q466" s="102">
        <f t="shared" ref="Q466:Q494" si="90">I466-O466</f>
        <v>33083.199999999997</v>
      </c>
    </row>
    <row r="467" spans="1:17" x14ac:dyDescent="0.2">
      <c r="A467" s="92" t="str">
        <f>Orçamento!A452</f>
        <v>15.3</v>
      </c>
      <c r="B467" s="39" t="str">
        <f>Orçamento!B452</f>
        <v>Sinapi</v>
      </c>
      <c r="C467" s="39" t="str">
        <f>Orçamento!C452</f>
        <v>Cotação</v>
      </c>
      <c r="D467" s="93" t="str">
        <f>Orçamento!D452</f>
        <v>Curva 90° PEAD DE 110mm SDR11 PN16 (EF)</v>
      </c>
      <c r="E467" s="39" t="str">
        <f>Orçamento!E452</f>
        <v>UNID</v>
      </c>
      <c r="F467" s="39">
        <f>Orçamento!F452</f>
        <v>6</v>
      </c>
      <c r="G467" s="95">
        <f>'Orç. Pós Licitação'!G452</f>
        <v>295</v>
      </c>
      <c r="H467" s="95">
        <f>'Orç. Pós Licitação'!H452</f>
        <v>365.8</v>
      </c>
      <c r="I467" s="95">
        <f>'Orç. Pós Licitação'!I452</f>
        <v>2194.8000000000002</v>
      </c>
      <c r="J467" s="96"/>
      <c r="K467" s="97"/>
      <c r="L467" s="98">
        <f t="shared" si="85"/>
        <v>0</v>
      </c>
      <c r="M467" s="99">
        <f t="shared" si="86"/>
        <v>0</v>
      </c>
      <c r="N467" s="100">
        <f t="shared" si="87"/>
        <v>0</v>
      </c>
      <c r="O467" s="99">
        <f t="shared" si="88"/>
        <v>0</v>
      </c>
      <c r="P467" s="101">
        <f t="shared" si="89"/>
        <v>6</v>
      </c>
      <c r="Q467" s="102">
        <f t="shared" si="90"/>
        <v>2194.8000000000002</v>
      </c>
    </row>
    <row r="468" spans="1:17" x14ac:dyDescent="0.2">
      <c r="A468" s="92" t="str">
        <f>Orçamento!A453</f>
        <v>15.4</v>
      </c>
      <c r="B468" s="39" t="str">
        <f>Orçamento!B453</f>
        <v>Sinapi</v>
      </c>
      <c r="C468" s="39" t="str">
        <f>Orçamento!C453</f>
        <v>Cotação</v>
      </c>
      <c r="D468" s="93" t="str">
        <f>Orçamento!D453</f>
        <v>Curva 45° PEAD DE 110mm SDR11 PN16 (EF)</v>
      </c>
      <c r="E468" s="39" t="str">
        <f>Orçamento!E453</f>
        <v>UNID</v>
      </c>
      <c r="F468" s="39">
        <f>Orçamento!F453</f>
        <v>6</v>
      </c>
      <c r="G468" s="95">
        <f>'Orç. Pós Licitação'!G453</f>
        <v>232</v>
      </c>
      <c r="H468" s="95">
        <f>'Orç. Pós Licitação'!H453</f>
        <v>287.68</v>
      </c>
      <c r="I468" s="95">
        <f>'Orç. Pós Licitação'!I453</f>
        <v>1726.08</v>
      </c>
      <c r="J468" s="96"/>
      <c r="K468" s="97"/>
      <c r="L468" s="98">
        <f t="shared" si="85"/>
        <v>0</v>
      </c>
      <c r="M468" s="99">
        <f t="shared" si="86"/>
        <v>0</v>
      </c>
      <c r="N468" s="100">
        <f t="shared" si="87"/>
        <v>0</v>
      </c>
      <c r="O468" s="99">
        <f t="shared" si="88"/>
        <v>0</v>
      </c>
      <c r="P468" s="101">
        <f t="shared" si="89"/>
        <v>6</v>
      </c>
      <c r="Q468" s="102">
        <f t="shared" si="90"/>
        <v>1726.08</v>
      </c>
    </row>
    <row r="469" spans="1:17" x14ac:dyDescent="0.2">
      <c r="A469" s="92" t="str">
        <f>Orçamento!A454</f>
        <v>15.5</v>
      </c>
      <c r="B469" s="39" t="str">
        <f>Orçamento!B454</f>
        <v>Sinapi</v>
      </c>
      <c r="C469" s="39">
        <f>Orçamento!C454</f>
        <v>0</v>
      </c>
      <c r="D469" s="93">
        <f>Orçamento!D454</f>
        <v>0</v>
      </c>
      <c r="E469" s="39">
        <f>Orçamento!E454</f>
        <v>0</v>
      </c>
      <c r="F469" s="39">
        <f>Orçamento!F454</f>
        <v>0</v>
      </c>
      <c r="G469" s="95">
        <f>'Orç. Pós Licitação'!G454</f>
        <v>0</v>
      </c>
      <c r="H469" s="95">
        <f>'Orç. Pós Licitação'!H454</f>
        <v>0</v>
      </c>
      <c r="I469" s="95">
        <f>'Orç. Pós Licitação'!I454</f>
        <v>0</v>
      </c>
      <c r="J469" s="96"/>
      <c r="K469" s="97"/>
      <c r="L469" s="98">
        <f t="shared" si="85"/>
        <v>0</v>
      </c>
      <c r="M469" s="99">
        <f t="shared" si="86"/>
        <v>0</v>
      </c>
      <c r="N469" s="100">
        <f t="shared" si="87"/>
        <v>0</v>
      </c>
      <c r="O469" s="99">
        <f t="shared" si="88"/>
        <v>0</v>
      </c>
      <c r="P469" s="101">
        <f t="shared" si="89"/>
        <v>0</v>
      </c>
      <c r="Q469" s="102">
        <f t="shared" si="90"/>
        <v>0</v>
      </c>
    </row>
    <row r="470" spans="1:17" x14ac:dyDescent="0.2">
      <c r="A470" s="92" t="str">
        <f>Orçamento!A455</f>
        <v>15.6</v>
      </c>
      <c r="B470" s="39" t="str">
        <f>Orçamento!B455</f>
        <v>Sinapi</v>
      </c>
      <c r="C470" s="39">
        <f>Orçamento!C455</f>
        <v>0</v>
      </c>
      <c r="D470" s="93">
        <f>Orçamento!D455</f>
        <v>0</v>
      </c>
      <c r="E470" s="39">
        <f>Orçamento!E455</f>
        <v>0</v>
      </c>
      <c r="F470" s="39">
        <f>Orçamento!F455</f>
        <v>0</v>
      </c>
      <c r="G470" s="95">
        <f>'Orç. Pós Licitação'!G455</f>
        <v>0</v>
      </c>
      <c r="H470" s="95">
        <f>'Orç. Pós Licitação'!H455</f>
        <v>0</v>
      </c>
      <c r="I470" s="95">
        <f>'Orç. Pós Licitação'!I455</f>
        <v>0</v>
      </c>
      <c r="J470" s="96"/>
      <c r="K470" s="97"/>
      <c r="L470" s="98">
        <f t="shared" si="85"/>
        <v>0</v>
      </c>
      <c r="M470" s="99">
        <f t="shared" si="86"/>
        <v>0</v>
      </c>
      <c r="N470" s="100">
        <f t="shared" si="87"/>
        <v>0</v>
      </c>
      <c r="O470" s="99">
        <f t="shared" si="88"/>
        <v>0</v>
      </c>
      <c r="P470" s="101">
        <f t="shared" si="89"/>
        <v>0</v>
      </c>
      <c r="Q470" s="102">
        <f t="shared" si="90"/>
        <v>0</v>
      </c>
    </row>
    <row r="471" spans="1:17" x14ac:dyDescent="0.2">
      <c r="A471" s="92" t="str">
        <f>Orçamento!A456</f>
        <v>15.7</v>
      </c>
      <c r="B471" s="39" t="str">
        <f>Orçamento!B456</f>
        <v>Sinapi</v>
      </c>
      <c r="C471" s="39">
        <f>Orçamento!C456</f>
        <v>0</v>
      </c>
      <c r="D471" s="93">
        <f>Orçamento!D456</f>
        <v>0</v>
      </c>
      <c r="E471" s="39">
        <f>Orçamento!E456</f>
        <v>0</v>
      </c>
      <c r="F471" s="39">
        <f>Orçamento!F456</f>
        <v>0</v>
      </c>
      <c r="G471" s="95">
        <f>'Orç. Pós Licitação'!G456</f>
        <v>0</v>
      </c>
      <c r="H471" s="95">
        <f>'Orç. Pós Licitação'!H456</f>
        <v>0</v>
      </c>
      <c r="I471" s="95">
        <f>'Orç. Pós Licitação'!I456</f>
        <v>0</v>
      </c>
      <c r="J471" s="96"/>
      <c r="K471" s="97"/>
      <c r="L471" s="98">
        <f t="shared" si="85"/>
        <v>0</v>
      </c>
      <c r="M471" s="99">
        <f t="shared" si="86"/>
        <v>0</v>
      </c>
      <c r="N471" s="100">
        <f t="shared" si="87"/>
        <v>0</v>
      </c>
      <c r="O471" s="99">
        <f t="shared" si="88"/>
        <v>0</v>
      </c>
      <c r="P471" s="101">
        <f t="shared" si="89"/>
        <v>0</v>
      </c>
      <c r="Q471" s="102">
        <f t="shared" si="90"/>
        <v>0</v>
      </c>
    </row>
    <row r="472" spans="1:17" x14ac:dyDescent="0.2">
      <c r="A472" s="92" t="str">
        <f>Orçamento!A457</f>
        <v>15.8</v>
      </c>
      <c r="B472" s="39" t="str">
        <f>Orçamento!B457</f>
        <v>Sinapi</v>
      </c>
      <c r="C472" s="39">
        <f>Orçamento!C457</f>
        <v>0</v>
      </c>
      <c r="D472" s="93">
        <f>Orçamento!D457</f>
        <v>0</v>
      </c>
      <c r="E472" s="39">
        <f>Orçamento!E457</f>
        <v>0</v>
      </c>
      <c r="F472" s="39">
        <f>Orçamento!F457</f>
        <v>0</v>
      </c>
      <c r="G472" s="95">
        <f>'Orç. Pós Licitação'!G457</f>
        <v>0</v>
      </c>
      <c r="H472" s="95">
        <f>'Orç. Pós Licitação'!H457</f>
        <v>0</v>
      </c>
      <c r="I472" s="95">
        <f>'Orç. Pós Licitação'!I457</f>
        <v>0</v>
      </c>
      <c r="J472" s="96"/>
      <c r="K472" s="97"/>
      <c r="L472" s="98">
        <f t="shared" si="85"/>
        <v>0</v>
      </c>
      <c r="M472" s="99">
        <f t="shared" si="86"/>
        <v>0</v>
      </c>
      <c r="N472" s="100">
        <f t="shared" si="87"/>
        <v>0</v>
      </c>
      <c r="O472" s="99">
        <f t="shared" si="88"/>
        <v>0</v>
      </c>
      <c r="P472" s="101">
        <f t="shared" si="89"/>
        <v>0</v>
      </c>
      <c r="Q472" s="102">
        <f t="shared" si="90"/>
        <v>0</v>
      </c>
    </row>
    <row r="473" spans="1:17" x14ac:dyDescent="0.2">
      <c r="A473" s="92" t="str">
        <f>Orçamento!A458</f>
        <v>15.9</v>
      </c>
      <c r="B473" s="39" t="str">
        <f>Orçamento!B458</f>
        <v>Sinapi</v>
      </c>
      <c r="C473" s="39">
        <f>Orçamento!C458</f>
        <v>0</v>
      </c>
      <c r="D473" s="93">
        <f>Orçamento!D458</f>
        <v>0</v>
      </c>
      <c r="E473" s="39">
        <f>Orçamento!E458</f>
        <v>0</v>
      </c>
      <c r="F473" s="39">
        <f>Orçamento!F458</f>
        <v>0</v>
      </c>
      <c r="G473" s="95">
        <f>'Orç. Pós Licitação'!G458</f>
        <v>0</v>
      </c>
      <c r="H473" s="95">
        <f>'Orç. Pós Licitação'!H458</f>
        <v>0</v>
      </c>
      <c r="I473" s="95">
        <f>'Orç. Pós Licitação'!I458</f>
        <v>0</v>
      </c>
      <c r="J473" s="96"/>
      <c r="K473" s="97"/>
      <c r="L473" s="98">
        <f t="shared" si="85"/>
        <v>0</v>
      </c>
      <c r="M473" s="99">
        <f t="shared" si="86"/>
        <v>0</v>
      </c>
      <c r="N473" s="100">
        <f t="shared" si="87"/>
        <v>0</v>
      </c>
      <c r="O473" s="99">
        <f t="shared" si="88"/>
        <v>0</v>
      </c>
      <c r="P473" s="101">
        <f t="shared" si="89"/>
        <v>0</v>
      </c>
      <c r="Q473" s="102">
        <f t="shared" si="90"/>
        <v>0</v>
      </c>
    </row>
    <row r="474" spans="1:17" x14ac:dyDescent="0.2">
      <c r="A474" s="92" t="str">
        <f>Orçamento!A459</f>
        <v>15.10</v>
      </c>
      <c r="B474" s="39" t="str">
        <f>Orçamento!B459</f>
        <v>Sinapi</v>
      </c>
      <c r="C474" s="39">
        <f>Orçamento!C459</f>
        <v>0</v>
      </c>
      <c r="D474" s="93">
        <f>Orçamento!D459</f>
        <v>0</v>
      </c>
      <c r="E474" s="39">
        <f>Orçamento!E459</f>
        <v>0</v>
      </c>
      <c r="F474" s="39">
        <f>Orçamento!F459</f>
        <v>0</v>
      </c>
      <c r="G474" s="95">
        <f>'Orç. Pós Licitação'!G459</f>
        <v>0</v>
      </c>
      <c r="H474" s="95">
        <f>'Orç. Pós Licitação'!H459</f>
        <v>0</v>
      </c>
      <c r="I474" s="95">
        <f>'Orç. Pós Licitação'!I459</f>
        <v>0</v>
      </c>
      <c r="J474" s="96"/>
      <c r="K474" s="97"/>
      <c r="L474" s="98">
        <f t="shared" si="85"/>
        <v>0</v>
      </c>
      <c r="M474" s="99">
        <f t="shared" si="86"/>
        <v>0</v>
      </c>
      <c r="N474" s="100">
        <f t="shared" si="87"/>
        <v>0</v>
      </c>
      <c r="O474" s="99">
        <f t="shared" si="88"/>
        <v>0</v>
      </c>
      <c r="P474" s="101">
        <f t="shared" si="89"/>
        <v>0</v>
      </c>
      <c r="Q474" s="102">
        <f t="shared" si="90"/>
        <v>0</v>
      </c>
    </row>
    <row r="475" spans="1:17" x14ac:dyDescent="0.2">
      <c r="A475" s="92" t="str">
        <f>Orçamento!A460</f>
        <v>15.11</v>
      </c>
      <c r="B475" s="39" t="str">
        <f>Orçamento!B460</f>
        <v>Sinapi</v>
      </c>
      <c r="C475" s="39">
        <f>Orçamento!C460</f>
        <v>0</v>
      </c>
      <c r="D475" s="93">
        <f>Orçamento!D460</f>
        <v>0</v>
      </c>
      <c r="E475" s="39">
        <f>Orçamento!E460</f>
        <v>0</v>
      </c>
      <c r="F475" s="39">
        <f>Orçamento!F460</f>
        <v>0</v>
      </c>
      <c r="G475" s="95">
        <f>'Orç. Pós Licitação'!G460</f>
        <v>0</v>
      </c>
      <c r="H475" s="95">
        <f>'Orç. Pós Licitação'!H460</f>
        <v>0</v>
      </c>
      <c r="I475" s="95">
        <f>'Orç. Pós Licitação'!I460</f>
        <v>0</v>
      </c>
      <c r="J475" s="96"/>
      <c r="K475" s="97"/>
      <c r="L475" s="98">
        <f t="shared" si="85"/>
        <v>0</v>
      </c>
      <c r="M475" s="99">
        <f t="shared" si="86"/>
        <v>0</v>
      </c>
      <c r="N475" s="100">
        <f t="shared" si="87"/>
        <v>0</v>
      </c>
      <c r="O475" s="99">
        <f t="shared" si="88"/>
        <v>0</v>
      </c>
      <c r="P475" s="101">
        <f t="shared" si="89"/>
        <v>0</v>
      </c>
      <c r="Q475" s="102">
        <f t="shared" si="90"/>
        <v>0</v>
      </c>
    </row>
    <row r="476" spans="1:17" x14ac:dyDescent="0.2">
      <c r="A476" s="92" t="str">
        <f>Orçamento!A461</f>
        <v>15.12</v>
      </c>
      <c r="B476" s="39" t="str">
        <f>Orçamento!B461</f>
        <v>Sinapi</v>
      </c>
      <c r="C476" s="39">
        <f>Orçamento!C461</f>
        <v>0</v>
      </c>
      <c r="D476" s="93">
        <f>Orçamento!D461</f>
        <v>0</v>
      </c>
      <c r="E476" s="39">
        <f>Orçamento!E461</f>
        <v>0</v>
      </c>
      <c r="F476" s="39">
        <f>Orçamento!F461</f>
        <v>0</v>
      </c>
      <c r="G476" s="95">
        <f>'Orç. Pós Licitação'!G461</f>
        <v>0</v>
      </c>
      <c r="H476" s="95">
        <f>'Orç. Pós Licitação'!H461</f>
        <v>0</v>
      </c>
      <c r="I476" s="95">
        <f>'Orç. Pós Licitação'!I461</f>
        <v>0</v>
      </c>
      <c r="J476" s="96"/>
      <c r="K476" s="97"/>
      <c r="L476" s="98">
        <f t="shared" si="85"/>
        <v>0</v>
      </c>
      <c r="M476" s="99">
        <f t="shared" si="86"/>
        <v>0</v>
      </c>
      <c r="N476" s="100">
        <f t="shared" si="87"/>
        <v>0</v>
      </c>
      <c r="O476" s="99">
        <f t="shared" si="88"/>
        <v>0</v>
      </c>
      <c r="P476" s="101">
        <f t="shared" si="89"/>
        <v>0</v>
      </c>
      <c r="Q476" s="102">
        <f t="shared" si="90"/>
        <v>0</v>
      </c>
    </row>
    <row r="477" spans="1:17" x14ac:dyDescent="0.2">
      <c r="A477" s="92" t="str">
        <f>Orçamento!A462</f>
        <v>15.13</v>
      </c>
      <c r="B477" s="39" t="str">
        <f>Orçamento!B462</f>
        <v>Sinapi</v>
      </c>
      <c r="C477" s="39">
        <f>Orçamento!C462</f>
        <v>0</v>
      </c>
      <c r="D477" s="93">
        <f>Orçamento!D462</f>
        <v>0</v>
      </c>
      <c r="E477" s="39">
        <f>Orçamento!E462</f>
        <v>0</v>
      </c>
      <c r="F477" s="39">
        <f>Orçamento!F462</f>
        <v>0</v>
      </c>
      <c r="G477" s="95">
        <f>'Orç. Pós Licitação'!G462</f>
        <v>0</v>
      </c>
      <c r="H477" s="95">
        <f>'Orç. Pós Licitação'!H462</f>
        <v>0</v>
      </c>
      <c r="I477" s="95">
        <f>'Orç. Pós Licitação'!I462</f>
        <v>0</v>
      </c>
      <c r="J477" s="96"/>
      <c r="K477" s="97"/>
      <c r="L477" s="98">
        <f t="shared" si="85"/>
        <v>0</v>
      </c>
      <c r="M477" s="99">
        <f t="shared" si="86"/>
        <v>0</v>
      </c>
      <c r="N477" s="100">
        <f t="shared" si="87"/>
        <v>0</v>
      </c>
      <c r="O477" s="99">
        <f t="shared" si="88"/>
        <v>0</v>
      </c>
      <c r="P477" s="101">
        <f t="shared" si="89"/>
        <v>0</v>
      </c>
      <c r="Q477" s="102">
        <f t="shared" si="90"/>
        <v>0</v>
      </c>
    </row>
    <row r="478" spans="1:17" x14ac:dyDescent="0.2">
      <c r="A478" s="92" t="str">
        <f>Orçamento!A463</f>
        <v>15.14</v>
      </c>
      <c r="B478" s="39" t="str">
        <f>Orçamento!B463</f>
        <v>Sinapi</v>
      </c>
      <c r="C478" s="39">
        <f>Orçamento!C463</f>
        <v>0</v>
      </c>
      <c r="D478" s="93">
        <f>Orçamento!D463</f>
        <v>0</v>
      </c>
      <c r="E478" s="39">
        <f>Orçamento!E463</f>
        <v>0</v>
      </c>
      <c r="F478" s="39">
        <f>Orçamento!F463</f>
        <v>0</v>
      </c>
      <c r="G478" s="95">
        <f>'Orç. Pós Licitação'!G463</f>
        <v>0</v>
      </c>
      <c r="H478" s="95">
        <f>'Orç. Pós Licitação'!H463</f>
        <v>0</v>
      </c>
      <c r="I478" s="95">
        <f>'Orç. Pós Licitação'!I463</f>
        <v>0</v>
      </c>
      <c r="J478" s="96"/>
      <c r="K478" s="97"/>
      <c r="L478" s="98">
        <f t="shared" si="85"/>
        <v>0</v>
      </c>
      <c r="M478" s="99">
        <f t="shared" si="86"/>
        <v>0</v>
      </c>
      <c r="N478" s="100">
        <f t="shared" si="87"/>
        <v>0</v>
      </c>
      <c r="O478" s="99">
        <f t="shared" si="88"/>
        <v>0</v>
      </c>
      <c r="P478" s="101">
        <f t="shared" si="89"/>
        <v>0</v>
      </c>
      <c r="Q478" s="102">
        <f t="shared" si="90"/>
        <v>0</v>
      </c>
    </row>
    <row r="479" spans="1:17" x14ac:dyDescent="0.2">
      <c r="A479" s="92" t="str">
        <f>Orçamento!A464</f>
        <v>15.15</v>
      </c>
      <c r="B479" s="39" t="str">
        <f>Orçamento!B464</f>
        <v>Sinapi</v>
      </c>
      <c r="C479" s="39">
        <f>Orçamento!C464</f>
        <v>0</v>
      </c>
      <c r="D479" s="93">
        <f>Orçamento!D464</f>
        <v>0</v>
      </c>
      <c r="E479" s="39">
        <f>Orçamento!E464</f>
        <v>0</v>
      </c>
      <c r="F479" s="39">
        <f>Orçamento!F464</f>
        <v>0</v>
      </c>
      <c r="G479" s="95">
        <f>'Orç. Pós Licitação'!G464</f>
        <v>0</v>
      </c>
      <c r="H479" s="95">
        <f>'Orç. Pós Licitação'!H464</f>
        <v>0</v>
      </c>
      <c r="I479" s="95">
        <f>'Orç. Pós Licitação'!I464</f>
        <v>0</v>
      </c>
      <c r="J479" s="96"/>
      <c r="K479" s="97"/>
      <c r="L479" s="98">
        <f t="shared" si="85"/>
        <v>0</v>
      </c>
      <c r="M479" s="99">
        <f t="shared" si="86"/>
        <v>0</v>
      </c>
      <c r="N479" s="100">
        <f t="shared" si="87"/>
        <v>0</v>
      </c>
      <c r="O479" s="99">
        <f t="shared" si="88"/>
        <v>0</v>
      </c>
      <c r="P479" s="101">
        <f t="shared" si="89"/>
        <v>0</v>
      </c>
      <c r="Q479" s="102">
        <f t="shared" si="90"/>
        <v>0</v>
      </c>
    </row>
    <row r="480" spans="1:17" x14ac:dyDescent="0.2">
      <c r="A480" s="92" t="str">
        <f>Orçamento!A465</f>
        <v>15.16</v>
      </c>
      <c r="B480" s="39" t="str">
        <f>Orçamento!B465</f>
        <v>Sinapi</v>
      </c>
      <c r="C480" s="39">
        <f>Orçamento!C465</f>
        <v>0</v>
      </c>
      <c r="D480" s="93">
        <f>Orçamento!D465</f>
        <v>0</v>
      </c>
      <c r="E480" s="39">
        <f>Orçamento!E465</f>
        <v>0</v>
      </c>
      <c r="F480" s="39">
        <f>Orçamento!F465</f>
        <v>0</v>
      </c>
      <c r="G480" s="95">
        <f>'Orç. Pós Licitação'!G465</f>
        <v>0</v>
      </c>
      <c r="H480" s="95">
        <f>'Orç. Pós Licitação'!H465</f>
        <v>0</v>
      </c>
      <c r="I480" s="95">
        <f>'Orç. Pós Licitação'!I465</f>
        <v>0</v>
      </c>
      <c r="J480" s="96"/>
      <c r="K480" s="97"/>
      <c r="L480" s="98">
        <f t="shared" si="85"/>
        <v>0</v>
      </c>
      <c r="M480" s="99">
        <f t="shared" si="86"/>
        <v>0</v>
      </c>
      <c r="N480" s="100">
        <f t="shared" si="87"/>
        <v>0</v>
      </c>
      <c r="O480" s="99">
        <f t="shared" si="88"/>
        <v>0</v>
      </c>
      <c r="P480" s="101">
        <f t="shared" si="89"/>
        <v>0</v>
      </c>
      <c r="Q480" s="102">
        <f t="shared" si="90"/>
        <v>0</v>
      </c>
    </row>
    <row r="481" spans="1:17" x14ac:dyDescent="0.2">
      <c r="A481" s="92" t="str">
        <f>Orçamento!A466</f>
        <v>15.17</v>
      </c>
      <c r="B481" s="39" t="str">
        <f>Orçamento!B466</f>
        <v>Sinapi</v>
      </c>
      <c r="C481" s="39">
        <f>Orçamento!C466</f>
        <v>0</v>
      </c>
      <c r="D481" s="93">
        <f>Orçamento!D466</f>
        <v>0</v>
      </c>
      <c r="E481" s="39">
        <f>Orçamento!E466</f>
        <v>0</v>
      </c>
      <c r="F481" s="39">
        <f>Orçamento!F466</f>
        <v>0</v>
      </c>
      <c r="G481" s="95">
        <f>'Orç. Pós Licitação'!G466</f>
        <v>0</v>
      </c>
      <c r="H481" s="95">
        <f>'Orç. Pós Licitação'!H466</f>
        <v>0</v>
      </c>
      <c r="I481" s="95">
        <f>'Orç. Pós Licitação'!I466</f>
        <v>0</v>
      </c>
      <c r="J481" s="96"/>
      <c r="K481" s="97"/>
      <c r="L481" s="98">
        <f t="shared" si="85"/>
        <v>0</v>
      </c>
      <c r="M481" s="99">
        <f t="shared" si="86"/>
        <v>0</v>
      </c>
      <c r="N481" s="100">
        <f t="shared" si="87"/>
        <v>0</v>
      </c>
      <c r="O481" s="99">
        <f t="shared" si="88"/>
        <v>0</v>
      </c>
      <c r="P481" s="101">
        <f t="shared" si="89"/>
        <v>0</v>
      </c>
      <c r="Q481" s="102">
        <f t="shared" si="90"/>
        <v>0</v>
      </c>
    </row>
    <row r="482" spans="1:17" x14ac:dyDescent="0.2">
      <c r="A482" s="92" t="str">
        <f>Orçamento!A467</f>
        <v>15.18</v>
      </c>
      <c r="B482" s="39" t="str">
        <f>Orçamento!B467</f>
        <v>Sinapi</v>
      </c>
      <c r="C482" s="39">
        <f>Orçamento!C467</f>
        <v>0</v>
      </c>
      <c r="D482" s="93">
        <f>Orçamento!D467</f>
        <v>0</v>
      </c>
      <c r="E482" s="39">
        <f>Orçamento!E467</f>
        <v>0</v>
      </c>
      <c r="F482" s="39">
        <f>Orçamento!F467</f>
        <v>0</v>
      </c>
      <c r="G482" s="95">
        <f>'Orç. Pós Licitação'!G467</f>
        <v>0</v>
      </c>
      <c r="H482" s="95">
        <f>'Orç. Pós Licitação'!H467</f>
        <v>0</v>
      </c>
      <c r="I482" s="95">
        <f>'Orç. Pós Licitação'!I467</f>
        <v>0</v>
      </c>
      <c r="J482" s="96"/>
      <c r="K482" s="97"/>
      <c r="L482" s="98">
        <f t="shared" si="85"/>
        <v>0</v>
      </c>
      <c r="M482" s="99">
        <f t="shared" si="86"/>
        <v>0</v>
      </c>
      <c r="N482" s="100">
        <f t="shared" si="87"/>
        <v>0</v>
      </c>
      <c r="O482" s="99">
        <f t="shared" si="88"/>
        <v>0</v>
      </c>
      <c r="P482" s="101">
        <f t="shared" si="89"/>
        <v>0</v>
      </c>
      <c r="Q482" s="102">
        <f t="shared" si="90"/>
        <v>0</v>
      </c>
    </row>
    <row r="483" spans="1:17" x14ac:dyDescent="0.2">
      <c r="A483" s="92" t="str">
        <f>Orçamento!A468</f>
        <v>15.19</v>
      </c>
      <c r="B483" s="39" t="str">
        <f>Orçamento!B468</f>
        <v>Sinapi</v>
      </c>
      <c r="C483" s="39">
        <f>Orçamento!C468</f>
        <v>0</v>
      </c>
      <c r="D483" s="93">
        <f>Orçamento!D468</f>
        <v>0</v>
      </c>
      <c r="E483" s="39">
        <f>Orçamento!E468</f>
        <v>0</v>
      </c>
      <c r="F483" s="39">
        <f>Orçamento!F468</f>
        <v>0</v>
      </c>
      <c r="G483" s="95">
        <f>'Orç. Pós Licitação'!G468</f>
        <v>0</v>
      </c>
      <c r="H483" s="95">
        <f>'Orç. Pós Licitação'!H468</f>
        <v>0</v>
      </c>
      <c r="I483" s="95">
        <f>'Orç. Pós Licitação'!I468</f>
        <v>0</v>
      </c>
      <c r="J483" s="96"/>
      <c r="K483" s="97"/>
      <c r="L483" s="98">
        <f t="shared" si="85"/>
        <v>0</v>
      </c>
      <c r="M483" s="99">
        <f t="shared" si="86"/>
        <v>0</v>
      </c>
      <c r="N483" s="100">
        <f t="shared" si="87"/>
        <v>0</v>
      </c>
      <c r="O483" s="99">
        <f t="shared" si="88"/>
        <v>0</v>
      </c>
      <c r="P483" s="101">
        <f t="shared" si="89"/>
        <v>0</v>
      </c>
      <c r="Q483" s="102">
        <f t="shared" si="90"/>
        <v>0</v>
      </c>
    </row>
    <row r="484" spans="1:17" x14ac:dyDescent="0.2">
      <c r="A484" s="92" t="str">
        <f>Orçamento!A469</f>
        <v>15.20</v>
      </c>
      <c r="B484" s="39" t="str">
        <f>Orçamento!B469</f>
        <v>Sinapi</v>
      </c>
      <c r="C484" s="39">
        <f>Orçamento!C469</f>
        <v>0</v>
      </c>
      <c r="D484" s="93">
        <f>Orçamento!D469</f>
        <v>0</v>
      </c>
      <c r="E484" s="39">
        <f>Orçamento!E469</f>
        <v>0</v>
      </c>
      <c r="F484" s="39">
        <f>Orçamento!F469</f>
        <v>0</v>
      </c>
      <c r="G484" s="95">
        <f>'Orç. Pós Licitação'!G469</f>
        <v>0</v>
      </c>
      <c r="H484" s="95">
        <f>'Orç. Pós Licitação'!H469</f>
        <v>0</v>
      </c>
      <c r="I484" s="95">
        <f>'Orç. Pós Licitação'!I469</f>
        <v>0</v>
      </c>
      <c r="J484" s="96"/>
      <c r="K484" s="97"/>
      <c r="L484" s="98">
        <f t="shared" si="85"/>
        <v>0</v>
      </c>
      <c r="M484" s="99">
        <f t="shared" si="86"/>
        <v>0</v>
      </c>
      <c r="N484" s="100">
        <f t="shared" si="87"/>
        <v>0</v>
      </c>
      <c r="O484" s="99">
        <f t="shared" si="88"/>
        <v>0</v>
      </c>
      <c r="P484" s="101">
        <f t="shared" si="89"/>
        <v>0</v>
      </c>
      <c r="Q484" s="102">
        <f t="shared" si="90"/>
        <v>0</v>
      </c>
    </row>
    <row r="485" spans="1:17" x14ac:dyDescent="0.2">
      <c r="A485" s="92" t="str">
        <f>Orçamento!A470</f>
        <v>15.21</v>
      </c>
      <c r="B485" s="39" t="str">
        <f>Orçamento!B470</f>
        <v>Sinapi</v>
      </c>
      <c r="C485" s="39">
        <f>Orçamento!C470</f>
        <v>0</v>
      </c>
      <c r="D485" s="93">
        <f>Orçamento!D470</f>
        <v>0</v>
      </c>
      <c r="E485" s="39">
        <f>Orçamento!E470</f>
        <v>0</v>
      </c>
      <c r="F485" s="39">
        <f>Orçamento!F470</f>
        <v>0</v>
      </c>
      <c r="G485" s="95">
        <f>'Orç. Pós Licitação'!G470</f>
        <v>0</v>
      </c>
      <c r="H485" s="95">
        <f>'Orç. Pós Licitação'!H470</f>
        <v>0</v>
      </c>
      <c r="I485" s="95">
        <f>'Orç. Pós Licitação'!I470</f>
        <v>0</v>
      </c>
      <c r="J485" s="96"/>
      <c r="K485" s="97"/>
      <c r="L485" s="98">
        <f t="shared" si="85"/>
        <v>0</v>
      </c>
      <c r="M485" s="99">
        <f t="shared" si="86"/>
        <v>0</v>
      </c>
      <c r="N485" s="100">
        <f t="shared" si="87"/>
        <v>0</v>
      </c>
      <c r="O485" s="99">
        <f t="shared" si="88"/>
        <v>0</v>
      </c>
      <c r="P485" s="101">
        <f t="shared" si="89"/>
        <v>0</v>
      </c>
      <c r="Q485" s="102">
        <f t="shared" si="90"/>
        <v>0</v>
      </c>
    </row>
    <row r="486" spans="1:17" x14ac:dyDescent="0.2">
      <c r="A486" s="92" t="str">
        <f>Orçamento!A471</f>
        <v>15.22</v>
      </c>
      <c r="B486" s="39" t="str">
        <f>Orçamento!B471</f>
        <v>Sinapi</v>
      </c>
      <c r="C486" s="39">
        <f>Orçamento!C471</f>
        <v>0</v>
      </c>
      <c r="D486" s="93">
        <f>Orçamento!D471</f>
        <v>0</v>
      </c>
      <c r="E486" s="39">
        <f>Orçamento!E471</f>
        <v>0</v>
      </c>
      <c r="F486" s="39">
        <f>Orçamento!F471</f>
        <v>0</v>
      </c>
      <c r="G486" s="95">
        <f>'Orç. Pós Licitação'!G471</f>
        <v>0</v>
      </c>
      <c r="H486" s="95">
        <f>'Orç. Pós Licitação'!H471</f>
        <v>0</v>
      </c>
      <c r="I486" s="95">
        <f>'Orç. Pós Licitação'!I471</f>
        <v>0</v>
      </c>
      <c r="J486" s="96"/>
      <c r="K486" s="97"/>
      <c r="L486" s="98">
        <f t="shared" si="85"/>
        <v>0</v>
      </c>
      <c r="M486" s="99">
        <f t="shared" si="86"/>
        <v>0</v>
      </c>
      <c r="N486" s="100">
        <f t="shared" si="87"/>
        <v>0</v>
      </c>
      <c r="O486" s="99">
        <f t="shared" si="88"/>
        <v>0</v>
      </c>
      <c r="P486" s="101">
        <f t="shared" si="89"/>
        <v>0</v>
      </c>
      <c r="Q486" s="102">
        <f t="shared" si="90"/>
        <v>0</v>
      </c>
    </row>
    <row r="487" spans="1:17" x14ac:dyDescent="0.2">
      <c r="A487" s="92" t="str">
        <f>Orçamento!A472</f>
        <v>15.23</v>
      </c>
      <c r="B487" s="39" t="str">
        <f>Orçamento!B472</f>
        <v>Sinapi</v>
      </c>
      <c r="C487" s="39">
        <f>Orçamento!C472</f>
        <v>0</v>
      </c>
      <c r="D487" s="93">
        <f>Orçamento!D472</f>
        <v>0</v>
      </c>
      <c r="E487" s="39">
        <f>Orçamento!E472</f>
        <v>0</v>
      </c>
      <c r="F487" s="39">
        <f>Orçamento!F472</f>
        <v>0</v>
      </c>
      <c r="G487" s="95">
        <f>'Orç. Pós Licitação'!G472</f>
        <v>0</v>
      </c>
      <c r="H487" s="95">
        <f>'Orç. Pós Licitação'!H472</f>
        <v>0</v>
      </c>
      <c r="I487" s="95">
        <f>'Orç. Pós Licitação'!I472</f>
        <v>0</v>
      </c>
      <c r="J487" s="96"/>
      <c r="K487" s="97"/>
      <c r="L487" s="98">
        <f t="shared" si="85"/>
        <v>0</v>
      </c>
      <c r="M487" s="99">
        <f t="shared" si="86"/>
        <v>0</v>
      </c>
      <c r="N487" s="100">
        <f t="shared" si="87"/>
        <v>0</v>
      </c>
      <c r="O487" s="99">
        <f t="shared" si="88"/>
        <v>0</v>
      </c>
      <c r="P487" s="101">
        <f t="shared" si="89"/>
        <v>0</v>
      </c>
      <c r="Q487" s="102">
        <f t="shared" si="90"/>
        <v>0</v>
      </c>
    </row>
    <row r="488" spans="1:17" x14ac:dyDescent="0.2">
      <c r="A488" s="92" t="str">
        <f>Orçamento!A473</f>
        <v>15.24</v>
      </c>
      <c r="B488" s="39" t="str">
        <f>Orçamento!B473</f>
        <v>Sinapi</v>
      </c>
      <c r="C488" s="39">
        <f>Orçamento!C473</f>
        <v>0</v>
      </c>
      <c r="D488" s="93">
        <f>Orçamento!D473</f>
        <v>0</v>
      </c>
      <c r="E488" s="39">
        <f>Orçamento!E473</f>
        <v>0</v>
      </c>
      <c r="F488" s="39">
        <f>Orçamento!F473</f>
        <v>0</v>
      </c>
      <c r="G488" s="95">
        <f>'Orç. Pós Licitação'!G473</f>
        <v>0</v>
      </c>
      <c r="H488" s="95">
        <f>'Orç. Pós Licitação'!H473</f>
        <v>0</v>
      </c>
      <c r="I488" s="95">
        <f>'Orç. Pós Licitação'!I473</f>
        <v>0</v>
      </c>
      <c r="J488" s="96"/>
      <c r="K488" s="97"/>
      <c r="L488" s="98">
        <f t="shared" si="85"/>
        <v>0</v>
      </c>
      <c r="M488" s="99">
        <f t="shared" si="86"/>
        <v>0</v>
      </c>
      <c r="N488" s="100">
        <f t="shared" si="87"/>
        <v>0</v>
      </c>
      <c r="O488" s="99">
        <f t="shared" si="88"/>
        <v>0</v>
      </c>
      <c r="P488" s="101">
        <f t="shared" si="89"/>
        <v>0</v>
      </c>
      <c r="Q488" s="102">
        <f t="shared" si="90"/>
        <v>0</v>
      </c>
    </row>
    <row r="489" spans="1:17" x14ac:dyDescent="0.2">
      <c r="A489" s="92" t="str">
        <f>Orçamento!A474</f>
        <v>15.25</v>
      </c>
      <c r="B489" s="39" t="str">
        <f>Orçamento!B474</f>
        <v>Sinapi</v>
      </c>
      <c r="C489" s="39">
        <f>Orçamento!C474</f>
        <v>0</v>
      </c>
      <c r="D489" s="93">
        <f>Orçamento!D474</f>
        <v>0</v>
      </c>
      <c r="E489" s="39">
        <f>Orçamento!E474</f>
        <v>0</v>
      </c>
      <c r="F489" s="39">
        <f>Orçamento!F474</f>
        <v>0</v>
      </c>
      <c r="G489" s="95">
        <f>'Orç. Pós Licitação'!G474</f>
        <v>0</v>
      </c>
      <c r="H489" s="95">
        <f>'Orç. Pós Licitação'!H474</f>
        <v>0</v>
      </c>
      <c r="I489" s="95">
        <f>'Orç. Pós Licitação'!I474</f>
        <v>0</v>
      </c>
      <c r="J489" s="96"/>
      <c r="K489" s="97"/>
      <c r="L489" s="98">
        <f t="shared" si="85"/>
        <v>0</v>
      </c>
      <c r="M489" s="99">
        <f t="shared" si="86"/>
        <v>0</v>
      </c>
      <c r="N489" s="100">
        <f t="shared" si="87"/>
        <v>0</v>
      </c>
      <c r="O489" s="99">
        <f t="shared" si="88"/>
        <v>0</v>
      </c>
      <c r="P489" s="101">
        <f t="shared" si="89"/>
        <v>0</v>
      </c>
      <c r="Q489" s="102">
        <f t="shared" si="90"/>
        <v>0</v>
      </c>
    </row>
    <row r="490" spans="1:17" x14ac:dyDescent="0.2">
      <c r="A490" s="92" t="str">
        <f>Orçamento!A475</f>
        <v>15.26</v>
      </c>
      <c r="B490" s="39" t="str">
        <f>Orçamento!B475</f>
        <v>Sinapi</v>
      </c>
      <c r="C490" s="39">
        <f>Orçamento!C475</f>
        <v>0</v>
      </c>
      <c r="D490" s="93">
        <f>Orçamento!D475</f>
        <v>0</v>
      </c>
      <c r="E490" s="39">
        <f>Orçamento!E475</f>
        <v>0</v>
      </c>
      <c r="F490" s="39">
        <f>Orçamento!F475</f>
        <v>0</v>
      </c>
      <c r="G490" s="95">
        <f>'Orç. Pós Licitação'!G475</f>
        <v>0</v>
      </c>
      <c r="H490" s="95">
        <f>'Orç. Pós Licitação'!H475</f>
        <v>0</v>
      </c>
      <c r="I490" s="95">
        <f>'Orç. Pós Licitação'!I475</f>
        <v>0</v>
      </c>
      <c r="J490" s="96"/>
      <c r="K490" s="97"/>
      <c r="L490" s="98">
        <f t="shared" si="85"/>
        <v>0</v>
      </c>
      <c r="M490" s="99">
        <f t="shared" si="86"/>
        <v>0</v>
      </c>
      <c r="N490" s="100">
        <f t="shared" si="87"/>
        <v>0</v>
      </c>
      <c r="O490" s="99">
        <f t="shared" si="88"/>
        <v>0</v>
      </c>
      <c r="P490" s="101">
        <f t="shared" si="89"/>
        <v>0</v>
      </c>
      <c r="Q490" s="102">
        <f t="shared" si="90"/>
        <v>0</v>
      </c>
    </row>
    <row r="491" spans="1:17" x14ac:dyDescent="0.2">
      <c r="A491" s="92" t="str">
        <f>Orçamento!A476</f>
        <v>15.27</v>
      </c>
      <c r="B491" s="39" t="str">
        <f>Orçamento!B476</f>
        <v>Sinapi</v>
      </c>
      <c r="C491" s="39">
        <f>Orçamento!C476</f>
        <v>0</v>
      </c>
      <c r="D491" s="93">
        <f>Orçamento!D476</f>
        <v>0</v>
      </c>
      <c r="E491" s="39">
        <f>Orçamento!E476</f>
        <v>0</v>
      </c>
      <c r="F491" s="39">
        <f>Orçamento!F476</f>
        <v>0</v>
      </c>
      <c r="G491" s="95">
        <f>'Orç. Pós Licitação'!G476</f>
        <v>0</v>
      </c>
      <c r="H491" s="95">
        <f>'Orç. Pós Licitação'!H476</f>
        <v>0</v>
      </c>
      <c r="I491" s="95">
        <f>'Orç. Pós Licitação'!I476</f>
        <v>0</v>
      </c>
      <c r="J491" s="96"/>
      <c r="K491" s="97"/>
      <c r="L491" s="98">
        <f t="shared" si="85"/>
        <v>0</v>
      </c>
      <c r="M491" s="99">
        <f t="shared" si="86"/>
        <v>0</v>
      </c>
      <c r="N491" s="100">
        <f t="shared" si="87"/>
        <v>0</v>
      </c>
      <c r="O491" s="99">
        <f t="shared" si="88"/>
        <v>0</v>
      </c>
      <c r="P491" s="101">
        <f t="shared" si="89"/>
        <v>0</v>
      </c>
      <c r="Q491" s="102">
        <f t="shared" si="90"/>
        <v>0</v>
      </c>
    </row>
    <row r="492" spans="1:17" x14ac:dyDescent="0.2">
      <c r="A492" s="92" t="str">
        <f>Orçamento!A477</f>
        <v>15.28</v>
      </c>
      <c r="B492" s="39" t="str">
        <f>Orçamento!B477</f>
        <v>Sinapi</v>
      </c>
      <c r="C492" s="39">
        <f>Orçamento!C477</f>
        <v>0</v>
      </c>
      <c r="D492" s="93">
        <f>Orçamento!D477</f>
        <v>0</v>
      </c>
      <c r="E492" s="39">
        <f>Orçamento!E477</f>
        <v>0</v>
      </c>
      <c r="F492" s="39">
        <f>Orçamento!F477</f>
        <v>0</v>
      </c>
      <c r="G492" s="95">
        <f>'Orç. Pós Licitação'!G477</f>
        <v>0</v>
      </c>
      <c r="H492" s="95">
        <f>'Orç. Pós Licitação'!H477</f>
        <v>0</v>
      </c>
      <c r="I492" s="95">
        <f>'Orç. Pós Licitação'!I477</f>
        <v>0</v>
      </c>
      <c r="J492" s="96"/>
      <c r="K492" s="97"/>
      <c r="L492" s="98">
        <f t="shared" si="85"/>
        <v>0</v>
      </c>
      <c r="M492" s="99">
        <f t="shared" si="86"/>
        <v>0</v>
      </c>
      <c r="N492" s="100">
        <f t="shared" si="87"/>
        <v>0</v>
      </c>
      <c r="O492" s="99">
        <f t="shared" si="88"/>
        <v>0</v>
      </c>
      <c r="P492" s="101">
        <f t="shared" si="89"/>
        <v>0</v>
      </c>
      <c r="Q492" s="102">
        <f t="shared" si="90"/>
        <v>0</v>
      </c>
    </row>
    <row r="493" spans="1:17" x14ac:dyDescent="0.2">
      <c r="A493" s="92" t="str">
        <f>Orçamento!A478</f>
        <v>15.29</v>
      </c>
      <c r="B493" s="39" t="str">
        <f>Orçamento!B478</f>
        <v>Sinapi</v>
      </c>
      <c r="C493" s="39">
        <f>Orçamento!C478</f>
        <v>0</v>
      </c>
      <c r="D493" s="93">
        <f>Orçamento!D478</f>
        <v>0</v>
      </c>
      <c r="E493" s="39">
        <f>Orçamento!E478</f>
        <v>0</v>
      </c>
      <c r="F493" s="39">
        <f>Orçamento!F478</f>
        <v>0</v>
      </c>
      <c r="G493" s="95">
        <f>'Orç. Pós Licitação'!G478</f>
        <v>0</v>
      </c>
      <c r="H493" s="95">
        <f>'Orç. Pós Licitação'!H478</f>
        <v>0</v>
      </c>
      <c r="I493" s="95">
        <f>'Orç. Pós Licitação'!I478</f>
        <v>0</v>
      </c>
      <c r="J493" s="96"/>
      <c r="K493" s="97"/>
      <c r="L493" s="98">
        <f t="shared" si="85"/>
        <v>0</v>
      </c>
      <c r="M493" s="99">
        <f t="shared" si="86"/>
        <v>0</v>
      </c>
      <c r="N493" s="100">
        <f t="shared" si="87"/>
        <v>0</v>
      </c>
      <c r="O493" s="99">
        <f t="shared" si="88"/>
        <v>0</v>
      </c>
      <c r="P493" s="101">
        <f t="shared" si="89"/>
        <v>0</v>
      </c>
      <c r="Q493" s="102">
        <f t="shared" si="90"/>
        <v>0</v>
      </c>
    </row>
    <row r="494" spans="1:17" x14ac:dyDescent="0.2">
      <c r="A494" s="92" t="str">
        <f>Orçamento!A479</f>
        <v>15.30</v>
      </c>
      <c r="B494" s="39" t="str">
        <f>Orçamento!B479</f>
        <v>Sinapi</v>
      </c>
      <c r="C494" s="39">
        <f>Orçamento!C479</f>
        <v>0</v>
      </c>
      <c r="D494" s="93">
        <f>Orçamento!D479</f>
        <v>0</v>
      </c>
      <c r="E494" s="39">
        <f>Orçamento!E479</f>
        <v>0</v>
      </c>
      <c r="F494" s="39">
        <f>Orçamento!F479</f>
        <v>0</v>
      </c>
      <c r="G494" s="95">
        <f>'Orç. Pós Licitação'!G479</f>
        <v>0</v>
      </c>
      <c r="H494" s="95">
        <f>'Orç. Pós Licitação'!H479</f>
        <v>0</v>
      </c>
      <c r="I494" s="95">
        <f>'Orç. Pós Licitação'!I479</f>
        <v>0</v>
      </c>
      <c r="J494" s="96"/>
      <c r="K494" s="97"/>
      <c r="L494" s="98">
        <f t="shared" si="85"/>
        <v>0</v>
      </c>
      <c r="M494" s="99">
        <f t="shared" si="86"/>
        <v>0</v>
      </c>
      <c r="N494" s="100">
        <f t="shared" si="87"/>
        <v>0</v>
      </c>
      <c r="O494" s="99">
        <f t="shared" si="88"/>
        <v>0</v>
      </c>
      <c r="P494" s="101">
        <f t="shared" si="89"/>
        <v>0</v>
      </c>
      <c r="Q494" s="102">
        <f t="shared" si="90"/>
        <v>0</v>
      </c>
    </row>
    <row r="495" spans="1:17" s="2" customFormat="1" ht="15.75" x14ac:dyDescent="0.25">
      <c r="A495" s="449"/>
      <c r="B495" s="434"/>
      <c r="C495" s="434"/>
      <c r="D495" s="435"/>
      <c r="E495" s="430" t="s">
        <v>1116</v>
      </c>
      <c r="F495" s="434"/>
      <c r="G495" s="434"/>
      <c r="H495" s="436"/>
      <c r="I495" s="437">
        <f>SUM(I465:I494)</f>
        <v>739464.08</v>
      </c>
      <c r="J495" s="438"/>
      <c r="K495" s="438"/>
      <c r="L495" s="438"/>
      <c r="M495" s="437">
        <f>SUM(M465:M494)</f>
        <v>0</v>
      </c>
      <c r="N495" s="437">
        <f>SUM(N465:N494)</f>
        <v>0</v>
      </c>
      <c r="O495" s="437">
        <f>SUM(O465:O494)</f>
        <v>0</v>
      </c>
      <c r="P495" s="439"/>
      <c r="Q495" s="450">
        <f>SUM(Q465:Q494)</f>
        <v>739464.08</v>
      </c>
    </row>
    <row r="496" spans="1:17" s="3" customFormat="1" ht="31.5" x14ac:dyDescent="0.25">
      <c r="A496" s="451" t="str">
        <f>Orçamento!A480</f>
        <v>16.0</v>
      </c>
      <c r="B496" s="427"/>
      <c r="C496" s="427"/>
      <c r="D496" s="428" t="str">
        <f>Orçamento!D480</f>
        <v>TUBULAÇÃO DE RECALQUE - VENTOSA, DESCARGA E VÁLVULA DE RETENÇÃO - VENTOSA TRÍPLICE FUNÇÃO</v>
      </c>
      <c r="E496" s="427"/>
      <c r="F496" s="427"/>
      <c r="G496" s="429"/>
      <c r="H496" s="430"/>
      <c r="I496" s="430"/>
      <c r="J496" s="431"/>
      <c r="K496" s="431"/>
      <c r="L496" s="431"/>
      <c r="M496" s="432"/>
      <c r="N496" s="433">
        <f>N527/I527</f>
        <v>0</v>
      </c>
      <c r="O496" s="433">
        <f>O527/I527</f>
        <v>0</v>
      </c>
      <c r="P496" s="433"/>
      <c r="Q496" s="452">
        <f>Q527/I527</f>
        <v>1</v>
      </c>
    </row>
    <row r="497" spans="1:17" ht="28.5" x14ac:dyDescent="0.2">
      <c r="A497" s="92" t="str">
        <f>Orçamento!A481</f>
        <v>16.1</v>
      </c>
      <c r="B497" s="39" t="str">
        <f>Orçamento!B481</f>
        <v>Sinapi</v>
      </c>
      <c r="C497" s="39">
        <f>Orçamento!C481</f>
        <v>97951</v>
      </c>
      <c r="D497" s="93" t="str">
        <f>Orçamento!D481</f>
        <v>Caixa em alvenaria de tijolos cerâmicos maciços, com tampa de concreto, para abrigar a ventosa</v>
      </c>
      <c r="E497" s="39" t="str">
        <f>Orçamento!E481</f>
        <v>UNID</v>
      </c>
      <c r="F497" s="39">
        <f>Orçamento!F481</f>
        <v>9</v>
      </c>
      <c r="G497" s="95">
        <f>'Orç. Pós Licitação'!G481</f>
        <v>2120</v>
      </c>
      <c r="H497" s="95">
        <f>'Orç. Pós Licitação'!H481</f>
        <v>2628.8</v>
      </c>
      <c r="I497" s="95">
        <f>'Orç. Pós Licitação'!I481</f>
        <v>23659.200000000001</v>
      </c>
      <c r="J497" s="96"/>
      <c r="K497" s="97"/>
      <c r="L497" s="98">
        <f>J497+K497</f>
        <v>0</v>
      </c>
      <c r="M497" s="99">
        <f>ROUND(H497*J497,2)</f>
        <v>0</v>
      </c>
      <c r="N497" s="100">
        <f>ROUND(H497*K497,2)</f>
        <v>0</v>
      </c>
      <c r="O497" s="99">
        <f>ROUND(H497*L497,2)</f>
        <v>0</v>
      </c>
      <c r="P497" s="101">
        <f>F497-L497</f>
        <v>9</v>
      </c>
      <c r="Q497" s="102">
        <f>I497-O497</f>
        <v>23659.200000000001</v>
      </c>
    </row>
    <row r="498" spans="1:17" x14ac:dyDescent="0.2">
      <c r="A498" s="92" t="str">
        <f>Orçamento!A482</f>
        <v>16.2</v>
      </c>
      <c r="B498" s="39" t="str">
        <f>Orçamento!B482</f>
        <v>Cotação</v>
      </c>
      <c r="C498" s="39">
        <f>Orçamento!C482</f>
        <v>0</v>
      </c>
      <c r="D498" s="93" t="str">
        <f>Orçamento!D482</f>
        <v>Tê de redução concêntrica PEAD DE110x63mm SDR11 PN16 (EF)</v>
      </c>
      <c r="E498" s="39" t="str">
        <f>Orçamento!E482</f>
        <v>UNID</v>
      </c>
      <c r="F498" s="39">
        <f>Orçamento!F482</f>
        <v>9</v>
      </c>
      <c r="G498" s="95">
        <f>'Orç. Pós Licitação'!G482</f>
        <v>331</v>
      </c>
      <c r="H498" s="95">
        <f>'Orç. Pós Licitação'!H482</f>
        <v>410.44</v>
      </c>
      <c r="I498" s="95">
        <f>'Orç. Pós Licitação'!I482</f>
        <v>3693.96</v>
      </c>
      <c r="J498" s="96"/>
      <c r="K498" s="97"/>
      <c r="L498" s="98">
        <f t="shared" ref="L498:L526" si="91">J498+K498</f>
        <v>0</v>
      </c>
      <c r="M498" s="99">
        <f t="shared" ref="M498:M526" si="92">ROUND(H498*J498,2)</f>
        <v>0</v>
      </c>
      <c r="N498" s="100">
        <f t="shared" ref="N498:N526" si="93">ROUND(H498*K498,2)</f>
        <v>0</v>
      </c>
      <c r="O498" s="99">
        <f t="shared" ref="O498:O526" si="94">ROUND(H498*L498,2)</f>
        <v>0</v>
      </c>
      <c r="P498" s="101">
        <f t="shared" ref="P498:P526" si="95">F498-L498</f>
        <v>9</v>
      </c>
      <c r="Q498" s="102">
        <f t="shared" ref="Q498:Q526" si="96">I498-O498</f>
        <v>3693.96</v>
      </c>
    </row>
    <row r="499" spans="1:17" x14ac:dyDescent="0.2">
      <c r="A499" s="92" t="str">
        <f>Orçamento!A483</f>
        <v>16.3</v>
      </c>
      <c r="B499" s="39" t="str">
        <f>Orçamento!B483</f>
        <v>Cotação</v>
      </c>
      <c r="C499" s="39">
        <f>Orçamento!C483</f>
        <v>0</v>
      </c>
      <c r="D499" s="93" t="str">
        <f>Orçamento!D483</f>
        <v>Colarinho PEAD DE 63mm SDR11 PN16 longo (topo)</v>
      </c>
      <c r="E499" s="39" t="str">
        <f>Orçamento!E483</f>
        <v>UNID</v>
      </c>
      <c r="F499" s="39">
        <f>Orçamento!F483</f>
        <v>9</v>
      </c>
      <c r="G499" s="95">
        <f>'Orç. Pós Licitação'!G483</f>
        <v>65</v>
      </c>
      <c r="H499" s="95">
        <f>'Orç. Pós Licitação'!H483</f>
        <v>80.599999999999994</v>
      </c>
      <c r="I499" s="95">
        <f>'Orç. Pós Licitação'!I483</f>
        <v>725.4</v>
      </c>
      <c r="J499" s="96"/>
      <c r="K499" s="97"/>
      <c r="L499" s="98">
        <f t="shared" si="91"/>
        <v>0</v>
      </c>
      <c r="M499" s="99">
        <f t="shared" si="92"/>
        <v>0</v>
      </c>
      <c r="N499" s="100">
        <f t="shared" si="93"/>
        <v>0</v>
      </c>
      <c r="O499" s="99">
        <f t="shared" si="94"/>
        <v>0</v>
      </c>
      <c r="P499" s="101">
        <f t="shared" si="95"/>
        <v>9</v>
      </c>
      <c r="Q499" s="102">
        <f t="shared" si="96"/>
        <v>725.4</v>
      </c>
    </row>
    <row r="500" spans="1:17" x14ac:dyDescent="0.2">
      <c r="A500" s="92" t="str">
        <f>Orçamento!A484</f>
        <v>16.4</v>
      </c>
      <c r="B500" s="39" t="str">
        <f>Orçamento!B484</f>
        <v>Cotação</v>
      </c>
      <c r="C500" s="39">
        <f>Orçamento!C484</f>
        <v>0</v>
      </c>
      <c r="D500" s="93" t="str">
        <f>Orçamento!D484</f>
        <v>Flange solto 63mm aço norma DIN PN10 (2")</v>
      </c>
      <c r="E500" s="39" t="str">
        <f>Orçamento!E484</f>
        <v>UNID</v>
      </c>
      <c r="F500" s="39">
        <f>Orçamento!F484</f>
        <v>9</v>
      </c>
      <c r="G500" s="95">
        <f>'Orç. Pós Licitação'!G484</f>
        <v>83.2</v>
      </c>
      <c r="H500" s="95">
        <f>'Orç. Pós Licitação'!H484</f>
        <v>103.17</v>
      </c>
      <c r="I500" s="95">
        <f>'Orç. Pós Licitação'!I484</f>
        <v>928.53</v>
      </c>
      <c r="J500" s="96"/>
      <c r="K500" s="97"/>
      <c r="L500" s="98">
        <f t="shared" si="91"/>
        <v>0</v>
      </c>
      <c r="M500" s="99">
        <f t="shared" si="92"/>
        <v>0</v>
      </c>
      <c r="N500" s="100">
        <f t="shared" si="93"/>
        <v>0</v>
      </c>
      <c r="O500" s="99">
        <f t="shared" si="94"/>
        <v>0</v>
      </c>
      <c r="P500" s="101">
        <f t="shared" si="95"/>
        <v>9</v>
      </c>
      <c r="Q500" s="102">
        <f t="shared" si="96"/>
        <v>928.53</v>
      </c>
    </row>
    <row r="501" spans="1:17" x14ac:dyDescent="0.2">
      <c r="A501" s="92" t="str">
        <f>Orçamento!A485</f>
        <v>16.5</v>
      </c>
      <c r="B501" s="39" t="str">
        <f>Orçamento!B485</f>
        <v>Cotação</v>
      </c>
      <c r="C501" s="39">
        <f>Orçamento!C485</f>
        <v>0</v>
      </c>
      <c r="D501" s="93" t="str">
        <f>Orçamento!D485</f>
        <v>Registro de gaveta flange volante DN50</v>
      </c>
      <c r="E501" s="39" t="str">
        <f>Orçamento!E485</f>
        <v>UNID</v>
      </c>
      <c r="F501" s="39">
        <f>Orçamento!F485</f>
        <v>9</v>
      </c>
      <c r="G501" s="95">
        <f>'Orç. Pós Licitação'!G485</f>
        <v>880</v>
      </c>
      <c r="H501" s="95">
        <f>'Orç. Pós Licitação'!H485</f>
        <v>1091.2</v>
      </c>
      <c r="I501" s="95">
        <f>'Orç. Pós Licitação'!I485</f>
        <v>9820.7999999999993</v>
      </c>
      <c r="J501" s="96"/>
      <c r="K501" s="97"/>
      <c r="L501" s="98">
        <f t="shared" si="91"/>
        <v>0</v>
      </c>
      <c r="M501" s="99">
        <f t="shared" si="92"/>
        <v>0</v>
      </c>
      <c r="N501" s="100">
        <f t="shared" si="93"/>
        <v>0</v>
      </c>
      <c r="O501" s="99">
        <f t="shared" si="94"/>
        <v>0</v>
      </c>
      <c r="P501" s="101">
        <f t="shared" si="95"/>
        <v>9</v>
      </c>
      <c r="Q501" s="102">
        <f t="shared" si="96"/>
        <v>9820.7999999999993</v>
      </c>
    </row>
    <row r="502" spans="1:17" x14ac:dyDescent="0.2">
      <c r="A502" s="92" t="str">
        <f>Orçamento!A486</f>
        <v>16.6</v>
      </c>
      <c r="B502" s="39" t="str">
        <f>Orçamento!B486</f>
        <v>Cotação</v>
      </c>
      <c r="C502" s="39">
        <f>Orçamento!C486</f>
        <v>0</v>
      </c>
      <c r="D502" s="93" t="str">
        <f>Orçamento!D486</f>
        <v>Ventosa tríplice função DN50</v>
      </c>
      <c r="E502" s="39" t="str">
        <f>Orçamento!E486</f>
        <v>UNID</v>
      </c>
      <c r="F502" s="39">
        <f>Orçamento!F486</f>
        <v>9</v>
      </c>
      <c r="G502" s="95">
        <f>'Orç. Pós Licitação'!G486</f>
        <v>1450</v>
      </c>
      <c r="H502" s="95">
        <f>'Orç. Pós Licitação'!H486</f>
        <v>1798</v>
      </c>
      <c r="I502" s="95">
        <f>'Orç. Pós Licitação'!I486</f>
        <v>16182</v>
      </c>
      <c r="J502" s="96"/>
      <c r="K502" s="97"/>
      <c r="L502" s="98">
        <f t="shared" si="91"/>
        <v>0</v>
      </c>
      <c r="M502" s="99">
        <f t="shared" si="92"/>
        <v>0</v>
      </c>
      <c r="N502" s="100">
        <f t="shared" si="93"/>
        <v>0</v>
      </c>
      <c r="O502" s="99">
        <f t="shared" si="94"/>
        <v>0</v>
      </c>
      <c r="P502" s="101">
        <f t="shared" si="95"/>
        <v>9</v>
      </c>
      <c r="Q502" s="102">
        <f t="shared" si="96"/>
        <v>16182</v>
      </c>
    </row>
    <row r="503" spans="1:17" x14ac:dyDescent="0.2">
      <c r="A503" s="92" t="str">
        <f>Orçamento!A487</f>
        <v>16.7</v>
      </c>
      <c r="B503" s="39">
        <f>Orçamento!B487</f>
        <v>0</v>
      </c>
      <c r="C503" s="39">
        <f>Orçamento!C487</f>
        <v>0</v>
      </c>
      <c r="D503" s="93">
        <f>Orçamento!D487</f>
        <v>0</v>
      </c>
      <c r="E503" s="39">
        <f>Orçamento!E487</f>
        <v>0</v>
      </c>
      <c r="F503" s="39">
        <f>Orçamento!F487</f>
        <v>0</v>
      </c>
      <c r="G503" s="95">
        <f>'Orç. Pós Licitação'!G487</f>
        <v>0</v>
      </c>
      <c r="H503" s="95">
        <f>'Orç. Pós Licitação'!H487</f>
        <v>0</v>
      </c>
      <c r="I503" s="95">
        <f>'Orç. Pós Licitação'!I487</f>
        <v>0</v>
      </c>
      <c r="J503" s="96"/>
      <c r="K503" s="97"/>
      <c r="L503" s="98">
        <f t="shared" si="91"/>
        <v>0</v>
      </c>
      <c r="M503" s="99">
        <f t="shared" si="92"/>
        <v>0</v>
      </c>
      <c r="N503" s="100">
        <f t="shared" si="93"/>
        <v>0</v>
      </c>
      <c r="O503" s="99">
        <f t="shared" si="94"/>
        <v>0</v>
      </c>
      <c r="P503" s="101">
        <f t="shared" si="95"/>
        <v>0</v>
      </c>
      <c r="Q503" s="102">
        <f t="shared" si="96"/>
        <v>0</v>
      </c>
    </row>
    <row r="504" spans="1:17" x14ac:dyDescent="0.2">
      <c r="A504" s="92" t="str">
        <f>Orçamento!A488</f>
        <v>16.8</v>
      </c>
      <c r="B504" s="39">
        <f>Orçamento!B488</f>
        <v>0</v>
      </c>
      <c r="C504" s="39">
        <f>Orçamento!C488</f>
        <v>0</v>
      </c>
      <c r="D504" s="93">
        <f>Orçamento!D488</f>
        <v>0</v>
      </c>
      <c r="E504" s="39">
        <f>Orçamento!E488</f>
        <v>0</v>
      </c>
      <c r="F504" s="39">
        <f>Orçamento!F488</f>
        <v>0</v>
      </c>
      <c r="G504" s="95">
        <f>'Orç. Pós Licitação'!G488</f>
        <v>0</v>
      </c>
      <c r="H504" s="95">
        <f>'Orç. Pós Licitação'!H488</f>
        <v>0</v>
      </c>
      <c r="I504" s="95">
        <f>'Orç. Pós Licitação'!I488</f>
        <v>0</v>
      </c>
      <c r="J504" s="96"/>
      <c r="K504" s="97"/>
      <c r="L504" s="98">
        <f t="shared" si="91"/>
        <v>0</v>
      </c>
      <c r="M504" s="99">
        <f t="shared" si="92"/>
        <v>0</v>
      </c>
      <c r="N504" s="100">
        <f t="shared" si="93"/>
        <v>0</v>
      </c>
      <c r="O504" s="99">
        <f t="shared" si="94"/>
        <v>0</v>
      </c>
      <c r="P504" s="101">
        <f t="shared" si="95"/>
        <v>0</v>
      </c>
      <c r="Q504" s="102">
        <f t="shared" si="96"/>
        <v>0</v>
      </c>
    </row>
    <row r="505" spans="1:17" x14ac:dyDescent="0.2">
      <c r="A505" s="92" t="str">
        <f>Orçamento!A489</f>
        <v>16.9</v>
      </c>
      <c r="B505" s="39">
        <f>Orçamento!B489</f>
        <v>0</v>
      </c>
      <c r="C505" s="39">
        <f>Orçamento!C489</f>
        <v>0</v>
      </c>
      <c r="D505" s="93">
        <f>Orçamento!D489</f>
        <v>0</v>
      </c>
      <c r="E505" s="39">
        <f>Orçamento!E489</f>
        <v>0</v>
      </c>
      <c r="F505" s="39">
        <f>Orçamento!F489</f>
        <v>0</v>
      </c>
      <c r="G505" s="95">
        <f>'Orç. Pós Licitação'!G489</f>
        <v>0</v>
      </c>
      <c r="H505" s="95">
        <f>'Orç. Pós Licitação'!H489</f>
        <v>0</v>
      </c>
      <c r="I505" s="95">
        <f>'Orç. Pós Licitação'!I489</f>
        <v>0</v>
      </c>
      <c r="J505" s="96"/>
      <c r="K505" s="97"/>
      <c r="L505" s="98">
        <f t="shared" si="91"/>
        <v>0</v>
      </c>
      <c r="M505" s="99">
        <f t="shared" si="92"/>
        <v>0</v>
      </c>
      <c r="N505" s="100">
        <f t="shared" si="93"/>
        <v>0</v>
      </c>
      <c r="O505" s="99">
        <f t="shared" si="94"/>
        <v>0</v>
      </c>
      <c r="P505" s="101">
        <f t="shared" si="95"/>
        <v>0</v>
      </c>
      <c r="Q505" s="102">
        <f t="shared" si="96"/>
        <v>0</v>
      </c>
    </row>
    <row r="506" spans="1:17" x14ac:dyDescent="0.2">
      <c r="A506" s="92" t="str">
        <f>Orçamento!A490</f>
        <v>16.10</v>
      </c>
      <c r="B506" s="39">
        <f>Orçamento!B490</f>
        <v>0</v>
      </c>
      <c r="C506" s="39">
        <f>Orçamento!C490</f>
        <v>0</v>
      </c>
      <c r="D506" s="93">
        <f>Orçamento!D490</f>
        <v>0</v>
      </c>
      <c r="E506" s="39">
        <f>Orçamento!E490</f>
        <v>0</v>
      </c>
      <c r="F506" s="39">
        <f>Orçamento!F490</f>
        <v>0</v>
      </c>
      <c r="G506" s="95">
        <f>'Orç. Pós Licitação'!G490</f>
        <v>0</v>
      </c>
      <c r="H506" s="95">
        <f>'Orç. Pós Licitação'!H490</f>
        <v>0</v>
      </c>
      <c r="I506" s="95">
        <f>'Orç. Pós Licitação'!I490</f>
        <v>0</v>
      </c>
      <c r="J506" s="96"/>
      <c r="K506" s="97"/>
      <c r="L506" s="98">
        <f t="shared" si="91"/>
        <v>0</v>
      </c>
      <c r="M506" s="99">
        <f t="shared" si="92"/>
        <v>0</v>
      </c>
      <c r="N506" s="100">
        <f t="shared" si="93"/>
        <v>0</v>
      </c>
      <c r="O506" s="99">
        <f t="shared" si="94"/>
        <v>0</v>
      </c>
      <c r="P506" s="101">
        <f t="shared" si="95"/>
        <v>0</v>
      </c>
      <c r="Q506" s="102">
        <f t="shared" si="96"/>
        <v>0</v>
      </c>
    </row>
    <row r="507" spans="1:17" x14ac:dyDescent="0.2">
      <c r="A507" s="92" t="str">
        <f>Orçamento!A491</f>
        <v>16.11</v>
      </c>
      <c r="B507" s="39">
        <f>Orçamento!B491</f>
        <v>0</v>
      </c>
      <c r="C507" s="39">
        <f>Orçamento!C491</f>
        <v>0</v>
      </c>
      <c r="D507" s="93">
        <f>Orçamento!D491</f>
        <v>0</v>
      </c>
      <c r="E507" s="39">
        <f>Orçamento!E491</f>
        <v>0</v>
      </c>
      <c r="F507" s="39">
        <f>Orçamento!F491</f>
        <v>0</v>
      </c>
      <c r="G507" s="95">
        <f>'Orç. Pós Licitação'!G491</f>
        <v>0</v>
      </c>
      <c r="H507" s="95">
        <f>'Orç. Pós Licitação'!H491</f>
        <v>0</v>
      </c>
      <c r="I507" s="95">
        <f>'Orç. Pós Licitação'!I491</f>
        <v>0</v>
      </c>
      <c r="J507" s="96"/>
      <c r="K507" s="97"/>
      <c r="L507" s="98">
        <f t="shared" si="91"/>
        <v>0</v>
      </c>
      <c r="M507" s="99">
        <f t="shared" si="92"/>
        <v>0</v>
      </c>
      <c r="N507" s="100">
        <f t="shared" si="93"/>
        <v>0</v>
      </c>
      <c r="O507" s="99">
        <f t="shared" si="94"/>
        <v>0</v>
      </c>
      <c r="P507" s="101">
        <f t="shared" si="95"/>
        <v>0</v>
      </c>
      <c r="Q507" s="102">
        <f t="shared" si="96"/>
        <v>0</v>
      </c>
    </row>
    <row r="508" spans="1:17" x14ac:dyDescent="0.2">
      <c r="A508" s="92" t="str">
        <f>Orçamento!A492</f>
        <v>16.12</v>
      </c>
      <c r="B508" s="39">
        <f>Orçamento!B492</f>
        <v>0</v>
      </c>
      <c r="C508" s="39">
        <f>Orçamento!C492</f>
        <v>0</v>
      </c>
      <c r="D508" s="93">
        <f>Orçamento!D492</f>
        <v>0</v>
      </c>
      <c r="E508" s="39">
        <f>Orçamento!E492</f>
        <v>0</v>
      </c>
      <c r="F508" s="39">
        <f>Orçamento!F492</f>
        <v>0</v>
      </c>
      <c r="G508" s="95">
        <f>'Orç. Pós Licitação'!G492</f>
        <v>0</v>
      </c>
      <c r="H508" s="95">
        <f>'Orç. Pós Licitação'!H492</f>
        <v>0</v>
      </c>
      <c r="I508" s="95">
        <f>'Orç. Pós Licitação'!I492</f>
        <v>0</v>
      </c>
      <c r="J508" s="96"/>
      <c r="K508" s="97"/>
      <c r="L508" s="98">
        <f t="shared" si="91"/>
        <v>0</v>
      </c>
      <c r="M508" s="99">
        <f t="shared" si="92"/>
        <v>0</v>
      </c>
      <c r="N508" s="100">
        <f t="shared" si="93"/>
        <v>0</v>
      </c>
      <c r="O508" s="99">
        <f t="shared" si="94"/>
        <v>0</v>
      </c>
      <c r="P508" s="101">
        <f t="shared" si="95"/>
        <v>0</v>
      </c>
      <c r="Q508" s="102">
        <f t="shared" si="96"/>
        <v>0</v>
      </c>
    </row>
    <row r="509" spans="1:17" x14ac:dyDescent="0.2">
      <c r="A509" s="92" t="str">
        <f>Orçamento!A493</f>
        <v>16.13</v>
      </c>
      <c r="B509" s="39">
        <f>Orçamento!B493</f>
        <v>0</v>
      </c>
      <c r="C509" s="39">
        <f>Orçamento!C493</f>
        <v>0</v>
      </c>
      <c r="D509" s="93">
        <f>Orçamento!D493</f>
        <v>0</v>
      </c>
      <c r="E509" s="39">
        <f>Orçamento!E493</f>
        <v>0</v>
      </c>
      <c r="F509" s="39">
        <f>Orçamento!F493</f>
        <v>0</v>
      </c>
      <c r="G509" s="95">
        <f>'Orç. Pós Licitação'!G493</f>
        <v>0</v>
      </c>
      <c r="H509" s="95">
        <f>'Orç. Pós Licitação'!H493</f>
        <v>0</v>
      </c>
      <c r="I509" s="95">
        <f>'Orç. Pós Licitação'!I493</f>
        <v>0</v>
      </c>
      <c r="J509" s="96"/>
      <c r="K509" s="97"/>
      <c r="L509" s="98">
        <f t="shared" si="91"/>
        <v>0</v>
      </c>
      <c r="M509" s="99">
        <f t="shared" si="92"/>
        <v>0</v>
      </c>
      <c r="N509" s="100">
        <f t="shared" si="93"/>
        <v>0</v>
      </c>
      <c r="O509" s="99">
        <f t="shared" si="94"/>
        <v>0</v>
      </c>
      <c r="P509" s="101">
        <f t="shared" si="95"/>
        <v>0</v>
      </c>
      <c r="Q509" s="102">
        <f t="shared" si="96"/>
        <v>0</v>
      </c>
    </row>
    <row r="510" spans="1:17" x14ac:dyDescent="0.2">
      <c r="A510" s="92" t="str">
        <f>Orçamento!A494</f>
        <v>16.14</v>
      </c>
      <c r="B510" s="39">
        <f>Orçamento!B494</f>
        <v>0</v>
      </c>
      <c r="C510" s="39">
        <f>Orçamento!C494</f>
        <v>0</v>
      </c>
      <c r="D510" s="93">
        <f>Orçamento!D494</f>
        <v>0</v>
      </c>
      <c r="E510" s="39">
        <f>Orçamento!E494</f>
        <v>0</v>
      </c>
      <c r="F510" s="39">
        <f>Orçamento!F494</f>
        <v>0</v>
      </c>
      <c r="G510" s="95">
        <f>'Orç. Pós Licitação'!G494</f>
        <v>0</v>
      </c>
      <c r="H510" s="95">
        <f>'Orç. Pós Licitação'!H494</f>
        <v>0</v>
      </c>
      <c r="I510" s="95">
        <f>'Orç. Pós Licitação'!I494</f>
        <v>0</v>
      </c>
      <c r="J510" s="96"/>
      <c r="K510" s="97"/>
      <c r="L510" s="98">
        <f t="shared" si="91"/>
        <v>0</v>
      </c>
      <c r="M510" s="99">
        <f t="shared" si="92"/>
        <v>0</v>
      </c>
      <c r="N510" s="100">
        <f t="shared" si="93"/>
        <v>0</v>
      </c>
      <c r="O510" s="99">
        <f t="shared" si="94"/>
        <v>0</v>
      </c>
      <c r="P510" s="101">
        <f t="shared" si="95"/>
        <v>0</v>
      </c>
      <c r="Q510" s="102">
        <f t="shared" si="96"/>
        <v>0</v>
      </c>
    </row>
    <row r="511" spans="1:17" x14ac:dyDescent="0.2">
      <c r="A511" s="92" t="str">
        <f>Orçamento!A495</f>
        <v>16.15</v>
      </c>
      <c r="B511" s="39">
        <f>Orçamento!B495</f>
        <v>0</v>
      </c>
      <c r="C511" s="39">
        <f>Orçamento!C495</f>
        <v>0</v>
      </c>
      <c r="D511" s="93">
        <f>Orçamento!D495</f>
        <v>0</v>
      </c>
      <c r="E511" s="39">
        <f>Orçamento!E495</f>
        <v>0</v>
      </c>
      <c r="F511" s="39">
        <f>Orçamento!F495</f>
        <v>0</v>
      </c>
      <c r="G511" s="95">
        <f>'Orç. Pós Licitação'!G495</f>
        <v>0</v>
      </c>
      <c r="H511" s="95">
        <f>'Orç. Pós Licitação'!H495</f>
        <v>0</v>
      </c>
      <c r="I511" s="95">
        <f>'Orç. Pós Licitação'!I495</f>
        <v>0</v>
      </c>
      <c r="J511" s="96"/>
      <c r="K511" s="97"/>
      <c r="L511" s="98">
        <f t="shared" si="91"/>
        <v>0</v>
      </c>
      <c r="M511" s="99">
        <f t="shared" si="92"/>
        <v>0</v>
      </c>
      <c r="N511" s="100">
        <f t="shared" si="93"/>
        <v>0</v>
      </c>
      <c r="O511" s="99">
        <f t="shared" si="94"/>
        <v>0</v>
      </c>
      <c r="P511" s="101">
        <f t="shared" si="95"/>
        <v>0</v>
      </c>
      <c r="Q511" s="102">
        <f t="shared" si="96"/>
        <v>0</v>
      </c>
    </row>
    <row r="512" spans="1:17" x14ac:dyDescent="0.2">
      <c r="A512" s="92" t="str">
        <f>Orçamento!A496</f>
        <v>16.16</v>
      </c>
      <c r="B512" s="39">
        <f>Orçamento!B496</f>
        <v>0</v>
      </c>
      <c r="C512" s="39">
        <f>Orçamento!C496</f>
        <v>0</v>
      </c>
      <c r="D512" s="93">
        <f>Orçamento!D496</f>
        <v>0</v>
      </c>
      <c r="E512" s="39">
        <f>Orçamento!E496</f>
        <v>0</v>
      </c>
      <c r="F512" s="39">
        <f>Orçamento!F496</f>
        <v>0</v>
      </c>
      <c r="G512" s="95">
        <f>'Orç. Pós Licitação'!G496</f>
        <v>0</v>
      </c>
      <c r="H512" s="95">
        <f>'Orç. Pós Licitação'!H496</f>
        <v>0</v>
      </c>
      <c r="I512" s="95">
        <f>'Orç. Pós Licitação'!I496</f>
        <v>0</v>
      </c>
      <c r="J512" s="96"/>
      <c r="K512" s="97"/>
      <c r="L512" s="98">
        <f t="shared" si="91"/>
        <v>0</v>
      </c>
      <c r="M512" s="99">
        <f t="shared" si="92"/>
        <v>0</v>
      </c>
      <c r="N512" s="100">
        <f t="shared" si="93"/>
        <v>0</v>
      </c>
      <c r="O512" s="99">
        <f t="shared" si="94"/>
        <v>0</v>
      </c>
      <c r="P512" s="101">
        <f t="shared" si="95"/>
        <v>0</v>
      </c>
      <c r="Q512" s="102">
        <f t="shared" si="96"/>
        <v>0</v>
      </c>
    </row>
    <row r="513" spans="1:17" x14ac:dyDescent="0.2">
      <c r="A513" s="92" t="str">
        <f>Orçamento!A497</f>
        <v>16.17</v>
      </c>
      <c r="B513" s="39">
        <f>Orçamento!B497</f>
        <v>0</v>
      </c>
      <c r="C513" s="39">
        <f>Orçamento!C497</f>
        <v>0</v>
      </c>
      <c r="D513" s="93">
        <f>Orçamento!D497</f>
        <v>0</v>
      </c>
      <c r="E513" s="39">
        <f>Orçamento!E497</f>
        <v>0</v>
      </c>
      <c r="F513" s="39">
        <f>Orçamento!F497</f>
        <v>0</v>
      </c>
      <c r="G513" s="95">
        <f>'Orç. Pós Licitação'!G497</f>
        <v>0</v>
      </c>
      <c r="H513" s="95">
        <f>'Orç. Pós Licitação'!H497</f>
        <v>0</v>
      </c>
      <c r="I513" s="95">
        <f>'Orç. Pós Licitação'!I497</f>
        <v>0</v>
      </c>
      <c r="J513" s="96"/>
      <c r="K513" s="97"/>
      <c r="L513" s="98">
        <f t="shared" si="91"/>
        <v>0</v>
      </c>
      <c r="M513" s="99">
        <f t="shared" si="92"/>
        <v>0</v>
      </c>
      <c r="N513" s="100">
        <f t="shared" si="93"/>
        <v>0</v>
      </c>
      <c r="O513" s="99">
        <f t="shared" si="94"/>
        <v>0</v>
      </c>
      <c r="P513" s="101">
        <f t="shared" si="95"/>
        <v>0</v>
      </c>
      <c r="Q513" s="102">
        <f t="shared" si="96"/>
        <v>0</v>
      </c>
    </row>
    <row r="514" spans="1:17" x14ac:dyDescent="0.2">
      <c r="A514" s="92" t="str">
        <f>Orçamento!A498</f>
        <v>16.18</v>
      </c>
      <c r="B514" s="39">
        <f>Orçamento!B498</f>
        <v>0</v>
      </c>
      <c r="C514" s="39">
        <f>Orçamento!C498</f>
        <v>0</v>
      </c>
      <c r="D514" s="93">
        <f>Orçamento!D498</f>
        <v>0</v>
      </c>
      <c r="E514" s="39">
        <f>Orçamento!E498</f>
        <v>0</v>
      </c>
      <c r="F514" s="39">
        <f>Orçamento!F498</f>
        <v>0</v>
      </c>
      <c r="G514" s="95">
        <f>'Orç. Pós Licitação'!G498</f>
        <v>0</v>
      </c>
      <c r="H514" s="95">
        <f>'Orç. Pós Licitação'!H498</f>
        <v>0</v>
      </c>
      <c r="I514" s="95">
        <f>'Orç. Pós Licitação'!I498</f>
        <v>0</v>
      </c>
      <c r="J514" s="96"/>
      <c r="K514" s="97"/>
      <c r="L514" s="98">
        <f t="shared" si="91"/>
        <v>0</v>
      </c>
      <c r="M514" s="99">
        <f t="shared" si="92"/>
        <v>0</v>
      </c>
      <c r="N514" s="100">
        <f t="shared" si="93"/>
        <v>0</v>
      </c>
      <c r="O514" s="99">
        <f t="shared" si="94"/>
        <v>0</v>
      </c>
      <c r="P514" s="101">
        <f t="shared" si="95"/>
        <v>0</v>
      </c>
      <c r="Q514" s="102">
        <f t="shared" si="96"/>
        <v>0</v>
      </c>
    </row>
    <row r="515" spans="1:17" x14ac:dyDescent="0.2">
      <c r="A515" s="92" t="str">
        <f>Orçamento!A499</f>
        <v>16.19</v>
      </c>
      <c r="B515" s="39">
        <f>Orçamento!B499</f>
        <v>0</v>
      </c>
      <c r="C515" s="39">
        <f>Orçamento!C499</f>
        <v>0</v>
      </c>
      <c r="D515" s="93">
        <f>Orçamento!D499</f>
        <v>0</v>
      </c>
      <c r="E515" s="39">
        <f>Orçamento!E499</f>
        <v>0</v>
      </c>
      <c r="F515" s="39">
        <f>Orçamento!F499</f>
        <v>0</v>
      </c>
      <c r="G515" s="95">
        <f>'Orç. Pós Licitação'!G499</f>
        <v>0</v>
      </c>
      <c r="H515" s="95">
        <f>'Orç. Pós Licitação'!H499</f>
        <v>0</v>
      </c>
      <c r="I515" s="95">
        <f>'Orç. Pós Licitação'!I499</f>
        <v>0</v>
      </c>
      <c r="J515" s="96"/>
      <c r="K515" s="97"/>
      <c r="L515" s="98">
        <f t="shared" si="91"/>
        <v>0</v>
      </c>
      <c r="M515" s="99">
        <f t="shared" si="92"/>
        <v>0</v>
      </c>
      <c r="N515" s="100">
        <f t="shared" si="93"/>
        <v>0</v>
      </c>
      <c r="O515" s="99">
        <f t="shared" si="94"/>
        <v>0</v>
      </c>
      <c r="P515" s="101">
        <f t="shared" si="95"/>
        <v>0</v>
      </c>
      <c r="Q515" s="102">
        <f t="shared" si="96"/>
        <v>0</v>
      </c>
    </row>
    <row r="516" spans="1:17" x14ac:dyDescent="0.2">
      <c r="A516" s="92" t="str">
        <f>Orçamento!A500</f>
        <v>16.20</v>
      </c>
      <c r="B516" s="39">
        <f>Orçamento!B500</f>
        <v>0</v>
      </c>
      <c r="C516" s="39">
        <f>Orçamento!C500</f>
        <v>0</v>
      </c>
      <c r="D516" s="93">
        <f>Orçamento!D500</f>
        <v>0</v>
      </c>
      <c r="E516" s="39">
        <f>Orçamento!E500</f>
        <v>0</v>
      </c>
      <c r="F516" s="39">
        <f>Orçamento!F500</f>
        <v>0</v>
      </c>
      <c r="G516" s="95">
        <f>'Orç. Pós Licitação'!G500</f>
        <v>0</v>
      </c>
      <c r="H516" s="95">
        <f>'Orç. Pós Licitação'!H500</f>
        <v>0</v>
      </c>
      <c r="I516" s="95">
        <f>'Orç. Pós Licitação'!I500</f>
        <v>0</v>
      </c>
      <c r="J516" s="96"/>
      <c r="K516" s="97"/>
      <c r="L516" s="98">
        <f t="shared" si="91"/>
        <v>0</v>
      </c>
      <c r="M516" s="99">
        <f t="shared" si="92"/>
        <v>0</v>
      </c>
      <c r="N516" s="100">
        <f t="shared" si="93"/>
        <v>0</v>
      </c>
      <c r="O516" s="99">
        <f t="shared" si="94"/>
        <v>0</v>
      </c>
      <c r="P516" s="101">
        <f t="shared" si="95"/>
        <v>0</v>
      </c>
      <c r="Q516" s="102">
        <f t="shared" si="96"/>
        <v>0</v>
      </c>
    </row>
    <row r="517" spans="1:17" x14ac:dyDescent="0.2">
      <c r="A517" s="92" t="str">
        <f>Orçamento!A501</f>
        <v>16.21</v>
      </c>
      <c r="B517" s="39">
        <f>Orçamento!B501</f>
        <v>0</v>
      </c>
      <c r="C517" s="39">
        <f>Orçamento!C501</f>
        <v>0</v>
      </c>
      <c r="D517" s="93">
        <f>Orçamento!D501</f>
        <v>0</v>
      </c>
      <c r="E517" s="39">
        <f>Orçamento!E501</f>
        <v>0</v>
      </c>
      <c r="F517" s="39">
        <f>Orçamento!F501</f>
        <v>0</v>
      </c>
      <c r="G517" s="95">
        <f>'Orç. Pós Licitação'!G501</f>
        <v>0</v>
      </c>
      <c r="H517" s="95">
        <f>'Orç. Pós Licitação'!H501</f>
        <v>0</v>
      </c>
      <c r="I517" s="95">
        <f>'Orç. Pós Licitação'!I501</f>
        <v>0</v>
      </c>
      <c r="J517" s="96"/>
      <c r="K517" s="97"/>
      <c r="L517" s="98">
        <f t="shared" si="91"/>
        <v>0</v>
      </c>
      <c r="M517" s="99">
        <f t="shared" si="92"/>
        <v>0</v>
      </c>
      <c r="N517" s="100">
        <f t="shared" si="93"/>
        <v>0</v>
      </c>
      <c r="O517" s="99">
        <f t="shared" si="94"/>
        <v>0</v>
      </c>
      <c r="P517" s="101">
        <f t="shared" si="95"/>
        <v>0</v>
      </c>
      <c r="Q517" s="102">
        <f t="shared" si="96"/>
        <v>0</v>
      </c>
    </row>
    <row r="518" spans="1:17" x14ac:dyDescent="0.2">
      <c r="A518" s="92" t="str">
        <f>Orçamento!A502</f>
        <v>16.22</v>
      </c>
      <c r="B518" s="39">
        <f>Orçamento!B502</f>
        <v>0</v>
      </c>
      <c r="C518" s="39">
        <f>Orçamento!C502</f>
        <v>0</v>
      </c>
      <c r="D518" s="93">
        <f>Orçamento!D502</f>
        <v>0</v>
      </c>
      <c r="E518" s="39">
        <f>Orçamento!E502</f>
        <v>0</v>
      </c>
      <c r="F518" s="39">
        <f>Orçamento!F502</f>
        <v>0</v>
      </c>
      <c r="G518" s="95">
        <f>'Orç. Pós Licitação'!G502</f>
        <v>0</v>
      </c>
      <c r="H518" s="95">
        <f>'Orç. Pós Licitação'!H502</f>
        <v>0</v>
      </c>
      <c r="I518" s="95">
        <f>'Orç. Pós Licitação'!I502</f>
        <v>0</v>
      </c>
      <c r="J518" s="96"/>
      <c r="K518" s="97"/>
      <c r="L518" s="98">
        <f t="shared" si="91"/>
        <v>0</v>
      </c>
      <c r="M518" s="99">
        <f t="shared" si="92"/>
        <v>0</v>
      </c>
      <c r="N518" s="100">
        <f t="shared" si="93"/>
        <v>0</v>
      </c>
      <c r="O518" s="99">
        <f t="shared" si="94"/>
        <v>0</v>
      </c>
      <c r="P518" s="101">
        <f t="shared" si="95"/>
        <v>0</v>
      </c>
      <c r="Q518" s="102">
        <f t="shared" si="96"/>
        <v>0</v>
      </c>
    </row>
    <row r="519" spans="1:17" x14ac:dyDescent="0.2">
      <c r="A519" s="92" t="str">
        <f>Orçamento!A503</f>
        <v>16.23</v>
      </c>
      <c r="B519" s="39">
        <f>Orçamento!B503</f>
        <v>0</v>
      </c>
      <c r="C519" s="39">
        <f>Orçamento!C503</f>
        <v>0</v>
      </c>
      <c r="D519" s="93">
        <f>Orçamento!D503</f>
        <v>0</v>
      </c>
      <c r="E519" s="39">
        <f>Orçamento!E503</f>
        <v>0</v>
      </c>
      <c r="F519" s="39">
        <f>Orçamento!F503</f>
        <v>0</v>
      </c>
      <c r="G519" s="95">
        <f>'Orç. Pós Licitação'!G503</f>
        <v>0</v>
      </c>
      <c r="H519" s="95">
        <f>'Orç. Pós Licitação'!H503</f>
        <v>0</v>
      </c>
      <c r="I519" s="95">
        <f>'Orç. Pós Licitação'!I503</f>
        <v>0</v>
      </c>
      <c r="J519" s="96"/>
      <c r="K519" s="97"/>
      <c r="L519" s="98">
        <f t="shared" si="91"/>
        <v>0</v>
      </c>
      <c r="M519" s="99">
        <f t="shared" si="92"/>
        <v>0</v>
      </c>
      <c r="N519" s="100">
        <f t="shared" si="93"/>
        <v>0</v>
      </c>
      <c r="O519" s="99">
        <f t="shared" si="94"/>
        <v>0</v>
      </c>
      <c r="P519" s="101">
        <f t="shared" si="95"/>
        <v>0</v>
      </c>
      <c r="Q519" s="102">
        <f t="shared" si="96"/>
        <v>0</v>
      </c>
    </row>
    <row r="520" spans="1:17" x14ac:dyDescent="0.2">
      <c r="A520" s="92" t="str">
        <f>Orçamento!A504</f>
        <v>16.24</v>
      </c>
      <c r="B520" s="39">
        <f>Orçamento!B504</f>
        <v>0</v>
      </c>
      <c r="C520" s="39">
        <f>Orçamento!C504</f>
        <v>0</v>
      </c>
      <c r="D520" s="93">
        <f>Orçamento!D504</f>
        <v>0</v>
      </c>
      <c r="E520" s="39">
        <f>Orçamento!E504</f>
        <v>0</v>
      </c>
      <c r="F520" s="39">
        <f>Orçamento!F504</f>
        <v>0</v>
      </c>
      <c r="G520" s="95">
        <f>'Orç. Pós Licitação'!G504</f>
        <v>0</v>
      </c>
      <c r="H520" s="95">
        <f>'Orç. Pós Licitação'!H504</f>
        <v>0</v>
      </c>
      <c r="I520" s="95">
        <f>'Orç. Pós Licitação'!I504</f>
        <v>0</v>
      </c>
      <c r="J520" s="96"/>
      <c r="K520" s="97"/>
      <c r="L520" s="98">
        <f t="shared" si="91"/>
        <v>0</v>
      </c>
      <c r="M520" s="99">
        <f t="shared" si="92"/>
        <v>0</v>
      </c>
      <c r="N520" s="100">
        <f t="shared" si="93"/>
        <v>0</v>
      </c>
      <c r="O520" s="99">
        <f t="shared" si="94"/>
        <v>0</v>
      </c>
      <c r="P520" s="101">
        <f t="shared" si="95"/>
        <v>0</v>
      </c>
      <c r="Q520" s="102">
        <f t="shared" si="96"/>
        <v>0</v>
      </c>
    </row>
    <row r="521" spans="1:17" x14ac:dyDescent="0.2">
      <c r="A521" s="92" t="str">
        <f>Orçamento!A505</f>
        <v>16.25</v>
      </c>
      <c r="B521" s="39">
        <f>Orçamento!B505</f>
        <v>0</v>
      </c>
      <c r="C521" s="39">
        <f>Orçamento!C505</f>
        <v>0</v>
      </c>
      <c r="D521" s="93">
        <f>Orçamento!D505</f>
        <v>0</v>
      </c>
      <c r="E521" s="39">
        <f>Orçamento!E505</f>
        <v>0</v>
      </c>
      <c r="F521" s="39">
        <f>Orçamento!F505</f>
        <v>0</v>
      </c>
      <c r="G521" s="95">
        <f>'Orç. Pós Licitação'!G505</f>
        <v>0</v>
      </c>
      <c r="H521" s="95">
        <f>'Orç. Pós Licitação'!H505</f>
        <v>0</v>
      </c>
      <c r="I521" s="95">
        <f>'Orç. Pós Licitação'!I505</f>
        <v>0</v>
      </c>
      <c r="J521" s="96"/>
      <c r="K521" s="97"/>
      <c r="L521" s="98">
        <f t="shared" si="91"/>
        <v>0</v>
      </c>
      <c r="M521" s="99">
        <f t="shared" si="92"/>
        <v>0</v>
      </c>
      <c r="N521" s="100">
        <f t="shared" si="93"/>
        <v>0</v>
      </c>
      <c r="O521" s="99">
        <f t="shared" si="94"/>
        <v>0</v>
      </c>
      <c r="P521" s="101">
        <f t="shared" si="95"/>
        <v>0</v>
      </c>
      <c r="Q521" s="102">
        <f t="shared" si="96"/>
        <v>0</v>
      </c>
    </row>
    <row r="522" spans="1:17" x14ac:dyDescent="0.2">
      <c r="A522" s="92" t="str">
        <f>Orçamento!A506</f>
        <v>16.26</v>
      </c>
      <c r="B522" s="39">
        <f>Orçamento!B506</f>
        <v>0</v>
      </c>
      <c r="C522" s="39">
        <f>Orçamento!C506</f>
        <v>0</v>
      </c>
      <c r="D522" s="93">
        <f>Orçamento!D506</f>
        <v>0</v>
      </c>
      <c r="E522" s="39">
        <f>Orçamento!E506</f>
        <v>0</v>
      </c>
      <c r="F522" s="39">
        <f>Orçamento!F506</f>
        <v>0</v>
      </c>
      <c r="G522" s="95">
        <f>'Orç. Pós Licitação'!G506</f>
        <v>0</v>
      </c>
      <c r="H522" s="95">
        <f>'Orç. Pós Licitação'!H506</f>
        <v>0</v>
      </c>
      <c r="I522" s="95">
        <f>'Orç. Pós Licitação'!I506</f>
        <v>0</v>
      </c>
      <c r="J522" s="96"/>
      <c r="K522" s="97"/>
      <c r="L522" s="98">
        <f t="shared" si="91"/>
        <v>0</v>
      </c>
      <c r="M522" s="99">
        <f t="shared" si="92"/>
        <v>0</v>
      </c>
      <c r="N522" s="100">
        <f t="shared" si="93"/>
        <v>0</v>
      </c>
      <c r="O522" s="99">
        <f t="shared" si="94"/>
        <v>0</v>
      </c>
      <c r="P522" s="101">
        <f t="shared" si="95"/>
        <v>0</v>
      </c>
      <c r="Q522" s="102">
        <f t="shared" si="96"/>
        <v>0</v>
      </c>
    </row>
    <row r="523" spans="1:17" x14ac:dyDescent="0.2">
      <c r="A523" s="92" t="str">
        <f>Orçamento!A507</f>
        <v>16.27</v>
      </c>
      <c r="B523" s="39">
        <f>Orçamento!B507</f>
        <v>0</v>
      </c>
      <c r="C523" s="39">
        <f>Orçamento!C507</f>
        <v>0</v>
      </c>
      <c r="D523" s="93">
        <f>Orçamento!D507</f>
        <v>0</v>
      </c>
      <c r="E523" s="39">
        <f>Orçamento!E507</f>
        <v>0</v>
      </c>
      <c r="F523" s="39">
        <f>Orçamento!F507</f>
        <v>0</v>
      </c>
      <c r="G523" s="95">
        <f>'Orç. Pós Licitação'!G507</f>
        <v>0</v>
      </c>
      <c r="H523" s="95">
        <f>'Orç. Pós Licitação'!H507</f>
        <v>0</v>
      </c>
      <c r="I523" s="95">
        <f>'Orç. Pós Licitação'!I507</f>
        <v>0</v>
      </c>
      <c r="J523" s="96"/>
      <c r="K523" s="97"/>
      <c r="L523" s="98">
        <f t="shared" si="91"/>
        <v>0</v>
      </c>
      <c r="M523" s="99">
        <f t="shared" si="92"/>
        <v>0</v>
      </c>
      <c r="N523" s="100">
        <f t="shared" si="93"/>
        <v>0</v>
      </c>
      <c r="O523" s="99">
        <f t="shared" si="94"/>
        <v>0</v>
      </c>
      <c r="P523" s="101">
        <f t="shared" si="95"/>
        <v>0</v>
      </c>
      <c r="Q523" s="102">
        <f t="shared" si="96"/>
        <v>0</v>
      </c>
    </row>
    <row r="524" spans="1:17" x14ac:dyDescent="0.2">
      <c r="A524" s="92" t="str">
        <f>Orçamento!A508</f>
        <v>16.28</v>
      </c>
      <c r="B524" s="39">
        <f>Orçamento!B508</f>
        <v>0</v>
      </c>
      <c r="C524" s="39">
        <f>Orçamento!C508</f>
        <v>0</v>
      </c>
      <c r="D524" s="93">
        <f>Orçamento!D508</f>
        <v>0</v>
      </c>
      <c r="E524" s="39">
        <f>Orçamento!E508</f>
        <v>0</v>
      </c>
      <c r="F524" s="39">
        <f>Orçamento!F508</f>
        <v>0</v>
      </c>
      <c r="G524" s="95">
        <f>'Orç. Pós Licitação'!G508</f>
        <v>0</v>
      </c>
      <c r="H524" s="95">
        <f>'Orç. Pós Licitação'!H508</f>
        <v>0</v>
      </c>
      <c r="I524" s="95">
        <f>'Orç. Pós Licitação'!I508</f>
        <v>0</v>
      </c>
      <c r="J524" s="96"/>
      <c r="K524" s="97"/>
      <c r="L524" s="98">
        <f t="shared" si="91"/>
        <v>0</v>
      </c>
      <c r="M524" s="99">
        <f t="shared" si="92"/>
        <v>0</v>
      </c>
      <c r="N524" s="100">
        <f t="shared" si="93"/>
        <v>0</v>
      </c>
      <c r="O524" s="99">
        <f t="shared" si="94"/>
        <v>0</v>
      </c>
      <c r="P524" s="101">
        <f t="shared" si="95"/>
        <v>0</v>
      </c>
      <c r="Q524" s="102">
        <f t="shared" si="96"/>
        <v>0</v>
      </c>
    </row>
    <row r="525" spans="1:17" x14ac:dyDescent="0.2">
      <c r="A525" s="92" t="str">
        <f>Orçamento!A509</f>
        <v>16.29</v>
      </c>
      <c r="B525" s="39">
        <f>Orçamento!B509</f>
        <v>0</v>
      </c>
      <c r="C525" s="39">
        <f>Orçamento!C509</f>
        <v>0</v>
      </c>
      <c r="D525" s="93">
        <f>Orçamento!D509</f>
        <v>0</v>
      </c>
      <c r="E525" s="39">
        <f>Orçamento!E509</f>
        <v>0</v>
      </c>
      <c r="F525" s="39">
        <f>Orçamento!F509</f>
        <v>0</v>
      </c>
      <c r="G525" s="95">
        <f>'Orç. Pós Licitação'!G509</f>
        <v>0</v>
      </c>
      <c r="H525" s="95">
        <f>'Orç. Pós Licitação'!H509</f>
        <v>0</v>
      </c>
      <c r="I525" s="95">
        <f>'Orç. Pós Licitação'!I509</f>
        <v>0</v>
      </c>
      <c r="J525" s="96"/>
      <c r="K525" s="97"/>
      <c r="L525" s="98">
        <f t="shared" si="91"/>
        <v>0</v>
      </c>
      <c r="M525" s="99">
        <f t="shared" si="92"/>
        <v>0</v>
      </c>
      <c r="N525" s="100">
        <f t="shared" si="93"/>
        <v>0</v>
      </c>
      <c r="O525" s="99">
        <f t="shared" si="94"/>
        <v>0</v>
      </c>
      <c r="P525" s="101">
        <f t="shared" si="95"/>
        <v>0</v>
      </c>
      <c r="Q525" s="102">
        <f t="shared" si="96"/>
        <v>0</v>
      </c>
    </row>
    <row r="526" spans="1:17" x14ac:dyDescent="0.2">
      <c r="A526" s="92" t="str">
        <f>Orçamento!A510</f>
        <v>16.30</v>
      </c>
      <c r="B526" s="39">
        <f>Orçamento!B510</f>
        <v>0</v>
      </c>
      <c r="C526" s="39">
        <f>Orçamento!C510</f>
        <v>0</v>
      </c>
      <c r="D526" s="93">
        <f>Orçamento!D510</f>
        <v>0</v>
      </c>
      <c r="E526" s="39">
        <f>Orçamento!E510</f>
        <v>0</v>
      </c>
      <c r="F526" s="39">
        <f>Orçamento!F510</f>
        <v>0</v>
      </c>
      <c r="G526" s="95">
        <f>'Orç. Pós Licitação'!G510</f>
        <v>0</v>
      </c>
      <c r="H526" s="95">
        <f>'Orç. Pós Licitação'!H510</f>
        <v>0</v>
      </c>
      <c r="I526" s="95">
        <f>'Orç. Pós Licitação'!I510</f>
        <v>0</v>
      </c>
      <c r="J526" s="96"/>
      <c r="K526" s="97"/>
      <c r="L526" s="98">
        <f t="shared" si="91"/>
        <v>0</v>
      </c>
      <c r="M526" s="99">
        <f t="shared" si="92"/>
        <v>0</v>
      </c>
      <c r="N526" s="100">
        <f t="shared" si="93"/>
        <v>0</v>
      </c>
      <c r="O526" s="99">
        <f t="shared" si="94"/>
        <v>0</v>
      </c>
      <c r="P526" s="101">
        <f t="shared" si="95"/>
        <v>0</v>
      </c>
      <c r="Q526" s="102">
        <f t="shared" si="96"/>
        <v>0</v>
      </c>
    </row>
    <row r="527" spans="1:17" s="2" customFormat="1" ht="15.75" x14ac:dyDescent="0.25">
      <c r="A527" s="449"/>
      <c r="B527" s="434"/>
      <c r="C527" s="434"/>
      <c r="D527" s="435"/>
      <c r="E527" s="430" t="s">
        <v>1116</v>
      </c>
      <c r="F527" s="434"/>
      <c r="G527" s="434"/>
      <c r="H527" s="436"/>
      <c r="I527" s="437">
        <f>SUM(I497:I526)</f>
        <v>55009.89</v>
      </c>
      <c r="J527" s="438"/>
      <c r="K527" s="438"/>
      <c r="L527" s="438"/>
      <c r="M527" s="437">
        <f>SUM(M497:M526)</f>
        <v>0</v>
      </c>
      <c r="N527" s="437">
        <f>SUM(N497:N526)</f>
        <v>0</v>
      </c>
      <c r="O527" s="437">
        <f>SUM(O497:O526)</f>
        <v>0</v>
      </c>
      <c r="P527" s="439"/>
      <c r="Q527" s="450">
        <f>SUM(Q497:Q526)</f>
        <v>55009.89</v>
      </c>
    </row>
    <row r="528" spans="1:17" s="3" customFormat="1" ht="31.5" x14ac:dyDescent="0.25">
      <c r="A528" s="451" t="str">
        <f>Orçamento!A511</f>
        <v>17.0</v>
      </c>
      <c r="B528" s="427"/>
      <c r="C528" s="427"/>
      <c r="D528" s="428" t="str">
        <f>Orçamento!D511</f>
        <v>TUBULAÇÃO DE RECALQUE - VENTOSA, DESCARGA E VÁLVULA DE RETENÇÃO - CAIXA DE DESCARGA</v>
      </c>
      <c r="E528" s="427"/>
      <c r="F528" s="427"/>
      <c r="G528" s="429"/>
      <c r="H528" s="430"/>
      <c r="I528" s="430"/>
      <c r="J528" s="431"/>
      <c r="K528" s="431"/>
      <c r="L528" s="431"/>
      <c r="M528" s="432"/>
      <c r="N528" s="433">
        <f>N559/I559</f>
        <v>0</v>
      </c>
      <c r="O528" s="433">
        <f>O559/I559</f>
        <v>0</v>
      </c>
      <c r="P528" s="433"/>
      <c r="Q528" s="452">
        <f>Q559/I559</f>
        <v>1</v>
      </c>
    </row>
    <row r="529" spans="1:17" ht="28.5" x14ac:dyDescent="0.2">
      <c r="A529" s="92" t="str">
        <f>Orçamento!A512</f>
        <v>17.1</v>
      </c>
      <c r="B529" s="39" t="str">
        <f>Orçamento!B512</f>
        <v>Sinapi</v>
      </c>
      <c r="C529" s="39">
        <f>Orçamento!C512</f>
        <v>97951</v>
      </c>
      <c r="D529" s="93" t="str">
        <f>Orçamento!D512</f>
        <v>Caixa em alvenaria de tijolos cerâmicos maciços, com tampa de concreto, para abrigar o registro de descarga</v>
      </c>
      <c r="E529" s="39" t="str">
        <f>Orçamento!E512</f>
        <v>UNID</v>
      </c>
      <c r="F529" s="39">
        <f>Orçamento!F512</f>
        <v>9</v>
      </c>
      <c r="G529" s="95">
        <f>'Orç. Pós Licitação'!G512</f>
        <v>2120</v>
      </c>
      <c r="H529" s="95">
        <f>'Orç. Pós Licitação'!H512</f>
        <v>2628.8</v>
      </c>
      <c r="I529" s="95">
        <f>'Orç. Pós Licitação'!I512</f>
        <v>23659.200000000001</v>
      </c>
      <c r="J529" s="96"/>
      <c r="K529" s="97"/>
      <c r="L529" s="98">
        <f>J529+K529</f>
        <v>0</v>
      </c>
      <c r="M529" s="99">
        <f>ROUND(H529*J529,2)</f>
        <v>0</v>
      </c>
      <c r="N529" s="100">
        <f>ROUND(H529*K529,2)</f>
        <v>0</v>
      </c>
      <c r="O529" s="99">
        <f>ROUND(H529*L529,2)</f>
        <v>0</v>
      </c>
      <c r="P529" s="101">
        <f>F529-L529</f>
        <v>9</v>
      </c>
      <c r="Q529" s="102">
        <f>I529-O529</f>
        <v>23659.200000000001</v>
      </c>
    </row>
    <row r="530" spans="1:17" x14ac:dyDescent="0.2">
      <c r="A530" s="92" t="str">
        <f>Orçamento!A513</f>
        <v>17.2</v>
      </c>
      <c r="B530" s="39" t="str">
        <f>Orçamento!B513</f>
        <v>Cotação</v>
      </c>
      <c r="C530" s="39">
        <f>Orçamento!C513</f>
        <v>0</v>
      </c>
      <c r="D530" s="93" t="str">
        <f>Orçamento!D513</f>
        <v>Tê de redução concêntrica PEAD DE110x63mm SDR11 PN16 (EF)</v>
      </c>
      <c r="E530" s="39" t="str">
        <f>Orçamento!E513</f>
        <v>UNID</v>
      </c>
      <c r="F530" s="39">
        <f>Orçamento!F513</f>
        <v>9</v>
      </c>
      <c r="G530" s="95">
        <f>'Orç. Pós Licitação'!G513</f>
        <v>331</v>
      </c>
      <c r="H530" s="95">
        <f>'Orç. Pós Licitação'!H513</f>
        <v>410.44</v>
      </c>
      <c r="I530" s="95">
        <f>'Orç. Pós Licitação'!I513</f>
        <v>3693.96</v>
      </c>
      <c r="J530" s="96"/>
      <c r="K530" s="97"/>
      <c r="L530" s="98">
        <f t="shared" ref="L530:L558" si="97">J530+K530</f>
        <v>0</v>
      </c>
      <c r="M530" s="99">
        <f t="shared" ref="M530:M558" si="98">ROUND(H530*J530,2)</f>
        <v>0</v>
      </c>
      <c r="N530" s="100">
        <f t="shared" ref="N530:N558" si="99">ROUND(H530*K530,2)</f>
        <v>0</v>
      </c>
      <c r="O530" s="99">
        <f t="shared" ref="O530:O558" si="100">ROUND(H530*L530,2)</f>
        <v>0</v>
      </c>
      <c r="P530" s="101">
        <f t="shared" ref="P530:P558" si="101">F530-L530</f>
        <v>9</v>
      </c>
      <c r="Q530" s="102">
        <f t="shared" ref="Q530:Q558" si="102">I530-O530</f>
        <v>3693.96</v>
      </c>
    </row>
    <row r="531" spans="1:17" x14ac:dyDescent="0.2">
      <c r="A531" s="92" t="str">
        <f>Orçamento!A514</f>
        <v>17.3</v>
      </c>
      <c r="B531" s="39" t="str">
        <f>Orçamento!B514</f>
        <v>Cotação</v>
      </c>
      <c r="C531" s="39">
        <f>Orçamento!C514</f>
        <v>0</v>
      </c>
      <c r="D531" s="93" t="str">
        <f>Orçamento!D514</f>
        <v>Curva 90° PEAD longa DE 63mm SDR11 PN16 (EF)</v>
      </c>
      <c r="E531" s="39" t="str">
        <f>Orçamento!E514</f>
        <v>UNID</v>
      </c>
      <c r="F531" s="39">
        <f>Orçamento!F514</f>
        <v>9</v>
      </c>
      <c r="G531" s="95">
        <f>'Orç. Pós Licitação'!G514</f>
        <v>175</v>
      </c>
      <c r="H531" s="95">
        <f>'Orç. Pós Licitação'!H514</f>
        <v>217</v>
      </c>
      <c r="I531" s="95">
        <f>'Orç. Pós Licitação'!I514</f>
        <v>1953</v>
      </c>
      <c r="J531" s="96"/>
      <c r="K531" s="97"/>
      <c r="L531" s="98">
        <f t="shared" si="97"/>
        <v>0</v>
      </c>
      <c r="M531" s="99">
        <f t="shared" si="98"/>
        <v>0</v>
      </c>
      <c r="N531" s="100">
        <f t="shared" si="99"/>
        <v>0</v>
      </c>
      <c r="O531" s="99">
        <f t="shared" si="100"/>
        <v>0</v>
      </c>
      <c r="P531" s="101">
        <f t="shared" si="101"/>
        <v>9</v>
      </c>
      <c r="Q531" s="102">
        <f t="shared" si="102"/>
        <v>1953</v>
      </c>
    </row>
    <row r="532" spans="1:17" x14ac:dyDescent="0.2">
      <c r="A532" s="92" t="str">
        <f>Orçamento!A515</f>
        <v>17.4</v>
      </c>
      <c r="B532" s="39" t="str">
        <f>Orçamento!B515</f>
        <v>Cotação</v>
      </c>
      <c r="C532" s="39">
        <f>Orçamento!C515</f>
        <v>0</v>
      </c>
      <c r="D532" s="93" t="str">
        <f>Orçamento!D515</f>
        <v>Colarinho PEAD DE 63mm SDR11 PN16 longo (topo)</v>
      </c>
      <c r="E532" s="39" t="str">
        <f>Orçamento!E515</f>
        <v>UNID</v>
      </c>
      <c r="F532" s="39">
        <f>Orçamento!F515</f>
        <v>18</v>
      </c>
      <c r="G532" s="95">
        <f>'Orç. Pós Licitação'!G515</f>
        <v>65</v>
      </c>
      <c r="H532" s="95">
        <f>'Orç. Pós Licitação'!H515</f>
        <v>80.599999999999994</v>
      </c>
      <c r="I532" s="95">
        <f>'Orç. Pós Licitação'!I515</f>
        <v>1450.8</v>
      </c>
      <c r="J532" s="96"/>
      <c r="K532" s="97"/>
      <c r="L532" s="98">
        <f t="shared" si="97"/>
        <v>0</v>
      </c>
      <c r="M532" s="99">
        <f t="shared" si="98"/>
        <v>0</v>
      </c>
      <c r="N532" s="100">
        <f t="shared" si="99"/>
        <v>0</v>
      </c>
      <c r="O532" s="99">
        <f t="shared" si="100"/>
        <v>0</v>
      </c>
      <c r="P532" s="101">
        <f t="shared" si="101"/>
        <v>18</v>
      </c>
      <c r="Q532" s="102">
        <f t="shared" si="102"/>
        <v>1450.8</v>
      </c>
    </row>
    <row r="533" spans="1:17" x14ac:dyDescent="0.2">
      <c r="A533" s="92" t="str">
        <f>Orçamento!A516</f>
        <v>17.5</v>
      </c>
      <c r="B533" s="39" t="str">
        <f>Orçamento!B516</f>
        <v>Cotação</v>
      </c>
      <c r="C533" s="39">
        <f>Orçamento!C516</f>
        <v>0</v>
      </c>
      <c r="D533" s="93" t="str">
        <f>Orçamento!D516</f>
        <v>Flange solto 63mm aço norma DIN PN10 (2")</v>
      </c>
      <c r="E533" s="39" t="str">
        <f>Orçamento!E516</f>
        <v>UNID</v>
      </c>
      <c r="F533" s="39">
        <f>Orçamento!F516</f>
        <v>18</v>
      </c>
      <c r="G533" s="95">
        <f>'Orç. Pós Licitação'!G516</f>
        <v>83.2</v>
      </c>
      <c r="H533" s="95">
        <f>'Orç. Pós Licitação'!H516</f>
        <v>103.17</v>
      </c>
      <c r="I533" s="95">
        <f>'Orç. Pós Licitação'!I516</f>
        <v>1857.06</v>
      </c>
      <c r="J533" s="96"/>
      <c r="K533" s="97"/>
      <c r="L533" s="98">
        <f t="shared" si="97"/>
        <v>0</v>
      </c>
      <c r="M533" s="99">
        <f t="shared" si="98"/>
        <v>0</v>
      </c>
      <c r="N533" s="100">
        <f t="shared" si="99"/>
        <v>0</v>
      </c>
      <c r="O533" s="99">
        <f t="shared" si="100"/>
        <v>0</v>
      </c>
      <c r="P533" s="101">
        <f t="shared" si="101"/>
        <v>18</v>
      </c>
      <c r="Q533" s="102">
        <f t="shared" si="102"/>
        <v>1857.06</v>
      </c>
    </row>
    <row r="534" spans="1:17" x14ac:dyDescent="0.2">
      <c r="A534" s="92" t="str">
        <f>Orçamento!A517</f>
        <v>17.6</v>
      </c>
      <c r="B534" s="39" t="str">
        <f>Orçamento!B517</f>
        <v>Cotação</v>
      </c>
      <c r="C534" s="39">
        <f>Orçamento!C517</f>
        <v>0</v>
      </c>
      <c r="D534" s="93" t="str">
        <f>Orçamento!D517</f>
        <v>Tubo PEAD DE 63mm PN8</v>
      </c>
      <c r="E534" s="39" t="str">
        <f>Orçamento!E517</f>
        <v>M</v>
      </c>
      <c r="F534" s="39">
        <f>Orçamento!F517</f>
        <v>54</v>
      </c>
      <c r="G534" s="95">
        <f>'Orç. Pós Licitação'!G517</f>
        <v>73</v>
      </c>
      <c r="H534" s="95">
        <f>'Orç. Pós Licitação'!H517</f>
        <v>90.52</v>
      </c>
      <c r="I534" s="95">
        <f>'Orç. Pós Licitação'!I517</f>
        <v>4888.08</v>
      </c>
      <c r="J534" s="96"/>
      <c r="K534" s="97"/>
      <c r="L534" s="98">
        <f t="shared" si="97"/>
        <v>0</v>
      </c>
      <c r="M534" s="99">
        <f t="shared" si="98"/>
        <v>0</v>
      </c>
      <c r="N534" s="100">
        <f t="shared" si="99"/>
        <v>0</v>
      </c>
      <c r="O534" s="99">
        <f t="shared" si="100"/>
        <v>0</v>
      </c>
      <c r="P534" s="101">
        <f t="shared" si="101"/>
        <v>54</v>
      </c>
      <c r="Q534" s="102">
        <f t="shared" si="102"/>
        <v>4888.08</v>
      </c>
    </row>
    <row r="535" spans="1:17" x14ac:dyDescent="0.2">
      <c r="A535" s="92" t="str">
        <f>Orçamento!A518</f>
        <v>17.7</v>
      </c>
      <c r="B535" s="39">
        <f>Orçamento!B518</f>
        <v>0</v>
      </c>
      <c r="C535" s="39">
        <f>Orçamento!C518</f>
        <v>0</v>
      </c>
      <c r="D535" s="93">
        <f>Orçamento!D518</f>
        <v>0</v>
      </c>
      <c r="E535" s="39">
        <f>Orçamento!E518</f>
        <v>0</v>
      </c>
      <c r="F535" s="39">
        <f>Orçamento!F518</f>
        <v>0</v>
      </c>
      <c r="G535" s="95">
        <f>'Orç. Pós Licitação'!G518</f>
        <v>0</v>
      </c>
      <c r="H535" s="95">
        <f>'Orç. Pós Licitação'!H518</f>
        <v>0</v>
      </c>
      <c r="I535" s="95">
        <f>'Orç. Pós Licitação'!I518</f>
        <v>0</v>
      </c>
      <c r="J535" s="96"/>
      <c r="K535" s="97"/>
      <c r="L535" s="98">
        <f t="shared" si="97"/>
        <v>0</v>
      </c>
      <c r="M535" s="99">
        <f t="shared" si="98"/>
        <v>0</v>
      </c>
      <c r="N535" s="100">
        <f t="shared" si="99"/>
        <v>0</v>
      </c>
      <c r="O535" s="99">
        <f t="shared" si="100"/>
        <v>0</v>
      </c>
      <c r="P535" s="101">
        <f t="shared" si="101"/>
        <v>0</v>
      </c>
      <c r="Q535" s="102">
        <f t="shared" si="102"/>
        <v>0</v>
      </c>
    </row>
    <row r="536" spans="1:17" x14ac:dyDescent="0.2">
      <c r="A536" s="92" t="str">
        <f>Orçamento!A519</f>
        <v>17.8</v>
      </c>
      <c r="B536" s="39">
        <f>Orçamento!B519</f>
        <v>0</v>
      </c>
      <c r="C536" s="39">
        <f>Orçamento!C519</f>
        <v>0</v>
      </c>
      <c r="D536" s="93">
        <f>Orçamento!D519</f>
        <v>0</v>
      </c>
      <c r="E536" s="39">
        <f>Orçamento!E519</f>
        <v>0</v>
      </c>
      <c r="F536" s="39">
        <f>Orçamento!F519</f>
        <v>0</v>
      </c>
      <c r="G536" s="95">
        <f>'Orç. Pós Licitação'!G519</f>
        <v>0</v>
      </c>
      <c r="H536" s="95">
        <f>'Orç. Pós Licitação'!H519</f>
        <v>0</v>
      </c>
      <c r="I536" s="95">
        <f>'Orç. Pós Licitação'!I519</f>
        <v>0</v>
      </c>
      <c r="J536" s="96"/>
      <c r="K536" s="97"/>
      <c r="L536" s="98">
        <f t="shared" si="97"/>
        <v>0</v>
      </c>
      <c r="M536" s="99">
        <f t="shared" si="98"/>
        <v>0</v>
      </c>
      <c r="N536" s="100">
        <f t="shared" si="99"/>
        <v>0</v>
      </c>
      <c r="O536" s="99">
        <f t="shared" si="100"/>
        <v>0</v>
      </c>
      <c r="P536" s="101">
        <f t="shared" si="101"/>
        <v>0</v>
      </c>
      <c r="Q536" s="102">
        <f t="shared" si="102"/>
        <v>0</v>
      </c>
    </row>
    <row r="537" spans="1:17" x14ac:dyDescent="0.2">
      <c r="A537" s="92" t="str">
        <f>Orçamento!A520</f>
        <v>17.9</v>
      </c>
      <c r="B537" s="39">
        <f>Orçamento!B520</f>
        <v>0</v>
      </c>
      <c r="C537" s="39">
        <f>Orçamento!C520</f>
        <v>0</v>
      </c>
      <c r="D537" s="93">
        <f>Orçamento!D520</f>
        <v>0</v>
      </c>
      <c r="E537" s="39">
        <f>Orçamento!E520</f>
        <v>0</v>
      </c>
      <c r="F537" s="39">
        <f>Orçamento!F520</f>
        <v>0</v>
      </c>
      <c r="G537" s="95">
        <f>'Orç. Pós Licitação'!G520</f>
        <v>0</v>
      </c>
      <c r="H537" s="95">
        <f>'Orç. Pós Licitação'!H520</f>
        <v>0</v>
      </c>
      <c r="I537" s="95">
        <f>'Orç. Pós Licitação'!I520</f>
        <v>0</v>
      </c>
      <c r="J537" s="96"/>
      <c r="K537" s="97"/>
      <c r="L537" s="98">
        <f t="shared" si="97"/>
        <v>0</v>
      </c>
      <c r="M537" s="99">
        <f t="shared" si="98"/>
        <v>0</v>
      </c>
      <c r="N537" s="100">
        <f t="shared" si="99"/>
        <v>0</v>
      </c>
      <c r="O537" s="99">
        <f t="shared" si="100"/>
        <v>0</v>
      </c>
      <c r="P537" s="101">
        <f t="shared" si="101"/>
        <v>0</v>
      </c>
      <c r="Q537" s="102">
        <f t="shared" si="102"/>
        <v>0</v>
      </c>
    </row>
    <row r="538" spans="1:17" x14ac:dyDescent="0.2">
      <c r="A538" s="92" t="str">
        <f>Orçamento!A521</f>
        <v>17.10</v>
      </c>
      <c r="B538" s="39">
        <f>Orçamento!B521</f>
        <v>0</v>
      </c>
      <c r="C538" s="39">
        <f>Orçamento!C521</f>
        <v>0</v>
      </c>
      <c r="D538" s="93">
        <f>Orçamento!D521</f>
        <v>0</v>
      </c>
      <c r="E538" s="39">
        <f>Orçamento!E521</f>
        <v>0</v>
      </c>
      <c r="F538" s="39">
        <f>Orçamento!F521</f>
        <v>0</v>
      </c>
      <c r="G538" s="95">
        <f>'Orç. Pós Licitação'!G521</f>
        <v>0</v>
      </c>
      <c r="H538" s="95">
        <f>'Orç. Pós Licitação'!H521</f>
        <v>0</v>
      </c>
      <c r="I538" s="95">
        <f>'Orç. Pós Licitação'!I521</f>
        <v>0</v>
      </c>
      <c r="J538" s="96"/>
      <c r="K538" s="97"/>
      <c r="L538" s="98">
        <f t="shared" si="97"/>
        <v>0</v>
      </c>
      <c r="M538" s="99">
        <f t="shared" si="98"/>
        <v>0</v>
      </c>
      <c r="N538" s="100">
        <f t="shared" si="99"/>
        <v>0</v>
      </c>
      <c r="O538" s="99">
        <f t="shared" si="100"/>
        <v>0</v>
      </c>
      <c r="P538" s="101">
        <f t="shared" si="101"/>
        <v>0</v>
      </c>
      <c r="Q538" s="102">
        <f t="shared" si="102"/>
        <v>0</v>
      </c>
    </row>
    <row r="539" spans="1:17" x14ac:dyDescent="0.2">
      <c r="A539" s="92" t="str">
        <f>Orçamento!A522</f>
        <v>17.11</v>
      </c>
      <c r="B539" s="39">
        <f>Orçamento!B522</f>
        <v>0</v>
      </c>
      <c r="C539" s="39">
        <f>Orçamento!C522</f>
        <v>0</v>
      </c>
      <c r="D539" s="93">
        <f>Orçamento!D522</f>
        <v>0</v>
      </c>
      <c r="E539" s="39">
        <f>Orçamento!E522</f>
        <v>0</v>
      </c>
      <c r="F539" s="39">
        <f>Orçamento!F522</f>
        <v>0</v>
      </c>
      <c r="G539" s="95">
        <f>'Orç. Pós Licitação'!G522</f>
        <v>0</v>
      </c>
      <c r="H539" s="95">
        <f>'Orç. Pós Licitação'!H522</f>
        <v>0</v>
      </c>
      <c r="I539" s="95">
        <f>'Orç. Pós Licitação'!I522</f>
        <v>0</v>
      </c>
      <c r="J539" s="96"/>
      <c r="K539" s="97"/>
      <c r="L539" s="98">
        <f t="shared" si="97"/>
        <v>0</v>
      </c>
      <c r="M539" s="99">
        <f t="shared" si="98"/>
        <v>0</v>
      </c>
      <c r="N539" s="100">
        <f t="shared" si="99"/>
        <v>0</v>
      </c>
      <c r="O539" s="99">
        <f t="shared" si="100"/>
        <v>0</v>
      </c>
      <c r="P539" s="101">
        <f t="shared" si="101"/>
        <v>0</v>
      </c>
      <c r="Q539" s="102">
        <f t="shared" si="102"/>
        <v>0</v>
      </c>
    </row>
    <row r="540" spans="1:17" x14ac:dyDescent="0.2">
      <c r="A540" s="92" t="str">
        <f>Orçamento!A523</f>
        <v>17.12</v>
      </c>
      <c r="B540" s="39">
        <f>Orçamento!B523</f>
        <v>0</v>
      </c>
      <c r="C540" s="39">
        <f>Orçamento!C523</f>
        <v>0</v>
      </c>
      <c r="D540" s="93">
        <f>Orçamento!D523</f>
        <v>0</v>
      </c>
      <c r="E540" s="39">
        <f>Orçamento!E523</f>
        <v>0</v>
      </c>
      <c r="F540" s="39">
        <f>Orçamento!F523</f>
        <v>0</v>
      </c>
      <c r="G540" s="95">
        <f>'Orç. Pós Licitação'!G523</f>
        <v>0</v>
      </c>
      <c r="H540" s="95">
        <f>'Orç. Pós Licitação'!H523</f>
        <v>0</v>
      </c>
      <c r="I540" s="95">
        <f>'Orç. Pós Licitação'!I523</f>
        <v>0</v>
      </c>
      <c r="J540" s="96"/>
      <c r="K540" s="97"/>
      <c r="L540" s="98">
        <f t="shared" si="97"/>
        <v>0</v>
      </c>
      <c r="M540" s="99">
        <f t="shared" si="98"/>
        <v>0</v>
      </c>
      <c r="N540" s="100">
        <f t="shared" si="99"/>
        <v>0</v>
      </c>
      <c r="O540" s="99">
        <f t="shared" si="100"/>
        <v>0</v>
      </c>
      <c r="P540" s="101">
        <f t="shared" si="101"/>
        <v>0</v>
      </c>
      <c r="Q540" s="102">
        <f t="shared" si="102"/>
        <v>0</v>
      </c>
    </row>
    <row r="541" spans="1:17" x14ac:dyDescent="0.2">
      <c r="A541" s="92" t="str">
        <f>Orçamento!A524</f>
        <v>17.13</v>
      </c>
      <c r="B541" s="39">
        <f>Orçamento!B524</f>
        <v>0</v>
      </c>
      <c r="C541" s="39">
        <f>Orçamento!C524</f>
        <v>0</v>
      </c>
      <c r="D541" s="93">
        <f>Orçamento!D524</f>
        <v>0</v>
      </c>
      <c r="E541" s="39">
        <f>Orçamento!E524</f>
        <v>0</v>
      </c>
      <c r="F541" s="39">
        <f>Orçamento!F524</f>
        <v>0</v>
      </c>
      <c r="G541" s="95">
        <f>'Orç. Pós Licitação'!G524</f>
        <v>0</v>
      </c>
      <c r="H541" s="95">
        <f>'Orç. Pós Licitação'!H524</f>
        <v>0</v>
      </c>
      <c r="I541" s="95">
        <f>'Orç. Pós Licitação'!I524</f>
        <v>0</v>
      </c>
      <c r="J541" s="96"/>
      <c r="K541" s="97"/>
      <c r="L541" s="98">
        <f t="shared" si="97"/>
        <v>0</v>
      </c>
      <c r="M541" s="99">
        <f t="shared" si="98"/>
        <v>0</v>
      </c>
      <c r="N541" s="100">
        <f t="shared" si="99"/>
        <v>0</v>
      </c>
      <c r="O541" s="99">
        <f t="shared" si="100"/>
        <v>0</v>
      </c>
      <c r="P541" s="101">
        <f t="shared" si="101"/>
        <v>0</v>
      </c>
      <c r="Q541" s="102">
        <f t="shared" si="102"/>
        <v>0</v>
      </c>
    </row>
    <row r="542" spans="1:17" x14ac:dyDescent="0.2">
      <c r="A542" s="92" t="str">
        <f>Orçamento!A525</f>
        <v>17.14</v>
      </c>
      <c r="B542" s="39">
        <f>Orçamento!B525</f>
        <v>0</v>
      </c>
      <c r="C542" s="39">
        <f>Orçamento!C525</f>
        <v>0</v>
      </c>
      <c r="D542" s="93">
        <f>Orçamento!D525</f>
        <v>0</v>
      </c>
      <c r="E542" s="39">
        <f>Orçamento!E525</f>
        <v>0</v>
      </c>
      <c r="F542" s="39">
        <f>Orçamento!F525</f>
        <v>0</v>
      </c>
      <c r="G542" s="95">
        <f>'Orç. Pós Licitação'!G525</f>
        <v>0</v>
      </c>
      <c r="H542" s="95">
        <f>'Orç. Pós Licitação'!H525</f>
        <v>0</v>
      </c>
      <c r="I542" s="95">
        <f>'Orç. Pós Licitação'!I525</f>
        <v>0</v>
      </c>
      <c r="J542" s="96"/>
      <c r="K542" s="97"/>
      <c r="L542" s="98">
        <f t="shared" si="97"/>
        <v>0</v>
      </c>
      <c r="M542" s="99">
        <f t="shared" si="98"/>
        <v>0</v>
      </c>
      <c r="N542" s="100">
        <f t="shared" si="99"/>
        <v>0</v>
      </c>
      <c r="O542" s="99">
        <f t="shared" si="100"/>
        <v>0</v>
      </c>
      <c r="P542" s="101">
        <f t="shared" si="101"/>
        <v>0</v>
      </c>
      <c r="Q542" s="102">
        <f t="shared" si="102"/>
        <v>0</v>
      </c>
    </row>
    <row r="543" spans="1:17" x14ac:dyDescent="0.2">
      <c r="A543" s="92" t="str">
        <f>Orçamento!A526</f>
        <v>17.15</v>
      </c>
      <c r="B543" s="39">
        <f>Orçamento!B526</f>
        <v>0</v>
      </c>
      <c r="C543" s="39">
        <f>Orçamento!C526</f>
        <v>0</v>
      </c>
      <c r="D543" s="93">
        <f>Orçamento!D526</f>
        <v>0</v>
      </c>
      <c r="E543" s="39">
        <f>Orçamento!E526</f>
        <v>0</v>
      </c>
      <c r="F543" s="39">
        <f>Orçamento!F526</f>
        <v>0</v>
      </c>
      <c r="G543" s="95">
        <f>'Orç. Pós Licitação'!G526</f>
        <v>0</v>
      </c>
      <c r="H543" s="95">
        <f>'Orç. Pós Licitação'!H526</f>
        <v>0</v>
      </c>
      <c r="I543" s="95">
        <f>'Orç. Pós Licitação'!I526</f>
        <v>0</v>
      </c>
      <c r="J543" s="96"/>
      <c r="K543" s="97"/>
      <c r="L543" s="98">
        <f t="shared" si="97"/>
        <v>0</v>
      </c>
      <c r="M543" s="99">
        <f t="shared" si="98"/>
        <v>0</v>
      </c>
      <c r="N543" s="100">
        <f t="shared" si="99"/>
        <v>0</v>
      </c>
      <c r="O543" s="99">
        <f t="shared" si="100"/>
        <v>0</v>
      </c>
      <c r="P543" s="101">
        <f t="shared" si="101"/>
        <v>0</v>
      </c>
      <c r="Q543" s="102">
        <f t="shared" si="102"/>
        <v>0</v>
      </c>
    </row>
    <row r="544" spans="1:17" x14ac:dyDescent="0.2">
      <c r="A544" s="92" t="str">
        <f>Orçamento!A527</f>
        <v>17.16</v>
      </c>
      <c r="B544" s="39">
        <f>Orçamento!B527</f>
        <v>0</v>
      </c>
      <c r="C544" s="39">
        <f>Orçamento!C527</f>
        <v>0</v>
      </c>
      <c r="D544" s="93">
        <f>Orçamento!D527</f>
        <v>0</v>
      </c>
      <c r="E544" s="39">
        <f>Orçamento!E527</f>
        <v>0</v>
      </c>
      <c r="F544" s="39">
        <f>Orçamento!F527</f>
        <v>0</v>
      </c>
      <c r="G544" s="95">
        <f>'Orç. Pós Licitação'!G527</f>
        <v>0</v>
      </c>
      <c r="H544" s="95">
        <f>'Orç. Pós Licitação'!H527</f>
        <v>0</v>
      </c>
      <c r="I544" s="95">
        <f>'Orç. Pós Licitação'!I527</f>
        <v>0</v>
      </c>
      <c r="J544" s="96"/>
      <c r="K544" s="97"/>
      <c r="L544" s="98">
        <f t="shared" si="97"/>
        <v>0</v>
      </c>
      <c r="M544" s="99">
        <f t="shared" si="98"/>
        <v>0</v>
      </c>
      <c r="N544" s="100">
        <f t="shared" si="99"/>
        <v>0</v>
      </c>
      <c r="O544" s="99">
        <f t="shared" si="100"/>
        <v>0</v>
      </c>
      <c r="P544" s="101">
        <f t="shared" si="101"/>
        <v>0</v>
      </c>
      <c r="Q544" s="102">
        <f t="shared" si="102"/>
        <v>0</v>
      </c>
    </row>
    <row r="545" spans="1:17" x14ac:dyDescent="0.2">
      <c r="A545" s="92" t="str">
        <f>Orçamento!A528</f>
        <v>17.17</v>
      </c>
      <c r="B545" s="39">
        <f>Orçamento!B528</f>
        <v>0</v>
      </c>
      <c r="C545" s="39">
        <f>Orçamento!C528</f>
        <v>0</v>
      </c>
      <c r="D545" s="93">
        <f>Orçamento!D528</f>
        <v>0</v>
      </c>
      <c r="E545" s="39">
        <f>Orçamento!E528</f>
        <v>0</v>
      </c>
      <c r="F545" s="39">
        <f>Orçamento!F528</f>
        <v>0</v>
      </c>
      <c r="G545" s="95">
        <f>'Orç. Pós Licitação'!G528</f>
        <v>0</v>
      </c>
      <c r="H545" s="95">
        <f>'Orç. Pós Licitação'!H528</f>
        <v>0</v>
      </c>
      <c r="I545" s="95">
        <f>'Orç. Pós Licitação'!I528</f>
        <v>0</v>
      </c>
      <c r="J545" s="96"/>
      <c r="K545" s="97"/>
      <c r="L545" s="98">
        <f t="shared" si="97"/>
        <v>0</v>
      </c>
      <c r="M545" s="99">
        <f t="shared" si="98"/>
        <v>0</v>
      </c>
      <c r="N545" s="100">
        <f t="shared" si="99"/>
        <v>0</v>
      </c>
      <c r="O545" s="99">
        <f t="shared" si="100"/>
        <v>0</v>
      </c>
      <c r="P545" s="101">
        <f t="shared" si="101"/>
        <v>0</v>
      </c>
      <c r="Q545" s="102">
        <f t="shared" si="102"/>
        <v>0</v>
      </c>
    </row>
    <row r="546" spans="1:17" x14ac:dyDescent="0.2">
      <c r="A546" s="92" t="str">
        <f>Orçamento!A529</f>
        <v>17.18</v>
      </c>
      <c r="B546" s="39">
        <f>Orçamento!B529</f>
        <v>0</v>
      </c>
      <c r="C546" s="39">
        <f>Orçamento!C529</f>
        <v>0</v>
      </c>
      <c r="D546" s="93">
        <f>Orçamento!D529</f>
        <v>0</v>
      </c>
      <c r="E546" s="39">
        <f>Orçamento!E529</f>
        <v>0</v>
      </c>
      <c r="F546" s="39">
        <f>Orçamento!F529</f>
        <v>0</v>
      </c>
      <c r="G546" s="95">
        <f>'Orç. Pós Licitação'!G529</f>
        <v>0</v>
      </c>
      <c r="H546" s="95">
        <f>'Orç. Pós Licitação'!H529</f>
        <v>0</v>
      </c>
      <c r="I546" s="95">
        <f>'Orç. Pós Licitação'!I529</f>
        <v>0</v>
      </c>
      <c r="J546" s="96"/>
      <c r="K546" s="97"/>
      <c r="L546" s="98">
        <f t="shared" si="97"/>
        <v>0</v>
      </c>
      <c r="M546" s="99">
        <f t="shared" si="98"/>
        <v>0</v>
      </c>
      <c r="N546" s="100">
        <f t="shared" si="99"/>
        <v>0</v>
      </c>
      <c r="O546" s="99">
        <f t="shared" si="100"/>
        <v>0</v>
      </c>
      <c r="P546" s="101">
        <f t="shared" si="101"/>
        <v>0</v>
      </c>
      <c r="Q546" s="102">
        <f t="shared" si="102"/>
        <v>0</v>
      </c>
    </row>
    <row r="547" spans="1:17" x14ac:dyDescent="0.2">
      <c r="A547" s="92" t="str">
        <f>Orçamento!A530</f>
        <v>17.19</v>
      </c>
      <c r="B547" s="39">
        <f>Orçamento!B530</f>
        <v>0</v>
      </c>
      <c r="C547" s="39">
        <f>Orçamento!C530</f>
        <v>0</v>
      </c>
      <c r="D547" s="93">
        <f>Orçamento!D530</f>
        <v>0</v>
      </c>
      <c r="E547" s="39">
        <f>Orçamento!E530</f>
        <v>0</v>
      </c>
      <c r="F547" s="39">
        <f>Orçamento!F530</f>
        <v>0</v>
      </c>
      <c r="G547" s="95">
        <f>'Orç. Pós Licitação'!G530</f>
        <v>0</v>
      </c>
      <c r="H547" s="95">
        <f>'Orç. Pós Licitação'!H530</f>
        <v>0</v>
      </c>
      <c r="I547" s="95">
        <f>'Orç. Pós Licitação'!I530</f>
        <v>0</v>
      </c>
      <c r="J547" s="96"/>
      <c r="K547" s="97"/>
      <c r="L547" s="98">
        <f t="shared" si="97"/>
        <v>0</v>
      </c>
      <c r="M547" s="99">
        <f t="shared" si="98"/>
        <v>0</v>
      </c>
      <c r="N547" s="100">
        <f t="shared" si="99"/>
        <v>0</v>
      </c>
      <c r="O547" s="99">
        <f t="shared" si="100"/>
        <v>0</v>
      </c>
      <c r="P547" s="101">
        <f t="shared" si="101"/>
        <v>0</v>
      </c>
      <c r="Q547" s="102">
        <f t="shared" si="102"/>
        <v>0</v>
      </c>
    </row>
    <row r="548" spans="1:17" x14ac:dyDescent="0.2">
      <c r="A548" s="92" t="str">
        <f>Orçamento!A531</f>
        <v>17.20</v>
      </c>
      <c r="B548" s="39">
        <f>Orçamento!B531</f>
        <v>0</v>
      </c>
      <c r="C548" s="39">
        <f>Orçamento!C531</f>
        <v>0</v>
      </c>
      <c r="D548" s="93">
        <f>Orçamento!D531</f>
        <v>0</v>
      </c>
      <c r="E548" s="39">
        <f>Orçamento!E531</f>
        <v>0</v>
      </c>
      <c r="F548" s="39">
        <f>Orçamento!F531</f>
        <v>0</v>
      </c>
      <c r="G548" s="95">
        <f>'Orç. Pós Licitação'!G531</f>
        <v>0</v>
      </c>
      <c r="H548" s="95">
        <f>'Orç. Pós Licitação'!H531</f>
        <v>0</v>
      </c>
      <c r="I548" s="95">
        <f>'Orç. Pós Licitação'!I531</f>
        <v>0</v>
      </c>
      <c r="J548" s="96"/>
      <c r="K548" s="97"/>
      <c r="L548" s="98">
        <f t="shared" si="97"/>
        <v>0</v>
      </c>
      <c r="M548" s="99">
        <f t="shared" si="98"/>
        <v>0</v>
      </c>
      <c r="N548" s="100">
        <f t="shared" si="99"/>
        <v>0</v>
      </c>
      <c r="O548" s="99">
        <f t="shared" si="100"/>
        <v>0</v>
      </c>
      <c r="P548" s="101">
        <f t="shared" si="101"/>
        <v>0</v>
      </c>
      <c r="Q548" s="102">
        <f t="shared" si="102"/>
        <v>0</v>
      </c>
    </row>
    <row r="549" spans="1:17" x14ac:dyDescent="0.2">
      <c r="A549" s="92" t="str">
        <f>Orçamento!A532</f>
        <v>17.21</v>
      </c>
      <c r="B549" s="39">
        <f>Orçamento!B532</f>
        <v>0</v>
      </c>
      <c r="C549" s="39">
        <f>Orçamento!C532</f>
        <v>0</v>
      </c>
      <c r="D549" s="93">
        <f>Orçamento!D532</f>
        <v>0</v>
      </c>
      <c r="E549" s="39">
        <f>Orçamento!E532</f>
        <v>0</v>
      </c>
      <c r="F549" s="39">
        <f>Orçamento!F532</f>
        <v>0</v>
      </c>
      <c r="G549" s="95">
        <f>'Orç. Pós Licitação'!G532</f>
        <v>0</v>
      </c>
      <c r="H549" s="95">
        <f>'Orç. Pós Licitação'!H532</f>
        <v>0</v>
      </c>
      <c r="I549" s="95">
        <f>'Orç. Pós Licitação'!I532</f>
        <v>0</v>
      </c>
      <c r="J549" s="96"/>
      <c r="K549" s="97"/>
      <c r="L549" s="98">
        <f t="shared" si="97"/>
        <v>0</v>
      </c>
      <c r="M549" s="99">
        <f t="shared" si="98"/>
        <v>0</v>
      </c>
      <c r="N549" s="100">
        <f t="shared" si="99"/>
        <v>0</v>
      </c>
      <c r="O549" s="99">
        <f t="shared" si="100"/>
        <v>0</v>
      </c>
      <c r="P549" s="101">
        <f t="shared" si="101"/>
        <v>0</v>
      </c>
      <c r="Q549" s="102">
        <f t="shared" si="102"/>
        <v>0</v>
      </c>
    </row>
    <row r="550" spans="1:17" x14ac:dyDescent="0.2">
      <c r="A550" s="92" t="str">
        <f>Orçamento!A533</f>
        <v>17.22</v>
      </c>
      <c r="B550" s="39">
        <f>Orçamento!B533</f>
        <v>0</v>
      </c>
      <c r="C550" s="39">
        <f>Orçamento!C533</f>
        <v>0</v>
      </c>
      <c r="D550" s="93">
        <f>Orçamento!D533</f>
        <v>0</v>
      </c>
      <c r="E550" s="39">
        <f>Orçamento!E533</f>
        <v>0</v>
      </c>
      <c r="F550" s="39">
        <f>Orçamento!F533</f>
        <v>0</v>
      </c>
      <c r="G550" s="95">
        <f>'Orç. Pós Licitação'!G533</f>
        <v>0</v>
      </c>
      <c r="H550" s="95">
        <f>'Orç. Pós Licitação'!H533</f>
        <v>0</v>
      </c>
      <c r="I550" s="95">
        <f>'Orç. Pós Licitação'!I533</f>
        <v>0</v>
      </c>
      <c r="J550" s="96"/>
      <c r="K550" s="97"/>
      <c r="L550" s="98">
        <f t="shared" si="97"/>
        <v>0</v>
      </c>
      <c r="M550" s="99">
        <f t="shared" si="98"/>
        <v>0</v>
      </c>
      <c r="N550" s="100">
        <f t="shared" si="99"/>
        <v>0</v>
      </c>
      <c r="O550" s="99">
        <f t="shared" si="100"/>
        <v>0</v>
      </c>
      <c r="P550" s="101">
        <f t="shared" si="101"/>
        <v>0</v>
      </c>
      <c r="Q550" s="102">
        <f t="shared" si="102"/>
        <v>0</v>
      </c>
    </row>
    <row r="551" spans="1:17" x14ac:dyDescent="0.2">
      <c r="A551" s="92" t="str">
        <f>Orçamento!A534</f>
        <v>17.23</v>
      </c>
      <c r="B551" s="39">
        <f>Orçamento!B534</f>
        <v>0</v>
      </c>
      <c r="C551" s="39">
        <f>Orçamento!C534</f>
        <v>0</v>
      </c>
      <c r="D551" s="93">
        <f>Orçamento!D534</f>
        <v>0</v>
      </c>
      <c r="E551" s="39">
        <f>Orçamento!E534</f>
        <v>0</v>
      </c>
      <c r="F551" s="39">
        <f>Orçamento!F534</f>
        <v>0</v>
      </c>
      <c r="G551" s="95">
        <f>'Orç. Pós Licitação'!G534</f>
        <v>0</v>
      </c>
      <c r="H551" s="95">
        <f>'Orç. Pós Licitação'!H534</f>
        <v>0</v>
      </c>
      <c r="I551" s="95">
        <f>'Orç. Pós Licitação'!I534</f>
        <v>0</v>
      </c>
      <c r="J551" s="96"/>
      <c r="K551" s="97"/>
      <c r="L551" s="98">
        <f t="shared" si="97"/>
        <v>0</v>
      </c>
      <c r="M551" s="99">
        <f t="shared" si="98"/>
        <v>0</v>
      </c>
      <c r="N551" s="100">
        <f t="shared" si="99"/>
        <v>0</v>
      </c>
      <c r="O551" s="99">
        <f t="shared" si="100"/>
        <v>0</v>
      </c>
      <c r="P551" s="101">
        <f t="shared" si="101"/>
        <v>0</v>
      </c>
      <c r="Q551" s="102">
        <f t="shared" si="102"/>
        <v>0</v>
      </c>
    </row>
    <row r="552" spans="1:17" x14ac:dyDescent="0.2">
      <c r="A552" s="92" t="str">
        <f>Orçamento!A535</f>
        <v>17.24</v>
      </c>
      <c r="B552" s="39">
        <f>Orçamento!B535</f>
        <v>0</v>
      </c>
      <c r="C552" s="39">
        <f>Orçamento!C535</f>
        <v>0</v>
      </c>
      <c r="D552" s="93">
        <f>Orçamento!D535</f>
        <v>0</v>
      </c>
      <c r="E552" s="39">
        <f>Orçamento!E535</f>
        <v>0</v>
      </c>
      <c r="F552" s="39">
        <f>Orçamento!F535</f>
        <v>0</v>
      </c>
      <c r="G552" s="95">
        <f>'Orç. Pós Licitação'!G535</f>
        <v>0</v>
      </c>
      <c r="H552" s="95">
        <f>'Orç. Pós Licitação'!H535</f>
        <v>0</v>
      </c>
      <c r="I552" s="95">
        <f>'Orç. Pós Licitação'!I535</f>
        <v>0</v>
      </c>
      <c r="J552" s="96"/>
      <c r="K552" s="97"/>
      <c r="L552" s="98">
        <f t="shared" si="97"/>
        <v>0</v>
      </c>
      <c r="M552" s="99">
        <f t="shared" si="98"/>
        <v>0</v>
      </c>
      <c r="N552" s="100">
        <f t="shared" si="99"/>
        <v>0</v>
      </c>
      <c r="O552" s="99">
        <f t="shared" si="100"/>
        <v>0</v>
      </c>
      <c r="P552" s="101">
        <f t="shared" si="101"/>
        <v>0</v>
      </c>
      <c r="Q552" s="102">
        <f t="shared" si="102"/>
        <v>0</v>
      </c>
    </row>
    <row r="553" spans="1:17" x14ac:dyDescent="0.2">
      <c r="A553" s="92" t="str">
        <f>Orçamento!A536</f>
        <v>17.25</v>
      </c>
      <c r="B553" s="39">
        <f>Orçamento!B536</f>
        <v>0</v>
      </c>
      <c r="C553" s="39">
        <f>Orçamento!C536</f>
        <v>0</v>
      </c>
      <c r="D553" s="93">
        <f>Orçamento!D536</f>
        <v>0</v>
      </c>
      <c r="E553" s="39">
        <f>Orçamento!E536</f>
        <v>0</v>
      </c>
      <c r="F553" s="39">
        <f>Orçamento!F536</f>
        <v>0</v>
      </c>
      <c r="G553" s="95">
        <f>'Orç. Pós Licitação'!G536</f>
        <v>0</v>
      </c>
      <c r="H553" s="95">
        <f>'Orç. Pós Licitação'!H536</f>
        <v>0</v>
      </c>
      <c r="I553" s="95">
        <f>'Orç. Pós Licitação'!I536</f>
        <v>0</v>
      </c>
      <c r="J553" s="96"/>
      <c r="K553" s="97"/>
      <c r="L553" s="98">
        <f t="shared" si="97"/>
        <v>0</v>
      </c>
      <c r="M553" s="99">
        <f t="shared" si="98"/>
        <v>0</v>
      </c>
      <c r="N553" s="100">
        <f t="shared" si="99"/>
        <v>0</v>
      </c>
      <c r="O553" s="99">
        <f t="shared" si="100"/>
        <v>0</v>
      </c>
      <c r="P553" s="101">
        <f t="shared" si="101"/>
        <v>0</v>
      </c>
      <c r="Q553" s="102">
        <f t="shared" si="102"/>
        <v>0</v>
      </c>
    </row>
    <row r="554" spans="1:17" x14ac:dyDescent="0.2">
      <c r="A554" s="92" t="str">
        <f>Orçamento!A537</f>
        <v>17.26</v>
      </c>
      <c r="B554" s="39">
        <f>Orçamento!B537</f>
        <v>0</v>
      </c>
      <c r="C554" s="39">
        <f>Orçamento!C537</f>
        <v>0</v>
      </c>
      <c r="D554" s="93">
        <f>Orçamento!D537</f>
        <v>0</v>
      </c>
      <c r="E554" s="39">
        <f>Orçamento!E537</f>
        <v>0</v>
      </c>
      <c r="F554" s="39">
        <f>Orçamento!F537</f>
        <v>0</v>
      </c>
      <c r="G554" s="95">
        <f>'Orç. Pós Licitação'!G537</f>
        <v>0</v>
      </c>
      <c r="H554" s="95">
        <f>'Orç. Pós Licitação'!H537</f>
        <v>0</v>
      </c>
      <c r="I554" s="95">
        <f>'Orç. Pós Licitação'!I537</f>
        <v>0</v>
      </c>
      <c r="J554" s="96"/>
      <c r="K554" s="97"/>
      <c r="L554" s="98">
        <f t="shared" si="97"/>
        <v>0</v>
      </c>
      <c r="M554" s="99">
        <f t="shared" si="98"/>
        <v>0</v>
      </c>
      <c r="N554" s="100">
        <f t="shared" si="99"/>
        <v>0</v>
      </c>
      <c r="O554" s="99">
        <f t="shared" si="100"/>
        <v>0</v>
      </c>
      <c r="P554" s="101">
        <f t="shared" si="101"/>
        <v>0</v>
      </c>
      <c r="Q554" s="102">
        <f t="shared" si="102"/>
        <v>0</v>
      </c>
    </row>
    <row r="555" spans="1:17" x14ac:dyDescent="0.2">
      <c r="A555" s="92" t="str">
        <f>Orçamento!A538</f>
        <v>17.27</v>
      </c>
      <c r="B555" s="39">
        <f>Orçamento!B538</f>
        <v>0</v>
      </c>
      <c r="C555" s="39">
        <f>Orçamento!C538</f>
        <v>0</v>
      </c>
      <c r="D555" s="93">
        <f>Orçamento!D538</f>
        <v>0</v>
      </c>
      <c r="E555" s="39">
        <f>Orçamento!E538</f>
        <v>0</v>
      </c>
      <c r="F555" s="39">
        <f>Orçamento!F538</f>
        <v>0</v>
      </c>
      <c r="G555" s="95">
        <f>'Orç. Pós Licitação'!G538</f>
        <v>0</v>
      </c>
      <c r="H555" s="95">
        <f>'Orç. Pós Licitação'!H538</f>
        <v>0</v>
      </c>
      <c r="I555" s="95">
        <f>'Orç. Pós Licitação'!I538</f>
        <v>0</v>
      </c>
      <c r="J555" s="96"/>
      <c r="K555" s="97"/>
      <c r="L555" s="98">
        <f t="shared" si="97"/>
        <v>0</v>
      </c>
      <c r="M555" s="99">
        <f t="shared" si="98"/>
        <v>0</v>
      </c>
      <c r="N555" s="100">
        <f t="shared" si="99"/>
        <v>0</v>
      </c>
      <c r="O555" s="99">
        <f t="shared" si="100"/>
        <v>0</v>
      </c>
      <c r="P555" s="101">
        <f t="shared" si="101"/>
        <v>0</v>
      </c>
      <c r="Q555" s="102">
        <f t="shared" si="102"/>
        <v>0</v>
      </c>
    </row>
    <row r="556" spans="1:17" x14ac:dyDescent="0.2">
      <c r="A556" s="92" t="str">
        <f>Orçamento!A539</f>
        <v>17.28</v>
      </c>
      <c r="B556" s="39">
        <f>Orçamento!B539</f>
        <v>0</v>
      </c>
      <c r="C556" s="39">
        <f>Orçamento!C539</f>
        <v>0</v>
      </c>
      <c r="D556" s="93">
        <f>Orçamento!D539</f>
        <v>0</v>
      </c>
      <c r="E556" s="39">
        <f>Orçamento!E539</f>
        <v>0</v>
      </c>
      <c r="F556" s="39">
        <f>Orçamento!F539</f>
        <v>0</v>
      </c>
      <c r="G556" s="95">
        <f>'Orç. Pós Licitação'!G539</f>
        <v>0</v>
      </c>
      <c r="H556" s="95">
        <f>'Orç. Pós Licitação'!H539</f>
        <v>0</v>
      </c>
      <c r="I556" s="95">
        <f>'Orç. Pós Licitação'!I539</f>
        <v>0</v>
      </c>
      <c r="J556" s="96"/>
      <c r="K556" s="97"/>
      <c r="L556" s="98">
        <f t="shared" si="97"/>
        <v>0</v>
      </c>
      <c r="M556" s="99">
        <f t="shared" si="98"/>
        <v>0</v>
      </c>
      <c r="N556" s="100">
        <f t="shared" si="99"/>
        <v>0</v>
      </c>
      <c r="O556" s="99">
        <f t="shared" si="100"/>
        <v>0</v>
      </c>
      <c r="P556" s="101">
        <f t="shared" si="101"/>
        <v>0</v>
      </c>
      <c r="Q556" s="102">
        <f t="shared" si="102"/>
        <v>0</v>
      </c>
    </row>
    <row r="557" spans="1:17" x14ac:dyDescent="0.2">
      <c r="A557" s="92" t="str">
        <f>Orçamento!A540</f>
        <v>17.29</v>
      </c>
      <c r="B557" s="39">
        <f>Orçamento!B540</f>
        <v>0</v>
      </c>
      <c r="C557" s="39">
        <f>Orçamento!C540</f>
        <v>0</v>
      </c>
      <c r="D557" s="93">
        <f>Orçamento!D540</f>
        <v>0</v>
      </c>
      <c r="E557" s="39">
        <f>Orçamento!E540</f>
        <v>0</v>
      </c>
      <c r="F557" s="39">
        <f>Orçamento!F540</f>
        <v>0</v>
      </c>
      <c r="G557" s="95">
        <f>'Orç. Pós Licitação'!G540</f>
        <v>0</v>
      </c>
      <c r="H557" s="95">
        <f>'Orç. Pós Licitação'!H540</f>
        <v>0</v>
      </c>
      <c r="I557" s="95">
        <f>'Orç. Pós Licitação'!I540</f>
        <v>0</v>
      </c>
      <c r="J557" s="96"/>
      <c r="K557" s="97"/>
      <c r="L557" s="98">
        <f t="shared" si="97"/>
        <v>0</v>
      </c>
      <c r="M557" s="99">
        <f t="shared" si="98"/>
        <v>0</v>
      </c>
      <c r="N557" s="100">
        <f t="shared" si="99"/>
        <v>0</v>
      </c>
      <c r="O557" s="99">
        <f t="shared" si="100"/>
        <v>0</v>
      </c>
      <c r="P557" s="101">
        <f t="shared" si="101"/>
        <v>0</v>
      </c>
      <c r="Q557" s="102">
        <f t="shared" si="102"/>
        <v>0</v>
      </c>
    </row>
    <row r="558" spans="1:17" x14ac:dyDescent="0.2">
      <c r="A558" s="92" t="str">
        <f>Orçamento!A541</f>
        <v>17.30</v>
      </c>
      <c r="B558" s="39">
        <f>Orçamento!B541</f>
        <v>0</v>
      </c>
      <c r="C558" s="39">
        <f>Orçamento!C541</f>
        <v>0</v>
      </c>
      <c r="D558" s="93">
        <f>Orçamento!D541</f>
        <v>0</v>
      </c>
      <c r="E558" s="39">
        <f>Orçamento!E541</f>
        <v>0</v>
      </c>
      <c r="F558" s="39">
        <f>Orçamento!F541</f>
        <v>0</v>
      </c>
      <c r="G558" s="95">
        <f>'Orç. Pós Licitação'!G541</f>
        <v>0</v>
      </c>
      <c r="H558" s="95">
        <f>'Orç. Pós Licitação'!H541</f>
        <v>0</v>
      </c>
      <c r="I558" s="95">
        <f>'Orç. Pós Licitação'!I541</f>
        <v>0</v>
      </c>
      <c r="J558" s="96"/>
      <c r="K558" s="97"/>
      <c r="L558" s="98">
        <f t="shared" si="97"/>
        <v>0</v>
      </c>
      <c r="M558" s="99">
        <f t="shared" si="98"/>
        <v>0</v>
      </c>
      <c r="N558" s="100">
        <f t="shared" si="99"/>
        <v>0</v>
      </c>
      <c r="O558" s="99">
        <f t="shared" si="100"/>
        <v>0</v>
      </c>
      <c r="P558" s="101">
        <f t="shared" si="101"/>
        <v>0</v>
      </c>
      <c r="Q558" s="102">
        <f t="shared" si="102"/>
        <v>0</v>
      </c>
    </row>
    <row r="559" spans="1:17" s="2" customFormat="1" ht="15.75" x14ac:dyDescent="0.25">
      <c r="A559" s="449"/>
      <c r="B559" s="434"/>
      <c r="C559" s="434"/>
      <c r="D559" s="435"/>
      <c r="E559" s="430" t="s">
        <v>1116</v>
      </c>
      <c r="F559" s="434"/>
      <c r="G559" s="434"/>
      <c r="H559" s="436"/>
      <c r="I559" s="437">
        <f>SUM(I529:I558)</f>
        <v>37502.1</v>
      </c>
      <c r="J559" s="438"/>
      <c r="K559" s="438"/>
      <c r="L559" s="438"/>
      <c r="M559" s="437">
        <f>SUM(M529:M558)</f>
        <v>0</v>
      </c>
      <c r="N559" s="437">
        <f>SUM(N529:N558)</f>
        <v>0</v>
      </c>
      <c r="O559" s="437">
        <f>SUM(O529:O558)</f>
        <v>0</v>
      </c>
      <c r="P559" s="439"/>
      <c r="Q559" s="450">
        <f>SUM(Q529:Q558)</f>
        <v>37502.1</v>
      </c>
    </row>
    <row r="560" spans="1:17" s="3" customFormat="1" ht="31.5" x14ac:dyDescent="0.25">
      <c r="A560" s="451" t="str">
        <f>Orçamento!A542</f>
        <v>18.0</v>
      </c>
      <c r="B560" s="427"/>
      <c r="C560" s="427"/>
      <c r="D560" s="428" t="str">
        <f>Orçamento!D542</f>
        <v>TUBULAÇÃO DE RECALQUE - VENTOSA, DESCARGA E VÁLVULA DE RETENÇÃO - VÁLVULA DE RETENÇÃO</v>
      </c>
      <c r="E560" s="427"/>
      <c r="F560" s="427"/>
      <c r="G560" s="429"/>
      <c r="H560" s="430"/>
      <c r="I560" s="430"/>
      <c r="J560" s="431"/>
      <c r="K560" s="431"/>
      <c r="L560" s="431"/>
      <c r="M560" s="432"/>
      <c r="N560" s="433">
        <f>N591/I591</f>
        <v>0</v>
      </c>
      <c r="O560" s="433">
        <f>O591/I591</f>
        <v>0</v>
      </c>
      <c r="P560" s="433"/>
      <c r="Q560" s="452">
        <f>Q591/I591</f>
        <v>1</v>
      </c>
    </row>
    <row r="561" spans="1:17" ht="28.5" x14ac:dyDescent="0.2">
      <c r="A561" s="92" t="str">
        <f>Orçamento!A543</f>
        <v>18.1</v>
      </c>
      <c r="B561" s="39" t="str">
        <f>Orçamento!B543</f>
        <v>Sinapi</v>
      </c>
      <c r="C561" s="39">
        <f>Orçamento!C543</f>
        <v>97951</v>
      </c>
      <c r="D561" s="93" t="str">
        <f>Orçamento!D543</f>
        <v>Caixa em alvenaria de tijolos cerâmicos maciços, com tampa
de concreto, para abrigar válvula de retenção</v>
      </c>
      <c r="E561" s="39" t="str">
        <f>Orçamento!E543</f>
        <v>UNID</v>
      </c>
      <c r="F561" s="39">
        <f>Orçamento!F543</f>
        <v>3</v>
      </c>
      <c r="G561" s="95">
        <f>'Orç. Pós Licitação'!G543</f>
        <v>2120</v>
      </c>
      <c r="H561" s="95">
        <f>'Orç. Pós Licitação'!H543</f>
        <v>2628.8</v>
      </c>
      <c r="I561" s="95">
        <f>'Orç. Pós Licitação'!I543</f>
        <v>7886.4</v>
      </c>
      <c r="J561" s="96"/>
      <c r="K561" s="97"/>
      <c r="L561" s="98">
        <f>J561+K561</f>
        <v>0</v>
      </c>
      <c r="M561" s="99">
        <f>ROUND(H561*J561,2)</f>
        <v>0</v>
      </c>
      <c r="N561" s="100">
        <f>ROUND(H561*K561,2)</f>
        <v>0</v>
      </c>
      <c r="O561" s="99">
        <f>ROUND(H561*L561,2)</f>
        <v>0</v>
      </c>
      <c r="P561" s="101">
        <f>F561-L561</f>
        <v>3</v>
      </c>
      <c r="Q561" s="102">
        <f>I561-O561</f>
        <v>7886.4</v>
      </c>
    </row>
    <row r="562" spans="1:17" x14ac:dyDescent="0.2">
      <c r="A562" s="92" t="str">
        <f>Orçamento!A544</f>
        <v>18.2</v>
      </c>
      <c r="B562" s="39" t="str">
        <f>Orçamento!B544</f>
        <v>Cotação</v>
      </c>
      <c r="C562" s="39">
        <f>Orçamento!C544</f>
        <v>0</v>
      </c>
      <c r="D562" s="93" t="str">
        <f>Orçamento!D544</f>
        <v>Válvula de retenção tipo portinhola flangeada DN 100mm</v>
      </c>
      <c r="E562" s="39" t="str">
        <f>Orçamento!E544</f>
        <v>UNID</v>
      </c>
      <c r="F562" s="39">
        <f>Orçamento!F544</f>
        <v>3</v>
      </c>
      <c r="G562" s="95">
        <f>'Orç. Pós Licitação'!G544</f>
        <v>840</v>
      </c>
      <c r="H562" s="95">
        <f>'Orç. Pós Licitação'!H544</f>
        <v>1041.5999999999999</v>
      </c>
      <c r="I562" s="95">
        <f>'Orç. Pós Licitação'!I544</f>
        <v>3124.8</v>
      </c>
      <c r="J562" s="96"/>
      <c r="K562" s="97"/>
      <c r="L562" s="98">
        <f t="shared" ref="L562:L590" si="103">J562+K562</f>
        <v>0</v>
      </c>
      <c r="M562" s="99">
        <f t="shared" ref="M562:M590" si="104">ROUND(H562*J562,2)</f>
        <v>0</v>
      </c>
      <c r="N562" s="100">
        <f t="shared" ref="N562:N590" si="105">ROUND(H562*K562,2)</f>
        <v>0</v>
      </c>
      <c r="O562" s="99">
        <f t="shared" ref="O562:O590" si="106">ROUND(H562*L562,2)</f>
        <v>0</v>
      </c>
      <c r="P562" s="101">
        <f t="shared" ref="P562:P590" si="107">F562-L562</f>
        <v>3</v>
      </c>
      <c r="Q562" s="102">
        <f t="shared" ref="Q562:Q590" si="108">I562-O562</f>
        <v>3124.8</v>
      </c>
    </row>
    <row r="563" spans="1:17" x14ac:dyDescent="0.2">
      <c r="A563" s="92" t="str">
        <f>Orçamento!A545</f>
        <v>18.3</v>
      </c>
      <c r="B563" s="39" t="str">
        <f>Orçamento!B545</f>
        <v>Cotação</v>
      </c>
      <c r="C563" s="39">
        <f>Orçamento!C545</f>
        <v>0</v>
      </c>
      <c r="D563" s="93" t="str">
        <f>Orçamento!D545</f>
        <v>Colarinho PEAD DE 110mm SDR11 PN16 longo (topo)</v>
      </c>
      <c r="E563" s="39" t="str">
        <f>Orçamento!E545</f>
        <v>UNID</v>
      </c>
      <c r="F563" s="39">
        <f>Orçamento!F545</f>
        <v>3</v>
      </c>
      <c r="G563" s="95">
        <f>'Orç. Pós Licitação'!G545</f>
        <v>107</v>
      </c>
      <c r="H563" s="95">
        <f>'Orç. Pós Licitação'!H545</f>
        <v>132.68</v>
      </c>
      <c r="I563" s="95">
        <f>'Orç. Pós Licitação'!I545</f>
        <v>398.04</v>
      </c>
      <c r="J563" s="96"/>
      <c r="K563" s="97"/>
      <c r="L563" s="98">
        <f t="shared" si="103"/>
        <v>0</v>
      </c>
      <c r="M563" s="99">
        <f t="shared" si="104"/>
        <v>0</v>
      </c>
      <c r="N563" s="100">
        <f t="shared" si="105"/>
        <v>0</v>
      </c>
      <c r="O563" s="99">
        <f t="shared" si="106"/>
        <v>0</v>
      </c>
      <c r="P563" s="101">
        <f t="shared" si="107"/>
        <v>3</v>
      </c>
      <c r="Q563" s="102">
        <f t="shared" si="108"/>
        <v>398.04</v>
      </c>
    </row>
    <row r="564" spans="1:17" ht="28.5" x14ac:dyDescent="0.2">
      <c r="A564" s="92" t="str">
        <f>Orçamento!A546</f>
        <v>18.4</v>
      </c>
      <c r="B564" s="39" t="str">
        <f>Orçamento!B546</f>
        <v>Cotação</v>
      </c>
      <c r="C564" s="39">
        <f>Orçamento!C546</f>
        <v>0</v>
      </c>
      <c r="D564" s="93" t="str">
        <f>Orçamento!D546</f>
        <v>Flange solto 110mm aço norma ANSI 16.5 un 3,00 192,00 24,00% 238,08 R$ 714,24</v>
      </c>
      <c r="E564" s="39" t="str">
        <f>Orçamento!E546</f>
        <v>UNID</v>
      </c>
      <c r="F564" s="39">
        <f>Orçamento!F546</f>
        <v>3</v>
      </c>
      <c r="G564" s="95">
        <f>'Orç. Pós Licitação'!G546</f>
        <v>192</v>
      </c>
      <c r="H564" s="95">
        <f>'Orç. Pós Licitação'!H546</f>
        <v>238.08</v>
      </c>
      <c r="I564" s="95">
        <f>'Orç. Pós Licitação'!I546</f>
        <v>714.24</v>
      </c>
      <c r="J564" s="96"/>
      <c r="K564" s="97"/>
      <c r="L564" s="98">
        <f t="shared" si="103"/>
        <v>0</v>
      </c>
      <c r="M564" s="99">
        <f t="shared" si="104"/>
        <v>0</v>
      </c>
      <c r="N564" s="100">
        <f t="shared" si="105"/>
        <v>0</v>
      </c>
      <c r="O564" s="99">
        <f t="shared" si="106"/>
        <v>0</v>
      </c>
      <c r="P564" s="101">
        <f t="shared" si="107"/>
        <v>3</v>
      </c>
      <c r="Q564" s="102">
        <f t="shared" si="108"/>
        <v>714.24</v>
      </c>
    </row>
    <row r="565" spans="1:17" x14ac:dyDescent="0.2">
      <c r="A565" s="92" t="str">
        <f>Orçamento!A547</f>
        <v>18.5</v>
      </c>
      <c r="B565" s="39">
        <f>Orçamento!B547</f>
        <v>0</v>
      </c>
      <c r="C565" s="39">
        <f>Orçamento!C547</f>
        <v>0</v>
      </c>
      <c r="D565" s="93">
        <f>Orçamento!D547</f>
        <v>0</v>
      </c>
      <c r="E565" s="39">
        <f>Orçamento!E547</f>
        <v>0</v>
      </c>
      <c r="F565" s="39">
        <f>Orçamento!F547</f>
        <v>0</v>
      </c>
      <c r="G565" s="95">
        <f>'Orç. Pós Licitação'!G547</f>
        <v>0</v>
      </c>
      <c r="H565" s="95">
        <f>'Orç. Pós Licitação'!H547</f>
        <v>0</v>
      </c>
      <c r="I565" s="95">
        <f>'Orç. Pós Licitação'!I547</f>
        <v>0</v>
      </c>
      <c r="J565" s="96"/>
      <c r="K565" s="97"/>
      <c r="L565" s="98">
        <f t="shared" si="103"/>
        <v>0</v>
      </c>
      <c r="M565" s="99">
        <f t="shared" si="104"/>
        <v>0</v>
      </c>
      <c r="N565" s="100">
        <f t="shared" si="105"/>
        <v>0</v>
      </c>
      <c r="O565" s="99">
        <f t="shared" si="106"/>
        <v>0</v>
      </c>
      <c r="P565" s="101">
        <f t="shared" si="107"/>
        <v>0</v>
      </c>
      <c r="Q565" s="102">
        <f t="shared" si="108"/>
        <v>0</v>
      </c>
    </row>
    <row r="566" spans="1:17" x14ac:dyDescent="0.2">
      <c r="A566" s="92" t="str">
        <f>Orçamento!A548</f>
        <v>18.6</v>
      </c>
      <c r="B566" s="39">
        <f>Orçamento!B548</f>
        <v>0</v>
      </c>
      <c r="C566" s="39">
        <f>Orçamento!C548</f>
        <v>0</v>
      </c>
      <c r="D566" s="93">
        <f>Orçamento!D548</f>
        <v>0</v>
      </c>
      <c r="E566" s="39">
        <f>Orçamento!E548</f>
        <v>0</v>
      </c>
      <c r="F566" s="39">
        <f>Orçamento!F548</f>
        <v>0</v>
      </c>
      <c r="G566" s="95">
        <f>'Orç. Pós Licitação'!G548</f>
        <v>0</v>
      </c>
      <c r="H566" s="95">
        <f>'Orç. Pós Licitação'!H548</f>
        <v>0</v>
      </c>
      <c r="I566" s="95">
        <f>'Orç. Pós Licitação'!I548</f>
        <v>0</v>
      </c>
      <c r="J566" s="96"/>
      <c r="K566" s="97"/>
      <c r="L566" s="98">
        <f t="shared" si="103"/>
        <v>0</v>
      </c>
      <c r="M566" s="99">
        <f t="shared" si="104"/>
        <v>0</v>
      </c>
      <c r="N566" s="100">
        <f t="shared" si="105"/>
        <v>0</v>
      </c>
      <c r="O566" s="99">
        <f t="shared" si="106"/>
        <v>0</v>
      </c>
      <c r="P566" s="101">
        <f t="shared" si="107"/>
        <v>0</v>
      </c>
      <c r="Q566" s="102">
        <f t="shared" si="108"/>
        <v>0</v>
      </c>
    </row>
    <row r="567" spans="1:17" x14ac:dyDescent="0.2">
      <c r="A567" s="92" t="str">
        <f>Orçamento!A549</f>
        <v>18.7</v>
      </c>
      <c r="B567" s="39">
        <f>Orçamento!B549</f>
        <v>0</v>
      </c>
      <c r="C567" s="39">
        <f>Orçamento!C549</f>
        <v>0</v>
      </c>
      <c r="D567" s="93">
        <f>Orçamento!D549</f>
        <v>0</v>
      </c>
      <c r="E567" s="39">
        <f>Orçamento!E549</f>
        <v>0</v>
      </c>
      <c r="F567" s="39">
        <f>Orçamento!F549</f>
        <v>0</v>
      </c>
      <c r="G567" s="95">
        <f>'Orç. Pós Licitação'!G549</f>
        <v>0</v>
      </c>
      <c r="H567" s="95">
        <f>'Orç. Pós Licitação'!H549</f>
        <v>0</v>
      </c>
      <c r="I567" s="95">
        <f>'Orç. Pós Licitação'!I549</f>
        <v>0</v>
      </c>
      <c r="J567" s="96"/>
      <c r="K567" s="97"/>
      <c r="L567" s="98">
        <f t="shared" si="103"/>
        <v>0</v>
      </c>
      <c r="M567" s="99">
        <f t="shared" si="104"/>
        <v>0</v>
      </c>
      <c r="N567" s="100">
        <f t="shared" si="105"/>
        <v>0</v>
      </c>
      <c r="O567" s="99">
        <f t="shared" si="106"/>
        <v>0</v>
      </c>
      <c r="P567" s="101">
        <f t="shared" si="107"/>
        <v>0</v>
      </c>
      <c r="Q567" s="102">
        <f t="shared" si="108"/>
        <v>0</v>
      </c>
    </row>
    <row r="568" spans="1:17" x14ac:dyDescent="0.2">
      <c r="A568" s="92" t="str">
        <f>Orçamento!A550</f>
        <v>18.8</v>
      </c>
      <c r="B568" s="39">
        <f>Orçamento!B550</f>
        <v>0</v>
      </c>
      <c r="C568" s="39">
        <f>Orçamento!C550</f>
        <v>0</v>
      </c>
      <c r="D568" s="93">
        <f>Orçamento!D550</f>
        <v>0</v>
      </c>
      <c r="E568" s="39">
        <f>Orçamento!E550</f>
        <v>0</v>
      </c>
      <c r="F568" s="39">
        <f>Orçamento!F550</f>
        <v>0</v>
      </c>
      <c r="G568" s="95">
        <f>'Orç. Pós Licitação'!G550</f>
        <v>0</v>
      </c>
      <c r="H568" s="95">
        <f>'Orç. Pós Licitação'!H550</f>
        <v>0</v>
      </c>
      <c r="I568" s="95">
        <f>'Orç. Pós Licitação'!I550</f>
        <v>0</v>
      </c>
      <c r="J568" s="96"/>
      <c r="K568" s="97"/>
      <c r="L568" s="98">
        <f t="shared" si="103"/>
        <v>0</v>
      </c>
      <c r="M568" s="99">
        <f t="shared" si="104"/>
        <v>0</v>
      </c>
      <c r="N568" s="100">
        <f t="shared" si="105"/>
        <v>0</v>
      </c>
      <c r="O568" s="99">
        <f t="shared" si="106"/>
        <v>0</v>
      </c>
      <c r="P568" s="101">
        <f t="shared" si="107"/>
        <v>0</v>
      </c>
      <c r="Q568" s="102">
        <f t="shared" si="108"/>
        <v>0</v>
      </c>
    </row>
    <row r="569" spans="1:17" x14ac:dyDescent="0.2">
      <c r="A569" s="92" t="str">
        <f>Orçamento!A551</f>
        <v>18.9</v>
      </c>
      <c r="B569" s="39">
        <f>Orçamento!B551</f>
        <v>0</v>
      </c>
      <c r="C569" s="39">
        <f>Orçamento!C551</f>
        <v>0</v>
      </c>
      <c r="D569" s="93">
        <f>Orçamento!D551</f>
        <v>0</v>
      </c>
      <c r="E569" s="39">
        <f>Orçamento!E551</f>
        <v>0</v>
      </c>
      <c r="F569" s="39">
        <f>Orçamento!F551</f>
        <v>0</v>
      </c>
      <c r="G569" s="95">
        <f>'Orç. Pós Licitação'!G551</f>
        <v>0</v>
      </c>
      <c r="H569" s="95">
        <f>'Orç. Pós Licitação'!H551</f>
        <v>0</v>
      </c>
      <c r="I569" s="95">
        <f>'Orç. Pós Licitação'!I551</f>
        <v>0</v>
      </c>
      <c r="J569" s="96"/>
      <c r="K569" s="97"/>
      <c r="L569" s="98">
        <f t="shared" si="103"/>
        <v>0</v>
      </c>
      <c r="M569" s="99">
        <f t="shared" si="104"/>
        <v>0</v>
      </c>
      <c r="N569" s="100">
        <f t="shared" si="105"/>
        <v>0</v>
      </c>
      <c r="O569" s="99">
        <f t="shared" si="106"/>
        <v>0</v>
      </c>
      <c r="P569" s="101">
        <f t="shared" si="107"/>
        <v>0</v>
      </c>
      <c r="Q569" s="102">
        <f t="shared" si="108"/>
        <v>0</v>
      </c>
    </row>
    <row r="570" spans="1:17" x14ac:dyDescent="0.2">
      <c r="A570" s="92" t="str">
        <f>Orçamento!A552</f>
        <v>18.10</v>
      </c>
      <c r="B570" s="39">
        <f>Orçamento!B552</f>
        <v>0</v>
      </c>
      <c r="C570" s="39">
        <f>Orçamento!C552</f>
        <v>0</v>
      </c>
      <c r="D570" s="93">
        <f>Orçamento!D552</f>
        <v>0</v>
      </c>
      <c r="E570" s="39">
        <f>Orçamento!E552</f>
        <v>0</v>
      </c>
      <c r="F570" s="39">
        <f>Orçamento!F552</f>
        <v>0</v>
      </c>
      <c r="G570" s="95">
        <f>'Orç. Pós Licitação'!G552</f>
        <v>0</v>
      </c>
      <c r="H570" s="95">
        <f>'Orç. Pós Licitação'!H552</f>
        <v>0</v>
      </c>
      <c r="I570" s="95">
        <f>'Orç. Pós Licitação'!I552</f>
        <v>0</v>
      </c>
      <c r="J570" s="96"/>
      <c r="K570" s="97"/>
      <c r="L570" s="98">
        <f t="shared" si="103"/>
        <v>0</v>
      </c>
      <c r="M570" s="99">
        <f t="shared" si="104"/>
        <v>0</v>
      </c>
      <c r="N570" s="100">
        <f t="shared" si="105"/>
        <v>0</v>
      </c>
      <c r="O570" s="99">
        <f t="shared" si="106"/>
        <v>0</v>
      </c>
      <c r="P570" s="101">
        <f t="shared" si="107"/>
        <v>0</v>
      </c>
      <c r="Q570" s="102">
        <f t="shared" si="108"/>
        <v>0</v>
      </c>
    </row>
    <row r="571" spans="1:17" x14ac:dyDescent="0.2">
      <c r="A571" s="92" t="str">
        <f>Orçamento!A553</f>
        <v>18.11</v>
      </c>
      <c r="B571" s="39">
        <f>Orçamento!B553</f>
        <v>0</v>
      </c>
      <c r="C571" s="39">
        <f>Orçamento!C553</f>
        <v>0</v>
      </c>
      <c r="D571" s="93">
        <f>Orçamento!D553</f>
        <v>0</v>
      </c>
      <c r="E571" s="39">
        <f>Orçamento!E553</f>
        <v>0</v>
      </c>
      <c r="F571" s="39">
        <f>Orçamento!F553</f>
        <v>0</v>
      </c>
      <c r="G571" s="95">
        <f>'Orç. Pós Licitação'!G553</f>
        <v>0</v>
      </c>
      <c r="H571" s="95">
        <f>'Orç. Pós Licitação'!H553</f>
        <v>0</v>
      </c>
      <c r="I571" s="95">
        <f>'Orç. Pós Licitação'!I553</f>
        <v>0</v>
      </c>
      <c r="J571" s="96"/>
      <c r="K571" s="97"/>
      <c r="L571" s="98">
        <f t="shared" si="103"/>
        <v>0</v>
      </c>
      <c r="M571" s="99">
        <f t="shared" si="104"/>
        <v>0</v>
      </c>
      <c r="N571" s="100">
        <f t="shared" si="105"/>
        <v>0</v>
      </c>
      <c r="O571" s="99">
        <f t="shared" si="106"/>
        <v>0</v>
      </c>
      <c r="P571" s="101">
        <f t="shared" si="107"/>
        <v>0</v>
      </c>
      <c r="Q571" s="102">
        <f t="shared" si="108"/>
        <v>0</v>
      </c>
    </row>
    <row r="572" spans="1:17" x14ac:dyDescent="0.2">
      <c r="A572" s="92" t="str">
        <f>Orçamento!A554</f>
        <v>18.12</v>
      </c>
      <c r="B572" s="39">
        <f>Orçamento!B554</f>
        <v>0</v>
      </c>
      <c r="C572" s="39">
        <f>Orçamento!C554</f>
        <v>0</v>
      </c>
      <c r="D572" s="93">
        <f>Orçamento!D554</f>
        <v>0</v>
      </c>
      <c r="E572" s="39">
        <f>Orçamento!E554</f>
        <v>0</v>
      </c>
      <c r="F572" s="39">
        <f>Orçamento!F554</f>
        <v>0</v>
      </c>
      <c r="G572" s="95">
        <f>'Orç. Pós Licitação'!G554</f>
        <v>0</v>
      </c>
      <c r="H572" s="95">
        <f>'Orç. Pós Licitação'!H554</f>
        <v>0</v>
      </c>
      <c r="I572" s="95">
        <f>'Orç. Pós Licitação'!I554</f>
        <v>0</v>
      </c>
      <c r="J572" s="96"/>
      <c r="K572" s="97"/>
      <c r="L572" s="98">
        <f t="shared" si="103"/>
        <v>0</v>
      </c>
      <c r="M572" s="99">
        <f t="shared" si="104"/>
        <v>0</v>
      </c>
      <c r="N572" s="100">
        <f t="shared" si="105"/>
        <v>0</v>
      </c>
      <c r="O572" s="99">
        <f t="shared" si="106"/>
        <v>0</v>
      </c>
      <c r="P572" s="101">
        <f t="shared" si="107"/>
        <v>0</v>
      </c>
      <c r="Q572" s="102">
        <f t="shared" si="108"/>
        <v>0</v>
      </c>
    </row>
    <row r="573" spans="1:17" x14ac:dyDescent="0.2">
      <c r="A573" s="92" t="str">
        <f>Orçamento!A555</f>
        <v>18.13</v>
      </c>
      <c r="B573" s="39">
        <f>Orçamento!B555</f>
        <v>0</v>
      </c>
      <c r="C573" s="39">
        <f>Orçamento!C555</f>
        <v>0</v>
      </c>
      <c r="D573" s="93">
        <f>Orçamento!D555</f>
        <v>0</v>
      </c>
      <c r="E573" s="39">
        <f>Orçamento!E555</f>
        <v>0</v>
      </c>
      <c r="F573" s="39">
        <f>Orçamento!F555</f>
        <v>0</v>
      </c>
      <c r="G573" s="95">
        <f>'Orç. Pós Licitação'!G555</f>
        <v>0</v>
      </c>
      <c r="H573" s="95">
        <f>'Orç. Pós Licitação'!H555</f>
        <v>0</v>
      </c>
      <c r="I573" s="95">
        <f>'Orç. Pós Licitação'!I555</f>
        <v>0</v>
      </c>
      <c r="J573" s="96"/>
      <c r="K573" s="97"/>
      <c r="L573" s="98">
        <f t="shared" si="103"/>
        <v>0</v>
      </c>
      <c r="M573" s="99">
        <f t="shared" si="104"/>
        <v>0</v>
      </c>
      <c r="N573" s="100">
        <f t="shared" si="105"/>
        <v>0</v>
      </c>
      <c r="O573" s="99">
        <f t="shared" si="106"/>
        <v>0</v>
      </c>
      <c r="P573" s="101">
        <f t="shared" si="107"/>
        <v>0</v>
      </c>
      <c r="Q573" s="102">
        <f t="shared" si="108"/>
        <v>0</v>
      </c>
    </row>
    <row r="574" spans="1:17" x14ac:dyDescent="0.2">
      <c r="A574" s="92" t="str">
        <f>Orçamento!A556</f>
        <v>18.14</v>
      </c>
      <c r="B574" s="39">
        <f>Orçamento!B556</f>
        <v>0</v>
      </c>
      <c r="C574" s="39">
        <f>Orçamento!C556</f>
        <v>0</v>
      </c>
      <c r="D574" s="93">
        <f>Orçamento!D556</f>
        <v>0</v>
      </c>
      <c r="E574" s="39">
        <f>Orçamento!E556</f>
        <v>0</v>
      </c>
      <c r="F574" s="39">
        <f>Orçamento!F556</f>
        <v>0</v>
      </c>
      <c r="G574" s="95">
        <f>'Orç. Pós Licitação'!G556</f>
        <v>0</v>
      </c>
      <c r="H574" s="95">
        <f>'Orç. Pós Licitação'!H556</f>
        <v>0</v>
      </c>
      <c r="I574" s="95">
        <f>'Orç. Pós Licitação'!I556</f>
        <v>0</v>
      </c>
      <c r="J574" s="96"/>
      <c r="K574" s="97"/>
      <c r="L574" s="98">
        <f t="shared" si="103"/>
        <v>0</v>
      </c>
      <c r="M574" s="99">
        <f t="shared" si="104"/>
        <v>0</v>
      </c>
      <c r="N574" s="100">
        <f t="shared" si="105"/>
        <v>0</v>
      </c>
      <c r="O574" s="99">
        <f t="shared" si="106"/>
        <v>0</v>
      </c>
      <c r="P574" s="101">
        <f t="shared" si="107"/>
        <v>0</v>
      </c>
      <c r="Q574" s="102">
        <f t="shared" si="108"/>
        <v>0</v>
      </c>
    </row>
    <row r="575" spans="1:17" x14ac:dyDescent="0.2">
      <c r="A575" s="92" t="str">
        <f>Orçamento!A557</f>
        <v>18.15</v>
      </c>
      <c r="B575" s="39">
        <f>Orçamento!B557</f>
        <v>0</v>
      </c>
      <c r="C575" s="39">
        <f>Orçamento!C557</f>
        <v>0</v>
      </c>
      <c r="D575" s="93">
        <f>Orçamento!D557</f>
        <v>0</v>
      </c>
      <c r="E575" s="39">
        <f>Orçamento!E557</f>
        <v>0</v>
      </c>
      <c r="F575" s="39">
        <f>Orçamento!F557</f>
        <v>0</v>
      </c>
      <c r="G575" s="95">
        <f>'Orç. Pós Licitação'!G557</f>
        <v>0</v>
      </c>
      <c r="H575" s="95">
        <f>'Orç. Pós Licitação'!H557</f>
        <v>0</v>
      </c>
      <c r="I575" s="95">
        <f>'Orç. Pós Licitação'!I557</f>
        <v>0</v>
      </c>
      <c r="J575" s="96"/>
      <c r="K575" s="97"/>
      <c r="L575" s="98">
        <f t="shared" si="103"/>
        <v>0</v>
      </c>
      <c r="M575" s="99">
        <f t="shared" si="104"/>
        <v>0</v>
      </c>
      <c r="N575" s="100">
        <f t="shared" si="105"/>
        <v>0</v>
      </c>
      <c r="O575" s="99">
        <f t="shared" si="106"/>
        <v>0</v>
      </c>
      <c r="P575" s="101">
        <f t="shared" si="107"/>
        <v>0</v>
      </c>
      <c r="Q575" s="102">
        <f t="shared" si="108"/>
        <v>0</v>
      </c>
    </row>
    <row r="576" spans="1:17" x14ac:dyDescent="0.2">
      <c r="A576" s="92" t="str">
        <f>Orçamento!A558</f>
        <v>18.16</v>
      </c>
      <c r="B576" s="39">
        <f>Orçamento!B558</f>
        <v>0</v>
      </c>
      <c r="C576" s="39">
        <f>Orçamento!C558</f>
        <v>0</v>
      </c>
      <c r="D576" s="93">
        <f>Orçamento!D558</f>
        <v>0</v>
      </c>
      <c r="E576" s="39">
        <f>Orçamento!E558</f>
        <v>0</v>
      </c>
      <c r="F576" s="39">
        <f>Orçamento!F558</f>
        <v>0</v>
      </c>
      <c r="G576" s="95">
        <f>'Orç. Pós Licitação'!G558</f>
        <v>0</v>
      </c>
      <c r="H576" s="95">
        <f>'Orç. Pós Licitação'!H558</f>
        <v>0</v>
      </c>
      <c r="I576" s="95">
        <f>'Orç. Pós Licitação'!I558</f>
        <v>0</v>
      </c>
      <c r="J576" s="96"/>
      <c r="K576" s="97"/>
      <c r="L576" s="98">
        <f t="shared" si="103"/>
        <v>0</v>
      </c>
      <c r="M576" s="99">
        <f t="shared" si="104"/>
        <v>0</v>
      </c>
      <c r="N576" s="100">
        <f t="shared" si="105"/>
        <v>0</v>
      </c>
      <c r="O576" s="99">
        <f t="shared" si="106"/>
        <v>0</v>
      </c>
      <c r="P576" s="101">
        <f t="shared" si="107"/>
        <v>0</v>
      </c>
      <c r="Q576" s="102">
        <f t="shared" si="108"/>
        <v>0</v>
      </c>
    </row>
    <row r="577" spans="1:17" x14ac:dyDescent="0.2">
      <c r="A577" s="92" t="str">
        <f>Orçamento!A559</f>
        <v>18.17</v>
      </c>
      <c r="B577" s="39">
        <f>Orçamento!B559</f>
        <v>0</v>
      </c>
      <c r="C577" s="39">
        <f>Orçamento!C559</f>
        <v>0</v>
      </c>
      <c r="D577" s="93">
        <f>Orçamento!D559</f>
        <v>0</v>
      </c>
      <c r="E577" s="39">
        <f>Orçamento!E559</f>
        <v>0</v>
      </c>
      <c r="F577" s="39">
        <f>Orçamento!F559</f>
        <v>0</v>
      </c>
      <c r="G577" s="95">
        <f>'Orç. Pós Licitação'!G559</f>
        <v>0</v>
      </c>
      <c r="H577" s="95">
        <f>'Orç. Pós Licitação'!H559</f>
        <v>0</v>
      </c>
      <c r="I577" s="95">
        <f>'Orç. Pós Licitação'!I559</f>
        <v>0</v>
      </c>
      <c r="J577" s="96"/>
      <c r="K577" s="97"/>
      <c r="L577" s="98">
        <f t="shared" si="103"/>
        <v>0</v>
      </c>
      <c r="M577" s="99">
        <f t="shared" si="104"/>
        <v>0</v>
      </c>
      <c r="N577" s="100">
        <f t="shared" si="105"/>
        <v>0</v>
      </c>
      <c r="O577" s="99">
        <f t="shared" si="106"/>
        <v>0</v>
      </c>
      <c r="P577" s="101">
        <f t="shared" si="107"/>
        <v>0</v>
      </c>
      <c r="Q577" s="102">
        <f t="shared" si="108"/>
        <v>0</v>
      </c>
    </row>
    <row r="578" spans="1:17" x14ac:dyDescent="0.2">
      <c r="A578" s="92" t="str">
        <f>Orçamento!A560</f>
        <v>18.18</v>
      </c>
      <c r="B578" s="39">
        <f>Orçamento!B560</f>
        <v>0</v>
      </c>
      <c r="C578" s="39">
        <f>Orçamento!C560</f>
        <v>0</v>
      </c>
      <c r="D578" s="93">
        <f>Orçamento!D560</f>
        <v>0</v>
      </c>
      <c r="E578" s="39">
        <f>Orçamento!E560</f>
        <v>0</v>
      </c>
      <c r="F578" s="39">
        <f>Orçamento!F560</f>
        <v>0</v>
      </c>
      <c r="G578" s="95">
        <f>'Orç. Pós Licitação'!G560</f>
        <v>0</v>
      </c>
      <c r="H578" s="95">
        <f>'Orç. Pós Licitação'!H560</f>
        <v>0</v>
      </c>
      <c r="I578" s="95">
        <f>'Orç. Pós Licitação'!I560</f>
        <v>0</v>
      </c>
      <c r="J578" s="96"/>
      <c r="K578" s="97"/>
      <c r="L578" s="98">
        <f t="shared" si="103"/>
        <v>0</v>
      </c>
      <c r="M578" s="99">
        <f t="shared" si="104"/>
        <v>0</v>
      </c>
      <c r="N578" s="100">
        <f t="shared" si="105"/>
        <v>0</v>
      </c>
      <c r="O578" s="99">
        <f t="shared" si="106"/>
        <v>0</v>
      </c>
      <c r="P578" s="101">
        <f t="shared" si="107"/>
        <v>0</v>
      </c>
      <c r="Q578" s="102">
        <f t="shared" si="108"/>
        <v>0</v>
      </c>
    </row>
    <row r="579" spans="1:17" x14ac:dyDescent="0.2">
      <c r="A579" s="92" t="str">
        <f>Orçamento!A561</f>
        <v>18.19</v>
      </c>
      <c r="B579" s="39">
        <f>Orçamento!B561</f>
        <v>0</v>
      </c>
      <c r="C579" s="39">
        <f>Orçamento!C561</f>
        <v>0</v>
      </c>
      <c r="D579" s="93">
        <f>Orçamento!D561</f>
        <v>0</v>
      </c>
      <c r="E579" s="39">
        <f>Orçamento!E561</f>
        <v>0</v>
      </c>
      <c r="F579" s="39">
        <f>Orçamento!F561</f>
        <v>0</v>
      </c>
      <c r="G579" s="95">
        <f>'Orç. Pós Licitação'!G561</f>
        <v>0</v>
      </c>
      <c r="H579" s="95">
        <f>'Orç. Pós Licitação'!H561</f>
        <v>0</v>
      </c>
      <c r="I579" s="95">
        <f>'Orç. Pós Licitação'!I561</f>
        <v>0</v>
      </c>
      <c r="J579" s="96"/>
      <c r="K579" s="97"/>
      <c r="L579" s="98">
        <f t="shared" si="103"/>
        <v>0</v>
      </c>
      <c r="M579" s="99">
        <f t="shared" si="104"/>
        <v>0</v>
      </c>
      <c r="N579" s="100">
        <f t="shared" si="105"/>
        <v>0</v>
      </c>
      <c r="O579" s="99">
        <f t="shared" si="106"/>
        <v>0</v>
      </c>
      <c r="P579" s="101">
        <f t="shared" si="107"/>
        <v>0</v>
      </c>
      <c r="Q579" s="102">
        <f t="shared" si="108"/>
        <v>0</v>
      </c>
    </row>
    <row r="580" spans="1:17" x14ac:dyDescent="0.2">
      <c r="A580" s="92" t="str">
        <f>Orçamento!A562</f>
        <v>18.20</v>
      </c>
      <c r="B580" s="39">
        <f>Orçamento!B562</f>
        <v>0</v>
      </c>
      <c r="C580" s="39">
        <f>Orçamento!C562</f>
        <v>0</v>
      </c>
      <c r="D580" s="93">
        <f>Orçamento!D562</f>
        <v>0</v>
      </c>
      <c r="E580" s="39">
        <f>Orçamento!E562</f>
        <v>0</v>
      </c>
      <c r="F580" s="39">
        <f>Orçamento!F562</f>
        <v>0</v>
      </c>
      <c r="G580" s="95">
        <f>'Orç. Pós Licitação'!G562</f>
        <v>0</v>
      </c>
      <c r="H580" s="95">
        <f>'Orç. Pós Licitação'!H562</f>
        <v>0</v>
      </c>
      <c r="I580" s="95">
        <f>'Orç. Pós Licitação'!I562</f>
        <v>0</v>
      </c>
      <c r="J580" s="96"/>
      <c r="K580" s="97"/>
      <c r="L580" s="98">
        <f t="shared" si="103"/>
        <v>0</v>
      </c>
      <c r="M580" s="99">
        <f t="shared" si="104"/>
        <v>0</v>
      </c>
      <c r="N580" s="100">
        <f t="shared" si="105"/>
        <v>0</v>
      </c>
      <c r="O580" s="99">
        <f t="shared" si="106"/>
        <v>0</v>
      </c>
      <c r="P580" s="101">
        <f t="shared" si="107"/>
        <v>0</v>
      </c>
      <c r="Q580" s="102">
        <f t="shared" si="108"/>
        <v>0</v>
      </c>
    </row>
    <row r="581" spans="1:17" x14ac:dyDescent="0.2">
      <c r="A581" s="92" t="str">
        <f>Orçamento!A563</f>
        <v>18.21</v>
      </c>
      <c r="B581" s="39">
        <f>Orçamento!B563</f>
        <v>0</v>
      </c>
      <c r="C581" s="39">
        <f>Orçamento!C563</f>
        <v>0</v>
      </c>
      <c r="D581" s="93">
        <f>Orçamento!D563</f>
        <v>0</v>
      </c>
      <c r="E581" s="39">
        <f>Orçamento!E563</f>
        <v>0</v>
      </c>
      <c r="F581" s="39">
        <f>Orçamento!F563</f>
        <v>0</v>
      </c>
      <c r="G581" s="95">
        <f>'Orç. Pós Licitação'!G563</f>
        <v>0</v>
      </c>
      <c r="H581" s="95">
        <f>'Orç. Pós Licitação'!H563</f>
        <v>0</v>
      </c>
      <c r="I581" s="95">
        <f>'Orç. Pós Licitação'!I563</f>
        <v>0</v>
      </c>
      <c r="J581" s="96"/>
      <c r="K581" s="97"/>
      <c r="L581" s="98">
        <f t="shared" si="103"/>
        <v>0</v>
      </c>
      <c r="M581" s="99">
        <f t="shared" si="104"/>
        <v>0</v>
      </c>
      <c r="N581" s="100">
        <f t="shared" si="105"/>
        <v>0</v>
      </c>
      <c r="O581" s="99">
        <f t="shared" si="106"/>
        <v>0</v>
      </c>
      <c r="P581" s="101">
        <f t="shared" si="107"/>
        <v>0</v>
      </c>
      <c r="Q581" s="102">
        <f t="shared" si="108"/>
        <v>0</v>
      </c>
    </row>
    <row r="582" spans="1:17" x14ac:dyDescent="0.2">
      <c r="A582" s="92" t="str">
        <f>Orçamento!A564</f>
        <v>18.22</v>
      </c>
      <c r="B582" s="39">
        <f>Orçamento!B564</f>
        <v>0</v>
      </c>
      <c r="C582" s="39">
        <f>Orçamento!C564</f>
        <v>0</v>
      </c>
      <c r="D582" s="93">
        <f>Orçamento!D564</f>
        <v>0</v>
      </c>
      <c r="E582" s="39">
        <f>Orçamento!E564</f>
        <v>0</v>
      </c>
      <c r="F582" s="39">
        <f>Orçamento!F564</f>
        <v>0</v>
      </c>
      <c r="G582" s="95">
        <f>'Orç. Pós Licitação'!G564</f>
        <v>0</v>
      </c>
      <c r="H582" s="95">
        <f>'Orç. Pós Licitação'!H564</f>
        <v>0</v>
      </c>
      <c r="I582" s="95">
        <f>'Orç. Pós Licitação'!I564</f>
        <v>0</v>
      </c>
      <c r="J582" s="96"/>
      <c r="K582" s="97"/>
      <c r="L582" s="98">
        <f t="shared" si="103"/>
        <v>0</v>
      </c>
      <c r="M582" s="99">
        <f t="shared" si="104"/>
        <v>0</v>
      </c>
      <c r="N582" s="100">
        <f t="shared" si="105"/>
        <v>0</v>
      </c>
      <c r="O582" s="99">
        <f t="shared" si="106"/>
        <v>0</v>
      </c>
      <c r="P582" s="101">
        <f t="shared" si="107"/>
        <v>0</v>
      </c>
      <c r="Q582" s="102">
        <f t="shared" si="108"/>
        <v>0</v>
      </c>
    </row>
    <row r="583" spans="1:17" x14ac:dyDescent="0.2">
      <c r="A583" s="92" t="str">
        <f>Orçamento!A565</f>
        <v>18.23</v>
      </c>
      <c r="B583" s="39">
        <f>Orçamento!B565</f>
        <v>0</v>
      </c>
      <c r="C583" s="39">
        <f>Orçamento!C565</f>
        <v>0</v>
      </c>
      <c r="D583" s="93">
        <f>Orçamento!D565</f>
        <v>0</v>
      </c>
      <c r="E583" s="39">
        <f>Orçamento!E565</f>
        <v>0</v>
      </c>
      <c r="F583" s="39">
        <f>Orçamento!F565</f>
        <v>0</v>
      </c>
      <c r="G583" s="95">
        <f>'Orç. Pós Licitação'!G565</f>
        <v>0</v>
      </c>
      <c r="H583" s="95">
        <f>'Orç. Pós Licitação'!H565</f>
        <v>0</v>
      </c>
      <c r="I583" s="95">
        <f>'Orç. Pós Licitação'!I565</f>
        <v>0</v>
      </c>
      <c r="J583" s="96"/>
      <c r="K583" s="97"/>
      <c r="L583" s="98">
        <f t="shared" si="103"/>
        <v>0</v>
      </c>
      <c r="M583" s="99">
        <f t="shared" si="104"/>
        <v>0</v>
      </c>
      <c r="N583" s="100">
        <f t="shared" si="105"/>
        <v>0</v>
      </c>
      <c r="O583" s="99">
        <f t="shared" si="106"/>
        <v>0</v>
      </c>
      <c r="P583" s="101">
        <f t="shared" si="107"/>
        <v>0</v>
      </c>
      <c r="Q583" s="102">
        <f t="shared" si="108"/>
        <v>0</v>
      </c>
    </row>
    <row r="584" spans="1:17" x14ac:dyDescent="0.2">
      <c r="A584" s="92" t="str">
        <f>Orçamento!A566</f>
        <v>18.24</v>
      </c>
      <c r="B584" s="39">
        <f>Orçamento!B566</f>
        <v>0</v>
      </c>
      <c r="C584" s="39">
        <f>Orçamento!C566</f>
        <v>0</v>
      </c>
      <c r="D584" s="93">
        <f>Orçamento!D566</f>
        <v>0</v>
      </c>
      <c r="E584" s="39">
        <f>Orçamento!E566</f>
        <v>0</v>
      </c>
      <c r="F584" s="39">
        <f>Orçamento!F566</f>
        <v>0</v>
      </c>
      <c r="G584" s="95">
        <f>'Orç. Pós Licitação'!G566</f>
        <v>0</v>
      </c>
      <c r="H584" s="95">
        <f>'Orç. Pós Licitação'!H566</f>
        <v>0</v>
      </c>
      <c r="I584" s="95">
        <f>'Orç. Pós Licitação'!I566</f>
        <v>0</v>
      </c>
      <c r="J584" s="96"/>
      <c r="K584" s="97"/>
      <c r="L584" s="98">
        <f t="shared" si="103"/>
        <v>0</v>
      </c>
      <c r="M584" s="99">
        <f t="shared" si="104"/>
        <v>0</v>
      </c>
      <c r="N584" s="100">
        <f t="shared" si="105"/>
        <v>0</v>
      </c>
      <c r="O584" s="99">
        <f t="shared" si="106"/>
        <v>0</v>
      </c>
      <c r="P584" s="101">
        <f t="shared" si="107"/>
        <v>0</v>
      </c>
      <c r="Q584" s="102">
        <f t="shared" si="108"/>
        <v>0</v>
      </c>
    </row>
    <row r="585" spans="1:17" x14ac:dyDescent="0.2">
      <c r="A585" s="92" t="str">
        <f>Orçamento!A567</f>
        <v>18.25</v>
      </c>
      <c r="B585" s="39">
        <f>Orçamento!B567</f>
        <v>0</v>
      </c>
      <c r="C585" s="39">
        <f>Orçamento!C567</f>
        <v>0</v>
      </c>
      <c r="D585" s="93">
        <f>Orçamento!D567</f>
        <v>0</v>
      </c>
      <c r="E585" s="39">
        <f>Orçamento!E567</f>
        <v>0</v>
      </c>
      <c r="F585" s="39">
        <f>Orçamento!F567</f>
        <v>0</v>
      </c>
      <c r="G585" s="95">
        <f>'Orç. Pós Licitação'!G567</f>
        <v>0</v>
      </c>
      <c r="H585" s="95">
        <f>'Orç. Pós Licitação'!H567</f>
        <v>0</v>
      </c>
      <c r="I585" s="95">
        <f>'Orç. Pós Licitação'!I567</f>
        <v>0</v>
      </c>
      <c r="J585" s="96"/>
      <c r="K585" s="97"/>
      <c r="L585" s="98">
        <f t="shared" si="103"/>
        <v>0</v>
      </c>
      <c r="M585" s="99">
        <f t="shared" si="104"/>
        <v>0</v>
      </c>
      <c r="N585" s="100">
        <f t="shared" si="105"/>
        <v>0</v>
      </c>
      <c r="O585" s="99">
        <f t="shared" si="106"/>
        <v>0</v>
      </c>
      <c r="P585" s="101">
        <f t="shared" si="107"/>
        <v>0</v>
      </c>
      <c r="Q585" s="102">
        <f t="shared" si="108"/>
        <v>0</v>
      </c>
    </row>
    <row r="586" spans="1:17" x14ac:dyDescent="0.2">
      <c r="A586" s="92" t="str">
        <f>Orçamento!A568</f>
        <v>18.26</v>
      </c>
      <c r="B586" s="39">
        <f>Orçamento!B568</f>
        <v>0</v>
      </c>
      <c r="C586" s="39">
        <f>Orçamento!C568</f>
        <v>0</v>
      </c>
      <c r="D586" s="93">
        <f>Orçamento!D568</f>
        <v>0</v>
      </c>
      <c r="E586" s="39">
        <f>Orçamento!E568</f>
        <v>0</v>
      </c>
      <c r="F586" s="39">
        <f>Orçamento!F568</f>
        <v>0</v>
      </c>
      <c r="G586" s="95">
        <f>'Orç. Pós Licitação'!G568</f>
        <v>0</v>
      </c>
      <c r="H586" s="95">
        <f>'Orç. Pós Licitação'!H568</f>
        <v>0</v>
      </c>
      <c r="I586" s="95">
        <f>'Orç. Pós Licitação'!I568</f>
        <v>0</v>
      </c>
      <c r="J586" s="96"/>
      <c r="K586" s="97"/>
      <c r="L586" s="98">
        <f t="shared" si="103"/>
        <v>0</v>
      </c>
      <c r="M586" s="99">
        <f t="shared" si="104"/>
        <v>0</v>
      </c>
      <c r="N586" s="100">
        <f t="shared" si="105"/>
        <v>0</v>
      </c>
      <c r="O586" s="99">
        <f t="shared" si="106"/>
        <v>0</v>
      </c>
      <c r="P586" s="101">
        <f t="shared" si="107"/>
        <v>0</v>
      </c>
      <c r="Q586" s="102">
        <f t="shared" si="108"/>
        <v>0</v>
      </c>
    </row>
    <row r="587" spans="1:17" x14ac:dyDescent="0.2">
      <c r="A587" s="92" t="str">
        <f>Orçamento!A569</f>
        <v>18.27</v>
      </c>
      <c r="B587" s="39">
        <f>Orçamento!B569</f>
        <v>0</v>
      </c>
      <c r="C587" s="39">
        <f>Orçamento!C569</f>
        <v>0</v>
      </c>
      <c r="D587" s="93">
        <f>Orçamento!D569</f>
        <v>0</v>
      </c>
      <c r="E587" s="39">
        <f>Orçamento!E569</f>
        <v>0</v>
      </c>
      <c r="F587" s="39">
        <f>Orçamento!F569</f>
        <v>0</v>
      </c>
      <c r="G587" s="95">
        <f>'Orç. Pós Licitação'!G569</f>
        <v>0</v>
      </c>
      <c r="H587" s="95">
        <f>'Orç. Pós Licitação'!H569</f>
        <v>0</v>
      </c>
      <c r="I587" s="95">
        <f>'Orç. Pós Licitação'!I569</f>
        <v>0</v>
      </c>
      <c r="J587" s="96"/>
      <c r="K587" s="97"/>
      <c r="L587" s="98">
        <f t="shared" si="103"/>
        <v>0</v>
      </c>
      <c r="M587" s="99">
        <f t="shared" si="104"/>
        <v>0</v>
      </c>
      <c r="N587" s="100">
        <f t="shared" si="105"/>
        <v>0</v>
      </c>
      <c r="O587" s="99">
        <f t="shared" si="106"/>
        <v>0</v>
      </c>
      <c r="P587" s="101">
        <f t="shared" si="107"/>
        <v>0</v>
      </c>
      <c r="Q587" s="102">
        <f t="shared" si="108"/>
        <v>0</v>
      </c>
    </row>
    <row r="588" spans="1:17" x14ac:dyDescent="0.2">
      <c r="A588" s="92" t="str">
        <f>Orçamento!A570</f>
        <v>18.28</v>
      </c>
      <c r="B588" s="39">
        <f>Orçamento!B570</f>
        <v>0</v>
      </c>
      <c r="C588" s="39">
        <f>Orçamento!C570</f>
        <v>0</v>
      </c>
      <c r="D588" s="93">
        <f>Orçamento!D570</f>
        <v>0</v>
      </c>
      <c r="E588" s="39">
        <f>Orçamento!E570</f>
        <v>0</v>
      </c>
      <c r="F588" s="39">
        <f>Orçamento!F570</f>
        <v>0</v>
      </c>
      <c r="G588" s="95">
        <f>'Orç. Pós Licitação'!G570</f>
        <v>0</v>
      </c>
      <c r="H588" s="95">
        <f>'Orç. Pós Licitação'!H570</f>
        <v>0</v>
      </c>
      <c r="I588" s="95">
        <f>'Orç. Pós Licitação'!I570</f>
        <v>0</v>
      </c>
      <c r="J588" s="96"/>
      <c r="K588" s="97"/>
      <c r="L588" s="98">
        <f t="shared" si="103"/>
        <v>0</v>
      </c>
      <c r="M588" s="99">
        <f t="shared" si="104"/>
        <v>0</v>
      </c>
      <c r="N588" s="100">
        <f t="shared" si="105"/>
        <v>0</v>
      </c>
      <c r="O588" s="99">
        <f t="shared" si="106"/>
        <v>0</v>
      </c>
      <c r="P588" s="101">
        <f t="shared" si="107"/>
        <v>0</v>
      </c>
      <c r="Q588" s="102">
        <f t="shared" si="108"/>
        <v>0</v>
      </c>
    </row>
    <row r="589" spans="1:17" x14ac:dyDescent="0.2">
      <c r="A589" s="92" t="str">
        <f>Orçamento!A571</f>
        <v>18.29</v>
      </c>
      <c r="B589" s="39">
        <f>Orçamento!B571</f>
        <v>0</v>
      </c>
      <c r="C589" s="39">
        <f>Orçamento!C571</f>
        <v>0</v>
      </c>
      <c r="D589" s="93">
        <f>Orçamento!D571</f>
        <v>0</v>
      </c>
      <c r="E589" s="39">
        <f>Orçamento!E571</f>
        <v>0</v>
      </c>
      <c r="F589" s="39">
        <f>Orçamento!F571</f>
        <v>0</v>
      </c>
      <c r="G589" s="95">
        <f>'Orç. Pós Licitação'!G571</f>
        <v>0</v>
      </c>
      <c r="H589" s="95">
        <f>'Orç. Pós Licitação'!H571</f>
        <v>0</v>
      </c>
      <c r="I589" s="95">
        <f>'Orç. Pós Licitação'!I571</f>
        <v>0</v>
      </c>
      <c r="J589" s="96"/>
      <c r="K589" s="97"/>
      <c r="L589" s="98">
        <f t="shared" si="103"/>
        <v>0</v>
      </c>
      <c r="M589" s="99">
        <f t="shared" si="104"/>
        <v>0</v>
      </c>
      <c r="N589" s="100">
        <f t="shared" si="105"/>
        <v>0</v>
      </c>
      <c r="O589" s="99">
        <f t="shared" si="106"/>
        <v>0</v>
      </c>
      <c r="P589" s="101">
        <f t="shared" si="107"/>
        <v>0</v>
      </c>
      <c r="Q589" s="102">
        <f t="shared" si="108"/>
        <v>0</v>
      </c>
    </row>
    <row r="590" spans="1:17" x14ac:dyDescent="0.2">
      <c r="A590" s="92" t="str">
        <f>Orçamento!A572</f>
        <v>18.30</v>
      </c>
      <c r="B590" s="39">
        <f>Orçamento!B572</f>
        <v>0</v>
      </c>
      <c r="C590" s="39">
        <f>Orçamento!C572</f>
        <v>0</v>
      </c>
      <c r="D590" s="93">
        <f>Orçamento!D572</f>
        <v>0</v>
      </c>
      <c r="E590" s="39">
        <f>Orçamento!E572</f>
        <v>0</v>
      </c>
      <c r="F590" s="39">
        <f>Orçamento!F572</f>
        <v>0</v>
      </c>
      <c r="G590" s="95">
        <f>'Orç. Pós Licitação'!G572</f>
        <v>0</v>
      </c>
      <c r="H590" s="95">
        <f>'Orç. Pós Licitação'!H572</f>
        <v>0</v>
      </c>
      <c r="I590" s="95">
        <f>'Orç. Pós Licitação'!I572</f>
        <v>0</v>
      </c>
      <c r="J590" s="96"/>
      <c r="K590" s="97"/>
      <c r="L590" s="98">
        <f t="shared" si="103"/>
        <v>0</v>
      </c>
      <c r="M590" s="99">
        <f t="shared" si="104"/>
        <v>0</v>
      </c>
      <c r="N590" s="100">
        <f t="shared" si="105"/>
        <v>0</v>
      </c>
      <c r="O590" s="99">
        <f t="shared" si="106"/>
        <v>0</v>
      </c>
      <c r="P590" s="101">
        <f t="shared" si="107"/>
        <v>0</v>
      </c>
      <c r="Q590" s="102">
        <f t="shared" si="108"/>
        <v>0</v>
      </c>
    </row>
    <row r="591" spans="1:17" s="2" customFormat="1" ht="15.75" x14ac:dyDescent="0.25">
      <c r="A591" s="449"/>
      <c r="B591" s="434"/>
      <c r="C591" s="434"/>
      <c r="D591" s="435"/>
      <c r="E591" s="430" t="s">
        <v>1116</v>
      </c>
      <c r="F591" s="434"/>
      <c r="G591" s="434"/>
      <c r="H591" s="436"/>
      <c r="I591" s="437">
        <f>SUM(I561:I590)</f>
        <v>12123.480000000001</v>
      </c>
      <c r="J591" s="438"/>
      <c r="K591" s="438"/>
      <c r="L591" s="438"/>
      <c r="M591" s="437">
        <f>SUM(M561:M590)</f>
        <v>0</v>
      </c>
      <c r="N591" s="437">
        <f>SUM(N561:N590)</f>
        <v>0</v>
      </c>
      <c r="O591" s="437">
        <f>SUM(O561:O590)</f>
        <v>0</v>
      </c>
      <c r="P591" s="439"/>
      <c r="Q591" s="450">
        <f>SUM(Q561:Q590)</f>
        <v>12123.480000000001</v>
      </c>
    </row>
    <row r="592" spans="1:17" s="3" customFormat="1" ht="15.75" x14ac:dyDescent="0.25">
      <c r="A592" s="451" t="str">
        <f>Orçamento!A573</f>
        <v>19.0</v>
      </c>
      <c r="B592" s="427"/>
      <c r="C592" s="427"/>
      <c r="D592" s="428" t="str">
        <f>Orçamento!D573</f>
        <v>META 19</v>
      </c>
      <c r="E592" s="427"/>
      <c r="F592" s="427"/>
      <c r="G592" s="429"/>
      <c r="H592" s="430"/>
      <c r="I592" s="430"/>
      <c r="J592" s="431"/>
      <c r="K592" s="431"/>
      <c r="L592" s="431"/>
      <c r="M592" s="432"/>
      <c r="N592" s="433" t="e">
        <f>N623/I623</f>
        <v>#DIV/0!</v>
      </c>
      <c r="O592" s="433" t="e">
        <f>O623/I623</f>
        <v>#DIV/0!</v>
      </c>
      <c r="P592" s="433"/>
      <c r="Q592" s="452" t="e">
        <f>Q623/I623</f>
        <v>#DIV/0!</v>
      </c>
    </row>
    <row r="593" spans="1:17" x14ac:dyDescent="0.2">
      <c r="A593" s="92" t="str">
        <f>Orçamento!A574</f>
        <v>19.1</v>
      </c>
      <c r="B593" s="39" t="str">
        <f>Orçamento!B574</f>
        <v>Sinapi</v>
      </c>
      <c r="C593" s="39">
        <f>Orçamento!C574</f>
        <v>0</v>
      </c>
      <c r="D593" s="93">
        <f>Orçamento!D574</f>
        <v>0</v>
      </c>
      <c r="E593" s="39">
        <f>Orçamento!E574</f>
        <v>0</v>
      </c>
      <c r="F593" s="39">
        <f>Orçamento!F574</f>
        <v>0</v>
      </c>
      <c r="G593" s="95">
        <f>'Orç. Pós Licitação'!G574</f>
        <v>0</v>
      </c>
      <c r="H593" s="95">
        <f>'Orç. Pós Licitação'!H574</f>
        <v>0</v>
      </c>
      <c r="I593" s="95">
        <f>'Orç. Pós Licitação'!I574</f>
        <v>0</v>
      </c>
      <c r="J593" s="96"/>
      <c r="K593" s="97"/>
      <c r="L593" s="98">
        <f>J593+K593</f>
        <v>0</v>
      </c>
      <c r="M593" s="99">
        <f>ROUND(H593*J593,2)</f>
        <v>0</v>
      </c>
      <c r="N593" s="100">
        <f>ROUND(H593*K593,2)</f>
        <v>0</v>
      </c>
      <c r="O593" s="99">
        <f>ROUND(H593*L593,2)</f>
        <v>0</v>
      </c>
      <c r="P593" s="101">
        <f>F593-L593</f>
        <v>0</v>
      </c>
      <c r="Q593" s="102">
        <f>I593-O593</f>
        <v>0</v>
      </c>
    </row>
    <row r="594" spans="1:17" x14ac:dyDescent="0.2">
      <c r="A594" s="92" t="str">
        <f>Orçamento!A575</f>
        <v>19.2</v>
      </c>
      <c r="B594" s="39" t="str">
        <f>Orçamento!B575</f>
        <v>Sinapi</v>
      </c>
      <c r="C594" s="39">
        <f>Orçamento!C575</f>
        <v>0</v>
      </c>
      <c r="D594" s="93">
        <f>Orçamento!D575</f>
        <v>0</v>
      </c>
      <c r="E594" s="39">
        <f>Orçamento!E575</f>
        <v>0</v>
      </c>
      <c r="F594" s="39">
        <f>Orçamento!F575</f>
        <v>0</v>
      </c>
      <c r="G594" s="95">
        <f>'Orç. Pós Licitação'!G575</f>
        <v>0</v>
      </c>
      <c r="H594" s="95">
        <f>'Orç. Pós Licitação'!H575</f>
        <v>0</v>
      </c>
      <c r="I594" s="95">
        <f>'Orç. Pós Licitação'!I575</f>
        <v>0</v>
      </c>
      <c r="J594" s="96"/>
      <c r="K594" s="97"/>
      <c r="L594" s="98">
        <f t="shared" ref="L594:L622" si="109">J594+K594</f>
        <v>0</v>
      </c>
      <c r="M594" s="99">
        <f t="shared" ref="M594:M622" si="110">ROUND(H594*J594,2)</f>
        <v>0</v>
      </c>
      <c r="N594" s="100">
        <f t="shared" ref="N594:N622" si="111">ROUND(H594*K594,2)</f>
        <v>0</v>
      </c>
      <c r="O594" s="99">
        <f t="shared" ref="O594:O622" si="112">ROUND(H594*L594,2)</f>
        <v>0</v>
      </c>
      <c r="P594" s="101">
        <f t="shared" ref="P594:P622" si="113">F594-L594</f>
        <v>0</v>
      </c>
      <c r="Q594" s="102">
        <f t="shared" ref="Q594:Q622" si="114">I594-O594</f>
        <v>0</v>
      </c>
    </row>
    <row r="595" spans="1:17" x14ac:dyDescent="0.2">
      <c r="A595" s="92" t="str">
        <f>Orçamento!A576</f>
        <v>19.3</v>
      </c>
      <c r="B595" s="39" t="str">
        <f>Orçamento!B576</f>
        <v>Sinapi</v>
      </c>
      <c r="C595" s="39">
        <f>Orçamento!C576</f>
        <v>0</v>
      </c>
      <c r="D595" s="93">
        <f>Orçamento!D576</f>
        <v>0</v>
      </c>
      <c r="E595" s="39">
        <f>Orçamento!E576</f>
        <v>0</v>
      </c>
      <c r="F595" s="39">
        <f>Orçamento!F576</f>
        <v>0</v>
      </c>
      <c r="G595" s="95">
        <f>'Orç. Pós Licitação'!G576</f>
        <v>0</v>
      </c>
      <c r="H595" s="95">
        <f>'Orç. Pós Licitação'!H576</f>
        <v>0</v>
      </c>
      <c r="I595" s="95">
        <f>'Orç. Pós Licitação'!I576</f>
        <v>0</v>
      </c>
      <c r="J595" s="96"/>
      <c r="K595" s="97"/>
      <c r="L595" s="98">
        <f t="shared" si="109"/>
        <v>0</v>
      </c>
      <c r="M595" s="99">
        <f t="shared" si="110"/>
        <v>0</v>
      </c>
      <c r="N595" s="100">
        <f t="shared" si="111"/>
        <v>0</v>
      </c>
      <c r="O595" s="99">
        <f t="shared" si="112"/>
        <v>0</v>
      </c>
      <c r="P595" s="101">
        <f t="shared" si="113"/>
        <v>0</v>
      </c>
      <c r="Q595" s="102">
        <f t="shared" si="114"/>
        <v>0</v>
      </c>
    </row>
    <row r="596" spans="1:17" x14ac:dyDescent="0.2">
      <c r="A596" s="92" t="str">
        <f>Orçamento!A577</f>
        <v>19.4</v>
      </c>
      <c r="B596" s="39" t="str">
        <f>Orçamento!B577</f>
        <v>Sinapi</v>
      </c>
      <c r="C596" s="39">
        <f>Orçamento!C577</f>
        <v>0</v>
      </c>
      <c r="D596" s="93">
        <f>Orçamento!D577</f>
        <v>0</v>
      </c>
      <c r="E596" s="39">
        <f>Orçamento!E577</f>
        <v>0</v>
      </c>
      <c r="F596" s="39">
        <f>Orçamento!F577</f>
        <v>0</v>
      </c>
      <c r="G596" s="95">
        <f>'Orç. Pós Licitação'!G577</f>
        <v>0</v>
      </c>
      <c r="H596" s="95">
        <f>'Orç. Pós Licitação'!H577</f>
        <v>0</v>
      </c>
      <c r="I596" s="95">
        <f>'Orç. Pós Licitação'!I577</f>
        <v>0</v>
      </c>
      <c r="J596" s="96"/>
      <c r="K596" s="97"/>
      <c r="L596" s="98">
        <f t="shared" si="109"/>
        <v>0</v>
      </c>
      <c r="M596" s="99">
        <f t="shared" si="110"/>
        <v>0</v>
      </c>
      <c r="N596" s="100">
        <f t="shared" si="111"/>
        <v>0</v>
      </c>
      <c r="O596" s="99">
        <f t="shared" si="112"/>
        <v>0</v>
      </c>
      <c r="P596" s="101">
        <f t="shared" si="113"/>
        <v>0</v>
      </c>
      <c r="Q596" s="102">
        <f t="shared" si="114"/>
        <v>0</v>
      </c>
    </row>
    <row r="597" spans="1:17" x14ac:dyDescent="0.2">
      <c r="A597" s="92" t="str">
        <f>Orçamento!A578</f>
        <v>19.5</v>
      </c>
      <c r="B597" s="39" t="str">
        <f>Orçamento!B578</f>
        <v>Sinapi</v>
      </c>
      <c r="C597" s="39">
        <f>Orçamento!C578</f>
        <v>0</v>
      </c>
      <c r="D597" s="93">
        <f>Orçamento!D578</f>
        <v>0</v>
      </c>
      <c r="E597" s="39">
        <f>Orçamento!E578</f>
        <v>0</v>
      </c>
      <c r="F597" s="39">
        <f>Orçamento!F578</f>
        <v>0</v>
      </c>
      <c r="G597" s="95">
        <f>'Orç. Pós Licitação'!G578</f>
        <v>0</v>
      </c>
      <c r="H597" s="95">
        <f>'Orç. Pós Licitação'!H578</f>
        <v>0</v>
      </c>
      <c r="I597" s="95">
        <f>'Orç. Pós Licitação'!I578</f>
        <v>0</v>
      </c>
      <c r="J597" s="96"/>
      <c r="K597" s="97"/>
      <c r="L597" s="98">
        <f t="shared" si="109"/>
        <v>0</v>
      </c>
      <c r="M597" s="99">
        <f t="shared" si="110"/>
        <v>0</v>
      </c>
      <c r="N597" s="100">
        <f t="shared" si="111"/>
        <v>0</v>
      </c>
      <c r="O597" s="99">
        <f t="shared" si="112"/>
        <v>0</v>
      </c>
      <c r="P597" s="101">
        <f t="shared" si="113"/>
        <v>0</v>
      </c>
      <c r="Q597" s="102">
        <f t="shared" si="114"/>
        <v>0</v>
      </c>
    </row>
    <row r="598" spans="1:17" x14ac:dyDescent="0.2">
      <c r="A598" s="92" t="str">
        <f>Orçamento!A579</f>
        <v>19.6</v>
      </c>
      <c r="B598" s="39" t="str">
        <f>Orçamento!B579</f>
        <v>Sinapi</v>
      </c>
      <c r="C598" s="39">
        <f>Orçamento!C579</f>
        <v>0</v>
      </c>
      <c r="D598" s="93">
        <f>Orçamento!D579</f>
        <v>0</v>
      </c>
      <c r="E598" s="39">
        <f>Orçamento!E579</f>
        <v>0</v>
      </c>
      <c r="F598" s="39">
        <f>Orçamento!F579</f>
        <v>0</v>
      </c>
      <c r="G598" s="95">
        <f>'Orç. Pós Licitação'!G579</f>
        <v>0</v>
      </c>
      <c r="H598" s="95">
        <f>'Orç. Pós Licitação'!H579</f>
        <v>0</v>
      </c>
      <c r="I598" s="95">
        <f>'Orç. Pós Licitação'!I579</f>
        <v>0</v>
      </c>
      <c r="J598" s="96"/>
      <c r="K598" s="97"/>
      <c r="L598" s="98">
        <f t="shared" si="109"/>
        <v>0</v>
      </c>
      <c r="M598" s="99">
        <f t="shared" si="110"/>
        <v>0</v>
      </c>
      <c r="N598" s="100">
        <f t="shared" si="111"/>
        <v>0</v>
      </c>
      <c r="O598" s="99">
        <f t="shared" si="112"/>
        <v>0</v>
      </c>
      <c r="P598" s="101">
        <f t="shared" si="113"/>
        <v>0</v>
      </c>
      <c r="Q598" s="102">
        <f t="shared" si="114"/>
        <v>0</v>
      </c>
    </row>
    <row r="599" spans="1:17" x14ac:dyDescent="0.2">
      <c r="A599" s="92" t="str">
        <f>Orçamento!A580</f>
        <v>19.7</v>
      </c>
      <c r="B599" s="39" t="str">
        <f>Orçamento!B580</f>
        <v>Sinapi</v>
      </c>
      <c r="C599" s="39">
        <f>Orçamento!C580</f>
        <v>0</v>
      </c>
      <c r="D599" s="93">
        <f>Orçamento!D580</f>
        <v>0</v>
      </c>
      <c r="E599" s="39">
        <f>Orçamento!E580</f>
        <v>0</v>
      </c>
      <c r="F599" s="39">
        <f>Orçamento!F580</f>
        <v>0</v>
      </c>
      <c r="G599" s="95">
        <f>'Orç. Pós Licitação'!G580</f>
        <v>0</v>
      </c>
      <c r="H599" s="95">
        <f>'Orç. Pós Licitação'!H580</f>
        <v>0</v>
      </c>
      <c r="I599" s="95">
        <f>'Orç. Pós Licitação'!I580</f>
        <v>0</v>
      </c>
      <c r="J599" s="96"/>
      <c r="K599" s="97"/>
      <c r="L599" s="98">
        <f t="shared" si="109"/>
        <v>0</v>
      </c>
      <c r="M599" s="99">
        <f t="shared" si="110"/>
        <v>0</v>
      </c>
      <c r="N599" s="100">
        <f t="shared" si="111"/>
        <v>0</v>
      </c>
      <c r="O599" s="99">
        <f t="shared" si="112"/>
        <v>0</v>
      </c>
      <c r="P599" s="101">
        <f t="shared" si="113"/>
        <v>0</v>
      </c>
      <c r="Q599" s="102">
        <f t="shared" si="114"/>
        <v>0</v>
      </c>
    </row>
    <row r="600" spans="1:17" x14ac:dyDescent="0.2">
      <c r="A600" s="92" t="str">
        <f>Orçamento!A581</f>
        <v>19.8</v>
      </c>
      <c r="B600" s="39" t="str">
        <f>Orçamento!B581</f>
        <v>Sinapi</v>
      </c>
      <c r="C600" s="39">
        <f>Orçamento!C581</f>
        <v>0</v>
      </c>
      <c r="D600" s="93">
        <f>Orçamento!D581</f>
        <v>0</v>
      </c>
      <c r="E600" s="39">
        <f>Orçamento!E581</f>
        <v>0</v>
      </c>
      <c r="F600" s="39">
        <f>Orçamento!F581</f>
        <v>0</v>
      </c>
      <c r="G600" s="95">
        <f>'Orç. Pós Licitação'!G581</f>
        <v>0</v>
      </c>
      <c r="H600" s="95">
        <f>'Orç. Pós Licitação'!H581</f>
        <v>0</v>
      </c>
      <c r="I600" s="95">
        <f>'Orç. Pós Licitação'!I581</f>
        <v>0</v>
      </c>
      <c r="J600" s="96"/>
      <c r="K600" s="97"/>
      <c r="L600" s="98">
        <f t="shared" si="109"/>
        <v>0</v>
      </c>
      <c r="M600" s="99">
        <f t="shared" si="110"/>
        <v>0</v>
      </c>
      <c r="N600" s="100">
        <f t="shared" si="111"/>
        <v>0</v>
      </c>
      <c r="O600" s="99">
        <f t="shared" si="112"/>
        <v>0</v>
      </c>
      <c r="P600" s="101">
        <f t="shared" si="113"/>
        <v>0</v>
      </c>
      <c r="Q600" s="102">
        <f t="shared" si="114"/>
        <v>0</v>
      </c>
    </row>
    <row r="601" spans="1:17" x14ac:dyDescent="0.2">
      <c r="A601" s="92" t="str">
        <f>Orçamento!A582</f>
        <v>19.9</v>
      </c>
      <c r="B601" s="39" t="str">
        <f>Orçamento!B582</f>
        <v>Sinapi</v>
      </c>
      <c r="C601" s="39">
        <f>Orçamento!C582</f>
        <v>0</v>
      </c>
      <c r="D601" s="93">
        <f>Orçamento!D582</f>
        <v>0</v>
      </c>
      <c r="E601" s="39">
        <f>Orçamento!E582</f>
        <v>0</v>
      </c>
      <c r="F601" s="39">
        <f>Orçamento!F582</f>
        <v>0</v>
      </c>
      <c r="G601" s="95">
        <f>'Orç. Pós Licitação'!G582</f>
        <v>0</v>
      </c>
      <c r="H601" s="95">
        <f>'Orç. Pós Licitação'!H582</f>
        <v>0</v>
      </c>
      <c r="I601" s="95">
        <f>'Orç. Pós Licitação'!I582</f>
        <v>0</v>
      </c>
      <c r="J601" s="96"/>
      <c r="K601" s="97"/>
      <c r="L601" s="98">
        <f t="shared" si="109"/>
        <v>0</v>
      </c>
      <c r="M601" s="99">
        <f t="shared" si="110"/>
        <v>0</v>
      </c>
      <c r="N601" s="100">
        <f t="shared" si="111"/>
        <v>0</v>
      </c>
      <c r="O601" s="99">
        <f t="shared" si="112"/>
        <v>0</v>
      </c>
      <c r="P601" s="101">
        <f t="shared" si="113"/>
        <v>0</v>
      </c>
      <c r="Q601" s="102">
        <f t="shared" si="114"/>
        <v>0</v>
      </c>
    </row>
    <row r="602" spans="1:17" x14ac:dyDescent="0.2">
      <c r="A602" s="92" t="str">
        <f>Orçamento!A583</f>
        <v>19.10</v>
      </c>
      <c r="B602" s="39" t="str">
        <f>Orçamento!B583</f>
        <v>Sinapi</v>
      </c>
      <c r="C602" s="39">
        <f>Orçamento!C583</f>
        <v>0</v>
      </c>
      <c r="D602" s="93">
        <f>Orçamento!D583</f>
        <v>0</v>
      </c>
      <c r="E602" s="39">
        <f>Orçamento!E583</f>
        <v>0</v>
      </c>
      <c r="F602" s="39">
        <f>Orçamento!F583</f>
        <v>0</v>
      </c>
      <c r="G602" s="95">
        <f>'Orç. Pós Licitação'!G583</f>
        <v>0</v>
      </c>
      <c r="H602" s="95">
        <f>'Orç. Pós Licitação'!H583</f>
        <v>0</v>
      </c>
      <c r="I602" s="95">
        <f>'Orç. Pós Licitação'!I583</f>
        <v>0</v>
      </c>
      <c r="J602" s="96"/>
      <c r="K602" s="97"/>
      <c r="L602" s="98">
        <f t="shared" si="109"/>
        <v>0</v>
      </c>
      <c r="M602" s="99">
        <f t="shared" si="110"/>
        <v>0</v>
      </c>
      <c r="N602" s="100">
        <f t="shared" si="111"/>
        <v>0</v>
      </c>
      <c r="O602" s="99">
        <f t="shared" si="112"/>
        <v>0</v>
      </c>
      <c r="P602" s="101">
        <f t="shared" si="113"/>
        <v>0</v>
      </c>
      <c r="Q602" s="102">
        <f t="shared" si="114"/>
        <v>0</v>
      </c>
    </row>
    <row r="603" spans="1:17" x14ac:dyDescent="0.2">
      <c r="A603" s="92" t="str">
        <f>Orçamento!A584</f>
        <v>19.11</v>
      </c>
      <c r="B603" s="39" t="str">
        <f>Orçamento!B584</f>
        <v>Sinapi</v>
      </c>
      <c r="C603" s="39">
        <f>Orçamento!C584</f>
        <v>0</v>
      </c>
      <c r="D603" s="93">
        <f>Orçamento!D584</f>
        <v>0</v>
      </c>
      <c r="E603" s="39">
        <f>Orçamento!E584</f>
        <v>0</v>
      </c>
      <c r="F603" s="39">
        <f>Orçamento!F584</f>
        <v>0</v>
      </c>
      <c r="G603" s="95">
        <f>'Orç. Pós Licitação'!G584</f>
        <v>0</v>
      </c>
      <c r="H603" s="95">
        <f>'Orç. Pós Licitação'!H584</f>
        <v>0</v>
      </c>
      <c r="I603" s="95">
        <f>'Orç. Pós Licitação'!I584</f>
        <v>0</v>
      </c>
      <c r="J603" s="96"/>
      <c r="K603" s="97"/>
      <c r="L603" s="98">
        <f t="shared" si="109"/>
        <v>0</v>
      </c>
      <c r="M603" s="99">
        <f t="shared" si="110"/>
        <v>0</v>
      </c>
      <c r="N603" s="100">
        <f t="shared" si="111"/>
        <v>0</v>
      </c>
      <c r="O603" s="99">
        <f t="shared" si="112"/>
        <v>0</v>
      </c>
      <c r="P603" s="101">
        <f t="shared" si="113"/>
        <v>0</v>
      </c>
      <c r="Q603" s="102">
        <f t="shared" si="114"/>
        <v>0</v>
      </c>
    </row>
    <row r="604" spans="1:17" x14ac:dyDescent="0.2">
      <c r="A604" s="92" t="str">
        <f>Orçamento!A585</f>
        <v>19.12</v>
      </c>
      <c r="B604" s="39" t="str">
        <f>Orçamento!B585</f>
        <v>Sinapi</v>
      </c>
      <c r="C604" s="39">
        <f>Orçamento!C585</f>
        <v>0</v>
      </c>
      <c r="D604" s="93">
        <f>Orçamento!D585</f>
        <v>0</v>
      </c>
      <c r="E604" s="39">
        <f>Orçamento!E585</f>
        <v>0</v>
      </c>
      <c r="F604" s="39">
        <f>Orçamento!F585</f>
        <v>0</v>
      </c>
      <c r="G604" s="95">
        <f>'Orç. Pós Licitação'!G585</f>
        <v>0</v>
      </c>
      <c r="H604" s="95">
        <f>'Orç. Pós Licitação'!H585</f>
        <v>0</v>
      </c>
      <c r="I604" s="95">
        <f>'Orç. Pós Licitação'!I585</f>
        <v>0</v>
      </c>
      <c r="J604" s="96"/>
      <c r="K604" s="97"/>
      <c r="L604" s="98">
        <f t="shared" si="109"/>
        <v>0</v>
      </c>
      <c r="M604" s="99">
        <f t="shared" si="110"/>
        <v>0</v>
      </c>
      <c r="N604" s="100">
        <f t="shared" si="111"/>
        <v>0</v>
      </c>
      <c r="O604" s="99">
        <f t="shared" si="112"/>
        <v>0</v>
      </c>
      <c r="P604" s="101">
        <f t="shared" si="113"/>
        <v>0</v>
      </c>
      <c r="Q604" s="102">
        <f t="shared" si="114"/>
        <v>0</v>
      </c>
    </row>
    <row r="605" spans="1:17" x14ac:dyDescent="0.2">
      <c r="A605" s="92" t="str">
        <f>Orçamento!A586</f>
        <v>19.13</v>
      </c>
      <c r="B605" s="39" t="str">
        <f>Orçamento!B586</f>
        <v>Sinapi</v>
      </c>
      <c r="C605" s="39">
        <f>Orçamento!C586</f>
        <v>0</v>
      </c>
      <c r="D605" s="93">
        <f>Orçamento!D586</f>
        <v>0</v>
      </c>
      <c r="E605" s="39">
        <f>Orçamento!E586</f>
        <v>0</v>
      </c>
      <c r="F605" s="39">
        <f>Orçamento!F586</f>
        <v>0</v>
      </c>
      <c r="G605" s="95">
        <f>'Orç. Pós Licitação'!G586</f>
        <v>0</v>
      </c>
      <c r="H605" s="95">
        <f>'Orç. Pós Licitação'!H586</f>
        <v>0</v>
      </c>
      <c r="I605" s="95">
        <f>'Orç. Pós Licitação'!I586</f>
        <v>0</v>
      </c>
      <c r="J605" s="96"/>
      <c r="K605" s="97"/>
      <c r="L605" s="98">
        <f t="shared" si="109"/>
        <v>0</v>
      </c>
      <c r="M605" s="99">
        <f t="shared" si="110"/>
        <v>0</v>
      </c>
      <c r="N605" s="100">
        <f t="shared" si="111"/>
        <v>0</v>
      </c>
      <c r="O605" s="99">
        <f t="shared" si="112"/>
        <v>0</v>
      </c>
      <c r="P605" s="101">
        <f t="shared" si="113"/>
        <v>0</v>
      </c>
      <c r="Q605" s="102">
        <f t="shared" si="114"/>
        <v>0</v>
      </c>
    </row>
    <row r="606" spans="1:17" x14ac:dyDescent="0.2">
      <c r="A606" s="92" t="str">
        <f>Orçamento!A587</f>
        <v>19.14</v>
      </c>
      <c r="B606" s="39" t="str">
        <f>Orçamento!B587</f>
        <v>Sinapi</v>
      </c>
      <c r="C606" s="39">
        <f>Orçamento!C587</f>
        <v>0</v>
      </c>
      <c r="D606" s="93">
        <f>Orçamento!D587</f>
        <v>0</v>
      </c>
      <c r="E606" s="39">
        <f>Orçamento!E587</f>
        <v>0</v>
      </c>
      <c r="F606" s="39">
        <f>Orçamento!F587</f>
        <v>0</v>
      </c>
      <c r="G606" s="95">
        <f>'Orç. Pós Licitação'!G587</f>
        <v>0</v>
      </c>
      <c r="H606" s="95">
        <f>'Orç. Pós Licitação'!H587</f>
        <v>0</v>
      </c>
      <c r="I606" s="95">
        <f>'Orç. Pós Licitação'!I587</f>
        <v>0</v>
      </c>
      <c r="J606" s="96"/>
      <c r="K606" s="97"/>
      <c r="L606" s="98">
        <f t="shared" si="109"/>
        <v>0</v>
      </c>
      <c r="M606" s="99">
        <f t="shared" si="110"/>
        <v>0</v>
      </c>
      <c r="N606" s="100">
        <f t="shared" si="111"/>
        <v>0</v>
      </c>
      <c r="O606" s="99">
        <f t="shared" si="112"/>
        <v>0</v>
      </c>
      <c r="P606" s="101">
        <f t="shared" si="113"/>
        <v>0</v>
      </c>
      <c r="Q606" s="102">
        <f t="shared" si="114"/>
        <v>0</v>
      </c>
    </row>
    <row r="607" spans="1:17" x14ac:dyDescent="0.2">
      <c r="A607" s="92" t="str">
        <f>Orçamento!A588</f>
        <v>19.15</v>
      </c>
      <c r="B607" s="39" t="str">
        <f>Orçamento!B588</f>
        <v>Sinapi</v>
      </c>
      <c r="C607" s="39">
        <f>Orçamento!C588</f>
        <v>0</v>
      </c>
      <c r="D607" s="93">
        <f>Orçamento!D588</f>
        <v>0</v>
      </c>
      <c r="E607" s="39">
        <f>Orçamento!E588</f>
        <v>0</v>
      </c>
      <c r="F607" s="39">
        <f>Orçamento!F588</f>
        <v>0</v>
      </c>
      <c r="G607" s="95">
        <f>'Orç. Pós Licitação'!G588</f>
        <v>0</v>
      </c>
      <c r="H607" s="95">
        <f>'Orç. Pós Licitação'!H588</f>
        <v>0</v>
      </c>
      <c r="I607" s="95">
        <f>'Orç. Pós Licitação'!I588</f>
        <v>0</v>
      </c>
      <c r="J607" s="96"/>
      <c r="K607" s="97"/>
      <c r="L607" s="98">
        <f t="shared" si="109"/>
        <v>0</v>
      </c>
      <c r="M607" s="99">
        <f t="shared" si="110"/>
        <v>0</v>
      </c>
      <c r="N607" s="100">
        <f t="shared" si="111"/>
        <v>0</v>
      </c>
      <c r="O607" s="99">
        <f t="shared" si="112"/>
        <v>0</v>
      </c>
      <c r="P607" s="101">
        <f t="shared" si="113"/>
        <v>0</v>
      </c>
      <c r="Q607" s="102">
        <f t="shared" si="114"/>
        <v>0</v>
      </c>
    </row>
    <row r="608" spans="1:17" x14ac:dyDescent="0.2">
      <c r="A608" s="92" t="str">
        <f>Orçamento!A589</f>
        <v>19.16</v>
      </c>
      <c r="B608" s="39" t="str">
        <f>Orçamento!B589</f>
        <v>Sinapi</v>
      </c>
      <c r="C608" s="39">
        <f>Orçamento!C589</f>
        <v>0</v>
      </c>
      <c r="D608" s="93">
        <f>Orçamento!D589</f>
        <v>0</v>
      </c>
      <c r="E608" s="39">
        <f>Orçamento!E589</f>
        <v>0</v>
      </c>
      <c r="F608" s="39">
        <f>Orçamento!F589</f>
        <v>0</v>
      </c>
      <c r="G608" s="95">
        <f>'Orç. Pós Licitação'!G589</f>
        <v>0</v>
      </c>
      <c r="H608" s="95">
        <f>'Orç. Pós Licitação'!H589</f>
        <v>0</v>
      </c>
      <c r="I608" s="95">
        <f>'Orç. Pós Licitação'!I589</f>
        <v>0</v>
      </c>
      <c r="J608" s="96"/>
      <c r="K608" s="97"/>
      <c r="L608" s="98">
        <f t="shared" si="109"/>
        <v>0</v>
      </c>
      <c r="M608" s="99">
        <f t="shared" si="110"/>
        <v>0</v>
      </c>
      <c r="N608" s="100">
        <f t="shared" si="111"/>
        <v>0</v>
      </c>
      <c r="O608" s="99">
        <f t="shared" si="112"/>
        <v>0</v>
      </c>
      <c r="P608" s="101">
        <f t="shared" si="113"/>
        <v>0</v>
      </c>
      <c r="Q608" s="102">
        <f t="shared" si="114"/>
        <v>0</v>
      </c>
    </row>
    <row r="609" spans="1:17" x14ac:dyDescent="0.2">
      <c r="A609" s="92" t="str">
        <f>Orçamento!A590</f>
        <v>19.17</v>
      </c>
      <c r="B609" s="39" t="str">
        <f>Orçamento!B590</f>
        <v>Sinapi</v>
      </c>
      <c r="C609" s="39">
        <f>Orçamento!C590</f>
        <v>0</v>
      </c>
      <c r="D609" s="93">
        <f>Orçamento!D590</f>
        <v>0</v>
      </c>
      <c r="E609" s="39">
        <f>Orçamento!E590</f>
        <v>0</v>
      </c>
      <c r="F609" s="39">
        <f>Orçamento!F590</f>
        <v>0</v>
      </c>
      <c r="G609" s="95">
        <f>'Orç. Pós Licitação'!G590</f>
        <v>0</v>
      </c>
      <c r="H609" s="95">
        <f>'Orç. Pós Licitação'!H590</f>
        <v>0</v>
      </c>
      <c r="I609" s="95">
        <f>'Orç. Pós Licitação'!I590</f>
        <v>0</v>
      </c>
      <c r="J609" s="96"/>
      <c r="K609" s="97"/>
      <c r="L609" s="98">
        <f t="shared" si="109"/>
        <v>0</v>
      </c>
      <c r="M609" s="99">
        <f t="shared" si="110"/>
        <v>0</v>
      </c>
      <c r="N609" s="100">
        <f t="shared" si="111"/>
        <v>0</v>
      </c>
      <c r="O609" s="99">
        <f t="shared" si="112"/>
        <v>0</v>
      </c>
      <c r="P609" s="101">
        <f t="shared" si="113"/>
        <v>0</v>
      </c>
      <c r="Q609" s="102">
        <f t="shared" si="114"/>
        <v>0</v>
      </c>
    </row>
    <row r="610" spans="1:17" x14ac:dyDescent="0.2">
      <c r="A610" s="92" t="str">
        <f>Orçamento!A591</f>
        <v>19.18</v>
      </c>
      <c r="B610" s="39" t="str">
        <f>Orçamento!B591</f>
        <v>Sinapi</v>
      </c>
      <c r="C610" s="39">
        <f>Orçamento!C591</f>
        <v>0</v>
      </c>
      <c r="D610" s="93">
        <f>Orçamento!D591</f>
        <v>0</v>
      </c>
      <c r="E610" s="39">
        <f>Orçamento!E591</f>
        <v>0</v>
      </c>
      <c r="F610" s="39">
        <f>Orçamento!F591</f>
        <v>0</v>
      </c>
      <c r="G610" s="95">
        <f>'Orç. Pós Licitação'!G591</f>
        <v>0</v>
      </c>
      <c r="H610" s="95">
        <f>'Orç. Pós Licitação'!H591</f>
        <v>0</v>
      </c>
      <c r="I610" s="95">
        <f>'Orç. Pós Licitação'!I591</f>
        <v>0</v>
      </c>
      <c r="J610" s="96"/>
      <c r="K610" s="97"/>
      <c r="L610" s="98">
        <f t="shared" si="109"/>
        <v>0</v>
      </c>
      <c r="M610" s="99">
        <f t="shared" si="110"/>
        <v>0</v>
      </c>
      <c r="N610" s="100">
        <f t="shared" si="111"/>
        <v>0</v>
      </c>
      <c r="O610" s="99">
        <f t="shared" si="112"/>
        <v>0</v>
      </c>
      <c r="P610" s="101">
        <f t="shared" si="113"/>
        <v>0</v>
      </c>
      <c r="Q610" s="102">
        <f t="shared" si="114"/>
        <v>0</v>
      </c>
    </row>
    <row r="611" spans="1:17" x14ac:dyDescent="0.2">
      <c r="A611" s="92" t="str">
        <f>Orçamento!A592</f>
        <v>19.19</v>
      </c>
      <c r="B611" s="39" t="str">
        <f>Orçamento!B592</f>
        <v>Sinapi</v>
      </c>
      <c r="C611" s="39">
        <f>Orçamento!C592</f>
        <v>0</v>
      </c>
      <c r="D611" s="93">
        <f>Orçamento!D592</f>
        <v>0</v>
      </c>
      <c r="E611" s="39">
        <f>Orçamento!E592</f>
        <v>0</v>
      </c>
      <c r="F611" s="39">
        <f>Orçamento!F592</f>
        <v>0</v>
      </c>
      <c r="G611" s="95">
        <f>'Orç. Pós Licitação'!G592</f>
        <v>0</v>
      </c>
      <c r="H611" s="95">
        <f>'Orç. Pós Licitação'!H592</f>
        <v>0</v>
      </c>
      <c r="I611" s="95">
        <f>'Orç. Pós Licitação'!I592</f>
        <v>0</v>
      </c>
      <c r="J611" s="96"/>
      <c r="K611" s="97"/>
      <c r="L611" s="98">
        <f t="shared" si="109"/>
        <v>0</v>
      </c>
      <c r="M611" s="99">
        <f t="shared" si="110"/>
        <v>0</v>
      </c>
      <c r="N611" s="100">
        <f t="shared" si="111"/>
        <v>0</v>
      </c>
      <c r="O611" s="99">
        <f t="shared" si="112"/>
        <v>0</v>
      </c>
      <c r="P611" s="101">
        <f t="shared" si="113"/>
        <v>0</v>
      </c>
      <c r="Q611" s="102">
        <f t="shared" si="114"/>
        <v>0</v>
      </c>
    </row>
    <row r="612" spans="1:17" x14ac:dyDescent="0.2">
      <c r="A612" s="92" t="str">
        <f>Orçamento!A593</f>
        <v>19.20</v>
      </c>
      <c r="B612" s="39" t="str">
        <f>Orçamento!B593</f>
        <v>Sinapi</v>
      </c>
      <c r="C612" s="39">
        <f>Orçamento!C593</f>
        <v>0</v>
      </c>
      <c r="D612" s="93">
        <f>Orçamento!D593</f>
        <v>0</v>
      </c>
      <c r="E612" s="39">
        <f>Orçamento!E593</f>
        <v>0</v>
      </c>
      <c r="F612" s="39">
        <f>Orçamento!F593</f>
        <v>0</v>
      </c>
      <c r="G612" s="95">
        <f>'Orç. Pós Licitação'!G593</f>
        <v>0</v>
      </c>
      <c r="H612" s="95">
        <f>'Orç. Pós Licitação'!H593</f>
        <v>0</v>
      </c>
      <c r="I612" s="95">
        <f>'Orç. Pós Licitação'!I593</f>
        <v>0</v>
      </c>
      <c r="J612" s="96"/>
      <c r="K612" s="97"/>
      <c r="L612" s="98">
        <f t="shared" si="109"/>
        <v>0</v>
      </c>
      <c r="M612" s="99">
        <f t="shared" si="110"/>
        <v>0</v>
      </c>
      <c r="N612" s="100">
        <f t="shared" si="111"/>
        <v>0</v>
      </c>
      <c r="O612" s="99">
        <f t="shared" si="112"/>
        <v>0</v>
      </c>
      <c r="P612" s="101">
        <f t="shared" si="113"/>
        <v>0</v>
      </c>
      <c r="Q612" s="102">
        <f t="shared" si="114"/>
        <v>0</v>
      </c>
    </row>
    <row r="613" spans="1:17" x14ac:dyDescent="0.2">
      <c r="A613" s="92" t="str">
        <f>Orçamento!A594</f>
        <v>19.21</v>
      </c>
      <c r="B613" s="39" t="str">
        <f>Orçamento!B594</f>
        <v>Sinapi</v>
      </c>
      <c r="C613" s="39">
        <f>Orçamento!C594</f>
        <v>0</v>
      </c>
      <c r="D613" s="93">
        <f>Orçamento!D594</f>
        <v>0</v>
      </c>
      <c r="E613" s="39">
        <f>Orçamento!E594</f>
        <v>0</v>
      </c>
      <c r="F613" s="39">
        <f>Orçamento!F594</f>
        <v>0</v>
      </c>
      <c r="G613" s="95">
        <f>'Orç. Pós Licitação'!G594</f>
        <v>0</v>
      </c>
      <c r="H613" s="95">
        <f>'Orç. Pós Licitação'!H594</f>
        <v>0</v>
      </c>
      <c r="I613" s="95">
        <f>'Orç. Pós Licitação'!I594</f>
        <v>0</v>
      </c>
      <c r="J613" s="96"/>
      <c r="K613" s="97"/>
      <c r="L613" s="98">
        <f t="shared" si="109"/>
        <v>0</v>
      </c>
      <c r="M613" s="99">
        <f t="shared" si="110"/>
        <v>0</v>
      </c>
      <c r="N613" s="100">
        <f t="shared" si="111"/>
        <v>0</v>
      </c>
      <c r="O613" s="99">
        <f t="shared" si="112"/>
        <v>0</v>
      </c>
      <c r="P613" s="101">
        <f t="shared" si="113"/>
        <v>0</v>
      </c>
      <c r="Q613" s="102">
        <f t="shared" si="114"/>
        <v>0</v>
      </c>
    </row>
    <row r="614" spans="1:17" x14ac:dyDescent="0.2">
      <c r="A614" s="92" t="str">
        <f>Orçamento!A595</f>
        <v>19.22</v>
      </c>
      <c r="B614" s="39" t="str">
        <f>Orçamento!B595</f>
        <v>Sinapi</v>
      </c>
      <c r="C614" s="39">
        <f>Orçamento!C595</f>
        <v>0</v>
      </c>
      <c r="D614" s="93">
        <f>Orçamento!D595</f>
        <v>0</v>
      </c>
      <c r="E614" s="39">
        <f>Orçamento!E595</f>
        <v>0</v>
      </c>
      <c r="F614" s="39">
        <f>Orçamento!F595</f>
        <v>0</v>
      </c>
      <c r="G614" s="95">
        <f>'Orç. Pós Licitação'!G595</f>
        <v>0</v>
      </c>
      <c r="H614" s="95">
        <f>'Orç. Pós Licitação'!H595</f>
        <v>0</v>
      </c>
      <c r="I614" s="95">
        <f>'Orç. Pós Licitação'!I595</f>
        <v>0</v>
      </c>
      <c r="J614" s="96"/>
      <c r="K614" s="97"/>
      <c r="L614" s="98">
        <f t="shared" si="109"/>
        <v>0</v>
      </c>
      <c r="M614" s="99">
        <f t="shared" si="110"/>
        <v>0</v>
      </c>
      <c r="N614" s="100">
        <f t="shared" si="111"/>
        <v>0</v>
      </c>
      <c r="O614" s="99">
        <f t="shared" si="112"/>
        <v>0</v>
      </c>
      <c r="P614" s="101">
        <f t="shared" si="113"/>
        <v>0</v>
      </c>
      <c r="Q614" s="102">
        <f t="shared" si="114"/>
        <v>0</v>
      </c>
    </row>
    <row r="615" spans="1:17" x14ac:dyDescent="0.2">
      <c r="A615" s="92" t="str">
        <f>Orçamento!A596</f>
        <v>19.23</v>
      </c>
      <c r="B615" s="39" t="str">
        <f>Orçamento!B596</f>
        <v>Sinapi</v>
      </c>
      <c r="C615" s="39">
        <f>Orçamento!C596</f>
        <v>0</v>
      </c>
      <c r="D615" s="93">
        <f>Orçamento!D596</f>
        <v>0</v>
      </c>
      <c r="E615" s="39">
        <f>Orçamento!E596</f>
        <v>0</v>
      </c>
      <c r="F615" s="39">
        <f>Orçamento!F596</f>
        <v>0</v>
      </c>
      <c r="G615" s="95">
        <f>'Orç. Pós Licitação'!G596</f>
        <v>0</v>
      </c>
      <c r="H615" s="95">
        <f>'Orç. Pós Licitação'!H596</f>
        <v>0</v>
      </c>
      <c r="I615" s="95">
        <f>'Orç. Pós Licitação'!I596</f>
        <v>0</v>
      </c>
      <c r="J615" s="96"/>
      <c r="K615" s="97"/>
      <c r="L615" s="98">
        <f t="shared" si="109"/>
        <v>0</v>
      </c>
      <c r="M615" s="99">
        <f t="shared" si="110"/>
        <v>0</v>
      </c>
      <c r="N615" s="100">
        <f t="shared" si="111"/>
        <v>0</v>
      </c>
      <c r="O615" s="99">
        <f t="shared" si="112"/>
        <v>0</v>
      </c>
      <c r="P615" s="101">
        <f t="shared" si="113"/>
        <v>0</v>
      </c>
      <c r="Q615" s="102">
        <f t="shared" si="114"/>
        <v>0</v>
      </c>
    </row>
    <row r="616" spans="1:17" x14ac:dyDescent="0.2">
      <c r="A616" s="92" t="str">
        <f>Orçamento!A597</f>
        <v>19.24</v>
      </c>
      <c r="B616" s="39" t="str">
        <f>Orçamento!B597</f>
        <v>Sinapi</v>
      </c>
      <c r="C616" s="39">
        <f>Orçamento!C597</f>
        <v>0</v>
      </c>
      <c r="D616" s="93">
        <f>Orçamento!D597</f>
        <v>0</v>
      </c>
      <c r="E616" s="39">
        <f>Orçamento!E597</f>
        <v>0</v>
      </c>
      <c r="F616" s="39">
        <f>Orçamento!F597</f>
        <v>0</v>
      </c>
      <c r="G616" s="95">
        <f>'Orç. Pós Licitação'!G597</f>
        <v>0</v>
      </c>
      <c r="H616" s="95">
        <f>'Orç. Pós Licitação'!H597</f>
        <v>0</v>
      </c>
      <c r="I616" s="95">
        <f>'Orç. Pós Licitação'!I597</f>
        <v>0</v>
      </c>
      <c r="J616" s="96"/>
      <c r="K616" s="97"/>
      <c r="L616" s="98">
        <f t="shared" si="109"/>
        <v>0</v>
      </c>
      <c r="M616" s="99">
        <f t="shared" si="110"/>
        <v>0</v>
      </c>
      <c r="N616" s="100">
        <f t="shared" si="111"/>
        <v>0</v>
      </c>
      <c r="O616" s="99">
        <f t="shared" si="112"/>
        <v>0</v>
      </c>
      <c r="P616" s="101">
        <f t="shared" si="113"/>
        <v>0</v>
      </c>
      <c r="Q616" s="102">
        <f t="shared" si="114"/>
        <v>0</v>
      </c>
    </row>
    <row r="617" spans="1:17" x14ac:dyDescent="0.2">
      <c r="A617" s="92" t="str">
        <f>Orçamento!A598</f>
        <v>19.25</v>
      </c>
      <c r="B617" s="39" t="str">
        <f>Orçamento!B598</f>
        <v>Sinapi</v>
      </c>
      <c r="C617" s="39">
        <f>Orçamento!C598</f>
        <v>0</v>
      </c>
      <c r="D617" s="93">
        <f>Orçamento!D598</f>
        <v>0</v>
      </c>
      <c r="E617" s="39">
        <f>Orçamento!E598</f>
        <v>0</v>
      </c>
      <c r="F617" s="39">
        <f>Orçamento!F598</f>
        <v>0</v>
      </c>
      <c r="G617" s="95">
        <f>'Orç. Pós Licitação'!G598</f>
        <v>0</v>
      </c>
      <c r="H617" s="95">
        <f>'Orç. Pós Licitação'!H598</f>
        <v>0</v>
      </c>
      <c r="I617" s="95">
        <f>'Orç. Pós Licitação'!I598</f>
        <v>0</v>
      </c>
      <c r="J617" s="96"/>
      <c r="K617" s="97"/>
      <c r="L617" s="98">
        <f t="shared" si="109"/>
        <v>0</v>
      </c>
      <c r="M617" s="99">
        <f t="shared" si="110"/>
        <v>0</v>
      </c>
      <c r="N617" s="100">
        <f t="shared" si="111"/>
        <v>0</v>
      </c>
      <c r="O617" s="99">
        <f t="shared" si="112"/>
        <v>0</v>
      </c>
      <c r="P617" s="101">
        <f t="shared" si="113"/>
        <v>0</v>
      </c>
      <c r="Q617" s="102">
        <f t="shared" si="114"/>
        <v>0</v>
      </c>
    </row>
    <row r="618" spans="1:17" x14ac:dyDescent="0.2">
      <c r="A618" s="92" t="str">
        <f>Orçamento!A599</f>
        <v>19.26</v>
      </c>
      <c r="B618" s="39" t="str">
        <f>Orçamento!B599</f>
        <v>Sinapi</v>
      </c>
      <c r="C618" s="39">
        <f>Orçamento!C599</f>
        <v>0</v>
      </c>
      <c r="D618" s="93">
        <f>Orçamento!D599</f>
        <v>0</v>
      </c>
      <c r="E618" s="39">
        <f>Orçamento!E599</f>
        <v>0</v>
      </c>
      <c r="F618" s="39">
        <f>Orçamento!F599</f>
        <v>0</v>
      </c>
      <c r="G618" s="95">
        <f>'Orç. Pós Licitação'!G599</f>
        <v>0</v>
      </c>
      <c r="H618" s="95">
        <f>'Orç. Pós Licitação'!H599</f>
        <v>0</v>
      </c>
      <c r="I618" s="95">
        <f>'Orç. Pós Licitação'!I599</f>
        <v>0</v>
      </c>
      <c r="J618" s="96"/>
      <c r="K618" s="97"/>
      <c r="L618" s="98">
        <f t="shared" si="109"/>
        <v>0</v>
      </c>
      <c r="M618" s="99">
        <f t="shared" si="110"/>
        <v>0</v>
      </c>
      <c r="N618" s="100">
        <f t="shared" si="111"/>
        <v>0</v>
      </c>
      <c r="O618" s="99">
        <f t="shared" si="112"/>
        <v>0</v>
      </c>
      <c r="P618" s="101">
        <f t="shared" si="113"/>
        <v>0</v>
      </c>
      <c r="Q618" s="102">
        <f t="shared" si="114"/>
        <v>0</v>
      </c>
    </row>
    <row r="619" spans="1:17" x14ac:dyDescent="0.2">
      <c r="A619" s="92" t="str">
        <f>Orçamento!A600</f>
        <v>19.27</v>
      </c>
      <c r="B619" s="39" t="str">
        <f>Orçamento!B600</f>
        <v>Sinapi</v>
      </c>
      <c r="C619" s="39">
        <f>Orçamento!C600</f>
        <v>0</v>
      </c>
      <c r="D619" s="93">
        <f>Orçamento!D600</f>
        <v>0</v>
      </c>
      <c r="E619" s="39">
        <f>Orçamento!E600</f>
        <v>0</v>
      </c>
      <c r="F619" s="39">
        <f>Orçamento!F600</f>
        <v>0</v>
      </c>
      <c r="G619" s="95">
        <f>'Orç. Pós Licitação'!G600</f>
        <v>0</v>
      </c>
      <c r="H619" s="95">
        <f>'Orç. Pós Licitação'!H600</f>
        <v>0</v>
      </c>
      <c r="I619" s="95">
        <f>'Orç. Pós Licitação'!I600</f>
        <v>0</v>
      </c>
      <c r="J619" s="96"/>
      <c r="K619" s="97"/>
      <c r="L619" s="98">
        <f t="shared" si="109"/>
        <v>0</v>
      </c>
      <c r="M619" s="99">
        <f t="shared" si="110"/>
        <v>0</v>
      </c>
      <c r="N619" s="100">
        <f t="shared" si="111"/>
        <v>0</v>
      </c>
      <c r="O619" s="99">
        <f t="shared" si="112"/>
        <v>0</v>
      </c>
      <c r="P619" s="101">
        <f t="shared" si="113"/>
        <v>0</v>
      </c>
      <c r="Q619" s="102">
        <f t="shared" si="114"/>
        <v>0</v>
      </c>
    </row>
    <row r="620" spans="1:17" x14ac:dyDescent="0.2">
      <c r="A620" s="92" t="str">
        <f>Orçamento!A601</f>
        <v>19.28</v>
      </c>
      <c r="B620" s="39" t="str">
        <f>Orçamento!B601</f>
        <v>Sinapi</v>
      </c>
      <c r="C620" s="39">
        <f>Orçamento!C601</f>
        <v>0</v>
      </c>
      <c r="D620" s="93">
        <f>Orçamento!D601</f>
        <v>0</v>
      </c>
      <c r="E620" s="39">
        <f>Orçamento!E601</f>
        <v>0</v>
      </c>
      <c r="F620" s="39">
        <f>Orçamento!F601</f>
        <v>0</v>
      </c>
      <c r="G620" s="95">
        <f>'Orç. Pós Licitação'!G601</f>
        <v>0</v>
      </c>
      <c r="H620" s="95">
        <f>'Orç. Pós Licitação'!H601</f>
        <v>0</v>
      </c>
      <c r="I620" s="95">
        <f>'Orç. Pós Licitação'!I601</f>
        <v>0</v>
      </c>
      <c r="J620" s="96"/>
      <c r="K620" s="97"/>
      <c r="L620" s="98">
        <f t="shared" si="109"/>
        <v>0</v>
      </c>
      <c r="M620" s="99">
        <f t="shared" si="110"/>
        <v>0</v>
      </c>
      <c r="N620" s="100">
        <f t="shared" si="111"/>
        <v>0</v>
      </c>
      <c r="O620" s="99">
        <f t="shared" si="112"/>
        <v>0</v>
      </c>
      <c r="P620" s="101">
        <f t="shared" si="113"/>
        <v>0</v>
      </c>
      <c r="Q620" s="102">
        <f t="shared" si="114"/>
        <v>0</v>
      </c>
    </row>
    <row r="621" spans="1:17" x14ac:dyDescent="0.2">
      <c r="A621" s="92" t="str">
        <f>Orçamento!A602</f>
        <v>19.29</v>
      </c>
      <c r="B621" s="39" t="str">
        <f>Orçamento!B602</f>
        <v>Sinapi</v>
      </c>
      <c r="C621" s="39">
        <f>Orçamento!C602</f>
        <v>0</v>
      </c>
      <c r="D621" s="93">
        <f>Orçamento!D602</f>
        <v>0</v>
      </c>
      <c r="E621" s="39">
        <f>Orçamento!E602</f>
        <v>0</v>
      </c>
      <c r="F621" s="39">
        <f>Orçamento!F602</f>
        <v>0</v>
      </c>
      <c r="G621" s="95">
        <f>'Orç. Pós Licitação'!G602</f>
        <v>0</v>
      </c>
      <c r="H621" s="95">
        <f>'Orç. Pós Licitação'!H602</f>
        <v>0</v>
      </c>
      <c r="I621" s="95">
        <f>'Orç. Pós Licitação'!I602</f>
        <v>0</v>
      </c>
      <c r="J621" s="96"/>
      <c r="K621" s="97"/>
      <c r="L621" s="98">
        <f t="shared" si="109"/>
        <v>0</v>
      </c>
      <c r="M621" s="99">
        <f t="shared" si="110"/>
        <v>0</v>
      </c>
      <c r="N621" s="100">
        <f t="shared" si="111"/>
        <v>0</v>
      </c>
      <c r="O621" s="99">
        <f t="shared" si="112"/>
        <v>0</v>
      </c>
      <c r="P621" s="101">
        <f t="shared" si="113"/>
        <v>0</v>
      </c>
      <c r="Q621" s="102">
        <f t="shared" si="114"/>
        <v>0</v>
      </c>
    </row>
    <row r="622" spans="1:17" x14ac:dyDescent="0.2">
      <c r="A622" s="92" t="str">
        <f>Orçamento!A603</f>
        <v>19.30</v>
      </c>
      <c r="B622" s="39" t="str">
        <f>Orçamento!B603</f>
        <v>Sinapi</v>
      </c>
      <c r="C622" s="39">
        <f>Orçamento!C603</f>
        <v>0</v>
      </c>
      <c r="D622" s="93">
        <f>Orçamento!D603</f>
        <v>0</v>
      </c>
      <c r="E622" s="39">
        <f>Orçamento!E603</f>
        <v>0</v>
      </c>
      <c r="F622" s="39">
        <f>Orçamento!F603</f>
        <v>0</v>
      </c>
      <c r="G622" s="95">
        <f>'Orç. Pós Licitação'!G603</f>
        <v>0</v>
      </c>
      <c r="H622" s="95">
        <f>'Orç. Pós Licitação'!H603</f>
        <v>0</v>
      </c>
      <c r="I622" s="95">
        <f>'Orç. Pós Licitação'!I603</f>
        <v>0</v>
      </c>
      <c r="J622" s="96"/>
      <c r="K622" s="97"/>
      <c r="L622" s="98">
        <f t="shared" si="109"/>
        <v>0</v>
      </c>
      <c r="M622" s="99">
        <f t="shared" si="110"/>
        <v>0</v>
      </c>
      <c r="N622" s="100">
        <f t="shared" si="111"/>
        <v>0</v>
      </c>
      <c r="O622" s="99">
        <f t="shared" si="112"/>
        <v>0</v>
      </c>
      <c r="P622" s="101">
        <f t="shared" si="113"/>
        <v>0</v>
      </c>
      <c r="Q622" s="102">
        <f t="shared" si="114"/>
        <v>0</v>
      </c>
    </row>
    <row r="623" spans="1:17" s="2" customFormat="1" ht="15.75" x14ac:dyDescent="0.25">
      <c r="A623" s="449"/>
      <c r="B623" s="434"/>
      <c r="C623" s="434"/>
      <c r="D623" s="435"/>
      <c r="E623" s="430" t="s">
        <v>1116</v>
      </c>
      <c r="F623" s="434"/>
      <c r="G623" s="434"/>
      <c r="H623" s="436"/>
      <c r="I623" s="437">
        <f>SUM(I593:I622)</f>
        <v>0</v>
      </c>
      <c r="J623" s="438"/>
      <c r="K623" s="438"/>
      <c r="L623" s="438"/>
      <c r="M623" s="437">
        <f>SUM(M593:M622)</f>
        <v>0</v>
      </c>
      <c r="N623" s="437">
        <f>SUM(N593:N622)</f>
        <v>0</v>
      </c>
      <c r="O623" s="437">
        <f>SUM(O593:O622)</f>
        <v>0</v>
      </c>
      <c r="P623" s="439"/>
      <c r="Q623" s="450">
        <f>SUM(Q593:Q622)</f>
        <v>0</v>
      </c>
    </row>
    <row r="624" spans="1:17" s="3" customFormat="1" ht="15.75" x14ac:dyDescent="0.25">
      <c r="A624" s="451" t="str">
        <f>Orçamento!A604</f>
        <v>20.0</v>
      </c>
      <c r="B624" s="427"/>
      <c r="C624" s="427"/>
      <c r="D624" s="428" t="str">
        <f>Orçamento!D604</f>
        <v>META 20</v>
      </c>
      <c r="E624" s="427"/>
      <c r="F624" s="427"/>
      <c r="G624" s="429"/>
      <c r="H624" s="430"/>
      <c r="I624" s="430"/>
      <c r="J624" s="431"/>
      <c r="K624" s="431"/>
      <c r="L624" s="431"/>
      <c r="M624" s="432"/>
      <c r="N624" s="433" t="e">
        <f>N655/I655</f>
        <v>#DIV/0!</v>
      </c>
      <c r="O624" s="433" t="e">
        <f>O655/I655</f>
        <v>#DIV/0!</v>
      </c>
      <c r="P624" s="433"/>
      <c r="Q624" s="452" t="e">
        <f>Q655/I655</f>
        <v>#DIV/0!</v>
      </c>
    </row>
    <row r="625" spans="1:17" x14ac:dyDescent="0.2">
      <c r="A625" s="92" t="str">
        <f>Orçamento!A605</f>
        <v>20.1</v>
      </c>
      <c r="B625" s="39" t="str">
        <f>Orçamento!B605</f>
        <v>Sinapi</v>
      </c>
      <c r="C625" s="39">
        <f>Orçamento!C605</f>
        <v>0</v>
      </c>
      <c r="D625" s="93">
        <f>Orçamento!D605</f>
        <v>0</v>
      </c>
      <c r="E625" s="39">
        <f>Orçamento!E605</f>
        <v>0</v>
      </c>
      <c r="F625" s="39">
        <f>Orçamento!F605</f>
        <v>0</v>
      </c>
      <c r="G625" s="95">
        <f>'Orç. Pós Licitação'!G605</f>
        <v>0</v>
      </c>
      <c r="H625" s="95">
        <f>'Orç. Pós Licitação'!H605</f>
        <v>0</v>
      </c>
      <c r="I625" s="95">
        <f>'Orç. Pós Licitação'!I605</f>
        <v>0</v>
      </c>
      <c r="J625" s="96"/>
      <c r="K625" s="97"/>
      <c r="L625" s="98">
        <f>J625+K625</f>
        <v>0</v>
      </c>
      <c r="M625" s="99">
        <f>ROUND(H625*J625,2)</f>
        <v>0</v>
      </c>
      <c r="N625" s="100">
        <f>ROUND(H625*K625,2)</f>
        <v>0</v>
      </c>
      <c r="O625" s="99">
        <f>ROUND(H625*L625,2)</f>
        <v>0</v>
      </c>
      <c r="P625" s="101">
        <f>F625-L625</f>
        <v>0</v>
      </c>
      <c r="Q625" s="102">
        <f>I625-O625</f>
        <v>0</v>
      </c>
    </row>
    <row r="626" spans="1:17" x14ac:dyDescent="0.2">
      <c r="A626" s="92" t="str">
        <f>Orçamento!A606</f>
        <v>20.2</v>
      </c>
      <c r="B626" s="39" t="str">
        <f>Orçamento!B606</f>
        <v>Sinapi</v>
      </c>
      <c r="C626" s="39">
        <f>Orçamento!C606</f>
        <v>0</v>
      </c>
      <c r="D626" s="93">
        <f>Orçamento!D606</f>
        <v>0</v>
      </c>
      <c r="E626" s="39">
        <f>Orçamento!E606</f>
        <v>0</v>
      </c>
      <c r="F626" s="39">
        <f>Orçamento!F606</f>
        <v>0</v>
      </c>
      <c r="G626" s="95">
        <f>'Orç. Pós Licitação'!G606</f>
        <v>0</v>
      </c>
      <c r="H626" s="95">
        <f>'Orç. Pós Licitação'!H606</f>
        <v>0</v>
      </c>
      <c r="I626" s="95">
        <f>'Orç. Pós Licitação'!I606</f>
        <v>0</v>
      </c>
      <c r="J626" s="96"/>
      <c r="K626" s="97"/>
      <c r="L626" s="98">
        <f t="shared" ref="L626:L654" si="115">J626+K626</f>
        <v>0</v>
      </c>
      <c r="M626" s="99">
        <f t="shared" ref="M626:M654" si="116">ROUND(H626*J626,2)</f>
        <v>0</v>
      </c>
      <c r="N626" s="100">
        <f t="shared" ref="N626:N654" si="117">ROUND(H626*K626,2)</f>
        <v>0</v>
      </c>
      <c r="O626" s="99">
        <f t="shared" ref="O626:O654" si="118">ROUND(H626*L626,2)</f>
        <v>0</v>
      </c>
      <c r="P626" s="101">
        <f t="shared" ref="P626:P654" si="119">F626-L626</f>
        <v>0</v>
      </c>
      <c r="Q626" s="102">
        <f t="shared" ref="Q626:Q654" si="120">I626-O626</f>
        <v>0</v>
      </c>
    </row>
    <row r="627" spans="1:17" x14ac:dyDescent="0.2">
      <c r="A627" s="92" t="str">
        <f>Orçamento!A607</f>
        <v>20.3</v>
      </c>
      <c r="B627" s="39" t="str">
        <f>Orçamento!B607</f>
        <v>Sinapi</v>
      </c>
      <c r="C627" s="39">
        <f>Orçamento!C607</f>
        <v>0</v>
      </c>
      <c r="D627" s="93">
        <f>Orçamento!D607</f>
        <v>0</v>
      </c>
      <c r="E627" s="39">
        <f>Orçamento!E607</f>
        <v>0</v>
      </c>
      <c r="F627" s="39">
        <f>Orçamento!F607</f>
        <v>0</v>
      </c>
      <c r="G627" s="95">
        <f>'Orç. Pós Licitação'!G607</f>
        <v>0</v>
      </c>
      <c r="H627" s="95">
        <f>'Orç. Pós Licitação'!H607</f>
        <v>0</v>
      </c>
      <c r="I627" s="95">
        <f>'Orç. Pós Licitação'!I607</f>
        <v>0</v>
      </c>
      <c r="J627" s="96"/>
      <c r="K627" s="97"/>
      <c r="L627" s="98">
        <f t="shared" si="115"/>
        <v>0</v>
      </c>
      <c r="M627" s="99">
        <f t="shared" si="116"/>
        <v>0</v>
      </c>
      <c r="N627" s="100">
        <f t="shared" si="117"/>
        <v>0</v>
      </c>
      <c r="O627" s="99">
        <f t="shared" si="118"/>
        <v>0</v>
      </c>
      <c r="P627" s="101">
        <f t="shared" si="119"/>
        <v>0</v>
      </c>
      <c r="Q627" s="102">
        <f t="shared" si="120"/>
        <v>0</v>
      </c>
    </row>
    <row r="628" spans="1:17" x14ac:dyDescent="0.2">
      <c r="A628" s="92" t="str">
        <f>Orçamento!A608</f>
        <v>20.4</v>
      </c>
      <c r="B628" s="39" t="str">
        <f>Orçamento!B608</f>
        <v>Sinapi</v>
      </c>
      <c r="C628" s="39">
        <f>Orçamento!C608</f>
        <v>0</v>
      </c>
      <c r="D628" s="93">
        <f>Orçamento!D608</f>
        <v>0</v>
      </c>
      <c r="E628" s="39">
        <f>Orçamento!E608</f>
        <v>0</v>
      </c>
      <c r="F628" s="39">
        <f>Orçamento!F608</f>
        <v>0</v>
      </c>
      <c r="G628" s="95">
        <f>'Orç. Pós Licitação'!G608</f>
        <v>0</v>
      </c>
      <c r="H628" s="95">
        <f>'Orç. Pós Licitação'!H608</f>
        <v>0</v>
      </c>
      <c r="I628" s="95">
        <f>'Orç. Pós Licitação'!I608</f>
        <v>0</v>
      </c>
      <c r="J628" s="96"/>
      <c r="K628" s="97"/>
      <c r="L628" s="98">
        <f t="shared" si="115"/>
        <v>0</v>
      </c>
      <c r="M628" s="99">
        <f t="shared" si="116"/>
        <v>0</v>
      </c>
      <c r="N628" s="100">
        <f t="shared" si="117"/>
        <v>0</v>
      </c>
      <c r="O628" s="99">
        <f t="shared" si="118"/>
        <v>0</v>
      </c>
      <c r="P628" s="101">
        <f t="shared" si="119"/>
        <v>0</v>
      </c>
      <c r="Q628" s="102">
        <f t="shared" si="120"/>
        <v>0</v>
      </c>
    </row>
    <row r="629" spans="1:17" x14ac:dyDescent="0.2">
      <c r="A629" s="92" t="str">
        <f>Orçamento!A609</f>
        <v>20.5</v>
      </c>
      <c r="B629" s="39" t="str">
        <f>Orçamento!B609</f>
        <v>Sinapi</v>
      </c>
      <c r="C629" s="39">
        <f>Orçamento!C609</f>
        <v>0</v>
      </c>
      <c r="D629" s="93">
        <f>Orçamento!D609</f>
        <v>0</v>
      </c>
      <c r="E629" s="39">
        <f>Orçamento!E609</f>
        <v>0</v>
      </c>
      <c r="F629" s="39">
        <f>Orçamento!F609</f>
        <v>0</v>
      </c>
      <c r="G629" s="95">
        <f>'Orç. Pós Licitação'!G609</f>
        <v>0</v>
      </c>
      <c r="H629" s="95">
        <f>'Orç. Pós Licitação'!H609</f>
        <v>0</v>
      </c>
      <c r="I629" s="95">
        <f>'Orç. Pós Licitação'!I609</f>
        <v>0</v>
      </c>
      <c r="J629" s="96"/>
      <c r="K629" s="97"/>
      <c r="L629" s="98">
        <f t="shared" si="115"/>
        <v>0</v>
      </c>
      <c r="M629" s="99">
        <f t="shared" si="116"/>
        <v>0</v>
      </c>
      <c r="N629" s="100">
        <f t="shared" si="117"/>
        <v>0</v>
      </c>
      <c r="O629" s="99">
        <f t="shared" si="118"/>
        <v>0</v>
      </c>
      <c r="P629" s="101">
        <f t="shared" si="119"/>
        <v>0</v>
      </c>
      <c r="Q629" s="102">
        <f t="shared" si="120"/>
        <v>0</v>
      </c>
    </row>
    <row r="630" spans="1:17" x14ac:dyDescent="0.2">
      <c r="A630" s="92" t="str">
        <f>Orçamento!A610</f>
        <v>20.6</v>
      </c>
      <c r="B630" s="39" t="str">
        <f>Orçamento!B610</f>
        <v>Sinapi</v>
      </c>
      <c r="C630" s="39">
        <f>Orçamento!C610</f>
        <v>0</v>
      </c>
      <c r="D630" s="93">
        <f>Orçamento!D610</f>
        <v>0</v>
      </c>
      <c r="E630" s="39">
        <f>Orçamento!E610</f>
        <v>0</v>
      </c>
      <c r="F630" s="39">
        <f>Orçamento!F610</f>
        <v>0</v>
      </c>
      <c r="G630" s="95">
        <f>'Orç. Pós Licitação'!G610</f>
        <v>0</v>
      </c>
      <c r="H630" s="95">
        <f>'Orç. Pós Licitação'!H610</f>
        <v>0</v>
      </c>
      <c r="I630" s="95">
        <f>'Orç. Pós Licitação'!I610</f>
        <v>0</v>
      </c>
      <c r="J630" s="96"/>
      <c r="K630" s="97"/>
      <c r="L630" s="98">
        <f t="shared" si="115"/>
        <v>0</v>
      </c>
      <c r="M630" s="99">
        <f t="shared" si="116"/>
        <v>0</v>
      </c>
      <c r="N630" s="100">
        <f t="shared" si="117"/>
        <v>0</v>
      </c>
      <c r="O630" s="99">
        <f t="shared" si="118"/>
        <v>0</v>
      </c>
      <c r="P630" s="101">
        <f t="shared" si="119"/>
        <v>0</v>
      </c>
      <c r="Q630" s="102">
        <f t="shared" si="120"/>
        <v>0</v>
      </c>
    </row>
    <row r="631" spans="1:17" x14ac:dyDescent="0.2">
      <c r="A631" s="92" t="str">
        <f>Orçamento!A611</f>
        <v>20.7</v>
      </c>
      <c r="B631" s="39" t="str">
        <f>Orçamento!B611</f>
        <v>Sinapi</v>
      </c>
      <c r="C631" s="39">
        <f>Orçamento!C611</f>
        <v>0</v>
      </c>
      <c r="D631" s="93">
        <f>Orçamento!D611</f>
        <v>0</v>
      </c>
      <c r="E631" s="39">
        <f>Orçamento!E611</f>
        <v>0</v>
      </c>
      <c r="F631" s="39">
        <f>Orçamento!F611</f>
        <v>0</v>
      </c>
      <c r="G631" s="95">
        <f>'Orç. Pós Licitação'!G611</f>
        <v>0</v>
      </c>
      <c r="H631" s="95">
        <f>'Orç. Pós Licitação'!H611</f>
        <v>0</v>
      </c>
      <c r="I631" s="95">
        <f>'Orç. Pós Licitação'!I611</f>
        <v>0</v>
      </c>
      <c r="J631" s="96"/>
      <c r="K631" s="97"/>
      <c r="L631" s="98">
        <f t="shared" si="115"/>
        <v>0</v>
      </c>
      <c r="M631" s="99">
        <f t="shared" si="116"/>
        <v>0</v>
      </c>
      <c r="N631" s="100">
        <f t="shared" si="117"/>
        <v>0</v>
      </c>
      <c r="O631" s="99">
        <f t="shared" si="118"/>
        <v>0</v>
      </c>
      <c r="P631" s="101">
        <f t="shared" si="119"/>
        <v>0</v>
      </c>
      <c r="Q631" s="102">
        <f t="shared" si="120"/>
        <v>0</v>
      </c>
    </row>
    <row r="632" spans="1:17" x14ac:dyDescent="0.2">
      <c r="A632" s="92" t="str">
        <f>Orçamento!A612</f>
        <v>20.8</v>
      </c>
      <c r="B632" s="39" t="str">
        <f>Orçamento!B612</f>
        <v>Sinapi</v>
      </c>
      <c r="C632" s="39">
        <f>Orçamento!C612</f>
        <v>0</v>
      </c>
      <c r="D632" s="93">
        <f>Orçamento!D612</f>
        <v>0</v>
      </c>
      <c r="E632" s="39">
        <f>Orçamento!E612</f>
        <v>0</v>
      </c>
      <c r="F632" s="39">
        <f>Orçamento!F612</f>
        <v>0</v>
      </c>
      <c r="G632" s="95">
        <f>'Orç. Pós Licitação'!G612</f>
        <v>0</v>
      </c>
      <c r="H632" s="95">
        <f>'Orç. Pós Licitação'!H612</f>
        <v>0</v>
      </c>
      <c r="I632" s="95">
        <f>'Orç. Pós Licitação'!I612</f>
        <v>0</v>
      </c>
      <c r="J632" s="96"/>
      <c r="K632" s="97"/>
      <c r="L632" s="98">
        <f t="shared" si="115"/>
        <v>0</v>
      </c>
      <c r="M632" s="99">
        <f t="shared" si="116"/>
        <v>0</v>
      </c>
      <c r="N632" s="100">
        <f t="shared" si="117"/>
        <v>0</v>
      </c>
      <c r="O632" s="99">
        <f t="shared" si="118"/>
        <v>0</v>
      </c>
      <c r="P632" s="101">
        <f t="shared" si="119"/>
        <v>0</v>
      </c>
      <c r="Q632" s="102">
        <f t="shared" si="120"/>
        <v>0</v>
      </c>
    </row>
    <row r="633" spans="1:17" x14ac:dyDescent="0.2">
      <c r="A633" s="92" t="str">
        <f>Orçamento!A613</f>
        <v>20.9</v>
      </c>
      <c r="B633" s="39" t="str">
        <f>Orçamento!B613</f>
        <v>Sinapi</v>
      </c>
      <c r="C633" s="39">
        <f>Orçamento!C613</f>
        <v>0</v>
      </c>
      <c r="D633" s="93">
        <f>Orçamento!D613</f>
        <v>0</v>
      </c>
      <c r="E633" s="39">
        <f>Orçamento!E613</f>
        <v>0</v>
      </c>
      <c r="F633" s="39">
        <f>Orçamento!F613</f>
        <v>0</v>
      </c>
      <c r="G633" s="95">
        <f>'Orç. Pós Licitação'!G613</f>
        <v>0</v>
      </c>
      <c r="H633" s="95">
        <f>'Orç. Pós Licitação'!H613</f>
        <v>0</v>
      </c>
      <c r="I633" s="95">
        <f>'Orç. Pós Licitação'!I613</f>
        <v>0</v>
      </c>
      <c r="J633" s="96"/>
      <c r="K633" s="97"/>
      <c r="L633" s="98">
        <f t="shared" si="115"/>
        <v>0</v>
      </c>
      <c r="M633" s="99">
        <f t="shared" si="116"/>
        <v>0</v>
      </c>
      <c r="N633" s="100">
        <f t="shared" si="117"/>
        <v>0</v>
      </c>
      <c r="O633" s="99">
        <f t="shared" si="118"/>
        <v>0</v>
      </c>
      <c r="P633" s="101">
        <f t="shared" si="119"/>
        <v>0</v>
      </c>
      <c r="Q633" s="102">
        <f t="shared" si="120"/>
        <v>0</v>
      </c>
    </row>
    <row r="634" spans="1:17" x14ac:dyDescent="0.2">
      <c r="A634" s="92" t="str">
        <f>Orçamento!A614</f>
        <v>20.10</v>
      </c>
      <c r="B634" s="39" t="str">
        <f>Orçamento!B614</f>
        <v>Sinapi</v>
      </c>
      <c r="C634" s="39">
        <f>Orçamento!C614</f>
        <v>0</v>
      </c>
      <c r="D634" s="93">
        <f>Orçamento!D614</f>
        <v>0</v>
      </c>
      <c r="E634" s="39">
        <f>Orçamento!E614</f>
        <v>0</v>
      </c>
      <c r="F634" s="39">
        <f>Orçamento!F614</f>
        <v>0</v>
      </c>
      <c r="G634" s="95">
        <f>'Orç. Pós Licitação'!G614</f>
        <v>0</v>
      </c>
      <c r="H634" s="95">
        <f>'Orç. Pós Licitação'!H614</f>
        <v>0</v>
      </c>
      <c r="I634" s="95">
        <f>'Orç. Pós Licitação'!I614</f>
        <v>0</v>
      </c>
      <c r="J634" s="96"/>
      <c r="K634" s="97"/>
      <c r="L634" s="98">
        <f t="shared" si="115"/>
        <v>0</v>
      </c>
      <c r="M634" s="99">
        <f t="shared" si="116"/>
        <v>0</v>
      </c>
      <c r="N634" s="100">
        <f t="shared" si="117"/>
        <v>0</v>
      </c>
      <c r="O634" s="99">
        <f t="shared" si="118"/>
        <v>0</v>
      </c>
      <c r="P634" s="101">
        <f t="shared" si="119"/>
        <v>0</v>
      </c>
      <c r="Q634" s="102">
        <f t="shared" si="120"/>
        <v>0</v>
      </c>
    </row>
    <row r="635" spans="1:17" x14ac:dyDescent="0.2">
      <c r="A635" s="92" t="str">
        <f>Orçamento!A615</f>
        <v>20.11</v>
      </c>
      <c r="B635" s="39" t="str">
        <f>Orçamento!B615</f>
        <v>Sinapi</v>
      </c>
      <c r="C635" s="39">
        <f>Orçamento!C615</f>
        <v>0</v>
      </c>
      <c r="D635" s="93">
        <f>Orçamento!D615</f>
        <v>0</v>
      </c>
      <c r="E635" s="39">
        <f>Orçamento!E615</f>
        <v>0</v>
      </c>
      <c r="F635" s="39">
        <f>Orçamento!F615</f>
        <v>0</v>
      </c>
      <c r="G635" s="95">
        <f>'Orç. Pós Licitação'!G615</f>
        <v>0</v>
      </c>
      <c r="H635" s="95">
        <f>'Orç. Pós Licitação'!H615</f>
        <v>0</v>
      </c>
      <c r="I635" s="95">
        <f>'Orç. Pós Licitação'!I615</f>
        <v>0</v>
      </c>
      <c r="J635" s="96"/>
      <c r="K635" s="97"/>
      <c r="L635" s="98">
        <f t="shared" si="115"/>
        <v>0</v>
      </c>
      <c r="M635" s="99">
        <f t="shared" si="116"/>
        <v>0</v>
      </c>
      <c r="N635" s="100">
        <f t="shared" si="117"/>
        <v>0</v>
      </c>
      <c r="O635" s="99">
        <f t="shared" si="118"/>
        <v>0</v>
      </c>
      <c r="P635" s="101">
        <f t="shared" si="119"/>
        <v>0</v>
      </c>
      <c r="Q635" s="102">
        <f t="shared" si="120"/>
        <v>0</v>
      </c>
    </row>
    <row r="636" spans="1:17" x14ac:dyDescent="0.2">
      <c r="A636" s="92" t="str">
        <f>Orçamento!A616</f>
        <v>20.12</v>
      </c>
      <c r="B636" s="39" t="str">
        <f>Orçamento!B616</f>
        <v>Sinapi</v>
      </c>
      <c r="C636" s="39">
        <f>Orçamento!C616</f>
        <v>0</v>
      </c>
      <c r="D636" s="93">
        <f>Orçamento!D616</f>
        <v>0</v>
      </c>
      <c r="E636" s="39">
        <f>Orçamento!E616</f>
        <v>0</v>
      </c>
      <c r="F636" s="39">
        <f>Orçamento!F616</f>
        <v>0</v>
      </c>
      <c r="G636" s="95">
        <f>'Orç. Pós Licitação'!G616</f>
        <v>0</v>
      </c>
      <c r="H636" s="95">
        <f>'Orç. Pós Licitação'!H616</f>
        <v>0</v>
      </c>
      <c r="I636" s="95">
        <f>'Orç. Pós Licitação'!I616</f>
        <v>0</v>
      </c>
      <c r="J636" s="96"/>
      <c r="K636" s="97"/>
      <c r="L636" s="98">
        <f t="shared" si="115"/>
        <v>0</v>
      </c>
      <c r="M636" s="99">
        <f t="shared" si="116"/>
        <v>0</v>
      </c>
      <c r="N636" s="100">
        <f t="shared" si="117"/>
        <v>0</v>
      </c>
      <c r="O636" s="99">
        <f t="shared" si="118"/>
        <v>0</v>
      </c>
      <c r="P636" s="101">
        <f t="shared" si="119"/>
        <v>0</v>
      </c>
      <c r="Q636" s="102">
        <f t="shared" si="120"/>
        <v>0</v>
      </c>
    </row>
    <row r="637" spans="1:17" x14ac:dyDescent="0.2">
      <c r="A637" s="92" t="str">
        <f>Orçamento!A617</f>
        <v>20.13</v>
      </c>
      <c r="B637" s="39" t="str">
        <f>Orçamento!B617</f>
        <v>Sinapi</v>
      </c>
      <c r="C637" s="39">
        <f>Orçamento!C617</f>
        <v>0</v>
      </c>
      <c r="D637" s="93">
        <f>Orçamento!D617</f>
        <v>0</v>
      </c>
      <c r="E637" s="39">
        <f>Orçamento!E617</f>
        <v>0</v>
      </c>
      <c r="F637" s="39">
        <f>Orçamento!F617</f>
        <v>0</v>
      </c>
      <c r="G637" s="95">
        <f>'Orç. Pós Licitação'!G617</f>
        <v>0</v>
      </c>
      <c r="H637" s="95">
        <f>'Orç. Pós Licitação'!H617</f>
        <v>0</v>
      </c>
      <c r="I637" s="95">
        <f>'Orç. Pós Licitação'!I617</f>
        <v>0</v>
      </c>
      <c r="J637" s="96"/>
      <c r="K637" s="97"/>
      <c r="L637" s="98">
        <f t="shared" si="115"/>
        <v>0</v>
      </c>
      <c r="M637" s="99">
        <f t="shared" si="116"/>
        <v>0</v>
      </c>
      <c r="N637" s="100">
        <f t="shared" si="117"/>
        <v>0</v>
      </c>
      <c r="O637" s="99">
        <f t="shared" si="118"/>
        <v>0</v>
      </c>
      <c r="P637" s="101">
        <f t="shared" si="119"/>
        <v>0</v>
      </c>
      <c r="Q637" s="102">
        <f t="shared" si="120"/>
        <v>0</v>
      </c>
    </row>
    <row r="638" spans="1:17" x14ac:dyDescent="0.2">
      <c r="A638" s="92" t="str">
        <f>Orçamento!A618</f>
        <v>20.14</v>
      </c>
      <c r="B638" s="39" t="str">
        <f>Orçamento!B618</f>
        <v>Sinapi</v>
      </c>
      <c r="C638" s="39">
        <f>Orçamento!C618</f>
        <v>0</v>
      </c>
      <c r="D638" s="93">
        <f>Orçamento!D618</f>
        <v>0</v>
      </c>
      <c r="E638" s="39">
        <f>Orçamento!E618</f>
        <v>0</v>
      </c>
      <c r="F638" s="39">
        <f>Orçamento!F618</f>
        <v>0</v>
      </c>
      <c r="G638" s="95">
        <f>'Orç. Pós Licitação'!G618</f>
        <v>0</v>
      </c>
      <c r="H638" s="95">
        <f>'Orç. Pós Licitação'!H618</f>
        <v>0</v>
      </c>
      <c r="I638" s="95">
        <f>'Orç. Pós Licitação'!I618</f>
        <v>0</v>
      </c>
      <c r="J638" s="96"/>
      <c r="K638" s="97"/>
      <c r="L638" s="98">
        <f t="shared" si="115"/>
        <v>0</v>
      </c>
      <c r="M638" s="99">
        <f t="shared" si="116"/>
        <v>0</v>
      </c>
      <c r="N638" s="100">
        <f t="shared" si="117"/>
        <v>0</v>
      </c>
      <c r="O638" s="99">
        <f t="shared" si="118"/>
        <v>0</v>
      </c>
      <c r="P638" s="101">
        <f t="shared" si="119"/>
        <v>0</v>
      </c>
      <c r="Q638" s="102">
        <f t="shared" si="120"/>
        <v>0</v>
      </c>
    </row>
    <row r="639" spans="1:17" x14ac:dyDescent="0.2">
      <c r="A639" s="92" t="str">
        <f>Orçamento!A619</f>
        <v>20.15</v>
      </c>
      <c r="B639" s="39" t="str">
        <f>Orçamento!B619</f>
        <v>Sinapi</v>
      </c>
      <c r="C639" s="39">
        <f>Orçamento!C619</f>
        <v>0</v>
      </c>
      <c r="D639" s="93">
        <f>Orçamento!D619</f>
        <v>0</v>
      </c>
      <c r="E639" s="39">
        <f>Orçamento!E619</f>
        <v>0</v>
      </c>
      <c r="F639" s="39">
        <f>Orçamento!F619</f>
        <v>0</v>
      </c>
      <c r="G639" s="95">
        <f>'Orç. Pós Licitação'!G619</f>
        <v>0</v>
      </c>
      <c r="H639" s="95">
        <f>'Orç. Pós Licitação'!H619</f>
        <v>0</v>
      </c>
      <c r="I639" s="95">
        <f>'Orç. Pós Licitação'!I619</f>
        <v>0</v>
      </c>
      <c r="J639" s="96"/>
      <c r="K639" s="97"/>
      <c r="L639" s="98">
        <f t="shared" si="115"/>
        <v>0</v>
      </c>
      <c r="M639" s="99">
        <f t="shared" si="116"/>
        <v>0</v>
      </c>
      <c r="N639" s="100">
        <f t="shared" si="117"/>
        <v>0</v>
      </c>
      <c r="O639" s="99">
        <f t="shared" si="118"/>
        <v>0</v>
      </c>
      <c r="P639" s="101">
        <f t="shared" si="119"/>
        <v>0</v>
      </c>
      <c r="Q639" s="102">
        <f t="shared" si="120"/>
        <v>0</v>
      </c>
    </row>
    <row r="640" spans="1:17" x14ac:dyDescent="0.2">
      <c r="A640" s="92" t="str">
        <f>Orçamento!A620</f>
        <v>20.16</v>
      </c>
      <c r="B640" s="39" t="str">
        <f>Orçamento!B620</f>
        <v>Sinapi</v>
      </c>
      <c r="C640" s="39">
        <f>Orçamento!C620</f>
        <v>0</v>
      </c>
      <c r="D640" s="93">
        <f>Orçamento!D620</f>
        <v>0</v>
      </c>
      <c r="E640" s="39">
        <f>Orçamento!E620</f>
        <v>0</v>
      </c>
      <c r="F640" s="39">
        <f>Orçamento!F620</f>
        <v>0</v>
      </c>
      <c r="G640" s="95">
        <f>'Orç. Pós Licitação'!G620</f>
        <v>0</v>
      </c>
      <c r="H640" s="95">
        <f>'Orç. Pós Licitação'!H620</f>
        <v>0</v>
      </c>
      <c r="I640" s="95">
        <f>'Orç. Pós Licitação'!I620</f>
        <v>0</v>
      </c>
      <c r="J640" s="96"/>
      <c r="K640" s="97"/>
      <c r="L640" s="98">
        <f t="shared" si="115"/>
        <v>0</v>
      </c>
      <c r="M640" s="99">
        <f t="shared" si="116"/>
        <v>0</v>
      </c>
      <c r="N640" s="100">
        <f t="shared" si="117"/>
        <v>0</v>
      </c>
      <c r="O640" s="99">
        <f t="shared" si="118"/>
        <v>0</v>
      </c>
      <c r="P640" s="101">
        <f t="shared" si="119"/>
        <v>0</v>
      </c>
      <c r="Q640" s="102">
        <f t="shared" si="120"/>
        <v>0</v>
      </c>
    </row>
    <row r="641" spans="1:17" x14ac:dyDescent="0.2">
      <c r="A641" s="92" t="str">
        <f>Orçamento!A621</f>
        <v>20.17</v>
      </c>
      <c r="B641" s="39" t="str">
        <f>Orçamento!B621</f>
        <v>Sinapi</v>
      </c>
      <c r="C641" s="39">
        <f>Orçamento!C621</f>
        <v>0</v>
      </c>
      <c r="D641" s="93">
        <f>Orçamento!D621</f>
        <v>0</v>
      </c>
      <c r="E641" s="39">
        <f>Orçamento!E621</f>
        <v>0</v>
      </c>
      <c r="F641" s="39">
        <f>Orçamento!F621</f>
        <v>0</v>
      </c>
      <c r="G641" s="95">
        <f>'Orç. Pós Licitação'!G621</f>
        <v>0</v>
      </c>
      <c r="H641" s="95">
        <f>'Orç. Pós Licitação'!H621</f>
        <v>0</v>
      </c>
      <c r="I641" s="95">
        <f>'Orç. Pós Licitação'!I621</f>
        <v>0</v>
      </c>
      <c r="J641" s="96"/>
      <c r="K641" s="97"/>
      <c r="L641" s="98">
        <f t="shared" si="115"/>
        <v>0</v>
      </c>
      <c r="M641" s="99">
        <f t="shared" si="116"/>
        <v>0</v>
      </c>
      <c r="N641" s="100">
        <f t="shared" si="117"/>
        <v>0</v>
      </c>
      <c r="O641" s="99">
        <f t="shared" si="118"/>
        <v>0</v>
      </c>
      <c r="P641" s="101">
        <f t="shared" si="119"/>
        <v>0</v>
      </c>
      <c r="Q641" s="102">
        <f t="shared" si="120"/>
        <v>0</v>
      </c>
    </row>
    <row r="642" spans="1:17" x14ac:dyDescent="0.2">
      <c r="A642" s="92" t="str">
        <f>Orçamento!A622</f>
        <v>20.18</v>
      </c>
      <c r="B642" s="39" t="str">
        <f>Orçamento!B622</f>
        <v>Sinapi</v>
      </c>
      <c r="C642" s="39">
        <f>Orçamento!C622</f>
        <v>0</v>
      </c>
      <c r="D642" s="93">
        <f>Orçamento!D622</f>
        <v>0</v>
      </c>
      <c r="E642" s="39">
        <f>Orçamento!E622</f>
        <v>0</v>
      </c>
      <c r="F642" s="39">
        <f>Orçamento!F622</f>
        <v>0</v>
      </c>
      <c r="G642" s="95">
        <f>'Orç. Pós Licitação'!G622</f>
        <v>0</v>
      </c>
      <c r="H642" s="95">
        <f>'Orç. Pós Licitação'!H622</f>
        <v>0</v>
      </c>
      <c r="I642" s="95">
        <f>'Orç. Pós Licitação'!I622</f>
        <v>0</v>
      </c>
      <c r="J642" s="96"/>
      <c r="K642" s="97"/>
      <c r="L642" s="98">
        <f t="shared" si="115"/>
        <v>0</v>
      </c>
      <c r="M642" s="99">
        <f t="shared" si="116"/>
        <v>0</v>
      </c>
      <c r="N642" s="100">
        <f t="shared" si="117"/>
        <v>0</v>
      </c>
      <c r="O642" s="99">
        <f t="shared" si="118"/>
        <v>0</v>
      </c>
      <c r="P642" s="101">
        <f t="shared" si="119"/>
        <v>0</v>
      </c>
      <c r="Q642" s="102">
        <f t="shared" si="120"/>
        <v>0</v>
      </c>
    </row>
    <row r="643" spans="1:17" x14ac:dyDescent="0.2">
      <c r="A643" s="92" t="str">
        <f>Orçamento!A623</f>
        <v>20.19</v>
      </c>
      <c r="B643" s="39" t="str">
        <f>Orçamento!B623</f>
        <v>Sinapi</v>
      </c>
      <c r="C643" s="39">
        <f>Orçamento!C623</f>
        <v>0</v>
      </c>
      <c r="D643" s="93">
        <f>Orçamento!D623</f>
        <v>0</v>
      </c>
      <c r="E643" s="39">
        <f>Orçamento!E623</f>
        <v>0</v>
      </c>
      <c r="F643" s="39">
        <f>Orçamento!F623</f>
        <v>0</v>
      </c>
      <c r="G643" s="95">
        <f>'Orç. Pós Licitação'!G623</f>
        <v>0</v>
      </c>
      <c r="H643" s="95">
        <f>'Orç. Pós Licitação'!H623</f>
        <v>0</v>
      </c>
      <c r="I643" s="95">
        <f>'Orç. Pós Licitação'!I623</f>
        <v>0</v>
      </c>
      <c r="J643" s="96"/>
      <c r="K643" s="97"/>
      <c r="L643" s="98">
        <f t="shared" si="115"/>
        <v>0</v>
      </c>
      <c r="M643" s="99">
        <f t="shared" si="116"/>
        <v>0</v>
      </c>
      <c r="N643" s="100">
        <f t="shared" si="117"/>
        <v>0</v>
      </c>
      <c r="O643" s="99">
        <f t="shared" si="118"/>
        <v>0</v>
      </c>
      <c r="P643" s="101">
        <f t="shared" si="119"/>
        <v>0</v>
      </c>
      <c r="Q643" s="102">
        <f t="shared" si="120"/>
        <v>0</v>
      </c>
    </row>
    <row r="644" spans="1:17" x14ac:dyDescent="0.2">
      <c r="A644" s="92" t="str">
        <f>Orçamento!A624</f>
        <v>20.20</v>
      </c>
      <c r="B644" s="39" t="str">
        <f>Orçamento!B624</f>
        <v>Sinapi</v>
      </c>
      <c r="C644" s="39">
        <f>Orçamento!C624</f>
        <v>0</v>
      </c>
      <c r="D644" s="93">
        <f>Orçamento!D624</f>
        <v>0</v>
      </c>
      <c r="E644" s="39">
        <f>Orçamento!E624</f>
        <v>0</v>
      </c>
      <c r="F644" s="39">
        <f>Orçamento!F624</f>
        <v>0</v>
      </c>
      <c r="G644" s="95">
        <f>'Orç. Pós Licitação'!G624</f>
        <v>0</v>
      </c>
      <c r="H644" s="95">
        <f>'Orç. Pós Licitação'!H624</f>
        <v>0</v>
      </c>
      <c r="I644" s="95">
        <f>'Orç. Pós Licitação'!I624</f>
        <v>0</v>
      </c>
      <c r="J644" s="96"/>
      <c r="K644" s="97"/>
      <c r="L644" s="98">
        <f t="shared" si="115"/>
        <v>0</v>
      </c>
      <c r="M644" s="99">
        <f t="shared" si="116"/>
        <v>0</v>
      </c>
      <c r="N644" s="100">
        <f t="shared" si="117"/>
        <v>0</v>
      </c>
      <c r="O644" s="99">
        <f t="shared" si="118"/>
        <v>0</v>
      </c>
      <c r="P644" s="101">
        <f t="shared" si="119"/>
        <v>0</v>
      </c>
      <c r="Q644" s="102">
        <f t="shared" si="120"/>
        <v>0</v>
      </c>
    </row>
    <row r="645" spans="1:17" x14ac:dyDescent="0.2">
      <c r="A645" s="92" t="str">
        <f>Orçamento!A625</f>
        <v>20.21</v>
      </c>
      <c r="B645" s="39" t="str">
        <f>Orçamento!B625</f>
        <v>Sinapi</v>
      </c>
      <c r="C645" s="39">
        <f>Orçamento!C625</f>
        <v>0</v>
      </c>
      <c r="D645" s="93">
        <f>Orçamento!D625</f>
        <v>0</v>
      </c>
      <c r="E645" s="39">
        <f>Orçamento!E625</f>
        <v>0</v>
      </c>
      <c r="F645" s="39">
        <f>Orçamento!F625</f>
        <v>0</v>
      </c>
      <c r="G645" s="95">
        <f>'Orç. Pós Licitação'!G625</f>
        <v>0</v>
      </c>
      <c r="H645" s="95">
        <f>'Orç. Pós Licitação'!H625</f>
        <v>0</v>
      </c>
      <c r="I645" s="95">
        <f>'Orç. Pós Licitação'!I625</f>
        <v>0</v>
      </c>
      <c r="J645" s="96"/>
      <c r="K645" s="97"/>
      <c r="L645" s="98">
        <f t="shared" si="115"/>
        <v>0</v>
      </c>
      <c r="M645" s="99">
        <f t="shared" si="116"/>
        <v>0</v>
      </c>
      <c r="N645" s="100">
        <f t="shared" si="117"/>
        <v>0</v>
      </c>
      <c r="O645" s="99">
        <f t="shared" si="118"/>
        <v>0</v>
      </c>
      <c r="P645" s="101">
        <f t="shared" si="119"/>
        <v>0</v>
      </c>
      <c r="Q645" s="102">
        <f t="shared" si="120"/>
        <v>0</v>
      </c>
    </row>
    <row r="646" spans="1:17" x14ac:dyDescent="0.2">
      <c r="A646" s="92" t="str">
        <f>Orçamento!A626</f>
        <v>20.22</v>
      </c>
      <c r="B646" s="39" t="str">
        <f>Orçamento!B626</f>
        <v>Sinapi</v>
      </c>
      <c r="C646" s="39">
        <f>Orçamento!C626</f>
        <v>0</v>
      </c>
      <c r="D646" s="93">
        <f>Orçamento!D626</f>
        <v>0</v>
      </c>
      <c r="E646" s="39">
        <f>Orçamento!E626</f>
        <v>0</v>
      </c>
      <c r="F646" s="39">
        <f>Orçamento!F626</f>
        <v>0</v>
      </c>
      <c r="G646" s="95">
        <f>'Orç. Pós Licitação'!G626</f>
        <v>0</v>
      </c>
      <c r="H646" s="95">
        <f>'Orç. Pós Licitação'!H626</f>
        <v>0</v>
      </c>
      <c r="I646" s="95">
        <f>'Orç. Pós Licitação'!I626</f>
        <v>0</v>
      </c>
      <c r="J646" s="96"/>
      <c r="K646" s="97"/>
      <c r="L646" s="98">
        <f t="shared" si="115"/>
        <v>0</v>
      </c>
      <c r="M646" s="99">
        <f t="shared" si="116"/>
        <v>0</v>
      </c>
      <c r="N646" s="100">
        <f t="shared" si="117"/>
        <v>0</v>
      </c>
      <c r="O646" s="99">
        <f t="shared" si="118"/>
        <v>0</v>
      </c>
      <c r="P646" s="101">
        <f t="shared" si="119"/>
        <v>0</v>
      </c>
      <c r="Q646" s="102">
        <f t="shared" si="120"/>
        <v>0</v>
      </c>
    </row>
    <row r="647" spans="1:17" x14ac:dyDescent="0.2">
      <c r="A647" s="92" t="str">
        <f>Orçamento!A627</f>
        <v>20.23</v>
      </c>
      <c r="B647" s="39" t="str">
        <f>Orçamento!B627</f>
        <v>Sinapi</v>
      </c>
      <c r="C647" s="39">
        <f>Orçamento!C627</f>
        <v>0</v>
      </c>
      <c r="D647" s="93">
        <f>Orçamento!D627</f>
        <v>0</v>
      </c>
      <c r="E647" s="39">
        <f>Orçamento!E627</f>
        <v>0</v>
      </c>
      <c r="F647" s="39">
        <f>Orçamento!F627</f>
        <v>0</v>
      </c>
      <c r="G647" s="95">
        <f>'Orç. Pós Licitação'!G627</f>
        <v>0</v>
      </c>
      <c r="H647" s="95">
        <f>'Orç. Pós Licitação'!H627</f>
        <v>0</v>
      </c>
      <c r="I647" s="95">
        <f>'Orç. Pós Licitação'!I627</f>
        <v>0</v>
      </c>
      <c r="J647" s="96"/>
      <c r="K647" s="97"/>
      <c r="L647" s="98">
        <f t="shared" si="115"/>
        <v>0</v>
      </c>
      <c r="M647" s="99">
        <f t="shared" si="116"/>
        <v>0</v>
      </c>
      <c r="N647" s="100">
        <f t="shared" si="117"/>
        <v>0</v>
      </c>
      <c r="O647" s="99">
        <f t="shared" si="118"/>
        <v>0</v>
      </c>
      <c r="P647" s="101">
        <f t="shared" si="119"/>
        <v>0</v>
      </c>
      <c r="Q647" s="102">
        <f t="shared" si="120"/>
        <v>0</v>
      </c>
    </row>
    <row r="648" spans="1:17" x14ac:dyDescent="0.2">
      <c r="A648" s="92" t="str">
        <f>Orçamento!A628</f>
        <v>20.24</v>
      </c>
      <c r="B648" s="39" t="str">
        <f>Orçamento!B628</f>
        <v>Sinapi</v>
      </c>
      <c r="C648" s="39">
        <f>Orçamento!C628</f>
        <v>0</v>
      </c>
      <c r="D648" s="93">
        <f>Orçamento!D628</f>
        <v>0</v>
      </c>
      <c r="E648" s="39">
        <f>Orçamento!E628</f>
        <v>0</v>
      </c>
      <c r="F648" s="39">
        <f>Orçamento!F628</f>
        <v>0</v>
      </c>
      <c r="G648" s="95">
        <f>'Orç. Pós Licitação'!G628</f>
        <v>0</v>
      </c>
      <c r="H648" s="95">
        <f>'Orç. Pós Licitação'!H628</f>
        <v>0</v>
      </c>
      <c r="I648" s="95">
        <f>'Orç. Pós Licitação'!I628</f>
        <v>0</v>
      </c>
      <c r="J648" s="96"/>
      <c r="K648" s="97"/>
      <c r="L648" s="98">
        <f t="shared" si="115"/>
        <v>0</v>
      </c>
      <c r="M648" s="99">
        <f t="shared" si="116"/>
        <v>0</v>
      </c>
      <c r="N648" s="100">
        <f t="shared" si="117"/>
        <v>0</v>
      </c>
      <c r="O648" s="99">
        <f t="shared" si="118"/>
        <v>0</v>
      </c>
      <c r="P648" s="101">
        <f t="shared" si="119"/>
        <v>0</v>
      </c>
      <c r="Q648" s="102">
        <f t="shared" si="120"/>
        <v>0</v>
      </c>
    </row>
    <row r="649" spans="1:17" x14ac:dyDescent="0.2">
      <c r="A649" s="92" t="str">
        <f>Orçamento!A629</f>
        <v>20.25</v>
      </c>
      <c r="B649" s="39" t="str">
        <f>Orçamento!B629</f>
        <v>Sinapi</v>
      </c>
      <c r="C649" s="39">
        <f>Orçamento!C629</f>
        <v>0</v>
      </c>
      <c r="D649" s="93">
        <f>Orçamento!D629</f>
        <v>0</v>
      </c>
      <c r="E649" s="39">
        <f>Orçamento!E629</f>
        <v>0</v>
      </c>
      <c r="F649" s="39">
        <f>Orçamento!F629</f>
        <v>0</v>
      </c>
      <c r="G649" s="95">
        <f>'Orç. Pós Licitação'!G629</f>
        <v>0</v>
      </c>
      <c r="H649" s="95">
        <f>'Orç. Pós Licitação'!H629</f>
        <v>0</v>
      </c>
      <c r="I649" s="95">
        <f>'Orç. Pós Licitação'!I629</f>
        <v>0</v>
      </c>
      <c r="J649" s="96"/>
      <c r="K649" s="97"/>
      <c r="L649" s="98">
        <f t="shared" si="115"/>
        <v>0</v>
      </c>
      <c r="M649" s="99">
        <f t="shared" si="116"/>
        <v>0</v>
      </c>
      <c r="N649" s="100">
        <f t="shared" si="117"/>
        <v>0</v>
      </c>
      <c r="O649" s="99">
        <f t="shared" si="118"/>
        <v>0</v>
      </c>
      <c r="P649" s="101">
        <f t="shared" si="119"/>
        <v>0</v>
      </c>
      <c r="Q649" s="102">
        <f t="shared" si="120"/>
        <v>0</v>
      </c>
    </row>
    <row r="650" spans="1:17" x14ac:dyDescent="0.2">
      <c r="A650" s="92" t="str">
        <f>Orçamento!A630</f>
        <v>20.26</v>
      </c>
      <c r="B650" s="39" t="str">
        <f>Orçamento!B630</f>
        <v>Sinapi</v>
      </c>
      <c r="C650" s="39">
        <f>Orçamento!C630</f>
        <v>0</v>
      </c>
      <c r="D650" s="93">
        <f>Orçamento!D630</f>
        <v>0</v>
      </c>
      <c r="E650" s="39">
        <f>Orçamento!E630</f>
        <v>0</v>
      </c>
      <c r="F650" s="39">
        <f>Orçamento!F630</f>
        <v>0</v>
      </c>
      <c r="G650" s="95">
        <f>'Orç. Pós Licitação'!G630</f>
        <v>0</v>
      </c>
      <c r="H650" s="95">
        <f>'Orç. Pós Licitação'!H630</f>
        <v>0</v>
      </c>
      <c r="I650" s="95">
        <f>'Orç. Pós Licitação'!I630</f>
        <v>0</v>
      </c>
      <c r="J650" s="96"/>
      <c r="K650" s="97"/>
      <c r="L650" s="98">
        <f t="shared" si="115"/>
        <v>0</v>
      </c>
      <c r="M650" s="99">
        <f t="shared" si="116"/>
        <v>0</v>
      </c>
      <c r="N650" s="100">
        <f t="shared" si="117"/>
        <v>0</v>
      </c>
      <c r="O650" s="99">
        <f t="shared" si="118"/>
        <v>0</v>
      </c>
      <c r="P650" s="101">
        <f t="shared" si="119"/>
        <v>0</v>
      </c>
      <c r="Q650" s="102">
        <f t="shared" si="120"/>
        <v>0</v>
      </c>
    </row>
    <row r="651" spans="1:17" x14ac:dyDescent="0.2">
      <c r="A651" s="92" t="str">
        <f>Orçamento!A631</f>
        <v>20.27</v>
      </c>
      <c r="B651" s="39" t="str">
        <f>Orçamento!B631</f>
        <v>Sinapi</v>
      </c>
      <c r="C651" s="39">
        <f>Orçamento!C631</f>
        <v>0</v>
      </c>
      <c r="D651" s="93">
        <f>Orçamento!D631</f>
        <v>0</v>
      </c>
      <c r="E651" s="39">
        <f>Orçamento!E631</f>
        <v>0</v>
      </c>
      <c r="F651" s="39">
        <f>Orçamento!F631</f>
        <v>0</v>
      </c>
      <c r="G651" s="95">
        <f>'Orç. Pós Licitação'!G631</f>
        <v>0</v>
      </c>
      <c r="H651" s="95">
        <f>'Orç. Pós Licitação'!H631</f>
        <v>0</v>
      </c>
      <c r="I651" s="95">
        <f>'Orç. Pós Licitação'!I631</f>
        <v>0</v>
      </c>
      <c r="J651" s="96"/>
      <c r="K651" s="97"/>
      <c r="L651" s="98">
        <f t="shared" si="115"/>
        <v>0</v>
      </c>
      <c r="M651" s="99">
        <f t="shared" si="116"/>
        <v>0</v>
      </c>
      <c r="N651" s="100">
        <f t="shared" si="117"/>
        <v>0</v>
      </c>
      <c r="O651" s="99">
        <f t="shared" si="118"/>
        <v>0</v>
      </c>
      <c r="P651" s="101">
        <f t="shared" si="119"/>
        <v>0</v>
      </c>
      <c r="Q651" s="102">
        <f t="shared" si="120"/>
        <v>0</v>
      </c>
    </row>
    <row r="652" spans="1:17" x14ac:dyDescent="0.2">
      <c r="A652" s="92" t="str">
        <f>Orçamento!A632</f>
        <v>20.28</v>
      </c>
      <c r="B652" s="39" t="str">
        <f>Orçamento!B632</f>
        <v>Sinapi</v>
      </c>
      <c r="C652" s="39">
        <f>Orçamento!C632</f>
        <v>0</v>
      </c>
      <c r="D652" s="93">
        <f>Orçamento!D632</f>
        <v>0</v>
      </c>
      <c r="E652" s="39">
        <f>Orçamento!E632</f>
        <v>0</v>
      </c>
      <c r="F652" s="39">
        <f>Orçamento!F632</f>
        <v>0</v>
      </c>
      <c r="G652" s="95">
        <f>'Orç. Pós Licitação'!G632</f>
        <v>0</v>
      </c>
      <c r="H652" s="95">
        <f>'Orç. Pós Licitação'!H632</f>
        <v>0</v>
      </c>
      <c r="I652" s="95">
        <f>'Orç. Pós Licitação'!I632</f>
        <v>0</v>
      </c>
      <c r="J652" s="96"/>
      <c r="K652" s="97"/>
      <c r="L652" s="98">
        <f t="shared" si="115"/>
        <v>0</v>
      </c>
      <c r="M652" s="99">
        <f t="shared" si="116"/>
        <v>0</v>
      </c>
      <c r="N652" s="100">
        <f t="shared" si="117"/>
        <v>0</v>
      </c>
      <c r="O652" s="99">
        <f t="shared" si="118"/>
        <v>0</v>
      </c>
      <c r="P652" s="101">
        <f t="shared" si="119"/>
        <v>0</v>
      </c>
      <c r="Q652" s="102">
        <f t="shared" si="120"/>
        <v>0</v>
      </c>
    </row>
    <row r="653" spans="1:17" x14ac:dyDescent="0.2">
      <c r="A653" s="92" t="str">
        <f>Orçamento!A633</f>
        <v>20.29</v>
      </c>
      <c r="B653" s="39" t="str">
        <f>Orçamento!B633</f>
        <v>Sinapi</v>
      </c>
      <c r="C653" s="39">
        <f>Orçamento!C633</f>
        <v>0</v>
      </c>
      <c r="D653" s="93">
        <f>Orçamento!D633</f>
        <v>0</v>
      </c>
      <c r="E653" s="39">
        <f>Orçamento!E633</f>
        <v>0</v>
      </c>
      <c r="F653" s="39">
        <f>Orçamento!F633</f>
        <v>0</v>
      </c>
      <c r="G653" s="95">
        <f>'Orç. Pós Licitação'!G633</f>
        <v>0</v>
      </c>
      <c r="H653" s="95">
        <f>'Orç. Pós Licitação'!H633</f>
        <v>0</v>
      </c>
      <c r="I653" s="95">
        <f>'Orç. Pós Licitação'!I633</f>
        <v>0</v>
      </c>
      <c r="J653" s="96"/>
      <c r="K653" s="97"/>
      <c r="L653" s="98">
        <f t="shared" si="115"/>
        <v>0</v>
      </c>
      <c r="M653" s="99">
        <f t="shared" si="116"/>
        <v>0</v>
      </c>
      <c r="N653" s="100">
        <f t="shared" si="117"/>
        <v>0</v>
      </c>
      <c r="O653" s="99">
        <f t="shared" si="118"/>
        <v>0</v>
      </c>
      <c r="P653" s="101">
        <f t="shared" si="119"/>
        <v>0</v>
      </c>
      <c r="Q653" s="102">
        <f t="shared" si="120"/>
        <v>0</v>
      </c>
    </row>
    <row r="654" spans="1:17" x14ac:dyDescent="0.2">
      <c r="A654" s="92" t="str">
        <f>Orçamento!A634</f>
        <v>20.30</v>
      </c>
      <c r="B654" s="39" t="str">
        <f>Orçamento!B634</f>
        <v>Sinapi</v>
      </c>
      <c r="C654" s="39">
        <f>Orçamento!C634</f>
        <v>0</v>
      </c>
      <c r="D654" s="93">
        <f>Orçamento!D634</f>
        <v>0</v>
      </c>
      <c r="E654" s="39">
        <f>Orçamento!E634</f>
        <v>0</v>
      </c>
      <c r="F654" s="39">
        <f>Orçamento!F634</f>
        <v>0</v>
      </c>
      <c r="G654" s="95">
        <f>'Orç. Pós Licitação'!G634</f>
        <v>0</v>
      </c>
      <c r="H654" s="95">
        <f>'Orç. Pós Licitação'!H634</f>
        <v>0</v>
      </c>
      <c r="I654" s="95">
        <f>'Orç. Pós Licitação'!I634</f>
        <v>0</v>
      </c>
      <c r="J654" s="96"/>
      <c r="K654" s="97"/>
      <c r="L654" s="98">
        <f t="shared" si="115"/>
        <v>0</v>
      </c>
      <c r="M654" s="99">
        <f t="shared" si="116"/>
        <v>0</v>
      </c>
      <c r="N654" s="100">
        <f t="shared" si="117"/>
        <v>0</v>
      </c>
      <c r="O654" s="99">
        <f t="shared" si="118"/>
        <v>0</v>
      </c>
      <c r="P654" s="101">
        <f t="shared" si="119"/>
        <v>0</v>
      </c>
      <c r="Q654" s="102">
        <f t="shared" si="120"/>
        <v>0</v>
      </c>
    </row>
    <row r="655" spans="1:17" s="2" customFormat="1" ht="15.75" x14ac:dyDescent="0.25">
      <c r="A655" s="449"/>
      <c r="B655" s="434"/>
      <c r="C655" s="434"/>
      <c r="D655" s="435"/>
      <c r="E655" s="430" t="s">
        <v>1116</v>
      </c>
      <c r="F655" s="434"/>
      <c r="G655" s="434"/>
      <c r="H655" s="436"/>
      <c r="I655" s="437">
        <f>SUM(I625:I654)</f>
        <v>0</v>
      </c>
      <c r="J655" s="438"/>
      <c r="K655" s="438"/>
      <c r="L655" s="438"/>
      <c r="M655" s="437">
        <f>SUM(M625:M654)</f>
        <v>0</v>
      </c>
      <c r="N655" s="437">
        <f>SUM(N625:N654)</f>
        <v>0</v>
      </c>
      <c r="O655" s="437">
        <f>SUM(O625:O654)</f>
        <v>0</v>
      </c>
      <c r="P655" s="439"/>
      <c r="Q655" s="450">
        <f>SUM(Q625:Q654)</f>
        <v>0</v>
      </c>
    </row>
    <row r="656" spans="1:17" s="3" customFormat="1" ht="21.75" customHeight="1" x14ac:dyDescent="0.25">
      <c r="A656" s="451" t="str">
        <f>Orçamento!A635</f>
        <v>21.0</v>
      </c>
      <c r="B656" s="427"/>
      <c r="C656" s="427"/>
      <c r="D656" s="428" t="str">
        <f>Orçamento!D635</f>
        <v>META 21</v>
      </c>
      <c r="E656" s="427"/>
      <c r="F656" s="427"/>
      <c r="G656" s="429"/>
      <c r="H656" s="430"/>
      <c r="I656" s="430"/>
      <c r="J656" s="431"/>
      <c r="K656" s="431"/>
      <c r="L656" s="431"/>
      <c r="M656" s="432"/>
      <c r="N656" s="433" t="e">
        <f>N687/I687</f>
        <v>#DIV/0!</v>
      </c>
      <c r="O656" s="433" t="e">
        <f>O687/I687</f>
        <v>#DIV/0!</v>
      </c>
      <c r="P656" s="433"/>
      <c r="Q656" s="452" t="e">
        <f>Q687/I687</f>
        <v>#DIV/0!</v>
      </c>
    </row>
    <row r="657" spans="1:17" x14ac:dyDescent="0.2">
      <c r="A657" s="92" t="str">
        <f>Orçamento!A636</f>
        <v>21.1</v>
      </c>
      <c r="B657" s="39" t="str">
        <f>Orçamento!B636</f>
        <v>Sinapi</v>
      </c>
      <c r="C657" s="39">
        <f>Orçamento!C636</f>
        <v>0</v>
      </c>
      <c r="D657" s="93">
        <f>Orçamento!D636</f>
        <v>0</v>
      </c>
      <c r="E657" s="39">
        <f>Orçamento!E636</f>
        <v>0</v>
      </c>
      <c r="F657" s="39">
        <f>Orçamento!F636</f>
        <v>0</v>
      </c>
      <c r="G657" s="95">
        <f>'Orç. Pós Licitação'!G636</f>
        <v>0</v>
      </c>
      <c r="H657" s="95">
        <f>'Orç. Pós Licitação'!H636</f>
        <v>0</v>
      </c>
      <c r="I657" s="95">
        <f>'Orç. Pós Licitação'!I636</f>
        <v>0</v>
      </c>
      <c r="J657" s="96"/>
      <c r="K657" s="97"/>
      <c r="L657" s="98">
        <f>J657+K657</f>
        <v>0</v>
      </c>
      <c r="M657" s="99">
        <f>ROUND(H657*J657,2)</f>
        <v>0</v>
      </c>
      <c r="N657" s="100">
        <f>ROUND(H657*K657,2)</f>
        <v>0</v>
      </c>
      <c r="O657" s="99">
        <f>ROUND(H657*L657,2)</f>
        <v>0</v>
      </c>
      <c r="P657" s="101">
        <f>F657-L657</f>
        <v>0</v>
      </c>
      <c r="Q657" s="102">
        <f>I657-O657</f>
        <v>0</v>
      </c>
    </row>
    <row r="658" spans="1:17" x14ac:dyDescent="0.2">
      <c r="A658" s="92" t="str">
        <f>Orçamento!A637</f>
        <v>21.2</v>
      </c>
      <c r="B658" s="39" t="str">
        <f>Orçamento!B637</f>
        <v>Sinapi</v>
      </c>
      <c r="C658" s="39">
        <f>Orçamento!C637</f>
        <v>0</v>
      </c>
      <c r="D658" s="93">
        <f>Orçamento!D637</f>
        <v>0</v>
      </c>
      <c r="E658" s="39">
        <f>Orçamento!E637</f>
        <v>0</v>
      </c>
      <c r="F658" s="39">
        <f>Orçamento!F637</f>
        <v>0</v>
      </c>
      <c r="G658" s="95">
        <f>'Orç. Pós Licitação'!G637</f>
        <v>0</v>
      </c>
      <c r="H658" s="95">
        <f>'Orç. Pós Licitação'!H637</f>
        <v>0</v>
      </c>
      <c r="I658" s="95">
        <f>'Orç. Pós Licitação'!I637</f>
        <v>0</v>
      </c>
      <c r="J658" s="96"/>
      <c r="K658" s="97"/>
      <c r="L658" s="98">
        <f t="shared" ref="L658:L686" si="121">J658+K658</f>
        <v>0</v>
      </c>
      <c r="M658" s="99">
        <f t="shared" ref="M658:M686" si="122">ROUND(H658*J658,2)</f>
        <v>0</v>
      </c>
      <c r="N658" s="100">
        <f t="shared" ref="N658:N686" si="123">ROUND(H658*K658,2)</f>
        <v>0</v>
      </c>
      <c r="O658" s="99">
        <f t="shared" ref="O658:O686" si="124">ROUND(H658*L658,2)</f>
        <v>0</v>
      </c>
      <c r="P658" s="101">
        <f t="shared" ref="P658:P686" si="125">F658-L658</f>
        <v>0</v>
      </c>
      <c r="Q658" s="102">
        <f t="shared" ref="Q658:Q686" si="126">I658-O658</f>
        <v>0</v>
      </c>
    </row>
    <row r="659" spans="1:17" x14ac:dyDescent="0.2">
      <c r="A659" s="92" t="str">
        <f>Orçamento!A638</f>
        <v>21.3</v>
      </c>
      <c r="B659" s="39" t="str">
        <f>Orçamento!B638</f>
        <v>Sinapi</v>
      </c>
      <c r="C659" s="39">
        <f>Orçamento!C638</f>
        <v>0</v>
      </c>
      <c r="D659" s="93">
        <f>Orçamento!D638</f>
        <v>0</v>
      </c>
      <c r="E659" s="39">
        <f>Orçamento!E638</f>
        <v>0</v>
      </c>
      <c r="F659" s="39">
        <f>Orçamento!F638</f>
        <v>0</v>
      </c>
      <c r="G659" s="95">
        <f>'Orç. Pós Licitação'!G638</f>
        <v>0</v>
      </c>
      <c r="H659" s="95">
        <f>'Orç. Pós Licitação'!H638</f>
        <v>0</v>
      </c>
      <c r="I659" s="95">
        <f>'Orç. Pós Licitação'!I638</f>
        <v>0</v>
      </c>
      <c r="J659" s="96"/>
      <c r="K659" s="97"/>
      <c r="L659" s="98">
        <f t="shared" si="121"/>
        <v>0</v>
      </c>
      <c r="M659" s="99">
        <f t="shared" si="122"/>
        <v>0</v>
      </c>
      <c r="N659" s="100">
        <f t="shared" si="123"/>
        <v>0</v>
      </c>
      <c r="O659" s="99">
        <f t="shared" si="124"/>
        <v>0</v>
      </c>
      <c r="P659" s="101">
        <f t="shared" si="125"/>
        <v>0</v>
      </c>
      <c r="Q659" s="102">
        <f t="shared" si="126"/>
        <v>0</v>
      </c>
    </row>
    <row r="660" spans="1:17" x14ac:dyDescent="0.2">
      <c r="A660" s="92" t="str">
        <f>Orçamento!A639</f>
        <v>21.4</v>
      </c>
      <c r="B660" s="39" t="str">
        <f>Orçamento!B639</f>
        <v>Sinapi</v>
      </c>
      <c r="C660" s="39">
        <f>Orçamento!C639</f>
        <v>0</v>
      </c>
      <c r="D660" s="93">
        <f>Orçamento!D639</f>
        <v>0</v>
      </c>
      <c r="E660" s="39">
        <f>Orçamento!E639</f>
        <v>0</v>
      </c>
      <c r="F660" s="39">
        <f>Orçamento!F639</f>
        <v>0</v>
      </c>
      <c r="G660" s="95">
        <f>'Orç. Pós Licitação'!G639</f>
        <v>0</v>
      </c>
      <c r="H660" s="95">
        <f>'Orç. Pós Licitação'!H639</f>
        <v>0</v>
      </c>
      <c r="I660" s="95">
        <f>'Orç. Pós Licitação'!I639</f>
        <v>0</v>
      </c>
      <c r="J660" s="96"/>
      <c r="K660" s="97"/>
      <c r="L660" s="98">
        <f t="shared" si="121"/>
        <v>0</v>
      </c>
      <c r="M660" s="99">
        <f t="shared" si="122"/>
        <v>0</v>
      </c>
      <c r="N660" s="100">
        <f t="shared" si="123"/>
        <v>0</v>
      </c>
      <c r="O660" s="99">
        <f t="shared" si="124"/>
        <v>0</v>
      </c>
      <c r="P660" s="101">
        <f t="shared" si="125"/>
        <v>0</v>
      </c>
      <c r="Q660" s="102">
        <f t="shared" si="126"/>
        <v>0</v>
      </c>
    </row>
    <row r="661" spans="1:17" x14ac:dyDescent="0.2">
      <c r="A661" s="92" t="str">
        <f>Orçamento!A640</f>
        <v>21.5</v>
      </c>
      <c r="B661" s="39" t="str">
        <f>Orçamento!B640</f>
        <v>Sinapi</v>
      </c>
      <c r="C661" s="39">
        <f>Orçamento!C640</f>
        <v>0</v>
      </c>
      <c r="D661" s="93">
        <f>Orçamento!D640</f>
        <v>0</v>
      </c>
      <c r="E661" s="39">
        <f>Orçamento!E640</f>
        <v>0</v>
      </c>
      <c r="F661" s="39">
        <f>Orçamento!F640</f>
        <v>0</v>
      </c>
      <c r="G661" s="95">
        <f>'Orç. Pós Licitação'!G640</f>
        <v>0</v>
      </c>
      <c r="H661" s="95">
        <f>'Orç. Pós Licitação'!H640</f>
        <v>0</v>
      </c>
      <c r="I661" s="95">
        <f>'Orç. Pós Licitação'!I640</f>
        <v>0</v>
      </c>
      <c r="J661" s="96"/>
      <c r="K661" s="97"/>
      <c r="L661" s="98">
        <f t="shared" si="121"/>
        <v>0</v>
      </c>
      <c r="M661" s="99">
        <f t="shared" si="122"/>
        <v>0</v>
      </c>
      <c r="N661" s="100">
        <f t="shared" si="123"/>
        <v>0</v>
      </c>
      <c r="O661" s="99">
        <f t="shared" si="124"/>
        <v>0</v>
      </c>
      <c r="P661" s="101">
        <f t="shared" si="125"/>
        <v>0</v>
      </c>
      <c r="Q661" s="102">
        <f t="shared" si="126"/>
        <v>0</v>
      </c>
    </row>
    <row r="662" spans="1:17" x14ac:dyDescent="0.2">
      <c r="A662" s="92" t="str">
        <f>Orçamento!A641</f>
        <v>21.6</v>
      </c>
      <c r="B662" s="39" t="str">
        <f>Orçamento!B641</f>
        <v>Sinapi</v>
      </c>
      <c r="C662" s="39">
        <f>Orçamento!C641</f>
        <v>0</v>
      </c>
      <c r="D662" s="93">
        <f>Orçamento!D641</f>
        <v>0</v>
      </c>
      <c r="E662" s="39">
        <f>Orçamento!E641</f>
        <v>0</v>
      </c>
      <c r="F662" s="39">
        <f>Orçamento!F641</f>
        <v>0</v>
      </c>
      <c r="G662" s="95">
        <f>'Orç. Pós Licitação'!G641</f>
        <v>0</v>
      </c>
      <c r="H662" s="95">
        <f>'Orç. Pós Licitação'!H641</f>
        <v>0</v>
      </c>
      <c r="I662" s="95">
        <f>'Orç. Pós Licitação'!I641</f>
        <v>0</v>
      </c>
      <c r="J662" s="96"/>
      <c r="K662" s="97"/>
      <c r="L662" s="98">
        <f t="shared" si="121"/>
        <v>0</v>
      </c>
      <c r="M662" s="99">
        <f t="shared" si="122"/>
        <v>0</v>
      </c>
      <c r="N662" s="100">
        <f t="shared" si="123"/>
        <v>0</v>
      </c>
      <c r="O662" s="99">
        <f t="shared" si="124"/>
        <v>0</v>
      </c>
      <c r="P662" s="101">
        <f t="shared" si="125"/>
        <v>0</v>
      </c>
      <c r="Q662" s="102">
        <f t="shared" si="126"/>
        <v>0</v>
      </c>
    </row>
    <row r="663" spans="1:17" x14ac:dyDescent="0.2">
      <c r="A663" s="92" t="str">
        <f>Orçamento!A642</f>
        <v>21.7</v>
      </c>
      <c r="B663" s="39" t="str">
        <f>Orçamento!B642</f>
        <v>Sinapi</v>
      </c>
      <c r="C663" s="39">
        <f>Orçamento!C642</f>
        <v>0</v>
      </c>
      <c r="D663" s="93">
        <f>Orçamento!D642</f>
        <v>0</v>
      </c>
      <c r="E663" s="39">
        <f>Orçamento!E642</f>
        <v>0</v>
      </c>
      <c r="F663" s="39">
        <f>Orçamento!F642</f>
        <v>0</v>
      </c>
      <c r="G663" s="95">
        <f>'Orç. Pós Licitação'!G642</f>
        <v>0</v>
      </c>
      <c r="H663" s="95">
        <f>'Orç. Pós Licitação'!H642</f>
        <v>0</v>
      </c>
      <c r="I663" s="95">
        <f>'Orç. Pós Licitação'!I642</f>
        <v>0</v>
      </c>
      <c r="J663" s="96"/>
      <c r="K663" s="97"/>
      <c r="L663" s="98">
        <f t="shared" si="121"/>
        <v>0</v>
      </c>
      <c r="M663" s="99">
        <f t="shared" si="122"/>
        <v>0</v>
      </c>
      <c r="N663" s="100">
        <f t="shared" si="123"/>
        <v>0</v>
      </c>
      <c r="O663" s="99">
        <f t="shared" si="124"/>
        <v>0</v>
      </c>
      <c r="P663" s="101">
        <f t="shared" si="125"/>
        <v>0</v>
      </c>
      <c r="Q663" s="102">
        <f t="shared" si="126"/>
        <v>0</v>
      </c>
    </row>
    <row r="664" spans="1:17" x14ac:dyDescent="0.2">
      <c r="A664" s="92" t="str">
        <f>Orçamento!A643</f>
        <v>21.8</v>
      </c>
      <c r="B664" s="39" t="str">
        <f>Orçamento!B643</f>
        <v>Sinapi</v>
      </c>
      <c r="C664" s="39">
        <f>Orçamento!C643</f>
        <v>0</v>
      </c>
      <c r="D664" s="93">
        <f>Orçamento!D643</f>
        <v>0</v>
      </c>
      <c r="E664" s="39">
        <f>Orçamento!E643</f>
        <v>0</v>
      </c>
      <c r="F664" s="39">
        <f>Orçamento!F643</f>
        <v>0</v>
      </c>
      <c r="G664" s="95">
        <f>'Orç. Pós Licitação'!G643</f>
        <v>0</v>
      </c>
      <c r="H664" s="95">
        <f>'Orç. Pós Licitação'!H643</f>
        <v>0</v>
      </c>
      <c r="I664" s="95">
        <f>'Orç. Pós Licitação'!I643</f>
        <v>0</v>
      </c>
      <c r="J664" s="96"/>
      <c r="K664" s="97"/>
      <c r="L664" s="98">
        <f t="shared" si="121"/>
        <v>0</v>
      </c>
      <c r="M664" s="99">
        <f t="shared" si="122"/>
        <v>0</v>
      </c>
      <c r="N664" s="100">
        <f t="shared" si="123"/>
        <v>0</v>
      </c>
      <c r="O664" s="99">
        <f t="shared" si="124"/>
        <v>0</v>
      </c>
      <c r="P664" s="101">
        <f t="shared" si="125"/>
        <v>0</v>
      </c>
      <c r="Q664" s="102">
        <f t="shared" si="126"/>
        <v>0</v>
      </c>
    </row>
    <row r="665" spans="1:17" x14ac:dyDescent="0.2">
      <c r="A665" s="92" t="str">
        <f>Orçamento!A644</f>
        <v>21.9</v>
      </c>
      <c r="B665" s="39" t="str">
        <f>Orçamento!B644</f>
        <v>Sinapi</v>
      </c>
      <c r="C665" s="39">
        <f>Orçamento!C644</f>
        <v>0</v>
      </c>
      <c r="D665" s="93">
        <f>Orçamento!D644</f>
        <v>0</v>
      </c>
      <c r="E665" s="39">
        <f>Orçamento!E644</f>
        <v>0</v>
      </c>
      <c r="F665" s="39">
        <f>Orçamento!F644</f>
        <v>0</v>
      </c>
      <c r="G665" s="95">
        <f>'Orç. Pós Licitação'!G644</f>
        <v>0</v>
      </c>
      <c r="H665" s="95">
        <f>'Orç. Pós Licitação'!H644</f>
        <v>0</v>
      </c>
      <c r="I665" s="95">
        <f>'Orç. Pós Licitação'!I644</f>
        <v>0</v>
      </c>
      <c r="J665" s="96"/>
      <c r="K665" s="97"/>
      <c r="L665" s="98">
        <f t="shared" si="121"/>
        <v>0</v>
      </c>
      <c r="M665" s="99">
        <f t="shared" si="122"/>
        <v>0</v>
      </c>
      <c r="N665" s="100">
        <f t="shared" si="123"/>
        <v>0</v>
      </c>
      <c r="O665" s="99">
        <f t="shared" si="124"/>
        <v>0</v>
      </c>
      <c r="P665" s="101">
        <f t="shared" si="125"/>
        <v>0</v>
      </c>
      <c r="Q665" s="102">
        <f t="shared" si="126"/>
        <v>0</v>
      </c>
    </row>
    <row r="666" spans="1:17" x14ac:dyDescent="0.2">
      <c r="A666" s="92" t="str">
        <f>Orçamento!A645</f>
        <v>21.10</v>
      </c>
      <c r="B666" s="39" t="str">
        <f>Orçamento!B645</f>
        <v>Sinapi</v>
      </c>
      <c r="C666" s="39">
        <f>Orçamento!C645</f>
        <v>0</v>
      </c>
      <c r="D666" s="93">
        <f>Orçamento!D645</f>
        <v>0</v>
      </c>
      <c r="E666" s="39">
        <f>Orçamento!E645</f>
        <v>0</v>
      </c>
      <c r="F666" s="39">
        <f>Orçamento!F645</f>
        <v>0</v>
      </c>
      <c r="G666" s="95">
        <f>'Orç. Pós Licitação'!G645</f>
        <v>0</v>
      </c>
      <c r="H666" s="95">
        <f>'Orç. Pós Licitação'!H645</f>
        <v>0</v>
      </c>
      <c r="I666" s="95">
        <f>'Orç. Pós Licitação'!I645</f>
        <v>0</v>
      </c>
      <c r="J666" s="96"/>
      <c r="K666" s="97"/>
      <c r="L666" s="98">
        <f t="shared" si="121"/>
        <v>0</v>
      </c>
      <c r="M666" s="99">
        <f t="shared" si="122"/>
        <v>0</v>
      </c>
      <c r="N666" s="100">
        <f t="shared" si="123"/>
        <v>0</v>
      </c>
      <c r="O666" s="99">
        <f t="shared" si="124"/>
        <v>0</v>
      </c>
      <c r="P666" s="101">
        <f t="shared" si="125"/>
        <v>0</v>
      </c>
      <c r="Q666" s="102">
        <f t="shared" si="126"/>
        <v>0</v>
      </c>
    </row>
    <row r="667" spans="1:17" x14ac:dyDescent="0.2">
      <c r="A667" s="92" t="str">
        <f>Orçamento!A646</f>
        <v>21.11</v>
      </c>
      <c r="B667" s="39" t="str">
        <f>Orçamento!B646</f>
        <v>Sinapi</v>
      </c>
      <c r="C667" s="39">
        <f>Orçamento!C646</f>
        <v>0</v>
      </c>
      <c r="D667" s="93">
        <f>Orçamento!D646</f>
        <v>0</v>
      </c>
      <c r="E667" s="39">
        <f>Orçamento!E646</f>
        <v>0</v>
      </c>
      <c r="F667" s="39">
        <f>Orçamento!F646</f>
        <v>0</v>
      </c>
      <c r="G667" s="95">
        <f>'Orç. Pós Licitação'!G646</f>
        <v>0</v>
      </c>
      <c r="H667" s="95">
        <f>'Orç. Pós Licitação'!H646</f>
        <v>0</v>
      </c>
      <c r="I667" s="95">
        <f>'Orç. Pós Licitação'!I646</f>
        <v>0</v>
      </c>
      <c r="J667" s="96"/>
      <c r="K667" s="97"/>
      <c r="L667" s="98">
        <f t="shared" si="121"/>
        <v>0</v>
      </c>
      <c r="M667" s="99">
        <f t="shared" si="122"/>
        <v>0</v>
      </c>
      <c r="N667" s="100">
        <f t="shared" si="123"/>
        <v>0</v>
      </c>
      <c r="O667" s="99">
        <f t="shared" si="124"/>
        <v>0</v>
      </c>
      <c r="P667" s="101">
        <f t="shared" si="125"/>
        <v>0</v>
      </c>
      <c r="Q667" s="102">
        <f t="shared" si="126"/>
        <v>0</v>
      </c>
    </row>
    <row r="668" spans="1:17" x14ac:dyDescent="0.2">
      <c r="A668" s="92" t="str">
        <f>Orçamento!A647</f>
        <v>21.12</v>
      </c>
      <c r="B668" s="39" t="str">
        <f>Orçamento!B647</f>
        <v>Sinapi</v>
      </c>
      <c r="C668" s="39">
        <f>Orçamento!C647</f>
        <v>0</v>
      </c>
      <c r="D668" s="93">
        <f>Orçamento!D647</f>
        <v>0</v>
      </c>
      <c r="E668" s="39">
        <f>Orçamento!E647</f>
        <v>0</v>
      </c>
      <c r="F668" s="39">
        <f>Orçamento!F647</f>
        <v>0</v>
      </c>
      <c r="G668" s="95">
        <f>'Orç. Pós Licitação'!G647</f>
        <v>0</v>
      </c>
      <c r="H668" s="95">
        <f>'Orç. Pós Licitação'!H647</f>
        <v>0</v>
      </c>
      <c r="I668" s="95">
        <f>'Orç. Pós Licitação'!I647</f>
        <v>0</v>
      </c>
      <c r="J668" s="96"/>
      <c r="K668" s="97"/>
      <c r="L668" s="98">
        <f t="shared" si="121"/>
        <v>0</v>
      </c>
      <c r="M668" s="99">
        <f t="shared" si="122"/>
        <v>0</v>
      </c>
      <c r="N668" s="100">
        <f t="shared" si="123"/>
        <v>0</v>
      </c>
      <c r="O668" s="99">
        <f t="shared" si="124"/>
        <v>0</v>
      </c>
      <c r="P668" s="101">
        <f t="shared" si="125"/>
        <v>0</v>
      </c>
      <c r="Q668" s="102">
        <f t="shared" si="126"/>
        <v>0</v>
      </c>
    </row>
    <row r="669" spans="1:17" x14ac:dyDescent="0.2">
      <c r="A669" s="92" t="str">
        <f>Orçamento!A648</f>
        <v>21.13</v>
      </c>
      <c r="B669" s="39" t="str">
        <f>Orçamento!B648</f>
        <v>Sinapi</v>
      </c>
      <c r="C669" s="39">
        <f>Orçamento!C648</f>
        <v>0</v>
      </c>
      <c r="D669" s="93">
        <f>Orçamento!D648</f>
        <v>0</v>
      </c>
      <c r="E669" s="39">
        <f>Orçamento!E648</f>
        <v>0</v>
      </c>
      <c r="F669" s="39">
        <f>Orçamento!F648</f>
        <v>0</v>
      </c>
      <c r="G669" s="95">
        <f>'Orç. Pós Licitação'!G648</f>
        <v>0</v>
      </c>
      <c r="H669" s="95">
        <f>'Orç. Pós Licitação'!H648</f>
        <v>0</v>
      </c>
      <c r="I669" s="95">
        <f>'Orç. Pós Licitação'!I648</f>
        <v>0</v>
      </c>
      <c r="J669" s="96"/>
      <c r="K669" s="97"/>
      <c r="L669" s="98">
        <f t="shared" si="121"/>
        <v>0</v>
      </c>
      <c r="M669" s="99">
        <f t="shared" si="122"/>
        <v>0</v>
      </c>
      <c r="N669" s="100">
        <f t="shared" si="123"/>
        <v>0</v>
      </c>
      <c r="O669" s="99">
        <f t="shared" si="124"/>
        <v>0</v>
      </c>
      <c r="P669" s="101">
        <f t="shared" si="125"/>
        <v>0</v>
      </c>
      <c r="Q669" s="102">
        <f t="shared" si="126"/>
        <v>0</v>
      </c>
    </row>
    <row r="670" spans="1:17" x14ac:dyDescent="0.2">
      <c r="A670" s="92" t="str">
        <f>Orçamento!A649</f>
        <v>21.14</v>
      </c>
      <c r="B670" s="39" t="str">
        <f>Orçamento!B649</f>
        <v>Sinapi</v>
      </c>
      <c r="C670" s="39">
        <f>Orçamento!C649</f>
        <v>0</v>
      </c>
      <c r="D670" s="93">
        <f>Orçamento!D649</f>
        <v>0</v>
      </c>
      <c r="E670" s="39">
        <f>Orçamento!E649</f>
        <v>0</v>
      </c>
      <c r="F670" s="39">
        <f>Orçamento!F649</f>
        <v>0</v>
      </c>
      <c r="G670" s="95">
        <f>'Orç. Pós Licitação'!G649</f>
        <v>0</v>
      </c>
      <c r="H670" s="95">
        <f>'Orç. Pós Licitação'!H649</f>
        <v>0</v>
      </c>
      <c r="I670" s="95">
        <f>'Orç. Pós Licitação'!I649</f>
        <v>0</v>
      </c>
      <c r="J670" s="96"/>
      <c r="K670" s="97"/>
      <c r="L670" s="98">
        <f t="shared" si="121"/>
        <v>0</v>
      </c>
      <c r="M670" s="99">
        <f t="shared" si="122"/>
        <v>0</v>
      </c>
      <c r="N670" s="100">
        <f t="shared" si="123"/>
        <v>0</v>
      </c>
      <c r="O670" s="99">
        <f t="shared" si="124"/>
        <v>0</v>
      </c>
      <c r="P670" s="101">
        <f t="shared" si="125"/>
        <v>0</v>
      </c>
      <c r="Q670" s="102">
        <f t="shared" si="126"/>
        <v>0</v>
      </c>
    </row>
    <row r="671" spans="1:17" x14ac:dyDescent="0.2">
      <c r="A671" s="92" t="str">
        <f>Orçamento!A650</f>
        <v>21.15</v>
      </c>
      <c r="B671" s="39" t="str">
        <f>Orçamento!B650</f>
        <v>Sinapi</v>
      </c>
      <c r="C671" s="39">
        <f>Orçamento!C650</f>
        <v>0</v>
      </c>
      <c r="D671" s="93">
        <f>Orçamento!D650</f>
        <v>0</v>
      </c>
      <c r="E671" s="39">
        <f>Orçamento!E650</f>
        <v>0</v>
      </c>
      <c r="F671" s="39">
        <f>Orçamento!F650</f>
        <v>0</v>
      </c>
      <c r="G671" s="95">
        <f>'Orç. Pós Licitação'!G650</f>
        <v>0</v>
      </c>
      <c r="H671" s="95">
        <f>'Orç. Pós Licitação'!H650</f>
        <v>0</v>
      </c>
      <c r="I671" s="95">
        <f>'Orç. Pós Licitação'!I650</f>
        <v>0</v>
      </c>
      <c r="J671" s="96"/>
      <c r="K671" s="97"/>
      <c r="L671" s="98">
        <f t="shared" si="121"/>
        <v>0</v>
      </c>
      <c r="M671" s="99">
        <f t="shared" si="122"/>
        <v>0</v>
      </c>
      <c r="N671" s="100">
        <f t="shared" si="123"/>
        <v>0</v>
      </c>
      <c r="O671" s="99">
        <f t="shared" si="124"/>
        <v>0</v>
      </c>
      <c r="P671" s="101">
        <f t="shared" si="125"/>
        <v>0</v>
      </c>
      <c r="Q671" s="102">
        <f t="shared" si="126"/>
        <v>0</v>
      </c>
    </row>
    <row r="672" spans="1:17" x14ac:dyDescent="0.2">
      <c r="A672" s="92" t="str">
        <f>Orçamento!A651</f>
        <v>21.16</v>
      </c>
      <c r="B672" s="39" t="str">
        <f>Orçamento!B651</f>
        <v>Sinapi</v>
      </c>
      <c r="C672" s="39">
        <f>Orçamento!C651</f>
        <v>0</v>
      </c>
      <c r="D672" s="93">
        <f>Orçamento!D651</f>
        <v>0</v>
      </c>
      <c r="E672" s="39">
        <f>Orçamento!E651</f>
        <v>0</v>
      </c>
      <c r="F672" s="39">
        <f>Orçamento!F651</f>
        <v>0</v>
      </c>
      <c r="G672" s="95">
        <f>'Orç. Pós Licitação'!G651</f>
        <v>0</v>
      </c>
      <c r="H672" s="95">
        <f>'Orç. Pós Licitação'!H651</f>
        <v>0</v>
      </c>
      <c r="I672" s="95">
        <f>'Orç. Pós Licitação'!I651</f>
        <v>0</v>
      </c>
      <c r="J672" s="96"/>
      <c r="K672" s="97"/>
      <c r="L672" s="98">
        <f t="shared" si="121"/>
        <v>0</v>
      </c>
      <c r="M672" s="99">
        <f t="shared" si="122"/>
        <v>0</v>
      </c>
      <c r="N672" s="100">
        <f t="shared" si="123"/>
        <v>0</v>
      </c>
      <c r="O672" s="99">
        <f t="shared" si="124"/>
        <v>0</v>
      </c>
      <c r="P672" s="101">
        <f t="shared" si="125"/>
        <v>0</v>
      </c>
      <c r="Q672" s="102">
        <f t="shared" si="126"/>
        <v>0</v>
      </c>
    </row>
    <row r="673" spans="1:17" x14ac:dyDescent="0.2">
      <c r="A673" s="92" t="str">
        <f>Orçamento!A652</f>
        <v>21.17</v>
      </c>
      <c r="B673" s="39" t="str">
        <f>Orçamento!B652</f>
        <v>Sinapi</v>
      </c>
      <c r="C673" s="39">
        <f>Orçamento!C652</f>
        <v>0</v>
      </c>
      <c r="D673" s="93">
        <f>Orçamento!D652</f>
        <v>0</v>
      </c>
      <c r="E673" s="39">
        <f>Orçamento!E652</f>
        <v>0</v>
      </c>
      <c r="F673" s="39">
        <f>Orçamento!F652</f>
        <v>0</v>
      </c>
      <c r="G673" s="95">
        <f>'Orç. Pós Licitação'!G652</f>
        <v>0</v>
      </c>
      <c r="H673" s="95">
        <f>'Orç. Pós Licitação'!H652</f>
        <v>0</v>
      </c>
      <c r="I673" s="95">
        <f>'Orç. Pós Licitação'!I652</f>
        <v>0</v>
      </c>
      <c r="J673" s="96"/>
      <c r="K673" s="97"/>
      <c r="L673" s="98">
        <f t="shared" si="121"/>
        <v>0</v>
      </c>
      <c r="M673" s="99">
        <f t="shared" si="122"/>
        <v>0</v>
      </c>
      <c r="N673" s="100">
        <f t="shared" si="123"/>
        <v>0</v>
      </c>
      <c r="O673" s="99">
        <f t="shared" si="124"/>
        <v>0</v>
      </c>
      <c r="P673" s="101">
        <f t="shared" si="125"/>
        <v>0</v>
      </c>
      <c r="Q673" s="102">
        <f t="shared" si="126"/>
        <v>0</v>
      </c>
    </row>
    <row r="674" spans="1:17" x14ac:dyDescent="0.2">
      <c r="A674" s="92" t="str">
        <f>Orçamento!A653</f>
        <v>21.18</v>
      </c>
      <c r="B674" s="39" t="str">
        <f>Orçamento!B653</f>
        <v>Sinapi</v>
      </c>
      <c r="C674" s="39">
        <f>Orçamento!C653</f>
        <v>0</v>
      </c>
      <c r="D674" s="93">
        <f>Orçamento!D653</f>
        <v>0</v>
      </c>
      <c r="E674" s="39">
        <f>Orçamento!E653</f>
        <v>0</v>
      </c>
      <c r="F674" s="39">
        <f>Orçamento!F653</f>
        <v>0</v>
      </c>
      <c r="G674" s="95">
        <f>'Orç. Pós Licitação'!G653</f>
        <v>0</v>
      </c>
      <c r="H674" s="95">
        <f>'Orç. Pós Licitação'!H653</f>
        <v>0</v>
      </c>
      <c r="I674" s="95">
        <f>'Orç. Pós Licitação'!I653</f>
        <v>0</v>
      </c>
      <c r="J674" s="96"/>
      <c r="K674" s="97"/>
      <c r="L674" s="98">
        <f t="shared" si="121"/>
        <v>0</v>
      </c>
      <c r="M674" s="99">
        <f t="shared" si="122"/>
        <v>0</v>
      </c>
      <c r="N674" s="100">
        <f t="shared" si="123"/>
        <v>0</v>
      </c>
      <c r="O674" s="99">
        <f t="shared" si="124"/>
        <v>0</v>
      </c>
      <c r="P674" s="101">
        <f t="shared" si="125"/>
        <v>0</v>
      </c>
      <c r="Q674" s="102">
        <f t="shared" si="126"/>
        <v>0</v>
      </c>
    </row>
    <row r="675" spans="1:17" x14ac:dyDescent="0.2">
      <c r="A675" s="92" t="str">
        <f>Orçamento!A654</f>
        <v>21.19</v>
      </c>
      <c r="B675" s="39" t="str">
        <f>Orçamento!B654</f>
        <v>Sinapi</v>
      </c>
      <c r="C675" s="39">
        <f>Orçamento!C654</f>
        <v>0</v>
      </c>
      <c r="D675" s="93">
        <f>Orçamento!D654</f>
        <v>0</v>
      </c>
      <c r="E675" s="39">
        <f>Orçamento!E654</f>
        <v>0</v>
      </c>
      <c r="F675" s="39">
        <f>Orçamento!F654</f>
        <v>0</v>
      </c>
      <c r="G675" s="95">
        <f>'Orç. Pós Licitação'!G654</f>
        <v>0</v>
      </c>
      <c r="H675" s="95">
        <f>'Orç. Pós Licitação'!H654</f>
        <v>0</v>
      </c>
      <c r="I675" s="95">
        <f>'Orç. Pós Licitação'!I654</f>
        <v>0</v>
      </c>
      <c r="J675" s="96"/>
      <c r="K675" s="97"/>
      <c r="L675" s="98">
        <f t="shared" si="121"/>
        <v>0</v>
      </c>
      <c r="M675" s="99">
        <f t="shared" si="122"/>
        <v>0</v>
      </c>
      <c r="N675" s="100">
        <f t="shared" si="123"/>
        <v>0</v>
      </c>
      <c r="O675" s="99">
        <f t="shared" si="124"/>
        <v>0</v>
      </c>
      <c r="P675" s="101">
        <f t="shared" si="125"/>
        <v>0</v>
      </c>
      <c r="Q675" s="102">
        <f t="shared" si="126"/>
        <v>0</v>
      </c>
    </row>
    <row r="676" spans="1:17" x14ac:dyDescent="0.2">
      <c r="A676" s="92" t="str">
        <f>Orçamento!A655</f>
        <v>21.20</v>
      </c>
      <c r="B676" s="39" t="str">
        <f>Orçamento!B655</f>
        <v>Sinapi</v>
      </c>
      <c r="C676" s="39">
        <f>Orçamento!C655</f>
        <v>0</v>
      </c>
      <c r="D676" s="93">
        <f>Orçamento!D655</f>
        <v>0</v>
      </c>
      <c r="E676" s="39">
        <f>Orçamento!E655</f>
        <v>0</v>
      </c>
      <c r="F676" s="39">
        <f>Orçamento!F655</f>
        <v>0</v>
      </c>
      <c r="G676" s="95">
        <f>'Orç. Pós Licitação'!G655</f>
        <v>0</v>
      </c>
      <c r="H676" s="95">
        <f>'Orç. Pós Licitação'!H655</f>
        <v>0</v>
      </c>
      <c r="I676" s="95">
        <f>'Orç. Pós Licitação'!I655</f>
        <v>0</v>
      </c>
      <c r="J676" s="96"/>
      <c r="K676" s="97"/>
      <c r="L676" s="98">
        <f t="shared" si="121"/>
        <v>0</v>
      </c>
      <c r="M676" s="99">
        <f t="shared" si="122"/>
        <v>0</v>
      </c>
      <c r="N676" s="100">
        <f t="shared" si="123"/>
        <v>0</v>
      </c>
      <c r="O676" s="99">
        <f t="shared" si="124"/>
        <v>0</v>
      </c>
      <c r="P676" s="101">
        <f t="shared" si="125"/>
        <v>0</v>
      </c>
      <c r="Q676" s="102">
        <f t="shared" si="126"/>
        <v>0</v>
      </c>
    </row>
    <row r="677" spans="1:17" x14ac:dyDescent="0.2">
      <c r="A677" s="92" t="str">
        <f>Orçamento!A656</f>
        <v>21.21</v>
      </c>
      <c r="B677" s="39" t="str">
        <f>Orçamento!B656</f>
        <v>Sinapi</v>
      </c>
      <c r="C677" s="39">
        <f>Orçamento!C656</f>
        <v>0</v>
      </c>
      <c r="D677" s="93">
        <f>Orçamento!D656</f>
        <v>0</v>
      </c>
      <c r="E677" s="39">
        <f>Orçamento!E656</f>
        <v>0</v>
      </c>
      <c r="F677" s="39">
        <f>Orçamento!F656</f>
        <v>0</v>
      </c>
      <c r="G677" s="95">
        <f>'Orç. Pós Licitação'!G656</f>
        <v>0</v>
      </c>
      <c r="H677" s="95">
        <f>'Orç. Pós Licitação'!H656</f>
        <v>0</v>
      </c>
      <c r="I677" s="95">
        <f>'Orç. Pós Licitação'!I656</f>
        <v>0</v>
      </c>
      <c r="J677" s="96"/>
      <c r="K677" s="97"/>
      <c r="L677" s="98">
        <f t="shared" si="121"/>
        <v>0</v>
      </c>
      <c r="M677" s="99">
        <f t="shared" si="122"/>
        <v>0</v>
      </c>
      <c r="N677" s="100">
        <f t="shared" si="123"/>
        <v>0</v>
      </c>
      <c r="O677" s="99">
        <f t="shared" si="124"/>
        <v>0</v>
      </c>
      <c r="P677" s="101">
        <f t="shared" si="125"/>
        <v>0</v>
      </c>
      <c r="Q677" s="102">
        <f t="shared" si="126"/>
        <v>0</v>
      </c>
    </row>
    <row r="678" spans="1:17" x14ac:dyDescent="0.2">
      <c r="A678" s="92" t="str">
        <f>Orçamento!A657</f>
        <v>21.22</v>
      </c>
      <c r="B678" s="39" t="str">
        <f>Orçamento!B657</f>
        <v>Sinapi</v>
      </c>
      <c r="C678" s="39">
        <f>Orçamento!C657</f>
        <v>0</v>
      </c>
      <c r="D678" s="93">
        <f>Orçamento!D657</f>
        <v>0</v>
      </c>
      <c r="E678" s="39">
        <f>Orçamento!E657</f>
        <v>0</v>
      </c>
      <c r="F678" s="39">
        <f>Orçamento!F657</f>
        <v>0</v>
      </c>
      <c r="G678" s="95">
        <f>'Orç. Pós Licitação'!G657</f>
        <v>0</v>
      </c>
      <c r="H678" s="95">
        <f>'Orç. Pós Licitação'!H657</f>
        <v>0</v>
      </c>
      <c r="I678" s="95">
        <f>'Orç. Pós Licitação'!I657</f>
        <v>0</v>
      </c>
      <c r="J678" s="96"/>
      <c r="K678" s="97"/>
      <c r="L678" s="98">
        <f t="shared" si="121"/>
        <v>0</v>
      </c>
      <c r="M678" s="99">
        <f t="shared" si="122"/>
        <v>0</v>
      </c>
      <c r="N678" s="100">
        <f t="shared" si="123"/>
        <v>0</v>
      </c>
      <c r="O678" s="99">
        <f t="shared" si="124"/>
        <v>0</v>
      </c>
      <c r="P678" s="101">
        <f t="shared" si="125"/>
        <v>0</v>
      </c>
      <c r="Q678" s="102">
        <f t="shared" si="126"/>
        <v>0</v>
      </c>
    </row>
    <row r="679" spans="1:17" x14ac:dyDescent="0.2">
      <c r="A679" s="92" t="str">
        <f>Orçamento!A658</f>
        <v>21.23</v>
      </c>
      <c r="B679" s="39" t="str">
        <f>Orçamento!B658</f>
        <v>Sinapi</v>
      </c>
      <c r="C679" s="39">
        <f>Orçamento!C658</f>
        <v>0</v>
      </c>
      <c r="D679" s="93">
        <f>Orçamento!D658</f>
        <v>0</v>
      </c>
      <c r="E679" s="39">
        <f>Orçamento!E658</f>
        <v>0</v>
      </c>
      <c r="F679" s="39">
        <f>Orçamento!F658</f>
        <v>0</v>
      </c>
      <c r="G679" s="95">
        <f>'Orç. Pós Licitação'!G658</f>
        <v>0</v>
      </c>
      <c r="H679" s="95">
        <f>'Orç. Pós Licitação'!H658</f>
        <v>0</v>
      </c>
      <c r="I679" s="95">
        <f>'Orç. Pós Licitação'!I658</f>
        <v>0</v>
      </c>
      <c r="J679" s="96"/>
      <c r="K679" s="97"/>
      <c r="L679" s="98">
        <f t="shared" si="121"/>
        <v>0</v>
      </c>
      <c r="M679" s="99">
        <f t="shared" si="122"/>
        <v>0</v>
      </c>
      <c r="N679" s="100">
        <f t="shared" si="123"/>
        <v>0</v>
      </c>
      <c r="O679" s="99">
        <f t="shared" si="124"/>
        <v>0</v>
      </c>
      <c r="P679" s="101">
        <f t="shared" si="125"/>
        <v>0</v>
      </c>
      <c r="Q679" s="102">
        <f t="shared" si="126"/>
        <v>0</v>
      </c>
    </row>
    <row r="680" spans="1:17" x14ac:dyDescent="0.2">
      <c r="A680" s="92" t="str">
        <f>Orçamento!A659</f>
        <v>21.24</v>
      </c>
      <c r="B680" s="39" t="str">
        <f>Orçamento!B659</f>
        <v>Sinapi</v>
      </c>
      <c r="C680" s="39">
        <f>Orçamento!C659</f>
        <v>0</v>
      </c>
      <c r="D680" s="93">
        <f>Orçamento!D659</f>
        <v>0</v>
      </c>
      <c r="E680" s="39">
        <f>Orçamento!E659</f>
        <v>0</v>
      </c>
      <c r="F680" s="39">
        <f>Orçamento!F659</f>
        <v>0</v>
      </c>
      <c r="G680" s="95">
        <f>'Orç. Pós Licitação'!G659</f>
        <v>0</v>
      </c>
      <c r="H680" s="95">
        <f>'Orç. Pós Licitação'!H659</f>
        <v>0</v>
      </c>
      <c r="I680" s="95">
        <f>'Orç. Pós Licitação'!I659</f>
        <v>0</v>
      </c>
      <c r="J680" s="96"/>
      <c r="K680" s="97"/>
      <c r="L680" s="98">
        <f t="shared" si="121"/>
        <v>0</v>
      </c>
      <c r="M680" s="99">
        <f t="shared" si="122"/>
        <v>0</v>
      </c>
      <c r="N680" s="100">
        <f t="shared" si="123"/>
        <v>0</v>
      </c>
      <c r="O680" s="99">
        <f t="shared" si="124"/>
        <v>0</v>
      </c>
      <c r="P680" s="101">
        <f t="shared" si="125"/>
        <v>0</v>
      </c>
      <c r="Q680" s="102">
        <f t="shared" si="126"/>
        <v>0</v>
      </c>
    </row>
    <row r="681" spans="1:17" x14ac:dyDescent="0.2">
      <c r="A681" s="92" t="str">
        <f>Orçamento!A660</f>
        <v>21.25</v>
      </c>
      <c r="B681" s="39" t="str">
        <f>Orçamento!B660</f>
        <v>Sinapi</v>
      </c>
      <c r="C681" s="39">
        <f>Orçamento!C660</f>
        <v>0</v>
      </c>
      <c r="D681" s="93">
        <f>Orçamento!D660</f>
        <v>0</v>
      </c>
      <c r="E681" s="39">
        <f>Orçamento!E660</f>
        <v>0</v>
      </c>
      <c r="F681" s="39">
        <f>Orçamento!F660</f>
        <v>0</v>
      </c>
      <c r="G681" s="95">
        <f>'Orç. Pós Licitação'!G660</f>
        <v>0</v>
      </c>
      <c r="H681" s="95">
        <f>'Orç. Pós Licitação'!H660</f>
        <v>0</v>
      </c>
      <c r="I681" s="95">
        <f>'Orç. Pós Licitação'!I660</f>
        <v>0</v>
      </c>
      <c r="J681" s="96"/>
      <c r="K681" s="97"/>
      <c r="L681" s="98">
        <f t="shared" si="121"/>
        <v>0</v>
      </c>
      <c r="M681" s="99">
        <f t="shared" si="122"/>
        <v>0</v>
      </c>
      <c r="N681" s="100">
        <f t="shared" si="123"/>
        <v>0</v>
      </c>
      <c r="O681" s="99">
        <f t="shared" si="124"/>
        <v>0</v>
      </c>
      <c r="P681" s="101">
        <f t="shared" si="125"/>
        <v>0</v>
      </c>
      <c r="Q681" s="102">
        <f t="shared" si="126"/>
        <v>0</v>
      </c>
    </row>
    <row r="682" spans="1:17" x14ac:dyDescent="0.2">
      <c r="A682" s="92" t="str">
        <f>Orçamento!A661</f>
        <v>21.26</v>
      </c>
      <c r="B682" s="39" t="str">
        <f>Orçamento!B661</f>
        <v>Sinapi</v>
      </c>
      <c r="C682" s="39">
        <f>Orçamento!C661</f>
        <v>0</v>
      </c>
      <c r="D682" s="93">
        <f>Orçamento!D661</f>
        <v>0</v>
      </c>
      <c r="E682" s="39">
        <f>Orçamento!E661</f>
        <v>0</v>
      </c>
      <c r="F682" s="39">
        <f>Orçamento!F661</f>
        <v>0</v>
      </c>
      <c r="G682" s="95">
        <f>'Orç. Pós Licitação'!G661</f>
        <v>0</v>
      </c>
      <c r="H682" s="95">
        <f>'Orç. Pós Licitação'!H661</f>
        <v>0</v>
      </c>
      <c r="I682" s="95">
        <f>'Orç. Pós Licitação'!I661</f>
        <v>0</v>
      </c>
      <c r="J682" s="96"/>
      <c r="K682" s="97"/>
      <c r="L682" s="98">
        <f t="shared" si="121"/>
        <v>0</v>
      </c>
      <c r="M682" s="99">
        <f t="shared" si="122"/>
        <v>0</v>
      </c>
      <c r="N682" s="100">
        <f t="shared" si="123"/>
        <v>0</v>
      </c>
      <c r="O682" s="99">
        <f t="shared" si="124"/>
        <v>0</v>
      </c>
      <c r="P682" s="101">
        <f t="shared" si="125"/>
        <v>0</v>
      </c>
      <c r="Q682" s="102">
        <f t="shared" si="126"/>
        <v>0</v>
      </c>
    </row>
    <row r="683" spans="1:17" x14ac:dyDescent="0.2">
      <c r="A683" s="92" t="str">
        <f>Orçamento!A662</f>
        <v>21.27</v>
      </c>
      <c r="B683" s="39" t="str">
        <f>Orçamento!B662</f>
        <v>Sinapi</v>
      </c>
      <c r="C683" s="39">
        <f>Orçamento!C662</f>
        <v>0</v>
      </c>
      <c r="D683" s="93">
        <f>Orçamento!D662</f>
        <v>0</v>
      </c>
      <c r="E683" s="39">
        <f>Orçamento!E662</f>
        <v>0</v>
      </c>
      <c r="F683" s="39">
        <f>Orçamento!F662</f>
        <v>0</v>
      </c>
      <c r="G683" s="95">
        <f>'Orç. Pós Licitação'!G662</f>
        <v>0</v>
      </c>
      <c r="H683" s="95">
        <f>'Orç. Pós Licitação'!H662</f>
        <v>0</v>
      </c>
      <c r="I683" s="95">
        <f>'Orç. Pós Licitação'!I662</f>
        <v>0</v>
      </c>
      <c r="J683" s="96"/>
      <c r="K683" s="97"/>
      <c r="L683" s="98">
        <f t="shared" si="121"/>
        <v>0</v>
      </c>
      <c r="M683" s="99">
        <f t="shared" si="122"/>
        <v>0</v>
      </c>
      <c r="N683" s="100">
        <f t="shared" si="123"/>
        <v>0</v>
      </c>
      <c r="O683" s="99">
        <f t="shared" si="124"/>
        <v>0</v>
      </c>
      <c r="P683" s="101">
        <f t="shared" si="125"/>
        <v>0</v>
      </c>
      <c r="Q683" s="102">
        <f t="shared" si="126"/>
        <v>0</v>
      </c>
    </row>
    <row r="684" spans="1:17" x14ac:dyDescent="0.2">
      <c r="A684" s="92" t="str">
        <f>Orçamento!A663</f>
        <v>21.28</v>
      </c>
      <c r="B684" s="39" t="str">
        <f>Orçamento!B663</f>
        <v>Sinapi</v>
      </c>
      <c r="C684" s="39">
        <f>Orçamento!C663</f>
        <v>0</v>
      </c>
      <c r="D684" s="93">
        <f>Orçamento!D663</f>
        <v>0</v>
      </c>
      <c r="E684" s="39">
        <f>Orçamento!E663</f>
        <v>0</v>
      </c>
      <c r="F684" s="39">
        <f>Orçamento!F663</f>
        <v>0</v>
      </c>
      <c r="G684" s="95">
        <f>'Orç. Pós Licitação'!G663</f>
        <v>0</v>
      </c>
      <c r="H684" s="95">
        <f>'Orç. Pós Licitação'!H663</f>
        <v>0</v>
      </c>
      <c r="I684" s="95">
        <f>'Orç. Pós Licitação'!I663</f>
        <v>0</v>
      </c>
      <c r="J684" s="96"/>
      <c r="K684" s="97"/>
      <c r="L684" s="98">
        <f t="shared" si="121"/>
        <v>0</v>
      </c>
      <c r="M684" s="99">
        <f t="shared" si="122"/>
        <v>0</v>
      </c>
      <c r="N684" s="100">
        <f t="shared" si="123"/>
        <v>0</v>
      </c>
      <c r="O684" s="99">
        <f t="shared" si="124"/>
        <v>0</v>
      </c>
      <c r="P684" s="101">
        <f t="shared" si="125"/>
        <v>0</v>
      </c>
      <c r="Q684" s="102">
        <f t="shared" si="126"/>
        <v>0</v>
      </c>
    </row>
    <row r="685" spans="1:17" x14ac:dyDescent="0.2">
      <c r="A685" s="92" t="str">
        <f>Orçamento!A664</f>
        <v>21.29</v>
      </c>
      <c r="B685" s="39" t="str">
        <f>Orçamento!B664</f>
        <v>Sinapi</v>
      </c>
      <c r="C685" s="39">
        <f>Orçamento!C664</f>
        <v>0</v>
      </c>
      <c r="D685" s="93">
        <f>Orçamento!D664</f>
        <v>0</v>
      </c>
      <c r="E685" s="39">
        <f>Orçamento!E664</f>
        <v>0</v>
      </c>
      <c r="F685" s="39">
        <f>Orçamento!F664</f>
        <v>0</v>
      </c>
      <c r="G685" s="95">
        <f>'Orç. Pós Licitação'!G664</f>
        <v>0</v>
      </c>
      <c r="H685" s="95">
        <f>'Orç. Pós Licitação'!H664</f>
        <v>0</v>
      </c>
      <c r="I685" s="95">
        <f>'Orç. Pós Licitação'!I664</f>
        <v>0</v>
      </c>
      <c r="J685" s="96"/>
      <c r="K685" s="97"/>
      <c r="L685" s="98">
        <f t="shared" si="121"/>
        <v>0</v>
      </c>
      <c r="M685" s="99">
        <f t="shared" si="122"/>
        <v>0</v>
      </c>
      <c r="N685" s="100">
        <f t="shared" si="123"/>
        <v>0</v>
      </c>
      <c r="O685" s="99">
        <f t="shared" si="124"/>
        <v>0</v>
      </c>
      <c r="P685" s="101">
        <f t="shared" si="125"/>
        <v>0</v>
      </c>
      <c r="Q685" s="102">
        <f t="shared" si="126"/>
        <v>0</v>
      </c>
    </row>
    <row r="686" spans="1:17" x14ac:dyDescent="0.2">
      <c r="A686" s="92" t="str">
        <f>Orçamento!A665</f>
        <v>21.30</v>
      </c>
      <c r="B686" s="39" t="str">
        <f>Orçamento!B665</f>
        <v>Sinapi</v>
      </c>
      <c r="C686" s="39">
        <f>Orçamento!C665</f>
        <v>0</v>
      </c>
      <c r="D686" s="93">
        <f>Orçamento!D665</f>
        <v>0</v>
      </c>
      <c r="E686" s="39">
        <f>Orçamento!E665</f>
        <v>0</v>
      </c>
      <c r="F686" s="39">
        <f>Orçamento!F665</f>
        <v>0</v>
      </c>
      <c r="G686" s="95">
        <f>'Orç. Pós Licitação'!G665</f>
        <v>0</v>
      </c>
      <c r="H686" s="95">
        <f>'Orç. Pós Licitação'!H665</f>
        <v>0</v>
      </c>
      <c r="I686" s="95">
        <f>'Orç. Pós Licitação'!I665</f>
        <v>0</v>
      </c>
      <c r="J686" s="96"/>
      <c r="K686" s="97"/>
      <c r="L686" s="98">
        <f t="shared" si="121"/>
        <v>0</v>
      </c>
      <c r="M686" s="99">
        <f t="shared" si="122"/>
        <v>0</v>
      </c>
      <c r="N686" s="100">
        <f t="shared" si="123"/>
        <v>0</v>
      </c>
      <c r="O686" s="99">
        <f t="shared" si="124"/>
        <v>0</v>
      </c>
      <c r="P686" s="101">
        <f t="shared" si="125"/>
        <v>0</v>
      </c>
      <c r="Q686" s="102">
        <f t="shared" si="126"/>
        <v>0</v>
      </c>
    </row>
    <row r="687" spans="1:17" s="2" customFormat="1" ht="15.75" x14ac:dyDescent="0.25">
      <c r="A687" s="449"/>
      <c r="B687" s="434"/>
      <c r="C687" s="434"/>
      <c r="D687" s="430"/>
      <c r="E687" s="430" t="s">
        <v>1116</v>
      </c>
      <c r="F687" s="434"/>
      <c r="G687" s="434"/>
      <c r="H687" s="436"/>
      <c r="I687" s="437">
        <f>SUM(I657:I686)</f>
        <v>0</v>
      </c>
      <c r="J687" s="438"/>
      <c r="K687" s="438"/>
      <c r="L687" s="438"/>
      <c r="M687" s="437">
        <f>SUM(M657:M686)</f>
        <v>0</v>
      </c>
      <c r="N687" s="437">
        <f>SUM(N657:N686)</f>
        <v>0</v>
      </c>
      <c r="O687" s="437">
        <f>SUM(O657:O686)</f>
        <v>0</v>
      </c>
      <c r="P687" s="439"/>
      <c r="Q687" s="450">
        <f>SUM(Q657:Q686)</f>
        <v>0</v>
      </c>
    </row>
    <row r="688" spans="1:17" s="3" customFormat="1" ht="21.75" customHeight="1" x14ac:dyDescent="0.25">
      <c r="A688" s="451" t="str">
        <f>Orçamento!A666</f>
        <v>22.0</v>
      </c>
      <c r="B688" s="427"/>
      <c r="C688" s="427"/>
      <c r="D688" s="428" t="str">
        <f>Orçamento!D666</f>
        <v>META 22</v>
      </c>
      <c r="E688" s="427"/>
      <c r="F688" s="427"/>
      <c r="G688" s="429"/>
      <c r="H688" s="430"/>
      <c r="I688" s="430"/>
      <c r="J688" s="431"/>
      <c r="K688" s="431"/>
      <c r="L688" s="431"/>
      <c r="M688" s="432"/>
      <c r="N688" s="433" t="e">
        <f>N719/I719</f>
        <v>#DIV/0!</v>
      </c>
      <c r="O688" s="433" t="e">
        <f>O719/I719</f>
        <v>#DIV/0!</v>
      </c>
      <c r="P688" s="433"/>
      <c r="Q688" s="452" t="e">
        <f>Q719/I719</f>
        <v>#DIV/0!</v>
      </c>
    </row>
    <row r="689" spans="1:17" x14ac:dyDescent="0.2">
      <c r="A689" s="92" t="str">
        <f>Orçamento!A667</f>
        <v>22.1</v>
      </c>
      <c r="B689" s="39" t="str">
        <f>Orçamento!B667</f>
        <v>Sinapi</v>
      </c>
      <c r="C689" s="39">
        <f>Orçamento!C667</f>
        <v>0</v>
      </c>
      <c r="D689" s="39">
        <f>Orçamento!D667</f>
        <v>0</v>
      </c>
      <c r="E689" s="39">
        <f>Orçamento!E667</f>
        <v>0</v>
      </c>
      <c r="F689" s="39">
        <f>Orçamento!F667</f>
        <v>0</v>
      </c>
      <c r="G689" s="95">
        <f>'Orç. Pós Licitação'!G667</f>
        <v>0</v>
      </c>
      <c r="H689" s="95">
        <f>'Orç. Pós Licitação'!H667</f>
        <v>0</v>
      </c>
      <c r="I689" s="95">
        <f>'Orç. Pós Licitação'!I667</f>
        <v>0</v>
      </c>
      <c r="J689" s="96"/>
      <c r="K689" s="97"/>
      <c r="L689" s="98">
        <f>J689+K689</f>
        <v>0</v>
      </c>
      <c r="M689" s="99">
        <f>ROUND(H689*J689,2)</f>
        <v>0</v>
      </c>
      <c r="N689" s="100">
        <f>ROUND(H689*K689,2)</f>
        <v>0</v>
      </c>
      <c r="O689" s="99">
        <f>ROUND(H689*L689,2)</f>
        <v>0</v>
      </c>
      <c r="P689" s="101">
        <f>F689-L689</f>
        <v>0</v>
      </c>
      <c r="Q689" s="102">
        <f>I689-O689</f>
        <v>0</v>
      </c>
    </row>
    <row r="690" spans="1:17" x14ac:dyDescent="0.2">
      <c r="A690" s="92" t="str">
        <f>Orçamento!A668</f>
        <v>22.2</v>
      </c>
      <c r="B690" s="39" t="str">
        <f>Orçamento!B668</f>
        <v>Sinapi</v>
      </c>
      <c r="C690" s="39">
        <f>Orçamento!C668</f>
        <v>0</v>
      </c>
      <c r="D690" s="39">
        <f>Orçamento!D668</f>
        <v>0</v>
      </c>
      <c r="E690" s="39">
        <f>Orçamento!E668</f>
        <v>0</v>
      </c>
      <c r="F690" s="39">
        <f>Orçamento!F668</f>
        <v>0</v>
      </c>
      <c r="G690" s="95">
        <f>'Orç. Pós Licitação'!G668</f>
        <v>0</v>
      </c>
      <c r="H690" s="95">
        <f>'Orç. Pós Licitação'!H668</f>
        <v>0</v>
      </c>
      <c r="I690" s="95">
        <f>'Orç. Pós Licitação'!I668</f>
        <v>0</v>
      </c>
      <c r="J690" s="96"/>
      <c r="K690" s="97"/>
      <c r="L690" s="98">
        <f t="shared" ref="L690:L718" si="127">J690+K690</f>
        <v>0</v>
      </c>
      <c r="M690" s="99">
        <f t="shared" ref="M690:M718" si="128">ROUND(H690*J690,2)</f>
        <v>0</v>
      </c>
      <c r="N690" s="100">
        <f t="shared" ref="N690:N718" si="129">ROUND(H690*K690,2)</f>
        <v>0</v>
      </c>
      <c r="O690" s="99">
        <f t="shared" ref="O690:O718" si="130">ROUND(H690*L690,2)</f>
        <v>0</v>
      </c>
      <c r="P690" s="101">
        <f t="shared" ref="P690:P718" si="131">F690-L690</f>
        <v>0</v>
      </c>
      <c r="Q690" s="102">
        <f t="shared" ref="Q690:Q718" si="132">I690-O690</f>
        <v>0</v>
      </c>
    </row>
    <row r="691" spans="1:17" x14ac:dyDescent="0.2">
      <c r="A691" s="92" t="str">
        <f>Orçamento!A669</f>
        <v>22.3</v>
      </c>
      <c r="B691" s="39" t="str">
        <f>Orçamento!B669</f>
        <v>Sinapi</v>
      </c>
      <c r="C691" s="39">
        <f>Orçamento!C669</f>
        <v>0</v>
      </c>
      <c r="D691" s="39">
        <f>Orçamento!D669</f>
        <v>0</v>
      </c>
      <c r="E691" s="39">
        <f>Orçamento!E669</f>
        <v>0</v>
      </c>
      <c r="F691" s="39">
        <f>Orçamento!F669</f>
        <v>0</v>
      </c>
      <c r="G691" s="95">
        <f>'Orç. Pós Licitação'!G669</f>
        <v>0</v>
      </c>
      <c r="H691" s="95">
        <f>'Orç. Pós Licitação'!H669</f>
        <v>0</v>
      </c>
      <c r="I691" s="95">
        <f>'Orç. Pós Licitação'!I669</f>
        <v>0</v>
      </c>
      <c r="J691" s="96"/>
      <c r="K691" s="97"/>
      <c r="L691" s="98">
        <f t="shared" si="127"/>
        <v>0</v>
      </c>
      <c r="M691" s="99">
        <f t="shared" si="128"/>
        <v>0</v>
      </c>
      <c r="N691" s="100">
        <f t="shared" si="129"/>
        <v>0</v>
      </c>
      <c r="O691" s="99">
        <f t="shared" si="130"/>
        <v>0</v>
      </c>
      <c r="P691" s="101">
        <f t="shared" si="131"/>
        <v>0</v>
      </c>
      <c r="Q691" s="102">
        <f t="shared" si="132"/>
        <v>0</v>
      </c>
    </row>
    <row r="692" spans="1:17" x14ac:dyDescent="0.2">
      <c r="A692" s="92" t="str">
        <f>Orçamento!A670</f>
        <v>22.4</v>
      </c>
      <c r="B692" s="39" t="str">
        <f>Orçamento!B670</f>
        <v>Sinapi</v>
      </c>
      <c r="C692" s="39">
        <f>Orçamento!C670</f>
        <v>0</v>
      </c>
      <c r="D692" s="39">
        <f>Orçamento!D670</f>
        <v>0</v>
      </c>
      <c r="E692" s="39">
        <f>Orçamento!E670</f>
        <v>0</v>
      </c>
      <c r="F692" s="39">
        <f>Orçamento!F670</f>
        <v>0</v>
      </c>
      <c r="G692" s="95">
        <f>'Orç. Pós Licitação'!G670</f>
        <v>0</v>
      </c>
      <c r="H692" s="95">
        <f>'Orç. Pós Licitação'!H670</f>
        <v>0</v>
      </c>
      <c r="I692" s="95">
        <f>'Orç. Pós Licitação'!I670</f>
        <v>0</v>
      </c>
      <c r="J692" s="96"/>
      <c r="K692" s="97"/>
      <c r="L692" s="98">
        <f t="shared" si="127"/>
        <v>0</v>
      </c>
      <c r="M692" s="99">
        <f t="shared" si="128"/>
        <v>0</v>
      </c>
      <c r="N692" s="100">
        <f t="shared" si="129"/>
        <v>0</v>
      </c>
      <c r="O692" s="99">
        <f t="shared" si="130"/>
        <v>0</v>
      </c>
      <c r="P692" s="101">
        <f t="shared" si="131"/>
        <v>0</v>
      </c>
      <c r="Q692" s="102">
        <f t="shared" si="132"/>
        <v>0</v>
      </c>
    </row>
    <row r="693" spans="1:17" x14ac:dyDescent="0.2">
      <c r="A693" s="92" t="str">
        <f>Orçamento!A671</f>
        <v>22.5</v>
      </c>
      <c r="B693" s="39" t="str">
        <f>Orçamento!B671</f>
        <v>Sinapi</v>
      </c>
      <c r="C693" s="39">
        <f>Orçamento!C671</f>
        <v>0</v>
      </c>
      <c r="D693" s="39">
        <f>Orçamento!D671</f>
        <v>0</v>
      </c>
      <c r="E693" s="39">
        <f>Orçamento!E671</f>
        <v>0</v>
      </c>
      <c r="F693" s="39">
        <f>Orçamento!F671</f>
        <v>0</v>
      </c>
      <c r="G693" s="95">
        <f>'Orç. Pós Licitação'!G671</f>
        <v>0</v>
      </c>
      <c r="H693" s="95">
        <f>'Orç. Pós Licitação'!H671</f>
        <v>0</v>
      </c>
      <c r="I693" s="95">
        <f>'Orç. Pós Licitação'!I671</f>
        <v>0</v>
      </c>
      <c r="J693" s="96"/>
      <c r="K693" s="97"/>
      <c r="L693" s="98">
        <f t="shared" si="127"/>
        <v>0</v>
      </c>
      <c r="M693" s="99">
        <f t="shared" si="128"/>
        <v>0</v>
      </c>
      <c r="N693" s="100">
        <f t="shared" si="129"/>
        <v>0</v>
      </c>
      <c r="O693" s="99">
        <f t="shared" si="130"/>
        <v>0</v>
      </c>
      <c r="P693" s="101">
        <f t="shared" si="131"/>
        <v>0</v>
      </c>
      <c r="Q693" s="102">
        <f t="shared" si="132"/>
        <v>0</v>
      </c>
    </row>
    <row r="694" spans="1:17" x14ac:dyDescent="0.2">
      <c r="A694" s="92" t="str">
        <f>Orçamento!A672</f>
        <v>22.6</v>
      </c>
      <c r="B694" s="39" t="str">
        <f>Orçamento!B672</f>
        <v>Sinapi</v>
      </c>
      <c r="C694" s="39">
        <f>Orçamento!C672</f>
        <v>0</v>
      </c>
      <c r="D694" s="39">
        <f>Orçamento!D672</f>
        <v>0</v>
      </c>
      <c r="E694" s="39">
        <f>Orçamento!E672</f>
        <v>0</v>
      </c>
      <c r="F694" s="39">
        <f>Orçamento!F672</f>
        <v>0</v>
      </c>
      <c r="G694" s="95">
        <f>'Orç. Pós Licitação'!G672</f>
        <v>0</v>
      </c>
      <c r="H694" s="95">
        <f>'Orç. Pós Licitação'!H672</f>
        <v>0</v>
      </c>
      <c r="I694" s="95">
        <f>'Orç. Pós Licitação'!I672</f>
        <v>0</v>
      </c>
      <c r="J694" s="96"/>
      <c r="K694" s="97"/>
      <c r="L694" s="98">
        <f t="shared" si="127"/>
        <v>0</v>
      </c>
      <c r="M694" s="99">
        <f t="shared" si="128"/>
        <v>0</v>
      </c>
      <c r="N694" s="100">
        <f t="shared" si="129"/>
        <v>0</v>
      </c>
      <c r="O694" s="99">
        <f t="shared" si="130"/>
        <v>0</v>
      </c>
      <c r="P694" s="101">
        <f t="shared" si="131"/>
        <v>0</v>
      </c>
      <c r="Q694" s="102">
        <f t="shared" si="132"/>
        <v>0</v>
      </c>
    </row>
    <row r="695" spans="1:17" x14ac:dyDescent="0.2">
      <c r="A695" s="92" t="str">
        <f>Orçamento!A673</f>
        <v>22.7</v>
      </c>
      <c r="B695" s="39" t="str">
        <f>Orçamento!B673</f>
        <v>Sinapi</v>
      </c>
      <c r="C695" s="39">
        <f>Orçamento!C673</f>
        <v>0</v>
      </c>
      <c r="D695" s="39">
        <f>Orçamento!D673</f>
        <v>0</v>
      </c>
      <c r="E695" s="39">
        <f>Orçamento!E673</f>
        <v>0</v>
      </c>
      <c r="F695" s="39">
        <f>Orçamento!F673</f>
        <v>0</v>
      </c>
      <c r="G695" s="95">
        <f>'Orç. Pós Licitação'!G673</f>
        <v>0</v>
      </c>
      <c r="H695" s="95">
        <f>'Orç. Pós Licitação'!H673</f>
        <v>0</v>
      </c>
      <c r="I695" s="95">
        <f>'Orç. Pós Licitação'!I673</f>
        <v>0</v>
      </c>
      <c r="J695" s="96"/>
      <c r="K695" s="97"/>
      <c r="L695" s="98">
        <f t="shared" si="127"/>
        <v>0</v>
      </c>
      <c r="M695" s="99">
        <f t="shared" si="128"/>
        <v>0</v>
      </c>
      <c r="N695" s="100">
        <f t="shared" si="129"/>
        <v>0</v>
      </c>
      <c r="O695" s="99">
        <f t="shared" si="130"/>
        <v>0</v>
      </c>
      <c r="P695" s="101">
        <f t="shared" si="131"/>
        <v>0</v>
      </c>
      <c r="Q695" s="102">
        <f t="shared" si="132"/>
        <v>0</v>
      </c>
    </row>
    <row r="696" spans="1:17" x14ac:dyDescent="0.2">
      <c r="A696" s="92" t="str">
        <f>Orçamento!A674</f>
        <v>22.8</v>
      </c>
      <c r="B696" s="39" t="str">
        <f>Orçamento!B674</f>
        <v>Sinapi</v>
      </c>
      <c r="C696" s="39">
        <f>Orçamento!C674</f>
        <v>0</v>
      </c>
      <c r="D696" s="39">
        <f>Orçamento!D674</f>
        <v>0</v>
      </c>
      <c r="E696" s="39">
        <f>Orçamento!E674</f>
        <v>0</v>
      </c>
      <c r="F696" s="39">
        <f>Orçamento!F674</f>
        <v>0</v>
      </c>
      <c r="G696" s="95">
        <f>'Orç. Pós Licitação'!G674</f>
        <v>0</v>
      </c>
      <c r="H696" s="95">
        <f>'Orç. Pós Licitação'!H674</f>
        <v>0</v>
      </c>
      <c r="I696" s="95">
        <f>'Orç. Pós Licitação'!I674</f>
        <v>0</v>
      </c>
      <c r="J696" s="96"/>
      <c r="K696" s="97"/>
      <c r="L696" s="98">
        <f t="shared" si="127"/>
        <v>0</v>
      </c>
      <c r="M696" s="99">
        <f t="shared" si="128"/>
        <v>0</v>
      </c>
      <c r="N696" s="100">
        <f t="shared" si="129"/>
        <v>0</v>
      </c>
      <c r="O696" s="99">
        <f t="shared" si="130"/>
        <v>0</v>
      </c>
      <c r="P696" s="101">
        <f t="shared" si="131"/>
        <v>0</v>
      </c>
      <c r="Q696" s="102">
        <f t="shared" si="132"/>
        <v>0</v>
      </c>
    </row>
    <row r="697" spans="1:17" x14ac:dyDescent="0.2">
      <c r="A697" s="92" t="str">
        <f>Orçamento!A675</f>
        <v>22.9</v>
      </c>
      <c r="B697" s="39" t="str">
        <f>Orçamento!B675</f>
        <v>Sinapi</v>
      </c>
      <c r="C697" s="39">
        <f>Orçamento!C675</f>
        <v>0</v>
      </c>
      <c r="D697" s="39">
        <f>Orçamento!D675</f>
        <v>0</v>
      </c>
      <c r="E697" s="39">
        <f>Orçamento!E675</f>
        <v>0</v>
      </c>
      <c r="F697" s="39">
        <f>Orçamento!F675</f>
        <v>0</v>
      </c>
      <c r="G697" s="95">
        <f>'Orç. Pós Licitação'!G675</f>
        <v>0</v>
      </c>
      <c r="H697" s="95">
        <f>'Orç. Pós Licitação'!H675</f>
        <v>0</v>
      </c>
      <c r="I697" s="95">
        <f>'Orç. Pós Licitação'!I675</f>
        <v>0</v>
      </c>
      <c r="J697" s="96"/>
      <c r="K697" s="97"/>
      <c r="L697" s="98">
        <f t="shared" si="127"/>
        <v>0</v>
      </c>
      <c r="M697" s="99">
        <f t="shared" si="128"/>
        <v>0</v>
      </c>
      <c r="N697" s="100">
        <f t="shared" si="129"/>
        <v>0</v>
      </c>
      <c r="O697" s="99">
        <f t="shared" si="130"/>
        <v>0</v>
      </c>
      <c r="P697" s="101">
        <f t="shared" si="131"/>
        <v>0</v>
      </c>
      <c r="Q697" s="102">
        <f t="shared" si="132"/>
        <v>0</v>
      </c>
    </row>
    <row r="698" spans="1:17" x14ac:dyDescent="0.2">
      <c r="A698" s="92" t="str">
        <f>Orçamento!A676</f>
        <v>22.10</v>
      </c>
      <c r="B698" s="39" t="str">
        <f>Orçamento!B676</f>
        <v>Sinapi</v>
      </c>
      <c r="C698" s="39">
        <f>Orçamento!C676</f>
        <v>0</v>
      </c>
      <c r="D698" s="39">
        <f>Orçamento!D676</f>
        <v>0</v>
      </c>
      <c r="E698" s="39">
        <f>Orçamento!E676</f>
        <v>0</v>
      </c>
      <c r="F698" s="39">
        <f>Orçamento!F676</f>
        <v>0</v>
      </c>
      <c r="G698" s="95">
        <f>'Orç. Pós Licitação'!G676</f>
        <v>0</v>
      </c>
      <c r="H698" s="95">
        <f>'Orç. Pós Licitação'!H676</f>
        <v>0</v>
      </c>
      <c r="I698" s="95">
        <f>'Orç. Pós Licitação'!I676</f>
        <v>0</v>
      </c>
      <c r="J698" s="96"/>
      <c r="K698" s="97"/>
      <c r="L698" s="98">
        <f t="shared" si="127"/>
        <v>0</v>
      </c>
      <c r="M698" s="99">
        <f t="shared" si="128"/>
        <v>0</v>
      </c>
      <c r="N698" s="100">
        <f t="shared" si="129"/>
        <v>0</v>
      </c>
      <c r="O698" s="99">
        <f t="shared" si="130"/>
        <v>0</v>
      </c>
      <c r="P698" s="101">
        <f t="shared" si="131"/>
        <v>0</v>
      </c>
      <c r="Q698" s="102">
        <f t="shared" si="132"/>
        <v>0</v>
      </c>
    </row>
    <row r="699" spans="1:17" x14ac:dyDescent="0.2">
      <c r="A699" s="92" t="str">
        <f>Orçamento!A677</f>
        <v>22.11</v>
      </c>
      <c r="B699" s="39" t="str">
        <f>Orçamento!B677</f>
        <v>Sinapi</v>
      </c>
      <c r="C699" s="39">
        <f>Orçamento!C677</f>
        <v>0</v>
      </c>
      <c r="D699" s="39">
        <f>Orçamento!D677</f>
        <v>0</v>
      </c>
      <c r="E699" s="39">
        <f>Orçamento!E677</f>
        <v>0</v>
      </c>
      <c r="F699" s="39">
        <f>Orçamento!F677</f>
        <v>0</v>
      </c>
      <c r="G699" s="95">
        <f>'Orç. Pós Licitação'!G677</f>
        <v>0</v>
      </c>
      <c r="H699" s="95">
        <f>'Orç. Pós Licitação'!H677</f>
        <v>0</v>
      </c>
      <c r="I699" s="95">
        <f>'Orç. Pós Licitação'!I677</f>
        <v>0</v>
      </c>
      <c r="J699" s="96"/>
      <c r="K699" s="97"/>
      <c r="L699" s="98">
        <f t="shared" si="127"/>
        <v>0</v>
      </c>
      <c r="M699" s="99">
        <f t="shared" si="128"/>
        <v>0</v>
      </c>
      <c r="N699" s="100">
        <f t="shared" si="129"/>
        <v>0</v>
      </c>
      <c r="O699" s="99">
        <f t="shared" si="130"/>
        <v>0</v>
      </c>
      <c r="P699" s="101">
        <f t="shared" si="131"/>
        <v>0</v>
      </c>
      <c r="Q699" s="102">
        <f t="shared" si="132"/>
        <v>0</v>
      </c>
    </row>
    <row r="700" spans="1:17" x14ac:dyDescent="0.2">
      <c r="A700" s="92" t="str">
        <f>Orçamento!A678</f>
        <v>22.12</v>
      </c>
      <c r="B700" s="39" t="str">
        <f>Orçamento!B678</f>
        <v>Sinapi</v>
      </c>
      <c r="C700" s="39">
        <f>Orçamento!C678</f>
        <v>0</v>
      </c>
      <c r="D700" s="39">
        <f>Orçamento!D678</f>
        <v>0</v>
      </c>
      <c r="E700" s="39">
        <f>Orçamento!E678</f>
        <v>0</v>
      </c>
      <c r="F700" s="39">
        <f>Orçamento!F678</f>
        <v>0</v>
      </c>
      <c r="G700" s="95">
        <f>'Orç. Pós Licitação'!G678</f>
        <v>0</v>
      </c>
      <c r="H700" s="95">
        <f>'Orç. Pós Licitação'!H678</f>
        <v>0</v>
      </c>
      <c r="I700" s="95">
        <f>'Orç. Pós Licitação'!I678</f>
        <v>0</v>
      </c>
      <c r="J700" s="96"/>
      <c r="K700" s="97"/>
      <c r="L700" s="98">
        <f t="shared" si="127"/>
        <v>0</v>
      </c>
      <c r="M700" s="99">
        <f t="shared" si="128"/>
        <v>0</v>
      </c>
      <c r="N700" s="100">
        <f t="shared" si="129"/>
        <v>0</v>
      </c>
      <c r="O700" s="99">
        <f t="shared" si="130"/>
        <v>0</v>
      </c>
      <c r="P700" s="101">
        <f t="shared" si="131"/>
        <v>0</v>
      </c>
      <c r="Q700" s="102">
        <f t="shared" si="132"/>
        <v>0</v>
      </c>
    </row>
    <row r="701" spans="1:17" x14ac:dyDescent="0.2">
      <c r="A701" s="92" t="str">
        <f>Orçamento!A679</f>
        <v>22.13</v>
      </c>
      <c r="B701" s="39" t="str">
        <f>Orçamento!B679</f>
        <v>Sinapi</v>
      </c>
      <c r="C701" s="39">
        <f>Orçamento!C679</f>
        <v>0</v>
      </c>
      <c r="D701" s="39">
        <f>Orçamento!D679</f>
        <v>0</v>
      </c>
      <c r="E701" s="39">
        <f>Orçamento!E679</f>
        <v>0</v>
      </c>
      <c r="F701" s="39">
        <f>Orçamento!F679</f>
        <v>0</v>
      </c>
      <c r="G701" s="95">
        <f>'Orç. Pós Licitação'!G679</f>
        <v>0</v>
      </c>
      <c r="H701" s="95">
        <f>'Orç. Pós Licitação'!H679</f>
        <v>0</v>
      </c>
      <c r="I701" s="95">
        <f>'Orç. Pós Licitação'!I679</f>
        <v>0</v>
      </c>
      <c r="J701" s="96"/>
      <c r="K701" s="97"/>
      <c r="L701" s="98">
        <f t="shared" si="127"/>
        <v>0</v>
      </c>
      <c r="M701" s="99">
        <f t="shared" si="128"/>
        <v>0</v>
      </c>
      <c r="N701" s="100">
        <f t="shared" si="129"/>
        <v>0</v>
      </c>
      <c r="O701" s="99">
        <f t="shared" si="130"/>
        <v>0</v>
      </c>
      <c r="P701" s="101">
        <f t="shared" si="131"/>
        <v>0</v>
      </c>
      <c r="Q701" s="102">
        <f t="shared" si="132"/>
        <v>0</v>
      </c>
    </row>
    <row r="702" spans="1:17" x14ac:dyDescent="0.2">
      <c r="A702" s="92" t="str">
        <f>Orçamento!A680</f>
        <v>22.14</v>
      </c>
      <c r="B702" s="39" t="str">
        <f>Orçamento!B680</f>
        <v>Sinapi</v>
      </c>
      <c r="C702" s="39">
        <f>Orçamento!C680</f>
        <v>0</v>
      </c>
      <c r="D702" s="39">
        <f>Orçamento!D680</f>
        <v>0</v>
      </c>
      <c r="E702" s="39">
        <f>Orçamento!E680</f>
        <v>0</v>
      </c>
      <c r="F702" s="39">
        <f>Orçamento!F680</f>
        <v>0</v>
      </c>
      <c r="G702" s="95">
        <f>'Orç. Pós Licitação'!G680</f>
        <v>0</v>
      </c>
      <c r="H702" s="95">
        <f>'Orç. Pós Licitação'!H680</f>
        <v>0</v>
      </c>
      <c r="I702" s="95">
        <f>'Orç. Pós Licitação'!I680</f>
        <v>0</v>
      </c>
      <c r="J702" s="96"/>
      <c r="K702" s="97"/>
      <c r="L702" s="98">
        <f t="shared" si="127"/>
        <v>0</v>
      </c>
      <c r="M702" s="99">
        <f t="shared" si="128"/>
        <v>0</v>
      </c>
      <c r="N702" s="100">
        <f t="shared" si="129"/>
        <v>0</v>
      </c>
      <c r="O702" s="99">
        <f t="shared" si="130"/>
        <v>0</v>
      </c>
      <c r="P702" s="101">
        <f t="shared" si="131"/>
        <v>0</v>
      </c>
      <c r="Q702" s="102">
        <f t="shared" si="132"/>
        <v>0</v>
      </c>
    </row>
    <row r="703" spans="1:17" x14ac:dyDescent="0.2">
      <c r="A703" s="92" t="str">
        <f>Orçamento!A681</f>
        <v>22.15</v>
      </c>
      <c r="B703" s="39" t="str">
        <f>Orçamento!B681</f>
        <v>Sinapi</v>
      </c>
      <c r="C703" s="39">
        <f>Orçamento!C681</f>
        <v>0</v>
      </c>
      <c r="D703" s="39">
        <f>Orçamento!D681</f>
        <v>0</v>
      </c>
      <c r="E703" s="39">
        <f>Orçamento!E681</f>
        <v>0</v>
      </c>
      <c r="F703" s="39">
        <f>Orçamento!F681</f>
        <v>0</v>
      </c>
      <c r="G703" s="95">
        <f>'Orç. Pós Licitação'!G681</f>
        <v>0</v>
      </c>
      <c r="H703" s="95">
        <f>'Orç. Pós Licitação'!H681</f>
        <v>0</v>
      </c>
      <c r="I703" s="95">
        <f>'Orç. Pós Licitação'!I681</f>
        <v>0</v>
      </c>
      <c r="J703" s="96"/>
      <c r="K703" s="97"/>
      <c r="L703" s="98">
        <f t="shared" si="127"/>
        <v>0</v>
      </c>
      <c r="M703" s="99">
        <f t="shared" si="128"/>
        <v>0</v>
      </c>
      <c r="N703" s="100">
        <f t="shared" si="129"/>
        <v>0</v>
      </c>
      <c r="O703" s="99">
        <f t="shared" si="130"/>
        <v>0</v>
      </c>
      <c r="P703" s="101">
        <f t="shared" si="131"/>
        <v>0</v>
      </c>
      <c r="Q703" s="102">
        <f t="shared" si="132"/>
        <v>0</v>
      </c>
    </row>
    <row r="704" spans="1:17" x14ac:dyDescent="0.2">
      <c r="A704" s="92" t="str">
        <f>Orçamento!A682</f>
        <v>22.16</v>
      </c>
      <c r="B704" s="39" t="str">
        <f>Orçamento!B682</f>
        <v>Sinapi</v>
      </c>
      <c r="C704" s="39">
        <f>Orçamento!C682</f>
        <v>0</v>
      </c>
      <c r="D704" s="39">
        <f>Orçamento!D682</f>
        <v>0</v>
      </c>
      <c r="E704" s="39">
        <f>Orçamento!E682</f>
        <v>0</v>
      </c>
      <c r="F704" s="39">
        <f>Orçamento!F682</f>
        <v>0</v>
      </c>
      <c r="G704" s="95">
        <f>'Orç. Pós Licitação'!G682</f>
        <v>0</v>
      </c>
      <c r="H704" s="95">
        <f>'Orç. Pós Licitação'!H682</f>
        <v>0</v>
      </c>
      <c r="I704" s="95">
        <f>'Orç. Pós Licitação'!I682</f>
        <v>0</v>
      </c>
      <c r="J704" s="96"/>
      <c r="K704" s="97"/>
      <c r="L704" s="98">
        <f t="shared" si="127"/>
        <v>0</v>
      </c>
      <c r="M704" s="99">
        <f t="shared" si="128"/>
        <v>0</v>
      </c>
      <c r="N704" s="100">
        <f t="shared" si="129"/>
        <v>0</v>
      </c>
      <c r="O704" s="99">
        <f t="shared" si="130"/>
        <v>0</v>
      </c>
      <c r="P704" s="101">
        <f t="shared" si="131"/>
        <v>0</v>
      </c>
      <c r="Q704" s="102">
        <f t="shared" si="132"/>
        <v>0</v>
      </c>
    </row>
    <row r="705" spans="1:17" x14ac:dyDescent="0.2">
      <c r="A705" s="92" t="str">
        <f>Orçamento!A683</f>
        <v>22.17</v>
      </c>
      <c r="B705" s="39" t="str">
        <f>Orçamento!B683</f>
        <v>Sinapi</v>
      </c>
      <c r="C705" s="39">
        <f>Orçamento!C683</f>
        <v>0</v>
      </c>
      <c r="D705" s="39">
        <f>Orçamento!D683</f>
        <v>0</v>
      </c>
      <c r="E705" s="39">
        <f>Orçamento!E683</f>
        <v>0</v>
      </c>
      <c r="F705" s="39">
        <f>Orçamento!F683</f>
        <v>0</v>
      </c>
      <c r="G705" s="95">
        <f>'Orç. Pós Licitação'!G683</f>
        <v>0</v>
      </c>
      <c r="H705" s="95">
        <f>'Orç. Pós Licitação'!H683</f>
        <v>0</v>
      </c>
      <c r="I705" s="95">
        <f>'Orç. Pós Licitação'!I683</f>
        <v>0</v>
      </c>
      <c r="J705" s="96"/>
      <c r="K705" s="97"/>
      <c r="L705" s="98">
        <f t="shared" si="127"/>
        <v>0</v>
      </c>
      <c r="M705" s="99">
        <f t="shared" si="128"/>
        <v>0</v>
      </c>
      <c r="N705" s="100">
        <f t="shared" si="129"/>
        <v>0</v>
      </c>
      <c r="O705" s="99">
        <f t="shared" si="130"/>
        <v>0</v>
      </c>
      <c r="P705" s="101">
        <f t="shared" si="131"/>
        <v>0</v>
      </c>
      <c r="Q705" s="102">
        <f t="shared" si="132"/>
        <v>0</v>
      </c>
    </row>
    <row r="706" spans="1:17" x14ac:dyDescent="0.2">
      <c r="A706" s="92" t="str">
        <f>Orçamento!A684</f>
        <v>22.18</v>
      </c>
      <c r="B706" s="39" t="str">
        <f>Orçamento!B684</f>
        <v>Sinapi</v>
      </c>
      <c r="C706" s="39">
        <f>Orçamento!C684</f>
        <v>0</v>
      </c>
      <c r="D706" s="39">
        <f>Orçamento!D684</f>
        <v>0</v>
      </c>
      <c r="E706" s="39">
        <f>Orçamento!E684</f>
        <v>0</v>
      </c>
      <c r="F706" s="39">
        <f>Orçamento!F684</f>
        <v>0</v>
      </c>
      <c r="G706" s="95">
        <f>'Orç. Pós Licitação'!G684</f>
        <v>0</v>
      </c>
      <c r="H706" s="95">
        <f>'Orç. Pós Licitação'!H684</f>
        <v>0</v>
      </c>
      <c r="I706" s="95">
        <f>'Orç. Pós Licitação'!I684</f>
        <v>0</v>
      </c>
      <c r="J706" s="96"/>
      <c r="K706" s="97"/>
      <c r="L706" s="98">
        <f t="shared" si="127"/>
        <v>0</v>
      </c>
      <c r="M706" s="99">
        <f t="shared" si="128"/>
        <v>0</v>
      </c>
      <c r="N706" s="100">
        <f t="shared" si="129"/>
        <v>0</v>
      </c>
      <c r="O706" s="99">
        <f t="shared" si="130"/>
        <v>0</v>
      </c>
      <c r="P706" s="101">
        <f t="shared" si="131"/>
        <v>0</v>
      </c>
      <c r="Q706" s="102">
        <f t="shared" si="132"/>
        <v>0</v>
      </c>
    </row>
    <row r="707" spans="1:17" x14ac:dyDescent="0.2">
      <c r="A707" s="92" t="str">
        <f>Orçamento!A685</f>
        <v>22.19</v>
      </c>
      <c r="B707" s="39" t="str">
        <f>Orçamento!B685</f>
        <v>Sinapi</v>
      </c>
      <c r="C707" s="39">
        <f>Orçamento!C685</f>
        <v>0</v>
      </c>
      <c r="D707" s="39">
        <f>Orçamento!D685</f>
        <v>0</v>
      </c>
      <c r="E707" s="39">
        <f>Orçamento!E685</f>
        <v>0</v>
      </c>
      <c r="F707" s="39">
        <f>Orçamento!F685</f>
        <v>0</v>
      </c>
      <c r="G707" s="95">
        <f>'Orç. Pós Licitação'!G685</f>
        <v>0</v>
      </c>
      <c r="H707" s="95">
        <f>'Orç. Pós Licitação'!H685</f>
        <v>0</v>
      </c>
      <c r="I707" s="95">
        <f>'Orç. Pós Licitação'!I685</f>
        <v>0</v>
      </c>
      <c r="J707" s="96"/>
      <c r="K707" s="97"/>
      <c r="L707" s="98">
        <f t="shared" si="127"/>
        <v>0</v>
      </c>
      <c r="M707" s="99">
        <f t="shared" si="128"/>
        <v>0</v>
      </c>
      <c r="N707" s="100">
        <f t="shared" si="129"/>
        <v>0</v>
      </c>
      <c r="O707" s="99">
        <f t="shared" si="130"/>
        <v>0</v>
      </c>
      <c r="P707" s="101">
        <f t="shared" si="131"/>
        <v>0</v>
      </c>
      <c r="Q707" s="102">
        <f t="shared" si="132"/>
        <v>0</v>
      </c>
    </row>
    <row r="708" spans="1:17" x14ac:dyDescent="0.2">
      <c r="A708" s="92" t="str">
        <f>Orçamento!A686</f>
        <v>22.20</v>
      </c>
      <c r="B708" s="39" t="str">
        <f>Orçamento!B686</f>
        <v>Sinapi</v>
      </c>
      <c r="C708" s="39">
        <f>Orçamento!C686</f>
        <v>0</v>
      </c>
      <c r="D708" s="39">
        <f>Orçamento!D686</f>
        <v>0</v>
      </c>
      <c r="E708" s="39">
        <f>Orçamento!E686</f>
        <v>0</v>
      </c>
      <c r="F708" s="39">
        <f>Orçamento!F686</f>
        <v>0</v>
      </c>
      <c r="G708" s="95">
        <f>'Orç. Pós Licitação'!G686</f>
        <v>0</v>
      </c>
      <c r="H708" s="95">
        <f>'Orç. Pós Licitação'!H686</f>
        <v>0</v>
      </c>
      <c r="I708" s="95">
        <f>'Orç. Pós Licitação'!I686</f>
        <v>0</v>
      </c>
      <c r="J708" s="96"/>
      <c r="K708" s="97"/>
      <c r="L708" s="98">
        <f t="shared" si="127"/>
        <v>0</v>
      </c>
      <c r="M708" s="99">
        <f t="shared" si="128"/>
        <v>0</v>
      </c>
      <c r="N708" s="100">
        <f t="shared" si="129"/>
        <v>0</v>
      </c>
      <c r="O708" s="99">
        <f t="shared" si="130"/>
        <v>0</v>
      </c>
      <c r="P708" s="101">
        <f t="shared" si="131"/>
        <v>0</v>
      </c>
      <c r="Q708" s="102">
        <f t="shared" si="132"/>
        <v>0</v>
      </c>
    </row>
    <row r="709" spans="1:17" x14ac:dyDescent="0.2">
      <c r="A709" s="92" t="str">
        <f>Orçamento!A687</f>
        <v>22.21</v>
      </c>
      <c r="B709" s="39" t="str">
        <f>Orçamento!B687</f>
        <v>Sinapi</v>
      </c>
      <c r="C709" s="39">
        <f>Orçamento!C687</f>
        <v>0</v>
      </c>
      <c r="D709" s="39">
        <f>Orçamento!D687</f>
        <v>0</v>
      </c>
      <c r="E709" s="39">
        <f>Orçamento!E687</f>
        <v>0</v>
      </c>
      <c r="F709" s="39">
        <f>Orçamento!F687</f>
        <v>0</v>
      </c>
      <c r="G709" s="95">
        <f>'Orç. Pós Licitação'!G687</f>
        <v>0</v>
      </c>
      <c r="H709" s="95">
        <f>'Orç. Pós Licitação'!H687</f>
        <v>0</v>
      </c>
      <c r="I709" s="95">
        <f>'Orç. Pós Licitação'!I687</f>
        <v>0</v>
      </c>
      <c r="J709" s="96"/>
      <c r="K709" s="97"/>
      <c r="L709" s="98">
        <f t="shared" si="127"/>
        <v>0</v>
      </c>
      <c r="M709" s="99">
        <f t="shared" si="128"/>
        <v>0</v>
      </c>
      <c r="N709" s="100">
        <f t="shared" si="129"/>
        <v>0</v>
      </c>
      <c r="O709" s="99">
        <f t="shared" si="130"/>
        <v>0</v>
      </c>
      <c r="P709" s="101">
        <f t="shared" si="131"/>
        <v>0</v>
      </c>
      <c r="Q709" s="102">
        <f t="shared" si="132"/>
        <v>0</v>
      </c>
    </row>
    <row r="710" spans="1:17" x14ac:dyDescent="0.2">
      <c r="A710" s="92" t="str">
        <f>Orçamento!A688</f>
        <v>22.22</v>
      </c>
      <c r="B710" s="39" t="str">
        <f>Orçamento!B688</f>
        <v>Sinapi</v>
      </c>
      <c r="C710" s="39">
        <f>Orçamento!C688</f>
        <v>0</v>
      </c>
      <c r="D710" s="39">
        <f>Orçamento!D688</f>
        <v>0</v>
      </c>
      <c r="E710" s="39">
        <f>Orçamento!E688</f>
        <v>0</v>
      </c>
      <c r="F710" s="39">
        <f>Orçamento!F688</f>
        <v>0</v>
      </c>
      <c r="G710" s="95">
        <f>'Orç. Pós Licitação'!G688</f>
        <v>0</v>
      </c>
      <c r="H710" s="95">
        <f>'Orç. Pós Licitação'!H688</f>
        <v>0</v>
      </c>
      <c r="I710" s="95">
        <f>'Orç. Pós Licitação'!I688</f>
        <v>0</v>
      </c>
      <c r="J710" s="96"/>
      <c r="K710" s="97"/>
      <c r="L710" s="98">
        <f t="shared" si="127"/>
        <v>0</v>
      </c>
      <c r="M710" s="99">
        <f t="shared" si="128"/>
        <v>0</v>
      </c>
      <c r="N710" s="100">
        <f t="shared" si="129"/>
        <v>0</v>
      </c>
      <c r="O710" s="99">
        <f t="shared" si="130"/>
        <v>0</v>
      </c>
      <c r="P710" s="101">
        <f t="shared" si="131"/>
        <v>0</v>
      </c>
      <c r="Q710" s="102">
        <f t="shared" si="132"/>
        <v>0</v>
      </c>
    </row>
    <row r="711" spans="1:17" x14ac:dyDescent="0.2">
      <c r="A711" s="92" t="str">
        <f>Orçamento!A689</f>
        <v>22.23</v>
      </c>
      <c r="B711" s="39" t="str">
        <f>Orçamento!B689</f>
        <v>Sinapi</v>
      </c>
      <c r="C711" s="39">
        <f>Orçamento!C689</f>
        <v>0</v>
      </c>
      <c r="D711" s="39">
        <f>Orçamento!D689</f>
        <v>0</v>
      </c>
      <c r="E711" s="39">
        <f>Orçamento!E689</f>
        <v>0</v>
      </c>
      <c r="F711" s="39">
        <f>Orçamento!F689</f>
        <v>0</v>
      </c>
      <c r="G711" s="95">
        <f>'Orç. Pós Licitação'!G689</f>
        <v>0</v>
      </c>
      <c r="H711" s="95">
        <f>'Orç. Pós Licitação'!H689</f>
        <v>0</v>
      </c>
      <c r="I711" s="95">
        <f>'Orç. Pós Licitação'!I689</f>
        <v>0</v>
      </c>
      <c r="J711" s="96"/>
      <c r="K711" s="97"/>
      <c r="L711" s="98">
        <f t="shared" si="127"/>
        <v>0</v>
      </c>
      <c r="M711" s="99">
        <f t="shared" si="128"/>
        <v>0</v>
      </c>
      <c r="N711" s="100">
        <f t="shared" si="129"/>
        <v>0</v>
      </c>
      <c r="O711" s="99">
        <f t="shared" si="130"/>
        <v>0</v>
      </c>
      <c r="P711" s="101">
        <f t="shared" si="131"/>
        <v>0</v>
      </c>
      <c r="Q711" s="102">
        <f t="shared" si="132"/>
        <v>0</v>
      </c>
    </row>
    <row r="712" spans="1:17" x14ac:dyDescent="0.2">
      <c r="A712" s="92" t="str">
        <f>Orçamento!A690</f>
        <v>22.24</v>
      </c>
      <c r="B712" s="39" t="str">
        <f>Orçamento!B690</f>
        <v>Sinapi</v>
      </c>
      <c r="C712" s="39">
        <f>Orçamento!C690</f>
        <v>0</v>
      </c>
      <c r="D712" s="39">
        <f>Orçamento!D690</f>
        <v>0</v>
      </c>
      <c r="E712" s="39">
        <f>Orçamento!E690</f>
        <v>0</v>
      </c>
      <c r="F712" s="39">
        <f>Orçamento!F690</f>
        <v>0</v>
      </c>
      <c r="G712" s="95">
        <f>'Orç. Pós Licitação'!G690</f>
        <v>0</v>
      </c>
      <c r="H712" s="95">
        <f>'Orç. Pós Licitação'!H690</f>
        <v>0</v>
      </c>
      <c r="I712" s="95">
        <f>'Orç. Pós Licitação'!I690</f>
        <v>0</v>
      </c>
      <c r="J712" s="96"/>
      <c r="K712" s="97"/>
      <c r="L712" s="98">
        <f t="shared" si="127"/>
        <v>0</v>
      </c>
      <c r="M712" s="99">
        <f t="shared" si="128"/>
        <v>0</v>
      </c>
      <c r="N712" s="100">
        <f t="shared" si="129"/>
        <v>0</v>
      </c>
      <c r="O712" s="99">
        <f t="shared" si="130"/>
        <v>0</v>
      </c>
      <c r="P712" s="101">
        <f t="shared" si="131"/>
        <v>0</v>
      </c>
      <c r="Q712" s="102">
        <f t="shared" si="132"/>
        <v>0</v>
      </c>
    </row>
    <row r="713" spans="1:17" x14ac:dyDescent="0.2">
      <c r="A713" s="92" t="str">
        <f>Orçamento!A691</f>
        <v>22.25</v>
      </c>
      <c r="B713" s="39" t="str">
        <f>Orçamento!B691</f>
        <v>Sinapi</v>
      </c>
      <c r="C713" s="39">
        <f>Orçamento!C691</f>
        <v>0</v>
      </c>
      <c r="D713" s="39">
        <f>Orçamento!D691</f>
        <v>0</v>
      </c>
      <c r="E713" s="39">
        <f>Orçamento!E691</f>
        <v>0</v>
      </c>
      <c r="F713" s="39">
        <f>Orçamento!F691</f>
        <v>0</v>
      </c>
      <c r="G713" s="95">
        <f>'Orç. Pós Licitação'!G691</f>
        <v>0</v>
      </c>
      <c r="H713" s="95">
        <f>'Orç. Pós Licitação'!H691</f>
        <v>0</v>
      </c>
      <c r="I713" s="95">
        <f>'Orç. Pós Licitação'!I691</f>
        <v>0</v>
      </c>
      <c r="J713" s="96"/>
      <c r="K713" s="97"/>
      <c r="L713" s="98">
        <f t="shared" si="127"/>
        <v>0</v>
      </c>
      <c r="M713" s="99">
        <f t="shared" si="128"/>
        <v>0</v>
      </c>
      <c r="N713" s="100">
        <f t="shared" si="129"/>
        <v>0</v>
      </c>
      <c r="O713" s="99">
        <f t="shared" si="130"/>
        <v>0</v>
      </c>
      <c r="P713" s="101">
        <f t="shared" si="131"/>
        <v>0</v>
      </c>
      <c r="Q713" s="102">
        <f t="shared" si="132"/>
        <v>0</v>
      </c>
    </row>
    <row r="714" spans="1:17" x14ac:dyDescent="0.2">
      <c r="A714" s="92" t="str">
        <f>Orçamento!A692</f>
        <v>22.26</v>
      </c>
      <c r="B714" s="39" t="str">
        <f>Orçamento!B692</f>
        <v>Sinapi</v>
      </c>
      <c r="C714" s="39">
        <f>Orçamento!C692</f>
        <v>0</v>
      </c>
      <c r="D714" s="39">
        <f>Orçamento!D692</f>
        <v>0</v>
      </c>
      <c r="E714" s="39">
        <f>Orçamento!E692</f>
        <v>0</v>
      </c>
      <c r="F714" s="39">
        <f>Orçamento!F692</f>
        <v>0</v>
      </c>
      <c r="G714" s="95">
        <f>'Orç. Pós Licitação'!G692</f>
        <v>0</v>
      </c>
      <c r="H714" s="95">
        <f>'Orç. Pós Licitação'!H692</f>
        <v>0</v>
      </c>
      <c r="I714" s="95">
        <f>'Orç. Pós Licitação'!I692</f>
        <v>0</v>
      </c>
      <c r="J714" s="96"/>
      <c r="K714" s="97"/>
      <c r="L714" s="98">
        <f t="shared" si="127"/>
        <v>0</v>
      </c>
      <c r="M714" s="99">
        <f t="shared" si="128"/>
        <v>0</v>
      </c>
      <c r="N714" s="100">
        <f t="shared" si="129"/>
        <v>0</v>
      </c>
      <c r="O714" s="99">
        <f t="shared" si="130"/>
        <v>0</v>
      </c>
      <c r="P714" s="101">
        <f t="shared" si="131"/>
        <v>0</v>
      </c>
      <c r="Q714" s="102">
        <f t="shared" si="132"/>
        <v>0</v>
      </c>
    </row>
    <row r="715" spans="1:17" x14ac:dyDescent="0.2">
      <c r="A715" s="92" t="str">
        <f>Orçamento!A693</f>
        <v>22.27</v>
      </c>
      <c r="B715" s="39" t="str">
        <f>Orçamento!B693</f>
        <v>Sinapi</v>
      </c>
      <c r="C715" s="39">
        <f>Orçamento!C693</f>
        <v>0</v>
      </c>
      <c r="D715" s="39">
        <f>Orçamento!D693</f>
        <v>0</v>
      </c>
      <c r="E715" s="39">
        <f>Orçamento!E693</f>
        <v>0</v>
      </c>
      <c r="F715" s="39">
        <f>Orçamento!F693</f>
        <v>0</v>
      </c>
      <c r="G715" s="95">
        <f>'Orç. Pós Licitação'!G693</f>
        <v>0</v>
      </c>
      <c r="H715" s="95">
        <f>'Orç. Pós Licitação'!H693</f>
        <v>0</v>
      </c>
      <c r="I715" s="95">
        <f>'Orç. Pós Licitação'!I693</f>
        <v>0</v>
      </c>
      <c r="J715" s="96"/>
      <c r="K715" s="97"/>
      <c r="L715" s="98">
        <f t="shared" si="127"/>
        <v>0</v>
      </c>
      <c r="M715" s="99">
        <f t="shared" si="128"/>
        <v>0</v>
      </c>
      <c r="N715" s="100">
        <f t="shared" si="129"/>
        <v>0</v>
      </c>
      <c r="O715" s="99">
        <f t="shared" si="130"/>
        <v>0</v>
      </c>
      <c r="P715" s="101">
        <f t="shared" si="131"/>
        <v>0</v>
      </c>
      <c r="Q715" s="102">
        <f t="shared" si="132"/>
        <v>0</v>
      </c>
    </row>
    <row r="716" spans="1:17" x14ac:dyDescent="0.2">
      <c r="A716" s="92" t="str">
        <f>Orçamento!A694</f>
        <v>22.28</v>
      </c>
      <c r="B716" s="39" t="str">
        <f>Orçamento!B694</f>
        <v>Sinapi</v>
      </c>
      <c r="C716" s="39">
        <f>Orçamento!C694</f>
        <v>0</v>
      </c>
      <c r="D716" s="39">
        <f>Orçamento!D694</f>
        <v>0</v>
      </c>
      <c r="E716" s="39">
        <f>Orçamento!E694</f>
        <v>0</v>
      </c>
      <c r="F716" s="39">
        <f>Orçamento!F694</f>
        <v>0</v>
      </c>
      <c r="G716" s="95">
        <f>'Orç. Pós Licitação'!G694</f>
        <v>0</v>
      </c>
      <c r="H716" s="95">
        <f>'Orç. Pós Licitação'!H694</f>
        <v>0</v>
      </c>
      <c r="I716" s="95">
        <f>'Orç. Pós Licitação'!I694</f>
        <v>0</v>
      </c>
      <c r="J716" s="96"/>
      <c r="K716" s="97"/>
      <c r="L716" s="98">
        <f t="shared" si="127"/>
        <v>0</v>
      </c>
      <c r="M716" s="99">
        <f t="shared" si="128"/>
        <v>0</v>
      </c>
      <c r="N716" s="100">
        <f t="shared" si="129"/>
        <v>0</v>
      </c>
      <c r="O716" s="99">
        <f t="shared" si="130"/>
        <v>0</v>
      </c>
      <c r="P716" s="101">
        <f t="shared" si="131"/>
        <v>0</v>
      </c>
      <c r="Q716" s="102">
        <f t="shared" si="132"/>
        <v>0</v>
      </c>
    </row>
    <row r="717" spans="1:17" x14ac:dyDescent="0.2">
      <c r="A717" s="92" t="str">
        <f>Orçamento!A695</f>
        <v>22.29</v>
      </c>
      <c r="B717" s="39" t="str">
        <f>Orçamento!B695</f>
        <v>Sinapi</v>
      </c>
      <c r="C717" s="39">
        <f>Orçamento!C695</f>
        <v>0</v>
      </c>
      <c r="D717" s="39">
        <f>Orçamento!D695</f>
        <v>0</v>
      </c>
      <c r="E717" s="39">
        <f>Orçamento!E695</f>
        <v>0</v>
      </c>
      <c r="F717" s="39">
        <f>Orçamento!F695</f>
        <v>0</v>
      </c>
      <c r="G717" s="95">
        <f>'Orç. Pós Licitação'!G695</f>
        <v>0</v>
      </c>
      <c r="H717" s="95">
        <f>'Orç. Pós Licitação'!H695</f>
        <v>0</v>
      </c>
      <c r="I717" s="95">
        <f>'Orç. Pós Licitação'!I695</f>
        <v>0</v>
      </c>
      <c r="J717" s="96"/>
      <c r="K717" s="97"/>
      <c r="L717" s="98">
        <f t="shared" si="127"/>
        <v>0</v>
      </c>
      <c r="M717" s="99">
        <f t="shared" si="128"/>
        <v>0</v>
      </c>
      <c r="N717" s="100">
        <f t="shared" si="129"/>
        <v>0</v>
      </c>
      <c r="O717" s="99">
        <f t="shared" si="130"/>
        <v>0</v>
      </c>
      <c r="P717" s="101">
        <f t="shared" si="131"/>
        <v>0</v>
      </c>
      <c r="Q717" s="102">
        <f t="shared" si="132"/>
        <v>0</v>
      </c>
    </row>
    <row r="718" spans="1:17" x14ac:dyDescent="0.2">
      <c r="A718" s="92" t="str">
        <f>Orçamento!A696</f>
        <v>22.30</v>
      </c>
      <c r="B718" s="39" t="str">
        <f>Orçamento!B696</f>
        <v>Sinapi</v>
      </c>
      <c r="C718" s="39">
        <f>Orçamento!C696</f>
        <v>0</v>
      </c>
      <c r="D718" s="39">
        <f>Orçamento!D696</f>
        <v>0</v>
      </c>
      <c r="E718" s="39">
        <f>Orçamento!E696</f>
        <v>0</v>
      </c>
      <c r="F718" s="39">
        <f>Orçamento!F696</f>
        <v>0</v>
      </c>
      <c r="G718" s="95">
        <f>'Orç. Pós Licitação'!G696</f>
        <v>0</v>
      </c>
      <c r="H718" s="95">
        <f>'Orç. Pós Licitação'!H696</f>
        <v>0</v>
      </c>
      <c r="I718" s="95">
        <f>'Orç. Pós Licitação'!I696</f>
        <v>0</v>
      </c>
      <c r="J718" s="96"/>
      <c r="K718" s="97"/>
      <c r="L718" s="98">
        <f t="shared" si="127"/>
        <v>0</v>
      </c>
      <c r="M718" s="99">
        <f t="shared" si="128"/>
        <v>0</v>
      </c>
      <c r="N718" s="100">
        <f t="shared" si="129"/>
        <v>0</v>
      </c>
      <c r="O718" s="99">
        <f t="shared" si="130"/>
        <v>0</v>
      </c>
      <c r="P718" s="101">
        <f t="shared" si="131"/>
        <v>0</v>
      </c>
      <c r="Q718" s="102">
        <f t="shared" si="132"/>
        <v>0</v>
      </c>
    </row>
    <row r="719" spans="1:17" s="2" customFormat="1" ht="15.75" x14ac:dyDescent="0.25">
      <c r="A719" s="449"/>
      <c r="B719" s="434"/>
      <c r="C719" s="434"/>
      <c r="D719" s="430"/>
      <c r="E719" s="430" t="s">
        <v>1116</v>
      </c>
      <c r="F719" s="434"/>
      <c r="G719" s="434"/>
      <c r="H719" s="436"/>
      <c r="I719" s="437">
        <f>SUM(I689:I718)</f>
        <v>0</v>
      </c>
      <c r="J719" s="438"/>
      <c r="K719" s="438"/>
      <c r="L719" s="438"/>
      <c r="M719" s="437">
        <f>SUM(M689:M718)</f>
        <v>0</v>
      </c>
      <c r="N719" s="437">
        <f>SUM(N689:N718)</f>
        <v>0</v>
      </c>
      <c r="O719" s="437">
        <f>SUM(O689:O718)</f>
        <v>0</v>
      </c>
      <c r="P719" s="439"/>
      <c r="Q719" s="450">
        <f>SUM(Q689:Q718)</f>
        <v>0</v>
      </c>
    </row>
    <row r="720" spans="1:17" s="3" customFormat="1" ht="21.75" customHeight="1" x14ac:dyDescent="0.25">
      <c r="A720" s="451" t="str">
        <f>Orçamento!A697</f>
        <v>23.0</v>
      </c>
      <c r="B720" s="427"/>
      <c r="C720" s="427"/>
      <c r="D720" s="428" t="str">
        <f>Orçamento!D697</f>
        <v>META 23</v>
      </c>
      <c r="E720" s="427"/>
      <c r="F720" s="427"/>
      <c r="G720" s="429"/>
      <c r="H720" s="430"/>
      <c r="I720" s="430"/>
      <c r="J720" s="431"/>
      <c r="K720" s="431"/>
      <c r="L720" s="431"/>
      <c r="M720" s="432"/>
      <c r="N720" s="433" t="e">
        <f>N751/I751</f>
        <v>#DIV/0!</v>
      </c>
      <c r="O720" s="433" t="e">
        <f>O751/I751</f>
        <v>#DIV/0!</v>
      </c>
      <c r="P720" s="433"/>
      <c r="Q720" s="452" t="e">
        <f>Q751/I751</f>
        <v>#DIV/0!</v>
      </c>
    </row>
    <row r="721" spans="1:17" x14ac:dyDescent="0.2">
      <c r="A721" s="92" t="str">
        <f>Orçamento!A698</f>
        <v>23.1</v>
      </c>
      <c r="B721" s="39" t="str">
        <f>Orçamento!B698</f>
        <v>Sinapi</v>
      </c>
      <c r="C721" s="39">
        <f>Orçamento!C698</f>
        <v>0</v>
      </c>
      <c r="D721" s="39">
        <f>Orçamento!D698</f>
        <v>0</v>
      </c>
      <c r="E721" s="39">
        <f>Orçamento!E698</f>
        <v>0</v>
      </c>
      <c r="F721" s="39">
        <f>Orçamento!F698</f>
        <v>0</v>
      </c>
      <c r="G721" s="95">
        <f>'Orç. Pós Licitação'!G698</f>
        <v>0</v>
      </c>
      <c r="H721" s="95">
        <f>'Orç. Pós Licitação'!H698</f>
        <v>0</v>
      </c>
      <c r="I721" s="95">
        <f>'Orç. Pós Licitação'!I698</f>
        <v>0</v>
      </c>
      <c r="J721" s="96"/>
      <c r="K721" s="97"/>
      <c r="L721" s="98">
        <f>J721+K721</f>
        <v>0</v>
      </c>
      <c r="M721" s="99">
        <f>ROUND(H721*J721,2)</f>
        <v>0</v>
      </c>
      <c r="N721" s="100">
        <f>ROUND(H721*K721,2)</f>
        <v>0</v>
      </c>
      <c r="O721" s="99">
        <f>ROUND(H721*L721,2)</f>
        <v>0</v>
      </c>
      <c r="P721" s="101">
        <f>F721-L721</f>
        <v>0</v>
      </c>
      <c r="Q721" s="102">
        <f>I721-O721</f>
        <v>0</v>
      </c>
    </row>
    <row r="722" spans="1:17" x14ac:dyDescent="0.2">
      <c r="A722" s="92" t="str">
        <f>Orçamento!A699</f>
        <v>23.2</v>
      </c>
      <c r="B722" s="39" t="str">
        <f>Orçamento!B699</f>
        <v>Sinapi</v>
      </c>
      <c r="C722" s="39">
        <f>Orçamento!C699</f>
        <v>0</v>
      </c>
      <c r="D722" s="39">
        <f>Orçamento!D699</f>
        <v>0</v>
      </c>
      <c r="E722" s="39">
        <f>Orçamento!E699</f>
        <v>0</v>
      </c>
      <c r="F722" s="39">
        <f>Orçamento!F699</f>
        <v>0</v>
      </c>
      <c r="G722" s="95">
        <f>'Orç. Pós Licitação'!G699</f>
        <v>0</v>
      </c>
      <c r="H722" s="95">
        <f>'Orç. Pós Licitação'!H699</f>
        <v>0</v>
      </c>
      <c r="I722" s="95">
        <f>'Orç. Pós Licitação'!I699</f>
        <v>0</v>
      </c>
      <c r="J722" s="96"/>
      <c r="K722" s="97"/>
      <c r="L722" s="98">
        <f t="shared" ref="L722:L750" si="133">J722+K722</f>
        <v>0</v>
      </c>
      <c r="M722" s="99">
        <f t="shared" ref="M722:M750" si="134">ROUND(H722*J722,2)</f>
        <v>0</v>
      </c>
      <c r="N722" s="100">
        <f t="shared" ref="N722:N750" si="135">ROUND(H722*K722,2)</f>
        <v>0</v>
      </c>
      <c r="O722" s="99">
        <f t="shared" ref="O722:O750" si="136">ROUND(H722*L722,2)</f>
        <v>0</v>
      </c>
      <c r="P722" s="101">
        <f t="shared" ref="P722:P750" si="137">F722-L722</f>
        <v>0</v>
      </c>
      <c r="Q722" s="102">
        <f t="shared" ref="Q722:Q750" si="138">I722-O722</f>
        <v>0</v>
      </c>
    </row>
    <row r="723" spans="1:17" x14ac:dyDescent="0.2">
      <c r="A723" s="92" t="str">
        <f>Orçamento!A700</f>
        <v>23.3</v>
      </c>
      <c r="B723" s="39" t="str">
        <f>Orçamento!B700</f>
        <v>Sinapi</v>
      </c>
      <c r="C723" s="39">
        <f>Orçamento!C700</f>
        <v>0</v>
      </c>
      <c r="D723" s="39">
        <f>Orçamento!D700</f>
        <v>0</v>
      </c>
      <c r="E723" s="39">
        <f>Orçamento!E700</f>
        <v>0</v>
      </c>
      <c r="F723" s="39">
        <f>Orçamento!F700</f>
        <v>0</v>
      </c>
      <c r="G723" s="95">
        <f>'Orç. Pós Licitação'!G700</f>
        <v>0</v>
      </c>
      <c r="H723" s="95">
        <f>'Orç. Pós Licitação'!H700</f>
        <v>0</v>
      </c>
      <c r="I723" s="95">
        <f>'Orç. Pós Licitação'!I700</f>
        <v>0</v>
      </c>
      <c r="J723" s="96"/>
      <c r="K723" s="97"/>
      <c r="L723" s="98">
        <f t="shared" si="133"/>
        <v>0</v>
      </c>
      <c r="M723" s="99">
        <f t="shared" si="134"/>
        <v>0</v>
      </c>
      <c r="N723" s="100">
        <f t="shared" si="135"/>
        <v>0</v>
      </c>
      <c r="O723" s="99">
        <f t="shared" si="136"/>
        <v>0</v>
      </c>
      <c r="P723" s="101">
        <f t="shared" si="137"/>
        <v>0</v>
      </c>
      <c r="Q723" s="102">
        <f t="shared" si="138"/>
        <v>0</v>
      </c>
    </row>
    <row r="724" spans="1:17" x14ac:dyDescent="0.2">
      <c r="A724" s="92" t="str">
        <f>Orçamento!A701</f>
        <v>23.4</v>
      </c>
      <c r="B724" s="39" t="str">
        <f>Orçamento!B701</f>
        <v>Sinapi</v>
      </c>
      <c r="C724" s="39">
        <f>Orçamento!C701</f>
        <v>0</v>
      </c>
      <c r="D724" s="39">
        <f>Orçamento!D701</f>
        <v>0</v>
      </c>
      <c r="E724" s="39">
        <f>Orçamento!E701</f>
        <v>0</v>
      </c>
      <c r="F724" s="39">
        <f>Orçamento!F701</f>
        <v>0</v>
      </c>
      <c r="G724" s="95">
        <f>'Orç. Pós Licitação'!G701</f>
        <v>0</v>
      </c>
      <c r="H724" s="95">
        <f>'Orç. Pós Licitação'!H701</f>
        <v>0</v>
      </c>
      <c r="I724" s="95">
        <f>'Orç. Pós Licitação'!I701</f>
        <v>0</v>
      </c>
      <c r="J724" s="96"/>
      <c r="K724" s="97"/>
      <c r="L724" s="98">
        <f t="shared" si="133"/>
        <v>0</v>
      </c>
      <c r="M724" s="99">
        <f t="shared" si="134"/>
        <v>0</v>
      </c>
      <c r="N724" s="100">
        <f t="shared" si="135"/>
        <v>0</v>
      </c>
      <c r="O724" s="99">
        <f t="shared" si="136"/>
        <v>0</v>
      </c>
      <c r="P724" s="101">
        <f t="shared" si="137"/>
        <v>0</v>
      </c>
      <c r="Q724" s="102">
        <f t="shared" si="138"/>
        <v>0</v>
      </c>
    </row>
    <row r="725" spans="1:17" x14ac:dyDescent="0.2">
      <c r="A725" s="92" t="str">
        <f>Orçamento!A702</f>
        <v>23.5</v>
      </c>
      <c r="B725" s="39" t="str">
        <f>Orçamento!B702</f>
        <v>Sinapi</v>
      </c>
      <c r="C725" s="39">
        <f>Orçamento!C702</f>
        <v>0</v>
      </c>
      <c r="D725" s="39">
        <f>Orçamento!D702</f>
        <v>0</v>
      </c>
      <c r="E725" s="39">
        <f>Orçamento!E702</f>
        <v>0</v>
      </c>
      <c r="F725" s="39">
        <f>Orçamento!F702</f>
        <v>0</v>
      </c>
      <c r="G725" s="95">
        <f>'Orç. Pós Licitação'!G702</f>
        <v>0</v>
      </c>
      <c r="H725" s="95">
        <f>'Orç. Pós Licitação'!H702</f>
        <v>0</v>
      </c>
      <c r="I725" s="95">
        <f>'Orç. Pós Licitação'!I702</f>
        <v>0</v>
      </c>
      <c r="J725" s="96"/>
      <c r="K725" s="97"/>
      <c r="L725" s="98">
        <f t="shared" si="133"/>
        <v>0</v>
      </c>
      <c r="M725" s="99">
        <f t="shared" si="134"/>
        <v>0</v>
      </c>
      <c r="N725" s="100">
        <f t="shared" si="135"/>
        <v>0</v>
      </c>
      <c r="O725" s="99">
        <f t="shared" si="136"/>
        <v>0</v>
      </c>
      <c r="P725" s="101">
        <f t="shared" si="137"/>
        <v>0</v>
      </c>
      <c r="Q725" s="102">
        <f t="shared" si="138"/>
        <v>0</v>
      </c>
    </row>
    <row r="726" spans="1:17" x14ac:dyDescent="0.2">
      <c r="A726" s="92" t="str">
        <f>Orçamento!A703</f>
        <v>23.6</v>
      </c>
      <c r="B726" s="39" t="str">
        <f>Orçamento!B703</f>
        <v>Sinapi</v>
      </c>
      <c r="C726" s="39">
        <f>Orçamento!C703</f>
        <v>0</v>
      </c>
      <c r="D726" s="39">
        <f>Orçamento!D703</f>
        <v>0</v>
      </c>
      <c r="E726" s="39">
        <f>Orçamento!E703</f>
        <v>0</v>
      </c>
      <c r="F726" s="39">
        <f>Orçamento!F703</f>
        <v>0</v>
      </c>
      <c r="G726" s="95">
        <f>'Orç. Pós Licitação'!G703</f>
        <v>0</v>
      </c>
      <c r="H726" s="95">
        <f>'Orç. Pós Licitação'!H703</f>
        <v>0</v>
      </c>
      <c r="I726" s="95">
        <f>'Orç. Pós Licitação'!I703</f>
        <v>0</v>
      </c>
      <c r="J726" s="96"/>
      <c r="K726" s="97"/>
      <c r="L726" s="98">
        <f t="shared" si="133"/>
        <v>0</v>
      </c>
      <c r="M726" s="99">
        <f t="shared" si="134"/>
        <v>0</v>
      </c>
      <c r="N726" s="100">
        <f t="shared" si="135"/>
        <v>0</v>
      </c>
      <c r="O726" s="99">
        <f t="shared" si="136"/>
        <v>0</v>
      </c>
      <c r="P726" s="101">
        <f t="shared" si="137"/>
        <v>0</v>
      </c>
      <c r="Q726" s="102">
        <f t="shared" si="138"/>
        <v>0</v>
      </c>
    </row>
    <row r="727" spans="1:17" x14ac:dyDescent="0.2">
      <c r="A727" s="92" t="str">
        <f>Orçamento!A704</f>
        <v>23.7</v>
      </c>
      <c r="B727" s="39" t="str">
        <f>Orçamento!B704</f>
        <v>Sinapi</v>
      </c>
      <c r="C727" s="39">
        <f>Orçamento!C704</f>
        <v>0</v>
      </c>
      <c r="D727" s="39">
        <f>Orçamento!D704</f>
        <v>0</v>
      </c>
      <c r="E727" s="39">
        <f>Orçamento!E704</f>
        <v>0</v>
      </c>
      <c r="F727" s="39">
        <f>Orçamento!F704</f>
        <v>0</v>
      </c>
      <c r="G727" s="95">
        <f>'Orç. Pós Licitação'!G704</f>
        <v>0</v>
      </c>
      <c r="H727" s="95">
        <f>'Orç. Pós Licitação'!H704</f>
        <v>0</v>
      </c>
      <c r="I727" s="95">
        <f>'Orç. Pós Licitação'!I704</f>
        <v>0</v>
      </c>
      <c r="J727" s="96"/>
      <c r="K727" s="97"/>
      <c r="L727" s="98">
        <f t="shared" si="133"/>
        <v>0</v>
      </c>
      <c r="M727" s="99">
        <f t="shared" si="134"/>
        <v>0</v>
      </c>
      <c r="N727" s="100">
        <f t="shared" si="135"/>
        <v>0</v>
      </c>
      <c r="O727" s="99">
        <f t="shared" si="136"/>
        <v>0</v>
      </c>
      <c r="P727" s="101">
        <f t="shared" si="137"/>
        <v>0</v>
      </c>
      <c r="Q727" s="102">
        <f t="shared" si="138"/>
        <v>0</v>
      </c>
    </row>
    <row r="728" spans="1:17" x14ac:dyDescent="0.2">
      <c r="A728" s="92" t="str">
        <f>Orçamento!A705</f>
        <v>23.8</v>
      </c>
      <c r="B728" s="39" t="str">
        <f>Orçamento!B705</f>
        <v>Sinapi</v>
      </c>
      <c r="C728" s="39">
        <f>Orçamento!C705</f>
        <v>0</v>
      </c>
      <c r="D728" s="39">
        <f>Orçamento!D705</f>
        <v>0</v>
      </c>
      <c r="E728" s="39">
        <f>Orçamento!E705</f>
        <v>0</v>
      </c>
      <c r="F728" s="39">
        <f>Orçamento!F705</f>
        <v>0</v>
      </c>
      <c r="G728" s="95">
        <f>'Orç. Pós Licitação'!G705</f>
        <v>0</v>
      </c>
      <c r="H728" s="95">
        <f>'Orç. Pós Licitação'!H705</f>
        <v>0</v>
      </c>
      <c r="I728" s="95">
        <f>'Orç. Pós Licitação'!I705</f>
        <v>0</v>
      </c>
      <c r="J728" s="96"/>
      <c r="K728" s="97"/>
      <c r="L728" s="98">
        <f t="shared" si="133"/>
        <v>0</v>
      </c>
      <c r="M728" s="99">
        <f t="shared" si="134"/>
        <v>0</v>
      </c>
      <c r="N728" s="100">
        <f t="shared" si="135"/>
        <v>0</v>
      </c>
      <c r="O728" s="99">
        <f t="shared" si="136"/>
        <v>0</v>
      </c>
      <c r="P728" s="101">
        <f t="shared" si="137"/>
        <v>0</v>
      </c>
      <c r="Q728" s="102">
        <f t="shared" si="138"/>
        <v>0</v>
      </c>
    </row>
    <row r="729" spans="1:17" x14ac:dyDescent="0.2">
      <c r="A729" s="92" t="str">
        <f>Orçamento!A706</f>
        <v>23.9</v>
      </c>
      <c r="B729" s="39" t="str">
        <f>Orçamento!B706</f>
        <v>Sinapi</v>
      </c>
      <c r="C729" s="39">
        <f>Orçamento!C706</f>
        <v>0</v>
      </c>
      <c r="D729" s="39">
        <f>Orçamento!D706</f>
        <v>0</v>
      </c>
      <c r="E729" s="39">
        <f>Orçamento!E706</f>
        <v>0</v>
      </c>
      <c r="F729" s="39">
        <f>Orçamento!F706</f>
        <v>0</v>
      </c>
      <c r="G729" s="95">
        <f>'Orç. Pós Licitação'!G706</f>
        <v>0</v>
      </c>
      <c r="H729" s="95">
        <f>'Orç. Pós Licitação'!H706</f>
        <v>0</v>
      </c>
      <c r="I729" s="95">
        <f>'Orç. Pós Licitação'!I706</f>
        <v>0</v>
      </c>
      <c r="J729" s="96"/>
      <c r="K729" s="97"/>
      <c r="L729" s="98">
        <f t="shared" si="133"/>
        <v>0</v>
      </c>
      <c r="M729" s="99">
        <f t="shared" si="134"/>
        <v>0</v>
      </c>
      <c r="N729" s="100">
        <f t="shared" si="135"/>
        <v>0</v>
      </c>
      <c r="O729" s="99">
        <f t="shared" si="136"/>
        <v>0</v>
      </c>
      <c r="P729" s="101">
        <f t="shared" si="137"/>
        <v>0</v>
      </c>
      <c r="Q729" s="102">
        <f t="shared" si="138"/>
        <v>0</v>
      </c>
    </row>
    <row r="730" spans="1:17" x14ac:dyDescent="0.2">
      <c r="A730" s="92" t="str">
        <f>Orçamento!A707</f>
        <v>23.10</v>
      </c>
      <c r="B730" s="39" t="str">
        <f>Orçamento!B707</f>
        <v>Sinapi</v>
      </c>
      <c r="C730" s="39">
        <f>Orçamento!C707</f>
        <v>0</v>
      </c>
      <c r="D730" s="39">
        <f>Orçamento!D707</f>
        <v>0</v>
      </c>
      <c r="E730" s="39">
        <f>Orçamento!E707</f>
        <v>0</v>
      </c>
      <c r="F730" s="39">
        <f>Orçamento!F707</f>
        <v>0</v>
      </c>
      <c r="G730" s="95">
        <f>'Orç. Pós Licitação'!G707</f>
        <v>0</v>
      </c>
      <c r="H730" s="95">
        <f>'Orç. Pós Licitação'!H707</f>
        <v>0</v>
      </c>
      <c r="I730" s="95">
        <f>'Orç. Pós Licitação'!I707</f>
        <v>0</v>
      </c>
      <c r="J730" s="96"/>
      <c r="K730" s="97"/>
      <c r="L730" s="98">
        <f t="shared" si="133"/>
        <v>0</v>
      </c>
      <c r="M730" s="99">
        <f t="shared" si="134"/>
        <v>0</v>
      </c>
      <c r="N730" s="100">
        <f t="shared" si="135"/>
        <v>0</v>
      </c>
      <c r="O730" s="99">
        <f t="shared" si="136"/>
        <v>0</v>
      </c>
      <c r="P730" s="101">
        <f t="shared" si="137"/>
        <v>0</v>
      </c>
      <c r="Q730" s="102">
        <f t="shared" si="138"/>
        <v>0</v>
      </c>
    </row>
    <row r="731" spans="1:17" x14ac:dyDescent="0.2">
      <c r="A731" s="92" t="str">
        <f>Orçamento!A708</f>
        <v>23.11</v>
      </c>
      <c r="B731" s="39" t="str">
        <f>Orçamento!B708</f>
        <v>Sinapi</v>
      </c>
      <c r="C731" s="39">
        <f>Orçamento!C708</f>
        <v>0</v>
      </c>
      <c r="D731" s="39">
        <f>Orçamento!D708</f>
        <v>0</v>
      </c>
      <c r="E731" s="39">
        <f>Orçamento!E708</f>
        <v>0</v>
      </c>
      <c r="F731" s="39">
        <f>Orçamento!F708</f>
        <v>0</v>
      </c>
      <c r="G731" s="95">
        <f>'Orç. Pós Licitação'!G708</f>
        <v>0</v>
      </c>
      <c r="H731" s="95">
        <f>'Orç. Pós Licitação'!H708</f>
        <v>0</v>
      </c>
      <c r="I731" s="95">
        <f>'Orç. Pós Licitação'!I708</f>
        <v>0</v>
      </c>
      <c r="J731" s="96"/>
      <c r="K731" s="97"/>
      <c r="L731" s="98">
        <f t="shared" si="133"/>
        <v>0</v>
      </c>
      <c r="M731" s="99">
        <f t="shared" si="134"/>
        <v>0</v>
      </c>
      <c r="N731" s="100">
        <f t="shared" si="135"/>
        <v>0</v>
      </c>
      <c r="O731" s="99">
        <f t="shared" si="136"/>
        <v>0</v>
      </c>
      <c r="P731" s="101">
        <f t="shared" si="137"/>
        <v>0</v>
      </c>
      <c r="Q731" s="102">
        <f t="shared" si="138"/>
        <v>0</v>
      </c>
    </row>
    <row r="732" spans="1:17" x14ac:dyDescent="0.2">
      <c r="A732" s="92" t="str">
        <f>Orçamento!A709</f>
        <v>23.12</v>
      </c>
      <c r="B732" s="39" t="str">
        <f>Orçamento!B709</f>
        <v>Sinapi</v>
      </c>
      <c r="C732" s="39">
        <f>Orçamento!C709</f>
        <v>0</v>
      </c>
      <c r="D732" s="39">
        <f>Orçamento!D709</f>
        <v>0</v>
      </c>
      <c r="E732" s="39">
        <f>Orçamento!E709</f>
        <v>0</v>
      </c>
      <c r="F732" s="39">
        <f>Orçamento!F709</f>
        <v>0</v>
      </c>
      <c r="G732" s="95">
        <f>'Orç. Pós Licitação'!G709</f>
        <v>0</v>
      </c>
      <c r="H732" s="95">
        <f>'Orç. Pós Licitação'!H709</f>
        <v>0</v>
      </c>
      <c r="I732" s="95">
        <f>'Orç. Pós Licitação'!I709</f>
        <v>0</v>
      </c>
      <c r="J732" s="96"/>
      <c r="K732" s="97"/>
      <c r="L732" s="98">
        <f t="shared" si="133"/>
        <v>0</v>
      </c>
      <c r="M732" s="99">
        <f t="shared" si="134"/>
        <v>0</v>
      </c>
      <c r="N732" s="100">
        <f t="shared" si="135"/>
        <v>0</v>
      </c>
      <c r="O732" s="99">
        <f t="shared" si="136"/>
        <v>0</v>
      </c>
      <c r="P732" s="101">
        <f t="shared" si="137"/>
        <v>0</v>
      </c>
      <c r="Q732" s="102">
        <f t="shared" si="138"/>
        <v>0</v>
      </c>
    </row>
    <row r="733" spans="1:17" x14ac:dyDescent="0.2">
      <c r="A733" s="92" t="str">
        <f>Orçamento!A710</f>
        <v>23.13</v>
      </c>
      <c r="B733" s="39" t="str">
        <f>Orçamento!B710</f>
        <v>Sinapi</v>
      </c>
      <c r="C733" s="39">
        <f>Orçamento!C710</f>
        <v>0</v>
      </c>
      <c r="D733" s="39">
        <f>Orçamento!D710</f>
        <v>0</v>
      </c>
      <c r="E733" s="39">
        <f>Orçamento!E710</f>
        <v>0</v>
      </c>
      <c r="F733" s="39">
        <f>Orçamento!F710</f>
        <v>0</v>
      </c>
      <c r="G733" s="95">
        <f>'Orç. Pós Licitação'!G710</f>
        <v>0</v>
      </c>
      <c r="H733" s="95">
        <f>'Orç. Pós Licitação'!H710</f>
        <v>0</v>
      </c>
      <c r="I733" s="95">
        <f>'Orç. Pós Licitação'!I710</f>
        <v>0</v>
      </c>
      <c r="J733" s="96"/>
      <c r="K733" s="97"/>
      <c r="L733" s="98">
        <f t="shared" si="133"/>
        <v>0</v>
      </c>
      <c r="M733" s="99">
        <f t="shared" si="134"/>
        <v>0</v>
      </c>
      <c r="N733" s="100">
        <f t="shared" si="135"/>
        <v>0</v>
      </c>
      <c r="O733" s="99">
        <f t="shared" si="136"/>
        <v>0</v>
      </c>
      <c r="P733" s="101">
        <f t="shared" si="137"/>
        <v>0</v>
      </c>
      <c r="Q733" s="102">
        <f t="shared" si="138"/>
        <v>0</v>
      </c>
    </row>
    <row r="734" spans="1:17" x14ac:dyDescent="0.2">
      <c r="A734" s="92" t="str">
        <f>Orçamento!A711</f>
        <v>23.14</v>
      </c>
      <c r="B734" s="39" t="str">
        <f>Orçamento!B711</f>
        <v>Sinapi</v>
      </c>
      <c r="C734" s="39">
        <f>Orçamento!C711</f>
        <v>0</v>
      </c>
      <c r="D734" s="39">
        <f>Orçamento!D711</f>
        <v>0</v>
      </c>
      <c r="E734" s="39">
        <f>Orçamento!E711</f>
        <v>0</v>
      </c>
      <c r="F734" s="39">
        <f>Orçamento!F711</f>
        <v>0</v>
      </c>
      <c r="G734" s="95">
        <f>'Orç. Pós Licitação'!G711</f>
        <v>0</v>
      </c>
      <c r="H734" s="95">
        <f>'Orç. Pós Licitação'!H711</f>
        <v>0</v>
      </c>
      <c r="I734" s="95">
        <f>'Orç. Pós Licitação'!I711</f>
        <v>0</v>
      </c>
      <c r="J734" s="96"/>
      <c r="K734" s="97"/>
      <c r="L734" s="98">
        <f t="shared" si="133"/>
        <v>0</v>
      </c>
      <c r="M734" s="99">
        <f t="shared" si="134"/>
        <v>0</v>
      </c>
      <c r="N734" s="100">
        <f t="shared" si="135"/>
        <v>0</v>
      </c>
      <c r="O734" s="99">
        <f t="shared" si="136"/>
        <v>0</v>
      </c>
      <c r="P734" s="101">
        <f t="shared" si="137"/>
        <v>0</v>
      </c>
      <c r="Q734" s="102">
        <f t="shared" si="138"/>
        <v>0</v>
      </c>
    </row>
    <row r="735" spans="1:17" x14ac:dyDescent="0.2">
      <c r="A735" s="92" t="str">
        <f>Orçamento!A712</f>
        <v>23.15</v>
      </c>
      <c r="B735" s="39" t="str">
        <f>Orçamento!B712</f>
        <v>Sinapi</v>
      </c>
      <c r="C735" s="39">
        <f>Orçamento!C712</f>
        <v>0</v>
      </c>
      <c r="D735" s="39">
        <f>Orçamento!D712</f>
        <v>0</v>
      </c>
      <c r="E735" s="39">
        <f>Orçamento!E712</f>
        <v>0</v>
      </c>
      <c r="F735" s="39">
        <f>Orçamento!F712</f>
        <v>0</v>
      </c>
      <c r="G735" s="95">
        <f>'Orç. Pós Licitação'!G712</f>
        <v>0</v>
      </c>
      <c r="H735" s="95">
        <f>'Orç. Pós Licitação'!H712</f>
        <v>0</v>
      </c>
      <c r="I735" s="95">
        <f>'Orç. Pós Licitação'!I712</f>
        <v>0</v>
      </c>
      <c r="J735" s="96"/>
      <c r="K735" s="97"/>
      <c r="L735" s="98">
        <f t="shared" si="133"/>
        <v>0</v>
      </c>
      <c r="M735" s="99">
        <f t="shared" si="134"/>
        <v>0</v>
      </c>
      <c r="N735" s="100">
        <f t="shared" si="135"/>
        <v>0</v>
      </c>
      <c r="O735" s="99">
        <f t="shared" si="136"/>
        <v>0</v>
      </c>
      <c r="P735" s="101">
        <f t="shared" si="137"/>
        <v>0</v>
      </c>
      <c r="Q735" s="102">
        <f t="shared" si="138"/>
        <v>0</v>
      </c>
    </row>
    <row r="736" spans="1:17" x14ac:dyDescent="0.2">
      <c r="A736" s="92" t="str">
        <f>Orçamento!A713</f>
        <v>23.16</v>
      </c>
      <c r="B736" s="39" t="str">
        <f>Orçamento!B713</f>
        <v>Sinapi</v>
      </c>
      <c r="C736" s="39">
        <f>Orçamento!C713</f>
        <v>0</v>
      </c>
      <c r="D736" s="39">
        <f>Orçamento!D713</f>
        <v>0</v>
      </c>
      <c r="E736" s="39">
        <f>Orçamento!E713</f>
        <v>0</v>
      </c>
      <c r="F736" s="39">
        <f>Orçamento!F713</f>
        <v>0</v>
      </c>
      <c r="G736" s="95">
        <f>'Orç. Pós Licitação'!G713</f>
        <v>0</v>
      </c>
      <c r="H736" s="95">
        <f>'Orç. Pós Licitação'!H713</f>
        <v>0</v>
      </c>
      <c r="I736" s="95">
        <f>'Orç. Pós Licitação'!I713</f>
        <v>0</v>
      </c>
      <c r="J736" s="96"/>
      <c r="K736" s="97"/>
      <c r="L736" s="98">
        <f t="shared" si="133"/>
        <v>0</v>
      </c>
      <c r="M736" s="99">
        <f t="shared" si="134"/>
        <v>0</v>
      </c>
      <c r="N736" s="100">
        <f t="shared" si="135"/>
        <v>0</v>
      </c>
      <c r="O736" s="99">
        <f t="shared" si="136"/>
        <v>0</v>
      </c>
      <c r="P736" s="101">
        <f t="shared" si="137"/>
        <v>0</v>
      </c>
      <c r="Q736" s="102">
        <f t="shared" si="138"/>
        <v>0</v>
      </c>
    </row>
    <row r="737" spans="1:17" x14ac:dyDescent="0.2">
      <c r="A737" s="92" t="str">
        <f>Orçamento!A714</f>
        <v>23.17</v>
      </c>
      <c r="B737" s="39" t="str">
        <f>Orçamento!B714</f>
        <v>Sinapi</v>
      </c>
      <c r="C737" s="39">
        <f>Orçamento!C714</f>
        <v>0</v>
      </c>
      <c r="D737" s="39">
        <f>Orçamento!D714</f>
        <v>0</v>
      </c>
      <c r="E737" s="39">
        <f>Orçamento!E714</f>
        <v>0</v>
      </c>
      <c r="F737" s="39">
        <f>Orçamento!F714</f>
        <v>0</v>
      </c>
      <c r="G737" s="95">
        <f>'Orç. Pós Licitação'!G714</f>
        <v>0</v>
      </c>
      <c r="H737" s="95">
        <f>'Orç. Pós Licitação'!H714</f>
        <v>0</v>
      </c>
      <c r="I737" s="95">
        <f>'Orç. Pós Licitação'!I714</f>
        <v>0</v>
      </c>
      <c r="J737" s="96"/>
      <c r="K737" s="97"/>
      <c r="L737" s="98">
        <f t="shared" si="133"/>
        <v>0</v>
      </c>
      <c r="M737" s="99">
        <f t="shared" si="134"/>
        <v>0</v>
      </c>
      <c r="N737" s="100">
        <f t="shared" si="135"/>
        <v>0</v>
      </c>
      <c r="O737" s="99">
        <f t="shared" si="136"/>
        <v>0</v>
      </c>
      <c r="P737" s="101">
        <f t="shared" si="137"/>
        <v>0</v>
      </c>
      <c r="Q737" s="102">
        <f t="shared" si="138"/>
        <v>0</v>
      </c>
    </row>
    <row r="738" spans="1:17" x14ac:dyDescent="0.2">
      <c r="A738" s="92" t="str">
        <f>Orçamento!A715</f>
        <v>23.18</v>
      </c>
      <c r="B738" s="39" t="str">
        <f>Orçamento!B715</f>
        <v>Sinapi</v>
      </c>
      <c r="C738" s="39">
        <f>Orçamento!C715</f>
        <v>0</v>
      </c>
      <c r="D738" s="39">
        <f>Orçamento!D715</f>
        <v>0</v>
      </c>
      <c r="E738" s="39">
        <f>Orçamento!E715</f>
        <v>0</v>
      </c>
      <c r="F738" s="39">
        <f>Orçamento!F715</f>
        <v>0</v>
      </c>
      <c r="G738" s="95">
        <f>'Orç. Pós Licitação'!G715</f>
        <v>0</v>
      </c>
      <c r="H738" s="95">
        <f>'Orç. Pós Licitação'!H715</f>
        <v>0</v>
      </c>
      <c r="I738" s="95">
        <f>'Orç. Pós Licitação'!I715</f>
        <v>0</v>
      </c>
      <c r="J738" s="96"/>
      <c r="K738" s="97"/>
      <c r="L738" s="98">
        <f t="shared" si="133"/>
        <v>0</v>
      </c>
      <c r="M738" s="99">
        <f t="shared" si="134"/>
        <v>0</v>
      </c>
      <c r="N738" s="100">
        <f t="shared" si="135"/>
        <v>0</v>
      </c>
      <c r="O738" s="99">
        <f t="shared" si="136"/>
        <v>0</v>
      </c>
      <c r="P738" s="101">
        <f t="shared" si="137"/>
        <v>0</v>
      </c>
      <c r="Q738" s="102">
        <f t="shared" si="138"/>
        <v>0</v>
      </c>
    </row>
    <row r="739" spans="1:17" x14ac:dyDescent="0.2">
      <c r="A739" s="92" t="str">
        <f>Orçamento!A716</f>
        <v>23.19</v>
      </c>
      <c r="B739" s="39" t="str">
        <f>Orçamento!B716</f>
        <v>Sinapi</v>
      </c>
      <c r="C739" s="39">
        <f>Orçamento!C716</f>
        <v>0</v>
      </c>
      <c r="D739" s="39">
        <f>Orçamento!D716</f>
        <v>0</v>
      </c>
      <c r="E739" s="39">
        <f>Orçamento!E716</f>
        <v>0</v>
      </c>
      <c r="F739" s="39">
        <f>Orçamento!F716</f>
        <v>0</v>
      </c>
      <c r="G739" s="95">
        <f>'Orç. Pós Licitação'!G716</f>
        <v>0</v>
      </c>
      <c r="H739" s="95">
        <f>'Orç. Pós Licitação'!H716</f>
        <v>0</v>
      </c>
      <c r="I739" s="95">
        <f>'Orç. Pós Licitação'!I716</f>
        <v>0</v>
      </c>
      <c r="J739" s="96"/>
      <c r="K739" s="97"/>
      <c r="L739" s="98">
        <f t="shared" si="133"/>
        <v>0</v>
      </c>
      <c r="M739" s="99">
        <f t="shared" si="134"/>
        <v>0</v>
      </c>
      <c r="N739" s="100">
        <f t="shared" si="135"/>
        <v>0</v>
      </c>
      <c r="O739" s="99">
        <f t="shared" si="136"/>
        <v>0</v>
      </c>
      <c r="P739" s="101">
        <f t="shared" si="137"/>
        <v>0</v>
      </c>
      <c r="Q739" s="102">
        <f t="shared" si="138"/>
        <v>0</v>
      </c>
    </row>
    <row r="740" spans="1:17" x14ac:dyDescent="0.2">
      <c r="A740" s="92" t="str">
        <f>Orçamento!A717</f>
        <v>23.20</v>
      </c>
      <c r="B740" s="39" t="str">
        <f>Orçamento!B717</f>
        <v>Sinapi</v>
      </c>
      <c r="C740" s="39">
        <f>Orçamento!C717</f>
        <v>0</v>
      </c>
      <c r="D740" s="39">
        <f>Orçamento!D717</f>
        <v>0</v>
      </c>
      <c r="E740" s="39">
        <f>Orçamento!E717</f>
        <v>0</v>
      </c>
      <c r="F740" s="39">
        <f>Orçamento!F717</f>
        <v>0</v>
      </c>
      <c r="G740" s="95">
        <f>'Orç. Pós Licitação'!G717</f>
        <v>0</v>
      </c>
      <c r="H740" s="95">
        <f>'Orç. Pós Licitação'!H717</f>
        <v>0</v>
      </c>
      <c r="I740" s="95">
        <f>'Orç. Pós Licitação'!I717</f>
        <v>0</v>
      </c>
      <c r="J740" s="96"/>
      <c r="K740" s="97"/>
      <c r="L740" s="98">
        <f t="shared" si="133"/>
        <v>0</v>
      </c>
      <c r="M740" s="99">
        <f t="shared" si="134"/>
        <v>0</v>
      </c>
      <c r="N740" s="100">
        <f t="shared" si="135"/>
        <v>0</v>
      </c>
      <c r="O740" s="99">
        <f t="shared" si="136"/>
        <v>0</v>
      </c>
      <c r="P740" s="101">
        <f t="shared" si="137"/>
        <v>0</v>
      </c>
      <c r="Q740" s="102">
        <f t="shared" si="138"/>
        <v>0</v>
      </c>
    </row>
    <row r="741" spans="1:17" x14ac:dyDescent="0.2">
      <c r="A741" s="92" t="str">
        <f>Orçamento!A718</f>
        <v>23.21</v>
      </c>
      <c r="B741" s="39" t="str">
        <f>Orçamento!B718</f>
        <v>Sinapi</v>
      </c>
      <c r="C741" s="39">
        <f>Orçamento!C718</f>
        <v>0</v>
      </c>
      <c r="D741" s="39">
        <f>Orçamento!D718</f>
        <v>0</v>
      </c>
      <c r="E741" s="39">
        <f>Orçamento!E718</f>
        <v>0</v>
      </c>
      <c r="F741" s="39">
        <f>Orçamento!F718</f>
        <v>0</v>
      </c>
      <c r="G741" s="95">
        <f>'Orç. Pós Licitação'!G718</f>
        <v>0</v>
      </c>
      <c r="H741" s="95">
        <f>'Orç. Pós Licitação'!H718</f>
        <v>0</v>
      </c>
      <c r="I741" s="95">
        <f>'Orç. Pós Licitação'!I718</f>
        <v>0</v>
      </c>
      <c r="J741" s="96"/>
      <c r="K741" s="97"/>
      <c r="L741" s="98">
        <f t="shared" si="133"/>
        <v>0</v>
      </c>
      <c r="M741" s="99">
        <f t="shared" si="134"/>
        <v>0</v>
      </c>
      <c r="N741" s="100">
        <f t="shared" si="135"/>
        <v>0</v>
      </c>
      <c r="O741" s="99">
        <f t="shared" si="136"/>
        <v>0</v>
      </c>
      <c r="P741" s="101">
        <f t="shared" si="137"/>
        <v>0</v>
      </c>
      <c r="Q741" s="102">
        <f t="shared" si="138"/>
        <v>0</v>
      </c>
    </row>
    <row r="742" spans="1:17" x14ac:dyDescent="0.2">
      <c r="A742" s="92" t="str">
        <f>Orçamento!A719</f>
        <v>23.22</v>
      </c>
      <c r="B742" s="39" t="str">
        <f>Orçamento!B719</f>
        <v>Sinapi</v>
      </c>
      <c r="C742" s="39">
        <f>Orçamento!C719</f>
        <v>0</v>
      </c>
      <c r="D742" s="39">
        <f>Orçamento!D719</f>
        <v>0</v>
      </c>
      <c r="E742" s="39">
        <f>Orçamento!E719</f>
        <v>0</v>
      </c>
      <c r="F742" s="39">
        <f>Orçamento!F719</f>
        <v>0</v>
      </c>
      <c r="G742" s="95">
        <f>'Orç. Pós Licitação'!G719</f>
        <v>0</v>
      </c>
      <c r="H742" s="95">
        <f>'Orç. Pós Licitação'!H719</f>
        <v>0</v>
      </c>
      <c r="I742" s="95">
        <f>'Orç. Pós Licitação'!I719</f>
        <v>0</v>
      </c>
      <c r="J742" s="96"/>
      <c r="K742" s="97"/>
      <c r="L742" s="98">
        <f t="shared" si="133"/>
        <v>0</v>
      </c>
      <c r="M742" s="99">
        <f t="shared" si="134"/>
        <v>0</v>
      </c>
      <c r="N742" s="100">
        <f t="shared" si="135"/>
        <v>0</v>
      </c>
      <c r="O742" s="99">
        <f t="shared" si="136"/>
        <v>0</v>
      </c>
      <c r="P742" s="101">
        <f t="shared" si="137"/>
        <v>0</v>
      </c>
      <c r="Q742" s="102">
        <f t="shared" si="138"/>
        <v>0</v>
      </c>
    </row>
    <row r="743" spans="1:17" x14ac:dyDescent="0.2">
      <c r="A743" s="92" t="str">
        <f>Orçamento!A720</f>
        <v>23.23</v>
      </c>
      <c r="B743" s="39" t="str">
        <f>Orçamento!B720</f>
        <v>Sinapi</v>
      </c>
      <c r="C743" s="39">
        <f>Orçamento!C720</f>
        <v>0</v>
      </c>
      <c r="D743" s="39">
        <f>Orçamento!D720</f>
        <v>0</v>
      </c>
      <c r="E743" s="39">
        <f>Orçamento!E720</f>
        <v>0</v>
      </c>
      <c r="F743" s="39">
        <f>Orçamento!F720</f>
        <v>0</v>
      </c>
      <c r="G743" s="95">
        <f>'Orç. Pós Licitação'!G720</f>
        <v>0</v>
      </c>
      <c r="H743" s="95">
        <f>'Orç. Pós Licitação'!H720</f>
        <v>0</v>
      </c>
      <c r="I743" s="95">
        <f>'Orç. Pós Licitação'!I720</f>
        <v>0</v>
      </c>
      <c r="J743" s="96"/>
      <c r="K743" s="97"/>
      <c r="L743" s="98">
        <f t="shared" si="133"/>
        <v>0</v>
      </c>
      <c r="M743" s="99">
        <f t="shared" si="134"/>
        <v>0</v>
      </c>
      <c r="N743" s="100">
        <f t="shared" si="135"/>
        <v>0</v>
      </c>
      <c r="O743" s="99">
        <f t="shared" si="136"/>
        <v>0</v>
      </c>
      <c r="P743" s="101">
        <f t="shared" si="137"/>
        <v>0</v>
      </c>
      <c r="Q743" s="102">
        <f t="shared" si="138"/>
        <v>0</v>
      </c>
    </row>
    <row r="744" spans="1:17" x14ac:dyDescent="0.2">
      <c r="A744" s="92" t="str">
        <f>Orçamento!A721</f>
        <v>23.24</v>
      </c>
      <c r="B744" s="39" t="str">
        <f>Orçamento!B721</f>
        <v>Sinapi</v>
      </c>
      <c r="C744" s="39">
        <f>Orçamento!C721</f>
        <v>0</v>
      </c>
      <c r="D744" s="39">
        <f>Orçamento!D721</f>
        <v>0</v>
      </c>
      <c r="E744" s="39">
        <f>Orçamento!E721</f>
        <v>0</v>
      </c>
      <c r="F744" s="39">
        <f>Orçamento!F721</f>
        <v>0</v>
      </c>
      <c r="G744" s="95">
        <f>'Orç. Pós Licitação'!G721</f>
        <v>0</v>
      </c>
      <c r="H744" s="95">
        <f>'Orç. Pós Licitação'!H721</f>
        <v>0</v>
      </c>
      <c r="I744" s="95">
        <f>'Orç. Pós Licitação'!I721</f>
        <v>0</v>
      </c>
      <c r="J744" s="96"/>
      <c r="K744" s="97"/>
      <c r="L744" s="98">
        <f t="shared" si="133"/>
        <v>0</v>
      </c>
      <c r="M744" s="99">
        <f t="shared" si="134"/>
        <v>0</v>
      </c>
      <c r="N744" s="100">
        <f t="shared" si="135"/>
        <v>0</v>
      </c>
      <c r="O744" s="99">
        <f t="shared" si="136"/>
        <v>0</v>
      </c>
      <c r="P744" s="101">
        <f t="shared" si="137"/>
        <v>0</v>
      </c>
      <c r="Q744" s="102">
        <f t="shared" si="138"/>
        <v>0</v>
      </c>
    </row>
    <row r="745" spans="1:17" x14ac:dyDescent="0.2">
      <c r="A745" s="92" t="str">
        <f>Orçamento!A722</f>
        <v>23.25</v>
      </c>
      <c r="B745" s="39" t="str">
        <f>Orçamento!B722</f>
        <v>Sinapi</v>
      </c>
      <c r="C745" s="39">
        <f>Orçamento!C722</f>
        <v>0</v>
      </c>
      <c r="D745" s="39">
        <f>Orçamento!D722</f>
        <v>0</v>
      </c>
      <c r="E745" s="39">
        <f>Orçamento!E722</f>
        <v>0</v>
      </c>
      <c r="F745" s="39">
        <f>Orçamento!F722</f>
        <v>0</v>
      </c>
      <c r="G745" s="95">
        <f>'Orç. Pós Licitação'!G722</f>
        <v>0</v>
      </c>
      <c r="H745" s="95">
        <f>'Orç. Pós Licitação'!H722</f>
        <v>0</v>
      </c>
      <c r="I745" s="95">
        <f>'Orç. Pós Licitação'!I722</f>
        <v>0</v>
      </c>
      <c r="J745" s="96"/>
      <c r="K745" s="97"/>
      <c r="L745" s="98">
        <f t="shared" si="133"/>
        <v>0</v>
      </c>
      <c r="M745" s="99">
        <f t="shared" si="134"/>
        <v>0</v>
      </c>
      <c r="N745" s="100">
        <f t="shared" si="135"/>
        <v>0</v>
      </c>
      <c r="O745" s="99">
        <f t="shared" si="136"/>
        <v>0</v>
      </c>
      <c r="P745" s="101">
        <f t="shared" si="137"/>
        <v>0</v>
      </c>
      <c r="Q745" s="102">
        <f t="shared" si="138"/>
        <v>0</v>
      </c>
    </row>
    <row r="746" spans="1:17" x14ac:dyDescent="0.2">
      <c r="A746" s="92" t="str">
        <f>Orçamento!A723</f>
        <v>23.26</v>
      </c>
      <c r="B746" s="39" t="str">
        <f>Orçamento!B723</f>
        <v>Sinapi</v>
      </c>
      <c r="C746" s="39">
        <f>Orçamento!C723</f>
        <v>0</v>
      </c>
      <c r="D746" s="39">
        <f>Orçamento!D723</f>
        <v>0</v>
      </c>
      <c r="E746" s="39">
        <f>Orçamento!E723</f>
        <v>0</v>
      </c>
      <c r="F746" s="39">
        <f>Orçamento!F723</f>
        <v>0</v>
      </c>
      <c r="G746" s="95">
        <f>'Orç. Pós Licitação'!G723</f>
        <v>0</v>
      </c>
      <c r="H746" s="95">
        <f>'Orç. Pós Licitação'!H723</f>
        <v>0</v>
      </c>
      <c r="I746" s="95">
        <f>'Orç. Pós Licitação'!I723</f>
        <v>0</v>
      </c>
      <c r="J746" s="96"/>
      <c r="K746" s="97"/>
      <c r="L746" s="98">
        <f t="shared" si="133"/>
        <v>0</v>
      </c>
      <c r="M746" s="99">
        <f t="shared" si="134"/>
        <v>0</v>
      </c>
      <c r="N746" s="100">
        <f t="shared" si="135"/>
        <v>0</v>
      </c>
      <c r="O746" s="99">
        <f t="shared" si="136"/>
        <v>0</v>
      </c>
      <c r="P746" s="101">
        <f t="shared" si="137"/>
        <v>0</v>
      </c>
      <c r="Q746" s="102">
        <f t="shared" si="138"/>
        <v>0</v>
      </c>
    </row>
    <row r="747" spans="1:17" x14ac:dyDescent="0.2">
      <c r="A747" s="92" t="str">
        <f>Orçamento!A724</f>
        <v>23.27</v>
      </c>
      <c r="B747" s="39" t="str">
        <f>Orçamento!B724</f>
        <v>Sinapi</v>
      </c>
      <c r="C747" s="39">
        <f>Orçamento!C724</f>
        <v>0</v>
      </c>
      <c r="D747" s="39">
        <f>Orçamento!D724</f>
        <v>0</v>
      </c>
      <c r="E747" s="39">
        <f>Orçamento!E724</f>
        <v>0</v>
      </c>
      <c r="F747" s="39">
        <f>Orçamento!F724</f>
        <v>0</v>
      </c>
      <c r="G747" s="95">
        <f>'Orç. Pós Licitação'!G724</f>
        <v>0</v>
      </c>
      <c r="H747" s="95">
        <f>'Orç. Pós Licitação'!H724</f>
        <v>0</v>
      </c>
      <c r="I747" s="95">
        <f>'Orç. Pós Licitação'!I724</f>
        <v>0</v>
      </c>
      <c r="J747" s="96"/>
      <c r="K747" s="97"/>
      <c r="L747" s="98">
        <f t="shared" si="133"/>
        <v>0</v>
      </c>
      <c r="M747" s="99">
        <f t="shared" si="134"/>
        <v>0</v>
      </c>
      <c r="N747" s="100">
        <f t="shared" si="135"/>
        <v>0</v>
      </c>
      <c r="O747" s="99">
        <f t="shared" si="136"/>
        <v>0</v>
      </c>
      <c r="P747" s="101">
        <f t="shared" si="137"/>
        <v>0</v>
      </c>
      <c r="Q747" s="102">
        <f t="shared" si="138"/>
        <v>0</v>
      </c>
    </row>
    <row r="748" spans="1:17" x14ac:dyDescent="0.2">
      <c r="A748" s="92" t="str">
        <f>Orçamento!A725</f>
        <v>23.28</v>
      </c>
      <c r="B748" s="39" t="str">
        <f>Orçamento!B725</f>
        <v>Sinapi</v>
      </c>
      <c r="C748" s="39">
        <f>Orçamento!C725</f>
        <v>0</v>
      </c>
      <c r="D748" s="39">
        <f>Orçamento!D725</f>
        <v>0</v>
      </c>
      <c r="E748" s="39">
        <f>Orçamento!E725</f>
        <v>0</v>
      </c>
      <c r="F748" s="39">
        <f>Orçamento!F725</f>
        <v>0</v>
      </c>
      <c r="G748" s="95">
        <f>'Orç. Pós Licitação'!G725</f>
        <v>0</v>
      </c>
      <c r="H748" s="95">
        <f>'Orç. Pós Licitação'!H725</f>
        <v>0</v>
      </c>
      <c r="I748" s="95">
        <f>'Orç. Pós Licitação'!I725</f>
        <v>0</v>
      </c>
      <c r="J748" s="96"/>
      <c r="K748" s="97"/>
      <c r="L748" s="98">
        <f t="shared" si="133"/>
        <v>0</v>
      </c>
      <c r="M748" s="99">
        <f t="shared" si="134"/>
        <v>0</v>
      </c>
      <c r="N748" s="100">
        <f t="shared" si="135"/>
        <v>0</v>
      </c>
      <c r="O748" s="99">
        <f t="shared" si="136"/>
        <v>0</v>
      </c>
      <c r="P748" s="101">
        <f t="shared" si="137"/>
        <v>0</v>
      </c>
      <c r="Q748" s="102">
        <f t="shared" si="138"/>
        <v>0</v>
      </c>
    </row>
    <row r="749" spans="1:17" x14ac:dyDescent="0.2">
      <c r="A749" s="92" t="str">
        <f>Orçamento!A726</f>
        <v>23.29</v>
      </c>
      <c r="B749" s="39" t="str">
        <f>Orçamento!B726</f>
        <v>Sinapi</v>
      </c>
      <c r="C749" s="39">
        <f>Orçamento!C726</f>
        <v>0</v>
      </c>
      <c r="D749" s="39">
        <f>Orçamento!D726</f>
        <v>0</v>
      </c>
      <c r="E749" s="39">
        <f>Orçamento!E726</f>
        <v>0</v>
      </c>
      <c r="F749" s="39">
        <f>Orçamento!F726</f>
        <v>0</v>
      </c>
      <c r="G749" s="95">
        <f>'Orç. Pós Licitação'!G726</f>
        <v>0</v>
      </c>
      <c r="H749" s="95">
        <f>'Orç. Pós Licitação'!H726</f>
        <v>0</v>
      </c>
      <c r="I749" s="95">
        <f>'Orç. Pós Licitação'!I726</f>
        <v>0</v>
      </c>
      <c r="J749" s="96"/>
      <c r="K749" s="97"/>
      <c r="L749" s="98">
        <f t="shared" si="133"/>
        <v>0</v>
      </c>
      <c r="M749" s="99">
        <f t="shared" si="134"/>
        <v>0</v>
      </c>
      <c r="N749" s="100">
        <f t="shared" si="135"/>
        <v>0</v>
      </c>
      <c r="O749" s="99">
        <f t="shared" si="136"/>
        <v>0</v>
      </c>
      <c r="P749" s="101">
        <f t="shared" si="137"/>
        <v>0</v>
      </c>
      <c r="Q749" s="102">
        <f t="shared" si="138"/>
        <v>0</v>
      </c>
    </row>
    <row r="750" spans="1:17" x14ac:dyDescent="0.2">
      <c r="A750" s="92" t="str">
        <f>Orçamento!A727</f>
        <v>23.30</v>
      </c>
      <c r="B750" s="39" t="str">
        <f>Orçamento!B727</f>
        <v>Sinapi</v>
      </c>
      <c r="C750" s="39">
        <f>Orçamento!C727</f>
        <v>0</v>
      </c>
      <c r="D750" s="39">
        <f>Orçamento!D727</f>
        <v>0</v>
      </c>
      <c r="E750" s="39">
        <f>Orçamento!E727</f>
        <v>0</v>
      </c>
      <c r="F750" s="39">
        <f>Orçamento!F727</f>
        <v>0</v>
      </c>
      <c r="G750" s="95">
        <f>'Orç. Pós Licitação'!G727</f>
        <v>0</v>
      </c>
      <c r="H750" s="95">
        <f>'Orç. Pós Licitação'!H727</f>
        <v>0</v>
      </c>
      <c r="I750" s="95">
        <f>'Orç. Pós Licitação'!I727</f>
        <v>0</v>
      </c>
      <c r="J750" s="96"/>
      <c r="K750" s="97"/>
      <c r="L750" s="98">
        <f t="shared" si="133"/>
        <v>0</v>
      </c>
      <c r="M750" s="99">
        <f t="shared" si="134"/>
        <v>0</v>
      </c>
      <c r="N750" s="100">
        <f t="shared" si="135"/>
        <v>0</v>
      </c>
      <c r="O750" s="99">
        <f t="shared" si="136"/>
        <v>0</v>
      </c>
      <c r="P750" s="101">
        <f t="shared" si="137"/>
        <v>0</v>
      </c>
      <c r="Q750" s="102">
        <f t="shared" si="138"/>
        <v>0</v>
      </c>
    </row>
    <row r="751" spans="1:17" s="2" customFormat="1" ht="15.75" x14ac:dyDescent="0.25">
      <c r="A751" s="449"/>
      <c r="B751" s="434"/>
      <c r="C751" s="434"/>
      <c r="D751" s="430"/>
      <c r="E751" s="430" t="s">
        <v>1116</v>
      </c>
      <c r="F751" s="434"/>
      <c r="G751" s="434"/>
      <c r="H751" s="436"/>
      <c r="I751" s="437">
        <f>SUM(I721:I750)</f>
        <v>0</v>
      </c>
      <c r="J751" s="438"/>
      <c r="K751" s="438"/>
      <c r="L751" s="438"/>
      <c r="M751" s="437">
        <f>SUM(M721:M750)</f>
        <v>0</v>
      </c>
      <c r="N751" s="437">
        <f>SUM(N721:N750)</f>
        <v>0</v>
      </c>
      <c r="O751" s="437">
        <f>SUM(O721:O750)</f>
        <v>0</v>
      </c>
      <c r="P751" s="439"/>
      <c r="Q751" s="450">
        <f>SUM(Q721:Q750)</f>
        <v>0</v>
      </c>
    </row>
    <row r="752" spans="1:17" s="3" customFormat="1" ht="21.75" customHeight="1" x14ac:dyDescent="0.25">
      <c r="A752" s="451" t="str">
        <f>Orçamento!A728</f>
        <v>24.0</v>
      </c>
      <c r="B752" s="427"/>
      <c r="C752" s="427"/>
      <c r="D752" s="428" t="str">
        <f>Orçamento!D728</f>
        <v>META 24</v>
      </c>
      <c r="E752" s="427"/>
      <c r="F752" s="427"/>
      <c r="G752" s="429"/>
      <c r="H752" s="430"/>
      <c r="I752" s="430"/>
      <c r="J752" s="431"/>
      <c r="K752" s="431"/>
      <c r="L752" s="431"/>
      <c r="M752" s="432"/>
      <c r="N752" s="433" t="e">
        <f>N783/I783</f>
        <v>#DIV/0!</v>
      </c>
      <c r="O752" s="433" t="e">
        <f>O783/I783</f>
        <v>#DIV/0!</v>
      </c>
      <c r="P752" s="433"/>
      <c r="Q752" s="452" t="e">
        <f>Q783/I783</f>
        <v>#DIV/0!</v>
      </c>
    </row>
    <row r="753" spans="1:17" x14ac:dyDescent="0.2">
      <c r="A753" s="92" t="str">
        <f>Orçamento!A729</f>
        <v>24.1</v>
      </c>
      <c r="B753" s="39" t="str">
        <f>Orçamento!B729</f>
        <v>Sinapi</v>
      </c>
      <c r="C753" s="39">
        <f>Orçamento!C729</f>
        <v>0</v>
      </c>
      <c r="D753" s="39">
        <f>Orçamento!D729</f>
        <v>0</v>
      </c>
      <c r="E753" s="39">
        <f>Orçamento!E729</f>
        <v>0</v>
      </c>
      <c r="F753" s="39">
        <f>Orçamento!F729</f>
        <v>0</v>
      </c>
      <c r="G753" s="95">
        <f>'Orç. Pós Licitação'!G729</f>
        <v>0</v>
      </c>
      <c r="H753" s="95">
        <f>'Orç. Pós Licitação'!H729</f>
        <v>0</v>
      </c>
      <c r="I753" s="95">
        <f>'Orç. Pós Licitação'!I729</f>
        <v>0</v>
      </c>
      <c r="J753" s="96"/>
      <c r="K753" s="97"/>
      <c r="L753" s="98">
        <f>J753+K753</f>
        <v>0</v>
      </c>
      <c r="M753" s="99">
        <f>ROUND(H753*J753,2)</f>
        <v>0</v>
      </c>
      <c r="N753" s="100">
        <f>ROUND(H753*K753,2)</f>
        <v>0</v>
      </c>
      <c r="O753" s="99">
        <f>ROUND(H753*L753,2)</f>
        <v>0</v>
      </c>
      <c r="P753" s="101">
        <f>F753-L753</f>
        <v>0</v>
      </c>
      <c r="Q753" s="102">
        <f>I753-O753</f>
        <v>0</v>
      </c>
    </row>
    <row r="754" spans="1:17" x14ac:dyDescent="0.2">
      <c r="A754" s="92" t="str">
        <f>Orçamento!A730</f>
        <v>24.2</v>
      </c>
      <c r="B754" s="39" t="str">
        <f>Orçamento!B730</f>
        <v>Sinapi</v>
      </c>
      <c r="C754" s="39">
        <f>Orçamento!C730</f>
        <v>0</v>
      </c>
      <c r="D754" s="39">
        <f>Orçamento!D730</f>
        <v>0</v>
      </c>
      <c r="E754" s="39">
        <f>Orçamento!E730</f>
        <v>0</v>
      </c>
      <c r="F754" s="39">
        <f>Orçamento!F730</f>
        <v>0</v>
      </c>
      <c r="G754" s="95">
        <f>'Orç. Pós Licitação'!G730</f>
        <v>0</v>
      </c>
      <c r="H754" s="95">
        <f>'Orç. Pós Licitação'!H730</f>
        <v>0</v>
      </c>
      <c r="I754" s="95">
        <f>'Orç. Pós Licitação'!I730</f>
        <v>0</v>
      </c>
      <c r="J754" s="96"/>
      <c r="K754" s="97"/>
      <c r="L754" s="98">
        <f t="shared" ref="L754:L782" si="139">J754+K754</f>
        <v>0</v>
      </c>
      <c r="M754" s="99">
        <f t="shared" ref="M754:M782" si="140">ROUND(H754*J754,2)</f>
        <v>0</v>
      </c>
      <c r="N754" s="100">
        <f t="shared" ref="N754:N782" si="141">ROUND(H754*K754,2)</f>
        <v>0</v>
      </c>
      <c r="O754" s="99">
        <f t="shared" ref="O754:O782" si="142">ROUND(H754*L754,2)</f>
        <v>0</v>
      </c>
      <c r="P754" s="101">
        <f t="shared" ref="P754:P782" si="143">F754-L754</f>
        <v>0</v>
      </c>
      <c r="Q754" s="102">
        <f t="shared" ref="Q754:Q782" si="144">I754-O754</f>
        <v>0</v>
      </c>
    </row>
    <row r="755" spans="1:17" x14ac:dyDescent="0.2">
      <c r="A755" s="92" t="str">
        <f>Orçamento!A731</f>
        <v>24.3</v>
      </c>
      <c r="B755" s="39" t="str">
        <f>Orçamento!B731</f>
        <v>Sinapi</v>
      </c>
      <c r="C755" s="39">
        <f>Orçamento!C731</f>
        <v>0</v>
      </c>
      <c r="D755" s="39">
        <f>Orçamento!D731</f>
        <v>0</v>
      </c>
      <c r="E755" s="39">
        <f>Orçamento!E731</f>
        <v>0</v>
      </c>
      <c r="F755" s="39">
        <f>Orçamento!F731</f>
        <v>0</v>
      </c>
      <c r="G755" s="95">
        <f>'Orç. Pós Licitação'!G731</f>
        <v>0</v>
      </c>
      <c r="H755" s="95">
        <f>'Orç. Pós Licitação'!H731</f>
        <v>0</v>
      </c>
      <c r="I755" s="95">
        <f>'Orç. Pós Licitação'!I731</f>
        <v>0</v>
      </c>
      <c r="J755" s="96"/>
      <c r="K755" s="97"/>
      <c r="L755" s="98">
        <f t="shared" si="139"/>
        <v>0</v>
      </c>
      <c r="M755" s="99">
        <f t="shared" si="140"/>
        <v>0</v>
      </c>
      <c r="N755" s="100">
        <f t="shared" si="141"/>
        <v>0</v>
      </c>
      <c r="O755" s="99">
        <f t="shared" si="142"/>
        <v>0</v>
      </c>
      <c r="P755" s="101">
        <f t="shared" si="143"/>
        <v>0</v>
      </c>
      <c r="Q755" s="102">
        <f t="shared" si="144"/>
        <v>0</v>
      </c>
    </row>
    <row r="756" spans="1:17" x14ac:dyDescent="0.2">
      <c r="A756" s="92" t="str">
        <f>Orçamento!A732</f>
        <v>24.4</v>
      </c>
      <c r="B756" s="39" t="str">
        <f>Orçamento!B732</f>
        <v>Sinapi</v>
      </c>
      <c r="C756" s="39">
        <f>Orçamento!C732</f>
        <v>0</v>
      </c>
      <c r="D756" s="39">
        <f>Orçamento!D732</f>
        <v>0</v>
      </c>
      <c r="E756" s="39">
        <f>Orçamento!E732</f>
        <v>0</v>
      </c>
      <c r="F756" s="39">
        <f>Orçamento!F732</f>
        <v>0</v>
      </c>
      <c r="G756" s="95">
        <f>'Orç. Pós Licitação'!G732</f>
        <v>0</v>
      </c>
      <c r="H756" s="95">
        <f>'Orç. Pós Licitação'!H732</f>
        <v>0</v>
      </c>
      <c r="I756" s="95">
        <f>'Orç. Pós Licitação'!I732</f>
        <v>0</v>
      </c>
      <c r="J756" s="96"/>
      <c r="K756" s="97"/>
      <c r="L756" s="98">
        <f t="shared" si="139"/>
        <v>0</v>
      </c>
      <c r="M756" s="99">
        <f t="shared" si="140"/>
        <v>0</v>
      </c>
      <c r="N756" s="100">
        <f t="shared" si="141"/>
        <v>0</v>
      </c>
      <c r="O756" s="99">
        <f t="shared" si="142"/>
        <v>0</v>
      </c>
      <c r="P756" s="101">
        <f t="shared" si="143"/>
        <v>0</v>
      </c>
      <c r="Q756" s="102">
        <f t="shared" si="144"/>
        <v>0</v>
      </c>
    </row>
    <row r="757" spans="1:17" x14ac:dyDescent="0.2">
      <c r="A757" s="92" t="str">
        <f>Orçamento!A733</f>
        <v>24.5</v>
      </c>
      <c r="B757" s="39" t="str">
        <f>Orçamento!B733</f>
        <v>Sinapi</v>
      </c>
      <c r="C757" s="39">
        <f>Orçamento!C733</f>
        <v>0</v>
      </c>
      <c r="D757" s="39">
        <f>Orçamento!D733</f>
        <v>0</v>
      </c>
      <c r="E757" s="39">
        <f>Orçamento!E733</f>
        <v>0</v>
      </c>
      <c r="F757" s="39">
        <f>Orçamento!F733</f>
        <v>0</v>
      </c>
      <c r="G757" s="95">
        <f>'Orç. Pós Licitação'!G733</f>
        <v>0</v>
      </c>
      <c r="H757" s="95">
        <f>'Orç. Pós Licitação'!H733</f>
        <v>0</v>
      </c>
      <c r="I757" s="95">
        <f>'Orç. Pós Licitação'!I733</f>
        <v>0</v>
      </c>
      <c r="J757" s="96"/>
      <c r="K757" s="97"/>
      <c r="L757" s="98">
        <f t="shared" si="139"/>
        <v>0</v>
      </c>
      <c r="M757" s="99">
        <f t="shared" si="140"/>
        <v>0</v>
      </c>
      <c r="N757" s="100">
        <f t="shared" si="141"/>
        <v>0</v>
      </c>
      <c r="O757" s="99">
        <f t="shared" si="142"/>
        <v>0</v>
      </c>
      <c r="P757" s="101">
        <f t="shared" si="143"/>
        <v>0</v>
      </c>
      <c r="Q757" s="102">
        <f t="shared" si="144"/>
        <v>0</v>
      </c>
    </row>
    <row r="758" spans="1:17" x14ac:dyDescent="0.2">
      <c r="A758" s="92" t="str">
        <f>Orçamento!A734</f>
        <v>24.6</v>
      </c>
      <c r="B758" s="39" t="str">
        <f>Orçamento!B734</f>
        <v>Sinapi</v>
      </c>
      <c r="C758" s="39">
        <f>Orçamento!C734</f>
        <v>0</v>
      </c>
      <c r="D758" s="39">
        <f>Orçamento!D734</f>
        <v>0</v>
      </c>
      <c r="E758" s="39">
        <f>Orçamento!E734</f>
        <v>0</v>
      </c>
      <c r="F758" s="39">
        <f>Orçamento!F734</f>
        <v>0</v>
      </c>
      <c r="G758" s="95">
        <f>'Orç. Pós Licitação'!G734</f>
        <v>0</v>
      </c>
      <c r="H758" s="95">
        <f>'Orç. Pós Licitação'!H734</f>
        <v>0</v>
      </c>
      <c r="I758" s="95">
        <f>'Orç. Pós Licitação'!I734</f>
        <v>0</v>
      </c>
      <c r="J758" s="96"/>
      <c r="K758" s="97"/>
      <c r="L758" s="98">
        <f t="shared" si="139"/>
        <v>0</v>
      </c>
      <c r="M758" s="99">
        <f t="shared" si="140"/>
        <v>0</v>
      </c>
      <c r="N758" s="100">
        <f t="shared" si="141"/>
        <v>0</v>
      </c>
      <c r="O758" s="99">
        <f t="shared" si="142"/>
        <v>0</v>
      </c>
      <c r="P758" s="101">
        <f t="shared" si="143"/>
        <v>0</v>
      </c>
      <c r="Q758" s="102">
        <f t="shared" si="144"/>
        <v>0</v>
      </c>
    </row>
    <row r="759" spans="1:17" x14ac:dyDescent="0.2">
      <c r="A759" s="92" t="str">
        <f>Orçamento!A735</f>
        <v>24.7</v>
      </c>
      <c r="B759" s="39" t="str">
        <f>Orçamento!B735</f>
        <v>Sinapi</v>
      </c>
      <c r="C759" s="39">
        <f>Orçamento!C735</f>
        <v>0</v>
      </c>
      <c r="D759" s="39">
        <f>Orçamento!D735</f>
        <v>0</v>
      </c>
      <c r="E759" s="39">
        <f>Orçamento!E735</f>
        <v>0</v>
      </c>
      <c r="F759" s="39">
        <f>Orçamento!F735</f>
        <v>0</v>
      </c>
      <c r="G759" s="95">
        <f>'Orç. Pós Licitação'!G735</f>
        <v>0</v>
      </c>
      <c r="H759" s="95">
        <f>'Orç. Pós Licitação'!H735</f>
        <v>0</v>
      </c>
      <c r="I759" s="95">
        <f>'Orç. Pós Licitação'!I735</f>
        <v>0</v>
      </c>
      <c r="J759" s="96"/>
      <c r="K759" s="97"/>
      <c r="L759" s="98">
        <f t="shared" si="139"/>
        <v>0</v>
      </c>
      <c r="M759" s="99">
        <f t="shared" si="140"/>
        <v>0</v>
      </c>
      <c r="N759" s="100">
        <f t="shared" si="141"/>
        <v>0</v>
      </c>
      <c r="O759" s="99">
        <f t="shared" si="142"/>
        <v>0</v>
      </c>
      <c r="P759" s="101">
        <f t="shared" si="143"/>
        <v>0</v>
      </c>
      <c r="Q759" s="102">
        <f t="shared" si="144"/>
        <v>0</v>
      </c>
    </row>
    <row r="760" spans="1:17" x14ac:dyDescent="0.2">
      <c r="A760" s="92" t="str">
        <f>Orçamento!A736</f>
        <v>24.8</v>
      </c>
      <c r="B760" s="39" t="str">
        <f>Orçamento!B736</f>
        <v>Sinapi</v>
      </c>
      <c r="C760" s="39">
        <f>Orçamento!C736</f>
        <v>0</v>
      </c>
      <c r="D760" s="39">
        <f>Orçamento!D736</f>
        <v>0</v>
      </c>
      <c r="E760" s="39">
        <f>Orçamento!E736</f>
        <v>0</v>
      </c>
      <c r="F760" s="39">
        <f>Orçamento!F736</f>
        <v>0</v>
      </c>
      <c r="G760" s="95">
        <f>'Orç. Pós Licitação'!G736</f>
        <v>0</v>
      </c>
      <c r="H760" s="95">
        <f>'Orç. Pós Licitação'!H736</f>
        <v>0</v>
      </c>
      <c r="I760" s="95">
        <f>'Orç. Pós Licitação'!I736</f>
        <v>0</v>
      </c>
      <c r="J760" s="96"/>
      <c r="K760" s="97"/>
      <c r="L760" s="98">
        <f t="shared" si="139"/>
        <v>0</v>
      </c>
      <c r="M760" s="99">
        <f t="shared" si="140"/>
        <v>0</v>
      </c>
      <c r="N760" s="100">
        <f t="shared" si="141"/>
        <v>0</v>
      </c>
      <c r="O760" s="99">
        <f t="shared" si="142"/>
        <v>0</v>
      </c>
      <c r="P760" s="101">
        <f t="shared" si="143"/>
        <v>0</v>
      </c>
      <c r="Q760" s="102">
        <f t="shared" si="144"/>
        <v>0</v>
      </c>
    </row>
    <row r="761" spans="1:17" x14ac:dyDescent="0.2">
      <c r="A761" s="92" t="str">
        <f>Orçamento!A737</f>
        <v>24.9</v>
      </c>
      <c r="B761" s="39" t="str">
        <f>Orçamento!B737</f>
        <v>Sinapi</v>
      </c>
      <c r="C761" s="39">
        <f>Orçamento!C737</f>
        <v>0</v>
      </c>
      <c r="D761" s="39">
        <f>Orçamento!D737</f>
        <v>0</v>
      </c>
      <c r="E761" s="39">
        <f>Orçamento!E737</f>
        <v>0</v>
      </c>
      <c r="F761" s="39">
        <f>Orçamento!F737</f>
        <v>0</v>
      </c>
      <c r="G761" s="95">
        <f>'Orç. Pós Licitação'!G737</f>
        <v>0</v>
      </c>
      <c r="H761" s="95">
        <f>'Orç. Pós Licitação'!H737</f>
        <v>0</v>
      </c>
      <c r="I761" s="95">
        <f>'Orç. Pós Licitação'!I737</f>
        <v>0</v>
      </c>
      <c r="J761" s="96"/>
      <c r="K761" s="97"/>
      <c r="L761" s="98">
        <f t="shared" si="139"/>
        <v>0</v>
      </c>
      <c r="M761" s="99">
        <f t="shared" si="140"/>
        <v>0</v>
      </c>
      <c r="N761" s="100">
        <f t="shared" si="141"/>
        <v>0</v>
      </c>
      <c r="O761" s="99">
        <f t="shared" si="142"/>
        <v>0</v>
      </c>
      <c r="P761" s="101">
        <f t="shared" si="143"/>
        <v>0</v>
      </c>
      <c r="Q761" s="102">
        <f t="shared" si="144"/>
        <v>0</v>
      </c>
    </row>
    <row r="762" spans="1:17" x14ac:dyDescent="0.2">
      <c r="A762" s="92" t="str">
        <f>Orçamento!A738</f>
        <v>24.10</v>
      </c>
      <c r="B762" s="39" t="str">
        <f>Orçamento!B738</f>
        <v>Sinapi</v>
      </c>
      <c r="C762" s="39">
        <f>Orçamento!C738</f>
        <v>0</v>
      </c>
      <c r="D762" s="39">
        <f>Orçamento!D738</f>
        <v>0</v>
      </c>
      <c r="E762" s="39">
        <f>Orçamento!E738</f>
        <v>0</v>
      </c>
      <c r="F762" s="39">
        <f>Orçamento!F738</f>
        <v>0</v>
      </c>
      <c r="G762" s="95">
        <f>'Orç. Pós Licitação'!G738</f>
        <v>0</v>
      </c>
      <c r="H762" s="95">
        <f>'Orç. Pós Licitação'!H738</f>
        <v>0</v>
      </c>
      <c r="I762" s="95">
        <f>'Orç. Pós Licitação'!I738</f>
        <v>0</v>
      </c>
      <c r="J762" s="96"/>
      <c r="K762" s="97"/>
      <c r="L762" s="98">
        <f t="shared" si="139"/>
        <v>0</v>
      </c>
      <c r="M762" s="99">
        <f t="shared" si="140"/>
        <v>0</v>
      </c>
      <c r="N762" s="100">
        <f t="shared" si="141"/>
        <v>0</v>
      </c>
      <c r="O762" s="99">
        <f t="shared" si="142"/>
        <v>0</v>
      </c>
      <c r="P762" s="101">
        <f t="shared" si="143"/>
        <v>0</v>
      </c>
      <c r="Q762" s="102">
        <f t="shared" si="144"/>
        <v>0</v>
      </c>
    </row>
    <row r="763" spans="1:17" x14ac:dyDescent="0.2">
      <c r="A763" s="92" t="str">
        <f>Orçamento!A739</f>
        <v>24.11</v>
      </c>
      <c r="B763" s="39" t="str">
        <f>Orçamento!B739</f>
        <v>Sinapi</v>
      </c>
      <c r="C763" s="39">
        <f>Orçamento!C739</f>
        <v>0</v>
      </c>
      <c r="D763" s="39">
        <f>Orçamento!D739</f>
        <v>0</v>
      </c>
      <c r="E763" s="39">
        <f>Orçamento!E739</f>
        <v>0</v>
      </c>
      <c r="F763" s="39">
        <f>Orçamento!F739</f>
        <v>0</v>
      </c>
      <c r="G763" s="95">
        <f>'Orç. Pós Licitação'!G739</f>
        <v>0</v>
      </c>
      <c r="H763" s="95">
        <f>'Orç. Pós Licitação'!H739</f>
        <v>0</v>
      </c>
      <c r="I763" s="95">
        <f>'Orç. Pós Licitação'!I739</f>
        <v>0</v>
      </c>
      <c r="J763" s="96"/>
      <c r="K763" s="97"/>
      <c r="L763" s="98">
        <f t="shared" si="139"/>
        <v>0</v>
      </c>
      <c r="M763" s="99">
        <f t="shared" si="140"/>
        <v>0</v>
      </c>
      <c r="N763" s="100">
        <f t="shared" si="141"/>
        <v>0</v>
      </c>
      <c r="O763" s="99">
        <f t="shared" si="142"/>
        <v>0</v>
      </c>
      <c r="P763" s="101">
        <f t="shared" si="143"/>
        <v>0</v>
      </c>
      <c r="Q763" s="102">
        <f t="shared" si="144"/>
        <v>0</v>
      </c>
    </row>
    <row r="764" spans="1:17" x14ac:dyDescent="0.2">
      <c r="A764" s="92" t="str">
        <f>Orçamento!A740</f>
        <v>24.12</v>
      </c>
      <c r="B764" s="39" t="str">
        <f>Orçamento!B740</f>
        <v>Sinapi</v>
      </c>
      <c r="C764" s="39">
        <f>Orçamento!C740</f>
        <v>0</v>
      </c>
      <c r="D764" s="39">
        <f>Orçamento!D740</f>
        <v>0</v>
      </c>
      <c r="E764" s="39">
        <f>Orçamento!E740</f>
        <v>0</v>
      </c>
      <c r="F764" s="39">
        <f>Orçamento!F740</f>
        <v>0</v>
      </c>
      <c r="G764" s="95">
        <f>'Orç. Pós Licitação'!G740</f>
        <v>0</v>
      </c>
      <c r="H764" s="95">
        <f>'Orç. Pós Licitação'!H740</f>
        <v>0</v>
      </c>
      <c r="I764" s="95">
        <f>'Orç. Pós Licitação'!I740</f>
        <v>0</v>
      </c>
      <c r="J764" s="96"/>
      <c r="K764" s="97"/>
      <c r="L764" s="98">
        <f t="shared" si="139"/>
        <v>0</v>
      </c>
      <c r="M764" s="99">
        <f t="shared" si="140"/>
        <v>0</v>
      </c>
      <c r="N764" s="100">
        <f t="shared" si="141"/>
        <v>0</v>
      </c>
      <c r="O764" s="99">
        <f t="shared" si="142"/>
        <v>0</v>
      </c>
      <c r="P764" s="101">
        <f t="shared" si="143"/>
        <v>0</v>
      </c>
      <c r="Q764" s="102">
        <f t="shared" si="144"/>
        <v>0</v>
      </c>
    </row>
    <row r="765" spans="1:17" x14ac:dyDescent="0.2">
      <c r="A765" s="92" t="str">
        <f>Orçamento!A741</f>
        <v>24.13</v>
      </c>
      <c r="B765" s="39" t="str">
        <f>Orçamento!B741</f>
        <v>Sinapi</v>
      </c>
      <c r="C765" s="39">
        <f>Orçamento!C741</f>
        <v>0</v>
      </c>
      <c r="D765" s="39">
        <f>Orçamento!D741</f>
        <v>0</v>
      </c>
      <c r="E765" s="39">
        <f>Orçamento!E741</f>
        <v>0</v>
      </c>
      <c r="F765" s="39">
        <f>Orçamento!F741</f>
        <v>0</v>
      </c>
      <c r="G765" s="95">
        <f>'Orç. Pós Licitação'!G741</f>
        <v>0</v>
      </c>
      <c r="H765" s="95">
        <f>'Orç. Pós Licitação'!H741</f>
        <v>0</v>
      </c>
      <c r="I765" s="95">
        <f>'Orç. Pós Licitação'!I741</f>
        <v>0</v>
      </c>
      <c r="J765" s="96"/>
      <c r="K765" s="97"/>
      <c r="L765" s="98">
        <f t="shared" si="139"/>
        <v>0</v>
      </c>
      <c r="M765" s="99">
        <f t="shared" si="140"/>
        <v>0</v>
      </c>
      <c r="N765" s="100">
        <f t="shared" si="141"/>
        <v>0</v>
      </c>
      <c r="O765" s="99">
        <f t="shared" si="142"/>
        <v>0</v>
      </c>
      <c r="P765" s="101">
        <f t="shared" si="143"/>
        <v>0</v>
      </c>
      <c r="Q765" s="102">
        <f t="shared" si="144"/>
        <v>0</v>
      </c>
    </row>
    <row r="766" spans="1:17" x14ac:dyDescent="0.2">
      <c r="A766" s="92" t="str">
        <f>Orçamento!A742</f>
        <v>24.14</v>
      </c>
      <c r="B766" s="39" t="str">
        <f>Orçamento!B742</f>
        <v>Sinapi</v>
      </c>
      <c r="C766" s="39">
        <f>Orçamento!C742</f>
        <v>0</v>
      </c>
      <c r="D766" s="39">
        <f>Orçamento!D742</f>
        <v>0</v>
      </c>
      <c r="E766" s="39">
        <f>Orçamento!E742</f>
        <v>0</v>
      </c>
      <c r="F766" s="39">
        <f>Orçamento!F742</f>
        <v>0</v>
      </c>
      <c r="G766" s="95">
        <f>'Orç. Pós Licitação'!G742</f>
        <v>0</v>
      </c>
      <c r="H766" s="95">
        <f>'Orç. Pós Licitação'!H742</f>
        <v>0</v>
      </c>
      <c r="I766" s="95">
        <f>'Orç. Pós Licitação'!I742</f>
        <v>0</v>
      </c>
      <c r="J766" s="96"/>
      <c r="K766" s="97"/>
      <c r="L766" s="98">
        <f t="shared" si="139"/>
        <v>0</v>
      </c>
      <c r="M766" s="99">
        <f t="shared" si="140"/>
        <v>0</v>
      </c>
      <c r="N766" s="100">
        <f t="shared" si="141"/>
        <v>0</v>
      </c>
      <c r="O766" s="99">
        <f t="shared" si="142"/>
        <v>0</v>
      </c>
      <c r="P766" s="101">
        <f t="shared" si="143"/>
        <v>0</v>
      </c>
      <c r="Q766" s="102">
        <f t="shared" si="144"/>
        <v>0</v>
      </c>
    </row>
    <row r="767" spans="1:17" x14ac:dyDescent="0.2">
      <c r="A767" s="92" t="str">
        <f>Orçamento!A743</f>
        <v>24.15</v>
      </c>
      <c r="B767" s="39" t="str">
        <f>Orçamento!B743</f>
        <v>Sinapi</v>
      </c>
      <c r="C767" s="39">
        <f>Orçamento!C743</f>
        <v>0</v>
      </c>
      <c r="D767" s="39">
        <f>Orçamento!D743</f>
        <v>0</v>
      </c>
      <c r="E767" s="39">
        <f>Orçamento!E743</f>
        <v>0</v>
      </c>
      <c r="F767" s="39">
        <f>Orçamento!F743</f>
        <v>0</v>
      </c>
      <c r="G767" s="95">
        <f>'Orç. Pós Licitação'!G743</f>
        <v>0</v>
      </c>
      <c r="H767" s="95">
        <f>'Orç. Pós Licitação'!H743</f>
        <v>0</v>
      </c>
      <c r="I767" s="95">
        <f>'Orç. Pós Licitação'!I743</f>
        <v>0</v>
      </c>
      <c r="J767" s="96"/>
      <c r="K767" s="97"/>
      <c r="L767" s="98">
        <f t="shared" si="139"/>
        <v>0</v>
      </c>
      <c r="M767" s="99">
        <f t="shared" si="140"/>
        <v>0</v>
      </c>
      <c r="N767" s="100">
        <f t="shared" si="141"/>
        <v>0</v>
      </c>
      <c r="O767" s="99">
        <f t="shared" si="142"/>
        <v>0</v>
      </c>
      <c r="P767" s="101">
        <f t="shared" si="143"/>
        <v>0</v>
      </c>
      <c r="Q767" s="102">
        <f t="shared" si="144"/>
        <v>0</v>
      </c>
    </row>
    <row r="768" spans="1:17" x14ac:dyDescent="0.2">
      <c r="A768" s="92" t="str">
        <f>Orçamento!A744</f>
        <v>24.16</v>
      </c>
      <c r="B768" s="39" t="str">
        <f>Orçamento!B744</f>
        <v>Sinapi</v>
      </c>
      <c r="C768" s="39">
        <f>Orçamento!C744</f>
        <v>0</v>
      </c>
      <c r="D768" s="39">
        <f>Orçamento!D744</f>
        <v>0</v>
      </c>
      <c r="E768" s="39">
        <f>Orçamento!E744</f>
        <v>0</v>
      </c>
      <c r="F768" s="39">
        <f>Orçamento!F744</f>
        <v>0</v>
      </c>
      <c r="G768" s="95">
        <f>'Orç. Pós Licitação'!G744</f>
        <v>0</v>
      </c>
      <c r="H768" s="95">
        <f>'Orç. Pós Licitação'!H744</f>
        <v>0</v>
      </c>
      <c r="I768" s="95">
        <f>'Orç. Pós Licitação'!I744</f>
        <v>0</v>
      </c>
      <c r="J768" s="96"/>
      <c r="K768" s="97"/>
      <c r="L768" s="98">
        <f t="shared" si="139"/>
        <v>0</v>
      </c>
      <c r="M768" s="99">
        <f t="shared" si="140"/>
        <v>0</v>
      </c>
      <c r="N768" s="100">
        <f t="shared" si="141"/>
        <v>0</v>
      </c>
      <c r="O768" s="99">
        <f t="shared" si="142"/>
        <v>0</v>
      </c>
      <c r="P768" s="101">
        <f t="shared" si="143"/>
        <v>0</v>
      </c>
      <c r="Q768" s="102">
        <f t="shared" si="144"/>
        <v>0</v>
      </c>
    </row>
    <row r="769" spans="1:17" x14ac:dyDescent="0.2">
      <c r="A769" s="92" t="str">
        <f>Orçamento!A745</f>
        <v>24.17</v>
      </c>
      <c r="B769" s="39" t="str">
        <f>Orçamento!B745</f>
        <v>Sinapi</v>
      </c>
      <c r="C769" s="39">
        <f>Orçamento!C745</f>
        <v>0</v>
      </c>
      <c r="D769" s="39">
        <f>Orçamento!D745</f>
        <v>0</v>
      </c>
      <c r="E769" s="39">
        <f>Orçamento!E745</f>
        <v>0</v>
      </c>
      <c r="F769" s="39">
        <f>Orçamento!F745</f>
        <v>0</v>
      </c>
      <c r="G769" s="95">
        <f>'Orç. Pós Licitação'!G745</f>
        <v>0</v>
      </c>
      <c r="H769" s="95">
        <f>'Orç. Pós Licitação'!H745</f>
        <v>0</v>
      </c>
      <c r="I769" s="95">
        <f>'Orç. Pós Licitação'!I745</f>
        <v>0</v>
      </c>
      <c r="J769" s="96"/>
      <c r="K769" s="97"/>
      <c r="L769" s="98">
        <f t="shared" si="139"/>
        <v>0</v>
      </c>
      <c r="M769" s="99">
        <f t="shared" si="140"/>
        <v>0</v>
      </c>
      <c r="N769" s="100">
        <f t="shared" si="141"/>
        <v>0</v>
      </c>
      <c r="O769" s="99">
        <f t="shared" si="142"/>
        <v>0</v>
      </c>
      <c r="P769" s="101">
        <f t="shared" si="143"/>
        <v>0</v>
      </c>
      <c r="Q769" s="102">
        <f t="shared" si="144"/>
        <v>0</v>
      </c>
    </row>
    <row r="770" spans="1:17" x14ac:dyDescent="0.2">
      <c r="A770" s="92" t="str">
        <f>Orçamento!A746</f>
        <v>24.18</v>
      </c>
      <c r="B770" s="39" t="str">
        <f>Orçamento!B746</f>
        <v>Sinapi</v>
      </c>
      <c r="C770" s="39">
        <f>Orçamento!C746</f>
        <v>0</v>
      </c>
      <c r="D770" s="39">
        <f>Orçamento!D746</f>
        <v>0</v>
      </c>
      <c r="E770" s="39">
        <f>Orçamento!E746</f>
        <v>0</v>
      </c>
      <c r="F770" s="39">
        <f>Orçamento!F746</f>
        <v>0</v>
      </c>
      <c r="G770" s="95">
        <f>'Orç. Pós Licitação'!G746</f>
        <v>0</v>
      </c>
      <c r="H770" s="95">
        <f>'Orç. Pós Licitação'!H746</f>
        <v>0</v>
      </c>
      <c r="I770" s="95">
        <f>'Orç. Pós Licitação'!I746</f>
        <v>0</v>
      </c>
      <c r="J770" s="96"/>
      <c r="K770" s="97"/>
      <c r="L770" s="98">
        <f t="shared" si="139"/>
        <v>0</v>
      </c>
      <c r="M770" s="99">
        <f t="shared" si="140"/>
        <v>0</v>
      </c>
      <c r="N770" s="100">
        <f t="shared" si="141"/>
        <v>0</v>
      </c>
      <c r="O770" s="99">
        <f t="shared" si="142"/>
        <v>0</v>
      </c>
      <c r="P770" s="101">
        <f t="shared" si="143"/>
        <v>0</v>
      </c>
      <c r="Q770" s="102">
        <f t="shared" si="144"/>
        <v>0</v>
      </c>
    </row>
    <row r="771" spans="1:17" x14ac:dyDescent="0.2">
      <c r="A771" s="92" t="str">
        <f>Orçamento!A747</f>
        <v>24.19</v>
      </c>
      <c r="B771" s="39" t="str">
        <f>Orçamento!B747</f>
        <v>Sinapi</v>
      </c>
      <c r="C771" s="39">
        <f>Orçamento!C747</f>
        <v>0</v>
      </c>
      <c r="D771" s="39">
        <f>Orçamento!D747</f>
        <v>0</v>
      </c>
      <c r="E771" s="39">
        <f>Orçamento!E747</f>
        <v>0</v>
      </c>
      <c r="F771" s="39">
        <f>Orçamento!F747</f>
        <v>0</v>
      </c>
      <c r="G771" s="95">
        <f>'Orç. Pós Licitação'!G747</f>
        <v>0</v>
      </c>
      <c r="H771" s="95">
        <f>'Orç. Pós Licitação'!H747</f>
        <v>0</v>
      </c>
      <c r="I771" s="95">
        <f>'Orç. Pós Licitação'!I747</f>
        <v>0</v>
      </c>
      <c r="J771" s="96"/>
      <c r="K771" s="97"/>
      <c r="L771" s="98">
        <f t="shared" si="139"/>
        <v>0</v>
      </c>
      <c r="M771" s="99">
        <f t="shared" si="140"/>
        <v>0</v>
      </c>
      <c r="N771" s="100">
        <f t="shared" si="141"/>
        <v>0</v>
      </c>
      <c r="O771" s="99">
        <f t="shared" si="142"/>
        <v>0</v>
      </c>
      <c r="P771" s="101">
        <f t="shared" si="143"/>
        <v>0</v>
      </c>
      <c r="Q771" s="102">
        <f t="shared" si="144"/>
        <v>0</v>
      </c>
    </row>
    <row r="772" spans="1:17" x14ac:dyDescent="0.2">
      <c r="A772" s="92" t="str">
        <f>Orçamento!A748</f>
        <v>24.20</v>
      </c>
      <c r="B772" s="39" t="str">
        <f>Orçamento!B748</f>
        <v>Sinapi</v>
      </c>
      <c r="C772" s="39">
        <f>Orçamento!C748</f>
        <v>0</v>
      </c>
      <c r="D772" s="39">
        <f>Orçamento!D748</f>
        <v>0</v>
      </c>
      <c r="E772" s="39">
        <f>Orçamento!E748</f>
        <v>0</v>
      </c>
      <c r="F772" s="39">
        <f>Orçamento!F748</f>
        <v>0</v>
      </c>
      <c r="G772" s="95">
        <f>'Orç. Pós Licitação'!G748</f>
        <v>0</v>
      </c>
      <c r="H772" s="95">
        <f>'Orç. Pós Licitação'!H748</f>
        <v>0</v>
      </c>
      <c r="I772" s="95">
        <f>'Orç. Pós Licitação'!I748</f>
        <v>0</v>
      </c>
      <c r="J772" s="96"/>
      <c r="K772" s="97"/>
      <c r="L772" s="98">
        <f t="shared" si="139"/>
        <v>0</v>
      </c>
      <c r="M772" s="99">
        <f t="shared" si="140"/>
        <v>0</v>
      </c>
      <c r="N772" s="100">
        <f t="shared" si="141"/>
        <v>0</v>
      </c>
      <c r="O772" s="99">
        <f t="shared" si="142"/>
        <v>0</v>
      </c>
      <c r="P772" s="101">
        <f t="shared" si="143"/>
        <v>0</v>
      </c>
      <c r="Q772" s="102">
        <f t="shared" si="144"/>
        <v>0</v>
      </c>
    </row>
    <row r="773" spans="1:17" x14ac:dyDescent="0.2">
      <c r="A773" s="92" t="str">
        <f>Orçamento!A749</f>
        <v>24.21</v>
      </c>
      <c r="B773" s="39" t="str">
        <f>Orçamento!B749</f>
        <v>Sinapi</v>
      </c>
      <c r="C773" s="39">
        <f>Orçamento!C749</f>
        <v>0</v>
      </c>
      <c r="D773" s="39">
        <f>Orçamento!D749</f>
        <v>0</v>
      </c>
      <c r="E773" s="39">
        <f>Orçamento!E749</f>
        <v>0</v>
      </c>
      <c r="F773" s="39">
        <f>Orçamento!F749</f>
        <v>0</v>
      </c>
      <c r="G773" s="95">
        <f>'Orç. Pós Licitação'!G749</f>
        <v>0</v>
      </c>
      <c r="H773" s="95">
        <f>'Orç. Pós Licitação'!H749</f>
        <v>0</v>
      </c>
      <c r="I773" s="95">
        <f>'Orç. Pós Licitação'!I749</f>
        <v>0</v>
      </c>
      <c r="J773" s="96"/>
      <c r="K773" s="97"/>
      <c r="L773" s="98">
        <f t="shared" si="139"/>
        <v>0</v>
      </c>
      <c r="M773" s="99">
        <f t="shared" si="140"/>
        <v>0</v>
      </c>
      <c r="N773" s="100">
        <f t="shared" si="141"/>
        <v>0</v>
      </c>
      <c r="O773" s="99">
        <f t="shared" si="142"/>
        <v>0</v>
      </c>
      <c r="P773" s="101">
        <f t="shared" si="143"/>
        <v>0</v>
      </c>
      <c r="Q773" s="102">
        <f t="shared" si="144"/>
        <v>0</v>
      </c>
    </row>
    <row r="774" spans="1:17" x14ac:dyDescent="0.2">
      <c r="A774" s="92" t="str">
        <f>Orçamento!A750</f>
        <v>24.22</v>
      </c>
      <c r="B774" s="39" t="str">
        <f>Orçamento!B750</f>
        <v>Sinapi</v>
      </c>
      <c r="C774" s="39">
        <f>Orçamento!C750</f>
        <v>0</v>
      </c>
      <c r="D774" s="39">
        <f>Orçamento!D750</f>
        <v>0</v>
      </c>
      <c r="E774" s="39">
        <f>Orçamento!E750</f>
        <v>0</v>
      </c>
      <c r="F774" s="39">
        <f>Orçamento!F750</f>
        <v>0</v>
      </c>
      <c r="G774" s="95">
        <f>'Orç. Pós Licitação'!G750</f>
        <v>0</v>
      </c>
      <c r="H774" s="95">
        <f>'Orç. Pós Licitação'!H750</f>
        <v>0</v>
      </c>
      <c r="I774" s="95">
        <f>'Orç. Pós Licitação'!I750</f>
        <v>0</v>
      </c>
      <c r="J774" s="96"/>
      <c r="K774" s="97"/>
      <c r="L774" s="98">
        <f t="shared" si="139"/>
        <v>0</v>
      </c>
      <c r="M774" s="99">
        <f t="shared" si="140"/>
        <v>0</v>
      </c>
      <c r="N774" s="100">
        <f t="shared" si="141"/>
        <v>0</v>
      </c>
      <c r="O774" s="99">
        <f t="shared" si="142"/>
        <v>0</v>
      </c>
      <c r="P774" s="101">
        <f t="shared" si="143"/>
        <v>0</v>
      </c>
      <c r="Q774" s="102">
        <f t="shared" si="144"/>
        <v>0</v>
      </c>
    </row>
    <row r="775" spans="1:17" x14ac:dyDescent="0.2">
      <c r="A775" s="92" t="str">
        <f>Orçamento!A751</f>
        <v>24.23</v>
      </c>
      <c r="B775" s="39" t="str">
        <f>Orçamento!B751</f>
        <v>Sinapi</v>
      </c>
      <c r="C775" s="39">
        <f>Orçamento!C751</f>
        <v>0</v>
      </c>
      <c r="D775" s="39">
        <f>Orçamento!D751</f>
        <v>0</v>
      </c>
      <c r="E775" s="39">
        <f>Orçamento!E751</f>
        <v>0</v>
      </c>
      <c r="F775" s="39">
        <f>Orçamento!F751</f>
        <v>0</v>
      </c>
      <c r="G775" s="95">
        <f>'Orç. Pós Licitação'!G751</f>
        <v>0</v>
      </c>
      <c r="H775" s="95">
        <f>'Orç. Pós Licitação'!H751</f>
        <v>0</v>
      </c>
      <c r="I775" s="95">
        <f>'Orç. Pós Licitação'!I751</f>
        <v>0</v>
      </c>
      <c r="J775" s="96"/>
      <c r="K775" s="97"/>
      <c r="L775" s="98">
        <f t="shared" si="139"/>
        <v>0</v>
      </c>
      <c r="M775" s="99">
        <f t="shared" si="140"/>
        <v>0</v>
      </c>
      <c r="N775" s="100">
        <f t="shared" si="141"/>
        <v>0</v>
      </c>
      <c r="O775" s="99">
        <f t="shared" si="142"/>
        <v>0</v>
      </c>
      <c r="P775" s="101">
        <f t="shared" si="143"/>
        <v>0</v>
      </c>
      <c r="Q775" s="102">
        <f t="shared" si="144"/>
        <v>0</v>
      </c>
    </row>
    <row r="776" spans="1:17" x14ac:dyDescent="0.2">
      <c r="A776" s="92" t="str">
        <f>Orçamento!A752</f>
        <v>24.24</v>
      </c>
      <c r="B776" s="39" t="str">
        <f>Orçamento!B752</f>
        <v>Sinapi</v>
      </c>
      <c r="C776" s="39">
        <f>Orçamento!C752</f>
        <v>0</v>
      </c>
      <c r="D776" s="39">
        <f>Orçamento!D752</f>
        <v>0</v>
      </c>
      <c r="E776" s="39">
        <f>Orçamento!E752</f>
        <v>0</v>
      </c>
      <c r="F776" s="39">
        <f>Orçamento!F752</f>
        <v>0</v>
      </c>
      <c r="G776" s="95">
        <f>'Orç. Pós Licitação'!G752</f>
        <v>0</v>
      </c>
      <c r="H776" s="95">
        <f>'Orç. Pós Licitação'!H752</f>
        <v>0</v>
      </c>
      <c r="I776" s="95">
        <f>'Orç. Pós Licitação'!I752</f>
        <v>0</v>
      </c>
      <c r="J776" s="96"/>
      <c r="K776" s="97"/>
      <c r="L776" s="98">
        <f t="shared" si="139"/>
        <v>0</v>
      </c>
      <c r="M776" s="99">
        <f t="shared" si="140"/>
        <v>0</v>
      </c>
      <c r="N776" s="100">
        <f t="shared" si="141"/>
        <v>0</v>
      </c>
      <c r="O776" s="99">
        <f t="shared" si="142"/>
        <v>0</v>
      </c>
      <c r="P776" s="101">
        <f t="shared" si="143"/>
        <v>0</v>
      </c>
      <c r="Q776" s="102">
        <f t="shared" si="144"/>
        <v>0</v>
      </c>
    </row>
    <row r="777" spans="1:17" x14ac:dyDescent="0.2">
      <c r="A777" s="92" t="str">
        <f>Orçamento!A753</f>
        <v>24.25</v>
      </c>
      <c r="B777" s="39" t="str">
        <f>Orçamento!B753</f>
        <v>Sinapi</v>
      </c>
      <c r="C777" s="39">
        <f>Orçamento!C753</f>
        <v>0</v>
      </c>
      <c r="D777" s="39">
        <f>Orçamento!D753</f>
        <v>0</v>
      </c>
      <c r="E777" s="39">
        <f>Orçamento!E753</f>
        <v>0</v>
      </c>
      <c r="F777" s="39">
        <f>Orçamento!F753</f>
        <v>0</v>
      </c>
      <c r="G777" s="95">
        <f>'Orç. Pós Licitação'!G753</f>
        <v>0</v>
      </c>
      <c r="H777" s="95">
        <f>'Orç. Pós Licitação'!H753</f>
        <v>0</v>
      </c>
      <c r="I777" s="95">
        <f>'Orç. Pós Licitação'!I753</f>
        <v>0</v>
      </c>
      <c r="J777" s="96"/>
      <c r="K777" s="97"/>
      <c r="L777" s="98">
        <f t="shared" si="139"/>
        <v>0</v>
      </c>
      <c r="M777" s="99">
        <f t="shared" si="140"/>
        <v>0</v>
      </c>
      <c r="N777" s="100">
        <f t="shared" si="141"/>
        <v>0</v>
      </c>
      <c r="O777" s="99">
        <f t="shared" si="142"/>
        <v>0</v>
      </c>
      <c r="P777" s="101">
        <f t="shared" si="143"/>
        <v>0</v>
      </c>
      <c r="Q777" s="102">
        <f t="shared" si="144"/>
        <v>0</v>
      </c>
    </row>
    <row r="778" spans="1:17" x14ac:dyDescent="0.2">
      <c r="A778" s="92" t="str">
        <f>Orçamento!A754</f>
        <v>24.26</v>
      </c>
      <c r="B778" s="39" t="str">
        <f>Orçamento!B754</f>
        <v>Sinapi</v>
      </c>
      <c r="C778" s="39">
        <f>Orçamento!C754</f>
        <v>0</v>
      </c>
      <c r="D778" s="39">
        <f>Orçamento!D754</f>
        <v>0</v>
      </c>
      <c r="E778" s="39">
        <f>Orçamento!E754</f>
        <v>0</v>
      </c>
      <c r="F778" s="39">
        <f>Orçamento!F754</f>
        <v>0</v>
      </c>
      <c r="G778" s="95">
        <f>'Orç. Pós Licitação'!G754</f>
        <v>0</v>
      </c>
      <c r="H778" s="95">
        <f>'Orç. Pós Licitação'!H754</f>
        <v>0</v>
      </c>
      <c r="I778" s="95">
        <f>'Orç. Pós Licitação'!I754</f>
        <v>0</v>
      </c>
      <c r="J778" s="96"/>
      <c r="K778" s="97"/>
      <c r="L778" s="98">
        <f t="shared" si="139"/>
        <v>0</v>
      </c>
      <c r="M778" s="99">
        <f t="shared" si="140"/>
        <v>0</v>
      </c>
      <c r="N778" s="100">
        <f t="shared" si="141"/>
        <v>0</v>
      </c>
      <c r="O778" s="99">
        <f t="shared" si="142"/>
        <v>0</v>
      </c>
      <c r="P778" s="101">
        <f t="shared" si="143"/>
        <v>0</v>
      </c>
      <c r="Q778" s="102">
        <f t="shared" si="144"/>
        <v>0</v>
      </c>
    </row>
    <row r="779" spans="1:17" x14ac:dyDescent="0.2">
      <c r="A779" s="92" t="str">
        <f>Orçamento!A755</f>
        <v>24.27</v>
      </c>
      <c r="B779" s="39" t="str">
        <f>Orçamento!B755</f>
        <v>Sinapi</v>
      </c>
      <c r="C779" s="39">
        <f>Orçamento!C755</f>
        <v>0</v>
      </c>
      <c r="D779" s="39">
        <f>Orçamento!D755</f>
        <v>0</v>
      </c>
      <c r="E779" s="39">
        <f>Orçamento!E755</f>
        <v>0</v>
      </c>
      <c r="F779" s="39">
        <f>Orçamento!F755</f>
        <v>0</v>
      </c>
      <c r="G779" s="95">
        <f>'Orç. Pós Licitação'!G755</f>
        <v>0</v>
      </c>
      <c r="H779" s="95">
        <f>'Orç. Pós Licitação'!H755</f>
        <v>0</v>
      </c>
      <c r="I779" s="95">
        <f>'Orç. Pós Licitação'!I755</f>
        <v>0</v>
      </c>
      <c r="J779" s="96"/>
      <c r="K779" s="97"/>
      <c r="L779" s="98">
        <f t="shared" si="139"/>
        <v>0</v>
      </c>
      <c r="M779" s="99">
        <f t="shared" si="140"/>
        <v>0</v>
      </c>
      <c r="N779" s="100">
        <f t="shared" si="141"/>
        <v>0</v>
      </c>
      <c r="O779" s="99">
        <f t="shared" si="142"/>
        <v>0</v>
      </c>
      <c r="P779" s="101">
        <f t="shared" si="143"/>
        <v>0</v>
      </c>
      <c r="Q779" s="102">
        <f t="shared" si="144"/>
        <v>0</v>
      </c>
    </row>
    <row r="780" spans="1:17" x14ac:dyDescent="0.2">
      <c r="A780" s="92" t="str">
        <f>Orçamento!A756</f>
        <v>24.28</v>
      </c>
      <c r="B780" s="39" t="str">
        <f>Orçamento!B756</f>
        <v>Sinapi</v>
      </c>
      <c r="C780" s="39">
        <f>Orçamento!C756</f>
        <v>0</v>
      </c>
      <c r="D780" s="39">
        <f>Orçamento!D756</f>
        <v>0</v>
      </c>
      <c r="E780" s="39">
        <f>Orçamento!E756</f>
        <v>0</v>
      </c>
      <c r="F780" s="39">
        <f>Orçamento!F756</f>
        <v>0</v>
      </c>
      <c r="G780" s="95">
        <f>'Orç. Pós Licitação'!G756</f>
        <v>0</v>
      </c>
      <c r="H780" s="95">
        <f>'Orç. Pós Licitação'!H756</f>
        <v>0</v>
      </c>
      <c r="I780" s="95">
        <f>'Orç. Pós Licitação'!I756</f>
        <v>0</v>
      </c>
      <c r="J780" s="96"/>
      <c r="K780" s="97"/>
      <c r="L780" s="98">
        <f t="shared" si="139"/>
        <v>0</v>
      </c>
      <c r="M780" s="99">
        <f t="shared" si="140"/>
        <v>0</v>
      </c>
      <c r="N780" s="100">
        <f t="shared" si="141"/>
        <v>0</v>
      </c>
      <c r="O780" s="99">
        <f t="shared" si="142"/>
        <v>0</v>
      </c>
      <c r="P780" s="101">
        <f t="shared" si="143"/>
        <v>0</v>
      </c>
      <c r="Q780" s="102">
        <f t="shared" si="144"/>
        <v>0</v>
      </c>
    </row>
    <row r="781" spans="1:17" x14ac:dyDescent="0.2">
      <c r="A781" s="92" t="str">
        <f>Orçamento!A757</f>
        <v>24.29</v>
      </c>
      <c r="B781" s="39" t="str">
        <f>Orçamento!B757</f>
        <v>Sinapi</v>
      </c>
      <c r="C781" s="39">
        <f>Orçamento!C757</f>
        <v>0</v>
      </c>
      <c r="D781" s="39">
        <f>Orçamento!D757</f>
        <v>0</v>
      </c>
      <c r="E781" s="39">
        <f>Orçamento!E757</f>
        <v>0</v>
      </c>
      <c r="F781" s="39">
        <f>Orçamento!F757</f>
        <v>0</v>
      </c>
      <c r="G781" s="95">
        <f>'Orç. Pós Licitação'!G757</f>
        <v>0</v>
      </c>
      <c r="H781" s="95">
        <f>'Orç. Pós Licitação'!H757</f>
        <v>0</v>
      </c>
      <c r="I781" s="95">
        <f>'Orç. Pós Licitação'!I757</f>
        <v>0</v>
      </c>
      <c r="J781" s="96"/>
      <c r="K781" s="97"/>
      <c r="L781" s="98">
        <f t="shared" si="139"/>
        <v>0</v>
      </c>
      <c r="M781" s="99">
        <f t="shared" si="140"/>
        <v>0</v>
      </c>
      <c r="N781" s="100">
        <f t="shared" si="141"/>
        <v>0</v>
      </c>
      <c r="O781" s="99">
        <f t="shared" si="142"/>
        <v>0</v>
      </c>
      <c r="P781" s="101">
        <f t="shared" si="143"/>
        <v>0</v>
      </c>
      <c r="Q781" s="102">
        <f t="shared" si="144"/>
        <v>0</v>
      </c>
    </row>
    <row r="782" spans="1:17" x14ac:dyDescent="0.2">
      <c r="A782" s="92" t="str">
        <f>Orçamento!A758</f>
        <v>24.30</v>
      </c>
      <c r="B782" s="39" t="str">
        <f>Orçamento!B758</f>
        <v>Sinapi</v>
      </c>
      <c r="C782" s="39">
        <f>Orçamento!C758</f>
        <v>0</v>
      </c>
      <c r="D782" s="39">
        <f>Orçamento!D758</f>
        <v>0</v>
      </c>
      <c r="E782" s="39">
        <f>Orçamento!E758</f>
        <v>0</v>
      </c>
      <c r="F782" s="39">
        <f>Orçamento!F758</f>
        <v>0</v>
      </c>
      <c r="G782" s="95">
        <f>'Orç. Pós Licitação'!G758</f>
        <v>0</v>
      </c>
      <c r="H782" s="95">
        <f>'Orç. Pós Licitação'!H758</f>
        <v>0</v>
      </c>
      <c r="I782" s="95">
        <f>'Orç. Pós Licitação'!I758</f>
        <v>0</v>
      </c>
      <c r="J782" s="96"/>
      <c r="K782" s="97"/>
      <c r="L782" s="98">
        <f t="shared" si="139"/>
        <v>0</v>
      </c>
      <c r="M782" s="99">
        <f t="shared" si="140"/>
        <v>0</v>
      </c>
      <c r="N782" s="100">
        <f t="shared" si="141"/>
        <v>0</v>
      </c>
      <c r="O782" s="99">
        <f t="shared" si="142"/>
        <v>0</v>
      </c>
      <c r="P782" s="101">
        <f t="shared" si="143"/>
        <v>0</v>
      </c>
      <c r="Q782" s="102">
        <f t="shared" si="144"/>
        <v>0</v>
      </c>
    </row>
    <row r="783" spans="1:17" s="2" customFormat="1" ht="15.75" x14ac:dyDescent="0.25">
      <c r="A783" s="449"/>
      <c r="B783" s="434"/>
      <c r="C783" s="434"/>
      <c r="D783" s="430"/>
      <c r="E783" s="430" t="s">
        <v>1116</v>
      </c>
      <c r="F783" s="434"/>
      <c r="G783" s="434"/>
      <c r="H783" s="436"/>
      <c r="I783" s="437">
        <f>SUM(I753:I782)</f>
        <v>0</v>
      </c>
      <c r="J783" s="438"/>
      <c r="K783" s="438"/>
      <c r="L783" s="438"/>
      <c r="M783" s="437">
        <f>SUM(M753:M782)</f>
        <v>0</v>
      </c>
      <c r="N783" s="437">
        <f>SUM(N753:N782)</f>
        <v>0</v>
      </c>
      <c r="O783" s="437">
        <f>SUM(O753:O782)</f>
        <v>0</v>
      </c>
      <c r="P783" s="439"/>
      <c r="Q783" s="450">
        <f>SUM(Q753:Q782)</f>
        <v>0</v>
      </c>
    </row>
    <row r="784" spans="1:17" s="3" customFormat="1" ht="21.75" customHeight="1" x14ac:dyDescent="0.25">
      <c r="A784" s="451" t="str">
        <f>Orçamento!A759</f>
        <v>25.0</v>
      </c>
      <c r="B784" s="427"/>
      <c r="C784" s="427"/>
      <c r="D784" s="428" t="str">
        <f>Orçamento!D759</f>
        <v>META 25</v>
      </c>
      <c r="E784" s="427"/>
      <c r="F784" s="427"/>
      <c r="G784" s="429"/>
      <c r="H784" s="430"/>
      <c r="I784" s="430"/>
      <c r="J784" s="431"/>
      <c r="K784" s="431"/>
      <c r="L784" s="431"/>
      <c r="M784" s="432"/>
      <c r="N784" s="433" t="e">
        <f>N815/I815</f>
        <v>#DIV/0!</v>
      </c>
      <c r="O784" s="433" t="e">
        <f>O815/I815</f>
        <v>#DIV/0!</v>
      </c>
      <c r="P784" s="433"/>
      <c r="Q784" s="452" t="e">
        <f>Q815/I815</f>
        <v>#DIV/0!</v>
      </c>
    </row>
    <row r="785" spans="1:17" x14ac:dyDescent="0.2">
      <c r="A785" s="92" t="str">
        <f>Orçamento!A760</f>
        <v>25.1</v>
      </c>
      <c r="B785" s="39" t="str">
        <f>Orçamento!B760</f>
        <v>Sinapi</v>
      </c>
      <c r="C785" s="39">
        <f>Orçamento!C760</f>
        <v>0</v>
      </c>
      <c r="D785" s="39">
        <f>Orçamento!D760</f>
        <v>0</v>
      </c>
      <c r="E785" s="39">
        <f>Orçamento!E760</f>
        <v>0</v>
      </c>
      <c r="F785" s="39">
        <f>Orçamento!F760</f>
        <v>0</v>
      </c>
      <c r="G785" s="95">
        <f>'Orç. Pós Licitação'!G760</f>
        <v>0</v>
      </c>
      <c r="H785" s="95">
        <f>'Orç. Pós Licitação'!H760</f>
        <v>0</v>
      </c>
      <c r="I785" s="95">
        <f>'Orç. Pós Licitação'!I760</f>
        <v>0</v>
      </c>
      <c r="J785" s="96"/>
      <c r="K785" s="97"/>
      <c r="L785" s="98">
        <f>J785+K785</f>
        <v>0</v>
      </c>
      <c r="M785" s="99">
        <f>ROUND(H785*J785,2)</f>
        <v>0</v>
      </c>
      <c r="N785" s="100">
        <f>ROUND(H785*K785,2)</f>
        <v>0</v>
      </c>
      <c r="O785" s="99">
        <f>ROUND(H785*L785,2)</f>
        <v>0</v>
      </c>
      <c r="P785" s="101">
        <f>F785-L785</f>
        <v>0</v>
      </c>
      <c r="Q785" s="102">
        <f>I785-O785</f>
        <v>0</v>
      </c>
    </row>
    <row r="786" spans="1:17" x14ac:dyDescent="0.2">
      <c r="A786" s="92" t="str">
        <f>Orçamento!A761</f>
        <v>25.2</v>
      </c>
      <c r="B786" s="39" t="str">
        <f>Orçamento!B761</f>
        <v>Sinapi</v>
      </c>
      <c r="C786" s="39">
        <f>Orçamento!C761</f>
        <v>0</v>
      </c>
      <c r="D786" s="39">
        <f>Orçamento!D761</f>
        <v>0</v>
      </c>
      <c r="E786" s="39">
        <f>Orçamento!E761</f>
        <v>0</v>
      </c>
      <c r="F786" s="39">
        <f>Orçamento!F761</f>
        <v>0</v>
      </c>
      <c r="G786" s="95">
        <f>'Orç. Pós Licitação'!G761</f>
        <v>0</v>
      </c>
      <c r="H786" s="95">
        <f>'Orç. Pós Licitação'!H761</f>
        <v>0</v>
      </c>
      <c r="I786" s="95">
        <f>'Orç. Pós Licitação'!I761</f>
        <v>0</v>
      </c>
      <c r="J786" s="96"/>
      <c r="K786" s="97"/>
      <c r="L786" s="98">
        <f t="shared" ref="L786:L814" si="145">J786+K786</f>
        <v>0</v>
      </c>
      <c r="M786" s="99">
        <f t="shared" ref="M786:M814" si="146">ROUND(H786*J786,2)</f>
        <v>0</v>
      </c>
      <c r="N786" s="100">
        <f t="shared" ref="N786:N814" si="147">ROUND(H786*K786,2)</f>
        <v>0</v>
      </c>
      <c r="O786" s="99">
        <f t="shared" ref="O786:O814" si="148">ROUND(H786*L786,2)</f>
        <v>0</v>
      </c>
      <c r="P786" s="101">
        <f t="shared" ref="P786:P814" si="149">F786-L786</f>
        <v>0</v>
      </c>
      <c r="Q786" s="102">
        <f t="shared" ref="Q786:Q814" si="150">I786-O786</f>
        <v>0</v>
      </c>
    </row>
    <row r="787" spans="1:17" x14ac:dyDescent="0.2">
      <c r="A787" s="92" t="str">
        <f>Orçamento!A762</f>
        <v>25.3</v>
      </c>
      <c r="B787" s="39" t="str">
        <f>Orçamento!B762</f>
        <v>Sinapi</v>
      </c>
      <c r="C787" s="39">
        <f>Orçamento!C762</f>
        <v>0</v>
      </c>
      <c r="D787" s="39">
        <f>Orçamento!D762</f>
        <v>0</v>
      </c>
      <c r="E787" s="39">
        <f>Orçamento!E762</f>
        <v>0</v>
      </c>
      <c r="F787" s="39">
        <f>Orçamento!F762</f>
        <v>0</v>
      </c>
      <c r="G787" s="95">
        <f>'Orç. Pós Licitação'!G762</f>
        <v>0</v>
      </c>
      <c r="H787" s="95">
        <f>'Orç. Pós Licitação'!H762</f>
        <v>0</v>
      </c>
      <c r="I787" s="95">
        <f>'Orç. Pós Licitação'!I762</f>
        <v>0</v>
      </c>
      <c r="J787" s="96"/>
      <c r="K787" s="97"/>
      <c r="L787" s="98">
        <f t="shared" si="145"/>
        <v>0</v>
      </c>
      <c r="M787" s="99">
        <f t="shared" si="146"/>
        <v>0</v>
      </c>
      <c r="N787" s="100">
        <f t="shared" si="147"/>
        <v>0</v>
      </c>
      <c r="O787" s="99">
        <f t="shared" si="148"/>
        <v>0</v>
      </c>
      <c r="P787" s="101">
        <f t="shared" si="149"/>
        <v>0</v>
      </c>
      <c r="Q787" s="102">
        <f t="shared" si="150"/>
        <v>0</v>
      </c>
    </row>
    <row r="788" spans="1:17" x14ac:dyDescent="0.2">
      <c r="A788" s="92" t="str">
        <f>Orçamento!A763</f>
        <v>25.4</v>
      </c>
      <c r="B788" s="39" t="str">
        <f>Orçamento!B763</f>
        <v>Sinapi</v>
      </c>
      <c r="C788" s="39">
        <f>Orçamento!C763</f>
        <v>0</v>
      </c>
      <c r="D788" s="39">
        <f>Orçamento!D763</f>
        <v>0</v>
      </c>
      <c r="E788" s="39">
        <f>Orçamento!E763</f>
        <v>0</v>
      </c>
      <c r="F788" s="39">
        <f>Orçamento!F763</f>
        <v>0</v>
      </c>
      <c r="G788" s="95">
        <f>'Orç. Pós Licitação'!G763</f>
        <v>0</v>
      </c>
      <c r="H788" s="95">
        <f>'Orç. Pós Licitação'!H763</f>
        <v>0</v>
      </c>
      <c r="I788" s="95">
        <f>'Orç. Pós Licitação'!I763</f>
        <v>0</v>
      </c>
      <c r="J788" s="96"/>
      <c r="K788" s="97"/>
      <c r="L788" s="98">
        <f t="shared" si="145"/>
        <v>0</v>
      </c>
      <c r="M788" s="99">
        <f t="shared" si="146"/>
        <v>0</v>
      </c>
      <c r="N788" s="100">
        <f t="shared" si="147"/>
        <v>0</v>
      </c>
      <c r="O788" s="99">
        <f t="shared" si="148"/>
        <v>0</v>
      </c>
      <c r="P788" s="101">
        <f t="shared" si="149"/>
        <v>0</v>
      </c>
      <c r="Q788" s="102">
        <f t="shared" si="150"/>
        <v>0</v>
      </c>
    </row>
    <row r="789" spans="1:17" x14ac:dyDescent="0.2">
      <c r="A789" s="92" t="str">
        <f>Orçamento!A764</f>
        <v>25.5</v>
      </c>
      <c r="B789" s="39" t="str">
        <f>Orçamento!B764</f>
        <v>Sinapi</v>
      </c>
      <c r="C789" s="39">
        <f>Orçamento!C764</f>
        <v>0</v>
      </c>
      <c r="D789" s="39">
        <f>Orçamento!D764</f>
        <v>0</v>
      </c>
      <c r="E789" s="39">
        <f>Orçamento!E764</f>
        <v>0</v>
      </c>
      <c r="F789" s="39">
        <f>Orçamento!F764</f>
        <v>0</v>
      </c>
      <c r="G789" s="95">
        <f>'Orç. Pós Licitação'!G764</f>
        <v>0</v>
      </c>
      <c r="H789" s="95">
        <f>'Orç. Pós Licitação'!H764</f>
        <v>0</v>
      </c>
      <c r="I789" s="95">
        <f>'Orç. Pós Licitação'!I764</f>
        <v>0</v>
      </c>
      <c r="J789" s="96"/>
      <c r="K789" s="97"/>
      <c r="L789" s="98">
        <f t="shared" si="145"/>
        <v>0</v>
      </c>
      <c r="M789" s="99">
        <f t="shared" si="146"/>
        <v>0</v>
      </c>
      <c r="N789" s="100">
        <f t="shared" si="147"/>
        <v>0</v>
      </c>
      <c r="O789" s="99">
        <f t="shared" si="148"/>
        <v>0</v>
      </c>
      <c r="P789" s="101">
        <f t="shared" si="149"/>
        <v>0</v>
      </c>
      <c r="Q789" s="102">
        <f t="shared" si="150"/>
        <v>0</v>
      </c>
    </row>
    <row r="790" spans="1:17" x14ac:dyDescent="0.2">
      <c r="A790" s="92" t="str">
        <f>Orçamento!A765</f>
        <v>25.6</v>
      </c>
      <c r="B790" s="39" t="str">
        <f>Orçamento!B765</f>
        <v>Sinapi</v>
      </c>
      <c r="C790" s="39">
        <f>Orçamento!C765</f>
        <v>0</v>
      </c>
      <c r="D790" s="39">
        <f>Orçamento!D765</f>
        <v>0</v>
      </c>
      <c r="E790" s="39">
        <f>Orçamento!E765</f>
        <v>0</v>
      </c>
      <c r="F790" s="39">
        <f>Orçamento!F765</f>
        <v>0</v>
      </c>
      <c r="G790" s="95">
        <f>'Orç. Pós Licitação'!G765</f>
        <v>0</v>
      </c>
      <c r="H790" s="95">
        <f>'Orç. Pós Licitação'!H765</f>
        <v>0</v>
      </c>
      <c r="I790" s="95">
        <f>'Orç. Pós Licitação'!I765</f>
        <v>0</v>
      </c>
      <c r="J790" s="96"/>
      <c r="K790" s="97"/>
      <c r="L790" s="98">
        <f t="shared" si="145"/>
        <v>0</v>
      </c>
      <c r="M790" s="99">
        <f t="shared" si="146"/>
        <v>0</v>
      </c>
      <c r="N790" s="100">
        <f t="shared" si="147"/>
        <v>0</v>
      </c>
      <c r="O790" s="99">
        <f t="shared" si="148"/>
        <v>0</v>
      </c>
      <c r="P790" s="101">
        <f t="shared" si="149"/>
        <v>0</v>
      </c>
      <c r="Q790" s="102">
        <f t="shared" si="150"/>
        <v>0</v>
      </c>
    </row>
    <row r="791" spans="1:17" x14ac:dyDescent="0.2">
      <c r="A791" s="92" t="str">
        <f>Orçamento!A766</f>
        <v>25.7</v>
      </c>
      <c r="B791" s="39" t="str">
        <f>Orçamento!B766</f>
        <v>Sinapi</v>
      </c>
      <c r="C791" s="39">
        <f>Orçamento!C766</f>
        <v>0</v>
      </c>
      <c r="D791" s="39">
        <f>Orçamento!D766</f>
        <v>0</v>
      </c>
      <c r="E791" s="39">
        <f>Orçamento!E766</f>
        <v>0</v>
      </c>
      <c r="F791" s="39">
        <f>Orçamento!F766</f>
        <v>0</v>
      </c>
      <c r="G791" s="95">
        <f>'Orç. Pós Licitação'!G766</f>
        <v>0</v>
      </c>
      <c r="H791" s="95">
        <f>'Orç. Pós Licitação'!H766</f>
        <v>0</v>
      </c>
      <c r="I791" s="95">
        <f>'Orç. Pós Licitação'!I766</f>
        <v>0</v>
      </c>
      <c r="J791" s="96"/>
      <c r="K791" s="97"/>
      <c r="L791" s="98">
        <f t="shared" si="145"/>
        <v>0</v>
      </c>
      <c r="M791" s="99">
        <f t="shared" si="146"/>
        <v>0</v>
      </c>
      <c r="N791" s="100">
        <f t="shared" si="147"/>
        <v>0</v>
      </c>
      <c r="O791" s="99">
        <f t="shared" si="148"/>
        <v>0</v>
      </c>
      <c r="P791" s="101">
        <f t="shared" si="149"/>
        <v>0</v>
      </c>
      <c r="Q791" s="102">
        <f t="shared" si="150"/>
        <v>0</v>
      </c>
    </row>
    <row r="792" spans="1:17" x14ac:dyDescent="0.2">
      <c r="A792" s="92" t="str">
        <f>Orçamento!A767</f>
        <v>25.8</v>
      </c>
      <c r="B792" s="39" t="str">
        <f>Orçamento!B767</f>
        <v>Sinapi</v>
      </c>
      <c r="C792" s="39">
        <f>Orçamento!C767</f>
        <v>0</v>
      </c>
      <c r="D792" s="39">
        <f>Orçamento!D767</f>
        <v>0</v>
      </c>
      <c r="E792" s="39">
        <f>Orçamento!E767</f>
        <v>0</v>
      </c>
      <c r="F792" s="39">
        <f>Orçamento!F767</f>
        <v>0</v>
      </c>
      <c r="G792" s="95">
        <f>'Orç. Pós Licitação'!G767</f>
        <v>0</v>
      </c>
      <c r="H792" s="95">
        <f>'Orç. Pós Licitação'!H767</f>
        <v>0</v>
      </c>
      <c r="I792" s="95">
        <f>'Orç. Pós Licitação'!I767</f>
        <v>0</v>
      </c>
      <c r="J792" s="96"/>
      <c r="K792" s="97"/>
      <c r="L792" s="98">
        <f t="shared" si="145"/>
        <v>0</v>
      </c>
      <c r="M792" s="99">
        <f t="shared" si="146"/>
        <v>0</v>
      </c>
      <c r="N792" s="100">
        <f t="shared" si="147"/>
        <v>0</v>
      </c>
      <c r="O792" s="99">
        <f t="shared" si="148"/>
        <v>0</v>
      </c>
      <c r="P792" s="101">
        <f t="shared" si="149"/>
        <v>0</v>
      </c>
      <c r="Q792" s="102">
        <f t="shared" si="150"/>
        <v>0</v>
      </c>
    </row>
    <row r="793" spans="1:17" x14ac:dyDescent="0.2">
      <c r="A793" s="92" t="str">
        <f>Orçamento!A768</f>
        <v>25.9</v>
      </c>
      <c r="B793" s="39" t="str">
        <f>Orçamento!B768</f>
        <v>Sinapi</v>
      </c>
      <c r="C793" s="39">
        <f>Orçamento!C768</f>
        <v>0</v>
      </c>
      <c r="D793" s="39">
        <f>Orçamento!D768</f>
        <v>0</v>
      </c>
      <c r="E793" s="39">
        <f>Orçamento!E768</f>
        <v>0</v>
      </c>
      <c r="F793" s="39">
        <f>Orçamento!F768</f>
        <v>0</v>
      </c>
      <c r="G793" s="95">
        <f>'Orç. Pós Licitação'!G768</f>
        <v>0</v>
      </c>
      <c r="H793" s="95">
        <f>'Orç. Pós Licitação'!H768</f>
        <v>0</v>
      </c>
      <c r="I793" s="95">
        <f>'Orç. Pós Licitação'!I768</f>
        <v>0</v>
      </c>
      <c r="J793" s="96"/>
      <c r="K793" s="97"/>
      <c r="L793" s="98">
        <f t="shared" si="145"/>
        <v>0</v>
      </c>
      <c r="M793" s="99">
        <f t="shared" si="146"/>
        <v>0</v>
      </c>
      <c r="N793" s="100">
        <f t="shared" si="147"/>
        <v>0</v>
      </c>
      <c r="O793" s="99">
        <f t="shared" si="148"/>
        <v>0</v>
      </c>
      <c r="P793" s="101">
        <f t="shared" si="149"/>
        <v>0</v>
      </c>
      <c r="Q793" s="102">
        <f t="shared" si="150"/>
        <v>0</v>
      </c>
    </row>
    <row r="794" spans="1:17" x14ac:dyDescent="0.2">
      <c r="A794" s="92" t="str">
        <f>Orçamento!A769</f>
        <v>25.10</v>
      </c>
      <c r="B794" s="39" t="str">
        <f>Orçamento!B769</f>
        <v>Sinapi</v>
      </c>
      <c r="C794" s="39">
        <f>Orçamento!C769</f>
        <v>0</v>
      </c>
      <c r="D794" s="39">
        <f>Orçamento!D769</f>
        <v>0</v>
      </c>
      <c r="E794" s="39">
        <f>Orçamento!E769</f>
        <v>0</v>
      </c>
      <c r="F794" s="39">
        <f>Orçamento!F769</f>
        <v>0</v>
      </c>
      <c r="G794" s="95">
        <f>'Orç. Pós Licitação'!G769</f>
        <v>0</v>
      </c>
      <c r="H794" s="95">
        <f>'Orç. Pós Licitação'!H769</f>
        <v>0</v>
      </c>
      <c r="I794" s="95">
        <f>'Orç. Pós Licitação'!I769</f>
        <v>0</v>
      </c>
      <c r="J794" s="96"/>
      <c r="K794" s="97"/>
      <c r="L794" s="98">
        <f t="shared" si="145"/>
        <v>0</v>
      </c>
      <c r="M794" s="99">
        <f t="shared" si="146"/>
        <v>0</v>
      </c>
      <c r="N794" s="100">
        <f t="shared" si="147"/>
        <v>0</v>
      </c>
      <c r="O794" s="99">
        <f t="shared" si="148"/>
        <v>0</v>
      </c>
      <c r="P794" s="101">
        <f t="shared" si="149"/>
        <v>0</v>
      </c>
      <c r="Q794" s="102">
        <f t="shared" si="150"/>
        <v>0</v>
      </c>
    </row>
    <row r="795" spans="1:17" x14ac:dyDescent="0.2">
      <c r="A795" s="92" t="str">
        <f>Orçamento!A770</f>
        <v>25.11</v>
      </c>
      <c r="B795" s="39" t="str">
        <f>Orçamento!B770</f>
        <v>Sinapi</v>
      </c>
      <c r="C795" s="39">
        <f>Orçamento!C770</f>
        <v>0</v>
      </c>
      <c r="D795" s="39">
        <f>Orçamento!D770</f>
        <v>0</v>
      </c>
      <c r="E795" s="39">
        <f>Orçamento!E770</f>
        <v>0</v>
      </c>
      <c r="F795" s="39">
        <f>Orçamento!F770</f>
        <v>0</v>
      </c>
      <c r="G795" s="95">
        <f>'Orç. Pós Licitação'!G770</f>
        <v>0</v>
      </c>
      <c r="H795" s="95">
        <f>'Orç. Pós Licitação'!H770</f>
        <v>0</v>
      </c>
      <c r="I795" s="95">
        <f>'Orç. Pós Licitação'!I770</f>
        <v>0</v>
      </c>
      <c r="J795" s="96"/>
      <c r="K795" s="97"/>
      <c r="L795" s="98">
        <f t="shared" si="145"/>
        <v>0</v>
      </c>
      <c r="M795" s="99">
        <f t="shared" si="146"/>
        <v>0</v>
      </c>
      <c r="N795" s="100">
        <f t="shared" si="147"/>
        <v>0</v>
      </c>
      <c r="O795" s="99">
        <f t="shared" si="148"/>
        <v>0</v>
      </c>
      <c r="P795" s="101">
        <f t="shared" si="149"/>
        <v>0</v>
      </c>
      <c r="Q795" s="102">
        <f t="shared" si="150"/>
        <v>0</v>
      </c>
    </row>
    <row r="796" spans="1:17" x14ac:dyDescent="0.2">
      <c r="A796" s="92" t="str">
        <f>Orçamento!A771</f>
        <v>25.12</v>
      </c>
      <c r="B796" s="39" t="str">
        <f>Orçamento!B771</f>
        <v>Sinapi</v>
      </c>
      <c r="C796" s="39">
        <f>Orçamento!C771</f>
        <v>0</v>
      </c>
      <c r="D796" s="39">
        <f>Orçamento!D771</f>
        <v>0</v>
      </c>
      <c r="E796" s="39">
        <f>Orçamento!E771</f>
        <v>0</v>
      </c>
      <c r="F796" s="39">
        <f>Orçamento!F771</f>
        <v>0</v>
      </c>
      <c r="G796" s="95">
        <f>'Orç. Pós Licitação'!G771</f>
        <v>0</v>
      </c>
      <c r="H796" s="95">
        <f>'Orç. Pós Licitação'!H771</f>
        <v>0</v>
      </c>
      <c r="I796" s="95">
        <f>'Orç. Pós Licitação'!I771</f>
        <v>0</v>
      </c>
      <c r="J796" s="96"/>
      <c r="K796" s="97"/>
      <c r="L796" s="98">
        <f t="shared" si="145"/>
        <v>0</v>
      </c>
      <c r="M796" s="99">
        <f t="shared" si="146"/>
        <v>0</v>
      </c>
      <c r="N796" s="100">
        <f t="shared" si="147"/>
        <v>0</v>
      </c>
      <c r="O796" s="99">
        <f t="shared" si="148"/>
        <v>0</v>
      </c>
      <c r="P796" s="101">
        <f t="shared" si="149"/>
        <v>0</v>
      </c>
      <c r="Q796" s="102">
        <f t="shared" si="150"/>
        <v>0</v>
      </c>
    </row>
    <row r="797" spans="1:17" x14ac:dyDescent="0.2">
      <c r="A797" s="92" t="str">
        <f>Orçamento!A772</f>
        <v>25.13</v>
      </c>
      <c r="B797" s="39" t="str">
        <f>Orçamento!B772</f>
        <v>Sinapi</v>
      </c>
      <c r="C797" s="39">
        <f>Orçamento!C772</f>
        <v>0</v>
      </c>
      <c r="D797" s="39">
        <f>Orçamento!D772</f>
        <v>0</v>
      </c>
      <c r="E797" s="39">
        <f>Orçamento!E772</f>
        <v>0</v>
      </c>
      <c r="F797" s="39">
        <f>Orçamento!F772</f>
        <v>0</v>
      </c>
      <c r="G797" s="95">
        <f>'Orç. Pós Licitação'!G772</f>
        <v>0</v>
      </c>
      <c r="H797" s="95">
        <f>'Orç. Pós Licitação'!H772</f>
        <v>0</v>
      </c>
      <c r="I797" s="95">
        <f>'Orç. Pós Licitação'!I772</f>
        <v>0</v>
      </c>
      <c r="J797" s="96"/>
      <c r="K797" s="97"/>
      <c r="L797" s="98">
        <f t="shared" si="145"/>
        <v>0</v>
      </c>
      <c r="M797" s="99">
        <f t="shared" si="146"/>
        <v>0</v>
      </c>
      <c r="N797" s="100">
        <f t="shared" si="147"/>
        <v>0</v>
      </c>
      <c r="O797" s="99">
        <f t="shared" si="148"/>
        <v>0</v>
      </c>
      <c r="P797" s="101">
        <f t="shared" si="149"/>
        <v>0</v>
      </c>
      <c r="Q797" s="102">
        <f t="shared" si="150"/>
        <v>0</v>
      </c>
    </row>
    <row r="798" spans="1:17" x14ac:dyDescent="0.2">
      <c r="A798" s="92" t="str">
        <f>Orçamento!A773</f>
        <v>25.14</v>
      </c>
      <c r="B798" s="39" t="str">
        <f>Orçamento!B773</f>
        <v>Sinapi</v>
      </c>
      <c r="C798" s="39">
        <f>Orçamento!C773</f>
        <v>0</v>
      </c>
      <c r="D798" s="39">
        <f>Orçamento!D773</f>
        <v>0</v>
      </c>
      <c r="E798" s="39">
        <f>Orçamento!E773</f>
        <v>0</v>
      </c>
      <c r="F798" s="39">
        <f>Orçamento!F773</f>
        <v>0</v>
      </c>
      <c r="G798" s="95">
        <f>'Orç. Pós Licitação'!G773</f>
        <v>0</v>
      </c>
      <c r="H798" s="95">
        <f>'Orç. Pós Licitação'!H773</f>
        <v>0</v>
      </c>
      <c r="I798" s="95">
        <f>'Orç. Pós Licitação'!I773</f>
        <v>0</v>
      </c>
      <c r="J798" s="96"/>
      <c r="K798" s="97"/>
      <c r="L798" s="98">
        <f t="shared" si="145"/>
        <v>0</v>
      </c>
      <c r="M798" s="99">
        <f t="shared" si="146"/>
        <v>0</v>
      </c>
      <c r="N798" s="100">
        <f t="shared" si="147"/>
        <v>0</v>
      </c>
      <c r="O798" s="99">
        <f t="shared" si="148"/>
        <v>0</v>
      </c>
      <c r="P798" s="101">
        <f t="shared" si="149"/>
        <v>0</v>
      </c>
      <c r="Q798" s="102">
        <f t="shared" si="150"/>
        <v>0</v>
      </c>
    </row>
    <row r="799" spans="1:17" x14ac:dyDescent="0.2">
      <c r="A799" s="92" t="str">
        <f>Orçamento!A774</f>
        <v>25.15</v>
      </c>
      <c r="B799" s="39" t="str">
        <f>Orçamento!B774</f>
        <v>Sinapi</v>
      </c>
      <c r="C799" s="39">
        <f>Orçamento!C774</f>
        <v>0</v>
      </c>
      <c r="D799" s="39">
        <f>Orçamento!D774</f>
        <v>0</v>
      </c>
      <c r="E799" s="39">
        <f>Orçamento!E774</f>
        <v>0</v>
      </c>
      <c r="F799" s="39">
        <f>Orçamento!F774</f>
        <v>0</v>
      </c>
      <c r="G799" s="95">
        <f>'Orç. Pós Licitação'!G774</f>
        <v>0</v>
      </c>
      <c r="H799" s="95">
        <f>'Orç. Pós Licitação'!H774</f>
        <v>0</v>
      </c>
      <c r="I799" s="95">
        <f>'Orç. Pós Licitação'!I774</f>
        <v>0</v>
      </c>
      <c r="J799" s="96"/>
      <c r="K799" s="97"/>
      <c r="L799" s="98">
        <f t="shared" si="145"/>
        <v>0</v>
      </c>
      <c r="M799" s="99">
        <f t="shared" si="146"/>
        <v>0</v>
      </c>
      <c r="N799" s="100">
        <f t="shared" si="147"/>
        <v>0</v>
      </c>
      <c r="O799" s="99">
        <f t="shared" si="148"/>
        <v>0</v>
      </c>
      <c r="P799" s="101">
        <f t="shared" si="149"/>
        <v>0</v>
      </c>
      <c r="Q799" s="102">
        <f t="shared" si="150"/>
        <v>0</v>
      </c>
    </row>
    <row r="800" spans="1:17" x14ac:dyDescent="0.2">
      <c r="A800" s="92" t="str">
        <f>Orçamento!A775</f>
        <v>25.16</v>
      </c>
      <c r="B800" s="39" t="str">
        <f>Orçamento!B775</f>
        <v>Sinapi</v>
      </c>
      <c r="C800" s="39">
        <f>Orçamento!C775</f>
        <v>0</v>
      </c>
      <c r="D800" s="39">
        <f>Orçamento!D775</f>
        <v>0</v>
      </c>
      <c r="E800" s="39">
        <f>Orçamento!E775</f>
        <v>0</v>
      </c>
      <c r="F800" s="39">
        <f>Orçamento!F775</f>
        <v>0</v>
      </c>
      <c r="G800" s="95">
        <f>'Orç. Pós Licitação'!G775</f>
        <v>0</v>
      </c>
      <c r="H800" s="95">
        <f>'Orç. Pós Licitação'!H775</f>
        <v>0</v>
      </c>
      <c r="I800" s="95">
        <f>'Orç. Pós Licitação'!I775</f>
        <v>0</v>
      </c>
      <c r="J800" s="96"/>
      <c r="K800" s="97"/>
      <c r="L800" s="98">
        <f t="shared" si="145"/>
        <v>0</v>
      </c>
      <c r="M800" s="99">
        <f t="shared" si="146"/>
        <v>0</v>
      </c>
      <c r="N800" s="100">
        <f t="shared" si="147"/>
        <v>0</v>
      </c>
      <c r="O800" s="99">
        <f t="shared" si="148"/>
        <v>0</v>
      </c>
      <c r="P800" s="101">
        <f t="shared" si="149"/>
        <v>0</v>
      </c>
      <c r="Q800" s="102">
        <f t="shared" si="150"/>
        <v>0</v>
      </c>
    </row>
    <row r="801" spans="1:17" x14ac:dyDescent="0.2">
      <c r="A801" s="92" t="str">
        <f>Orçamento!A776</f>
        <v>25.17</v>
      </c>
      <c r="B801" s="39" t="str">
        <f>Orçamento!B776</f>
        <v>Sinapi</v>
      </c>
      <c r="C801" s="39">
        <f>Orçamento!C776</f>
        <v>0</v>
      </c>
      <c r="D801" s="39">
        <f>Orçamento!D776</f>
        <v>0</v>
      </c>
      <c r="E801" s="39">
        <f>Orçamento!E776</f>
        <v>0</v>
      </c>
      <c r="F801" s="39">
        <f>Orçamento!F776</f>
        <v>0</v>
      </c>
      <c r="G801" s="95">
        <f>'Orç. Pós Licitação'!G776</f>
        <v>0</v>
      </c>
      <c r="H801" s="95">
        <f>'Orç. Pós Licitação'!H776</f>
        <v>0</v>
      </c>
      <c r="I801" s="95">
        <f>'Orç. Pós Licitação'!I776</f>
        <v>0</v>
      </c>
      <c r="J801" s="96"/>
      <c r="K801" s="97"/>
      <c r="L801" s="98">
        <f t="shared" si="145"/>
        <v>0</v>
      </c>
      <c r="M801" s="99">
        <f t="shared" si="146"/>
        <v>0</v>
      </c>
      <c r="N801" s="100">
        <f t="shared" si="147"/>
        <v>0</v>
      </c>
      <c r="O801" s="99">
        <f t="shared" si="148"/>
        <v>0</v>
      </c>
      <c r="P801" s="101">
        <f t="shared" si="149"/>
        <v>0</v>
      </c>
      <c r="Q801" s="102">
        <f t="shared" si="150"/>
        <v>0</v>
      </c>
    </row>
    <row r="802" spans="1:17" x14ac:dyDescent="0.2">
      <c r="A802" s="92" t="str">
        <f>Orçamento!A777</f>
        <v>25.18</v>
      </c>
      <c r="B802" s="39" t="str">
        <f>Orçamento!B777</f>
        <v>Sinapi</v>
      </c>
      <c r="C802" s="39">
        <f>Orçamento!C777</f>
        <v>0</v>
      </c>
      <c r="D802" s="39">
        <f>Orçamento!D777</f>
        <v>0</v>
      </c>
      <c r="E802" s="39">
        <f>Orçamento!E777</f>
        <v>0</v>
      </c>
      <c r="F802" s="39">
        <f>Orçamento!F777</f>
        <v>0</v>
      </c>
      <c r="G802" s="95">
        <f>'Orç. Pós Licitação'!G777</f>
        <v>0</v>
      </c>
      <c r="H802" s="95">
        <f>'Orç. Pós Licitação'!H777</f>
        <v>0</v>
      </c>
      <c r="I802" s="95">
        <f>'Orç. Pós Licitação'!I777</f>
        <v>0</v>
      </c>
      <c r="J802" s="96"/>
      <c r="K802" s="97"/>
      <c r="L802" s="98">
        <f t="shared" si="145"/>
        <v>0</v>
      </c>
      <c r="M802" s="99">
        <f t="shared" si="146"/>
        <v>0</v>
      </c>
      <c r="N802" s="100">
        <f t="shared" si="147"/>
        <v>0</v>
      </c>
      <c r="O802" s="99">
        <f t="shared" si="148"/>
        <v>0</v>
      </c>
      <c r="P802" s="101">
        <f t="shared" si="149"/>
        <v>0</v>
      </c>
      <c r="Q802" s="102">
        <f t="shared" si="150"/>
        <v>0</v>
      </c>
    </row>
    <row r="803" spans="1:17" x14ac:dyDescent="0.2">
      <c r="A803" s="92" t="str">
        <f>Orçamento!A778</f>
        <v>25.19</v>
      </c>
      <c r="B803" s="39" t="str">
        <f>Orçamento!B778</f>
        <v>Sinapi</v>
      </c>
      <c r="C803" s="39">
        <f>Orçamento!C778</f>
        <v>0</v>
      </c>
      <c r="D803" s="39">
        <f>Orçamento!D778</f>
        <v>0</v>
      </c>
      <c r="E803" s="39">
        <f>Orçamento!E778</f>
        <v>0</v>
      </c>
      <c r="F803" s="39">
        <f>Orçamento!F778</f>
        <v>0</v>
      </c>
      <c r="G803" s="95">
        <f>'Orç. Pós Licitação'!G778</f>
        <v>0</v>
      </c>
      <c r="H803" s="95">
        <f>'Orç. Pós Licitação'!H778</f>
        <v>0</v>
      </c>
      <c r="I803" s="95">
        <f>'Orç. Pós Licitação'!I778</f>
        <v>0</v>
      </c>
      <c r="J803" s="96"/>
      <c r="K803" s="97"/>
      <c r="L803" s="98">
        <f t="shared" si="145"/>
        <v>0</v>
      </c>
      <c r="M803" s="99">
        <f t="shared" si="146"/>
        <v>0</v>
      </c>
      <c r="N803" s="100">
        <f t="shared" si="147"/>
        <v>0</v>
      </c>
      <c r="O803" s="99">
        <f t="shared" si="148"/>
        <v>0</v>
      </c>
      <c r="P803" s="101">
        <f t="shared" si="149"/>
        <v>0</v>
      </c>
      <c r="Q803" s="102">
        <f t="shared" si="150"/>
        <v>0</v>
      </c>
    </row>
    <row r="804" spans="1:17" x14ac:dyDescent="0.2">
      <c r="A804" s="92" t="str">
        <f>Orçamento!A779</f>
        <v>25.20</v>
      </c>
      <c r="B804" s="39" t="str">
        <f>Orçamento!B779</f>
        <v>Sinapi</v>
      </c>
      <c r="C804" s="39">
        <f>Orçamento!C779</f>
        <v>0</v>
      </c>
      <c r="D804" s="39">
        <f>Orçamento!D779</f>
        <v>0</v>
      </c>
      <c r="E804" s="39">
        <f>Orçamento!E779</f>
        <v>0</v>
      </c>
      <c r="F804" s="39">
        <f>Orçamento!F779</f>
        <v>0</v>
      </c>
      <c r="G804" s="95">
        <f>'Orç. Pós Licitação'!G779</f>
        <v>0</v>
      </c>
      <c r="H804" s="95">
        <f>'Orç. Pós Licitação'!H779</f>
        <v>0</v>
      </c>
      <c r="I804" s="95">
        <f>'Orç. Pós Licitação'!I779</f>
        <v>0</v>
      </c>
      <c r="J804" s="96"/>
      <c r="K804" s="97"/>
      <c r="L804" s="98">
        <f t="shared" si="145"/>
        <v>0</v>
      </c>
      <c r="M804" s="99">
        <f t="shared" si="146"/>
        <v>0</v>
      </c>
      <c r="N804" s="100">
        <f t="shared" si="147"/>
        <v>0</v>
      </c>
      <c r="O804" s="99">
        <f t="shared" si="148"/>
        <v>0</v>
      </c>
      <c r="P804" s="101">
        <f t="shared" si="149"/>
        <v>0</v>
      </c>
      <c r="Q804" s="102">
        <f t="shared" si="150"/>
        <v>0</v>
      </c>
    </row>
    <row r="805" spans="1:17" x14ac:dyDescent="0.2">
      <c r="A805" s="92" t="str">
        <f>Orçamento!A780</f>
        <v>25.21</v>
      </c>
      <c r="B805" s="39" t="str">
        <f>Orçamento!B780</f>
        <v>Sinapi</v>
      </c>
      <c r="C805" s="39">
        <f>Orçamento!C780</f>
        <v>0</v>
      </c>
      <c r="D805" s="39">
        <f>Orçamento!D780</f>
        <v>0</v>
      </c>
      <c r="E805" s="39">
        <f>Orçamento!E780</f>
        <v>0</v>
      </c>
      <c r="F805" s="39">
        <f>Orçamento!F780</f>
        <v>0</v>
      </c>
      <c r="G805" s="95">
        <f>'Orç. Pós Licitação'!G780</f>
        <v>0</v>
      </c>
      <c r="H805" s="95">
        <f>'Orç. Pós Licitação'!H780</f>
        <v>0</v>
      </c>
      <c r="I805" s="95">
        <f>'Orç. Pós Licitação'!I780</f>
        <v>0</v>
      </c>
      <c r="J805" s="96"/>
      <c r="K805" s="97"/>
      <c r="L805" s="98">
        <f t="shared" si="145"/>
        <v>0</v>
      </c>
      <c r="M805" s="99">
        <f t="shared" si="146"/>
        <v>0</v>
      </c>
      <c r="N805" s="100">
        <f t="shared" si="147"/>
        <v>0</v>
      </c>
      <c r="O805" s="99">
        <f t="shared" si="148"/>
        <v>0</v>
      </c>
      <c r="P805" s="101">
        <f t="shared" si="149"/>
        <v>0</v>
      </c>
      <c r="Q805" s="102">
        <f t="shared" si="150"/>
        <v>0</v>
      </c>
    </row>
    <row r="806" spans="1:17" x14ac:dyDescent="0.2">
      <c r="A806" s="92" t="str">
        <f>Orçamento!A781</f>
        <v>25.22</v>
      </c>
      <c r="B806" s="39" t="str">
        <f>Orçamento!B781</f>
        <v>Sinapi</v>
      </c>
      <c r="C806" s="39">
        <f>Orçamento!C781</f>
        <v>0</v>
      </c>
      <c r="D806" s="39">
        <f>Orçamento!D781</f>
        <v>0</v>
      </c>
      <c r="E806" s="39">
        <f>Orçamento!E781</f>
        <v>0</v>
      </c>
      <c r="F806" s="39">
        <f>Orçamento!F781</f>
        <v>0</v>
      </c>
      <c r="G806" s="95">
        <f>'Orç. Pós Licitação'!G781</f>
        <v>0</v>
      </c>
      <c r="H806" s="95">
        <f>'Orç. Pós Licitação'!H781</f>
        <v>0</v>
      </c>
      <c r="I806" s="95">
        <f>'Orç. Pós Licitação'!I781</f>
        <v>0</v>
      </c>
      <c r="J806" s="96"/>
      <c r="K806" s="97"/>
      <c r="L806" s="98">
        <f t="shared" si="145"/>
        <v>0</v>
      </c>
      <c r="M806" s="99">
        <f t="shared" si="146"/>
        <v>0</v>
      </c>
      <c r="N806" s="100">
        <f t="shared" si="147"/>
        <v>0</v>
      </c>
      <c r="O806" s="99">
        <f t="shared" si="148"/>
        <v>0</v>
      </c>
      <c r="P806" s="101">
        <f t="shared" si="149"/>
        <v>0</v>
      </c>
      <c r="Q806" s="102">
        <f t="shared" si="150"/>
        <v>0</v>
      </c>
    </row>
    <row r="807" spans="1:17" x14ac:dyDescent="0.2">
      <c r="A807" s="92" t="str">
        <f>Orçamento!A782</f>
        <v>25.23</v>
      </c>
      <c r="B807" s="39" t="str">
        <f>Orçamento!B782</f>
        <v>Sinapi</v>
      </c>
      <c r="C807" s="39">
        <f>Orçamento!C782</f>
        <v>0</v>
      </c>
      <c r="D807" s="39">
        <f>Orçamento!D782</f>
        <v>0</v>
      </c>
      <c r="E807" s="39">
        <f>Orçamento!E782</f>
        <v>0</v>
      </c>
      <c r="F807" s="39">
        <f>Orçamento!F782</f>
        <v>0</v>
      </c>
      <c r="G807" s="95">
        <f>'Orç. Pós Licitação'!G782</f>
        <v>0</v>
      </c>
      <c r="H807" s="95">
        <f>'Orç. Pós Licitação'!H782</f>
        <v>0</v>
      </c>
      <c r="I807" s="95">
        <f>'Orç. Pós Licitação'!I782</f>
        <v>0</v>
      </c>
      <c r="J807" s="96"/>
      <c r="K807" s="97"/>
      <c r="L807" s="98">
        <f t="shared" si="145"/>
        <v>0</v>
      </c>
      <c r="M807" s="99">
        <f t="shared" si="146"/>
        <v>0</v>
      </c>
      <c r="N807" s="100">
        <f t="shared" si="147"/>
        <v>0</v>
      </c>
      <c r="O807" s="99">
        <f t="shared" si="148"/>
        <v>0</v>
      </c>
      <c r="P807" s="101">
        <f t="shared" si="149"/>
        <v>0</v>
      </c>
      <c r="Q807" s="102">
        <f t="shared" si="150"/>
        <v>0</v>
      </c>
    </row>
    <row r="808" spans="1:17" x14ac:dyDescent="0.2">
      <c r="A808" s="92" t="str">
        <f>Orçamento!A783</f>
        <v>25.24</v>
      </c>
      <c r="B808" s="39" t="str">
        <f>Orçamento!B783</f>
        <v>Sinapi</v>
      </c>
      <c r="C808" s="39">
        <f>Orçamento!C783</f>
        <v>0</v>
      </c>
      <c r="D808" s="39">
        <f>Orçamento!D783</f>
        <v>0</v>
      </c>
      <c r="E808" s="39">
        <f>Orçamento!E783</f>
        <v>0</v>
      </c>
      <c r="F808" s="39">
        <f>Orçamento!F783</f>
        <v>0</v>
      </c>
      <c r="G808" s="95">
        <f>'Orç. Pós Licitação'!G783</f>
        <v>0</v>
      </c>
      <c r="H808" s="95">
        <f>'Orç. Pós Licitação'!H783</f>
        <v>0</v>
      </c>
      <c r="I808" s="95">
        <f>'Orç. Pós Licitação'!I783</f>
        <v>0</v>
      </c>
      <c r="J808" s="96"/>
      <c r="K808" s="97"/>
      <c r="L808" s="98">
        <f t="shared" si="145"/>
        <v>0</v>
      </c>
      <c r="M808" s="99">
        <f t="shared" si="146"/>
        <v>0</v>
      </c>
      <c r="N808" s="100">
        <f t="shared" si="147"/>
        <v>0</v>
      </c>
      <c r="O808" s="99">
        <f t="shared" si="148"/>
        <v>0</v>
      </c>
      <c r="P808" s="101">
        <f t="shared" si="149"/>
        <v>0</v>
      </c>
      <c r="Q808" s="102">
        <f t="shared" si="150"/>
        <v>0</v>
      </c>
    </row>
    <row r="809" spans="1:17" x14ac:dyDescent="0.2">
      <c r="A809" s="92" t="str">
        <f>Orçamento!A784</f>
        <v>25.25</v>
      </c>
      <c r="B809" s="39" t="str">
        <f>Orçamento!B784</f>
        <v>Sinapi</v>
      </c>
      <c r="C809" s="39">
        <f>Orçamento!C784</f>
        <v>0</v>
      </c>
      <c r="D809" s="39">
        <f>Orçamento!D784</f>
        <v>0</v>
      </c>
      <c r="E809" s="39">
        <f>Orçamento!E784</f>
        <v>0</v>
      </c>
      <c r="F809" s="39">
        <f>Orçamento!F784</f>
        <v>0</v>
      </c>
      <c r="G809" s="95">
        <f>'Orç. Pós Licitação'!G784</f>
        <v>0</v>
      </c>
      <c r="H809" s="95">
        <f>'Orç. Pós Licitação'!H784</f>
        <v>0</v>
      </c>
      <c r="I809" s="95">
        <f>'Orç. Pós Licitação'!I784</f>
        <v>0</v>
      </c>
      <c r="J809" s="96"/>
      <c r="K809" s="97"/>
      <c r="L809" s="98">
        <f t="shared" si="145"/>
        <v>0</v>
      </c>
      <c r="M809" s="99">
        <f t="shared" si="146"/>
        <v>0</v>
      </c>
      <c r="N809" s="100">
        <f t="shared" si="147"/>
        <v>0</v>
      </c>
      <c r="O809" s="99">
        <f t="shared" si="148"/>
        <v>0</v>
      </c>
      <c r="P809" s="101">
        <f t="shared" si="149"/>
        <v>0</v>
      </c>
      <c r="Q809" s="102">
        <f t="shared" si="150"/>
        <v>0</v>
      </c>
    </row>
    <row r="810" spans="1:17" x14ac:dyDescent="0.2">
      <c r="A810" s="92" t="str">
        <f>Orçamento!A785</f>
        <v>25.26</v>
      </c>
      <c r="B810" s="39" t="str">
        <f>Orçamento!B785</f>
        <v>Sinapi</v>
      </c>
      <c r="C810" s="39">
        <f>Orçamento!C785</f>
        <v>0</v>
      </c>
      <c r="D810" s="39">
        <f>Orçamento!D785</f>
        <v>0</v>
      </c>
      <c r="E810" s="39">
        <f>Orçamento!E785</f>
        <v>0</v>
      </c>
      <c r="F810" s="39">
        <f>Orçamento!F785</f>
        <v>0</v>
      </c>
      <c r="G810" s="95">
        <f>'Orç. Pós Licitação'!G785</f>
        <v>0</v>
      </c>
      <c r="H810" s="95">
        <f>'Orç. Pós Licitação'!H785</f>
        <v>0</v>
      </c>
      <c r="I810" s="95">
        <f>'Orç. Pós Licitação'!I785</f>
        <v>0</v>
      </c>
      <c r="J810" s="96"/>
      <c r="K810" s="97"/>
      <c r="L810" s="98">
        <f t="shared" si="145"/>
        <v>0</v>
      </c>
      <c r="M810" s="99">
        <f t="shared" si="146"/>
        <v>0</v>
      </c>
      <c r="N810" s="100">
        <f t="shared" si="147"/>
        <v>0</v>
      </c>
      <c r="O810" s="99">
        <f t="shared" si="148"/>
        <v>0</v>
      </c>
      <c r="P810" s="101">
        <f t="shared" si="149"/>
        <v>0</v>
      </c>
      <c r="Q810" s="102">
        <f t="shared" si="150"/>
        <v>0</v>
      </c>
    </row>
    <row r="811" spans="1:17" x14ac:dyDescent="0.2">
      <c r="A811" s="92" t="str">
        <f>Orçamento!A786</f>
        <v>25.27</v>
      </c>
      <c r="B811" s="39" t="str">
        <f>Orçamento!B786</f>
        <v>Sinapi</v>
      </c>
      <c r="C811" s="39">
        <f>Orçamento!C786</f>
        <v>0</v>
      </c>
      <c r="D811" s="39">
        <f>Orçamento!D786</f>
        <v>0</v>
      </c>
      <c r="E811" s="39">
        <f>Orçamento!E786</f>
        <v>0</v>
      </c>
      <c r="F811" s="39">
        <f>Orçamento!F786</f>
        <v>0</v>
      </c>
      <c r="G811" s="95">
        <f>'Orç. Pós Licitação'!G786</f>
        <v>0</v>
      </c>
      <c r="H811" s="95">
        <f>'Orç. Pós Licitação'!H786</f>
        <v>0</v>
      </c>
      <c r="I811" s="95">
        <f>'Orç. Pós Licitação'!I786</f>
        <v>0</v>
      </c>
      <c r="J811" s="96"/>
      <c r="K811" s="97"/>
      <c r="L811" s="98">
        <f t="shared" si="145"/>
        <v>0</v>
      </c>
      <c r="M811" s="99">
        <f t="shared" si="146"/>
        <v>0</v>
      </c>
      <c r="N811" s="100">
        <f t="shared" si="147"/>
        <v>0</v>
      </c>
      <c r="O811" s="99">
        <f t="shared" si="148"/>
        <v>0</v>
      </c>
      <c r="P811" s="101">
        <f t="shared" si="149"/>
        <v>0</v>
      </c>
      <c r="Q811" s="102">
        <f t="shared" si="150"/>
        <v>0</v>
      </c>
    </row>
    <row r="812" spans="1:17" x14ac:dyDescent="0.2">
      <c r="A812" s="92" t="str">
        <f>Orçamento!A787</f>
        <v>25.28</v>
      </c>
      <c r="B812" s="39" t="str">
        <f>Orçamento!B787</f>
        <v>Sinapi</v>
      </c>
      <c r="C812" s="39">
        <f>Orçamento!C787</f>
        <v>0</v>
      </c>
      <c r="D812" s="39">
        <f>Orçamento!D787</f>
        <v>0</v>
      </c>
      <c r="E812" s="39">
        <f>Orçamento!E787</f>
        <v>0</v>
      </c>
      <c r="F812" s="39">
        <f>Orçamento!F787</f>
        <v>0</v>
      </c>
      <c r="G812" s="95">
        <f>'Orç. Pós Licitação'!G787</f>
        <v>0</v>
      </c>
      <c r="H812" s="95">
        <f>'Orç. Pós Licitação'!H787</f>
        <v>0</v>
      </c>
      <c r="I812" s="95">
        <f>'Orç. Pós Licitação'!I787</f>
        <v>0</v>
      </c>
      <c r="J812" s="96"/>
      <c r="K812" s="97"/>
      <c r="L812" s="98">
        <f t="shared" si="145"/>
        <v>0</v>
      </c>
      <c r="M812" s="99">
        <f t="shared" si="146"/>
        <v>0</v>
      </c>
      <c r="N812" s="100">
        <f t="shared" si="147"/>
        <v>0</v>
      </c>
      <c r="O812" s="99">
        <f t="shared" si="148"/>
        <v>0</v>
      </c>
      <c r="P812" s="101">
        <f t="shared" si="149"/>
        <v>0</v>
      </c>
      <c r="Q812" s="102">
        <f t="shared" si="150"/>
        <v>0</v>
      </c>
    </row>
    <row r="813" spans="1:17" x14ac:dyDescent="0.2">
      <c r="A813" s="92" t="str">
        <f>Orçamento!A788</f>
        <v>25.29</v>
      </c>
      <c r="B813" s="39" t="str">
        <f>Orçamento!B788</f>
        <v>Sinapi</v>
      </c>
      <c r="C813" s="39">
        <f>Orçamento!C788</f>
        <v>0</v>
      </c>
      <c r="D813" s="39">
        <f>Orçamento!D788</f>
        <v>0</v>
      </c>
      <c r="E813" s="39">
        <f>Orçamento!E788</f>
        <v>0</v>
      </c>
      <c r="F813" s="39">
        <f>Orçamento!F788</f>
        <v>0</v>
      </c>
      <c r="G813" s="95">
        <f>'Orç. Pós Licitação'!G788</f>
        <v>0</v>
      </c>
      <c r="H813" s="95">
        <f>'Orç. Pós Licitação'!H788</f>
        <v>0</v>
      </c>
      <c r="I813" s="95">
        <f>'Orç. Pós Licitação'!I788</f>
        <v>0</v>
      </c>
      <c r="J813" s="96"/>
      <c r="K813" s="97"/>
      <c r="L813" s="98">
        <f t="shared" si="145"/>
        <v>0</v>
      </c>
      <c r="M813" s="99">
        <f t="shared" si="146"/>
        <v>0</v>
      </c>
      <c r="N813" s="100">
        <f t="shared" si="147"/>
        <v>0</v>
      </c>
      <c r="O813" s="99">
        <f t="shared" si="148"/>
        <v>0</v>
      </c>
      <c r="P813" s="101">
        <f t="shared" si="149"/>
        <v>0</v>
      </c>
      <c r="Q813" s="102">
        <f t="shared" si="150"/>
        <v>0</v>
      </c>
    </row>
    <row r="814" spans="1:17" x14ac:dyDescent="0.2">
      <c r="A814" s="92" t="str">
        <f>Orçamento!A789</f>
        <v>25.30</v>
      </c>
      <c r="B814" s="39" t="str">
        <f>Orçamento!B789</f>
        <v>Sinapi</v>
      </c>
      <c r="C814" s="39">
        <f>Orçamento!C789</f>
        <v>0</v>
      </c>
      <c r="D814" s="39">
        <f>Orçamento!D789</f>
        <v>0</v>
      </c>
      <c r="E814" s="39">
        <f>Orçamento!E789</f>
        <v>0</v>
      </c>
      <c r="F814" s="39">
        <f>Orçamento!F789</f>
        <v>0</v>
      </c>
      <c r="G814" s="95">
        <f>'Orç. Pós Licitação'!G789</f>
        <v>0</v>
      </c>
      <c r="H814" s="95">
        <f>'Orç. Pós Licitação'!H789</f>
        <v>0</v>
      </c>
      <c r="I814" s="95">
        <f>'Orç. Pós Licitação'!I789</f>
        <v>0</v>
      </c>
      <c r="J814" s="96"/>
      <c r="K814" s="97"/>
      <c r="L814" s="98">
        <f t="shared" si="145"/>
        <v>0</v>
      </c>
      <c r="M814" s="99">
        <f t="shared" si="146"/>
        <v>0</v>
      </c>
      <c r="N814" s="100">
        <f t="shared" si="147"/>
        <v>0</v>
      </c>
      <c r="O814" s="99">
        <f t="shared" si="148"/>
        <v>0</v>
      </c>
      <c r="P814" s="101">
        <f t="shared" si="149"/>
        <v>0</v>
      </c>
      <c r="Q814" s="102">
        <f t="shared" si="150"/>
        <v>0</v>
      </c>
    </row>
    <row r="815" spans="1:17" s="2" customFormat="1" ht="15.75" x14ac:dyDescent="0.25">
      <c r="A815" s="449"/>
      <c r="B815" s="434"/>
      <c r="C815" s="434"/>
      <c r="D815" s="430"/>
      <c r="E815" s="430" t="s">
        <v>1116</v>
      </c>
      <c r="F815" s="434"/>
      <c r="G815" s="434"/>
      <c r="H815" s="436"/>
      <c r="I815" s="437">
        <f>SUM(I785:I814)</f>
        <v>0</v>
      </c>
      <c r="J815" s="438"/>
      <c r="K815" s="438"/>
      <c r="L815" s="438"/>
      <c r="M815" s="437">
        <f>SUM(M785:M814)</f>
        <v>0</v>
      </c>
      <c r="N815" s="437">
        <f>SUM(N785:N814)</f>
        <v>0</v>
      </c>
      <c r="O815" s="437">
        <f>SUM(O785:O814)</f>
        <v>0</v>
      </c>
      <c r="P815" s="439"/>
      <c r="Q815" s="450">
        <f>SUM(Q785:Q814)</f>
        <v>0</v>
      </c>
    </row>
    <row r="816" spans="1:17" s="3" customFormat="1" ht="21.75" customHeight="1" x14ac:dyDescent="0.25">
      <c r="A816" s="451" t="str">
        <f>Orçamento!A790</f>
        <v>26.0</v>
      </c>
      <c r="B816" s="427"/>
      <c r="C816" s="427"/>
      <c r="D816" s="428" t="str">
        <f>Orçamento!D790</f>
        <v>META 26</v>
      </c>
      <c r="E816" s="427"/>
      <c r="F816" s="427"/>
      <c r="G816" s="429"/>
      <c r="H816" s="430"/>
      <c r="I816" s="430"/>
      <c r="J816" s="431"/>
      <c r="K816" s="431"/>
      <c r="L816" s="431"/>
      <c r="M816" s="432"/>
      <c r="N816" s="433" t="e">
        <f>N847/I847</f>
        <v>#DIV/0!</v>
      </c>
      <c r="O816" s="433" t="e">
        <f>O847/I847</f>
        <v>#DIV/0!</v>
      </c>
      <c r="P816" s="433"/>
      <c r="Q816" s="452" t="e">
        <f>Q847/I847</f>
        <v>#DIV/0!</v>
      </c>
    </row>
    <row r="817" spans="1:17" x14ac:dyDescent="0.2">
      <c r="A817" s="92" t="str">
        <f>Orçamento!A791</f>
        <v>26.1</v>
      </c>
      <c r="B817" s="39" t="str">
        <f>Orçamento!B791</f>
        <v>Sinapi</v>
      </c>
      <c r="C817" s="39">
        <f>Orçamento!C791</f>
        <v>0</v>
      </c>
      <c r="D817" s="39">
        <f>Orçamento!D791</f>
        <v>0</v>
      </c>
      <c r="E817" s="39">
        <f>Orçamento!E791</f>
        <v>0</v>
      </c>
      <c r="F817" s="39">
        <f>Orçamento!F791</f>
        <v>0</v>
      </c>
      <c r="G817" s="95">
        <f>'Orç. Pós Licitação'!G791</f>
        <v>0</v>
      </c>
      <c r="H817" s="95">
        <f>'Orç. Pós Licitação'!H791</f>
        <v>0</v>
      </c>
      <c r="I817" s="95">
        <f>'Orç. Pós Licitação'!I791</f>
        <v>0</v>
      </c>
      <c r="J817" s="96"/>
      <c r="K817" s="97"/>
      <c r="L817" s="98">
        <f>J817+K817</f>
        <v>0</v>
      </c>
      <c r="M817" s="99">
        <f>ROUND(H817*J817,2)</f>
        <v>0</v>
      </c>
      <c r="N817" s="100">
        <f>ROUND(H817*K817,2)</f>
        <v>0</v>
      </c>
      <c r="O817" s="99">
        <f>ROUND(H817*L817,2)</f>
        <v>0</v>
      </c>
      <c r="P817" s="101">
        <f>F817-L817</f>
        <v>0</v>
      </c>
      <c r="Q817" s="102">
        <f>I817-O817</f>
        <v>0</v>
      </c>
    </row>
    <row r="818" spans="1:17" x14ac:dyDescent="0.2">
      <c r="A818" s="92" t="str">
        <f>Orçamento!A792</f>
        <v>26.2</v>
      </c>
      <c r="B818" s="39" t="str">
        <f>Orçamento!B792</f>
        <v>Sinapi</v>
      </c>
      <c r="C818" s="39">
        <f>Orçamento!C792</f>
        <v>0</v>
      </c>
      <c r="D818" s="39">
        <f>Orçamento!D792</f>
        <v>0</v>
      </c>
      <c r="E818" s="39">
        <f>Orçamento!E792</f>
        <v>0</v>
      </c>
      <c r="F818" s="39">
        <f>Orçamento!F792</f>
        <v>0</v>
      </c>
      <c r="G818" s="95">
        <f>'Orç. Pós Licitação'!G792</f>
        <v>0</v>
      </c>
      <c r="H818" s="95">
        <f>'Orç. Pós Licitação'!H792</f>
        <v>0</v>
      </c>
      <c r="I818" s="95">
        <f>'Orç. Pós Licitação'!I792</f>
        <v>0</v>
      </c>
      <c r="J818" s="96"/>
      <c r="K818" s="97"/>
      <c r="L818" s="98">
        <f t="shared" ref="L818:L846" si="151">J818+K818</f>
        <v>0</v>
      </c>
      <c r="M818" s="99">
        <f t="shared" ref="M818:M846" si="152">ROUND(H818*J818,2)</f>
        <v>0</v>
      </c>
      <c r="N818" s="100">
        <f t="shared" ref="N818:N846" si="153">ROUND(H818*K818,2)</f>
        <v>0</v>
      </c>
      <c r="O818" s="99">
        <f t="shared" ref="O818:O846" si="154">ROUND(H818*L818,2)</f>
        <v>0</v>
      </c>
      <c r="P818" s="101">
        <f t="shared" ref="P818:P846" si="155">F818-L818</f>
        <v>0</v>
      </c>
      <c r="Q818" s="102">
        <f t="shared" ref="Q818:Q846" si="156">I818-O818</f>
        <v>0</v>
      </c>
    </row>
    <row r="819" spans="1:17" x14ac:dyDescent="0.2">
      <c r="A819" s="92" t="str">
        <f>Orçamento!A793</f>
        <v>26.3</v>
      </c>
      <c r="B819" s="39" t="str">
        <f>Orçamento!B793</f>
        <v>Sinapi</v>
      </c>
      <c r="C819" s="39">
        <f>Orçamento!C793</f>
        <v>0</v>
      </c>
      <c r="D819" s="39">
        <f>Orçamento!D793</f>
        <v>0</v>
      </c>
      <c r="E819" s="39">
        <f>Orçamento!E793</f>
        <v>0</v>
      </c>
      <c r="F819" s="39">
        <f>Orçamento!F793</f>
        <v>0</v>
      </c>
      <c r="G819" s="95">
        <f>'Orç. Pós Licitação'!G793</f>
        <v>0</v>
      </c>
      <c r="H819" s="95">
        <f>'Orç. Pós Licitação'!H793</f>
        <v>0</v>
      </c>
      <c r="I819" s="95">
        <f>'Orç. Pós Licitação'!I793</f>
        <v>0</v>
      </c>
      <c r="J819" s="96"/>
      <c r="K819" s="97"/>
      <c r="L819" s="98">
        <f t="shared" si="151"/>
        <v>0</v>
      </c>
      <c r="M819" s="99">
        <f t="shared" si="152"/>
        <v>0</v>
      </c>
      <c r="N819" s="100">
        <f t="shared" si="153"/>
        <v>0</v>
      </c>
      <c r="O819" s="99">
        <f t="shared" si="154"/>
        <v>0</v>
      </c>
      <c r="P819" s="101">
        <f t="shared" si="155"/>
        <v>0</v>
      </c>
      <c r="Q819" s="102">
        <f t="shared" si="156"/>
        <v>0</v>
      </c>
    </row>
    <row r="820" spans="1:17" x14ac:dyDescent="0.2">
      <c r="A820" s="92" t="str">
        <f>Orçamento!A794</f>
        <v>26.4</v>
      </c>
      <c r="B820" s="39" t="str">
        <f>Orçamento!B794</f>
        <v>Sinapi</v>
      </c>
      <c r="C820" s="39">
        <f>Orçamento!C794</f>
        <v>0</v>
      </c>
      <c r="D820" s="39">
        <f>Orçamento!D794</f>
        <v>0</v>
      </c>
      <c r="E820" s="39">
        <f>Orçamento!E794</f>
        <v>0</v>
      </c>
      <c r="F820" s="39">
        <f>Orçamento!F794</f>
        <v>0</v>
      </c>
      <c r="G820" s="95">
        <f>'Orç. Pós Licitação'!G794</f>
        <v>0</v>
      </c>
      <c r="H820" s="95">
        <f>'Orç. Pós Licitação'!H794</f>
        <v>0</v>
      </c>
      <c r="I820" s="95">
        <f>'Orç. Pós Licitação'!I794</f>
        <v>0</v>
      </c>
      <c r="J820" s="96"/>
      <c r="K820" s="97"/>
      <c r="L820" s="98">
        <f t="shared" si="151"/>
        <v>0</v>
      </c>
      <c r="M820" s="99">
        <f t="shared" si="152"/>
        <v>0</v>
      </c>
      <c r="N820" s="100">
        <f t="shared" si="153"/>
        <v>0</v>
      </c>
      <c r="O820" s="99">
        <f t="shared" si="154"/>
        <v>0</v>
      </c>
      <c r="P820" s="101">
        <f t="shared" si="155"/>
        <v>0</v>
      </c>
      <c r="Q820" s="102">
        <f t="shared" si="156"/>
        <v>0</v>
      </c>
    </row>
    <row r="821" spans="1:17" x14ac:dyDescent="0.2">
      <c r="A821" s="92" t="str">
        <f>Orçamento!A795</f>
        <v>26.5</v>
      </c>
      <c r="B821" s="39" t="str">
        <f>Orçamento!B795</f>
        <v>Sinapi</v>
      </c>
      <c r="C821" s="39">
        <f>Orçamento!C795</f>
        <v>0</v>
      </c>
      <c r="D821" s="39">
        <f>Orçamento!D795</f>
        <v>0</v>
      </c>
      <c r="E821" s="39">
        <f>Orçamento!E795</f>
        <v>0</v>
      </c>
      <c r="F821" s="39">
        <f>Orçamento!F795</f>
        <v>0</v>
      </c>
      <c r="G821" s="95">
        <f>'Orç. Pós Licitação'!G795</f>
        <v>0</v>
      </c>
      <c r="H821" s="95">
        <f>'Orç. Pós Licitação'!H795</f>
        <v>0</v>
      </c>
      <c r="I821" s="95">
        <f>'Orç. Pós Licitação'!I795</f>
        <v>0</v>
      </c>
      <c r="J821" s="96"/>
      <c r="K821" s="97"/>
      <c r="L821" s="98">
        <f t="shared" si="151"/>
        <v>0</v>
      </c>
      <c r="M821" s="99">
        <f t="shared" si="152"/>
        <v>0</v>
      </c>
      <c r="N821" s="100">
        <f t="shared" si="153"/>
        <v>0</v>
      </c>
      <c r="O821" s="99">
        <f t="shared" si="154"/>
        <v>0</v>
      </c>
      <c r="P821" s="101">
        <f t="shared" si="155"/>
        <v>0</v>
      </c>
      <c r="Q821" s="102">
        <f t="shared" si="156"/>
        <v>0</v>
      </c>
    </row>
    <row r="822" spans="1:17" x14ac:dyDescent="0.2">
      <c r="A822" s="92" t="str">
        <f>Orçamento!A796</f>
        <v>26.6</v>
      </c>
      <c r="B822" s="39" t="str">
        <f>Orçamento!B796</f>
        <v>Sinapi</v>
      </c>
      <c r="C822" s="39">
        <f>Orçamento!C796</f>
        <v>0</v>
      </c>
      <c r="D822" s="39">
        <f>Orçamento!D796</f>
        <v>0</v>
      </c>
      <c r="E822" s="39">
        <f>Orçamento!E796</f>
        <v>0</v>
      </c>
      <c r="F822" s="39">
        <f>Orçamento!F796</f>
        <v>0</v>
      </c>
      <c r="G822" s="95">
        <f>'Orç. Pós Licitação'!G796</f>
        <v>0</v>
      </c>
      <c r="H822" s="95">
        <f>'Orç. Pós Licitação'!H796</f>
        <v>0</v>
      </c>
      <c r="I822" s="95">
        <f>'Orç. Pós Licitação'!I796</f>
        <v>0</v>
      </c>
      <c r="J822" s="96"/>
      <c r="K822" s="97"/>
      <c r="L822" s="98">
        <f t="shared" si="151"/>
        <v>0</v>
      </c>
      <c r="M822" s="99">
        <f t="shared" si="152"/>
        <v>0</v>
      </c>
      <c r="N822" s="100">
        <f t="shared" si="153"/>
        <v>0</v>
      </c>
      <c r="O822" s="99">
        <f t="shared" si="154"/>
        <v>0</v>
      </c>
      <c r="P822" s="101">
        <f t="shared" si="155"/>
        <v>0</v>
      </c>
      <c r="Q822" s="102">
        <f t="shared" si="156"/>
        <v>0</v>
      </c>
    </row>
    <row r="823" spans="1:17" x14ac:dyDescent="0.2">
      <c r="A823" s="92" t="str">
        <f>Orçamento!A797</f>
        <v>26.7</v>
      </c>
      <c r="B823" s="39" t="str">
        <f>Orçamento!B797</f>
        <v>Sinapi</v>
      </c>
      <c r="C823" s="39">
        <f>Orçamento!C797</f>
        <v>0</v>
      </c>
      <c r="D823" s="39">
        <f>Orçamento!D797</f>
        <v>0</v>
      </c>
      <c r="E823" s="39">
        <f>Orçamento!E797</f>
        <v>0</v>
      </c>
      <c r="F823" s="39">
        <f>Orçamento!F797</f>
        <v>0</v>
      </c>
      <c r="G823" s="95">
        <f>'Orç. Pós Licitação'!G797</f>
        <v>0</v>
      </c>
      <c r="H823" s="95">
        <f>'Orç. Pós Licitação'!H797</f>
        <v>0</v>
      </c>
      <c r="I823" s="95">
        <f>'Orç. Pós Licitação'!I797</f>
        <v>0</v>
      </c>
      <c r="J823" s="96"/>
      <c r="K823" s="97"/>
      <c r="L823" s="98">
        <f t="shared" si="151"/>
        <v>0</v>
      </c>
      <c r="M823" s="99">
        <f t="shared" si="152"/>
        <v>0</v>
      </c>
      <c r="N823" s="100">
        <f t="shared" si="153"/>
        <v>0</v>
      </c>
      <c r="O823" s="99">
        <f t="shared" si="154"/>
        <v>0</v>
      </c>
      <c r="P823" s="101">
        <f t="shared" si="155"/>
        <v>0</v>
      </c>
      <c r="Q823" s="102">
        <f t="shared" si="156"/>
        <v>0</v>
      </c>
    </row>
    <row r="824" spans="1:17" x14ac:dyDescent="0.2">
      <c r="A824" s="92" t="str">
        <f>Orçamento!A798</f>
        <v>26.8</v>
      </c>
      <c r="B824" s="39" t="str">
        <f>Orçamento!B798</f>
        <v>Sinapi</v>
      </c>
      <c r="C824" s="39">
        <f>Orçamento!C798</f>
        <v>0</v>
      </c>
      <c r="D824" s="39">
        <f>Orçamento!D798</f>
        <v>0</v>
      </c>
      <c r="E824" s="39">
        <f>Orçamento!E798</f>
        <v>0</v>
      </c>
      <c r="F824" s="39">
        <f>Orçamento!F798</f>
        <v>0</v>
      </c>
      <c r="G824" s="95">
        <f>'Orç. Pós Licitação'!G798</f>
        <v>0</v>
      </c>
      <c r="H824" s="95">
        <f>'Orç. Pós Licitação'!H798</f>
        <v>0</v>
      </c>
      <c r="I824" s="95">
        <f>'Orç. Pós Licitação'!I798</f>
        <v>0</v>
      </c>
      <c r="J824" s="96"/>
      <c r="K824" s="97"/>
      <c r="L824" s="98">
        <f t="shared" si="151"/>
        <v>0</v>
      </c>
      <c r="M824" s="99">
        <f t="shared" si="152"/>
        <v>0</v>
      </c>
      <c r="N824" s="100">
        <f t="shared" si="153"/>
        <v>0</v>
      </c>
      <c r="O824" s="99">
        <f t="shared" si="154"/>
        <v>0</v>
      </c>
      <c r="P824" s="101">
        <f t="shared" si="155"/>
        <v>0</v>
      </c>
      <c r="Q824" s="102">
        <f t="shared" si="156"/>
        <v>0</v>
      </c>
    </row>
    <row r="825" spans="1:17" x14ac:dyDescent="0.2">
      <c r="A825" s="92" t="str">
        <f>Orçamento!A799</f>
        <v>26.9</v>
      </c>
      <c r="B825" s="39" t="str">
        <f>Orçamento!B799</f>
        <v>Sinapi</v>
      </c>
      <c r="C825" s="39">
        <f>Orçamento!C799</f>
        <v>0</v>
      </c>
      <c r="D825" s="39">
        <f>Orçamento!D799</f>
        <v>0</v>
      </c>
      <c r="E825" s="39">
        <f>Orçamento!E799</f>
        <v>0</v>
      </c>
      <c r="F825" s="39">
        <f>Orçamento!F799</f>
        <v>0</v>
      </c>
      <c r="G825" s="95">
        <f>'Orç. Pós Licitação'!G799</f>
        <v>0</v>
      </c>
      <c r="H825" s="95">
        <f>'Orç. Pós Licitação'!H799</f>
        <v>0</v>
      </c>
      <c r="I825" s="95">
        <f>'Orç. Pós Licitação'!I799</f>
        <v>0</v>
      </c>
      <c r="J825" s="96"/>
      <c r="K825" s="97"/>
      <c r="L825" s="98">
        <f t="shared" si="151"/>
        <v>0</v>
      </c>
      <c r="M825" s="99">
        <f t="shared" si="152"/>
        <v>0</v>
      </c>
      <c r="N825" s="100">
        <f t="shared" si="153"/>
        <v>0</v>
      </c>
      <c r="O825" s="99">
        <f t="shared" si="154"/>
        <v>0</v>
      </c>
      <c r="P825" s="101">
        <f t="shared" si="155"/>
        <v>0</v>
      </c>
      <c r="Q825" s="102">
        <f t="shared" si="156"/>
        <v>0</v>
      </c>
    </row>
    <row r="826" spans="1:17" x14ac:dyDescent="0.2">
      <c r="A826" s="92" t="str">
        <f>Orçamento!A800</f>
        <v>26.10</v>
      </c>
      <c r="B826" s="39" t="str">
        <f>Orçamento!B800</f>
        <v>Sinapi</v>
      </c>
      <c r="C826" s="39">
        <f>Orçamento!C800</f>
        <v>0</v>
      </c>
      <c r="D826" s="39">
        <f>Orçamento!D800</f>
        <v>0</v>
      </c>
      <c r="E826" s="39">
        <f>Orçamento!E800</f>
        <v>0</v>
      </c>
      <c r="F826" s="39">
        <f>Orçamento!F800</f>
        <v>0</v>
      </c>
      <c r="G826" s="95">
        <f>'Orç. Pós Licitação'!G800</f>
        <v>0</v>
      </c>
      <c r="H826" s="95">
        <f>'Orç. Pós Licitação'!H800</f>
        <v>0</v>
      </c>
      <c r="I826" s="95">
        <f>'Orç. Pós Licitação'!I800</f>
        <v>0</v>
      </c>
      <c r="J826" s="96"/>
      <c r="K826" s="97"/>
      <c r="L826" s="98">
        <f t="shared" si="151"/>
        <v>0</v>
      </c>
      <c r="M826" s="99">
        <f t="shared" si="152"/>
        <v>0</v>
      </c>
      <c r="N826" s="100">
        <f t="shared" si="153"/>
        <v>0</v>
      </c>
      <c r="O826" s="99">
        <f t="shared" si="154"/>
        <v>0</v>
      </c>
      <c r="P826" s="101">
        <f t="shared" si="155"/>
        <v>0</v>
      </c>
      <c r="Q826" s="102">
        <f t="shared" si="156"/>
        <v>0</v>
      </c>
    </row>
    <row r="827" spans="1:17" x14ac:dyDescent="0.2">
      <c r="A827" s="92" t="str">
        <f>Orçamento!A801</f>
        <v>26.11</v>
      </c>
      <c r="B827" s="39" t="str">
        <f>Orçamento!B801</f>
        <v>Sinapi</v>
      </c>
      <c r="C827" s="39">
        <f>Orçamento!C801</f>
        <v>0</v>
      </c>
      <c r="D827" s="39">
        <f>Orçamento!D801</f>
        <v>0</v>
      </c>
      <c r="E827" s="39">
        <f>Orçamento!E801</f>
        <v>0</v>
      </c>
      <c r="F827" s="39">
        <f>Orçamento!F801</f>
        <v>0</v>
      </c>
      <c r="G827" s="95">
        <f>'Orç. Pós Licitação'!G801</f>
        <v>0</v>
      </c>
      <c r="H827" s="95">
        <f>'Orç. Pós Licitação'!H801</f>
        <v>0</v>
      </c>
      <c r="I827" s="95">
        <f>'Orç. Pós Licitação'!I801</f>
        <v>0</v>
      </c>
      <c r="J827" s="96"/>
      <c r="K827" s="97"/>
      <c r="L827" s="98">
        <f t="shared" si="151"/>
        <v>0</v>
      </c>
      <c r="M827" s="99">
        <f t="shared" si="152"/>
        <v>0</v>
      </c>
      <c r="N827" s="100">
        <f t="shared" si="153"/>
        <v>0</v>
      </c>
      <c r="O827" s="99">
        <f t="shared" si="154"/>
        <v>0</v>
      </c>
      <c r="P827" s="101">
        <f t="shared" si="155"/>
        <v>0</v>
      </c>
      <c r="Q827" s="102">
        <f t="shared" si="156"/>
        <v>0</v>
      </c>
    </row>
    <row r="828" spans="1:17" x14ac:dyDescent="0.2">
      <c r="A828" s="92" t="str">
        <f>Orçamento!A802</f>
        <v>26.12</v>
      </c>
      <c r="B828" s="39" t="str">
        <f>Orçamento!B802</f>
        <v>Sinapi</v>
      </c>
      <c r="C828" s="39">
        <f>Orçamento!C802</f>
        <v>0</v>
      </c>
      <c r="D828" s="39">
        <f>Orçamento!D802</f>
        <v>0</v>
      </c>
      <c r="E828" s="39">
        <f>Orçamento!E802</f>
        <v>0</v>
      </c>
      <c r="F828" s="39">
        <f>Orçamento!F802</f>
        <v>0</v>
      </c>
      <c r="G828" s="95">
        <f>'Orç. Pós Licitação'!G802</f>
        <v>0</v>
      </c>
      <c r="H828" s="95">
        <f>'Orç. Pós Licitação'!H802</f>
        <v>0</v>
      </c>
      <c r="I828" s="95">
        <f>'Orç. Pós Licitação'!I802</f>
        <v>0</v>
      </c>
      <c r="J828" s="96"/>
      <c r="K828" s="97"/>
      <c r="L828" s="98">
        <f t="shared" si="151"/>
        <v>0</v>
      </c>
      <c r="M828" s="99">
        <f t="shared" si="152"/>
        <v>0</v>
      </c>
      <c r="N828" s="100">
        <f t="shared" si="153"/>
        <v>0</v>
      </c>
      <c r="O828" s="99">
        <f t="shared" si="154"/>
        <v>0</v>
      </c>
      <c r="P828" s="101">
        <f t="shared" si="155"/>
        <v>0</v>
      </c>
      <c r="Q828" s="102">
        <f t="shared" si="156"/>
        <v>0</v>
      </c>
    </row>
    <row r="829" spans="1:17" x14ac:dyDescent="0.2">
      <c r="A829" s="92" t="str">
        <f>Orçamento!A803</f>
        <v>26.13</v>
      </c>
      <c r="B829" s="39" t="str">
        <f>Orçamento!B803</f>
        <v>Sinapi</v>
      </c>
      <c r="C829" s="39">
        <f>Orçamento!C803</f>
        <v>0</v>
      </c>
      <c r="D829" s="39">
        <f>Orçamento!D803</f>
        <v>0</v>
      </c>
      <c r="E829" s="39">
        <f>Orçamento!E803</f>
        <v>0</v>
      </c>
      <c r="F829" s="39">
        <f>Orçamento!F803</f>
        <v>0</v>
      </c>
      <c r="G829" s="95">
        <f>'Orç. Pós Licitação'!G803</f>
        <v>0</v>
      </c>
      <c r="H829" s="95">
        <f>'Orç. Pós Licitação'!H803</f>
        <v>0</v>
      </c>
      <c r="I829" s="95">
        <f>'Orç. Pós Licitação'!I803</f>
        <v>0</v>
      </c>
      <c r="J829" s="96"/>
      <c r="K829" s="97"/>
      <c r="L829" s="98">
        <f t="shared" si="151"/>
        <v>0</v>
      </c>
      <c r="M829" s="99">
        <f t="shared" si="152"/>
        <v>0</v>
      </c>
      <c r="N829" s="100">
        <f t="shared" si="153"/>
        <v>0</v>
      </c>
      <c r="O829" s="99">
        <f t="shared" si="154"/>
        <v>0</v>
      </c>
      <c r="P829" s="101">
        <f t="shared" si="155"/>
        <v>0</v>
      </c>
      <c r="Q829" s="102">
        <f t="shared" si="156"/>
        <v>0</v>
      </c>
    </row>
    <row r="830" spans="1:17" x14ac:dyDescent="0.2">
      <c r="A830" s="92" t="str">
        <f>Orçamento!A804</f>
        <v>26.14</v>
      </c>
      <c r="B830" s="39" t="str">
        <f>Orçamento!B804</f>
        <v>Sinapi</v>
      </c>
      <c r="C830" s="39">
        <f>Orçamento!C804</f>
        <v>0</v>
      </c>
      <c r="D830" s="39">
        <f>Orçamento!D804</f>
        <v>0</v>
      </c>
      <c r="E830" s="39">
        <f>Orçamento!E804</f>
        <v>0</v>
      </c>
      <c r="F830" s="39">
        <f>Orçamento!F804</f>
        <v>0</v>
      </c>
      <c r="G830" s="95">
        <f>'Orç. Pós Licitação'!G804</f>
        <v>0</v>
      </c>
      <c r="H830" s="95">
        <f>'Orç. Pós Licitação'!H804</f>
        <v>0</v>
      </c>
      <c r="I830" s="95">
        <f>'Orç. Pós Licitação'!I804</f>
        <v>0</v>
      </c>
      <c r="J830" s="96"/>
      <c r="K830" s="97"/>
      <c r="L830" s="98">
        <f t="shared" si="151"/>
        <v>0</v>
      </c>
      <c r="M830" s="99">
        <f t="shared" si="152"/>
        <v>0</v>
      </c>
      <c r="N830" s="100">
        <f t="shared" si="153"/>
        <v>0</v>
      </c>
      <c r="O830" s="99">
        <f t="shared" si="154"/>
        <v>0</v>
      </c>
      <c r="P830" s="101">
        <f t="shared" si="155"/>
        <v>0</v>
      </c>
      <c r="Q830" s="102">
        <f t="shared" si="156"/>
        <v>0</v>
      </c>
    </row>
    <row r="831" spans="1:17" x14ac:dyDescent="0.2">
      <c r="A831" s="92" t="str">
        <f>Orçamento!A805</f>
        <v>26.15</v>
      </c>
      <c r="B831" s="39" t="str">
        <f>Orçamento!B805</f>
        <v>Sinapi</v>
      </c>
      <c r="C831" s="39">
        <f>Orçamento!C805</f>
        <v>0</v>
      </c>
      <c r="D831" s="39">
        <f>Orçamento!D805</f>
        <v>0</v>
      </c>
      <c r="E831" s="39">
        <f>Orçamento!E805</f>
        <v>0</v>
      </c>
      <c r="F831" s="39">
        <f>Orçamento!F805</f>
        <v>0</v>
      </c>
      <c r="G831" s="95">
        <f>'Orç. Pós Licitação'!G805</f>
        <v>0</v>
      </c>
      <c r="H831" s="95">
        <f>'Orç. Pós Licitação'!H805</f>
        <v>0</v>
      </c>
      <c r="I831" s="95">
        <f>'Orç. Pós Licitação'!I805</f>
        <v>0</v>
      </c>
      <c r="J831" s="96"/>
      <c r="K831" s="97"/>
      <c r="L831" s="98">
        <f t="shared" si="151"/>
        <v>0</v>
      </c>
      <c r="M831" s="99">
        <f t="shared" si="152"/>
        <v>0</v>
      </c>
      <c r="N831" s="100">
        <f t="shared" si="153"/>
        <v>0</v>
      </c>
      <c r="O831" s="99">
        <f t="shared" si="154"/>
        <v>0</v>
      </c>
      <c r="P831" s="101">
        <f t="shared" si="155"/>
        <v>0</v>
      </c>
      <c r="Q831" s="102">
        <f t="shared" si="156"/>
        <v>0</v>
      </c>
    </row>
    <row r="832" spans="1:17" x14ac:dyDescent="0.2">
      <c r="A832" s="92" t="str">
        <f>Orçamento!A806</f>
        <v>26.16</v>
      </c>
      <c r="B832" s="39" t="str">
        <f>Orçamento!B806</f>
        <v>Sinapi</v>
      </c>
      <c r="C832" s="39">
        <f>Orçamento!C806</f>
        <v>0</v>
      </c>
      <c r="D832" s="39">
        <f>Orçamento!D806</f>
        <v>0</v>
      </c>
      <c r="E832" s="39">
        <f>Orçamento!E806</f>
        <v>0</v>
      </c>
      <c r="F832" s="39">
        <f>Orçamento!F806</f>
        <v>0</v>
      </c>
      <c r="G832" s="95">
        <f>'Orç. Pós Licitação'!G806</f>
        <v>0</v>
      </c>
      <c r="H832" s="95">
        <f>'Orç. Pós Licitação'!H806</f>
        <v>0</v>
      </c>
      <c r="I832" s="95">
        <f>'Orç. Pós Licitação'!I806</f>
        <v>0</v>
      </c>
      <c r="J832" s="96"/>
      <c r="K832" s="97"/>
      <c r="L832" s="98">
        <f t="shared" si="151"/>
        <v>0</v>
      </c>
      <c r="M832" s="99">
        <f t="shared" si="152"/>
        <v>0</v>
      </c>
      <c r="N832" s="100">
        <f t="shared" si="153"/>
        <v>0</v>
      </c>
      <c r="O832" s="99">
        <f t="shared" si="154"/>
        <v>0</v>
      </c>
      <c r="P832" s="101">
        <f t="shared" si="155"/>
        <v>0</v>
      </c>
      <c r="Q832" s="102">
        <f t="shared" si="156"/>
        <v>0</v>
      </c>
    </row>
    <row r="833" spans="1:17" x14ac:dyDescent="0.2">
      <c r="A833" s="92" t="str">
        <f>Orçamento!A807</f>
        <v>26.17</v>
      </c>
      <c r="B833" s="39" t="str">
        <f>Orçamento!B807</f>
        <v>Sinapi</v>
      </c>
      <c r="C833" s="39">
        <f>Orçamento!C807</f>
        <v>0</v>
      </c>
      <c r="D833" s="39">
        <f>Orçamento!D807</f>
        <v>0</v>
      </c>
      <c r="E833" s="39">
        <f>Orçamento!E807</f>
        <v>0</v>
      </c>
      <c r="F833" s="39">
        <f>Orçamento!F807</f>
        <v>0</v>
      </c>
      <c r="G833" s="95">
        <f>'Orç. Pós Licitação'!G807</f>
        <v>0</v>
      </c>
      <c r="H833" s="95">
        <f>'Orç. Pós Licitação'!H807</f>
        <v>0</v>
      </c>
      <c r="I833" s="95">
        <f>'Orç. Pós Licitação'!I807</f>
        <v>0</v>
      </c>
      <c r="J833" s="96"/>
      <c r="K833" s="97"/>
      <c r="L833" s="98">
        <f t="shared" si="151"/>
        <v>0</v>
      </c>
      <c r="M833" s="99">
        <f t="shared" si="152"/>
        <v>0</v>
      </c>
      <c r="N833" s="100">
        <f t="shared" si="153"/>
        <v>0</v>
      </c>
      <c r="O833" s="99">
        <f t="shared" si="154"/>
        <v>0</v>
      </c>
      <c r="P833" s="101">
        <f t="shared" si="155"/>
        <v>0</v>
      </c>
      <c r="Q833" s="102">
        <f t="shared" si="156"/>
        <v>0</v>
      </c>
    </row>
    <row r="834" spans="1:17" x14ac:dyDescent="0.2">
      <c r="A834" s="92" t="str">
        <f>Orçamento!A808</f>
        <v>26.18</v>
      </c>
      <c r="B834" s="39" t="str">
        <f>Orçamento!B808</f>
        <v>Sinapi</v>
      </c>
      <c r="C834" s="39">
        <f>Orçamento!C808</f>
        <v>0</v>
      </c>
      <c r="D834" s="39">
        <f>Orçamento!D808</f>
        <v>0</v>
      </c>
      <c r="E834" s="39">
        <f>Orçamento!E808</f>
        <v>0</v>
      </c>
      <c r="F834" s="39">
        <f>Orçamento!F808</f>
        <v>0</v>
      </c>
      <c r="G834" s="95">
        <f>'Orç. Pós Licitação'!G808</f>
        <v>0</v>
      </c>
      <c r="H834" s="95">
        <f>'Orç. Pós Licitação'!H808</f>
        <v>0</v>
      </c>
      <c r="I834" s="95">
        <f>'Orç. Pós Licitação'!I808</f>
        <v>0</v>
      </c>
      <c r="J834" s="96"/>
      <c r="K834" s="97"/>
      <c r="L834" s="98">
        <f t="shared" si="151"/>
        <v>0</v>
      </c>
      <c r="M834" s="99">
        <f t="shared" si="152"/>
        <v>0</v>
      </c>
      <c r="N834" s="100">
        <f t="shared" si="153"/>
        <v>0</v>
      </c>
      <c r="O834" s="99">
        <f t="shared" si="154"/>
        <v>0</v>
      </c>
      <c r="P834" s="101">
        <f t="shared" si="155"/>
        <v>0</v>
      </c>
      <c r="Q834" s="102">
        <f t="shared" si="156"/>
        <v>0</v>
      </c>
    </row>
    <row r="835" spans="1:17" x14ac:dyDescent="0.2">
      <c r="A835" s="92" t="str">
        <f>Orçamento!A809</f>
        <v>26.19</v>
      </c>
      <c r="B835" s="39" t="str">
        <f>Orçamento!B809</f>
        <v>Sinapi</v>
      </c>
      <c r="C835" s="39">
        <f>Orçamento!C809</f>
        <v>0</v>
      </c>
      <c r="D835" s="39">
        <f>Orçamento!D809</f>
        <v>0</v>
      </c>
      <c r="E835" s="39">
        <f>Orçamento!E809</f>
        <v>0</v>
      </c>
      <c r="F835" s="39">
        <f>Orçamento!F809</f>
        <v>0</v>
      </c>
      <c r="G835" s="95">
        <f>'Orç. Pós Licitação'!G809</f>
        <v>0</v>
      </c>
      <c r="H835" s="95">
        <f>'Orç. Pós Licitação'!H809</f>
        <v>0</v>
      </c>
      <c r="I835" s="95">
        <f>'Orç. Pós Licitação'!I809</f>
        <v>0</v>
      </c>
      <c r="J835" s="96"/>
      <c r="K835" s="97"/>
      <c r="L835" s="98">
        <f t="shared" si="151"/>
        <v>0</v>
      </c>
      <c r="M835" s="99">
        <f t="shared" si="152"/>
        <v>0</v>
      </c>
      <c r="N835" s="100">
        <f t="shared" si="153"/>
        <v>0</v>
      </c>
      <c r="O835" s="99">
        <f t="shared" si="154"/>
        <v>0</v>
      </c>
      <c r="P835" s="101">
        <f t="shared" si="155"/>
        <v>0</v>
      </c>
      <c r="Q835" s="102">
        <f t="shared" si="156"/>
        <v>0</v>
      </c>
    </row>
    <row r="836" spans="1:17" x14ac:dyDescent="0.2">
      <c r="A836" s="92" t="str">
        <f>Orçamento!A810</f>
        <v>26.20</v>
      </c>
      <c r="B836" s="39" t="str">
        <f>Orçamento!B810</f>
        <v>Sinapi</v>
      </c>
      <c r="C836" s="39">
        <f>Orçamento!C810</f>
        <v>0</v>
      </c>
      <c r="D836" s="39">
        <f>Orçamento!D810</f>
        <v>0</v>
      </c>
      <c r="E836" s="39">
        <f>Orçamento!E810</f>
        <v>0</v>
      </c>
      <c r="F836" s="39">
        <f>Orçamento!F810</f>
        <v>0</v>
      </c>
      <c r="G836" s="95">
        <f>'Orç. Pós Licitação'!G810</f>
        <v>0</v>
      </c>
      <c r="H836" s="95">
        <f>'Orç. Pós Licitação'!H810</f>
        <v>0</v>
      </c>
      <c r="I836" s="95">
        <f>'Orç. Pós Licitação'!I810</f>
        <v>0</v>
      </c>
      <c r="J836" s="96"/>
      <c r="K836" s="97"/>
      <c r="L836" s="98">
        <f t="shared" si="151"/>
        <v>0</v>
      </c>
      <c r="M836" s="99">
        <f t="shared" si="152"/>
        <v>0</v>
      </c>
      <c r="N836" s="100">
        <f t="shared" si="153"/>
        <v>0</v>
      </c>
      <c r="O836" s="99">
        <f t="shared" si="154"/>
        <v>0</v>
      </c>
      <c r="P836" s="101">
        <f t="shared" si="155"/>
        <v>0</v>
      </c>
      <c r="Q836" s="102">
        <f t="shared" si="156"/>
        <v>0</v>
      </c>
    </row>
    <row r="837" spans="1:17" x14ac:dyDescent="0.2">
      <c r="A837" s="92" t="str">
        <f>Orçamento!A811</f>
        <v>26.21</v>
      </c>
      <c r="B837" s="39" t="str">
        <f>Orçamento!B811</f>
        <v>Sinapi</v>
      </c>
      <c r="C837" s="39">
        <f>Orçamento!C811</f>
        <v>0</v>
      </c>
      <c r="D837" s="39">
        <f>Orçamento!D811</f>
        <v>0</v>
      </c>
      <c r="E837" s="39">
        <f>Orçamento!E811</f>
        <v>0</v>
      </c>
      <c r="F837" s="39">
        <f>Orçamento!F811</f>
        <v>0</v>
      </c>
      <c r="G837" s="95">
        <f>'Orç. Pós Licitação'!G811</f>
        <v>0</v>
      </c>
      <c r="H837" s="95">
        <f>'Orç. Pós Licitação'!H811</f>
        <v>0</v>
      </c>
      <c r="I837" s="95">
        <f>'Orç. Pós Licitação'!I811</f>
        <v>0</v>
      </c>
      <c r="J837" s="96"/>
      <c r="K837" s="97"/>
      <c r="L837" s="98">
        <f t="shared" si="151"/>
        <v>0</v>
      </c>
      <c r="M837" s="99">
        <f t="shared" si="152"/>
        <v>0</v>
      </c>
      <c r="N837" s="100">
        <f t="shared" si="153"/>
        <v>0</v>
      </c>
      <c r="O837" s="99">
        <f t="shared" si="154"/>
        <v>0</v>
      </c>
      <c r="P837" s="101">
        <f t="shared" si="155"/>
        <v>0</v>
      </c>
      <c r="Q837" s="102">
        <f t="shared" si="156"/>
        <v>0</v>
      </c>
    </row>
    <row r="838" spans="1:17" x14ac:dyDescent="0.2">
      <c r="A838" s="92" t="str">
        <f>Orçamento!A812</f>
        <v>26.22</v>
      </c>
      <c r="B838" s="39" t="str">
        <f>Orçamento!B812</f>
        <v>Sinapi</v>
      </c>
      <c r="C838" s="39">
        <f>Orçamento!C812</f>
        <v>0</v>
      </c>
      <c r="D838" s="39">
        <f>Orçamento!D812</f>
        <v>0</v>
      </c>
      <c r="E838" s="39">
        <f>Orçamento!E812</f>
        <v>0</v>
      </c>
      <c r="F838" s="39">
        <f>Orçamento!F812</f>
        <v>0</v>
      </c>
      <c r="G838" s="95">
        <f>'Orç. Pós Licitação'!G812</f>
        <v>0</v>
      </c>
      <c r="H838" s="95">
        <f>'Orç. Pós Licitação'!H812</f>
        <v>0</v>
      </c>
      <c r="I838" s="95">
        <f>'Orç. Pós Licitação'!I812</f>
        <v>0</v>
      </c>
      <c r="J838" s="96"/>
      <c r="K838" s="97"/>
      <c r="L838" s="98">
        <f t="shared" si="151"/>
        <v>0</v>
      </c>
      <c r="M838" s="99">
        <f t="shared" si="152"/>
        <v>0</v>
      </c>
      <c r="N838" s="100">
        <f t="shared" si="153"/>
        <v>0</v>
      </c>
      <c r="O838" s="99">
        <f t="shared" si="154"/>
        <v>0</v>
      </c>
      <c r="P838" s="101">
        <f t="shared" si="155"/>
        <v>0</v>
      </c>
      <c r="Q838" s="102">
        <f t="shared" si="156"/>
        <v>0</v>
      </c>
    </row>
    <row r="839" spans="1:17" x14ac:dyDescent="0.2">
      <c r="A839" s="92" t="str">
        <f>Orçamento!A813</f>
        <v>26.23</v>
      </c>
      <c r="B839" s="39" t="str">
        <f>Orçamento!B813</f>
        <v>Sinapi</v>
      </c>
      <c r="C839" s="39">
        <f>Orçamento!C813</f>
        <v>0</v>
      </c>
      <c r="D839" s="39">
        <f>Orçamento!D813</f>
        <v>0</v>
      </c>
      <c r="E839" s="39">
        <f>Orçamento!E813</f>
        <v>0</v>
      </c>
      <c r="F839" s="39">
        <f>Orçamento!F813</f>
        <v>0</v>
      </c>
      <c r="G839" s="95">
        <f>'Orç. Pós Licitação'!G813</f>
        <v>0</v>
      </c>
      <c r="H839" s="95">
        <f>'Orç. Pós Licitação'!H813</f>
        <v>0</v>
      </c>
      <c r="I839" s="95">
        <f>'Orç. Pós Licitação'!I813</f>
        <v>0</v>
      </c>
      <c r="J839" s="96"/>
      <c r="K839" s="97"/>
      <c r="L839" s="98">
        <f t="shared" si="151"/>
        <v>0</v>
      </c>
      <c r="M839" s="99">
        <f t="shared" si="152"/>
        <v>0</v>
      </c>
      <c r="N839" s="100">
        <f t="shared" si="153"/>
        <v>0</v>
      </c>
      <c r="O839" s="99">
        <f t="shared" si="154"/>
        <v>0</v>
      </c>
      <c r="P839" s="101">
        <f t="shared" si="155"/>
        <v>0</v>
      </c>
      <c r="Q839" s="102">
        <f t="shared" si="156"/>
        <v>0</v>
      </c>
    </row>
    <row r="840" spans="1:17" x14ac:dyDescent="0.2">
      <c r="A840" s="92" t="str">
        <f>Orçamento!A814</f>
        <v>26.24</v>
      </c>
      <c r="B840" s="39" t="str">
        <f>Orçamento!B814</f>
        <v>Sinapi</v>
      </c>
      <c r="C840" s="39">
        <f>Orçamento!C814</f>
        <v>0</v>
      </c>
      <c r="D840" s="39">
        <f>Orçamento!D814</f>
        <v>0</v>
      </c>
      <c r="E840" s="39">
        <f>Orçamento!E814</f>
        <v>0</v>
      </c>
      <c r="F840" s="39">
        <f>Orçamento!F814</f>
        <v>0</v>
      </c>
      <c r="G840" s="95">
        <f>'Orç. Pós Licitação'!G814</f>
        <v>0</v>
      </c>
      <c r="H840" s="95">
        <f>'Orç. Pós Licitação'!H814</f>
        <v>0</v>
      </c>
      <c r="I840" s="95">
        <f>'Orç. Pós Licitação'!I814</f>
        <v>0</v>
      </c>
      <c r="J840" s="96"/>
      <c r="K840" s="97"/>
      <c r="L840" s="98">
        <f t="shared" si="151"/>
        <v>0</v>
      </c>
      <c r="M840" s="99">
        <f t="shared" si="152"/>
        <v>0</v>
      </c>
      <c r="N840" s="100">
        <f t="shared" si="153"/>
        <v>0</v>
      </c>
      <c r="O840" s="99">
        <f t="shared" si="154"/>
        <v>0</v>
      </c>
      <c r="P840" s="101">
        <f t="shared" si="155"/>
        <v>0</v>
      </c>
      <c r="Q840" s="102">
        <f t="shared" si="156"/>
        <v>0</v>
      </c>
    </row>
    <row r="841" spans="1:17" x14ac:dyDescent="0.2">
      <c r="A841" s="92" t="str">
        <f>Orçamento!A815</f>
        <v>26.25</v>
      </c>
      <c r="B841" s="39" t="str">
        <f>Orçamento!B815</f>
        <v>Sinapi</v>
      </c>
      <c r="C841" s="39">
        <f>Orçamento!C815</f>
        <v>0</v>
      </c>
      <c r="D841" s="39">
        <f>Orçamento!D815</f>
        <v>0</v>
      </c>
      <c r="E841" s="39">
        <f>Orçamento!E815</f>
        <v>0</v>
      </c>
      <c r="F841" s="39">
        <f>Orçamento!F815</f>
        <v>0</v>
      </c>
      <c r="G841" s="95">
        <f>'Orç. Pós Licitação'!G815</f>
        <v>0</v>
      </c>
      <c r="H841" s="95">
        <f>'Orç. Pós Licitação'!H815</f>
        <v>0</v>
      </c>
      <c r="I841" s="95">
        <f>'Orç. Pós Licitação'!I815</f>
        <v>0</v>
      </c>
      <c r="J841" s="96"/>
      <c r="K841" s="97"/>
      <c r="L841" s="98">
        <f t="shared" si="151"/>
        <v>0</v>
      </c>
      <c r="M841" s="99">
        <f t="shared" si="152"/>
        <v>0</v>
      </c>
      <c r="N841" s="100">
        <f t="shared" si="153"/>
        <v>0</v>
      </c>
      <c r="O841" s="99">
        <f t="shared" si="154"/>
        <v>0</v>
      </c>
      <c r="P841" s="101">
        <f t="shared" si="155"/>
        <v>0</v>
      </c>
      <c r="Q841" s="102">
        <f t="shared" si="156"/>
        <v>0</v>
      </c>
    </row>
    <row r="842" spans="1:17" x14ac:dyDescent="0.2">
      <c r="A842" s="92" t="str">
        <f>Orçamento!A816</f>
        <v>26.26</v>
      </c>
      <c r="B842" s="39" t="str">
        <f>Orçamento!B816</f>
        <v>Sinapi</v>
      </c>
      <c r="C842" s="39">
        <f>Orçamento!C816</f>
        <v>0</v>
      </c>
      <c r="D842" s="39">
        <f>Orçamento!D816</f>
        <v>0</v>
      </c>
      <c r="E842" s="39">
        <f>Orçamento!E816</f>
        <v>0</v>
      </c>
      <c r="F842" s="39">
        <f>Orçamento!F816</f>
        <v>0</v>
      </c>
      <c r="G842" s="95">
        <f>'Orç. Pós Licitação'!G816</f>
        <v>0</v>
      </c>
      <c r="H842" s="95">
        <f>'Orç. Pós Licitação'!H816</f>
        <v>0</v>
      </c>
      <c r="I842" s="95">
        <f>'Orç. Pós Licitação'!I816</f>
        <v>0</v>
      </c>
      <c r="J842" s="96"/>
      <c r="K842" s="97"/>
      <c r="L842" s="98">
        <f t="shared" si="151"/>
        <v>0</v>
      </c>
      <c r="M842" s="99">
        <f t="shared" si="152"/>
        <v>0</v>
      </c>
      <c r="N842" s="100">
        <f t="shared" si="153"/>
        <v>0</v>
      </c>
      <c r="O842" s="99">
        <f t="shared" si="154"/>
        <v>0</v>
      </c>
      <c r="P842" s="101">
        <f t="shared" si="155"/>
        <v>0</v>
      </c>
      <c r="Q842" s="102">
        <f t="shared" si="156"/>
        <v>0</v>
      </c>
    </row>
    <row r="843" spans="1:17" x14ac:dyDescent="0.2">
      <c r="A843" s="92" t="str">
        <f>Orçamento!A817</f>
        <v>26.27</v>
      </c>
      <c r="B843" s="39" t="str">
        <f>Orçamento!B817</f>
        <v>Sinapi</v>
      </c>
      <c r="C843" s="39">
        <f>Orçamento!C817</f>
        <v>0</v>
      </c>
      <c r="D843" s="39">
        <f>Orçamento!D817</f>
        <v>0</v>
      </c>
      <c r="E843" s="39">
        <f>Orçamento!E817</f>
        <v>0</v>
      </c>
      <c r="F843" s="39">
        <f>Orçamento!F817</f>
        <v>0</v>
      </c>
      <c r="G843" s="95">
        <f>'Orç. Pós Licitação'!G817</f>
        <v>0</v>
      </c>
      <c r="H843" s="95">
        <f>'Orç. Pós Licitação'!H817</f>
        <v>0</v>
      </c>
      <c r="I843" s="95">
        <f>'Orç. Pós Licitação'!I817</f>
        <v>0</v>
      </c>
      <c r="J843" s="96"/>
      <c r="K843" s="97"/>
      <c r="L843" s="98">
        <f t="shared" si="151"/>
        <v>0</v>
      </c>
      <c r="M843" s="99">
        <f t="shared" si="152"/>
        <v>0</v>
      </c>
      <c r="N843" s="100">
        <f t="shared" si="153"/>
        <v>0</v>
      </c>
      <c r="O843" s="99">
        <f t="shared" si="154"/>
        <v>0</v>
      </c>
      <c r="P843" s="101">
        <f t="shared" si="155"/>
        <v>0</v>
      </c>
      <c r="Q843" s="102">
        <f t="shared" si="156"/>
        <v>0</v>
      </c>
    </row>
    <row r="844" spans="1:17" x14ac:dyDescent="0.2">
      <c r="A844" s="92" t="str">
        <f>Orçamento!A818</f>
        <v>26.28</v>
      </c>
      <c r="B844" s="39" t="str">
        <f>Orçamento!B818</f>
        <v>Sinapi</v>
      </c>
      <c r="C844" s="39">
        <f>Orçamento!C818</f>
        <v>0</v>
      </c>
      <c r="D844" s="39">
        <f>Orçamento!D818</f>
        <v>0</v>
      </c>
      <c r="E844" s="39">
        <f>Orçamento!E818</f>
        <v>0</v>
      </c>
      <c r="F844" s="39">
        <f>Orçamento!F818</f>
        <v>0</v>
      </c>
      <c r="G844" s="95">
        <f>'Orç. Pós Licitação'!G818</f>
        <v>0</v>
      </c>
      <c r="H844" s="95">
        <f>'Orç. Pós Licitação'!H818</f>
        <v>0</v>
      </c>
      <c r="I844" s="95">
        <f>'Orç. Pós Licitação'!I818</f>
        <v>0</v>
      </c>
      <c r="J844" s="96"/>
      <c r="K844" s="97"/>
      <c r="L844" s="98">
        <f t="shared" si="151"/>
        <v>0</v>
      </c>
      <c r="M844" s="99">
        <f t="shared" si="152"/>
        <v>0</v>
      </c>
      <c r="N844" s="100">
        <f t="shared" si="153"/>
        <v>0</v>
      </c>
      <c r="O844" s="99">
        <f t="shared" si="154"/>
        <v>0</v>
      </c>
      <c r="P844" s="101">
        <f t="shared" si="155"/>
        <v>0</v>
      </c>
      <c r="Q844" s="102">
        <f t="shared" si="156"/>
        <v>0</v>
      </c>
    </row>
    <row r="845" spans="1:17" x14ac:dyDescent="0.2">
      <c r="A845" s="92" t="str">
        <f>Orçamento!A819</f>
        <v>26.29</v>
      </c>
      <c r="B845" s="39" t="str">
        <f>Orçamento!B819</f>
        <v>Sinapi</v>
      </c>
      <c r="C845" s="39">
        <f>Orçamento!C819</f>
        <v>0</v>
      </c>
      <c r="D845" s="39">
        <f>Orçamento!D819</f>
        <v>0</v>
      </c>
      <c r="E845" s="39">
        <f>Orçamento!E819</f>
        <v>0</v>
      </c>
      <c r="F845" s="39">
        <f>Orçamento!F819</f>
        <v>0</v>
      </c>
      <c r="G845" s="95">
        <f>'Orç. Pós Licitação'!G819</f>
        <v>0</v>
      </c>
      <c r="H845" s="95">
        <f>'Orç. Pós Licitação'!H819</f>
        <v>0</v>
      </c>
      <c r="I845" s="95">
        <f>'Orç. Pós Licitação'!I819</f>
        <v>0</v>
      </c>
      <c r="J845" s="96"/>
      <c r="K845" s="97"/>
      <c r="L845" s="98">
        <f t="shared" si="151"/>
        <v>0</v>
      </c>
      <c r="M845" s="99">
        <f t="shared" si="152"/>
        <v>0</v>
      </c>
      <c r="N845" s="100">
        <f t="shared" si="153"/>
        <v>0</v>
      </c>
      <c r="O845" s="99">
        <f t="shared" si="154"/>
        <v>0</v>
      </c>
      <c r="P845" s="101">
        <f t="shared" si="155"/>
        <v>0</v>
      </c>
      <c r="Q845" s="102">
        <f t="shared" si="156"/>
        <v>0</v>
      </c>
    </row>
    <row r="846" spans="1:17" x14ac:dyDescent="0.2">
      <c r="A846" s="92" t="str">
        <f>Orçamento!A820</f>
        <v>26.30</v>
      </c>
      <c r="B846" s="39" t="str">
        <f>Orçamento!B820</f>
        <v>Sinapi</v>
      </c>
      <c r="C846" s="39">
        <f>Orçamento!C820</f>
        <v>0</v>
      </c>
      <c r="D846" s="39">
        <f>Orçamento!D820</f>
        <v>0</v>
      </c>
      <c r="E846" s="39">
        <f>Orçamento!E820</f>
        <v>0</v>
      </c>
      <c r="F846" s="39">
        <f>Orçamento!F820</f>
        <v>0</v>
      </c>
      <c r="G846" s="95">
        <f>'Orç. Pós Licitação'!G820</f>
        <v>0</v>
      </c>
      <c r="H846" s="95">
        <f>'Orç. Pós Licitação'!H820</f>
        <v>0</v>
      </c>
      <c r="I846" s="95">
        <f>'Orç. Pós Licitação'!I820</f>
        <v>0</v>
      </c>
      <c r="J846" s="96"/>
      <c r="K846" s="97"/>
      <c r="L846" s="98">
        <f t="shared" si="151"/>
        <v>0</v>
      </c>
      <c r="M846" s="99">
        <f t="shared" si="152"/>
        <v>0</v>
      </c>
      <c r="N846" s="100">
        <f t="shared" si="153"/>
        <v>0</v>
      </c>
      <c r="O846" s="99">
        <f t="shared" si="154"/>
        <v>0</v>
      </c>
      <c r="P846" s="101">
        <f t="shared" si="155"/>
        <v>0</v>
      </c>
      <c r="Q846" s="102">
        <f t="shared" si="156"/>
        <v>0</v>
      </c>
    </row>
    <row r="847" spans="1:17" s="2" customFormat="1" ht="15.75" x14ac:dyDescent="0.25">
      <c r="A847" s="449"/>
      <c r="B847" s="434"/>
      <c r="C847" s="434"/>
      <c r="D847" s="430"/>
      <c r="E847" s="430" t="s">
        <v>1116</v>
      </c>
      <c r="F847" s="434"/>
      <c r="G847" s="434"/>
      <c r="H847" s="436"/>
      <c r="I847" s="437">
        <f>SUM(I817:I846)</f>
        <v>0</v>
      </c>
      <c r="J847" s="438"/>
      <c r="K847" s="438"/>
      <c r="L847" s="438"/>
      <c r="M847" s="437">
        <f>SUM(M817:M846)</f>
        <v>0</v>
      </c>
      <c r="N847" s="437">
        <f>SUM(N817:N846)</f>
        <v>0</v>
      </c>
      <c r="O847" s="437">
        <f>SUM(O817:O846)</f>
        <v>0</v>
      </c>
      <c r="P847" s="439"/>
      <c r="Q847" s="450">
        <f>SUM(Q817:Q846)</f>
        <v>0</v>
      </c>
    </row>
    <row r="848" spans="1:17" s="3" customFormat="1" ht="21.75" customHeight="1" x14ac:dyDescent="0.25">
      <c r="A848" s="451" t="str">
        <f>Orçamento!A821</f>
        <v>27.0</v>
      </c>
      <c r="B848" s="427"/>
      <c r="C848" s="427"/>
      <c r="D848" s="428" t="str">
        <f>Orçamento!D821</f>
        <v>META 27</v>
      </c>
      <c r="E848" s="427"/>
      <c r="F848" s="427"/>
      <c r="G848" s="429"/>
      <c r="H848" s="430"/>
      <c r="I848" s="430"/>
      <c r="J848" s="431"/>
      <c r="K848" s="431"/>
      <c r="L848" s="431"/>
      <c r="M848" s="432"/>
      <c r="N848" s="433" t="e">
        <f>N879/I879</f>
        <v>#DIV/0!</v>
      </c>
      <c r="O848" s="433" t="e">
        <f>O879/I879</f>
        <v>#DIV/0!</v>
      </c>
      <c r="P848" s="433"/>
      <c r="Q848" s="452" t="e">
        <f>Q879/I879</f>
        <v>#DIV/0!</v>
      </c>
    </row>
    <row r="849" spans="1:17" x14ac:dyDescent="0.2">
      <c r="A849" s="92" t="str">
        <f>Orçamento!A822</f>
        <v>27.1</v>
      </c>
      <c r="B849" s="39" t="str">
        <f>Orçamento!B822</f>
        <v>Sinapi</v>
      </c>
      <c r="C849" s="39">
        <f>Orçamento!C822</f>
        <v>0</v>
      </c>
      <c r="D849" s="39">
        <f>Orçamento!D822</f>
        <v>0</v>
      </c>
      <c r="E849" s="39">
        <f>Orçamento!E822</f>
        <v>0</v>
      </c>
      <c r="F849" s="39">
        <f>Orçamento!F822</f>
        <v>0</v>
      </c>
      <c r="G849" s="95">
        <f>'Orç. Pós Licitação'!G822</f>
        <v>0</v>
      </c>
      <c r="H849" s="95">
        <f>'Orç. Pós Licitação'!H822</f>
        <v>0</v>
      </c>
      <c r="I849" s="95">
        <f>'Orç. Pós Licitação'!I822</f>
        <v>0</v>
      </c>
      <c r="J849" s="96"/>
      <c r="K849" s="97"/>
      <c r="L849" s="98">
        <f>J849+K849</f>
        <v>0</v>
      </c>
      <c r="M849" s="99">
        <f>ROUND(H849*J849,2)</f>
        <v>0</v>
      </c>
      <c r="N849" s="100">
        <f>ROUND(H849*K849,2)</f>
        <v>0</v>
      </c>
      <c r="O849" s="99">
        <f>ROUND(H849*L849,2)</f>
        <v>0</v>
      </c>
      <c r="P849" s="101">
        <f>F849-L849</f>
        <v>0</v>
      </c>
      <c r="Q849" s="102">
        <f>I849-O849</f>
        <v>0</v>
      </c>
    </row>
    <row r="850" spans="1:17" x14ac:dyDescent="0.2">
      <c r="A850" s="92" t="str">
        <f>Orçamento!A823</f>
        <v>27.2</v>
      </c>
      <c r="B850" s="39" t="str">
        <f>Orçamento!B823</f>
        <v>Sinapi</v>
      </c>
      <c r="C850" s="39">
        <f>Orçamento!C823</f>
        <v>0</v>
      </c>
      <c r="D850" s="39">
        <f>Orçamento!D823</f>
        <v>0</v>
      </c>
      <c r="E850" s="39">
        <f>Orçamento!E823</f>
        <v>0</v>
      </c>
      <c r="F850" s="39">
        <f>Orçamento!F823</f>
        <v>0</v>
      </c>
      <c r="G850" s="95">
        <f>'Orç. Pós Licitação'!G823</f>
        <v>0</v>
      </c>
      <c r="H850" s="95">
        <f>'Orç. Pós Licitação'!H823</f>
        <v>0</v>
      </c>
      <c r="I850" s="95">
        <f>'Orç. Pós Licitação'!I823</f>
        <v>0</v>
      </c>
      <c r="J850" s="96"/>
      <c r="K850" s="97"/>
      <c r="L850" s="98">
        <f t="shared" ref="L850:L878" si="157">J850+K850</f>
        <v>0</v>
      </c>
      <c r="M850" s="99">
        <f t="shared" ref="M850:M878" si="158">ROUND(H850*J850,2)</f>
        <v>0</v>
      </c>
      <c r="N850" s="100">
        <f t="shared" ref="N850:N878" si="159">ROUND(H850*K850,2)</f>
        <v>0</v>
      </c>
      <c r="O850" s="99">
        <f t="shared" ref="O850:O878" si="160">ROUND(H850*L850,2)</f>
        <v>0</v>
      </c>
      <c r="P850" s="101">
        <f t="shared" ref="P850:P878" si="161">F850-L850</f>
        <v>0</v>
      </c>
      <c r="Q850" s="102">
        <f t="shared" ref="Q850:Q878" si="162">I850-O850</f>
        <v>0</v>
      </c>
    </row>
    <row r="851" spans="1:17" x14ac:dyDescent="0.2">
      <c r="A851" s="92" t="str">
        <f>Orçamento!A824</f>
        <v>27.3</v>
      </c>
      <c r="B851" s="39" t="str">
        <f>Orçamento!B824</f>
        <v>Sinapi</v>
      </c>
      <c r="C851" s="39">
        <f>Orçamento!C824</f>
        <v>0</v>
      </c>
      <c r="D851" s="39">
        <f>Orçamento!D824</f>
        <v>0</v>
      </c>
      <c r="E851" s="39">
        <f>Orçamento!E824</f>
        <v>0</v>
      </c>
      <c r="F851" s="39">
        <f>Orçamento!F824</f>
        <v>0</v>
      </c>
      <c r="G851" s="95">
        <f>'Orç. Pós Licitação'!G824</f>
        <v>0</v>
      </c>
      <c r="H851" s="95">
        <f>'Orç. Pós Licitação'!H824</f>
        <v>0</v>
      </c>
      <c r="I851" s="95">
        <f>'Orç. Pós Licitação'!I824</f>
        <v>0</v>
      </c>
      <c r="J851" s="96"/>
      <c r="K851" s="97"/>
      <c r="L851" s="98">
        <f t="shared" si="157"/>
        <v>0</v>
      </c>
      <c r="M851" s="99">
        <f t="shared" si="158"/>
        <v>0</v>
      </c>
      <c r="N851" s="100">
        <f t="shared" si="159"/>
        <v>0</v>
      </c>
      <c r="O851" s="99">
        <f t="shared" si="160"/>
        <v>0</v>
      </c>
      <c r="P851" s="101">
        <f t="shared" si="161"/>
        <v>0</v>
      </c>
      <c r="Q851" s="102">
        <f t="shared" si="162"/>
        <v>0</v>
      </c>
    </row>
    <row r="852" spans="1:17" x14ac:dyDescent="0.2">
      <c r="A852" s="92" t="str">
        <f>Orçamento!A825</f>
        <v>27.4</v>
      </c>
      <c r="B852" s="39" t="str">
        <f>Orçamento!B825</f>
        <v>Sinapi</v>
      </c>
      <c r="C852" s="39">
        <f>Orçamento!C825</f>
        <v>0</v>
      </c>
      <c r="D852" s="39">
        <f>Orçamento!D825</f>
        <v>0</v>
      </c>
      <c r="E852" s="39">
        <f>Orçamento!E825</f>
        <v>0</v>
      </c>
      <c r="F852" s="39">
        <f>Orçamento!F825</f>
        <v>0</v>
      </c>
      <c r="G852" s="95">
        <f>'Orç. Pós Licitação'!G825</f>
        <v>0</v>
      </c>
      <c r="H852" s="95">
        <f>'Orç. Pós Licitação'!H825</f>
        <v>0</v>
      </c>
      <c r="I852" s="95">
        <f>'Orç. Pós Licitação'!I825</f>
        <v>0</v>
      </c>
      <c r="J852" s="96"/>
      <c r="K852" s="97"/>
      <c r="L852" s="98">
        <f t="shared" si="157"/>
        <v>0</v>
      </c>
      <c r="M852" s="99">
        <f t="shared" si="158"/>
        <v>0</v>
      </c>
      <c r="N852" s="100">
        <f t="shared" si="159"/>
        <v>0</v>
      </c>
      <c r="O852" s="99">
        <f t="shared" si="160"/>
        <v>0</v>
      </c>
      <c r="P852" s="101">
        <f t="shared" si="161"/>
        <v>0</v>
      </c>
      <c r="Q852" s="102">
        <f t="shared" si="162"/>
        <v>0</v>
      </c>
    </row>
    <row r="853" spans="1:17" x14ac:dyDescent="0.2">
      <c r="A853" s="92" t="str">
        <f>Orçamento!A826</f>
        <v>27.5</v>
      </c>
      <c r="B853" s="39" t="str">
        <f>Orçamento!B826</f>
        <v>Sinapi</v>
      </c>
      <c r="C853" s="39">
        <f>Orçamento!C826</f>
        <v>0</v>
      </c>
      <c r="D853" s="39">
        <f>Orçamento!D826</f>
        <v>0</v>
      </c>
      <c r="E853" s="39">
        <f>Orçamento!E826</f>
        <v>0</v>
      </c>
      <c r="F853" s="39">
        <f>Orçamento!F826</f>
        <v>0</v>
      </c>
      <c r="G853" s="95">
        <f>'Orç. Pós Licitação'!G826</f>
        <v>0</v>
      </c>
      <c r="H853" s="95">
        <f>'Orç. Pós Licitação'!H826</f>
        <v>0</v>
      </c>
      <c r="I853" s="95">
        <f>'Orç. Pós Licitação'!I826</f>
        <v>0</v>
      </c>
      <c r="J853" s="96"/>
      <c r="K853" s="97"/>
      <c r="L853" s="98">
        <f t="shared" si="157"/>
        <v>0</v>
      </c>
      <c r="M853" s="99">
        <f t="shared" si="158"/>
        <v>0</v>
      </c>
      <c r="N853" s="100">
        <f t="shared" si="159"/>
        <v>0</v>
      </c>
      <c r="O853" s="99">
        <f t="shared" si="160"/>
        <v>0</v>
      </c>
      <c r="P853" s="101">
        <f t="shared" si="161"/>
        <v>0</v>
      </c>
      <c r="Q853" s="102">
        <f t="shared" si="162"/>
        <v>0</v>
      </c>
    </row>
    <row r="854" spans="1:17" x14ac:dyDescent="0.2">
      <c r="A854" s="92" t="str">
        <f>Orçamento!A827</f>
        <v>27.6</v>
      </c>
      <c r="B854" s="39" t="str">
        <f>Orçamento!B827</f>
        <v>Sinapi</v>
      </c>
      <c r="C854" s="39">
        <f>Orçamento!C827</f>
        <v>0</v>
      </c>
      <c r="D854" s="39">
        <f>Orçamento!D827</f>
        <v>0</v>
      </c>
      <c r="E854" s="39">
        <f>Orçamento!E827</f>
        <v>0</v>
      </c>
      <c r="F854" s="39">
        <f>Orçamento!F827</f>
        <v>0</v>
      </c>
      <c r="G854" s="95">
        <f>'Orç. Pós Licitação'!G827</f>
        <v>0</v>
      </c>
      <c r="H854" s="95">
        <f>'Orç. Pós Licitação'!H827</f>
        <v>0</v>
      </c>
      <c r="I854" s="95">
        <f>'Orç. Pós Licitação'!I827</f>
        <v>0</v>
      </c>
      <c r="J854" s="96"/>
      <c r="K854" s="97"/>
      <c r="L854" s="98">
        <f t="shared" si="157"/>
        <v>0</v>
      </c>
      <c r="M854" s="99">
        <f t="shared" si="158"/>
        <v>0</v>
      </c>
      <c r="N854" s="100">
        <f t="shared" si="159"/>
        <v>0</v>
      </c>
      <c r="O854" s="99">
        <f t="shared" si="160"/>
        <v>0</v>
      </c>
      <c r="P854" s="101">
        <f t="shared" si="161"/>
        <v>0</v>
      </c>
      <c r="Q854" s="102">
        <f t="shared" si="162"/>
        <v>0</v>
      </c>
    </row>
    <row r="855" spans="1:17" x14ac:dyDescent="0.2">
      <c r="A855" s="92" t="str">
        <f>Orçamento!A828</f>
        <v>27.7</v>
      </c>
      <c r="B855" s="39" t="str">
        <f>Orçamento!B828</f>
        <v>Sinapi</v>
      </c>
      <c r="C855" s="39">
        <f>Orçamento!C828</f>
        <v>0</v>
      </c>
      <c r="D855" s="39">
        <f>Orçamento!D828</f>
        <v>0</v>
      </c>
      <c r="E855" s="39">
        <f>Orçamento!E828</f>
        <v>0</v>
      </c>
      <c r="F855" s="39">
        <f>Orçamento!F828</f>
        <v>0</v>
      </c>
      <c r="G855" s="95">
        <f>'Orç. Pós Licitação'!G828</f>
        <v>0</v>
      </c>
      <c r="H855" s="95">
        <f>'Orç. Pós Licitação'!H828</f>
        <v>0</v>
      </c>
      <c r="I855" s="95">
        <f>'Orç. Pós Licitação'!I828</f>
        <v>0</v>
      </c>
      <c r="J855" s="96"/>
      <c r="K855" s="97"/>
      <c r="L855" s="98">
        <f t="shared" si="157"/>
        <v>0</v>
      </c>
      <c r="M855" s="99">
        <f t="shared" si="158"/>
        <v>0</v>
      </c>
      <c r="N855" s="100">
        <f t="shared" si="159"/>
        <v>0</v>
      </c>
      <c r="O855" s="99">
        <f t="shared" si="160"/>
        <v>0</v>
      </c>
      <c r="P855" s="101">
        <f t="shared" si="161"/>
        <v>0</v>
      </c>
      <c r="Q855" s="102">
        <f t="shared" si="162"/>
        <v>0</v>
      </c>
    </row>
    <row r="856" spans="1:17" x14ac:dyDescent="0.2">
      <c r="A856" s="92" t="str">
        <f>Orçamento!A829</f>
        <v>27.8</v>
      </c>
      <c r="B856" s="39" t="str">
        <f>Orçamento!B829</f>
        <v>Sinapi</v>
      </c>
      <c r="C856" s="39">
        <f>Orçamento!C829</f>
        <v>0</v>
      </c>
      <c r="D856" s="39">
        <f>Orçamento!D829</f>
        <v>0</v>
      </c>
      <c r="E856" s="39">
        <f>Orçamento!E829</f>
        <v>0</v>
      </c>
      <c r="F856" s="39">
        <f>Orçamento!F829</f>
        <v>0</v>
      </c>
      <c r="G856" s="95">
        <f>'Orç. Pós Licitação'!G829</f>
        <v>0</v>
      </c>
      <c r="H856" s="95">
        <f>'Orç. Pós Licitação'!H829</f>
        <v>0</v>
      </c>
      <c r="I856" s="95">
        <f>'Orç. Pós Licitação'!I829</f>
        <v>0</v>
      </c>
      <c r="J856" s="96"/>
      <c r="K856" s="97"/>
      <c r="L856" s="98">
        <f t="shared" si="157"/>
        <v>0</v>
      </c>
      <c r="M856" s="99">
        <f t="shared" si="158"/>
        <v>0</v>
      </c>
      <c r="N856" s="100">
        <f t="shared" si="159"/>
        <v>0</v>
      </c>
      <c r="O856" s="99">
        <f t="shared" si="160"/>
        <v>0</v>
      </c>
      <c r="P856" s="101">
        <f t="shared" si="161"/>
        <v>0</v>
      </c>
      <c r="Q856" s="102">
        <f t="shared" si="162"/>
        <v>0</v>
      </c>
    </row>
    <row r="857" spans="1:17" x14ac:dyDescent="0.2">
      <c r="A857" s="92" t="str">
        <f>Orçamento!A830</f>
        <v>27.9</v>
      </c>
      <c r="B857" s="39" t="str">
        <f>Orçamento!B830</f>
        <v>Sinapi</v>
      </c>
      <c r="C857" s="39">
        <f>Orçamento!C830</f>
        <v>0</v>
      </c>
      <c r="D857" s="39">
        <f>Orçamento!D830</f>
        <v>0</v>
      </c>
      <c r="E857" s="39">
        <f>Orçamento!E830</f>
        <v>0</v>
      </c>
      <c r="F857" s="39">
        <f>Orçamento!F830</f>
        <v>0</v>
      </c>
      <c r="G857" s="95">
        <f>'Orç. Pós Licitação'!G830</f>
        <v>0</v>
      </c>
      <c r="H857" s="95">
        <f>'Orç. Pós Licitação'!H830</f>
        <v>0</v>
      </c>
      <c r="I857" s="95">
        <f>'Orç. Pós Licitação'!I830</f>
        <v>0</v>
      </c>
      <c r="J857" s="96"/>
      <c r="K857" s="97"/>
      <c r="L857" s="98">
        <f t="shared" si="157"/>
        <v>0</v>
      </c>
      <c r="M857" s="99">
        <f t="shared" si="158"/>
        <v>0</v>
      </c>
      <c r="N857" s="100">
        <f t="shared" si="159"/>
        <v>0</v>
      </c>
      <c r="O857" s="99">
        <f t="shared" si="160"/>
        <v>0</v>
      </c>
      <c r="P857" s="101">
        <f t="shared" si="161"/>
        <v>0</v>
      </c>
      <c r="Q857" s="102">
        <f t="shared" si="162"/>
        <v>0</v>
      </c>
    </row>
    <row r="858" spans="1:17" x14ac:dyDescent="0.2">
      <c r="A858" s="92" t="str">
        <f>Orçamento!A831</f>
        <v>27.10</v>
      </c>
      <c r="B858" s="39" t="str">
        <f>Orçamento!B831</f>
        <v>Sinapi</v>
      </c>
      <c r="C858" s="39">
        <f>Orçamento!C831</f>
        <v>0</v>
      </c>
      <c r="D858" s="39">
        <f>Orçamento!D831</f>
        <v>0</v>
      </c>
      <c r="E858" s="39">
        <f>Orçamento!E831</f>
        <v>0</v>
      </c>
      <c r="F858" s="39">
        <f>Orçamento!F831</f>
        <v>0</v>
      </c>
      <c r="G858" s="95">
        <f>'Orç. Pós Licitação'!G831</f>
        <v>0</v>
      </c>
      <c r="H858" s="95">
        <f>'Orç. Pós Licitação'!H831</f>
        <v>0</v>
      </c>
      <c r="I858" s="95">
        <f>'Orç. Pós Licitação'!I831</f>
        <v>0</v>
      </c>
      <c r="J858" s="96"/>
      <c r="K858" s="97"/>
      <c r="L858" s="98">
        <f t="shared" si="157"/>
        <v>0</v>
      </c>
      <c r="M858" s="99">
        <f t="shared" si="158"/>
        <v>0</v>
      </c>
      <c r="N858" s="100">
        <f t="shared" si="159"/>
        <v>0</v>
      </c>
      <c r="O858" s="99">
        <f t="shared" si="160"/>
        <v>0</v>
      </c>
      <c r="P858" s="101">
        <f t="shared" si="161"/>
        <v>0</v>
      </c>
      <c r="Q858" s="102">
        <f t="shared" si="162"/>
        <v>0</v>
      </c>
    </row>
    <row r="859" spans="1:17" x14ac:dyDescent="0.2">
      <c r="A859" s="92" t="str">
        <f>Orçamento!A832</f>
        <v>27.11</v>
      </c>
      <c r="B859" s="39" t="str">
        <f>Orçamento!B832</f>
        <v>Sinapi</v>
      </c>
      <c r="C859" s="39">
        <f>Orçamento!C832</f>
        <v>0</v>
      </c>
      <c r="D859" s="39">
        <f>Orçamento!D832</f>
        <v>0</v>
      </c>
      <c r="E859" s="39">
        <f>Orçamento!E832</f>
        <v>0</v>
      </c>
      <c r="F859" s="39">
        <f>Orçamento!F832</f>
        <v>0</v>
      </c>
      <c r="G859" s="95">
        <f>'Orç. Pós Licitação'!G832</f>
        <v>0</v>
      </c>
      <c r="H859" s="95">
        <f>'Orç. Pós Licitação'!H832</f>
        <v>0</v>
      </c>
      <c r="I859" s="95">
        <f>'Orç. Pós Licitação'!I832</f>
        <v>0</v>
      </c>
      <c r="J859" s="96"/>
      <c r="K859" s="97"/>
      <c r="L859" s="98">
        <f t="shared" si="157"/>
        <v>0</v>
      </c>
      <c r="M859" s="99">
        <f t="shared" si="158"/>
        <v>0</v>
      </c>
      <c r="N859" s="100">
        <f t="shared" si="159"/>
        <v>0</v>
      </c>
      <c r="O859" s="99">
        <f t="shared" si="160"/>
        <v>0</v>
      </c>
      <c r="P859" s="101">
        <f t="shared" si="161"/>
        <v>0</v>
      </c>
      <c r="Q859" s="102">
        <f t="shared" si="162"/>
        <v>0</v>
      </c>
    </row>
    <row r="860" spans="1:17" x14ac:dyDescent="0.2">
      <c r="A860" s="92" t="str">
        <f>Orçamento!A833</f>
        <v>27.12</v>
      </c>
      <c r="B860" s="39" t="str">
        <f>Orçamento!B833</f>
        <v>Sinapi</v>
      </c>
      <c r="C860" s="39">
        <f>Orçamento!C833</f>
        <v>0</v>
      </c>
      <c r="D860" s="39">
        <f>Orçamento!D833</f>
        <v>0</v>
      </c>
      <c r="E860" s="39">
        <f>Orçamento!E833</f>
        <v>0</v>
      </c>
      <c r="F860" s="39">
        <f>Orçamento!F833</f>
        <v>0</v>
      </c>
      <c r="G860" s="95">
        <f>'Orç. Pós Licitação'!G833</f>
        <v>0</v>
      </c>
      <c r="H860" s="95">
        <f>'Orç. Pós Licitação'!H833</f>
        <v>0</v>
      </c>
      <c r="I860" s="95">
        <f>'Orç. Pós Licitação'!I833</f>
        <v>0</v>
      </c>
      <c r="J860" s="96"/>
      <c r="K860" s="97"/>
      <c r="L860" s="98">
        <f t="shared" si="157"/>
        <v>0</v>
      </c>
      <c r="M860" s="99">
        <f t="shared" si="158"/>
        <v>0</v>
      </c>
      <c r="N860" s="100">
        <f t="shared" si="159"/>
        <v>0</v>
      </c>
      <c r="O860" s="99">
        <f t="shared" si="160"/>
        <v>0</v>
      </c>
      <c r="P860" s="101">
        <f t="shared" si="161"/>
        <v>0</v>
      </c>
      <c r="Q860" s="102">
        <f t="shared" si="162"/>
        <v>0</v>
      </c>
    </row>
    <row r="861" spans="1:17" x14ac:dyDescent="0.2">
      <c r="A861" s="92" t="str">
        <f>Orçamento!A834</f>
        <v>27.13</v>
      </c>
      <c r="B861" s="39" t="str">
        <f>Orçamento!B834</f>
        <v>Sinapi</v>
      </c>
      <c r="C861" s="39">
        <f>Orçamento!C834</f>
        <v>0</v>
      </c>
      <c r="D861" s="39">
        <f>Orçamento!D834</f>
        <v>0</v>
      </c>
      <c r="E861" s="39">
        <f>Orçamento!E834</f>
        <v>0</v>
      </c>
      <c r="F861" s="39">
        <f>Orçamento!F834</f>
        <v>0</v>
      </c>
      <c r="G861" s="95">
        <f>'Orç. Pós Licitação'!G834</f>
        <v>0</v>
      </c>
      <c r="H861" s="95">
        <f>'Orç. Pós Licitação'!H834</f>
        <v>0</v>
      </c>
      <c r="I861" s="95">
        <f>'Orç. Pós Licitação'!I834</f>
        <v>0</v>
      </c>
      <c r="J861" s="96"/>
      <c r="K861" s="97"/>
      <c r="L861" s="98">
        <f t="shared" si="157"/>
        <v>0</v>
      </c>
      <c r="M861" s="99">
        <f t="shared" si="158"/>
        <v>0</v>
      </c>
      <c r="N861" s="100">
        <f t="shared" si="159"/>
        <v>0</v>
      </c>
      <c r="O861" s="99">
        <f t="shared" si="160"/>
        <v>0</v>
      </c>
      <c r="P861" s="101">
        <f t="shared" si="161"/>
        <v>0</v>
      </c>
      <c r="Q861" s="102">
        <f t="shared" si="162"/>
        <v>0</v>
      </c>
    </row>
    <row r="862" spans="1:17" x14ac:dyDescent="0.2">
      <c r="A862" s="92" t="str">
        <f>Orçamento!A835</f>
        <v>27.14</v>
      </c>
      <c r="B862" s="39" t="str">
        <f>Orçamento!B835</f>
        <v>Sinapi</v>
      </c>
      <c r="C862" s="39">
        <f>Orçamento!C835</f>
        <v>0</v>
      </c>
      <c r="D862" s="39">
        <f>Orçamento!D835</f>
        <v>0</v>
      </c>
      <c r="E862" s="39">
        <f>Orçamento!E835</f>
        <v>0</v>
      </c>
      <c r="F862" s="39">
        <f>Orçamento!F835</f>
        <v>0</v>
      </c>
      <c r="G862" s="95">
        <f>'Orç. Pós Licitação'!G835</f>
        <v>0</v>
      </c>
      <c r="H862" s="95">
        <f>'Orç. Pós Licitação'!H835</f>
        <v>0</v>
      </c>
      <c r="I862" s="95">
        <f>'Orç. Pós Licitação'!I835</f>
        <v>0</v>
      </c>
      <c r="J862" s="96"/>
      <c r="K862" s="97"/>
      <c r="L862" s="98">
        <f t="shared" si="157"/>
        <v>0</v>
      </c>
      <c r="M862" s="99">
        <f t="shared" si="158"/>
        <v>0</v>
      </c>
      <c r="N862" s="100">
        <f t="shared" si="159"/>
        <v>0</v>
      </c>
      <c r="O862" s="99">
        <f t="shared" si="160"/>
        <v>0</v>
      </c>
      <c r="P862" s="101">
        <f t="shared" si="161"/>
        <v>0</v>
      </c>
      <c r="Q862" s="102">
        <f t="shared" si="162"/>
        <v>0</v>
      </c>
    </row>
    <row r="863" spans="1:17" x14ac:dyDescent="0.2">
      <c r="A863" s="92" t="str">
        <f>Orçamento!A836</f>
        <v>27.15</v>
      </c>
      <c r="B863" s="39" t="str">
        <f>Orçamento!B836</f>
        <v>Sinapi</v>
      </c>
      <c r="C863" s="39">
        <f>Orçamento!C836</f>
        <v>0</v>
      </c>
      <c r="D863" s="39">
        <f>Orçamento!D836</f>
        <v>0</v>
      </c>
      <c r="E863" s="39">
        <f>Orçamento!E836</f>
        <v>0</v>
      </c>
      <c r="F863" s="39">
        <f>Orçamento!F836</f>
        <v>0</v>
      </c>
      <c r="G863" s="95">
        <f>'Orç. Pós Licitação'!G836</f>
        <v>0</v>
      </c>
      <c r="H863" s="95">
        <f>'Orç. Pós Licitação'!H836</f>
        <v>0</v>
      </c>
      <c r="I863" s="95">
        <f>'Orç. Pós Licitação'!I836</f>
        <v>0</v>
      </c>
      <c r="J863" s="96"/>
      <c r="K863" s="97"/>
      <c r="L863" s="98">
        <f t="shared" si="157"/>
        <v>0</v>
      </c>
      <c r="M863" s="99">
        <f t="shared" si="158"/>
        <v>0</v>
      </c>
      <c r="N863" s="100">
        <f t="shared" si="159"/>
        <v>0</v>
      </c>
      <c r="O863" s="99">
        <f t="shared" si="160"/>
        <v>0</v>
      </c>
      <c r="P863" s="101">
        <f t="shared" si="161"/>
        <v>0</v>
      </c>
      <c r="Q863" s="102">
        <f t="shared" si="162"/>
        <v>0</v>
      </c>
    </row>
    <row r="864" spans="1:17" x14ac:dyDescent="0.2">
      <c r="A864" s="92" t="str">
        <f>Orçamento!A837</f>
        <v>27.16</v>
      </c>
      <c r="B864" s="39" t="str">
        <f>Orçamento!B837</f>
        <v>Sinapi</v>
      </c>
      <c r="C864" s="39">
        <f>Orçamento!C837</f>
        <v>0</v>
      </c>
      <c r="D864" s="39">
        <f>Orçamento!D837</f>
        <v>0</v>
      </c>
      <c r="E864" s="39">
        <f>Orçamento!E837</f>
        <v>0</v>
      </c>
      <c r="F864" s="39">
        <f>Orçamento!F837</f>
        <v>0</v>
      </c>
      <c r="G864" s="95">
        <f>'Orç. Pós Licitação'!G837</f>
        <v>0</v>
      </c>
      <c r="H864" s="95">
        <f>'Orç. Pós Licitação'!H837</f>
        <v>0</v>
      </c>
      <c r="I864" s="95">
        <f>'Orç. Pós Licitação'!I837</f>
        <v>0</v>
      </c>
      <c r="J864" s="96"/>
      <c r="K864" s="97"/>
      <c r="L864" s="98">
        <f t="shared" si="157"/>
        <v>0</v>
      </c>
      <c r="M864" s="99">
        <f t="shared" si="158"/>
        <v>0</v>
      </c>
      <c r="N864" s="100">
        <f t="shared" si="159"/>
        <v>0</v>
      </c>
      <c r="O864" s="99">
        <f t="shared" si="160"/>
        <v>0</v>
      </c>
      <c r="P864" s="101">
        <f t="shared" si="161"/>
        <v>0</v>
      </c>
      <c r="Q864" s="102">
        <f t="shared" si="162"/>
        <v>0</v>
      </c>
    </row>
    <row r="865" spans="1:17" x14ac:dyDescent="0.2">
      <c r="A865" s="92" t="str">
        <f>Orçamento!A838</f>
        <v>27.17</v>
      </c>
      <c r="B865" s="39" t="str">
        <f>Orçamento!B838</f>
        <v>Sinapi</v>
      </c>
      <c r="C865" s="39">
        <f>Orçamento!C838</f>
        <v>0</v>
      </c>
      <c r="D865" s="39">
        <f>Orçamento!D838</f>
        <v>0</v>
      </c>
      <c r="E865" s="39">
        <f>Orçamento!E838</f>
        <v>0</v>
      </c>
      <c r="F865" s="39">
        <f>Orçamento!F838</f>
        <v>0</v>
      </c>
      <c r="G865" s="95">
        <f>'Orç. Pós Licitação'!G838</f>
        <v>0</v>
      </c>
      <c r="H865" s="95">
        <f>'Orç. Pós Licitação'!H838</f>
        <v>0</v>
      </c>
      <c r="I865" s="95">
        <f>'Orç. Pós Licitação'!I838</f>
        <v>0</v>
      </c>
      <c r="J865" s="96"/>
      <c r="K865" s="97"/>
      <c r="L865" s="98">
        <f t="shared" si="157"/>
        <v>0</v>
      </c>
      <c r="M865" s="99">
        <f t="shared" si="158"/>
        <v>0</v>
      </c>
      <c r="N865" s="100">
        <f t="shared" si="159"/>
        <v>0</v>
      </c>
      <c r="O865" s="99">
        <f t="shared" si="160"/>
        <v>0</v>
      </c>
      <c r="P865" s="101">
        <f t="shared" si="161"/>
        <v>0</v>
      </c>
      <c r="Q865" s="102">
        <f t="shared" si="162"/>
        <v>0</v>
      </c>
    </row>
    <row r="866" spans="1:17" x14ac:dyDescent="0.2">
      <c r="A866" s="92" t="str">
        <f>Orçamento!A839</f>
        <v>27.18</v>
      </c>
      <c r="B866" s="39" t="str">
        <f>Orçamento!B839</f>
        <v>Sinapi</v>
      </c>
      <c r="C866" s="39">
        <f>Orçamento!C839</f>
        <v>0</v>
      </c>
      <c r="D866" s="39">
        <f>Orçamento!D839</f>
        <v>0</v>
      </c>
      <c r="E866" s="39">
        <f>Orçamento!E839</f>
        <v>0</v>
      </c>
      <c r="F866" s="39">
        <f>Orçamento!F839</f>
        <v>0</v>
      </c>
      <c r="G866" s="95">
        <f>'Orç. Pós Licitação'!G839</f>
        <v>0</v>
      </c>
      <c r="H866" s="95">
        <f>'Orç. Pós Licitação'!H839</f>
        <v>0</v>
      </c>
      <c r="I866" s="95">
        <f>'Orç. Pós Licitação'!I839</f>
        <v>0</v>
      </c>
      <c r="J866" s="96"/>
      <c r="K866" s="97"/>
      <c r="L866" s="98">
        <f t="shared" si="157"/>
        <v>0</v>
      </c>
      <c r="M866" s="99">
        <f t="shared" si="158"/>
        <v>0</v>
      </c>
      <c r="N866" s="100">
        <f t="shared" si="159"/>
        <v>0</v>
      </c>
      <c r="O866" s="99">
        <f t="shared" si="160"/>
        <v>0</v>
      </c>
      <c r="P866" s="101">
        <f t="shared" si="161"/>
        <v>0</v>
      </c>
      <c r="Q866" s="102">
        <f t="shared" si="162"/>
        <v>0</v>
      </c>
    </row>
    <row r="867" spans="1:17" x14ac:dyDescent="0.2">
      <c r="A867" s="92" t="str">
        <f>Orçamento!A840</f>
        <v>27.19</v>
      </c>
      <c r="B867" s="39" t="str">
        <f>Orçamento!B840</f>
        <v>Sinapi</v>
      </c>
      <c r="C867" s="39">
        <f>Orçamento!C840</f>
        <v>0</v>
      </c>
      <c r="D867" s="39">
        <f>Orçamento!D840</f>
        <v>0</v>
      </c>
      <c r="E867" s="39">
        <f>Orçamento!E840</f>
        <v>0</v>
      </c>
      <c r="F867" s="39">
        <f>Orçamento!F840</f>
        <v>0</v>
      </c>
      <c r="G867" s="95">
        <f>'Orç. Pós Licitação'!G840</f>
        <v>0</v>
      </c>
      <c r="H867" s="95">
        <f>'Orç. Pós Licitação'!H840</f>
        <v>0</v>
      </c>
      <c r="I867" s="95">
        <f>'Orç. Pós Licitação'!I840</f>
        <v>0</v>
      </c>
      <c r="J867" s="96"/>
      <c r="K867" s="97"/>
      <c r="L867" s="98">
        <f t="shared" si="157"/>
        <v>0</v>
      </c>
      <c r="M867" s="99">
        <f t="shared" si="158"/>
        <v>0</v>
      </c>
      <c r="N867" s="100">
        <f t="shared" si="159"/>
        <v>0</v>
      </c>
      <c r="O867" s="99">
        <f t="shared" si="160"/>
        <v>0</v>
      </c>
      <c r="P867" s="101">
        <f t="shared" si="161"/>
        <v>0</v>
      </c>
      <c r="Q867" s="102">
        <f t="shared" si="162"/>
        <v>0</v>
      </c>
    </row>
    <row r="868" spans="1:17" x14ac:dyDescent="0.2">
      <c r="A868" s="92" t="str">
        <f>Orçamento!A841</f>
        <v>27.20</v>
      </c>
      <c r="B868" s="39" t="str">
        <f>Orçamento!B841</f>
        <v>Sinapi</v>
      </c>
      <c r="C868" s="39">
        <f>Orçamento!C841</f>
        <v>0</v>
      </c>
      <c r="D868" s="39">
        <f>Orçamento!D841</f>
        <v>0</v>
      </c>
      <c r="E868" s="39">
        <f>Orçamento!E841</f>
        <v>0</v>
      </c>
      <c r="F868" s="39">
        <f>Orçamento!F841</f>
        <v>0</v>
      </c>
      <c r="G868" s="95">
        <f>'Orç. Pós Licitação'!G841</f>
        <v>0</v>
      </c>
      <c r="H868" s="95">
        <f>'Orç. Pós Licitação'!H841</f>
        <v>0</v>
      </c>
      <c r="I868" s="95">
        <f>'Orç. Pós Licitação'!I841</f>
        <v>0</v>
      </c>
      <c r="J868" s="96"/>
      <c r="K868" s="97"/>
      <c r="L868" s="98">
        <f t="shared" si="157"/>
        <v>0</v>
      </c>
      <c r="M868" s="99">
        <f t="shared" si="158"/>
        <v>0</v>
      </c>
      <c r="N868" s="100">
        <f t="shared" si="159"/>
        <v>0</v>
      </c>
      <c r="O868" s="99">
        <f t="shared" si="160"/>
        <v>0</v>
      </c>
      <c r="P868" s="101">
        <f t="shared" si="161"/>
        <v>0</v>
      </c>
      <c r="Q868" s="102">
        <f t="shared" si="162"/>
        <v>0</v>
      </c>
    </row>
    <row r="869" spans="1:17" x14ac:dyDescent="0.2">
      <c r="A869" s="92" t="str">
        <f>Orçamento!A842</f>
        <v>27.21</v>
      </c>
      <c r="B869" s="39" t="str">
        <f>Orçamento!B842</f>
        <v>Sinapi</v>
      </c>
      <c r="C869" s="39">
        <f>Orçamento!C842</f>
        <v>0</v>
      </c>
      <c r="D869" s="39">
        <f>Orçamento!D842</f>
        <v>0</v>
      </c>
      <c r="E869" s="39">
        <f>Orçamento!E842</f>
        <v>0</v>
      </c>
      <c r="F869" s="39">
        <f>Orçamento!F842</f>
        <v>0</v>
      </c>
      <c r="G869" s="95">
        <f>'Orç. Pós Licitação'!G842</f>
        <v>0</v>
      </c>
      <c r="H869" s="95">
        <f>'Orç. Pós Licitação'!H842</f>
        <v>0</v>
      </c>
      <c r="I869" s="95">
        <f>'Orç. Pós Licitação'!I842</f>
        <v>0</v>
      </c>
      <c r="J869" s="96"/>
      <c r="K869" s="97"/>
      <c r="L869" s="98">
        <f t="shared" si="157"/>
        <v>0</v>
      </c>
      <c r="M869" s="99">
        <f t="shared" si="158"/>
        <v>0</v>
      </c>
      <c r="N869" s="100">
        <f t="shared" si="159"/>
        <v>0</v>
      </c>
      <c r="O869" s="99">
        <f t="shared" si="160"/>
        <v>0</v>
      </c>
      <c r="P869" s="101">
        <f t="shared" si="161"/>
        <v>0</v>
      </c>
      <c r="Q869" s="102">
        <f t="shared" si="162"/>
        <v>0</v>
      </c>
    </row>
    <row r="870" spans="1:17" x14ac:dyDescent="0.2">
      <c r="A870" s="92" t="str">
        <f>Orçamento!A843</f>
        <v>27.22</v>
      </c>
      <c r="B870" s="39" t="str">
        <f>Orçamento!B843</f>
        <v>Sinapi</v>
      </c>
      <c r="C870" s="39">
        <f>Orçamento!C843</f>
        <v>0</v>
      </c>
      <c r="D870" s="39">
        <f>Orçamento!D843</f>
        <v>0</v>
      </c>
      <c r="E870" s="39">
        <f>Orçamento!E843</f>
        <v>0</v>
      </c>
      <c r="F870" s="39">
        <f>Orçamento!F843</f>
        <v>0</v>
      </c>
      <c r="G870" s="95">
        <f>'Orç. Pós Licitação'!G843</f>
        <v>0</v>
      </c>
      <c r="H870" s="95">
        <f>'Orç. Pós Licitação'!H843</f>
        <v>0</v>
      </c>
      <c r="I870" s="95">
        <f>'Orç. Pós Licitação'!I843</f>
        <v>0</v>
      </c>
      <c r="J870" s="96"/>
      <c r="K870" s="97"/>
      <c r="L870" s="98">
        <f t="shared" si="157"/>
        <v>0</v>
      </c>
      <c r="M870" s="99">
        <f t="shared" si="158"/>
        <v>0</v>
      </c>
      <c r="N870" s="100">
        <f t="shared" si="159"/>
        <v>0</v>
      </c>
      <c r="O870" s="99">
        <f t="shared" si="160"/>
        <v>0</v>
      </c>
      <c r="P870" s="101">
        <f t="shared" si="161"/>
        <v>0</v>
      </c>
      <c r="Q870" s="102">
        <f t="shared" si="162"/>
        <v>0</v>
      </c>
    </row>
    <row r="871" spans="1:17" x14ac:dyDescent="0.2">
      <c r="A871" s="92" t="str">
        <f>Orçamento!A844</f>
        <v>27.23</v>
      </c>
      <c r="B871" s="39" t="str">
        <f>Orçamento!B844</f>
        <v>Sinapi</v>
      </c>
      <c r="C871" s="39">
        <f>Orçamento!C844</f>
        <v>0</v>
      </c>
      <c r="D871" s="39">
        <f>Orçamento!D844</f>
        <v>0</v>
      </c>
      <c r="E871" s="39">
        <f>Orçamento!E844</f>
        <v>0</v>
      </c>
      <c r="F871" s="39">
        <f>Orçamento!F844</f>
        <v>0</v>
      </c>
      <c r="G871" s="95">
        <f>'Orç. Pós Licitação'!G844</f>
        <v>0</v>
      </c>
      <c r="H871" s="95">
        <f>'Orç. Pós Licitação'!H844</f>
        <v>0</v>
      </c>
      <c r="I871" s="95">
        <f>'Orç. Pós Licitação'!I844</f>
        <v>0</v>
      </c>
      <c r="J871" s="96"/>
      <c r="K871" s="97"/>
      <c r="L871" s="98">
        <f t="shared" si="157"/>
        <v>0</v>
      </c>
      <c r="M871" s="99">
        <f t="shared" si="158"/>
        <v>0</v>
      </c>
      <c r="N871" s="100">
        <f t="shared" si="159"/>
        <v>0</v>
      </c>
      <c r="O871" s="99">
        <f t="shared" si="160"/>
        <v>0</v>
      </c>
      <c r="P871" s="101">
        <f t="shared" si="161"/>
        <v>0</v>
      </c>
      <c r="Q871" s="102">
        <f t="shared" si="162"/>
        <v>0</v>
      </c>
    </row>
    <row r="872" spans="1:17" x14ac:dyDescent="0.2">
      <c r="A872" s="92" t="str">
        <f>Orçamento!A845</f>
        <v>27.24</v>
      </c>
      <c r="B872" s="39" t="str">
        <f>Orçamento!B845</f>
        <v>Sinapi</v>
      </c>
      <c r="C872" s="39">
        <f>Orçamento!C845</f>
        <v>0</v>
      </c>
      <c r="D872" s="39">
        <f>Orçamento!D845</f>
        <v>0</v>
      </c>
      <c r="E872" s="39">
        <f>Orçamento!E845</f>
        <v>0</v>
      </c>
      <c r="F872" s="39">
        <f>Orçamento!F845</f>
        <v>0</v>
      </c>
      <c r="G872" s="95">
        <f>'Orç. Pós Licitação'!G845</f>
        <v>0</v>
      </c>
      <c r="H872" s="95">
        <f>'Orç. Pós Licitação'!H845</f>
        <v>0</v>
      </c>
      <c r="I872" s="95">
        <f>'Orç. Pós Licitação'!I845</f>
        <v>0</v>
      </c>
      <c r="J872" s="96"/>
      <c r="K872" s="97"/>
      <c r="L872" s="98">
        <f t="shared" si="157"/>
        <v>0</v>
      </c>
      <c r="M872" s="99">
        <f t="shared" si="158"/>
        <v>0</v>
      </c>
      <c r="N872" s="100">
        <f t="shared" si="159"/>
        <v>0</v>
      </c>
      <c r="O872" s="99">
        <f t="shared" si="160"/>
        <v>0</v>
      </c>
      <c r="P872" s="101">
        <f t="shared" si="161"/>
        <v>0</v>
      </c>
      <c r="Q872" s="102">
        <f t="shared" si="162"/>
        <v>0</v>
      </c>
    </row>
    <row r="873" spans="1:17" x14ac:dyDescent="0.2">
      <c r="A873" s="92" t="str">
        <f>Orçamento!A846</f>
        <v>27.25</v>
      </c>
      <c r="B873" s="39" t="str">
        <f>Orçamento!B846</f>
        <v>Sinapi</v>
      </c>
      <c r="C873" s="39">
        <f>Orçamento!C846</f>
        <v>0</v>
      </c>
      <c r="D873" s="39">
        <f>Orçamento!D846</f>
        <v>0</v>
      </c>
      <c r="E873" s="39">
        <f>Orçamento!E846</f>
        <v>0</v>
      </c>
      <c r="F873" s="39">
        <f>Orçamento!F846</f>
        <v>0</v>
      </c>
      <c r="G873" s="95">
        <f>'Orç. Pós Licitação'!G846</f>
        <v>0</v>
      </c>
      <c r="H873" s="95">
        <f>'Orç. Pós Licitação'!H846</f>
        <v>0</v>
      </c>
      <c r="I873" s="95">
        <f>'Orç. Pós Licitação'!I846</f>
        <v>0</v>
      </c>
      <c r="J873" s="96"/>
      <c r="K873" s="97"/>
      <c r="L873" s="98">
        <f t="shared" si="157"/>
        <v>0</v>
      </c>
      <c r="M873" s="99">
        <f t="shared" si="158"/>
        <v>0</v>
      </c>
      <c r="N873" s="100">
        <f t="shared" si="159"/>
        <v>0</v>
      </c>
      <c r="O873" s="99">
        <f t="shared" si="160"/>
        <v>0</v>
      </c>
      <c r="P873" s="101">
        <f t="shared" si="161"/>
        <v>0</v>
      </c>
      <c r="Q873" s="102">
        <f t="shared" si="162"/>
        <v>0</v>
      </c>
    </row>
    <row r="874" spans="1:17" x14ac:dyDescent="0.2">
      <c r="A874" s="92" t="str">
        <f>Orçamento!A847</f>
        <v>27.26</v>
      </c>
      <c r="B874" s="39" t="str">
        <f>Orçamento!B847</f>
        <v>Sinapi</v>
      </c>
      <c r="C874" s="39">
        <f>Orçamento!C847</f>
        <v>0</v>
      </c>
      <c r="D874" s="39">
        <f>Orçamento!D847</f>
        <v>0</v>
      </c>
      <c r="E874" s="39">
        <f>Orçamento!E847</f>
        <v>0</v>
      </c>
      <c r="F874" s="39">
        <f>Orçamento!F847</f>
        <v>0</v>
      </c>
      <c r="G874" s="95">
        <f>'Orç. Pós Licitação'!G847</f>
        <v>0</v>
      </c>
      <c r="H874" s="95">
        <f>'Orç. Pós Licitação'!H847</f>
        <v>0</v>
      </c>
      <c r="I874" s="95">
        <f>'Orç. Pós Licitação'!I847</f>
        <v>0</v>
      </c>
      <c r="J874" s="96"/>
      <c r="K874" s="97"/>
      <c r="L874" s="98">
        <f t="shared" si="157"/>
        <v>0</v>
      </c>
      <c r="M874" s="99">
        <f t="shared" si="158"/>
        <v>0</v>
      </c>
      <c r="N874" s="100">
        <f t="shared" si="159"/>
        <v>0</v>
      </c>
      <c r="O874" s="99">
        <f t="shared" si="160"/>
        <v>0</v>
      </c>
      <c r="P874" s="101">
        <f t="shared" si="161"/>
        <v>0</v>
      </c>
      <c r="Q874" s="102">
        <f t="shared" si="162"/>
        <v>0</v>
      </c>
    </row>
    <row r="875" spans="1:17" x14ac:dyDescent="0.2">
      <c r="A875" s="92" t="str">
        <f>Orçamento!A848</f>
        <v>27.27</v>
      </c>
      <c r="B875" s="39" t="str">
        <f>Orçamento!B848</f>
        <v>Sinapi</v>
      </c>
      <c r="C875" s="39">
        <f>Orçamento!C848</f>
        <v>0</v>
      </c>
      <c r="D875" s="39">
        <f>Orçamento!D848</f>
        <v>0</v>
      </c>
      <c r="E875" s="39">
        <f>Orçamento!E848</f>
        <v>0</v>
      </c>
      <c r="F875" s="39">
        <f>Orçamento!F848</f>
        <v>0</v>
      </c>
      <c r="G875" s="95">
        <f>'Orç. Pós Licitação'!G848</f>
        <v>0</v>
      </c>
      <c r="H875" s="95">
        <f>'Orç. Pós Licitação'!H848</f>
        <v>0</v>
      </c>
      <c r="I875" s="95">
        <f>'Orç. Pós Licitação'!I848</f>
        <v>0</v>
      </c>
      <c r="J875" s="96"/>
      <c r="K875" s="97"/>
      <c r="L875" s="98">
        <f t="shared" si="157"/>
        <v>0</v>
      </c>
      <c r="M875" s="99">
        <f t="shared" si="158"/>
        <v>0</v>
      </c>
      <c r="N875" s="100">
        <f t="shared" si="159"/>
        <v>0</v>
      </c>
      <c r="O875" s="99">
        <f t="shared" si="160"/>
        <v>0</v>
      </c>
      <c r="P875" s="101">
        <f t="shared" si="161"/>
        <v>0</v>
      </c>
      <c r="Q875" s="102">
        <f t="shared" si="162"/>
        <v>0</v>
      </c>
    </row>
    <row r="876" spans="1:17" x14ac:dyDescent="0.2">
      <c r="A876" s="92" t="str">
        <f>Orçamento!A849</f>
        <v>27.28</v>
      </c>
      <c r="B876" s="39" t="str">
        <f>Orçamento!B849</f>
        <v>Sinapi</v>
      </c>
      <c r="C876" s="39">
        <f>Orçamento!C849</f>
        <v>0</v>
      </c>
      <c r="D876" s="39">
        <f>Orçamento!D849</f>
        <v>0</v>
      </c>
      <c r="E876" s="39">
        <f>Orçamento!E849</f>
        <v>0</v>
      </c>
      <c r="F876" s="39">
        <f>Orçamento!F849</f>
        <v>0</v>
      </c>
      <c r="G876" s="95">
        <f>'Orç. Pós Licitação'!G849</f>
        <v>0</v>
      </c>
      <c r="H876" s="95">
        <f>'Orç. Pós Licitação'!H849</f>
        <v>0</v>
      </c>
      <c r="I876" s="95">
        <f>'Orç. Pós Licitação'!I849</f>
        <v>0</v>
      </c>
      <c r="J876" s="96"/>
      <c r="K876" s="97"/>
      <c r="L876" s="98">
        <f t="shared" si="157"/>
        <v>0</v>
      </c>
      <c r="M876" s="99">
        <f t="shared" si="158"/>
        <v>0</v>
      </c>
      <c r="N876" s="100">
        <f t="shared" si="159"/>
        <v>0</v>
      </c>
      <c r="O876" s="99">
        <f t="shared" si="160"/>
        <v>0</v>
      </c>
      <c r="P876" s="101">
        <f t="shared" si="161"/>
        <v>0</v>
      </c>
      <c r="Q876" s="102">
        <f t="shared" si="162"/>
        <v>0</v>
      </c>
    </row>
    <row r="877" spans="1:17" x14ac:dyDescent="0.2">
      <c r="A877" s="92" t="str">
        <f>Orçamento!A850</f>
        <v>27.29</v>
      </c>
      <c r="B877" s="39" t="str">
        <f>Orçamento!B850</f>
        <v>Sinapi</v>
      </c>
      <c r="C877" s="39">
        <f>Orçamento!C850</f>
        <v>0</v>
      </c>
      <c r="D877" s="39">
        <f>Orçamento!D850</f>
        <v>0</v>
      </c>
      <c r="E877" s="39">
        <f>Orçamento!E850</f>
        <v>0</v>
      </c>
      <c r="F877" s="39">
        <f>Orçamento!F850</f>
        <v>0</v>
      </c>
      <c r="G877" s="95">
        <f>'Orç. Pós Licitação'!G850</f>
        <v>0</v>
      </c>
      <c r="H877" s="95">
        <f>'Orç. Pós Licitação'!H850</f>
        <v>0</v>
      </c>
      <c r="I877" s="95">
        <f>'Orç. Pós Licitação'!I850</f>
        <v>0</v>
      </c>
      <c r="J877" s="96"/>
      <c r="K877" s="97"/>
      <c r="L877" s="98">
        <f t="shared" si="157"/>
        <v>0</v>
      </c>
      <c r="M877" s="99">
        <f t="shared" si="158"/>
        <v>0</v>
      </c>
      <c r="N877" s="100">
        <f t="shared" si="159"/>
        <v>0</v>
      </c>
      <c r="O877" s="99">
        <f t="shared" si="160"/>
        <v>0</v>
      </c>
      <c r="P877" s="101">
        <f t="shared" si="161"/>
        <v>0</v>
      </c>
      <c r="Q877" s="102">
        <f t="shared" si="162"/>
        <v>0</v>
      </c>
    </row>
    <row r="878" spans="1:17" x14ac:dyDescent="0.2">
      <c r="A878" s="92" t="str">
        <f>Orçamento!A851</f>
        <v>27.30</v>
      </c>
      <c r="B878" s="39" t="str">
        <f>Orçamento!B851</f>
        <v>Sinapi</v>
      </c>
      <c r="C878" s="39">
        <f>Orçamento!C851</f>
        <v>0</v>
      </c>
      <c r="D878" s="39">
        <f>Orçamento!D851</f>
        <v>0</v>
      </c>
      <c r="E878" s="39">
        <f>Orçamento!E851</f>
        <v>0</v>
      </c>
      <c r="F878" s="39">
        <f>Orçamento!F851</f>
        <v>0</v>
      </c>
      <c r="G878" s="95">
        <f>'Orç. Pós Licitação'!G851</f>
        <v>0</v>
      </c>
      <c r="H878" s="95">
        <f>'Orç. Pós Licitação'!H851</f>
        <v>0</v>
      </c>
      <c r="I878" s="95">
        <f>'Orç. Pós Licitação'!I851</f>
        <v>0</v>
      </c>
      <c r="J878" s="96"/>
      <c r="K878" s="97"/>
      <c r="L878" s="98">
        <f t="shared" si="157"/>
        <v>0</v>
      </c>
      <c r="M878" s="99">
        <f t="shared" si="158"/>
        <v>0</v>
      </c>
      <c r="N878" s="100">
        <f t="shared" si="159"/>
        <v>0</v>
      </c>
      <c r="O878" s="99">
        <f t="shared" si="160"/>
        <v>0</v>
      </c>
      <c r="P878" s="101">
        <f t="shared" si="161"/>
        <v>0</v>
      </c>
      <c r="Q878" s="102">
        <f t="shared" si="162"/>
        <v>0</v>
      </c>
    </row>
    <row r="879" spans="1:17" s="2" customFormat="1" ht="15.75" x14ac:dyDescent="0.25">
      <c r="A879" s="449"/>
      <c r="B879" s="434"/>
      <c r="C879" s="434"/>
      <c r="D879" s="430"/>
      <c r="E879" s="430" t="s">
        <v>1116</v>
      </c>
      <c r="F879" s="434"/>
      <c r="G879" s="434"/>
      <c r="H879" s="436"/>
      <c r="I879" s="437">
        <f>SUM(I849:I878)</f>
        <v>0</v>
      </c>
      <c r="J879" s="438"/>
      <c r="K879" s="438"/>
      <c r="L879" s="438"/>
      <c r="M879" s="437">
        <f>SUM(M849:M878)</f>
        <v>0</v>
      </c>
      <c r="N879" s="437">
        <f>SUM(N849:N878)</f>
        <v>0</v>
      </c>
      <c r="O879" s="437">
        <f>SUM(O849:O878)</f>
        <v>0</v>
      </c>
      <c r="P879" s="439"/>
      <c r="Q879" s="450">
        <f>SUM(Q849:Q878)</f>
        <v>0</v>
      </c>
    </row>
    <row r="880" spans="1:17" s="3" customFormat="1" ht="21.75" customHeight="1" x14ac:dyDescent="0.25">
      <c r="A880" s="451" t="str">
        <f>Orçamento!A852</f>
        <v>28.0</v>
      </c>
      <c r="B880" s="427"/>
      <c r="C880" s="427"/>
      <c r="D880" s="428" t="str">
        <f>Orçamento!D852</f>
        <v>META 28</v>
      </c>
      <c r="E880" s="427"/>
      <c r="F880" s="427"/>
      <c r="G880" s="429"/>
      <c r="H880" s="430"/>
      <c r="I880" s="430"/>
      <c r="J880" s="431"/>
      <c r="K880" s="431"/>
      <c r="L880" s="431"/>
      <c r="M880" s="432"/>
      <c r="N880" s="433" t="e">
        <f>N911/I911</f>
        <v>#DIV/0!</v>
      </c>
      <c r="O880" s="433" t="e">
        <f>O911/I911</f>
        <v>#DIV/0!</v>
      </c>
      <c r="P880" s="433"/>
      <c r="Q880" s="452" t="e">
        <f>Q911/I911</f>
        <v>#DIV/0!</v>
      </c>
    </row>
    <row r="881" spans="1:17" x14ac:dyDescent="0.2">
      <c r="A881" s="92" t="str">
        <f>Orçamento!A853</f>
        <v>28.1</v>
      </c>
      <c r="B881" s="39" t="str">
        <f>Orçamento!B853</f>
        <v>Sinapi</v>
      </c>
      <c r="C881" s="39">
        <f>Orçamento!C853</f>
        <v>0</v>
      </c>
      <c r="D881" s="39">
        <f>Orçamento!D853</f>
        <v>0</v>
      </c>
      <c r="E881" s="39">
        <f>Orçamento!E853</f>
        <v>0</v>
      </c>
      <c r="F881" s="39">
        <f>Orçamento!F853</f>
        <v>0</v>
      </c>
      <c r="G881" s="95">
        <f>'Orç. Pós Licitação'!G853</f>
        <v>0</v>
      </c>
      <c r="H881" s="95">
        <f>'Orç. Pós Licitação'!H853</f>
        <v>0</v>
      </c>
      <c r="I881" s="95">
        <f>'Orç. Pós Licitação'!I853</f>
        <v>0</v>
      </c>
      <c r="J881" s="96"/>
      <c r="K881" s="97"/>
      <c r="L881" s="98">
        <f>J881+K881</f>
        <v>0</v>
      </c>
      <c r="M881" s="99">
        <f>ROUND(H881*J881,2)</f>
        <v>0</v>
      </c>
      <c r="N881" s="100">
        <f>ROUND(H881*K881,2)</f>
        <v>0</v>
      </c>
      <c r="O881" s="99">
        <f>ROUND(H881*L881,2)</f>
        <v>0</v>
      </c>
      <c r="P881" s="101">
        <f>F881-L881</f>
        <v>0</v>
      </c>
      <c r="Q881" s="102">
        <f>I881-O881</f>
        <v>0</v>
      </c>
    </row>
    <row r="882" spans="1:17" x14ac:dyDescent="0.2">
      <c r="A882" s="92" t="str">
        <f>Orçamento!A854</f>
        <v>28.2</v>
      </c>
      <c r="B882" s="39" t="str">
        <f>Orçamento!B854</f>
        <v>Sinapi</v>
      </c>
      <c r="C882" s="39">
        <f>Orçamento!C854</f>
        <v>0</v>
      </c>
      <c r="D882" s="39">
        <f>Orçamento!D854</f>
        <v>0</v>
      </c>
      <c r="E882" s="39">
        <f>Orçamento!E854</f>
        <v>0</v>
      </c>
      <c r="F882" s="39">
        <f>Orçamento!F854</f>
        <v>0</v>
      </c>
      <c r="G882" s="95">
        <f>'Orç. Pós Licitação'!G854</f>
        <v>0</v>
      </c>
      <c r="H882" s="95">
        <f>'Orç. Pós Licitação'!H854</f>
        <v>0</v>
      </c>
      <c r="I882" s="95">
        <f>'Orç. Pós Licitação'!I854</f>
        <v>0</v>
      </c>
      <c r="J882" s="96"/>
      <c r="K882" s="97"/>
      <c r="L882" s="98">
        <f t="shared" ref="L882:L910" si="163">J882+K882</f>
        <v>0</v>
      </c>
      <c r="M882" s="99">
        <f t="shared" ref="M882:M910" si="164">ROUND(H882*J882,2)</f>
        <v>0</v>
      </c>
      <c r="N882" s="100">
        <f t="shared" ref="N882:N910" si="165">ROUND(H882*K882,2)</f>
        <v>0</v>
      </c>
      <c r="O882" s="99">
        <f t="shared" ref="O882:O910" si="166">ROUND(H882*L882,2)</f>
        <v>0</v>
      </c>
      <c r="P882" s="101">
        <f t="shared" ref="P882:P910" si="167">F882-L882</f>
        <v>0</v>
      </c>
      <c r="Q882" s="102">
        <f t="shared" ref="Q882:Q910" si="168">I882-O882</f>
        <v>0</v>
      </c>
    </row>
    <row r="883" spans="1:17" x14ac:dyDescent="0.2">
      <c r="A883" s="92" t="str">
        <f>Orçamento!A855</f>
        <v>28.3</v>
      </c>
      <c r="B883" s="39" t="str">
        <f>Orçamento!B855</f>
        <v>Sinapi</v>
      </c>
      <c r="C883" s="39">
        <f>Orçamento!C855</f>
        <v>0</v>
      </c>
      <c r="D883" s="39">
        <f>Orçamento!D855</f>
        <v>0</v>
      </c>
      <c r="E883" s="39">
        <f>Orçamento!E855</f>
        <v>0</v>
      </c>
      <c r="F883" s="39">
        <f>Orçamento!F855</f>
        <v>0</v>
      </c>
      <c r="G883" s="95">
        <f>'Orç. Pós Licitação'!G855</f>
        <v>0</v>
      </c>
      <c r="H883" s="95">
        <f>'Orç. Pós Licitação'!H855</f>
        <v>0</v>
      </c>
      <c r="I883" s="95">
        <f>'Orç. Pós Licitação'!I855</f>
        <v>0</v>
      </c>
      <c r="J883" s="96"/>
      <c r="K883" s="97"/>
      <c r="L883" s="98">
        <f t="shared" si="163"/>
        <v>0</v>
      </c>
      <c r="M883" s="99">
        <f t="shared" si="164"/>
        <v>0</v>
      </c>
      <c r="N883" s="100">
        <f t="shared" si="165"/>
        <v>0</v>
      </c>
      <c r="O883" s="99">
        <f t="shared" si="166"/>
        <v>0</v>
      </c>
      <c r="P883" s="101">
        <f t="shared" si="167"/>
        <v>0</v>
      </c>
      <c r="Q883" s="102">
        <f t="shared" si="168"/>
        <v>0</v>
      </c>
    </row>
    <row r="884" spans="1:17" x14ac:dyDescent="0.2">
      <c r="A884" s="92" t="str">
        <f>Orçamento!A856</f>
        <v>28.4</v>
      </c>
      <c r="B884" s="39" t="str">
        <f>Orçamento!B856</f>
        <v>Sinapi</v>
      </c>
      <c r="C884" s="39">
        <f>Orçamento!C856</f>
        <v>0</v>
      </c>
      <c r="D884" s="39">
        <f>Orçamento!D856</f>
        <v>0</v>
      </c>
      <c r="E884" s="39">
        <f>Orçamento!E856</f>
        <v>0</v>
      </c>
      <c r="F884" s="39">
        <f>Orçamento!F856</f>
        <v>0</v>
      </c>
      <c r="G884" s="95">
        <f>'Orç. Pós Licitação'!G856</f>
        <v>0</v>
      </c>
      <c r="H884" s="95">
        <f>'Orç. Pós Licitação'!H856</f>
        <v>0</v>
      </c>
      <c r="I884" s="95">
        <f>'Orç. Pós Licitação'!I856</f>
        <v>0</v>
      </c>
      <c r="J884" s="96"/>
      <c r="K884" s="97"/>
      <c r="L884" s="98">
        <f t="shared" si="163"/>
        <v>0</v>
      </c>
      <c r="M884" s="99">
        <f t="shared" si="164"/>
        <v>0</v>
      </c>
      <c r="N884" s="100">
        <f t="shared" si="165"/>
        <v>0</v>
      </c>
      <c r="O884" s="99">
        <f t="shared" si="166"/>
        <v>0</v>
      </c>
      <c r="P884" s="101">
        <f t="shared" si="167"/>
        <v>0</v>
      </c>
      <c r="Q884" s="102">
        <f t="shared" si="168"/>
        <v>0</v>
      </c>
    </row>
    <row r="885" spans="1:17" x14ac:dyDescent="0.2">
      <c r="A885" s="92" t="str">
        <f>Orçamento!A857</f>
        <v>28.5</v>
      </c>
      <c r="B885" s="39" t="str">
        <f>Orçamento!B857</f>
        <v>Sinapi</v>
      </c>
      <c r="C885" s="39">
        <f>Orçamento!C857</f>
        <v>0</v>
      </c>
      <c r="D885" s="39">
        <f>Orçamento!D857</f>
        <v>0</v>
      </c>
      <c r="E885" s="39">
        <f>Orçamento!E857</f>
        <v>0</v>
      </c>
      <c r="F885" s="39">
        <f>Orçamento!F857</f>
        <v>0</v>
      </c>
      <c r="G885" s="95">
        <f>'Orç. Pós Licitação'!G857</f>
        <v>0</v>
      </c>
      <c r="H885" s="95">
        <f>'Orç. Pós Licitação'!H857</f>
        <v>0</v>
      </c>
      <c r="I885" s="95">
        <f>'Orç. Pós Licitação'!I857</f>
        <v>0</v>
      </c>
      <c r="J885" s="96"/>
      <c r="K885" s="97"/>
      <c r="L885" s="98">
        <f t="shared" si="163"/>
        <v>0</v>
      </c>
      <c r="M885" s="99">
        <f t="shared" si="164"/>
        <v>0</v>
      </c>
      <c r="N885" s="100">
        <f t="shared" si="165"/>
        <v>0</v>
      </c>
      <c r="O885" s="99">
        <f t="shared" si="166"/>
        <v>0</v>
      </c>
      <c r="P885" s="101">
        <f t="shared" si="167"/>
        <v>0</v>
      </c>
      <c r="Q885" s="102">
        <f t="shared" si="168"/>
        <v>0</v>
      </c>
    </row>
    <row r="886" spans="1:17" x14ac:dyDescent="0.2">
      <c r="A886" s="92" t="str">
        <f>Orçamento!A858</f>
        <v>28.6</v>
      </c>
      <c r="B886" s="39" t="str">
        <f>Orçamento!B858</f>
        <v>Sinapi</v>
      </c>
      <c r="C886" s="39">
        <f>Orçamento!C858</f>
        <v>0</v>
      </c>
      <c r="D886" s="39">
        <f>Orçamento!D858</f>
        <v>0</v>
      </c>
      <c r="E886" s="39">
        <f>Orçamento!E858</f>
        <v>0</v>
      </c>
      <c r="F886" s="39">
        <f>Orçamento!F858</f>
        <v>0</v>
      </c>
      <c r="G886" s="95">
        <f>'Orç. Pós Licitação'!G858</f>
        <v>0</v>
      </c>
      <c r="H886" s="95">
        <f>'Orç. Pós Licitação'!H858</f>
        <v>0</v>
      </c>
      <c r="I886" s="95">
        <f>'Orç. Pós Licitação'!I858</f>
        <v>0</v>
      </c>
      <c r="J886" s="96"/>
      <c r="K886" s="97"/>
      <c r="L886" s="98">
        <f t="shared" si="163"/>
        <v>0</v>
      </c>
      <c r="M886" s="99">
        <f t="shared" si="164"/>
        <v>0</v>
      </c>
      <c r="N886" s="100">
        <f t="shared" si="165"/>
        <v>0</v>
      </c>
      <c r="O886" s="99">
        <f t="shared" si="166"/>
        <v>0</v>
      </c>
      <c r="P886" s="101">
        <f t="shared" si="167"/>
        <v>0</v>
      </c>
      <c r="Q886" s="102">
        <f t="shared" si="168"/>
        <v>0</v>
      </c>
    </row>
    <row r="887" spans="1:17" x14ac:dyDescent="0.2">
      <c r="A887" s="92" t="str">
        <f>Orçamento!A859</f>
        <v>28.7</v>
      </c>
      <c r="B887" s="39" t="str">
        <f>Orçamento!B859</f>
        <v>Sinapi</v>
      </c>
      <c r="C887" s="39">
        <f>Orçamento!C859</f>
        <v>0</v>
      </c>
      <c r="D887" s="39">
        <f>Orçamento!D859</f>
        <v>0</v>
      </c>
      <c r="E887" s="39">
        <f>Orçamento!E859</f>
        <v>0</v>
      </c>
      <c r="F887" s="39">
        <f>Orçamento!F859</f>
        <v>0</v>
      </c>
      <c r="G887" s="95">
        <f>'Orç. Pós Licitação'!G859</f>
        <v>0</v>
      </c>
      <c r="H887" s="95">
        <f>'Orç. Pós Licitação'!H859</f>
        <v>0</v>
      </c>
      <c r="I887" s="95">
        <f>'Orç. Pós Licitação'!I859</f>
        <v>0</v>
      </c>
      <c r="J887" s="96"/>
      <c r="K887" s="97"/>
      <c r="L887" s="98">
        <f t="shared" si="163"/>
        <v>0</v>
      </c>
      <c r="M887" s="99">
        <f t="shared" si="164"/>
        <v>0</v>
      </c>
      <c r="N887" s="100">
        <f t="shared" si="165"/>
        <v>0</v>
      </c>
      <c r="O887" s="99">
        <f t="shared" si="166"/>
        <v>0</v>
      </c>
      <c r="P887" s="101">
        <f t="shared" si="167"/>
        <v>0</v>
      </c>
      <c r="Q887" s="102">
        <f t="shared" si="168"/>
        <v>0</v>
      </c>
    </row>
    <row r="888" spans="1:17" x14ac:dyDescent="0.2">
      <c r="A888" s="92" t="str">
        <f>Orçamento!A860</f>
        <v>28.8</v>
      </c>
      <c r="B888" s="39" t="str">
        <f>Orçamento!B860</f>
        <v>Sinapi</v>
      </c>
      <c r="C888" s="39">
        <f>Orçamento!C860</f>
        <v>0</v>
      </c>
      <c r="D888" s="39">
        <f>Orçamento!D860</f>
        <v>0</v>
      </c>
      <c r="E888" s="39">
        <f>Orçamento!E860</f>
        <v>0</v>
      </c>
      <c r="F888" s="39">
        <f>Orçamento!F860</f>
        <v>0</v>
      </c>
      <c r="G888" s="95">
        <f>'Orç. Pós Licitação'!G860</f>
        <v>0</v>
      </c>
      <c r="H888" s="95">
        <f>'Orç. Pós Licitação'!H860</f>
        <v>0</v>
      </c>
      <c r="I888" s="95">
        <f>'Orç. Pós Licitação'!I860</f>
        <v>0</v>
      </c>
      <c r="J888" s="96"/>
      <c r="K888" s="97"/>
      <c r="L888" s="98">
        <f t="shared" si="163"/>
        <v>0</v>
      </c>
      <c r="M888" s="99">
        <f t="shared" si="164"/>
        <v>0</v>
      </c>
      <c r="N888" s="100">
        <f t="shared" si="165"/>
        <v>0</v>
      </c>
      <c r="O888" s="99">
        <f t="shared" si="166"/>
        <v>0</v>
      </c>
      <c r="P888" s="101">
        <f t="shared" si="167"/>
        <v>0</v>
      </c>
      <c r="Q888" s="102">
        <f t="shared" si="168"/>
        <v>0</v>
      </c>
    </row>
    <row r="889" spans="1:17" x14ac:dyDescent="0.2">
      <c r="A889" s="92" t="str">
        <f>Orçamento!A861</f>
        <v>28.9</v>
      </c>
      <c r="B889" s="39" t="str">
        <f>Orçamento!B861</f>
        <v>Sinapi</v>
      </c>
      <c r="C889" s="39">
        <f>Orçamento!C861</f>
        <v>0</v>
      </c>
      <c r="D889" s="39">
        <f>Orçamento!D861</f>
        <v>0</v>
      </c>
      <c r="E889" s="39">
        <f>Orçamento!E861</f>
        <v>0</v>
      </c>
      <c r="F889" s="39">
        <f>Orçamento!F861</f>
        <v>0</v>
      </c>
      <c r="G889" s="95">
        <f>'Orç. Pós Licitação'!G861</f>
        <v>0</v>
      </c>
      <c r="H889" s="95">
        <f>'Orç. Pós Licitação'!H861</f>
        <v>0</v>
      </c>
      <c r="I889" s="95">
        <f>'Orç. Pós Licitação'!I861</f>
        <v>0</v>
      </c>
      <c r="J889" s="96"/>
      <c r="K889" s="97"/>
      <c r="L889" s="98">
        <f t="shared" si="163"/>
        <v>0</v>
      </c>
      <c r="M889" s="99">
        <f t="shared" si="164"/>
        <v>0</v>
      </c>
      <c r="N889" s="100">
        <f t="shared" si="165"/>
        <v>0</v>
      </c>
      <c r="O889" s="99">
        <f t="shared" si="166"/>
        <v>0</v>
      </c>
      <c r="P889" s="101">
        <f t="shared" si="167"/>
        <v>0</v>
      </c>
      <c r="Q889" s="102">
        <f t="shared" si="168"/>
        <v>0</v>
      </c>
    </row>
    <row r="890" spans="1:17" x14ac:dyDescent="0.2">
      <c r="A890" s="92" t="str">
        <f>Orçamento!A862</f>
        <v>28.10</v>
      </c>
      <c r="B890" s="39" t="str">
        <f>Orçamento!B862</f>
        <v>Sinapi</v>
      </c>
      <c r="C890" s="39">
        <f>Orçamento!C862</f>
        <v>0</v>
      </c>
      <c r="D890" s="39">
        <f>Orçamento!D862</f>
        <v>0</v>
      </c>
      <c r="E890" s="39">
        <f>Orçamento!E862</f>
        <v>0</v>
      </c>
      <c r="F890" s="39">
        <f>Orçamento!F862</f>
        <v>0</v>
      </c>
      <c r="G890" s="95">
        <f>'Orç. Pós Licitação'!G862</f>
        <v>0</v>
      </c>
      <c r="H890" s="95">
        <f>'Orç. Pós Licitação'!H862</f>
        <v>0</v>
      </c>
      <c r="I890" s="95">
        <f>'Orç. Pós Licitação'!I862</f>
        <v>0</v>
      </c>
      <c r="J890" s="96"/>
      <c r="K890" s="97"/>
      <c r="L890" s="98">
        <f t="shared" si="163"/>
        <v>0</v>
      </c>
      <c r="M890" s="99">
        <f t="shared" si="164"/>
        <v>0</v>
      </c>
      <c r="N890" s="100">
        <f t="shared" si="165"/>
        <v>0</v>
      </c>
      <c r="O890" s="99">
        <f t="shared" si="166"/>
        <v>0</v>
      </c>
      <c r="P890" s="101">
        <f t="shared" si="167"/>
        <v>0</v>
      </c>
      <c r="Q890" s="102">
        <f t="shared" si="168"/>
        <v>0</v>
      </c>
    </row>
    <row r="891" spans="1:17" x14ac:dyDescent="0.2">
      <c r="A891" s="92" t="str">
        <f>Orçamento!A863</f>
        <v>28.11</v>
      </c>
      <c r="B891" s="39" t="str">
        <f>Orçamento!B863</f>
        <v>Sinapi</v>
      </c>
      <c r="C891" s="39">
        <f>Orçamento!C863</f>
        <v>0</v>
      </c>
      <c r="D891" s="39">
        <f>Orçamento!D863</f>
        <v>0</v>
      </c>
      <c r="E891" s="39">
        <f>Orçamento!E863</f>
        <v>0</v>
      </c>
      <c r="F891" s="39">
        <f>Orçamento!F863</f>
        <v>0</v>
      </c>
      <c r="G891" s="95">
        <f>'Orç. Pós Licitação'!G863</f>
        <v>0</v>
      </c>
      <c r="H891" s="95">
        <f>'Orç. Pós Licitação'!H863</f>
        <v>0</v>
      </c>
      <c r="I891" s="95">
        <f>'Orç. Pós Licitação'!I863</f>
        <v>0</v>
      </c>
      <c r="J891" s="96"/>
      <c r="K891" s="97"/>
      <c r="L891" s="98">
        <f t="shared" si="163"/>
        <v>0</v>
      </c>
      <c r="M891" s="99">
        <f t="shared" si="164"/>
        <v>0</v>
      </c>
      <c r="N891" s="100">
        <f t="shared" si="165"/>
        <v>0</v>
      </c>
      <c r="O891" s="99">
        <f t="shared" si="166"/>
        <v>0</v>
      </c>
      <c r="P891" s="101">
        <f t="shared" si="167"/>
        <v>0</v>
      </c>
      <c r="Q891" s="102">
        <f t="shared" si="168"/>
        <v>0</v>
      </c>
    </row>
    <row r="892" spans="1:17" x14ac:dyDescent="0.2">
      <c r="A892" s="92" t="str">
        <f>Orçamento!A864</f>
        <v>28.12</v>
      </c>
      <c r="B892" s="39" t="str">
        <f>Orçamento!B864</f>
        <v>Sinapi</v>
      </c>
      <c r="C892" s="39">
        <f>Orçamento!C864</f>
        <v>0</v>
      </c>
      <c r="D892" s="39">
        <f>Orçamento!D864</f>
        <v>0</v>
      </c>
      <c r="E892" s="39">
        <f>Orçamento!E864</f>
        <v>0</v>
      </c>
      <c r="F892" s="39">
        <f>Orçamento!F864</f>
        <v>0</v>
      </c>
      <c r="G892" s="95">
        <f>'Orç. Pós Licitação'!G864</f>
        <v>0</v>
      </c>
      <c r="H892" s="95">
        <f>'Orç. Pós Licitação'!H864</f>
        <v>0</v>
      </c>
      <c r="I892" s="95">
        <f>'Orç. Pós Licitação'!I864</f>
        <v>0</v>
      </c>
      <c r="J892" s="96"/>
      <c r="K892" s="97"/>
      <c r="L892" s="98">
        <f t="shared" si="163"/>
        <v>0</v>
      </c>
      <c r="M892" s="99">
        <f t="shared" si="164"/>
        <v>0</v>
      </c>
      <c r="N892" s="100">
        <f t="shared" si="165"/>
        <v>0</v>
      </c>
      <c r="O892" s="99">
        <f t="shared" si="166"/>
        <v>0</v>
      </c>
      <c r="P892" s="101">
        <f t="shared" si="167"/>
        <v>0</v>
      </c>
      <c r="Q892" s="102">
        <f t="shared" si="168"/>
        <v>0</v>
      </c>
    </row>
    <row r="893" spans="1:17" x14ac:dyDescent="0.2">
      <c r="A893" s="92" t="str">
        <f>Orçamento!A865</f>
        <v>28.13</v>
      </c>
      <c r="B893" s="39" t="str">
        <f>Orçamento!B865</f>
        <v>Sinapi</v>
      </c>
      <c r="C893" s="39">
        <f>Orçamento!C865</f>
        <v>0</v>
      </c>
      <c r="D893" s="39">
        <f>Orçamento!D865</f>
        <v>0</v>
      </c>
      <c r="E893" s="39">
        <f>Orçamento!E865</f>
        <v>0</v>
      </c>
      <c r="F893" s="39">
        <f>Orçamento!F865</f>
        <v>0</v>
      </c>
      <c r="G893" s="95">
        <f>'Orç. Pós Licitação'!G865</f>
        <v>0</v>
      </c>
      <c r="H893" s="95">
        <f>'Orç. Pós Licitação'!H865</f>
        <v>0</v>
      </c>
      <c r="I893" s="95">
        <f>'Orç. Pós Licitação'!I865</f>
        <v>0</v>
      </c>
      <c r="J893" s="96"/>
      <c r="K893" s="97"/>
      <c r="L893" s="98">
        <f t="shared" si="163"/>
        <v>0</v>
      </c>
      <c r="M893" s="99">
        <f t="shared" si="164"/>
        <v>0</v>
      </c>
      <c r="N893" s="100">
        <f t="shared" si="165"/>
        <v>0</v>
      </c>
      <c r="O893" s="99">
        <f t="shared" si="166"/>
        <v>0</v>
      </c>
      <c r="P893" s="101">
        <f t="shared" si="167"/>
        <v>0</v>
      </c>
      <c r="Q893" s="102">
        <f t="shared" si="168"/>
        <v>0</v>
      </c>
    </row>
    <row r="894" spans="1:17" x14ac:dyDescent="0.2">
      <c r="A894" s="92" t="str">
        <f>Orçamento!A866</f>
        <v>28.14</v>
      </c>
      <c r="B894" s="39" t="str">
        <f>Orçamento!B866</f>
        <v>Sinapi</v>
      </c>
      <c r="C894" s="39">
        <f>Orçamento!C866</f>
        <v>0</v>
      </c>
      <c r="D894" s="39">
        <f>Orçamento!D866</f>
        <v>0</v>
      </c>
      <c r="E894" s="39">
        <f>Orçamento!E866</f>
        <v>0</v>
      </c>
      <c r="F894" s="39">
        <f>Orçamento!F866</f>
        <v>0</v>
      </c>
      <c r="G894" s="95">
        <f>'Orç. Pós Licitação'!G866</f>
        <v>0</v>
      </c>
      <c r="H894" s="95">
        <f>'Orç. Pós Licitação'!H866</f>
        <v>0</v>
      </c>
      <c r="I894" s="95">
        <f>'Orç. Pós Licitação'!I866</f>
        <v>0</v>
      </c>
      <c r="J894" s="96"/>
      <c r="K894" s="97"/>
      <c r="L894" s="98">
        <f t="shared" si="163"/>
        <v>0</v>
      </c>
      <c r="M894" s="99">
        <f t="shared" si="164"/>
        <v>0</v>
      </c>
      <c r="N894" s="100">
        <f t="shared" si="165"/>
        <v>0</v>
      </c>
      <c r="O894" s="99">
        <f t="shared" si="166"/>
        <v>0</v>
      </c>
      <c r="P894" s="101">
        <f t="shared" si="167"/>
        <v>0</v>
      </c>
      <c r="Q894" s="102">
        <f t="shared" si="168"/>
        <v>0</v>
      </c>
    </row>
    <row r="895" spans="1:17" x14ac:dyDescent="0.2">
      <c r="A895" s="92" t="str">
        <f>Orçamento!A867</f>
        <v>28.15</v>
      </c>
      <c r="B895" s="39" t="str">
        <f>Orçamento!B867</f>
        <v>Sinapi</v>
      </c>
      <c r="C895" s="39">
        <f>Orçamento!C867</f>
        <v>0</v>
      </c>
      <c r="D895" s="39">
        <f>Orçamento!D867</f>
        <v>0</v>
      </c>
      <c r="E895" s="39">
        <f>Orçamento!E867</f>
        <v>0</v>
      </c>
      <c r="F895" s="39">
        <f>Orçamento!F867</f>
        <v>0</v>
      </c>
      <c r="G895" s="95">
        <f>'Orç. Pós Licitação'!G867</f>
        <v>0</v>
      </c>
      <c r="H895" s="95">
        <f>'Orç. Pós Licitação'!H867</f>
        <v>0</v>
      </c>
      <c r="I895" s="95">
        <f>'Orç. Pós Licitação'!I867</f>
        <v>0</v>
      </c>
      <c r="J895" s="96"/>
      <c r="K895" s="97"/>
      <c r="L895" s="98">
        <f t="shared" si="163"/>
        <v>0</v>
      </c>
      <c r="M895" s="99">
        <f t="shared" si="164"/>
        <v>0</v>
      </c>
      <c r="N895" s="100">
        <f t="shared" si="165"/>
        <v>0</v>
      </c>
      <c r="O895" s="99">
        <f t="shared" si="166"/>
        <v>0</v>
      </c>
      <c r="P895" s="101">
        <f t="shared" si="167"/>
        <v>0</v>
      </c>
      <c r="Q895" s="102">
        <f t="shared" si="168"/>
        <v>0</v>
      </c>
    </row>
    <row r="896" spans="1:17" x14ac:dyDescent="0.2">
      <c r="A896" s="92" t="str">
        <f>Orçamento!A868</f>
        <v>28.16</v>
      </c>
      <c r="B896" s="39" t="str">
        <f>Orçamento!B868</f>
        <v>Sinapi</v>
      </c>
      <c r="C896" s="39">
        <f>Orçamento!C868</f>
        <v>0</v>
      </c>
      <c r="D896" s="39">
        <f>Orçamento!D868</f>
        <v>0</v>
      </c>
      <c r="E896" s="39">
        <f>Orçamento!E868</f>
        <v>0</v>
      </c>
      <c r="F896" s="39">
        <f>Orçamento!F868</f>
        <v>0</v>
      </c>
      <c r="G896" s="95">
        <f>'Orç. Pós Licitação'!G868</f>
        <v>0</v>
      </c>
      <c r="H896" s="95">
        <f>'Orç. Pós Licitação'!H868</f>
        <v>0</v>
      </c>
      <c r="I896" s="95">
        <f>'Orç. Pós Licitação'!I868</f>
        <v>0</v>
      </c>
      <c r="J896" s="96"/>
      <c r="K896" s="97"/>
      <c r="L896" s="98">
        <f t="shared" si="163"/>
        <v>0</v>
      </c>
      <c r="M896" s="99">
        <f t="shared" si="164"/>
        <v>0</v>
      </c>
      <c r="N896" s="100">
        <f t="shared" si="165"/>
        <v>0</v>
      </c>
      <c r="O896" s="99">
        <f t="shared" si="166"/>
        <v>0</v>
      </c>
      <c r="P896" s="101">
        <f t="shared" si="167"/>
        <v>0</v>
      </c>
      <c r="Q896" s="102">
        <f t="shared" si="168"/>
        <v>0</v>
      </c>
    </row>
    <row r="897" spans="1:17" x14ac:dyDescent="0.2">
      <c r="A897" s="92" t="str">
        <f>Orçamento!A869</f>
        <v>28.17</v>
      </c>
      <c r="B897" s="39" t="str">
        <f>Orçamento!B869</f>
        <v>Sinapi</v>
      </c>
      <c r="C897" s="39">
        <f>Orçamento!C869</f>
        <v>0</v>
      </c>
      <c r="D897" s="39">
        <f>Orçamento!D869</f>
        <v>0</v>
      </c>
      <c r="E897" s="39">
        <f>Orçamento!E869</f>
        <v>0</v>
      </c>
      <c r="F897" s="39">
        <f>Orçamento!F869</f>
        <v>0</v>
      </c>
      <c r="G897" s="95">
        <f>'Orç. Pós Licitação'!G869</f>
        <v>0</v>
      </c>
      <c r="H897" s="95">
        <f>'Orç. Pós Licitação'!H869</f>
        <v>0</v>
      </c>
      <c r="I897" s="95">
        <f>'Orç. Pós Licitação'!I869</f>
        <v>0</v>
      </c>
      <c r="J897" s="96"/>
      <c r="K897" s="97"/>
      <c r="L897" s="98">
        <f t="shared" si="163"/>
        <v>0</v>
      </c>
      <c r="M897" s="99">
        <f t="shared" si="164"/>
        <v>0</v>
      </c>
      <c r="N897" s="100">
        <f t="shared" si="165"/>
        <v>0</v>
      </c>
      <c r="O897" s="99">
        <f t="shared" si="166"/>
        <v>0</v>
      </c>
      <c r="P897" s="101">
        <f t="shared" si="167"/>
        <v>0</v>
      </c>
      <c r="Q897" s="102">
        <f t="shared" si="168"/>
        <v>0</v>
      </c>
    </row>
    <row r="898" spans="1:17" x14ac:dyDescent="0.2">
      <c r="A898" s="92" t="str">
        <f>Orçamento!A870</f>
        <v>28.18</v>
      </c>
      <c r="B898" s="39" t="str">
        <f>Orçamento!B870</f>
        <v>Sinapi</v>
      </c>
      <c r="C898" s="39">
        <f>Orçamento!C870</f>
        <v>0</v>
      </c>
      <c r="D898" s="39">
        <f>Orçamento!D870</f>
        <v>0</v>
      </c>
      <c r="E898" s="39">
        <f>Orçamento!E870</f>
        <v>0</v>
      </c>
      <c r="F898" s="39">
        <f>Orçamento!F870</f>
        <v>0</v>
      </c>
      <c r="G898" s="95">
        <f>'Orç. Pós Licitação'!G870</f>
        <v>0</v>
      </c>
      <c r="H898" s="95">
        <f>'Orç. Pós Licitação'!H870</f>
        <v>0</v>
      </c>
      <c r="I898" s="95">
        <f>'Orç. Pós Licitação'!I870</f>
        <v>0</v>
      </c>
      <c r="J898" s="96"/>
      <c r="K898" s="97"/>
      <c r="L898" s="98">
        <f t="shared" si="163"/>
        <v>0</v>
      </c>
      <c r="M898" s="99">
        <f t="shared" si="164"/>
        <v>0</v>
      </c>
      <c r="N898" s="100">
        <f t="shared" si="165"/>
        <v>0</v>
      </c>
      <c r="O898" s="99">
        <f t="shared" si="166"/>
        <v>0</v>
      </c>
      <c r="P898" s="101">
        <f t="shared" si="167"/>
        <v>0</v>
      </c>
      <c r="Q898" s="102">
        <f t="shared" si="168"/>
        <v>0</v>
      </c>
    </row>
    <row r="899" spans="1:17" x14ac:dyDescent="0.2">
      <c r="A899" s="92" t="str">
        <f>Orçamento!A871</f>
        <v>28.19</v>
      </c>
      <c r="B899" s="39" t="str">
        <f>Orçamento!B871</f>
        <v>Sinapi</v>
      </c>
      <c r="C899" s="39">
        <f>Orçamento!C871</f>
        <v>0</v>
      </c>
      <c r="D899" s="39">
        <f>Orçamento!D871</f>
        <v>0</v>
      </c>
      <c r="E899" s="39">
        <f>Orçamento!E871</f>
        <v>0</v>
      </c>
      <c r="F899" s="39">
        <f>Orçamento!F871</f>
        <v>0</v>
      </c>
      <c r="G899" s="95">
        <f>'Orç. Pós Licitação'!G871</f>
        <v>0</v>
      </c>
      <c r="H899" s="95">
        <f>'Orç. Pós Licitação'!H871</f>
        <v>0</v>
      </c>
      <c r="I899" s="95">
        <f>'Orç. Pós Licitação'!I871</f>
        <v>0</v>
      </c>
      <c r="J899" s="96"/>
      <c r="K899" s="97"/>
      <c r="L899" s="98">
        <f t="shared" si="163"/>
        <v>0</v>
      </c>
      <c r="M899" s="99">
        <f t="shared" si="164"/>
        <v>0</v>
      </c>
      <c r="N899" s="100">
        <f t="shared" si="165"/>
        <v>0</v>
      </c>
      <c r="O899" s="99">
        <f t="shared" si="166"/>
        <v>0</v>
      </c>
      <c r="P899" s="101">
        <f t="shared" si="167"/>
        <v>0</v>
      </c>
      <c r="Q899" s="102">
        <f t="shared" si="168"/>
        <v>0</v>
      </c>
    </row>
    <row r="900" spans="1:17" x14ac:dyDescent="0.2">
      <c r="A900" s="92" t="str">
        <f>Orçamento!A872</f>
        <v>28.20</v>
      </c>
      <c r="B900" s="39" t="str">
        <f>Orçamento!B872</f>
        <v>Sinapi</v>
      </c>
      <c r="C900" s="39">
        <f>Orçamento!C872</f>
        <v>0</v>
      </c>
      <c r="D900" s="39">
        <f>Orçamento!D872</f>
        <v>0</v>
      </c>
      <c r="E900" s="39">
        <f>Orçamento!E872</f>
        <v>0</v>
      </c>
      <c r="F900" s="39">
        <f>Orçamento!F872</f>
        <v>0</v>
      </c>
      <c r="G900" s="95">
        <f>'Orç. Pós Licitação'!G872</f>
        <v>0</v>
      </c>
      <c r="H900" s="95">
        <f>'Orç. Pós Licitação'!H872</f>
        <v>0</v>
      </c>
      <c r="I900" s="95">
        <f>'Orç. Pós Licitação'!I872</f>
        <v>0</v>
      </c>
      <c r="J900" s="96"/>
      <c r="K900" s="97"/>
      <c r="L900" s="98">
        <f t="shared" si="163"/>
        <v>0</v>
      </c>
      <c r="M900" s="99">
        <f t="shared" si="164"/>
        <v>0</v>
      </c>
      <c r="N900" s="100">
        <f t="shared" si="165"/>
        <v>0</v>
      </c>
      <c r="O900" s="99">
        <f t="shared" si="166"/>
        <v>0</v>
      </c>
      <c r="P900" s="101">
        <f t="shared" si="167"/>
        <v>0</v>
      </c>
      <c r="Q900" s="102">
        <f t="shared" si="168"/>
        <v>0</v>
      </c>
    </row>
    <row r="901" spans="1:17" x14ac:dyDescent="0.2">
      <c r="A901" s="92" t="str">
        <f>Orçamento!A873</f>
        <v>28.21</v>
      </c>
      <c r="B901" s="39" t="str">
        <f>Orçamento!B873</f>
        <v>Sinapi</v>
      </c>
      <c r="C901" s="39">
        <f>Orçamento!C873</f>
        <v>0</v>
      </c>
      <c r="D901" s="39">
        <f>Orçamento!D873</f>
        <v>0</v>
      </c>
      <c r="E901" s="39">
        <f>Orçamento!E873</f>
        <v>0</v>
      </c>
      <c r="F901" s="39">
        <f>Orçamento!F873</f>
        <v>0</v>
      </c>
      <c r="G901" s="95">
        <f>'Orç. Pós Licitação'!G873</f>
        <v>0</v>
      </c>
      <c r="H901" s="95">
        <f>'Orç. Pós Licitação'!H873</f>
        <v>0</v>
      </c>
      <c r="I901" s="95">
        <f>'Orç. Pós Licitação'!I873</f>
        <v>0</v>
      </c>
      <c r="J901" s="96"/>
      <c r="K901" s="97"/>
      <c r="L901" s="98">
        <f t="shared" si="163"/>
        <v>0</v>
      </c>
      <c r="M901" s="99">
        <f t="shared" si="164"/>
        <v>0</v>
      </c>
      <c r="N901" s="100">
        <f t="shared" si="165"/>
        <v>0</v>
      </c>
      <c r="O901" s="99">
        <f t="shared" si="166"/>
        <v>0</v>
      </c>
      <c r="P901" s="101">
        <f t="shared" si="167"/>
        <v>0</v>
      </c>
      <c r="Q901" s="102">
        <f t="shared" si="168"/>
        <v>0</v>
      </c>
    </row>
    <row r="902" spans="1:17" x14ac:dyDescent="0.2">
      <c r="A902" s="92" t="str">
        <f>Orçamento!A874</f>
        <v>28.22</v>
      </c>
      <c r="B902" s="39" t="str">
        <f>Orçamento!B874</f>
        <v>Sinapi</v>
      </c>
      <c r="C902" s="39">
        <f>Orçamento!C874</f>
        <v>0</v>
      </c>
      <c r="D902" s="39">
        <f>Orçamento!D874</f>
        <v>0</v>
      </c>
      <c r="E902" s="39">
        <f>Orçamento!E874</f>
        <v>0</v>
      </c>
      <c r="F902" s="39">
        <f>Orçamento!F874</f>
        <v>0</v>
      </c>
      <c r="G902" s="95">
        <f>'Orç. Pós Licitação'!G874</f>
        <v>0</v>
      </c>
      <c r="H902" s="95">
        <f>'Orç. Pós Licitação'!H874</f>
        <v>0</v>
      </c>
      <c r="I902" s="95">
        <f>'Orç. Pós Licitação'!I874</f>
        <v>0</v>
      </c>
      <c r="J902" s="96"/>
      <c r="K902" s="97"/>
      <c r="L902" s="98">
        <f t="shared" si="163"/>
        <v>0</v>
      </c>
      <c r="M902" s="99">
        <f t="shared" si="164"/>
        <v>0</v>
      </c>
      <c r="N902" s="100">
        <f t="shared" si="165"/>
        <v>0</v>
      </c>
      <c r="O902" s="99">
        <f t="shared" si="166"/>
        <v>0</v>
      </c>
      <c r="P902" s="101">
        <f t="shared" si="167"/>
        <v>0</v>
      </c>
      <c r="Q902" s="102">
        <f t="shared" si="168"/>
        <v>0</v>
      </c>
    </row>
    <row r="903" spans="1:17" x14ac:dyDescent="0.2">
      <c r="A903" s="92" t="str">
        <f>Orçamento!A875</f>
        <v>28.23</v>
      </c>
      <c r="B903" s="39" t="str">
        <f>Orçamento!B875</f>
        <v>Sinapi</v>
      </c>
      <c r="C903" s="39">
        <f>Orçamento!C875</f>
        <v>0</v>
      </c>
      <c r="D903" s="39">
        <f>Orçamento!D875</f>
        <v>0</v>
      </c>
      <c r="E903" s="39">
        <f>Orçamento!E875</f>
        <v>0</v>
      </c>
      <c r="F903" s="39">
        <f>Orçamento!F875</f>
        <v>0</v>
      </c>
      <c r="G903" s="95">
        <f>'Orç. Pós Licitação'!G875</f>
        <v>0</v>
      </c>
      <c r="H903" s="95">
        <f>'Orç. Pós Licitação'!H875</f>
        <v>0</v>
      </c>
      <c r="I903" s="95">
        <f>'Orç. Pós Licitação'!I875</f>
        <v>0</v>
      </c>
      <c r="J903" s="96"/>
      <c r="K903" s="97"/>
      <c r="L903" s="98">
        <f t="shared" si="163"/>
        <v>0</v>
      </c>
      <c r="M903" s="99">
        <f t="shared" si="164"/>
        <v>0</v>
      </c>
      <c r="N903" s="100">
        <f t="shared" si="165"/>
        <v>0</v>
      </c>
      <c r="O903" s="99">
        <f t="shared" si="166"/>
        <v>0</v>
      </c>
      <c r="P903" s="101">
        <f t="shared" si="167"/>
        <v>0</v>
      </c>
      <c r="Q903" s="102">
        <f t="shared" si="168"/>
        <v>0</v>
      </c>
    </row>
    <row r="904" spans="1:17" x14ac:dyDescent="0.2">
      <c r="A904" s="92" t="str">
        <f>Orçamento!A876</f>
        <v>28.24</v>
      </c>
      <c r="B904" s="39" t="str">
        <f>Orçamento!B876</f>
        <v>Sinapi</v>
      </c>
      <c r="C904" s="39">
        <f>Orçamento!C876</f>
        <v>0</v>
      </c>
      <c r="D904" s="39">
        <f>Orçamento!D876</f>
        <v>0</v>
      </c>
      <c r="E904" s="39">
        <f>Orçamento!E876</f>
        <v>0</v>
      </c>
      <c r="F904" s="39">
        <f>Orçamento!F876</f>
        <v>0</v>
      </c>
      <c r="G904" s="95">
        <f>'Orç. Pós Licitação'!G876</f>
        <v>0</v>
      </c>
      <c r="H904" s="95">
        <f>'Orç. Pós Licitação'!H876</f>
        <v>0</v>
      </c>
      <c r="I904" s="95">
        <f>'Orç. Pós Licitação'!I876</f>
        <v>0</v>
      </c>
      <c r="J904" s="96"/>
      <c r="K904" s="97"/>
      <c r="L904" s="98">
        <f t="shared" si="163"/>
        <v>0</v>
      </c>
      <c r="M904" s="99">
        <f t="shared" si="164"/>
        <v>0</v>
      </c>
      <c r="N904" s="100">
        <f t="shared" si="165"/>
        <v>0</v>
      </c>
      <c r="O904" s="99">
        <f t="shared" si="166"/>
        <v>0</v>
      </c>
      <c r="P904" s="101">
        <f t="shared" si="167"/>
        <v>0</v>
      </c>
      <c r="Q904" s="102">
        <f t="shared" si="168"/>
        <v>0</v>
      </c>
    </row>
    <row r="905" spans="1:17" x14ac:dyDescent="0.2">
      <c r="A905" s="92" t="str">
        <f>Orçamento!A877</f>
        <v>28.25</v>
      </c>
      <c r="B905" s="39" t="str">
        <f>Orçamento!B877</f>
        <v>Sinapi</v>
      </c>
      <c r="C905" s="39">
        <f>Orçamento!C877</f>
        <v>0</v>
      </c>
      <c r="D905" s="39">
        <f>Orçamento!D877</f>
        <v>0</v>
      </c>
      <c r="E905" s="39">
        <f>Orçamento!E877</f>
        <v>0</v>
      </c>
      <c r="F905" s="39">
        <f>Orçamento!F877</f>
        <v>0</v>
      </c>
      <c r="G905" s="95">
        <f>'Orç. Pós Licitação'!G877</f>
        <v>0</v>
      </c>
      <c r="H905" s="95">
        <f>'Orç. Pós Licitação'!H877</f>
        <v>0</v>
      </c>
      <c r="I905" s="95">
        <f>'Orç. Pós Licitação'!I877</f>
        <v>0</v>
      </c>
      <c r="J905" s="96"/>
      <c r="K905" s="97"/>
      <c r="L905" s="98">
        <f t="shared" si="163"/>
        <v>0</v>
      </c>
      <c r="M905" s="99">
        <f t="shared" si="164"/>
        <v>0</v>
      </c>
      <c r="N905" s="100">
        <f t="shared" si="165"/>
        <v>0</v>
      </c>
      <c r="O905" s="99">
        <f t="shared" si="166"/>
        <v>0</v>
      </c>
      <c r="P905" s="101">
        <f t="shared" si="167"/>
        <v>0</v>
      </c>
      <c r="Q905" s="102">
        <f t="shared" si="168"/>
        <v>0</v>
      </c>
    </row>
    <row r="906" spans="1:17" x14ac:dyDescent="0.2">
      <c r="A906" s="92" t="str">
        <f>Orçamento!A878</f>
        <v>28.26</v>
      </c>
      <c r="B906" s="39" t="str">
        <f>Orçamento!B878</f>
        <v>Sinapi</v>
      </c>
      <c r="C906" s="39">
        <f>Orçamento!C878</f>
        <v>0</v>
      </c>
      <c r="D906" s="39">
        <f>Orçamento!D878</f>
        <v>0</v>
      </c>
      <c r="E906" s="39">
        <f>Orçamento!E878</f>
        <v>0</v>
      </c>
      <c r="F906" s="39">
        <f>Orçamento!F878</f>
        <v>0</v>
      </c>
      <c r="G906" s="95">
        <f>'Orç. Pós Licitação'!G878</f>
        <v>0</v>
      </c>
      <c r="H906" s="95">
        <f>'Orç. Pós Licitação'!H878</f>
        <v>0</v>
      </c>
      <c r="I906" s="95">
        <f>'Orç. Pós Licitação'!I878</f>
        <v>0</v>
      </c>
      <c r="J906" s="96"/>
      <c r="K906" s="97"/>
      <c r="L906" s="98">
        <f t="shared" si="163"/>
        <v>0</v>
      </c>
      <c r="M906" s="99">
        <f t="shared" si="164"/>
        <v>0</v>
      </c>
      <c r="N906" s="100">
        <f t="shared" si="165"/>
        <v>0</v>
      </c>
      <c r="O906" s="99">
        <f t="shared" si="166"/>
        <v>0</v>
      </c>
      <c r="P906" s="101">
        <f t="shared" si="167"/>
        <v>0</v>
      </c>
      <c r="Q906" s="102">
        <f t="shared" si="168"/>
        <v>0</v>
      </c>
    </row>
    <row r="907" spans="1:17" x14ac:dyDescent="0.2">
      <c r="A907" s="92" t="str">
        <f>Orçamento!A879</f>
        <v>28.27</v>
      </c>
      <c r="B907" s="39" t="str">
        <f>Orçamento!B879</f>
        <v>Sinapi</v>
      </c>
      <c r="C907" s="39">
        <f>Orçamento!C879</f>
        <v>0</v>
      </c>
      <c r="D907" s="39">
        <f>Orçamento!D879</f>
        <v>0</v>
      </c>
      <c r="E907" s="39">
        <f>Orçamento!E879</f>
        <v>0</v>
      </c>
      <c r="F907" s="39">
        <f>Orçamento!F879</f>
        <v>0</v>
      </c>
      <c r="G907" s="95">
        <f>'Orç. Pós Licitação'!G879</f>
        <v>0</v>
      </c>
      <c r="H907" s="95">
        <f>'Orç. Pós Licitação'!H879</f>
        <v>0</v>
      </c>
      <c r="I907" s="95">
        <f>'Orç. Pós Licitação'!I879</f>
        <v>0</v>
      </c>
      <c r="J907" s="96"/>
      <c r="K907" s="97"/>
      <c r="L907" s="98">
        <f t="shared" si="163"/>
        <v>0</v>
      </c>
      <c r="M907" s="99">
        <f t="shared" si="164"/>
        <v>0</v>
      </c>
      <c r="N907" s="100">
        <f t="shared" si="165"/>
        <v>0</v>
      </c>
      <c r="O907" s="99">
        <f t="shared" si="166"/>
        <v>0</v>
      </c>
      <c r="P907" s="101">
        <f t="shared" si="167"/>
        <v>0</v>
      </c>
      <c r="Q907" s="102">
        <f t="shared" si="168"/>
        <v>0</v>
      </c>
    </row>
    <row r="908" spans="1:17" x14ac:dyDescent="0.2">
      <c r="A908" s="92" t="str">
        <f>Orçamento!A880</f>
        <v>28.28</v>
      </c>
      <c r="B908" s="39" t="str">
        <f>Orçamento!B880</f>
        <v>Sinapi</v>
      </c>
      <c r="C908" s="39">
        <f>Orçamento!C880</f>
        <v>0</v>
      </c>
      <c r="D908" s="39">
        <f>Orçamento!D880</f>
        <v>0</v>
      </c>
      <c r="E908" s="39">
        <f>Orçamento!E880</f>
        <v>0</v>
      </c>
      <c r="F908" s="39">
        <f>Orçamento!F880</f>
        <v>0</v>
      </c>
      <c r="G908" s="95">
        <f>'Orç. Pós Licitação'!G880</f>
        <v>0</v>
      </c>
      <c r="H908" s="95">
        <f>'Orç. Pós Licitação'!H880</f>
        <v>0</v>
      </c>
      <c r="I908" s="95">
        <f>'Orç. Pós Licitação'!I880</f>
        <v>0</v>
      </c>
      <c r="J908" s="96"/>
      <c r="K908" s="97"/>
      <c r="L908" s="98">
        <f t="shared" si="163"/>
        <v>0</v>
      </c>
      <c r="M908" s="99">
        <f t="shared" si="164"/>
        <v>0</v>
      </c>
      <c r="N908" s="100">
        <f t="shared" si="165"/>
        <v>0</v>
      </c>
      <c r="O908" s="99">
        <f t="shared" si="166"/>
        <v>0</v>
      </c>
      <c r="P908" s="101">
        <f t="shared" si="167"/>
        <v>0</v>
      </c>
      <c r="Q908" s="102">
        <f t="shared" si="168"/>
        <v>0</v>
      </c>
    </row>
    <row r="909" spans="1:17" x14ac:dyDescent="0.2">
      <c r="A909" s="92" t="str">
        <f>Orçamento!A881</f>
        <v>28.29</v>
      </c>
      <c r="B909" s="39" t="str">
        <f>Orçamento!B881</f>
        <v>Sinapi</v>
      </c>
      <c r="C909" s="39">
        <f>Orçamento!C881</f>
        <v>0</v>
      </c>
      <c r="D909" s="39">
        <f>Orçamento!D881</f>
        <v>0</v>
      </c>
      <c r="E909" s="39">
        <f>Orçamento!E881</f>
        <v>0</v>
      </c>
      <c r="F909" s="39">
        <f>Orçamento!F881</f>
        <v>0</v>
      </c>
      <c r="G909" s="95">
        <f>'Orç. Pós Licitação'!G881</f>
        <v>0</v>
      </c>
      <c r="H909" s="95">
        <f>'Orç. Pós Licitação'!H881</f>
        <v>0</v>
      </c>
      <c r="I909" s="95">
        <f>'Orç. Pós Licitação'!I881</f>
        <v>0</v>
      </c>
      <c r="J909" s="96"/>
      <c r="K909" s="97"/>
      <c r="L909" s="98">
        <f t="shared" si="163"/>
        <v>0</v>
      </c>
      <c r="M909" s="99">
        <f t="shared" si="164"/>
        <v>0</v>
      </c>
      <c r="N909" s="100">
        <f t="shared" si="165"/>
        <v>0</v>
      </c>
      <c r="O909" s="99">
        <f t="shared" si="166"/>
        <v>0</v>
      </c>
      <c r="P909" s="101">
        <f t="shared" si="167"/>
        <v>0</v>
      </c>
      <c r="Q909" s="102">
        <f t="shared" si="168"/>
        <v>0</v>
      </c>
    </row>
    <row r="910" spans="1:17" x14ac:dyDescent="0.2">
      <c r="A910" s="92" t="str">
        <f>Orçamento!A882</f>
        <v>28.30</v>
      </c>
      <c r="B910" s="39" t="str">
        <f>Orçamento!B882</f>
        <v>Sinapi</v>
      </c>
      <c r="C910" s="39">
        <f>Orçamento!C882</f>
        <v>0</v>
      </c>
      <c r="D910" s="39">
        <f>Orçamento!D882</f>
        <v>0</v>
      </c>
      <c r="E910" s="39">
        <f>Orçamento!E882</f>
        <v>0</v>
      </c>
      <c r="F910" s="39">
        <f>Orçamento!F882</f>
        <v>0</v>
      </c>
      <c r="G910" s="95">
        <f>'Orç. Pós Licitação'!G882</f>
        <v>0</v>
      </c>
      <c r="H910" s="95">
        <f>'Orç. Pós Licitação'!H882</f>
        <v>0</v>
      </c>
      <c r="I910" s="95">
        <f>'Orç. Pós Licitação'!I882</f>
        <v>0</v>
      </c>
      <c r="J910" s="96"/>
      <c r="K910" s="97"/>
      <c r="L910" s="98">
        <f t="shared" si="163"/>
        <v>0</v>
      </c>
      <c r="M910" s="99">
        <f t="shared" si="164"/>
        <v>0</v>
      </c>
      <c r="N910" s="100">
        <f t="shared" si="165"/>
        <v>0</v>
      </c>
      <c r="O910" s="99">
        <f t="shared" si="166"/>
        <v>0</v>
      </c>
      <c r="P910" s="101">
        <f t="shared" si="167"/>
        <v>0</v>
      </c>
      <c r="Q910" s="102">
        <f t="shared" si="168"/>
        <v>0</v>
      </c>
    </row>
    <row r="911" spans="1:17" s="2" customFormat="1" ht="15.75" x14ac:dyDescent="0.25">
      <c r="A911" s="449"/>
      <c r="B911" s="434"/>
      <c r="C911" s="434"/>
      <c r="D911" s="430"/>
      <c r="E911" s="430" t="s">
        <v>1116</v>
      </c>
      <c r="F911" s="434"/>
      <c r="G911" s="434"/>
      <c r="H911" s="436"/>
      <c r="I911" s="437">
        <f>SUM(I881:I910)</f>
        <v>0</v>
      </c>
      <c r="J911" s="438"/>
      <c r="K911" s="438"/>
      <c r="L911" s="438"/>
      <c r="M911" s="437">
        <f>SUM(M881:M910)</f>
        <v>0</v>
      </c>
      <c r="N911" s="437">
        <f>SUM(N881:N910)</f>
        <v>0</v>
      </c>
      <c r="O911" s="437">
        <f>SUM(O881:O910)</f>
        <v>0</v>
      </c>
      <c r="P911" s="439"/>
      <c r="Q911" s="450">
        <f>SUM(Q881:Q910)</f>
        <v>0</v>
      </c>
    </row>
    <row r="912" spans="1:17" s="3" customFormat="1" ht="21.75" customHeight="1" x14ac:dyDescent="0.25">
      <c r="A912" s="451" t="str">
        <f>Orçamento!A883</f>
        <v>29.0</v>
      </c>
      <c r="B912" s="427"/>
      <c r="C912" s="427"/>
      <c r="D912" s="428" t="str">
        <f>Orçamento!D883</f>
        <v>META 29</v>
      </c>
      <c r="E912" s="427"/>
      <c r="F912" s="427"/>
      <c r="G912" s="429"/>
      <c r="H912" s="430"/>
      <c r="I912" s="430"/>
      <c r="J912" s="431"/>
      <c r="K912" s="431"/>
      <c r="L912" s="431"/>
      <c r="M912" s="432"/>
      <c r="N912" s="433" t="e">
        <f>N943/I943</f>
        <v>#DIV/0!</v>
      </c>
      <c r="O912" s="502" t="e">
        <f>O943/I943</f>
        <v>#DIV/0!</v>
      </c>
      <c r="P912" s="433"/>
      <c r="Q912" s="452" t="e">
        <f>Q943/I943</f>
        <v>#DIV/0!</v>
      </c>
    </row>
    <row r="913" spans="1:17" x14ac:dyDescent="0.2">
      <c r="A913" s="92" t="str">
        <f>Orçamento!A884</f>
        <v>29.1</v>
      </c>
      <c r="B913" s="39" t="str">
        <f>Orçamento!B884</f>
        <v>Sinapi</v>
      </c>
      <c r="C913" s="39">
        <f>Orçamento!C884</f>
        <v>0</v>
      </c>
      <c r="D913" s="39">
        <f>Orçamento!D884</f>
        <v>0</v>
      </c>
      <c r="E913" s="39">
        <f>Orçamento!E884</f>
        <v>0</v>
      </c>
      <c r="F913" s="39">
        <f>Orçamento!F884</f>
        <v>0</v>
      </c>
      <c r="G913" s="95">
        <f>'Orç. Pós Licitação'!G884</f>
        <v>0</v>
      </c>
      <c r="H913" s="95">
        <f>'Orç. Pós Licitação'!H884</f>
        <v>0</v>
      </c>
      <c r="I913" s="95">
        <f>'Orç. Pós Licitação'!I884</f>
        <v>0</v>
      </c>
      <c r="J913" s="96"/>
      <c r="K913" s="97"/>
      <c r="L913" s="98">
        <f>J913+K913</f>
        <v>0</v>
      </c>
      <c r="M913" s="99">
        <f>ROUND(H913*J913,2)</f>
        <v>0</v>
      </c>
      <c r="N913" s="100">
        <f>ROUND(H913*K913,2)</f>
        <v>0</v>
      </c>
      <c r="O913" s="99">
        <f>ROUND(H913*L913,2)</f>
        <v>0</v>
      </c>
      <c r="P913" s="101">
        <f>F913-L913</f>
        <v>0</v>
      </c>
      <c r="Q913" s="102">
        <f>I913-O913</f>
        <v>0</v>
      </c>
    </row>
    <row r="914" spans="1:17" x14ac:dyDescent="0.2">
      <c r="A914" s="92" t="str">
        <f>Orçamento!A885</f>
        <v>29.2</v>
      </c>
      <c r="B914" s="39" t="str">
        <f>Orçamento!B885</f>
        <v>Sinapi</v>
      </c>
      <c r="C914" s="39">
        <f>Orçamento!C885</f>
        <v>0</v>
      </c>
      <c r="D914" s="39">
        <f>Orçamento!D885</f>
        <v>0</v>
      </c>
      <c r="E914" s="39">
        <f>Orçamento!E885</f>
        <v>0</v>
      </c>
      <c r="F914" s="39">
        <f>Orçamento!F885</f>
        <v>0</v>
      </c>
      <c r="G914" s="95">
        <f>'Orç. Pós Licitação'!G885</f>
        <v>0</v>
      </c>
      <c r="H914" s="95">
        <f>'Orç. Pós Licitação'!H885</f>
        <v>0</v>
      </c>
      <c r="I914" s="95">
        <f>'Orç. Pós Licitação'!I885</f>
        <v>0</v>
      </c>
      <c r="J914" s="96"/>
      <c r="K914" s="97"/>
      <c r="L914" s="98">
        <f t="shared" ref="L914:L942" si="169">J914+K914</f>
        <v>0</v>
      </c>
      <c r="M914" s="99">
        <f t="shared" ref="M914:M942" si="170">ROUND(H914*J914,2)</f>
        <v>0</v>
      </c>
      <c r="N914" s="100">
        <f t="shared" ref="N914:N942" si="171">ROUND(H914*K914,2)</f>
        <v>0</v>
      </c>
      <c r="O914" s="99">
        <f t="shared" ref="O914:O942" si="172">ROUND(H914*L914,2)</f>
        <v>0</v>
      </c>
      <c r="P914" s="101">
        <f t="shared" ref="P914:P942" si="173">F914-L914</f>
        <v>0</v>
      </c>
      <c r="Q914" s="102">
        <f t="shared" ref="Q914:Q942" si="174">I914-O914</f>
        <v>0</v>
      </c>
    </row>
    <row r="915" spans="1:17" x14ac:dyDescent="0.2">
      <c r="A915" s="92" t="str">
        <f>Orçamento!A886</f>
        <v>29.3</v>
      </c>
      <c r="B915" s="39" t="str">
        <f>Orçamento!B886</f>
        <v>Sinapi</v>
      </c>
      <c r="C915" s="39">
        <f>Orçamento!C886</f>
        <v>0</v>
      </c>
      <c r="D915" s="39">
        <f>Orçamento!D886</f>
        <v>0</v>
      </c>
      <c r="E915" s="39">
        <f>Orçamento!E886</f>
        <v>0</v>
      </c>
      <c r="F915" s="39">
        <f>Orçamento!F886</f>
        <v>0</v>
      </c>
      <c r="G915" s="95">
        <f>'Orç. Pós Licitação'!G886</f>
        <v>0</v>
      </c>
      <c r="H915" s="95">
        <f>'Orç. Pós Licitação'!H886</f>
        <v>0</v>
      </c>
      <c r="I915" s="95">
        <f>'Orç. Pós Licitação'!I886</f>
        <v>0</v>
      </c>
      <c r="J915" s="96"/>
      <c r="K915" s="97"/>
      <c r="L915" s="98">
        <f t="shared" si="169"/>
        <v>0</v>
      </c>
      <c r="M915" s="99">
        <f t="shared" si="170"/>
        <v>0</v>
      </c>
      <c r="N915" s="100">
        <f t="shared" si="171"/>
        <v>0</v>
      </c>
      <c r="O915" s="99">
        <f t="shared" si="172"/>
        <v>0</v>
      </c>
      <c r="P915" s="101">
        <f t="shared" si="173"/>
        <v>0</v>
      </c>
      <c r="Q915" s="102">
        <f t="shared" si="174"/>
        <v>0</v>
      </c>
    </row>
    <row r="916" spans="1:17" x14ac:dyDescent="0.2">
      <c r="A916" s="92" t="str">
        <f>Orçamento!A887</f>
        <v>29.4</v>
      </c>
      <c r="B916" s="39" t="str">
        <f>Orçamento!B887</f>
        <v>Sinapi</v>
      </c>
      <c r="C916" s="39">
        <f>Orçamento!C887</f>
        <v>0</v>
      </c>
      <c r="D916" s="39">
        <f>Orçamento!D887</f>
        <v>0</v>
      </c>
      <c r="E916" s="39">
        <f>Orçamento!E887</f>
        <v>0</v>
      </c>
      <c r="F916" s="39">
        <f>Orçamento!F887</f>
        <v>0</v>
      </c>
      <c r="G916" s="95">
        <f>'Orç. Pós Licitação'!G887</f>
        <v>0</v>
      </c>
      <c r="H916" s="95">
        <f>'Orç. Pós Licitação'!H887</f>
        <v>0</v>
      </c>
      <c r="I916" s="95">
        <f>'Orç. Pós Licitação'!I887</f>
        <v>0</v>
      </c>
      <c r="J916" s="96"/>
      <c r="K916" s="97"/>
      <c r="L916" s="98">
        <f t="shared" si="169"/>
        <v>0</v>
      </c>
      <c r="M916" s="99">
        <f t="shared" si="170"/>
        <v>0</v>
      </c>
      <c r="N916" s="100">
        <f t="shared" si="171"/>
        <v>0</v>
      </c>
      <c r="O916" s="99">
        <f t="shared" si="172"/>
        <v>0</v>
      </c>
      <c r="P916" s="101">
        <f t="shared" si="173"/>
        <v>0</v>
      </c>
      <c r="Q916" s="102">
        <f t="shared" si="174"/>
        <v>0</v>
      </c>
    </row>
    <row r="917" spans="1:17" x14ac:dyDescent="0.2">
      <c r="A917" s="92" t="str">
        <f>Orçamento!A888</f>
        <v>29.5</v>
      </c>
      <c r="B917" s="39" t="str">
        <f>Orçamento!B888</f>
        <v>Sinapi</v>
      </c>
      <c r="C917" s="39">
        <f>Orçamento!C888</f>
        <v>0</v>
      </c>
      <c r="D917" s="39">
        <f>Orçamento!D888</f>
        <v>0</v>
      </c>
      <c r="E917" s="39">
        <f>Orçamento!E888</f>
        <v>0</v>
      </c>
      <c r="F917" s="39">
        <f>Orçamento!F888</f>
        <v>0</v>
      </c>
      <c r="G917" s="95">
        <f>'Orç. Pós Licitação'!G888</f>
        <v>0</v>
      </c>
      <c r="H917" s="95">
        <f>'Orç. Pós Licitação'!H888</f>
        <v>0</v>
      </c>
      <c r="I917" s="95">
        <f>'Orç. Pós Licitação'!I888</f>
        <v>0</v>
      </c>
      <c r="J917" s="96"/>
      <c r="K917" s="97"/>
      <c r="L917" s="98">
        <f t="shared" si="169"/>
        <v>0</v>
      </c>
      <c r="M917" s="99">
        <f t="shared" si="170"/>
        <v>0</v>
      </c>
      <c r="N917" s="100">
        <f t="shared" si="171"/>
        <v>0</v>
      </c>
      <c r="O917" s="99">
        <f t="shared" si="172"/>
        <v>0</v>
      </c>
      <c r="P917" s="101">
        <f t="shared" si="173"/>
        <v>0</v>
      </c>
      <c r="Q917" s="102">
        <f t="shared" si="174"/>
        <v>0</v>
      </c>
    </row>
    <row r="918" spans="1:17" x14ac:dyDescent="0.2">
      <c r="A918" s="92" t="str">
        <f>Orçamento!A889</f>
        <v>29.6</v>
      </c>
      <c r="B918" s="39" t="str">
        <f>Orçamento!B889</f>
        <v>Sinapi</v>
      </c>
      <c r="C918" s="39">
        <f>Orçamento!C889</f>
        <v>0</v>
      </c>
      <c r="D918" s="39">
        <f>Orçamento!D889</f>
        <v>0</v>
      </c>
      <c r="E918" s="39">
        <f>Orçamento!E889</f>
        <v>0</v>
      </c>
      <c r="F918" s="39">
        <f>Orçamento!F889</f>
        <v>0</v>
      </c>
      <c r="G918" s="95">
        <f>'Orç. Pós Licitação'!G889</f>
        <v>0</v>
      </c>
      <c r="H918" s="95">
        <f>'Orç. Pós Licitação'!H889</f>
        <v>0</v>
      </c>
      <c r="I918" s="95">
        <f>'Orç. Pós Licitação'!I889</f>
        <v>0</v>
      </c>
      <c r="J918" s="96"/>
      <c r="K918" s="97"/>
      <c r="L918" s="98">
        <f t="shared" si="169"/>
        <v>0</v>
      </c>
      <c r="M918" s="99">
        <f t="shared" si="170"/>
        <v>0</v>
      </c>
      <c r="N918" s="100">
        <f t="shared" si="171"/>
        <v>0</v>
      </c>
      <c r="O918" s="99">
        <f t="shared" si="172"/>
        <v>0</v>
      </c>
      <c r="P918" s="101">
        <f t="shared" si="173"/>
        <v>0</v>
      </c>
      <c r="Q918" s="102">
        <f t="shared" si="174"/>
        <v>0</v>
      </c>
    </row>
    <row r="919" spans="1:17" x14ac:dyDescent="0.2">
      <c r="A919" s="92" t="str">
        <f>Orçamento!A890</f>
        <v>29.7</v>
      </c>
      <c r="B919" s="39" t="str">
        <f>Orçamento!B890</f>
        <v>Sinapi</v>
      </c>
      <c r="C919" s="39">
        <f>Orçamento!C890</f>
        <v>0</v>
      </c>
      <c r="D919" s="39">
        <f>Orçamento!D890</f>
        <v>0</v>
      </c>
      <c r="E919" s="39">
        <f>Orçamento!E890</f>
        <v>0</v>
      </c>
      <c r="F919" s="39">
        <f>Orçamento!F890</f>
        <v>0</v>
      </c>
      <c r="G919" s="95">
        <f>'Orç. Pós Licitação'!G890</f>
        <v>0</v>
      </c>
      <c r="H919" s="95">
        <f>'Orç. Pós Licitação'!H890</f>
        <v>0</v>
      </c>
      <c r="I919" s="95">
        <f>'Orç. Pós Licitação'!I890</f>
        <v>0</v>
      </c>
      <c r="J919" s="96"/>
      <c r="K919" s="97"/>
      <c r="L919" s="98">
        <f t="shared" si="169"/>
        <v>0</v>
      </c>
      <c r="M919" s="99">
        <f t="shared" si="170"/>
        <v>0</v>
      </c>
      <c r="N919" s="100">
        <f t="shared" si="171"/>
        <v>0</v>
      </c>
      <c r="O919" s="99">
        <f t="shared" si="172"/>
        <v>0</v>
      </c>
      <c r="P919" s="101">
        <f t="shared" si="173"/>
        <v>0</v>
      </c>
      <c r="Q919" s="102">
        <f t="shared" si="174"/>
        <v>0</v>
      </c>
    </row>
    <row r="920" spans="1:17" x14ac:dyDescent="0.2">
      <c r="A920" s="92" t="str">
        <f>Orçamento!A891</f>
        <v>29.8</v>
      </c>
      <c r="B920" s="39" t="str">
        <f>Orçamento!B891</f>
        <v>Sinapi</v>
      </c>
      <c r="C920" s="39">
        <f>Orçamento!C891</f>
        <v>0</v>
      </c>
      <c r="D920" s="39">
        <f>Orçamento!D891</f>
        <v>0</v>
      </c>
      <c r="E920" s="39">
        <f>Orçamento!E891</f>
        <v>0</v>
      </c>
      <c r="F920" s="39">
        <f>Orçamento!F891</f>
        <v>0</v>
      </c>
      <c r="G920" s="95">
        <f>'Orç. Pós Licitação'!G891</f>
        <v>0</v>
      </c>
      <c r="H920" s="95">
        <f>'Orç. Pós Licitação'!H891</f>
        <v>0</v>
      </c>
      <c r="I920" s="95">
        <f>'Orç. Pós Licitação'!I891</f>
        <v>0</v>
      </c>
      <c r="J920" s="96"/>
      <c r="K920" s="97"/>
      <c r="L920" s="98">
        <f t="shared" si="169"/>
        <v>0</v>
      </c>
      <c r="M920" s="99">
        <f t="shared" si="170"/>
        <v>0</v>
      </c>
      <c r="N920" s="100">
        <f t="shared" si="171"/>
        <v>0</v>
      </c>
      <c r="O920" s="99">
        <f t="shared" si="172"/>
        <v>0</v>
      </c>
      <c r="P920" s="101">
        <f t="shared" si="173"/>
        <v>0</v>
      </c>
      <c r="Q920" s="102">
        <f t="shared" si="174"/>
        <v>0</v>
      </c>
    </row>
    <row r="921" spans="1:17" x14ac:dyDescent="0.2">
      <c r="A921" s="92" t="str">
        <f>Orçamento!A892</f>
        <v>29.9</v>
      </c>
      <c r="B921" s="39" t="str">
        <f>Orçamento!B892</f>
        <v>Sinapi</v>
      </c>
      <c r="C921" s="39">
        <f>Orçamento!C892</f>
        <v>0</v>
      </c>
      <c r="D921" s="39">
        <f>Orçamento!D892</f>
        <v>0</v>
      </c>
      <c r="E921" s="39">
        <f>Orçamento!E892</f>
        <v>0</v>
      </c>
      <c r="F921" s="39">
        <f>Orçamento!F892</f>
        <v>0</v>
      </c>
      <c r="G921" s="95">
        <f>'Orç. Pós Licitação'!G892</f>
        <v>0</v>
      </c>
      <c r="H921" s="95">
        <f>'Orç. Pós Licitação'!H892</f>
        <v>0</v>
      </c>
      <c r="I921" s="95">
        <f>'Orç. Pós Licitação'!I892</f>
        <v>0</v>
      </c>
      <c r="J921" s="96"/>
      <c r="K921" s="97"/>
      <c r="L921" s="98">
        <f t="shared" si="169"/>
        <v>0</v>
      </c>
      <c r="M921" s="99">
        <f t="shared" si="170"/>
        <v>0</v>
      </c>
      <c r="N921" s="100">
        <f t="shared" si="171"/>
        <v>0</v>
      </c>
      <c r="O921" s="99">
        <f t="shared" si="172"/>
        <v>0</v>
      </c>
      <c r="P921" s="101">
        <f t="shared" si="173"/>
        <v>0</v>
      </c>
      <c r="Q921" s="102">
        <f t="shared" si="174"/>
        <v>0</v>
      </c>
    </row>
    <row r="922" spans="1:17" x14ac:dyDescent="0.2">
      <c r="A922" s="92" t="str">
        <f>Orçamento!A893</f>
        <v>29.10</v>
      </c>
      <c r="B922" s="39" t="str">
        <f>Orçamento!B893</f>
        <v>Sinapi</v>
      </c>
      <c r="C922" s="39">
        <f>Orçamento!C893</f>
        <v>0</v>
      </c>
      <c r="D922" s="39">
        <f>Orçamento!D893</f>
        <v>0</v>
      </c>
      <c r="E922" s="39">
        <f>Orçamento!E893</f>
        <v>0</v>
      </c>
      <c r="F922" s="39">
        <f>Orçamento!F893</f>
        <v>0</v>
      </c>
      <c r="G922" s="95">
        <f>'Orç. Pós Licitação'!G893</f>
        <v>0</v>
      </c>
      <c r="H922" s="95">
        <f>'Orç. Pós Licitação'!H893</f>
        <v>0</v>
      </c>
      <c r="I922" s="95">
        <f>'Orç. Pós Licitação'!I893</f>
        <v>0</v>
      </c>
      <c r="J922" s="96"/>
      <c r="K922" s="97"/>
      <c r="L922" s="98">
        <f t="shared" si="169"/>
        <v>0</v>
      </c>
      <c r="M922" s="99">
        <f t="shared" si="170"/>
        <v>0</v>
      </c>
      <c r="N922" s="100">
        <f t="shared" si="171"/>
        <v>0</v>
      </c>
      <c r="O922" s="99">
        <f t="shared" si="172"/>
        <v>0</v>
      </c>
      <c r="P922" s="101">
        <f t="shared" si="173"/>
        <v>0</v>
      </c>
      <c r="Q922" s="102">
        <f t="shared" si="174"/>
        <v>0</v>
      </c>
    </row>
    <row r="923" spans="1:17" x14ac:dyDescent="0.2">
      <c r="A923" s="92" t="str">
        <f>Orçamento!A894</f>
        <v>29.11</v>
      </c>
      <c r="B923" s="39" t="str">
        <f>Orçamento!B894</f>
        <v>Sinapi</v>
      </c>
      <c r="C923" s="39">
        <f>Orçamento!C894</f>
        <v>0</v>
      </c>
      <c r="D923" s="39">
        <f>Orçamento!D894</f>
        <v>0</v>
      </c>
      <c r="E923" s="39">
        <f>Orçamento!E894</f>
        <v>0</v>
      </c>
      <c r="F923" s="39">
        <f>Orçamento!F894</f>
        <v>0</v>
      </c>
      <c r="G923" s="95">
        <f>'Orç. Pós Licitação'!G894</f>
        <v>0</v>
      </c>
      <c r="H923" s="95">
        <f>'Orç. Pós Licitação'!H894</f>
        <v>0</v>
      </c>
      <c r="I923" s="95">
        <f>'Orç. Pós Licitação'!I894</f>
        <v>0</v>
      </c>
      <c r="J923" s="96"/>
      <c r="K923" s="97"/>
      <c r="L923" s="98">
        <f t="shared" si="169"/>
        <v>0</v>
      </c>
      <c r="M923" s="99">
        <f t="shared" si="170"/>
        <v>0</v>
      </c>
      <c r="N923" s="100">
        <f t="shared" si="171"/>
        <v>0</v>
      </c>
      <c r="O923" s="99">
        <f t="shared" si="172"/>
        <v>0</v>
      </c>
      <c r="P923" s="101">
        <f t="shared" si="173"/>
        <v>0</v>
      </c>
      <c r="Q923" s="102">
        <f t="shared" si="174"/>
        <v>0</v>
      </c>
    </row>
    <row r="924" spans="1:17" x14ac:dyDescent="0.2">
      <c r="A924" s="92" t="str">
        <f>Orçamento!A895</f>
        <v>29.12</v>
      </c>
      <c r="B924" s="39" t="str">
        <f>Orçamento!B895</f>
        <v>Sinapi</v>
      </c>
      <c r="C924" s="39">
        <f>Orçamento!C895</f>
        <v>0</v>
      </c>
      <c r="D924" s="39">
        <f>Orçamento!D895</f>
        <v>0</v>
      </c>
      <c r="E924" s="39">
        <f>Orçamento!E895</f>
        <v>0</v>
      </c>
      <c r="F924" s="39">
        <f>Orçamento!F895</f>
        <v>0</v>
      </c>
      <c r="G924" s="95">
        <f>'Orç. Pós Licitação'!G895</f>
        <v>0</v>
      </c>
      <c r="H924" s="95">
        <f>'Orç. Pós Licitação'!H895</f>
        <v>0</v>
      </c>
      <c r="I924" s="95">
        <f>'Orç. Pós Licitação'!I895</f>
        <v>0</v>
      </c>
      <c r="J924" s="96"/>
      <c r="K924" s="97"/>
      <c r="L924" s="98">
        <f t="shared" si="169"/>
        <v>0</v>
      </c>
      <c r="M924" s="99">
        <f t="shared" si="170"/>
        <v>0</v>
      </c>
      <c r="N924" s="100">
        <f t="shared" si="171"/>
        <v>0</v>
      </c>
      <c r="O924" s="99">
        <f t="shared" si="172"/>
        <v>0</v>
      </c>
      <c r="P924" s="101">
        <f t="shared" si="173"/>
        <v>0</v>
      </c>
      <c r="Q924" s="102">
        <f t="shared" si="174"/>
        <v>0</v>
      </c>
    </row>
    <row r="925" spans="1:17" x14ac:dyDescent="0.2">
      <c r="A925" s="92" t="str">
        <f>Orçamento!A896</f>
        <v>29.13</v>
      </c>
      <c r="B925" s="39" t="str">
        <f>Orçamento!B896</f>
        <v>Sinapi</v>
      </c>
      <c r="C925" s="39">
        <f>Orçamento!C896</f>
        <v>0</v>
      </c>
      <c r="D925" s="39">
        <f>Orçamento!D896</f>
        <v>0</v>
      </c>
      <c r="E925" s="39">
        <f>Orçamento!E896</f>
        <v>0</v>
      </c>
      <c r="F925" s="39">
        <f>Orçamento!F896</f>
        <v>0</v>
      </c>
      <c r="G925" s="95">
        <f>'Orç. Pós Licitação'!G896</f>
        <v>0</v>
      </c>
      <c r="H925" s="95">
        <f>'Orç. Pós Licitação'!H896</f>
        <v>0</v>
      </c>
      <c r="I925" s="95">
        <f>'Orç. Pós Licitação'!I896</f>
        <v>0</v>
      </c>
      <c r="J925" s="96"/>
      <c r="K925" s="97"/>
      <c r="L925" s="98">
        <f t="shared" si="169"/>
        <v>0</v>
      </c>
      <c r="M925" s="99">
        <f t="shared" si="170"/>
        <v>0</v>
      </c>
      <c r="N925" s="100">
        <f t="shared" si="171"/>
        <v>0</v>
      </c>
      <c r="O925" s="99">
        <f t="shared" si="172"/>
        <v>0</v>
      </c>
      <c r="P925" s="101">
        <f t="shared" si="173"/>
        <v>0</v>
      </c>
      <c r="Q925" s="102">
        <f t="shared" si="174"/>
        <v>0</v>
      </c>
    </row>
    <row r="926" spans="1:17" x14ac:dyDescent="0.2">
      <c r="A926" s="92" t="str">
        <f>Orçamento!A897</f>
        <v>29.14</v>
      </c>
      <c r="B926" s="39" t="str">
        <f>Orçamento!B897</f>
        <v>Sinapi</v>
      </c>
      <c r="C926" s="39">
        <f>Orçamento!C897</f>
        <v>0</v>
      </c>
      <c r="D926" s="39">
        <f>Orçamento!D897</f>
        <v>0</v>
      </c>
      <c r="E926" s="39">
        <f>Orçamento!E897</f>
        <v>0</v>
      </c>
      <c r="F926" s="39">
        <f>Orçamento!F897</f>
        <v>0</v>
      </c>
      <c r="G926" s="95">
        <f>'Orç. Pós Licitação'!G897</f>
        <v>0</v>
      </c>
      <c r="H926" s="95">
        <f>'Orç. Pós Licitação'!H897</f>
        <v>0</v>
      </c>
      <c r="I926" s="95">
        <f>'Orç. Pós Licitação'!I897</f>
        <v>0</v>
      </c>
      <c r="J926" s="96"/>
      <c r="K926" s="97"/>
      <c r="L926" s="98">
        <f t="shared" si="169"/>
        <v>0</v>
      </c>
      <c r="M926" s="99">
        <f t="shared" si="170"/>
        <v>0</v>
      </c>
      <c r="N926" s="100">
        <f t="shared" si="171"/>
        <v>0</v>
      </c>
      <c r="O926" s="99">
        <f t="shared" si="172"/>
        <v>0</v>
      </c>
      <c r="P926" s="101">
        <f t="shared" si="173"/>
        <v>0</v>
      </c>
      <c r="Q926" s="102">
        <f t="shared" si="174"/>
        <v>0</v>
      </c>
    </row>
    <row r="927" spans="1:17" x14ac:dyDescent="0.2">
      <c r="A927" s="92" t="str">
        <f>Orçamento!A898</f>
        <v>29.15</v>
      </c>
      <c r="B927" s="39" t="str">
        <f>Orçamento!B898</f>
        <v>Sinapi</v>
      </c>
      <c r="C927" s="39">
        <f>Orçamento!C898</f>
        <v>0</v>
      </c>
      <c r="D927" s="39">
        <f>Orçamento!D898</f>
        <v>0</v>
      </c>
      <c r="E927" s="39">
        <f>Orçamento!E898</f>
        <v>0</v>
      </c>
      <c r="F927" s="39">
        <f>Orçamento!F898</f>
        <v>0</v>
      </c>
      <c r="G927" s="95">
        <f>'Orç. Pós Licitação'!G898</f>
        <v>0</v>
      </c>
      <c r="H927" s="95">
        <f>'Orç. Pós Licitação'!H898</f>
        <v>0</v>
      </c>
      <c r="I927" s="95">
        <f>'Orç. Pós Licitação'!I898</f>
        <v>0</v>
      </c>
      <c r="J927" s="96"/>
      <c r="K927" s="97"/>
      <c r="L927" s="98">
        <f t="shared" si="169"/>
        <v>0</v>
      </c>
      <c r="M927" s="99">
        <f t="shared" si="170"/>
        <v>0</v>
      </c>
      <c r="N927" s="100">
        <f t="shared" si="171"/>
        <v>0</v>
      </c>
      <c r="O927" s="99">
        <f t="shared" si="172"/>
        <v>0</v>
      </c>
      <c r="P927" s="101">
        <f t="shared" si="173"/>
        <v>0</v>
      </c>
      <c r="Q927" s="102">
        <f t="shared" si="174"/>
        <v>0</v>
      </c>
    </row>
    <row r="928" spans="1:17" x14ac:dyDescent="0.2">
      <c r="A928" s="92" t="str">
        <f>Orçamento!A899</f>
        <v>29.16</v>
      </c>
      <c r="B928" s="39" t="str">
        <f>Orçamento!B899</f>
        <v>Sinapi</v>
      </c>
      <c r="C928" s="39">
        <f>Orçamento!C899</f>
        <v>0</v>
      </c>
      <c r="D928" s="39">
        <f>Orçamento!D899</f>
        <v>0</v>
      </c>
      <c r="E928" s="39">
        <f>Orçamento!E899</f>
        <v>0</v>
      </c>
      <c r="F928" s="39">
        <f>Orçamento!F899</f>
        <v>0</v>
      </c>
      <c r="G928" s="95">
        <f>'Orç. Pós Licitação'!G899</f>
        <v>0</v>
      </c>
      <c r="H928" s="95">
        <f>'Orç. Pós Licitação'!H899</f>
        <v>0</v>
      </c>
      <c r="I928" s="95">
        <f>'Orç. Pós Licitação'!I899</f>
        <v>0</v>
      </c>
      <c r="J928" s="96"/>
      <c r="K928" s="97"/>
      <c r="L928" s="98">
        <f t="shared" si="169"/>
        <v>0</v>
      </c>
      <c r="M928" s="99">
        <f t="shared" si="170"/>
        <v>0</v>
      </c>
      <c r="N928" s="100">
        <f t="shared" si="171"/>
        <v>0</v>
      </c>
      <c r="O928" s="99">
        <f t="shared" si="172"/>
        <v>0</v>
      </c>
      <c r="P928" s="101">
        <f t="shared" si="173"/>
        <v>0</v>
      </c>
      <c r="Q928" s="102">
        <f t="shared" si="174"/>
        <v>0</v>
      </c>
    </row>
    <row r="929" spans="1:17" x14ac:dyDescent="0.2">
      <c r="A929" s="92" t="str">
        <f>Orçamento!A900</f>
        <v>29.17</v>
      </c>
      <c r="B929" s="39" t="str">
        <f>Orçamento!B900</f>
        <v>Sinapi</v>
      </c>
      <c r="C929" s="39">
        <f>Orçamento!C900</f>
        <v>0</v>
      </c>
      <c r="D929" s="39">
        <f>Orçamento!D900</f>
        <v>0</v>
      </c>
      <c r="E929" s="39">
        <f>Orçamento!E900</f>
        <v>0</v>
      </c>
      <c r="F929" s="39">
        <f>Orçamento!F900</f>
        <v>0</v>
      </c>
      <c r="G929" s="95">
        <f>'Orç. Pós Licitação'!G900</f>
        <v>0</v>
      </c>
      <c r="H929" s="95">
        <f>'Orç. Pós Licitação'!H900</f>
        <v>0</v>
      </c>
      <c r="I929" s="95">
        <f>'Orç. Pós Licitação'!I900</f>
        <v>0</v>
      </c>
      <c r="J929" s="96"/>
      <c r="K929" s="97"/>
      <c r="L929" s="98">
        <f t="shared" si="169"/>
        <v>0</v>
      </c>
      <c r="M929" s="99">
        <f t="shared" si="170"/>
        <v>0</v>
      </c>
      <c r="N929" s="100">
        <f t="shared" si="171"/>
        <v>0</v>
      </c>
      <c r="O929" s="99">
        <f t="shared" si="172"/>
        <v>0</v>
      </c>
      <c r="P929" s="101">
        <f t="shared" si="173"/>
        <v>0</v>
      </c>
      <c r="Q929" s="102">
        <f t="shared" si="174"/>
        <v>0</v>
      </c>
    </row>
    <row r="930" spans="1:17" x14ac:dyDescent="0.2">
      <c r="A930" s="92" t="str">
        <f>Orçamento!A901</f>
        <v>29.18</v>
      </c>
      <c r="B930" s="39" t="str">
        <f>Orçamento!B901</f>
        <v>Sinapi</v>
      </c>
      <c r="C930" s="39">
        <f>Orçamento!C901</f>
        <v>0</v>
      </c>
      <c r="D930" s="39">
        <f>Orçamento!D901</f>
        <v>0</v>
      </c>
      <c r="E930" s="39">
        <f>Orçamento!E901</f>
        <v>0</v>
      </c>
      <c r="F930" s="39">
        <f>Orçamento!F901</f>
        <v>0</v>
      </c>
      <c r="G930" s="95">
        <f>'Orç. Pós Licitação'!G901</f>
        <v>0</v>
      </c>
      <c r="H930" s="95">
        <f>'Orç. Pós Licitação'!H901</f>
        <v>0</v>
      </c>
      <c r="I930" s="95">
        <f>'Orç. Pós Licitação'!I901</f>
        <v>0</v>
      </c>
      <c r="J930" s="96"/>
      <c r="K930" s="97"/>
      <c r="L930" s="98">
        <f t="shared" si="169"/>
        <v>0</v>
      </c>
      <c r="M930" s="99">
        <f t="shared" si="170"/>
        <v>0</v>
      </c>
      <c r="N930" s="100">
        <f t="shared" si="171"/>
        <v>0</v>
      </c>
      <c r="O930" s="99">
        <f t="shared" si="172"/>
        <v>0</v>
      </c>
      <c r="P930" s="101">
        <f t="shared" si="173"/>
        <v>0</v>
      </c>
      <c r="Q930" s="102">
        <f t="shared" si="174"/>
        <v>0</v>
      </c>
    </row>
    <row r="931" spans="1:17" x14ac:dyDescent="0.2">
      <c r="A931" s="92" t="str">
        <f>Orçamento!A902</f>
        <v>29.19</v>
      </c>
      <c r="B931" s="39" t="str">
        <f>Orçamento!B902</f>
        <v>Sinapi</v>
      </c>
      <c r="C931" s="39">
        <f>Orçamento!C902</f>
        <v>0</v>
      </c>
      <c r="D931" s="39">
        <f>Orçamento!D902</f>
        <v>0</v>
      </c>
      <c r="E931" s="39">
        <f>Orçamento!E902</f>
        <v>0</v>
      </c>
      <c r="F931" s="39">
        <f>Orçamento!F902</f>
        <v>0</v>
      </c>
      <c r="G931" s="95">
        <f>'Orç. Pós Licitação'!G902</f>
        <v>0</v>
      </c>
      <c r="H931" s="95">
        <f>'Orç. Pós Licitação'!H902</f>
        <v>0</v>
      </c>
      <c r="I931" s="95">
        <f>'Orç. Pós Licitação'!I902</f>
        <v>0</v>
      </c>
      <c r="J931" s="96"/>
      <c r="K931" s="97"/>
      <c r="L931" s="98">
        <f t="shared" si="169"/>
        <v>0</v>
      </c>
      <c r="M931" s="99">
        <f t="shared" si="170"/>
        <v>0</v>
      </c>
      <c r="N931" s="100">
        <f t="shared" si="171"/>
        <v>0</v>
      </c>
      <c r="O931" s="99">
        <f t="shared" si="172"/>
        <v>0</v>
      </c>
      <c r="P931" s="101">
        <f t="shared" si="173"/>
        <v>0</v>
      </c>
      <c r="Q931" s="102">
        <f t="shared" si="174"/>
        <v>0</v>
      </c>
    </row>
    <row r="932" spans="1:17" x14ac:dyDescent="0.2">
      <c r="A932" s="92" t="str">
        <f>Orçamento!A903</f>
        <v>29.20</v>
      </c>
      <c r="B932" s="39" t="str">
        <f>Orçamento!B903</f>
        <v>Sinapi</v>
      </c>
      <c r="C932" s="39">
        <f>Orçamento!C903</f>
        <v>0</v>
      </c>
      <c r="D932" s="39">
        <f>Orçamento!D903</f>
        <v>0</v>
      </c>
      <c r="E932" s="39">
        <f>Orçamento!E903</f>
        <v>0</v>
      </c>
      <c r="F932" s="39">
        <f>Orçamento!F903</f>
        <v>0</v>
      </c>
      <c r="G932" s="95">
        <f>'Orç. Pós Licitação'!G903</f>
        <v>0</v>
      </c>
      <c r="H932" s="95">
        <f>'Orç. Pós Licitação'!H903</f>
        <v>0</v>
      </c>
      <c r="I932" s="95">
        <f>'Orç. Pós Licitação'!I903</f>
        <v>0</v>
      </c>
      <c r="J932" s="96"/>
      <c r="K932" s="97"/>
      <c r="L932" s="98">
        <f t="shared" si="169"/>
        <v>0</v>
      </c>
      <c r="M932" s="99">
        <f t="shared" si="170"/>
        <v>0</v>
      </c>
      <c r="N932" s="100">
        <f t="shared" si="171"/>
        <v>0</v>
      </c>
      <c r="O932" s="99">
        <f t="shared" si="172"/>
        <v>0</v>
      </c>
      <c r="P932" s="101">
        <f t="shared" si="173"/>
        <v>0</v>
      </c>
      <c r="Q932" s="102">
        <f t="shared" si="174"/>
        <v>0</v>
      </c>
    </row>
    <row r="933" spans="1:17" x14ac:dyDescent="0.2">
      <c r="A933" s="92" t="str">
        <f>Orçamento!A904</f>
        <v>29.21</v>
      </c>
      <c r="B933" s="39" t="str">
        <f>Orçamento!B904</f>
        <v>Sinapi</v>
      </c>
      <c r="C933" s="39">
        <f>Orçamento!C904</f>
        <v>0</v>
      </c>
      <c r="D933" s="39">
        <f>Orçamento!D904</f>
        <v>0</v>
      </c>
      <c r="E933" s="39">
        <f>Orçamento!E904</f>
        <v>0</v>
      </c>
      <c r="F933" s="39">
        <f>Orçamento!F904</f>
        <v>0</v>
      </c>
      <c r="G933" s="95">
        <f>'Orç. Pós Licitação'!G904</f>
        <v>0</v>
      </c>
      <c r="H933" s="95">
        <f>'Orç. Pós Licitação'!H904</f>
        <v>0</v>
      </c>
      <c r="I933" s="95">
        <f>'Orç. Pós Licitação'!I904</f>
        <v>0</v>
      </c>
      <c r="J933" s="96"/>
      <c r="K933" s="97"/>
      <c r="L933" s="98">
        <f t="shared" si="169"/>
        <v>0</v>
      </c>
      <c r="M933" s="99">
        <f t="shared" si="170"/>
        <v>0</v>
      </c>
      <c r="N933" s="100">
        <f t="shared" si="171"/>
        <v>0</v>
      </c>
      <c r="O933" s="99">
        <f t="shared" si="172"/>
        <v>0</v>
      </c>
      <c r="P933" s="101">
        <f t="shared" si="173"/>
        <v>0</v>
      </c>
      <c r="Q933" s="102">
        <f t="shared" si="174"/>
        <v>0</v>
      </c>
    </row>
    <row r="934" spans="1:17" x14ac:dyDescent="0.2">
      <c r="A934" s="92" t="str">
        <f>Orçamento!A905</f>
        <v>29.22</v>
      </c>
      <c r="B934" s="39" t="str">
        <f>Orçamento!B905</f>
        <v>Sinapi</v>
      </c>
      <c r="C934" s="39">
        <f>Orçamento!C905</f>
        <v>0</v>
      </c>
      <c r="D934" s="39">
        <f>Orçamento!D905</f>
        <v>0</v>
      </c>
      <c r="E934" s="39">
        <f>Orçamento!E905</f>
        <v>0</v>
      </c>
      <c r="F934" s="39">
        <f>Orçamento!F905</f>
        <v>0</v>
      </c>
      <c r="G934" s="95">
        <f>'Orç. Pós Licitação'!G905</f>
        <v>0</v>
      </c>
      <c r="H934" s="95">
        <f>'Orç. Pós Licitação'!H905</f>
        <v>0</v>
      </c>
      <c r="I934" s="95">
        <f>'Orç. Pós Licitação'!I905</f>
        <v>0</v>
      </c>
      <c r="J934" s="96"/>
      <c r="K934" s="97"/>
      <c r="L934" s="98">
        <f t="shared" si="169"/>
        <v>0</v>
      </c>
      <c r="M934" s="99">
        <f t="shared" si="170"/>
        <v>0</v>
      </c>
      <c r="N934" s="100">
        <f t="shared" si="171"/>
        <v>0</v>
      </c>
      <c r="O934" s="99">
        <f t="shared" si="172"/>
        <v>0</v>
      </c>
      <c r="P934" s="101">
        <f t="shared" si="173"/>
        <v>0</v>
      </c>
      <c r="Q934" s="102">
        <f t="shared" si="174"/>
        <v>0</v>
      </c>
    </row>
    <row r="935" spans="1:17" x14ac:dyDescent="0.2">
      <c r="A935" s="92" t="str">
        <f>Orçamento!A906</f>
        <v>29.23</v>
      </c>
      <c r="B935" s="39" t="str">
        <f>Orçamento!B906</f>
        <v>Sinapi</v>
      </c>
      <c r="C935" s="39">
        <f>Orçamento!C906</f>
        <v>0</v>
      </c>
      <c r="D935" s="39">
        <f>Orçamento!D906</f>
        <v>0</v>
      </c>
      <c r="E935" s="39">
        <f>Orçamento!E906</f>
        <v>0</v>
      </c>
      <c r="F935" s="39">
        <f>Orçamento!F906</f>
        <v>0</v>
      </c>
      <c r="G935" s="95">
        <f>'Orç. Pós Licitação'!G906</f>
        <v>0</v>
      </c>
      <c r="H935" s="95">
        <f>'Orç. Pós Licitação'!H906</f>
        <v>0</v>
      </c>
      <c r="I935" s="95">
        <f>'Orç. Pós Licitação'!I906</f>
        <v>0</v>
      </c>
      <c r="J935" s="96"/>
      <c r="K935" s="97"/>
      <c r="L935" s="98">
        <f t="shared" si="169"/>
        <v>0</v>
      </c>
      <c r="M935" s="99">
        <f t="shared" si="170"/>
        <v>0</v>
      </c>
      <c r="N935" s="100">
        <f t="shared" si="171"/>
        <v>0</v>
      </c>
      <c r="O935" s="99">
        <f t="shared" si="172"/>
        <v>0</v>
      </c>
      <c r="P935" s="101">
        <f t="shared" si="173"/>
        <v>0</v>
      </c>
      <c r="Q935" s="102">
        <f t="shared" si="174"/>
        <v>0</v>
      </c>
    </row>
    <row r="936" spans="1:17" x14ac:dyDescent="0.2">
      <c r="A936" s="92" t="str">
        <f>Orçamento!A907</f>
        <v>29.24</v>
      </c>
      <c r="B936" s="39" t="str">
        <f>Orçamento!B907</f>
        <v>Sinapi</v>
      </c>
      <c r="C936" s="39">
        <f>Orçamento!C907</f>
        <v>0</v>
      </c>
      <c r="D936" s="39">
        <f>Orçamento!D907</f>
        <v>0</v>
      </c>
      <c r="E936" s="39">
        <f>Orçamento!E907</f>
        <v>0</v>
      </c>
      <c r="F936" s="39">
        <f>Orçamento!F907</f>
        <v>0</v>
      </c>
      <c r="G936" s="95">
        <f>'Orç. Pós Licitação'!G907</f>
        <v>0</v>
      </c>
      <c r="H936" s="95">
        <f>'Orç. Pós Licitação'!H907</f>
        <v>0</v>
      </c>
      <c r="I936" s="95">
        <f>'Orç. Pós Licitação'!I907</f>
        <v>0</v>
      </c>
      <c r="J936" s="96"/>
      <c r="K936" s="97"/>
      <c r="L936" s="98">
        <f t="shared" si="169"/>
        <v>0</v>
      </c>
      <c r="M936" s="99">
        <f t="shared" si="170"/>
        <v>0</v>
      </c>
      <c r="N936" s="100">
        <f t="shared" si="171"/>
        <v>0</v>
      </c>
      <c r="O936" s="99">
        <f t="shared" si="172"/>
        <v>0</v>
      </c>
      <c r="P936" s="101">
        <f t="shared" si="173"/>
        <v>0</v>
      </c>
      <c r="Q936" s="102">
        <f t="shared" si="174"/>
        <v>0</v>
      </c>
    </row>
    <row r="937" spans="1:17" x14ac:dyDescent="0.2">
      <c r="A937" s="92" t="str">
        <f>Orçamento!A908</f>
        <v>29.25</v>
      </c>
      <c r="B937" s="39" t="str">
        <f>Orçamento!B908</f>
        <v>Sinapi</v>
      </c>
      <c r="C937" s="39">
        <f>Orçamento!C908</f>
        <v>0</v>
      </c>
      <c r="D937" s="39">
        <f>Orçamento!D908</f>
        <v>0</v>
      </c>
      <c r="E937" s="39">
        <f>Orçamento!E908</f>
        <v>0</v>
      </c>
      <c r="F937" s="39">
        <f>Orçamento!F908</f>
        <v>0</v>
      </c>
      <c r="G937" s="95">
        <f>'Orç. Pós Licitação'!G908</f>
        <v>0</v>
      </c>
      <c r="H937" s="95">
        <f>'Orç. Pós Licitação'!H908</f>
        <v>0</v>
      </c>
      <c r="I937" s="95">
        <f>'Orç. Pós Licitação'!I908</f>
        <v>0</v>
      </c>
      <c r="J937" s="96"/>
      <c r="K937" s="97"/>
      <c r="L937" s="98">
        <f t="shared" si="169"/>
        <v>0</v>
      </c>
      <c r="M937" s="99">
        <f t="shared" si="170"/>
        <v>0</v>
      </c>
      <c r="N937" s="100">
        <f t="shared" si="171"/>
        <v>0</v>
      </c>
      <c r="O937" s="99">
        <f t="shared" si="172"/>
        <v>0</v>
      </c>
      <c r="P937" s="101">
        <f t="shared" si="173"/>
        <v>0</v>
      </c>
      <c r="Q937" s="102">
        <f t="shared" si="174"/>
        <v>0</v>
      </c>
    </row>
    <row r="938" spans="1:17" x14ac:dyDescent="0.2">
      <c r="A938" s="92" t="str">
        <f>Orçamento!A909</f>
        <v>29.26</v>
      </c>
      <c r="B938" s="39" t="str">
        <f>Orçamento!B909</f>
        <v>Sinapi</v>
      </c>
      <c r="C938" s="39">
        <f>Orçamento!C909</f>
        <v>0</v>
      </c>
      <c r="D938" s="39">
        <f>Orçamento!D909</f>
        <v>0</v>
      </c>
      <c r="E938" s="39">
        <f>Orçamento!E909</f>
        <v>0</v>
      </c>
      <c r="F938" s="39">
        <f>Orçamento!F909</f>
        <v>0</v>
      </c>
      <c r="G938" s="95">
        <f>'Orç. Pós Licitação'!G909</f>
        <v>0</v>
      </c>
      <c r="H938" s="95">
        <f>'Orç. Pós Licitação'!H909</f>
        <v>0</v>
      </c>
      <c r="I938" s="95">
        <f>'Orç. Pós Licitação'!I909</f>
        <v>0</v>
      </c>
      <c r="J938" s="96"/>
      <c r="K938" s="97"/>
      <c r="L938" s="98">
        <f t="shared" si="169"/>
        <v>0</v>
      </c>
      <c r="M938" s="99">
        <f t="shared" si="170"/>
        <v>0</v>
      </c>
      <c r="N938" s="100">
        <f t="shared" si="171"/>
        <v>0</v>
      </c>
      <c r="O938" s="99">
        <f t="shared" si="172"/>
        <v>0</v>
      </c>
      <c r="P938" s="101">
        <f t="shared" si="173"/>
        <v>0</v>
      </c>
      <c r="Q938" s="102">
        <f t="shared" si="174"/>
        <v>0</v>
      </c>
    </row>
    <row r="939" spans="1:17" x14ac:dyDescent="0.2">
      <c r="A939" s="92" t="str">
        <f>Orçamento!A910</f>
        <v>29.27</v>
      </c>
      <c r="B939" s="39" t="str">
        <f>Orçamento!B910</f>
        <v>Sinapi</v>
      </c>
      <c r="C939" s="39">
        <f>Orçamento!C910</f>
        <v>0</v>
      </c>
      <c r="D939" s="39">
        <f>Orçamento!D910</f>
        <v>0</v>
      </c>
      <c r="E939" s="39">
        <f>Orçamento!E910</f>
        <v>0</v>
      </c>
      <c r="F939" s="39">
        <f>Orçamento!F910</f>
        <v>0</v>
      </c>
      <c r="G939" s="95">
        <f>'Orç. Pós Licitação'!G910</f>
        <v>0</v>
      </c>
      <c r="H939" s="95">
        <f>'Orç. Pós Licitação'!H910</f>
        <v>0</v>
      </c>
      <c r="I939" s="95">
        <f>'Orç. Pós Licitação'!I910</f>
        <v>0</v>
      </c>
      <c r="J939" s="96"/>
      <c r="K939" s="97"/>
      <c r="L939" s="98">
        <f t="shared" si="169"/>
        <v>0</v>
      </c>
      <c r="M939" s="99">
        <f t="shared" si="170"/>
        <v>0</v>
      </c>
      <c r="N939" s="100">
        <f t="shared" si="171"/>
        <v>0</v>
      </c>
      <c r="O939" s="99">
        <f t="shared" si="172"/>
        <v>0</v>
      </c>
      <c r="P939" s="101">
        <f t="shared" si="173"/>
        <v>0</v>
      </c>
      <c r="Q939" s="102">
        <f t="shared" si="174"/>
        <v>0</v>
      </c>
    </row>
    <row r="940" spans="1:17" x14ac:dyDescent="0.2">
      <c r="A940" s="92" t="str">
        <f>Orçamento!A911</f>
        <v>29.28</v>
      </c>
      <c r="B940" s="39" t="str">
        <f>Orçamento!B911</f>
        <v>Sinapi</v>
      </c>
      <c r="C940" s="39">
        <f>Orçamento!C911</f>
        <v>0</v>
      </c>
      <c r="D940" s="39">
        <f>Orçamento!D911</f>
        <v>0</v>
      </c>
      <c r="E940" s="39">
        <f>Orçamento!E911</f>
        <v>0</v>
      </c>
      <c r="F940" s="39">
        <f>Orçamento!F911</f>
        <v>0</v>
      </c>
      <c r="G940" s="95">
        <f>'Orç. Pós Licitação'!G911</f>
        <v>0</v>
      </c>
      <c r="H940" s="95">
        <f>'Orç. Pós Licitação'!H911</f>
        <v>0</v>
      </c>
      <c r="I940" s="95">
        <f>'Orç. Pós Licitação'!I911</f>
        <v>0</v>
      </c>
      <c r="J940" s="96"/>
      <c r="K940" s="97"/>
      <c r="L940" s="98">
        <f t="shared" si="169"/>
        <v>0</v>
      </c>
      <c r="M940" s="99">
        <f t="shared" si="170"/>
        <v>0</v>
      </c>
      <c r="N940" s="100">
        <f t="shared" si="171"/>
        <v>0</v>
      </c>
      <c r="O940" s="99">
        <f t="shared" si="172"/>
        <v>0</v>
      </c>
      <c r="P940" s="101">
        <f t="shared" si="173"/>
        <v>0</v>
      </c>
      <c r="Q940" s="102">
        <f t="shared" si="174"/>
        <v>0</v>
      </c>
    </row>
    <row r="941" spans="1:17" x14ac:dyDescent="0.2">
      <c r="A941" s="92" t="str">
        <f>Orçamento!A912</f>
        <v>29.29</v>
      </c>
      <c r="B941" s="39" t="str">
        <f>Orçamento!B912</f>
        <v>Sinapi</v>
      </c>
      <c r="C941" s="39">
        <f>Orçamento!C912</f>
        <v>0</v>
      </c>
      <c r="D941" s="39">
        <f>Orçamento!D912</f>
        <v>0</v>
      </c>
      <c r="E941" s="39">
        <f>Orçamento!E912</f>
        <v>0</v>
      </c>
      <c r="F941" s="39">
        <f>Orçamento!F912</f>
        <v>0</v>
      </c>
      <c r="G941" s="95">
        <f>'Orç. Pós Licitação'!G912</f>
        <v>0</v>
      </c>
      <c r="H941" s="95">
        <f>'Orç. Pós Licitação'!H912</f>
        <v>0</v>
      </c>
      <c r="I941" s="95">
        <f>'Orç. Pós Licitação'!I912</f>
        <v>0</v>
      </c>
      <c r="J941" s="96"/>
      <c r="K941" s="97"/>
      <c r="L941" s="98">
        <f t="shared" si="169"/>
        <v>0</v>
      </c>
      <c r="M941" s="99">
        <f t="shared" si="170"/>
        <v>0</v>
      </c>
      <c r="N941" s="100">
        <f t="shared" si="171"/>
        <v>0</v>
      </c>
      <c r="O941" s="99">
        <f t="shared" si="172"/>
        <v>0</v>
      </c>
      <c r="P941" s="101">
        <f t="shared" si="173"/>
        <v>0</v>
      </c>
      <c r="Q941" s="102">
        <f t="shared" si="174"/>
        <v>0</v>
      </c>
    </row>
    <row r="942" spans="1:17" x14ac:dyDescent="0.2">
      <c r="A942" s="92" t="str">
        <f>Orçamento!A913</f>
        <v>29.30</v>
      </c>
      <c r="B942" s="39" t="str">
        <f>Orçamento!B913</f>
        <v>Sinapi</v>
      </c>
      <c r="C942" s="39">
        <f>Orçamento!C913</f>
        <v>0</v>
      </c>
      <c r="D942" s="39">
        <f>Orçamento!D913</f>
        <v>0</v>
      </c>
      <c r="E942" s="39">
        <f>Orçamento!E913</f>
        <v>0</v>
      </c>
      <c r="F942" s="39">
        <f>Orçamento!F913</f>
        <v>0</v>
      </c>
      <c r="G942" s="95">
        <f>'Orç. Pós Licitação'!G913</f>
        <v>0</v>
      </c>
      <c r="H942" s="95">
        <f>'Orç. Pós Licitação'!H913</f>
        <v>0</v>
      </c>
      <c r="I942" s="95">
        <f>'Orç. Pós Licitação'!I913</f>
        <v>0</v>
      </c>
      <c r="J942" s="96"/>
      <c r="K942" s="97"/>
      <c r="L942" s="98">
        <f t="shared" si="169"/>
        <v>0</v>
      </c>
      <c r="M942" s="99">
        <f t="shared" si="170"/>
        <v>0</v>
      </c>
      <c r="N942" s="100">
        <f t="shared" si="171"/>
        <v>0</v>
      </c>
      <c r="O942" s="99">
        <f t="shared" si="172"/>
        <v>0</v>
      </c>
      <c r="P942" s="101">
        <f t="shared" si="173"/>
        <v>0</v>
      </c>
      <c r="Q942" s="102">
        <f t="shared" si="174"/>
        <v>0</v>
      </c>
    </row>
    <row r="943" spans="1:17" s="2" customFormat="1" ht="15.75" x14ac:dyDescent="0.25">
      <c r="A943" s="449"/>
      <c r="B943" s="434"/>
      <c r="C943" s="434"/>
      <c r="D943" s="430"/>
      <c r="E943" s="430" t="s">
        <v>1116</v>
      </c>
      <c r="F943" s="434"/>
      <c r="G943" s="434"/>
      <c r="H943" s="436"/>
      <c r="I943" s="437">
        <f>SUM(I913:I942)</f>
        <v>0</v>
      </c>
      <c r="J943" s="438"/>
      <c r="K943" s="438"/>
      <c r="L943" s="438"/>
      <c r="M943" s="437">
        <f>SUM(M913:M942)</f>
        <v>0</v>
      </c>
      <c r="N943" s="437">
        <f>SUM(N913:N942)</f>
        <v>0</v>
      </c>
      <c r="O943" s="437">
        <f>SUM(O913:O942)</f>
        <v>0</v>
      </c>
      <c r="P943" s="439"/>
      <c r="Q943" s="450">
        <f>SUM(Q913:Q942)</f>
        <v>0</v>
      </c>
    </row>
    <row r="944" spans="1:17" s="3" customFormat="1" ht="21.75" customHeight="1" x14ac:dyDescent="0.25">
      <c r="A944" s="451" t="str">
        <f>Orçamento!A914</f>
        <v>30.0</v>
      </c>
      <c r="B944" s="427"/>
      <c r="C944" s="427"/>
      <c r="D944" s="428" t="str">
        <f>Orçamento!D914</f>
        <v>META 30</v>
      </c>
      <c r="E944" s="427"/>
      <c r="F944" s="427"/>
      <c r="G944" s="429"/>
      <c r="H944" s="430"/>
      <c r="I944" s="430"/>
      <c r="J944" s="431"/>
      <c r="K944" s="431"/>
      <c r="L944" s="431"/>
      <c r="M944" s="432"/>
      <c r="N944" s="433" t="e">
        <f>N975/I975</f>
        <v>#DIV/0!</v>
      </c>
      <c r="O944" s="433" t="e">
        <f>O975/I975</f>
        <v>#DIV/0!</v>
      </c>
      <c r="P944" s="433"/>
      <c r="Q944" s="452" t="e">
        <f>Q975/I975</f>
        <v>#DIV/0!</v>
      </c>
    </row>
    <row r="945" spans="1:17" x14ac:dyDescent="0.2">
      <c r="A945" s="92" t="str">
        <f>Orçamento!A915</f>
        <v>30.1</v>
      </c>
      <c r="B945" s="39" t="str">
        <f>Orçamento!B915</f>
        <v>Sinapi</v>
      </c>
      <c r="C945" s="39">
        <f>Orçamento!C915</f>
        <v>0</v>
      </c>
      <c r="D945" s="39">
        <f>Orçamento!D915</f>
        <v>0</v>
      </c>
      <c r="E945" s="39">
        <f>Orçamento!E915</f>
        <v>0</v>
      </c>
      <c r="F945" s="39">
        <f>Orçamento!F915</f>
        <v>0</v>
      </c>
      <c r="G945" s="95">
        <f>'Orç. Pós Licitação'!G915</f>
        <v>0</v>
      </c>
      <c r="H945" s="95">
        <f>'Orç. Pós Licitação'!H915</f>
        <v>0</v>
      </c>
      <c r="I945" s="95">
        <f>'Orç. Pós Licitação'!I915</f>
        <v>0</v>
      </c>
      <c r="J945" s="96"/>
      <c r="K945" s="97"/>
      <c r="L945" s="98">
        <f>J945+K945</f>
        <v>0</v>
      </c>
      <c r="M945" s="99">
        <f>ROUND(H945*J945,2)</f>
        <v>0</v>
      </c>
      <c r="N945" s="100">
        <f>ROUND(H945*K945,2)</f>
        <v>0</v>
      </c>
      <c r="O945" s="99">
        <f>ROUND(H945*L945,2)</f>
        <v>0</v>
      </c>
      <c r="P945" s="101">
        <f>F945-L945</f>
        <v>0</v>
      </c>
      <c r="Q945" s="102">
        <f>I945-O945</f>
        <v>0</v>
      </c>
    </row>
    <row r="946" spans="1:17" x14ac:dyDescent="0.2">
      <c r="A946" s="92" t="str">
        <f>Orçamento!A916</f>
        <v>30.2</v>
      </c>
      <c r="B946" s="39" t="str">
        <f>Orçamento!B916</f>
        <v>Sinapi</v>
      </c>
      <c r="C946" s="39">
        <f>Orçamento!C916</f>
        <v>0</v>
      </c>
      <c r="D946" s="39">
        <f>Orçamento!D916</f>
        <v>0</v>
      </c>
      <c r="E946" s="39">
        <f>Orçamento!E916</f>
        <v>0</v>
      </c>
      <c r="F946" s="39">
        <f>Orçamento!F916</f>
        <v>0</v>
      </c>
      <c r="G946" s="95">
        <f>'Orç. Pós Licitação'!G916</f>
        <v>0</v>
      </c>
      <c r="H946" s="95">
        <f>'Orç. Pós Licitação'!H916</f>
        <v>0</v>
      </c>
      <c r="I946" s="95">
        <f>'Orç. Pós Licitação'!I916</f>
        <v>0</v>
      </c>
      <c r="J946" s="96"/>
      <c r="K946" s="97"/>
      <c r="L946" s="98">
        <f t="shared" ref="L946:L974" si="175">J946+K946</f>
        <v>0</v>
      </c>
      <c r="M946" s="99">
        <f t="shared" ref="M946:M974" si="176">ROUND(H946*J946,2)</f>
        <v>0</v>
      </c>
      <c r="N946" s="100">
        <f t="shared" ref="N946:N974" si="177">ROUND(H946*K946,2)</f>
        <v>0</v>
      </c>
      <c r="O946" s="99">
        <f t="shared" ref="O946:O974" si="178">ROUND(H946*L946,2)</f>
        <v>0</v>
      </c>
      <c r="P946" s="101">
        <f t="shared" ref="P946:P974" si="179">F946-L946</f>
        <v>0</v>
      </c>
      <c r="Q946" s="102">
        <f t="shared" ref="Q946:Q974" si="180">I946-O946</f>
        <v>0</v>
      </c>
    </row>
    <row r="947" spans="1:17" x14ac:dyDescent="0.2">
      <c r="A947" s="92" t="str">
        <f>Orçamento!A917</f>
        <v>30.3</v>
      </c>
      <c r="B947" s="39" t="str">
        <f>Orçamento!B917</f>
        <v>Sinapi</v>
      </c>
      <c r="C947" s="39">
        <f>Orçamento!C917</f>
        <v>0</v>
      </c>
      <c r="D947" s="39">
        <f>Orçamento!D917</f>
        <v>0</v>
      </c>
      <c r="E947" s="39">
        <f>Orçamento!E917</f>
        <v>0</v>
      </c>
      <c r="F947" s="39">
        <f>Orçamento!F917</f>
        <v>0</v>
      </c>
      <c r="G947" s="95">
        <f>'Orç. Pós Licitação'!G917</f>
        <v>0</v>
      </c>
      <c r="H947" s="95">
        <f>'Orç. Pós Licitação'!H917</f>
        <v>0</v>
      </c>
      <c r="I947" s="95">
        <f>'Orç. Pós Licitação'!I917</f>
        <v>0</v>
      </c>
      <c r="J947" s="96"/>
      <c r="K947" s="97"/>
      <c r="L947" s="98">
        <f t="shared" si="175"/>
        <v>0</v>
      </c>
      <c r="M947" s="99">
        <f t="shared" si="176"/>
        <v>0</v>
      </c>
      <c r="N947" s="100">
        <f t="shared" si="177"/>
        <v>0</v>
      </c>
      <c r="O947" s="99">
        <f t="shared" si="178"/>
        <v>0</v>
      </c>
      <c r="P947" s="101">
        <f t="shared" si="179"/>
        <v>0</v>
      </c>
      <c r="Q947" s="102">
        <f t="shared" si="180"/>
        <v>0</v>
      </c>
    </row>
    <row r="948" spans="1:17" x14ac:dyDescent="0.2">
      <c r="A948" s="92" t="str">
        <f>Orçamento!A918</f>
        <v>30.4</v>
      </c>
      <c r="B948" s="39" t="str">
        <f>Orçamento!B918</f>
        <v>Sinapi</v>
      </c>
      <c r="C948" s="39">
        <f>Orçamento!C918</f>
        <v>0</v>
      </c>
      <c r="D948" s="39">
        <f>Orçamento!D918</f>
        <v>0</v>
      </c>
      <c r="E948" s="39">
        <f>Orçamento!E918</f>
        <v>0</v>
      </c>
      <c r="F948" s="39">
        <f>Orçamento!F918</f>
        <v>0</v>
      </c>
      <c r="G948" s="95">
        <f>'Orç. Pós Licitação'!G918</f>
        <v>0</v>
      </c>
      <c r="H948" s="95">
        <f>'Orç. Pós Licitação'!H918</f>
        <v>0</v>
      </c>
      <c r="I948" s="95">
        <f>'Orç. Pós Licitação'!I918</f>
        <v>0</v>
      </c>
      <c r="J948" s="96"/>
      <c r="K948" s="97"/>
      <c r="L948" s="98">
        <f t="shared" si="175"/>
        <v>0</v>
      </c>
      <c r="M948" s="99">
        <f t="shared" si="176"/>
        <v>0</v>
      </c>
      <c r="N948" s="100">
        <f t="shared" si="177"/>
        <v>0</v>
      </c>
      <c r="O948" s="99">
        <f t="shared" si="178"/>
        <v>0</v>
      </c>
      <c r="P948" s="101">
        <f t="shared" si="179"/>
        <v>0</v>
      </c>
      <c r="Q948" s="102">
        <f t="shared" si="180"/>
        <v>0</v>
      </c>
    </row>
    <row r="949" spans="1:17" x14ac:dyDescent="0.2">
      <c r="A949" s="92" t="str">
        <f>Orçamento!A919</f>
        <v>30.5</v>
      </c>
      <c r="B949" s="39" t="str">
        <f>Orçamento!B919</f>
        <v>Sinapi</v>
      </c>
      <c r="C949" s="39">
        <f>Orçamento!C919</f>
        <v>0</v>
      </c>
      <c r="D949" s="39">
        <f>Orçamento!D919</f>
        <v>0</v>
      </c>
      <c r="E949" s="39">
        <f>Orçamento!E919</f>
        <v>0</v>
      </c>
      <c r="F949" s="39">
        <f>Orçamento!F919</f>
        <v>0</v>
      </c>
      <c r="G949" s="95">
        <f>'Orç. Pós Licitação'!G919</f>
        <v>0</v>
      </c>
      <c r="H949" s="95">
        <f>'Orç. Pós Licitação'!H919</f>
        <v>0</v>
      </c>
      <c r="I949" s="95">
        <f>'Orç. Pós Licitação'!I919</f>
        <v>0</v>
      </c>
      <c r="J949" s="96"/>
      <c r="K949" s="97"/>
      <c r="L949" s="98">
        <f t="shared" si="175"/>
        <v>0</v>
      </c>
      <c r="M949" s="99">
        <f t="shared" si="176"/>
        <v>0</v>
      </c>
      <c r="N949" s="100">
        <f t="shared" si="177"/>
        <v>0</v>
      </c>
      <c r="O949" s="99">
        <f t="shared" si="178"/>
        <v>0</v>
      </c>
      <c r="P949" s="101">
        <f t="shared" si="179"/>
        <v>0</v>
      </c>
      <c r="Q949" s="102">
        <f t="shared" si="180"/>
        <v>0</v>
      </c>
    </row>
    <row r="950" spans="1:17" x14ac:dyDescent="0.2">
      <c r="A950" s="92" t="str">
        <f>Orçamento!A920</f>
        <v>30.6</v>
      </c>
      <c r="B950" s="39" t="str">
        <f>Orçamento!B920</f>
        <v>Sinapi</v>
      </c>
      <c r="C950" s="39">
        <f>Orçamento!C920</f>
        <v>0</v>
      </c>
      <c r="D950" s="39">
        <f>Orçamento!D920</f>
        <v>0</v>
      </c>
      <c r="E950" s="39">
        <f>Orçamento!E920</f>
        <v>0</v>
      </c>
      <c r="F950" s="39">
        <f>Orçamento!F920</f>
        <v>0</v>
      </c>
      <c r="G950" s="95">
        <f>'Orç. Pós Licitação'!G920</f>
        <v>0</v>
      </c>
      <c r="H950" s="95">
        <f>'Orç. Pós Licitação'!H920</f>
        <v>0</v>
      </c>
      <c r="I950" s="95">
        <f>'Orç. Pós Licitação'!I920</f>
        <v>0</v>
      </c>
      <c r="J950" s="96"/>
      <c r="K950" s="97"/>
      <c r="L950" s="98">
        <f t="shared" si="175"/>
        <v>0</v>
      </c>
      <c r="M950" s="99">
        <f t="shared" si="176"/>
        <v>0</v>
      </c>
      <c r="N950" s="100">
        <f t="shared" si="177"/>
        <v>0</v>
      </c>
      <c r="O950" s="99">
        <f t="shared" si="178"/>
        <v>0</v>
      </c>
      <c r="P950" s="101">
        <f t="shared" si="179"/>
        <v>0</v>
      </c>
      <c r="Q950" s="102">
        <f t="shared" si="180"/>
        <v>0</v>
      </c>
    </row>
    <row r="951" spans="1:17" x14ac:dyDescent="0.2">
      <c r="A951" s="92" t="str">
        <f>Orçamento!A921</f>
        <v>30.7</v>
      </c>
      <c r="B951" s="39" t="str">
        <f>Orçamento!B921</f>
        <v>Sinapi</v>
      </c>
      <c r="C951" s="39">
        <f>Orçamento!C921</f>
        <v>0</v>
      </c>
      <c r="D951" s="39">
        <f>Orçamento!D921</f>
        <v>0</v>
      </c>
      <c r="E951" s="39">
        <f>Orçamento!E921</f>
        <v>0</v>
      </c>
      <c r="F951" s="39">
        <f>Orçamento!F921</f>
        <v>0</v>
      </c>
      <c r="G951" s="95">
        <f>'Orç. Pós Licitação'!G921</f>
        <v>0</v>
      </c>
      <c r="H951" s="95">
        <f>'Orç. Pós Licitação'!H921</f>
        <v>0</v>
      </c>
      <c r="I951" s="95">
        <f>'Orç. Pós Licitação'!I921</f>
        <v>0</v>
      </c>
      <c r="J951" s="96"/>
      <c r="K951" s="97"/>
      <c r="L951" s="98">
        <f t="shared" si="175"/>
        <v>0</v>
      </c>
      <c r="M951" s="99">
        <f t="shared" si="176"/>
        <v>0</v>
      </c>
      <c r="N951" s="100">
        <f t="shared" si="177"/>
        <v>0</v>
      </c>
      <c r="O951" s="99">
        <f t="shared" si="178"/>
        <v>0</v>
      </c>
      <c r="P951" s="101">
        <f t="shared" si="179"/>
        <v>0</v>
      </c>
      <c r="Q951" s="102">
        <f t="shared" si="180"/>
        <v>0</v>
      </c>
    </row>
    <row r="952" spans="1:17" x14ac:dyDescent="0.2">
      <c r="A952" s="92" t="str">
        <f>Orçamento!A922</f>
        <v>30.8</v>
      </c>
      <c r="B952" s="39" t="str">
        <f>Orçamento!B922</f>
        <v>Sinapi</v>
      </c>
      <c r="C952" s="39">
        <f>Orçamento!C922</f>
        <v>0</v>
      </c>
      <c r="D952" s="39">
        <f>Orçamento!D922</f>
        <v>0</v>
      </c>
      <c r="E952" s="39">
        <f>Orçamento!E922</f>
        <v>0</v>
      </c>
      <c r="F952" s="39">
        <f>Orçamento!F922</f>
        <v>0</v>
      </c>
      <c r="G952" s="95">
        <f>'Orç. Pós Licitação'!G922</f>
        <v>0</v>
      </c>
      <c r="H952" s="95">
        <f>'Orç. Pós Licitação'!H922</f>
        <v>0</v>
      </c>
      <c r="I952" s="95">
        <f>'Orç. Pós Licitação'!I922</f>
        <v>0</v>
      </c>
      <c r="J952" s="96"/>
      <c r="K952" s="97"/>
      <c r="L952" s="98">
        <f t="shared" si="175"/>
        <v>0</v>
      </c>
      <c r="M952" s="99">
        <f t="shared" si="176"/>
        <v>0</v>
      </c>
      <c r="N952" s="100">
        <f t="shared" si="177"/>
        <v>0</v>
      </c>
      <c r="O952" s="99">
        <f t="shared" si="178"/>
        <v>0</v>
      </c>
      <c r="P952" s="101">
        <f t="shared" si="179"/>
        <v>0</v>
      </c>
      <c r="Q952" s="102">
        <f t="shared" si="180"/>
        <v>0</v>
      </c>
    </row>
    <row r="953" spans="1:17" x14ac:dyDescent="0.2">
      <c r="A953" s="92" t="str">
        <f>Orçamento!A923</f>
        <v>30.9</v>
      </c>
      <c r="B953" s="39" t="str">
        <f>Orçamento!B923</f>
        <v>Sinapi</v>
      </c>
      <c r="C953" s="39">
        <f>Orçamento!C923</f>
        <v>0</v>
      </c>
      <c r="D953" s="39">
        <f>Orçamento!D923</f>
        <v>0</v>
      </c>
      <c r="E953" s="39">
        <f>Orçamento!E923</f>
        <v>0</v>
      </c>
      <c r="F953" s="39">
        <f>Orçamento!F923</f>
        <v>0</v>
      </c>
      <c r="G953" s="95">
        <f>'Orç. Pós Licitação'!G923</f>
        <v>0</v>
      </c>
      <c r="H953" s="95">
        <f>'Orç. Pós Licitação'!H923</f>
        <v>0</v>
      </c>
      <c r="I953" s="95">
        <f>'Orç. Pós Licitação'!I923</f>
        <v>0</v>
      </c>
      <c r="J953" s="96"/>
      <c r="K953" s="97"/>
      <c r="L953" s="98">
        <f t="shared" si="175"/>
        <v>0</v>
      </c>
      <c r="M953" s="99">
        <f t="shared" si="176"/>
        <v>0</v>
      </c>
      <c r="N953" s="100">
        <f t="shared" si="177"/>
        <v>0</v>
      </c>
      <c r="O953" s="99">
        <f t="shared" si="178"/>
        <v>0</v>
      </c>
      <c r="P953" s="101">
        <f t="shared" si="179"/>
        <v>0</v>
      </c>
      <c r="Q953" s="102">
        <f t="shared" si="180"/>
        <v>0</v>
      </c>
    </row>
    <row r="954" spans="1:17" x14ac:dyDescent="0.2">
      <c r="A954" s="92" t="str">
        <f>Orçamento!A924</f>
        <v>30.10</v>
      </c>
      <c r="B954" s="39" t="str">
        <f>Orçamento!B924</f>
        <v>Sinapi</v>
      </c>
      <c r="C954" s="39">
        <f>Orçamento!C924</f>
        <v>0</v>
      </c>
      <c r="D954" s="39">
        <f>Orçamento!D924</f>
        <v>0</v>
      </c>
      <c r="E954" s="39">
        <f>Orçamento!E924</f>
        <v>0</v>
      </c>
      <c r="F954" s="39">
        <f>Orçamento!F924</f>
        <v>0</v>
      </c>
      <c r="G954" s="95">
        <f>'Orç. Pós Licitação'!G924</f>
        <v>0</v>
      </c>
      <c r="H954" s="95">
        <f>'Orç. Pós Licitação'!H924</f>
        <v>0</v>
      </c>
      <c r="I954" s="95">
        <f>'Orç. Pós Licitação'!I924</f>
        <v>0</v>
      </c>
      <c r="J954" s="96"/>
      <c r="K954" s="97"/>
      <c r="L954" s="98">
        <f t="shared" si="175"/>
        <v>0</v>
      </c>
      <c r="M954" s="99">
        <f t="shared" si="176"/>
        <v>0</v>
      </c>
      <c r="N954" s="100">
        <f t="shared" si="177"/>
        <v>0</v>
      </c>
      <c r="O954" s="99">
        <f t="shared" si="178"/>
        <v>0</v>
      </c>
      <c r="P954" s="101">
        <f t="shared" si="179"/>
        <v>0</v>
      </c>
      <c r="Q954" s="102">
        <f t="shared" si="180"/>
        <v>0</v>
      </c>
    </row>
    <row r="955" spans="1:17" x14ac:dyDescent="0.2">
      <c r="A955" s="92" t="str">
        <f>Orçamento!A925</f>
        <v>30.11</v>
      </c>
      <c r="B955" s="39" t="str">
        <f>Orçamento!B925</f>
        <v>Sinapi</v>
      </c>
      <c r="C955" s="39">
        <f>Orçamento!C925</f>
        <v>0</v>
      </c>
      <c r="D955" s="39">
        <f>Orçamento!D925</f>
        <v>0</v>
      </c>
      <c r="E955" s="39">
        <f>Orçamento!E925</f>
        <v>0</v>
      </c>
      <c r="F955" s="39">
        <f>Orçamento!F925</f>
        <v>0</v>
      </c>
      <c r="G955" s="95">
        <f>'Orç. Pós Licitação'!G925</f>
        <v>0</v>
      </c>
      <c r="H955" s="95">
        <f>'Orç. Pós Licitação'!H925</f>
        <v>0</v>
      </c>
      <c r="I955" s="95">
        <f>'Orç. Pós Licitação'!I925</f>
        <v>0</v>
      </c>
      <c r="J955" s="96"/>
      <c r="K955" s="97"/>
      <c r="L955" s="98">
        <f t="shared" si="175"/>
        <v>0</v>
      </c>
      <c r="M955" s="99">
        <f t="shared" si="176"/>
        <v>0</v>
      </c>
      <c r="N955" s="100">
        <f t="shared" si="177"/>
        <v>0</v>
      </c>
      <c r="O955" s="99">
        <f t="shared" si="178"/>
        <v>0</v>
      </c>
      <c r="P955" s="101">
        <f t="shared" si="179"/>
        <v>0</v>
      </c>
      <c r="Q955" s="102">
        <f t="shared" si="180"/>
        <v>0</v>
      </c>
    </row>
    <row r="956" spans="1:17" x14ac:dyDescent="0.2">
      <c r="A956" s="92" t="str">
        <f>Orçamento!A926</f>
        <v>30.12</v>
      </c>
      <c r="B956" s="39" t="str">
        <f>Orçamento!B926</f>
        <v>Sinapi</v>
      </c>
      <c r="C956" s="39">
        <f>Orçamento!C926</f>
        <v>0</v>
      </c>
      <c r="D956" s="39">
        <f>Orçamento!D926</f>
        <v>0</v>
      </c>
      <c r="E956" s="39">
        <f>Orçamento!E926</f>
        <v>0</v>
      </c>
      <c r="F956" s="39">
        <f>Orçamento!F926</f>
        <v>0</v>
      </c>
      <c r="G956" s="95">
        <f>'Orç. Pós Licitação'!G926</f>
        <v>0</v>
      </c>
      <c r="H956" s="95">
        <f>'Orç. Pós Licitação'!H926</f>
        <v>0</v>
      </c>
      <c r="I956" s="95">
        <f>'Orç. Pós Licitação'!I926</f>
        <v>0</v>
      </c>
      <c r="J956" s="96"/>
      <c r="K956" s="97"/>
      <c r="L956" s="98">
        <f t="shared" si="175"/>
        <v>0</v>
      </c>
      <c r="M956" s="99">
        <f t="shared" si="176"/>
        <v>0</v>
      </c>
      <c r="N956" s="100">
        <f t="shared" si="177"/>
        <v>0</v>
      </c>
      <c r="O956" s="99">
        <f t="shared" si="178"/>
        <v>0</v>
      </c>
      <c r="P956" s="101">
        <f t="shared" si="179"/>
        <v>0</v>
      </c>
      <c r="Q956" s="102">
        <f t="shared" si="180"/>
        <v>0</v>
      </c>
    </row>
    <row r="957" spans="1:17" x14ac:dyDescent="0.2">
      <c r="A957" s="92" t="str">
        <f>Orçamento!A927</f>
        <v>30.13</v>
      </c>
      <c r="B957" s="39" t="str">
        <f>Orçamento!B927</f>
        <v>Sinapi</v>
      </c>
      <c r="C957" s="39">
        <f>Orçamento!C927</f>
        <v>0</v>
      </c>
      <c r="D957" s="39">
        <f>Orçamento!D927</f>
        <v>0</v>
      </c>
      <c r="E957" s="39">
        <f>Orçamento!E927</f>
        <v>0</v>
      </c>
      <c r="F957" s="39">
        <f>Orçamento!F927</f>
        <v>0</v>
      </c>
      <c r="G957" s="95">
        <f>'Orç. Pós Licitação'!G927</f>
        <v>0</v>
      </c>
      <c r="H957" s="95">
        <f>'Orç. Pós Licitação'!H927</f>
        <v>0</v>
      </c>
      <c r="I957" s="95">
        <f>'Orç. Pós Licitação'!I927</f>
        <v>0</v>
      </c>
      <c r="J957" s="96"/>
      <c r="K957" s="97"/>
      <c r="L957" s="98">
        <f t="shared" si="175"/>
        <v>0</v>
      </c>
      <c r="M957" s="99">
        <f t="shared" si="176"/>
        <v>0</v>
      </c>
      <c r="N957" s="100">
        <f t="shared" si="177"/>
        <v>0</v>
      </c>
      <c r="O957" s="99">
        <f t="shared" si="178"/>
        <v>0</v>
      </c>
      <c r="P957" s="101">
        <f t="shared" si="179"/>
        <v>0</v>
      </c>
      <c r="Q957" s="102">
        <f t="shared" si="180"/>
        <v>0</v>
      </c>
    </row>
    <row r="958" spans="1:17" x14ac:dyDescent="0.2">
      <c r="A958" s="92" t="str">
        <f>Orçamento!A928</f>
        <v>30.14</v>
      </c>
      <c r="B958" s="39" t="str">
        <f>Orçamento!B928</f>
        <v>Sinapi</v>
      </c>
      <c r="C958" s="39">
        <f>Orçamento!C928</f>
        <v>0</v>
      </c>
      <c r="D958" s="39">
        <f>Orçamento!D928</f>
        <v>0</v>
      </c>
      <c r="E958" s="39">
        <f>Orçamento!E928</f>
        <v>0</v>
      </c>
      <c r="F958" s="39">
        <f>Orçamento!F928</f>
        <v>0</v>
      </c>
      <c r="G958" s="95">
        <f>'Orç. Pós Licitação'!G928</f>
        <v>0</v>
      </c>
      <c r="H958" s="95">
        <f>'Orç. Pós Licitação'!H928</f>
        <v>0</v>
      </c>
      <c r="I958" s="95">
        <f>'Orç. Pós Licitação'!I928</f>
        <v>0</v>
      </c>
      <c r="J958" s="96"/>
      <c r="K958" s="97"/>
      <c r="L958" s="98">
        <f t="shared" si="175"/>
        <v>0</v>
      </c>
      <c r="M958" s="99">
        <f t="shared" si="176"/>
        <v>0</v>
      </c>
      <c r="N958" s="100">
        <f t="shared" si="177"/>
        <v>0</v>
      </c>
      <c r="O958" s="99">
        <f t="shared" si="178"/>
        <v>0</v>
      </c>
      <c r="P958" s="101">
        <f t="shared" si="179"/>
        <v>0</v>
      </c>
      <c r="Q958" s="102">
        <f t="shared" si="180"/>
        <v>0</v>
      </c>
    </row>
    <row r="959" spans="1:17" x14ac:dyDescent="0.2">
      <c r="A959" s="92" t="str">
        <f>Orçamento!A929</f>
        <v>30.15</v>
      </c>
      <c r="B959" s="39" t="str">
        <f>Orçamento!B929</f>
        <v>Sinapi</v>
      </c>
      <c r="C959" s="39">
        <f>Orçamento!C929</f>
        <v>0</v>
      </c>
      <c r="D959" s="39">
        <f>Orçamento!D929</f>
        <v>0</v>
      </c>
      <c r="E959" s="39">
        <f>Orçamento!E929</f>
        <v>0</v>
      </c>
      <c r="F959" s="39">
        <f>Orçamento!F929</f>
        <v>0</v>
      </c>
      <c r="G959" s="95">
        <f>'Orç. Pós Licitação'!G929</f>
        <v>0</v>
      </c>
      <c r="H959" s="95">
        <f>'Orç. Pós Licitação'!H929</f>
        <v>0</v>
      </c>
      <c r="I959" s="95">
        <f>'Orç. Pós Licitação'!I929</f>
        <v>0</v>
      </c>
      <c r="J959" s="96"/>
      <c r="K959" s="97"/>
      <c r="L959" s="98">
        <f t="shared" si="175"/>
        <v>0</v>
      </c>
      <c r="M959" s="99">
        <f t="shared" si="176"/>
        <v>0</v>
      </c>
      <c r="N959" s="100">
        <f t="shared" si="177"/>
        <v>0</v>
      </c>
      <c r="O959" s="99">
        <f t="shared" si="178"/>
        <v>0</v>
      </c>
      <c r="P959" s="101">
        <f t="shared" si="179"/>
        <v>0</v>
      </c>
      <c r="Q959" s="102">
        <f t="shared" si="180"/>
        <v>0</v>
      </c>
    </row>
    <row r="960" spans="1:17" x14ac:dyDescent="0.2">
      <c r="A960" s="92" t="str">
        <f>Orçamento!A930</f>
        <v>30.16</v>
      </c>
      <c r="B960" s="39" t="str">
        <f>Orçamento!B930</f>
        <v>Sinapi</v>
      </c>
      <c r="C960" s="39">
        <f>Orçamento!C930</f>
        <v>0</v>
      </c>
      <c r="D960" s="39">
        <f>Orçamento!D930</f>
        <v>0</v>
      </c>
      <c r="E960" s="39">
        <f>Orçamento!E930</f>
        <v>0</v>
      </c>
      <c r="F960" s="39">
        <f>Orçamento!F930</f>
        <v>0</v>
      </c>
      <c r="G960" s="95">
        <f>'Orç. Pós Licitação'!G930</f>
        <v>0</v>
      </c>
      <c r="H960" s="95">
        <f>'Orç. Pós Licitação'!H930</f>
        <v>0</v>
      </c>
      <c r="I960" s="95">
        <f>'Orç. Pós Licitação'!I930</f>
        <v>0</v>
      </c>
      <c r="J960" s="96"/>
      <c r="K960" s="97"/>
      <c r="L960" s="98">
        <f t="shared" si="175"/>
        <v>0</v>
      </c>
      <c r="M960" s="99">
        <f t="shared" si="176"/>
        <v>0</v>
      </c>
      <c r="N960" s="100">
        <f t="shared" si="177"/>
        <v>0</v>
      </c>
      <c r="O960" s="99">
        <f t="shared" si="178"/>
        <v>0</v>
      </c>
      <c r="P960" s="101">
        <f t="shared" si="179"/>
        <v>0</v>
      </c>
      <c r="Q960" s="102">
        <f t="shared" si="180"/>
        <v>0</v>
      </c>
    </row>
    <row r="961" spans="1:17" x14ac:dyDescent="0.2">
      <c r="A961" s="92" t="str">
        <f>Orçamento!A931</f>
        <v>30.17</v>
      </c>
      <c r="B961" s="39" t="str">
        <f>Orçamento!B931</f>
        <v>Sinapi</v>
      </c>
      <c r="C961" s="39">
        <f>Orçamento!C931</f>
        <v>0</v>
      </c>
      <c r="D961" s="39">
        <f>Orçamento!D931</f>
        <v>0</v>
      </c>
      <c r="E961" s="39">
        <f>Orçamento!E931</f>
        <v>0</v>
      </c>
      <c r="F961" s="39">
        <f>Orçamento!F931</f>
        <v>0</v>
      </c>
      <c r="G961" s="95">
        <f>'Orç. Pós Licitação'!G931</f>
        <v>0</v>
      </c>
      <c r="H961" s="95">
        <f>'Orç. Pós Licitação'!H931</f>
        <v>0</v>
      </c>
      <c r="I961" s="95">
        <f>'Orç. Pós Licitação'!I931</f>
        <v>0</v>
      </c>
      <c r="J961" s="96"/>
      <c r="K961" s="97"/>
      <c r="L961" s="98">
        <f t="shared" si="175"/>
        <v>0</v>
      </c>
      <c r="M961" s="99">
        <f t="shared" si="176"/>
        <v>0</v>
      </c>
      <c r="N961" s="100">
        <f t="shared" si="177"/>
        <v>0</v>
      </c>
      <c r="O961" s="99">
        <f t="shared" si="178"/>
        <v>0</v>
      </c>
      <c r="P961" s="101">
        <f t="shared" si="179"/>
        <v>0</v>
      </c>
      <c r="Q961" s="102">
        <f t="shared" si="180"/>
        <v>0</v>
      </c>
    </row>
    <row r="962" spans="1:17" x14ac:dyDescent="0.2">
      <c r="A962" s="92" t="str">
        <f>Orçamento!A932</f>
        <v>30.18</v>
      </c>
      <c r="B962" s="39" t="str">
        <f>Orçamento!B932</f>
        <v>Sinapi</v>
      </c>
      <c r="C962" s="39">
        <f>Orçamento!C932</f>
        <v>0</v>
      </c>
      <c r="D962" s="39">
        <f>Orçamento!D932</f>
        <v>0</v>
      </c>
      <c r="E962" s="39">
        <f>Orçamento!E932</f>
        <v>0</v>
      </c>
      <c r="F962" s="39">
        <f>Orçamento!F932</f>
        <v>0</v>
      </c>
      <c r="G962" s="95">
        <f>'Orç. Pós Licitação'!G932</f>
        <v>0</v>
      </c>
      <c r="H962" s="95">
        <f>'Orç. Pós Licitação'!H932</f>
        <v>0</v>
      </c>
      <c r="I962" s="95">
        <f>'Orç. Pós Licitação'!I932</f>
        <v>0</v>
      </c>
      <c r="J962" s="96"/>
      <c r="K962" s="97"/>
      <c r="L962" s="98">
        <f t="shared" si="175"/>
        <v>0</v>
      </c>
      <c r="M962" s="99">
        <f t="shared" si="176"/>
        <v>0</v>
      </c>
      <c r="N962" s="100">
        <f t="shared" si="177"/>
        <v>0</v>
      </c>
      <c r="O962" s="99">
        <f t="shared" si="178"/>
        <v>0</v>
      </c>
      <c r="P962" s="101">
        <f t="shared" si="179"/>
        <v>0</v>
      </c>
      <c r="Q962" s="102">
        <f t="shared" si="180"/>
        <v>0</v>
      </c>
    </row>
    <row r="963" spans="1:17" x14ac:dyDescent="0.2">
      <c r="A963" s="92" t="str">
        <f>Orçamento!A933</f>
        <v>30.19</v>
      </c>
      <c r="B963" s="39" t="str">
        <f>Orçamento!B933</f>
        <v>Sinapi</v>
      </c>
      <c r="C963" s="39">
        <f>Orçamento!C933</f>
        <v>0</v>
      </c>
      <c r="D963" s="39">
        <f>Orçamento!D933</f>
        <v>0</v>
      </c>
      <c r="E963" s="39">
        <f>Orçamento!E933</f>
        <v>0</v>
      </c>
      <c r="F963" s="39">
        <f>Orçamento!F933</f>
        <v>0</v>
      </c>
      <c r="G963" s="95">
        <f>'Orç. Pós Licitação'!G933</f>
        <v>0</v>
      </c>
      <c r="H963" s="95">
        <f>'Orç. Pós Licitação'!H933</f>
        <v>0</v>
      </c>
      <c r="I963" s="95">
        <f>'Orç. Pós Licitação'!I933</f>
        <v>0</v>
      </c>
      <c r="J963" s="96"/>
      <c r="K963" s="97"/>
      <c r="L963" s="98">
        <f t="shared" si="175"/>
        <v>0</v>
      </c>
      <c r="M963" s="99">
        <f t="shared" si="176"/>
        <v>0</v>
      </c>
      <c r="N963" s="100">
        <f t="shared" si="177"/>
        <v>0</v>
      </c>
      <c r="O963" s="99">
        <f t="shared" si="178"/>
        <v>0</v>
      </c>
      <c r="P963" s="101">
        <f t="shared" si="179"/>
        <v>0</v>
      </c>
      <c r="Q963" s="102">
        <f t="shared" si="180"/>
        <v>0</v>
      </c>
    </row>
    <row r="964" spans="1:17" x14ac:dyDescent="0.2">
      <c r="A964" s="92" t="str">
        <f>Orçamento!A934</f>
        <v>30.20</v>
      </c>
      <c r="B964" s="39" t="str">
        <f>Orçamento!B934</f>
        <v>Sinapi</v>
      </c>
      <c r="C964" s="39">
        <f>Orçamento!C934</f>
        <v>0</v>
      </c>
      <c r="D964" s="39">
        <f>Orçamento!D934</f>
        <v>0</v>
      </c>
      <c r="E964" s="39">
        <f>Orçamento!E934</f>
        <v>0</v>
      </c>
      <c r="F964" s="39">
        <f>Orçamento!F934</f>
        <v>0</v>
      </c>
      <c r="G964" s="95">
        <f>'Orç. Pós Licitação'!G934</f>
        <v>0</v>
      </c>
      <c r="H964" s="95">
        <f>'Orç. Pós Licitação'!H934</f>
        <v>0</v>
      </c>
      <c r="I964" s="95">
        <f>'Orç. Pós Licitação'!I934</f>
        <v>0</v>
      </c>
      <c r="J964" s="96"/>
      <c r="K964" s="97"/>
      <c r="L964" s="98">
        <f t="shared" si="175"/>
        <v>0</v>
      </c>
      <c r="M964" s="99">
        <f t="shared" si="176"/>
        <v>0</v>
      </c>
      <c r="N964" s="100">
        <f t="shared" si="177"/>
        <v>0</v>
      </c>
      <c r="O964" s="99">
        <f t="shared" si="178"/>
        <v>0</v>
      </c>
      <c r="P964" s="101">
        <f t="shared" si="179"/>
        <v>0</v>
      </c>
      <c r="Q964" s="102">
        <f t="shared" si="180"/>
        <v>0</v>
      </c>
    </row>
    <row r="965" spans="1:17" x14ac:dyDescent="0.2">
      <c r="A965" s="92" t="str">
        <f>Orçamento!A935</f>
        <v>30.21</v>
      </c>
      <c r="B965" s="39" t="str">
        <f>Orçamento!B935</f>
        <v>Sinapi</v>
      </c>
      <c r="C965" s="39">
        <f>Orçamento!C935</f>
        <v>0</v>
      </c>
      <c r="D965" s="39">
        <f>Orçamento!D935</f>
        <v>0</v>
      </c>
      <c r="E965" s="39">
        <f>Orçamento!E935</f>
        <v>0</v>
      </c>
      <c r="F965" s="39">
        <f>Orçamento!F935</f>
        <v>0</v>
      </c>
      <c r="G965" s="95">
        <f>'Orç. Pós Licitação'!G935</f>
        <v>0</v>
      </c>
      <c r="H965" s="95">
        <f>'Orç. Pós Licitação'!H935</f>
        <v>0</v>
      </c>
      <c r="I965" s="95">
        <f>'Orç. Pós Licitação'!I935</f>
        <v>0</v>
      </c>
      <c r="J965" s="96"/>
      <c r="K965" s="97"/>
      <c r="L965" s="98">
        <f t="shared" si="175"/>
        <v>0</v>
      </c>
      <c r="M965" s="99">
        <f t="shared" si="176"/>
        <v>0</v>
      </c>
      <c r="N965" s="100">
        <f t="shared" si="177"/>
        <v>0</v>
      </c>
      <c r="O965" s="99">
        <f t="shared" si="178"/>
        <v>0</v>
      </c>
      <c r="P965" s="101">
        <f t="shared" si="179"/>
        <v>0</v>
      </c>
      <c r="Q965" s="102">
        <f t="shared" si="180"/>
        <v>0</v>
      </c>
    </row>
    <row r="966" spans="1:17" x14ac:dyDescent="0.2">
      <c r="A966" s="92" t="str">
        <f>Orçamento!A936</f>
        <v>30.22</v>
      </c>
      <c r="B966" s="39" t="str">
        <f>Orçamento!B936</f>
        <v>Sinapi</v>
      </c>
      <c r="C966" s="39">
        <f>Orçamento!C936</f>
        <v>0</v>
      </c>
      <c r="D966" s="39">
        <f>Orçamento!D936</f>
        <v>0</v>
      </c>
      <c r="E966" s="39">
        <f>Orçamento!E936</f>
        <v>0</v>
      </c>
      <c r="F966" s="39">
        <f>Orçamento!F936</f>
        <v>0</v>
      </c>
      <c r="G966" s="95">
        <f>'Orç. Pós Licitação'!G936</f>
        <v>0</v>
      </c>
      <c r="H966" s="95">
        <f>'Orç. Pós Licitação'!H936</f>
        <v>0</v>
      </c>
      <c r="I966" s="95">
        <f>'Orç. Pós Licitação'!I936</f>
        <v>0</v>
      </c>
      <c r="J966" s="96"/>
      <c r="K966" s="97"/>
      <c r="L966" s="98">
        <f t="shared" si="175"/>
        <v>0</v>
      </c>
      <c r="M966" s="99">
        <f t="shared" si="176"/>
        <v>0</v>
      </c>
      <c r="N966" s="100">
        <f t="shared" si="177"/>
        <v>0</v>
      </c>
      <c r="O966" s="99">
        <f t="shared" si="178"/>
        <v>0</v>
      </c>
      <c r="P966" s="101">
        <f t="shared" si="179"/>
        <v>0</v>
      </c>
      <c r="Q966" s="102">
        <f t="shared" si="180"/>
        <v>0</v>
      </c>
    </row>
    <row r="967" spans="1:17" x14ac:dyDescent="0.2">
      <c r="A967" s="92" t="str">
        <f>Orçamento!A937</f>
        <v>30.23</v>
      </c>
      <c r="B967" s="39" t="str">
        <f>Orçamento!B937</f>
        <v>Sinapi</v>
      </c>
      <c r="C967" s="39">
        <f>Orçamento!C937</f>
        <v>0</v>
      </c>
      <c r="D967" s="39">
        <f>Orçamento!D937</f>
        <v>0</v>
      </c>
      <c r="E967" s="39">
        <f>Orçamento!E937</f>
        <v>0</v>
      </c>
      <c r="F967" s="39">
        <f>Orçamento!F937</f>
        <v>0</v>
      </c>
      <c r="G967" s="95">
        <f>'Orç. Pós Licitação'!G937</f>
        <v>0</v>
      </c>
      <c r="H967" s="95">
        <f>'Orç. Pós Licitação'!H937</f>
        <v>0</v>
      </c>
      <c r="I967" s="95">
        <f>'Orç. Pós Licitação'!I937</f>
        <v>0</v>
      </c>
      <c r="J967" s="96"/>
      <c r="K967" s="97"/>
      <c r="L967" s="98">
        <f t="shared" si="175"/>
        <v>0</v>
      </c>
      <c r="M967" s="99">
        <f t="shared" si="176"/>
        <v>0</v>
      </c>
      <c r="N967" s="100">
        <f t="shared" si="177"/>
        <v>0</v>
      </c>
      <c r="O967" s="99">
        <f t="shared" si="178"/>
        <v>0</v>
      </c>
      <c r="P967" s="101">
        <f t="shared" si="179"/>
        <v>0</v>
      </c>
      <c r="Q967" s="102">
        <f t="shared" si="180"/>
        <v>0</v>
      </c>
    </row>
    <row r="968" spans="1:17" x14ac:dyDescent="0.2">
      <c r="A968" s="92" t="str">
        <f>Orçamento!A938</f>
        <v>30.24</v>
      </c>
      <c r="B968" s="39" t="str">
        <f>Orçamento!B938</f>
        <v>Sinapi</v>
      </c>
      <c r="C968" s="39">
        <f>Orçamento!C938</f>
        <v>0</v>
      </c>
      <c r="D968" s="39">
        <f>Orçamento!D938</f>
        <v>0</v>
      </c>
      <c r="E968" s="39">
        <f>Orçamento!E938</f>
        <v>0</v>
      </c>
      <c r="F968" s="39">
        <f>Orçamento!F938</f>
        <v>0</v>
      </c>
      <c r="G968" s="95">
        <f>'Orç. Pós Licitação'!G938</f>
        <v>0</v>
      </c>
      <c r="H968" s="95">
        <f>'Orç. Pós Licitação'!H938</f>
        <v>0</v>
      </c>
      <c r="I968" s="95">
        <f>'Orç. Pós Licitação'!I938</f>
        <v>0</v>
      </c>
      <c r="J968" s="96"/>
      <c r="K968" s="97"/>
      <c r="L968" s="98">
        <f t="shared" si="175"/>
        <v>0</v>
      </c>
      <c r="M968" s="99">
        <f t="shared" si="176"/>
        <v>0</v>
      </c>
      <c r="N968" s="100">
        <f t="shared" si="177"/>
        <v>0</v>
      </c>
      <c r="O968" s="99">
        <f t="shared" si="178"/>
        <v>0</v>
      </c>
      <c r="P968" s="101">
        <f t="shared" si="179"/>
        <v>0</v>
      </c>
      <c r="Q968" s="102">
        <f t="shared" si="180"/>
        <v>0</v>
      </c>
    </row>
    <row r="969" spans="1:17" x14ac:dyDescent="0.2">
      <c r="A969" s="92" t="str">
        <f>Orçamento!A939</f>
        <v>30.25</v>
      </c>
      <c r="B969" s="39" t="str">
        <f>Orçamento!B939</f>
        <v>Sinapi</v>
      </c>
      <c r="C969" s="39">
        <f>Orçamento!C939</f>
        <v>0</v>
      </c>
      <c r="D969" s="39">
        <f>Orçamento!D939</f>
        <v>0</v>
      </c>
      <c r="E969" s="39">
        <f>Orçamento!E939</f>
        <v>0</v>
      </c>
      <c r="F969" s="39">
        <f>Orçamento!F939</f>
        <v>0</v>
      </c>
      <c r="G969" s="95">
        <f>'Orç. Pós Licitação'!G939</f>
        <v>0</v>
      </c>
      <c r="H969" s="95">
        <f>'Orç. Pós Licitação'!H939</f>
        <v>0</v>
      </c>
      <c r="I969" s="95">
        <f>'Orç. Pós Licitação'!I939</f>
        <v>0</v>
      </c>
      <c r="J969" s="96"/>
      <c r="K969" s="97"/>
      <c r="L969" s="98">
        <f t="shared" si="175"/>
        <v>0</v>
      </c>
      <c r="M969" s="99">
        <f t="shared" si="176"/>
        <v>0</v>
      </c>
      <c r="N969" s="100">
        <f t="shared" si="177"/>
        <v>0</v>
      </c>
      <c r="O969" s="99">
        <f t="shared" si="178"/>
        <v>0</v>
      </c>
      <c r="P969" s="101">
        <f t="shared" si="179"/>
        <v>0</v>
      </c>
      <c r="Q969" s="102">
        <f t="shared" si="180"/>
        <v>0</v>
      </c>
    </row>
    <row r="970" spans="1:17" x14ac:dyDescent="0.2">
      <c r="A970" s="92" t="str">
        <f>Orçamento!A940</f>
        <v>30.26</v>
      </c>
      <c r="B970" s="39" t="str">
        <f>Orçamento!B940</f>
        <v>Sinapi</v>
      </c>
      <c r="C970" s="39">
        <f>Orçamento!C940</f>
        <v>0</v>
      </c>
      <c r="D970" s="39">
        <f>Orçamento!D940</f>
        <v>0</v>
      </c>
      <c r="E970" s="39">
        <f>Orçamento!E940</f>
        <v>0</v>
      </c>
      <c r="F970" s="39">
        <f>Orçamento!F940</f>
        <v>0</v>
      </c>
      <c r="G970" s="95">
        <f>'Orç. Pós Licitação'!G940</f>
        <v>0</v>
      </c>
      <c r="H970" s="95">
        <f>'Orç. Pós Licitação'!H940</f>
        <v>0</v>
      </c>
      <c r="I970" s="95">
        <f>'Orç. Pós Licitação'!I940</f>
        <v>0</v>
      </c>
      <c r="J970" s="96"/>
      <c r="K970" s="97"/>
      <c r="L970" s="98">
        <f t="shared" si="175"/>
        <v>0</v>
      </c>
      <c r="M970" s="99">
        <f t="shared" si="176"/>
        <v>0</v>
      </c>
      <c r="N970" s="100">
        <f t="shared" si="177"/>
        <v>0</v>
      </c>
      <c r="O970" s="99">
        <f t="shared" si="178"/>
        <v>0</v>
      </c>
      <c r="P970" s="101">
        <f t="shared" si="179"/>
        <v>0</v>
      </c>
      <c r="Q970" s="102">
        <f t="shared" si="180"/>
        <v>0</v>
      </c>
    </row>
    <row r="971" spans="1:17" x14ac:dyDescent="0.2">
      <c r="A971" s="92" t="str">
        <f>Orçamento!A941</f>
        <v>30.27</v>
      </c>
      <c r="B971" s="39" t="str">
        <f>Orçamento!B941</f>
        <v>Sinapi</v>
      </c>
      <c r="C971" s="39">
        <f>Orçamento!C941</f>
        <v>0</v>
      </c>
      <c r="D971" s="39">
        <f>Orçamento!D941</f>
        <v>0</v>
      </c>
      <c r="E971" s="39">
        <f>Orçamento!E941</f>
        <v>0</v>
      </c>
      <c r="F971" s="39">
        <f>Orçamento!F941</f>
        <v>0</v>
      </c>
      <c r="G971" s="95">
        <f>'Orç. Pós Licitação'!G941</f>
        <v>0</v>
      </c>
      <c r="H971" s="95">
        <f>'Orç. Pós Licitação'!H941</f>
        <v>0</v>
      </c>
      <c r="I971" s="95">
        <f>'Orç. Pós Licitação'!I941</f>
        <v>0</v>
      </c>
      <c r="J971" s="96"/>
      <c r="K971" s="97"/>
      <c r="L971" s="98">
        <f t="shared" si="175"/>
        <v>0</v>
      </c>
      <c r="M971" s="99">
        <f t="shared" si="176"/>
        <v>0</v>
      </c>
      <c r="N971" s="100">
        <f t="shared" si="177"/>
        <v>0</v>
      </c>
      <c r="O971" s="99">
        <f t="shared" si="178"/>
        <v>0</v>
      </c>
      <c r="P971" s="101">
        <f t="shared" si="179"/>
        <v>0</v>
      </c>
      <c r="Q971" s="102">
        <f t="shared" si="180"/>
        <v>0</v>
      </c>
    </row>
    <row r="972" spans="1:17" x14ac:dyDescent="0.2">
      <c r="A972" s="92" t="str">
        <f>Orçamento!A942</f>
        <v>30.28</v>
      </c>
      <c r="B972" s="39" t="str">
        <f>Orçamento!B942</f>
        <v>Sinapi</v>
      </c>
      <c r="C972" s="39">
        <f>Orçamento!C942</f>
        <v>0</v>
      </c>
      <c r="D972" s="39">
        <f>Orçamento!D942</f>
        <v>0</v>
      </c>
      <c r="E972" s="39">
        <f>Orçamento!E942</f>
        <v>0</v>
      </c>
      <c r="F972" s="39">
        <f>Orçamento!F942</f>
        <v>0</v>
      </c>
      <c r="G972" s="95">
        <f>'Orç. Pós Licitação'!G942</f>
        <v>0</v>
      </c>
      <c r="H972" s="95">
        <f>'Orç. Pós Licitação'!H942</f>
        <v>0</v>
      </c>
      <c r="I972" s="95">
        <f>'Orç. Pós Licitação'!I942</f>
        <v>0</v>
      </c>
      <c r="J972" s="96"/>
      <c r="K972" s="97"/>
      <c r="L972" s="98">
        <f t="shared" si="175"/>
        <v>0</v>
      </c>
      <c r="M972" s="99">
        <f t="shared" si="176"/>
        <v>0</v>
      </c>
      <c r="N972" s="100">
        <f t="shared" si="177"/>
        <v>0</v>
      </c>
      <c r="O972" s="99">
        <f t="shared" si="178"/>
        <v>0</v>
      </c>
      <c r="P972" s="101">
        <f t="shared" si="179"/>
        <v>0</v>
      </c>
      <c r="Q972" s="102">
        <f t="shared" si="180"/>
        <v>0</v>
      </c>
    </row>
    <row r="973" spans="1:17" x14ac:dyDescent="0.2">
      <c r="A973" s="92" t="str">
        <f>Orçamento!A943</f>
        <v>30.29</v>
      </c>
      <c r="B973" s="39" t="str">
        <f>Orçamento!B943</f>
        <v>Sinapi</v>
      </c>
      <c r="C973" s="39">
        <f>Orçamento!C943</f>
        <v>0</v>
      </c>
      <c r="D973" s="39">
        <f>Orçamento!D943</f>
        <v>0</v>
      </c>
      <c r="E973" s="39">
        <f>Orçamento!E943</f>
        <v>0</v>
      </c>
      <c r="F973" s="39">
        <f>Orçamento!F943</f>
        <v>0</v>
      </c>
      <c r="G973" s="95">
        <f>'Orç. Pós Licitação'!G943</f>
        <v>0</v>
      </c>
      <c r="H973" s="95">
        <f>'Orç. Pós Licitação'!H943</f>
        <v>0</v>
      </c>
      <c r="I973" s="95">
        <f>'Orç. Pós Licitação'!I943</f>
        <v>0</v>
      </c>
      <c r="J973" s="96"/>
      <c r="K973" s="97"/>
      <c r="L973" s="98">
        <f t="shared" si="175"/>
        <v>0</v>
      </c>
      <c r="M973" s="99">
        <f t="shared" si="176"/>
        <v>0</v>
      </c>
      <c r="N973" s="100">
        <f t="shared" si="177"/>
        <v>0</v>
      </c>
      <c r="O973" s="99">
        <f t="shared" si="178"/>
        <v>0</v>
      </c>
      <c r="P973" s="101">
        <f t="shared" si="179"/>
        <v>0</v>
      </c>
      <c r="Q973" s="102">
        <f t="shared" si="180"/>
        <v>0</v>
      </c>
    </row>
    <row r="974" spans="1:17" ht="15" thickBot="1" x14ac:dyDescent="0.25">
      <c r="A974" s="144" t="str">
        <f>Orçamento!A944</f>
        <v>30.30</v>
      </c>
      <c r="B974" s="159" t="str">
        <f>Orçamento!B944</f>
        <v>Sinapi</v>
      </c>
      <c r="C974" s="159">
        <f>Orçamento!C944</f>
        <v>0</v>
      </c>
      <c r="D974" s="159">
        <f>Orçamento!D944</f>
        <v>0</v>
      </c>
      <c r="E974" s="159">
        <f>Orçamento!E944</f>
        <v>0</v>
      </c>
      <c r="F974" s="159">
        <f>Orçamento!F944</f>
        <v>0</v>
      </c>
      <c r="G974" s="160">
        <f>'Orç. Pós Licitação'!G944</f>
        <v>0</v>
      </c>
      <c r="H974" s="160">
        <f>'Orç. Pós Licitação'!H944</f>
        <v>0</v>
      </c>
      <c r="I974" s="160">
        <f>'Orç. Pós Licitação'!I944</f>
        <v>0</v>
      </c>
      <c r="J974" s="161"/>
      <c r="K974" s="162"/>
      <c r="L974" s="163">
        <f t="shared" si="175"/>
        <v>0</v>
      </c>
      <c r="M974" s="164">
        <f t="shared" si="176"/>
        <v>0</v>
      </c>
      <c r="N974" s="165">
        <f t="shared" si="177"/>
        <v>0</v>
      </c>
      <c r="O974" s="164">
        <f t="shared" si="178"/>
        <v>0</v>
      </c>
      <c r="P974" s="166">
        <f t="shared" si="179"/>
        <v>0</v>
      </c>
      <c r="Q974" s="167">
        <f t="shared" si="180"/>
        <v>0</v>
      </c>
    </row>
    <row r="975" spans="1:17" s="2" customFormat="1" ht="16.5" thickBot="1" x14ac:dyDescent="0.3">
      <c r="A975" s="151"/>
      <c r="B975" s="152"/>
      <c r="C975" s="152"/>
      <c r="D975" s="153"/>
      <c r="E975" s="153" t="s">
        <v>1116</v>
      </c>
      <c r="F975" s="152"/>
      <c r="G975" s="152"/>
      <c r="H975" s="154"/>
      <c r="I975" s="155">
        <f>SUM(I945:I974)</f>
        <v>0</v>
      </c>
      <c r="J975" s="156"/>
      <c r="K975" s="156"/>
      <c r="L975" s="156"/>
      <c r="M975" s="155">
        <f>SUM(M945:M974)</f>
        <v>0</v>
      </c>
      <c r="N975" s="155">
        <f>SUM(N945:N974)</f>
        <v>0</v>
      </c>
      <c r="O975" s="155">
        <f>SUM(O945:O974)</f>
        <v>0</v>
      </c>
      <c r="P975" s="157"/>
      <c r="Q975" s="158">
        <f>SUM(Q945:Q974)</f>
        <v>0</v>
      </c>
    </row>
    <row r="976" spans="1:17" ht="32.25" customHeight="1" thickBot="1" x14ac:dyDescent="0.25">
      <c r="A976" s="10"/>
      <c r="B976" s="11"/>
      <c r="C976" s="11"/>
      <c r="D976" s="11"/>
      <c r="E976" s="106" t="s">
        <v>1156</v>
      </c>
      <c r="F976" s="107"/>
      <c r="G976" s="107"/>
      <c r="H976" s="107"/>
      <c r="I976" s="109">
        <f>I47+I79+I111+I143+I175+I207+I239+I271+I303+I335+I367+I399+I431+I463+I495+I527+I559+I591+I623+I655+I687+I719+I751+I783+I815+I847+I879+I911+I943+I975</f>
        <v>1239376.3599999999</v>
      </c>
      <c r="J976" s="107"/>
      <c r="K976" s="107"/>
      <c r="L976" s="107"/>
      <c r="M976" s="109">
        <f>M47+M79+M111+M143+M175+M207+M239+M271+M303+M335+M367+M399+M431+M463+M495+M527+M559+M591+M623+M655+M687+M719+M751+M783+M815+M847+M879+M911+M943+M975</f>
        <v>0</v>
      </c>
      <c r="N976" s="108">
        <f>N47+N79+N111+N143+N175+N207+N239+N271+N303+N335+N367+N399+N431+N463+N495+N527+N559+N591+N623+N655+N687+N719+N751+N783+N815+N847+N879+N911+N943+N975</f>
        <v>0</v>
      </c>
      <c r="O976" s="109">
        <f>O47+O79+O111+O143+O175+O207+O239+O271+O303+O335+O367+O399+O431+O463+O495+O527+O559+O591+O623+O655+O687+O719+O751+O783+O815+O847+O879+O911+O943+O975</f>
        <v>0</v>
      </c>
      <c r="P976" s="107"/>
      <c r="Q976" s="109">
        <f>Q47+Q79+Q111+Q143+Q175+Q207+Q239+Q271+Q303+Q335+Q367+Q399+Q431+Q463+Q495+Q527+Q559+Q591+Q623+Q655+Q687+Q719+Q751+Q783+Q815+Q847+Q879+Q911+Q943+Q975</f>
        <v>1239376.3599999999</v>
      </c>
    </row>
    <row r="977" spans="1:17" x14ac:dyDescent="0.2">
      <c r="A977" s="14"/>
      <c r="B977" s="15"/>
      <c r="C977" s="15"/>
      <c r="D977" s="15"/>
      <c r="E977" s="15"/>
      <c r="F977" s="15"/>
      <c r="G977" s="15"/>
      <c r="H977" s="15"/>
      <c r="I977" s="15"/>
      <c r="J977" s="15"/>
      <c r="K977" s="15"/>
      <c r="L977" s="15"/>
      <c r="M977" s="15"/>
      <c r="N977" s="15"/>
      <c r="O977" s="15"/>
      <c r="P977" s="15"/>
      <c r="Q977" s="16"/>
    </row>
    <row r="978" spans="1:17" ht="16.5" thickBot="1" x14ac:dyDescent="0.3">
      <c r="A978" s="14"/>
      <c r="B978" s="15"/>
      <c r="C978" s="15"/>
      <c r="D978" s="15"/>
      <c r="E978" s="15"/>
      <c r="F978" s="15"/>
      <c r="G978" s="15"/>
      <c r="H978" s="15"/>
      <c r="I978" s="15"/>
      <c r="J978" s="15"/>
      <c r="K978" s="15"/>
      <c r="L978" s="15"/>
      <c r="M978" s="15"/>
      <c r="N978" s="15"/>
      <c r="O978" s="592" t="s">
        <v>1157</v>
      </c>
      <c r="P978" s="592"/>
      <c r="Q978" s="593"/>
    </row>
    <row r="979" spans="1:17" x14ac:dyDescent="0.2">
      <c r="A979" s="10"/>
      <c r="B979" s="11"/>
      <c r="C979" s="11"/>
      <c r="D979" s="11"/>
      <c r="E979" s="11"/>
      <c r="F979" s="12"/>
      <c r="G979" s="10"/>
      <c r="H979" s="11"/>
      <c r="I979" s="11"/>
      <c r="J979" s="11"/>
      <c r="K979" s="11"/>
      <c r="L979" s="11"/>
      <c r="M979" s="12"/>
      <c r="N979" s="15"/>
      <c r="O979" s="15"/>
      <c r="P979" s="15"/>
      <c r="Q979" s="16"/>
    </row>
    <row r="980" spans="1:17" x14ac:dyDescent="0.2">
      <c r="A980" s="14"/>
      <c r="B980" s="15"/>
      <c r="C980" s="15"/>
      <c r="D980" s="15"/>
      <c r="E980" s="15"/>
      <c r="F980" s="16"/>
      <c r="G980" s="14"/>
      <c r="H980" s="15"/>
      <c r="I980" s="15"/>
      <c r="J980" s="15"/>
      <c r="K980" s="15"/>
      <c r="L980" s="15"/>
      <c r="M980" s="16"/>
      <c r="N980" s="15"/>
      <c r="O980" s="15"/>
      <c r="P980" s="15"/>
      <c r="Q980" s="16"/>
    </row>
    <row r="981" spans="1:17" x14ac:dyDescent="0.2">
      <c r="A981" s="14"/>
      <c r="B981" s="15"/>
      <c r="C981" s="15"/>
      <c r="D981" s="15"/>
      <c r="E981" s="15"/>
      <c r="F981" s="16"/>
      <c r="G981" s="14"/>
      <c r="H981" s="15"/>
      <c r="I981" s="15"/>
      <c r="J981" s="15"/>
      <c r="K981" s="15"/>
      <c r="L981" s="15"/>
      <c r="M981" s="16"/>
      <c r="N981" s="15"/>
      <c r="O981" s="15"/>
      <c r="P981" s="15"/>
      <c r="Q981" s="16"/>
    </row>
    <row r="982" spans="1:17" x14ac:dyDescent="0.2">
      <c r="A982" s="14"/>
      <c r="B982" s="15"/>
      <c r="C982" s="15"/>
      <c r="D982" s="15"/>
      <c r="E982" s="15"/>
      <c r="F982" s="16"/>
      <c r="G982" s="14"/>
      <c r="H982" s="15"/>
      <c r="I982" s="15"/>
      <c r="J982" s="15"/>
      <c r="K982" s="15"/>
      <c r="L982" s="15"/>
      <c r="M982" s="16"/>
      <c r="N982" s="15"/>
      <c r="O982" s="15"/>
      <c r="P982" s="15"/>
      <c r="Q982" s="16"/>
    </row>
    <row r="983" spans="1:17" x14ac:dyDescent="0.2">
      <c r="A983" s="14"/>
      <c r="B983" s="15"/>
      <c r="C983" s="15"/>
      <c r="D983" s="15"/>
      <c r="E983" s="15"/>
      <c r="F983" s="16"/>
      <c r="G983" s="14"/>
      <c r="H983" s="15"/>
      <c r="I983" s="15"/>
      <c r="J983" s="15"/>
      <c r="K983" s="15"/>
      <c r="L983" s="15"/>
      <c r="M983" s="16"/>
      <c r="N983" s="15"/>
      <c r="O983" s="15"/>
      <c r="P983" s="15"/>
      <c r="Q983" s="16"/>
    </row>
    <row r="984" spans="1:17" ht="15.75" x14ac:dyDescent="0.25">
      <c r="A984" s="594" t="s">
        <v>1154</v>
      </c>
      <c r="B984" s="595"/>
      <c r="C984" s="595"/>
      <c r="D984" s="104" t="str">
        <f>Dados!B48</f>
        <v>RODRIGO VANDERLINDE</v>
      </c>
      <c r="E984" s="15"/>
      <c r="F984" s="16"/>
      <c r="G984" s="14"/>
      <c r="H984" s="595" t="s">
        <v>1151</v>
      </c>
      <c r="I984" s="595"/>
      <c r="J984" s="565">
        <f>Dados!B55</f>
        <v>0</v>
      </c>
      <c r="K984" s="565"/>
      <c r="L984" s="565"/>
      <c r="M984" s="16"/>
      <c r="N984" s="15"/>
      <c r="O984" s="15"/>
      <c r="P984" s="15"/>
      <c r="Q984" s="16"/>
    </row>
    <row r="985" spans="1:17" x14ac:dyDescent="0.2">
      <c r="A985" s="594" t="s">
        <v>19</v>
      </c>
      <c r="B985" s="595"/>
      <c r="C985" s="595"/>
      <c r="D985" s="78" t="str">
        <f>Dados!B49</f>
        <v>ARQUITETO E URBANISTA</v>
      </c>
      <c r="E985" s="15"/>
      <c r="F985" s="16"/>
      <c r="G985" s="14"/>
      <c r="H985" s="595" t="s">
        <v>19</v>
      </c>
      <c r="I985" s="595"/>
      <c r="J985" s="567">
        <f>Dados!B56</f>
        <v>0</v>
      </c>
      <c r="K985" s="567"/>
      <c r="L985" s="567"/>
      <c r="M985" s="16"/>
      <c r="N985" s="15"/>
      <c r="O985" s="15"/>
      <c r="P985" s="15"/>
      <c r="Q985" s="16"/>
    </row>
    <row r="986" spans="1:17" x14ac:dyDescent="0.2">
      <c r="A986" s="594" t="s">
        <v>1152</v>
      </c>
      <c r="B986" s="595"/>
      <c r="C986" s="595"/>
      <c r="D986" s="78" t="str">
        <f>Dados!B50</f>
        <v>A114275-5</v>
      </c>
      <c r="E986" s="15"/>
      <c r="F986" s="16"/>
      <c r="G986" s="14"/>
      <c r="H986" s="595" t="s">
        <v>1152</v>
      </c>
      <c r="I986" s="595"/>
      <c r="J986" s="567">
        <f>Dados!B57</f>
        <v>0</v>
      </c>
      <c r="K986" s="567"/>
      <c r="L986" s="567"/>
      <c r="M986" s="16"/>
      <c r="N986" s="15"/>
      <c r="O986" s="15"/>
      <c r="P986" s="15"/>
      <c r="Q986" s="16"/>
    </row>
    <row r="987" spans="1:17" ht="15" thickBot="1" x14ac:dyDescent="0.25">
      <c r="A987" s="606" t="s">
        <v>1155</v>
      </c>
      <c r="B987" s="607"/>
      <c r="C987" s="607"/>
      <c r="D987" s="105">
        <f>Dados!B51</f>
        <v>0</v>
      </c>
      <c r="E987" s="23"/>
      <c r="F987" s="24"/>
      <c r="G987" s="22"/>
      <c r="H987" s="607" t="s">
        <v>1153</v>
      </c>
      <c r="I987" s="607"/>
      <c r="J987" s="601">
        <f>Dados!B58</f>
        <v>0</v>
      </c>
      <c r="K987" s="601"/>
      <c r="L987" s="601"/>
      <c r="M987" s="24"/>
      <c r="N987" s="23"/>
      <c r="O987" s="23"/>
      <c r="P987" s="23"/>
      <c r="Q987" s="24"/>
    </row>
  </sheetData>
  <sheetProtection algorithmName="SHA-512" hashValue="h7umm9fsEBdfL/9ENHnhgLWzZgMFa/EKLKU/05HQf/2zrgA2KcLgyUtOKUi9greFKiaxDwqsDZSRcDqvwrjX3w==" saltValue="5T5pmPvYeMviv37ojDE+Ug==" spinCount="100000" sheet="1" formatCells="0" formatColumns="0" formatRows="0" autoFilter="0" pivotTables="0"/>
  <mergeCells count="37">
    <mergeCell ref="P5:Q5"/>
    <mergeCell ref="M5:O5"/>
    <mergeCell ref="E3:I3"/>
    <mergeCell ref="E5:I5"/>
    <mergeCell ref="E7:H7"/>
    <mergeCell ref="J986:L986"/>
    <mergeCell ref="J987:L987"/>
    <mergeCell ref="K3:L3"/>
    <mergeCell ref="K6:L6"/>
    <mergeCell ref="A986:C986"/>
    <mergeCell ref="A987:C987"/>
    <mergeCell ref="H984:I984"/>
    <mergeCell ref="H985:I985"/>
    <mergeCell ref="H986:I986"/>
    <mergeCell ref="H987:I987"/>
    <mergeCell ref="E11:H11"/>
    <mergeCell ref="J2:L2"/>
    <mergeCell ref="J5:L5"/>
    <mergeCell ref="O978:Q978"/>
    <mergeCell ref="A984:C984"/>
    <mergeCell ref="A985:C985"/>
    <mergeCell ref="J984:L984"/>
    <mergeCell ref="J985:L985"/>
    <mergeCell ref="M6:N6"/>
    <mergeCell ref="P6:Q6"/>
    <mergeCell ref="M7:N7"/>
    <mergeCell ref="P7:Q7"/>
    <mergeCell ref="M10:N10"/>
    <mergeCell ref="A14:I14"/>
    <mergeCell ref="J14:L14"/>
    <mergeCell ref="M14:O14"/>
    <mergeCell ref="P14:Q14"/>
    <mergeCell ref="O10:P10"/>
    <mergeCell ref="O9:P9"/>
    <mergeCell ref="O8:Q8"/>
    <mergeCell ref="E9:F9"/>
    <mergeCell ref="M9:N9"/>
  </mergeCells>
  <pageMargins left="0.51181102362204722" right="0.51181102362204722" top="0.78740157480314965" bottom="0.78740157480314965" header="0.31496062992125984" footer="0.31496062992125984"/>
  <pageSetup paperSize="9" scale="44" fitToHeight="15"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Q987"/>
  <sheetViews>
    <sheetView topLeftCell="E1" zoomScale="70" zoomScaleNormal="70" workbookViewId="0">
      <selection activeCell="G109" sqref="G109"/>
    </sheetView>
  </sheetViews>
  <sheetFormatPr defaultRowHeight="14.25" x14ac:dyDescent="0.2"/>
  <cols>
    <col min="1" max="1" width="6.5703125" style="1" customWidth="1"/>
    <col min="2" max="2" width="9.42578125" style="1" customWidth="1"/>
    <col min="3" max="3" width="11.140625" style="1" customWidth="1"/>
    <col min="4" max="4" width="69.140625" style="1" customWidth="1"/>
    <col min="5" max="5" width="9.140625" style="1"/>
    <col min="6" max="6" width="11.140625" style="1" customWidth="1"/>
    <col min="7" max="7" width="15.140625" style="1" customWidth="1"/>
    <col min="8" max="8" width="15" style="1" customWidth="1"/>
    <col min="9" max="9" width="24.140625" style="1" customWidth="1"/>
    <col min="10" max="10" width="13.28515625" style="1" customWidth="1"/>
    <col min="11" max="11" width="13.85546875" style="1" customWidth="1"/>
    <col min="12" max="12" width="18.28515625" style="1" customWidth="1"/>
    <col min="13" max="13" width="18.5703125" style="1" customWidth="1"/>
    <col min="14" max="14" width="22.85546875" style="1" customWidth="1"/>
    <col min="15" max="15" width="21.140625" style="1" customWidth="1"/>
    <col min="16" max="16" width="13.7109375" style="1" customWidth="1"/>
    <col min="17" max="17" width="20.7109375" style="1" customWidth="1"/>
    <col min="18" max="16384" width="9.140625" style="1"/>
  </cols>
  <sheetData>
    <row r="1" spans="1:17" ht="15" thickBot="1" x14ac:dyDescent="0.25"/>
    <row r="2" spans="1:17" ht="18" x14ac:dyDescent="0.25">
      <c r="A2" s="10"/>
      <c r="B2" s="11"/>
      <c r="C2" s="11"/>
      <c r="D2" s="13" t="s">
        <v>1078</v>
      </c>
      <c r="E2" s="10" t="s">
        <v>84</v>
      </c>
      <c r="F2" s="11"/>
      <c r="G2" s="11"/>
      <c r="H2" s="11"/>
      <c r="I2" s="11"/>
      <c r="J2" s="586" t="s">
        <v>1084</v>
      </c>
      <c r="K2" s="587"/>
      <c r="L2" s="588"/>
      <c r="M2" s="393" t="s">
        <v>1079</v>
      </c>
      <c r="N2" s="389" t="s">
        <v>1080</v>
      </c>
      <c r="O2" s="389" t="s">
        <v>1081</v>
      </c>
      <c r="P2" s="389" t="s">
        <v>1082</v>
      </c>
      <c r="Q2" s="390" t="s">
        <v>1083</v>
      </c>
    </row>
    <row r="3" spans="1:17" ht="16.5" thickBot="1" x14ac:dyDescent="0.3">
      <c r="A3" s="14"/>
      <c r="B3" s="15"/>
      <c r="C3" s="15"/>
      <c r="D3" s="18">
        <f>M3</f>
        <v>2</v>
      </c>
      <c r="E3" s="537" t="str">
        <f>Dados!B12</f>
        <v>ESTAÇÃO ELEVATÓRIO DE ÁGUA BRUTA - EEAB - ADUTORA RIO CHAPECÓ</v>
      </c>
      <c r="F3" s="538"/>
      <c r="G3" s="538"/>
      <c r="H3" s="538"/>
      <c r="I3" s="539"/>
      <c r="J3" s="119" t="s">
        <v>1158</v>
      </c>
      <c r="K3" s="602">
        <f>M13</f>
        <v>0</v>
      </c>
      <c r="L3" s="603"/>
      <c r="M3" s="67">
        <v>2</v>
      </c>
      <c r="N3" s="68">
        <f>Dados!B40</f>
        <v>0</v>
      </c>
      <c r="O3" s="68">
        <f>Dados!B41</f>
        <v>0</v>
      </c>
      <c r="P3" s="68">
        <f>Dados!B42</f>
        <v>0</v>
      </c>
      <c r="Q3" s="69">
        <f>K4+K7</f>
        <v>0</v>
      </c>
    </row>
    <row r="4" spans="1:17" ht="16.5" thickBot="1" x14ac:dyDescent="0.3">
      <c r="A4" s="14"/>
      <c r="B4" s="15"/>
      <c r="C4" s="15"/>
      <c r="D4" s="18"/>
      <c r="E4" s="14" t="s">
        <v>87</v>
      </c>
      <c r="F4" s="15"/>
      <c r="G4" s="15"/>
      <c r="H4" s="15"/>
      <c r="I4" s="15"/>
      <c r="J4" s="120" t="s">
        <v>1160</v>
      </c>
      <c r="K4" s="121">
        <f>K3/I13</f>
        <v>0</v>
      </c>
      <c r="L4" s="122"/>
      <c r="M4" s="15" t="s">
        <v>1086</v>
      </c>
      <c r="N4" s="15"/>
      <c r="O4" s="15"/>
      <c r="P4" s="15" t="s">
        <v>10673</v>
      </c>
      <c r="Q4" s="16"/>
    </row>
    <row r="5" spans="1:17" ht="16.5" thickBot="1" x14ac:dyDescent="0.3">
      <c r="A5" s="14"/>
      <c r="B5" s="15"/>
      <c r="C5" s="15"/>
      <c r="D5" s="18" t="s">
        <v>88</v>
      </c>
      <c r="E5" s="537" t="str">
        <f>Dados!B13</f>
        <v>EMNI 004 - LINHA AMIZADE ATÉ CENTRO DE NOVA ITABERABA</v>
      </c>
      <c r="F5" s="538"/>
      <c r="G5" s="538"/>
      <c r="H5" s="538"/>
      <c r="I5" s="539"/>
      <c r="J5" s="589" t="s">
        <v>1091</v>
      </c>
      <c r="K5" s="590"/>
      <c r="L5" s="591"/>
      <c r="M5" s="608">
        <f>Dados!B32</f>
        <v>0</v>
      </c>
      <c r="N5" s="609"/>
      <c r="O5" s="609"/>
      <c r="P5" s="610">
        <f>Dados!B33</f>
        <v>0</v>
      </c>
      <c r="Q5" s="611"/>
    </row>
    <row r="6" spans="1:17" ht="15.75" x14ac:dyDescent="0.25">
      <c r="A6" s="14"/>
      <c r="B6" s="15"/>
      <c r="C6" s="15"/>
      <c r="D6" s="18" t="s">
        <v>14</v>
      </c>
      <c r="E6" s="14" t="s">
        <v>90</v>
      </c>
      <c r="F6" s="15"/>
      <c r="G6" s="15"/>
      <c r="H6" s="15"/>
      <c r="I6" s="15"/>
      <c r="J6" s="123" t="s">
        <v>1158</v>
      </c>
      <c r="K6" s="604">
        <f>N976</f>
        <v>0</v>
      </c>
      <c r="L6" s="605"/>
      <c r="M6" s="582" t="s">
        <v>1088</v>
      </c>
      <c r="N6" s="582"/>
      <c r="O6" s="389" t="s">
        <v>1089</v>
      </c>
      <c r="P6" s="582" t="s">
        <v>1090</v>
      </c>
      <c r="Q6" s="583"/>
    </row>
    <row r="7" spans="1:17" ht="16.5" thickBot="1" x14ac:dyDescent="0.3">
      <c r="A7" s="14"/>
      <c r="B7" s="15"/>
      <c r="C7" s="15"/>
      <c r="D7" s="18" t="s">
        <v>92</v>
      </c>
      <c r="E7" s="537" t="str">
        <f>Dados!B34</f>
        <v>EMPREITADA POR PREÇO GLOBAL</v>
      </c>
      <c r="F7" s="538"/>
      <c r="G7" s="538"/>
      <c r="H7" s="538"/>
      <c r="I7" s="15"/>
      <c r="J7" s="124" t="s">
        <v>1159</v>
      </c>
      <c r="K7" s="125">
        <f>K6/I13</f>
        <v>0</v>
      </c>
      <c r="L7" s="126"/>
      <c r="M7" s="596">
        <f>Dados!B30</f>
        <v>0</v>
      </c>
      <c r="N7" s="596"/>
      <c r="O7" s="72">
        <f>Dados!B31</f>
        <v>0</v>
      </c>
      <c r="P7" s="579">
        <f>Dados!B44</f>
        <v>0</v>
      </c>
      <c r="Q7" s="597"/>
    </row>
    <row r="8" spans="1:17" ht="16.5" thickBot="1" x14ac:dyDescent="0.3">
      <c r="A8" s="14"/>
      <c r="B8" s="15"/>
      <c r="C8" s="15"/>
      <c r="D8" s="18" t="s">
        <v>93</v>
      </c>
      <c r="E8" s="14" t="s">
        <v>11</v>
      </c>
      <c r="F8" s="15"/>
      <c r="G8" s="15"/>
      <c r="H8" s="15"/>
      <c r="I8" s="386" t="s">
        <v>94</v>
      </c>
      <c r="J8" s="14"/>
      <c r="K8" s="15"/>
      <c r="L8" s="16"/>
      <c r="M8" s="10"/>
      <c r="N8" s="11"/>
      <c r="O8" s="581" t="s">
        <v>1092</v>
      </c>
      <c r="P8" s="582"/>
      <c r="Q8" s="583"/>
    </row>
    <row r="9" spans="1:17" ht="15.75" x14ac:dyDescent="0.25">
      <c r="A9" s="14"/>
      <c r="B9" s="15"/>
      <c r="C9" s="15"/>
      <c r="D9" s="18" t="s">
        <v>95</v>
      </c>
      <c r="E9" s="584">
        <f>Dados!B15</f>
        <v>44652</v>
      </c>
      <c r="F9" s="585"/>
      <c r="G9" s="15"/>
      <c r="H9" s="20"/>
      <c r="I9" s="71">
        <f>BDI!J18</f>
        <v>0.24</v>
      </c>
      <c r="J9" s="127" t="s">
        <v>1150</v>
      </c>
      <c r="K9" s="128" t="s">
        <v>1087</v>
      </c>
      <c r="L9" s="129" t="s">
        <v>1085</v>
      </c>
      <c r="M9" s="580" t="s">
        <v>1093</v>
      </c>
      <c r="N9" s="567"/>
      <c r="O9" s="580" t="s">
        <v>1094</v>
      </c>
      <c r="P9" s="567"/>
      <c r="Q9" s="387" t="s">
        <v>1095</v>
      </c>
    </row>
    <row r="10" spans="1:17" ht="16.5" thickBot="1" x14ac:dyDescent="0.3">
      <c r="A10" s="14"/>
      <c r="B10" s="15"/>
      <c r="C10" s="15"/>
      <c r="D10" s="18"/>
      <c r="E10" s="14" t="s">
        <v>1096</v>
      </c>
      <c r="F10" s="386"/>
      <c r="G10" s="15"/>
      <c r="H10" s="15"/>
      <c r="I10" s="15" t="s">
        <v>1097</v>
      </c>
      <c r="J10" s="130" t="s">
        <v>1162</v>
      </c>
      <c r="K10" s="131">
        <f>Dados!B6/Dados!B2</f>
        <v>0.85633897504673906</v>
      </c>
      <c r="L10" s="132">
        <f>K6*K10</f>
        <v>0</v>
      </c>
      <c r="M10" s="598" t="s">
        <v>1163</v>
      </c>
      <c r="N10" s="599"/>
      <c r="O10" s="578">
        <f>Dados!B51</f>
        <v>0</v>
      </c>
      <c r="P10" s="579"/>
      <c r="Q10" s="392">
        <f>Dados!B58</f>
        <v>0</v>
      </c>
    </row>
    <row r="11" spans="1:17" ht="16.5" thickBot="1" x14ac:dyDescent="0.3">
      <c r="A11" s="14"/>
      <c r="B11" s="15"/>
      <c r="C11" s="15"/>
      <c r="D11" s="18"/>
      <c r="E11" s="608">
        <f>Dados!B32</f>
        <v>0</v>
      </c>
      <c r="F11" s="609"/>
      <c r="G11" s="609"/>
      <c r="H11" s="609"/>
      <c r="I11" s="66">
        <f>Dados!B36</f>
        <v>0</v>
      </c>
      <c r="J11" s="133" t="s">
        <v>1161</v>
      </c>
      <c r="K11" s="134">
        <f>Dados!B7/Dados!B2</f>
        <v>0.14366102495326102</v>
      </c>
      <c r="L11" s="135">
        <f>K6*K11</f>
        <v>0</v>
      </c>
      <c r="M11" s="74"/>
      <c r="N11" s="75"/>
      <c r="O11" s="75"/>
      <c r="P11" s="76"/>
      <c r="Q11" s="77"/>
    </row>
    <row r="12" spans="1:17" ht="15.75" x14ac:dyDescent="0.25">
      <c r="A12" s="10"/>
      <c r="B12" s="11"/>
      <c r="C12" s="11"/>
      <c r="D12" s="73"/>
      <c r="E12" s="11"/>
      <c r="F12" s="11"/>
      <c r="G12" s="11"/>
      <c r="H12" s="11"/>
      <c r="I12" s="116" t="s">
        <v>1098</v>
      </c>
      <c r="J12" s="73"/>
      <c r="K12" s="73"/>
      <c r="L12" s="73"/>
      <c r="M12" s="118" t="s">
        <v>1099</v>
      </c>
      <c r="N12" s="110" t="s">
        <v>1100</v>
      </c>
      <c r="O12" s="116" t="s">
        <v>1101</v>
      </c>
      <c r="P12" s="111"/>
      <c r="Q12" s="112" t="s">
        <v>1102</v>
      </c>
    </row>
    <row r="13" spans="1:17" ht="16.5" thickBot="1" x14ac:dyDescent="0.3">
      <c r="A13" s="14"/>
      <c r="B13" s="15"/>
      <c r="C13" s="15"/>
      <c r="D13" s="66"/>
      <c r="E13" s="15"/>
      <c r="F13" s="15"/>
      <c r="G13" s="15"/>
      <c r="H13" s="15"/>
      <c r="I13" s="117">
        <f>I976</f>
        <v>1239376.3599999999</v>
      </c>
      <c r="J13" s="391"/>
      <c r="K13" s="391"/>
      <c r="L13" s="391"/>
      <c r="M13" s="117">
        <f>M976</f>
        <v>0</v>
      </c>
      <c r="N13" s="113">
        <f>N976</f>
        <v>0</v>
      </c>
      <c r="O13" s="117">
        <f>O976</f>
        <v>0</v>
      </c>
      <c r="P13" s="114"/>
      <c r="Q13" s="115">
        <f>Q976</f>
        <v>1239376.3599999999</v>
      </c>
    </row>
    <row r="14" spans="1:17" s="2" customFormat="1" ht="16.5" thickBot="1" x14ac:dyDescent="0.3">
      <c r="A14" s="562" t="s">
        <v>1103</v>
      </c>
      <c r="B14" s="563"/>
      <c r="C14" s="563"/>
      <c r="D14" s="563"/>
      <c r="E14" s="563"/>
      <c r="F14" s="563"/>
      <c r="G14" s="563"/>
      <c r="H14" s="563"/>
      <c r="I14" s="600"/>
      <c r="J14" s="562" t="s">
        <v>1104</v>
      </c>
      <c r="K14" s="563"/>
      <c r="L14" s="600"/>
      <c r="M14" s="563"/>
      <c r="N14" s="563"/>
      <c r="O14" s="600"/>
      <c r="P14" s="562" t="s">
        <v>1105</v>
      </c>
      <c r="Q14" s="600"/>
    </row>
    <row r="15" spans="1:17" s="91" customFormat="1" ht="51" customHeight="1" thickBot="1" x14ac:dyDescent="0.3">
      <c r="A15" s="85" t="s">
        <v>98</v>
      </c>
      <c r="B15" s="86" t="s">
        <v>1106</v>
      </c>
      <c r="C15" s="86" t="s">
        <v>100</v>
      </c>
      <c r="D15" s="86" t="s">
        <v>101</v>
      </c>
      <c r="E15" s="86" t="s">
        <v>1107</v>
      </c>
      <c r="F15" s="86" t="s">
        <v>103</v>
      </c>
      <c r="G15" s="86" t="s">
        <v>1108</v>
      </c>
      <c r="H15" s="86" t="s">
        <v>1109</v>
      </c>
      <c r="I15" s="87" t="s">
        <v>1098</v>
      </c>
      <c r="J15" s="88" t="s">
        <v>1118</v>
      </c>
      <c r="K15" s="89" t="s">
        <v>1115</v>
      </c>
      <c r="L15" s="87" t="s">
        <v>1114</v>
      </c>
      <c r="M15" s="90" t="s">
        <v>1117</v>
      </c>
      <c r="N15" s="86" t="s">
        <v>1113</v>
      </c>
      <c r="O15" s="87" t="s">
        <v>1112</v>
      </c>
      <c r="P15" s="85" t="s">
        <v>1110</v>
      </c>
      <c r="Q15" s="87" t="s">
        <v>1111</v>
      </c>
    </row>
    <row r="16" spans="1:17" s="3" customFormat="1" ht="15.75" x14ac:dyDescent="0.25">
      <c r="A16" s="440" t="str">
        <f>Orçamento!A15</f>
        <v>1.0</v>
      </c>
      <c r="B16" s="441"/>
      <c r="C16" s="441"/>
      <c r="D16" s="442" t="str">
        <f>Orçamento!D15</f>
        <v>SERVIÇOS INICIAIS E ADMINISTRAÇÃO DA OBRA</v>
      </c>
      <c r="E16" s="441"/>
      <c r="F16" s="441"/>
      <c r="G16" s="443"/>
      <c r="H16" s="444"/>
      <c r="I16" s="444"/>
      <c r="J16" s="445"/>
      <c r="K16" s="445"/>
      <c r="L16" s="445"/>
      <c r="M16" s="446"/>
      <c r="N16" s="447">
        <f>N47/I47</f>
        <v>0</v>
      </c>
      <c r="O16" s="447">
        <f>O47/I47</f>
        <v>0</v>
      </c>
      <c r="P16" s="447"/>
      <c r="Q16" s="448">
        <f>Q47/I47</f>
        <v>1</v>
      </c>
    </row>
    <row r="17" spans="1:17" x14ac:dyDescent="0.2">
      <c r="A17" s="92" t="str">
        <f>Orçamento!A16</f>
        <v>1.1</v>
      </c>
      <c r="B17" s="39" t="str">
        <f>Orçamento!B16</f>
        <v>Sinapi</v>
      </c>
      <c r="C17" s="39">
        <f>Orçamento!C16</f>
        <v>4813</v>
      </c>
      <c r="D17" s="93" t="str">
        <f>Orçamento!D16</f>
        <v>Placa de obra em chapa galvanizada - adesivada</v>
      </c>
      <c r="E17" s="39" t="str">
        <f>Orçamento!E16</f>
        <v>M</v>
      </c>
      <c r="F17" s="94">
        <f>Orçamento!F16</f>
        <v>3</v>
      </c>
      <c r="G17" s="95">
        <f>'Orç. Pós Licitação'!G16</f>
        <v>250</v>
      </c>
      <c r="H17" s="95">
        <f>'Orç. Pós Licitação'!H16</f>
        <v>310</v>
      </c>
      <c r="I17" s="95">
        <f>'Orç. Pós Licitação'!I16</f>
        <v>930</v>
      </c>
      <c r="J17" s="96">
        <f>'BM 01'!L17</f>
        <v>0</v>
      </c>
      <c r="K17" s="97"/>
      <c r="L17" s="98">
        <f>J17+K17</f>
        <v>0</v>
      </c>
      <c r="M17" s="99">
        <f>ROUND(H17*J17,2)</f>
        <v>0</v>
      </c>
      <c r="N17" s="100">
        <f>ROUND(H17*K17,2)</f>
        <v>0</v>
      </c>
      <c r="O17" s="98">
        <f>ROUND(H17*L17,2)</f>
        <v>0</v>
      </c>
      <c r="P17" s="101">
        <f>F17-L17</f>
        <v>3</v>
      </c>
      <c r="Q17" s="102">
        <f>I17-O17</f>
        <v>930</v>
      </c>
    </row>
    <row r="18" spans="1:17" x14ac:dyDescent="0.2">
      <c r="A18" s="92" t="str">
        <f>Orçamento!A17</f>
        <v>1.2</v>
      </c>
      <c r="B18" s="39" t="str">
        <f>Orçamento!B17</f>
        <v>Sabesp</v>
      </c>
      <c r="C18" s="39">
        <f>Orçamento!C17</f>
        <v>70020004</v>
      </c>
      <c r="D18" s="93" t="str">
        <f>Orçamento!D17</f>
        <v>Sinalização de tráfego</v>
      </c>
      <c r="E18" s="39" t="str">
        <f>Orçamento!E17</f>
        <v>M</v>
      </c>
      <c r="F18" s="94">
        <f>Orçamento!F17</f>
        <v>500</v>
      </c>
      <c r="G18" s="95">
        <f>'Orç. Pós Licitação'!G17</f>
        <v>2.2999999999999998</v>
      </c>
      <c r="H18" s="95">
        <f>'Orç. Pós Licitação'!H17</f>
        <v>2.85</v>
      </c>
      <c r="I18" s="95">
        <f>'Orç. Pós Licitação'!I17</f>
        <v>1425</v>
      </c>
      <c r="J18" s="96">
        <f>'BM 01'!L18</f>
        <v>0</v>
      </c>
      <c r="K18" s="97"/>
      <c r="L18" s="98">
        <f t="shared" ref="L18:L46" si="0">J18+K18</f>
        <v>0</v>
      </c>
      <c r="M18" s="99">
        <f t="shared" ref="M18:M46" si="1">ROUND(H18*J18,2)</f>
        <v>0</v>
      </c>
      <c r="N18" s="100">
        <f t="shared" ref="N18:N46" si="2">ROUND(H18*K18,2)</f>
        <v>0</v>
      </c>
      <c r="O18" s="98">
        <f t="shared" ref="O18:O46" si="3">ROUND(H18*L18,2)</f>
        <v>0</v>
      </c>
      <c r="P18" s="101">
        <f t="shared" ref="P18:P46" si="4">F18-L18</f>
        <v>500</v>
      </c>
      <c r="Q18" s="102">
        <f t="shared" ref="Q18:Q46" si="5">I18-O18</f>
        <v>1425</v>
      </c>
    </row>
    <row r="19" spans="1:17" x14ac:dyDescent="0.2">
      <c r="A19" s="92" t="str">
        <f>Orçamento!A18</f>
        <v>1.3</v>
      </c>
      <c r="B19" s="39" t="str">
        <f>Orçamento!B18</f>
        <v>Sinapi</v>
      </c>
      <c r="C19" s="39">
        <f>Orçamento!C18</f>
        <v>93208</v>
      </c>
      <c r="D19" s="93" t="str">
        <f>Orçamento!D18</f>
        <v>Execução de almoxarifado em canteiro de obra</v>
      </c>
      <c r="E19" s="39" t="str">
        <f>Orçamento!E18</f>
        <v>M2</v>
      </c>
      <c r="F19" s="94">
        <f>Orçamento!F18</f>
        <v>8</v>
      </c>
      <c r="G19" s="95">
        <f>'Orç. Pós Licitação'!G18</f>
        <v>968</v>
      </c>
      <c r="H19" s="95">
        <f>'Orç. Pós Licitação'!H18</f>
        <v>1200.32</v>
      </c>
      <c r="I19" s="95">
        <f>'Orç. Pós Licitação'!I18</f>
        <v>9602.56</v>
      </c>
      <c r="J19" s="96">
        <f>'BM 01'!L19</f>
        <v>0</v>
      </c>
      <c r="K19" s="97"/>
      <c r="L19" s="98">
        <f t="shared" si="0"/>
        <v>0</v>
      </c>
      <c r="M19" s="99">
        <f t="shared" si="1"/>
        <v>0</v>
      </c>
      <c r="N19" s="100">
        <f t="shared" si="2"/>
        <v>0</v>
      </c>
      <c r="O19" s="98">
        <f t="shared" si="3"/>
        <v>0</v>
      </c>
      <c r="P19" s="101">
        <f t="shared" si="4"/>
        <v>8</v>
      </c>
      <c r="Q19" s="102">
        <f t="shared" si="5"/>
        <v>9602.56</v>
      </c>
    </row>
    <row r="20" spans="1:17" x14ac:dyDescent="0.2">
      <c r="A20" s="92" t="str">
        <f>Orçamento!A19</f>
        <v>1.4</v>
      </c>
      <c r="B20" s="39" t="str">
        <f>Orçamento!B19</f>
        <v>Sinapi</v>
      </c>
      <c r="C20" s="39">
        <f>Orçamento!C19</f>
        <v>90778</v>
      </c>
      <c r="D20" s="93" t="str">
        <f>Orçamento!D19</f>
        <v>Engenheiro civil pleno com encargos complementares</v>
      </c>
      <c r="E20" s="39" t="str">
        <f>Orçamento!E19</f>
        <v>H</v>
      </c>
      <c r="F20" s="94">
        <f>Orçamento!F19</f>
        <v>150</v>
      </c>
      <c r="G20" s="95">
        <f>'Orç. Pós Licitação'!G19</f>
        <v>120</v>
      </c>
      <c r="H20" s="95">
        <f>'Orç. Pós Licitação'!H19</f>
        <v>148.80000000000001</v>
      </c>
      <c r="I20" s="95">
        <f>'Orç. Pós Licitação'!I19</f>
        <v>22320</v>
      </c>
      <c r="J20" s="96">
        <f>'BM 01'!L20</f>
        <v>0</v>
      </c>
      <c r="K20" s="97"/>
      <c r="L20" s="98">
        <f t="shared" si="0"/>
        <v>0</v>
      </c>
      <c r="M20" s="99">
        <f t="shared" si="1"/>
        <v>0</v>
      </c>
      <c r="N20" s="100">
        <f t="shared" si="2"/>
        <v>0</v>
      </c>
      <c r="O20" s="98">
        <f t="shared" si="3"/>
        <v>0</v>
      </c>
      <c r="P20" s="101">
        <f t="shared" si="4"/>
        <v>150</v>
      </c>
      <c r="Q20" s="102">
        <f t="shared" si="5"/>
        <v>22320</v>
      </c>
    </row>
    <row r="21" spans="1:17" x14ac:dyDescent="0.2">
      <c r="A21" s="92" t="str">
        <f>Orçamento!A20</f>
        <v>1.5</v>
      </c>
      <c r="B21" s="39" t="str">
        <f>Orçamento!B20</f>
        <v>Sinapi</v>
      </c>
      <c r="C21" s="39">
        <f>Orçamento!C20</f>
        <v>90776</v>
      </c>
      <c r="D21" s="93" t="str">
        <f>Orçamento!D20</f>
        <v>Encarregado geral com encargos complementares</v>
      </c>
      <c r="E21" s="39" t="str">
        <f>Orçamento!E20</f>
        <v>H</v>
      </c>
      <c r="F21" s="94">
        <f>Orçamento!F20</f>
        <v>400</v>
      </c>
      <c r="G21" s="95">
        <f>'Orç. Pós Licitação'!G20</f>
        <v>33</v>
      </c>
      <c r="H21" s="95">
        <f>'Orç. Pós Licitação'!H20</f>
        <v>40.92</v>
      </c>
      <c r="I21" s="95">
        <f>'Orç. Pós Licitação'!I20</f>
        <v>16368</v>
      </c>
      <c r="J21" s="96">
        <f>'BM 01'!L21</f>
        <v>0</v>
      </c>
      <c r="K21" s="97"/>
      <c r="L21" s="98">
        <f t="shared" si="0"/>
        <v>0</v>
      </c>
      <c r="M21" s="99">
        <f t="shared" si="1"/>
        <v>0</v>
      </c>
      <c r="N21" s="100">
        <f t="shared" si="2"/>
        <v>0</v>
      </c>
      <c r="O21" s="98">
        <f t="shared" si="3"/>
        <v>0</v>
      </c>
      <c r="P21" s="101">
        <f t="shared" si="4"/>
        <v>400</v>
      </c>
      <c r="Q21" s="102">
        <f t="shared" si="5"/>
        <v>16368</v>
      </c>
    </row>
    <row r="22" spans="1:17" x14ac:dyDescent="0.2">
      <c r="A22" s="92" t="str">
        <f>Orçamento!A21</f>
        <v>1.6</v>
      </c>
      <c r="B22" s="39" t="str">
        <f>Orçamento!B21</f>
        <v>Sinapi</v>
      </c>
      <c r="C22" s="39">
        <f>Orçamento!C21</f>
        <v>0</v>
      </c>
      <c r="D22" s="93">
        <f>Orçamento!D21</f>
        <v>0</v>
      </c>
      <c r="E22" s="39">
        <f>Orçamento!E21</f>
        <v>0</v>
      </c>
      <c r="F22" s="94">
        <f>Orçamento!F21</f>
        <v>0</v>
      </c>
      <c r="G22" s="95">
        <f>'Orç. Pós Licitação'!G21</f>
        <v>0</v>
      </c>
      <c r="H22" s="95">
        <f>'Orç. Pós Licitação'!H21</f>
        <v>0</v>
      </c>
      <c r="I22" s="95">
        <f>'Orç. Pós Licitação'!I21</f>
        <v>0</v>
      </c>
      <c r="J22" s="96">
        <f>'BM 01'!L22</f>
        <v>0</v>
      </c>
      <c r="K22" s="97"/>
      <c r="L22" s="98">
        <f t="shared" si="0"/>
        <v>0</v>
      </c>
      <c r="M22" s="99">
        <f t="shared" si="1"/>
        <v>0</v>
      </c>
      <c r="N22" s="100">
        <f t="shared" si="2"/>
        <v>0</v>
      </c>
      <c r="O22" s="98">
        <f t="shared" si="3"/>
        <v>0</v>
      </c>
      <c r="P22" s="101">
        <f t="shared" si="4"/>
        <v>0</v>
      </c>
      <c r="Q22" s="102">
        <f t="shared" si="5"/>
        <v>0</v>
      </c>
    </row>
    <row r="23" spans="1:17" x14ac:dyDescent="0.2">
      <c r="A23" s="92" t="str">
        <f>Orçamento!A22</f>
        <v>1.7</v>
      </c>
      <c r="B23" s="39" t="str">
        <f>Orçamento!B22</f>
        <v>Sinapi</v>
      </c>
      <c r="C23" s="39">
        <f>Orçamento!C22</f>
        <v>0</v>
      </c>
      <c r="D23" s="93">
        <f>Orçamento!D22</f>
        <v>0</v>
      </c>
      <c r="E23" s="39">
        <f>Orçamento!E22</f>
        <v>0</v>
      </c>
      <c r="F23" s="94">
        <f>Orçamento!F22</f>
        <v>0</v>
      </c>
      <c r="G23" s="95">
        <f>'Orç. Pós Licitação'!G22</f>
        <v>0</v>
      </c>
      <c r="H23" s="95">
        <f>'Orç. Pós Licitação'!H22</f>
        <v>0</v>
      </c>
      <c r="I23" s="95">
        <f>'Orç. Pós Licitação'!I22</f>
        <v>0</v>
      </c>
      <c r="J23" s="96">
        <f>'BM 01'!L23</f>
        <v>0</v>
      </c>
      <c r="K23" s="97"/>
      <c r="L23" s="98">
        <f t="shared" si="0"/>
        <v>0</v>
      </c>
      <c r="M23" s="99">
        <f t="shared" si="1"/>
        <v>0</v>
      </c>
      <c r="N23" s="100">
        <f t="shared" si="2"/>
        <v>0</v>
      </c>
      <c r="O23" s="98">
        <f t="shared" si="3"/>
        <v>0</v>
      </c>
      <c r="P23" s="101">
        <f t="shared" si="4"/>
        <v>0</v>
      </c>
      <c r="Q23" s="102">
        <f t="shared" si="5"/>
        <v>0</v>
      </c>
    </row>
    <row r="24" spans="1:17" x14ac:dyDescent="0.2">
      <c r="A24" s="92" t="str">
        <f>Orçamento!A23</f>
        <v>1.8</v>
      </c>
      <c r="B24" s="39" t="str">
        <f>Orçamento!B23</f>
        <v>Sinapi</v>
      </c>
      <c r="C24" s="39">
        <f>Orçamento!C23</f>
        <v>0</v>
      </c>
      <c r="D24" s="93">
        <f>Orçamento!D23</f>
        <v>0</v>
      </c>
      <c r="E24" s="39">
        <f>Orçamento!E23</f>
        <v>0</v>
      </c>
      <c r="F24" s="94">
        <f>Orçamento!F23</f>
        <v>0</v>
      </c>
      <c r="G24" s="95">
        <f>'Orç. Pós Licitação'!G23</f>
        <v>0</v>
      </c>
      <c r="H24" s="95">
        <f>'Orç. Pós Licitação'!H23</f>
        <v>0</v>
      </c>
      <c r="I24" s="95">
        <f>'Orç. Pós Licitação'!I23</f>
        <v>0</v>
      </c>
      <c r="J24" s="96">
        <f>'BM 01'!L24</f>
        <v>0</v>
      </c>
      <c r="K24" s="97"/>
      <c r="L24" s="98">
        <f t="shared" si="0"/>
        <v>0</v>
      </c>
      <c r="M24" s="99">
        <f t="shared" si="1"/>
        <v>0</v>
      </c>
      <c r="N24" s="100">
        <f t="shared" si="2"/>
        <v>0</v>
      </c>
      <c r="O24" s="98">
        <f t="shared" si="3"/>
        <v>0</v>
      </c>
      <c r="P24" s="101">
        <f t="shared" si="4"/>
        <v>0</v>
      </c>
      <c r="Q24" s="102">
        <f t="shared" si="5"/>
        <v>0</v>
      </c>
    </row>
    <row r="25" spans="1:17" x14ac:dyDescent="0.2">
      <c r="A25" s="92" t="str">
        <f>Orçamento!A24</f>
        <v>1.9</v>
      </c>
      <c r="B25" s="39" t="str">
        <f>Orçamento!B24</f>
        <v>Sinapi</v>
      </c>
      <c r="C25" s="39">
        <f>Orçamento!C24</f>
        <v>0</v>
      </c>
      <c r="D25" s="93">
        <f>Orçamento!D24</f>
        <v>0</v>
      </c>
      <c r="E25" s="39">
        <f>Orçamento!E24</f>
        <v>0</v>
      </c>
      <c r="F25" s="94">
        <f>Orçamento!F24</f>
        <v>0</v>
      </c>
      <c r="G25" s="95">
        <f>'Orç. Pós Licitação'!G24</f>
        <v>0</v>
      </c>
      <c r="H25" s="95">
        <f>'Orç. Pós Licitação'!H24</f>
        <v>0</v>
      </c>
      <c r="I25" s="95">
        <f>'Orç. Pós Licitação'!I24</f>
        <v>0</v>
      </c>
      <c r="J25" s="96">
        <f>'BM 01'!L25</f>
        <v>0</v>
      </c>
      <c r="K25" s="97"/>
      <c r="L25" s="98">
        <f t="shared" si="0"/>
        <v>0</v>
      </c>
      <c r="M25" s="99">
        <f t="shared" si="1"/>
        <v>0</v>
      </c>
      <c r="N25" s="100">
        <f t="shared" si="2"/>
        <v>0</v>
      </c>
      <c r="O25" s="98">
        <f t="shared" si="3"/>
        <v>0</v>
      </c>
      <c r="P25" s="101">
        <f t="shared" si="4"/>
        <v>0</v>
      </c>
      <c r="Q25" s="102">
        <f t="shared" si="5"/>
        <v>0</v>
      </c>
    </row>
    <row r="26" spans="1:17" x14ac:dyDescent="0.2">
      <c r="A26" s="92" t="str">
        <f>Orçamento!A25</f>
        <v>1.10</v>
      </c>
      <c r="B26" s="39" t="str">
        <f>Orçamento!B25</f>
        <v>Sinapi</v>
      </c>
      <c r="C26" s="39">
        <f>Orçamento!C25</f>
        <v>0</v>
      </c>
      <c r="D26" s="93">
        <f>Orçamento!D25</f>
        <v>0</v>
      </c>
      <c r="E26" s="39">
        <f>Orçamento!E25</f>
        <v>0</v>
      </c>
      <c r="F26" s="94">
        <f>Orçamento!F25</f>
        <v>0</v>
      </c>
      <c r="G26" s="95">
        <f>'Orç. Pós Licitação'!G25</f>
        <v>0</v>
      </c>
      <c r="H26" s="95">
        <f>'Orç. Pós Licitação'!H25</f>
        <v>0</v>
      </c>
      <c r="I26" s="95">
        <f>'Orç. Pós Licitação'!I25</f>
        <v>0</v>
      </c>
      <c r="J26" s="96">
        <f>'BM 01'!L26</f>
        <v>0</v>
      </c>
      <c r="K26" s="97"/>
      <c r="L26" s="98">
        <f t="shared" si="0"/>
        <v>0</v>
      </c>
      <c r="M26" s="99">
        <f t="shared" si="1"/>
        <v>0</v>
      </c>
      <c r="N26" s="100">
        <f t="shared" si="2"/>
        <v>0</v>
      </c>
      <c r="O26" s="98">
        <f t="shared" si="3"/>
        <v>0</v>
      </c>
      <c r="P26" s="101">
        <f t="shared" si="4"/>
        <v>0</v>
      </c>
      <c r="Q26" s="102">
        <f t="shared" si="5"/>
        <v>0</v>
      </c>
    </row>
    <row r="27" spans="1:17" x14ac:dyDescent="0.2">
      <c r="A27" s="92" t="str">
        <f>Orçamento!A26</f>
        <v>1.11</v>
      </c>
      <c r="B27" s="39" t="str">
        <f>Orçamento!B26</f>
        <v>Sinapi</v>
      </c>
      <c r="C27" s="39">
        <f>Orçamento!C26</f>
        <v>0</v>
      </c>
      <c r="D27" s="93">
        <f>Orçamento!D26</f>
        <v>0</v>
      </c>
      <c r="E27" s="39">
        <f>Orçamento!E26</f>
        <v>0</v>
      </c>
      <c r="F27" s="94">
        <f>Orçamento!F26</f>
        <v>0</v>
      </c>
      <c r="G27" s="95">
        <f>'Orç. Pós Licitação'!G26</f>
        <v>0</v>
      </c>
      <c r="H27" s="95">
        <f>'Orç. Pós Licitação'!H26</f>
        <v>0</v>
      </c>
      <c r="I27" s="95">
        <f>'Orç. Pós Licitação'!I26</f>
        <v>0</v>
      </c>
      <c r="J27" s="96">
        <f>'BM 01'!L27</f>
        <v>0</v>
      </c>
      <c r="K27" s="97"/>
      <c r="L27" s="98">
        <f t="shared" si="0"/>
        <v>0</v>
      </c>
      <c r="M27" s="99">
        <f t="shared" si="1"/>
        <v>0</v>
      </c>
      <c r="N27" s="100">
        <f t="shared" si="2"/>
        <v>0</v>
      </c>
      <c r="O27" s="98">
        <f t="shared" si="3"/>
        <v>0</v>
      </c>
      <c r="P27" s="101">
        <f t="shared" si="4"/>
        <v>0</v>
      </c>
      <c r="Q27" s="102">
        <f t="shared" si="5"/>
        <v>0</v>
      </c>
    </row>
    <row r="28" spans="1:17" x14ac:dyDescent="0.2">
      <c r="A28" s="92" t="str">
        <f>Orçamento!A27</f>
        <v>1.12</v>
      </c>
      <c r="B28" s="39" t="str">
        <f>Orçamento!B27</f>
        <v>Sinapi</v>
      </c>
      <c r="C28" s="39">
        <f>Orçamento!C27</f>
        <v>0</v>
      </c>
      <c r="D28" s="93">
        <f>Orçamento!D27</f>
        <v>0</v>
      </c>
      <c r="E28" s="39">
        <f>Orçamento!E27</f>
        <v>0</v>
      </c>
      <c r="F28" s="94">
        <f>Orçamento!F27</f>
        <v>0</v>
      </c>
      <c r="G28" s="95">
        <f>'Orç. Pós Licitação'!G27</f>
        <v>0</v>
      </c>
      <c r="H28" s="95">
        <f>'Orç. Pós Licitação'!H27</f>
        <v>0</v>
      </c>
      <c r="I28" s="95">
        <f>'Orç. Pós Licitação'!I27</f>
        <v>0</v>
      </c>
      <c r="J28" s="96">
        <f>'BM 01'!L28</f>
        <v>0</v>
      </c>
      <c r="K28" s="97"/>
      <c r="L28" s="98">
        <f t="shared" si="0"/>
        <v>0</v>
      </c>
      <c r="M28" s="99">
        <f t="shared" si="1"/>
        <v>0</v>
      </c>
      <c r="N28" s="100">
        <f t="shared" si="2"/>
        <v>0</v>
      </c>
      <c r="O28" s="98">
        <f t="shared" si="3"/>
        <v>0</v>
      </c>
      <c r="P28" s="101">
        <f t="shared" si="4"/>
        <v>0</v>
      </c>
      <c r="Q28" s="102">
        <f t="shared" si="5"/>
        <v>0</v>
      </c>
    </row>
    <row r="29" spans="1:17" x14ac:dyDescent="0.2">
      <c r="A29" s="92" t="str">
        <f>Orçamento!A28</f>
        <v>1.13</v>
      </c>
      <c r="B29" s="39" t="str">
        <f>Orçamento!B28</f>
        <v>Sinapi</v>
      </c>
      <c r="C29" s="39">
        <f>Orçamento!C28</f>
        <v>0</v>
      </c>
      <c r="D29" s="93">
        <f>Orçamento!D28</f>
        <v>0</v>
      </c>
      <c r="E29" s="39">
        <f>Orçamento!E28</f>
        <v>0</v>
      </c>
      <c r="F29" s="94">
        <f>Orçamento!F28</f>
        <v>0</v>
      </c>
      <c r="G29" s="95">
        <f>'Orç. Pós Licitação'!G28</f>
        <v>0</v>
      </c>
      <c r="H29" s="95">
        <f>'Orç. Pós Licitação'!H28</f>
        <v>0</v>
      </c>
      <c r="I29" s="95">
        <f>'Orç. Pós Licitação'!I28</f>
        <v>0</v>
      </c>
      <c r="J29" s="96">
        <f>'BM 01'!L29</f>
        <v>0</v>
      </c>
      <c r="K29" s="97"/>
      <c r="L29" s="98">
        <f t="shared" si="0"/>
        <v>0</v>
      </c>
      <c r="M29" s="99">
        <f t="shared" si="1"/>
        <v>0</v>
      </c>
      <c r="N29" s="100">
        <f t="shared" si="2"/>
        <v>0</v>
      </c>
      <c r="O29" s="98">
        <f t="shared" si="3"/>
        <v>0</v>
      </c>
      <c r="P29" s="101">
        <f t="shared" si="4"/>
        <v>0</v>
      </c>
      <c r="Q29" s="102">
        <f t="shared" si="5"/>
        <v>0</v>
      </c>
    </row>
    <row r="30" spans="1:17" x14ac:dyDescent="0.2">
      <c r="A30" s="92" t="str">
        <f>Orçamento!A29</f>
        <v>1.14</v>
      </c>
      <c r="B30" s="39" t="str">
        <f>Orçamento!B29</f>
        <v>Sinapi</v>
      </c>
      <c r="C30" s="39">
        <f>Orçamento!C29</f>
        <v>0</v>
      </c>
      <c r="D30" s="93">
        <f>Orçamento!D29</f>
        <v>0</v>
      </c>
      <c r="E30" s="39">
        <f>Orçamento!E29</f>
        <v>0</v>
      </c>
      <c r="F30" s="94">
        <f>Orçamento!F29</f>
        <v>0</v>
      </c>
      <c r="G30" s="95">
        <f>'Orç. Pós Licitação'!G29</f>
        <v>0</v>
      </c>
      <c r="H30" s="95">
        <f>'Orç. Pós Licitação'!H29</f>
        <v>0</v>
      </c>
      <c r="I30" s="95">
        <f>'Orç. Pós Licitação'!I29</f>
        <v>0</v>
      </c>
      <c r="J30" s="96">
        <f>'BM 01'!L30</f>
        <v>0</v>
      </c>
      <c r="K30" s="97"/>
      <c r="L30" s="98">
        <f t="shared" si="0"/>
        <v>0</v>
      </c>
      <c r="M30" s="99">
        <f t="shared" si="1"/>
        <v>0</v>
      </c>
      <c r="N30" s="100">
        <f t="shared" si="2"/>
        <v>0</v>
      </c>
      <c r="O30" s="98">
        <f t="shared" si="3"/>
        <v>0</v>
      </c>
      <c r="P30" s="101">
        <f t="shared" si="4"/>
        <v>0</v>
      </c>
      <c r="Q30" s="102">
        <f t="shared" si="5"/>
        <v>0</v>
      </c>
    </row>
    <row r="31" spans="1:17" x14ac:dyDescent="0.2">
      <c r="A31" s="92" t="str">
        <f>Orçamento!A30</f>
        <v>1.15</v>
      </c>
      <c r="B31" s="39" t="str">
        <f>Orçamento!B30</f>
        <v>Sinapi</v>
      </c>
      <c r="C31" s="39">
        <f>Orçamento!C30</f>
        <v>0</v>
      </c>
      <c r="D31" s="93">
        <f>Orçamento!D30</f>
        <v>0</v>
      </c>
      <c r="E31" s="39">
        <f>Orçamento!E30</f>
        <v>0</v>
      </c>
      <c r="F31" s="94">
        <f>Orçamento!F30</f>
        <v>0</v>
      </c>
      <c r="G31" s="95">
        <f>'Orç. Pós Licitação'!G30</f>
        <v>0</v>
      </c>
      <c r="H31" s="95">
        <f>'Orç. Pós Licitação'!H30</f>
        <v>0</v>
      </c>
      <c r="I31" s="95">
        <f>'Orç. Pós Licitação'!I30</f>
        <v>0</v>
      </c>
      <c r="J31" s="96">
        <f>'BM 01'!L31</f>
        <v>0</v>
      </c>
      <c r="K31" s="97"/>
      <c r="L31" s="98">
        <f t="shared" si="0"/>
        <v>0</v>
      </c>
      <c r="M31" s="99">
        <f t="shared" si="1"/>
        <v>0</v>
      </c>
      <c r="N31" s="100">
        <f t="shared" si="2"/>
        <v>0</v>
      </c>
      <c r="O31" s="98">
        <f t="shared" si="3"/>
        <v>0</v>
      </c>
      <c r="P31" s="101">
        <f t="shared" si="4"/>
        <v>0</v>
      </c>
      <c r="Q31" s="102">
        <f t="shared" si="5"/>
        <v>0</v>
      </c>
    </row>
    <row r="32" spans="1:17" x14ac:dyDescent="0.2">
      <c r="A32" s="92" t="str">
        <f>Orçamento!A31</f>
        <v>1.16</v>
      </c>
      <c r="B32" s="39" t="str">
        <f>Orçamento!B31</f>
        <v>Sinapi</v>
      </c>
      <c r="C32" s="39">
        <f>Orçamento!C31</f>
        <v>0</v>
      </c>
      <c r="D32" s="93">
        <f>Orçamento!D31</f>
        <v>0</v>
      </c>
      <c r="E32" s="39">
        <f>Orçamento!E31</f>
        <v>0</v>
      </c>
      <c r="F32" s="94">
        <f>Orçamento!F31</f>
        <v>0</v>
      </c>
      <c r="G32" s="95">
        <f>'Orç. Pós Licitação'!G31</f>
        <v>0</v>
      </c>
      <c r="H32" s="95">
        <f>'Orç. Pós Licitação'!H31</f>
        <v>0</v>
      </c>
      <c r="I32" s="95">
        <f>'Orç. Pós Licitação'!I31</f>
        <v>0</v>
      </c>
      <c r="J32" s="96">
        <f>'BM 01'!L32</f>
        <v>0</v>
      </c>
      <c r="K32" s="97"/>
      <c r="L32" s="98">
        <f t="shared" si="0"/>
        <v>0</v>
      </c>
      <c r="M32" s="99">
        <f t="shared" si="1"/>
        <v>0</v>
      </c>
      <c r="N32" s="100">
        <f t="shared" si="2"/>
        <v>0</v>
      </c>
      <c r="O32" s="98">
        <f t="shared" si="3"/>
        <v>0</v>
      </c>
      <c r="P32" s="101">
        <f t="shared" si="4"/>
        <v>0</v>
      </c>
      <c r="Q32" s="102">
        <f t="shared" si="5"/>
        <v>0</v>
      </c>
    </row>
    <row r="33" spans="1:17" x14ac:dyDescent="0.2">
      <c r="A33" s="92" t="str">
        <f>Orçamento!A32</f>
        <v>1.17</v>
      </c>
      <c r="B33" s="39" t="str">
        <f>Orçamento!B32</f>
        <v>Sinapi</v>
      </c>
      <c r="C33" s="39">
        <f>Orçamento!C32</f>
        <v>0</v>
      </c>
      <c r="D33" s="93">
        <f>Orçamento!D32</f>
        <v>0</v>
      </c>
      <c r="E33" s="39">
        <f>Orçamento!E32</f>
        <v>0</v>
      </c>
      <c r="F33" s="94">
        <f>Orçamento!F32</f>
        <v>0</v>
      </c>
      <c r="G33" s="95">
        <f>'Orç. Pós Licitação'!G32</f>
        <v>0</v>
      </c>
      <c r="H33" s="95">
        <f>'Orç. Pós Licitação'!H32</f>
        <v>0</v>
      </c>
      <c r="I33" s="95">
        <f>'Orç. Pós Licitação'!I32</f>
        <v>0</v>
      </c>
      <c r="J33" s="96">
        <f>'BM 01'!L33</f>
        <v>0</v>
      </c>
      <c r="K33" s="97"/>
      <c r="L33" s="98">
        <f t="shared" si="0"/>
        <v>0</v>
      </c>
      <c r="M33" s="99">
        <f t="shared" si="1"/>
        <v>0</v>
      </c>
      <c r="N33" s="100">
        <f t="shared" si="2"/>
        <v>0</v>
      </c>
      <c r="O33" s="98">
        <f t="shared" si="3"/>
        <v>0</v>
      </c>
      <c r="P33" s="101">
        <f t="shared" si="4"/>
        <v>0</v>
      </c>
      <c r="Q33" s="102">
        <f t="shared" si="5"/>
        <v>0</v>
      </c>
    </row>
    <row r="34" spans="1:17" x14ac:dyDescent="0.2">
      <c r="A34" s="92" t="str">
        <f>Orçamento!A33</f>
        <v>1.18</v>
      </c>
      <c r="B34" s="39" t="str">
        <f>Orçamento!B33</f>
        <v>Sinapi</v>
      </c>
      <c r="C34" s="39">
        <f>Orçamento!C33</f>
        <v>0</v>
      </c>
      <c r="D34" s="93">
        <f>Orçamento!D33</f>
        <v>0</v>
      </c>
      <c r="E34" s="39">
        <f>Orçamento!E33</f>
        <v>0</v>
      </c>
      <c r="F34" s="94">
        <f>Orçamento!F33</f>
        <v>0</v>
      </c>
      <c r="G34" s="95">
        <f>'Orç. Pós Licitação'!G33</f>
        <v>0</v>
      </c>
      <c r="H34" s="95">
        <f>'Orç. Pós Licitação'!H33</f>
        <v>0</v>
      </c>
      <c r="I34" s="95">
        <f>'Orç. Pós Licitação'!I33</f>
        <v>0</v>
      </c>
      <c r="J34" s="96">
        <f>'BM 01'!L34</f>
        <v>0</v>
      </c>
      <c r="K34" s="97"/>
      <c r="L34" s="98">
        <f t="shared" si="0"/>
        <v>0</v>
      </c>
      <c r="M34" s="99">
        <f t="shared" si="1"/>
        <v>0</v>
      </c>
      <c r="N34" s="100">
        <f t="shared" si="2"/>
        <v>0</v>
      </c>
      <c r="O34" s="98">
        <f t="shared" si="3"/>
        <v>0</v>
      </c>
      <c r="P34" s="101">
        <f t="shared" si="4"/>
        <v>0</v>
      </c>
      <c r="Q34" s="102">
        <f t="shared" si="5"/>
        <v>0</v>
      </c>
    </row>
    <row r="35" spans="1:17" x14ac:dyDescent="0.2">
      <c r="A35" s="92" t="str">
        <f>Orçamento!A34</f>
        <v>1.19</v>
      </c>
      <c r="B35" s="39" t="str">
        <f>Orçamento!B34</f>
        <v>Sinapi</v>
      </c>
      <c r="C35" s="39">
        <f>Orçamento!C34</f>
        <v>0</v>
      </c>
      <c r="D35" s="93">
        <f>Orçamento!D34</f>
        <v>0</v>
      </c>
      <c r="E35" s="39">
        <f>Orçamento!E34</f>
        <v>0</v>
      </c>
      <c r="F35" s="94">
        <f>Orçamento!F34</f>
        <v>0</v>
      </c>
      <c r="G35" s="95">
        <f>'Orç. Pós Licitação'!G34</f>
        <v>0</v>
      </c>
      <c r="H35" s="95">
        <f>'Orç. Pós Licitação'!H34</f>
        <v>0</v>
      </c>
      <c r="I35" s="95">
        <f>'Orç. Pós Licitação'!I34</f>
        <v>0</v>
      </c>
      <c r="J35" s="96">
        <f>'BM 01'!L35</f>
        <v>0</v>
      </c>
      <c r="K35" s="97"/>
      <c r="L35" s="98">
        <f t="shared" si="0"/>
        <v>0</v>
      </c>
      <c r="M35" s="99">
        <f t="shared" si="1"/>
        <v>0</v>
      </c>
      <c r="N35" s="100">
        <f t="shared" si="2"/>
        <v>0</v>
      </c>
      <c r="O35" s="98">
        <f t="shared" si="3"/>
        <v>0</v>
      </c>
      <c r="P35" s="101">
        <f t="shared" si="4"/>
        <v>0</v>
      </c>
      <c r="Q35" s="102">
        <f t="shared" si="5"/>
        <v>0</v>
      </c>
    </row>
    <row r="36" spans="1:17" x14ac:dyDescent="0.2">
      <c r="A36" s="92" t="str">
        <f>Orçamento!A35</f>
        <v>1.20</v>
      </c>
      <c r="B36" s="39" t="str">
        <f>Orçamento!B35</f>
        <v>Sinapi</v>
      </c>
      <c r="C36" s="39">
        <f>Orçamento!C35</f>
        <v>0</v>
      </c>
      <c r="D36" s="93">
        <f>Orçamento!D35</f>
        <v>0</v>
      </c>
      <c r="E36" s="39">
        <f>Orçamento!E35</f>
        <v>0</v>
      </c>
      <c r="F36" s="94">
        <f>Orçamento!F35</f>
        <v>0</v>
      </c>
      <c r="G36" s="95">
        <f>'Orç. Pós Licitação'!G35</f>
        <v>0</v>
      </c>
      <c r="H36" s="95">
        <f>'Orç. Pós Licitação'!H35</f>
        <v>0</v>
      </c>
      <c r="I36" s="95">
        <f>'Orç. Pós Licitação'!I35</f>
        <v>0</v>
      </c>
      <c r="J36" s="96">
        <f>'BM 01'!L36</f>
        <v>0</v>
      </c>
      <c r="K36" s="97"/>
      <c r="L36" s="98">
        <f t="shared" si="0"/>
        <v>0</v>
      </c>
      <c r="M36" s="99">
        <f t="shared" si="1"/>
        <v>0</v>
      </c>
      <c r="N36" s="100">
        <f t="shared" si="2"/>
        <v>0</v>
      </c>
      <c r="O36" s="98">
        <f t="shared" si="3"/>
        <v>0</v>
      </c>
      <c r="P36" s="101">
        <f t="shared" si="4"/>
        <v>0</v>
      </c>
      <c r="Q36" s="102">
        <f t="shared" si="5"/>
        <v>0</v>
      </c>
    </row>
    <row r="37" spans="1:17" x14ac:dyDescent="0.2">
      <c r="A37" s="92" t="str">
        <f>Orçamento!A36</f>
        <v>1.21</v>
      </c>
      <c r="B37" s="39" t="str">
        <f>Orçamento!B36</f>
        <v>Sinapi</v>
      </c>
      <c r="C37" s="39">
        <f>Orçamento!C36</f>
        <v>0</v>
      </c>
      <c r="D37" s="93">
        <f>Orçamento!D36</f>
        <v>0</v>
      </c>
      <c r="E37" s="39">
        <f>Orçamento!E36</f>
        <v>0</v>
      </c>
      <c r="F37" s="94">
        <f>Orçamento!F36</f>
        <v>0</v>
      </c>
      <c r="G37" s="95">
        <f>'Orç. Pós Licitação'!G36</f>
        <v>0</v>
      </c>
      <c r="H37" s="95">
        <f>'Orç. Pós Licitação'!H36</f>
        <v>0</v>
      </c>
      <c r="I37" s="95">
        <f>'Orç. Pós Licitação'!I36</f>
        <v>0</v>
      </c>
      <c r="J37" s="96">
        <f>'BM 01'!L37</f>
        <v>0</v>
      </c>
      <c r="K37" s="97"/>
      <c r="L37" s="98">
        <f t="shared" si="0"/>
        <v>0</v>
      </c>
      <c r="M37" s="99">
        <f t="shared" si="1"/>
        <v>0</v>
      </c>
      <c r="N37" s="100">
        <f t="shared" si="2"/>
        <v>0</v>
      </c>
      <c r="O37" s="98">
        <f t="shared" si="3"/>
        <v>0</v>
      </c>
      <c r="P37" s="101">
        <f t="shared" si="4"/>
        <v>0</v>
      </c>
      <c r="Q37" s="102">
        <f t="shared" si="5"/>
        <v>0</v>
      </c>
    </row>
    <row r="38" spans="1:17" x14ac:dyDescent="0.2">
      <c r="A38" s="92" t="str">
        <f>Orçamento!A37</f>
        <v>1.22</v>
      </c>
      <c r="B38" s="39" t="str">
        <f>Orçamento!B37</f>
        <v>Sinapi</v>
      </c>
      <c r="C38" s="39">
        <f>Orçamento!C37</f>
        <v>0</v>
      </c>
      <c r="D38" s="93">
        <f>Orçamento!D37</f>
        <v>0</v>
      </c>
      <c r="E38" s="39">
        <f>Orçamento!E37</f>
        <v>0</v>
      </c>
      <c r="F38" s="94">
        <f>Orçamento!F37</f>
        <v>0</v>
      </c>
      <c r="G38" s="95">
        <f>'Orç. Pós Licitação'!G37</f>
        <v>0</v>
      </c>
      <c r="H38" s="95">
        <f>'Orç. Pós Licitação'!H37</f>
        <v>0</v>
      </c>
      <c r="I38" s="95">
        <f>'Orç. Pós Licitação'!I37</f>
        <v>0</v>
      </c>
      <c r="J38" s="96">
        <f>'BM 01'!L38</f>
        <v>0</v>
      </c>
      <c r="K38" s="97"/>
      <c r="L38" s="98">
        <f t="shared" si="0"/>
        <v>0</v>
      </c>
      <c r="M38" s="99">
        <f t="shared" si="1"/>
        <v>0</v>
      </c>
      <c r="N38" s="100">
        <f t="shared" si="2"/>
        <v>0</v>
      </c>
      <c r="O38" s="98">
        <f t="shared" si="3"/>
        <v>0</v>
      </c>
      <c r="P38" s="101">
        <f t="shared" si="4"/>
        <v>0</v>
      </c>
      <c r="Q38" s="102">
        <f t="shared" si="5"/>
        <v>0</v>
      </c>
    </row>
    <row r="39" spans="1:17" x14ac:dyDescent="0.2">
      <c r="A39" s="92" t="str">
        <f>Orçamento!A38</f>
        <v>1.23</v>
      </c>
      <c r="B39" s="39" t="str">
        <f>Orçamento!B38</f>
        <v>Sinapi</v>
      </c>
      <c r="C39" s="39">
        <f>Orçamento!C38</f>
        <v>0</v>
      </c>
      <c r="D39" s="93">
        <f>Orçamento!D38</f>
        <v>0</v>
      </c>
      <c r="E39" s="39">
        <f>Orçamento!E38</f>
        <v>0</v>
      </c>
      <c r="F39" s="94">
        <f>Orçamento!F38</f>
        <v>0</v>
      </c>
      <c r="G39" s="95">
        <f>'Orç. Pós Licitação'!G38</f>
        <v>0</v>
      </c>
      <c r="H39" s="95">
        <f>'Orç. Pós Licitação'!H38</f>
        <v>0</v>
      </c>
      <c r="I39" s="95">
        <f>'Orç. Pós Licitação'!I38</f>
        <v>0</v>
      </c>
      <c r="J39" s="96">
        <f>'BM 01'!L39</f>
        <v>0</v>
      </c>
      <c r="K39" s="97"/>
      <c r="L39" s="98">
        <f t="shared" si="0"/>
        <v>0</v>
      </c>
      <c r="M39" s="99">
        <f t="shared" si="1"/>
        <v>0</v>
      </c>
      <c r="N39" s="100">
        <f t="shared" si="2"/>
        <v>0</v>
      </c>
      <c r="O39" s="98">
        <f t="shared" si="3"/>
        <v>0</v>
      </c>
      <c r="P39" s="101">
        <f t="shared" si="4"/>
        <v>0</v>
      </c>
      <c r="Q39" s="102">
        <f t="shared" si="5"/>
        <v>0</v>
      </c>
    </row>
    <row r="40" spans="1:17" x14ac:dyDescent="0.2">
      <c r="A40" s="92" t="str">
        <f>Orçamento!A39</f>
        <v>1.24</v>
      </c>
      <c r="B40" s="39" t="str">
        <f>Orçamento!B39</f>
        <v>Sinapi</v>
      </c>
      <c r="C40" s="39">
        <f>Orçamento!C39</f>
        <v>0</v>
      </c>
      <c r="D40" s="93">
        <f>Orçamento!D39</f>
        <v>0</v>
      </c>
      <c r="E40" s="39">
        <f>Orçamento!E39</f>
        <v>0</v>
      </c>
      <c r="F40" s="94">
        <f>Orçamento!F39</f>
        <v>0</v>
      </c>
      <c r="G40" s="95">
        <f>'Orç. Pós Licitação'!G39</f>
        <v>0</v>
      </c>
      <c r="H40" s="95">
        <f>'Orç. Pós Licitação'!H39</f>
        <v>0</v>
      </c>
      <c r="I40" s="95">
        <f>'Orç. Pós Licitação'!I39</f>
        <v>0</v>
      </c>
      <c r="J40" s="96">
        <f>'BM 01'!L40</f>
        <v>0</v>
      </c>
      <c r="K40" s="97"/>
      <c r="L40" s="98">
        <f t="shared" si="0"/>
        <v>0</v>
      </c>
      <c r="M40" s="99">
        <f t="shared" si="1"/>
        <v>0</v>
      </c>
      <c r="N40" s="100">
        <f t="shared" si="2"/>
        <v>0</v>
      </c>
      <c r="O40" s="98">
        <f t="shared" si="3"/>
        <v>0</v>
      </c>
      <c r="P40" s="101">
        <f t="shared" si="4"/>
        <v>0</v>
      </c>
      <c r="Q40" s="102">
        <f t="shared" si="5"/>
        <v>0</v>
      </c>
    </row>
    <row r="41" spans="1:17" x14ac:dyDescent="0.2">
      <c r="A41" s="92" t="str">
        <f>Orçamento!A40</f>
        <v>1.25</v>
      </c>
      <c r="B41" s="39" t="str">
        <f>Orçamento!B40</f>
        <v>Sinapi</v>
      </c>
      <c r="C41" s="39">
        <f>Orçamento!C40</f>
        <v>0</v>
      </c>
      <c r="D41" s="93">
        <f>Orçamento!D40</f>
        <v>0</v>
      </c>
      <c r="E41" s="39">
        <f>Orçamento!E40</f>
        <v>0</v>
      </c>
      <c r="F41" s="94">
        <f>Orçamento!F40</f>
        <v>0</v>
      </c>
      <c r="G41" s="95">
        <f>'Orç. Pós Licitação'!G40</f>
        <v>0</v>
      </c>
      <c r="H41" s="95">
        <f>'Orç. Pós Licitação'!H40</f>
        <v>0</v>
      </c>
      <c r="I41" s="95">
        <f>'Orç. Pós Licitação'!I40</f>
        <v>0</v>
      </c>
      <c r="J41" s="96">
        <f>'BM 01'!L41</f>
        <v>0</v>
      </c>
      <c r="K41" s="97"/>
      <c r="L41" s="98">
        <f t="shared" si="0"/>
        <v>0</v>
      </c>
      <c r="M41" s="99">
        <f t="shared" si="1"/>
        <v>0</v>
      </c>
      <c r="N41" s="100">
        <f t="shared" si="2"/>
        <v>0</v>
      </c>
      <c r="O41" s="98">
        <f t="shared" si="3"/>
        <v>0</v>
      </c>
      <c r="P41" s="101">
        <f t="shared" si="4"/>
        <v>0</v>
      </c>
      <c r="Q41" s="102">
        <f t="shared" si="5"/>
        <v>0</v>
      </c>
    </row>
    <row r="42" spans="1:17" x14ac:dyDescent="0.2">
      <c r="A42" s="92" t="str">
        <f>Orçamento!A41</f>
        <v>1.26</v>
      </c>
      <c r="B42" s="39" t="str">
        <f>Orçamento!B41</f>
        <v>Sinapi</v>
      </c>
      <c r="C42" s="39">
        <f>Orçamento!C41</f>
        <v>0</v>
      </c>
      <c r="D42" s="93">
        <f>Orçamento!D41</f>
        <v>0</v>
      </c>
      <c r="E42" s="39">
        <f>Orçamento!E41</f>
        <v>0</v>
      </c>
      <c r="F42" s="94">
        <f>Orçamento!F41</f>
        <v>0</v>
      </c>
      <c r="G42" s="95">
        <f>'Orç. Pós Licitação'!G41</f>
        <v>0</v>
      </c>
      <c r="H42" s="95">
        <f>'Orç. Pós Licitação'!H41</f>
        <v>0</v>
      </c>
      <c r="I42" s="95">
        <f>'Orç. Pós Licitação'!I41</f>
        <v>0</v>
      </c>
      <c r="J42" s="96">
        <f>'BM 01'!L42</f>
        <v>0</v>
      </c>
      <c r="K42" s="97"/>
      <c r="L42" s="98">
        <f t="shared" si="0"/>
        <v>0</v>
      </c>
      <c r="M42" s="99">
        <f t="shared" si="1"/>
        <v>0</v>
      </c>
      <c r="N42" s="100">
        <f t="shared" si="2"/>
        <v>0</v>
      </c>
      <c r="O42" s="98">
        <f t="shared" si="3"/>
        <v>0</v>
      </c>
      <c r="P42" s="101">
        <f t="shared" si="4"/>
        <v>0</v>
      </c>
      <c r="Q42" s="102">
        <f t="shared" si="5"/>
        <v>0</v>
      </c>
    </row>
    <row r="43" spans="1:17" x14ac:dyDescent="0.2">
      <c r="A43" s="92" t="str">
        <f>Orçamento!A42</f>
        <v>1.27</v>
      </c>
      <c r="B43" s="39" t="str">
        <f>Orçamento!B42</f>
        <v>Sinapi</v>
      </c>
      <c r="C43" s="39">
        <f>Orçamento!C42</f>
        <v>0</v>
      </c>
      <c r="D43" s="93">
        <f>Orçamento!D42</f>
        <v>0</v>
      </c>
      <c r="E43" s="39">
        <f>Orçamento!E42</f>
        <v>0</v>
      </c>
      <c r="F43" s="94">
        <f>Orçamento!F42</f>
        <v>0</v>
      </c>
      <c r="G43" s="95">
        <f>'Orç. Pós Licitação'!G42</f>
        <v>0</v>
      </c>
      <c r="H43" s="95">
        <f>'Orç. Pós Licitação'!H42</f>
        <v>0</v>
      </c>
      <c r="I43" s="95">
        <f>'Orç. Pós Licitação'!I42</f>
        <v>0</v>
      </c>
      <c r="J43" s="96">
        <f>'BM 01'!L43</f>
        <v>0</v>
      </c>
      <c r="K43" s="97"/>
      <c r="L43" s="98">
        <f t="shared" si="0"/>
        <v>0</v>
      </c>
      <c r="M43" s="99">
        <f t="shared" si="1"/>
        <v>0</v>
      </c>
      <c r="N43" s="100">
        <f t="shared" si="2"/>
        <v>0</v>
      </c>
      <c r="O43" s="98">
        <f t="shared" si="3"/>
        <v>0</v>
      </c>
      <c r="P43" s="101">
        <f t="shared" si="4"/>
        <v>0</v>
      </c>
      <c r="Q43" s="102">
        <f t="shared" si="5"/>
        <v>0</v>
      </c>
    </row>
    <row r="44" spans="1:17" x14ac:dyDescent="0.2">
      <c r="A44" s="92" t="str">
        <f>Orçamento!A43</f>
        <v>1.28</v>
      </c>
      <c r="B44" s="39" t="str">
        <f>Orçamento!B43</f>
        <v>Sinapi</v>
      </c>
      <c r="C44" s="39">
        <f>Orçamento!C43</f>
        <v>0</v>
      </c>
      <c r="D44" s="93">
        <f>Orçamento!D43</f>
        <v>0</v>
      </c>
      <c r="E44" s="39">
        <f>Orçamento!E43</f>
        <v>0</v>
      </c>
      <c r="F44" s="94">
        <f>Orçamento!F43</f>
        <v>0</v>
      </c>
      <c r="G44" s="95">
        <f>'Orç. Pós Licitação'!G43</f>
        <v>0</v>
      </c>
      <c r="H44" s="95">
        <f>'Orç. Pós Licitação'!H43</f>
        <v>0</v>
      </c>
      <c r="I44" s="95">
        <f>'Orç. Pós Licitação'!I43</f>
        <v>0</v>
      </c>
      <c r="J44" s="96">
        <f>'BM 01'!L44</f>
        <v>0</v>
      </c>
      <c r="K44" s="97"/>
      <c r="L44" s="98">
        <f t="shared" si="0"/>
        <v>0</v>
      </c>
      <c r="M44" s="99">
        <f t="shared" si="1"/>
        <v>0</v>
      </c>
      <c r="N44" s="100">
        <f t="shared" si="2"/>
        <v>0</v>
      </c>
      <c r="O44" s="98">
        <f t="shared" si="3"/>
        <v>0</v>
      </c>
      <c r="P44" s="101">
        <f t="shared" si="4"/>
        <v>0</v>
      </c>
      <c r="Q44" s="102">
        <f t="shared" si="5"/>
        <v>0</v>
      </c>
    </row>
    <row r="45" spans="1:17" x14ac:dyDescent="0.2">
      <c r="A45" s="92" t="str">
        <f>Orçamento!A44</f>
        <v>1.29</v>
      </c>
      <c r="B45" s="39" t="str">
        <f>Orçamento!B44</f>
        <v>Sinapi</v>
      </c>
      <c r="C45" s="39">
        <f>Orçamento!C44</f>
        <v>0</v>
      </c>
      <c r="D45" s="93">
        <f>Orçamento!D44</f>
        <v>0</v>
      </c>
      <c r="E45" s="39">
        <f>Orçamento!E44</f>
        <v>0</v>
      </c>
      <c r="F45" s="94">
        <f>Orçamento!F44</f>
        <v>0</v>
      </c>
      <c r="G45" s="95">
        <f>'Orç. Pós Licitação'!G44</f>
        <v>0</v>
      </c>
      <c r="H45" s="95">
        <f>'Orç. Pós Licitação'!H44</f>
        <v>0</v>
      </c>
      <c r="I45" s="95">
        <f>'Orç. Pós Licitação'!I44</f>
        <v>0</v>
      </c>
      <c r="J45" s="96">
        <f>'BM 01'!L45</f>
        <v>0</v>
      </c>
      <c r="K45" s="97"/>
      <c r="L45" s="98">
        <f t="shared" si="0"/>
        <v>0</v>
      </c>
      <c r="M45" s="99">
        <f t="shared" si="1"/>
        <v>0</v>
      </c>
      <c r="N45" s="100">
        <f t="shared" si="2"/>
        <v>0</v>
      </c>
      <c r="O45" s="98">
        <f t="shared" si="3"/>
        <v>0</v>
      </c>
      <c r="P45" s="101">
        <f t="shared" si="4"/>
        <v>0</v>
      </c>
      <c r="Q45" s="102">
        <f t="shared" si="5"/>
        <v>0</v>
      </c>
    </row>
    <row r="46" spans="1:17" x14ac:dyDescent="0.2">
      <c r="A46" s="92" t="str">
        <f>Orçamento!A45</f>
        <v>1.30</v>
      </c>
      <c r="B46" s="39" t="str">
        <f>Orçamento!B45</f>
        <v>Sinapi</v>
      </c>
      <c r="C46" s="39">
        <f>Orçamento!C45</f>
        <v>0</v>
      </c>
      <c r="D46" s="93">
        <f>Orçamento!D45</f>
        <v>0</v>
      </c>
      <c r="E46" s="39">
        <f>Orçamento!E45</f>
        <v>0</v>
      </c>
      <c r="F46" s="94">
        <f>Orçamento!F45</f>
        <v>0</v>
      </c>
      <c r="G46" s="95">
        <f>'Orç. Pós Licitação'!G45</f>
        <v>0</v>
      </c>
      <c r="H46" s="95">
        <f>'Orç. Pós Licitação'!H45</f>
        <v>0</v>
      </c>
      <c r="I46" s="95">
        <f>'Orç. Pós Licitação'!I45</f>
        <v>0</v>
      </c>
      <c r="J46" s="96">
        <f>'BM 01'!L46</f>
        <v>0</v>
      </c>
      <c r="K46" s="97"/>
      <c r="L46" s="98">
        <f t="shared" si="0"/>
        <v>0</v>
      </c>
      <c r="M46" s="99">
        <f t="shared" si="1"/>
        <v>0</v>
      </c>
      <c r="N46" s="100">
        <f t="shared" si="2"/>
        <v>0</v>
      </c>
      <c r="O46" s="98">
        <f t="shared" si="3"/>
        <v>0</v>
      </c>
      <c r="P46" s="101">
        <f t="shared" si="4"/>
        <v>0</v>
      </c>
      <c r="Q46" s="102">
        <f t="shared" si="5"/>
        <v>0</v>
      </c>
    </row>
    <row r="47" spans="1:17" s="2" customFormat="1" ht="15.75" x14ac:dyDescent="0.25">
      <c r="A47" s="449"/>
      <c r="B47" s="434"/>
      <c r="C47" s="434"/>
      <c r="D47" s="435"/>
      <c r="E47" s="430" t="s">
        <v>1116</v>
      </c>
      <c r="F47" s="434"/>
      <c r="G47" s="434"/>
      <c r="H47" s="436"/>
      <c r="I47" s="437">
        <f>SUM(I17:I46)</f>
        <v>50645.56</v>
      </c>
      <c r="J47" s="438"/>
      <c r="K47" s="438"/>
      <c r="L47" s="438"/>
      <c r="M47" s="437">
        <f>SUM(M17:M46)</f>
        <v>0</v>
      </c>
      <c r="N47" s="437">
        <f t="shared" ref="N47:O47" si="6">SUM(N17:N46)</f>
        <v>0</v>
      </c>
      <c r="O47" s="437">
        <f t="shared" si="6"/>
        <v>0</v>
      </c>
      <c r="P47" s="439"/>
      <c r="Q47" s="450">
        <f>SUM(Q17:Q46)</f>
        <v>50645.56</v>
      </c>
    </row>
    <row r="48" spans="1:17" s="3" customFormat="1" ht="15.75" x14ac:dyDescent="0.25">
      <c r="A48" s="451" t="str">
        <f>Orçamento!A46</f>
        <v>2.0</v>
      </c>
      <c r="B48" s="427"/>
      <c r="C48" s="427"/>
      <c r="D48" s="428" t="str">
        <f>Orçamento!D46</f>
        <v>ESCADA DE ACESSO</v>
      </c>
      <c r="E48" s="427"/>
      <c r="F48" s="427"/>
      <c r="G48" s="429"/>
      <c r="H48" s="430"/>
      <c r="I48" s="430"/>
      <c r="J48" s="431"/>
      <c r="K48" s="431"/>
      <c r="L48" s="431"/>
      <c r="M48" s="432"/>
      <c r="N48" s="433">
        <f>N79/I79</f>
        <v>0</v>
      </c>
      <c r="O48" s="433">
        <f>O79/I79</f>
        <v>0</v>
      </c>
      <c r="P48" s="433"/>
      <c r="Q48" s="452">
        <f>Q79/I79</f>
        <v>1</v>
      </c>
    </row>
    <row r="49" spans="1:17" x14ac:dyDescent="0.2">
      <c r="A49" s="92" t="str">
        <f>Orçamento!A47</f>
        <v>2.1</v>
      </c>
      <c r="B49" s="39" t="str">
        <f>Orçamento!B47</f>
        <v>Sinapi</v>
      </c>
      <c r="C49" s="39">
        <f>Orçamento!C47</f>
        <v>98524</v>
      </c>
      <c r="D49" s="39" t="str">
        <f>Orçamento!D47</f>
        <v>Limpeza manual de vegetação em terreno com enxada</v>
      </c>
      <c r="E49" s="39" t="str">
        <f>Orçamento!E47</f>
        <v>M2</v>
      </c>
      <c r="F49" s="39">
        <f>Orçamento!F47</f>
        <v>600</v>
      </c>
      <c r="G49" s="95">
        <f>'Orç. Pós Licitação'!G47</f>
        <v>2.9</v>
      </c>
      <c r="H49" s="95">
        <f>'Orç. Pós Licitação'!H47</f>
        <v>3.6</v>
      </c>
      <c r="I49" s="95">
        <f>'Orç. Pós Licitação'!I47</f>
        <v>2160</v>
      </c>
      <c r="J49" s="96">
        <f>'BM 01'!L49</f>
        <v>0</v>
      </c>
      <c r="K49" s="97"/>
      <c r="L49" s="98">
        <f>J49+K49</f>
        <v>0</v>
      </c>
      <c r="M49" s="99">
        <f>ROUND(H49*J49,2)</f>
        <v>0</v>
      </c>
      <c r="N49" s="100">
        <f>ROUND(H49*K49,2)</f>
        <v>0</v>
      </c>
      <c r="O49" s="98">
        <f>ROUND(H49*L49,2)</f>
        <v>0</v>
      </c>
      <c r="P49" s="101">
        <f>F49-L49</f>
        <v>600</v>
      </c>
      <c r="Q49" s="102">
        <f>I49-O49</f>
        <v>2160</v>
      </c>
    </row>
    <row r="50" spans="1:17" ht="28.5" x14ac:dyDescent="0.2">
      <c r="A50" s="92" t="str">
        <f>Orçamento!A48</f>
        <v>2.2</v>
      </c>
      <c r="B50" s="39" t="str">
        <f>Orçamento!B48</f>
        <v>Composição</v>
      </c>
      <c r="C50" s="39">
        <f>Orçamento!C48</f>
        <v>0</v>
      </c>
      <c r="D50" s="93" t="str">
        <f>Orçamento!D48</f>
        <v>Execução de chumbadores com vergalhão 25mm, L=0,60m, em furos na rocha e colados com adesivo epóxi</v>
      </c>
      <c r="E50" s="39" t="str">
        <f>Orçamento!E48</f>
        <v>UNID</v>
      </c>
      <c r="F50" s="39">
        <f>Orçamento!F48</f>
        <v>20</v>
      </c>
      <c r="G50" s="95">
        <f>'Orç. Pós Licitação'!G48</f>
        <v>32</v>
      </c>
      <c r="H50" s="95">
        <f>'Orç. Pós Licitação'!H48</f>
        <v>39.68</v>
      </c>
      <c r="I50" s="95">
        <f>'Orç. Pós Licitação'!I48</f>
        <v>793.6</v>
      </c>
      <c r="J50" s="96">
        <f>'BM 01'!L50</f>
        <v>0</v>
      </c>
      <c r="K50" s="97"/>
      <c r="L50" s="98">
        <f t="shared" ref="L50:L78" si="7">J50+K50</f>
        <v>0</v>
      </c>
      <c r="M50" s="99">
        <f t="shared" ref="M50:M78" si="8">ROUND(H50*J50,2)</f>
        <v>0</v>
      </c>
      <c r="N50" s="100">
        <f t="shared" ref="N50:N78" si="9">ROUND(H50*K50,2)</f>
        <v>0</v>
      </c>
      <c r="O50" s="98">
        <f t="shared" ref="O50:O78" si="10">ROUND(H50*L50,2)</f>
        <v>0</v>
      </c>
      <c r="P50" s="101">
        <f t="shared" ref="P50:P78" si="11">F50-L50</f>
        <v>20</v>
      </c>
      <c r="Q50" s="102">
        <f t="shared" ref="Q50:Q78" si="12">I50-O50</f>
        <v>793.6</v>
      </c>
    </row>
    <row r="51" spans="1:17" ht="28.5" x14ac:dyDescent="0.2">
      <c r="A51" s="92" t="str">
        <f>Orçamento!A49</f>
        <v>2.3</v>
      </c>
      <c r="B51" s="39" t="str">
        <f>Orçamento!B49</f>
        <v>Sinapi</v>
      </c>
      <c r="C51" s="39">
        <f>Orçamento!C49</f>
        <v>95956</v>
      </c>
      <c r="D51" s="93" t="str">
        <f>Orçamento!D49</f>
        <v>Execução de escada em concreto armado, moldada in loco, fck=25MPa</v>
      </c>
      <c r="E51" s="39" t="str">
        <f>Orçamento!E49</f>
        <v>M3</v>
      </c>
      <c r="F51" s="39">
        <f>Orçamento!F49</f>
        <v>8.5</v>
      </c>
      <c r="G51" s="95">
        <f>'Orç. Pós Licitação'!G49</f>
        <v>2694</v>
      </c>
      <c r="H51" s="95">
        <f>'Orç. Pós Licitação'!H49</f>
        <v>3340.56</v>
      </c>
      <c r="I51" s="95">
        <f>'Orç. Pós Licitação'!I49</f>
        <v>28394.76</v>
      </c>
      <c r="J51" s="96">
        <f>'BM 01'!L51</f>
        <v>0</v>
      </c>
      <c r="K51" s="97"/>
      <c r="L51" s="98">
        <f t="shared" si="7"/>
        <v>0</v>
      </c>
      <c r="M51" s="99">
        <f t="shared" si="8"/>
        <v>0</v>
      </c>
      <c r="N51" s="100">
        <f t="shared" si="9"/>
        <v>0</v>
      </c>
      <c r="O51" s="98">
        <f t="shared" si="10"/>
        <v>0</v>
      </c>
      <c r="P51" s="101">
        <f t="shared" si="11"/>
        <v>8.5</v>
      </c>
      <c r="Q51" s="102">
        <f t="shared" si="12"/>
        <v>28394.76</v>
      </c>
    </row>
    <row r="52" spans="1:17" x14ac:dyDescent="0.2">
      <c r="A52" s="92" t="str">
        <f>Orçamento!A50</f>
        <v>2.4</v>
      </c>
      <c r="B52" s="39" t="str">
        <f>Orçamento!B50</f>
        <v>Sinapi</v>
      </c>
      <c r="C52" s="39">
        <f>Orçamento!C50</f>
        <v>0</v>
      </c>
      <c r="D52" s="93">
        <f>Orçamento!D50</f>
        <v>0</v>
      </c>
      <c r="E52" s="39">
        <f>Orçamento!E50</f>
        <v>0</v>
      </c>
      <c r="F52" s="39">
        <f>Orçamento!F50</f>
        <v>0</v>
      </c>
      <c r="G52" s="95">
        <f>'Orç. Pós Licitação'!G50</f>
        <v>0</v>
      </c>
      <c r="H52" s="95">
        <f>'Orç. Pós Licitação'!H50</f>
        <v>0</v>
      </c>
      <c r="I52" s="95">
        <f>'Orç. Pós Licitação'!I50</f>
        <v>0</v>
      </c>
      <c r="J52" s="96">
        <f>'BM 01'!L52</f>
        <v>0</v>
      </c>
      <c r="K52" s="97"/>
      <c r="L52" s="98">
        <f t="shared" si="7"/>
        <v>0</v>
      </c>
      <c r="M52" s="99">
        <f t="shared" si="8"/>
        <v>0</v>
      </c>
      <c r="N52" s="100">
        <f t="shared" si="9"/>
        <v>0</v>
      </c>
      <c r="O52" s="98">
        <f t="shared" si="10"/>
        <v>0</v>
      </c>
      <c r="P52" s="101">
        <f t="shared" si="11"/>
        <v>0</v>
      </c>
      <c r="Q52" s="102">
        <f t="shared" si="12"/>
        <v>0</v>
      </c>
    </row>
    <row r="53" spans="1:17" x14ac:dyDescent="0.2">
      <c r="A53" s="92" t="str">
        <f>Orçamento!A51</f>
        <v>2.5</v>
      </c>
      <c r="B53" s="39" t="str">
        <f>Orçamento!B51</f>
        <v>Sinapi</v>
      </c>
      <c r="C53" s="39">
        <f>Orçamento!C51</f>
        <v>0</v>
      </c>
      <c r="D53" s="93">
        <f>Orçamento!D51</f>
        <v>0</v>
      </c>
      <c r="E53" s="39">
        <f>Orçamento!E51</f>
        <v>0</v>
      </c>
      <c r="F53" s="39">
        <f>Orçamento!F51</f>
        <v>0</v>
      </c>
      <c r="G53" s="95">
        <f>'Orç. Pós Licitação'!G51</f>
        <v>0</v>
      </c>
      <c r="H53" s="95">
        <f>'Orç. Pós Licitação'!H51</f>
        <v>0</v>
      </c>
      <c r="I53" s="95">
        <f>'Orç. Pós Licitação'!I51</f>
        <v>0</v>
      </c>
      <c r="J53" s="96">
        <f>'BM 01'!L53</f>
        <v>0</v>
      </c>
      <c r="K53" s="97"/>
      <c r="L53" s="98">
        <f t="shared" si="7"/>
        <v>0</v>
      </c>
      <c r="M53" s="99">
        <f t="shared" si="8"/>
        <v>0</v>
      </c>
      <c r="N53" s="100">
        <f t="shared" si="9"/>
        <v>0</v>
      </c>
      <c r="O53" s="98">
        <f t="shared" si="10"/>
        <v>0</v>
      </c>
      <c r="P53" s="101">
        <f t="shared" si="11"/>
        <v>0</v>
      </c>
      <c r="Q53" s="102">
        <f t="shared" si="12"/>
        <v>0</v>
      </c>
    </row>
    <row r="54" spans="1:17" x14ac:dyDescent="0.2">
      <c r="A54" s="92" t="str">
        <f>Orçamento!A52</f>
        <v>2.6</v>
      </c>
      <c r="B54" s="39" t="str">
        <f>Orçamento!B52</f>
        <v>Sinapi</v>
      </c>
      <c r="C54" s="39">
        <f>Orçamento!C52</f>
        <v>0</v>
      </c>
      <c r="D54" s="93">
        <f>Orçamento!D52</f>
        <v>0</v>
      </c>
      <c r="E54" s="39">
        <f>Orçamento!E52</f>
        <v>0</v>
      </c>
      <c r="F54" s="39">
        <f>Orçamento!F52</f>
        <v>0</v>
      </c>
      <c r="G54" s="95">
        <f>'Orç. Pós Licitação'!G52</f>
        <v>0</v>
      </c>
      <c r="H54" s="95">
        <f>'Orç. Pós Licitação'!H52</f>
        <v>0</v>
      </c>
      <c r="I54" s="95">
        <f>'Orç. Pós Licitação'!I52</f>
        <v>0</v>
      </c>
      <c r="J54" s="96">
        <f>'BM 01'!L54</f>
        <v>0</v>
      </c>
      <c r="K54" s="97"/>
      <c r="L54" s="98">
        <f t="shared" si="7"/>
        <v>0</v>
      </c>
      <c r="M54" s="99">
        <f t="shared" si="8"/>
        <v>0</v>
      </c>
      <c r="N54" s="100">
        <f t="shared" si="9"/>
        <v>0</v>
      </c>
      <c r="O54" s="98">
        <f t="shared" si="10"/>
        <v>0</v>
      </c>
      <c r="P54" s="101">
        <f t="shared" si="11"/>
        <v>0</v>
      </c>
      <c r="Q54" s="102">
        <f t="shared" si="12"/>
        <v>0</v>
      </c>
    </row>
    <row r="55" spans="1:17" x14ac:dyDescent="0.2">
      <c r="A55" s="92" t="str">
        <f>Orçamento!A53</f>
        <v>2.7</v>
      </c>
      <c r="B55" s="39" t="str">
        <f>Orçamento!B53</f>
        <v>Sinapi</v>
      </c>
      <c r="C55" s="39">
        <f>Orçamento!C53</f>
        <v>0</v>
      </c>
      <c r="D55" s="93">
        <f>Orçamento!D53</f>
        <v>0</v>
      </c>
      <c r="E55" s="39">
        <f>Orçamento!E53</f>
        <v>0</v>
      </c>
      <c r="F55" s="39">
        <f>Orçamento!F53</f>
        <v>0</v>
      </c>
      <c r="G55" s="95">
        <f>'Orç. Pós Licitação'!G53</f>
        <v>0</v>
      </c>
      <c r="H55" s="95">
        <f>'Orç. Pós Licitação'!H53</f>
        <v>0</v>
      </c>
      <c r="I55" s="95">
        <f>'Orç. Pós Licitação'!I53</f>
        <v>0</v>
      </c>
      <c r="J55" s="96">
        <f>'BM 01'!L55</f>
        <v>0</v>
      </c>
      <c r="K55" s="97"/>
      <c r="L55" s="98">
        <f t="shared" si="7"/>
        <v>0</v>
      </c>
      <c r="M55" s="99">
        <f t="shared" si="8"/>
        <v>0</v>
      </c>
      <c r="N55" s="100">
        <f t="shared" si="9"/>
        <v>0</v>
      </c>
      <c r="O55" s="98">
        <f t="shared" si="10"/>
        <v>0</v>
      </c>
      <c r="P55" s="101">
        <f t="shared" si="11"/>
        <v>0</v>
      </c>
      <c r="Q55" s="102">
        <f t="shared" si="12"/>
        <v>0</v>
      </c>
    </row>
    <row r="56" spans="1:17" x14ac:dyDescent="0.2">
      <c r="A56" s="92" t="str">
        <f>Orçamento!A54</f>
        <v>2.8</v>
      </c>
      <c r="B56" s="39" t="str">
        <f>Orçamento!B54</f>
        <v>Sinapi</v>
      </c>
      <c r="C56" s="39">
        <f>Orçamento!C54</f>
        <v>0</v>
      </c>
      <c r="D56" s="93">
        <f>Orçamento!D54</f>
        <v>0</v>
      </c>
      <c r="E56" s="39">
        <f>Orçamento!E54</f>
        <v>0</v>
      </c>
      <c r="F56" s="39">
        <f>Orçamento!F54</f>
        <v>0</v>
      </c>
      <c r="G56" s="95">
        <f>'Orç. Pós Licitação'!G54</f>
        <v>0</v>
      </c>
      <c r="H56" s="95">
        <f>'Orç. Pós Licitação'!H54</f>
        <v>0</v>
      </c>
      <c r="I56" s="95">
        <f>'Orç. Pós Licitação'!I54</f>
        <v>0</v>
      </c>
      <c r="J56" s="96">
        <f>'BM 01'!L56</f>
        <v>0</v>
      </c>
      <c r="K56" s="97"/>
      <c r="L56" s="98">
        <f t="shared" si="7"/>
        <v>0</v>
      </c>
      <c r="M56" s="99">
        <f t="shared" si="8"/>
        <v>0</v>
      </c>
      <c r="N56" s="100">
        <f t="shared" si="9"/>
        <v>0</v>
      </c>
      <c r="O56" s="98">
        <f t="shared" si="10"/>
        <v>0</v>
      </c>
      <c r="P56" s="101">
        <f t="shared" si="11"/>
        <v>0</v>
      </c>
      <c r="Q56" s="102">
        <f t="shared" si="12"/>
        <v>0</v>
      </c>
    </row>
    <row r="57" spans="1:17" x14ac:dyDescent="0.2">
      <c r="A57" s="92" t="str">
        <f>Orçamento!A55</f>
        <v>2.9</v>
      </c>
      <c r="B57" s="39" t="str">
        <f>Orçamento!B55</f>
        <v>Sinapi</v>
      </c>
      <c r="C57" s="39">
        <f>Orçamento!C55</f>
        <v>0</v>
      </c>
      <c r="D57" s="93">
        <f>Orçamento!D55</f>
        <v>0</v>
      </c>
      <c r="E57" s="39">
        <f>Orçamento!E55</f>
        <v>0</v>
      </c>
      <c r="F57" s="39">
        <f>Orçamento!F55</f>
        <v>0</v>
      </c>
      <c r="G57" s="95">
        <f>'Orç. Pós Licitação'!G55</f>
        <v>0</v>
      </c>
      <c r="H57" s="95">
        <f>'Orç. Pós Licitação'!H55</f>
        <v>0</v>
      </c>
      <c r="I57" s="95">
        <f>'Orç. Pós Licitação'!I55</f>
        <v>0</v>
      </c>
      <c r="J57" s="96">
        <f>'BM 01'!L57</f>
        <v>0</v>
      </c>
      <c r="K57" s="97"/>
      <c r="L57" s="98">
        <f t="shared" si="7"/>
        <v>0</v>
      </c>
      <c r="M57" s="99">
        <f t="shared" si="8"/>
        <v>0</v>
      </c>
      <c r="N57" s="100">
        <f t="shared" si="9"/>
        <v>0</v>
      </c>
      <c r="O57" s="98">
        <f t="shared" si="10"/>
        <v>0</v>
      </c>
      <c r="P57" s="101">
        <f t="shared" si="11"/>
        <v>0</v>
      </c>
      <c r="Q57" s="102">
        <f t="shared" si="12"/>
        <v>0</v>
      </c>
    </row>
    <row r="58" spans="1:17" x14ac:dyDescent="0.2">
      <c r="A58" s="92" t="str">
        <f>Orçamento!A56</f>
        <v>2.10</v>
      </c>
      <c r="B58" s="39" t="str">
        <f>Orçamento!B56</f>
        <v>Sinapi</v>
      </c>
      <c r="C58" s="39">
        <f>Orçamento!C56</f>
        <v>0</v>
      </c>
      <c r="D58" s="93">
        <f>Orçamento!D56</f>
        <v>0</v>
      </c>
      <c r="E58" s="39">
        <f>Orçamento!E56</f>
        <v>0</v>
      </c>
      <c r="F58" s="39">
        <f>Orçamento!F56</f>
        <v>0</v>
      </c>
      <c r="G58" s="95">
        <f>'Orç. Pós Licitação'!G56</f>
        <v>0</v>
      </c>
      <c r="H58" s="95">
        <f>'Orç. Pós Licitação'!H56</f>
        <v>0</v>
      </c>
      <c r="I58" s="95">
        <f>'Orç. Pós Licitação'!I56</f>
        <v>0</v>
      </c>
      <c r="J58" s="96">
        <f>'BM 01'!L58</f>
        <v>0</v>
      </c>
      <c r="K58" s="97"/>
      <c r="L58" s="98">
        <f t="shared" si="7"/>
        <v>0</v>
      </c>
      <c r="M58" s="99">
        <f t="shared" si="8"/>
        <v>0</v>
      </c>
      <c r="N58" s="100">
        <f t="shared" si="9"/>
        <v>0</v>
      </c>
      <c r="O58" s="98">
        <f t="shared" si="10"/>
        <v>0</v>
      </c>
      <c r="P58" s="101">
        <f t="shared" si="11"/>
        <v>0</v>
      </c>
      <c r="Q58" s="102">
        <f t="shared" si="12"/>
        <v>0</v>
      </c>
    </row>
    <row r="59" spans="1:17" x14ac:dyDescent="0.2">
      <c r="A59" s="92" t="str">
        <f>Orçamento!A57</f>
        <v>2.11</v>
      </c>
      <c r="B59" s="39" t="str">
        <f>Orçamento!B57</f>
        <v>Sinapi</v>
      </c>
      <c r="C59" s="39">
        <f>Orçamento!C57</f>
        <v>0</v>
      </c>
      <c r="D59" s="93">
        <f>Orçamento!D57</f>
        <v>0</v>
      </c>
      <c r="E59" s="39">
        <f>Orçamento!E57</f>
        <v>0</v>
      </c>
      <c r="F59" s="39">
        <f>Orçamento!F57</f>
        <v>0</v>
      </c>
      <c r="G59" s="95">
        <f>'Orç. Pós Licitação'!G57</f>
        <v>0</v>
      </c>
      <c r="H59" s="95">
        <f>'Orç. Pós Licitação'!H57</f>
        <v>0</v>
      </c>
      <c r="I59" s="95">
        <f>'Orç. Pós Licitação'!I57</f>
        <v>0</v>
      </c>
      <c r="J59" s="96">
        <f>'BM 01'!L59</f>
        <v>0</v>
      </c>
      <c r="K59" s="97"/>
      <c r="L59" s="98">
        <f t="shared" si="7"/>
        <v>0</v>
      </c>
      <c r="M59" s="99">
        <f t="shared" si="8"/>
        <v>0</v>
      </c>
      <c r="N59" s="100">
        <f t="shared" si="9"/>
        <v>0</v>
      </c>
      <c r="O59" s="98">
        <f t="shared" si="10"/>
        <v>0</v>
      </c>
      <c r="P59" s="101">
        <f t="shared" si="11"/>
        <v>0</v>
      </c>
      <c r="Q59" s="102">
        <f t="shared" si="12"/>
        <v>0</v>
      </c>
    </row>
    <row r="60" spans="1:17" x14ac:dyDescent="0.2">
      <c r="A60" s="92" t="str">
        <f>Orçamento!A58</f>
        <v>2.12</v>
      </c>
      <c r="B60" s="39" t="str">
        <f>Orçamento!B58</f>
        <v>Sinapi</v>
      </c>
      <c r="C60" s="39">
        <f>Orçamento!C58</f>
        <v>0</v>
      </c>
      <c r="D60" s="93">
        <f>Orçamento!D58</f>
        <v>0</v>
      </c>
      <c r="E60" s="39">
        <f>Orçamento!E58</f>
        <v>0</v>
      </c>
      <c r="F60" s="39">
        <f>Orçamento!F58</f>
        <v>0</v>
      </c>
      <c r="G60" s="95">
        <f>'Orç. Pós Licitação'!G58</f>
        <v>0</v>
      </c>
      <c r="H60" s="95">
        <f>'Orç. Pós Licitação'!H58</f>
        <v>0</v>
      </c>
      <c r="I60" s="95">
        <f>'Orç. Pós Licitação'!I58</f>
        <v>0</v>
      </c>
      <c r="J60" s="96">
        <f>'BM 01'!L60</f>
        <v>0</v>
      </c>
      <c r="K60" s="97"/>
      <c r="L60" s="98">
        <f t="shared" si="7"/>
        <v>0</v>
      </c>
      <c r="M60" s="99">
        <f t="shared" si="8"/>
        <v>0</v>
      </c>
      <c r="N60" s="100">
        <f t="shared" si="9"/>
        <v>0</v>
      </c>
      <c r="O60" s="98">
        <f t="shared" si="10"/>
        <v>0</v>
      </c>
      <c r="P60" s="101">
        <f t="shared" si="11"/>
        <v>0</v>
      </c>
      <c r="Q60" s="102">
        <f t="shared" si="12"/>
        <v>0</v>
      </c>
    </row>
    <row r="61" spans="1:17" x14ac:dyDescent="0.2">
      <c r="A61" s="92" t="str">
        <f>Orçamento!A59</f>
        <v>2.13</v>
      </c>
      <c r="B61" s="39" t="str">
        <f>Orçamento!B59</f>
        <v>Sinapi</v>
      </c>
      <c r="C61" s="39">
        <f>Orçamento!C59</f>
        <v>0</v>
      </c>
      <c r="D61" s="93">
        <f>Orçamento!D59</f>
        <v>0</v>
      </c>
      <c r="E61" s="39">
        <f>Orçamento!E59</f>
        <v>0</v>
      </c>
      <c r="F61" s="39">
        <f>Orçamento!F59</f>
        <v>0</v>
      </c>
      <c r="G61" s="95">
        <f>'Orç. Pós Licitação'!G59</f>
        <v>0</v>
      </c>
      <c r="H61" s="95">
        <f>'Orç. Pós Licitação'!H59</f>
        <v>0</v>
      </c>
      <c r="I61" s="95">
        <f>'Orç. Pós Licitação'!I59</f>
        <v>0</v>
      </c>
      <c r="J61" s="96">
        <f>'BM 01'!L61</f>
        <v>0</v>
      </c>
      <c r="K61" s="97"/>
      <c r="L61" s="98">
        <f t="shared" si="7"/>
        <v>0</v>
      </c>
      <c r="M61" s="99">
        <f t="shared" si="8"/>
        <v>0</v>
      </c>
      <c r="N61" s="100">
        <f t="shared" si="9"/>
        <v>0</v>
      </c>
      <c r="O61" s="98">
        <f t="shared" si="10"/>
        <v>0</v>
      </c>
      <c r="P61" s="101">
        <f t="shared" si="11"/>
        <v>0</v>
      </c>
      <c r="Q61" s="102">
        <f t="shared" si="12"/>
        <v>0</v>
      </c>
    </row>
    <row r="62" spans="1:17" x14ac:dyDescent="0.2">
      <c r="A62" s="92" t="str">
        <f>Orçamento!A60</f>
        <v>2.14</v>
      </c>
      <c r="B62" s="39" t="str">
        <f>Orçamento!B60</f>
        <v>Sinapi</v>
      </c>
      <c r="C62" s="39">
        <f>Orçamento!C60</f>
        <v>0</v>
      </c>
      <c r="D62" s="93">
        <f>Orçamento!D60</f>
        <v>0</v>
      </c>
      <c r="E62" s="39">
        <f>Orçamento!E60</f>
        <v>0</v>
      </c>
      <c r="F62" s="39">
        <f>Orçamento!F60</f>
        <v>0</v>
      </c>
      <c r="G62" s="95">
        <f>'Orç. Pós Licitação'!G60</f>
        <v>0</v>
      </c>
      <c r="H62" s="95">
        <f>'Orç. Pós Licitação'!H60</f>
        <v>0</v>
      </c>
      <c r="I62" s="95">
        <f>'Orç. Pós Licitação'!I60</f>
        <v>0</v>
      </c>
      <c r="J62" s="96">
        <f>'BM 01'!L62</f>
        <v>0</v>
      </c>
      <c r="K62" s="97"/>
      <c r="L62" s="98">
        <f t="shared" si="7"/>
        <v>0</v>
      </c>
      <c r="M62" s="99">
        <f t="shared" si="8"/>
        <v>0</v>
      </c>
      <c r="N62" s="100">
        <f t="shared" si="9"/>
        <v>0</v>
      </c>
      <c r="O62" s="98">
        <f t="shared" si="10"/>
        <v>0</v>
      </c>
      <c r="P62" s="101">
        <f t="shared" si="11"/>
        <v>0</v>
      </c>
      <c r="Q62" s="102">
        <f t="shared" si="12"/>
        <v>0</v>
      </c>
    </row>
    <row r="63" spans="1:17" x14ac:dyDescent="0.2">
      <c r="A63" s="92" t="str">
        <f>Orçamento!A61</f>
        <v>2.15</v>
      </c>
      <c r="B63" s="39" t="str">
        <f>Orçamento!B61</f>
        <v>Sinapi</v>
      </c>
      <c r="C63" s="39">
        <f>Orçamento!C61</f>
        <v>0</v>
      </c>
      <c r="D63" s="93">
        <f>Orçamento!D61</f>
        <v>0</v>
      </c>
      <c r="E63" s="39">
        <f>Orçamento!E61</f>
        <v>0</v>
      </c>
      <c r="F63" s="39">
        <f>Orçamento!F61</f>
        <v>0</v>
      </c>
      <c r="G63" s="95">
        <f>'Orç. Pós Licitação'!G61</f>
        <v>0</v>
      </c>
      <c r="H63" s="95">
        <f>'Orç. Pós Licitação'!H61</f>
        <v>0</v>
      </c>
      <c r="I63" s="95">
        <f>'Orç. Pós Licitação'!I61</f>
        <v>0</v>
      </c>
      <c r="J63" s="96">
        <f>'BM 01'!L63</f>
        <v>0</v>
      </c>
      <c r="K63" s="97"/>
      <c r="L63" s="98">
        <f t="shared" si="7"/>
        <v>0</v>
      </c>
      <c r="M63" s="99">
        <f t="shared" si="8"/>
        <v>0</v>
      </c>
      <c r="N63" s="100">
        <f t="shared" si="9"/>
        <v>0</v>
      </c>
      <c r="O63" s="98">
        <f t="shared" si="10"/>
        <v>0</v>
      </c>
      <c r="P63" s="101">
        <f t="shared" si="11"/>
        <v>0</v>
      </c>
      <c r="Q63" s="102">
        <f t="shared" si="12"/>
        <v>0</v>
      </c>
    </row>
    <row r="64" spans="1:17" x14ac:dyDescent="0.2">
      <c r="A64" s="92" t="str">
        <f>Orçamento!A62</f>
        <v>2.16</v>
      </c>
      <c r="B64" s="39" t="str">
        <f>Orçamento!B62</f>
        <v>Sinapi</v>
      </c>
      <c r="C64" s="39">
        <f>Orçamento!C62</f>
        <v>0</v>
      </c>
      <c r="D64" s="93">
        <f>Orçamento!D62</f>
        <v>0</v>
      </c>
      <c r="E64" s="39">
        <f>Orçamento!E62</f>
        <v>0</v>
      </c>
      <c r="F64" s="39">
        <f>Orçamento!F62</f>
        <v>0</v>
      </c>
      <c r="G64" s="95">
        <f>'Orç. Pós Licitação'!G62</f>
        <v>0</v>
      </c>
      <c r="H64" s="95">
        <f>'Orç. Pós Licitação'!H62</f>
        <v>0</v>
      </c>
      <c r="I64" s="95">
        <f>'Orç. Pós Licitação'!I62</f>
        <v>0</v>
      </c>
      <c r="J64" s="96">
        <f>'BM 01'!L64</f>
        <v>0</v>
      </c>
      <c r="K64" s="97"/>
      <c r="L64" s="98">
        <f t="shared" si="7"/>
        <v>0</v>
      </c>
      <c r="M64" s="99">
        <f t="shared" si="8"/>
        <v>0</v>
      </c>
      <c r="N64" s="100">
        <f t="shared" si="9"/>
        <v>0</v>
      </c>
      <c r="O64" s="98">
        <f t="shared" si="10"/>
        <v>0</v>
      </c>
      <c r="P64" s="101">
        <f t="shared" si="11"/>
        <v>0</v>
      </c>
      <c r="Q64" s="102">
        <f t="shared" si="12"/>
        <v>0</v>
      </c>
    </row>
    <row r="65" spans="1:17" x14ac:dyDescent="0.2">
      <c r="A65" s="92" t="str">
        <f>Orçamento!A63</f>
        <v>2.17</v>
      </c>
      <c r="B65" s="39" t="str">
        <f>Orçamento!B63</f>
        <v>Sinapi</v>
      </c>
      <c r="C65" s="39">
        <f>Orçamento!C63</f>
        <v>0</v>
      </c>
      <c r="D65" s="93">
        <f>Orçamento!D63</f>
        <v>0</v>
      </c>
      <c r="E65" s="39">
        <f>Orçamento!E63</f>
        <v>0</v>
      </c>
      <c r="F65" s="39">
        <f>Orçamento!F63</f>
        <v>0</v>
      </c>
      <c r="G65" s="95">
        <f>'Orç. Pós Licitação'!G63</f>
        <v>0</v>
      </c>
      <c r="H65" s="95">
        <f>'Orç. Pós Licitação'!H63</f>
        <v>0</v>
      </c>
      <c r="I65" s="95">
        <f>'Orç. Pós Licitação'!I63</f>
        <v>0</v>
      </c>
      <c r="J65" s="96">
        <f>'BM 01'!L65</f>
        <v>0</v>
      </c>
      <c r="K65" s="97"/>
      <c r="L65" s="98">
        <f t="shared" si="7"/>
        <v>0</v>
      </c>
      <c r="M65" s="99">
        <f t="shared" si="8"/>
        <v>0</v>
      </c>
      <c r="N65" s="100">
        <f t="shared" si="9"/>
        <v>0</v>
      </c>
      <c r="O65" s="98">
        <f t="shared" si="10"/>
        <v>0</v>
      </c>
      <c r="P65" s="101">
        <f t="shared" si="11"/>
        <v>0</v>
      </c>
      <c r="Q65" s="102">
        <f t="shared" si="12"/>
        <v>0</v>
      </c>
    </row>
    <row r="66" spans="1:17" x14ac:dyDescent="0.2">
      <c r="A66" s="92" t="str">
        <f>Orçamento!A64</f>
        <v>2.18</v>
      </c>
      <c r="B66" s="39" t="str">
        <f>Orçamento!B64</f>
        <v>Sinapi</v>
      </c>
      <c r="C66" s="39">
        <f>Orçamento!C64</f>
        <v>0</v>
      </c>
      <c r="D66" s="93">
        <f>Orçamento!D64</f>
        <v>0</v>
      </c>
      <c r="E66" s="39">
        <f>Orçamento!E64</f>
        <v>0</v>
      </c>
      <c r="F66" s="39">
        <f>Orçamento!F64</f>
        <v>0</v>
      </c>
      <c r="G66" s="95">
        <f>'Orç. Pós Licitação'!G64</f>
        <v>0</v>
      </c>
      <c r="H66" s="95">
        <f>'Orç. Pós Licitação'!H64</f>
        <v>0</v>
      </c>
      <c r="I66" s="95">
        <f>'Orç. Pós Licitação'!I64</f>
        <v>0</v>
      </c>
      <c r="J66" s="96">
        <f>'BM 01'!L66</f>
        <v>0</v>
      </c>
      <c r="K66" s="97"/>
      <c r="L66" s="98">
        <f t="shared" si="7"/>
        <v>0</v>
      </c>
      <c r="M66" s="99">
        <f t="shared" si="8"/>
        <v>0</v>
      </c>
      <c r="N66" s="100">
        <f t="shared" si="9"/>
        <v>0</v>
      </c>
      <c r="O66" s="98">
        <f t="shared" si="10"/>
        <v>0</v>
      </c>
      <c r="P66" s="101">
        <f t="shared" si="11"/>
        <v>0</v>
      </c>
      <c r="Q66" s="102">
        <f t="shared" si="12"/>
        <v>0</v>
      </c>
    </row>
    <row r="67" spans="1:17" x14ac:dyDescent="0.2">
      <c r="A67" s="92" t="str">
        <f>Orçamento!A65</f>
        <v>2.19</v>
      </c>
      <c r="B67" s="39" t="str">
        <f>Orçamento!B65</f>
        <v>Sinapi</v>
      </c>
      <c r="C67" s="39">
        <f>Orçamento!C65</f>
        <v>0</v>
      </c>
      <c r="D67" s="93">
        <f>Orçamento!D65</f>
        <v>0</v>
      </c>
      <c r="E67" s="39">
        <f>Orçamento!E65</f>
        <v>0</v>
      </c>
      <c r="F67" s="39">
        <f>Orçamento!F65</f>
        <v>0</v>
      </c>
      <c r="G67" s="95">
        <f>'Orç. Pós Licitação'!G65</f>
        <v>0</v>
      </c>
      <c r="H67" s="95">
        <f>'Orç. Pós Licitação'!H65</f>
        <v>0</v>
      </c>
      <c r="I67" s="95">
        <f>'Orç. Pós Licitação'!I65</f>
        <v>0</v>
      </c>
      <c r="J67" s="96">
        <f>'BM 01'!L67</f>
        <v>0</v>
      </c>
      <c r="K67" s="97"/>
      <c r="L67" s="98">
        <f t="shared" si="7"/>
        <v>0</v>
      </c>
      <c r="M67" s="99">
        <f t="shared" si="8"/>
        <v>0</v>
      </c>
      <c r="N67" s="100">
        <f t="shared" si="9"/>
        <v>0</v>
      </c>
      <c r="O67" s="98">
        <f t="shared" si="10"/>
        <v>0</v>
      </c>
      <c r="P67" s="101">
        <f t="shared" si="11"/>
        <v>0</v>
      </c>
      <c r="Q67" s="102">
        <f t="shared" si="12"/>
        <v>0</v>
      </c>
    </row>
    <row r="68" spans="1:17" x14ac:dyDescent="0.2">
      <c r="A68" s="92" t="str">
        <f>Orçamento!A66</f>
        <v>2.20</v>
      </c>
      <c r="B68" s="39" t="str">
        <f>Orçamento!B66</f>
        <v>Sinapi</v>
      </c>
      <c r="C68" s="39">
        <f>Orçamento!C66</f>
        <v>0</v>
      </c>
      <c r="D68" s="93">
        <f>Orçamento!D66</f>
        <v>0</v>
      </c>
      <c r="E68" s="39">
        <f>Orçamento!E66</f>
        <v>0</v>
      </c>
      <c r="F68" s="39">
        <f>Orçamento!F66</f>
        <v>0</v>
      </c>
      <c r="G68" s="95">
        <f>'Orç. Pós Licitação'!G66</f>
        <v>0</v>
      </c>
      <c r="H68" s="95">
        <f>'Orç. Pós Licitação'!H66</f>
        <v>0</v>
      </c>
      <c r="I68" s="95">
        <f>'Orç. Pós Licitação'!I66</f>
        <v>0</v>
      </c>
      <c r="J68" s="96">
        <f>'BM 01'!L68</f>
        <v>0</v>
      </c>
      <c r="K68" s="97"/>
      <c r="L68" s="98">
        <f t="shared" si="7"/>
        <v>0</v>
      </c>
      <c r="M68" s="99">
        <f t="shared" si="8"/>
        <v>0</v>
      </c>
      <c r="N68" s="100">
        <f t="shared" si="9"/>
        <v>0</v>
      </c>
      <c r="O68" s="98">
        <f t="shared" si="10"/>
        <v>0</v>
      </c>
      <c r="P68" s="101">
        <f t="shared" si="11"/>
        <v>0</v>
      </c>
      <c r="Q68" s="102">
        <f t="shared" si="12"/>
        <v>0</v>
      </c>
    </row>
    <row r="69" spans="1:17" x14ac:dyDescent="0.2">
      <c r="A69" s="92" t="str">
        <f>Orçamento!A67</f>
        <v>2.21</v>
      </c>
      <c r="B69" s="39" t="str">
        <f>Orçamento!B67</f>
        <v>Sinapi</v>
      </c>
      <c r="C69" s="39">
        <f>Orçamento!C67</f>
        <v>0</v>
      </c>
      <c r="D69" s="93">
        <f>Orçamento!D67</f>
        <v>0</v>
      </c>
      <c r="E69" s="39">
        <f>Orçamento!E67</f>
        <v>0</v>
      </c>
      <c r="F69" s="39">
        <f>Orçamento!F67</f>
        <v>0</v>
      </c>
      <c r="G69" s="95">
        <f>'Orç. Pós Licitação'!G67</f>
        <v>0</v>
      </c>
      <c r="H69" s="95">
        <f>'Orç. Pós Licitação'!H67</f>
        <v>0</v>
      </c>
      <c r="I69" s="95">
        <f>'Orç. Pós Licitação'!I67</f>
        <v>0</v>
      </c>
      <c r="J69" s="96">
        <f>'BM 01'!L69</f>
        <v>0</v>
      </c>
      <c r="K69" s="97"/>
      <c r="L69" s="98">
        <f t="shared" si="7"/>
        <v>0</v>
      </c>
      <c r="M69" s="99">
        <f t="shared" si="8"/>
        <v>0</v>
      </c>
      <c r="N69" s="100">
        <f t="shared" si="9"/>
        <v>0</v>
      </c>
      <c r="O69" s="98">
        <f t="shared" si="10"/>
        <v>0</v>
      </c>
      <c r="P69" s="101">
        <f t="shared" si="11"/>
        <v>0</v>
      </c>
      <c r="Q69" s="102">
        <f t="shared" si="12"/>
        <v>0</v>
      </c>
    </row>
    <row r="70" spans="1:17" x14ac:dyDescent="0.2">
      <c r="A70" s="92" t="str">
        <f>Orçamento!A68</f>
        <v>2.22</v>
      </c>
      <c r="B70" s="39" t="str">
        <f>Orçamento!B68</f>
        <v>Sinapi</v>
      </c>
      <c r="C70" s="39">
        <f>Orçamento!C68</f>
        <v>0</v>
      </c>
      <c r="D70" s="93">
        <f>Orçamento!D68</f>
        <v>0</v>
      </c>
      <c r="E70" s="39">
        <f>Orçamento!E68</f>
        <v>0</v>
      </c>
      <c r="F70" s="39">
        <f>Orçamento!F68</f>
        <v>0</v>
      </c>
      <c r="G70" s="95">
        <f>'Orç. Pós Licitação'!G68</f>
        <v>0</v>
      </c>
      <c r="H70" s="95">
        <f>'Orç. Pós Licitação'!H68</f>
        <v>0</v>
      </c>
      <c r="I70" s="95">
        <f>'Orç. Pós Licitação'!I68</f>
        <v>0</v>
      </c>
      <c r="J70" s="96">
        <f>'BM 01'!L70</f>
        <v>0</v>
      </c>
      <c r="K70" s="97"/>
      <c r="L70" s="98">
        <f t="shared" si="7"/>
        <v>0</v>
      </c>
      <c r="M70" s="99">
        <f t="shared" si="8"/>
        <v>0</v>
      </c>
      <c r="N70" s="100">
        <f t="shared" si="9"/>
        <v>0</v>
      </c>
      <c r="O70" s="98">
        <f t="shared" si="10"/>
        <v>0</v>
      </c>
      <c r="P70" s="101">
        <f t="shared" si="11"/>
        <v>0</v>
      </c>
      <c r="Q70" s="102">
        <f t="shared" si="12"/>
        <v>0</v>
      </c>
    </row>
    <row r="71" spans="1:17" x14ac:dyDescent="0.2">
      <c r="A71" s="92" t="str">
        <f>Orçamento!A69</f>
        <v>2.23</v>
      </c>
      <c r="B71" s="39" t="str">
        <f>Orçamento!B69</f>
        <v>Sinapi</v>
      </c>
      <c r="C71" s="39">
        <f>Orçamento!C69</f>
        <v>0</v>
      </c>
      <c r="D71" s="93">
        <f>Orçamento!D69</f>
        <v>0</v>
      </c>
      <c r="E71" s="39">
        <f>Orçamento!E69</f>
        <v>0</v>
      </c>
      <c r="F71" s="39">
        <f>Orçamento!F69</f>
        <v>0</v>
      </c>
      <c r="G71" s="95">
        <f>'Orç. Pós Licitação'!G69</f>
        <v>0</v>
      </c>
      <c r="H71" s="95">
        <f>'Orç. Pós Licitação'!H69</f>
        <v>0</v>
      </c>
      <c r="I71" s="95">
        <f>'Orç. Pós Licitação'!I69</f>
        <v>0</v>
      </c>
      <c r="J71" s="96">
        <f>'BM 01'!L71</f>
        <v>0</v>
      </c>
      <c r="K71" s="97"/>
      <c r="L71" s="98">
        <f t="shared" si="7"/>
        <v>0</v>
      </c>
      <c r="M71" s="99">
        <f t="shared" si="8"/>
        <v>0</v>
      </c>
      <c r="N71" s="100">
        <f t="shared" si="9"/>
        <v>0</v>
      </c>
      <c r="O71" s="98">
        <f t="shared" si="10"/>
        <v>0</v>
      </c>
      <c r="P71" s="101">
        <f t="shared" si="11"/>
        <v>0</v>
      </c>
      <c r="Q71" s="102">
        <f t="shared" si="12"/>
        <v>0</v>
      </c>
    </row>
    <row r="72" spans="1:17" x14ac:dyDescent="0.2">
      <c r="A72" s="92" t="str">
        <f>Orçamento!A70</f>
        <v>2.24</v>
      </c>
      <c r="B72" s="39" t="str">
        <f>Orçamento!B70</f>
        <v>Sinapi</v>
      </c>
      <c r="C72" s="39">
        <f>Orçamento!C70</f>
        <v>0</v>
      </c>
      <c r="D72" s="93">
        <f>Orçamento!D70</f>
        <v>0</v>
      </c>
      <c r="E72" s="39">
        <f>Orçamento!E70</f>
        <v>0</v>
      </c>
      <c r="F72" s="39">
        <f>Orçamento!F70</f>
        <v>0</v>
      </c>
      <c r="G72" s="95">
        <f>'Orç. Pós Licitação'!G70</f>
        <v>0</v>
      </c>
      <c r="H72" s="95">
        <f>'Orç. Pós Licitação'!H70</f>
        <v>0</v>
      </c>
      <c r="I72" s="95">
        <f>'Orç. Pós Licitação'!I70</f>
        <v>0</v>
      </c>
      <c r="J72" s="96">
        <f>'BM 01'!L72</f>
        <v>0</v>
      </c>
      <c r="K72" s="97"/>
      <c r="L72" s="98">
        <f t="shared" si="7"/>
        <v>0</v>
      </c>
      <c r="M72" s="99">
        <f t="shared" si="8"/>
        <v>0</v>
      </c>
      <c r="N72" s="100">
        <f t="shared" si="9"/>
        <v>0</v>
      </c>
      <c r="O72" s="98">
        <f t="shared" si="10"/>
        <v>0</v>
      </c>
      <c r="P72" s="101">
        <f t="shared" si="11"/>
        <v>0</v>
      </c>
      <c r="Q72" s="102">
        <f t="shared" si="12"/>
        <v>0</v>
      </c>
    </row>
    <row r="73" spans="1:17" x14ac:dyDescent="0.2">
      <c r="A73" s="92" t="str">
        <f>Orçamento!A71</f>
        <v>2.25</v>
      </c>
      <c r="B73" s="39" t="str">
        <f>Orçamento!B71</f>
        <v>Sinapi</v>
      </c>
      <c r="C73" s="39">
        <f>Orçamento!C71</f>
        <v>0</v>
      </c>
      <c r="D73" s="93">
        <f>Orçamento!D71</f>
        <v>0</v>
      </c>
      <c r="E73" s="39">
        <f>Orçamento!E71</f>
        <v>0</v>
      </c>
      <c r="F73" s="39">
        <f>Orçamento!F71</f>
        <v>0</v>
      </c>
      <c r="G73" s="95">
        <f>'Orç. Pós Licitação'!G71</f>
        <v>0</v>
      </c>
      <c r="H73" s="95">
        <f>'Orç. Pós Licitação'!H71</f>
        <v>0</v>
      </c>
      <c r="I73" s="95">
        <f>'Orç. Pós Licitação'!I71</f>
        <v>0</v>
      </c>
      <c r="J73" s="96">
        <f>'BM 01'!L73</f>
        <v>0</v>
      </c>
      <c r="K73" s="97"/>
      <c r="L73" s="98">
        <f t="shared" si="7"/>
        <v>0</v>
      </c>
      <c r="M73" s="99">
        <f t="shared" si="8"/>
        <v>0</v>
      </c>
      <c r="N73" s="100">
        <f t="shared" si="9"/>
        <v>0</v>
      </c>
      <c r="O73" s="98">
        <f t="shared" si="10"/>
        <v>0</v>
      </c>
      <c r="P73" s="101">
        <f t="shared" si="11"/>
        <v>0</v>
      </c>
      <c r="Q73" s="102">
        <f t="shared" si="12"/>
        <v>0</v>
      </c>
    </row>
    <row r="74" spans="1:17" x14ac:dyDescent="0.2">
      <c r="A74" s="92" t="str">
        <f>Orçamento!A72</f>
        <v>2.26</v>
      </c>
      <c r="B74" s="39" t="str">
        <f>Orçamento!B72</f>
        <v>Sinapi</v>
      </c>
      <c r="C74" s="39">
        <f>Orçamento!C72</f>
        <v>0</v>
      </c>
      <c r="D74" s="93">
        <f>Orçamento!D72</f>
        <v>0</v>
      </c>
      <c r="E74" s="39">
        <f>Orçamento!E72</f>
        <v>0</v>
      </c>
      <c r="F74" s="39">
        <f>Orçamento!F72</f>
        <v>0</v>
      </c>
      <c r="G74" s="95">
        <f>'Orç. Pós Licitação'!G72</f>
        <v>0</v>
      </c>
      <c r="H74" s="95">
        <f>'Orç. Pós Licitação'!H72</f>
        <v>0</v>
      </c>
      <c r="I74" s="95">
        <f>'Orç. Pós Licitação'!I72</f>
        <v>0</v>
      </c>
      <c r="J74" s="96">
        <f>'BM 01'!L74</f>
        <v>0</v>
      </c>
      <c r="K74" s="97"/>
      <c r="L74" s="98">
        <f t="shared" si="7"/>
        <v>0</v>
      </c>
      <c r="M74" s="99">
        <f t="shared" si="8"/>
        <v>0</v>
      </c>
      <c r="N74" s="100">
        <f t="shared" si="9"/>
        <v>0</v>
      </c>
      <c r="O74" s="98">
        <f t="shared" si="10"/>
        <v>0</v>
      </c>
      <c r="P74" s="101">
        <f t="shared" si="11"/>
        <v>0</v>
      </c>
      <c r="Q74" s="102">
        <f t="shared" si="12"/>
        <v>0</v>
      </c>
    </row>
    <row r="75" spans="1:17" x14ac:dyDescent="0.2">
      <c r="A75" s="92" t="str">
        <f>Orçamento!A73</f>
        <v>2.27</v>
      </c>
      <c r="B75" s="39" t="str">
        <f>Orçamento!B73</f>
        <v>Sinapi</v>
      </c>
      <c r="C75" s="39">
        <f>Orçamento!C73</f>
        <v>0</v>
      </c>
      <c r="D75" s="93">
        <f>Orçamento!D73</f>
        <v>0</v>
      </c>
      <c r="E75" s="39">
        <f>Orçamento!E73</f>
        <v>0</v>
      </c>
      <c r="F75" s="39">
        <f>Orçamento!F73</f>
        <v>0</v>
      </c>
      <c r="G75" s="95">
        <f>'Orç. Pós Licitação'!G73</f>
        <v>0</v>
      </c>
      <c r="H75" s="95">
        <f>'Orç. Pós Licitação'!H73</f>
        <v>0</v>
      </c>
      <c r="I75" s="95">
        <f>'Orç. Pós Licitação'!I73</f>
        <v>0</v>
      </c>
      <c r="J75" s="96">
        <f>'BM 01'!L75</f>
        <v>0</v>
      </c>
      <c r="K75" s="97"/>
      <c r="L75" s="98">
        <f t="shared" si="7"/>
        <v>0</v>
      </c>
      <c r="M75" s="99">
        <f t="shared" si="8"/>
        <v>0</v>
      </c>
      <c r="N75" s="100">
        <f t="shared" si="9"/>
        <v>0</v>
      </c>
      <c r="O75" s="98">
        <f t="shared" si="10"/>
        <v>0</v>
      </c>
      <c r="P75" s="101">
        <f t="shared" si="11"/>
        <v>0</v>
      </c>
      <c r="Q75" s="102">
        <f t="shared" si="12"/>
        <v>0</v>
      </c>
    </row>
    <row r="76" spans="1:17" x14ac:dyDescent="0.2">
      <c r="A76" s="92" t="str">
        <f>Orçamento!A74</f>
        <v>2.28</v>
      </c>
      <c r="B76" s="39" t="str">
        <f>Orçamento!B74</f>
        <v>Sinapi</v>
      </c>
      <c r="C76" s="39">
        <f>Orçamento!C74</f>
        <v>0</v>
      </c>
      <c r="D76" s="93">
        <f>Orçamento!D74</f>
        <v>0</v>
      </c>
      <c r="E76" s="39">
        <f>Orçamento!E74</f>
        <v>0</v>
      </c>
      <c r="F76" s="39">
        <f>Orçamento!F74</f>
        <v>0</v>
      </c>
      <c r="G76" s="95">
        <f>'Orç. Pós Licitação'!G74</f>
        <v>0</v>
      </c>
      <c r="H76" s="95">
        <f>'Orç. Pós Licitação'!H74</f>
        <v>0</v>
      </c>
      <c r="I76" s="95">
        <f>'Orç. Pós Licitação'!I74</f>
        <v>0</v>
      </c>
      <c r="J76" s="96">
        <f>'BM 01'!L76</f>
        <v>0</v>
      </c>
      <c r="K76" s="97"/>
      <c r="L76" s="98">
        <f t="shared" si="7"/>
        <v>0</v>
      </c>
      <c r="M76" s="99">
        <f t="shared" si="8"/>
        <v>0</v>
      </c>
      <c r="N76" s="100">
        <f t="shared" si="9"/>
        <v>0</v>
      </c>
      <c r="O76" s="98">
        <f t="shared" si="10"/>
        <v>0</v>
      </c>
      <c r="P76" s="101">
        <f t="shared" si="11"/>
        <v>0</v>
      </c>
      <c r="Q76" s="102">
        <f t="shared" si="12"/>
        <v>0</v>
      </c>
    </row>
    <row r="77" spans="1:17" x14ac:dyDescent="0.2">
      <c r="A77" s="92" t="str">
        <f>Orçamento!A75</f>
        <v>2.29</v>
      </c>
      <c r="B77" s="39" t="str">
        <f>Orçamento!B75</f>
        <v>Sinapi</v>
      </c>
      <c r="C77" s="39">
        <f>Orçamento!C75</f>
        <v>0</v>
      </c>
      <c r="D77" s="93">
        <f>Orçamento!D75</f>
        <v>0</v>
      </c>
      <c r="E77" s="39">
        <f>Orçamento!E75</f>
        <v>0</v>
      </c>
      <c r="F77" s="39">
        <f>Orçamento!F75</f>
        <v>0</v>
      </c>
      <c r="G77" s="95">
        <f>'Orç. Pós Licitação'!G75</f>
        <v>0</v>
      </c>
      <c r="H77" s="95">
        <f>'Orç. Pós Licitação'!H75</f>
        <v>0</v>
      </c>
      <c r="I77" s="95">
        <f>'Orç. Pós Licitação'!I75</f>
        <v>0</v>
      </c>
      <c r="J77" s="96">
        <f>'BM 01'!L77</f>
        <v>0</v>
      </c>
      <c r="K77" s="97"/>
      <c r="L77" s="98">
        <f t="shared" si="7"/>
        <v>0</v>
      </c>
      <c r="M77" s="99">
        <f t="shared" si="8"/>
        <v>0</v>
      </c>
      <c r="N77" s="100">
        <f t="shared" si="9"/>
        <v>0</v>
      </c>
      <c r="O77" s="98">
        <f t="shared" si="10"/>
        <v>0</v>
      </c>
      <c r="P77" s="101">
        <f t="shared" si="11"/>
        <v>0</v>
      </c>
      <c r="Q77" s="102">
        <f t="shared" si="12"/>
        <v>0</v>
      </c>
    </row>
    <row r="78" spans="1:17" x14ac:dyDescent="0.2">
      <c r="A78" s="92" t="str">
        <f>Orçamento!A76</f>
        <v>2.30</v>
      </c>
      <c r="B78" s="39" t="str">
        <f>Orçamento!B76</f>
        <v>Sinapi</v>
      </c>
      <c r="C78" s="39">
        <f>Orçamento!C76</f>
        <v>0</v>
      </c>
      <c r="D78" s="93">
        <f>Orçamento!D76</f>
        <v>0</v>
      </c>
      <c r="E78" s="39">
        <f>Orçamento!E76</f>
        <v>0</v>
      </c>
      <c r="F78" s="39">
        <f>Orçamento!F76</f>
        <v>0</v>
      </c>
      <c r="G78" s="95">
        <f>'Orç. Pós Licitação'!G76</f>
        <v>0</v>
      </c>
      <c r="H78" s="95">
        <f>'Orç. Pós Licitação'!H76</f>
        <v>0</v>
      </c>
      <c r="I78" s="95">
        <f>'Orç. Pós Licitação'!I76</f>
        <v>0</v>
      </c>
      <c r="J78" s="96">
        <f>'BM 01'!L78</f>
        <v>0</v>
      </c>
      <c r="K78" s="97"/>
      <c r="L78" s="98">
        <f t="shared" si="7"/>
        <v>0</v>
      </c>
      <c r="M78" s="99">
        <f t="shared" si="8"/>
        <v>0</v>
      </c>
      <c r="N78" s="100">
        <f t="shared" si="9"/>
        <v>0</v>
      </c>
      <c r="O78" s="98">
        <f t="shared" si="10"/>
        <v>0</v>
      </c>
      <c r="P78" s="101">
        <f t="shared" si="11"/>
        <v>0</v>
      </c>
      <c r="Q78" s="102">
        <f t="shared" si="12"/>
        <v>0</v>
      </c>
    </row>
    <row r="79" spans="1:17" s="2" customFormat="1" ht="15.75" x14ac:dyDescent="0.25">
      <c r="A79" s="449"/>
      <c r="B79" s="434"/>
      <c r="C79" s="434"/>
      <c r="D79" s="435"/>
      <c r="E79" s="430" t="s">
        <v>1116</v>
      </c>
      <c r="F79" s="434"/>
      <c r="G79" s="434"/>
      <c r="H79" s="436"/>
      <c r="I79" s="437">
        <f>SUM(I49:I78)</f>
        <v>31348.359999999997</v>
      </c>
      <c r="J79" s="438"/>
      <c r="K79" s="438"/>
      <c r="L79" s="438"/>
      <c r="M79" s="437">
        <f>SUM(M49:M78)</f>
        <v>0</v>
      </c>
      <c r="N79" s="437">
        <f>SUM(N49:N78)</f>
        <v>0</v>
      </c>
      <c r="O79" s="437">
        <f>SUM(O49:O78)</f>
        <v>0</v>
      </c>
      <c r="P79" s="439"/>
      <c r="Q79" s="450">
        <f>SUM(Q49:Q78)</f>
        <v>31348.359999999997</v>
      </c>
    </row>
    <row r="80" spans="1:17" s="3" customFormat="1" ht="15.75" x14ac:dyDescent="0.25">
      <c r="A80" s="451" t="str">
        <f>Orçamento!A77</f>
        <v>3.0</v>
      </c>
      <c r="B80" s="427"/>
      <c r="C80" s="427"/>
      <c r="D80" s="428" t="str">
        <f>Orçamento!D77</f>
        <v>RAMPA EM CONCRETO ARMADO</v>
      </c>
      <c r="E80" s="427"/>
      <c r="F80" s="427"/>
      <c r="G80" s="429"/>
      <c r="H80" s="430"/>
      <c r="I80" s="430"/>
      <c r="J80" s="431"/>
      <c r="K80" s="431"/>
      <c r="L80" s="431"/>
      <c r="M80" s="432"/>
      <c r="N80" s="433">
        <f>N111/I111</f>
        <v>0</v>
      </c>
      <c r="O80" s="433">
        <f>O111/I111</f>
        <v>0</v>
      </c>
      <c r="P80" s="433"/>
      <c r="Q80" s="452">
        <f>Q111/I111</f>
        <v>1</v>
      </c>
    </row>
    <row r="81" spans="1:17" x14ac:dyDescent="0.2">
      <c r="A81" s="92" t="str">
        <f>Orçamento!A78</f>
        <v>3.1</v>
      </c>
      <c r="B81" s="39" t="str">
        <f>Orçamento!B78</f>
        <v>Sinapi</v>
      </c>
      <c r="C81" s="39">
        <f>Orçamento!C78</f>
        <v>98524</v>
      </c>
      <c r="D81" s="93" t="str">
        <f>Orçamento!D78</f>
        <v>Limpeza manual de vegetação em terreno com enxada</v>
      </c>
      <c r="E81" s="39" t="str">
        <f>Orçamento!E78</f>
        <v>M2</v>
      </c>
      <c r="F81" s="94">
        <f>Orçamento!F78</f>
        <v>200</v>
      </c>
      <c r="G81" s="95">
        <f>'Orç. Pós Licitação'!G78</f>
        <v>2.9</v>
      </c>
      <c r="H81" s="95">
        <f>'Orç. Pós Licitação'!H78</f>
        <v>3.6</v>
      </c>
      <c r="I81" s="95">
        <f>'Orç. Pós Licitação'!I78</f>
        <v>720</v>
      </c>
      <c r="J81" s="96">
        <f>'BM 01'!L81</f>
        <v>0</v>
      </c>
      <c r="K81" s="97"/>
      <c r="L81" s="98">
        <f>J81+K81</f>
        <v>0</v>
      </c>
      <c r="M81" s="99">
        <f>ROUND(H81*J81,2)</f>
        <v>0</v>
      </c>
      <c r="N81" s="100">
        <f>ROUND(H81*K81,2)</f>
        <v>0</v>
      </c>
      <c r="O81" s="98">
        <f>ROUND(H81*L81,2)</f>
        <v>0</v>
      </c>
      <c r="P81" s="101">
        <f>F81-L81</f>
        <v>200</v>
      </c>
      <c r="Q81" s="102">
        <f>I81-O81</f>
        <v>720</v>
      </c>
    </row>
    <row r="82" spans="1:17" ht="28.5" x14ac:dyDescent="0.2">
      <c r="A82" s="92" t="str">
        <f>Orçamento!A79</f>
        <v>3.2</v>
      </c>
      <c r="B82" s="39" t="str">
        <f>Orçamento!B79</f>
        <v>Composição</v>
      </c>
      <c r="C82" s="39">
        <f>Orçamento!C79</f>
        <v>0</v>
      </c>
      <c r="D82" s="93" t="str">
        <f>Orçamento!D79</f>
        <v>Execução de chumbadores com vergalhão 25mm, L=0,60m, em furos na rocha e colados com adesivo epóxi</v>
      </c>
      <c r="E82" s="39" t="str">
        <f>Orçamento!E79</f>
        <v>UNID</v>
      </c>
      <c r="F82" s="94">
        <f>Orçamento!F79</f>
        <v>20</v>
      </c>
      <c r="G82" s="95">
        <f>'Orç. Pós Licitação'!G79</f>
        <v>32</v>
      </c>
      <c r="H82" s="95">
        <f>'Orç. Pós Licitação'!H79</f>
        <v>39.68</v>
      </c>
      <c r="I82" s="95">
        <f>'Orç. Pós Licitação'!I79</f>
        <v>793.6</v>
      </c>
      <c r="J82" s="96">
        <f>'BM 01'!L82</f>
        <v>0</v>
      </c>
      <c r="K82" s="97"/>
      <c r="L82" s="98">
        <f t="shared" ref="L82:L110" si="13">J82+K82</f>
        <v>0</v>
      </c>
      <c r="M82" s="99">
        <f t="shared" ref="M82:M110" si="14">ROUND(H82*J82,2)</f>
        <v>0</v>
      </c>
      <c r="N82" s="100">
        <f t="shared" ref="N82:N110" si="15">ROUND(H82*K82,2)</f>
        <v>0</v>
      </c>
      <c r="O82" s="98">
        <f t="shared" ref="O82:O110" si="16">ROUND(H82*L82,2)</f>
        <v>0</v>
      </c>
      <c r="P82" s="101">
        <f t="shared" ref="P82:P110" si="17">F82-L82</f>
        <v>20</v>
      </c>
      <c r="Q82" s="102">
        <f t="shared" ref="Q82:Q110" si="18">I82-O82</f>
        <v>793.6</v>
      </c>
    </row>
    <row r="83" spans="1:17" ht="28.5" x14ac:dyDescent="0.2">
      <c r="A83" s="92" t="str">
        <f>Orçamento!A80</f>
        <v>3.3</v>
      </c>
      <c r="B83" s="39" t="str">
        <f>Orçamento!B80</f>
        <v>Sinapi</v>
      </c>
      <c r="C83" s="39">
        <f>Orçamento!C80</f>
        <v>95956</v>
      </c>
      <c r="D83" s="93" t="str">
        <f>Orçamento!D80</f>
        <v>Execução de estrutura em concreto armado, moldada in loco, fck=30MPa, para apoio da bomba de recalque</v>
      </c>
      <c r="E83" s="39" t="str">
        <f>Orçamento!E80</f>
        <v>M3</v>
      </c>
      <c r="F83" s="94">
        <f>Orçamento!F80</f>
        <v>18.5</v>
      </c>
      <c r="G83" s="95">
        <f>'Orç. Pós Licitação'!G80</f>
        <v>2694</v>
      </c>
      <c r="H83" s="95">
        <f>'Orç. Pós Licitação'!H80</f>
        <v>3340.56</v>
      </c>
      <c r="I83" s="95">
        <f>'Orç. Pós Licitação'!I80</f>
        <v>61800.36</v>
      </c>
      <c r="J83" s="96">
        <f>'BM 01'!L83</f>
        <v>0</v>
      </c>
      <c r="K83" s="97"/>
      <c r="L83" s="98">
        <f t="shared" si="13"/>
        <v>0</v>
      </c>
      <c r="M83" s="99">
        <f t="shared" si="14"/>
        <v>0</v>
      </c>
      <c r="N83" s="100">
        <f t="shared" si="15"/>
        <v>0</v>
      </c>
      <c r="O83" s="98">
        <f t="shared" si="16"/>
        <v>0</v>
      </c>
      <c r="P83" s="101">
        <f t="shared" si="17"/>
        <v>18.5</v>
      </c>
      <c r="Q83" s="102">
        <f t="shared" si="18"/>
        <v>61800.36</v>
      </c>
    </row>
    <row r="84" spans="1:17" x14ac:dyDescent="0.2">
      <c r="A84" s="92" t="str">
        <f>Orçamento!A81</f>
        <v>3.4</v>
      </c>
      <c r="B84" s="39" t="str">
        <f>Orçamento!B81</f>
        <v>Sinapi</v>
      </c>
      <c r="C84" s="39">
        <f>Orçamento!C81</f>
        <v>97668</v>
      </c>
      <c r="D84" s="93" t="str">
        <f>Orçamento!D81</f>
        <v>Eletroduto flexível corrugado, PEAD 2", para rede energia</v>
      </c>
      <c r="E84" s="39" t="str">
        <f>Orçamento!E81</f>
        <v>M</v>
      </c>
      <c r="F84" s="94">
        <f>Orçamento!F81</f>
        <v>60</v>
      </c>
      <c r="G84" s="95">
        <f>'Orç. Pós Licitação'!G81</f>
        <v>13.3</v>
      </c>
      <c r="H84" s="95">
        <f>'Orç. Pós Licitação'!H81</f>
        <v>16.489999999999998</v>
      </c>
      <c r="I84" s="95">
        <f>'Orç. Pós Licitação'!I81</f>
        <v>989.4</v>
      </c>
      <c r="J84" s="96">
        <f>'BM 01'!L84</f>
        <v>0</v>
      </c>
      <c r="K84" s="97"/>
      <c r="L84" s="98">
        <f t="shared" si="13"/>
        <v>0</v>
      </c>
      <c r="M84" s="99">
        <f t="shared" si="14"/>
        <v>0</v>
      </c>
      <c r="N84" s="100">
        <f t="shared" si="15"/>
        <v>0</v>
      </c>
      <c r="O84" s="98">
        <f t="shared" si="16"/>
        <v>0</v>
      </c>
      <c r="P84" s="101">
        <f t="shared" si="17"/>
        <v>60</v>
      </c>
      <c r="Q84" s="102">
        <f t="shared" si="18"/>
        <v>989.4</v>
      </c>
    </row>
    <row r="85" spans="1:17" x14ac:dyDescent="0.2">
      <c r="A85" s="92" t="str">
        <f>Orçamento!A82</f>
        <v>3.5</v>
      </c>
      <c r="B85" s="39" t="str">
        <f>Orçamento!B82</f>
        <v>Sinapi</v>
      </c>
      <c r="C85" s="39">
        <f>Orçamento!C82</f>
        <v>0</v>
      </c>
      <c r="D85" s="93">
        <f>Orçamento!D82</f>
        <v>0</v>
      </c>
      <c r="E85" s="39">
        <f>Orçamento!E82</f>
        <v>0</v>
      </c>
      <c r="F85" s="94">
        <f>Orçamento!F82</f>
        <v>0</v>
      </c>
      <c r="G85" s="95">
        <f>'Orç. Pós Licitação'!G82</f>
        <v>0</v>
      </c>
      <c r="H85" s="95">
        <f>'Orç. Pós Licitação'!H82</f>
        <v>0</v>
      </c>
      <c r="I85" s="95">
        <f>'Orç. Pós Licitação'!I82</f>
        <v>0</v>
      </c>
      <c r="J85" s="96">
        <f>'BM 01'!L85</f>
        <v>0</v>
      </c>
      <c r="K85" s="97"/>
      <c r="L85" s="98">
        <f t="shared" si="13"/>
        <v>0</v>
      </c>
      <c r="M85" s="99">
        <f t="shared" si="14"/>
        <v>0</v>
      </c>
      <c r="N85" s="100">
        <f t="shared" si="15"/>
        <v>0</v>
      </c>
      <c r="O85" s="98">
        <f t="shared" si="16"/>
        <v>0</v>
      </c>
      <c r="P85" s="101">
        <f t="shared" si="17"/>
        <v>0</v>
      </c>
      <c r="Q85" s="102">
        <f t="shared" si="18"/>
        <v>0</v>
      </c>
    </row>
    <row r="86" spans="1:17" x14ac:dyDescent="0.2">
      <c r="A86" s="92" t="str">
        <f>Orçamento!A83</f>
        <v>3.6</v>
      </c>
      <c r="B86" s="39" t="str">
        <f>Orçamento!B83</f>
        <v>Sinapi</v>
      </c>
      <c r="C86" s="39">
        <f>Orçamento!C83</f>
        <v>0</v>
      </c>
      <c r="D86" s="93">
        <f>Orçamento!D83</f>
        <v>0</v>
      </c>
      <c r="E86" s="39">
        <f>Orçamento!E83</f>
        <v>0</v>
      </c>
      <c r="F86" s="94">
        <f>Orçamento!F83</f>
        <v>0</v>
      </c>
      <c r="G86" s="95">
        <f>'Orç. Pós Licitação'!G83</f>
        <v>0</v>
      </c>
      <c r="H86" s="95">
        <f>'Orç. Pós Licitação'!H83</f>
        <v>0</v>
      </c>
      <c r="I86" s="95">
        <f>'Orç. Pós Licitação'!I83</f>
        <v>0</v>
      </c>
      <c r="J86" s="96">
        <f>'BM 01'!L86</f>
        <v>0</v>
      </c>
      <c r="K86" s="97"/>
      <c r="L86" s="98">
        <f t="shared" si="13"/>
        <v>0</v>
      </c>
      <c r="M86" s="99">
        <f t="shared" si="14"/>
        <v>0</v>
      </c>
      <c r="N86" s="100">
        <f t="shared" si="15"/>
        <v>0</v>
      </c>
      <c r="O86" s="98">
        <f t="shared" si="16"/>
        <v>0</v>
      </c>
      <c r="P86" s="101">
        <f t="shared" si="17"/>
        <v>0</v>
      </c>
      <c r="Q86" s="102">
        <f t="shared" si="18"/>
        <v>0</v>
      </c>
    </row>
    <row r="87" spans="1:17" x14ac:dyDescent="0.2">
      <c r="A87" s="92" t="str">
        <f>Orçamento!A84</f>
        <v>3.7</v>
      </c>
      <c r="B87" s="39" t="str">
        <f>Orçamento!B84</f>
        <v>Sinapi</v>
      </c>
      <c r="C87" s="39">
        <f>Orçamento!C84</f>
        <v>0</v>
      </c>
      <c r="D87" s="93">
        <f>Orçamento!D84</f>
        <v>0</v>
      </c>
      <c r="E87" s="39">
        <f>Orçamento!E84</f>
        <v>0</v>
      </c>
      <c r="F87" s="94">
        <f>Orçamento!F84</f>
        <v>0</v>
      </c>
      <c r="G87" s="95">
        <f>'Orç. Pós Licitação'!G84</f>
        <v>0</v>
      </c>
      <c r="H87" s="95">
        <f>'Orç. Pós Licitação'!H84</f>
        <v>0</v>
      </c>
      <c r="I87" s="95">
        <f>'Orç. Pós Licitação'!I84</f>
        <v>0</v>
      </c>
      <c r="J87" s="96">
        <f>'BM 01'!L87</f>
        <v>0</v>
      </c>
      <c r="K87" s="97"/>
      <c r="L87" s="98">
        <f t="shared" si="13"/>
        <v>0</v>
      </c>
      <c r="M87" s="99">
        <f t="shared" si="14"/>
        <v>0</v>
      </c>
      <c r="N87" s="100">
        <f t="shared" si="15"/>
        <v>0</v>
      </c>
      <c r="O87" s="98">
        <f t="shared" si="16"/>
        <v>0</v>
      </c>
      <c r="P87" s="101">
        <f t="shared" si="17"/>
        <v>0</v>
      </c>
      <c r="Q87" s="102">
        <f t="shared" si="18"/>
        <v>0</v>
      </c>
    </row>
    <row r="88" spans="1:17" x14ac:dyDescent="0.2">
      <c r="A88" s="92" t="str">
        <f>Orçamento!A85</f>
        <v>3.8</v>
      </c>
      <c r="B88" s="39" t="str">
        <f>Orçamento!B85</f>
        <v>Sinapi</v>
      </c>
      <c r="C88" s="39">
        <f>Orçamento!C85</f>
        <v>0</v>
      </c>
      <c r="D88" s="93">
        <f>Orçamento!D85</f>
        <v>0</v>
      </c>
      <c r="E88" s="39">
        <f>Orçamento!E85</f>
        <v>0</v>
      </c>
      <c r="F88" s="94">
        <f>Orçamento!F85</f>
        <v>0</v>
      </c>
      <c r="G88" s="95">
        <f>'Orç. Pós Licitação'!G85</f>
        <v>0</v>
      </c>
      <c r="H88" s="95">
        <f>'Orç. Pós Licitação'!H85</f>
        <v>0</v>
      </c>
      <c r="I88" s="95">
        <f>'Orç. Pós Licitação'!I85</f>
        <v>0</v>
      </c>
      <c r="J88" s="96">
        <f>'BM 01'!L88</f>
        <v>0</v>
      </c>
      <c r="K88" s="97"/>
      <c r="L88" s="98">
        <f t="shared" si="13"/>
        <v>0</v>
      </c>
      <c r="M88" s="99">
        <f t="shared" si="14"/>
        <v>0</v>
      </c>
      <c r="N88" s="100">
        <f t="shared" si="15"/>
        <v>0</v>
      </c>
      <c r="O88" s="98">
        <f t="shared" si="16"/>
        <v>0</v>
      </c>
      <c r="P88" s="101">
        <f t="shared" si="17"/>
        <v>0</v>
      </c>
      <c r="Q88" s="102">
        <f t="shared" si="18"/>
        <v>0</v>
      </c>
    </row>
    <row r="89" spans="1:17" x14ac:dyDescent="0.2">
      <c r="A89" s="92" t="str">
        <f>Orçamento!A86</f>
        <v>3.9</v>
      </c>
      <c r="B89" s="39" t="str">
        <f>Orçamento!B86</f>
        <v>Sinapi</v>
      </c>
      <c r="C89" s="39">
        <f>Orçamento!C86</f>
        <v>0</v>
      </c>
      <c r="D89" s="93">
        <f>Orçamento!D86</f>
        <v>0</v>
      </c>
      <c r="E89" s="39">
        <f>Orçamento!E86</f>
        <v>0</v>
      </c>
      <c r="F89" s="94">
        <f>Orçamento!F86</f>
        <v>0</v>
      </c>
      <c r="G89" s="95">
        <f>'Orç. Pós Licitação'!G86</f>
        <v>0</v>
      </c>
      <c r="H89" s="95">
        <f>'Orç. Pós Licitação'!H86</f>
        <v>0</v>
      </c>
      <c r="I89" s="95">
        <f>'Orç. Pós Licitação'!I86</f>
        <v>0</v>
      </c>
      <c r="J89" s="96">
        <f>'BM 01'!L89</f>
        <v>0</v>
      </c>
      <c r="K89" s="97"/>
      <c r="L89" s="98">
        <f t="shared" si="13"/>
        <v>0</v>
      </c>
      <c r="M89" s="99">
        <f t="shared" si="14"/>
        <v>0</v>
      </c>
      <c r="N89" s="100">
        <f t="shared" si="15"/>
        <v>0</v>
      </c>
      <c r="O89" s="98">
        <f t="shared" si="16"/>
        <v>0</v>
      </c>
      <c r="P89" s="101">
        <f t="shared" si="17"/>
        <v>0</v>
      </c>
      <c r="Q89" s="102">
        <f t="shared" si="18"/>
        <v>0</v>
      </c>
    </row>
    <row r="90" spans="1:17" x14ac:dyDescent="0.2">
      <c r="A90" s="92" t="str">
        <f>Orçamento!A87</f>
        <v>3.10</v>
      </c>
      <c r="B90" s="39" t="str">
        <f>Orçamento!B87</f>
        <v>Sinapi</v>
      </c>
      <c r="C90" s="39">
        <f>Orçamento!C87</f>
        <v>0</v>
      </c>
      <c r="D90" s="93">
        <f>Orçamento!D87</f>
        <v>0</v>
      </c>
      <c r="E90" s="39">
        <f>Orçamento!E87</f>
        <v>0</v>
      </c>
      <c r="F90" s="94">
        <f>Orçamento!F87</f>
        <v>0</v>
      </c>
      <c r="G90" s="95">
        <f>'Orç. Pós Licitação'!G87</f>
        <v>0</v>
      </c>
      <c r="H90" s="95">
        <f>'Orç. Pós Licitação'!H87</f>
        <v>0</v>
      </c>
      <c r="I90" s="95">
        <f>'Orç. Pós Licitação'!I87</f>
        <v>0</v>
      </c>
      <c r="J90" s="96">
        <f>'BM 01'!L90</f>
        <v>0</v>
      </c>
      <c r="K90" s="97"/>
      <c r="L90" s="98">
        <f t="shared" si="13"/>
        <v>0</v>
      </c>
      <c r="M90" s="99">
        <f t="shared" si="14"/>
        <v>0</v>
      </c>
      <c r="N90" s="100">
        <f t="shared" si="15"/>
        <v>0</v>
      </c>
      <c r="O90" s="98">
        <f t="shared" si="16"/>
        <v>0</v>
      </c>
      <c r="P90" s="101">
        <f t="shared" si="17"/>
        <v>0</v>
      </c>
      <c r="Q90" s="102">
        <f t="shared" si="18"/>
        <v>0</v>
      </c>
    </row>
    <row r="91" spans="1:17" x14ac:dyDescent="0.2">
      <c r="A91" s="92" t="str">
        <f>Orçamento!A88</f>
        <v>3.11</v>
      </c>
      <c r="B91" s="39" t="str">
        <f>Orçamento!B88</f>
        <v>Sinapi</v>
      </c>
      <c r="C91" s="39">
        <f>Orçamento!C88</f>
        <v>0</v>
      </c>
      <c r="D91" s="93">
        <f>Orçamento!D88</f>
        <v>0</v>
      </c>
      <c r="E91" s="39">
        <f>Orçamento!E88</f>
        <v>0</v>
      </c>
      <c r="F91" s="94">
        <f>Orçamento!F88</f>
        <v>0</v>
      </c>
      <c r="G91" s="95">
        <f>'Orç. Pós Licitação'!G88</f>
        <v>0</v>
      </c>
      <c r="H91" s="95">
        <f>'Orç. Pós Licitação'!H88</f>
        <v>0</v>
      </c>
      <c r="I91" s="95">
        <f>'Orç. Pós Licitação'!I88</f>
        <v>0</v>
      </c>
      <c r="J91" s="96">
        <f>'BM 01'!L91</f>
        <v>0</v>
      </c>
      <c r="K91" s="97"/>
      <c r="L91" s="98">
        <f t="shared" si="13"/>
        <v>0</v>
      </c>
      <c r="M91" s="99">
        <f t="shared" si="14"/>
        <v>0</v>
      </c>
      <c r="N91" s="100">
        <f t="shared" si="15"/>
        <v>0</v>
      </c>
      <c r="O91" s="98">
        <f t="shared" si="16"/>
        <v>0</v>
      </c>
      <c r="P91" s="101">
        <f t="shared" si="17"/>
        <v>0</v>
      </c>
      <c r="Q91" s="102">
        <f t="shared" si="18"/>
        <v>0</v>
      </c>
    </row>
    <row r="92" spans="1:17" x14ac:dyDescent="0.2">
      <c r="A92" s="92" t="str">
        <f>Orçamento!A89</f>
        <v>3.12</v>
      </c>
      <c r="B92" s="39" t="str">
        <f>Orçamento!B89</f>
        <v>Sinapi</v>
      </c>
      <c r="C92" s="39">
        <f>Orçamento!C89</f>
        <v>0</v>
      </c>
      <c r="D92" s="93">
        <f>Orçamento!D89</f>
        <v>0</v>
      </c>
      <c r="E92" s="39">
        <f>Orçamento!E89</f>
        <v>0</v>
      </c>
      <c r="F92" s="94">
        <f>Orçamento!F89</f>
        <v>0</v>
      </c>
      <c r="G92" s="95">
        <f>'Orç. Pós Licitação'!G89</f>
        <v>0</v>
      </c>
      <c r="H92" s="95">
        <f>'Orç. Pós Licitação'!H89</f>
        <v>0</v>
      </c>
      <c r="I92" s="95">
        <f>'Orç. Pós Licitação'!I89</f>
        <v>0</v>
      </c>
      <c r="J92" s="96">
        <f>'BM 01'!L92</f>
        <v>0</v>
      </c>
      <c r="K92" s="97"/>
      <c r="L92" s="98">
        <f t="shared" si="13"/>
        <v>0</v>
      </c>
      <c r="M92" s="99">
        <f t="shared" si="14"/>
        <v>0</v>
      </c>
      <c r="N92" s="100">
        <f t="shared" si="15"/>
        <v>0</v>
      </c>
      <c r="O92" s="98">
        <f t="shared" si="16"/>
        <v>0</v>
      </c>
      <c r="P92" s="101">
        <f t="shared" si="17"/>
        <v>0</v>
      </c>
      <c r="Q92" s="102">
        <f t="shared" si="18"/>
        <v>0</v>
      </c>
    </row>
    <row r="93" spans="1:17" x14ac:dyDescent="0.2">
      <c r="A93" s="92" t="str">
        <f>Orçamento!A90</f>
        <v>3.13</v>
      </c>
      <c r="B93" s="39" t="str">
        <f>Orçamento!B90</f>
        <v>Sinapi</v>
      </c>
      <c r="C93" s="39">
        <f>Orçamento!C90</f>
        <v>0</v>
      </c>
      <c r="D93" s="93">
        <f>Orçamento!D90</f>
        <v>0</v>
      </c>
      <c r="E93" s="39">
        <f>Orçamento!E90</f>
        <v>0</v>
      </c>
      <c r="F93" s="94">
        <f>Orçamento!F90</f>
        <v>0</v>
      </c>
      <c r="G93" s="95">
        <f>'Orç. Pós Licitação'!G90</f>
        <v>0</v>
      </c>
      <c r="H93" s="95">
        <f>'Orç. Pós Licitação'!H90</f>
        <v>0</v>
      </c>
      <c r="I93" s="95">
        <f>'Orç. Pós Licitação'!I90</f>
        <v>0</v>
      </c>
      <c r="J93" s="96">
        <f>'BM 01'!L93</f>
        <v>0</v>
      </c>
      <c r="K93" s="97"/>
      <c r="L93" s="98">
        <f t="shared" si="13"/>
        <v>0</v>
      </c>
      <c r="M93" s="99">
        <f t="shared" si="14"/>
        <v>0</v>
      </c>
      <c r="N93" s="100">
        <f t="shared" si="15"/>
        <v>0</v>
      </c>
      <c r="O93" s="98">
        <f t="shared" si="16"/>
        <v>0</v>
      </c>
      <c r="P93" s="101">
        <f t="shared" si="17"/>
        <v>0</v>
      </c>
      <c r="Q93" s="102">
        <f t="shared" si="18"/>
        <v>0</v>
      </c>
    </row>
    <row r="94" spans="1:17" x14ac:dyDescent="0.2">
      <c r="A94" s="92" t="str">
        <f>Orçamento!A91</f>
        <v>3.14</v>
      </c>
      <c r="B94" s="39" t="str">
        <f>Orçamento!B91</f>
        <v>Sinapi</v>
      </c>
      <c r="C94" s="39">
        <f>Orçamento!C91</f>
        <v>0</v>
      </c>
      <c r="D94" s="93">
        <f>Orçamento!D91</f>
        <v>0</v>
      </c>
      <c r="E94" s="39">
        <f>Orçamento!E91</f>
        <v>0</v>
      </c>
      <c r="F94" s="94">
        <f>Orçamento!F91</f>
        <v>0</v>
      </c>
      <c r="G94" s="95">
        <f>'Orç. Pós Licitação'!G91</f>
        <v>0</v>
      </c>
      <c r="H94" s="95">
        <f>'Orç. Pós Licitação'!H91</f>
        <v>0</v>
      </c>
      <c r="I94" s="95">
        <f>'Orç. Pós Licitação'!I91</f>
        <v>0</v>
      </c>
      <c r="J94" s="96">
        <f>'BM 01'!L94</f>
        <v>0</v>
      </c>
      <c r="K94" s="97"/>
      <c r="L94" s="98">
        <f t="shared" si="13"/>
        <v>0</v>
      </c>
      <c r="M94" s="99">
        <f t="shared" si="14"/>
        <v>0</v>
      </c>
      <c r="N94" s="100">
        <f t="shared" si="15"/>
        <v>0</v>
      </c>
      <c r="O94" s="98">
        <f t="shared" si="16"/>
        <v>0</v>
      </c>
      <c r="P94" s="101">
        <f t="shared" si="17"/>
        <v>0</v>
      </c>
      <c r="Q94" s="102">
        <f t="shared" si="18"/>
        <v>0</v>
      </c>
    </row>
    <row r="95" spans="1:17" x14ac:dyDescent="0.2">
      <c r="A95" s="92" t="str">
        <f>Orçamento!A92</f>
        <v>3.15</v>
      </c>
      <c r="B95" s="39" t="str">
        <f>Orçamento!B92</f>
        <v>Sinapi</v>
      </c>
      <c r="C95" s="39">
        <f>Orçamento!C92</f>
        <v>0</v>
      </c>
      <c r="D95" s="93">
        <f>Orçamento!D92</f>
        <v>0</v>
      </c>
      <c r="E95" s="39">
        <f>Orçamento!E92</f>
        <v>0</v>
      </c>
      <c r="F95" s="94">
        <f>Orçamento!F92</f>
        <v>0</v>
      </c>
      <c r="G95" s="95">
        <f>'Orç. Pós Licitação'!G92</f>
        <v>0</v>
      </c>
      <c r="H95" s="95">
        <f>'Orç. Pós Licitação'!H92</f>
        <v>0</v>
      </c>
      <c r="I95" s="95">
        <f>'Orç. Pós Licitação'!I92</f>
        <v>0</v>
      </c>
      <c r="J95" s="96">
        <f>'BM 01'!L95</f>
        <v>0</v>
      </c>
      <c r="K95" s="97"/>
      <c r="L95" s="98">
        <f t="shared" si="13"/>
        <v>0</v>
      </c>
      <c r="M95" s="99">
        <f t="shared" si="14"/>
        <v>0</v>
      </c>
      <c r="N95" s="100">
        <f t="shared" si="15"/>
        <v>0</v>
      </c>
      <c r="O95" s="98">
        <f t="shared" si="16"/>
        <v>0</v>
      </c>
      <c r="P95" s="101">
        <f t="shared" si="17"/>
        <v>0</v>
      </c>
      <c r="Q95" s="102">
        <f t="shared" si="18"/>
        <v>0</v>
      </c>
    </row>
    <row r="96" spans="1:17" x14ac:dyDescent="0.2">
      <c r="A96" s="92" t="str">
        <f>Orçamento!A93</f>
        <v>3.16</v>
      </c>
      <c r="B96" s="39" t="str">
        <f>Orçamento!B93</f>
        <v>Sinapi</v>
      </c>
      <c r="C96" s="39">
        <f>Orçamento!C93</f>
        <v>0</v>
      </c>
      <c r="D96" s="93">
        <f>Orçamento!D93</f>
        <v>0</v>
      </c>
      <c r="E96" s="39">
        <f>Orçamento!E93</f>
        <v>0</v>
      </c>
      <c r="F96" s="94">
        <f>Orçamento!F93</f>
        <v>0</v>
      </c>
      <c r="G96" s="95">
        <f>'Orç. Pós Licitação'!G93</f>
        <v>0</v>
      </c>
      <c r="H96" s="95">
        <f>'Orç. Pós Licitação'!H93</f>
        <v>0</v>
      </c>
      <c r="I96" s="95">
        <f>'Orç. Pós Licitação'!I93</f>
        <v>0</v>
      </c>
      <c r="J96" s="96">
        <f>'BM 01'!L96</f>
        <v>0</v>
      </c>
      <c r="K96" s="97"/>
      <c r="L96" s="98">
        <f t="shared" si="13"/>
        <v>0</v>
      </c>
      <c r="M96" s="99">
        <f t="shared" si="14"/>
        <v>0</v>
      </c>
      <c r="N96" s="100">
        <f t="shared" si="15"/>
        <v>0</v>
      </c>
      <c r="O96" s="98">
        <f t="shared" si="16"/>
        <v>0</v>
      </c>
      <c r="P96" s="101">
        <f t="shared" si="17"/>
        <v>0</v>
      </c>
      <c r="Q96" s="102">
        <f t="shared" si="18"/>
        <v>0</v>
      </c>
    </row>
    <row r="97" spans="1:17" x14ac:dyDescent="0.2">
      <c r="A97" s="92" t="str">
        <f>Orçamento!A94</f>
        <v>3.17</v>
      </c>
      <c r="B97" s="39" t="str">
        <f>Orçamento!B94</f>
        <v>Sinapi</v>
      </c>
      <c r="C97" s="39">
        <f>Orçamento!C94</f>
        <v>0</v>
      </c>
      <c r="D97" s="93">
        <f>Orçamento!D94</f>
        <v>0</v>
      </c>
      <c r="E97" s="39">
        <f>Orçamento!E94</f>
        <v>0</v>
      </c>
      <c r="F97" s="94">
        <f>Orçamento!F94</f>
        <v>0</v>
      </c>
      <c r="G97" s="95">
        <f>'Orç. Pós Licitação'!G94</f>
        <v>0</v>
      </c>
      <c r="H97" s="95">
        <f>'Orç. Pós Licitação'!H94</f>
        <v>0</v>
      </c>
      <c r="I97" s="95">
        <f>'Orç. Pós Licitação'!I94</f>
        <v>0</v>
      </c>
      <c r="J97" s="96">
        <f>'BM 01'!L97</f>
        <v>0</v>
      </c>
      <c r="K97" s="97"/>
      <c r="L97" s="98">
        <f t="shared" si="13"/>
        <v>0</v>
      </c>
      <c r="M97" s="99">
        <f t="shared" si="14"/>
        <v>0</v>
      </c>
      <c r="N97" s="100">
        <f t="shared" si="15"/>
        <v>0</v>
      </c>
      <c r="O97" s="98">
        <f t="shared" si="16"/>
        <v>0</v>
      </c>
      <c r="P97" s="101">
        <f t="shared" si="17"/>
        <v>0</v>
      </c>
      <c r="Q97" s="102">
        <f t="shared" si="18"/>
        <v>0</v>
      </c>
    </row>
    <row r="98" spans="1:17" x14ac:dyDescent="0.2">
      <c r="A98" s="92" t="str">
        <f>Orçamento!A95</f>
        <v>3.18</v>
      </c>
      <c r="B98" s="39" t="str">
        <f>Orçamento!B95</f>
        <v>Sinapi</v>
      </c>
      <c r="C98" s="39">
        <f>Orçamento!C95</f>
        <v>0</v>
      </c>
      <c r="D98" s="93">
        <f>Orçamento!D95</f>
        <v>0</v>
      </c>
      <c r="E98" s="39">
        <f>Orçamento!E95</f>
        <v>0</v>
      </c>
      <c r="F98" s="94">
        <f>Orçamento!F95</f>
        <v>0</v>
      </c>
      <c r="G98" s="95">
        <f>'Orç. Pós Licitação'!G95</f>
        <v>0</v>
      </c>
      <c r="H98" s="95">
        <f>'Orç. Pós Licitação'!H95</f>
        <v>0</v>
      </c>
      <c r="I98" s="95">
        <f>'Orç. Pós Licitação'!I95</f>
        <v>0</v>
      </c>
      <c r="J98" s="96">
        <f>'BM 01'!L98</f>
        <v>0</v>
      </c>
      <c r="K98" s="97"/>
      <c r="L98" s="98">
        <f t="shared" si="13"/>
        <v>0</v>
      </c>
      <c r="M98" s="99">
        <f t="shared" si="14"/>
        <v>0</v>
      </c>
      <c r="N98" s="100">
        <f t="shared" si="15"/>
        <v>0</v>
      </c>
      <c r="O98" s="98">
        <f t="shared" si="16"/>
        <v>0</v>
      </c>
      <c r="P98" s="101">
        <f t="shared" si="17"/>
        <v>0</v>
      </c>
      <c r="Q98" s="102">
        <f t="shared" si="18"/>
        <v>0</v>
      </c>
    </row>
    <row r="99" spans="1:17" x14ac:dyDescent="0.2">
      <c r="A99" s="92" t="str">
        <f>Orçamento!A96</f>
        <v>3.19</v>
      </c>
      <c r="B99" s="39" t="str">
        <f>Orçamento!B96</f>
        <v>Sinapi</v>
      </c>
      <c r="C99" s="39">
        <f>Orçamento!C96</f>
        <v>0</v>
      </c>
      <c r="D99" s="93">
        <f>Orçamento!D96</f>
        <v>0</v>
      </c>
      <c r="E99" s="39">
        <f>Orçamento!E96</f>
        <v>0</v>
      </c>
      <c r="F99" s="94">
        <f>Orçamento!F96</f>
        <v>0</v>
      </c>
      <c r="G99" s="95">
        <f>'Orç. Pós Licitação'!G96</f>
        <v>0</v>
      </c>
      <c r="H99" s="95">
        <f>'Orç. Pós Licitação'!H96</f>
        <v>0</v>
      </c>
      <c r="I99" s="95">
        <f>'Orç. Pós Licitação'!I96</f>
        <v>0</v>
      </c>
      <c r="J99" s="96">
        <f>'BM 01'!L99</f>
        <v>0</v>
      </c>
      <c r="K99" s="97"/>
      <c r="L99" s="98">
        <f t="shared" si="13"/>
        <v>0</v>
      </c>
      <c r="M99" s="99">
        <f t="shared" si="14"/>
        <v>0</v>
      </c>
      <c r="N99" s="100">
        <f t="shared" si="15"/>
        <v>0</v>
      </c>
      <c r="O99" s="98">
        <f t="shared" si="16"/>
        <v>0</v>
      </c>
      <c r="P99" s="101">
        <f t="shared" si="17"/>
        <v>0</v>
      </c>
      <c r="Q99" s="102">
        <f t="shared" si="18"/>
        <v>0</v>
      </c>
    </row>
    <row r="100" spans="1:17" x14ac:dyDescent="0.2">
      <c r="A100" s="92" t="str">
        <f>Orçamento!A97</f>
        <v>3.20</v>
      </c>
      <c r="B100" s="39" t="str">
        <f>Orçamento!B97</f>
        <v>Sinapi</v>
      </c>
      <c r="C100" s="39">
        <f>Orçamento!C97</f>
        <v>0</v>
      </c>
      <c r="D100" s="93">
        <f>Orçamento!D97</f>
        <v>0</v>
      </c>
      <c r="E100" s="39">
        <f>Orçamento!E97</f>
        <v>0</v>
      </c>
      <c r="F100" s="94">
        <f>Orçamento!F97</f>
        <v>0</v>
      </c>
      <c r="G100" s="95">
        <f>'Orç. Pós Licitação'!G97</f>
        <v>0</v>
      </c>
      <c r="H100" s="95">
        <f>'Orç. Pós Licitação'!H97</f>
        <v>0</v>
      </c>
      <c r="I100" s="95">
        <f>'Orç. Pós Licitação'!I97</f>
        <v>0</v>
      </c>
      <c r="J100" s="96">
        <f>'BM 01'!L100</f>
        <v>0</v>
      </c>
      <c r="K100" s="97"/>
      <c r="L100" s="98">
        <f t="shared" si="13"/>
        <v>0</v>
      </c>
      <c r="M100" s="99">
        <f t="shared" si="14"/>
        <v>0</v>
      </c>
      <c r="N100" s="100">
        <f t="shared" si="15"/>
        <v>0</v>
      </c>
      <c r="O100" s="98">
        <f t="shared" si="16"/>
        <v>0</v>
      </c>
      <c r="P100" s="101">
        <f t="shared" si="17"/>
        <v>0</v>
      </c>
      <c r="Q100" s="102">
        <f t="shared" si="18"/>
        <v>0</v>
      </c>
    </row>
    <row r="101" spans="1:17" x14ac:dyDescent="0.2">
      <c r="A101" s="92" t="str">
        <f>Orçamento!A98</f>
        <v>3.21</v>
      </c>
      <c r="B101" s="39" t="str">
        <f>Orçamento!B98</f>
        <v>Sinapi</v>
      </c>
      <c r="C101" s="39">
        <f>Orçamento!C98</f>
        <v>0</v>
      </c>
      <c r="D101" s="93">
        <f>Orçamento!D98</f>
        <v>0</v>
      </c>
      <c r="E101" s="39">
        <f>Orçamento!E98</f>
        <v>0</v>
      </c>
      <c r="F101" s="94">
        <f>Orçamento!F98</f>
        <v>0</v>
      </c>
      <c r="G101" s="95">
        <f>'Orç. Pós Licitação'!G98</f>
        <v>0</v>
      </c>
      <c r="H101" s="95">
        <f>'Orç. Pós Licitação'!H98</f>
        <v>0</v>
      </c>
      <c r="I101" s="95">
        <f>'Orç. Pós Licitação'!I98</f>
        <v>0</v>
      </c>
      <c r="J101" s="96">
        <f>'BM 01'!L101</f>
        <v>0</v>
      </c>
      <c r="K101" s="97"/>
      <c r="L101" s="98">
        <f t="shared" si="13"/>
        <v>0</v>
      </c>
      <c r="M101" s="99">
        <f t="shared" si="14"/>
        <v>0</v>
      </c>
      <c r="N101" s="100">
        <f t="shared" si="15"/>
        <v>0</v>
      </c>
      <c r="O101" s="98">
        <f t="shared" si="16"/>
        <v>0</v>
      </c>
      <c r="P101" s="101">
        <f t="shared" si="17"/>
        <v>0</v>
      </c>
      <c r="Q101" s="102">
        <f t="shared" si="18"/>
        <v>0</v>
      </c>
    </row>
    <row r="102" spans="1:17" x14ac:dyDescent="0.2">
      <c r="A102" s="92" t="str">
        <f>Orçamento!A99</f>
        <v>3.22</v>
      </c>
      <c r="B102" s="39" t="str">
        <f>Orçamento!B99</f>
        <v>Sinapi</v>
      </c>
      <c r="C102" s="39">
        <f>Orçamento!C99</f>
        <v>0</v>
      </c>
      <c r="D102" s="93">
        <f>Orçamento!D99</f>
        <v>0</v>
      </c>
      <c r="E102" s="39">
        <f>Orçamento!E99</f>
        <v>0</v>
      </c>
      <c r="F102" s="94">
        <f>Orçamento!F99</f>
        <v>0</v>
      </c>
      <c r="G102" s="95">
        <f>'Orç. Pós Licitação'!G99</f>
        <v>0</v>
      </c>
      <c r="H102" s="95">
        <f>'Orç. Pós Licitação'!H99</f>
        <v>0</v>
      </c>
      <c r="I102" s="95">
        <f>'Orç. Pós Licitação'!I99</f>
        <v>0</v>
      </c>
      <c r="J102" s="96">
        <f>'BM 01'!L102</f>
        <v>0</v>
      </c>
      <c r="K102" s="97"/>
      <c r="L102" s="98">
        <f t="shared" si="13"/>
        <v>0</v>
      </c>
      <c r="M102" s="99">
        <f t="shared" si="14"/>
        <v>0</v>
      </c>
      <c r="N102" s="100">
        <f t="shared" si="15"/>
        <v>0</v>
      </c>
      <c r="O102" s="98">
        <f t="shared" si="16"/>
        <v>0</v>
      </c>
      <c r="P102" s="101">
        <f t="shared" si="17"/>
        <v>0</v>
      </c>
      <c r="Q102" s="102">
        <f t="shared" si="18"/>
        <v>0</v>
      </c>
    </row>
    <row r="103" spans="1:17" x14ac:dyDescent="0.2">
      <c r="A103" s="92" t="str">
        <f>Orçamento!A100</f>
        <v>3.23</v>
      </c>
      <c r="B103" s="39" t="str">
        <f>Orçamento!B100</f>
        <v>Sinapi</v>
      </c>
      <c r="C103" s="39">
        <f>Orçamento!C100</f>
        <v>0</v>
      </c>
      <c r="D103" s="93">
        <f>Orçamento!D100</f>
        <v>0</v>
      </c>
      <c r="E103" s="39">
        <f>Orçamento!E100</f>
        <v>0</v>
      </c>
      <c r="F103" s="94">
        <f>Orçamento!F100</f>
        <v>0</v>
      </c>
      <c r="G103" s="95">
        <f>'Orç. Pós Licitação'!G100</f>
        <v>0</v>
      </c>
      <c r="H103" s="95">
        <f>'Orç. Pós Licitação'!H100</f>
        <v>0</v>
      </c>
      <c r="I103" s="95">
        <f>'Orç. Pós Licitação'!I100</f>
        <v>0</v>
      </c>
      <c r="J103" s="96">
        <f>'BM 01'!L103</f>
        <v>0</v>
      </c>
      <c r="K103" s="97"/>
      <c r="L103" s="98">
        <f t="shared" si="13"/>
        <v>0</v>
      </c>
      <c r="M103" s="99">
        <f t="shared" si="14"/>
        <v>0</v>
      </c>
      <c r="N103" s="100">
        <f t="shared" si="15"/>
        <v>0</v>
      </c>
      <c r="O103" s="98">
        <f t="shared" si="16"/>
        <v>0</v>
      </c>
      <c r="P103" s="101">
        <f t="shared" si="17"/>
        <v>0</v>
      </c>
      <c r="Q103" s="102">
        <f t="shared" si="18"/>
        <v>0</v>
      </c>
    </row>
    <row r="104" spans="1:17" x14ac:dyDescent="0.2">
      <c r="A104" s="92" t="str">
        <f>Orçamento!A101</f>
        <v>3.24</v>
      </c>
      <c r="B104" s="39" t="str">
        <f>Orçamento!B101</f>
        <v>Sinapi</v>
      </c>
      <c r="C104" s="39">
        <f>Orçamento!C101</f>
        <v>0</v>
      </c>
      <c r="D104" s="93">
        <f>Orçamento!D101</f>
        <v>0</v>
      </c>
      <c r="E104" s="39">
        <f>Orçamento!E101</f>
        <v>0</v>
      </c>
      <c r="F104" s="94">
        <f>Orçamento!F101</f>
        <v>0</v>
      </c>
      <c r="G104" s="95">
        <f>'Orç. Pós Licitação'!G101</f>
        <v>0</v>
      </c>
      <c r="H104" s="95">
        <f>'Orç. Pós Licitação'!H101</f>
        <v>0</v>
      </c>
      <c r="I104" s="95">
        <f>'Orç. Pós Licitação'!I101</f>
        <v>0</v>
      </c>
      <c r="J104" s="96">
        <f>'BM 01'!L104</f>
        <v>0</v>
      </c>
      <c r="K104" s="97"/>
      <c r="L104" s="98">
        <f t="shared" si="13"/>
        <v>0</v>
      </c>
      <c r="M104" s="99">
        <f t="shared" si="14"/>
        <v>0</v>
      </c>
      <c r="N104" s="100">
        <f t="shared" si="15"/>
        <v>0</v>
      </c>
      <c r="O104" s="98">
        <f t="shared" si="16"/>
        <v>0</v>
      </c>
      <c r="P104" s="101">
        <f t="shared" si="17"/>
        <v>0</v>
      </c>
      <c r="Q104" s="102">
        <f t="shared" si="18"/>
        <v>0</v>
      </c>
    </row>
    <row r="105" spans="1:17" x14ac:dyDescent="0.2">
      <c r="A105" s="92" t="str">
        <f>Orçamento!A102</f>
        <v>3.25</v>
      </c>
      <c r="B105" s="39" t="str">
        <f>Orçamento!B102</f>
        <v>Sinapi</v>
      </c>
      <c r="C105" s="39">
        <f>Orçamento!C102</f>
        <v>0</v>
      </c>
      <c r="D105" s="93">
        <f>Orçamento!D102</f>
        <v>0</v>
      </c>
      <c r="E105" s="39">
        <f>Orçamento!E102</f>
        <v>0</v>
      </c>
      <c r="F105" s="94">
        <f>Orçamento!F102</f>
        <v>0</v>
      </c>
      <c r="G105" s="95">
        <f>'Orç. Pós Licitação'!G102</f>
        <v>0</v>
      </c>
      <c r="H105" s="95">
        <f>'Orç. Pós Licitação'!H102</f>
        <v>0</v>
      </c>
      <c r="I105" s="95">
        <f>'Orç. Pós Licitação'!I102</f>
        <v>0</v>
      </c>
      <c r="J105" s="96">
        <f>'BM 01'!L105</f>
        <v>0</v>
      </c>
      <c r="K105" s="97"/>
      <c r="L105" s="98">
        <f t="shared" si="13"/>
        <v>0</v>
      </c>
      <c r="M105" s="99">
        <f t="shared" si="14"/>
        <v>0</v>
      </c>
      <c r="N105" s="100">
        <f t="shared" si="15"/>
        <v>0</v>
      </c>
      <c r="O105" s="98">
        <f t="shared" si="16"/>
        <v>0</v>
      </c>
      <c r="P105" s="101">
        <f t="shared" si="17"/>
        <v>0</v>
      </c>
      <c r="Q105" s="102">
        <f t="shared" si="18"/>
        <v>0</v>
      </c>
    </row>
    <row r="106" spans="1:17" x14ac:dyDescent="0.2">
      <c r="A106" s="92" t="str">
        <f>Orçamento!A103</f>
        <v>3.26</v>
      </c>
      <c r="B106" s="39" t="str">
        <f>Orçamento!B103</f>
        <v>Sinapi</v>
      </c>
      <c r="C106" s="39">
        <f>Orçamento!C103</f>
        <v>0</v>
      </c>
      <c r="D106" s="93">
        <f>Orçamento!D103</f>
        <v>0</v>
      </c>
      <c r="E106" s="39">
        <f>Orçamento!E103</f>
        <v>0</v>
      </c>
      <c r="F106" s="94">
        <f>Orçamento!F103</f>
        <v>0</v>
      </c>
      <c r="G106" s="95">
        <f>'Orç. Pós Licitação'!G103</f>
        <v>0</v>
      </c>
      <c r="H106" s="95">
        <f>'Orç. Pós Licitação'!H103</f>
        <v>0</v>
      </c>
      <c r="I106" s="95">
        <f>'Orç. Pós Licitação'!I103</f>
        <v>0</v>
      </c>
      <c r="J106" s="96">
        <f>'BM 01'!L106</f>
        <v>0</v>
      </c>
      <c r="K106" s="97"/>
      <c r="L106" s="98">
        <f t="shared" si="13"/>
        <v>0</v>
      </c>
      <c r="M106" s="99">
        <f t="shared" si="14"/>
        <v>0</v>
      </c>
      <c r="N106" s="100">
        <f t="shared" si="15"/>
        <v>0</v>
      </c>
      <c r="O106" s="98">
        <f t="shared" si="16"/>
        <v>0</v>
      </c>
      <c r="P106" s="101">
        <f t="shared" si="17"/>
        <v>0</v>
      </c>
      <c r="Q106" s="102">
        <f t="shared" si="18"/>
        <v>0</v>
      </c>
    </row>
    <row r="107" spans="1:17" x14ac:dyDescent="0.2">
      <c r="A107" s="92" t="str">
        <f>Orçamento!A104</f>
        <v>3.27</v>
      </c>
      <c r="B107" s="39" t="str">
        <f>Orçamento!B104</f>
        <v>Sinapi</v>
      </c>
      <c r="C107" s="39">
        <f>Orçamento!C104</f>
        <v>0</v>
      </c>
      <c r="D107" s="93">
        <f>Orçamento!D104</f>
        <v>0</v>
      </c>
      <c r="E107" s="39">
        <f>Orçamento!E104</f>
        <v>0</v>
      </c>
      <c r="F107" s="94">
        <f>Orçamento!F104</f>
        <v>0</v>
      </c>
      <c r="G107" s="95">
        <f>'Orç. Pós Licitação'!G104</f>
        <v>0</v>
      </c>
      <c r="H107" s="95">
        <f>'Orç. Pós Licitação'!H104</f>
        <v>0</v>
      </c>
      <c r="I107" s="95">
        <f>'Orç. Pós Licitação'!I104</f>
        <v>0</v>
      </c>
      <c r="J107" s="96">
        <f>'BM 01'!L107</f>
        <v>0</v>
      </c>
      <c r="K107" s="97"/>
      <c r="L107" s="98">
        <f t="shared" si="13"/>
        <v>0</v>
      </c>
      <c r="M107" s="99">
        <f t="shared" si="14"/>
        <v>0</v>
      </c>
      <c r="N107" s="100">
        <f t="shared" si="15"/>
        <v>0</v>
      </c>
      <c r="O107" s="98">
        <f t="shared" si="16"/>
        <v>0</v>
      </c>
      <c r="P107" s="101">
        <f t="shared" si="17"/>
        <v>0</v>
      </c>
      <c r="Q107" s="102">
        <f t="shared" si="18"/>
        <v>0</v>
      </c>
    </row>
    <row r="108" spans="1:17" x14ac:dyDescent="0.2">
      <c r="A108" s="92" t="str">
        <f>Orçamento!A105</f>
        <v>3.28</v>
      </c>
      <c r="B108" s="39" t="str">
        <f>Orçamento!B105</f>
        <v>Sinapi</v>
      </c>
      <c r="C108" s="39">
        <f>Orçamento!C105</f>
        <v>0</v>
      </c>
      <c r="D108" s="93">
        <f>Orçamento!D105</f>
        <v>0</v>
      </c>
      <c r="E108" s="39">
        <f>Orçamento!E105</f>
        <v>0</v>
      </c>
      <c r="F108" s="94">
        <f>Orçamento!F105</f>
        <v>0</v>
      </c>
      <c r="G108" s="95">
        <f>'Orç. Pós Licitação'!G105</f>
        <v>0</v>
      </c>
      <c r="H108" s="95">
        <f>'Orç. Pós Licitação'!H105</f>
        <v>0</v>
      </c>
      <c r="I108" s="95">
        <f>'Orç. Pós Licitação'!I105</f>
        <v>0</v>
      </c>
      <c r="J108" s="96">
        <f>'BM 01'!L108</f>
        <v>0</v>
      </c>
      <c r="K108" s="97"/>
      <c r="L108" s="98">
        <f t="shared" si="13"/>
        <v>0</v>
      </c>
      <c r="M108" s="99">
        <f t="shared" si="14"/>
        <v>0</v>
      </c>
      <c r="N108" s="100">
        <f t="shared" si="15"/>
        <v>0</v>
      </c>
      <c r="O108" s="98">
        <f t="shared" si="16"/>
        <v>0</v>
      </c>
      <c r="P108" s="101">
        <f t="shared" si="17"/>
        <v>0</v>
      </c>
      <c r="Q108" s="102">
        <f t="shared" si="18"/>
        <v>0</v>
      </c>
    </row>
    <row r="109" spans="1:17" x14ac:dyDescent="0.2">
      <c r="A109" s="92" t="str">
        <f>Orçamento!A106</f>
        <v>3.29</v>
      </c>
      <c r="B109" s="39" t="str">
        <f>Orçamento!B106</f>
        <v>Sinapi</v>
      </c>
      <c r="C109" s="39">
        <f>Orçamento!C106</f>
        <v>0</v>
      </c>
      <c r="D109" s="93">
        <f>Orçamento!D106</f>
        <v>0</v>
      </c>
      <c r="E109" s="39">
        <f>Orçamento!E106</f>
        <v>0</v>
      </c>
      <c r="F109" s="94">
        <f>Orçamento!F106</f>
        <v>0</v>
      </c>
      <c r="G109" s="95">
        <f>'Orç. Pós Licitação'!G106</f>
        <v>0</v>
      </c>
      <c r="H109" s="95">
        <f>'Orç. Pós Licitação'!H106</f>
        <v>0</v>
      </c>
      <c r="I109" s="95">
        <f>'Orç. Pós Licitação'!I106</f>
        <v>0</v>
      </c>
      <c r="J109" s="96">
        <f>'BM 01'!L109</f>
        <v>0</v>
      </c>
      <c r="K109" s="97"/>
      <c r="L109" s="98">
        <f t="shared" si="13"/>
        <v>0</v>
      </c>
      <c r="M109" s="99">
        <f t="shared" si="14"/>
        <v>0</v>
      </c>
      <c r="N109" s="100">
        <f t="shared" si="15"/>
        <v>0</v>
      </c>
      <c r="O109" s="98">
        <f t="shared" si="16"/>
        <v>0</v>
      </c>
      <c r="P109" s="101">
        <f t="shared" si="17"/>
        <v>0</v>
      </c>
      <c r="Q109" s="102">
        <f t="shared" si="18"/>
        <v>0</v>
      </c>
    </row>
    <row r="110" spans="1:17" x14ac:dyDescent="0.2">
      <c r="A110" s="92" t="str">
        <f>Orçamento!A107</f>
        <v>3.30</v>
      </c>
      <c r="B110" s="39" t="str">
        <f>Orçamento!B107</f>
        <v>Sinapi</v>
      </c>
      <c r="C110" s="39">
        <f>Orçamento!C107</f>
        <v>0</v>
      </c>
      <c r="D110" s="93">
        <f>Orçamento!D107</f>
        <v>0</v>
      </c>
      <c r="E110" s="39">
        <f>Orçamento!E107</f>
        <v>0</v>
      </c>
      <c r="F110" s="94">
        <f>Orçamento!F107</f>
        <v>0</v>
      </c>
      <c r="G110" s="95">
        <f>'Orç. Pós Licitação'!G107</f>
        <v>0</v>
      </c>
      <c r="H110" s="95">
        <f>'Orç. Pós Licitação'!H107</f>
        <v>0</v>
      </c>
      <c r="I110" s="95">
        <f>'Orç. Pós Licitação'!I107</f>
        <v>0</v>
      </c>
      <c r="J110" s="96">
        <f>'BM 01'!L110</f>
        <v>0</v>
      </c>
      <c r="K110" s="97"/>
      <c r="L110" s="98">
        <f t="shared" si="13"/>
        <v>0</v>
      </c>
      <c r="M110" s="99">
        <f t="shared" si="14"/>
        <v>0</v>
      </c>
      <c r="N110" s="100">
        <f t="shared" si="15"/>
        <v>0</v>
      </c>
      <c r="O110" s="98">
        <f t="shared" si="16"/>
        <v>0</v>
      </c>
      <c r="P110" s="101">
        <f t="shared" si="17"/>
        <v>0</v>
      </c>
      <c r="Q110" s="102">
        <f t="shared" si="18"/>
        <v>0</v>
      </c>
    </row>
    <row r="111" spans="1:17" s="2" customFormat="1" ht="15.75" x14ac:dyDescent="0.25">
      <c r="A111" s="449"/>
      <c r="B111" s="434"/>
      <c r="C111" s="434"/>
      <c r="D111" s="435"/>
      <c r="E111" s="430" t="s">
        <v>1116</v>
      </c>
      <c r="F111" s="434"/>
      <c r="G111" s="434"/>
      <c r="H111" s="436"/>
      <c r="I111" s="437">
        <f>SUM(I81:I110)</f>
        <v>64303.360000000001</v>
      </c>
      <c r="J111" s="438"/>
      <c r="K111" s="438"/>
      <c r="L111" s="438"/>
      <c r="M111" s="437">
        <f>SUM(M81:M110)</f>
        <v>0</v>
      </c>
      <c r="N111" s="437">
        <f>SUM(N81:N110)</f>
        <v>0</v>
      </c>
      <c r="O111" s="437">
        <f>SUM(O81:O110)</f>
        <v>0</v>
      </c>
      <c r="P111" s="439"/>
      <c r="Q111" s="450">
        <f>SUM(Q81:Q110)</f>
        <v>64303.360000000001</v>
      </c>
    </row>
    <row r="112" spans="1:17" s="3" customFormat="1" ht="31.5" x14ac:dyDescent="0.25">
      <c r="A112" s="451" t="str">
        <f>Orçamento!A108</f>
        <v>4.0</v>
      </c>
      <c r="B112" s="427"/>
      <c r="C112" s="427"/>
      <c r="D112" s="428" t="str">
        <f>Orçamento!D108</f>
        <v>ABRIGO DO QUADRO DE COMANDO - FUNDAÇÕES – SAPATAS E VIGA BALDRAME</v>
      </c>
      <c r="E112" s="427"/>
      <c r="F112" s="427"/>
      <c r="G112" s="429"/>
      <c r="H112" s="430"/>
      <c r="I112" s="430"/>
      <c r="J112" s="431"/>
      <c r="K112" s="431"/>
      <c r="L112" s="431"/>
      <c r="M112" s="432"/>
      <c r="N112" s="433">
        <f>N143/I143</f>
        <v>0</v>
      </c>
      <c r="O112" s="433">
        <f>O143/I143</f>
        <v>0</v>
      </c>
      <c r="P112" s="433"/>
      <c r="Q112" s="452">
        <f>Q143/I143</f>
        <v>1</v>
      </c>
    </row>
    <row r="113" spans="1:17" ht="28.5" x14ac:dyDescent="0.2">
      <c r="A113" s="92" t="str">
        <f>Orçamento!A109</f>
        <v>4.1</v>
      </c>
      <c r="B113" s="39" t="str">
        <f>Orçamento!B109</f>
        <v>Sinapi</v>
      </c>
      <c r="C113" s="39">
        <f>Orçamento!C109</f>
        <v>95956</v>
      </c>
      <c r="D113" s="93" t="str">
        <f>Orçamento!D109</f>
        <v>Execução de estrutura em concreto armado, moldada in loco, fck=30MPa, para as sapatas</v>
      </c>
      <c r="E113" s="39" t="str">
        <f>Orçamento!E109</f>
        <v>M3</v>
      </c>
      <c r="F113" s="94">
        <f>Orçamento!F109</f>
        <v>0.77</v>
      </c>
      <c r="G113" s="95">
        <f>'Orç. Pós Licitação'!G109</f>
        <v>2694</v>
      </c>
      <c r="H113" s="95">
        <f>'Orç. Pós Licitação'!H109</f>
        <v>3340.56</v>
      </c>
      <c r="I113" s="95">
        <f>'Orç. Pós Licitação'!I109</f>
        <v>2572.23</v>
      </c>
      <c r="J113" s="96">
        <f>'BM 01'!L113</f>
        <v>0</v>
      </c>
      <c r="K113" s="97"/>
      <c r="L113" s="98">
        <f>J113+K113</f>
        <v>0</v>
      </c>
      <c r="M113" s="99">
        <f>ROUND(H113*J113,2)</f>
        <v>0</v>
      </c>
      <c r="N113" s="100">
        <f>ROUND(H113*K113,2)</f>
        <v>0</v>
      </c>
      <c r="O113" s="98">
        <f>ROUND(H113*L113,2)</f>
        <v>0</v>
      </c>
      <c r="P113" s="101">
        <f>F113-L113</f>
        <v>0.77</v>
      </c>
      <c r="Q113" s="102">
        <f>I113-O113</f>
        <v>2572.23</v>
      </c>
    </row>
    <row r="114" spans="1:17" ht="28.5" x14ac:dyDescent="0.2">
      <c r="A114" s="92" t="str">
        <f>Orçamento!A110</f>
        <v>4.2</v>
      </c>
      <c r="B114" s="39" t="str">
        <f>Orçamento!B110</f>
        <v>Sinapi</v>
      </c>
      <c r="C114" s="39">
        <f>Orçamento!C110</f>
        <v>95956</v>
      </c>
      <c r="D114" s="93" t="str">
        <f>Orçamento!D110</f>
        <v>Execução de estrutura em concreto armado, moldada in loco, fck=30MPa, para a viga baldrame</v>
      </c>
      <c r="E114" s="39" t="str">
        <f>Orçamento!E110</f>
        <v>M3</v>
      </c>
      <c r="F114" s="94">
        <f>Orçamento!F110</f>
        <v>0.43</v>
      </c>
      <c r="G114" s="95">
        <f>'Orç. Pós Licitação'!G110</f>
        <v>2694</v>
      </c>
      <c r="H114" s="95">
        <f>'Orç. Pós Licitação'!H110</f>
        <v>3340.56</v>
      </c>
      <c r="I114" s="95">
        <f>'Orç. Pós Licitação'!I110</f>
        <v>1436.44</v>
      </c>
      <c r="J114" s="96">
        <f>'BM 01'!L114</f>
        <v>0</v>
      </c>
      <c r="K114" s="97"/>
      <c r="L114" s="98">
        <f t="shared" ref="L114:L142" si="19">J114+K114</f>
        <v>0</v>
      </c>
      <c r="M114" s="99">
        <f t="shared" ref="M114:M142" si="20">ROUND(H114*J114,2)</f>
        <v>0</v>
      </c>
      <c r="N114" s="100">
        <f t="shared" ref="N114:N142" si="21">ROUND(H114*K114,2)</f>
        <v>0</v>
      </c>
      <c r="O114" s="98">
        <f t="shared" ref="O114:O142" si="22">ROUND(H114*L114,2)</f>
        <v>0</v>
      </c>
      <c r="P114" s="101">
        <f t="shared" ref="P114:P142" si="23">F114-L114</f>
        <v>0.43</v>
      </c>
      <c r="Q114" s="102">
        <f t="shared" ref="Q114:Q142" si="24">I114-O114</f>
        <v>1436.44</v>
      </c>
    </row>
    <row r="115" spans="1:17" x14ac:dyDescent="0.2">
      <c r="A115" s="92" t="str">
        <f>Orçamento!A111</f>
        <v>4.3</v>
      </c>
      <c r="B115" s="39" t="str">
        <f>Orçamento!B111</f>
        <v>Sinapi</v>
      </c>
      <c r="C115" s="39">
        <f>Orçamento!C111</f>
        <v>0</v>
      </c>
      <c r="D115" s="93">
        <f>Orçamento!D111</f>
        <v>0</v>
      </c>
      <c r="E115" s="39">
        <f>Orçamento!E111</f>
        <v>0</v>
      </c>
      <c r="F115" s="94">
        <f>Orçamento!F111</f>
        <v>0</v>
      </c>
      <c r="G115" s="95">
        <f>'Orç. Pós Licitação'!G111</f>
        <v>0</v>
      </c>
      <c r="H115" s="95">
        <f>'Orç. Pós Licitação'!H111</f>
        <v>0</v>
      </c>
      <c r="I115" s="95">
        <f>'Orç. Pós Licitação'!I111</f>
        <v>0</v>
      </c>
      <c r="J115" s="96">
        <f>'BM 01'!L115</f>
        <v>0</v>
      </c>
      <c r="K115" s="97"/>
      <c r="L115" s="98">
        <f t="shared" si="19"/>
        <v>0</v>
      </c>
      <c r="M115" s="99">
        <f t="shared" si="20"/>
        <v>0</v>
      </c>
      <c r="N115" s="100">
        <f t="shared" si="21"/>
        <v>0</v>
      </c>
      <c r="O115" s="98">
        <f t="shared" si="22"/>
        <v>0</v>
      </c>
      <c r="P115" s="101">
        <f t="shared" si="23"/>
        <v>0</v>
      </c>
      <c r="Q115" s="102">
        <f t="shared" si="24"/>
        <v>0</v>
      </c>
    </row>
    <row r="116" spans="1:17" x14ac:dyDescent="0.2">
      <c r="A116" s="92" t="str">
        <f>Orçamento!A112</f>
        <v>4.4</v>
      </c>
      <c r="B116" s="39" t="str">
        <f>Orçamento!B112</f>
        <v>Sinapi</v>
      </c>
      <c r="C116" s="39">
        <f>Orçamento!C112</f>
        <v>0</v>
      </c>
      <c r="D116" s="93">
        <f>Orçamento!D112</f>
        <v>0</v>
      </c>
      <c r="E116" s="39">
        <f>Orçamento!E112</f>
        <v>0</v>
      </c>
      <c r="F116" s="94">
        <f>Orçamento!F112</f>
        <v>0</v>
      </c>
      <c r="G116" s="95">
        <f>'Orç. Pós Licitação'!G112</f>
        <v>0</v>
      </c>
      <c r="H116" s="95">
        <f>'Orç. Pós Licitação'!H112</f>
        <v>0</v>
      </c>
      <c r="I116" s="95">
        <f>'Orç. Pós Licitação'!I112</f>
        <v>0</v>
      </c>
      <c r="J116" s="96">
        <f>'BM 01'!L116</f>
        <v>0</v>
      </c>
      <c r="K116" s="97"/>
      <c r="L116" s="98">
        <f t="shared" si="19"/>
        <v>0</v>
      </c>
      <c r="M116" s="99">
        <f t="shared" si="20"/>
        <v>0</v>
      </c>
      <c r="N116" s="100">
        <f t="shared" si="21"/>
        <v>0</v>
      </c>
      <c r="O116" s="98">
        <f t="shared" si="22"/>
        <v>0</v>
      </c>
      <c r="P116" s="101">
        <f t="shared" si="23"/>
        <v>0</v>
      </c>
      <c r="Q116" s="102">
        <f t="shared" si="24"/>
        <v>0</v>
      </c>
    </row>
    <row r="117" spans="1:17" x14ac:dyDescent="0.2">
      <c r="A117" s="92" t="str">
        <f>Orçamento!A113</f>
        <v>4.5</v>
      </c>
      <c r="B117" s="39" t="str">
        <f>Orçamento!B113</f>
        <v>Sinapi</v>
      </c>
      <c r="C117" s="39">
        <f>Orçamento!C113</f>
        <v>0</v>
      </c>
      <c r="D117" s="93">
        <f>Orçamento!D113</f>
        <v>0</v>
      </c>
      <c r="E117" s="39">
        <f>Orçamento!E113</f>
        <v>0</v>
      </c>
      <c r="F117" s="94">
        <f>Orçamento!F113</f>
        <v>0</v>
      </c>
      <c r="G117" s="95">
        <f>'Orç. Pós Licitação'!G113</f>
        <v>0</v>
      </c>
      <c r="H117" s="95">
        <f>'Orç. Pós Licitação'!H113</f>
        <v>0</v>
      </c>
      <c r="I117" s="95">
        <f>'Orç. Pós Licitação'!I113</f>
        <v>0</v>
      </c>
      <c r="J117" s="96">
        <f>'BM 01'!L117</f>
        <v>0</v>
      </c>
      <c r="K117" s="97"/>
      <c r="L117" s="98">
        <f t="shared" si="19"/>
        <v>0</v>
      </c>
      <c r="M117" s="99">
        <f t="shared" si="20"/>
        <v>0</v>
      </c>
      <c r="N117" s="100">
        <f t="shared" si="21"/>
        <v>0</v>
      </c>
      <c r="O117" s="98">
        <f t="shared" si="22"/>
        <v>0</v>
      </c>
      <c r="P117" s="101">
        <f t="shared" si="23"/>
        <v>0</v>
      </c>
      <c r="Q117" s="102">
        <f t="shared" si="24"/>
        <v>0</v>
      </c>
    </row>
    <row r="118" spans="1:17" x14ac:dyDescent="0.2">
      <c r="A118" s="92" t="str">
        <f>Orçamento!A114</f>
        <v>4.6</v>
      </c>
      <c r="B118" s="39" t="str">
        <f>Orçamento!B114</f>
        <v>Sinapi</v>
      </c>
      <c r="C118" s="39">
        <f>Orçamento!C114</f>
        <v>0</v>
      </c>
      <c r="D118" s="93">
        <f>Orçamento!D114</f>
        <v>0</v>
      </c>
      <c r="E118" s="39">
        <f>Orçamento!E114</f>
        <v>0</v>
      </c>
      <c r="F118" s="94">
        <f>Orçamento!F114</f>
        <v>0</v>
      </c>
      <c r="G118" s="95">
        <f>'Orç. Pós Licitação'!G114</f>
        <v>0</v>
      </c>
      <c r="H118" s="95">
        <f>'Orç. Pós Licitação'!H114</f>
        <v>0</v>
      </c>
      <c r="I118" s="95">
        <f>'Orç. Pós Licitação'!I114</f>
        <v>0</v>
      </c>
      <c r="J118" s="96">
        <f>'BM 01'!L118</f>
        <v>0</v>
      </c>
      <c r="K118" s="97"/>
      <c r="L118" s="98">
        <f t="shared" si="19"/>
        <v>0</v>
      </c>
      <c r="M118" s="99">
        <f t="shared" si="20"/>
        <v>0</v>
      </c>
      <c r="N118" s="100">
        <f t="shared" si="21"/>
        <v>0</v>
      </c>
      <c r="O118" s="98">
        <f t="shared" si="22"/>
        <v>0</v>
      </c>
      <c r="P118" s="101">
        <f t="shared" si="23"/>
        <v>0</v>
      </c>
      <c r="Q118" s="102">
        <f t="shared" si="24"/>
        <v>0</v>
      </c>
    </row>
    <row r="119" spans="1:17" x14ac:dyDescent="0.2">
      <c r="A119" s="92" t="str">
        <f>Orçamento!A115</f>
        <v>4.7</v>
      </c>
      <c r="B119" s="39" t="str">
        <f>Orçamento!B115</f>
        <v>Sinapi</v>
      </c>
      <c r="C119" s="39">
        <f>Orçamento!C115</f>
        <v>0</v>
      </c>
      <c r="D119" s="93">
        <f>Orçamento!D115</f>
        <v>0</v>
      </c>
      <c r="E119" s="39">
        <f>Orçamento!E115</f>
        <v>0</v>
      </c>
      <c r="F119" s="94">
        <f>Orçamento!F115</f>
        <v>0</v>
      </c>
      <c r="G119" s="95">
        <f>'Orç. Pós Licitação'!G115</f>
        <v>0</v>
      </c>
      <c r="H119" s="95">
        <f>'Orç. Pós Licitação'!H115</f>
        <v>0</v>
      </c>
      <c r="I119" s="95">
        <f>'Orç. Pós Licitação'!I115</f>
        <v>0</v>
      </c>
      <c r="J119" s="96">
        <f>'BM 01'!L119</f>
        <v>0</v>
      </c>
      <c r="K119" s="97"/>
      <c r="L119" s="98">
        <f t="shared" si="19"/>
        <v>0</v>
      </c>
      <c r="M119" s="99">
        <f t="shared" si="20"/>
        <v>0</v>
      </c>
      <c r="N119" s="100">
        <f t="shared" si="21"/>
        <v>0</v>
      </c>
      <c r="O119" s="98">
        <f t="shared" si="22"/>
        <v>0</v>
      </c>
      <c r="P119" s="101">
        <f t="shared" si="23"/>
        <v>0</v>
      </c>
      <c r="Q119" s="102">
        <f t="shared" si="24"/>
        <v>0</v>
      </c>
    </row>
    <row r="120" spans="1:17" x14ac:dyDescent="0.2">
      <c r="A120" s="92" t="str">
        <f>Orçamento!A116</f>
        <v>4.8</v>
      </c>
      <c r="B120" s="39" t="str">
        <f>Orçamento!B116</f>
        <v>Sinapi</v>
      </c>
      <c r="C120" s="39">
        <f>Orçamento!C116</f>
        <v>0</v>
      </c>
      <c r="D120" s="93">
        <f>Orçamento!D116</f>
        <v>0</v>
      </c>
      <c r="E120" s="39">
        <f>Orçamento!E116</f>
        <v>0</v>
      </c>
      <c r="F120" s="94">
        <f>Orçamento!F116</f>
        <v>0</v>
      </c>
      <c r="G120" s="95">
        <f>'Orç. Pós Licitação'!G116</f>
        <v>0</v>
      </c>
      <c r="H120" s="95">
        <f>'Orç. Pós Licitação'!H116</f>
        <v>0</v>
      </c>
      <c r="I120" s="95">
        <f>'Orç. Pós Licitação'!I116</f>
        <v>0</v>
      </c>
      <c r="J120" s="96">
        <f>'BM 01'!L120</f>
        <v>0</v>
      </c>
      <c r="K120" s="97"/>
      <c r="L120" s="98">
        <f t="shared" si="19"/>
        <v>0</v>
      </c>
      <c r="M120" s="99">
        <f t="shared" si="20"/>
        <v>0</v>
      </c>
      <c r="N120" s="100">
        <f t="shared" si="21"/>
        <v>0</v>
      </c>
      <c r="O120" s="98">
        <f t="shared" si="22"/>
        <v>0</v>
      </c>
      <c r="P120" s="101">
        <f t="shared" si="23"/>
        <v>0</v>
      </c>
      <c r="Q120" s="102">
        <f t="shared" si="24"/>
        <v>0</v>
      </c>
    </row>
    <row r="121" spans="1:17" x14ac:dyDescent="0.2">
      <c r="A121" s="92" t="str">
        <f>Orçamento!A117</f>
        <v>4.9</v>
      </c>
      <c r="B121" s="39" t="str">
        <f>Orçamento!B117</f>
        <v>Sinapi</v>
      </c>
      <c r="C121" s="39">
        <f>Orçamento!C117</f>
        <v>0</v>
      </c>
      <c r="D121" s="93">
        <f>Orçamento!D117</f>
        <v>0</v>
      </c>
      <c r="E121" s="39">
        <f>Orçamento!E117</f>
        <v>0</v>
      </c>
      <c r="F121" s="94">
        <f>Orçamento!F117</f>
        <v>0</v>
      </c>
      <c r="G121" s="95">
        <f>'Orç. Pós Licitação'!G117</f>
        <v>0</v>
      </c>
      <c r="H121" s="95">
        <f>'Orç. Pós Licitação'!H117</f>
        <v>0</v>
      </c>
      <c r="I121" s="95">
        <f>'Orç. Pós Licitação'!I117</f>
        <v>0</v>
      </c>
      <c r="J121" s="96">
        <f>'BM 01'!L121</f>
        <v>0</v>
      </c>
      <c r="K121" s="97"/>
      <c r="L121" s="98">
        <f t="shared" si="19"/>
        <v>0</v>
      </c>
      <c r="M121" s="99">
        <f t="shared" si="20"/>
        <v>0</v>
      </c>
      <c r="N121" s="100">
        <f t="shared" si="21"/>
        <v>0</v>
      </c>
      <c r="O121" s="98">
        <f t="shared" si="22"/>
        <v>0</v>
      </c>
      <c r="P121" s="101">
        <f t="shared" si="23"/>
        <v>0</v>
      </c>
      <c r="Q121" s="102">
        <f t="shared" si="24"/>
        <v>0</v>
      </c>
    </row>
    <row r="122" spans="1:17" x14ac:dyDescent="0.2">
      <c r="A122" s="92" t="str">
        <f>Orçamento!A118</f>
        <v>4.10</v>
      </c>
      <c r="B122" s="39" t="str">
        <f>Orçamento!B118</f>
        <v>Sinapi</v>
      </c>
      <c r="C122" s="39">
        <f>Orçamento!C118</f>
        <v>0</v>
      </c>
      <c r="D122" s="93">
        <f>Orçamento!D118</f>
        <v>0</v>
      </c>
      <c r="E122" s="39">
        <f>Orçamento!E118</f>
        <v>0</v>
      </c>
      <c r="F122" s="94">
        <f>Orçamento!F118</f>
        <v>0</v>
      </c>
      <c r="G122" s="95">
        <f>'Orç. Pós Licitação'!G118</f>
        <v>0</v>
      </c>
      <c r="H122" s="95">
        <f>'Orç. Pós Licitação'!H118</f>
        <v>0</v>
      </c>
      <c r="I122" s="95">
        <f>'Orç. Pós Licitação'!I118</f>
        <v>0</v>
      </c>
      <c r="J122" s="96">
        <f>'BM 01'!L122</f>
        <v>0</v>
      </c>
      <c r="K122" s="97"/>
      <c r="L122" s="98">
        <f t="shared" si="19"/>
        <v>0</v>
      </c>
      <c r="M122" s="99">
        <f t="shared" si="20"/>
        <v>0</v>
      </c>
      <c r="N122" s="100">
        <f t="shared" si="21"/>
        <v>0</v>
      </c>
      <c r="O122" s="98">
        <f t="shared" si="22"/>
        <v>0</v>
      </c>
      <c r="P122" s="101">
        <f t="shared" si="23"/>
        <v>0</v>
      </c>
      <c r="Q122" s="102">
        <f t="shared" si="24"/>
        <v>0</v>
      </c>
    </row>
    <row r="123" spans="1:17" x14ac:dyDescent="0.2">
      <c r="A123" s="92" t="str">
        <f>Orçamento!A119</f>
        <v>4.11</v>
      </c>
      <c r="B123" s="39" t="str">
        <f>Orçamento!B119</f>
        <v>Sinapi</v>
      </c>
      <c r="C123" s="39">
        <f>Orçamento!C119</f>
        <v>0</v>
      </c>
      <c r="D123" s="93">
        <f>Orçamento!D119</f>
        <v>0</v>
      </c>
      <c r="E123" s="39">
        <f>Orçamento!E119</f>
        <v>0</v>
      </c>
      <c r="F123" s="94">
        <f>Orçamento!F119</f>
        <v>0</v>
      </c>
      <c r="G123" s="95">
        <f>'Orç. Pós Licitação'!G119</f>
        <v>0</v>
      </c>
      <c r="H123" s="95">
        <f>'Orç. Pós Licitação'!H119</f>
        <v>0</v>
      </c>
      <c r="I123" s="95">
        <f>'Orç. Pós Licitação'!I119</f>
        <v>0</v>
      </c>
      <c r="J123" s="96">
        <f>'BM 01'!L123</f>
        <v>0</v>
      </c>
      <c r="K123" s="97"/>
      <c r="L123" s="98">
        <f t="shared" si="19"/>
        <v>0</v>
      </c>
      <c r="M123" s="99">
        <f t="shared" si="20"/>
        <v>0</v>
      </c>
      <c r="N123" s="100">
        <f t="shared" si="21"/>
        <v>0</v>
      </c>
      <c r="O123" s="98">
        <f t="shared" si="22"/>
        <v>0</v>
      </c>
      <c r="P123" s="101">
        <f t="shared" si="23"/>
        <v>0</v>
      </c>
      <c r="Q123" s="102">
        <f t="shared" si="24"/>
        <v>0</v>
      </c>
    </row>
    <row r="124" spans="1:17" x14ac:dyDescent="0.2">
      <c r="A124" s="92" t="str">
        <f>Orçamento!A120</f>
        <v>4.12</v>
      </c>
      <c r="B124" s="39" t="str">
        <f>Orçamento!B120</f>
        <v>Sinapi</v>
      </c>
      <c r="C124" s="39">
        <f>Orçamento!C120</f>
        <v>0</v>
      </c>
      <c r="D124" s="93">
        <f>Orçamento!D120</f>
        <v>0</v>
      </c>
      <c r="E124" s="39">
        <f>Orçamento!E120</f>
        <v>0</v>
      </c>
      <c r="F124" s="94">
        <f>Orçamento!F120</f>
        <v>0</v>
      </c>
      <c r="G124" s="95">
        <f>'Orç. Pós Licitação'!G120</f>
        <v>0</v>
      </c>
      <c r="H124" s="95">
        <f>'Orç. Pós Licitação'!H120</f>
        <v>0</v>
      </c>
      <c r="I124" s="95">
        <f>'Orç. Pós Licitação'!I120</f>
        <v>0</v>
      </c>
      <c r="J124" s="96">
        <f>'BM 01'!L124</f>
        <v>0</v>
      </c>
      <c r="K124" s="97"/>
      <c r="L124" s="98">
        <f t="shared" si="19"/>
        <v>0</v>
      </c>
      <c r="M124" s="99">
        <f t="shared" si="20"/>
        <v>0</v>
      </c>
      <c r="N124" s="100">
        <f t="shared" si="21"/>
        <v>0</v>
      </c>
      <c r="O124" s="98">
        <f t="shared" si="22"/>
        <v>0</v>
      </c>
      <c r="P124" s="101">
        <f t="shared" si="23"/>
        <v>0</v>
      </c>
      <c r="Q124" s="102">
        <f t="shared" si="24"/>
        <v>0</v>
      </c>
    </row>
    <row r="125" spans="1:17" x14ac:dyDescent="0.2">
      <c r="A125" s="92" t="str">
        <f>Orçamento!A121</f>
        <v>4.13</v>
      </c>
      <c r="B125" s="39" t="str">
        <f>Orçamento!B121</f>
        <v>Sinapi</v>
      </c>
      <c r="C125" s="39">
        <f>Orçamento!C121</f>
        <v>0</v>
      </c>
      <c r="D125" s="93">
        <f>Orçamento!D121</f>
        <v>0</v>
      </c>
      <c r="E125" s="39">
        <f>Orçamento!E121</f>
        <v>0</v>
      </c>
      <c r="F125" s="94">
        <f>Orçamento!F121</f>
        <v>0</v>
      </c>
      <c r="G125" s="95">
        <f>'Orç. Pós Licitação'!G121</f>
        <v>0</v>
      </c>
      <c r="H125" s="95">
        <f>'Orç. Pós Licitação'!H121</f>
        <v>0</v>
      </c>
      <c r="I125" s="95">
        <f>'Orç. Pós Licitação'!I121</f>
        <v>0</v>
      </c>
      <c r="J125" s="96">
        <f>'BM 01'!L125</f>
        <v>0</v>
      </c>
      <c r="K125" s="97"/>
      <c r="L125" s="98">
        <f t="shared" si="19"/>
        <v>0</v>
      </c>
      <c r="M125" s="99">
        <f t="shared" si="20"/>
        <v>0</v>
      </c>
      <c r="N125" s="100">
        <f t="shared" si="21"/>
        <v>0</v>
      </c>
      <c r="O125" s="98">
        <f t="shared" si="22"/>
        <v>0</v>
      </c>
      <c r="P125" s="101">
        <f t="shared" si="23"/>
        <v>0</v>
      </c>
      <c r="Q125" s="102">
        <f t="shared" si="24"/>
        <v>0</v>
      </c>
    </row>
    <row r="126" spans="1:17" x14ac:dyDescent="0.2">
      <c r="A126" s="92" t="str">
        <f>Orçamento!A122</f>
        <v>4.14</v>
      </c>
      <c r="B126" s="39" t="str">
        <f>Orçamento!B122</f>
        <v>Sinapi</v>
      </c>
      <c r="C126" s="39">
        <f>Orçamento!C122</f>
        <v>0</v>
      </c>
      <c r="D126" s="93">
        <f>Orçamento!D122</f>
        <v>0</v>
      </c>
      <c r="E126" s="39">
        <f>Orçamento!E122</f>
        <v>0</v>
      </c>
      <c r="F126" s="94">
        <f>Orçamento!F122</f>
        <v>0</v>
      </c>
      <c r="G126" s="95">
        <f>'Orç. Pós Licitação'!G122</f>
        <v>0</v>
      </c>
      <c r="H126" s="95">
        <f>'Orç. Pós Licitação'!H122</f>
        <v>0</v>
      </c>
      <c r="I126" s="95">
        <f>'Orç. Pós Licitação'!I122</f>
        <v>0</v>
      </c>
      <c r="J126" s="96">
        <f>'BM 01'!L126</f>
        <v>0</v>
      </c>
      <c r="K126" s="97"/>
      <c r="L126" s="98">
        <f t="shared" si="19"/>
        <v>0</v>
      </c>
      <c r="M126" s="99">
        <f t="shared" si="20"/>
        <v>0</v>
      </c>
      <c r="N126" s="100">
        <f t="shared" si="21"/>
        <v>0</v>
      </c>
      <c r="O126" s="98">
        <f t="shared" si="22"/>
        <v>0</v>
      </c>
      <c r="P126" s="101">
        <f t="shared" si="23"/>
        <v>0</v>
      </c>
      <c r="Q126" s="102">
        <f t="shared" si="24"/>
        <v>0</v>
      </c>
    </row>
    <row r="127" spans="1:17" x14ac:dyDescent="0.2">
      <c r="A127" s="92" t="str">
        <f>Orçamento!A123</f>
        <v>4.15</v>
      </c>
      <c r="B127" s="39" t="str">
        <f>Orçamento!B123</f>
        <v>Sinapi</v>
      </c>
      <c r="C127" s="39">
        <f>Orçamento!C123</f>
        <v>0</v>
      </c>
      <c r="D127" s="93">
        <f>Orçamento!D123</f>
        <v>0</v>
      </c>
      <c r="E127" s="39">
        <f>Orçamento!E123</f>
        <v>0</v>
      </c>
      <c r="F127" s="94">
        <f>Orçamento!F123</f>
        <v>0</v>
      </c>
      <c r="G127" s="95">
        <f>'Orç. Pós Licitação'!G123</f>
        <v>0</v>
      </c>
      <c r="H127" s="95">
        <f>'Orç. Pós Licitação'!H123</f>
        <v>0</v>
      </c>
      <c r="I127" s="95">
        <f>'Orç. Pós Licitação'!I123</f>
        <v>0</v>
      </c>
      <c r="J127" s="96">
        <f>'BM 01'!L127</f>
        <v>0</v>
      </c>
      <c r="K127" s="97"/>
      <c r="L127" s="98">
        <f t="shared" si="19"/>
        <v>0</v>
      </c>
      <c r="M127" s="99">
        <f t="shared" si="20"/>
        <v>0</v>
      </c>
      <c r="N127" s="100">
        <f t="shared" si="21"/>
        <v>0</v>
      </c>
      <c r="O127" s="98">
        <f t="shared" si="22"/>
        <v>0</v>
      </c>
      <c r="P127" s="101">
        <f t="shared" si="23"/>
        <v>0</v>
      </c>
      <c r="Q127" s="102">
        <f t="shared" si="24"/>
        <v>0</v>
      </c>
    </row>
    <row r="128" spans="1:17" x14ac:dyDescent="0.2">
      <c r="A128" s="92" t="str">
        <f>Orçamento!A124</f>
        <v>4.16</v>
      </c>
      <c r="B128" s="39" t="str">
        <f>Orçamento!B124</f>
        <v>Sinapi</v>
      </c>
      <c r="C128" s="39">
        <f>Orçamento!C124</f>
        <v>0</v>
      </c>
      <c r="D128" s="93">
        <f>Orçamento!D124</f>
        <v>0</v>
      </c>
      <c r="E128" s="39">
        <f>Orçamento!E124</f>
        <v>0</v>
      </c>
      <c r="F128" s="94">
        <f>Orçamento!F124</f>
        <v>0</v>
      </c>
      <c r="G128" s="95">
        <f>'Orç. Pós Licitação'!G124</f>
        <v>0</v>
      </c>
      <c r="H128" s="95">
        <f>'Orç. Pós Licitação'!H124</f>
        <v>0</v>
      </c>
      <c r="I128" s="95">
        <f>'Orç. Pós Licitação'!I124</f>
        <v>0</v>
      </c>
      <c r="J128" s="96">
        <f>'BM 01'!L128</f>
        <v>0</v>
      </c>
      <c r="K128" s="97"/>
      <c r="L128" s="98">
        <f t="shared" si="19"/>
        <v>0</v>
      </c>
      <c r="M128" s="99">
        <f t="shared" si="20"/>
        <v>0</v>
      </c>
      <c r="N128" s="100">
        <f t="shared" si="21"/>
        <v>0</v>
      </c>
      <c r="O128" s="98">
        <f t="shared" si="22"/>
        <v>0</v>
      </c>
      <c r="P128" s="101">
        <f t="shared" si="23"/>
        <v>0</v>
      </c>
      <c r="Q128" s="102">
        <f t="shared" si="24"/>
        <v>0</v>
      </c>
    </row>
    <row r="129" spans="1:17" x14ac:dyDescent="0.2">
      <c r="A129" s="92" t="str">
        <f>Orçamento!A125</f>
        <v>4.17</v>
      </c>
      <c r="B129" s="39" t="str">
        <f>Orçamento!B125</f>
        <v>Sinapi</v>
      </c>
      <c r="C129" s="39">
        <f>Orçamento!C125</f>
        <v>0</v>
      </c>
      <c r="D129" s="93">
        <f>Orçamento!D125</f>
        <v>0</v>
      </c>
      <c r="E129" s="39">
        <f>Orçamento!E125</f>
        <v>0</v>
      </c>
      <c r="F129" s="94">
        <f>Orçamento!F125</f>
        <v>0</v>
      </c>
      <c r="G129" s="95">
        <f>'Orç. Pós Licitação'!G125</f>
        <v>0</v>
      </c>
      <c r="H129" s="95">
        <f>'Orç. Pós Licitação'!H125</f>
        <v>0</v>
      </c>
      <c r="I129" s="95">
        <f>'Orç. Pós Licitação'!I125</f>
        <v>0</v>
      </c>
      <c r="J129" s="96">
        <f>'BM 01'!L129</f>
        <v>0</v>
      </c>
      <c r="K129" s="97"/>
      <c r="L129" s="98">
        <f t="shared" si="19"/>
        <v>0</v>
      </c>
      <c r="M129" s="99">
        <f t="shared" si="20"/>
        <v>0</v>
      </c>
      <c r="N129" s="100">
        <f t="shared" si="21"/>
        <v>0</v>
      </c>
      <c r="O129" s="98">
        <f t="shared" si="22"/>
        <v>0</v>
      </c>
      <c r="P129" s="101">
        <f t="shared" si="23"/>
        <v>0</v>
      </c>
      <c r="Q129" s="102">
        <f t="shared" si="24"/>
        <v>0</v>
      </c>
    </row>
    <row r="130" spans="1:17" x14ac:dyDescent="0.2">
      <c r="A130" s="92" t="str">
        <f>Orçamento!A126</f>
        <v>4.18</v>
      </c>
      <c r="B130" s="39" t="str">
        <f>Orçamento!B126</f>
        <v>Sinapi</v>
      </c>
      <c r="C130" s="39">
        <f>Orçamento!C126</f>
        <v>0</v>
      </c>
      <c r="D130" s="93">
        <f>Orçamento!D126</f>
        <v>0</v>
      </c>
      <c r="E130" s="39">
        <f>Orçamento!E126</f>
        <v>0</v>
      </c>
      <c r="F130" s="94">
        <f>Orçamento!F126</f>
        <v>0</v>
      </c>
      <c r="G130" s="95">
        <f>'Orç. Pós Licitação'!G126</f>
        <v>0</v>
      </c>
      <c r="H130" s="95">
        <f>'Orç. Pós Licitação'!H126</f>
        <v>0</v>
      </c>
      <c r="I130" s="95">
        <f>'Orç. Pós Licitação'!I126</f>
        <v>0</v>
      </c>
      <c r="J130" s="96">
        <f>'BM 01'!L130</f>
        <v>0</v>
      </c>
      <c r="K130" s="97"/>
      <c r="L130" s="98">
        <f t="shared" si="19"/>
        <v>0</v>
      </c>
      <c r="M130" s="99">
        <f t="shared" si="20"/>
        <v>0</v>
      </c>
      <c r="N130" s="100">
        <f t="shared" si="21"/>
        <v>0</v>
      </c>
      <c r="O130" s="98">
        <f t="shared" si="22"/>
        <v>0</v>
      </c>
      <c r="P130" s="101">
        <f t="shared" si="23"/>
        <v>0</v>
      </c>
      <c r="Q130" s="102">
        <f t="shared" si="24"/>
        <v>0</v>
      </c>
    </row>
    <row r="131" spans="1:17" x14ac:dyDescent="0.2">
      <c r="A131" s="92" t="str">
        <f>Orçamento!A127</f>
        <v>4.19</v>
      </c>
      <c r="B131" s="39" t="str">
        <f>Orçamento!B127</f>
        <v>Sinapi</v>
      </c>
      <c r="C131" s="39">
        <f>Orçamento!C127</f>
        <v>0</v>
      </c>
      <c r="D131" s="93">
        <f>Orçamento!D127</f>
        <v>0</v>
      </c>
      <c r="E131" s="39">
        <f>Orçamento!E127</f>
        <v>0</v>
      </c>
      <c r="F131" s="94">
        <f>Orçamento!F127</f>
        <v>0</v>
      </c>
      <c r="G131" s="95">
        <f>'Orç. Pós Licitação'!G127</f>
        <v>0</v>
      </c>
      <c r="H131" s="95">
        <f>'Orç. Pós Licitação'!H127</f>
        <v>0</v>
      </c>
      <c r="I131" s="95">
        <f>'Orç. Pós Licitação'!I127</f>
        <v>0</v>
      </c>
      <c r="J131" s="96">
        <f>'BM 01'!L131</f>
        <v>0</v>
      </c>
      <c r="K131" s="97"/>
      <c r="L131" s="98">
        <f t="shared" si="19"/>
        <v>0</v>
      </c>
      <c r="M131" s="99">
        <f t="shared" si="20"/>
        <v>0</v>
      </c>
      <c r="N131" s="100">
        <f t="shared" si="21"/>
        <v>0</v>
      </c>
      <c r="O131" s="98">
        <f t="shared" si="22"/>
        <v>0</v>
      </c>
      <c r="P131" s="101">
        <f t="shared" si="23"/>
        <v>0</v>
      </c>
      <c r="Q131" s="102">
        <f t="shared" si="24"/>
        <v>0</v>
      </c>
    </row>
    <row r="132" spans="1:17" x14ac:dyDescent="0.2">
      <c r="A132" s="92" t="str">
        <f>Orçamento!A128</f>
        <v>4.20</v>
      </c>
      <c r="B132" s="39" t="str">
        <f>Orçamento!B128</f>
        <v>Sinapi</v>
      </c>
      <c r="C132" s="39">
        <f>Orçamento!C128</f>
        <v>0</v>
      </c>
      <c r="D132" s="93">
        <f>Orçamento!D128</f>
        <v>0</v>
      </c>
      <c r="E132" s="39">
        <f>Orçamento!E128</f>
        <v>0</v>
      </c>
      <c r="F132" s="94">
        <f>Orçamento!F128</f>
        <v>0</v>
      </c>
      <c r="G132" s="95">
        <f>'Orç. Pós Licitação'!G128</f>
        <v>0</v>
      </c>
      <c r="H132" s="95">
        <f>'Orç. Pós Licitação'!H128</f>
        <v>0</v>
      </c>
      <c r="I132" s="95">
        <f>'Orç. Pós Licitação'!I128</f>
        <v>0</v>
      </c>
      <c r="J132" s="96">
        <f>'BM 01'!L132</f>
        <v>0</v>
      </c>
      <c r="K132" s="97"/>
      <c r="L132" s="98">
        <f t="shared" si="19"/>
        <v>0</v>
      </c>
      <c r="M132" s="99">
        <f t="shared" si="20"/>
        <v>0</v>
      </c>
      <c r="N132" s="100">
        <f t="shared" si="21"/>
        <v>0</v>
      </c>
      <c r="O132" s="98">
        <f t="shared" si="22"/>
        <v>0</v>
      </c>
      <c r="P132" s="101">
        <f t="shared" si="23"/>
        <v>0</v>
      </c>
      <c r="Q132" s="102">
        <f t="shared" si="24"/>
        <v>0</v>
      </c>
    </row>
    <row r="133" spans="1:17" x14ac:dyDescent="0.2">
      <c r="A133" s="92" t="str">
        <f>Orçamento!A129</f>
        <v>4.21</v>
      </c>
      <c r="B133" s="39" t="str">
        <f>Orçamento!B129</f>
        <v>Sinapi</v>
      </c>
      <c r="C133" s="39">
        <f>Orçamento!C129</f>
        <v>0</v>
      </c>
      <c r="D133" s="93">
        <f>Orçamento!D129</f>
        <v>0</v>
      </c>
      <c r="E133" s="39">
        <f>Orçamento!E129</f>
        <v>0</v>
      </c>
      <c r="F133" s="94">
        <f>Orçamento!F129</f>
        <v>0</v>
      </c>
      <c r="G133" s="95">
        <f>'Orç. Pós Licitação'!G129</f>
        <v>0</v>
      </c>
      <c r="H133" s="95">
        <f>'Orç. Pós Licitação'!H129</f>
        <v>0</v>
      </c>
      <c r="I133" s="95">
        <f>'Orç. Pós Licitação'!I129</f>
        <v>0</v>
      </c>
      <c r="J133" s="96">
        <f>'BM 01'!L133</f>
        <v>0</v>
      </c>
      <c r="K133" s="97"/>
      <c r="L133" s="98">
        <f t="shared" si="19"/>
        <v>0</v>
      </c>
      <c r="M133" s="99">
        <f t="shared" si="20"/>
        <v>0</v>
      </c>
      <c r="N133" s="100">
        <f t="shared" si="21"/>
        <v>0</v>
      </c>
      <c r="O133" s="98">
        <f t="shared" si="22"/>
        <v>0</v>
      </c>
      <c r="P133" s="101">
        <f t="shared" si="23"/>
        <v>0</v>
      </c>
      <c r="Q133" s="102">
        <f t="shared" si="24"/>
        <v>0</v>
      </c>
    </row>
    <row r="134" spans="1:17" x14ac:dyDescent="0.2">
      <c r="A134" s="92" t="str">
        <f>Orçamento!A130</f>
        <v>4.22</v>
      </c>
      <c r="B134" s="39" t="str">
        <f>Orçamento!B130</f>
        <v>Sinapi</v>
      </c>
      <c r="C134" s="39">
        <f>Orçamento!C130</f>
        <v>0</v>
      </c>
      <c r="D134" s="93">
        <f>Orçamento!D130</f>
        <v>0</v>
      </c>
      <c r="E134" s="39">
        <f>Orçamento!E130</f>
        <v>0</v>
      </c>
      <c r="F134" s="94">
        <f>Orçamento!F130</f>
        <v>0</v>
      </c>
      <c r="G134" s="95">
        <f>'Orç. Pós Licitação'!G130</f>
        <v>0</v>
      </c>
      <c r="H134" s="95">
        <f>'Orç. Pós Licitação'!H130</f>
        <v>0</v>
      </c>
      <c r="I134" s="95">
        <f>'Orç. Pós Licitação'!I130</f>
        <v>0</v>
      </c>
      <c r="J134" s="96">
        <f>'BM 01'!L134</f>
        <v>0</v>
      </c>
      <c r="K134" s="97"/>
      <c r="L134" s="98">
        <f t="shared" si="19"/>
        <v>0</v>
      </c>
      <c r="M134" s="99">
        <f t="shared" si="20"/>
        <v>0</v>
      </c>
      <c r="N134" s="100">
        <f t="shared" si="21"/>
        <v>0</v>
      </c>
      <c r="O134" s="98">
        <f t="shared" si="22"/>
        <v>0</v>
      </c>
      <c r="P134" s="101">
        <f t="shared" si="23"/>
        <v>0</v>
      </c>
      <c r="Q134" s="102">
        <f t="shared" si="24"/>
        <v>0</v>
      </c>
    </row>
    <row r="135" spans="1:17" x14ac:dyDescent="0.2">
      <c r="A135" s="92" t="str">
        <f>Orçamento!A131</f>
        <v>4.23</v>
      </c>
      <c r="B135" s="39" t="str">
        <f>Orçamento!B131</f>
        <v>Sinapi</v>
      </c>
      <c r="C135" s="39">
        <f>Orçamento!C131</f>
        <v>0</v>
      </c>
      <c r="D135" s="93">
        <f>Orçamento!D131</f>
        <v>0</v>
      </c>
      <c r="E135" s="39">
        <f>Orçamento!E131</f>
        <v>0</v>
      </c>
      <c r="F135" s="94">
        <f>Orçamento!F131</f>
        <v>0</v>
      </c>
      <c r="G135" s="95">
        <f>'Orç. Pós Licitação'!G131</f>
        <v>0</v>
      </c>
      <c r="H135" s="95">
        <f>'Orç. Pós Licitação'!H131</f>
        <v>0</v>
      </c>
      <c r="I135" s="95">
        <f>'Orç. Pós Licitação'!I131</f>
        <v>0</v>
      </c>
      <c r="J135" s="96">
        <f>'BM 01'!L135</f>
        <v>0</v>
      </c>
      <c r="K135" s="97"/>
      <c r="L135" s="98">
        <f t="shared" si="19"/>
        <v>0</v>
      </c>
      <c r="M135" s="99">
        <f t="shared" si="20"/>
        <v>0</v>
      </c>
      <c r="N135" s="100">
        <f t="shared" si="21"/>
        <v>0</v>
      </c>
      <c r="O135" s="98">
        <f t="shared" si="22"/>
        <v>0</v>
      </c>
      <c r="P135" s="101">
        <f t="shared" si="23"/>
        <v>0</v>
      </c>
      <c r="Q135" s="102">
        <f t="shared" si="24"/>
        <v>0</v>
      </c>
    </row>
    <row r="136" spans="1:17" x14ac:dyDescent="0.2">
      <c r="A136" s="92" t="str">
        <f>Orçamento!A132</f>
        <v>4.24</v>
      </c>
      <c r="B136" s="39" t="str">
        <f>Orçamento!B132</f>
        <v>Sinapi</v>
      </c>
      <c r="C136" s="39">
        <f>Orçamento!C132</f>
        <v>0</v>
      </c>
      <c r="D136" s="93">
        <f>Orçamento!D132</f>
        <v>0</v>
      </c>
      <c r="E136" s="39">
        <f>Orçamento!E132</f>
        <v>0</v>
      </c>
      <c r="F136" s="94">
        <f>Orçamento!F132</f>
        <v>0</v>
      </c>
      <c r="G136" s="95">
        <f>'Orç. Pós Licitação'!G132</f>
        <v>0</v>
      </c>
      <c r="H136" s="95">
        <f>'Orç. Pós Licitação'!H132</f>
        <v>0</v>
      </c>
      <c r="I136" s="95">
        <f>'Orç. Pós Licitação'!I132</f>
        <v>0</v>
      </c>
      <c r="J136" s="96">
        <f>'BM 01'!L136</f>
        <v>0</v>
      </c>
      <c r="K136" s="97"/>
      <c r="L136" s="98">
        <f t="shared" si="19"/>
        <v>0</v>
      </c>
      <c r="M136" s="99">
        <f t="shared" si="20"/>
        <v>0</v>
      </c>
      <c r="N136" s="100">
        <f t="shared" si="21"/>
        <v>0</v>
      </c>
      <c r="O136" s="98">
        <f t="shared" si="22"/>
        <v>0</v>
      </c>
      <c r="P136" s="101">
        <f t="shared" si="23"/>
        <v>0</v>
      </c>
      <c r="Q136" s="102">
        <f t="shared" si="24"/>
        <v>0</v>
      </c>
    </row>
    <row r="137" spans="1:17" x14ac:dyDescent="0.2">
      <c r="A137" s="92" t="str">
        <f>Orçamento!A133</f>
        <v>4.25</v>
      </c>
      <c r="B137" s="39" t="str">
        <f>Orçamento!B133</f>
        <v>Sinapi</v>
      </c>
      <c r="C137" s="39">
        <f>Orçamento!C133</f>
        <v>0</v>
      </c>
      <c r="D137" s="93">
        <f>Orçamento!D133</f>
        <v>0</v>
      </c>
      <c r="E137" s="39">
        <f>Orçamento!E133</f>
        <v>0</v>
      </c>
      <c r="F137" s="94">
        <f>Orçamento!F133</f>
        <v>0</v>
      </c>
      <c r="G137" s="95">
        <f>'Orç. Pós Licitação'!G133</f>
        <v>0</v>
      </c>
      <c r="H137" s="95">
        <f>'Orç. Pós Licitação'!H133</f>
        <v>0</v>
      </c>
      <c r="I137" s="95">
        <f>'Orç. Pós Licitação'!I133</f>
        <v>0</v>
      </c>
      <c r="J137" s="96">
        <f>'BM 01'!L137</f>
        <v>0</v>
      </c>
      <c r="K137" s="97"/>
      <c r="L137" s="98">
        <f t="shared" si="19"/>
        <v>0</v>
      </c>
      <c r="M137" s="99">
        <f t="shared" si="20"/>
        <v>0</v>
      </c>
      <c r="N137" s="100">
        <f t="shared" si="21"/>
        <v>0</v>
      </c>
      <c r="O137" s="98">
        <f t="shared" si="22"/>
        <v>0</v>
      </c>
      <c r="P137" s="101">
        <f t="shared" si="23"/>
        <v>0</v>
      </c>
      <c r="Q137" s="102">
        <f t="shared" si="24"/>
        <v>0</v>
      </c>
    </row>
    <row r="138" spans="1:17" x14ac:dyDescent="0.2">
      <c r="A138" s="92" t="str">
        <f>Orçamento!A134</f>
        <v>4.26</v>
      </c>
      <c r="B138" s="39" t="str">
        <f>Orçamento!B134</f>
        <v>Sinapi</v>
      </c>
      <c r="C138" s="39">
        <f>Orçamento!C134</f>
        <v>0</v>
      </c>
      <c r="D138" s="93">
        <f>Orçamento!D134</f>
        <v>0</v>
      </c>
      <c r="E138" s="39">
        <f>Orçamento!E134</f>
        <v>0</v>
      </c>
      <c r="F138" s="94">
        <f>Orçamento!F134</f>
        <v>0</v>
      </c>
      <c r="G138" s="95">
        <f>'Orç. Pós Licitação'!G134</f>
        <v>0</v>
      </c>
      <c r="H138" s="95">
        <f>'Orç. Pós Licitação'!H134</f>
        <v>0</v>
      </c>
      <c r="I138" s="95">
        <f>'Orç. Pós Licitação'!I134</f>
        <v>0</v>
      </c>
      <c r="J138" s="96">
        <f>'BM 01'!L138</f>
        <v>0</v>
      </c>
      <c r="K138" s="97"/>
      <c r="L138" s="98">
        <f t="shared" si="19"/>
        <v>0</v>
      </c>
      <c r="M138" s="99">
        <f t="shared" si="20"/>
        <v>0</v>
      </c>
      <c r="N138" s="100">
        <f t="shared" si="21"/>
        <v>0</v>
      </c>
      <c r="O138" s="98">
        <f t="shared" si="22"/>
        <v>0</v>
      </c>
      <c r="P138" s="101">
        <f t="shared" si="23"/>
        <v>0</v>
      </c>
      <c r="Q138" s="102">
        <f t="shared" si="24"/>
        <v>0</v>
      </c>
    </row>
    <row r="139" spans="1:17" x14ac:dyDescent="0.2">
      <c r="A139" s="92" t="str">
        <f>Orçamento!A135</f>
        <v>4.27</v>
      </c>
      <c r="B139" s="39" t="str">
        <f>Orçamento!B135</f>
        <v>Sinapi</v>
      </c>
      <c r="C139" s="39">
        <f>Orçamento!C135</f>
        <v>0</v>
      </c>
      <c r="D139" s="93">
        <f>Orçamento!D135</f>
        <v>0</v>
      </c>
      <c r="E139" s="39">
        <f>Orçamento!E135</f>
        <v>0</v>
      </c>
      <c r="F139" s="94">
        <f>Orçamento!F135</f>
        <v>0</v>
      </c>
      <c r="G139" s="95">
        <f>'Orç. Pós Licitação'!G135</f>
        <v>0</v>
      </c>
      <c r="H139" s="95">
        <f>'Orç. Pós Licitação'!H135</f>
        <v>0</v>
      </c>
      <c r="I139" s="95">
        <f>'Orç. Pós Licitação'!I135</f>
        <v>0</v>
      </c>
      <c r="J139" s="96">
        <f>'BM 01'!L139</f>
        <v>0</v>
      </c>
      <c r="K139" s="97"/>
      <c r="L139" s="98">
        <f t="shared" si="19"/>
        <v>0</v>
      </c>
      <c r="M139" s="99">
        <f t="shared" si="20"/>
        <v>0</v>
      </c>
      <c r="N139" s="100">
        <f t="shared" si="21"/>
        <v>0</v>
      </c>
      <c r="O139" s="98">
        <f t="shared" si="22"/>
        <v>0</v>
      </c>
      <c r="P139" s="101">
        <f t="shared" si="23"/>
        <v>0</v>
      </c>
      <c r="Q139" s="102">
        <f t="shared" si="24"/>
        <v>0</v>
      </c>
    </row>
    <row r="140" spans="1:17" x14ac:dyDescent="0.2">
      <c r="A140" s="92" t="str">
        <f>Orçamento!A136</f>
        <v>4.28</v>
      </c>
      <c r="B140" s="39" t="str">
        <f>Orçamento!B136</f>
        <v>Sinapi</v>
      </c>
      <c r="C140" s="39">
        <f>Orçamento!C136</f>
        <v>0</v>
      </c>
      <c r="D140" s="93">
        <f>Orçamento!D136</f>
        <v>0</v>
      </c>
      <c r="E140" s="39">
        <f>Orçamento!E136</f>
        <v>0</v>
      </c>
      <c r="F140" s="94">
        <f>Orçamento!F136</f>
        <v>0</v>
      </c>
      <c r="G140" s="95">
        <f>'Orç. Pós Licitação'!G136</f>
        <v>0</v>
      </c>
      <c r="H140" s="95">
        <f>'Orç. Pós Licitação'!H136</f>
        <v>0</v>
      </c>
      <c r="I140" s="95">
        <f>'Orç. Pós Licitação'!I136</f>
        <v>0</v>
      </c>
      <c r="J140" s="96">
        <f>'BM 01'!L140</f>
        <v>0</v>
      </c>
      <c r="K140" s="97"/>
      <c r="L140" s="98">
        <f t="shared" si="19"/>
        <v>0</v>
      </c>
      <c r="M140" s="99">
        <f t="shared" si="20"/>
        <v>0</v>
      </c>
      <c r="N140" s="100">
        <f t="shared" si="21"/>
        <v>0</v>
      </c>
      <c r="O140" s="98">
        <f t="shared" si="22"/>
        <v>0</v>
      </c>
      <c r="P140" s="101">
        <f t="shared" si="23"/>
        <v>0</v>
      </c>
      <c r="Q140" s="102">
        <f t="shared" si="24"/>
        <v>0</v>
      </c>
    </row>
    <row r="141" spans="1:17" x14ac:dyDescent="0.2">
      <c r="A141" s="92" t="str">
        <f>Orçamento!A137</f>
        <v>4.29</v>
      </c>
      <c r="B141" s="39" t="str">
        <f>Orçamento!B137</f>
        <v>Sinapi</v>
      </c>
      <c r="C141" s="39">
        <f>Orçamento!C137</f>
        <v>0</v>
      </c>
      <c r="D141" s="93">
        <f>Orçamento!D137</f>
        <v>0</v>
      </c>
      <c r="E141" s="39">
        <f>Orçamento!E137</f>
        <v>0</v>
      </c>
      <c r="F141" s="94">
        <f>Orçamento!F137</f>
        <v>0</v>
      </c>
      <c r="G141" s="95">
        <f>'Orç. Pós Licitação'!G137</f>
        <v>0</v>
      </c>
      <c r="H141" s="95">
        <f>'Orç. Pós Licitação'!H137</f>
        <v>0</v>
      </c>
      <c r="I141" s="95">
        <f>'Orç. Pós Licitação'!I137</f>
        <v>0</v>
      </c>
      <c r="J141" s="96">
        <f>'BM 01'!L141</f>
        <v>0</v>
      </c>
      <c r="K141" s="97"/>
      <c r="L141" s="98">
        <f t="shared" si="19"/>
        <v>0</v>
      </c>
      <c r="M141" s="99">
        <f t="shared" si="20"/>
        <v>0</v>
      </c>
      <c r="N141" s="100">
        <f t="shared" si="21"/>
        <v>0</v>
      </c>
      <c r="O141" s="98">
        <f t="shared" si="22"/>
        <v>0</v>
      </c>
      <c r="P141" s="101">
        <f t="shared" si="23"/>
        <v>0</v>
      </c>
      <c r="Q141" s="102">
        <f t="shared" si="24"/>
        <v>0</v>
      </c>
    </row>
    <row r="142" spans="1:17" x14ac:dyDescent="0.2">
      <c r="A142" s="92" t="str">
        <f>Orçamento!A138</f>
        <v>4.30</v>
      </c>
      <c r="B142" s="39" t="str">
        <f>Orçamento!B138</f>
        <v>Sinapi</v>
      </c>
      <c r="C142" s="39">
        <f>Orçamento!C138</f>
        <v>0</v>
      </c>
      <c r="D142" s="93">
        <f>Orçamento!D138</f>
        <v>0</v>
      </c>
      <c r="E142" s="39">
        <f>Orçamento!E138</f>
        <v>0</v>
      </c>
      <c r="F142" s="94">
        <f>Orçamento!F138</f>
        <v>0</v>
      </c>
      <c r="G142" s="95">
        <f>'Orç. Pós Licitação'!G138</f>
        <v>0</v>
      </c>
      <c r="H142" s="95">
        <f>'Orç. Pós Licitação'!H138</f>
        <v>0</v>
      </c>
      <c r="I142" s="95">
        <f>'Orç. Pós Licitação'!I138</f>
        <v>0</v>
      </c>
      <c r="J142" s="96">
        <f>'BM 01'!L142</f>
        <v>0</v>
      </c>
      <c r="K142" s="97"/>
      <c r="L142" s="98">
        <f t="shared" si="19"/>
        <v>0</v>
      </c>
      <c r="M142" s="99">
        <f t="shared" si="20"/>
        <v>0</v>
      </c>
      <c r="N142" s="100">
        <f t="shared" si="21"/>
        <v>0</v>
      </c>
      <c r="O142" s="98">
        <f t="shared" si="22"/>
        <v>0</v>
      </c>
      <c r="P142" s="101">
        <f t="shared" si="23"/>
        <v>0</v>
      </c>
      <c r="Q142" s="102">
        <f t="shared" si="24"/>
        <v>0</v>
      </c>
    </row>
    <row r="143" spans="1:17" s="2" customFormat="1" ht="15.75" x14ac:dyDescent="0.25">
      <c r="A143" s="449"/>
      <c r="B143" s="434"/>
      <c r="C143" s="434"/>
      <c r="D143" s="435"/>
      <c r="E143" s="430" t="s">
        <v>1116</v>
      </c>
      <c r="F143" s="434"/>
      <c r="G143" s="434"/>
      <c r="H143" s="436"/>
      <c r="I143" s="437">
        <f>SUM(I113:I142)</f>
        <v>4008.67</v>
      </c>
      <c r="J143" s="438"/>
      <c r="K143" s="438"/>
      <c r="L143" s="438"/>
      <c r="M143" s="437">
        <f>SUM(M113:M142)</f>
        <v>0</v>
      </c>
      <c r="N143" s="437">
        <f>SUM(N113:N142)</f>
        <v>0</v>
      </c>
      <c r="O143" s="437">
        <f>SUM(O113:O142)</f>
        <v>0</v>
      </c>
      <c r="P143" s="439"/>
      <c r="Q143" s="450">
        <f>SUM(Q113:Q142)</f>
        <v>4008.67</v>
      </c>
    </row>
    <row r="144" spans="1:17" s="3" customFormat="1" ht="15.75" x14ac:dyDescent="0.25">
      <c r="A144" s="451" t="str">
        <f>Orçamento!A139</f>
        <v>5.0</v>
      </c>
      <c r="B144" s="427"/>
      <c r="C144" s="427"/>
      <c r="D144" s="428" t="str">
        <f>Orçamento!D139</f>
        <v>ABRIGO DO QUADRO DE COMANDO - ALVENARIA</v>
      </c>
      <c r="E144" s="427"/>
      <c r="F144" s="427"/>
      <c r="G144" s="429"/>
      <c r="H144" s="430"/>
      <c r="I144" s="430"/>
      <c r="J144" s="431"/>
      <c r="K144" s="431"/>
      <c r="L144" s="431"/>
      <c r="M144" s="432"/>
      <c r="N144" s="433">
        <f>N175/I175</f>
        <v>0</v>
      </c>
      <c r="O144" s="433">
        <f>O175/I175</f>
        <v>0</v>
      </c>
      <c r="P144" s="433"/>
      <c r="Q144" s="452">
        <f>Q175/I175</f>
        <v>1</v>
      </c>
    </row>
    <row r="145" spans="1:17" ht="28.5" x14ac:dyDescent="0.2">
      <c r="A145" s="92" t="str">
        <f>Orçamento!A140</f>
        <v>5.1</v>
      </c>
      <c r="B145" s="39" t="str">
        <f>Orçamento!B140</f>
        <v>Sinapi</v>
      </c>
      <c r="C145" s="39">
        <f>Orçamento!C140</f>
        <v>101162</v>
      </c>
      <c r="D145" s="93" t="str">
        <f>Orçamento!D140</f>
        <v>Alvenaria de vedação com elemento vazado de cerâmica (cobogó) de 9x17x17cm e argamassa de assentamento com preparo em betoneira</v>
      </c>
      <c r="E145" s="39" t="str">
        <f>Orçamento!E140</f>
        <v>M2</v>
      </c>
      <c r="F145" s="94">
        <f>Orçamento!F140</f>
        <v>0.54</v>
      </c>
      <c r="G145" s="95">
        <f>'Orç. Pós Licitação'!G140</f>
        <v>161.6</v>
      </c>
      <c r="H145" s="95">
        <f>'Orç. Pós Licitação'!H140</f>
        <v>200.38</v>
      </c>
      <c r="I145" s="95">
        <f>'Orç. Pós Licitação'!I140</f>
        <v>108.21</v>
      </c>
      <c r="J145" s="96">
        <f>'BM 01'!L145</f>
        <v>0</v>
      </c>
      <c r="K145" s="97"/>
      <c r="L145" s="98">
        <f>J145+K145</f>
        <v>0</v>
      </c>
      <c r="M145" s="99">
        <f>ROUND(H145*J145,2)</f>
        <v>0</v>
      </c>
      <c r="N145" s="100">
        <f>ROUND(H145*K145,2)</f>
        <v>0</v>
      </c>
      <c r="O145" s="98">
        <f>ROUND(H145*L145,2)</f>
        <v>0</v>
      </c>
      <c r="P145" s="101">
        <f>F145-L145</f>
        <v>0.54</v>
      </c>
      <c r="Q145" s="102">
        <f>I145-O145</f>
        <v>108.21</v>
      </c>
    </row>
    <row r="146" spans="1:17" ht="28.5" x14ac:dyDescent="0.2">
      <c r="A146" s="92" t="str">
        <f>Orçamento!A141</f>
        <v>5.2</v>
      </c>
      <c r="B146" s="39" t="str">
        <f>Orçamento!B141</f>
        <v>Sinapi</v>
      </c>
      <c r="C146" s="39">
        <f>Orçamento!C141</f>
        <v>87525</v>
      </c>
      <c r="D146" s="93" t="str">
        <f>Orçamento!D141</f>
        <v>Alvenaria de vedação de bloco cerâmico furado, espessura de 14cm, bloco deitado</v>
      </c>
      <c r="E146" s="39" t="str">
        <f>Orçamento!E141</f>
        <v>M2</v>
      </c>
      <c r="F146" s="94">
        <f>Orçamento!F141</f>
        <v>21</v>
      </c>
      <c r="G146" s="95">
        <f>'Orç. Pós Licitação'!G141</f>
        <v>154</v>
      </c>
      <c r="H146" s="95">
        <f>'Orç. Pós Licitação'!H141</f>
        <v>190.96</v>
      </c>
      <c r="I146" s="95">
        <f>'Orç. Pós Licitação'!I141</f>
        <v>4010.16</v>
      </c>
      <c r="J146" s="96">
        <f>'BM 01'!L146</f>
        <v>0</v>
      </c>
      <c r="K146" s="97"/>
      <c r="L146" s="98">
        <f t="shared" ref="L146:L174" si="25">J146+K146</f>
        <v>0</v>
      </c>
      <c r="M146" s="99">
        <f t="shared" ref="M146:M174" si="26">ROUND(H146*J146,2)</f>
        <v>0</v>
      </c>
      <c r="N146" s="100">
        <f t="shared" ref="N146:N174" si="27">ROUND(H146*K146,2)</f>
        <v>0</v>
      </c>
      <c r="O146" s="98">
        <f t="shared" ref="O146:O174" si="28">ROUND(H146*L146,2)</f>
        <v>0</v>
      </c>
      <c r="P146" s="101">
        <f t="shared" ref="P146:P174" si="29">F146-L146</f>
        <v>21</v>
      </c>
      <c r="Q146" s="102">
        <f t="shared" ref="Q146:Q174" si="30">I146-O146</f>
        <v>4010.16</v>
      </c>
    </row>
    <row r="147" spans="1:17" x14ac:dyDescent="0.2">
      <c r="A147" s="92" t="str">
        <f>Orçamento!A142</f>
        <v>5.3</v>
      </c>
      <c r="B147" s="39" t="str">
        <f>Orçamento!B142</f>
        <v>Sinapi</v>
      </c>
      <c r="C147" s="39">
        <f>Orçamento!C142</f>
        <v>0</v>
      </c>
      <c r="D147" s="93">
        <f>Orçamento!D142</f>
        <v>0</v>
      </c>
      <c r="E147" s="39">
        <f>Orçamento!E142</f>
        <v>0</v>
      </c>
      <c r="F147" s="94">
        <f>Orçamento!F142</f>
        <v>0</v>
      </c>
      <c r="G147" s="95">
        <f>'Orç. Pós Licitação'!G142</f>
        <v>0</v>
      </c>
      <c r="H147" s="95">
        <f>'Orç. Pós Licitação'!H142</f>
        <v>0</v>
      </c>
      <c r="I147" s="95">
        <f>'Orç. Pós Licitação'!I142</f>
        <v>0</v>
      </c>
      <c r="J147" s="96">
        <f>'BM 01'!L147</f>
        <v>0</v>
      </c>
      <c r="K147" s="97"/>
      <c r="L147" s="98">
        <f t="shared" si="25"/>
        <v>0</v>
      </c>
      <c r="M147" s="99">
        <f t="shared" si="26"/>
        <v>0</v>
      </c>
      <c r="N147" s="100">
        <f t="shared" si="27"/>
        <v>0</v>
      </c>
      <c r="O147" s="98">
        <f t="shared" si="28"/>
        <v>0</v>
      </c>
      <c r="P147" s="101">
        <f t="shared" si="29"/>
        <v>0</v>
      </c>
      <c r="Q147" s="102">
        <f t="shared" si="30"/>
        <v>0</v>
      </c>
    </row>
    <row r="148" spans="1:17" x14ac:dyDescent="0.2">
      <c r="A148" s="92" t="str">
        <f>Orçamento!A143</f>
        <v>5.4</v>
      </c>
      <c r="B148" s="39" t="str">
        <f>Orçamento!B143</f>
        <v>Sinapi</v>
      </c>
      <c r="C148" s="39">
        <f>Orçamento!C143</f>
        <v>0</v>
      </c>
      <c r="D148" s="93">
        <f>Orçamento!D143</f>
        <v>0</v>
      </c>
      <c r="E148" s="39">
        <f>Orçamento!E143</f>
        <v>0</v>
      </c>
      <c r="F148" s="94">
        <f>Orçamento!F143</f>
        <v>0</v>
      </c>
      <c r="G148" s="95">
        <f>'Orç. Pós Licitação'!G143</f>
        <v>0</v>
      </c>
      <c r="H148" s="95">
        <f>'Orç. Pós Licitação'!H143</f>
        <v>0</v>
      </c>
      <c r="I148" s="95">
        <f>'Orç. Pós Licitação'!I143</f>
        <v>0</v>
      </c>
      <c r="J148" s="96">
        <f>'BM 01'!L148</f>
        <v>0</v>
      </c>
      <c r="K148" s="97"/>
      <c r="L148" s="98">
        <f t="shared" si="25"/>
        <v>0</v>
      </c>
      <c r="M148" s="99">
        <f t="shared" si="26"/>
        <v>0</v>
      </c>
      <c r="N148" s="100">
        <f t="shared" si="27"/>
        <v>0</v>
      </c>
      <c r="O148" s="98">
        <f t="shared" si="28"/>
        <v>0</v>
      </c>
      <c r="P148" s="101">
        <f t="shared" si="29"/>
        <v>0</v>
      </c>
      <c r="Q148" s="102">
        <f t="shared" si="30"/>
        <v>0</v>
      </c>
    </row>
    <row r="149" spans="1:17" x14ac:dyDescent="0.2">
      <c r="A149" s="92" t="str">
        <f>Orçamento!A144</f>
        <v>5.5</v>
      </c>
      <c r="B149" s="39" t="str">
        <f>Orçamento!B144</f>
        <v>Sinapi</v>
      </c>
      <c r="C149" s="39">
        <f>Orçamento!C144</f>
        <v>0</v>
      </c>
      <c r="D149" s="93">
        <f>Orçamento!D144</f>
        <v>0</v>
      </c>
      <c r="E149" s="39">
        <f>Orçamento!E144</f>
        <v>0</v>
      </c>
      <c r="F149" s="94">
        <f>Orçamento!F144</f>
        <v>0</v>
      </c>
      <c r="G149" s="95">
        <f>'Orç. Pós Licitação'!G144</f>
        <v>0</v>
      </c>
      <c r="H149" s="95">
        <f>'Orç. Pós Licitação'!H144</f>
        <v>0</v>
      </c>
      <c r="I149" s="95">
        <f>'Orç. Pós Licitação'!I144</f>
        <v>0</v>
      </c>
      <c r="J149" s="96">
        <f>'BM 01'!L149</f>
        <v>0</v>
      </c>
      <c r="K149" s="97"/>
      <c r="L149" s="98">
        <f t="shared" si="25"/>
        <v>0</v>
      </c>
      <c r="M149" s="99">
        <f t="shared" si="26"/>
        <v>0</v>
      </c>
      <c r="N149" s="100">
        <f t="shared" si="27"/>
        <v>0</v>
      </c>
      <c r="O149" s="98">
        <f t="shared" si="28"/>
        <v>0</v>
      </c>
      <c r="P149" s="101">
        <f t="shared" si="29"/>
        <v>0</v>
      </c>
      <c r="Q149" s="102">
        <f t="shared" si="30"/>
        <v>0</v>
      </c>
    </row>
    <row r="150" spans="1:17" x14ac:dyDescent="0.2">
      <c r="A150" s="92" t="str">
        <f>Orçamento!A145</f>
        <v>5.6</v>
      </c>
      <c r="B150" s="39" t="str">
        <f>Orçamento!B145</f>
        <v>Sinapi</v>
      </c>
      <c r="C150" s="39">
        <f>Orçamento!C145</f>
        <v>0</v>
      </c>
      <c r="D150" s="93">
        <f>Orçamento!D145</f>
        <v>0</v>
      </c>
      <c r="E150" s="39">
        <f>Orçamento!E145</f>
        <v>0</v>
      </c>
      <c r="F150" s="94">
        <f>Orçamento!F145</f>
        <v>0</v>
      </c>
      <c r="G150" s="95">
        <f>'Orç. Pós Licitação'!G145</f>
        <v>0</v>
      </c>
      <c r="H150" s="95">
        <f>'Orç. Pós Licitação'!H145</f>
        <v>0</v>
      </c>
      <c r="I150" s="95">
        <f>'Orç. Pós Licitação'!I145</f>
        <v>0</v>
      </c>
      <c r="J150" s="96">
        <f>'BM 01'!L150</f>
        <v>0</v>
      </c>
      <c r="K150" s="97"/>
      <c r="L150" s="98">
        <f t="shared" si="25"/>
        <v>0</v>
      </c>
      <c r="M150" s="99">
        <f t="shared" si="26"/>
        <v>0</v>
      </c>
      <c r="N150" s="100">
        <f t="shared" si="27"/>
        <v>0</v>
      </c>
      <c r="O150" s="98">
        <f t="shared" si="28"/>
        <v>0</v>
      </c>
      <c r="P150" s="101">
        <f t="shared" si="29"/>
        <v>0</v>
      </c>
      <c r="Q150" s="102">
        <f t="shared" si="30"/>
        <v>0</v>
      </c>
    </row>
    <row r="151" spans="1:17" x14ac:dyDescent="0.2">
      <c r="A151" s="92" t="str">
        <f>Orçamento!A146</f>
        <v>5.7</v>
      </c>
      <c r="B151" s="39" t="str">
        <f>Orçamento!B146</f>
        <v>Sinapi</v>
      </c>
      <c r="C151" s="39">
        <f>Orçamento!C146</f>
        <v>0</v>
      </c>
      <c r="D151" s="93">
        <f>Orçamento!D146</f>
        <v>0</v>
      </c>
      <c r="E151" s="39">
        <f>Orçamento!E146</f>
        <v>0</v>
      </c>
      <c r="F151" s="94">
        <f>Orçamento!F146</f>
        <v>0</v>
      </c>
      <c r="G151" s="95">
        <f>'Orç. Pós Licitação'!G146</f>
        <v>0</v>
      </c>
      <c r="H151" s="95">
        <f>'Orç. Pós Licitação'!H146</f>
        <v>0</v>
      </c>
      <c r="I151" s="95">
        <f>'Orç. Pós Licitação'!I146</f>
        <v>0</v>
      </c>
      <c r="J151" s="96">
        <f>'BM 01'!L151</f>
        <v>0</v>
      </c>
      <c r="K151" s="97"/>
      <c r="L151" s="98">
        <f t="shared" si="25"/>
        <v>0</v>
      </c>
      <c r="M151" s="99">
        <f t="shared" si="26"/>
        <v>0</v>
      </c>
      <c r="N151" s="100">
        <f t="shared" si="27"/>
        <v>0</v>
      </c>
      <c r="O151" s="98">
        <f t="shared" si="28"/>
        <v>0</v>
      </c>
      <c r="P151" s="101">
        <f t="shared" si="29"/>
        <v>0</v>
      </c>
      <c r="Q151" s="102">
        <f t="shared" si="30"/>
        <v>0</v>
      </c>
    </row>
    <row r="152" spans="1:17" x14ac:dyDescent="0.2">
      <c r="A152" s="92" t="str">
        <f>Orçamento!A147</f>
        <v>5.8</v>
      </c>
      <c r="B152" s="39" t="str">
        <f>Orçamento!B147</f>
        <v>Sinapi</v>
      </c>
      <c r="C152" s="39">
        <f>Orçamento!C147</f>
        <v>0</v>
      </c>
      <c r="D152" s="93">
        <f>Orçamento!D147</f>
        <v>0</v>
      </c>
      <c r="E152" s="39">
        <f>Orçamento!E147</f>
        <v>0</v>
      </c>
      <c r="F152" s="94">
        <f>Orçamento!F147</f>
        <v>0</v>
      </c>
      <c r="G152" s="95">
        <f>'Orç. Pós Licitação'!G147</f>
        <v>0</v>
      </c>
      <c r="H152" s="95">
        <f>'Orç. Pós Licitação'!H147</f>
        <v>0</v>
      </c>
      <c r="I152" s="95">
        <f>'Orç. Pós Licitação'!I147</f>
        <v>0</v>
      </c>
      <c r="J152" s="96">
        <f>'BM 01'!L152</f>
        <v>0</v>
      </c>
      <c r="K152" s="97"/>
      <c r="L152" s="98">
        <f t="shared" si="25"/>
        <v>0</v>
      </c>
      <c r="M152" s="99">
        <f t="shared" si="26"/>
        <v>0</v>
      </c>
      <c r="N152" s="100">
        <f t="shared" si="27"/>
        <v>0</v>
      </c>
      <c r="O152" s="98">
        <f t="shared" si="28"/>
        <v>0</v>
      </c>
      <c r="P152" s="101">
        <f t="shared" si="29"/>
        <v>0</v>
      </c>
      <c r="Q152" s="102">
        <f t="shared" si="30"/>
        <v>0</v>
      </c>
    </row>
    <row r="153" spans="1:17" x14ac:dyDescent="0.2">
      <c r="A153" s="92" t="str">
        <f>Orçamento!A148</f>
        <v>5.9</v>
      </c>
      <c r="B153" s="39" t="str">
        <f>Orçamento!B148</f>
        <v>Sinapi</v>
      </c>
      <c r="C153" s="39">
        <f>Orçamento!C148</f>
        <v>0</v>
      </c>
      <c r="D153" s="93">
        <f>Orçamento!D148</f>
        <v>0</v>
      </c>
      <c r="E153" s="39">
        <f>Orçamento!E148</f>
        <v>0</v>
      </c>
      <c r="F153" s="94">
        <f>Orçamento!F148</f>
        <v>0</v>
      </c>
      <c r="G153" s="95">
        <f>'Orç. Pós Licitação'!G148</f>
        <v>0</v>
      </c>
      <c r="H153" s="95">
        <f>'Orç. Pós Licitação'!H148</f>
        <v>0</v>
      </c>
      <c r="I153" s="95">
        <f>'Orç. Pós Licitação'!I148</f>
        <v>0</v>
      </c>
      <c r="J153" s="96">
        <f>'BM 01'!L153</f>
        <v>0</v>
      </c>
      <c r="K153" s="97"/>
      <c r="L153" s="98">
        <f t="shared" si="25"/>
        <v>0</v>
      </c>
      <c r="M153" s="99">
        <f t="shared" si="26"/>
        <v>0</v>
      </c>
      <c r="N153" s="100">
        <f t="shared" si="27"/>
        <v>0</v>
      </c>
      <c r="O153" s="98">
        <f t="shared" si="28"/>
        <v>0</v>
      </c>
      <c r="P153" s="101">
        <f t="shared" si="29"/>
        <v>0</v>
      </c>
      <c r="Q153" s="102">
        <f t="shared" si="30"/>
        <v>0</v>
      </c>
    </row>
    <row r="154" spans="1:17" x14ac:dyDescent="0.2">
      <c r="A154" s="92" t="str">
        <f>Orçamento!A149</f>
        <v>5.10</v>
      </c>
      <c r="B154" s="39" t="str">
        <f>Orçamento!B149</f>
        <v>Sinapi</v>
      </c>
      <c r="C154" s="39">
        <f>Orçamento!C149</f>
        <v>0</v>
      </c>
      <c r="D154" s="93">
        <f>Orçamento!D149</f>
        <v>0</v>
      </c>
      <c r="E154" s="39">
        <f>Orçamento!E149</f>
        <v>0</v>
      </c>
      <c r="F154" s="94">
        <f>Orçamento!F149</f>
        <v>0</v>
      </c>
      <c r="G154" s="95">
        <f>'Orç. Pós Licitação'!G149</f>
        <v>0</v>
      </c>
      <c r="H154" s="95">
        <f>'Orç. Pós Licitação'!H149</f>
        <v>0</v>
      </c>
      <c r="I154" s="95">
        <f>'Orç. Pós Licitação'!I149</f>
        <v>0</v>
      </c>
      <c r="J154" s="96">
        <f>'BM 01'!L154</f>
        <v>0</v>
      </c>
      <c r="K154" s="97"/>
      <c r="L154" s="98">
        <f t="shared" si="25"/>
        <v>0</v>
      </c>
      <c r="M154" s="99">
        <f t="shared" si="26"/>
        <v>0</v>
      </c>
      <c r="N154" s="100">
        <f t="shared" si="27"/>
        <v>0</v>
      </c>
      <c r="O154" s="98">
        <f t="shared" si="28"/>
        <v>0</v>
      </c>
      <c r="P154" s="101">
        <f t="shared" si="29"/>
        <v>0</v>
      </c>
      <c r="Q154" s="102">
        <f t="shared" si="30"/>
        <v>0</v>
      </c>
    </row>
    <row r="155" spans="1:17" x14ac:dyDescent="0.2">
      <c r="A155" s="92" t="str">
        <f>Orçamento!A150</f>
        <v>5.11</v>
      </c>
      <c r="B155" s="39" t="str">
        <f>Orçamento!B150</f>
        <v>Sinapi</v>
      </c>
      <c r="C155" s="39">
        <f>Orçamento!C150</f>
        <v>0</v>
      </c>
      <c r="D155" s="93">
        <f>Orçamento!D150</f>
        <v>0</v>
      </c>
      <c r="E155" s="39">
        <f>Orçamento!E150</f>
        <v>0</v>
      </c>
      <c r="F155" s="94">
        <f>Orçamento!F150</f>
        <v>0</v>
      </c>
      <c r="G155" s="95">
        <f>'Orç. Pós Licitação'!G150</f>
        <v>0</v>
      </c>
      <c r="H155" s="95">
        <f>'Orç. Pós Licitação'!H150</f>
        <v>0</v>
      </c>
      <c r="I155" s="95">
        <f>'Orç. Pós Licitação'!I150</f>
        <v>0</v>
      </c>
      <c r="J155" s="96">
        <f>'BM 01'!L155</f>
        <v>0</v>
      </c>
      <c r="K155" s="97"/>
      <c r="L155" s="98">
        <f t="shared" si="25"/>
        <v>0</v>
      </c>
      <c r="M155" s="99">
        <f t="shared" si="26"/>
        <v>0</v>
      </c>
      <c r="N155" s="100">
        <f t="shared" si="27"/>
        <v>0</v>
      </c>
      <c r="O155" s="98">
        <f t="shared" si="28"/>
        <v>0</v>
      </c>
      <c r="P155" s="101">
        <f t="shared" si="29"/>
        <v>0</v>
      </c>
      <c r="Q155" s="102">
        <f t="shared" si="30"/>
        <v>0</v>
      </c>
    </row>
    <row r="156" spans="1:17" x14ac:dyDescent="0.2">
      <c r="A156" s="92" t="str">
        <f>Orçamento!A151</f>
        <v>5.12</v>
      </c>
      <c r="B156" s="39" t="str">
        <f>Orçamento!B151</f>
        <v>Sinapi</v>
      </c>
      <c r="C156" s="39">
        <f>Orçamento!C151</f>
        <v>0</v>
      </c>
      <c r="D156" s="93">
        <f>Orçamento!D151</f>
        <v>0</v>
      </c>
      <c r="E156" s="39">
        <f>Orçamento!E151</f>
        <v>0</v>
      </c>
      <c r="F156" s="94">
        <f>Orçamento!F151</f>
        <v>0</v>
      </c>
      <c r="G156" s="95">
        <f>'Orç. Pós Licitação'!G151</f>
        <v>0</v>
      </c>
      <c r="H156" s="95">
        <f>'Orç. Pós Licitação'!H151</f>
        <v>0</v>
      </c>
      <c r="I156" s="95">
        <f>'Orç. Pós Licitação'!I151</f>
        <v>0</v>
      </c>
      <c r="J156" s="96">
        <f>'BM 01'!L156</f>
        <v>0</v>
      </c>
      <c r="K156" s="97"/>
      <c r="L156" s="98">
        <f t="shared" si="25"/>
        <v>0</v>
      </c>
      <c r="M156" s="99">
        <f t="shared" si="26"/>
        <v>0</v>
      </c>
      <c r="N156" s="100">
        <f t="shared" si="27"/>
        <v>0</v>
      </c>
      <c r="O156" s="98">
        <f t="shared" si="28"/>
        <v>0</v>
      </c>
      <c r="P156" s="101">
        <f t="shared" si="29"/>
        <v>0</v>
      </c>
      <c r="Q156" s="102">
        <f t="shared" si="30"/>
        <v>0</v>
      </c>
    </row>
    <row r="157" spans="1:17" x14ac:dyDescent="0.2">
      <c r="A157" s="92" t="str">
        <f>Orçamento!A152</f>
        <v>5.13</v>
      </c>
      <c r="B157" s="39" t="str">
        <f>Orçamento!B152</f>
        <v>Sinapi</v>
      </c>
      <c r="C157" s="39">
        <f>Orçamento!C152</f>
        <v>0</v>
      </c>
      <c r="D157" s="93">
        <f>Orçamento!D152</f>
        <v>0</v>
      </c>
      <c r="E157" s="39">
        <f>Orçamento!E152</f>
        <v>0</v>
      </c>
      <c r="F157" s="94">
        <f>Orçamento!F152</f>
        <v>0</v>
      </c>
      <c r="G157" s="95">
        <f>'Orç. Pós Licitação'!G152</f>
        <v>0</v>
      </c>
      <c r="H157" s="95">
        <f>'Orç. Pós Licitação'!H152</f>
        <v>0</v>
      </c>
      <c r="I157" s="95">
        <f>'Orç. Pós Licitação'!I152</f>
        <v>0</v>
      </c>
      <c r="J157" s="96">
        <f>'BM 01'!L157</f>
        <v>0</v>
      </c>
      <c r="K157" s="97"/>
      <c r="L157" s="98">
        <f t="shared" si="25"/>
        <v>0</v>
      </c>
      <c r="M157" s="99">
        <f t="shared" si="26"/>
        <v>0</v>
      </c>
      <c r="N157" s="100">
        <f t="shared" si="27"/>
        <v>0</v>
      </c>
      <c r="O157" s="98">
        <f t="shared" si="28"/>
        <v>0</v>
      </c>
      <c r="P157" s="101">
        <f t="shared" si="29"/>
        <v>0</v>
      </c>
      <c r="Q157" s="102">
        <f t="shared" si="30"/>
        <v>0</v>
      </c>
    </row>
    <row r="158" spans="1:17" x14ac:dyDescent="0.2">
      <c r="A158" s="92" t="str">
        <f>Orçamento!A153</f>
        <v>5.14</v>
      </c>
      <c r="B158" s="39" t="str">
        <f>Orçamento!B153</f>
        <v>Sinapi</v>
      </c>
      <c r="C158" s="39">
        <f>Orçamento!C153</f>
        <v>0</v>
      </c>
      <c r="D158" s="93">
        <f>Orçamento!D153</f>
        <v>0</v>
      </c>
      <c r="E158" s="39">
        <f>Orçamento!E153</f>
        <v>0</v>
      </c>
      <c r="F158" s="94">
        <f>Orçamento!F153</f>
        <v>0</v>
      </c>
      <c r="G158" s="95">
        <f>'Orç. Pós Licitação'!G153</f>
        <v>0</v>
      </c>
      <c r="H158" s="95">
        <f>'Orç. Pós Licitação'!H153</f>
        <v>0</v>
      </c>
      <c r="I158" s="95">
        <f>'Orç. Pós Licitação'!I153</f>
        <v>0</v>
      </c>
      <c r="J158" s="96">
        <f>'BM 01'!L158</f>
        <v>0</v>
      </c>
      <c r="K158" s="97"/>
      <c r="L158" s="98">
        <f t="shared" si="25"/>
        <v>0</v>
      </c>
      <c r="M158" s="99">
        <f t="shared" si="26"/>
        <v>0</v>
      </c>
      <c r="N158" s="100">
        <f t="shared" si="27"/>
        <v>0</v>
      </c>
      <c r="O158" s="98">
        <f t="shared" si="28"/>
        <v>0</v>
      </c>
      <c r="P158" s="101">
        <f t="shared" si="29"/>
        <v>0</v>
      </c>
      <c r="Q158" s="102">
        <f t="shared" si="30"/>
        <v>0</v>
      </c>
    </row>
    <row r="159" spans="1:17" x14ac:dyDescent="0.2">
      <c r="A159" s="92" t="str">
        <f>Orçamento!A154</f>
        <v>5.15</v>
      </c>
      <c r="B159" s="39" t="str">
        <f>Orçamento!B154</f>
        <v>Sinapi</v>
      </c>
      <c r="C159" s="39">
        <f>Orçamento!C154</f>
        <v>0</v>
      </c>
      <c r="D159" s="93">
        <f>Orçamento!D154</f>
        <v>0</v>
      </c>
      <c r="E159" s="39">
        <f>Orçamento!E154</f>
        <v>0</v>
      </c>
      <c r="F159" s="94">
        <f>Orçamento!F154</f>
        <v>0</v>
      </c>
      <c r="G159" s="95">
        <f>'Orç. Pós Licitação'!G154</f>
        <v>0</v>
      </c>
      <c r="H159" s="95">
        <f>'Orç. Pós Licitação'!H154</f>
        <v>0</v>
      </c>
      <c r="I159" s="95">
        <f>'Orç. Pós Licitação'!I154</f>
        <v>0</v>
      </c>
      <c r="J159" s="96">
        <f>'BM 01'!L159</f>
        <v>0</v>
      </c>
      <c r="K159" s="97"/>
      <c r="L159" s="98">
        <f t="shared" si="25"/>
        <v>0</v>
      </c>
      <c r="M159" s="99">
        <f t="shared" si="26"/>
        <v>0</v>
      </c>
      <c r="N159" s="100">
        <f t="shared" si="27"/>
        <v>0</v>
      </c>
      <c r="O159" s="98">
        <f t="shared" si="28"/>
        <v>0</v>
      </c>
      <c r="P159" s="101">
        <f t="shared" si="29"/>
        <v>0</v>
      </c>
      <c r="Q159" s="102">
        <f t="shared" si="30"/>
        <v>0</v>
      </c>
    </row>
    <row r="160" spans="1:17" x14ac:dyDescent="0.2">
      <c r="A160" s="92" t="str">
        <f>Orçamento!A155</f>
        <v>5.16</v>
      </c>
      <c r="B160" s="39" t="str">
        <f>Orçamento!B155</f>
        <v>Sinapi</v>
      </c>
      <c r="C160" s="39">
        <f>Orçamento!C155</f>
        <v>0</v>
      </c>
      <c r="D160" s="93">
        <f>Orçamento!D155</f>
        <v>0</v>
      </c>
      <c r="E160" s="39">
        <f>Orçamento!E155</f>
        <v>0</v>
      </c>
      <c r="F160" s="94">
        <f>Orçamento!F155</f>
        <v>0</v>
      </c>
      <c r="G160" s="95">
        <f>'Orç. Pós Licitação'!G155</f>
        <v>0</v>
      </c>
      <c r="H160" s="95">
        <f>'Orç. Pós Licitação'!H155</f>
        <v>0</v>
      </c>
      <c r="I160" s="95">
        <f>'Orç. Pós Licitação'!I155</f>
        <v>0</v>
      </c>
      <c r="J160" s="96">
        <f>'BM 01'!L160</f>
        <v>0</v>
      </c>
      <c r="K160" s="97"/>
      <c r="L160" s="98">
        <f t="shared" si="25"/>
        <v>0</v>
      </c>
      <c r="M160" s="99">
        <f t="shared" si="26"/>
        <v>0</v>
      </c>
      <c r="N160" s="100">
        <f t="shared" si="27"/>
        <v>0</v>
      </c>
      <c r="O160" s="98">
        <f t="shared" si="28"/>
        <v>0</v>
      </c>
      <c r="P160" s="101">
        <f t="shared" si="29"/>
        <v>0</v>
      </c>
      <c r="Q160" s="102">
        <f t="shared" si="30"/>
        <v>0</v>
      </c>
    </row>
    <row r="161" spans="1:17" x14ac:dyDescent="0.2">
      <c r="A161" s="92" t="str">
        <f>Orçamento!A156</f>
        <v>5.17</v>
      </c>
      <c r="B161" s="39" t="str">
        <f>Orçamento!B156</f>
        <v>Sinapi</v>
      </c>
      <c r="C161" s="39">
        <f>Orçamento!C156</f>
        <v>0</v>
      </c>
      <c r="D161" s="93">
        <f>Orçamento!D156</f>
        <v>0</v>
      </c>
      <c r="E161" s="39">
        <f>Orçamento!E156</f>
        <v>0</v>
      </c>
      <c r="F161" s="94">
        <f>Orçamento!F156</f>
        <v>0</v>
      </c>
      <c r="G161" s="95">
        <f>'Orç. Pós Licitação'!G156</f>
        <v>0</v>
      </c>
      <c r="H161" s="95">
        <f>'Orç. Pós Licitação'!H156</f>
        <v>0</v>
      </c>
      <c r="I161" s="95">
        <f>'Orç. Pós Licitação'!I156</f>
        <v>0</v>
      </c>
      <c r="J161" s="96">
        <f>'BM 01'!L161</f>
        <v>0</v>
      </c>
      <c r="K161" s="97"/>
      <c r="L161" s="98">
        <f t="shared" si="25"/>
        <v>0</v>
      </c>
      <c r="M161" s="99">
        <f t="shared" si="26"/>
        <v>0</v>
      </c>
      <c r="N161" s="100">
        <f t="shared" si="27"/>
        <v>0</v>
      </c>
      <c r="O161" s="98">
        <f t="shared" si="28"/>
        <v>0</v>
      </c>
      <c r="P161" s="101">
        <f t="shared" si="29"/>
        <v>0</v>
      </c>
      <c r="Q161" s="102">
        <f t="shared" si="30"/>
        <v>0</v>
      </c>
    </row>
    <row r="162" spans="1:17" x14ac:dyDescent="0.2">
      <c r="A162" s="92" t="str">
        <f>Orçamento!A157</f>
        <v>5.18</v>
      </c>
      <c r="B162" s="39" t="str">
        <f>Orçamento!B157</f>
        <v>Sinapi</v>
      </c>
      <c r="C162" s="39">
        <f>Orçamento!C157</f>
        <v>0</v>
      </c>
      <c r="D162" s="93">
        <f>Orçamento!D157</f>
        <v>0</v>
      </c>
      <c r="E162" s="39">
        <f>Orçamento!E157</f>
        <v>0</v>
      </c>
      <c r="F162" s="94">
        <f>Orçamento!F157</f>
        <v>0</v>
      </c>
      <c r="G162" s="95">
        <f>'Orç. Pós Licitação'!G157</f>
        <v>0</v>
      </c>
      <c r="H162" s="95">
        <f>'Orç. Pós Licitação'!H157</f>
        <v>0</v>
      </c>
      <c r="I162" s="95">
        <f>'Orç. Pós Licitação'!I157</f>
        <v>0</v>
      </c>
      <c r="J162" s="96">
        <f>'BM 01'!L162</f>
        <v>0</v>
      </c>
      <c r="K162" s="97"/>
      <c r="L162" s="98">
        <f t="shared" si="25"/>
        <v>0</v>
      </c>
      <c r="M162" s="99">
        <f t="shared" si="26"/>
        <v>0</v>
      </c>
      <c r="N162" s="100">
        <f t="shared" si="27"/>
        <v>0</v>
      </c>
      <c r="O162" s="98">
        <f t="shared" si="28"/>
        <v>0</v>
      </c>
      <c r="P162" s="101">
        <f t="shared" si="29"/>
        <v>0</v>
      </c>
      <c r="Q162" s="102">
        <f t="shared" si="30"/>
        <v>0</v>
      </c>
    </row>
    <row r="163" spans="1:17" x14ac:dyDescent="0.2">
      <c r="A163" s="92" t="str">
        <f>Orçamento!A158</f>
        <v>5.19</v>
      </c>
      <c r="B163" s="39" t="str">
        <f>Orçamento!B158</f>
        <v>Sinapi</v>
      </c>
      <c r="C163" s="39">
        <f>Orçamento!C158</f>
        <v>0</v>
      </c>
      <c r="D163" s="93">
        <f>Orçamento!D158</f>
        <v>0</v>
      </c>
      <c r="E163" s="39">
        <f>Orçamento!E158</f>
        <v>0</v>
      </c>
      <c r="F163" s="94">
        <f>Orçamento!F158</f>
        <v>0</v>
      </c>
      <c r="G163" s="95">
        <f>'Orç. Pós Licitação'!G158</f>
        <v>0</v>
      </c>
      <c r="H163" s="95">
        <f>'Orç. Pós Licitação'!H158</f>
        <v>0</v>
      </c>
      <c r="I163" s="95">
        <f>'Orç. Pós Licitação'!I158</f>
        <v>0</v>
      </c>
      <c r="J163" s="96">
        <f>'BM 01'!L163</f>
        <v>0</v>
      </c>
      <c r="K163" s="97"/>
      <c r="L163" s="98">
        <f t="shared" si="25"/>
        <v>0</v>
      </c>
      <c r="M163" s="99">
        <f t="shared" si="26"/>
        <v>0</v>
      </c>
      <c r="N163" s="100">
        <f t="shared" si="27"/>
        <v>0</v>
      </c>
      <c r="O163" s="98">
        <f t="shared" si="28"/>
        <v>0</v>
      </c>
      <c r="P163" s="101">
        <f t="shared" si="29"/>
        <v>0</v>
      </c>
      <c r="Q163" s="102">
        <f t="shared" si="30"/>
        <v>0</v>
      </c>
    </row>
    <row r="164" spans="1:17" x14ac:dyDescent="0.2">
      <c r="A164" s="92" t="str">
        <f>Orçamento!A159</f>
        <v>5.20</v>
      </c>
      <c r="B164" s="39" t="str">
        <f>Orçamento!B159</f>
        <v>Sinapi</v>
      </c>
      <c r="C164" s="39">
        <f>Orçamento!C159</f>
        <v>0</v>
      </c>
      <c r="D164" s="93">
        <f>Orçamento!D159</f>
        <v>0</v>
      </c>
      <c r="E164" s="39">
        <f>Orçamento!E159</f>
        <v>0</v>
      </c>
      <c r="F164" s="94">
        <f>Orçamento!F159</f>
        <v>0</v>
      </c>
      <c r="G164" s="95">
        <f>'Orç. Pós Licitação'!G159</f>
        <v>0</v>
      </c>
      <c r="H164" s="95">
        <f>'Orç. Pós Licitação'!H159</f>
        <v>0</v>
      </c>
      <c r="I164" s="95">
        <f>'Orç. Pós Licitação'!I159</f>
        <v>0</v>
      </c>
      <c r="J164" s="96">
        <f>'BM 01'!L164</f>
        <v>0</v>
      </c>
      <c r="K164" s="97"/>
      <c r="L164" s="98">
        <f t="shared" si="25"/>
        <v>0</v>
      </c>
      <c r="M164" s="99">
        <f t="shared" si="26"/>
        <v>0</v>
      </c>
      <c r="N164" s="100">
        <f t="shared" si="27"/>
        <v>0</v>
      </c>
      <c r="O164" s="98">
        <f t="shared" si="28"/>
        <v>0</v>
      </c>
      <c r="P164" s="101">
        <f t="shared" si="29"/>
        <v>0</v>
      </c>
      <c r="Q164" s="102">
        <f t="shared" si="30"/>
        <v>0</v>
      </c>
    </row>
    <row r="165" spans="1:17" x14ac:dyDescent="0.2">
      <c r="A165" s="92" t="str">
        <f>Orçamento!A160</f>
        <v>5.21</v>
      </c>
      <c r="B165" s="39" t="str">
        <f>Orçamento!B160</f>
        <v>Sinapi</v>
      </c>
      <c r="C165" s="39">
        <f>Orçamento!C160</f>
        <v>0</v>
      </c>
      <c r="D165" s="93">
        <f>Orçamento!D160</f>
        <v>0</v>
      </c>
      <c r="E165" s="39">
        <f>Orçamento!E160</f>
        <v>0</v>
      </c>
      <c r="F165" s="94">
        <f>Orçamento!F160</f>
        <v>0</v>
      </c>
      <c r="G165" s="95">
        <f>'Orç. Pós Licitação'!G160</f>
        <v>0</v>
      </c>
      <c r="H165" s="95">
        <f>'Orç. Pós Licitação'!H160</f>
        <v>0</v>
      </c>
      <c r="I165" s="95">
        <f>'Orç. Pós Licitação'!I160</f>
        <v>0</v>
      </c>
      <c r="J165" s="96">
        <f>'BM 01'!L165</f>
        <v>0</v>
      </c>
      <c r="K165" s="97"/>
      <c r="L165" s="98">
        <f t="shared" si="25"/>
        <v>0</v>
      </c>
      <c r="M165" s="99">
        <f t="shared" si="26"/>
        <v>0</v>
      </c>
      <c r="N165" s="100">
        <f t="shared" si="27"/>
        <v>0</v>
      </c>
      <c r="O165" s="98">
        <f t="shared" si="28"/>
        <v>0</v>
      </c>
      <c r="P165" s="101">
        <f t="shared" si="29"/>
        <v>0</v>
      </c>
      <c r="Q165" s="102">
        <f t="shared" si="30"/>
        <v>0</v>
      </c>
    </row>
    <row r="166" spans="1:17" x14ac:dyDescent="0.2">
      <c r="A166" s="92" t="str">
        <f>Orçamento!A161</f>
        <v>5.22</v>
      </c>
      <c r="B166" s="39" t="str">
        <f>Orçamento!B161</f>
        <v>Sinapi</v>
      </c>
      <c r="C166" s="39">
        <f>Orçamento!C161</f>
        <v>0</v>
      </c>
      <c r="D166" s="93">
        <f>Orçamento!D161</f>
        <v>0</v>
      </c>
      <c r="E166" s="39">
        <f>Orçamento!E161</f>
        <v>0</v>
      </c>
      <c r="F166" s="94">
        <f>Orçamento!F161</f>
        <v>0</v>
      </c>
      <c r="G166" s="95">
        <f>'Orç. Pós Licitação'!G161</f>
        <v>0</v>
      </c>
      <c r="H166" s="95">
        <f>'Orç. Pós Licitação'!H161</f>
        <v>0</v>
      </c>
      <c r="I166" s="95">
        <f>'Orç. Pós Licitação'!I161</f>
        <v>0</v>
      </c>
      <c r="J166" s="96">
        <f>'BM 01'!L166</f>
        <v>0</v>
      </c>
      <c r="K166" s="97"/>
      <c r="L166" s="98">
        <f t="shared" si="25"/>
        <v>0</v>
      </c>
      <c r="M166" s="99">
        <f t="shared" si="26"/>
        <v>0</v>
      </c>
      <c r="N166" s="100">
        <f t="shared" si="27"/>
        <v>0</v>
      </c>
      <c r="O166" s="98">
        <f t="shared" si="28"/>
        <v>0</v>
      </c>
      <c r="P166" s="101">
        <f t="shared" si="29"/>
        <v>0</v>
      </c>
      <c r="Q166" s="102">
        <f t="shared" si="30"/>
        <v>0</v>
      </c>
    </row>
    <row r="167" spans="1:17" x14ac:dyDescent="0.2">
      <c r="A167" s="92" t="str">
        <f>Orçamento!A162</f>
        <v>5.23</v>
      </c>
      <c r="B167" s="39" t="str">
        <f>Orçamento!B162</f>
        <v>Sinapi</v>
      </c>
      <c r="C167" s="39">
        <f>Orçamento!C162</f>
        <v>0</v>
      </c>
      <c r="D167" s="93">
        <f>Orçamento!D162</f>
        <v>0</v>
      </c>
      <c r="E167" s="39">
        <f>Orçamento!E162</f>
        <v>0</v>
      </c>
      <c r="F167" s="94">
        <f>Orçamento!F162</f>
        <v>0</v>
      </c>
      <c r="G167" s="95">
        <f>'Orç. Pós Licitação'!G162</f>
        <v>0</v>
      </c>
      <c r="H167" s="95">
        <f>'Orç. Pós Licitação'!H162</f>
        <v>0</v>
      </c>
      <c r="I167" s="95">
        <f>'Orç. Pós Licitação'!I162</f>
        <v>0</v>
      </c>
      <c r="J167" s="96">
        <f>'BM 01'!L167</f>
        <v>0</v>
      </c>
      <c r="K167" s="97"/>
      <c r="L167" s="98">
        <f t="shared" si="25"/>
        <v>0</v>
      </c>
      <c r="M167" s="99">
        <f t="shared" si="26"/>
        <v>0</v>
      </c>
      <c r="N167" s="100">
        <f t="shared" si="27"/>
        <v>0</v>
      </c>
      <c r="O167" s="98">
        <f t="shared" si="28"/>
        <v>0</v>
      </c>
      <c r="P167" s="101">
        <f t="shared" si="29"/>
        <v>0</v>
      </c>
      <c r="Q167" s="102">
        <f t="shared" si="30"/>
        <v>0</v>
      </c>
    </row>
    <row r="168" spans="1:17" x14ac:dyDescent="0.2">
      <c r="A168" s="92" t="str">
        <f>Orçamento!A163</f>
        <v>5.24</v>
      </c>
      <c r="B168" s="39" t="str">
        <f>Orçamento!B163</f>
        <v>Sinapi</v>
      </c>
      <c r="C168" s="39">
        <f>Orçamento!C163</f>
        <v>0</v>
      </c>
      <c r="D168" s="93">
        <f>Orçamento!D163</f>
        <v>0</v>
      </c>
      <c r="E168" s="39">
        <f>Orçamento!E163</f>
        <v>0</v>
      </c>
      <c r="F168" s="94">
        <f>Orçamento!F163</f>
        <v>0</v>
      </c>
      <c r="G168" s="95">
        <f>'Orç. Pós Licitação'!G163</f>
        <v>0</v>
      </c>
      <c r="H168" s="95">
        <f>'Orç. Pós Licitação'!H163</f>
        <v>0</v>
      </c>
      <c r="I168" s="95">
        <f>'Orç. Pós Licitação'!I163</f>
        <v>0</v>
      </c>
      <c r="J168" s="96">
        <f>'BM 01'!L168</f>
        <v>0</v>
      </c>
      <c r="K168" s="97"/>
      <c r="L168" s="98">
        <f t="shared" si="25"/>
        <v>0</v>
      </c>
      <c r="M168" s="99">
        <f t="shared" si="26"/>
        <v>0</v>
      </c>
      <c r="N168" s="100">
        <f t="shared" si="27"/>
        <v>0</v>
      </c>
      <c r="O168" s="98">
        <f t="shared" si="28"/>
        <v>0</v>
      </c>
      <c r="P168" s="101">
        <f t="shared" si="29"/>
        <v>0</v>
      </c>
      <c r="Q168" s="102">
        <f t="shared" si="30"/>
        <v>0</v>
      </c>
    </row>
    <row r="169" spans="1:17" x14ac:dyDescent="0.2">
      <c r="A169" s="92" t="str">
        <f>Orçamento!A164</f>
        <v>5.25</v>
      </c>
      <c r="B169" s="39" t="str">
        <f>Orçamento!B164</f>
        <v>Sinapi</v>
      </c>
      <c r="C169" s="39">
        <f>Orçamento!C164</f>
        <v>0</v>
      </c>
      <c r="D169" s="93">
        <f>Orçamento!D164</f>
        <v>0</v>
      </c>
      <c r="E169" s="39">
        <f>Orçamento!E164</f>
        <v>0</v>
      </c>
      <c r="F169" s="94">
        <f>Orçamento!F164</f>
        <v>0</v>
      </c>
      <c r="G169" s="95">
        <f>'Orç. Pós Licitação'!G164</f>
        <v>0</v>
      </c>
      <c r="H169" s="95">
        <f>'Orç. Pós Licitação'!H164</f>
        <v>0</v>
      </c>
      <c r="I169" s="95">
        <f>'Orç. Pós Licitação'!I164</f>
        <v>0</v>
      </c>
      <c r="J169" s="96">
        <f>'BM 01'!L169</f>
        <v>0</v>
      </c>
      <c r="K169" s="97"/>
      <c r="L169" s="98">
        <f t="shared" si="25"/>
        <v>0</v>
      </c>
      <c r="M169" s="99">
        <f t="shared" si="26"/>
        <v>0</v>
      </c>
      <c r="N169" s="100">
        <f t="shared" si="27"/>
        <v>0</v>
      </c>
      <c r="O169" s="98">
        <f t="shared" si="28"/>
        <v>0</v>
      </c>
      <c r="P169" s="101">
        <f t="shared" si="29"/>
        <v>0</v>
      </c>
      <c r="Q169" s="102">
        <f t="shared" si="30"/>
        <v>0</v>
      </c>
    </row>
    <row r="170" spans="1:17" x14ac:dyDescent="0.2">
      <c r="A170" s="92" t="str">
        <f>Orçamento!A165</f>
        <v>5.26</v>
      </c>
      <c r="B170" s="39" t="str">
        <f>Orçamento!B165</f>
        <v>Sinapi</v>
      </c>
      <c r="C170" s="39">
        <f>Orçamento!C165</f>
        <v>0</v>
      </c>
      <c r="D170" s="93">
        <f>Orçamento!D165</f>
        <v>0</v>
      </c>
      <c r="E170" s="39">
        <f>Orçamento!E165</f>
        <v>0</v>
      </c>
      <c r="F170" s="94">
        <f>Orçamento!F165</f>
        <v>0</v>
      </c>
      <c r="G170" s="95">
        <f>'Orç. Pós Licitação'!G165</f>
        <v>0</v>
      </c>
      <c r="H170" s="95">
        <f>'Orç. Pós Licitação'!H165</f>
        <v>0</v>
      </c>
      <c r="I170" s="95">
        <f>'Orç. Pós Licitação'!I165</f>
        <v>0</v>
      </c>
      <c r="J170" s="96">
        <f>'BM 01'!L170</f>
        <v>0</v>
      </c>
      <c r="K170" s="97"/>
      <c r="L170" s="98">
        <f t="shared" si="25"/>
        <v>0</v>
      </c>
      <c r="M170" s="99">
        <f t="shared" si="26"/>
        <v>0</v>
      </c>
      <c r="N170" s="100">
        <f t="shared" si="27"/>
        <v>0</v>
      </c>
      <c r="O170" s="98">
        <f t="shared" si="28"/>
        <v>0</v>
      </c>
      <c r="P170" s="101">
        <f t="shared" si="29"/>
        <v>0</v>
      </c>
      <c r="Q170" s="102">
        <f t="shared" si="30"/>
        <v>0</v>
      </c>
    </row>
    <row r="171" spans="1:17" x14ac:dyDescent="0.2">
      <c r="A171" s="92" t="str">
        <f>Orçamento!A166</f>
        <v>5.27</v>
      </c>
      <c r="B171" s="39" t="str">
        <f>Orçamento!B166</f>
        <v>Sinapi</v>
      </c>
      <c r="C171" s="39">
        <f>Orçamento!C166</f>
        <v>0</v>
      </c>
      <c r="D171" s="93">
        <f>Orçamento!D166</f>
        <v>0</v>
      </c>
      <c r="E171" s="39">
        <f>Orçamento!E166</f>
        <v>0</v>
      </c>
      <c r="F171" s="94">
        <f>Orçamento!F166</f>
        <v>0</v>
      </c>
      <c r="G171" s="95">
        <f>'Orç. Pós Licitação'!G166</f>
        <v>0</v>
      </c>
      <c r="H171" s="95">
        <f>'Orç. Pós Licitação'!H166</f>
        <v>0</v>
      </c>
      <c r="I171" s="95">
        <f>'Orç. Pós Licitação'!I166</f>
        <v>0</v>
      </c>
      <c r="J171" s="96">
        <f>'BM 01'!L171</f>
        <v>0</v>
      </c>
      <c r="K171" s="97"/>
      <c r="L171" s="98">
        <f t="shared" si="25"/>
        <v>0</v>
      </c>
      <c r="M171" s="99">
        <f t="shared" si="26"/>
        <v>0</v>
      </c>
      <c r="N171" s="100">
        <f t="shared" si="27"/>
        <v>0</v>
      </c>
      <c r="O171" s="98">
        <f t="shared" si="28"/>
        <v>0</v>
      </c>
      <c r="P171" s="101">
        <f t="shared" si="29"/>
        <v>0</v>
      </c>
      <c r="Q171" s="102">
        <f t="shared" si="30"/>
        <v>0</v>
      </c>
    </row>
    <row r="172" spans="1:17" x14ac:dyDescent="0.2">
      <c r="A172" s="92" t="str">
        <f>Orçamento!A167</f>
        <v>5.28</v>
      </c>
      <c r="B172" s="39" t="str">
        <f>Orçamento!B167</f>
        <v>Sinapi</v>
      </c>
      <c r="C172" s="39">
        <f>Orçamento!C167</f>
        <v>0</v>
      </c>
      <c r="D172" s="93">
        <f>Orçamento!D167</f>
        <v>0</v>
      </c>
      <c r="E172" s="39">
        <f>Orçamento!E167</f>
        <v>0</v>
      </c>
      <c r="F172" s="94">
        <f>Orçamento!F167</f>
        <v>0</v>
      </c>
      <c r="G172" s="95">
        <f>'Orç. Pós Licitação'!G167</f>
        <v>0</v>
      </c>
      <c r="H172" s="95">
        <f>'Orç. Pós Licitação'!H167</f>
        <v>0</v>
      </c>
      <c r="I172" s="95">
        <f>'Orç. Pós Licitação'!I167</f>
        <v>0</v>
      </c>
      <c r="J172" s="96">
        <f>'BM 01'!L172</f>
        <v>0</v>
      </c>
      <c r="K172" s="97"/>
      <c r="L172" s="98">
        <f t="shared" si="25"/>
        <v>0</v>
      </c>
      <c r="M172" s="99">
        <f t="shared" si="26"/>
        <v>0</v>
      </c>
      <c r="N172" s="100">
        <f t="shared" si="27"/>
        <v>0</v>
      </c>
      <c r="O172" s="98">
        <f t="shared" si="28"/>
        <v>0</v>
      </c>
      <c r="P172" s="101">
        <f t="shared" si="29"/>
        <v>0</v>
      </c>
      <c r="Q172" s="102">
        <f t="shared" si="30"/>
        <v>0</v>
      </c>
    </row>
    <row r="173" spans="1:17" x14ac:dyDescent="0.2">
      <c r="A173" s="92" t="str">
        <f>Orçamento!A168</f>
        <v>5.29</v>
      </c>
      <c r="B173" s="39" t="str">
        <f>Orçamento!B168</f>
        <v>Sinapi</v>
      </c>
      <c r="C173" s="39">
        <f>Orçamento!C168</f>
        <v>0</v>
      </c>
      <c r="D173" s="93">
        <f>Orçamento!D168</f>
        <v>0</v>
      </c>
      <c r="E173" s="39">
        <f>Orçamento!E168</f>
        <v>0</v>
      </c>
      <c r="F173" s="94">
        <f>Orçamento!F168</f>
        <v>0</v>
      </c>
      <c r="G173" s="95">
        <f>'Orç. Pós Licitação'!G168</f>
        <v>0</v>
      </c>
      <c r="H173" s="95">
        <f>'Orç. Pós Licitação'!H168</f>
        <v>0</v>
      </c>
      <c r="I173" s="95">
        <f>'Orç. Pós Licitação'!I168</f>
        <v>0</v>
      </c>
      <c r="J173" s="96">
        <f>'BM 01'!L173</f>
        <v>0</v>
      </c>
      <c r="K173" s="97"/>
      <c r="L173" s="98">
        <f t="shared" si="25"/>
        <v>0</v>
      </c>
      <c r="M173" s="99">
        <f t="shared" si="26"/>
        <v>0</v>
      </c>
      <c r="N173" s="100">
        <f t="shared" si="27"/>
        <v>0</v>
      </c>
      <c r="O173" s="98">
        <f t="shared" si="28"/>
        <v>0</v>
      </c>
      <c r="P173" s="101">
        <f t="shared" si="29"/>
        <v>0</v>
      </c>
      <c r="Q173" s="102">
        <f t="shared" si="30"/>
        <v>0</v>
      </c>
    </row>
    <row r="174" spans="1:17" x14ac:dyDescent="0.2">
      <c r="A174" s="92" t="str">
        <f>Orçamento!A169</f>
        <v>5.30</v>
      </c>
      <c r="B174" s="39" t="str">
        <f>Orçamento!B169</f>
        <v>Sinapi</v>
      </c>
      <c r="C174" s="39">
        <f>Orçamento!C169</f>
        <v>0</v>
      </c>
      <c r="D174" s="93">
        <f>Orçamento!D169</f>
        <v>0</v>
      </c>
      <c r="E174" s="39">
        <f>Orçamento!E169</f>
        <v>0</v>
      </c>
      <c r="F174" s="94">
        <f>Orçamento!F169</f>
        <v>0</v>
      </c>
      <c r="G174" s="95">
        <f>'Orç. Pós Licitação'!G169</f>
        <v>0</v>
      </c>
      <c r="H174" s="95">
        <f>'Orç. Pós Licitação'!H169</f>
        <v>0</v>
      </c>
      <c r="I174" s="95">
        <f>'Orç. Pós Licitação'!I169</f>
        <v>0</v>
      </c>
      <c r="J174" s="96">
        <f>'BM 01'!L174</f>
        <v>0</v>
      </c>
      <c r="K174" s="97"/>
      <c r="L174" s="98">
        <f t="shared" si="25"/>
        <v>0</v>
      </c>
      <c r="M174" s="99">
        <f t="shared" si="26"/>
        <v>0</v>
      </c>
      <c r="N174" s="100">
        <f t="shared" si="27"/>
        <v>0</v>
      </c>
      <c r="O174" s="98">
        <f t="shared" si="28"/>
        <v>0</v>
      </c>
      <c r="P174" s="101">
        <f t="shared" si="29"/>
        <v>0</v>
      </c>
      <c r="Q174" s="102">
        <f t="shared" si="30"/>
        <v>0</v>
      </c>
    </row>
    <row r="175" spans="1:17" s="2" customFormat="1" ht="15.75" x14ac:dyDescent="0.25">
      <c r="A175" s="449"/>
      <c r="B175" s="434"/>
      <c r="C175" s="434"/>
      <c r="D175" s="435"/>
      <c r="E175" s="430" t="s">
        <v>1116</v>
      </c>
      <c r="F175" s="434"/>
      <c r="G175" s="434"/>
      <c r="H175" s="436"/>
      <c r="I175" s="437">
        <f>SUM(I145:I174)</f>
        <v>4118.37</v>
      </c>
      <c r="J175" s="438"/>
      <c r="K175" s="438"/>
      <c r="L175" s="438"/>
      <c r="M175" s="437">
        <f>SUM(M145:M174)</f>
        <v>0</v>
      </c>
      <c r="N175" s="437">
        <f>SUM(N145:N174)</f>
        <v>0</v>
      </c>
      <c r="O175" s="437">
        <f>SUM(O145:O174)</f>
        <v>0</v>
      </c>
      <c r="P175" s="439"/>
      <c r="Q175" s="450">
        <f>SUM(Q145:Q174)</f>
        <v>4118.37</v>
      </c>
    </row>
    <row r="176" spans="1:17" s="3" customFormat="1" ht="31.5" x14ac:dyDescent="0.25">
      <c r="A176" s="451" t="str">
        <f>Orçamento!A170</f>
        <v>6.0</v>
      </c>
      <c r="B176" s="427"/>
      <c r="C176" s="427"/>
      <c r="D176" s="428" t="str">
        <f>Orçamento!D170</f>
        <v>ABRIGO DO QUADRO DE COMANDO - CONCRETO ARMADO – VIGA CINTA E LAJE</v>
      </c>
      <c r="E176" s="427"/>
      <c r="F176" s="427"/>
      <c r="G176" s="429"/>
      <c r="H176" s="430"/>
      <c r="I176" s="430"/>
      <c r="J176" s="431"/>
      <c r="K176" s="431"/>
      <c r="L176" s="431"/>
      <c r="M176" s="432"/>
      <c r="N176" s="433">
        <f>N207/I207</f>
        <v>0</v>
      </c>
      <c r="O176" s="433">
        <f>O207/I207</f>
        <v>0</v>
      </c>
      <c r="P176" s="433"/>
      <c r="Q176" s="452">
        <f>Q207/I207</f>
        <v>1</v>
      </c>
    </row>
    <row r="177" spans="1:17" ht="28.5" x14ac:dyDescent="0.2">
      <c r="A177" s="92" t="str">
        <f>Orçamento!A171</f>
        <v>6.1</v>
      </c>
      <c r="B177" s="39" t="str">
        <f>Orçamento!B171</f>
        <v>Sinapi</v>
      </c>
      <c r="C177" s="39">
        <f>Orçamento!C171</f>
        <v>92267</v>
      </c>
      <c r="D177" s="93" t="str">
        <f>Orçamento!D171</f>
        <v>Fabricação de fôrma para laje em chapa de madeira compensada resinada e=17mm</v>
      </c>
      <c r="E177" s="39" t="str">
        <f>Orçamento!E171</f>
        <v>M2</v>
      </c>
      <c r="F177" s="39">
        <f>Orçamento!F171</f>
        <v>8.64</v>
      </c>
      <c r="G177" s="95">
        <f>'Orç. Pós Licitação'!G171</f>
        <v>77.239999999999995</v>
      </c>
      <c r="H177" s="95">
        <f>'Orç. Pós Licitação'!H171</f>
        <v>95.78</v>
      </c>
      <c r="I177" s="95">
        <f>'Orç. Pós Licitação'!I171</f>
        <v>827.54</v>
      </c>
      <c r="J177" s="96">
        <f>'BM 01'!L177</f>
        <v>0</v>
      </c>
      <c r="K177" s="97"/>
      <c r="L177" s="98">
        <f>J177+K177</f>
        <v>0</v>
      </c>
      <c r="M177" s="99">
        <f>ROUND(H177*J177,2)</f>
        <v>0</v>
      </c>
      <c r="N177" s="100">
        <f>ROUND(H177*K177,2)</f>
        <v>0</v>
      </c>
      <c r="O177" s="98">
        <f>ROUND(H177*L177,2)</f>
        <v>0</v>
      </c>
      <c r="P177" s="101">
        <f>F177-L177</f>
        <v>8.64</v>
      </c>
      <c r="Q177" s="102">
        <f>I177-O177</f>
        <v>827.54</v>
      </c>
    </row>
    <row r="178" spans="1:17" x14ac:dyDescent="0.2">
      <c r="A178" s="92" t="str">
        <f>Orçamento!A172</f>
        <v>6.2</v>
      </c>
      <c r="B178" s="39" t="str">
        <f>Orçamento!B172</f>
        <v>Sinapi</v>
      </c>
      <c r="C178" s="39">
        <f>Orçamento!C172</f>
        <v>92776</v>
      </c>
      <c r="D178" s="93" t="str">
        <f>Orçamento!D172</f>
        <v>Armação de ferragem para viga, com aço CA-50 de 6,3mm</v>
      </c>
      <c r="E178" s="39" t="str">
        <f>Orçamento!E172</f>
        <v>KG</v>
      </c>
      <c r="F178" s="39">
        <f>Orçamento!F172</f>
        <v>9.4</v>
      </c>
      <c r="G178" s="95">
        <f>'Orç. Pós Licitação'!G172</f>
        <v>19.010000000000002</v>
      </c>
      <c r="H178" s="95">
        <f>'Orç. Pós Licitação'!H172</f>
        <v>23.57</v>
      </c>
      <c r="I178" s="95">
        <f>'Orç. Pós Licitação'!I172</f>
        <v>221.56</v>
      </c>
      <c r="J178" s="96">
        <f>'BM 01'!L178</f>
        <v>0</v>
      </c>
      <c r="K178" s="97"/>
      <c r="L178" s="98">
        <f t="shared" ref="L178:L206" si="31">J178+K178</f>
        <v>0</v>
      </c>
      <c r="M178" s="99">
        <f t="shared" ref="M178:M206" si="32">ROUND(H178*J178,2)</f>
        <v>0</v>
      </c>
      <c r="N178" s="100">
        <f t="shared" ref="N178:N206" si="33">ROUND(H178*K178,2)</f>
        <v>0</v>
      </c>
      <c r="O178" s="98">
        <f t="shared" ref="O178:O206" si="34">ROUND(H178*L178,2)</f>
        <v>0</v>
      </c>
      <c r="P178" s="101">
        <f t="shared" ref="P178:P206" si="35">F178-L178</f>
        <v>9.4</v>
      </c>
      <c r="Q178" s="102">
        <f t="shared" ref="Q178:Q206" si="36">I178-O178</f>
        <v>221.56</v>
      </c>
    </row>
    <row r="179" spans="1:17" x14ac:dyDescent="0.2">
      <c r="A179" s="92" t="str">
        <f>Orçamento!A173</f>
        <v>6.3</v>
      </c>
      <c r="B179" s="39" t="str">
        <f>Orçamento!B173</f>
        <v>Sinapi</v>
      </c>
      <c r="C179" s="39">
        <f>Orçamento!C173</f>
        <v>7156</v>
      </c>
      <c r="D179" s="93" t="str">
        <f>Orçamento!D173</f>
        <v>Tela de aço soldada CA-60, ferro 5,0mm, malha 10x10cm</v>
      </c>
      <c r="E179" s="39" t="str">
        <f>Orçamento!E173</f>
        <v>M2</v>
      </c>
      <c r="F179" s="39">
        <f>Orçamento!F173</f>
        <v>7.5</v>
      </c>
      <c r="G179" s="95">
        <f>'Orç. Pós Licitação'!G173</f>
        <v>41.01</v>
      </c>
      <c r="H179" s="95">
        <f>'Orç. Pós Licitação'!H173</f>
        <v>50.85</v>
      </c>
      <c r="I179" s="95">
        <f>'Orç. Pós Licitação'!I173</f>
        <v>381.38</v>
      </c>
      <c r="J179" s="96">
        <f>'BM 01'!L179</f>
        <v>0</v>
      </c>
      <c r="K179" s="97"/>
      <c r="L179" s="98">
        <f t="shared" si="31"/>
        <v>0</v>
      </c>
      <c r="M179" s="99">
        <f t="shared" si="32"/>
        <v>0</v>
      </c>
      <c r="N179" s="100">
        <f t="shared" si="33"/>
        <v>0</v>
      </c>
      <c r="O179" s="98">
        <f t="shared" si="34"/>
        <v>0</v>
      </c>
      <c r="P179" s="101">
        <f t="shared" si="35"/>
        <v>7.5</v>
      </c>
      <c r="Q179" s="102">
        <f t="shared" si="36"/>
        <v>381.38</v>
      </c>
    </row>
    <row r="180" spans="1:17" ht="28.5" x14ac:dyDescent="0.2">
      <c r="A180" s="92" t="str">
        <f>Orçamento!A174</f>
        <v>6.4</v>
      </c>
      <c r="B180" s="39" t="str">
        <f>Orçamento!B174</f>
        <v>Sinapi</v>
      </c>
      <c r="C180" s="39">
        <f>Orçamento!C174</f>
        <v>92723</v>
      </c>
      <c r="D180" s="93" t="str">
        <f>Orçamento!D174</f>
        <v>Concretagem da viga cinta e laje, fck=20MPa, lançamento, adensamento e acabamento</v>
      </c>
      <c r="E180" s="39" t="str">
        <f>Orçamento!E174</f>
        <v>M3</v>
      </c>
      <c r="F180" s="39">
        <f>Orçamento!F174</f>
        <v>0.86</v>
      </c>
      <c r="G180" s="95">
        <f>'Orç. Pós Licitação'!G174</f>
        <v>477.59</v>
      </c>
      <c r="H180" s="95">
        <f>'Orç. Pós Licitação'!H174</f>
        <v>592.21</v>
      </c>
      <c r="I180" s="95">
        <f>'Orç. Pós Licitação'!I174</f>
        <v>509.3</v>
      </c>
      <c r="J180" s="96">
        <f>'BM 01'!L180</f>
        <v>0</v>
      </c>
      <c r="K180" s="97"/>
      <c r="L180" s="98">
        <f t="shared" si="31"/>
        <v>0</v>
      </c>
      <c r="M180" s="99">
        <f t="shared" si="32"/>
        <v>0</v>
      </c>
      <c r="N180" s="100">
        <f t="shared" si="33"/>
        <v>0</v>
      </c>
      <c r="O180" s="98">
        <f t="shared" si="34"/>
        <v>0</v>
      </c>
      <c r="P180" s="101">
        <f t="shared" si="35"/>
        <v>0.86</v>
      </c>
      <c r="Q180" s="102">
        <f t="shared" si="36"/>
        <v>509.3</v>
      </c>
    </row>
    <row r="181" spans="1:17" ht="28.5" x14ac:dyDescent="0.2">
      <c r="A181" s="92" t="str">
        <f>Orçamento!A175</f>
        <v>6.5</v>
      </c>
      <c r="B181" s="39" t="str">
        <f>Orçamento!B175</f>
        <v>Sinapi</v>
      </c>
      <c r="C181" s="39">
        <f>Orçamento!C175</f>
        <v>98554</v>
      </c>
      <c r="D181" s="93" t="str">
        <f>Orçamento!D175</f>
        <v>Impermeabilização de superfície com membrana à base de resina acrílica, 3 demãos - laje de cobertura</v>
      </c>
      <c r="E181" s="39" t="str">
        <f>Orçamento!E175</f>
        <v>M2</v>
      </c>
      <c r="F181" s="39">
        <f>Orçamento!F175</f>
        <v>9.1999999999999993</v>
      </c>
      <c r="G181" s="95">
        <f>'Orç. Pós Licitação'!G175</f>
        <v>36.42</v>
      </c>
      <c r="H181" s="95">
        <f>'Orç. Pós Licitação'!H175</f>
        <v>45.16</v>
      </c>
      <c r="I181" s="95">
        <f>'Orç. Pós Licitação'!I175</f>
        <v>415.47</v>
      </c>
      <c r="J181" s="96">
        <f>'BM 01'!L181</f>
        <v>0</v>
      </c>
      <c r="K181" s="97"/>
      <c r="L181" s="98">
        <f t="shared" si="31"/>
        <v>0</v>
      </c>
      <c r="M181" s="99">
        <f t="shared" si="32"/>
        <v>0</v>
      </c>
      <c r="N181" s="100">
        <f t="shared" si="33"/>
        <v>0</v>
      </c>
      <c r="O181" s="98">
        <f t="shared" si="34"/>
        <v>0</v>
      </c>
      <c r="P181" s="101">
        <f t="shared" si="35"/>
        <v>9.1999999999999993</v>
      </c>
      <c r="Q181" s="102">
        <f t="shared" si="36"/>
        <v>415.47</v>
      </c>
    </row>
    <row r="182" spans="1:17" x14ac:dyDescent="0.2">
      <c r="A182" s="92" t="str">
        <f>Orçamento!A176</f>
        <v>6.6</v>
      </c>
      <c r="B182" s="39" t="str">
        <f>Orçamento!B176</f>
        <v>Sinapi</v>
      </c>
      <c r="C182" s="39">
        <f>Orçamento!C176</f>
        <v>0</v>
      </c>
      <c r="D182" s="93">
        <f>Orçamento!D176</f>
        <v>0</v>
      </c>
      <c r="E182" s="39">
        <f>Orçamento!E176</f>
        <v>0</v>
      </c>
      <c r="F182" s="39">
        <f>Orçamento!F176</f>
        <v>0</v>
      </c>
      <c r="G182" s="95">
        <f>'Orç. Pós Licitação'!G176</f>
        <v>0</v>
      </c>
      <c r="H182" s="95">
        <f>'Orç. Pós Licitação'!H176</f>
        <v>0</v>
      </c>
      <c r="I182" s="95">
        <f>'Orç. Pós Licitação'!I176</f>
        <v>0</v>
      </c>
      <c r="J182" s="96">
        <f>'BM 01'!L182</f>
        <v>0</v>
      </c>
      <c r="K182" s="97"/>
      <c r="L182" s="98">
        <f t="shared" si="31"/>
        <v>0</v>
      </c>
      <c r="M182" s="99">
        <f t="shared" si="32"/>
        <v>0</v>
      </c>
      <c r="N182" s="100">
        <f t="shared" si="33"/>
        <v>0</v>
      </c>
      <c r="O182" s="98">
        <f t="shared" si="34"/>
        <v>0</v>
      </c>
      <c r="P182" s="101">
        <f t="shared" si="35"/>
        <v>0</v>
      </c>
      <c r="Q182" s="102">
        <f t="shared" si="36"/>
        <v>0</v>
      </c>
    </row>
    <row r="183" spans="1:17" x14ac:dyDescent="0.2">
      <c r="A183" s="92" t="str">
        <f>Orçamento!A177</f>
        <v>6.7</v>
      </c>
      <c r="B183" s="39" t="str">
        <f>Orçamento!B177</f>
        <v>Sinapi</v>
      </c>
      <c r="C183" s="39">
        <f>Orçamento!C177</f>
        <v>0</v>
      </c>
      <c r="D183" s="93">
        <f>Orçamento!D177</f>
        <v>0</v>
      </c>
      <c r="E183" s="39">
        <f>Orçamento!E177</f>
        <v>0</v>
      </c>
      <c r="F183" s="39">
        <f>Orçamento!F177</f>
        <v>0</v>
      </c>
      <c r="G183" s="95">
        <f>'Orç. Pós Licitação'!G177</f>
        <v>0</v>
      </c>
      <c r="H183" s="95">
        <f>'Orç. Pós Licitação'!H177</f>
        <v>0</v>
      </c>
      <c r="I183" s="95">
        <f>'Orç. Pós Licitação'!I177</f>
        <v>0</v>
      </c>
      <c r="J183" s="96">
        <f>'BM 01'!L183</f>
        <v>0</v>
      </c>
      <c r="K183" s="97"/>
      <c r="L183" s="98">
        <f t="shared" si="31"/>
        <v>0</v>
      </c>
      <c r="M183" s="99">
        <f t="shared" si="32"/>
        <v>0</v>
      </c>
      <c r="N183" s="100">
        <f t="shared" si="33"/>
        <v>0</v>
      </c>
      <c r="O183" s="98">
        <f t="shared" si="34"/>
        <v>0</v>
      </c>
      <c r="P183" s="101">
        <f t="shared" si="35"/>
        <v>0</v>
      </c>
      <c r="Q183" s="102">
        <f t="shared" si="36"/>
        <v>0</v>
      </c>
    </row>
    <row r="184" spans="1:17" x14ac:dyDescent="0.2">
      <c r="A184" s="92" t="str">
        <f>Orçamento!A178</f>
        <v>6.8</v>
      </c>
      <c r="B184" s="39" t="str">
        <f>Orçamento!B178</f>
        <v>Sinapi</v>
      </c>
      <c r="C184" s="39">
        <f>Orçamento!C178</f>
        <v>0</v>
      </c>
      <c r="D184" s="93">
        <f>Orçamento!D178</f>
        <v>0</v>
      </c>
      <c r="E184" s="39">
        <f>Orçamento!E178</f>
        <v>0</v>
      </c>
      <c r="F184" s="39">
        <f>Orçamento!F178</f>
        <v>0</v>
      </c>
      <c r="G184" s="95">
        <f>'Orç. Pós Licitação'!G178</f>
        <v>0</v>
      </c>
      <c r="H184" s="95">
        <f>'Orç. Pós Licitação'!H178</f>
        <v>0</v>
      </c>
      <c r="I184" s="95">
        <f>'Orç. Pós Licitação'!I178</f>
        <v>0</v>
      </c>
      <c r="J184" s="96">
        <f>'BM 01'!L184</f>
        <v>0</v>
      </c>
      <c r="K184" s="97"/>
      <c r="L184" s="98">
        <f t="shared" si="31"/>
        <v>0</v>
      </c>
      <c r="M184" s="99">
        <f t="shared" si="32"/>
        <v>0</v>
      </c>
      <c r="N184" s="100">
        <f t="shared" si="33"/>
        <v>0</v>
      </c>
      <c r="O184" s="98">
        <f t="shared" si="34"/>
        <v>0</v>
      </c>
      <c r="P184" s="101">
        <f t="shared" si="35"/>
        <v>0</v>
      </c>
      <c r="Q184" s="102">
        <f t="shared" si="36"/>
        <v>0</v>
      </c>
    </row>
    <row r="185" spans="1:17" x14ac:dyDescent="0.2">
      <c r="A185" s="92" t="str">
        <f>Orçamento!A179</f>
        <v>6.9</v>
      </c>
      <c r="B185" s="39" t="str">
        <f>Orçamento!B179</f>
        <v>Sinapi</v>
      </c>
      <c r="C185" s="39">
        <f>Orçamento!C179</f>
        <v>0</v>
      </c>
      <c r="D185" s="93">
        <f>Orçamento!D179</f>
        <v>0</v>
      </c>
      <c r="E185" s="39">
        <f>Orçamento!E179</f>
        <v>0</v>
      </c>
      <c r="F185" s="39">
        <f>Orçamento!F179</f>
        <v>0</v>
      </c>
      <c r="G185" s="95">
        <f>'Orç. Pós Licitação'!G179</f>
        <v>0</v>
      </c>
      <c r="H185" s="95">
        <f>'Orç. Pós Licitação'!H179</f>
        <v>0</v>
      </c>
      <c r="I185" s="95">
        <f>'Orç. Pós Licitação'!I179</f>
        <v>0</v>
      </c>
      <c r="J185" s="96">
        <f>'BM 01'!L185</f>
        <v>0</v>
      </c>
      <c r="K185" s="97"/>
      <c r="L185" s="98">
        <f t="shared" si="31"/>
        <v>0</v>
      </c>
      <c r="M185" s="99">
        <f t="shared" si="32"/>
        <v>0</v>
      </c>
      <c r="N185" s="100">
        <f t="shared" si="33"/>
        <v>0</v>
      </c>
      <c r="O185" s="98">
        <f t="shared" si="34"/>
        <v>0</v>
      </c>
      <c r="P185" s="101">
        <f t="shared" si="35"/>
        <v>0</v>
      </c>
      <c r="Q185" s="102">
        <f t="shared" si="36"/>
        <v>0</v>
      </c>
    </row>
    <row r="186" spans="1:17" x14ac:dyDescent="0.2">
      <c r="A186" s="92" t="str">
        <f>Orçamento!A180</f>
        <v>6.10</v>
      </c>
      <c r="B186" s="39" t="str">
        <f>Orçamento!B180</f>
        <v>Sinapi</v>
      </c>
      <c r="C186" s="39">
        <f>Orçamento!C180</f>
        <v>0</v>
      </c>
      <c r="D186" s="93">
        <f>Orçamento!D180</f>
        <v>0</v>
      </c>
      <c r="E186" s="39">
        <f>Orçamento!E180</f>
        <v>0</v>
      </c>
      <c r="F186" s="39">
        <f>Orçamento!F180</f>
        <v>0</v>
      </c>
      <c r="G186" s="95">
        <f>'Orç. Pós Licitação'!G180</f>
        <v>0</v>
      </c>
      <c r="H186" s="95">
        <f>'Orç. Pós Licitação'!H180</f>
        <v>0</v>
      </c>
      <c r="I186" s="95">
        <f>'Orç. Pós Licitação'!I180</f>
        <v>0</v>
      </c>
      <c r="J186" s="96">
        <f>'BM 01'!L186</f>
        <v>0</v>
      </c>
      <c r="K186" s="97"/>
      <c r="L186" s="98">
        <f t="shared" si="31"/>
        <v>0</v>
      </c>
      <c r="M186" s="99">
        <f t="shared" si="32"/>
        <v>0</v>
      </c>
      <c r="N186" s="100">
        <f t="shared" si="33"/>
        <v>0</v>
      </c>
      <c r="O186" s="98">
        <f t="shared" si="34"/>
        <v>0</v>
      </c>
      <c r="P186" s="101">
        <f t="shared" si="35"/>
        <v>0</v>
      </c>
      <c r="Q186" s="102">
        <f t="shared" si="36"/>
        <v>0</v>
      </c>
    </row>
    <row r="187" spans="1:17" x14ac:dyDescent="0.2">
      <c r="A187" s="92" t="str">
        <f>Orçamento!A181</f>
        <v>6.11</v>
      </c>
      <c r="B187" s="39" t="str">
        <f>Orçamento!B181</f>
        <v>Sinapi</v>
      </c>
      <c r="C187" s="39">
        <f>Orçamento!C181</f>
        <v>0</v>
      </c>
      <c r="D187" s="93">
        <f>Orçamento!D181</f>
        <v>0</v>
      </c>
      <c r="E187" s="39">
        <f>Orçamento!E181</f>
        <v>0</v>
      </c>
      <c r="F187" s="39">
        <f>Orçamento!F181</f>
        <v>0</v>
      </c>
      <c r="G187" s="95">
        <f>'Orç. Pós Licitação'!G181</f>
        <v>0</v>
      </c>
      <c r="H187" s="95">
        <f>'Orç. Pós Licitação'!H181</f>
        <v>0</v>
      </c>
      <c r="I187" s="95">
        <f>'Orç. Pós Licitação'!I181</f>
        <v>0</v>
      </c>
      <c r="J187" s="96">
        <f>'BM 01'!L187</f>
        <v>0</v>
      </c>
      <c r="K187" s="97"/>
      <c r="L187" s="98">
        <f t="shared" si="31"/>
        <v>0</v>
      </c>
      <c r="M187" s="99">
        <f t="shared" si="32"/>
        <v>0</v>
      </c>
      <c r="N187" s="100">
        <f t="shared" si="33"/>
        <v>0</v>
      </c>
      <c r="O187" s="98">
        <f t="shared" si="34"/>
        <v>0</v>
      </c>
      <c r="P187" s="101">
        <f t="shared" si="35"/>
        <v>0</v>
      </c>
      <c r="Q187" s="102">
        <f t="shared" si="36"/>
        <v>0</v>
      </c>
    </row>
    <row r="188" spans="1:17" x14ac:dyDescent="0.2">
      <c r="A188" s="92" t="str">
        <f>Orçamento!A182</f>
        <v>6.12</v>
      </c>
      <c r="B188" s="39" t="str">
        <f>Orçamento!B182</f>
        <v>Sinapi</v>
      </c>
      <c r="C188" s="39">
        <f>Orçamento!C182</f>
        <v>0</v>
      </c>
      <c r="D188" s="93">
        <f>Orçamento!D182</f>
        <v>0</v>
      </c>
      <c r="E188" s="39">
        <f>Orçamento!E182</f>
        <v>0</v>
      </c>
      <c r="F188" s="39">
        <f>Orçamento!F182</f>
        <v>0</v>
      </c>
      <c r="G188" s="95">
        <f>'Orç. Pós Licitação'!G182</f>
        <v>0</v>
      </c>
      <c r="H188" s="95">
        <f>'Orç. Pós Licitação'!H182</f>
        <v>0</v>
      </c>
      <c r="I188" s="95">
        <f>'Orç. Pós Licitação'!I182</f>
        <v>0</v>
      </c>
      <c r="J188" s="96">
        <f>'BM 01'!L188</f>
        <v>0</v>
      </c>
      <c r="K188" s="97"/>
      <c r="L188" s="98">
        <f t="shared" si="31"/>
        <v>0</v>
      </c>
      <c r="M188" s="99">
        <f t="shared" si="32"/>
        <v>0</v>
      </c>
      <c r="N188" s="100">
        <f t="shared" si="33"/>
        <v>0</v>
      </c>
      <c r="O188" s="98">
        <f t="shared" si="34"/>
        <v>0</v>
      </c>
      <c r="P188" s="101">
        <f t="shared" si="35"/>
        <v>0</v>
      </c>
      <c r="Q188" s="102">
        <f t="shared" si="36"/>
        <v>0</v>
      </c>
    </row>
    <row r="189" spans="1:17" x14ac:dyDescent="0.2">
      <c r="A189" s="92" t="str">
        <f>Orçamento!A183</f>
        <v>6.13</v>
      </c>
      <c r="B189" s="39" t="str">
        <f>Orçamento!B183</f>
        <v>Sinapi</v>
      </c>
      <c r="C189" s="39">
        <f>Orçamento!C183</f>
        <v>0</v>
      </c>
      <c r="D189" s="93">
        <f>Orçamento!D183</f>
        <v>0</v>
      </c>
      <c r="E189" s="39">
        <f>Orçamento!E183</f>
        <v>0</v>
      </c>
      <c r="F189" s="39">
        <f>Orçamento!F183</f>
        <v>0</v>
      </c>
      <c r="G189" s="95">
        <f>'Orç. Pós Licitação'!G183</f>
        <v>0</v>
      </c>
      <c r="H189" s="95">
        <f>'Orç. Pós Licitação'!H183</f>
        <v>0</v>
      </c>
      <c r="I189" s="95">
        <f>'Orç. Pós Licitação'!I183</f>
        <v>0</v>
      </c>
      <c r="J189" s="96">
        <f>'BM 01'!L189</f>
        <v>0</v>
      </c>
      <c r="K189" s="97"/>
      <c r="L189" s="98">
        <f t="shared" si="31"/>
        <v>0</v>
      </c>
      <c r="M189" s="99">
        <f t="shared" si="32"/>
        <v>0</v>
      </c>
      <c r="N189" s="100">
        <f t="shared" si="33"/>
        <v>0</v>
      </c>
      <c r="O189" s="98">
        <f t="shared" si="34"/>
        <v>0</v>
      </c>
      <c r="P189" s="101">
        <f t="shared" si="35"/>
        <v>0</v>
      </c>
      <c r="Q189" s="102">
        <f t="shared" si="36"/>
        <v>0</v>
      </c>
    </row>
    <row r="190" spans="1:17" x14ac:dyDescent="0.2">
      <c r="A190" s="92" t="str">
        <f>Orçamento!A184</f>
        <v>6.14</v>
      </c>
      <c r="B190" s="39" t="str">
        <f>Orçamento!B184</f>
        <v>Sinapi</v>
      </c>
      <c r="C190" s="39">
        <f>Orçamento!C184</f>
        <v>0</v>
      </c>
      <c r="D190" s="93">
        <f>Orçamento!D184</f>
        <v>0</v>
      </c>
      <c r="E190" s="39">
        <f>Orçamento!E184</f>
        <v>0</v>
      </c>
      <c r="F190" s="39">
        <f>Orçamento!F184</f>
        <v>0</v>
      </c>
      <c r="G190" s="95">
        <f>'Orç. Pós Licitação'!G184</f>
        <v>0</v>
      </c>
      <c r="H190" s="95">
        <f>'Orç. Pós Licitação'!H184</f>
        <v>0</v>
      </c>
      <c r="I190" s="95">
        <f>'Orç. Pós Licitação'!I184</f>
        <v>0</v>
      </c>
      <c r="J190" s="96">
        <f>'BM 01'!L190</f>
        <v>0</v>
      </c>
      <c r="K190" s="97"/>
      <c r="L190" s="98">
        <f t="shared" si="31"/>
        <v>0</v>
      </c>
      <c r="M190" s="99">
        <f t="shared" si="32"/>
        <v>0</v>
      </c>
      <c r="N190" s="100">
        <f t="shared" si="33"/>
        <v>0</v>
      </c>
      <c r="O190" s="98">
        <f t="shared" si="34"/>
        <v>0</v>
      </c>
      <c r="P190" s="101">
        <f t="shared" si="35"/>
        <v>0</v>
      </c>
      <c r="Q190" s="102">
        <f t="shared" si="36"/>
        <v>0</v>
      </c>
    </row>
    <row r="191" spans="1:17" x14ac:dyDescent="0.2">
      <c r="A191" s="92" t="str">
        <f>Orçamento!A185</f>
        <v>6.15</v>
      </c>
      <c r="B191" s="39" t="str">
        <f>Orçamento!B185</f>
        <v>Sinapi</v>
      </c>
      <c r="C191" s="39">
        <f>Orçamento!C185</f>
        <v>0</v>
      </c>
      <c r="D191" s="93">
        <f>Orçamento!D185</f>
        <v>0</v>
      </c>
      <c r="E191" s="39">
        <f>Orçamento!E185</f>
        <v>0</v>
      </c>
      <c r="F191" s="39">
        <f>Orçamento!F185</f>
        <v>0</v>
      </c>
      <c r="G191" s="95">
        <f>'Orç. Pós Licitação'!G185</f>
        <v>0</v>
      </c>
      <c r="H191" s="95">
        <f>'Orç. Pós Licitação'!H185</f>
        <v>0</v>
      </c>
      <c r="I191" s="95">
        <f>'Orç. Pós Licitação'!I185</f>
        <v>0</v>
      </c>
      <c r="J191" s="96">
        <f>'BM 01'!L191</f>
        <v>0</v>
      </c>
      <c r="K191" s="97"/>
      <c r="L191" s="98">
        <f t="shared" si="31"/>
        <v>0</v>
      </c>
      <c r="M191" s="99">
        <f t="shared" si="32"/>
        <v>0</v>
      </c>
      <c r="N191" s="100">
        <f t="shared" si="33"/>
        <v>0</v>
      </c>
      <c r="O191" s="98">
        <f t="shared" si="34"/>
        <v>0</v>
      </c>
      <c r="P191" s="101">
        <f t="shared" si="35"/>
        <v>0</v>
      </c>
      <c r="Q191" s="102">
        <f t="shared" si="36"/>
        <v>0</v>
      </c>
    </row>
    <row r="192" spans="1:17" x14ac:dyDescent="0.2">
      <c r="A192" s="92" t="str">
        <f>Orçamento!A186</f>
        <v>6.16</v>
      </c>
      <c r="B192" s="39" t="str">
        <f>Orçamento!B186</f>
        <v>Sinapi</v>
      </c>
      <c r="C192" s="39">
        <f>Orçamento!C186</f>
        <v>0</v>
      </c>
      <c r="D192" s="93">
        <f>Orçamento!D186</f>
        <v>0</v>
      </c>
      <c r="E192" s="39">
        <f>Orçamento!E186</f>
        <v>0</v>
      </c>
      <c r="F192" s="39">
        <f>Orçamento!F186</f>
        <v>0</v>
      </c>
      <c r="G192" s="95">
        <f>'Orç. Pós Licitação'!G186</f>
        <v>0</v>
      </c>
      <c r="H192" s="95">
        <f>'Orç. Pós Licitação'!H186</f>
        <v>0</v>
      </c>
      <c r="I192" s="95">
        <f>'Orç. Pós Licitação'!I186</f>
        <v>0</v>
      </c>
      <c r="J192" s="96">
        <f>'BM 01'!L192</f>
        <v>0</v>
      </c>
      <c r="K192" s="97"/>
      <c r="L192" s="98">
        <f t="shared" si="31"/>
        <v>0</v>
      </c>
      <c r="M192" s="99">
        <f t="shared" si="32"/>
        <v>0</v>
      </c>
      <c r="N192" s="100">
        <f t="shared" si="33"/>
        <v>0</v>
      </c>
      <c r="O192" s="98">
        <f t="shared" si="34"/>
        <v>0</v>
      </c>
      <c r="P192" s="101">
        <f t="shared" si="35"/>
        <v>0</v>
      </c>
      <c r="Q192" s="102">
        <f t="shared" si="36"/>
        <v>0</v>
      </c>
    </row>
    <row r="193" spans="1:17" x14ac:dyDescent="0.2">
      <c r="A193" s="92" t="str">
        <f>Orçamento!A187</f>
        <v>6.17</v>
      </c>
      <c r="B193" s="39" t="str">
        <f>Orçamento!B187</f>
        <v>Sinapi</v>
      </c>
      <c r="C193" s="39">
        <f>Orçamento!C187</f>
        <v>0</v>
      </c>
      <c r="D193" s="93">
        <f>Orçamento!D187</f>
        <v>0</v>
      </c>
      <c r="E193" s="39">
        <f>Orçamento!E187</f>
        <v>0</v>
      </c>
      <c r="F193" s="39">
        <f>Orçamento!F187</f>
        <v>0</v>
      </c>
      <c r="G193" s="95">
        <f>'Orç. Pós Licitação'!G187</f>
        <v>0</v>
      </c>
      <c r="H193" s="95">
        <f>'Orç. Pós Licitação'!H187</f>
        <v>0</v>
      </c>
      <c r="I193" s="95">
        <f>'Orç. Pós Licitação'!I187</f>
        <v>0</v>
      </c>
      <c r="J193" s="96">
        <f>'BM 01'!L193</f>
        <v>0</v>
      </c>
      <c r="K193" s="97"/>
      <c r="L193" s="98">
        <f t="shared" si="31"/>
        <v>0</v>
      </c>
      <c r="M193" s="99">
        <f t="shared" si="32"/>
        <v>0</v>
      </c>
      <c r="N193" s="100">
        <f t="shared" si="33"/>
        <v>0</v>
      </c>
      <c r="O193" s="98">
        <f t="shared" si="34"/>
        <v>0</v>
      </c>
      <c r="P193" s="101">
        <f t="shared" si="35"/>
        <v>0</v>
      </c>
      <c r="Q193" s="102">
        <f t="shared" si="36"/>
        <v>0</v>
      </c>
    </row>
    <row r="194" spans="1:17" x14ac:dyDescent="0.2">
      <c r="A194" s="92" t="str">
        <f>Orçamento!A188</f>
        <v>6.18</v>
      </c>
      <c r="B194" s="39" t="str">
        <f>Orçamento!B188</f>
        <v>Sinapi</v>
      </c>
      <c r="C194" s="39">
        <f>Orçamento!C188</f>
        <v>0</v>
      </c>
      <c r="D194" s="93">
        <f>Orçamento!D188</f>
        <v>0</v>
      </c>
      <c r="E194" s="39">
        <f>Orçamento!E188</f>
        <v>0</v>
      </c>
      <c r="F194" s="39">
        <f>Orçamento!F188</f>
        <v>0</v>
      </c>
      <c r="G194" s="95">
        <f>'Orç. Pós Licitação'!G188</f>
        <v>0</v>
      </c>
      <c r="H194" s="95">
        <f>'Orç. Pós Licitação'!H188</f>
        <v>0</v>
      </c>
      <c r="I194" s="95">
        <f>'Orç. Pós Licitação'!I188</f>
        <v>0</v>
      </c>
      <c r="J194" s="96">
        <f>'BM 01'!L194</f>
        <v>0</v>
      </c>
      <c r="K194" s="97"/>
      <c r="L194" s="98">
        <f t="shared" si="31"/>
        <v>0</v>
      </c>
      <c r="M194" s="99">
        <f t="shared" si="32"/>
        <v>0</v>
      </c>
      <c r="N194" s="100">
        <f t="shared" si="33"/>
        <v>0</v>
      </c>
      <c r="O194" s="98">
        <f t="shared" si="34"/>
        <v>0</v>
      </c>
      <c r="P194" s="101">
        <f t="shared" si="35"/>
        <v>0</v>
      </c>
      <c r="Q194" s="102">
        <f t="shared" si="36"/>
        <v>0</v>
      </c>
    </row>
    <row r="195" spans="1:17" x14ac:dyDescent="0.2">
      <c r="A195" s="92" t="str">
        <f>Orçamento!A189</f>
        <v>6.19</v>
      </c>
      <c r="B195" s="39" t="str">
        <f>Orçamento!B189</f>
        <v>Sinapi</v>
      </c>
      <c r="C195" s="39">
        <f>Orçamento!C189</f>
        <v>0</v>
      </c>
      <c r="D195" s="93">
        <f>Orçamento!D189</f>
        <v>0</v>
      </c>
      <c r="E195" s="39">
        <f>Orçamento!E189</f>
        <v>0</v>
      </c>
      <c r="F195" s="39">
        <f>Orçamento!F189</f>
        <v>0</v>
      </c>
      <c r="G195" s="95">
        <f>'Orç. Pós Licitação'!G189</f>
        <v>0</v>
      </c>
      <c r="H195" s="95">
        <f>'Orç. Pós Licitação'!H189</f>
        <v>0</v>
      </c>
      <c r="I195" s="95">
        <f>'Orç. Pós Licitação'!I189</f>
        <v>0</v>
      </c>
      <c r="J195" s="96">
        <f>'BM 01'!L195</f>
        <v>0</v>
      </c>
      <c r="K195" s="97"/>
      <c r="L195" s="98">
        <f t="shared" si="31"/>
        <v>0</v>
      </c>
      <c r="M195" s="99">
        <f t="shared" si="32"/>
        <v>0</v>
      </c>
      <c r="N195" s="100">
        <f t="shared" si="33"/>
        <v>0</v>
      </c>
      <c r="O195" s="98">
        <f t="shared" si="34"/>
        <v>0</v>
      </c>
      <c r="P195" s="101">
        <f t="shared" si="35"/>
        <v>0</v>
      </c>
      <c r="Q195" s="102">
        <f t="shared" si="36"/>
        <v>0</v>
      </c>
    </row>
    <row r="196" spans="1:17" x14ac:dyDescent="0.2">
      <c r="A196" s="92" t="str">
        <f>Orçamento!A190</f>
        <v>6.20</v>
      </c>
      <c r="B196" s="39" t="str">
        <f>Orçamento!B190</f>
        <v>Sinapi</v>
      </c>
      <c r="C196" s="39">
        <f>Orçamento!C190</f>
        <v>0</v>
      </c>
      <c r="D196" s="93">
        <f>Orçamento!D190</f>
        <v>0</v>
      </c>
      <c r="E196" s="39">
        <f>Orçamento!E190</f>
        <v>0</v>
      </c>
      <c r="F196" s="39">
        <f>Orçamento!F190</f>
        <v>0</v>
      </c>
      <c r="G196" s="95">
        <f>'Orç. Pós Licitação'!G190</f>
        <v>0</v>
      </c>
      <c r="H196" s="95">
        <f>'Orç. Pós Licitação'!H190</f>
        <v>0</v>
      </c>
      <c r="I196" s="95">
        <f>'Orç. Pós Licitação'!I190</f>
        <v>0</v>
      </c>
      <c r="J196" s="96">
        <f>'BM 01'!L196</f>
        <v>0</v>
      </c>
      <c r="K196" s="97"/>
      <c r="L196" s="98">
        <f t="shared" si="31"/>
        <v>0</v>
      </c>
      <c r="M196" s="99">
        <f t="shared" si="32"/>
        <v>0</v>
      </c>
      <c r="N196" s="100">
        <f t="shared" si="33"/>
        <v>0</v>
      </c>
      <c r="O196" s="98">
        <f t="shared" si="34"/>
        <v>0</v>
      </c>
      <c r="P196" s="101">
        <f t="shared" si="35"/>
        <v>0</v>
      </c>
      <c r="Q196" s="102">
        <f t="shared" si="36"/>
        <v>0</v>
      </c>
    </row>
    <row r="197" spans="1:17" x14ac:dyDescent="0.2">
      <c r="A197" s="92" t="str">
        <f>Orçamento!A191</f>
        <v>6.21</v>
      </c>
      <c r="B197" s="39" t="str">
        <f>Orçamento!B191</f>
        <v>Sinapi</v>
      </c>
      <c r="C197" s="39">
        <f>Orçamento!C191</f>
        <v>0</v>
      </c>
      <c r="D197" s="93">
        <f>Orçamento!D191</f>
        <v>0</v>
      </c>
      <c r="E197" s="39">
        <f>Orçamento!E191</f>
        <v>0</v>
      </c>
      <c r="F197" s="39">
        <f>Orçamento!F191</f>
        <v>0</v>
      </c>
      <c r="G197" s="95">
        <f>'Orç. Pós Licitação'!G191</f>
        <v>0</v>
      </c>
      <c r="H197" s="95">
        <f>'Orç. Pós Licitação'!H191</f>
        <v>0</v>
      </c>
      <c r="I197" s="95">
        <f>'Orç. Pós Licitação'!I191</f>
        <v>0</v>
      </c>
      <c r="J197" s="96">
        <f>'BM 01'!L197</f>
        <v>0</v>
      </c>
      <c r="K197" s="97"/>
      <c r="L197" s="98">
        <f t="shared" si="31"/>
        <v>0</v>
      </c>
      <c r="M197" s="99">
        <f t="shared" si="32"/>
        <v>0</v>
      </c>
      <c r="N197" s="100">
        <f t="shared" si="33"/>
        <v>0</v>
      </c>
      <c r="O197" s="98">
        <f t="shared" si="34"/>
        <v>0</v>
      </c>
      <c r="P197" s="101">
        <f t="shared" si="35"/>
        <v>0</v>
      </c>
      <c r="Q197" s="102">
        <f t="shared" si="36"/>
        <v>0</v>
      </c>
    </row>
    <row r="198" spans="1:17" x14ac:dyDescent="0.2">
      <c r="A198" s="92" t="str">
        <f>Orçamento!A192</f>
        <v>6.22</v>
      </c>
      <c r="B198" s="39" t="str">
        <f>Orçamento!B192</f>
        <v>Sinapi</v>
      </c>
      <c r="C198" s="39">
        <f>Orçamento!C192</f>
        <v>0</v>
      </c>
      <c r="D198" s="93">
        <f>Orçamento!D192</f>
        <v>0</v>
      </c>
      <c r="E198" s="39">
        <f>Orçamento!E192</f>
        <v>0</v>
      </c>
      <c r="F198" s="39">
        <f>Orçamento!F192</f>
        <v>0</v>
      </c>
      <c r="G198" s="95">
        <f>'Orç. Pós Licitação'!G192</f>
        <v>0</v>
      </c>
      <c r="H198" s="95">
        <f>'Orç. Pós Licitação'!H192</f>
        <v>0</v>
      </c>
      <c r="I198" s="95">
        <f>'Orç. Pós Licitação'!I192</f>
        <v>0</v>
      </c>
      <c r="J198" s="96">
        <f>'BM 01'!L198</f>
        <v>0</v>
      </c>
      <c r="K198" s="97"/>
      <c r="L198" s="98">
        <f t="shared" si="31"/>
        <v>0</v>
      </c>
      <c r="M198" s="99">
        <f t="shared" si="32"/>
        <v>0</v>
      </c>
      <c r="N198" s="100">
        <f t="shared" si="33"/>
        <v>0</v>
      </c>
      <c r="O198" s="98">
        <f t="shared" si="34"/>
        <v>0</v>
      </c>
      <c r="P198" s="101">
        <f t="shared" si="35"/>
        <v>0</v>
      </c>
      <c r="Q198" s="102">
        <f t="shared" si="36"/>
        <v>0</v>
      </c>
    </row>
    <row r="199" spans="1:17" x14ac:dyDescent="0.2">
      <c r="A199" s="92" t="str">
        <f>Orçamento!A193</f>
        <v>6.23</v>
      </c>
      <c r="B199" s="39" t="str">
        <f>Orçamento!B193</f>
        <v>Sinapi</v>
      </c>
      <c r="C199" s="39">
        <f>Orçamento!C193</f>
        <v>0</v>
      </c>
      <c r="D199" s="93">
        <f>Orçamento!D193</f>
        <v>0</v>
      </c>
      <c r="E199" s="39">
        <f>Orçamento!E193</f>
        <v>0</v>
      </c>
      <c r="F199" s="39">
        <f>Orçamento!F193</f>
        <v>0</v>
      </c>
      <c r="G199" s="95">
        <f>'Orç. Pós Licitação'!G193</f>
        <v>0</v>
      </c>
      <c r="H199" s="95">
        <f>'Orç. Pós Licitação'!H193</f>
        <v>0</v>
      </c>
      <c r="I199" s="95">
        <f>'Orç. Pós Licitação'!I193</f>
        <v>0</v>
      </c>
      <c r="J199" s="96">
        <f>'BM 01'!L199</f>
        <v>0</v>
      </c>
      <c r="K199" s="97"/>
      <c r="L199" s="98">
        <f t="shared" si="31"/>
        <v>0</v>
      </c>
      <c r="M199" s="99">
        <f t="shared" si="32"/>
        <v>0</v>
      </c>
      <c r="N199" s="100">
        <f t="shared" si="33"/>
        <v>0</v>
      </c>
      <c r="O199" s="98">
        <f t="shared" si="34"/>
        <v>0</v>
      </c>
      <c r="P199" s="101">
        <f t="shared" si="35"/>
        <v>0</v>
      </c>
      <c r="Q199" s="102">
        <f t="shared" si="36"/>
        <v>0</v>
      </c>
    </row>
    <row r="200" spans="1:17" x14ac:dyDescent="0.2">
      <c r="A200" s="92" t="str">
        <f>Orçamento!A194</f>
        <v>6.24</v>
      </c>
      <c r="B200" s="39" t="str">
        <f>Orçamento!B194</f>
        <v>Sinapi</v>
      </c>
      <c r="C200" s="39">
        <f>Orçamento!C194</f>
        <v>0</v>
      </c>
      <c r="D200" s="93">
        <f>Orçamento!D194</f>
        <v>0</v>
      </c>
      <c r="E200" s="39">
        <f>Orçamento!E194</f>
        <v>0</v>
      </c>
      <c r="F200" s="39">
        <f>Orçamento!F194</f>
        <v>0</v>
      </c>
      <c r="G200" s="95">
        <f>'Orç. Pós Licitação'!G194</f>
        <v>0</v>
      </c>
      <c r="H200" s="95">
        <f>'Orç. Pós Licitação'!H194</f>
        <v>0</v>
      </c>
      <c r="I200" s="95">
        <f>'Orç. Pós Licitação'!I194</f>
        <v>0</v>
      </c>
      <c r="J200" s="96">
        <f>'BM 01'!L200</f>
        <v>0</v>
      </c>
      <c r="K200" s="97"/>
      <c r="L200" s="98">
        <f t="shared" si="31"/>
        <v>0</v>
      </c>
      <c r="M200" s="99">
        <f t="shared" si="32"/>
        <v>0</v>
      </c>
      <c r="N200" s="100">
        <f t="shared" si="33"/>
        <v>0</v>
      </c>
      <c r="O200" s="98">
        <f t="shared" si="34"/>
        <v>0</v>
      </c>
      <c r="P200" s="101">
        <f t="shared" si="35"/>
        <v>0</v>
      </c>
      <c r="Q200" s="102">
        <f t="shared" si="36"/>
        <v>0</v>
      </c>
    </row>
    <row r="201" spans="1:17" x14ac:dyDescent="0.2">
      <c r="A201" s="92" t="str">
        <f>Orçamento!A195</f>
        <v>6.25</v>
      </c>
      <c r="B201" s="39" t="str">
        <f>Orçamento!B195</f>
        <v>Sinapi</v>
      </c>
      <c r="C201" s="39">
        <f>Orçamento!C195</f>
        <v>0</v>
      </c>
      <c r="D201" s="93">
        <f>Orçamento!D195</f>
        <v>0</v>
      </c>
      <c r="E201" s="39">
        <f>Orçamento!E195</f>
        <v>0</v>
      </c>
      <c r="F201" s="39">
        <f>Orçamento!F195</f>
        <v>0</v>
      </c>
      <c r="G201" s="95">
        <f>'Orç. Pós Licitação'!G195</f>
        <v>0</v>
      </c>
      <c r="H201" s="95">
        <f>'Orç. Pós Licitação'!H195</f>
        <v>0</v>
      </c>
      <c r="I201" s="95">
        <f>'Orç. Pós Licitação'!I195</f>
        <v>0</v>
      </c>
      <c r="J201" s="96">
        <f>'BM 01'!L201</f>
        <v>0</v>
      </c>
      <c r="K201" s="97"/>
      <c r="L201" s="98">
        <f t="shared" si="31"/>
        <v>0</v>
      </c>
      <c r="M201" s="99">
        <f t="shared" si="32"/>
        <v>0</v>
      </c>
      <c r="N201" s="100">
        <f t="shared" si="33"/>
        <v>0</v>
      </c>
      <c r="O201" s="98">
        <f t="shared" si="34"/>
        <v>0</v>
      </c>
      <c r="P201" s="101">
        <f t="shared" si="35"/>
        <v>0</v>
      </c>
      <c r="Q201" s="102">
        <f t="shared" si="36"/>
        <v>0</v>
      </c>
    </row>
    <row r="202" spans="1:17" x14ac:dyDescent="0.2">
      <c r="A202" s="92" t="str">
        <f>Orçamento!A196</f>
        <v>6.26</v>
      </c>
      <c r="B202" s="39" t="str">
        <f>Orçamento!B196</f>
        <v>Sinapi</v>
      </c>
      <c r="C202" s="39">
        <f>Orçamento!C196</f>
        <v>0</v>
      </c>
      <c r="D202" s="93">
        <f>Orçamento!D196</f>
        <v>0</v>
      </c>
      <c r="E202" s="39">
        <f>Orçamento!E196</f>
        <v>0</v>
      </c>
      <c r="F202" s="39">
        <f>Orçamento!F196</f>
        <v>0</v>
      </c>
      <c r="G202" s="95">
        <f>'Orç. Pós Licitação'!G196</f>
        <v>0</v>
      </c>
      <c r="H202" s="95">
        <f>'Orç. Pós Licitação'!H196</f>
        <v>0</v>
      </c>
      <c r="I202" s="95">
        <f>'Orç. Pós Licitação'!I196</f>
        <v>0</v>
      </c>
      <c r="J202" s="96">
        <f>'BM 01'!L202</f>
        <v>0</v>
      </c>
      <c r="K202" s="97"/>
      <c r="L202" s="98">
        <f t="shared" si="31"/>
        <v>0</v>
      </c>
      <c r="M202" s="99">
        <f t="shared" si="32"/>
        <v>0</v>
      </c>
      <c r="N202" s="100">
        <f t="shared" si="33"/>
        <v>0</v>
      </c>
      <c r="O202" s="98">
        <f t="shared" si="34"/>
        <v>0</v>
      </c>
      <c r="P202" s="101">
        <f t="shared" si="35"/>
        <v>0</v>
      </c>
      <c r="Q202" s="102">
        <f t="shared" si="36"/>
        <v>0</v>
      </c>
    </row>
    <row r="203" spans="1:17" x14ac:dyDescent="0.2">
      <c r="A203" s="92" t="str">
        <f>Orçamento!A197</f>
        <v>6.27</v>
      </c>
      <c r="B203" s="39" t="str">
        <f>Orçamento!B197</f>
        <v>Sinapi</v>
      </c>
      <c r="C203" s="39">
        <f>Orçamento!C197</f>
        <v>0</v>
      </c>
      <c r="D203" s="93">
        <f>Orçamento!D197</f>
        <v>0</v>
      </c>
      <c r="E203" s="39">
        <f>Orçamento!E197</f>
        <v>0</v>
      </c>
      <c r="F203" s="39">
        <f>Orçamento!F197</f>
        <v>0</v>
      </c>
      <c r="G203" s="95">
        <f>'Orç. Pós Licitação'!G197</f>
        <v>0</v>
      </c>
      <c r="H203" s="95">
        <f>'Orç. Pós Licitação'!H197</f>
        <v>0</v>
      </c>
      <c r="I203" s="95">
        <f>'Orç. Pós Licitação'!I197</f>
        <v>0</v>
      </c>
      <c r="J203" s="96">
        <f>'BM 01'!L203</f>
        <v>0</v>
      </c>
      <c r="K203" s="97"/>
      <c r="L203" s="98">
        <f t="shared" si="31"/>
        <v>0</v>
      </c>
      <c r="M203" s="99">
        <f t="shared" si="32"/>
        <v>0</v>
      </c>
      <c r="N203" s="100">
        <f t="shared" si="33"/>
        <v>0</v>
      </c>
      <c r="O203" s="98">
        <f t="shared" si="34"/>
        <v>0</v>
      </c>
      <c r="P203" s="101">
        <f t="shared" si="35"/>
        <v>0</v>
      </c>
      <c r="Q203" s="102">
        <f t="shared" si="36"/>
        <v>0</v>
      </c>
    </row>
    <row r="204" spans="1:17" x14ac:dyDescent="0.2">
      <c r="A204" s="92" t="str">
        <f>Orçamento!A198</f>
        <v>6.28</v>
      </c>
      <c r="B204" s="39" t="str">
        <f>Orçamento!B198</f>
        <v>Sinapi</v>
      </c>
      <c r="C204" s="39">
        <f>Orçamento!C198</f>
        <v>0</v>
      </c>
      <c r="D204" s="93">
        <f>Orçamento!D198</f>
        <v>0</v>
      </c>
      <c r="E204" s="39">
        <f>Orçamento!E198</f>
        <v>0</v>
      </c>
      <c r="F204" s="39">
        <f>Orçamento!F198</f>
        <v>0</v>
      </c>
      <c r="G204" s="95">
        <f>'Orç. Pós Licitação'!G198</f>
        <v>0</v>
      </c>
      <c r="H204" s="95">
        <f>'Orç. Pós Licitação'!H198</f>
        <v>0</v>
      </c>
      <c r="I204" s="95">
        <f>'Orç. Pós Licitação'!I198</f>
        <v>0</v>
      </c>
      <c r="J204" s="96">
        <f>'BM 01'!L204</f>
        <v>0</v>
      </c>
      <c r="K204" s="97"/>
      <c r="L204" s="98">
        <f t="shared" si="31"/>
        <v>0</v>
      </c>
      <c r="M204" s="99">
        <f t="shared" si="32"/>
        <v>0</v>
      </c>
      <c r="N204" s="100">
        <f t="shared" si="33"/>
        <v>0</v>
      </c>
      <c r="O204" s="98">
        <f t="shared" si="34"/>
        <v>0</v>
      </c>
      <c r="P204" s="101">
        <f t="shared" si="35"/>
        <v>0</v>
      </c>
      <c r="Q204" s="102">
        <f t="shared" si="36"/>
        <v>0</v>
      </c>
    </row>
    <row r="205" spans="1:17" x14ac:dyDescent="0.2">
      <c r="A205" s="92" t="str">
        <f>Orçamento!A199</f>
        <v>6.29</v>
      </c>
      <c r="B205" s="39" t="str">
        <f>Orçamento!B199</f>
        <v>Sinapi</v>
      </c>
      <c r="C205" s="39">
        <f>Orçamento!C199</f>
        <v>0</v>
      </c>
      <c r="D205" s="93">
        <f>Orçamento!D199</f>
        <v>0</v>
      </c>
      <c r="E205" s="39">
        <f>Orçamento!E199</f>
        <v>0</v>
      </c>
      <c r="F205" s="39">
        <f>Orçamento!F199</f>
        <v>0</v>
      </c>
      <c r="G205" s="95">
        <f>'Orç. Pós Licitação'!G199</f>
        <v>0</v>
      </c>
      <c r="H205" s="95">
        <f>'Orç. Pós Licitação'!H199</f>
        <v>0</v>
      </c>
      <c r="I205" s="95">
        <f>'Orç. Pós Licitação'!I199</f>
        <v>0</v>
      </c>
      <c r="J205" s="96">
        <f>'BM 01'!L205</f>
        <v>0</v>
      </c>
      <c r="K205" s="97"/>
      <c r="L205" s="98">
        <f t="shared" si="31"/>
        <v>0</v>
      </c>
      <c r="M205" s="99">
        <f t="shared" si="32"/>
        <v>0</v>
      </c>
      <c r="N205" s="100">
        <f t="shared" si="33"/>
        <v>0</v>
      </c>
      <c r="O205" s="98">
        <f t="shared" si="34"/>
        <v>0</v>
      </c>
      <c r="P205" s="101">
        <f t="shared" si="35"/>
        <v>0</v>
      </c>
      <c r="Q205" s="102">
        <f t="shared" si="36"/>
        <v>0</v>
      </c>
    </row>
    <row r="206" spans="1:17" x14ac:dyDescent="0.2">
      <c r="A206" s="92" t="str">
        <f>Orçamento!A200</f>
        <v>6.30</v>
      </c>
      <c r="B206" s="39" t="str">
        <f>Orçamento!B200</f>
        <v>Sinapi</v>
      </c>
      <c r="C206" s="39">
        <f>Orçamento!C200</f>
        <v>0</v>
      </c>
      <c r="D206" s="93">
        <f>Orçamento!D200</f>
        <v>0</v>
      </c>
      <c r="E206" s="39">
        <f>Orçamento!E200</f>
        <v>0</v>
      </c>
      <c r="F206" s="39">
        <f>Orçamento!F200</f>
        <v>0</v>
      </c>
      <c r="G206" s="95">
        <f>'Orç. Pós Licitação'!G200</f>
        <v>0</v>
      </c>
      <c r="H206" s="95">
        <f>'Orç. Pós Licitação'!H200</f>
        <v>0</v>
      </c>
      <c r="I206" s="95">
        <f>'Orç. Pós Licitação'!I200</f>
        <v>0</v>
      </c>
      <c r="J206" s="96">
        <f>'BM 01'!L206</f>
        <v>0</v>
      </c>
      <c r="K206" s="97"/>
      <c r="L206" s="98">
        <f t="shared" si="31"/>
        <v>0</v>
      </c>
      <c r="M206" s="99">
        <f t="shared" si="32"/>
        <v>0</v>
      </c>
      <c r="N206" s="100">
        <f t="shared" si="33"/>
        <v>0</v>
      </c>
      <c r="O206" s="98">
        <f t="shared" si="34"/>
        <v>0</v>
      </c>
      <c r="P206" s="101">
        <f t="shared" si="35"/>
        <v>0</v>
      </c>
      <c r="Q206" s="102">
        <f t="shared" si="36"/>
        <v>0</v>
      </c>
    </row>
    <row r="207" spans="1:17" s="2" customFormat="1" ht="15.75" x14ac:dyDescent="0.25">
      <c r="A207" s="449"/>
      <c r="B207" s="434"/>
      <c r="C207" s="434"/>
      <c r="D207" s="435"/>
      <c r="E207" s="430" t="s">
        <v>1116</v>
      </c>
      <c r="F207" s="434"/>
      <c r="G207" s="434"/>
      <c r="H207" s="436"/>
      <c r="I207" s="437">
        <f>SUM(I177:I206)</f>
        <v>2355.25</v>
      </c>
      <c r="J207" s="438"/>
      <c r="K207" s="438"/>
      <c r="L207" s="438"/>
      <c r="M207" s="437">
        <f>SUM(M177:M206)</f>
        <v>0</v>
      </c>
      <c r="N207" s="437">
        <f>SUM(N177:N206)</f>
        <v>0</v>
      </c>
      <c r="O207" s="437">
        <f>SUM(O177:O206)</f>
        <v>0</v>
      </c>
      <c r="P207" s="439"/>
      <c r="Q207" s="450">
        <f>SUM(Q177:Q206)</f>
        <v>2355.25</v>
      </c>
    </row>
    <row r="208" spans="1:17" s="3" customFormat="1" ht="15.75" x14ac:dyDescent="0.25">
      <c r="A208" s="451" t="str">
        <f>Orçamento!A201</f>
        <v>7.0</v>
      </c>
      <c r="B208" s="427"/>
      <c r="C208" s="427"/>
      <c r="D208" s="428" t="str">
        <f>Orçamento!D201</f>
        <v>ABRIGO DO QUADRO DE COMANDO - REVESTIMENTOS</v>
      </c>
      <c r="E208" s="427"/>
      <c r="F208" s="427"/>
      <c r="G208" s="429"/>
      <c r="H208" s="430"/>
      <c r="I208" s="430"/>
      <c r="J208" s="431"/>
      <c r="K208" s="431"/>
      <c r="L208" s="431"/>
      <c r="M208" s="432"/>
      <c r="N208" s="433">
        <f>N239/I239</f>
        <v>0</v>
      </c>
      <c r="O208" s="433">
        <f>O239/I239</f>
        <v>0</v>
      </c>
      <c r="P208" s="433"/>
      <c r="Q208" s="452">
        <f>Q239/I239</f>
        <v>1</v>
      </c>
    </row>
    <row r="209" spans="1:17" ht="28.5" x14ac:dyDescent="0.2">
      <c r="A209" s="92" t="str">
        <f>Orçamento!A202</f>
        <v>7.1</v>
      </c>
      <c r="B209" s="39" t="str">
        <f>Orçamento!B202</f>
        <v>Sinapi</v>
      </c>
      <c r="C209" s="39">
        <f>Orçamento!C202</f>
        <v>87894</v>
      </c>
      <c r="D209" s="93" t="str">
        <f>Orçamento!D202</f>
        <v>Chapisco aplicado em alvenaria e estruturas de concreto de fachada com colher de pedreiro – traço 1:3</v>
      </c>
      <c r="E209" s="39" t="str">
        <f>Orçamento!E202</f>
        <v>M2</v>
      </c>
      <c r="F209" s="39">
        <f>Orçamento!F202</f>
        <v>46.1</v>
      </c>
      <c r="G209" s="95">
        <f>'Orç. Pós Licitação'!G202</f>
        <v>6.21</v>
      </c>
      <c r="H209" s="95">
        <f>'Orç. Pós Licitação'!H202</f>
        <v>7.7</v>
      </c>
      <c r="I209" s="95">
        <f>'Orç. Pós Licitação'!I202</f>
        <v>354.97</v>
      </c>
      <c r="J209" s="96">
        <f>'BM 01'!L209</f>
        <v>0</v>
      </c>
      <c r="K209" s="97"/>
      <c r="L209" s="98">
        <f>J209+K209</f>
        <v>0</v>
      </c>
      <c r="M209" s="99">
        <f>ROUND(H209*J209,2)</f>
        <v>0</v>
      </c>
      <c r="N209" s="100">
        <f>ROUND(H209*K209,2)</f>
        <v>0</v>
      </c>
      <c r="O209" s="98">
        <f>ROUND(H209*L209,2)</f>
        <v>0</v>
      </c>
      <c r="P209" s="101">
        <f>F209-L209</f>
        <v>46.1</v>
      </c>
      <c r="Q209" s="102">
        <f>I209-O209</f>
        <v>354.97</v>
      </c>
    </row>
    <row r="210" spans="1:17" ht="28.5" x14ac:dyDescent="0.2">
      <c r="A210" s="92" t="str">
        <f>Orçamento!A203</f>
        <v>7.2</v>
      </c>
      <c r="B210" s="39" t="str">
        <f>Orçamento!B203</f>
        <v>Sinapi</v>
      </c>
      <c r="C210" s="39">
        <f>Orçamento!C203</f>
        <v>87547</v>
      </c>
      <c r="D210" s="93" t="str">
        <f>Orçamento!D203</f>
        <v>Massa única para recebimento de pintura com argamassa traço 1:2:8 , preparo mecânico, espessura de 10mm</v>
      </c>
      <c r="E210" s="39" t="str">
        <f>Orçamento!E203</f>
        <v>M2</v>
      </c>
      <c r="F210" s="39">
        <f>Orçamento!F203</f>
        <v>46.1</v>
      </c>
      <c r="G210" s="95">
        <f>'Orç. Pós Licitação'!G203</f>
        <v>20.6</v>
      </c>
      <c r="H210" s="95">
        <f>'Orç. Pós Licitação'!H203</f>
        <v>25.54</v>
      </c>
      <c r="I210" s="95">
        <f>'Orç. Pós Licitação'!I203</f>
        <v>1177.3900000000001</v>
      </c>
      <c r="J210" s="96">
        <f>'BM 01'!L210</f>
        <v>0</v>
      </c>
      <c r="K210" s="97"/>
      <c r="L210" s="98">
        <f t="shared" ref="L210:L238" si="37">J210+K210</f>
        <v>0</v>
      </c>
      <c r="M210" s="99">
        <f t="shared" ref="M210:M238" si="38">ROUND(H210*J210,2)</f>
        <v>0</v>
      </c>
      <c r="N210" s="100">
        <f t="shared" ref="N210:N238" si="39">ROUND(H210*K210,2)</f>
        <v>0</v>
      </c>
      <c r="O210" s="98">
        <f t="shared" ref="O210:O238" si="40">ROUND(H210*L210,2)</f>
        <v>0</v>
      </c>
      <c r="P210" s="101">
        <f t="shared" ref="P210:P238" si="41">F210-L210</f>
        <v>46.1</v>
      </c>
      <c r="Q210" s="102">
        <f t="shared" ref="Q210:Q238" si="42">I210-O210</f>
        <v>1177.3900000000001</v>
      </c>
    </row>
    <row r="211" spans="1:17" x14ac:dyDescent="0.2">
      <c r="A211" s="92" t="str">
        <f>Orçamento!A204</f>
        <v>7.3</v>
      </c>
      <c r="B211" s="39" t="str">
        <f>Orçamento!B204</f>
        <v>Sinapi</v>
      </c>
      <c r="C211" s="39">
        <f>Orçamento!C204</f>
        <v>0</v>
      </c>
      <c r="D211" s="93">
        <f>Orçamento!D204</f>
        <v>0</v>
      </c>
      <c r="E211" s="39">
        <f>Orçamento!E204</f>
        <v>0</v>
      </c>
      <c r="F211" s="39">
        <f>Orçamento!F204</f>
        <v>0</v>
      </c>
      <c r="G211" s="95">
        <f>'Orç. Pós Licitação'!G204</f>
        <v>0</v>
      </c>
      <c r="H211" s="95">
        <f>'Orç. Pós Licitação'!H204</f>
        <v>0</v>
      </c>
      <c r="I211" s="95">
        <f>'Orç. Pós Licitação'!I204</f>
        <v>0</v>
      </c>
      <c r="J211" s="96">
        <f>'BM 01'!L211</f>
        <v>0</v>
      </c>
      <c r="K211" s="97"/>
      <c r="L211" s="98">
        <f t="shared" si="37"/>
        <v>0</v>
      </c>
      <c r="M211" s="99">
        <f t="shared" si="38"/>
        <v>0</v>
      </c>
      <c r="N211" s="100">
        <f t="shared" si="39"/>
        <v>0</v>
      </c>
      <c r="O211" s="98">
        <f t="shared" si="40"/>
        <v>0</v>
      </c>
      <c r="P211" s="101">
        <f t="shared" si="41"/>
        <v>0</v>
      </c>
      <c r="Q211" s="102">
        <f t="shared" si="42"/>
        <v>0</v>
      </c>
    </row>
    <row r="212" spans="1:17" x14ac:dyDescent="0.2">
      <c r="A212" s="92" t="str">
        <f>Orçamento!A205</f>
        <v>7.4</v>
      </c>
      <c r="B212" s="39" t="str">
        <f>Orçamento!B205</f>
        <v>Sinapi</v>
      </c>
      <c r="C212" s="39">
        <f>Orçamento!C205</f>
        <v>0</v>
      </c>
      <c r="D212" s="93">
        <f>Orçamento!D205</f>
        <v>0</v>
      </c>
      <c r="E212" s="39">
        <f>Orçamento!E205</f>
        <v>0</v>
      </c>
      <c r="F212" s="39">
        <f>Orçamento!F205</f>
        <v>0</v>
      </c>
      <c r="G212" s="95">
        <f>'Orç. Pós Licitação'!G205</f>
        <v>0</v>
      </c>
      <c r="H212" s="95">
        <f>'Orç. Pós Licitação'!H205</f>
        <v>0</v>
      </c>
      <c r="I212" s="95">
        <f>'Orç. Pós Licitação'!I205</f>
        <v>0</v>
      </c>
      <c r="J212" s="96">
        <f>'BM 01'!L212</f>
        <v>0</v>
      </c>
      <c r="K212" s="97"/>
      <c r="L212" s="98">
        <f t="shared" si="37"/>
        <v>0</v>
      </c>
      <c r="M212" s="99">
        <f t="shared" si="38"/>
        <v>0</v>
      </c>
      <c r="N212" s="100">
        <f t="shared" si="39"/>
        <v>0</v>
      </c>
      <c r="O212" s="98">
        <f t="shared" si="40"/>
        <v>0</v>
      </c>
      <c r="P212" s="101">
        <f t="shared" si="41"/>
        <v>0</v>
      </c>
      <c r="Q212" s="102">
        <f t="shared" si="42"/>
        <v>0</v>
      </c>
    </row>
    <row r="213" spans="1:17" x14ac:dyDescent="0.2">
      <c r="A213" s="92" t="str">
        <f>Orçamento!A206</f>
        <v>7.5</v>
      </c>
      <c r="B213" s="39" t="str">
        <f>Orçamento!B206</f>
        <v>Sinapi</v>
      </c>
      <c r="C213" s="39">
        <f>Orçamento!C206</f>
        <v>0</v>
      </c>
      <c r="D213" s="93">
        <f>Orçamento!D206</f>
        <v>0</v>
      </c>
      <c r="E213" s="39">
        <f>Orçamento!E206</f>
        <v>0</v>
      </c>
      <c r="F213" s="39">
        <f>Orçamento!F206</f>
        <v>0</v>
      </c>
      <c r="G213" s="95">
        <f>'Orç. Pós Licitação'!G206</f>
        <v>0</v>
      </c>
      <c r="H213" s="95">
        <f>'Orç. Pós Licitação'!H206</f>
        <v>0</v>
      </c>
      <c r="I213" s="95">
        <f>'Orç. Pós Licitação'!I206</f>
        <v>0</v>
      </c>
      <c r="J213" s="96">
        <f>'BM 01'!L213</f>
        <v>0</v>
      </c>
      <c r="K213" s="97"/>
      <c r="L213" s="98">
        <f t="shared" si="37"/>
        <v>0</v>
      </c>
      <c r="M213" s="99">
        <f t="shared" si="38"/>
        <v>0</v>
      </c>
      <c r="N213" s="100">
        <f t="shared" si="39"/>
        <v>0</v>
      </c>
      <c r="O213" s="98">
        <f t="shared" si="40"/>
        <v>0</v>
      </c>
      <c r="P213" s="101">
        <f t="shared" si="41"/>
        <v>0</v>
      </c>
      <c r="Q213" s="102">
        <f t="shared" si="42"/>
        <v>0</v>
      </c>
    </row>
    <row r="214" spans="1:17" x14ac:dyDescent="0.2">
      <c r="A214" s="92" t="str">
        <f>Orçamento!A207</f>
        <v>7.6</v>
      </c>
      <c r="B214" s="39" t="str">
        <f>Orçamento!B207</f>
        <v>Sinapi</v>
      </c>
      <c r="C214" s="39">
        <f>Orçamento!C207</f>
        <v>0</v>
      </c>
      <c r="D214" s="93">
        <f>Orçamento!D207</f>
        <v>0</v>
      </c>
      <c r="E214" s="39">
        <f>Orçamento!E207</f>
        <v>0</v>
      </c>
      <c r="F214" s="39">
        <f>Orçamento!F207</f>
        <v>0</v>
      </c>
      <c r="G214" s="95">
        <f>'Orç. Pós Licitação'!G207</f>
        <v>0</v>
      </c>
      <c r="H214" s="95">
        <f>'Orç. Pós Licitação'!H207</f>
        <v>0</v>
      </c>
      <c r="I214" s="95">
        <f>'Orç. Pós Licitação'!I207</f>
        <v>0</v>
      </c>
      <c r="J214" s="96">
        <f>'BM 01'!L214</f>
        <v>0</v>
      </c>
      <c r="K214" s="97"/>
      <c r="L214" s="98">
        <f t="shared" si="37"/>
        <v>0</v>
      </c>
      <c r="M214" s="99">
        <f t="shared" si="38"/>
        <v>0</v>
      </c>
      <c r="N214" s="100">
        <f t="shared" si="39"/>
        <v>0</v>
      </c>
      <c r="O214" s="98">
        <f t="shared" si="40"/>
        <v>0</v>
      </c>
      <c r="P214" s="101">
        <f t="shared" si="41"/>
        <v>0</v>
      </c>
      <c r="Q214" s="102">
        <f t="shared" si="42"/>
        <v>0</v>
      </c>
    </row>
    <row r="215" spans="1:17" x14ac:dyDescent="0.2">
      <c r="A215" s="92" t="str">
        <f>Orçamento!A208</f>
        <v>7.7</v>
      </c>
      <c r="B215" s="39" t="str">
        <f>Orçamento!B208</f>
        <v>Sinapi</v>
      </c>
      <c r="C215" s="39">
        <f>Orçamento!C208</f>
        <v>0</v>
      </c>
      <c r="D215" s="93">
        <f>Orçamento!D208</f>
        <v>0</v>
      </c>
      <c r="E215" s="39">
        <f>Orçamento!E208</f>
        <v>0</v>
      </c>
      <c r="F215" s="39">
        <f>Orçamento!F208</f>
        <v>0</v>
      </c>
      <c r="G215" s="95">
        <f>'Orç. Pós Licitação'!G208</f>
        <v>0</v>
      </c>
      <c r="H215" s="95">
        <f>'Orç. Pós Licitação'!H208</f>
        <v>0</v>
      </c>
      <c r="I215" s="95">
        <f>'Orç. Pós Licitação'!I208</f>
        <v>0</v>
      </c>
      <c r="J215" s="96">
        <f>'BM 01'!L215</f>
        <v>0</v>
      </c>
      <c r="K215" s="97"/>
      <c r="L215" s="98">
        <f t="shared" si="37"/>
        <v>0</v>
      </c>
      <c r="M215" s="99">
        <f t="shared" si="38"/>
        <v>0</v>
      </c>
      <c r="N215" s="100">
        <f t="shared" si="39"/>
        <v>0</v>
      </c>
      <c r="O215" s="98">
        <f t="shared" si="40"/>
        <v>0</v>
      </c>
      <c r="P215" s="101">
        <f t="shared" si="41"/>
        <v>0</v>
      </c>
      <c r="Q215" s="102">
        <f t="shared" si="42"/>
        <v>0</v>
      </c>
    </row>
    <row r="216" spans="1:17" x14ac:dyDescent="0.2">
      <c r="A216" s="92" t="str">
        <f>Orçamento!A209</f>
        <v>7.8</v>
      </c>
      <c r="B216" s="39" t="str">
        <f>Orçamento!B209</f>
        <v>Sinapi</v>
      </c>
      <c r="C216" s="39">
        <f>Orçamento!C209</f>
        <v>0</v>
      </c>
      <c r="D216" s="93">
        <f>Orçamento!D209</f>
        <v>0</v>
      </c>
      <c r="E216" s="39">
        <f>Orçamento!E209</f>
        <v>0</v>
      </c>
      <c r="F216" s="39">
        <f>Orçamento!F209</f>
        <v>0</v>
      </c>
      <c r="G216" s="95">
        <f>'Orç. Pós Licitação'!G209</f>
        <v>0</v>
      </c>
      <c r="H216" s="95">
        <f>'Orç. Pós Licitação'!H209</f>
        <v>0</v>
      </c>
      <c r="I216" s="95">
        <f>'Orç. Pós Licitação'!I209</f>
        <v>0</v>
      </c>
      <c r="J216" s="96">
        <f>'BM 01'!L216</f>
        <v>0</v>
      </c>
      <c r="K216" s="97"/>
      <c r="L216" s="98">
        <f t="shared" si="37"/>
        <v>0</v>
      </c>
      <c r="M216" s="99">
        <f t="shared" si="38"/>
        <v>0</v>
      </c>
      <c r="N216" s="100">
        <f t="shared" si="39"/>
        <v>0</v>
      </c>
      <c r="O216" s="98">
        <f t="shared" si="40"/>
        <v>0</v>
      </c>
      <c r="P216" s="101">
        <f t="shared" si="41"/>
        <v>0</v>
      </c>
      <c r="Q216" s="102">
        <f t="shared" si="42"/>
        <v>0</v>
      </c>
    </row>
    <row r="217" spans="1:17" x14ac:dyDescent="0.2">
      <c r="A217" s="92" t="str">
        <f>Orçamento!A210</f>
        <v>7.9</v>
      </c>
      <c r="B217" s="39" t="str">
        <f>Orçamento!B210</f>
        <v>Sinapi</v>
      </c>
      <c r="C217" s="39">
        <f>Orçamento!C210</f>
        <v>0</v>
      </c>
      <c r="D217" s="93">
        <f>Orçamento!D210</f>
        <v>0</v>
      </c>
      <c r="E217" s="39">
        <f>Orçamento!E210</f>
        <v>0</v>
      </c>
      <c r="F217" s="39">
        <f>Orçamento!F210</f>
        <v>0</v>
      </c>
      <c r="G217" s="95">
        <f>'Orç. Pós Licitação'!G210</f>
        <v>0</v>
      </c>
      <c r="H217" s="95">
        <f>'Orç. Pós Licitação'!H210</f>
        <v>0</v>
      </c>
      <c r="I217" s="95">
        <f>'Orç. Pós Licitação'!I210</f>
        <v>0</v>
      </c>
      <c r="J217" s="96">
        <f>'BM 01'!L217</f>
        <v>0</v>
      </c>
      <c r="K217" s="97"/>
      <c r="L217" s="98">
        <f t="shared" si="37"/>
        <v>0</v>
      </c>
      <c r="M217" s="99">
        <f t="shared" si="38"/>
        <v>0</v>
      </c>
      <c r="N217" s="100">
        <f t="shared" si="39"/>
        <v>0</v>
      </c>
      <c r="O217" s="98">
        <f t="shared" si="40"/>
        <v>0</v>
      </c>
      <c r="P217" s="101">
        <f t="shared" si="41"/>
        <v>0</v>
      </c>
      <c r="Q217" s="102">
        <f t="shared" si="42"/>
        <v>0</v>
      </c>
    </row>
    <row r="218" spans="1:17" x14ac:dyDescent="0.2">
      <c r="A218" s="92" t="str">
        <f>Orçamento!A211</f>
        <v>7.10</v>
      </c>
      <c r="B218" s="39" t="str">
        <f>Orçamento!B211</f>
        <v>Sinapi</v>
      </c>
      <c r="C218" s="39">
        <f>Orçamento!C211</f>
        <v>0</v>
      </c>
      <c r="D218" s="93">
        <f>Orçamento!D211</f>
        <v>0</v>
      </c>
      <c r="E218" s="39">
        <f>Orçamento!E211</f>
        <v>0</v>
      </c>
      <c r="F218" s="39">
        <f>Orçamento!F211</f>
        <v>0</v>
      </c>
      <c r="G218" s="95">
        <f>'Orç. Pós Licitação'!G211</f>
        <v>0</v>
      </c>
      <c r="H218" s="95">
        <f>'Orç. Pós Licitação'!H211</f>
        <v>0</v>
      </c>
      <c r="I218" s="95">
        <f>'Orç. Pós Licitação'!I211</f>
        <v>0</v>
      </c>
      <c r="J218" s="96">
        <f>'BM 01'!L218</f>
        <v>0</v>
      </c>
      <c r="K218" s="97"/>
      <c r="L218" s="98">
        <f t="shared" si="37"/>
        <v>0</v>
      </c>
      <c r="M218" s="99">
        <f t="shared" si="38"/>
        <v>0</v>
      </c>
      <c r="N218" s="100">
        <f t="shared" si="39"/>
        <v>0</v>
      </c>
      <c r="O218" s="98">
        <f t="shared" si="40"/>
        <v>0</v>
      </c>
      <c r="P218" s="101">
        <f t="shared" si="41"/>
        <v>0</v>
      </c>
      <c r="Q218" s="102">
        <f t="shared" si="42"/>
        <v>0</v>
      </c>
    </row>
    <row r="219" spans="1:17" x14ac:dyDescent="0.2">
      <c r="A219" s="92" t="str">
        <f>Orçamento!A212</f>
        <v>7.11</v>
      </c>
      <c r="B219" s="39" t="str">
        <f>Orçamento!B212</f>
        <v>Sinapi</v>
      </c>
      <c r="C219" s="39">
        <f>Orçamento!C212</f>
        <v>0</v>
      </c>
      <c r="D219" s="93">
        <f>Orçamento!D212</f>
        <v>0</v>
      </c>
      <c r="E219" s="39">
        <f>Orçamento!E212</f>
        <v>0</v>
      </c>
      <c r="F219" s="39">
        <f>Orçamento!F212</f>
        <v>0</v>
      </c>
      <c r="G219" s="95">
        <f>'Orç. Pós Licitação'!G212</f>
        <v>0</v>
      </c>
      <c r="H219" s="95">
        <f>'Orç. Pós Licitação'!H212</f>
        <v>0</v>
      </c>
      <c r="I219" s="95">
        <f>'Orç. Pós Licitação'!I212</f>
        <v>0</v>
      </c>
      <c r="J219" s="96">
        <f>'BM 01'!L219</f>
        <v>0</v>
      </c>
      <c r="K219" s="97"/>
      <c r="L219" s="98">
        <f t="shared" si="37"/>
        <v>0</v>
      </c>
      <c r="M219" s="99">
        <f t="shared" si="38"/>
        <v>0</v>
      </c>
      <c r="N219" s="100">
        <f t="shared" si="39"/>
        <v>0</v>
      </c>
      <c r="O219" s="98">
        <f t="shared" si="40"/>
        <v>0</v>
      </c>
      <c r="P219" s="101">
        <f t="shared" si="41"/>
        <v>0</v>
      </c>
      <c r="Q219" s="102">
        <f t="shared" si="42"/>
        <v>0</v>
      </c>
    </row>
    <row r="220" spans="1:17" x14ac:dyDescent="0.2">
      <c r="A220" s="92" t="str">
        <f>Orçamento!A213</f>
        <v>7.12</v>
      </c>
      <c r="B220" s="39" t="str">
        <f>Orçamento!B213</f>
        <v>Sinapi</v>
      </c>
      <c r="C220" s="39">
        <f>Orçamento!C213</f>
        <v>0</v>
      </c>
      <c r="D220" s="93">
        <f>Orçamento!D213</f>
        <v>0</v>
      </c>
      <c r="E220" s="39">
        <f>Orçamento!E213</f>
        <v>0</v>
      </c>
      <c r="F220" s="39">
        <f>Orçamento!F213</f>
        <v>0</v>
      </c>
      <c r="G220" s="95">
        <f>'Orç. Pós Licitação'!G213</f>
        <v>0</v>
      </c>
      <c r="H220" s="95">
        <f>'Orç. Pós Licitação'!H213</f>
        <v>0</v>
      </c>
      <c r="I220" s="95">
        <f>'Orç. Pós Licitação'!I213</f>
        <v>0</v>
      </c>
      <c r="J220" s="96">
        <f>'BM 01'!L220</f>
        <v>0</v>
      </c>
      <c r="K220" s="97"/>
      <c r="L220" s="98">
        <f t="shared" si="37"/>
        <v>0</v>
      </c>
      <c r="M220" s="99">
        <f t="shared" si="38"/>
        <v>0</v>
      </c>
      <c r="N220" s="100">
        <f t="shared" si="39"/>
        <v>0</v>
      </c>
      <c r="O220" s="98">
        <f t="shared" si="40"/>
        <v>0</v>
      </c>
      <c r="P220" s="101">
        <f t="shared" si="41"/>
        <v>0</v>
      </c>
      <c r="Q220" s="102">
        <f t="shared" si="42"/>
        <v>0</v>
      </c>
    </row>
    <row r="221" spans="1:17" x14ac:dyDescent="0.2">
      <c r="A221" s="92" t="str">
        <f>Orçamento!A214</f>
        <v>7.13</v>
      </c>
      <c r="B221" s="39" t="str">
        <f>Orçamento!B214</f>
        <v>Sinapi</v>
      </c>
      <c r="C221" s="39">
        <f>Orçamento!C214</f>
        <v>0</v>
      </c>
      <c r="D221" s="93">
        <f>Orçamento!D214</f>
        <v>0</v>
      </c>
      <c r="E221" s="39">
        <f>Orçamento!E214</f>
        <v>0</v>
      </c>
      <c r="F221" s="39">
        <f>Orçamento!F214</f>
        <v>0</v>
      </c>
      <c r="G221" s="95">
        <f>'Orç. Pós Licitação'!G214</f>
        <v>0</v>
      </c>
      <c r="H221" s="95">
        <f>'Orç. Pós Licitação'!H214</f>
        <v>0</v>
      </c>
      <c r="I221" s="95">
        <f>'Orç. Pós Licitação'!I214</f>
        <v>0</v>
      </c>
      <c r="J221" s="96">
        <f>'BM 01'!L221</f>
        <v>0</v>
      </c>
      <c r="K221" s="97"/>
      <c r="L221" s="98">
        <f t="shared" si="37"/>
        <v>0</v>
      </c>
      <c r="M221" s="99">
        <f t="shared" si="38"/>
        <v>0</v>
      </c>
      <c r="N221" s="100">
        <f t="shared" si="39"/>
        <v>0</v>
      </c>
      <c r="O221" s="98">
        <f t="shared" si="40"/>
        <v>0</v>
      </c>
      <c r="P221" s="101">
        <f t="shared" si="41"/>
        <v>0</v>
      </c>
      <c r="Q221" s="102">
        <f t="shared" si="42"/>
        <v>0</v>
      </c>
    </row>
    <row r="222" spans="1:17" x14ac:dyDescent="0.2">
      <c r="A222" s="92" t="str">
        <f>Orçamento!A215</f>
        <v>7.14</v>
      </c>
      <c r="B222" s="39" t="str">
        <f>Orçamento!B215</f>
        <v>Sinapi</v>
      </c>
      <c r="C222" s="39">
        <f>Orçamento!C215</f>
        <v>0</v>
      </c>
      <c r="D222" s="93">
        <f>Orçamento!D215</f>
        <v>0</v>
      </c>
      <c r="E222" s="39">
        <f>Orçamento!E215</f>
        <v>0</v>
      </c>
      <c r="F222" s="39">
        <f>Orçamento!F215</f>
        <v>0</v>
      </c>
      <c r="G222" s="95">
        <f>'Orç. Pós Licitação'!G215</f>
        <v>0</v>
      </c>
      <c r="H222" s="95">
        <f>'Orç. Pós Licitação'!H215</f>
        <v>0</v>
      </c>
      <c r="I222" s="95">
        <f>'Orç. Pós Licitação'!I215</f>
        <v>0</v>
      </c>
      <c r="J222" s="96">
        <f>'BM 01'!L222</f>
        <v>0</v>
      </c>
      <c r="K222" s="97"/>
      <c r="L222" s="98">
        <f t="shared" si="37"/>
        <v>0</v>
      </c>
      <c r="M222" s="99">
        <f t="shared" si="38"/>
        <v>0</v>
      </c>
      <c r="N222" s="100">
        <f t="shared" si="39"/>
        <v>0</v>
      </c>
      <c r="O222" s="98">
        <f t="shared" si="40"/>
        <v>0</v>
      </c>
      <c r="P222" s="101">
        <f t="shared" si="41"/>
        <v>0</v>
      </c>
      <c r="Q222" s="102">
        <f t="shared" si="42"/>
        <v>0</v>
      </c>
    </row>
    <row r="223" spans="1:17" x14ac:dyDescent="0.2">
      <c r="A223" s="92" t="str">
        <f>Orçamento!A216</f>
        <v>7.15</v>
      </c>
      <c r="B223" s="39" t="str">
        <f>Orçamento!B216</f>
        <v>Sinapi</v>
      </c>
      <c r="C223" s="39">
        <f>Orçamento!C216</f>
        <v>0</v>
      </c>
      <c r="D223" s="93">
        <f>Orçamento!D216</f>
        <v>0</v>
      </c>
      <c r="E223" s="39">
        <f>Orçamento!E216</f>
        <v>0</v>
      </c>
      <c r="F223" s="39">
        <f>Orçamento!F216</f>
        <v>0</v>
      </c>
      <c r="G223" s="95">
        <f>'Orç. Pós Licitação'!G216</f>
        <v>0</v>
      </c>
      <c r="H223" s="95">
        <f>'Orç. Pós Licitação'!H216</f>
        <v>0</v>
      </c>
      <c r="I223" s="95">
        <f>'Orç. Pós Licitação'!I216</f>
        <v>0</v>
      </c>
      <c r="J223" s="96">
        <f>'BM 01'!L223</f>
        <v>0</v>
      </c>
      <c r="K223" s="97"/>
      <c r="L223" s="98">
        <f t="shared" si="37"/>
        <v>0</v>
      </c>
      <c r="M223" s="99">
        <f t="shared" si="38"/>
        <v>0</v>
      </c>
      <c r="N223" s="100">
        <f t="shared" si="39"/>
        <v>0</v>
      </c>
      <c r="O223" s="98">
        <f t="shared" si="40"/>
        <v>0</v>
      </c>
      <c r="P223" s="101">
        <f t="shared" si="41"/>
        <v>0</v>
      </c>
      <c r="Q223" s="102">
        <f t="shared" si="42"/>
        <v>0</v>
      </c>
    </row>
    <row r="224" spans="1:17" x14ac:dyDescent="0.2">
      <c r="A224" s="92" t="str">
        <f>Orçamento!A217</f>
        <v>7.16</v>
      </c>
      <c r="B224" s="39" t="str">
        <f>Orçamento!B217</f>
        <v>Sinapi</v>
      </c>
      <c r="C224" s="39">
        <f>Orçamento!C217</f>
        <v>0</v>
      </c>
      <c r="D224" s="93">
        <f>Orçamento!D217</f>
        <v>0</v>
      </c>
      <c r="E224" s="39">
        <f>Orçamento!E217</f>
        <v>0</v>
      </c>
      <c r="F224" s="39">
        <f>Orçamento!F217</f>
        <v>0</v>
      </c>
      <c r="G224" s="95">
        <f>'Orç. Pós Licitação'!G217</f>
        <v>0</v>
      </c>
      <c r="H224" s="95">
        <f>'Orç. Pós Licitação'!H217</f>
        <v>0</v>
      </c>
      <c r="I224" s="95">
        <f>'Orç. Pós Licitação'!I217</f>
        <v>0</v>
      </c>
      <c r="J224" s="96">
        <f>'BM 01'!L224</f>
        <v>0</v>
      </c>
      <c r="K224" s="97"/>
      <c r="L224" s="98">
        <f t="shared" si="37"/>
        <v>0</v>
      </c>
      <c r="M224" s="99">
        <f t="shared" si="38"/>
        <v>0</v>
      </c>
      <c r="N224" s="100">
        <f t="shared" si="39"/>
        <v>0</v>
      </c>
      <c r="O224" s="98">
        <f t="shared" si="40"/>
        <v>0</v>
      </c>
      <c r="P224" s="101">
        <f t="shared" si="41"/>
        <v>0</v>
      </c>
      <c r="Q224" s="102">
        <f t="shared" si="42"/>
        <v>0</v>
      </c>
    </row>
    <row r="225" spans="1:17" x14ac:dyDescent="0.2">
      <c r="A225" s="92" t="str">
        <f>Orçamento!A218</f>
        <v>7.17</v>
      </c>
      <c r="B225" s="39" t="str">
        <f>Orçamento!B218</f>
        <v>Sinapi</v>
      </c>
      <c r="C225" s="39">
        <f>Orçamento!C218</f>
        <v>0</v>
      </c>
      <c r="D225" s="93">
        <f>Orçamento!D218</f>
        <v>0</v>
      </c>
      <c r="E225" s="39">
        <f>Orçamento!E218</f>
        <v>0</v>
      </c>
      <c r="F225" s="39">
        <f>Orçamento!F218</f>
        <v>0</v>
      </c>
      <c r="G225" s="95">
        <f>'Orç. Pós Licitação'!G218</f>
        <v>0</v>
      </c>
      <c r="H225" s="95">
        <f>'Orç. Pós Licitação'!H218</f>
        <v>0</v>
      </c>
      <c r="I225" s="95">
        <f>'Orç. Pós Licitação'!I218</f>
        <v>0</v>
      </c>
      <c r="J225" s="96">
        <f>'BM 01'!L225</f>
        <v>0</v>
      </c>
      <c r="K225" s="97"/>
      <c r="L225" s="98">
        <f t="shared" si="37"/>
        <v>0</v>
      </c>
      <c r="M225" s="99">
        <f t="shared" si="38"/>
        <v>0</v>
      </c>
      <c r="N225" s="100">
        <f t="shared" si="39"/>
        <v>0</v>
      </c>
      <c r="O225" s="98">
        <f t="shared" si="40"/>
        <v>0</v>
      </c>
      <c r="P225" s="101">
        <f t="shared" si="41"/>
        <v>0</v>
      </c>
      <c r="Q225" s="102">
        <f t="shared" si="42"/>
        <v>0</v>
      </c>
    </row>
    <row r="226" spans="1:17" x14ac:dyDescent="0.2">
      <c r="A226" s="92" t="str">
        <f>Orçamento!A219</f>
        <v>7.18</v>
      </c>
      <c r="B226" s="39" t="str">
        <f>Orçamento!B219</f>
        <v>Sinapi</v>
      </c>
      <c r="C226" s="39">
        <f>Orçamento!C219</f>
        <v>0</v>
      </c>
      <c r="D226" s="93">
        <f>Orçamento!D219</f>
        <v>0</v>
      </c>
      <c r="E226" s="39">
        <f>Orçamento!E219</f>
        <v>0</v>
      </c>
      <c r="F226" s="39">
        <f>Orçamento!F219</f>
        <v>0</v>
      </c>
      <c r="G226" s="95">
        <f>'Orç. Pós Licitação'!G219</f>
        <v>0</v>
      </c>
      <c r="H226" s="95">
        <f>'Orç. Pós Licitação'!H219</f>
        <v>0</v>
      </c>
      <c r="I226" s="95">
        <f>'Orç. Pós Licitação'!I219</f>
        <v>0</v>
      </c>
      <c r="J226" s="96">
        <f>'BM 01'!L226</f>
        <v>0</v>
      </c>
      <c r="K226" s="97"/>
      <c r="L226" s="98">
        <f t="shared" si="37"/>
        <v>0</v>
      </c>
      <c r="M226" s="99">
        <f t="shared" si="38"/>
        <v>0</v>
      </c>
      <c r="N226" s="100">
        <f t="shared" si="39"/>
        <v>0</v>
      </c>
      <c r="O226" s="98">
        <f t="shared" si="40"/>
        <v>0</v>
      </c>
      <c r="P226" s="101">
        <f t="shared" si="41"/>
        <v>0</v>
      </c>
      <c r="Q226" s="102">
        <f t="shared" si="42"/>
        <v>0</v>
      </c>
    </row>
    <row r="227" spans="1:17" x14ac:dyDescent="0.2">
      <c r="A227" s="92" t="str">
        <f>Orçamento!A220</f>
        <v>7.19</v>
      </c>
      <c r="B227" s="39" t="str">
        <f>Orçamento!B220</f>
        <v>Sinapi</v>
      </c>
      <c r="C227" s="39">
        <f>Orçamento!C220</f>
        <v>0</v>
      </c>
      <c r="D227" s="93">
        <f>Orçamento!D220</f>
        <v>0</v>
      </c>
      <c r="E227" s="39">
        <f>Orçamento!E220</f>
        <v>0</v>
      </c>
      <c r="F227" s="39">
        <f>Orçamento!F220</f>
        <v>0</v>
      </c>
      <c r="G227" s="95">
        <f>'Orç. Pós Licitação'!G220</f>
        <v>0</v>
      </c>
      <c r="H227" s="95">
        <f>'Orç. Pós Licitação'!H220</f>
        <v>0</v>
      </c>
      <c r="I227" s="95">
        <f>'Orç. Pós Licitação'!I220</f>
        <v>0</v>
      </c>
      <c r="J227" s="96">
        <f>'BM 01'!L227</f>
        <v>0</v>
      </c>
      <c r="K227" s="97"/>
      <c r="L227" s="98">
        <f t="shared" si="37"/>
        <v>0</v>
      </c>
      <c r="M227" s="99">
        <f t="shared" si="38"/>
        <v>0</v>
      </c>
      <c r="N227" s="100">
        <f t="shared" si="39"/>
        <v>0</v>
      </c>
      <c r="O227" s="98">
        <f t="shared" si="40"/>
        <v>0</v>
      </c>
      <c r="P227" s="101">
        <f t="shared" si="41"/>
        <v>0</v>
      </c>
      <c r="Q227" s="102">
        <f t="shared" si="42"/>
        <v>0</v>
      </c>
    </row>
    <row r="228" spans="1:17" x14ac:dyDescent="0.2">
      <c r="A228" s="92" t="str">
        <f>Orçamento!A221</f>
        <v>7.20</v>
      </c>
      <c r="B228" s="39" t="str">
        <f>Orçamento!B221</f>
        <v>Sinapi</v>
      </c>
      <c r="C228" s="39">
        <f>Orçamento!C221</f>
        <v>0</v>
      </c>
      <c r="D228" s="93">
        <f>Orçamento!D221</f>
        <v>0</v>
      </c>
      <c r="E228" s="39">
        <f>Orçamento!E221</f>
        <v>0</v>
      </c>
      <c r="F228" s="39">
        <f>Orçamento!F221</f>
        <v>0</v>
      </c>
      <c r="G228" s="95">
        <f>'Orç. Pós Licitação'!G221</f>
        <v>0</v>
      </c>
      <c r="H228" s="95">
        <f>'Orç. Pós Licitação'!H221</f>
        <v>0</v>
      </c>
      <c r="I228" s="95">
        <f>'Orç. Pós Licitação'!I221</f>
        <v>0</v>
      </c>
      <c r="J228" s="96">
        <f>'BM 01'!L228</f>
        <v>0</v>
      </c>
      <c r="K228" s="97"/>
      <c r="L228" s="98">
        <f t="shared" si="37"/>
        <v>0</v>
      </c>
      <c r="M228" s="99">
        <f t="shared" si="38"/>
        <v>0</v>
      </c>
      <c r="N228" s="100">
        <f t="shared" si="39"/>
        <v>0</v>
      </c>
      <c r="O228" s="98">
        <f t="shared" si="40"/>
        <v>0</v>
      </c>
      <c r="P228" s="101">
        <f t="shared" si="41"/>
        <v>0</v>
      </c>
      <c r="Q228" s="102">
        <f t="shared" si="42"/>
        <v>0</v>
      </c>
    </row>
    <row r="229" spans="1:17" x14ac:dyDescent="0.2">
      <c r="A229" s="92" t="str">
        <f>Orçamento!A222</f>
        <v>7.21</v>
      </c>
      <c r="B229" s="39" t="str">
        <f>Orçamento!B222</f>
        <v>Sinapi</v>
      </c>
      <c r="C229" s="39">
        <f>Orçamento!C222</f>
        <v>0</v>
      </c>
      <c r="D229" s="93">
        <f>Orçamento!D222</f>
        <v>0</v>
      </c>
      <c r="E229" s="39">
        <f>Orçamento!E222</f>
        <v>0</v>
      </c>
      <c r="F229" s="39">
        <f>Orçamento!F222</f>
        <v>0</v>
      </c>
      <c r="G229" s="95">
        <f>'Orç. Pós Licitação'!G222</f>
        <v>0</v>
      </c>
      <c r="H229" s="95">
        <f>'Orç. Pós Licitação'!H222</f>
        <v>0</v>
      </c>
      <c r="I229" s="95">
        <f>'Orç. Pós Licitação'!I222</f>
        <v>0</v>
      </c>
      <c r="J229" s="96">
        <f>'BM 01'!L229</f>
        <v>0</v>
      </c>
      <c r="K229" s="97"/>
      <c r="L229" s="98">
        <f t="shared" si="37"/>
        <v>0</v>
      </c>
      <c r="M229" s="99">
        <f t="shared" si="38"/>
        <v>0</v>
      </c>
      <c r="N229" s="100">
        <f t="shared" si="39"/>
        <v>0</v>
      </c>
      <c r="O229" s="98">
        <f t="shared" si="40"/>
        <v>0</v>
      </c>
      <c r="P229" s="101">
        <f t="shared" si="41"/>
        <v>0</v>
      </c>
      <c r="Q229" s="102">
        <f t="shared" si="42"/>
        <v>0</v>
      </c>
    </row>
    <row r="230" spans="1:17" x14ac:dyDescent="0.2">
      <c r="A230" s="92" t="str">
        <f>Orçamento!A223</f>
        <v>7.22</v>
      </c>
      <c r="B230" s="39" t="str">
        <f>Orçamento!B223</f>
        <v>Sinapi</v>
      </c>
      <c r="C230" s="39">
        <f>Orçamento!C223</f>
        <v>0</v>
      </c>
      <c r="D230" s="93">
        <f>Orçamento!D223</f>
        <v>0</v>
      </c>
      <c r="E230" s="39">
        <f>Orçamento!E223</f>
        <v>0</v>
      </c>
      <c r="F230" s="39">
        <f>Orçamento!F223</f>
        <v>0</v>
      </c>
      <c r="G230" s="95">
        <f>'Orç. Pós Licitação'!G223</f>
        <v>0</v>
      </c>
      <c r="H230" s="95">
        <f>'Orç. Pós Licitação'!H223</f>
        <v>0</v>
      </c>
      <c r="I230" s="95">
        <f>'Orç. Pós Licitação'!I223</f>
        <v>0</v>
      </c>
      <c r="J230" s="96">
        <f>'BM 01'!L230</f>
        <v>0</v>
      </c>
      <c r="K230" s="97"/>
      <c r="L230" s="98">
        <f t="shared" si="37"/>
        <v>0</v>
      </c>
      <c r="M230" s="99">
        <f t="shared" si="38"/>
        <v>0</v>
      </c>
      <c r="N230" s="100">
        <f t="shared" si="39"/>
        <v>0</v>
      </c>
      <c r="O230" s="98">
        <f t="shared" si="40"/>
        <v>0</v>
      </c>
      <c r="P230" s="101">
        <f t="shared" si="41"/>
        <v>0</v>
      </c>
      <c r="Q230" s="102">
        <f t="shared" si="42"/>
        <v>0</v>
      </c>
    </row>
    <row r="231" spans="1:17" x14ac:dyDescent="0.2">
      <c r="A231" s="92" t="str">
        <f>Orçamento!A224</f>
        <v>7.23</v>
      </c>
      <c r="B231" s="39" t="str">
        <f>Orçamento!B224</f>
        <v>Sinapi</v>
      </c>
      <c r="C231" s="39">
        <f>Orçamento!C224</f>
        <v>0</v>
      </c>
      <c r="D231" s="93">
        <f>Orçamento!D224</f>
        <v>0</v>
      </c>
      <c r="E231" s="39">
        <f>Orçamento!E224</f>
        <v>0</v>
      </c>
      <c r="F231" s="39">
        <f>Orçamento!F224</f>
        <v>0</v>
      </c>
      <c r="G231" s="95">
        <f>'Orç. Pós Licitação'!G224</f>
        <v>0</v>
      </c>
      <c r="H231" s="95">
        <f>'Orç. Pós Licitação'!H224</f>
        <v>0</v>
      </c>
      <c r="I231" s="95">
        <f>'Orç. Pós Licitação'!I224</f>
        <v>0</v>
      </c>
      <c r="J231" s="96">
        <f>'BM 01'!L231</f>
        <v>0</v>
      </c>
      <c r="K231" s="97"/>
      <c r="L231" s="98">
        <f t="shared" si="37"/>
        <v>0</v>
      </c>
      <c r="M231" s="99">
        <f t="shared" si="38"/>
        <v>0</v>
      </c>
      <c r="N231" s="100">
        <f t="shared" si="39"/>
        <v>0</v>
      </c>
      <c r="O231" s="98">
        <f t="shared" si="40"/>
        <v>0</v>
      </c>
      <c r="P231" s="101">
        <f t="shared" si="41"/>
        <v>0</v>
      </c>
      <c r="Q231" s="102">
        <f t="shared" si="42"/>
        <v>0</v>
      </c>
    </row>
    <row r="232" spans="1:17" x14ac:dyDescent="0.2">
      <c r="A232" s="92" t="str">
        <f>Orçamento!A225</f>
        <v>7.24</v>
      </c>
      <c r="B232" s="39" t="str">
        <f>Orçamento!B225</f>
        <v>Sinapi</v>
      </c>
      <c r="C232" s="39">
        <f>Orçamento!C225</f>
        <v>0</v>
      </c>
      <c r="D232" s="93">
        <f>Orçamento!D225</f>
        <v>0</v>
      </c>
      <c r="E232" s="39">
        <f>Orçamento!E225</f>
        <v>0</v>
      </c>
      <c r="F232" s="39">
        <f>Orçamento!F225</f>
        <v>0</v>
      </c>
      <c r="G232" s="95">
        <f>'Orç. Pós Licitação'!G225</f>
        <v>0</v>
      </c>
      <c r="H232" s="95">
        <f>'Orç. Pós Licitação'!H225</f>
        <v>0</v>
      </c>
      <c r="I232" s="95">
        <f>'Orç. Pós Licitação'!I225</f>
        <v>0</v>
      </c>
      <c r="J232" s="96">
        <f>'BM 01'!L232</f>
        <v>0</v>
      </c>
      <c r="K232" s="97"/>
      <c r="L232" s="98">
        <f t="shared" si="37"/>
        <v>0</v>
      </c>
      <c r="M232" s="99">
        <f t="shared" si="38"/>
        <v>0</v>
      </c>
      <c r="N232" s="100">
        <f t="shared" si="39"/>
        <v>0</v>
      </c>
      <c r="O232" s="98">
        <f t="shared" si="40"/>
        <v>0</v>
      </c>
      <c r="P232" s="101">
        <f t="shared" si="41"/>
        <v>0</v>
      </c>
      <c r="Q232" s="102">
        <f t="shared" si="42"/>
        <v>0</v>
      </c>
    </row>
    <row r="233" spans="1:17" x14ac:dyDescent="0.2">
      <c r="A233" s="92" t="str">
        <f>Orçamento!A226</f>
        <v>7.25</v>
      </c>
      <c r="B233" s="39" t="str">
        <f>Orçamento!B226</f>
        <v>Sinapi</v>
      </c>
      <c r="C233" s="39">
        <f>Orçamento!C226</f>
        <v>0</v>
      </c>
      <c r="D233" s="93">
        <f>Orçamento!D226</f>
        <v>0</v>
      </c>
      <c r="E233" s="39">
        <f>Orçamento!E226</f>
        <v>0</v>
      </c>
      <c r="F233" s="39">
        <f>Orçamento!F226</f>
        <v>0</v>
      </c>
      <c r="G233" s="95">
        <f>'Orç. Pós Licitação'!G226</f>
        <v>0</v>
      </c>
      <c r="H233" s="95">
        <f>'Orç. Pós Licitação'!H226</f>
        <v>0</v>
      </c>
      <c r="I233" s="95">
        <f>'Orç. Pós Licitação'!I226</f>
        <v>0</v>
      </c>
      <c r="J233" s="96">
        <f>'BM 01'!L233</f>
        <v>0</v>
      </c>
      <c r="K233" s="97"/>
      <c r="L233" s="98">
        <f t="shared" si="37"/>
        <v>0</v>
      </c>
      <c r="M233" s="99">
        <f t="shared" si="38"/>
        <v>0</v>
      </c>
      <c r="N233" s="100">
        <f t="shared" si="39"/>
        <v>0</v>
      </c>
      <c r="O233" s="98">
        <f t="shared" si="40"/>
        <v>0</v>
      </c>
      <c r="P233" s="101">
        <f t="shared" si="41"/>
        <v>0</v>
      </c>
      <c r="Q233" s="102">
        <f t="shared" si="42"/>
        <v>0</v>
      </c>
    </row>
    <row r="234" spans="1:17" x14ac:dyDescent="0.2">
      <c r="A234" s="92" t="str">
        <f>Orçamento!A227</f>
        <v>7.26</v>
      </c>
      <c r="B234" s="39" t="str">
        <f>Orçamento!B227</f>
        <v>Sinapi</v>
      </c>
      <c r="C234" s="39">
        <f>Orçamento!C227</f>
        <v>0</v>
      </c>
      <c r="D234" s="93">
        <f>Orçamento!D227</f>
        <v>0</v>
      </c>
      <c r="E234" s="39">
        <f>Orçamento!E227</f>
        <v>0</v>
      </c>
      <c r="F234" s="39">
        <f>Orçamento!F227</f>
        <v>0</v>
      </c>
      <c r="G234" s="95">
        <f>'Orç. Pós Licitação'!G227</f>
        <v>0</v>
      </c>
      <c r="H234" s="95">
        <f>'Orç. Pós Licitação'!H227</f>
        <v>0</v>
      </c>
      <c r="I234" s="95">
        <f>'Orç. Pós Licitação'!I227</f>
        <v>0</v>
      </c>
      <c r="J234" s="96">
        <f>'BM 01'!L234</f>
        <v>0</v>
      </c>
      <c r="K234" s="97"/>
      <c r="L234" s="98">
        <f t="shared" si="37"/>
        <v>0</v>
      </c>
      <c r="M234" s="99">
        <f t="shared" si="38"/>
        <v>0</v>
      </c>
      <c r="N234" s="100">
        <f t="shared" si="39"/>
        <v>0</v>
      </c>
      <c r="O234" s="98">
        <f t="shared" si="40"/>
        <v>0</v>
      </c>
      <c r="P234" s="101">
        <f t="shared" si="41"/>
        <v>0</v>
      </c>
      <c r="Q234" s="102">
        <f t="shared" si="42"/>
        <v>0</v>
      </c>
    </row>
    <row r="235" spans="1:17" x14ac:dyDescent="0.2">
      <c r="A235" s="92" t="str">
        <f>Orçamento!A228</f>
        <v>7.27</v>
      </c>
      <c r="B235" s="39" t="str">
        <f>Orçamento!B228</f>
        <v>Sinapi</v>
      </c>
      <c r="C235" s="39">
        <f>Orçamento!C228</f>
        <v>0</v>
      </c>
      <c r="D235" s="93">
        <f>Orçamento!D228</f>
        <v>0</v>
      </c>
      <c r="E235" s="39">
        <f>Orçamento!E228</f>
        <v>0</v>
      </c>
      <c r="F235" s="39">
        <f>Orçamento!F228</f>
        <v>0</v>
      </c>
      <c r="G235" s="95">
        <f>'Orç. Pós Licitação'!G228</f>
        <v>0</v>
      </c>
      <c r="H235" s="95">
        <f>'Orç. Pós Licitação'!H228</f>
        <v>0</v>
      </c>
      <c r="I235" s="95">
        <f>'Orç. Pós Licitação'!I228</f>
        <v>0</v>
      </c>
      <c r="J235" s="96">
        <f>'BM 01'!L235</f>
        <v>0</v>
      </c>
      <c r="K235" s="97"/>
      <c r="L235" s="98">
        <f t="shared" si="37"/>
        <v>0</v>
      </c>
      <c r="M235" s="99">
        <f t="shared" si="38"/>
        <v>0</v>
      </c>
      <c r="N235" s="100">
        <f t="shared" si="39"/>
        <v>0</v>
      </c>
      <c r="O235" s="98">
        <f t="shared" si="40"/>
        <v>0</v>
      </c>
      <c r="P235" s="101">
        <f t="shared" si="41"/>
        <v>0</v>
      </c>
      <c r="Q235" s="102">
        <f t="shared" si="42"/>
        <v>0</v>
      </c>
    </row>
    <row r="236" spans="1:17" x14ac:dyDescent="0.2">
      <c r="A236" s="92" t="str">
        <f>Orçamento!A229</f>
        <v>7.28</v>
      </c>
      <c r="B236" s="39" t="str">
        <f>Orçamento!B229</f>
        <v>Sinapi</v>
      </c>
      <c r="C236" s="39">
        <f>Orçamento!C229</f>
        <v>0</v>
      </c>
      <c r="D236" s="93">
        <f>Orçamento!D229</f>
        <v>0</v>
      </c>
      <c r="E236" s="39">
        <f>Orçamento!E229</f>
        <v>0</v>
      </c>
      <c r="F236" s="39">
        <f>Orçamento!F229</f>
        <v>0</v>
      </c>
      <c r="G236" s="95">
        <f>'Orç. Pós Licitação'!G229</f>
        <v>0</v>
      </c>
      <c r="H236" s="95">
        <f>'Orç. Pós Licitação'!H229</f>
        <v>0</v>
      </c>
      <c r="I236" s="95">
        <f>'Orç. Pós Licitação'!I229</f>
        <v>0</v>
      </c>
      <c r="J236" s="96">
        <f>'BM 01'!L236</f>
        <v>0</v>
      </c>
      <c r="K236" s="97"/>
      <c r="L236" s="98">
        <f t="shared" si="37"/>
        <v>0</v>
      </c>
      <c r="M236" s="99">
        <f t="shared" si="38"/>
        <v>0</v>
      </c>
      <c r="N236" s="100">
        <f t="shared" si="39"/>
        <v>0</v>
      </c>
      <c r="O236" s="98">
        <f t="shared" si="40"/>
        <v>0</v>
      </c>
      <c r="P236" s="101">
        <f t="shared" si="41"/>
        <v>0</v>
      </c>
      <c r="Q236" s="102">
        <f t="shared" si="42"/>
        <v>0</v>
      </c>
    </row>
    <row r="237" spans="1:17" x14ac:dyDescent="0.2">
      <c r="A237" s="92" t="str">
        <f>Orçamento!A230</f>
        <v>7.29</v>
      </c>
      <c r="B237" s="39" t="str">
        <f>Orçamento!B230</f>
        <v>Sinapi</v>
      </c>
      <c r="C237" s="39">
        <f>Orçamento!C230</f>
        <v>0</v>
      </c>
      <c r="D237" s="93">
        <f>Orçamento!D230</f>
        <v>0</v>
      </c>
      <c r="E237" s="39">
        <f>Orçamento!E230</f>
        <v>0</v>
      </c>
      <c r="F237" s="39">
        <f>Orçamento!F230</f>
        <v>0</v>
      </c>
      <c r="G237" s="95">
        <f>'Orç. Pós Licitação'!G230</f>
        <v>0</v>
      </c>
      <c r="H237" s="95">
        <f>'Orç. Pós Licitação'!H230</f>
        <v>0</v>
      </c>
      <c r="I237" s="95">
        <f>'Orç. Pós Licitação'!I230</f>
        <v>0</v>
      </c>
      <c r="J237" s="96">
        <f>'BM 01'!L237</f>
        <v>0</v>
      </c>
      <c r="K237" s="97"/>
      <c r="L237" s="98">
        <f t="shared" si="37"/>
        <v>0</v>
      </c>
      <c r="M237" s="99">
        <f t="shared" si="38"/>
        <v>0</v>
      </c>
      <c r="N237" s="100">
        <f t="shared" si="39"/>
        <v>0</v>
      </c>
      <c r="O237" s="98">
        <f t="shared" si="40"/>
        <v>0</v>
      </c>
      <c r="P237" s="101">
        <f t="shared" si="41"/>
        <v>0</v>
      </c>
      <c r="Q237" s="102">
        <f t="shared" si="42"/>
        <v>0</v>
      </c>
    </row>
    <row r="238" spans="1:17" x14ac:dyDescent="0.2">
      <c r="A238" s="92" t="str">
        <f>Orçamento!A231</f>
        <v>7.30</v>
      </c>
      <c r="B238" s="39" t="str">
        <f>Orçamento!B231</f>
        <v>Sinapi</v>
      </c>
      <c r="C238" s="39">
        <f>Orçamento!C231</f>
        <v>0</v>
      </c>
      <c r="D238" s="93">
        <f>Orçamento!D231</f>
        <v>0</v>
      </c>
      <c r="E238" s="39">
        <f>Orçamento!E231</f>
        <v>0</v>
      </c>
      <c r="F238" s="39">
        <f>Orçamento!F231</f>
        <v>0</v>
      </c>
      <c r="G238" s="95">
        <f>'Orç. Pós Licitação'!G231</f>
        <v>0</v>
      </c>
      <c r="H238" s="95">
        <f>'Orç. Pós Licitação'!H231</f>
        <v>0</v>
      </c>
      <c r="I238" s="95">
        <f>'Orç. Pós Licitação'!I231</f>
        <v>0</v>
      </c>
      <c r="J238" s="96">
        <f>'BM 01'!L238</f>
        <v>0</v>
      </c>
      <c r="K238" s="97"/>
      <c r="L238" s="98">
        <f t="shared" si="37"/>
        <v>0</v>
      </c>
      <c r="M238" s="99">
        <f t="shared" si="38"/>
        <v>0</v>
      </c>
      <c r="N238" s="100">
        <f t="shared" si="39"/>
        <v>0</v>
      </c>
      <c r="O238" s="98">
        <f t="shared" si="40"/>
        <v>0</v>
      </c>
      <c r="P238" s="101">
        <f t="shared" si="41"/>
        <v>0</v>
      </c>
      <c r="Q238" s="102">
        <f t="shared" si="42"/>
        <v>0</v>
      </c>
    </row>
    <row r="239" spans="1:17" s="2" customFormat="1" ht="15.75" x14ac:dyDescent="0.25">
      <c r="A239" s="449"/>
      <c r="B239" s="434"/>
      <c r="C239" s="434"/>
      <c r="D239" s="435"/>
      <c r="E239" s="430" t="s">
        <v>1116</v>
      </c>
      <c r="F239" s="434"/>
      <c r="G239" s="434"/>
      <c r="H239" s="436"/>
      <c r="I239" s="437">
        <f>SUM(I209:I238)</f>
        <v>1532.3600000000001</v>
      </c>
      <c r="J239" s="438"/>
      <c r="K239" s="438"/>
      <c r="L239" s="438"/>
      <c r="M239" s="437">
        <f>SUM(M209:M238)</f>
        <v>0</v>
      </c>
      <c r="N239" s="437">
        <f>SUM(N209:N238)</f>
        <v>0</v>
      </c>
      <c r="O239" s="437">
        <f>SUM(O209:O238)</f>
        <v>0</v>
      </c>
      <c r="P239" s="439"/>
      <c r="Q239" s="450">
        <f>SUM(Q209:Q238)</f>
        <v>1532.3600000000001</v>
      </c>
    </row>
    <row r="240" spans="1:17" s="3" customFormat="1" ht="15.75" x14ac:dyDescent="0.25">
      <c r="A240" s="451" t="str">
        <f>Orçamento!A232</f>
        <v>8.0</v>
      </c>
      <c r="B240" s="427"/>
      <c r="C240" s="427"/>
      <c r="D240" s="428" t="str">
        <f>Orçamento!D232</f>
        <v>ABRIGO DO QUADRO DE COMANDO - ESQUADRIAS</v>
      </c>
      <c r="E240" s="427"/>
      <c r="F240" s="427"/>
      <c r="G240" s="429"/>
      <c r="H240" s="430"/>
      <c r="I240" s="430"/>
      <c r="J240" s="431"/>
      <c r="K240" s="431"/>
      <c r="L240" s="431"/>
      <c r="M240" s="432"/>
      <c r="N240" s="433">
        <f>N271/I271</f>
        <v>0</v>
      </c>
      <c r="O240" s="433">
        <f>O271/I271</f>
        <v>0</v>
      </c>
      <c r="P240" s="433"/>
      <c r="Q240" s="452">
        <f>Q271/I271</f>
        <v>1</v>
      </c>
    </row>
    <row r="241" spans="1:17" ht="42.75" x14ac:dyDescent="0.2">
      <c r="A241" s="92" t="str">
        <f>Orçamento!A233</f>
        <v>8.1</v>
      </c>
      <c r="B241" s="39" t="str">
        <f>Orçamento!B233</f>
        <v>Sinapi</v>
      </c>
      <c r="C241" s="39">
        <f>Orçamento!C233</f>
        <v>94807</v>
      </c>
      <c r="D241" s="93" t="str">
        <f>Orçamento!D233</f>
        <v>Porta de ferro de abrir, tipo veneziana, sem guarnição – 0,80x2,10m, fixação com parafusos, contém fechadura, dobradiças e batentes - fornecimento e instalação</v>
      </c>
      <c r="E241" s="39" t="str">
        <f>Orçamento!E233</f>
        <v>UNID</v>
      </c>
      <c r="F241" s="39">
        <f>Orçamento!F233</f>
        <v>1</v>
      </c>
      <c r="G241" s="95">
        <f>'Orç. Pós Licitação'!G233</f>
        <v>549.52</v>
      </c>
      <c r="H241" s="95">
        <f>'Orç. Pós Licitação'!H233</f>
        <v>681.4</v>
      </c>
      <c r="I241" s="95">
        <f>'Orç. Pós Licitação'!I233</f>
        <v>681.4</v>
      </c>
      <c r="J241" s="96">
        <f>'BM 01'!L241</f>
        <v>0</v>
      </c>
      <c r="K241" s="97"/>
      <c r="L241" s="98">
        <f>J241+K241</f>
        <v>0</v>
      </c>
      <c r="M241" s="99">
        <f>ROUND(H241*J241,2)</f>
        <v>0</v>
      </c>
      <c r="N241" s="100">
        <f>ROUND(H241*K241,2)</f>
        <v>0</v>
      </c>
      <c r="O241" s="98">
        <f>ROUND(H241*L241,2)</f>
        <v>0</v>
      </c>
      <c r="P241" s="101">
        <f>F241-L241</f>
        <v>1</v>
      </c>
      <c r="Q241" s="102">
        <f>I241-O241</f>
        <v>681.4</v>
      </c>
    </row>
    <row r="242" spans="1:17" x14ac:dyDescent="0.2">
      <c r="A242" s="92" t="str">
        <f>Orçamento!A234</f>
        <v>8.2</v>
      </c>
      <c r="B242" s="39" t="str">
        <f>Orçamento!B234</f>
        <v>Sinapi</v>
      </c>
      <c r="C242" s="39">
        <f>Orçamento!C234</f>
        <v>0</v>
      </c>
      <c r="D242" s="93">
        <f>Orçamento!D234</f>
        <v>0</v>
      </c>
      <c r="E242" s="39">
        <f>Orçamento!E234</f>
        <v>0</v>
      </c>
      <c r="F242" s="39">
        <f>Orçamento!F234</f>
        <v>0</v>
      </c>
      <c r="G242" s="95">
        <f>'Orç. Pós Licitação'!G234</f>
        <v>0</v>
      </c>
      <c r="H242" s="95">
        <f>'Orç. Pós Licitação'!H234</f>
        <v>0</v>
      </c>
      <c r="I242" s="95">
        <f>'Orç. Pós Licitação'!I234</f>
        <v>0</v>
      </c>
      <c r="J242" s="96">
        <f>'BM 01'!L242</f>
        <v>0</v>
      </c>
      <c r="K242" s="97"/>
      <c r="L242" s="98">
        <f t="shared" ref="L242:L270" si="43">J242+K242</f>
        <v>0</v>
      </c>
      <c r="M242" s="99">
        <f t="shared" ref="M242:M270" si="44">ROUND(H242*J242,2)</f>
        <v>0</v>
      </c>
      <c r="N242" s="100">
        <f t="shared" ref="N242:N270" si="45">ROUND(H242*K242,2)</f>
        <v>0</v>
      </c>
      <c r="O242" s="98">
        <f t="shared" ref="O242:O270" si="46">ROUND(H242*L242,2)</f>
        <v>0</v>
      </c>
      <c r="P242" s="101">
        <f t="shared" ref="P242:P270" si="47">F242-L242</f>
        <v>0</v>
      </c>
      <c r="Q242" s="102">
        <f t="shared" ref="Q242:Q270" si="48">I242-O242</f>
        <v>0</v>
      </c>
    </row>
    <row r="243" spans="1:17" x14ac:dyDescent="0.2">
      <c r="A243" s="92" t="str">
        <f>Orçamento!A235</f>
        <v>8.3</v>
      </c>
      <c r="B243" s="39" t="str">
        <f>Orçamento!B235</f>
        <v>Sinapi</v>
      </c>
      <c r="C243" s="39">
        <f>Orçamento!C235</f>
        <v>0</v>
      </c>
      <c r="D243" s="93">
        <f>Orçamento!D235</f>
        <v>0</v>
      </c>
      <c r="E243" s="39">
        <f>Orçamento!E235</f>
        <v>0</v>
      </c>
      <c r="F243" s="39">
        <f>Orçamento!F235</f>
        <v>0</v>
      </c>
      <c r="G243" s="95">
        <f>'Orç. Pós Licitação'!G235</f>
        <v>0</v>
      </c>
      <c r="H243" s="95">
        <f>'Orç. Pós Licitação'!H235</f>
        <v>0</v>
      </c>
      <c r="I243" s="95">
        <f>'Orç. Pós Licitação'!I235</f>
        <v>0</v>
      </c>
      <c r="J243" s="96">
        <f>'BM 01'!L243</f>
        <v>0</v>
      </c>
      <c r="K243" s="97"/>
      <c r="L243" s="98">
        <f t="shared" si="43"/>
        <v>0</v>
      </c>
      <c r="M243" s="99">
        <f t="shared" si="44"/>
        <v>0</v>
      </c>
      <c r="N243" s="100">
        <f t="shared" si="45"/>
        <v>0</v>
      </c>
      <c r="O243" s="98">
        <f t="shared" si="46"/>
        <v>0</v>
      </c>
      <c r="P243" s="101">
        <f t="shared" si="47"/>
        <v>0</v>
      </c>
      <c r="Q243" s="102">
        <f t="shared" si="48"/>
        <v>0</v>
      </c>
    </row>
    <row r="244" spans="1:17" x14ac:dyDescent="0.2">
      <c r="A244" s="92" t="str">
        <f>Orçamento!A236</f>
        <v>8.4</v>
      </c>
      <c r="B244" s="39" t="str">
        <f>Orçamento!B236</f>
        <v>Sinapi</v>
      </c>
      <c r="C244" s="39">
        <f>Orçamento!C236</f>
        <v>0</v>
      </c>
      <c r="D244" s="93">
        <f>Orçamento!D236</f>
        <v>0</v>
      </c>
      <c r="E244" s="39">
        <f>Orçamento!E236</f>
        <v>0</v>
      </c>
      <c r="F244" s="39">
        <f>Orçamento!F236</f>
        <v>0</v>
      </c>
      <c r="G244" s="95">
        <f>'Orç. Pós Licitação'!G236</f>
        <v>0</v>
      </c>
      <c r="H244" s="95">
        <f>'Orç. Pós Licitação'!H236</f>
        <v>0</v>
      </c>
      <c r="I244" s="95">
        <f>'Orç. Pós Licitação'!I236</f>
        <v>0</v>
      </c>
      <c r="J244" s="96">
        <f>'BM 01'!L244</f>
        <v>0</v>
      </c>
      <c r="K244" s="97"/>
      <c r="L244" s="98">
        <f t="shared" si="43"/>
        <v>0</v>
      </c>
      <c r="M244" s="99">
        <f t="shared" si="44"/>
        <v>0</v>
      </c>
      <c r="N244" s="100">
        <f t="shared" si="45"/>
        <v>0</v>
      </c>
      <c r="O244" s="98">
        <f t="shared" si="46"/>
        <v>0</v>
      </c>
      <c r="P244" s="101">
        <f t="shared" si="47"/>
        <v>0</v>
      </c>
      <c r="Q244" s="102">
        <f t="shared" si="48"/>
        <v>0</v>
      </c>
    </row>
    <row r="245" spans="1:17" x14ac:dyDescent="0.2">
      <c r="A245" s="92" t="str">
        <f>Orçamento!A237</f>
        <v>8.5</v>
      </c>
      <c r="B245" s="39" t="str">
        <f>Orçamento!B237</f>
        <v>Sinapi</v>
      </c>
      <c r="C245" s="39">
        <f>Orçamento!C237</f>
        <v>0</v>
      </c>
      <c r="D245" s="93">
        <f>Orçamento!D237</f>
        <v>0</v>
      </c>
      <c r="E245" s="39">
        <f>Orçamento!E237</f>
        <v>0</v>
      </c>
      <c r="F245" s="39">
        <f>Orçamento!F237</f>
        <v>0</v>
      </c>
      <c r="G245" s="95">
        <f>'Orç. Pós Licitação'!G237</f>
        <v>0</v>
      </c>
      <c r="H245" s="95">
        <f>'Orç. Pós Licitação'!H237</f>
        <v>0</v>
      </c>
      <c r="I245" s="95">
        <f>'Orç. Pós Licitação'!I237</f>
        <v>0</v>
      </c>
      <c r="J245" s="96">
        <f>'BM 01'!L245</f>
        <v>0</v>
      </c>
      <c r="K245" s="97"/>
      <c r="L245" s="98">
        <f t="shared" si="43"/>
        <v>0</v>
      </c>
      <c r="M245" s="99">
        <f t="shared" si="44"/>
        <v>0</v>
      </c>
      <c r="N245" s="100">
        <f t="shared" si="45"/>
        <v>0</v>
      </c>
      <c r="O245" s="98">
        <f t="shared" si="46"/>
        <v>0</v>
      </c>
      <c r="P245" s="101">
        <f t="shared" si="47"/>
        <v>0</v>
      </c>
      <c r="Q245" s="102">
        <f t="shared" si="48"/>
        <v>0</v>
      </c>
    </row>
    <row r="246" spans="1:17" x14ac:dyDescent="0.2">
      <c r="A246" s="92" t="str">
        <f>Orçamento!A238</f>
        <v>8.6</v>
      </c>
      <c r="B246" s="39" t="str">
        <f>Orçamento!B238</f>
        <v>Sinapi</v>
      </c>
      <c r="C246" s="39">
        <f>Orçamento!C238</f>
        <v>0</v>
      </c>
      <c r="D246" s="93">
        <f>Orçamento!D238</f>
        <v>0</v>
      </c>
      <c r="E246" s="39">
        <f>Orçamento!E238</f>
        <v>0</v>
      </c>
      <c r="F246" s="39">
        <f>Orçamento!F238</f>
        <v>0</v>
      </c>
      <c r="G246" s="95">
        <f>'Orç. Pós Licitação'!G238</f>
        <v>0</v>
      </c>
      <c r="H246" s="95">
        <f>'Orç. Pós Licitação'!H238</f>
        <v>0</v>
      </c>
      <c r="I246" s="95">
        <f>'Orç. Pós Licitação'!I238</f>
        <v>0</v>
      </c>
      <c r="J246" s="96">
        <f>'BM 01'!L246</f>
        <v>0</v>
      </c>
      <c r="K246" s="97"/>
      <c r="L246" s="98">
        <f t="shared" si="43"/>
        <v>0</v>
      </c>
      <c r="M246" s="99">
        <f t="shared" si="44"/>
        <v>0</v>
      </c>
      <c r="N246" s="100">
        <f t="shared" si="45"/>
        <v>0</v>
      </c>
      <c r="O246" s="98">
        <f t="shared" si="46"/>
        <v>0</v>
      </c>
      <c r="P246" s="101">
        <f t="shared" si="47"/>
        <v>0</v>
      </c>
      <c r="Q246" s="102">
        <f t="shared" si="48"/>
        <v>0</v>
      </c>
    </row>
    <row r="247" spans="1:17" x14ac:dyDescent="0.2">
      <c r="A247" s="92" t="str">
        <f>Orçamento!A239</f>
        <v>8.7</v>
      </c>
      <c r="B247" s="39" t="str">
        <f>Orçamento!B239</f>
        <v>Sinapi</v>
      </c>
      <c r="C247" s="39">
        <f>Orçamento!C239</f>
        <v>0</v>
      </c>
      <c r="D247" s="93">
        <f>Orçamento!D239</f>
        <v>0</v>
      </c>
      <c r="E247" s="39">
        <f>Orçamento!E239</f>
        <v>0</v>
      </c>
      <c r="F247" s="39">
        <f>Orçamento!F239</f>
        <v>0</v>
      </c>
      <c r="G247" s="95">
        <f>'Orç. Pós Licitação'!G239</f>
        <v>0</v>
      </c>
      <c r="H247" s="95">
        <f>'Orç. Pós Licitação'!H239</f>
        <v>0</v>
      </c>
      <c r="I247" s="95">
        <f>'Orç. Pós Licitação'!I239</f>
        <v>0</v>
      </c>
      <c r="J247" s="96">
        <f>'BM 01'!L247</f>
        <v>0</v>
      </c>
      <c r="K247" s="97"/>
      <c r="L247" s="98">
        <f t="shared" si="43"/>
        <v>0</v>
      </c>
      <c r="M247" s="99">
        <f t="shared" si="44"/>
        <v>0</v>
      </c>
      <c r="N247" s="100">
        <f t="shared" si="45"/>
        <v>0</v>
      </c>
      <c r="O247" s="98">
        <f t="shared" si="46"/>
        <v>0</v>
      </c>
      <c r="P247" s="101">
        <f t="shared" si="47"/>
        <v>0</v>
      </c>
      <c r="Q247" s="102">
        <f t="shared" si="48"/>
        <v>0</v>
      </c>
    </row>
    <row r="248" spans="1:17" x14ac:dyDescent="0.2">
      <c r="A248" s="92" t="str">
        <f>Orçamento!A240</f>
        <v>8.8</v>
      </c>
      <c r="B248" s="39" t="str">
        <f>Orçamento!B240</f>
        <v>Sinapi</v>
      </c>
      <c r="C248" s="39">
        <f>Orçamento!C240</f>
        <v>0</v>
      </c>
      <c r="D248" s="93">
        <f>Orçamento!D240</f>
        <v>0</v>
      </c>
      <c r="E248" s="39">
        <f>Orçamento!E240</f>
        <v>0</v>
      </c>
      <c r="F248" s="39">
        <f>Orçamento!F240</f>
        <v>0</v>
      </c>
      <c r="G248" s="95">
        <f>'Orç. Pós Licitação'!G240</f>
        <v>0</v>
      </c>
      <c r="H248" s="95">
        <f>'Orç. Pós Licitação'!H240</f>
        <v>0</v>
      </c>
      <c r="I248" s="95">
        <f>'Orç. Pós Licitação'!I240</f>
        <v>0</v>
      </c>
      <c r="J248" s="96">
        <f>'BM 01'!L248</f>
        <v>0</v>
      </c>
      <c r="K248" s="97"/>
      <c r="L248" s="98">
        <f t="shared" si="43"/>
        <v>0</v>
      </c>
      <c r="M248" s="99">
        <f t="shared" si="44"/>
        <v>0</v>
      </c>
      <c r="N248" s="100">
        <f t="shared" si="45"/>
        <v>0</v>
      </c>
      <c r="O248" s="98">
        <f t="shared" si="46"/>
        <v>0</v>
      </c>
      <c r="P248" s="101">
        <f t="shared" si="47"/>
        <v>0</v>
      </c>
      <c r="Q248" s="102">
        <f t="shared" si="48"/>
        <v>0</v>
      </c>
    </row>
    <row r="249" spans="1:17" x14ac:dyDescent="0.2">
      <c r="A249" s="92" t="str">
        <f>Orçamento!A241</f>
        <v>8.9</v>
      </c>
      <c r="B249" s="39" t="str">
        <f>Orçamento!B241</f>
        <v>Sinapi</v>
      </c>
      <c r="C249" s="39">
        <f>Orçamento!C241</f>
        <v>0</v>
      </c>
      <c r="D249" s="93">
        <f>Orçamento!D241</f>
        <v>0</v>
      </c>
      <c r="E249" s="39">
        <f>Orçamento!E241</f>
        <v>0</v>
      </c>
      <c r="F249" s="39">
        <f>Orçamento!F241</f>
        <v>0</v>
      </c>
      <c r="G249" s="95">
        <f>'Orç. Pós Licitação'!G241</f>
        <v>0</v>
      </c>
      <c r="H249" s="95">
        <f>'Orç. Pós Licitação'!H241</f>
        <v>0</v>
      </c>
      <c r="I249" s="95">
        <f>'Orç. Pós Licitação'!I241</f>
        <v>0</v>
      </c>
      <c r="J249" s="96">
        <f>'BM 01'!L249</f>
        <v>0</v>
      </c>
      <c r="K249" s="97"/>
      <c r="L249" s="98">
        <f t="shared" si="43"/>
        <v>0</v>
      </c>
      <c r="M249" s="99">
        <f t="shared" si="44"/>
        <v>0</v>
      </c>
      <c r="N249" s="100">
        <f t="shared" si="45"/>
        <v>0</v>
      </c>
      <c r="O249" s="98">
        <f t="shared" si="46"/>
        <v>0</v>
      </c>
      <c r="P249" s="101">
        <f t="shared" si="47"/>
        <v>0</v>
      </c>
      <c r="Q249" s="102">
        <f t="shared" si="48"/>
        <v>0</v>
      </c>
    </row>
    <row r="250" spans="1:17" x14ac:dyDescent="0.2">
      <c r="A250" s="92" t="str">
        <f>Orçamento!A242</f>
        <v>8.10</v>
      </c>
      <c r="B250" s="39" t="str">
        <f>Orçamento!B242</f>
        <v>Sinapi</v>
      </c>
      <c r="C250" s="39">
        <f>Orçamento!C242</f>
        <v>0</v>
      </c>
      <c r="D250" s="93">
        <f>Orçamento!D242</f>
        <v>0</v>
      </c>
      <c r="E250" s="39">
        <f>Orçamento!E242</f>
        <v>0</v>
      </c>
      <c r="F250" s="39">
        <f>Orçamento!F242</f>
        <v>0</v>
      </c>
      <c r="G250" s="95">
        <f>'Orç. Pós Licitação'!G242</f>
        <v>0</v>
      </c>
      <c r="H250" s="95">
        <f>'Orç. Pós Licitação'!H242</f>
        <v>0</v>
      </c>
      <c r="I250" s="95">
        <f>'Orç. Pós Licitação'!I242</f>
        <v>0</v>
      </c>
      <c r="J250" s="96">
        <f>'BM 01'!L250</f>
        <v>0</v>
      </c>
      <c r="K250" s="97"/>
      <c r="L250" s="98">
        <f t="shared" si="43"/>
        <v>0</v>
      </c>
      <c r="M250" s="99">
        <f t="shared" si="44"/>
        <v>0</v>
      </c>
      <c r="N250" s="100">
        <f t="shared" si="45"/>
        <v>0</v>
      </c>
      <c r="O250" s="98">
        <f t="shared" si="46"/>
        <v>0</v>
      </c>
      <c r="P250" s="101">
        <f t="shared" si="47"/>
        <v>0</v>
      </c>
      <c r="Q250" s="102">
        <f t="shared" si="48"/>
        <v>0</v>
      </c>
    </row>
    <row r="251" spans="1:17" x14ac:dyDescent="0.2">
      <c r="A251" s="92" t="str">
        <f>Orçamento!A243</f>
        <v>8.11</v>
      </c>
      <c r="B251" s="39" t="str">
        <f>Orçamento!B243</f>
        <v>Sinapi</v>
      </c>
      <c r="C251" s="39">
        <f>Orçamento!C243</f>
        <v>0</v>
      </c>
      <c r="D251" s="93">
        <f>Orçamento!D243</f>
        <v>0</v>
      </c>
      <c r="E251" s="39">
        <f>Orçamento!E243</f>
        <v>0</v>
      </c>
      <c r="F251" s="39">
        <f>Orçamento!F243</f>
        <v>0</v>
      </c>
      <c r="G251" s="95">
        <f>'Orç. Pós Licitação'!G243</f>
        <v>0</v>
      </c>
      <c r="H251" s="95">
        <f>'Orç. Pós Licitação'!H243</f>
        <v>0</v>
      </c>
      <c r="I251" s="95">
        <f>'Orç. Pós Licitação'!I243</f>
        <v>0</v>
      </c>
      <c r="J251" s="96">
        <f>'BM 01'!L251</f>
        <v>0</v>
      </c>
      <c r="K251" s="97"/>
      <c r="L251" s="98">
        <f t="shared" si="43"/>
        <v>0</v>
      </c>
      <c r="M251" s="99">
        <f t="shared" si="44"/>
        <v>0</v>
      </c>
      <c r="N251" s="100">
        <f t="shared" si="45"/>
        <v>0</v>
      </c>
      <c r="O251" s="98">
        <f t="shared" si="46"/>
        <v>0</v>
      </c>
      <c r="P251" s="101">
        <f t="shared" si="47"/>
        <v>0</v>
      </c>
      <c r="Q251" s="102">
        <f t="shared" si="48"/>
        <v>0</v>
      </c>
    </row>
    <row r="252" spans="1:17" x14ac:dyDescent="0.2">
      <c r="A252" s="92" t="str">
        <f>Orçamento!A244</f>
        <v>8.12</v>
      </c>
      <c r="B252" s="39" t="str">
        <f>Orçamento!B244</f>
        <v>Sinapi</v>
      </c>
      <c r="C252" s="39">
        <f>Orçamento!C244</f>
        <v>0</v>
      </c>
      <c r="D252" s="93">
        <f>Orçamento!D244</f>
        <v>0</v>
      </c>
      <c r="E252" s="39">
        <f>Orçamento!E244</f>
        <v>0</v>
      </c>
      <c r="F252" s="39">
        <f>Orçamento!F244</f>
        <v>0</v>
      </c>
      <c r="G252" s="95">
        <f>'Orç. Pós Licitação'!G244</f>
        <v>0</v>
      </c>
      <c r="H252" s="95">
        <f>'Orç. Pós Licitação'!H244</f>
        <v>0</v>
      </c>
      <c r="I252" s="95">
        <f>'Orç. Pós Licitação'!I244</f>
        <v>0</v>
      </c>
      <c r="J252" s="96">
        <f>'BM 01'!L252</f>
        <v>0</v>
      </c>
      <c r="K252" s="97"/>
      <c r="L252" s="98">
        <f t="shared" si="43"/>
        <v>0</v>
      </c>
      <c r="M252" s="99">
        <f t="shared" si="44"/>
        <v>0</v>
      </c>
      <c r="N252" s="100">
        <f t="shared" si="45"/>
        <v>0</v>
      </c>
      <c r="O252" s="98">
        <f t="shared" si="46"/>
        <v>0</v>
      </c>
      <c r="P252" s="101">
        <f t="shared" si="47"/>
        <v>0</v>
      </c>
      <c r="Q252" s="102">
        <f t="shared" si="48"/>
        <v>0</v>
      </c>
    </row>
    <row r="253" spans="1:17" x14ac:dyDescent="0.2">
      <c r="A253" s="92" t="str">
        <f>Orçamento!A245</f>
        <v>8.13</v>
      </c>
      <c r="B253" s="39" t="str">
        <f>Orçamento!B245</f>
        <v>Sinapi</v>
      </c>
      <c r="C253" s="39">
        <f>Orçamento!C245</f>
        <v>0</v>
      </c>
      <c r="D253" s="93">
        <f>Orçamento!D245</f>
        <v>0</v>
      </c>
      <c r="E253" s="39">
        <f>Orçamento!E245</f>
        <v>0</v>
      </c>
      <c r="F253" s="39">
        <f>Orçamento!F245</f>
        <v>0</v>
      </c>
      <c r="G253" s="95">
        <f>'Orç. Pós Licitação'!G245</f>
        <v>0</v>
      </c>
      <c r="H253" s="95">
        <f>'Orç. Pós Licitação'!H245</f>
        <v>0</v>
      </c>
      <c r="I253" s="95">
        <f>'Orç. Pós Licitação'!I245</f>
        <v>0</v>
      </c>
      <c r="J253" s="96">
        <f>'BM 01'!L253</f>
        <v>0</v>
      </c>
      <c r="K253" s="97"/>
      <c r="L253" s="98">
        <f t="shared" si="43"/>
        <v>0</v>
      </c>
      <c r="M253" s="99">
        <f t="shared" si="44"/>
        <v>0</v>
      </c>
      <c r="N253" s="100">
        <f t="shared" si="45"/>
        <v>0</v>
      </c>
      <c r="O253" s="98">
        <f t="shared" si="46"/>
        <v>0</v>
      </c>
      <c r="P253" s="101">
        <f t="shared" si="47"/>
        <v>0</v>
      </c>
      <c r="Q253" s="102">
        <f t="shared" si="48"/>
        <v>0</v>
      </c>
    </row>
    <row r="254" spans="1:17" x14ac:dyDescent="0.2">
      <c r="A254" s="92" t="str">
        <f>Orçamento!A246</f>
        <v>8.14</v>
      </c>
      <c r="B254" s="39" t="str">
        <f>Orçamento!B246</f>
        <v>Sinapi</v>
      </c>
      <c r="C254" s="39">
        <f>Orçamento!C246</f>
        <v>0</v>
      </c>
      <c r="D254" s="93">
        <f>Orçamento!D246</f>
        <v>0</v>
      </c>
      <c r="E254" s="39">
        <f>Orçamento!E246</f>
        <v>0</v>
      </c>
      <c r="F254" s="39">
        <f>Orçamento!F246</f>
        <v>0</v>
      </c>
      <c r="G254" s="95">
        <f>'Orç. Pós Licitação'!G246</f>
        <v>0</v>
      </c>
      <c r="H254" s="95">
        <f>'Orç. Pós Licitação'!H246</f>
        <v>0</v>
      </c>
      <c r="I254" s="95">
        <f>'Orç. Pós Licitação'!I246</f>
        <v>0</v>
      </c>
      <c r="J254" s="96">
        <f>'BM 01'!L254</f>
        <v>0</v>
      </c>
      <c r="K254" s="97"/>
      <c r="L254" s="98">
        <f t="shared" si="43"/>
        <v>0</v>
      </c>
      <c r="M254" s="99">
        <f t="shared" si="44"/>
        <v>0</v>
      </c>
      <c r="N254" s="100">
        <f t="shared" si="45"/>
        <v>0</v>
      </c>
      <c r="O254" s="98">
        <f t="shared" si="46"/>
        <v>0</v>
      </c>
      <c r="P254" s="101">
        <f t="shared" si="47"/>
        <v>0</v>
      </c>
      <c r="Q254" s="102">
        <f t="shared" si="48"/>
        <v>0</v>
      </c>
    </row>
    <row r="255" spans="1:17" x14ac:dyDescent="0.2">
      <c r="A255" s="92" t="str">
        <f>Orçamento!A247</f>
        <v>8.15</v>
      </c>
      <c r="B255" s="39" t="str">
        <f>Orçamento!B247</f>
        <v>Sinapi</v>
      </c>
      <c r="C255" s="39">
        <f>Orçamento!C247</f>
        <v>0</v>
      </c>
      <c r="D255" s="93">
        <f>Orçamento!D247</f>
        <v>0</v>
      </c>
      <c r="E255" s="39">
        <f>Orçamento!E247</f>
        <v>0</v>
      </c>
      <c r="F255" s="39">
        <f>Orçamento!F247</f>
        <v>0</v>
      </c>
      <c r="G255" s="95">
        <f>'Orç. Pós Licitação'!G247</f>
        <v>0</v>
      </c>
      <c r="H255" s="95">
        <f>'Orç. Pós Licitação'!H247</f>
        <v>0</v>
      </c>
      <c r="I255" s="95">
        <f>'Orç. Pós Licitação'!I247</f>
        <v>0</v>
      </c>
      <c r="J255" s="96">
        <f>'BM 01'!L255</f>
        <v>0</v>
      </c>
      <c r="K255" s="97"/>
      <c r="L255" s="98">
        <f t="shared" si="43"/>
        <v>0</v>
      </c>
      <c r="M255" s="99">
        <f t="shared" si="44"/>
        <v>0</v>
      </c>
      <c r="N255" s="100">
        <f t="shared" si="45"/>
        <v>0</v>
      </c>
      <c r="O255" s="98">
        <f t="shared" si="46"/>
        <v>0</v>
      </c>
      <c r="P255" s="101">
        <f t="shared" si="47"/>
        <v>0</v>
      </c>
      <c r="Q255" s="102">
        <f t="shared" si="48"/>
        <v>0</v>
      </c>
    </row>
    <row r="256" spans="1:17" x14ac:dyDescent="0.2">
      <c r="A256" s="92" t="str">
        <f>Orçamento!A248</f>
        <v>8.16</v>
      </c>
      <c r="B256" s="39" t="str">
        <f>Orçamento!B248</f>
        <v>Sinapi</v>
      </c>
      <c r="C256" s="39">
        <f>Orçamento!C248</f>
        <v>0</v>
      </c>
      <c r="D256" s="93">
        <f>Orçamento!D248</f>
        <v>0</v>
      </c>
      <c r="E256" s="39">
        <f>Orçamento!E248</f>
        <v>0</v>
      </c>
      <c r="F256" s="39">
        <f>Orçamento!F248</f>
        <v>0</v>
      </c>
      <c r="G256" s="95">
        <f>'Orç. Pós Licitação'!G248</f>
        <v>0</v>
      </c>
      <c r="H256" s="95">
        <f>'Orç. Pós Licitação'!H248</f>
        <v>0</v>
      </c>
      <c r="I256" s="95">
        <f>'Orç. Pós Licitação'!I248</f>
        <v>0</v>
      </c>
      <c r="J256" s="96">
        <f>'BM 01'!L256</f>
        <v>0</v>
      </c>
      <c r="K256" s="97"/>
      <c r="L256" s="98">
        <f t="shared" si="43"/>
        <v>0</v>
      </c>
      <c r="M256" s="99">
        <f t="shared" si="44"/>
        <v>0</v>
      </c>
      <c r="N256" s="100">
        <f t="shared" si="45"/>
        <v>0</v>
      </c>
      <c r="O256" s="98">
        <f t="shared" si="46"/>
        <v>0</v>
      </c>
      <c r="P256" s="101">
        <f t="shared" si="47"/>
        <v>0</v>
      </c>
      <c r="Q256" s="102">
        <f t="shared" si="48"/>
        <v>0</v>
      </c>
    </row>
    <row r="257" spans="1:17" x14ac:dyDescent="0.2">
      <c r="A257" s="92" t="str">
        <f>Orçamento!A249</f>
        <v>8.17</v>
      </c>
      <c r="B257" s="39" t="str">
        <f>Orçamento!B249</f>
        <v>Sinapi</v>
      </c>
      <c r="C257" s="39">
        <f>Orçamento!C249</f>
        <v>0</v>
      </c>
      <c r="D257" s="93">
        <f>Orçamento!D249</f>
        <v>0</v>
      </c>
      <c r="E257" s="39">
        <f>Orçamento!E249</f>
        <v>0</v>
      </c>
      <c r="F257" s="39">
        <f>Orçamento!F249</f>
        <v>0</v>
      </c>
      <c r="G257" s="95">
        <f>'Orç. Pós Licitação'!G249</f>
        <v>0</v>
      </c>
      <c r="H257" s="95">
        <f>'Orç. Pós Licitação'!H249</f>
        <v>0</v>
      </c>
      <c r="I257" s="95">
        <f>'Orç. Pós Licitação'!I249</f>
        <v>0</v>
      </c>
      <c r="J257" s="96">
        <f>'BM 01'!L257</f>
        <v>0</v>
      </c>
      <c r="K257" s="97"/>
      <c r="L257" s="98">
        <f t="shared" si="43"/>
        <v>0</v>
      </c>
      <c r="M257" s="99">
        <f t="shared" si="44"/>
        <v>0</v>
      </c>
      <c r="N257" s="100">
        <f t="shared" si="45"/>
        <v>0</v>
      </c>
      <c r="O257" s="98">
        <f t="shared" si="46"/>
        <v>0</v>
      </c>
      <c r="P257" s="101">
        <f t="shared" si="47"/>
        <v>0</v>
      </c>
      <c r="Q257" s="102">
        <f t="shared" si="48"/>
        <v>0</v>
      </c>
    </row>
    <row r="258" spans="1:17" x14ac:dyDescent="0.2">
      <c r="A258" s="92" t="str">
        <f>Orçamento!A250</f>
        <v>8.18</v>
      </c>
      <c r="B258" s="39" t="str">
        <f>Orçamento!B250</f>
        <v>Sinapi</v>
      </c>
      <c r="C258" s="39">
        <f>Orçamento!C250</f>
        <v>0</v>
      </c>
      <c r="D258" s="93">
        <f>Orçamento!D250</f>
        <v>0</v>
      </c>
      <c r="E258" s="39">
        <f>Orçamento!E250</f>
        <v>0</v>
      </c>
      <c r="F258" s="39">
        <f>Orçamento!F250</f>
        <v>0</v>
      </c>
      <c r="G258" s="95">
        <f>'Orç. Pós Licitação'!G250</f>
        <v>0</v>
      </c>
      <c r="H258" s="95">
        <f>'Orç. Pós Licitação'!H250</f>
        <v>0</v>
      </c>
      <c r="I258" s="95">
        <f>'Orç. Pós Licitação'!I250</f>
        <v>0</v>
      </c>
      <c r="J258" s="96">
        <f>'BM 01'!L258</f>
        <v>0</v>
      </c>
      <c r="K258" s="97"/>
      <c r="L258" s="98">
        <f t="shared" si="43"/>
        <v>0</v>
      </c>
      <c r="M258" s="99">
        <f t="shared" si="44"/>
        <v>0</v>
      </c>
      <c r="N258" s="100">
        <f t="shared" si="45"/>
        <v>0</v>
      </c>
      <c r="O258" s="98">
        <f t="shared" si="46"/>
        <v>0</v>
      </c>
      <c r="P258" s="101">
        <f t="shared" si="47"/>
        <v>0</v>
      </c>
      <c r="Q258" s="102">
        <f t="shared" si="48"/>
        <v>0</v>
      </c>
    </row>
    <row r="259" spans="1:17" x14ac:dyDescent="0.2">
      <c r="A259" s="92" t="str">
        <f>Orçamento!A251</f>
        <v>8.19</v>
      </c>
      <c r="B259" s="39" t="str">
        <f>Orçamento!B251</f>
        <v>Sinapi</v>
      </c>
      <c r="C259" s="39">
        <f>Orçamento!C251</f>
        <v>0</v>
      </c>
      <c r="D259" s="93">
        <f>Orçamento!D251</f>
        <v>0</v>
      </c>
      <c r="E259" s="39">
        <f>Orçamento!E251</f>
        <v>0</v>
      </c>
      <c r="F259" s="39">
        <f>Orçamento!F251</f>
        <v>0</v>
      </c>
      <c r="G259" s="95">
        <f>'Orç. Pós Licitação'!G251</f>
        <v>0</v>
      </c>
      <c r="H259" s="95">
        <f>'Orç. Pós Licitação'!H251</f>
        <v>0</v>
      </c>
      <c r="I259" s="95">
        <f>'Orç. Pós Licitação'!I251</f>
        <v>0</v>
      </c>
      <c r="J259" s="96">
        <f>'BM 01'!L259</f>
        <v>0</v>
      </c>
      <c r="K259" s="97"/>
      <c r="L259" s="98">
        <f t="shared" si="43"/>
        <v>0</v>
      </c>
      <c r="M259" s="99">
        <f t="shared" si="44"/>
        <v>0</v>
      </c>
      <c r="N259" s="100">
        <f t="shared" si="45"/>
        <v>0</v>
      </c>
      <c r="O259" s="98">
        <f t="shared" si="46"/>
        <v>0</v>
      </c>
      <c r="P259" s="101">
        <f t="shared" si="47"/>
        <v>0</v>
      </c>
      <c r="Q259" s="102">
        <f t="shared" si="48"/>
        <v>0</v>
      </c>
    </row>
    <row r="260" spans="1:17" x14ac:dyDescent="0.2">
      <c r="A260" s="92" t="str">
        <f>Orçamento!A252</f>
        <v>8.20</v>
      </c>
      <c r="B260" s="39" t="str">
        <f>Orçamento!B252</f>
        <v>Sinapi</v>
      </c>
      <c r="C260" s="39">
        <f>Orçamento!C252</f>
        <v>0</v>
      </c>
      <c r="D260" s="93">
        <f>Orçamento!D252</f>
        <v>0</v>
      </c>
      <c r="E260" s="39">
        <f>Orçamento!E252</f>
        <v>0</v>
      </c>
      <c r="F260" s="39">
        <f>Orçamento!F252</f>
        <v>0</v>
      </c>
      <c r="G260" s="95">
        <f>'Orç. Pós Licitação'!G252</f>
        <v>0</v>
      </c>
      <c r="H260" s="95">
        <f>'Orç. Pós Licitação'!H252</f>
        <v>0</v>
      </c>
      <c r="I260" s="95">
        <f>'Orç. Pós Licitação'!I252</f>
        <v>0</v>
      </c>
      <c r="J260" s="96">
        <f>'BM 01'!L260</f>
        <v>0</v>
      </c>
      <c r="K260" s="97"/>
      <c r="L260" s="98">
        <f t="shared" si="43"/>
        <v>0</v>
      </c>
      <c r="M260" s="99">
        <f t="shared" si="44"/>
        <v>0</v>
      </c>
      <c r="N260" s="100">
        <f t="shared" si="45"/>
        <v>0</v>
      </c>
      <c r="O260" s="98">
        <f t="shared" si="46"/>
        <v>0</v>
      </c>
      <c r="P260" s="101">
        <f t="shared" si="47"/>
        <v>0</v>
      </c>
      <c r="Q260" s="102">
        <f t="shared" si="48"/>
        <v>0</v>
      </c>
    </row>
    <row r="261" spans="1:17" x14ac:dyDescent="0.2">
      <c r="A261" s="92" t="str">
        <f>Orçamento!A253</f>
        <v>8.21</v>
      </c>
      <c r="B261" s="39" t="str">
        <f>Orçamento!B253</f>
        <v>Sinapi</v>
      </c>
      <c r="C261" s="39">
        <f>Orçamento!C253</f>
        <v>0</v>
      </c>
      <c r="D261" s="93">
        <f>Orçamento!D253</f>
        <v>0</v>
      </c>
      <c r="E261" s="39">
        <f>Orçamento!E253</f>
        <v>0</v>
      </c>
      <c r="F261" s="39">
        <f>Orçamento!F253</f>
        <v>0</v>
      </c>
      <c r="G261" s="95">
        <f>'Orç. Pós Licitação'!G253</f>
        <v>0</v>
      </c>
      <c r="H261" s="95">
        <f>'Orç. Pós Licitação'!H253</f>
        <v>0</v>
      </c>
      <c r="I261" s="95">
        <f>'Orç. Pós Licitação'!I253</f>
        <v>0</v>
      </c>
      <c r="J261" s="96">
        <f>'BM 01'!L261</f>
        <v>0</v>
      </c>
      <c r="K261" s="97"/>
      <c r="L261" s="98">
        <f t="shared" si="43"/>
        <v>0</v>
      </c>
      <c r="M261" s="99">
        <f t="shared" si="44"/>
        <v>0</v>
      </c>
      <c r="N261" s="100">
        <f t="shared" si="45"/>
        <v>0</v>
      </c>
      <c r="O261" s="98">
        <f t="shared" si="46"/>
        <v>0</v>
      </c>
      <c r="P261" s="101">
        <f t="shared" si="47"/>
        <v>0</v>
      </c>
      <c r="Q261" s="102">
        <f t="shared" si="48"/>
        <v>0</v>
      </c>
    </row>
    <row r="262" spans="1:17" x14ac:dyDescent="0.2">
      <c r="A262" s="92" t="str">
        <f>Orçamento!A254</f>
        <v>8.22</v>
      </c>
      <c r="B262" s="39" t="str">
        <f>Orçamento!B254</f>
        <v>Sinapi</v>
      </c>
      <c r="C262" s="39">
        <f>Orçamento!C254</f>
        <v>0</v>
      </c>
      <c r="D262" s="93">
        <f>Orçamento!D254</f>
        <v>0</v>
      </c>
      <c r="E262" s="39">
        <f>Orçamento!E254</f>
        <v>0</v>
      </c>
      <c r="F262" s="39">
        <f>Orçamento!F254</f>
        <v>0</v>
      </c>
      <c r="G262" s="95">
        <f>'Orç. Pós Licitação'!G254</f>
        <v>0</v>
      </c>
      <c r="H262" s="95">
        <f>'Orç. Pós Licitação'!H254</f>
        <v>0</v>
      </c>
      <c r="I262" s="95">
        <f>'Orç. Pós Licitação'!I254</f>
        <v>0</v>
      </c>
      <c r="J262" s="96">
        <f>'BM 01'!L262</f>
        <v>0</v>
      </c>
      <c r="K262" s="97"/>
      <c r="L262" s="98">
        <f t="shared" si="43"/>
        <v>0</v>
      </c>
      <c r="M262" s="99">
        <f t="shared" si="44"/>
        <v>0</v>
      </c>
      <c r="N262" s="100">
        <f t="shared" si="45"/>
        <v>0</v>
      </c>
      <c r="O262" s="98">
        <f t="shared" si="46"/>
        <v>0</v>
      </c>
      <c r="P262" s="101">
        <f t="shared" si="47"/>
        <v>0</v>
      </c>
      <c r="Q262" s="102">
        <f t="shared" si="48"/>
        <v>0</v>
      </c>
    </row>
    <row r="263" spans="1:17" x14ac:dyDescent="0.2">
      <c r="A263" s="92" t="str">
        <f>Orçamento!A255</f>
        <v>8.23</v>
      </c>
      <c r="B263" s="39" t="str">
        <f>Orçamento!B255</f>
        <v>Sinapi</v>
      </c>
      <c r="C263" s="39">
        <f>Orçamento!C255</f>
        <v>0</v>
      </c>
      <c r="D263" s="93">
        <f>Orçamento!D255</f>
        <v>0</v>
      </c>
      <c r="E263" s="39">
        <f>Orçamento!E255</f>
        <v>0</v>
      </c>
      <c r="F263" s="39">
        <f>Orçamento!F255</f>
        <v>0</v>
      </c>
      <c r="G263" s="95">
        <f>'Orç. Pós Licitação'!G255</f>
        <v>0</v>
      </c>
      <c r="H263" s="95">
        <f>'Orç. Pós Licitação'!H255</f>
        <v>0</v>
      </c>
      <c r="I263" s="95">
        <f>'Orç. Pós Licitação'!I255</f>
        <v>0</v>
      </c>
      <c r="J263" s="96">
        <f>'BM 01'!L263</f>
        <v>0</v>
      </c>
      <c r="K263" s="97"/>
      <c r="L263" s="98">
        <f t="shared" si="43"/>
        <v>0</v>
      </c>
      <c r="M263" s="99">
        <f t="shared" si="44"/>
        <v>0</v>
      </c>
      <c r="N263" s="100">
        <f t="shared" si="45"/>
        <v>0</v>
      </c>
      <c r="O263" s="98">
        <f t="shared" si="46"/>
        <v>0</v>
      </c>
      <c r="P263" s="101">
        <f t="shared" si="47"/>
        <v>0</v>
      </c>
      <c r="Q263" s="102">
        <f t="shared" si="48"/>
        <v>0</v>
      </c>
    </row>
    <row r="264" spans="1:17" x14ac:dyDescent="0.2">
      <c r="A264" s="92" t="str">
        <f>Orçamento!A256</f>
        <v>8.24</v>
      </c>
      <c r="B264" s="39" t="str">
        <f>Orçamento!B256</f>
        <v>Sinapi</v>
      </c>
      <c r="C264" s="39">
        <f>Orçamento!C256</f>
        <v>0</v>
      </c>
      <c r="D264" s="93">
        <f>Orçamento!D256</f>
        <v>0</v>
      </c>
      <c r="E264" s="39">
        <f>Orçamento!E256</f>
        <v>0</v>
      </c>
      <c r="F264" s="39">
        <f>Orçamento!F256</f>
        <v>0</v>
      </c>
      <c r="G264" s="95">
        <f>'Orç. Pós Licitação'!G256</f>
        <v>0</v>
      </c>
      <c r="H264" s="95">
        <f>'Orç. Pós Licitação'!H256</f>
        <v>0</v>
      </c>
      <c r="I264" s="95">
        <f>'Orç. Pós Licitação'!I256</f>
        <v>0</v>
      </c>
      <c r="J264" s="96">
        <f>'BM 01'!L264</f>
        <v>0</v>
      </c>
      <c r="K264" s="97"/>
      <c r="L264" s="98">
        <f t="shared" si="43"/>
        <v>0</v>
      </c>
      <c r="M264" s="99">
        <f t="shared" si="44"/>
        <v>0</v>
      </c>
      <c r="N264" s="100">
        <f t="shared" si="45"/>
        <v>0</v>
      </c>
      <c r="O264" s="98">
        <f t="shared" si="46"/>
        <v>0</v>
      </c>
      <c r="P264" s="101">
        <f t="shared" si="47"/>
        <v>0</v>
      </c>
      <c r="Q264" s="102">
        <f t="shared" si="48"/>
        <v>0</v>
      </c>
    </row>
    <row r="265" spans="1:17" x14ac:dyDescent="0.2">
      <c r="A265" s="92" t="str">
        <f>Orçamento!A257</f>
        <v>8.25</v>
      </c>
      <c r="B265" s="39" t="str">
        <f>Orçamento!B257</f>
        <v>Sinapi</v>
      </c>
      <c r="C265" s="39">
        <f>Orçamento!C257</f>
        <v>0</v>
      </c>
      <c r="D265" s="93">
        <f>Orçamento!D257</f>
        <v>0</v>
      </c>
      <c r="E265" s="39">
        <f>Orçamento!E257</f>
        <v>0</v>
      </c>
      <c r="F265" s="39">
        <f>Orçamento!F257</f>
        <v>0</v>
      </c>
      <c r="G265" s="95">
        <f>'Orç. Pós Licitação'!G257</f>
        <v>0</v>
      </c>
      <c r="H265" s="95">
        <f>'Orç. Pós Licitação'!H257</f>
        <v>0</v>
      </c>
      <c r="I265" s="95">
        <f>'Orç. Pós Licitação'!I257</f>
        <v>0</v>
      </c>
      <c r="J265" s="96">
        <f>'BM 01'!L265</f>
        <v>0</v>
      </c>
      <c r="K265" s="97"/>
      <c r="L265" s="98">
        <f t="shared" si="43"/>
        <v>0</v>
      </c>
      <c r="M265" s="99">
        <f t="shared" si="44"/>
        <v>0</v>
      </c>
      <c r="N265" s="100">
        <f t="shared" si="45"/>
        <v>0</v>
      </c>
      <c r="O265" s="98">
        <f t="shared" si="46"/>
        <v>0</v>
      </c>
      <c r="P265" s="101">
        <f t="shared" si="47"/>
        <v>0</v>
      </c>
      <c r="Q265" s="102">
        <f t="shared" si="48"/>
        <v>0</v>
      </c>
    </row>
    <row r="266" spans="1:17" x14ac:dyDescent="0.2">
      <c r="A266" s="92" t="str">
        <f>Orçamento!A258</f>
        <v>8.26</v>
      </c>
      <c r="B266" s="39" t="str">
        <f>Orçamento!B258</f>
        <v>Sinapi</v>
      </c>
      <c r="C266" s="39">
        <f>Orçamento!C258</f>
        <v>0</v>
      </c>
      <c r="D266" s="93">
        <f>Orçamento!D258</f>
        <v>0</v>
      </c>
      <c r="E266" s="39">
        <f>Orçamento!E258</f>
        <v>0</v>
      </c>
      <c r="F266" s="39">
        <f>Orçamento!F258</f>
        <v>0</v>
      </c>
      <c r="G266" s="95">
        <f>'Orç. Pós Licitação'!G258</f>
        <v>0</v>
      </c>
      <c r="H266" s="95">
        <f>'Orç. Pós Licitação'!H258</f>
        <v>0</v>
      </c>
      <c r="I266" s="95">
        <f>'Orç. Pós Licitação'!I258</f>
        <v>0</v>
      </c>
      <c r="J266" s="96">
        <f>'BM 01'!L266</f>
        <v>0</v>
      </c>
      <c r="K266" s="97"/>
      <c r="L266" s="98">
        <f t="shared" si="43"/>
        <v>0</v>
      </c>
      <c r="M266" s="99">
        <f t="shared" si="44"/>
        <v>0</v>
      </c>
      <c r="N266" s="100">
        <f t="shared" si="45"/>
        <v>0</v>
      </c>
      <c r="O266" s="98">
        <f t="shared" si="46"/>
        <v>0</v>
      </c>
      <c r="P266" s="101">
        <f t="shared" si="47"/>
        <v>0</v>
      </c>
      <c r="Q266" s="102">
        <f t="shared" si="48"/>
        <v>0</v>
      </c>
    </row>
    <row r="267" spans="1:17" x14ac:dyDescent="0.2">
      <c r="A267" s="92" t="str">
        <f>Orçamento!A259</f>
        <v>8.27</v>
      </c>
      <c r="B267" s="39" t="str">
        <f>Orçamento!B259</f>
        <v>Sinapi</v>
      </c>
      <c r="C267" s="39">
        <f>Orçamento!C259</f>
        <v>0</v>
      </c>
      <c r="D267" s="93">
        <f>Orçamento!D259</f>
        <v>0</v>
      </c>
      <c r="E267" s="39">
        <f>Orçamento!E259</f>
        <v>0</v>
      </c>
      <c r="F267" s="39">
        <f>Orçamento!F259</f>
        <v>0</v>
      </c>
      <c r="G267" s="95">
        <f>'Orç. Pós Licitação'!G259</f>
        <v>0</v>
      </c>
      <c r="H267" s="95">
        <f>'Orç. Pós Licitação'!H259</f>
        <v>0</v>
      </c>
      <c r="I267" s="95">
        <f>'Orç. Pós Licitação'!I259</f>
        <v>0</v>
      </c>
      <c r="J267" s="96">
        <f>'BM 01'!L267</f>
        <v>0</v>
      </c>
      <c r="K267" s="97"/>
      <c r="L267" s="98">
        <f t="shared" si="43"/>
        <v>0</v>
      </c>
      <c r="M267" s="99">
        <f t="shared" si="44"/>
        <v>0</v>
      </c>
      <c r="N267" s="100">
        <f t="shared" si="45"/>
        <v>0</v>
      </c>
      <c r="O267" s="98">
        <f t="shared" si="46"/>
        <v>0</v>
      </c>
      <c r="P267" s="101">
        <f t="shared" si="47"/>
        <v>0</v>
      </c>
      <c r="Q267" s="102">
        <f t="shared" si="48"/>
        <v>0</v>
      </c>
    </row>
    <row r="268" spans="1:17" x14ac:dyDescent="0.2">
      <c r="A268" s="92" t="str">
        <f>Orçamento!A260</f>
        <v>8.28</v>
      </c>
      <c r="B268" s="39" t="str">
        <f>Orçamento!B260</f>
        <v>Sinapi</v>
      </c>
      <c r="C268" s="39">
        <f>Orçamento!C260</f>
        <v>0</v>
      </c>
      <c r="D268" s="93">
        <f>Orçamento!D260</f>
        <v>0</v>
      </c>
      <c r="E268" s="39">
        <f>Orçamento!E260</f>
        <v>0</v>
      </c>
      <c r="F268" s="39">
        <f>Orçamento!F260</f>
        <v>0</v>
      </c>
      <c r="G268" s="95">
        <f>'Orç. Pós Licitação'!G260</f>
        <v>0</v>
      </c>
      <c r="H268" s="95">
        <f>'Orç. Pós Licitação'!H260</f>
        <v>0</v>
      </c>
      <c r="I268" s="95">
        <f>'Orç. Pós Licitação'!I260</f>
        <v>0</v>
      </c>
      <c r="J268" s="96">
        <f>'BM 01'!L268</f>
        <v>0</v>
      </c>
      <c r="K268" s="97"/>
      <c r="L268" s="98">
        <f t="shared" si="43"/>
        <v>0</v>
      </c>
      <c r="M268" s="99">
        <f t="shared" si="44"/>
        <v>0</v>
      </c>
      <c r="N268" s="100">
        <f t="shared" si="45"/>
        <v>0</v>
      </c>
      <c r="O268" s="98">
        <f t="shared" si="46"/>
        <v>0</v>
      </c>
      <c r="P268" s="101">
        <f t="shared" si="47"/>
        <v>0</v>
      </c>
      <c r="Q268" s="102">
        <f t="shared" si="48"/>
        <v>0</v>
      </c>
    </row>
    <row r="269" spans="1:17" x14ac:dyDescent="0.2">
      <c r="A269" s="92" t="str">
        <f>Orçamento!A261</f>
        <v>8.29</v>
      </c>
      <c r="B269" s="39" t="str">
        <f>Orçamento!B261</f>
        <v>Sinapi</v>
      </c>
      <c r="C269" s="39">
        <f>Orçamento!C261</f>
        <v>0</v>
      </c>
      <c r="D269" s="93">
        <f>Orçamento!D261</f>
        <v>0</v>
      </c>
      <c r="E269" s="39">
        <f>Orçamento!E261</f>
        <v>0</v>
      </c>
      <c r="F269" s="39">
        <f>Orçamento!F261</f>
        <v>0</v>
      </c>
      <c r="G269" s="95">
        <f>'Orç. Pós Licitação'!G261</f>
        <v>0</v>
      </c>
      <c r="H269" s="95">
        <f>'Orç. Pós Licitação'!H261</f>
        <v>0</v>
      </c>
      <c r="I269" s="95">
        <f>'Orç. Pós Licitação'!I261</f>
        <v>0</v>
      </c>
      <c r="J269" s="96">
        <f>'BM 01'!L269</f>
        <v>0</v>
      </c>
      <c r="K269" s="97"/>
      <c r="L269" s="98">
        <f t="shared" si="43"/>
        <v>0</v>
      </c>
      <c r="M269" s="99">
        <f t="shared" si="44"/>
        <v>0</v>
      </c>
      <c r="N269" s="100">
        <f t="shared" si="45"/>
        <v>0</v>
      </c>
      <c r="O269" s="98">
        <f t="shared" si="46"/>
        <v>0</v>
      </c>
      <c r="P269" s="101">
        <f t="shared" si="47"/>
        <v>0</v>
      </c>
      <c r="Q269" s="102">
        <f t="shared" si="48"/>
        <v>0</v>
      </c>
    </row>
    <row r="270" spans="1:17" x14ac:dyDescent="0.2">
      <c r="A270" s="92" t="str">
        <f>Orçamento!A262</f>
        <v>8.30</v>
      </c>
      <c r="B270" s="39" t="str">
        <f>Orçamento!B262</f>
        <v>Sinapi</v>
      </c>
      <c r="C270" s="39">
        <f>Orçamento!C262</f>
        <v>0</v>
      </c>
      <c r="D270" s="93">
        <f>Orçamento!D262</f>
        <v>0</v>
      </c>
      <c r="E270" s="39">
        <f>Orçamento!E262</f>
        <v>0</v>
      </c>
      <c r="F270" s="39">
        <f>Orçamento!F262</f>
        <v>0</v>
      </c>
      <c r="G270" s="95">
        <f>'Orç. Pós Licitação'!G262</f>
        <v>0</v>
      </c>
      <c r="H270" s="95">
        <f>'Orç. Pós Licitação'!H262</f>
        <v>0</v>
      </c>
      <c r="I270" s="95">
        <f>'Orç. Pós Licitação'!I262</f>
        <v>0</v>
      </c>
      <c r="J270" s="96">
        <f>'BM 01'!L270</f>
        <v>0</v>
      </c>
      <c r="K270" s="97"/>
      <c r="L270" s="98">
        <f t="shared" si="43"/>
        <v>0</v>
      </c>
      <c r="M270" s="99">
        <f t="shared" si="44"/>
        <v>0</v>
      </c>
      <c r="N270" s="100">
        <f t="shared" si="45"/>
        <v>0</v>
      </c>
      <c r="O270" s="98">
        <f t="shared" si="46"/>
        <v>0</v>
      </c>
      <c r="P270" s="101">
        <f t="shared" si="47"/>
        <v>0</v>
      </c>
      <c r="Q270" s="102">
        <f t="shared" si="48"/>
        <v>0</v>
      </c>
    </row>
    <row r="271" spans="1:17" s="2" customFormat="1" ht="15.75" x14ac:dyDescent="0.25">
      <c r="A271" s="449"/>
      <c r="B271" s="434"/>
      <c r="C271" s="434"/>
      <c r="D271" s="435"/>
      <c r="E271" s="430" t="s">
        <v>1116</v>
      </c>
      <c r="F271" s="434"/>
      <c r="G271" s="434"/>
      <c r="H271" s="436"/>
      <c r="I271" s="437">
        <f>SUM(I241:I270)</f>
        <v>681.4</v>
      </c>
      <c r="J271" s="438"/>
      <c r="K271" s="438"/>
      <c r="L271" s="438"/>
      <c r="M271" s="437">
        <f>SUM(M241:M270)</f>
        <v>0</v>
      </c>
      <c r="N271" s="437">
        <f>SUM(N241:N270)</f>
        <v>0</v>
      </c>
      <c r="O271" s="437">
        <f>SUM(O241:O270)</f>
        <v>0</v>
      </c>
      <c r="P271" s="439"/>
      <c r="Q271" s="450">
        <f>SUM(Q241:Q270)</f>
        <v>681.4</v>
      </c>
    </row>
    <row r="272" spans="1:17" s="3" customFormat="1" ht="31.5" x14ac:dyDescent="0.25">
      <c r="A272" s="451" t="str">
        <f>Orçamento!A263</f>
        <v>9.0</v>
      </c>
      <c r="B272" s="427"/>
      <c r="C272" s="427"/>
      <c r="D272" s="428" t="str">
        <f>Orçamento!D263</f>
        <v>ABRIGO DO QUADRO DE COMANDO - CONTRAPISO E CERÂMICA</v>
      </c>
      <c r="E272" s="427"/>
      <c r="F272" s="427"/>
      <c r="G272" s="429"/>
      <c r="H272" s="430"/>
      <c r="I272" s="430"/>
      <c r="J272" s="431"/>
      <c r="K272" s="431"/>
      <c r="L272" s="431"/>
      <c r="M272" s="432"/>
      <c r="N272" s="433">
        <f>N303/I303</f>
        <v>0</v>
      </c>
      <c r="O272" s="433">
        <f>O303/I303</f>
        <v>0</v>
      </c>
      <c r="P272" s="433"/>
      <c r="Q272" s="452">
        <f>Q303/I303</f>
        <v>1</v>
      </c>
    </row>
    <row r="273" spans="1:17" ht="28.5" x14ac:dyDescent="0.2">
      <c r="A273" s="92" t="str">
        <f>Orçamento!A264</f>
        <v>9.1</v>
      </c>
      <c r="B273" s="39" t="str">
        <f>Orçamento!B264</f>
        <v>Sinapi</v>
      </c>
      <c r="C273" s="39">
        <f>Orçamento!C264</f>
        <v>94992</v>
      </c>
      <c r="D273" s="93" t="str">
        <f>Orçamento!D264</f>
        <v>Execução de contrapiso ou piso de concreto moldado in loco, acabamento convencional, esp. 6cm, não armado</v>
      </c>
      <c r="E273" s="39" t="str">
        <f>Orçamento!E264</f>
        <v>M2</v>
      </c>
      <c r="F273" s="39">
        <f>Orçamento!F264</f>
        <v>4</v>
      </c>
      <c r="G273" s="95">
        <f>'Orç. Pós Licitação'!G264</f>
        <v>88</v>
      </c>
      <c r="H273" s="95">
        <f>'Orç. Pós Licitação'!H264</f>
        <v>109.12</v>
      </c>
      <c r="I273" s="95">
        <f>'Orç. Pós Licitação'!I264</f>
        <v>436.48</v>
      </c>
      <c r="J273" s="96">
        <f>'BM 01'!L273</f>
        <v>0</v>
      </c>
      <c r="K273" s="97"/>
      <c r="L273" s="98">
        <f>J273+K273</f>
        <v>0</v>
      </c>
      <c r="M273" s="99">
        <f>ROUND(H273*J273,2)</f>
        <v>0</v>
      </c>
      <c r="N273" s="100">
        <f>ROUND(H273*K273,2)</f>
        <v>0</v>
      </c>
      <c r="O273" s="98">
        <f>ROUND(H273*L273,2)</f>
        <v>0</v>
      </c>
      <c r="P273" s="101">
        <f>F273-L273</f>
        <v>4</v>
      </c>
      <c r="Q273" s="102">
        <f>I273-O273</f>
        <v>436.48</v>
      </c>
    </row>
    <row r="274" spans="1:17" x14ac:dyDescent="0.2">
      <c r="A274" s="92" t="str">
        <f>Orçamento!A265</f>
        <v>9.2</v>
      </c>
      <c r="B274" s="39" t="str">
        <f>Orçamento!B265</f>
        <v>Sinapi</v>
      </c>
      <c r="C274" s="39">
        <f>Orçamento!C265</f>
        <v>93389</v>
      </c>
      <c r="D274" s="93" t="str">
        <f>Orçamento!D265</f>
        <v>Revestimento cerâmico para piso padrão popular</v>
      </c>
      <c r="E274" s="39" t="str">
        <f>Orçamento!E265</f>
        <v>M2</v>
      </c>
      <c r="F274" s="39">
        <f>Orçamento!F265</f>
        <v>4</v>
      </c>
      <c r="G274" s="95">
        <f>'Orç. Pós Licitação'!G265</f>
        <v>43.68</v>
      </c>
      <c r="H274" s="95">
        <f>'Orç. Pós Licitação'!H265</f>
        <v>54.16</v>
      </c>
      <c r="I274" s="95">
        <f>'Orç. Pós Licitação'!I265</f>
        <v>216.64</v>
      </c>
      <c r="J274" s="96">
        <f>'BM 01'!L274</f>
        <v>0</v>
      </c>
      <c r="K274" s="97"/>
      <c r="L274" s="98">
        <f t="shared" ref="L274:L302" si="49">J274+K274</f>
        <v>0</v>
      </c>
      <c r="M274" s="99">
        <f t="shared" ref="M274:M302" si="50">ROUND(H274*J274,2)</f>
        <v>0</v>
      </c>
      <c r="N274" s="100">
        <f t="shared" ref="N274:N302" si="51">ROUND(H274*K274,2)</f>
        <v>0</v>
      </c>
      <c r="O274" s="98">
        <f t="shared" ref="O274:O302" si="52">ROUND(H274*L274,2)</f>
        <v>0</v>
      </c>
      <c r="P274" s="101">
        <f t="shared" ref="P274:P302" si="53">F274-L274</f>
        <v>4</v>
      </c>
      <c r="Q274" s="102">
        <f t="shared" ref="Q274:Q302" si="54">I274-O274</f>
        <v>216.64</v>
      </c>
    </row>
    <row r="275" spans="1:17" x14ac:dyDescent="0.2">
      <c r="A275" s="92" t="str">
        <f>Orçamento!A266</f>
        <v>9.3</v>
      </c>
      <c r="B275" s="39" t="str">
        <f>Orçamento!B266</f>
        <v>Sinapi</v>
      </c>
      <c r="C275" s="39">
        <f>Orçamento!C266</f>
        <v>0</v>
      </c>
      <c r="D275" s="93">
        <f>Orçamento!D266</f>
        <v>0</v>
      </c>
      <c r="E275" s="39">
        <f>Orçamento!E266</f>
        <v>0</v>
      </c>
      <c r="F275" s="39">
        <f>Orçamento!F266</f>
        <v>0</v>
      </c>
      <c r="G275" s="95">
        <f>'Orç. Pós Licitação'!G266</f>
        <v>0</v>
      </c>
      <c r="H275" s="95">
        <f>'Orç. Pós Licitação'!H266</f>
        <v>0</v>
      </c>
      <c r="I275" s="95">
        <f>'Orç. Pós Licitação'!I266</f>
        <v>0</v>
      </c>
      <c r="J275" s="96">
        <f>'BM 01'!L275</f>
        <v>0</v>
      </c>
      <c r="K275" s="97"/>
      <c r="L275" s="98">
        <f t="shared" si="49"/>
        <v>0</v>
      </c>
      <c r="M275" s="99">
        <f t="shared" si="50"/>
        <v>0</v>
      </c>
      <c r="N275" s="100">
        <f t="shared" si="51"/>
        <v>0</v>
      </c>
      <c r="O275" s="98">
        <f t="shared" si="52"/>
        <v>0</v>
      </c>
      <c r="P275" s="101">
        <f t="shared" si="53"/>
        <v>0</v>
      </c>
      <c r="Q275" s="102">
        <f t="shared" si="54"/>
        <v>0</v>
      </c>
    </row>
    <row r="276" spans="1:17" x14ac:dyDescent="0.2">
      <c r="A276" s="92" t="str">
        <f>Orçamento!A267</f>
        <v>9.4</v>
      </c>
      <c r="B276" s="39" t="str">
        <f>Orçamento!B267</f>
        <v>Sinapi</v>
      </c>
      <c r="C276" s="39">
        <f>Orçamento!C267</f>
        <v>0</v>
      </c>
      <c r="D276" s="93">
        <f>Orçamento!D267</f>
        <v>0</v>
      </c>
      <c r="E276" s="39">
        <f>Orçamento!E267</f>
        <v>0</v>
      </c>
      <c r="F276" s="39">
        <f>Orçamento!F267</f>
        <v>0</v>
      </c>
      <c r="G276" s="95">
        <f>'Orç. Pós Licitação'!G267</f>
        <v>0</v>
      </c>
      <c r="H276" s="95">
        <f>'Orç. Pós Licitação'!H267</f>
        <v>0</v>
      </c>
      <c r="I276" s="95">
        <f>'Orç. Pós Licitação'!I267</f>
        <v>0</v>
      </c>
      <c r="J276" s="96">
        <f>'BM 01'!L276</f>
        <v>0</v>
      </c>
      <c r="K276" s="97"/>
      <c r="L276" s="98">
        <f t="shared" si="49"/>
        <v>0</v>
      </c>
      <c r="M276" s="99">
        <f t="shared" si="50"/>
        <v>0</v>
      </c>
      <c r="N276" s="100">
        <f t="shared" si="51"/>
        <v>0</v>
      </c>
      <c r="O276" s="98">
        <f t="shared" si="52"/>
        <v>0</v>
      </c>
      <c r="P276" s="101">
        <f t="shared" si="53"/>
        <v>0</v>
      </c>
      <c r="Q276" s="102">
        <f t="shared" si="54"/>
        <v>0</v>
      </c>
    </row>
    <row r="277" spans="1:17" x14ac:dyDescent="0.2">
      <c r="A277" s="92" t="str">
        <f>Orçamento!A268</f>
        <v>9.5</v>
      </c>
      <c r="B277" s="39" t="str">
        <f>Orçamento!B268</f>
        <v>Sinapi</v>
      </c>
      <c r="C277" s="39">
        <f>Orçamento!C268</f>
        <v>0</v>
      </c>
      <c r="D277" s="93">
        <f>Orçamento!D268</f>
        <v>0</v>
      </c>
      <c r="E277" s="39">
        <f>Orçamento!E268</f>
        <v>0</v>
      </c>
      <c r="F277" s="39">
        <f>Orçamento!F268</f>
        <v>0</v>
      </c>
      <c r="G277" s="95">
        <f>'Orç. Pós Licitação'!G268</f>
        <v>0</v>
      </c>
      <c r="H277" s="95">
        <f>'Orç. Pós Licitação'!H268</f>
        <v>0</v>
      </c>
      <c r="I277" s="95">
        <f>'Orç. Pós Licitação'!I268</f>
        <v>0</v>
      </c>
      <c r="J277" s="96">
        <f>'BM 01'!L277</f>
        <v>0</v>
      </c>
      <c r="K277" s="97"/>
      <c r="L277" s="98">
        <f t="shared" si="49"/>
        <v>0</v>
      </c>
      <c r="M277" s="99">
        <f t="shared" si="50"/>
        <v>0</v>
      </c>
      <c r="N277" s="100">
        <f t="shared" si="51"/>
        <v>0</v>
      </c>
      <c r="O277" s="98">
        <f t="shared" si="52"/>
        <v>0</v>
      </c>
      <c r="P277" s="101">
        <f t="shared" si="53"/>
        <v>0</v>
      </c>
      <c r="Q277" s="102">
        <f t="shared" si="54"/>
        <v>0</v>
      </c>
    </row>
    <row r="278" spans="1:17" x14ac:dyDescent="0.2">
      <c r="A278" s="92" t="str">
        <f>Orçamento!A269</f>
        <v>9.6</v>
      </c>
      <c r="B278" s="39" t="str">
        <f>Orçamento!B269</f>
        <v>Sinapi</v>
      </c>
      <c r="C278" s="39">
        <f>Orçamento!C269</f>
        <v>0</v>
      </c>
      <c r="D278" s="93">
        <f>Orçamento!D269</f>
        <v>0</v>
      </c>
      <c r="E278" s="39">
        <f>Orçamento!E269</f>
        <v>0</v>
      </c>
      <c r="F278" s="39">
        <f>Orçamento!F269</f>
        <v>0</v>
      </c>
      <c r="G278" s="95">
        <f>'Orç. Pós Licitação'!G269</f>
        <v>0</v>
      </c>
      <c r="H278" s="95">
        <f>'Orç. Pós Licitação'!H269</f>
        <v>0</v>
      </c>
      <c r="I278" s="95">
        <f>'Orç. Pós Licitação'!I269</f>
        <v>0</v>
      </c>
      <c r="J278" s="96">
        <f>'BM 01'!L278</f>
        <v>0</v>
      </c>
      <c r="K278" s="97"/>
      <c r="L278" s="98">
        <f t="shared" si="49"/>
        <v>0</v>
      </c>
      <c r="M278" s="99">
        <f t="shared" si="50"/>
        <v>0</v>
      </c>
      <c r="N278" s="100">
        <f t="shared" si="51"/>
        <v>0</v>
      </c>
      <c r="O278" s="98">
        <f t="shared" si="52"/>
        <v>0</v>
      </c>
      <c r="P278" s="101">
        <f t="shared" si="53"/>
        <v>0</v>
      </c>
      <c r="Q278" s="102">
        <f t="shared" si="54"/>
        <v>0</v>
      </c>
    </row>
    <row r="279" spans="1:17" x14ac:dyDescent="0.2">
      <c r="A279" s="92" t="str">
        <f>Orçamento!A270</f>
        <v>9.7</v>
      </c>
      <c r="B279" s="39" t="str">
        <f>Orçamento!B270</f>
        <v>Sinapi</v>
      </c>
      <c r="C279" s="39">
        <f>Orçamento!C270</f>
        <v>0</v>
      </c>
      <c r="D279" s="93">
        <f>Orçamento!D270</f>
        <v>0</v>
      </c>
      <c r="E279" s="39">
        <f>Orçamento!E270</f>
        <v>0</v>
      </c>
      <c r="F279" s="39">
        <f>Orçamento!F270</f>
        <v>0</v>
      </c>
      <c r="G279" s="95">
        <f>'Orç. Pós Licitação'!G270</f>
        <v>0</v>
      </c>
      <c r="H279" s="95">
        <f>'Orç. Pós Licitação'!H270</f>
        <v>0</v>
      </c>
      <c r="I279" s="95">
        <f>'Orç. Pós Licitação'!I270</f>
        <v>0</v>
      </c>
      <c r="J279" s="96">
        <f>'BM 01'!L279</f>
        <v>0</v>
      </c>
      <c r="K279" s="97"/>
      <c r="L279" s="98">
        <f t="shared" si="49"/>
        <v>0</v>
      </c>
      <c r="M279" s="99">
        <f t="shared" si="50"/>
        <v>0</v>
      </c>
      <c r="N279" s="100">
        <f t="shared" si="51"/>
        <v>0</v>
      </c>
      <c r="O279" s="98">
        <f t="shared" si="52"/>
        <v>0</v>
      </c>
      <c r="P279" s="101">
        <f t="shared" si="53"/>
        <v>0</v>
      </c>
      <c r="Q279" s="102">
        <f t="shared" si="54"/>
        <v>0</v>
      </c>
    </row>
    <row r="280" spans="1:17" x14ac:dyDescent="0.2">
      <c r="A280" s="92" t="str">
        <f>Orçamento!A271</f>
        <v>9.8</v>
      </c>
      <c r="B280" s="39" t="str">
        <f>Orçamento!B271</f>
        <v>Sinapi</v>
      </c>
      <c r="C280" s="39">
        <f>Orçamento!C271</f>
        <v>0</v>
      </c>
      <c r="D280" s="93">
        <f>Orçamento!D271</f>
        <v>0</v>
      </c>
      <c r="E280" s="39">
        <f>Orçamento!E271</f>
        <v>0</v>
      </c>
      <c r="F280" s="39">
        <f>Orçamento!F271</f>
        <v>0</v>
      </c>
      <c r="G280" s="95">
        <f>'Orç. Pós Licitação'!G271</f>
        <v>0</v>
      </c>
      <c r="H280" s="95">
        <f>'Orç. Pós Licitação'!H271</f>
        <v>0</v>
      </c>
      <c r="I280" s="95">
        <f>'Orç. Pós Licitação'!I271</f>
        <v>0</v>
      </c>
      <c r="J280" s="96">
        <f>'BM 01'!L280</f>
        <v>0</v>
      </c>
      <c r="K280" s="97"/>
      <c r="L280" s="98">
        <f t="shared" si="49"/>
        <v>0</v>
      </c>
      <c r="M280" s="99">
        <f t="shared" si="50"/>
        <v>0</v>
      </c>
      <c r="N280" s="100">
        <f t="shared" si="51"/>
        <v>0</v>
      </c>
      <c r="O280" s="98">
        <f t="shared" si="52"/>
        <v>0</v>
      </c>
      <c r="P280" s="101">
        <f t="shared" si="53"/>
        <v>0</v>
      </c>
      <c r="Q280" s="102">
        <f t="shared" si="54"/>
        <v>0</v>
      </c>
    </row>
    <row r="281" spans="1:17" x14ac:dyDescent="0.2">
      <c r="A281" s="92" t="str">
        <f>Orçamento!A272</f>
        <v>9.9</v>
      </c>
      <c r="B281" s="39" t="str">
        <f>Orçamento!B272</f>
        <v>Sinapi</v>
      </c>
      <c r="C281" s="39">
        <f>Orçamento!C272</f>
        <v>0</v>
      </c>
      <c r="D281" s="93">
        <f>Orçamento!D272</f>
        <v>0</v>
      </c>
      <c r="E281" s="39">
        <f>Orçamento!E272</f>
        <v>0</v>
      </c>
      <c r="F281" s="39">
        <f>Orçamento!F272</f>
        <v>0</v>
      </c>
      <c r="G281" s="95">
        <f>'Orç. Pós Licitação'!G272</f>
        <v>0</v>
      </c>
      <c r="H281" s="95">
        <f>'Orç. Pós Licitação'!H272</f>
        <v>0</v>
      </c>
      <c r="I281" s="95">
        <f>'Orç. Pós Licitação'!I272</f>
        <v>0</v>
      </c>
      <c r="J281" s="96">
        <f>'BM 01'!L281</f>
        <v>0</v>
      </c>
      <c r="K281" s="97"/>
      <c r="L281" s="98">
        <f t="shared" si="49"/>
        <v>0</v>
      </c>
      <c r="M281" s="99">
        <f t="shared" si="50"/>
        <v>0</v>
      </c>
      <c r="N281" s="100">
        <f t="shared" si="51"/>
        <v>0</v>
      </c>
      <c r="O281" s="98">
        <f t="shared" si="52"/>
        <v>0</v>
      </c>
      <c r="P281" s="101">
        <f t="shared" si="53"/>
        <v>0</v>
      </c>
      <c r="Q281" s="102">
        <f t="shared" si="54"/>
        <v>0</v>
      </c>
    </row>
    <row r="282" spans="1:17" x14ac:dyDescent="0.2">
      <c r="A282" s="92" t="str">
        <f>Orçamento!A273</f>
        <v>9.10</v>
      </c>
      <c r="B282" s="39" t="str">
        <f>Orçamento!B273</f>
        <v>Sinapi</v>
      </c>
      <c r="C282" s="39">
        <f>Orçamento!C273</f>
        <v>0</v>
      </c>
      <c r="D282" s="93">
        <f>Orçamento!D273</f>
        <v>0</v>
      </c>
      <c r="E282" s="39">
        <f>Orçamento!E273</f>
        <v>0</v>
      </c>
      <c r="F282" s="39">
        <f>Orçamento!F273</f>
        <v>0</v>
      </c>
      <c r="G282" s="95">
        <f>'Orç. Pós Licitação'!G273</f>
        <v>0</v>
      </c>
      <c r="H282" s="95">
        <f>'Orç. Pós Licitação'!H273</f>
        <v>0</v>
      </c>
      <c r="I282" s="95">
        <f>'Orç. Pós Licitação'!I273</f>
        <v>0</v>
      </c>
      <c r="J282" s="96">
        <f>'BM 01'!L282</f>
        <v>0</v>
      </c>
      <c r="K282" s="97"/>
      <c r="L282" s="98">
        <f t="shared" si="49"/>
        <v>0</v>
      </c>
      <c r="M282" s="99">
        <f t="shared" si="50"/>
        <v>0</v>
      </c>
      <c r="N282" s="100">
        <f t="shared" si="51"/>
        <v>0</v>
      </c>
      <c r="O282" s="98">
        <f t="shared" si="52"/>
        <v>0</v>
      </c>
      <c r="P282" s="101">
        <f t="shared" si="53"/>
        <v>0</v>
      </c>
      <c r="Q282" s="102">
        <f t="shared" si="54"/>
        <v>0</v>
      </c>
    </row>
    <row r="283" spans="1:17" x14ac:dyDescent="0.2">
      <c r="A283" s="92" t="str">
        <f>Orçamento!A274</f>
        <v>9.11</v>
      </c>
      <c r="B283" s="39" t="str">
        <f>Orçamento!B274</f>
        <v>Sinapi</v>
      </c>
      <c r="C283" s="39">
        <f>Orçamento!C274</f>
        <v>0</v>
      </c>
      <c r="D283" s="93">
        <f>Orçamento!D274</f>
        <v>0</v>
      </c>
      <c r="E283" s="39">
        <f>Orçamento!E274</f>
        <v>0</v>
      </c>
      <c r="F283" s="39">
        <f>Orçamento!F274</f>
        <v>0</v>
      </c>
      <c r="G283" s="95">
        <f>'Orç. Pós Licitação'!G274</f>
        <v>0</v>
      </c>
      <c r="H283" s="95">
        <f>'Orç. Pós Licitação'!H274</f>
        <v>0</v>
      </c>
      <c r="I283" s="95">
        <f>'Orç. Pós Licitação'!I274</f>
        <v>0</v>
      </c>
      <c r="J283" s="96">
        <f>'BM 01'!L283</f>
        <v>0</v>
      </c>
      <c r="K283" s="97"/>
      <c r="L283" s="98">
        <f t="shared" si="49"/>
        <v>0</v>
      </c>
      <c r="M283" s="99">
        <f t="shared" si="50"/>
        <v>0</v>
      </c>
      <c r="N283" s="100">
        <f t="shared" si="51"/>
        <v>0</v>
      </c>
      <c r="O283" s="98">
        <f t="shared" si="52"/>
        <v>0</v>
      </c>
      <c r="P283" s="101">
        <f t="shared" si="53"/>
        <v>0</v>
      </c>
      <c r="Q283" s="102">
        <f t="shared" si="54"/>
        <v>0</v>
      </c>
    </row>
    <row r="284" spans="1:17" x14ac:dyDescent="0.2">
      <c r="A284" s="92" t="str">
        <f>Orçamento!A275</f>
        <v>9.12</v>
      </c>
      <c r="B284" s="39" t="str">
        <f>Orçamento!B275</f>
        <v>Sinapi</v>
      </c>
      <c r="C284" s="39">
        <f>Orçamento!C275</f>
        <v>0</v>
      </c>
      <c r="D284" s="93">
        <f>Orçamento!D275</f>
        <v>0</v>
      </c>
      <c r="E284" s="39">
        <f>Orçamento!E275</f>
        <v>0</v>
      </c>
      <c r="F284" s="39">
        <f>Orçamento!F275</f>
        <v>0</v>
      </c>
      <c r="G284" s="95">
        <f>'Orç. Pós Licitação'!G275</f>
        <v>0</v>
      </c>
      <c r="H284" s="95">
        <f>'Orç. Pós Licitação'!H275</f>
        <v>0</v>
      </c>
      <c r="I284" s="95">
        <f>'Orç. Pós Licitação'!I275</f>
        <v>0</v>
      </c>
      <c r="J284" s="96">
        <f>'BM 01'!L284</f>
        <v>0</v>
      </c>
      <c r="K284" s="97"/>
      <c r="L284" s="98">
        <f t="shared" si="49"/>
        <v>0</v>
      </c>
      <c r="M284" s="99">
        <f t="shared" si="50"/>
        <v>0</v>
      </c>
      <c r="N284" s="100">
        <f t="shared" si="51"/>
        <v>0</v>
      </c>
      <c r="O284" s="98">
        <f t="shared" si="52"/>
        <v>0</v>
      </c>
      <c r="P284" s="101">
        <f t="shared" si="53"/>
        <v>0</v>
      </c>
      <c r="Q284" s="102">
        <f t="shared" si="54"/>
        <v>0</v>
      </c>
    </row>
    <row r="285" spans="1:17" x14ac:dyDescent="0.2">
      <c r="A285" s="92" t="str">
        <f>Orçamento!A276</f>
        <v>9.13</v>
      </c>
      <c r="B285" s="39" t="str">
        <f>Orçamento!B276</f>
        <v>Sinapi</v>
      </c>
      <c r="C285" s="39">
        <f>Orçamento!C276</f>
        <v>0</v>
      </c>
      <c r="D285" s="93">
        <f>Orçamento!D276</f>
        <v>0</v>
      </c>
      <c r="E285" s="39">
        <f>Orçamento!E276</f>
        <v>0</v>
      </c>
      <c r="F285" s="39">
        <f>Orçamento!F276</f>
        <v>0</v>
      </c>
      <c r="G285" s="95">
        <f>'Orç. Pós Licitação'!G276</f>
        <v>0</v>
      </c>
      <c r="H285" s="95">
        <f>'Orç. Pós Licitação'!H276</f>
        <v>0</v>
      </c>
      <c r="I285" s="95">
        <f>'Orç. Pós Licitação'!I276</f>
        <v>0</v>
      </c>
      <c r="J285" s="96">
        <f>'BM 01'!L285</f>
        <v>0</v>
      </c>
      <c r="K285" s="97"/>
      <c r="L285" s="98">
        <f t="shared" si="49"/>
        <v>0</v>
      </c>
      <c r="M285" s="99">
        <f t="shared" si="50"/>
        <v>0</v>
      </c>
      <c r="N285" s="100">
        <f t="shared" si="51"/>
        <v>0</v>
      </c>
      <c r="O285" s="98">
        <f t="shared" si="52"/>
        <v>0</v>
      </c>
      <c r="P285" s="101">
        <f t="shared" si="53"/>
        <v>0</v>
      </c>
      <c r="Q285" s="102">
        <f t="shared" si="54"/>
        <v>0</v>
      </c>
    </row>
    <row r="286" spans="1:17" x14ac:dyDescent="0.2">
      <c r="A286" s="92" t="str">
        <f>Orçamento!A277</f>
        <v>9.14</v>
      </c>
      <c r="B286" s="39" t="str">
        <f>Orçamento!B277</f>
        <v>Sinapi</v>
      </c>
      <c r="C286" s="39">
        <f>Orçamento!C277</f>
        <v>0</v>
      </c>
      <c r="D286" s="93">
        <f>Orçamento!D277</f>
        <v>0</v>
      </c>
      <c r="E286" s="39">
        <f>Orçamento!E277</f>
        <v>0</v>
      </c>
      <c r="F286" s="39">
        <f>Orçamento!F277</f>
        <v>0</v>
      </c>
      <c r="G286" s="95">
        <f>'Orç. Pós Licitação'!G277</f>
        <v>0</v>
      </c>
      <c r="H286" s="95">
        <f>'Orç. Pós Licitação'!H277</f>
        <v>0</v>
      </c>
      <c r="I286" s="95">
        <f>'Orç. Pós Licitação'!I277</f>
        <v>0</v>
      </c>
      <c r="J286" s="96">
        <f>'BM 01'!L286</f>
        <v>0</v>
      </c>
      <c r="K286" s="97"/>
      <c r="L286" s="98">
        <f t="shared" si="49"/>
        <v>0</v>
      </c>
      <c r="M286" s="99">
        <f t="shared" si="50"/>
        <v>0</v>
      </c>
      <c r="N286" s="100">
        <f t="shared" si="51"/>
        <v>0</v>
      </c>
      <c r="O286" s="98">
        <f t="shared" si="52"/>
        <v>0</v>
      </c>
      <c r="P286" s="101">
        <f t="shared" si="53"/>
        <v>0</v>
      </c>
      <c r="Q286" s="102">
        <f t="shared" si="54"/>
        <v>0</v>
      </c>
    </row>
    <row r="287" spans="1:17" x14ac:dyDescent="0.2">
      <c r="A287" s="92" t="str">
        <f>Orçamento!A278</f>
        <v>9.15</v>
      </c>
      <c r="B287" s="39" t="str">
        <f>Orçamento!B278</f>
        <v>Sinapi</v>
      </c>
      <c r="C287" s="39">
        <f>Orçamento!C278</f>
        <v>0</v>
      </c>
      <c r="D287" s="93">
        <f>Orçamento!D278</f>
        <v>0</v>
      </c>
      <c r="E287" s="39">
        <f>Orçamento!E278</f>
        <v>0</v>
      </c>
      <c r="F287" s="39">
        <f>Orçamento!F278</f>
        <v>0</v>
      </c>
      <c r="G287" s="95">
        <f>'Orç. Pós Licitação'!G278</f>
        <v>0</v>
      </c>
      <c r="H287" s="95">
        <f>'Orç. Pós Licitação'!H278</f>
        <v>0</v>
      </c>
      <c r="I287" s="95">
        <f>'Orç. Pós Licitação'!I278</f>
        <v>0</v>
      </c>
      <c r="J287" s="96">
        <f>'BM 01'!L287</f>
        <v>0</v>
      </c>
      <c r="K287" s="97"/>
      <c r="L287" s="98">
        <f t="shared" si="49"/>
        <v>0</v>
      </c>
      <c r="M287" s="99">
        <f t="shared" si="50"/>
        <v>0</v>
      </c>
      <c r="N287" s="100">
        <f t="shared" si="51"/>
        <v>0</v>
      </c>
      <c r="O287" s="98">
        <f t="shared" si="52"/>
        <v>0</v>
      </c>
      <c r="P287" s="101">
        <f t="shared" si="53"/>
        <v>0</v>
      </c>
      <c r="Q287" s="102">
        <f t="shared" si="54"/>
        <v>0</v>
      </c>
    </row>
    <row r="288" spans="1:17" x14ac:dyDescent="0.2">
      <c r="A288" s="92" t="str">
        <f>Orçamento!A279</f>
        <v>9.16</v>
      </c>
      <c r="B288" s="39" t="str">
        <f>Orçamento!B279</f>
        <v>Sinapi</v>
      </c>
      <c r="C288" s="39">
        <f>Orçamento!C279</f>
        <v>0</v>
      </c>
      <c r="D288" s="93">
        <f>Orçamento!D279</f>
        <v>0</v>
      </c>
      <c r="E288" s="39">
        <f>Orçamento!E279</f>
        <v>0</v>
      </c>
      <c r="F288" s="39">
        <f>Orçamento!F279</f>
        <v>0</v>
      </c>
      <c r="G288" s="95">
        <f>'Orç. Pós Licitação'!G279</f>
        <v>0</v>
      </c>
      <c r="H288" s="95">
        <f>'Orç. Pós Licitação'!H279</f>
        <v>0</v>
      </c>
      <c r="I288" s="95">
        <f>'Orç. Pós Licitação'!I279</f>
        <v>0</v>
      </c>
      <c r="J288" s="96">
        <f>'BM 01'!L288</f>
        <v>0</v>
      </c>
      <c r="K288" s="97"/>
      <c r="L288" s="98">
        <f t="shared" si="49"/>
        <v>0</v>
      </c>
      <c r="M288" s="99">
        <f t="shared" si="50"/>
        <v>0</v>
      </c>
      <c r="N288" s="100">
        <f t="shared" si="51"/>
        <v>0</v>
      </c>
      <c r="O288" s="98">
        <f t="shared" si="52"/>
        <v>0</v>
      </c>
      <c r="P288" s="101">
        <f t="shared" si="53"/>
        <v>0</v>
      </c>
      <c r="Q288" s="102">
        <f t="shared" si="54"/>
        <v>0</v>
      </c>
    </row>
    <row r="289" spans="1:17" x14ac:dyDescent="0.2">
      <c r="A289" s="92" t="str">
        <f>Orçamento!A280</f>
        <v>9.17</v>
      </c>
      <c r="B289" s="39" t="str">
        <f>Orçamento!B280</f>
        <v>Sinapi</v>
      </c>
      <c r="C289" s="39">
        <f>Orçamento!C280</f>
        <v>0</v>
      </c>
      <c r="D289" s="93">
        <f>Orçamento!D280</f>
        <v>0</v>
      </c>
      <c r="E289" s="39">
        <f>Orçamento!E280</f>
        <v>0</v>
      </c>
      <c r="F289" s="39">
        <f>Orçamento!F280</f>
        <v>0</v>
      </c>
      <c r="G289" s="95">
        <f>'Orç. Pós Licitação'!G280</f>
        <v>0</v>
      </c>
      <c r="H289" s="95">
        <f>'Orç. Pós Licitação'!H280</f>
        <v>0</v>
      </c>
      <c r="I289" s="95">
        <f>'Orç. Pós Licitação'!I280</f>
        <v>0</v>
      </c>
      <c r="J289" s="96">
        <f>'BM 01'!L289</f>
        <v>0</v>
      </c>
      <c r="K289" s="97"/>
      <c r="L289" s="98">
        <f t="shared" si="49"/>
        <v>0</v>
      </c>
      <c r="M289" s="99">
        <f t="shared" si="50"/>
        <v>0</v>
      </c>
      <c r="N289" s="100">
        <f t="shared" si="51"/>
        <v>0</v>
      </c>
      <c r="O289" s="98">
        <f t="shared" si="52"/>
        <v>0</v>
      </c>
      <c r="P289" s="101">
        <f t="shared" si="53"/>
        <v>0</v>
      </c>
      <c r="Q289" s="102">
        <f t="shared" si="54"/>
        <v>0</v>
      </c>
    </row>
    <row r="290" spans="1:17" x14ac:dyDescent="0.2">
      <c r="A290" s="92" t="str">
        <f>Orçamento!A281</f>
        <v>9.18</v>
      </c>
      <c r="B290" s="39" t="str">
        <f>Orçamento!B281</f>
        <v>Sinapi</v>
      </c>
      <c r="C290" s="39">
        <f>Orçamento!C281</f>
        <v>0</v>
      </c>
      <c r="D290" s="93">
        <f>Orçamento!D281</f>
        <v>0</v>
      </c>
      <c r="E290" s="39">
        <f>Orçamento!E281</f>
        <v>0</v>
      </c>
      <c r="F290" s="39">
        <f>Orçamento!F281</f>
        <v>0</v>
      </c>
      <c r="G290" s="95">
        <f>'Orç. Pós Licitação'!G281</f>
        <v>0</v>
      </c>
      <c r="H290" s="95">
        <f>'Orç. Pós Licitação'!H281</f>
        <v>0</v>
      </c>
      <c r="I290" s="95">
        <f>'Orç. Pós Licitação'!I281</f>
        <v>0</v>
      </c>
      <c r="J290" s="96">
        <f>'BM 01'!L290</f>
        <v>0</v>
      </c>
      <c r="K290" s="97"/>
      <c r="L290" s="98">
        <f t="shared" si="49"/>
        <v>0</v>
      </c>
      <c r="M290" s="99">
        <f t="shared" si="50"/>
        <v>0</v>
      </c>
      <c r="N290" s="100">
        <f t="shared" si="51"/>
        <v>0</v>
      </c>
      <c r="O290" s="98">
        <f t="shared" si="52"/>
        <v>0</v>
      </c>
      <c r="P290" s="101">
        <f t="shared" si="53"/>
        <v>0</v>
      </c>
      <c r="Q290" s="102">
        <f t="shared" si="54"/>
        <v>0</v>
      </c>
    </row>
    <row r="291" spans="1:17" x14ac:dyDescent="0.2">
      <c r="A291" s="92" t="str">
        <f>Orçamento!A282</f>
        <v>9.19</v>
      </c>
      <c r="B291" s="39" t="str">
        <f>Orçamento!B282</f>
        <v>Sinapi</v>
      </c>
      <c r="C291" s="39">
        <f>Orçamento!C282</f>
        <v>0</v>
      </c>
      <c r="D291" s="93">
        <f>Orçamento!D282</f>
        <v>0</v>
      </c>
      <c r="E291" s="39">
        <f>Orçamento!E282</f>
        <v>0</v>
      </c>
      <c r="F291" s="39">
        <f>Orçamento!F282</f>
        <v>0</v>
      </c>
      <c r="G291" s="95">
        <f>'Orç. Pós Licitação'!G282</f>
        <v>0</v>
      </c>
      <c r="H291" s="95">
        <f>'Orç. Pós Licitação'!H282</f>
        <v>0</v>
      </c>
      <c r="I291" s="95">
        <f>'Orç. Pós Licitação'!I282</f>
        <v>0</v>
      </c>
      <c r="J291" s="96">
        <f>'BM 01'!L291</f>
        <v>0</v>
      </c>
      <c r="K291" s="97"/>
      <c r="L291" s="98">
        <f t="shared" si="49"/>
        <v>0</v>
      </c>
      <c r="M291" s="99">
        <f t="shared" si="50"/>
        <v>0</v>
      </c>
      <c r="N291" s="100">
        <f t="shared" si="51"/>
        <v>0</v>
      </c>
      <c r="O291" s="98">
        <f t="shared" si="52"/>
        <v>0</v>
      </c>
      <c r="P291" s="101">
        <f t="shared" si="53"/>
        <v>0</v>
      </c>
      <c r="Q291" s="102">
        <f t="shared" si="54"/>
        <v>0</v>
      </c>
    </row>
    <row r="292" spans="1:17" x14ac:dyDescent="0.2">
      <c r="A292" s="92" t="str">
        <f>Orçamento!A283</f>
        <v>9.20</v>
      </c>
      <c r="B292" s="39" t="str">
        <f>Orçamento!B283</f>
        <v>Sinapi</v>
      </c>
      <c r="C292" s="39">
        <f>Orçamento!C283</f>
        <v>0</v>
      </c>
      <c r="D292" s="93">
        <f>Orçamento!D283</f>
        <v>0</v>
      </c>
      <c r="E292" s="39">
        <f>Orçamento!E283</f>
        <v>0</v>
      </c>
      <c r="F292" s="39">
        <f>Orçamento!F283</f>
        <v>0</v>
      </c>
      <c r="G292" s="95">
        <f>'Orç. Pós Licitação'!G283</f>
        <v>0</v>
      </c>
      <c r="H292" s="95">
        <f>'Orç. Pós Licitação'!H283</f>
        <v>0</v>
      </c>
      <c r="I292" s="95">
        <f>'Orç. Pós Licitação'!I283</f>
        <v>0</v>
      </c>
      <c r="J292" s="96">
        <f>'BM 01'!L292</f>
        <v>0</v>
      </c>
      <c r="K292" s="97"/>
      <c r="L292" s="98">
        <f t="shared" si="49"/>
        <v>0</v>
      </c>
      <c r="M292" s="99">
        <f t="shared" si="50"/>
        <v>0</v>
      </c>
      <c r="N292" s="100">
        <f t="shared" si="51"/>
        <v>0</v>
      </c>
      <c r="O292" s="98">
        <f t="shared" si="52"/>
        <v>0</v>
      </c>
      <c r="P292" s="101">
        <f t="shared" si="53"/>
        <v>0</v>
      </c>
      <c r="Q292" s="102">
        <f t="shared" si="54"/>
        <v>0</v>
      </c>
    </row>
    <row r="293" spans="1:17" x14ac:dyDescent="0.2">
      <c r="A293" s="92" t="str">
        <f>Orçamento!A284</f>
        <v>9.21</v>
      </c>
      <c r="B293" s="39" t="str">
        <f>Orçamento!B284</f>
        <v>Sinapi</v>
      </c>
      <c r="C293" s="39">
        <f>Orçamento!C284</f>
        <v>0</v>
      </c>
      <c r="D293" s="93">
        <f>Orçamento!D284</f>
        <v>0</v>
      </c>
      <c r="E293" s="39">
        <f>Orçamento!E284</f>
        <v>0</v>
      </c>
      <c r="F293" s="39">
        <f>Orçamento!F284</f>
        <v>0</v>
      </c>
      <c r="G293" s="95">
        <f>'Orç. Pós Licitação'!G284</f>
        <v>0</v>
      </c>
      <c r="H293" s="95">
        <f>'Orç. Pós Licitação'!H284</f>
        <v>0</v>
      </c>
      <c r="I293" s="95">
        <f>'Orç. Pós Licitação'!I284</f>
        <v>0</v>
      </c>
      <c r="J293" s="96">
        <f>'BM 01'!L293</f>
        <v>0</v>
      </c>
      <c r="K293" s="97"/>
      <c r="L293" s="98">
        <f t="shared" si="49"/>
        <v>0</v>
      </c>
      <c r="M293" s="99">
        <f t="shared" si="50"/>
        <v>0</v>
      </c>
      <c r="N293" s="100">
        <f t="shared" si="51"/>
        <v>0</v>
      </c>
      <c r="O293" s="98">
        <f t="shared" si="52"/>
        <v>0</v>
      </c>
      <c r="P293" s="101">
        <f t="shared" si="53"/>
        <v>0</v>
      </c>
      <c r="Q293" s="102">
        <f t="shared" si="54"/>
        <v>0</v>
      </c>
    </row>
    <row r="294" spans="1:17" x14ac:dyDescent="0.2">
      <c r="A294" s="92" t="str">
        <f>Orçamento!A285</f>
        <v>9.22</v>
      </c>
      <c r="B294" s="39" t="str">
        <f>Orçamento!B285</f>
        <v>Sinapi</v>
      </c>
      <c r="C294" s="39">
        <f>Orçamento!C285</f>
        <v>0</v>
      </c>
      <c r="D294" s="93">
        <f>Orçamento!D285</f>
        <v>0</v>
      </c>
      <c r="E294" s="39">
        <f>Orçamento!E285</f>
        <v>0</v>
      </c>
      <c r="F294" s="39">
        <f>Orçamento!F285</f>
        <v>0</v>
      </c>
      <c r="G294" s="95">
        <f>'Orç. Pós Licitação'!G285</f>
        <v>0</v>
      </c>
      <c r="H294" s="95">
        <f>'Orç. Pós Licitação'!H285</f>
        <v>0</v>
      </c>
      <c r="I294" s="95">
        <f>'Orç. Pós Licitação'!I285</f>
        <v>0</v>
      </c>
      <c r="J294" s="96">
        <f>'BM 01'!L294</f>
        <v>0</v>
      </c>
      <c r="K294" s="97"/>
      <c r="L294" s="98">
        <f t="shared" si="49"/>
        <v>0</v>
      </c>
      <c r="M294" s="99">
        <f t="shared" si="50"/>
        <v>0</v>
      </c>
      <c r="N294" s="100">
        <f t="shared" si="51"/>
        <v>0</v>
      </c>
      <c r="O294" s="98">
        <f t="shared" si="52"/>
        <v>0</v>
      </c>
      <c r="P294" s="101">
        <f t="shared" si="53"/>
        <v>0</v>
      </c>
      <c r="Q294" s="102">
        <f t="shared" si="54"/>
        <v>0</v>
      </c>
    </row>
    <row r="295" spans="1:17" x14ac:dyDescent="0.2">
      <c r="A295" s="92" t="str">
        <f>Orçamento!A286</f>
        <v>9.23</v>
      </c>
      <c r="B295" s="39" t="str">
        <f>Orçamento!B286</f>
        <v>Sinapi</v>
      </c>
      <c r="C295" s="39">
        <f>Orçamento!C286</f>
        <v>0</v>
      </c>
      <c r="D295" s="93">
        <f>Orçamento!D286</f>
        <v>0</v>
      </c>
      <c r="E295" s="39">
        <f>Orçamento!E286</f>
        <v>0</v>
      </c>
      <c r="F295" s="39">
        <f>Orçamento!F286</f>
        <v>0</v>
      </c>
      <c r="G295" s="95">
        <f>'Orç. Pós Licitação'!G286</f>
        <v>0</v>
      </c>
      <c r="H295" s="95">
        <f>'Orç. Pós Licitação'!H286</f>
        <v>0</v>
      </c>
      <c r="I295" s="95">
        <f>'Orç. Pós Licitação'!I286</f>
        <v>0</v>
      </c>
      <c r="J295" s="96">
        <f>'BM 01'!L295</f>
        <v>0</v>
      </c>
      <c r="K295" s="97"/>
      <c r="L295" s="98">
        <f t="shared" si="49"/>
        <v>0</v>
      </c>
      <c r="M295" s="99">
        <f t="shared" si="50"/>
        <v>0</v>
      </c>
      <c r="N295" s="100">
        <f t="shared" si="51"/>
        <v>0</v>
      </c>
      <c r="O295" s="98">
        <f t="shared" si="52"/>
        <v>0</v>
      </c>
      <c r="P295" s="101">
        <f t="shared" si="53"/>
        <v>0</v>
      </c>
      <c r="Q295" s="102">
        <f t="shared" si="54"/>
        <v>0</v>
      </c>
    </row>
    <row r="296" spans="1:17" x14ac:dyDescent="0.2">
      <c r="A296" s="92" t="str">
        <f>Orçamento!A287</f>
        <v>9.24</v>
      </c>
      <c r="B296" s="39" t="str">
        <f>Orçamento!B287</f>
        <v>Sinapi</v>
      </c>
      <c r="C296" s="39">
        <f>Orçamento!C287</f>
        <v>0</v>
      </c>
      <c r="D296" s="93">
        <f>Orçamento!D287</f>
        <v>0</v>
      </c>
      <c r="E296" s="39">
        <f>Orçamento!E287</f>
        <v>0</v>
      </c>
      <c r="F296" s="39">
        <f>Orçamento!F287</f>
        <v>0</v>
      </c>
      <c r="G296" s="95">
        <f>'Orç. Pós Licitação'!G287</f>
        <v>0</v>
      </c>
      <c r="H296" s="95">
        <f>'Orç. Pós Licitação'!H287</f>
        <v>0</v>
      </c>
      <c r="I296" s="95">
        <f>'Orç. Pós Licitação'!I287</f>
        <v>0</v>
      </c>
      <c r="J296" s="96">
        <f>'BM 01'!L296</f>
        <v>0</v>
      </c>
      <c r="K296" s="97"/>
      <c r="L296" s="98">
        <f t="shared" si="49"/>
        <v>0</v>
      </c>
      <c r="M296" s="99">
        <f t="shared" si="50"/>
        <v>0</v>
      </c>
      <c r="N296" s="100">
        <f t="shared" si="51"/>
        <v>0</v>
      </c>
      <c r="O296" s="98">
        <f t="shared" si="52"/>
        <v>0</v>
      </c>
      <c r="P296" s="101">
        <f t="shared" si="53"/>
        <v>0</v>
      </c>
      <c r="Q296" s="102">
        <f t="shared" si="54"/>
        <v>0</v>
      </c>
    </row>
    <row r="297" spans="1:17" x14ac:dyDescent="0.2">
      <c r="A297" s="92" t="str">
        <f>Orçamento!A288</f>
        <v>9.25</v>
      </c>
      <c r="B297" s="39" t="str">
        <f>Orçamento!B288</f>
        <v>Sinapi</v>
      </c>
      <c r="C297" s="39">
        <f>Orçamento!C288</f>
        <v>0</v>
      </c>
      <c r="D297" s="93">
        <f>Orçamento!D288</f>
        <v>0</v>
      </c>
      <c r="E297" s="39">
        <f>Orçamento!E288</f>
        <v>0</v>
      </c>
      <c r="F297" s="39">
        <f>Orçamento!F288</f>
        <v>0</v>
      </c>
      <c r="G297" s="95">
        <f>'Orç. Pós Licitação'!G288</f>
        <v>0</v>
      </c>
      <c r="H297" s="95">
        <f>'Orç. Pós Licitação'!H288</f>
        <v>0</v>
      </c>
      <c r="I297" s="95">
        <f>'Orç. Pós Licitação'!I288</f>
        <v>0</v>
      </c>
      <c r="J297" s="96">
        <f>'BM 01'!L297</f>
        <v>0</v>
      </c>
      <c r="K297" s="97"/>
      <c r="L297" s="98">
        <f t="shared" si="49"/>
        <v>0</v>
      </c>
      <c r="M297" s="99">
        <f t="shared" si="50"/>
        <v>0</v>
      </c>
      <c r="N297" s="100">
        <f t="shared" si="51"/>
        <v>0</v>
      </c>
      <c r="O297" s="98">
        <f t="shared" si="52"/>
        <v>0</v>
      </c>
      <c r="P297" s="101">
        <f t="shared" si="53"/>
        <v>0</v>
      </c>
      <c r="Q297" s="102">
        <f t="shared" si="54"/>
        <v>0</v>
      </c>
    </row>
    <row r="298" spans="1:17" x14ac:dyDescent="0.2">
      <c r="A298" s="92" t="str">
        <f>Orçamento!A289</f>
        <v>9.26</v>
      </c>
      <c r="B298" s="39" t="str">
        <f>Orçamento!B289</f>
        <v>Sinapi</v>
      </c>
      <c r="C298" s="39">
        <f>Orçamento!C289</f>
        <v>0</v>
      </c>
      <c r="D298" s="93">
        <f>Orçamento!D289</f>
        <v>0</v>
      </c>
      <c r="E298" s="39">
        <f>Orçamento!E289</f>
        <v>0</v>
      </c>
      <c r="F298" s="39">
        <f>Orçamento!F289</f>
        <v>0</v>
      </c>
      <c r="G298" s="95">
        <f>'Orç. Pós Licitação'!G289</f>
        <v>0</v>
      </c>
      <c r="H298" s="95">
        <f>'Orç. Pós Licitação'!H289</f>
        <v>0</v>
      </c>
      <c r="I298" s="95">
        <f>'Orç. Pós Licitação'!I289</f>
        <v>0</v>
      </c>
      <c r="J298" s="96">
        <f>'BM 01'!L298</f>
        <v>0</v>
      </c>
      <c r="K298" s="97"/>
      <c r="L298" s="98">
        <f t="shared" si="49"/>
        <v>0</v>
      </c>
      <c r="M298" s="99">
        <f t="shared" si="50"/>
        <v>0</v>
      </c>
      <c r="N298" s="100">
        <f t="shared" si="51"/>
        <v>0</v>
      </c>
      <c r="O298" s="98">
        <f t="shared" si="52"/>
        <v>0</v>
      </c>
      <c r="P298" s="101">
        <f t="shared" si="53"/>
        <v>0</v>
      </c>
      <c r="Q298" s="102">
        <f t="shared" si="54"/>
        <v>0</v>
      </c>
    </row>
    <row r="299" spans="1:17" x14ac:dyDescent="0.2">
      <c r="A299" s="92" t="str">
        <f>Orçamento!A290</f>
        <v>9.27</v>
      </c>
      <c r="B299" s="39" t="str">
        <f>Orçamento!B290</f>
        <v>Sinapi</v>
      </c>
      <c r="C299" s="39">
        <f>Orçamento!C290</f>
        <v>0</v>
      </c>
      <c r="D299" s="93">
        <f>Orçamento!D290</f>
        <v>0</v>
      </c>
      <c r="E299" s="39">
        <f>Orçamento!E290</f>
        <v>0</v>
      </c>
      <c r="F299" s="39">
        <f>Orçamento!F290</f>
        <v>0</v>
      </c>
      <c r="G299" s="95">
        <f>'Orç. Pós Licitação'!G290</f>
        <v>0</v>
      </c>
      <c r="H299" s="95">
        <f>'Orç. Pós Licitação'!H290</f>
        <v>0</v>
      </c>
      <c r="I299" s="95">
        <f>'Orç. Pós Licitação'!I290</f>
        <v>0</v>
      </c>
      <c r="J299" s="96">
        <f>'BM 01'!L299</f>
        <v>0</v>
      </c>
      <c r="K299" s="97"/>
      <c r="L299" s="98">
        <f t="shared" si="49"/>
        <v>0</v>
      </c>
      <c r="M299" s="99">
        <f t="shared" si="50"/>
        <v>0</v>
      </c>
      <c r="N299" s="100">
        <f t="shared" si="51"/>
        <v>0</v>
      </c>
      <c r="O299" s="98">
        <f t="shared" si="52"/>
        <v>0</v>
      </c>
      <c r="P299" s="101">
        <f t="shared" si="53"/>
        <v>0</v>
      </c>
      <c r="Q299" s="102">
        <f t="shared" si="54"/>
        <v>0</v>
      </c>
    </row>
    <row r="300" spans="1:17" x14ac:dyDescent="0.2">
      <c r="A300" s="92" t="str">
        <f>Orçamento!A291</f>
        <v>9.28</v>
      </c>
      <c r="B300" s="39" t="str">
        <f>Orçamento!B291</f>
        <v>Sinapi</v>
      </c>
      <c r="C300" s="39">
        <f>Orçamento!C291</f>
        <v>0</v>
      </c>
      <c r="D300" s="93">
        <f>Orçamento!D291</f>
        <v>0</v>
      </c>
      <c r="E300" s="39">
        <f>Orçamento!E291</f>
        <v>0</v>
      </c>
      <c r="F300" s="39">
        <f>Orçamento!F291</f>
        <v>0</v>
      </c>
      <c r="G300" s="95">
        <f>'Orç. Pós Licitação'!G291</f>
        <v>0</v>
      </c>
      <c r="H300" s="95">
        <f>'Orç. Pós Licitação'!H291</f>
        <v>0</v>
      </c>
      <c r="I300" s="95">
        <f>'Orç. Pós Licitação'!I291</f>
        <v>0</v>
      </c>
      <c r="J300" s="96">
        <f>'BM 01'!L300</f>
        <v>0</v>
      </c>
      <c r="K300" s="97"/>
      <c r="L300" s="98">
        <f t="shared" si="49"/>
        <v>0</v>
      </c>
      <c r="M300" s="99">
        <f t="shared" si="50"/>
        <v>0</v>
      </c>
      <c r="N300" s="100">
        <f t="shared" si="51"/>
        <v>0</v>
      </c>
      <c r="O300" s="98">
        <f t="shared" si="52"/>
        <v>0</v>
      </c>
      <c r="P300" s="101">
        <f t="shared" si="53"/>
        <v>0</v>
      </c>
      <c r="Q300" s="102">
        <f t="shared" si="54"/>
        <v>0</v>
      </c>
    </row>
    <row r="301" spans="1:17" x14ac:dyDescent="0.2">
      <c r="A301" s="92" t="str">
        <f>Orçamento!A292</f>
        <v>9.29</v>
      </c>
      <c r="B301" s="39" t="str">
        <f>Orçamento!B292</f>
        <v>Sinapi</v>
      </c>
      <c r="C301" s="39">
        <f>Orçamento!C292</f>
        <v>0</v>
      </c>
      <c r="D301" s="93">
        <f>Orçamento!D292</f>
        <v>0</v>
      </c>
      <c r="E301" s="39">
        <f>Orçamento!E292</f>
        <v>0</v>
      </c>
      <c r="F301" s="39">
        <f>Orçamento!F292</f>
        <v>0</v>
      </c>
      <c r="G301" s="95">
        <f>'Orç. Pós Licitação'!G292</f>
        <v>0</v>
      </c>
      <c r="H301" s="95">
        <f>'Orç. Pós Licitação'!H292</f>
        <v>0</v>
      </c>
      <c r="I301" s="95">
        <f>'Orç. Pós Licitação'!I292</f>
        <v>0</v>
      </c>
      <c r="J301" s="96">
        <f>'BM 01'!L301</f>
        <v>0</v>
      </c>
      <c r="K301" s="97"/>
      <c r="L301" s="98">
        <f t="shared" si="49"/>
        <v>0</v>
      </c>
      <c r="M301" s="99">
        <f t="shared" si="50"/>
        <v>0</v>
      </c>
      <c r="N301" s="100">
        <f t="shared" si="51"/>
        <v>0</v>
      </c>
      <c r="O301" s="98">
        <f t="shared" si="52"/>
        <v>0</v>
      </c>
      <c r="P301" s="101">
        <f t="shared" si="53"/>
        <v>0</v>
      </c>
      <c r="Q301" s="102">
        <f t="shared" si="54"/>
        <v>0</v>
      </c>
    </row>
    <row r="302" spans="1:17" x14ac:dyDescent="0.2">
      <c r="A302" s="92" t="str">
        <f>Orçamento!A293</f>
        <v>9.30</v>
      </c>
      <c r="B302" s="39" t="str">
        <f>Orçamento!B293</f>
        <v>Sinapi</v>
      </c>
      <c r="C302" s="39">
        <f>Orçamento!C293</f>
        <v>0</v>
      </c>
      <c r="D302" s="93">
        <f>Orçamento!D293</f>
        <v>0</v>
      </c>
      <c r="E302" s="39">
        <f>Orçamento!E293</f>
        <v>0</v>
      </c>
      <c r="F302" s="39">
        <f>Orçamento!F293</f>
        <v>0</v>
      </c>
      <c r="G302" s="95">
        <f>'Orç. Pós Licitação'!G293</f>
        <v>0</v>
      </c>
      <c r="H302" s="95">
        <f>'Orç. Pós Licitação'!H293</f>
        <v>0</v>
      </c>
      <c r="I302" s="95">
        <f>'Orç. Pós Licitação'!I293</f>
        <v>0</v>
      </c>
      <c r="J302" s="96">
        <f>'BM 01'!L302</f>
        <v>0</v>
      </c>
      <c r="K302" s="97"/>
      <c r="L302" s="98">
        <f t="shared" si="49"/>
        <v>0</v>
      </c>
      <c r="M302" s="99">
        <f t="shared" si="50"/>
        <v>0</v>
      </c>
      <c r="N302" s="100">
        <f t="shared" si="51"/>
        <v>0</v>
      </c>
      <c r="O302" s="98">
        <f t="shared" si="52"/>
        <v>0</v>
      </c>
      <c r="P302" s="101">
        <f t="shared" si="53"/>
        <v>0</v>
      </c>
      <c r="Q302" s="102">
        <f t="shared" si="54"/>
        <v>0</v>
      </c>
    </row>
    <row r="303" spans="1:17" s="2" customFormat="1" ht="15.75" x14ac:dyDescent="0.25">
      <c r="A303" s="449"/>
      <c r="B303" s="434"/>
      <c r="C303" s="434"/>
      <c r="D303" s="435"/>
      <c r="E303" s="430" t="s">
        <v>1116</v>
      </c>
      <c r="F303" s="434"/>
      <c r="G303" s="434"/>
      <c r="H303" s="436"/>
      <c r="I303" s="437">
        <f>SUM(I273:I302)</f>
        <v>653.12</v>
      </c>
      <c r="J303" s="438"/>
      <c r="K303" s="438"/>
      <c r="L303" s="438"/>
      <c r="M303" s="437">
        <f>SUM(M273:M302)</f>
        <v>0</v>
      </c>
      <c r="N303" s="437">
        <f>SUM(N273:N302)</f>
        <v>0</v>
      </c>
      <c r="O303" s="437">
        <f>SUM(O273:O302)</f>
        <v>0</v>
      </c>
      <c r="P303" s="439"/>
      <c r="Q303" s="450">
        <f>SUM(Q273:Q302)</f>
        <v>653.12</v>
      </c>
    </row>
    <row r="304" spans="1:17" s="3" customFormat="1" ht="31.5" x14ac:dyDescent="0.25">
      <c r="A304" s="451" t="str">
        <f>Orçamento!A294</f>
        <v>10.0</v>
      </c>
      <c r="B304" s="427"/>
      <c r="C304" s="427"/>
      <c r="D304" s="428" t="str">
        <f>Orçamento!D294</f>
        <v>ABRIGO DO QUADRO DE COMANDO - INSTALAÇÕES ELÉTRICAS</v>
      </c>
      <c r="E304" s="427"/>
      <c r="F304" s="427"/>
      <c r="G304" s="429"/>
      <c r="H304" s="430"/>
      <c r="I304" s="430"/>
      <c r="J304" s="431"/>
      <c r="K304" s="431"/>
      <c r="L304" s="431"/>
      <c r="M304" s="432"/>
      <c r="N304" s="433">
        <f>N335/I335</f>
        <v>0</v>
      </c>
      <c r="O304" s="433">
        <f>O335/I335</f>
        <v>0</v>
      </c>
      <c r="P304" s="433"/>
      <c r="Q304" s="452">
        <f>Q335/I335</f>
        <v>1</v>
      </c>
    </row>
    <row r="305" spans="1:17" ht="42.75" x14ac:dyDescent="0.2">
      <c r="A305" s="92" t="str">
        <f>Orçamento!A295</f>
        <v>10.1</v>
      </c>
      <c r="B305" s="39" t="str">
        <f>Orçamento!B295</f>
        <v>Sinapi</v>
      </c>
      <c r="C305" s="39">
        <f>Orçamento!C295</f>
        <v>101511</v>
      </c>
      <c r="D305" s="93" t="str">
        <f>Orçamento!D295</f>
        <v>Entrada de energia elétrica, aérea, trifásica, com caixa de embutir, cabo de 25mm², com os terminais, caixa do medidor, fiação, protetor DPS, disjuntor, haste, conector e fiação de aterramento</v>
      </c>
      <c r="E305" s="39" t="str">
        <f>Orçamento!E295</f>
        <v>UNID</v>
      </c>
      <c r="F305" s="39">
        <f>Orçamento!F295</f>
        <v>1</v>
      </c>
      <c r="G305" s="95">
        <f>'Orç. Pós Licitação'!G295</f>
        <v>2290</v>
      </c>
      <c r="H305" s="95">
        <f>'Orç. Pós Licitação'!H295</f>
        <v>2839.6</v>
      </c>
      <c r="I305" s="95">
        <f>'Orç. Pós Licitação'!I295</f>
        <v>2839.6</v>
      </c>
      <c r="J305" s="96">
        <f>'BM 01'!L305</f>
        <v>0</v>
      </c>
      <c r="K305" s="97"/>
      <c r="L305" s="98">
        <f>J305+K305</f>
        <v>0</v>
      </c>
      <c r="M305" s="99">
        <f>ROUND(H305*J305,2)</f>
        <v>0</v>
      </c>
      <c r="N305" s="100">
        <f>ROUND(H305*K305,2)</f>
        <v>0</v>
      </c>
      <c r="O305" s="98">
        <f>ROUND(H305*L305,2)</f>
        <v>0</v>
      </c>
      <c r="P305" s="101">
        <f>F305-L305</f>
        <v>1</v>
      </c>
      <c r="Q305" s="102">
        <f>I305-O305</f>
        <v>2839.6</v>
      </c>
    </row>
    <row r="306" spans="1:17" ht="28.5" x14ac:dyDescent="0.2">
      <c r="A306" s="92" t="str">
        <f>Orçamento!A296</f>
        <v>10.2</v>
      </c>
      <c r="B306" s="39" t="str">
        <f>Orçamento!B296</f>
        <v>Sinapi</v>
      </c>
      <c r="C306" s="39">
        <f>Orçamento!C296</f>
        <v>41197</v>
      </c>
      <c r="D306" s="93" t="str">
        <f>Orçamento!D296</f>
        <v>Fornecimento e instalação de poste de concreto armado padrão Celesc, extensão de 9,0m</v>
      </c>
      <c r="E306" s="39" t="str">
        <f>Orçamento!E296</f>
        <v>UNID</v>
      </c>
      <c r="F306" s="39">
        <f>Orçamento!F296</f>
        <v>1</v>
      </c>
      <c r="G306" s="95">
        <f>'Orç. Pós Licitação'!G296</f>
        <v>1750</v>
      </c>
      <c r="H306" s="95">
        <f>'Orç. Pós Licitação'!H296</f>
        <v>2170</v>
      </c>
      <c r="I306" s="95">
        <f>'Orç. Pós Licitação'!I296</f>
        <v>2170</v>
      </c>
      <c r="J306" s="96">
        <f>'BM 01'!L306</f>
        <v>0</v>
      </c>
      <c r="K306" s="97"/>
      <c r="L306" s="98">
        <f t="shared" ref="L306:L334" si="55">J306+K306</f>
        <v>0</v>
      </c>
      <c r="M306" s="99">
        <f t="shared" ref="M306:M334" si="56">ROUND(H306*J306,2)</f>
        <v>0</v>
      </c>
      <c r="N306" s="100">
        <f t="shared" ref="N306:N334" si="57">ROUND(H306*K306,2)</f>
        <v>0</v>
      </c>
      <c r="O306" s="98">
        <f t="shared" ref="O306:O334" si="58">ROUND(H306*L306,2)</f>
        <v>0</v>
      </c>
      <c r="P306" s="101">
        <f t="shared" ref="P306:P334" si="59">F306-L306</f>
        <v>1</v>
      </c>
      <c r="Q306" s="102">
        <f t="shared" ref="Q306:Q334" si="60">I306-O306</f>
        <v>2170</v>
      </c>
    </row>
    <row r="307" spans="1:17" x14ac:dyDescent="0.2">
      <c r="A307" s="92" t="str">
        <f>Orçamento!A297</f>
        <v>10.3</v>
      </c>
      <c r="B307" s="39" t="str">
        <f>Orçamento!B297</f>
        <v>Sinapi</v>
      </c>
      <c r="C307" s="39">
        <f>Orçamento!C297</f>
        <v>101877</v>
      </c>
      <c r="D307" s="93" t="str">
        <f>Orçamento!D297</f>
        <v>Quadro de distribuição de energia para 3 disjuntores</v>
      </c>
      <c r="E307" s="39" t="str">
        <f>Orçamento!E297</f>
        <v>UNID</v>
      </c>
      <c r="F307" s="39">
        <f>Orçamento!F297</f>
        <v>1</v>
      </c>
      <c r="G307" s="95">
        <f>'Orç. Pós Licitação'!G297</f>
        <v>73</v>
      </c>
      <c r="H307" s="95">
        <f>'Orç. Pós Licitação'!H297</f>
        <v>90.52</v>
      </c>
      <c r="I307" s="95">
        <f>'Orç. Pós Licitação'!I297</f>
        <v>90.52</v>
      </c>
      <c r="J307" s="96">
        <f>'BM 01'!L307</f>
        <v>0</v>
      </c>
      <c r="K307" s="97"/>
      <c r="L307" s="98">
        <f t="shared" si="55"/>
        <v>0</v>
      </c>
      <c r="M307" s="99">
        <f t="shared" si="56"/>
        <v>0</v>
      </c>
      <c r="N307" s="100">
        <f t="shared" si="57"/>
        <v>0</v>
      </c>
      <c r="O307" s="98">
        <f t="shared" si="58"/>
        <v>0</v>
      </c>
      <c r="P307" s="101">
        <f t="shared" si="59"/>
        <v>1</v>
      </c>
      <c r="Q307" s="102">
        <f t="shared" si="60"/>
        <v>90.52</v>
      </c>
    </row>
    <row r="308" spans="1:17" ht="28.5" x14ac:dyDescent="0.2">
      <c r="A308" s="92" t="str">
        <f>Orçamento!A298</f>
        <v>10.4</v>
      </c>
      <c r="B308" s="39" t="str">
        <f>Orçamento!B298</f>
        <v>Sinapi</v>
      </c>
      <c r="C308" s="39">
        <f>Orçamento!C298</f>
        <v>93145</v>
      </c>
      <c r="D308" s="93" t="str">
        <f>Orçamento!D298</f>
        <v>Ponto de iluminação e tomada, incluindo interruptor e tomada 10A/250V, cx elétrica, eletroduto, cabo, rasgo, quebra e chumbamento</v>
      </c>
      <c r="E308" s="39" t="str">
        <f>Orçamento!E298</f>
        <v>UNID</v>
      </c>
      <c r="F308" s="39">
        <f>Orçamento!F298</f>
        <v>1</v>
      </c>
      <c r="G308" s="95">
        <f>'Orç. Pós Licitação'!G298</f>
        <v>238.31</v>
      </c>
      <c r="H308" s="95">
        <f>'Orç. Pós Licitação'!H298</f>
        <v>295.5</v>
      </c>
      <c r="I308" s="95">
        <f>'Orç. Pós Licitação'!I298</f>
        <v>295.5</v>
      </c>
      <c r="J308" s="96">
        <f>'BM 01'!L308</f>
        <v>0</v>
      </c>
      <c r="K308" s="97"/>
      <c r="L308" s="98">
        <f t="shared" si="55"/>
        <v>0</v>
      </c>
      <c r="M308" s="99">
        <f t="shared" si="56"/>
        <v>0</v>
      </c>
      <c r="N308" s="100">
        <f t="shared" si="57"/>
        <v>0</v>
      </c>
      <c r="O308" s="98">
        <f t="shared" si="58"/>
        <v>0</v>
      </c>
      <c r="P308" s="101">
        <f t="shared" si="59"/>
        <v>1</v>
      </c>
      <c r="Q308" s="102">
        <f t="shared" si="60"/>
        <v>295.5</v>
      </c>
    </row>
    <row r="309" spans="1:17" ht="28.5" x14ac:dyDescent="0.2">
      <c r="A309" s="92" t="str">
        <f>Orçamento!A299</f>
        <v>10.5</v>
      </c>
      <c r="B309" s="39" t="str">
        <f>Orçamento!B299</f>
        <v>Sinapi</v>
      </c>
      <c r="C309" s="39">
        <f>Orçamento!C299</f>
        <v>97594</v>
      </c>
      <c r="D309" s="93" t="str">
        <f>Orçamento!D299</f>
        <v>Luminária tipo calha, de sobrepor, em alumínio, 2 lâmpadas tubulares de LED 18W, completa – casa de química</v>
      </c>
      <c r="E309" s="39" t="str">
        <f>Orçamento!E299</f>
        <v>UNID</v>
      </c>
      <c r="F309" s="39">
        <f>Orçamento!F299</f>
        <v>1</v>
      </c>
      <c r="G309" s="95">
        <f>'Orç. Pós Licitação'!G299</f>
        <v>116.36</v>
      </c>
      <c r="H309" s="95">
        <f>'Orç. Pós Licitação'!H299</f>
        <v>144.29</v>
      </c>
      <c r="I309" s="95">
        <f>'Orç. Pós Licitação'!I299</f>
        <v>144.29</v>
      </c>
      <c r="J309" s="96">
        <f>'BM 01'!L309</f>
        <v>0</v>
      </c>
      <c r="K309" s="97"/>
      <c r="L309" s="98">
        <f t="shared" si="55"/>
        <v>0</v>
      </c>
      <c r="M309" s="99">
        <f t="shared" si="56"/>
        <v>0</v>
      </c>
      <c r="N309" s="100">
        <f t="shared" si="57"/>
        <v>0</v>
      </c>
      <c r="O309" s="98">
        <f t="shared" si="58"/>
        <v>0</v>
      </c>
      <c r="P309" s="101">
        <f t="shared" si="59"/>
        <v>1</v>
      </c>
      <c r="Q309" s="102">
        <f t="shared" si="60"/>
        <v>144.29</v>
      </c>
    </row>
    <row r="310" spans="1:17" x14ac:dyDescent="0.2">
      <c r="A310" s="92" t="str">
        <f>Orçamento!A300</f>
        <v>10.6</v>
      </c>
      <c r="B310" s="39" t="str">
        <f>Orçamento!B300</f>
        <v>Sinapi</v>
      </c>
      <c r="C310" s="39">
        <f>Orçamento!C300</f>
        <v>0</v>
      </c>
      <c r="D310" s="93">
        <f>Orçamento!D300</f>
        <v>0</v>
      </c>
      <c r="E310" s="39">
        <f>Orçamento!E300</f>
        <v>0</v>
      </c>
      <c r="F310" s="39">
        <f>Orçamento!F300</f>
        <v>0</v>
      </c>
      <c r="G310" s="95">
        <f>'Orç. Pós Licitação'!G300</f>
        <v>0</v>
      </c>
      <c r="H310" s="95">
        <f>'Orç. Pós Licitação'!H300</f>
        <v>0</v>
      </c>
      <c r="I310" s="95">
        <f>'Orç. Pós Licitação'!I300</f>
        <v>0</v>
      </c>
      <c r="J310" s="96">
        <f>'BM 01'!L310</f>
        <v>0</v>
      </c>
      <c r="K310" s="97"/>
      <c r="L310" s="98">
        <f t="shared" si="55"/>
        <v>0</v>
      </c>
      <c r="M310" s="99">
        <f t="shared" si="56"/>
        <v>0</v>
      </c>
      <c r="N310" s="100">
        <f t="shared" si="57"/>
        <v>0</v>
      </c>
      <c r="O310" s="98">
        <f t="shared" si="58"/>
        <v>0</v>
      </c>
      <c r="P310" s="101">
        <f t="shared" si="59"/>
        <v>0</v>
      </c>
      <c r="Q310" s="102">
        <f t="shared" si="60"/>
        <v>0</v>
      </c>
    </row>
    <row r="311" spans="1:17" x14ac:dyDescent="0.2">
      <c r="A311" s="92" t="str">
        <f>Orçamento!A301</f>
        <v>10.7</v>
      </c>
      <c r="B311" s="39" t="str">
        <f>Orçamento!B301</f>
        <v>Sinapi</v>
      </c>
      <c r="C311" s="39">
        <f>Orçamento!C301</f>
        <v>0</v>
      </c>
      <c r="D311" s="93">
        <f>Orçamento!D301</f>
        <v>0</v>
      </c>
      <c r="E311" s="39">
        <f>Orçamento!E301</f>
        <v>0</v>
      </c>
      <c r="F311" s="39">
        <f>Orçamento!F301</f>
        <v>0</v>
      </c>
      <c r="G311" s="95">
        <f>'Orç. Pós Licitação'!G301</f>
        <v>0</v>
      </c>
      <c r="H311" s="95">
        <f>'Orç. Pós Licitação'!H301</f>
        <v>0</v>
      </c>
      <c r="I311" s="95">
        <f>'Orç. Pós Licitação'!I301</f>
        <v>0</v>
      </c>
      <c r="J311" s="96">
        <f>'BM 01'!L311</f>
        <v>0</v>
      </c>
      <c r="K311" s="97"/>
      <c r="L311" s="98">
        <f t="shared" si="55"/>
        <v>0</v>
      </c>
      <c r="M311" s="99">
        <f t="shared" si="56"/>
        <v>0</v>
      </c>
      <c r="N311" s="100">
        <f t="shared" si="57"/>
        <v>0</v>
      </c>
      <c r="O311" s="98">
        <f t="shared" si="58"/>
        <v>0</v>
      </c>
      <c r="P311" s="101">
        <f t="shared" si="59"/>
        <v>0</v>
      </c>
      <c r="Q311" s="102">
        <f t="shared" si="60"/>
        <v>0</v>
      </c>
    </row>
    <row r="312" spans="1:17" x14ac:dyDescent="0.2">
      <c r="A312" s="92" t="str">
        <f>Orçamento!A302</f>
        <v>10.8</v>
      </c>
      <c r="B312" s="39" t="str">
        <f>Orçamento!B302</f>
        <v>Sinapi</v>
      </c>
      <c r="C312" s="39">
        <f>Orçamento!C302</f>
        <v>0</v>
      </c>
      <c r="D312" s="93">
        <f>Orçamento!D302</f>
        <v>0</v>
      </c>
      <c r="E312" s="39">
        <f>Orçamento!E302</f>
        <v>0</v>
      </c>
      <c r="F312" s="39">
        <f>Orçamento!F302</f>
        <v>0</v>
      </c>
      <c r="G312" s="95">
        <f>'Orç. Pós Licitação'!G302</f>
        <v>0</v>
      </c>
      <c r="H312" s="95">
        <f>'Orç. Pós Licitação'!H302</f>
        <v>0</v>
      </c>
      <c r="I312" s="95">
        <f>'Orç. Pós Licitação'!I302</f>
        <v>0</v>
      </c>
      <c r="J312" s="96">
        <f>'BM 01'!L312</f>
        <v>0</v>
      </c>
      <c r="K312" s="97"/>
      <c r="L312" s="98">
        <f t="shared" si="55"/>
        <v>0</v>
      </c>
      <c r="M312" s="99">
        <f t="shared" si="56"/>
        <v>0</v>
      </c>
      <c r="N312" s="100">
        <f t="shared" si="57"/>
        <v>0</v>
      </c>
      <c r="O312" s="98">
        <f t="shared" si="58"/>
        <v>0</v>
      </c>
      <c r="P312" s="101">
        <f t="shared" si="59"/>
        <v>0</v>
      </c>
      <c r="Q312" s="102">
        <f t="shared" si="60"/>
        <v>0</v>
      </c>
    </row>
    <row r="313" spans="1:17" x14ac:dyDescent="0.2">
      <c r="A313" s="92" t="str">
        <f>Orçamento!A303</f>
        <v>10.9</v>
      </c>
      <c r="B313" s="39" t="str">
        <f>Orçamento!B303</f>
        <v>Sinapi</v>
      </c>
      <c r="C313" s="39">
        <f>Orçamento!C303</f>
        <v>0</v>
      </c>
      <c r="D313" s="93">
        <f>Orçamento!D303</f>
        <v>0</v>
      </c>
      <c r="E313" s="39">
        <f>Orçamento!E303</f>
        <v>0</v>
      </c>
      <c r="F313" s="39">
        <f>Orçamento!F303</f>
        <v>0</v>
      </c>
      <c r="G313" s="95">
        <f>'Orç. Pós Licitação'!G303</f>
        <v>0</v>
      </c>
      <c r="H313" s="95">
        <f>'Orç. Pós Licitação'!H303</f>
        <v>0</v>
      </c>
      <c r="I313" s="95">
        <f>'Orç. Pós Licitação'!I303</f>
        <v>0</v>
      </c>
      <c r="J313" s="96">
        <f>'BM 01'!L313</f>
        <v>0</v>
      </c>
      <c r="K313" s="97"/>
      <c r="L313" s="98">
        <f t="shared" si="55"/>
        <v>0</v>
      </c>
      <c r="M313" s="99">
        <f t="shared" si="56"/>
        <v>0</v>
      </c>
      <c r="N313" s="100">
        <f t="shared" si="57"/>
        <v>0</v>
      </c>
      <c r="O313" s="98">
        <f t="shared" si="58"/>
        <v>0</v>
      </c>
      <c r="P313" s="101">
        <f t="shared" si="59"/>
        <v>0</v>
      </c>
      <c r="Q313" s="102">
        <f t="shared" si="60"/>
        <v>0</v>
      </c>
    </row>
    <row r="314" spans="1:17" x14ac:dyDescent="0.2">
      <c r="A314" s="92" t="str">
        <f>Orçamento!A304</f>
        <v>10.10</v>
      </c>
      <c r="B314" s="39" t="str">
        <f>Orçamento!B304</f>
        <v>Sinapi</v>
      </c>
      <c r="C314" s="39">
        <f>Orçamento!C304</f>
        <v>0</v>
      </c>
      <c r="D314" s="93">
        <f>Orçamento!D304</f>
        <v>0</v>
      </c>
      <c r="E314" s="39">
        <f>Orçamento!E304</f>
        <v>0</v>
      </c>
      <c r="F314" s="39">
        <f>Orçamento!F304</f>
        <v>0</v>
      </c>
      <c r="G314" s="95">
        <f>'Orç. Pós Licitação'!G304</f>
        <v>0</v>
      </c>
      <c r="H314" s="95">
        <f>'Orç. Pós Licitação'!H304</f>
        <v>0</v>
      </c>
      <c r="I314" s="95">
        <f>'Orç. Pós Licitação'!I304</f>
        <v>0</v>
      </c>
      <c r="J314" s="96">
        <f>'BM 01'!L314</f>
        <v>0</v>
      </c>
      <c r="K314" s="97"/>
      <c r="L314" s="98">
        <f t="shared" si="55"/>
        <v>0</v>
      </c>
      <c r="M314" s="99">
        <f t="shared" si="56"/>
        <v>0</v>
      </c>
      <c r="N314" s="100">
        <f t="shared" si="57"/>
        <v>0</v>
      </c>
      <c r="O314" s="98">
        <f t="shared" si="58"/>
        <v>0</v>
      </c>
      <c r="P314" s="101">
        <f t="shared" si="59"/>
        <v>0</v>
      </c>
      <c r="Q314" s="102">
        <f t="shared" si="60"/>
        <v>0</v>
      </c>
    </row>
    <row r="315" spans="1:17" x14ac:dyDescent="0.2">
      <c r="A315" s="92" t="str">
        <f>Orçamento!A305</f>
        <v>10.11</v>
      </c>
      <c r="B315" s="39" t="str">
        <f>Orçamento!B305</f>
        <v>Sinapi</v>
      </c>
      <c r="C315" s="39">
        <f>Orçamento!C305</f>
        <v>0</v>
      </c>
      <c r="D315" s="93">
        <f>Orçamento!D305</f>
        <v>0</v>
      </c>
      <c r="E315" s="39">
        <f>Orçamento!E305</f>
        <v>0</v>
      </c>
      <c r="F315" s="39">
        <f>Orçamento!F305</f>
        <v>0</v>
      </c>
      <c r="G315" s="95">
        <f>'Orç. Pós Licitação'!G305</f>
        <v>0</v>
      </c>
      <c r="H315" s="95">
        <f>'Orç. Pós Licitação'!H305</f>
        <v>0</v>
      </c>
      <c r="I315" s="95">
        <f>'Orç. Pós Licitação'!I305</f>
        <v>0</v>
      </c>
      <c r="J315" s="96">
        <f>'BM 01'!L315</f>
        <v>0</v>
      </c>
      <c r="K315" s="97"/>
      <c r="L315" s="98">
        <f t="shared" si="55"/>
        <v>0</v>
      </c>
      <c r="M315" s="99">
        <f t="shared" si="56"/>
        <v>0</v>
      </c>
      <c r="N315" s="100">
        <f t="shared" si="57"/>
        <v>0</v>
      </c>
      <c r="O315" s="98">
        <f t="shared" si="58"/>
        <v>0</v>
      </c>
      <c r="P315" s="101">
        <f t="shared" si="59"/>
        <v>0</v>
      </c>
      <c r="Q315" s="102">
        <f t="shared" si="60"/>
        <v>0</v>
      </c>
    </row>
    <row r="316" spans="1:17" x14ac:dyDescent="0.2">
      <c r="A316" s="92" t="str">
        <f>Orçamento!A306</f>
        <v>10.12</v>
      </c>
      <c r="B316" s="39" t="str">
        <f>Orçamento!B306</f>
        <v>Sinapi</v>
      </c>
      <c r="C316" s="39">
        <f>Orçamento!C306</f>
        <v>0</v>
      </c>
      <c r="D316" s="93">
        <f>Orçamento!D306</f>
        <v>0</v>
      </c>
      <c r="E316" s="39">
        <f>Orçamento!E306</f>
        <v>0</v>
      </c>
      <c r="F316" s="39">
        <f>Orçamento!F306</f>
        <v>0</v>
      </c>
      <c r="G316" s="95">
        <f>'Orç. Pós Licitação'!G306</f>
        <v>0</v>
      </c>
      <c r="H316" s="95">
        <f>'Orç. Pós Licitação'!H306</f>
        <v>0</v>
      </c>
      <c r="I316" s="95">
        <f>'Orç. Pós Licitação'!I306</f>
        <v>0</v>
      </c>
      <c r="J316" s="96">
        <f>'BM 01'!L316</f>
        <v>0</v>
      </c>
      <c r="K316" s="97"/>
      <c r="L316" s="98">
        <f t="shared" si="55"/>
        <v>0</v>
      </c>
      <c r="M316" s="99">
        <f t="shared" si="56"/>
        <v>0</v>
      </c>
      <c r="N316" s="100">
        <f t="shared" si="57"/>
        <v>0</v>
      </c>
      <c r="O316" s="98">
        <f t="shared" si="58"/>
        <v>0</v>
      </c>
      <c r="P316" s="101">
        <f t="shared" si="59"/>
        <v>0</v>
      </c>
      <c r="Q316" s="102">
        <f t="shared" si="60"/>
        <v>0</v>
      </c>
    </row>
    <row r="317" spans="1:17" x14ac:dyDescent="0.2">
      <c r="A317" s="92" t="str">
        <f>Orçamento!A307</f>
        <v>10.13</v>
      </c>
      <c r="B317" s="39" t="str">
        <f>Orçamento!B307</f>
        <v>Sinapi</v>
      </c>
      <c r="C317" s="39">
        <f>Orçamento!C307</f>
        <v>0</v>
      </c>
      <c r="D317" s="93">
        <f>Orçamento!D307</f>
        <v>0</v>
      </c>
      <c r="E317" s="39">
        <f>Orçamento!E307</f>
        <v>0</v>
      </c>
      <c r="F317" s="39">
        <f>Orçamento!F307</f>
        <v>0</v>
      </c>
      <c r="G317" s="95">
        <f>'Orç. Pós Licitação'!G307</f>
        <v>0</v>
      </c>
      <c r="H317" s="95">
        <f>'Orç. Pós Licitação'!H307</f>
        <v>0</v>
      </c>
      <c r="I317" s="95">
        <f>'Orç. Pós Licitação'!I307</f>
        <v>0</v>
      </c>
      <c r="J317" s="96">
        <f>'BM 01'!L317</f>
        <v>0</v>
      </c>
      <c r="K317" s="97"/>
      <c r="L317" s="98">
        <f t="shared" si="55"/>
        <v>0</v>
      </c>
      <c r="M317" s="99">
        <f t="shared" si="56"/>
        <v>0</v>
      </c>
      <c r="N317" s="100">
        <f t="shared" si="57"/>
        <v>0</v>
      </c>
      <c r="O317" s="98">
        <f t="shared" si="58"/>
        <v>0</v>
      </c>
      <c r="P317" s="101">
        <f t="shared" si="59"/>
        <v>0</v>
      </c>
      <c r="Q317" s="102">
        <f t="shared" si="60"/>
        <v>0</v>
      </c>
    </row>
    <row r="318" spans="1:17" x14ac:dyDescent="0.2">
      <c r="A318" s="92" t="str">
        <f>Orçamento!A308</f>
        <v>10.14</v>
      </c>
      <c r="B318" s="39" t="str">
        <f>Orçamento!B308</f>
        <v>Sinapi</v>
      </c>
      <c r="C318" s="39">
        <f>Orçamento!C308</f>
        <v>0</v>
      </c>
      <c r="D318" s="93">
        <f>Orçamento!D308</f>
        <v>0</v>
      </c>
      <c r="E318" s="39">
        <f>Orçamento!E308</f>
        <v>0</v>
      </c>
      <c r="F318" s="39">
        <f>Orçamento!F308</f>
        <v>0</v>
      </c>
      <c r="G318" s="95">
        <f>'Orç. Pós Licitação'!G308</f>
        <v>0</v>
      </c>
      <c r="H318" s="95">
        <f>'Orç. Pós Licitação'!H308</f>
        <v>0</v>
      </c>
      <c r="I318" s="95">
        <f>'Orç. Pós Licitação'!I308</f>
        <v>0</v>
      </c>
      <c r="J318" s="96">
        <f>'BM 01'!L318</f>
        <v>0</v>
      </c>
      <c r="K318" s="97"/>
      <c r="L318" s="98">
        <f t="shared" si="55"/>
        <v>0</v>
      </c>
      <c r="M318" s="99">
        <f t="shared" si="56"/>
        <v>0</v>
      </c>
      <c r="N318" s="100">
        <f t="shared" si="57"/>
        <v>0</v>
      </c>
      <c r="O318" s="98">
        <f t="shared" si="58"/>
        <v>0</v>
      </c>
      <c r="P318" s="101">
        <f t="shared" si="59"/>
        <v>0</v>
      </c>
      <c r="Q318" s="102">
        <f t="shared" si="60"/>
        <v>0</v>
      </c>
    </row>
    <row r="319" spans="1:17" x14ac:dyDescent="0.2">
      <c r="A319" s="92" t="str">
        <f>Orçamento!A309</f>
        <v>10.15</v>
      </c>
      <c r="B319" s="39" t="str">
        <f>Orçamento!B309</f>
        <v>Sinapi</v>
      </c>
      <c r="C319" s="39">
        <f>Orçamento!C309</f>
        <v>0</v>
      </c>
      <c r="D319" s="93">
        <f>Orçamento!D309</f>
        <v>0</v>
      </c>
      <c r="E319" s="39">
        <f>Orçamento!E309</f>
        <v>0</v>
      </c>
      <c r="F319" s="39">
        <f>Orçamento!F309</f>
        <v>0</v>
      </c>
      <c r="G319" s="95">
        <f>'Orç. Pós Licitação'!G309</f>
        <v>0</v>
      </c>
      <c r="H319" s="95">
        <f>'Orç. Pós Licitação'!H309</f>
        <v>0</v>
      </c>
      <c r="I319" s="95">
        <f>'Orç. Pós Licitação'!I309</f>
        <v>0</v>
      </c>
      <c r="J319" s="96">
        <f>'BM 01'!L319</f>
        <v>0</v>
      </c>
      <c r="K319" s="97"/>
      <c r="L319" s="98">
        <f t="shared" si="55"/>
        <v>0</v>
      </c>
      <c r="M319" s="99">
        <f t="shared" si="56"/>
        <v>0</v>
      </c>
      <c r="N319" s="100">
        <f t="shared" si="57"/>
        <v>0</v>
      </c>
      <c r="O319" s="98">
        <f t="shared" si="58"/>
        <v>0</v>
      </c>
      <c r="P319" s="101">
        <f t="shared" si="59"/>
        <v>0</v>
      </c>
      <c r="Q319" s="102">
        <f t="shared" si="60"/>
        <v>0</v>
      </c>
    </row>
    <row r="320" spans="1:17" x14ac:dyDescent="0.2">
      <c r="A320" s="92" t="str">
        <f>Orçamento!A310</f>
        <v>10.16</v>
      </c>
      <c r="B320" s="39" t="str">
        <f>Orçamento!B310</f>
        <v>Sinapi</v>
      </c>
      <c r="C320" s="39">
        <f>Orçamento!C310</f>
        <v>0</v>
      </c>
      <c r="D320" s="93">
        <f>Orçamento!D310</f>
        <v>0</v>
      </c>
      <c r="E320" s="39">
        <f>Orçamento!E310</f>
        <v>0</v>
      </c>
      <c r="F320" s="39">
        <f>Orçamento!F310</f>
        <v>0</v>
      </c>
      <c r="G320" s="95">
        <f>'Orç. Pós Licitação'!G310</f>
        <v>0</v>
      </c>
      <c r="H320" s="95">
        <f>'Orç. Pós Licitação'!H310</f>
        <v>0</v>
      </c>
      <c r="I320" s="95">
        <f>'Orç. Pós Licitação'!I310</f>
        <v>0</v>
      </c>
      <c r="J320" s="96">
        <f>'BM 01'!L320</f>
        <v>0</v>
      </c>
      <c r="K320" s="97"/>
      <c r="L320" s="98">
        <f t="shared" si="55"/>
        <v>0</v>
      </c>
      <c r="M320" s="99">
        <f t="shared" si="56"/>
        <v>0</v>
      </c>
      <c r="N320" s="100">
        <f t="shared" si="57"/>
        <v>0</v>
      </c>
      <c r="O320" s="98">
        <f t="shared" si="58"/>
        <v>0</v>
      </c>
      <c r="P320" s="101">
        <f t="shared" si="59"/>
        <v>0</v>
      </c>
      <c r="Q320" s="102">
        <f t="shared" si="60"/>
        <v>0</v>
      </c>
    </row>
    <row r="321" spans="1:17" x14ac:dyDescent="0.2">
      <c r="A321" s="92" t="str">
        <f>Orçamento!A311</f>
        <v>10.17</v>
      </c>
      <c r="B321" s="39" t="str">
        <f>Orçamento!B311</f>
        <v>Sinapi</v>
      </c>
      <c r="C321" s="39">
        <f>Orçamento!C311</f>
        <v>0</v>
      </c>
      <c r="D321" s="93">
        <f>Orçamento!D311</f>
        <v>0</v>
      </c>
      <c r="E321" s="39">
        <f>Orçamento!E311</f>
        <v>0</v>
      </c>
      <c r="F321" s="39">
        <f>Orçamento!F311</f>
        <v>0</v>
      </c>
      <c r="G321" s="95">
        <f>'Orç. Pós Licitação'!G311</f>
        <v>0</v>
      </c>
      <c r="H321" s="95">
        <f>'Orç. Pós Licitação'!H311</f>
        <v>0</v>
      </c>
      <c r="I321" s="95">
        <f>'Orç. Pós Licitação'!I311</f>
        <v>0</v>
      </c>
      <c r="J321" s="96">
        <f>'BM 01'!L321</f>
        <v>0</v>
      </c>
      <c r="K321" s="97"/>
      <c r="L321" s="98">
        <f t="shared" si="55"/>
        <v>0</v>
      </c>
      <c r="M321" s="99">
        <f t="shared" si="56"/>
        <v>0</v>
      </c>
      <c r="N321" s="100">
        <f t="shared" si="57"/>
        <v>0</v>
      </c>
      <c r="O321" s="98">
        <f t="shared" si="58"/>
        <v>0</v>
      </c>
      <c r="P321" s="101">
        <f t="shared" si="59"/>
        <v>0</v>
      </c>
      <c r="Q321" s="102">
        <f t="shared" si="60"/>
        <v>0</v>
      </c>
    </row>
    <row r="322" spans="1:17" x14ac:dyDescent="0.2">
      <c r="A322" s="92" t="str">
        <f>Orçamento!A312</f>
        <v>10.18</v>
      </c>
      <c r="B322" s="39" t="str">
        <f>Orçamento!B312</f>
        <v>Sinapi</v>
      </c>
      <c r="C322" s="39">
        <f>Orçamento!C312</f>
        <v>0</v>
      </c>
      <c r="D322" s="93">
        <f>Orçamento!D312</f>
        <v>0</v>
      </c>
      <c r="E322" s="39">
        <f>Orçamento!E312</f>
        <v>0</v>
      </c>
      <c r="F322" s="39">
        <f>Orçamento!F312</f>
        <v>0</v>
      </c>
      <c r="G322" s="95">
        <f>'Orç. Pós Licitação'!G312</f>
        <v>0</v>
      </c>
      <c r="H322" s="95">
        <f>'Orç. Pós Licitação'!H312</f>
        <v>0</v>
      </c>
      <c r="I322" s="95">
        <f>'Orç. Pós Licitação'!I312</f>
        <v>0</v>
      </c>
      <c r="J322" s="96">
        <f>'BM 01'!L322</f>
        <v>0</v>
      </c>
      <c r="K322" s="97"/>
      <c r="L322" s="98">
        <f t="shared" si="55"/>
        <v>0</v>
      </c>
      <c r="M322" s="99">
        <f t="shared" si="56"/>
        <v>0</v>
      </c>
      <c r="N322" s="100">
        <f t="shared" si="57"/>
        <v>0</v>
      </c>
      <c r="O322" s="98">
        <f t="shared" si="58"/>
        <v>0</v>
      </c>
      <c r="P322" s="101">
        <f t="shared" si="59"/>
        <v>0</v>
      </c>
      <c r="Q322" s="102">
        <f t="shared" si="60"/>
        <v>0</v>
      </c>
    </row>
    <row r="323" spans="1:17" x14ac:dyDescent="0.2">
      <c r="A323" s="92" t="str">
        <f>Orçamento!A313</f>
        <v>10.19</v>
      </c>
      <c r="B323" s="39" t="str">
        <f>Orçamento!B313</f>
        <v>Sinapi</v>
      </c>
      <c r="C323" s="39">
        <f>Orçamento!C313</f>
        <v>0</v>
      </c>
      <c r="D323" s="93">
        <f>Orçamento!D313</f>
        <v>0</v>
      </c>
      <c r="E323" s="39">
        <f>Orçamento!E313</f>
        <v>0</v>
      </c>
      <c r="F323" s="39">
        <f>Orçamento!F313</f>
        <v>0</v>
      </c>
      <c r="G323" s="95">
        <f>'Orç. Pós Licitação'!G313</f>
        <v>0</v>
      </c>
      <c r="H323" s="95">
        <f>'Orç. Pós Licitação'!H313</f>
        <v>0</v>
      </c>
      <c r="I323" s="95">
        <f>'Orç. Pós Licitação'!I313</f>
        <v>0</v>
      </c>
      <c r="J323" s="96">
        <f>'BM 01'!L323</f>
        <v>0</v>
      </c>
      <c r="K323" s="97"/>
      <c r="L323" s="98">
        <f t="shared" si="55"/>
        <v>0</v>
      </c>
      <c r="M323" s="99">
        <f t="shared" si="56"/>
        <v>0</v>
      </c>
      <c r="N323" s="100">
        <f t="shared" si="57"/>
        <v>0</v>
      </c>
      <c r="O323" s="98">
        <f t="shared" si="58"/>
        <v>0</v>
      </c>
      <c r="P323" s="101">
        <f t="shared" si="59"/>
        <v>0</v>
      </c>
      <c r="Q323" s="102">
        <f t="shared" si="60"/>
        <v>0</v>
      </c>
    </row>
    <row r="324" spans="1:17" x14ac:dyDescent="0.2">
      <c r="A324" s="92" t="str">
        <f>Orçamento!A314</f>
        <v>10.20</v>
      </c>
      <c r="B324" s="39" t="str">
        <f>Orçamento!B314</f>
        <v>Sinapi</v>
      </c>
      <c r="C324" s="39">
        <f>Orçamento!C314</f>
        <v>0</v>
      </c>
      <c r="D324" s="93">
        <f>Orçamento!D314</f>
        <v>0</v>
      </c>
      <c r="E324" s="39">
        <f>Orçamento!E314</f>
        <v>0</v>
      </c>
      <c r="F324" s="39">
        <f>Orçamento!F314</f>
        <v>0</v>
      </c>
      <c r="G324" s="95">
        <f>'Orç. Pós Licitação'!G314</f>
        <v>0</v>
      </c>
      <c r="H324" s="95">
        <f>'Orç. Pós Licitação'!H314</f>
        <v>0</v>
      </c>
      <c r="I324" s="95">
        <f>'Orç. Pós Licitação'!I314</f>
        <v>0</v>
      </c>
      <c r="J324" s="96">
        <f>'BM 01'!L324</f>
        <v>0</v>
      </c>
      <c r="K324" s="97"/>
      <c r="L324" s="98">
        <f t="shared" si="55"/>
        <v>0</v>
      </c>
      <c r="M324" s="99">
        <f t="shared" si="56"/>
        <v>0</v>
      </c>
      <c r="N324" s="100">
        <f t="shared" si="57"/>
        <v>0</v>
      </c>
      <c r="O324" s="98">
        <f t="shared" si="58"/>
        <v>0</v>
      </c>
      <c r="P324" s="101">
        <f t="shared" si="59"/>
        <v>0</v>
      </c>
      <c r="Q324" s="102">
        <f t="shared" si="60"/>
        <v>0</v>
      </c>
    </row>
    <row r="325" spans="1:17" x14ac:dyDescent="0.2">
      <c r="A325" s="92" t="str">
        <f>Orçamento!A315</f>
        <v>10.21</v>
      </c>
      <c r="B325" s="39" t="str">
        <f>Orçamento!B315</f>
        <v>Sinapi</v>
      </c>
      <c r="C325" s="39">
        <f>Orçamento!C315</f>
        <v>0</v>
      </c>
      <c r="D325" s="93">
        <f>Orçamento!D315</f>
        <v>0</v>
      </c>
      <c r="E325" s="39">
        <f>Orçamento!E315</f>
        <v>0</v>
      </c>
      <c r="F325" s="39">
        <f>Orçamento!F315</f>
        <v>0</v>
      </c>
      <c r="G325" s="95">
        <f>'Orç. Pós Licitação'!G315</f>
        <v>0</v>
      </c>
      <c r="H325" s="95">
        <f>'Orç. Pós Licitação'!H315</f>
        <v>0</v>
      </c>
      <c r="I325" s="95">
        <f>'Orç. Pós Licitação'!I315</f>
        <v>0</v>
      </c>
      <c r="J325" s="96">
        <f>'BM 01'!L325</f>
        <v>0</v>
      </c>
      <c r="K325" s="97"/>
      <c r="L325" s="98">
        <f t="shared" si="55"/>
        <v>0</v>
      </c>
      <c r="M325" s="99">
        <f t="shared" si="56"/>
        <v>0</v>
      </c>
      <c r="N325" s="100">
        <f t="shared" si="57"/>
        <v>0</v>
      </c>
      <c r="O325" s="98">
        <f t="shared" si="58"/>
        <v>0</v>
      </c>
      <c r="P325" s="101">
        <f t="shared" si="59"/>
        <v>0</v>
      </c>
      <c r="Q325" s="102">
        <f t="shared" si="60"/>
        <v>0</v>
      </c>
    </row>
    <row r="326" spans="1:17" x14ac:dyDescent="0.2">
      <c r="A326" s="92" t="str">
        <f>Orçamento!A316</f>
        <v>10.22</v>
      </c>
      <c r="B326" s="39" t="str">
        <f>Orçamento!B316</f>
        <v>Sinapi</v>
      </c>
      <c r="C326" s="39">
        <f>Orçamento!C316</f>
        <v>0</v>
      </c>
      <c r="D326" s="93">
        <f>Orçamento!D316</f>
        <v>0</v>
      </c>
      <c r="E326" s="39">
        <f>Orçamento!E316</f>
        <v>0</v>
      </c>
      <c r="F326" s="39">
        <f>Orçamento!F316</f>
        <v>0</v>
      </c>
      <c r="G326" s="95">
        <f>'Orç. Pós Licitação'!G316</f>
        <v>0</v>
      </c>
      <c r="H326" s="95">
        <f>'Orç. Pós Licitação'!H316</f>
        <v>0</v>
      </c>
      <c r="I326" s="95">
        <f>'Orç. Pós Licitação'!I316</f>
        <v>0</v>
      </c>
      <c r="J326" s="96">
        <f>'BM 01'!L326</f>
        <v>0</v>
      </c>
      <c r="K326" s="97"/>
      <c r="L326" s="98">
        <f t="shared" si="55"/>
        <v>0</v>
      </c>
      <c r="M326" s="99">
        <f t="shared" si="56"/>
        <v>0</v>
      </c>
      <c r="N326" s="100">
        <f t="shared" si="57"/>
        <v>0</v>
      </c>
      <c r="O326" s="98">
        <f t="shared" si="58"/>
        <v>0</v>
      </c>
      <c r="P326" s="101">
        <f t="shared" si="59"/>
        <v>0</v>
      </c>
      <c r="Q326" s="102">
        <f t="shared" si="60"/>
        <v>0</v>
      </c>
    </row>
    <row r="327" spans="1:17" x14ac:dyDescent="0.2">
      <c r="A327" s="92" t="str">
        <f>Orçamento!A317</f>
        <v>10.23</v>
      </c>
      <c r="B327" s="39" t="str">
        <f>Orçamento!B317</f>
        <v>Sinapi</v>
      </c>
      <c r="C327" s="39">
        <f>Orçamento!C317</f>
        <v>0</v>
      </c>
      <c r="D327" s="93">
        <f>Orçamento!D317</f>
        <v>0</v>
      </c>
      <c r="E327" s="39">
        <f>Orçamento!E317</f>
        <v>0</v>
      </c>
      <c r="F327" s="39">
        <f>Orçamento!F317</f>
        <v>0</v>
      </c>
      <c r="G327" s="95">
        <f>'Orç. Pós Licitação'!G317</f>
        <v>0</v>
      </c>
      <c r="H327" s="95">
        <f>'Orç. Pós Licitação'!H317</f>
        <v>0</v>
      </c>
      <c r="I327" s="95">
        <f>'Orç. Pós Licitação'!I317</f>
        <v>0</v>
      </c>
      <c r="J327" s="96">
        <f>'BM 01'!L327</f>
        <v>0</v>
      </c>
      <c r="K327" s="97"/>
      <c r="L327" s="98">
        <f t="shared" si="55"/>
        <v>0</v>
      </c>
      <c r="M327" s="99">
        <f t="shared" si="56"/>
        <v>0</v>
      </c>
      <c r="N327" s="100">
        <f t="shared" si="57"/>
        <v>0</v>
      </c>
      <c r="O327" s="98">
        <f t="shared" si="58"/>
        <v>0</v>
      </c>
      <c r="P327" s="101">
        <f t="shared" si="59"/>
        <v>0</v>
      </c>
      <c r="Q327" s="102">
        <f t="shared" si="60"/>
        <v>0</v>
      </c>
    </row>
    <row r="328" spans="1:17" x14ac:dyDescent="0.2">
      <c r="A328" s="92" t="str">
        <f>Orçamento!A318</f>
        <v>10.24</v>
      </c>
      <c r="B328" s="39" t="str">
        <f>Orçamento!B318</f>
        <v>Sinapi</v>
      </c>
      <c r="C328" s="39">
        <f>Orçamento!C318</f>
        <v>0</v>
      </c>
      <c r="D328" s="93">
        <f>Orçamento!D318</f>
        <v>0</v>
      </c>
      <c r="E328" s="39">
        <f>Orçamento!E318</f>
        <v>0</v>
      </c>
      <c r="F328" s="39">
        <f>Orçamento!F318</f>
        <v>0</v>
      </c>
      <c r="G328" s="95">
        <f>'Orç. Pós Licitação'!G318</f>
        <v>0</v>
      </c>
      <c r="H328" s="95">
        <f>'Orç. Pós Licitação'!H318</f>
        <v>0</v>
      </c>
      <c r="I328" s="95">
        <f>'Orç. Pós Licitação'!I318</f>
        <v>0</v>
      </c>
      <c r="J328" s="96">
        <f>'BM 01'!L328</f>
        <v>0</v>
      </c>
      <c r="K328" s="97"/>
      <c r="L328" s="98">
        <f t="shared" si="55"/>
        <v>0</v>
      </c>
      <c r="M328" s="99">
        <f t="shared" si="56"/>
        <v>0</v>
      </c>
      <c r="N328" s="100">
        <f t="shared" si="57"/>
        <v>0</v>
      </c>
      <c r="O328" s="98">
        <f t="shared" si="58"/>
        <v>0</v>
      </c>
      <c r="P328" s="101">
        <f t="shared" si="59"/>
        <v>0</v>
      </c>
      <c r="Q328" s="102">
        <f t="shared" si="60"/>
        <v>0</v>
      </c>
    </row>
    <row r="329" spans="1:17" x14ac:dyDescent="0.2">
      <c r="A329" s="92" t="str">
        <f>Orçamento!A319</f>
        <v>10.25</v>
      </c>
      <c r="B329" s="39" t="str">
        <f>Orçamento!B319</f>
        <v>Sinapi</v>
      </c>
      <c r="C329" s="39">
        <f>Orçamento!C319</f>
        <v>0</v>
      </c>
      <c r="D329" s="93">
        <f>Orçamento!D319</f>
        <v>0</v>
      </c>
      <c r="E329" s="39">
        <f>Orçamento!E319</f>
        <v>0</v>
      </c>
      <c r="F329" s="39">
        <f>Orçamento!F319</f>
        <v>0</v>
      </c>
      <c r="G329" s="95">
        <f>'Orç. Pós Licitação'!G319</f>
        <v>0</v>
      </c>
      <c r="H329" s="95">
        <f>'Orç. Pós Licitação'!H319</f>
        <v>0</v>
      </c>
      <c r="I329" s="95">
        <f>'Orç. Pós Licitação'!I319</f>
        <v>0</v>
      </c>
      <c r="J329" s="96">
        <f>'BM 01'!L329</f>
        <v>0</v>
      </c>
      <c r="K329" s="97"/>
      <c r="L329" s="98">
        <f t="shared" si="55"/>
        <v>0</v>
      </c>
      <c r="M329" s="99">
        <f t="shared" si="56"/>
        <v>0</v>
      </c>
      <c r="N329" s="100">
        <f t="shared" si="57"/>
        <v>0</v>
      </c>
      <c r="O329" s="98">
        <f t="shared" si="58"/>
        <v>0</v>
      </c>
      <c r="P329" s="101">
        <f t="shared" si="59"/>
        <v>0</v>
      </c>
      <c r="Q329" s="102">
        <f t="shared" si="60"/>
        <v>0</v>
      </c>
    </row>
    <row r="330" spans="1:17" x14ac:dyDescent="0.2">
      <c r="A330" s="92" t="str">
        <f>Orçamento!A320</f>
        <v>10.26</v>
      </c>
      <c r="B330" s="39" t="str">
        <f>Orçamento!B320</f>
        <v>Sinapi</v>
      </c>
      <c r="C330" s="39">
        <f>Orçamento!C320</f>
        <v>0</v>
      </c>
      <c r="D330" s="93">
        <f>Orçamento!D320</f>
        <v>0</v>
      </c>
      <c r="E330" s="39">
        <f>Orçamento!E320</f>
        <v>0</v>
      </c>
      <c r="F330" s="39">
        <f>Orçamento!F320</f>
        <v>0</v>
      </c>
      <c r="G330" s="95">
        <f>'Orç. Pós Licitação'!G320</f>
        <v>0</v>
      </c>
      <c r="H330" s="95">
        <f>'Orç. Pós Licitação'!H320</f>
        <v>0</v>
      </c>
      <c r="I330" s="95">
        <f>'Orç. Pós Licitação'!I320</f>
        <v>0</v>
      </c>
      <c r="J330" s="96">
        <f>'BM 01'!L330</f>
        <v>0</v>
      </c>
      <c r="K330" s="97"/>
      <c r="L330" s="98">
        <f t="shared" si="55"/>
        <v>0</v>
      </c>
      <c r="M330" s="99">
        <f t="shared" si="56"/>
        <v>0</v>
      </c>
      <c r="N330" s="100">
        <f t="shared" si="57"/>
        <v>0</v>
      </c>
      <c r="O330" s="98">
        <f t="shared" si="58"/>
        <v>0</v>
      </c>
      <c r="P330" s="101">
        <f t="shared" si="59"/>
        <v>0</v>
      </c>
      <c r="Q330" s="102">
        <f t="shared" si="60"/>
        <v>0</v>
      </c>
    </row>
    <row r="331" spans="1:17" x14ac:dyDescent="0.2">
      <c r="A331" s="92" t="str">
        <f>Orçamento!A321</f>
        <v>10.27</v>
      </c>
      <c r="B331" s="39" t="str">
        <f>Orçamento!B321</f>
        <v>Sinapi</v>
      </c>
      <c r="C331" s="39">
        <f>Orçamento!C321</f>
        <v>0</v>
      </c>
      <c r="D331" s="93">
        <f>Orçamento!D321</f>
        <v>0</v>
      </c>
      <c r="E331" s="39">
        <f>Orçamento!E321</f>
        <v>0</v>
      </c>
      <c r="F331" s="39">
        <f>Orçamento!F321</f>
        <v>0</v>
      </c>
      <c r="G331" s="95">
        <f>'Orç. Pós Licitação'!G321</f>
        <v>0</v>
      </c>
      <c r="H331" s="95">
        <f>'Orç. Pós Licitação'!H321</f>
        <v>0</v>
      </c>
      <c r="I331" s="95">
        <f>'Orç. Pós Licitação'!I321</f>
        <v>0</v>
      </c>
      <c r="J331" s="96">
        <f>'BM 01'!L331</f>
        <v>0</v>
      </c>
      <c r="K331" s="97"/>
      <c r="L331" s="98">
        <f t="shared" si="55"/>
        <v>0</v>
      </c>
      <c r="M331" s="99">
        <f t="shared" si="56"/>
        <v>0</v>
      </c>
      <c r="N331" s="100">
        <f t="shared" si="57"/>
        <v>0</v>
      </c>
      <c r="O331" s="98">
        <f t="shared" si="58"/>
        <v>0</v>
      </c>
      <c r="P331" s="101">
        <f t="shared" si="59"/>
        <v>0</v>
      </c>
      <c r="Q331" s="102">
        <f t="shared" si="60"/>
        <v>0</v>
      </c>
    </row>
    <row r="332" spans="1:17" x14ac:dyDescent="0.2">
      <c r="A332" s="92" t="str">
        <f>Orçamento!A322</f>
        <v>10.28</v>
      </c>
      <c r="B332" s="39" t="str">
        <f>Orçamento!B322</f>
        <v>Sinapi</v>
      </c>
      <c r="C332" s="39">
        <f>Orçamento!C322</f>
        <v>0</v>
      </c>
      <c r="D332" s="93">
        <f>Orçamento!D322</f>
        <v>0</v>
      </c>
      <c r="E332" s="39">
        <f>Orçamento!E322</f>
        <v>0</v>
      </c>
      <c r="F332" s="39">
        <f>Orçamento!F322</f>
        <v>0</v>
      </c>
      <c r="G332" s="95">
        <f>'Orç. Pós Licitação'!G322</f>
        <v>0</v>
      </c>
      <c r="H332" s="95">
        <f>'Orç. Pós Licitação'!H322</f>
        <v>0</v>
      </c>
      <c r="I332" s="95">
        <f>'Orç. Pós Licitação'!I322</f>
        <v>0</v>
      </c>
      <c r="J332" s="96">
        <f>'BM 01'!L332</f>
        <v>0</v>
      </c>
      <c r="K332" s="97"/>
      <c r="L332" s="98">
        <f t="shared" si="55"/>
        <v>0</v>
      </c>
      <c r="M332" s="99">
        <f t="shared" si="56"/>
        <v>0</v>
      </c>
      <c r="N332" s="100">
        <f t="shared" si="57"/>
        <v>0</v>
      </c>
      <c r="O332" s="98">
        <f t="shared" si="58"/>
        <v>0</v>
      </c>
      <c r="P332" s="101">
        <f t="shared" si="59"/>
        <v>0</v>
      </c>
      <c r="Q332" s="102">
        <f t="shared" si="60"/>
        <v>0</v>
      </c>
    </row>
    <row r="333" spans="1:17" x14ac:dyDescent="0.2">
      <c r="A333" s="92" t="str">
        <f>Orçamento!A323</f>
        <v>10.29</v>
      </c>
      <c r="B333" s="39" t="str">
        <f>Orçamento!B323</f>
        <v>Sinapi</v>
      </c>
      <c r="C333" s="39">
        <f>Orçamento!C323</f>
        <v>0</v>
      </c>
      <c r="D333" s="93">
        <f>Orçamento!D323</f>
        <v>0</v>
      </c>
      <c r="E333" s="39">
        <f>Orçamento!E323</f>
        <v>0</v>
      </c>
      <c r="F333" s="39">
        <f>Orçamento!F323</f>
        <v>0</v>
      </c>
      <c r="G333" s="95">
        <f>'Orç. Pós Licitação'!G323</f>
        <v>0</v>
      </c>
      <c r="H333" s="95">
        <f>'Orç. Pós Licitação'!H323</f>
        <v>0</v>
      </c>
      <c r="I333" s="95">
        <f>'Orç. Pós Licitação'!I323</f>
        <v>0</v>
      </c>
      <c r="J333" s="96">
        <f>'BM 01'!L333</f>
        <v>0</v>
      </c>
      <c r="K333" s="97"/>
      <c r="L333" s="98">
        <f t="shared" si="55"/>
        <v>0</v>
      </c>
      <c r="M333" s="99">
        <f t="shared" si="56"/>
        <v>0</v>
      </c>
      <c r="N333" s="100">
        <f t="shared" si="57"/>
        <v>0</v>
      </c>
      <c r="O333" s="98">
        <f t="shared" si="58"/>
        <v>0</v>
      </c>
      <c r="P333" s="101">
        <f t="shared" si="59"/>
        <v>0</v>
      </c>
      <c r="Q333" s="102">
        <f t="shared" si="60"/>
        <v>0</v>
      </c>
    </row>
    <row r="334" spans="1:17" x14ac:dyDescent="0.2">
      <c r="A334" s="92" t="str">
        <f>Orçamento!A324</f>
        <v>10.30</v>
      </c>
      <c r="B334" s="39" t="str">
        <f>Orçamento!B324</f>
        <v>Sinapi</v>
      </c>
      <c r="C334" s="39">
        <f>Orçamento!C324</f>
        <v>0</v>
      </c>
      <c r="D334" s="93">
        <f>Orçamento!D324</f>
        <v>0</v>
      </c>
      <c r="E334" s="39">
        <f>Orçamento!E324</f>
        <v>0</v>
      </c>
      <c r="F334" s="39">
        <f>Orçamento!F324</f>
        <v>0</v>
      </c>
      <c r="G334" s="95">
        <f>'Orç. Pós Licitação'!G324</f>
        <v>0</v>
      </c>
      <c r="H334" s="95">
        <f>'Orç. Pós Licitação'!H324</f>
        <v>0</v>
      </c>
      <c r="I334" s="95">
        <f>'Orç. Pós Licitação'!I324</f>
        <v>0</v>
      </c>
      <c r="J334" s="96">
        <f>'BM 01'!L334</f>
        <v>0</v>
      </c>
      <c r="K334" s="97"/>
      <c r="L334" s="98">
        <f t="shared" si="55"/>
        <v>0</v>
      </c>
      <c r="M334" s="99">
        <f t="shared" si="56"/>
        <v>0</v>
      </c>
      <c r="N334" s="100">
        <f t="shared" si="57"/>
        <v>0</v>
      </c>
      <c r="O334" s="98">
        <f t="shared" si="58"/>
        <v>0</v>
      </c>
      <c r="P334" s="101">
        <f t="shared" si="59"/>
        <v>0</v>
      </c>
      <c r="Q334" s="102">
        <f t="shared" si="60"/>
        <v>0</v>
      </c>
    </row>
    <row r="335" spans="1:17" s="2" customFormat="1" ht="15.75" x14ac:dyDescent="0.25">
      <c r="A335" s="449"/>
      <c r="B335" s="434"/>
      <c r="C335" s="434"/>
      <c r="D335" s="435"/>
      <c r="E335" s="430" t="s">
        <v>1116</v>
      </c>
      <c r="F335" s="434"/>
      <c r="G335" s="434"/>
      <c r="H335" s="436"/>
      <c r="I335" s="437">
        <f>SUM(I305:I334)</f>
        <v>5539.9100000000008</v>
      </c>
      <c r="J335" s="438"/>
      <c r="K335" s="438"/>
      <c r="L335" s="438"/>
      <c r="M335" s="437">
        <f>SUM(M305:M334)</f>
        <v>0</v>
      </c>
      <c r="N335" s="437">
        <f>SUM(N305:N334)</f>
        <v>0</v>
      </c>
      <c r="O335" s="437">
        <f>SUM(O305:O334)</f>
        <v>0</v>
      </c>
      <c r="P335" s="439"/>
      <c r="Q335" s="450">
        <f>SUM(Q305:Q334)</f>
        <v>5539.9100000000008</v>
      </c>
    </row>
    <row r="336" spans="1:17" s="3" customFormat="1" ht="15.75" x14ac:dyDescent="0.25">
      <c r="A336" s="451" t="str">
        <f>Orçamento!A325</f>
        <v>11.0</v>
      </c>
      <c r="B336" s="427"/>
      <c r="C336" s="427"/>
      <c r="D336" s="428" t="str">
        <f>Orçamento!D325</f>
        <v>ABRIGO DO QUADRO DE COMANDO -PINTURAS</v>
      </c>
      <c r="E336" s="427"/>
      <c r="F336" s="427"/>
      <c r="G336" s="429"/>
      <c r="H336" s="430"/>
      <c r="I336" s="430"/>
      <c r="J336" s="431"/>
      <c r="K336" s="431"/>
      <c r="L336" s="431"/>
      <c r="M336" s="432"/>
      <c r="N336" s="433">
        <f>N367/I367</f>
        <v>0</v>
      </c>
      <c r="O336" s="433">
        <f>O367/I367</f>
        <v>0</v>
      </c>
      <c r="P336" s="433"/>
      <c r="Q336" s="452">
        <f>Q367/I367</f>
        <v>1</v>
      </c>
    </row>
    <row r="337" spans="1:17" x14ac:dyDescent="0.2">
      <c r="A337" s="92" t="str">
        <f>Orçamento!A326</f>
        <v>11.1</v>
      </c>
      <c r="B337" s="39" t="str">
        <f>Orçamento!B326</f>
        <v>Sinapi</v>
      </c>
      <c r="C337" s="39">
        <f>Orçamento!C326</f>
        <v>88485</v>
      </c>
      <c r="D337" s="93" t="str">
        <f>Orçamento!D326</f>
        <v>Aplicação de fundo selador acrílico em paredes e teto, 1 demão</v>
      </c>
      <c r="E337" s="39" t="str">
        <f>Orçamento!E326</f>
        <v>M2</v>
      </c>
      <c r="F337" s="39">
        <f>Orçamento!F326</f>
        <v>52.1</v>
      </c>
      <c r="G337" s="95">
        <f>'Orç. Pós Licitação'!G326</f>
        <v>2.1800000000000002</v>
      </c>
      <c r="H337" s="95">
        <f>'Orç. Pós Licitação'!H326</f>
        <v>2.7</v>
      </c>
      <c r="I337" s="95">
        <f>'Orç. Pós Licitação'!I326</f>
        <v>140.66999999999999</v>
      </c>
      <c r="J337" s="96">
        <f>'BM 01'!L337</f>
        <v>0</v>
      </c>
      <c r="K337" s="97"/>
      <c r="L337" s="98">
        <f>J337+K337</f>
        <v>0</v>
      </c>
      <c r="M337" s="99">
        <f>ROUND(H337*J337,2)</f>
        <v>0</v>
      </c>
      <c r="N337" s="100">
        <f>ROUND(H337*K337,2)</f>
        <v>0</v>
      </c>
      <c r="O337" s="98">
        <f>ROUND(H337*L337,2)</f>
        <v>0</v>
      </c>
      <c r="P337" s="101">
        <f>F337-L337</f>
        <v>52.1</v>
      </c>
      <c r="Q337" s="102">
        <f>I337-O337</f>
        <v>140.66999999999999</v>
      </c>
    </row>
    <row r="338" spans="1:17" ht="28.5" x14ac:dyDescent="0.2">
      <c r="A338" s="92" t="str">
        <f>Orçamento!A327</f>
        <v>11.2</v>
      </c>
      <c r="B338" s="39" t="str">
        <f>Orçamento!B327</f>
        <v>Sinapi</v>
      </c>
      <c r="C338" s="39">
        <f>Orçamento!C327</f>
        <v>88489</v>
      </c>
      <c r="D338" s="93" t="str">
        <f>Orçamento!D327</f>
        <v>Aplicação manual de pintura com tinta látex acrílica em paredes e teto, 2 demãos</v>
      </c>
      <c r="E338" s="39" t="str">
        <f>Orçamento!E327</f>
        <v>M2</v>
      </c>
      <c r="F338" s="39">
        <f>Orçamento!F327</f>
        <v>52.1</v>
      </c>
      <c r="G338" s="95">
        <f>'Orç. Pós Licitação'!G327</f>
        <v>14.36</v>
      </c>
      <c r="H338" s="95">
        <f>'Orç. Pós Licitação'!H327</f>
        <v>17.809999999999999</v>
      </c>
      <c r="I338" s="95">
        <f>'Orç. Pós Licitação'!I327</f>
        <v>927.9</v>
      </c>
      <c r="J338" s="96">
        <f>'BM 01'!L338</f>
        <v>0</v>
      </c>
      <c r="K338" s="97"/>
      <c r="L338" s="98">
        <f t="shared" ref="L338:L365" si="61">J338+K338</f>
        <v>0</v>
      </c>
      <c r="M338" s="99">
        <f t="shared" ref="M338:M365" si="62">ROUND(H338*J338,2)</f>
        <v>0</v>
      </c>
      <c r="N338" s="100">
        <f t="shared" ref="N338:N365" si="63">ROUND(H338*K338,2)</f>
        <v>0</v>
      </c>
      <c r="O338" s="98">
        <f t="shared" ref="O338:O365" si="64">ROUND(H338*L338,2)</f>
        <v>0</v>
      </c>
      <c r="P338" s="101">
        <f t="shared" ref="P338:P365" si="65">F338-L338</f>
        <v>52.1</v>
      </c>
      <c r="Q338" s="102">
        <f t="shared" ref="Q338:Q365" si="66">I338-O338</f>
        <v>927.9</v>
      </c>
    </row>
    <row r="339" spans="1:17" x14ac:dyDescent="0.2">
      <c r="A339" s="92" t="str">
        <f>Orçamento!A328</f>
        <v>11.3</v>
      </c>
      <c r="B339" s="39" t="str">
        <f>Orçamento!B328</f>
        <v>Sinapi</v>
      </c>
      <c r="C339" s="39">
        <f>Orçamento!C328</f>
        <v>100722</v>
      </c>
      <c r="D339" s="93" t="str">
        <f>Orçamento!D328</f>
        <v>Fundo anticorrosivo (porta) – zarcão, 1 demão</v>
      </c>
      <c r="E339" s="39" t="str">
        <f>Orçamento!E328</f>
        <v>M2</v>
      </c>
      <c r="F339" s="39">
        <f>Orçamento!F328</f>
        <v>8.4</v>
      </c>
      <c r="G339" s="95">
        <f>'Orç. Pós Licitação'!G328</f>
        <v>22</v>
      </c>
      <c r="H339" s="95">
        <f>'Orç. Pós Licitação'!H328</f>
        <v>27.28</v>
      </c>
      <c r="I339" s="95">
        <f>'Orç. Pós Licitação'!I328</f>
        <v>229.15</v>
      </c>
      <c r="J339" s="96">
        <f>'BM 01'!L339</f>
        <v>0</v>
      </c>
      <c r="K339" s="97"/>
      <c r="L339" s="98">
        <f t="shared" si="61"/>
        <v>0</v>
      </c>
      <c r="M339" s="99">
        <f t="shared" si="62"/>
        <v>0</v>
      </c>
      <c r="N339" s="100">
        <f t="shared" si="63"/>
        <v>0</v>
      </c>
      <c r="O339" s="98">
        <f t="shared" si="64"/>
        <v>0</v>
      </c>
      <c r="P339" s="101">
        <f t="shared" si="65"/>
        <v>8.4</v>
      </c>
      <c r="Q339" s="102">
        <f t="shared" si="66"/>
        <v>229.15</v>
      </c>
    </row>
    <row r="340" spans="1:17" x14ac:dyDescent="0.2">
      <c r="A340" s="92" t="str">
        <f>Orçamento!A329</f>
        <v>11.4</v>
      </c>
      <c r="B340" s="39" t="str">
        <f>Orçamento!B329</f>
        <v>Sinapi</v>
      </c>
      <c r="C340" s="39">
        <f>Orçamento!C329</f>
        <v>100742</v>
      </c>
      <c r="D340" s="93" t="str">
        <f>Orçamento!D329</f>
        <v>Pintura esmalte acetinado, 2 demãos, sobre superfície metálica (porta)</v>
      </c>
      <c r="E340" s="39" t="str">
        <f>Orçamento!E329</f>
        <v>M2</v>
      </c>
      <c r="F340" s="39">
        <f>Orçamento!F329</f>
        <v>8.4</v>
      </c>
      <c r="G340" s="95">
        <f>'Orç. Pós Licitação'!G329</f>
        <v>22.44</v>
      </c>
      <c r="H340" s="95">
        <f>'Orç. Pós Licitação'!H329</f>
        <v>27.83</v>
      </c>
      <c r="I340" s="95">
        <f>'Orç. Pós Licitação'!I329</f>
        <v>233.77</v>
      </c>
      <c r="J340" s="96">
        <f>'BM 01'!L340</f>
        <v>0</v>
      </c>
      <c r="K340" s="97"/>
      <c r="L340" s="98">
        <f t="shared" si="61"/>
        <v>0</v>
      </c>
      <c r="M340" s="99">
        <f t="shared" si="62"/>
        <v>0</v>
      </c>
      <c r="N340" s="100">
        <f t="shared" si="63"/>
        <v>0</v>
      </c>
      <c r="O340" s="98">
        <f t="shared" si="64"/>
        <v>0</v>
      </c>
      <c r="P340" s="101">
        <f t="shared" si="65"/>
        <v>8.4</v>
      </c>
      <c r="Q340" s="102">
        <f t="shared" si="66"/>
        <v>233.77</v>
      </c>
    </row>
    <row r="341" spans="1:17" x14ac:dyDescent="0.2">
      <c r="A341" s="92" t="str">
        <f>Orçamento!A330</f>
        <v>11.5</v>
      </c>
      <c r="B341" s="39" t="str">
        <f>Orçamento!B330</f>
        <v>Sinapi</v>
      </c>
      <c r="C341" s="39">
        <f>Orçamento!C330</f>
        <v>0</v>
      </c>
      <c r="D341" s="93">
        <f>Orçamento!D330</f>
        <v>0</v>
      </c>
      <c r="E341" s="39">
        <f>Orçamento!E330</f>
        <v>0</v>
      </c>
      <c r="F341" s="39">
        <f>Orçamento!F330</f>
        <v>0</v>
      </c>
      <c r="G341" s="95">
        <f>'Orç. Pós Licitação'!G330</f>
        <v>0</v>
      </c>
      <c r="H341" s="95">
        <f>'Orç. Pós Licitação'!H330</f>
        <v>0</v>
      </c>
      <c r="I341" s="95">
        <f>'Orç. Pós Licitação'!I330</f>
        <v>0</v>
      </c>
      <c r="J341" s="96">
        <f>'BM 01'!L341</f>
        <v>0</v>
      </c>
      <c r="K341" s="97"/>
      <c r="L341" s="98">
        <f t="shared" si="61"/>
        <v>0</v>
      </c>
      <c r="M341" s="99">
        <f t="shared" si="62"/>
        <v>0</v>
      </c>
      <c r="N341" s="100">
        <f t="shared" si="63"/>
        <v>0</v>
      </c>
      <c r="O341" s="98">
        <f t="shared" si="64"/>
        <v>0</v>
      </c>
      <c r="P341" s="101">
        <f t="shared" si="65"/>
        <v>0</v>
      </c>
      <c r="Q341" s="102">
        <f t="shared" si="66"/>
        <v>0</v>
      </c>
    </row>
    <row r="342" spans="1:17" x14ac:dyDescent="0.2">
      <c r="A342" s="92" t="str">
        <f>Orçamento!A331</f>
        <v>11.6</v>
      </c>
      <c r="B342" s="39" t="str">
        <f>Orçamento!B331</f>
        <v>Sinapi</v>
      </c>
      <c r="C342" s="39">
        <f>Orçamento!C331</f>
        <v>0</v>
      </c>
      <c r="D342" s="93">
        <f>Orçamento!D331</f>
        <v>0</v>
      </c>
      <c r="E342" s="39">
        <f>Orçamento!E331</f>
        <v>0</v>
      </c>
      <c r="F342" s="39">
        <f>Orçamento!F331</f>
        <v>0</v>
      </c>
      <c r="G342" s="95">
        <f>'Orç. Pós Licitação'!G331</f>
        <v>0</v>
      </c>
      <c r="H342" s="95">
        <f>'Orç. Pós Licitação'!H331</f>
        <v>0</v>
      </c>
      <c r="I342" s="95">
        <f>'Orç. Pós Licitação'!I331</f>
        <v>0</v>
      </c>
      <c r="J342" s="96">
        <f>'BM 01'!L342</f>
        <v>0</v>
      </c>
      <c r="K342" s="97"/>
      <c r="L342" s="98">
        <f t="shared" si="61"/>
        <v>0</v>
      </c>
      <c r="M342" s="99">
        <f t="shared" si="62"/>
        <v>0</v>
      </c>
      <c r="N342" s="100">
        <f t="shared" si="63"/>
        <v>0</v>
      </c>
      <c r="O342" s="98">
        <f t="shared" si="64"/>
        <v>0</v>
      </c>
      <c r="P342" s="101">
        <f t="shared" si="65"/>
        <v>0</v>
      </c>
      <c r="Q342" s="102">
        <f t="shared" si="66"/>
        <v>0</v>
      </c>
    </row>
    <row r="343" spans="1:17" x14ac:dyDescent="0.2">
      <c r="A343" s="92" t="str">
        <f>Orçamento!A332</f>
        <v>11.7</v>
      </c>
      <c r="B343" s="39" t="str">
        <f>Orçamento!B332</f>
        <v>Sinapi</v>
      </c>
      <c r="C343" s="39">
        <f>Orçamento!C332</f>
        <v>0</v>
      </c>
      <c r="D343" s="93">
        <f>Orçamento!D332</f>
        <v>0</v>
      </c>
      <c r="E343" s="39">
        <f>Orçamento!E332</f>
        <v>0</v>
      </c>
      <c r="F343" s="39">
        <f>Orçamento!F332</f>
        <v>0</v>
      </c>
      <c r="G343" s="95">
        <f>'Orç. Pós Licitação'!G332</f>
        <v>0</v>
      </c>
      <c r="H343" s="95">
        <f>'Orç. Pós Licitação'!H332</f>
        <v>0</v>
      </c>
      <c r="I343" s="95">
        <f>'Orç. Pós Licitação'!I332</f>
        <v>0</v>
      </c>
      <c r="J343" s="96">
        <f>'BM 01'!L343</f>
        <v>0</v>
      </c>
      <c r="K343" s="97"/>
      <c r="L343" s="98">
        <f t="shared" si="61"/>
        <v>0</v>
      </c>
      <c r="M343" s="99">
        <f t="shared" si="62"/>
        <v>0</v>
      </c>
      <c r="N343" s="100">
        <f t="shared" si="63"/>
        <v>0</v>
      </c>
      <c r="O343" s="98">
        <f t="shared" si="64"/>
        <v>0</v>
      </c>
      <c r="P343" s="101">
        <f t="shared" si="65"/>
        <v>0</v>
      </c>
      <c r="Q343" s="102">
        <f t="shared" si="66"/>
        <v>0</v>
      </c>
    </row>
    <row r="344" spans="1:17" x14ac:dyDescent="0.2">
      <c r="A344" s="92" t="str">
        <f>Orçamento!A333</f>
        <v>11.8</v>
      </c>
      <c r="B344" s="39" t="str">
        <f>Orçamento!B333</f>
        <v>Sinapi</v>
      </c>
      <c r="C344" s="39">
        <f>Orçamento!C333</f>
        <v>0</v>
      </c>
      <c r="D344" s="93">
        <f>Orçamento!D333</f>
        <v>0</v>
      </c>
      <c r="E344" s="39">
        <f>Orçamento!E333</f>
        <v>0</v>
      </c>
      <c r="F344" s="39">
        <f>Orçamento!F333</f>
        <v>0</v>
      </c>
      <c r="G344" s="95">
        <f>'Orç. Pós Licitação'!G333</f>
        <v>0</v>
      </c>
      <c r="H344" s="95">
        <f>'Orç. Pós Licitação'!H333</f>
        <v>0</v>
      </c>
      <c r="I344" s="95">
        <f>'Orç. Pós Licitação'!I333</f>
        <v>0</v>
      </c>
      <c r="J344" s="96">
        <f>'BM 01'!L344</f>
        <v>0</v>
      </c>
      <c r="K344" s="97"/>
      <c r="L344" s="98">
        <f t="shared" si="61"/>
        <v>0</v>
      </c>
      <c r="M344" s="99">
        <f t="shared" si="62"/>
        <v>0</v>
      </c>
      <c r="N344" s="100">
        <f t="shared" si="63"/>
        <v>0</v>
      </c>
      <c r="O344" s="98">
        <f t="shared" si="64"/>
        <v>0</v>
      </c>
      <c r="P344" s="101">
        <f t="shared" si="65"/>
        <v>0</v>
      </c>
      <c r="Q344" s="102">
        <f t="shared" si="66"/>
        <v>0</v>
      </c>
    </row>
    <row r="345" spans="1:17" x14ac:dyDescent="0.2">
      <c r="A345" s="92" t="str">
        <f>Orçamento!A334</f>
        <v>11.9</v>
      </c>
      <c r="B345" s="39" t="str">
        <f>Orçamento!B334</f>
        <v>Sinapi</v>
      </c>
      <c r="C345" s="39">
        <f>Orçamento!C334</f>
        <v>0</v>
      </c>
      <c r="D345" s="93">
        <f>Orçamento!D334</f>
        <v>0</v>
      </c>
      <c r="E345" s="39">
        <f>Orçamento!E334</f>
        <v>0</v>
      </c>
      <c r="F345" s="39">
        <f>Orçamento!F334</f>
        <v>0</v>
      </c>
      <c r="G345" s="95">
        <f>'Orç. Pós Licitação'!G334</f>
        <v>0</v>
      </c>
      <c r="H345" s="95">
        <f>'Orç. Pós Licitação'!H334</f>
        <v>0</v>
      </c>
      <c r="I345" s="95">
        <f>'Orç. Pós Licitação'!I334</f>
        <v>0</v>
      </c>
      <c r="J345" s="96">
        <f>'BM 01'!L345</f>
        <v>0</v>
      </c>
      <c r="K345" s="97"/>
      <c r="L345" s="98">
        <f t="shared" si="61"/>
        <v>0</v>
      </c>
      <c r="M345" s="99">
        <f t="shared" si="62"/>
        <v>0</v>
      </c>
      <c r="N345" s="100">
        <f t="shared" si="63"/>
        <v>0</v>
      </c>
      <c r="O345" s="98">
        <f t="shared" si="64"/>
        <v>0</v>
      </c>
      <c r="P345" s="101">
        <f t="shared" si="65"/>
        <v>0</v>
      </c>
      <c r="Q345" s="102">
        <f t="shared" si="66"/>
        <v>0</v>
      </c>
    </row>
    <row r="346" spans="1:17" x14ac:dyDescent="0.2">
      <c r="A346" s="92" t="str">
        <f>Orçamento!A335</f>
        <v>11.10</v>
      </c>
      <c r="B346" s="39" t="str">
        <f>Orçamento!B335</f>
        <v>Sinapi</v>
      </c>
      <c r="C346" s="39">
        <f>Orçamento!C335</f>
        <v>0</v>
      </c>
      <c r="D346" s="93">
        <f>Orçamento!D335</f>
        <v>0</v>
      </c>
      <c r="E346" s="39">
        <f>Orçamento!E335</f>
        <v>0</v>
      </c>
      <c r="F346" s="39">
        <f>Orçamento!F335</f>
        <v>0</v>
      </c>
      <c r="G346" s="95">
        <f>'Orç. Pós Licitação'!G335</f>
        <v>0</v>
      </c>
      <c r="H346" s="95">
        <f>'Orç. Pós Licitação'!H335</f>
        <v>0</v>
      </c>
      <c r="I346" s="95">
        <f>'Orç. Pós Licitação'!I335</f>
        <v>0</v>
      </c>
      <c r="J346" s="96">
        <f>'BM 01'!L346</f>
        <v>0</v>
      </c>
      <c r="K346" s="97"/>
      <c r="L346" s="98">
        <f t="shared" si="61"/>
        <v>0</v>
      </c>
      <c r="M346" s="99">
        <f t="shared" si="62"/>
        <v>0</v>
      </c>
      <c r="N346" s="100">
        <f t="shared" si="63"/>
        <v>0</v>
      </c>
      <c r="O346" s="98">
        <f t="shared" si="64"/>
        <v>0</v>
      </c>
      <c r="P346" s="101">
        <f t="shared" si="65"/>
        <v>0</v>
      </c>
      <c r="Q346" s="102">
        <f t="shared" si="66"/>
        <v>0</v>
      </c>
    </row>
    <row r="347" spans="1:17" x14ac:dyDescent="0.2">
      <c r="A347" s="92" t="str">
        <f>Orçamento!A336</f>
        <v>11.11</v>
      </c>
      <c r="B347" s="39" t="str">
        <f>Orçamento!B336</f>
        <v>Sinapi</v>
      </c>
      <c r="C347" s="39">
        <f>Orçamento!C336</f>
        <v>0</v>
      </c>
      <c r="D347" s="93">
        <f>Orçamento!D336</f>
        <v>0</v>
      </c>
      <c r="E347" s="39">
        <f>Orçamento!E336</f>
        <v>0</v>
      </c>
      <c r="F347" s="39">
        <f>Orçamento!F336</f>
        <v>0</v>
      </c>
      <c r="G347" s="95">
        <f>'Orç. Pós Licitação'!G336</f>
        <v>0</v>
      </c>
      <c r="H347" s="95">
        <f>'Orç. Pós Licitação'!H336</f>
        <v>0</v>
      </c>
      <c r="I347" s="95">
        <f>'Orç. Pós Licitação'!I336</f>
        <v>0</v>
      </c>
      <c r="J347" s="96">
        <f>'BM 01'!L347</f>
        <v>0</v>
      </c>
      <c r="K347" s="97"/>
      <c r="L347" s="98">
        <f t="shared" si="61"/>
        <v>0</v>
      </c>
      <c r="M347" s="99">
        <f t="shared" si="62"/>
        <v>0</v>
      </c>
      <c r="N347" s="100">
        <f t="shared" si="63"/>
        <v>0</v>
      </c>
      <c r="O347" s="98">
        <f t="shared" si="64"/>
        <v>0</v>
      </c>
      <c r="P347" s="101">
        <f t="shared" si="65"/>
        <v>0</v>
      </c>
      <c r="Q347" s="102">
        <f t="shared" si="66"/>
        <v>0</v>
      </c>
    </row>
    <row r="348" spans="1:17" x14ac:dyDescent="0.2">
      <c r="A348" s="92" t="str">
        <f>Orçamento!A337</f>
        <v>11.12</v>
      </c>
      <c r="B348" s="39" t="str">
        <f>Orçamento!B337</f>
        <v>Sinapi</v>
      </c>
      <c r="C348" s="39">
        <f>Orçamento!C337</f>
        <v>0</v>
      </c>
      <c r="D348" s="93">
        <f>Orçamento!D337</f>
        <v>0</v>
      </c>
      <c r="E348" s="39">
        <f>Orçamento!E337</f>
        <v>0</v>
      </c>
      <c r="F348" s="39">
        <f>Orçamento!F337</f>
        <v>0</v>
      </c>
      <c r="G348" s="95">
        <f>'Orç. Pós Licitação'!G337</f>
        <v>0</v>
      </c>
      <c r="H348" s="95">
        <f>'Orç. Pós Licitação'!H337</f>
        <v>0</v>
      </c>
      <c r="I348" s="95">
        <f>'Orç. Pós Licitação'!I337</f>
        <v>0</v>
      </c>
      <c r="J348" s="96">
        <f>'BM 01'!L348</f>
        <v>0</v>
      </c>
      <c r="K348" s="97"/>
      <c r="L348" s="98">
        <f t="shared" si="61"/>
        <v>0</v>
      </c>
      <c r="M348" s="99">
        <f t="shared" si="62"/>
        <v>0</v>
      </c>
      <c r="N348" s="100">
        <f t="shared" si="63"/>
        <v>0</v>
      </c>
      <c r="O348" s="98">
        <f t="shared" si="64"/>
        <v>0</v>
      </c>
      <c r="P348" s="101">
        <f t="shared" si="65"/>
        <v>0</v>
      </c>
      <c r="Q348" s="102">
        <f t="shared" si="66"/>
        <v>0</v>
      </c>
    </row>
    <row r="349" spans="1:17" x14ac:dyDescent="0.2">
      <c r="A349" s="92" t="str">
        <f>Orçamento!A338</f>
        <v>11.13</v>
      </c>
      <c r="B349" s="39" t="str">
        <f>Orçamento!B338</f>
        <v>Sinapi</v>
      </c>
      <c r="C349" s="39">
        <f>Orçamento!C338</f>
        <v>0</v>
      </c>
      <c r="D349" s="93">
        <f>Orçamento!D338</f>
        <v>0</v>
      </c>
      <c r="E349" s="39">
        <f>Orçamento!E338</f>
        <v>0</v>
      </c>
      <c r="F349" s="39">
        <f>Orçamento!F338</f>
        <v>0</v>
      </c>
      <c r="G349" s="95">
        <f>'Orç. Pós Licitação'!G338</f>
        <v>0</v>
      </c>
      <c r="H349" s="95">
        <f>'Orç. Pós Licitação'!H338</f>
        <v>0</v>
      </c>
      <c r="I349" s="95">
        <f>'Orç. Pós Licitação'!I338</f>
        <v>0</v>
      </c>
      <c r="J349" s="96">
        <f>'BM 01'!L349</f>
        <v>0</v>
      </c>
      <c r="K349" s="97"/>
      <c r="L349" s="98">
        <f t="shared" si="61"/>
        <v>0</v>
      </c>
      <c r="M349" s="99">
        <f t="shared" si="62"/>
        <v>0</v>
      </c>
      <c r="N349" s="100">
        <f t="shared" si="63"/>
        <v>0</v>
      </c>
      <c r="O349" s="98">
        <f t="shared" si="64"/>
        <v>0</v>
      </c>
      <c r="P349" s="101">
        <f t="shared" si="65"/>
        <v>0</v>
      </c>
      <c r="Q349" s="102">
        <f t="shared" si="66"/>
        <v>0</v>
      </c>
    </row>
    <row r="350" spans="1:17" x14ac:dyDescent="0.2">
      <c r="A350" s="92" t="str">
        <f>Orçamento!A339</f>
        <v>11.14</v>
      </c>
      <c r="B350" s="39" t="str">
        <f>Orçamento!B339</f>
        <v>Sinapi</v>
      </c>
      <c r="C350" s="39">
        <f>Orçamento!C339</f>
        <v>0</v>
      </c>
      <c r="D350" s="93">
        <f>Orçamento!D339</f>
        <v>0</v>
      </c>
      <c r="E350" s="39">
        <f>Orçamento!E339</f>
        <v>0</v>
      </c>
      <c r="F350" s="39">
        <f>Orçamento!F339</f>
        <v>0</v>
      </c>
      <c r="G350" s="95">
        <f>'Orç. Pós Licitação'!G339</f>
        <v>0</v>
      </c>
      <c r="H350" s="95">
        <f>'Orç. Pós Licitação'!H339</f>
        <v>0</v>
      </c>
      <c r="I350" s="95">
        <f>'Orç. Pós Licitação'!I339</f>
        <v>0</v>
      </c>
      <c r="J350" s="96">
        <f>'BM 01'!L350</f>
        <v>0</v>
      </c>
      <c r="K350" s="97"/>
      <c r="L350" s="98">
        <f t="shared" si="61"/>
        <v>0</v>
      </c>
      <c r="M350" s="99">
        <f t="shared" si="62"/>
        <v>0</v>
      </c>
      <c r="N350" s="100">
        <f t="shared" si="63"/>
        <v>0</v>
      </c>
      <c r="O350" s="98">
        <f t="shared" si="64"/>
        <v>0</v>
      </c>
      <c r="P350" s="101">
        <f t="shared" si="65"/>
        <v>0</v>
      </c>
      <c r="Q350" s="102">
        <f t="shared" si="66"/>
        <v>0</v>
      </c>
    </row>
    <row r="351" spans="1:17" x14ac:dyDescent="0.2">
      <c r="A351" s="92" t="str">
        <f>Orçamento!A340</f>
        <v>11.15</v>
      </c>
      <c r="B351" s="39" t="str">
        <f>Orçamento!B340</f>
        <v>Sinapi</v>
      </c>
      <c r="C351" s="39">
        <f>Orçamento!C340</f>
        <v>0</v>
      </c>
      <c r="D351" s="93">
        <f>Orçamento!D340</f>
        <v>0</v>
      </c>
      <c r="E351" s="39">
        <f>Orçamento!E340</f>
        <v>0</v>
      </c>
      <c r="F351" s="39">
        <f>Orçamento!F340</f>
        <v>0</v>
      </c>
      <c r="G351" s="95">
        <f>'Orç. Pós Licitação'!G340</f>
        <v>0</v>
      </c>
      <c r="H351" s="95">
        <f>'Orç. Pós Licitação'!H340</f>
        <v>0</v>
      </c>
      <c r="I351" s="95">
        <f>'Orç. Pós Licitação'!I340</f>
        <v>0</v>
      </c>
      <c r="J351" s="96">
        <f>'BM 01'!L351</f>
        <v>0</v>
      </c>
      <c r="K351" s="97"/>
      <c r="L351" s="98">
        <f t="shared" si="61"/>
        <v>0</v>
      </c>
      <c r="M351" s="99">
        <f t="shared" si="62"/>
        <v>0</v>
      </c>
      <c r="N351" s="100">
        <f t="shared" si="63"/>
        <v>0</v>
      </c>
      <c r="O351" s="98">
        <f t="shared" si="64"/>
        <v>0</v>
      </c>
      <c r="P351" s="101">
        <f t="shared" si="65"/>
        <v>0</v>
      </c>
      <c r="Q351" s="102">
        <f t="shared" si="66"/>
        <v>0</v>
      </c>
    </row>
    <row r="352" spans="1:17" x14ac:dyDescent="0.2">
      <c r="A352" s="92" t="str">
        <f>Orçamento!A341</f>
        <v>11.16</v>
      </c>
      <c r="B352" s="39" t="str">
        <f>Orçamento!B341</f>
        <v>Sinapi</v>
      </c>
      <c r="C352" s="39">
        <f>Orçamento!C341</f>
        <v>0</v>
      </c>
      <c r="D352" s="93">
        <f>Orçamento!D341</f>
        <v>0</v>
      </c>
      <c r="E352" s="39">
        <f>Orçamento!E341</f>
        <v>0</v>
      </c>
      <c r="F352" s="39">
        <f>Orçamento!F341</f>
        <v>0</v>
      </c>
      <c r="G352" s="95">
        <f>'Orç. Pós Licitação'!G341</f>
        <v>0</v>
      </c>
      <c r="H352" s="95">
        <f>'Orç. Pós Licitação'!H341</f>
        <v>0</v>
      </c>
      <c r="I352" s="95">
        <f>'Orç. Pós Licitação'!I341</f>
        <v>0</v>
      </c>
      <c r="J352" s="96">
        <f>'BM 01'!L352</f>
        <v>0</v>
      </c>
      <c r="K352" s="97"/>
      <c r="L352" s="98">
        <f t="shared" si="61"/>
        <v>0</v>
      </c>
      <c r="M352" s="99">
        <f t="shared" si="62"/>
        <v>0</v>
      </c>
      <c r="N352" s="100">
        <f t="shared" si="63"/>
        <v>0</v>
      </c>
      <c r="O352" s="98">
        <f t="shared" si="64"/>
        <v>0</v>
      </c>
      <c r="P352" s="101">
        <f t="shared" si="65"/>
        <v>0</v>
      </c>
      <c r="Q352" s="102">
        <f t="shared" si="66"/>
        <v>0</v>
      </c>
    </row>
    <row r="353" spans="1:17" x14ac:dyDescent="0.2">
      <c r="A353" s="92" t="str">
        <f>Orçamento!A342</f>
        <v>11.17</v>
      </c>
      <c r="B353" s="39" t="str">
        <f>Orçamento!B342</f>
        <v>Sinapi</v>
      </c>
      <c r="C353" s="39">
        <f>Orçamento!C342</f>
        <v>0</v>
      </c>
      <c r="D353" s="93">
        <f>Orçamento!D342</f>
        <v>0</v>
      </c>
      <c r="E353" s="39">
        <f>Orçamento!E342</f>
        <v>0</v>
      </c>
      <c r="F353" s="39">
        <f>Orçamento!F342</f>
        <v>0</v>
      </c>
      <c r="G353" s="95">
        <f>'Orç. Pós Licitação'!G342</f>
        <v>0</v>
      </c>
      <c r="H353" s="95">
        <f>'Orç. Pós Licitação'!H342</f>
        <v>0</v>
      </c>
      <c r="I353" s="95">
        <f>'Orç. Pós Licitação'!I342</f>
        <v>0</v>
      </c>
      <c r="J353" s="96">
        <f>'BM 01'!L353</f>
        <v>0</v>
      </c>
      <c r="K353" s="97"/>
      <c r="L353" s="98">
        <f t="shared" si="61"/>
        <v>0</v>
      </c>
      <c r="M353" s="99">
        <f t="shared" si="62"/>
        <v>0</v>
      </c>
      <c r="N353" s="100">
        <f t="shared" si="63"/>
        <v>0</v>
      </c>
      <c r="O353" s="98">
        <f t="shared" si="64"/>
        <v>0</v>
      </c>
      <c r="P353" s="101">
        <f t="shared" si="65"/>
        <v>0</v>
      </c>
      <c r="Q353" s="102">
        <f t="shared" si="66"/>
        <v>0</v>
      </c>
    </row>
    <row r="354" spans="1:17" x14ac:dyDescent="0.2">
      <c r="A354" s="92" t="str">
        <f>Orçamento!A343</f>
        <v>11.18</v>
      </c>
      <c r="B354" s="39" t="str">
        <f>Orçamento!B343</f>
        <v>Sinapi</v>
      </c>
      <c r="C354" s="39">
        <f>Orçamento!C343</f>
        <v>0</v>
      </c>
      <c r="D354" s="93">
        <f>Orçamento!D343</f>
        <v>0</v>
      </c>
      <c r="E354" s="39">
        <f>Orçamento!E343</f>
        <v>0</v>
      </c>
      <c r="F354" s="39">
        <f>Orçamento!F343</f>
        <v>0</v>
      </c>
      <c r="G354" s="95">
        <f>'Orç. Pós Licitação'!G343</f>
        <v>0</v>
      </c>
      <c r="H354" s="95">
        <f>'Orç. Pós Licitação'!H343</f>
        <v>0</v>
      </c>
      <c r="I354" s="95">
        <f>'Orç. Pós Licitação'!I343</f>
        <v>0</v>
      </c>
      <c r="J354" s="96">
        <f>'BM 01'!L354</f>
        <v>0</v>
      </c>
      <c r="K354" s="97"/>
      <c r="L354" s="98">
        <f t="shared" si="61"/>
        <v>0</v>
      </c>
      <c r="M354" s="99">
        <f t="shared" si="62"/>
        <v>0</v>
      </c>
      <c r="N354" s="100">
        <f t="shared" si="63"/>
        <v>0</v>
      </c>
      <c r="O354" s="98">
        <f t="shared" si="64"/>
        <v>0</v>
      </c>
      <c r="P354" s="101">
        <f t="shared" si="65"/>
        <v>0</v>
      </c>
      <c r="Q354" s="102">
        <f t="shared" si="66"/>
        <v>0</v>
      </c>
    </row>
    <row r="355" spans="1:17" x14ac:dyDescent="0.2">
      <c r="A355" s="92" t="str">
        <f>Orçamento!A344</f>
        <v>11.19</v>
      </c>
      <c r="B355" s="39" t="str">
        <f>Orçamento!B344</f>
        <v>Sinapi</v>
      </c>
      <c r="C355" s="39">
        <f>Orçamento!C344</f>
        <v>0</v>
      </c>
      <c r="D355" s="93">
        <f>Orçamento!D344</f>
        <v>0</v>
      </c>
      <c r="E355" s="39">
        <f>Orçamento!E344</f>
        <v>0</v>
      </c>
      <c r="F355" s="39">
        <f>Orçamento!F344</f>
        <v>0</v>
      </c>
      <c r="G355" s="95">
        <f>'Orç. Pós Licitação'!G344</f>
        <v>0</v>
      </c>
      <c r="H355" s="95">
        <f>'Orç. Pós Licitação'!H344</f>
        <v>0</v>
      </c>
      <c r="I355" s="95">
        <f>'Orç. Pós Licitação'!I344</f>
        <v>0</v>
      </c>
      <c r="J355" s="96">
        <f>'BM 01'!L355</f>
        <v>0</v>
      </c>
      <c r="K355" s="97"/>
      <c r="L355" s="98">
        <f t="shared" si="61"/>
        <v>0</v>
      </c>
      <c r="M355" s="99">
        <f t="shared" si="62"/>
        <v>0</v>
      </c>
      <c r="N355" s="100">
        <f t="shared" si="63"/>
        <v>0</v>
      </c>
      <c r="O355" s="98">
        <f t="shared" si="64"/>
        <v>0</v>
      </c>
      <c r="P355" s="101">
        <f t="shared" si="65"/>
        <v>0</v>
      </c>
      <c r="Q355" s="102">
        <f t="shared" si="66"/>
        <v>0</v>
      </c>
    </row>
    <row r="356" spans="1:17" x14ac:dyDescent="0.2">
      <c r="A356" s="92" t="str">
        <f>Orçamento!A345</f>
        <v>11.20</v>
      </c>
      <c r="B356" s="39" t="str">
        <f>Orçamento!B345</f>
        <v>Sinapi</v>
      </c>
      <c r="C356" s="39">
        <f>Orçamento!C345</f>
        <v>0</v>
      </c>
      <c r="D356" s="93">
        <f>Orçamento!D345</f>
        <v>0</v>
      </c>
      <c r="E356" s="39">
        <f>Orçamento!E345</f>
        <v>0</v>
      </c>
      <c r="F356" s="39">
        <f>Orçamento!F345</f>
        <v>0</v>
      </c>
      <c r="G356" s="95">
        <f>'Orç. Pós Licitação'!G345</f>
        <v>0</v>
      </c>
      <c r="H356" s="95">
        <f>'Orç. Pós Licitação'!H345</f>
        <v>0</v>
      </c>
      <c r="I356" s="95">
        <f>'Orç. Pós Licitação'!I345</f>
        <v>0</v>
      </c>
      <c r="J356" s="96">
        <f>'BM 01'!L356</f>
        <v>0</v>
      </c>
      <c r="K356" s="97"/>
      <c r="L356" s="98">
        <f t="shared" si="61"/>
        <v>0</v>
      </c>
      <c r="M356" s="99">
        <f t="shared" si="62"/>
        <v>0</v>
      </c>
      <c r="N356" s="100">
        <f t="shared" si="63"/>
        <v>0</v>
      </c>
      <c r="O356" s="98">
        <f t="shared" si="64"/>
        <v>0</v>
      </c>
      <c r="P356" s="101">
        <f t="shared" si="65"/>
        <v>0</v>
      </c>
      <c r="Q356" s="102">
        <f t="shared" si="66"/>
        <v>0</v>
      </c>
    </row>
    <row r="357" spans="1:17" x14ac:dyDescent="0.2">
      <c r="A357" s="92" t="str">
        <f>Orçamento!A346</f>
        <v>11.21</v>
      </c>
      <c r="B357" s="39" t="str">
        <f>Orçamento!B346</f>
        <v>Sinapi</v>
      </c>
      <c r="C357" s="39">
        <f>Orçamento!C346</f>
        <v>0</v>
      </c>
      <c r="D357" s="93">
        <f>Orçamento!D346</f>
        <v>0</v>
      </c>
      <c r="E357" s="39">
        <f>Orçamento!E346</f>
        <v>0</v>
      </c>
      <c r="F357" s="39">
        <f>Orçamento!F346</f>
        <v>0</v>
      </c>
      <c r="G357" s="95">
        <f>'Orç. Pós Licitação'!G346</f>
        <v>0</v>
      </c>
      <c r="H357" s="95">
        <f>'Orç. Pós Licitação'!H346</f>
        <v>0</v>
      </c>
      <c r="I357" s="95">
        <f>'Orç. Pós Licitação'!I346</f>
        <v>0</v>
      </c>
      <c r="J357" s="96">
        <f>'BM 01'!L357</f>
        <v>0</v>
      </c>
      <c r="K357" s="97"/>
      <c r="L357" s="98">
        <f t="shared" si="61"/>
        <v>0</v>
      </c>
      <c r="M357" s="99">
        <f t="shared" si="62"/>
        <v>0</v>
      </c>
      <c r="N357" s="100">
        <f t="shared" si="63"/>
        <v>0</v>
      </c>
      <c r="O357" s="98">
        <f t="shared" si="64"/>
        <v>0</v>
      </c>
      <c r="P357" s="101">
        <f t="shared" si="65"/>
        <v>0</v>
      </c>
      <c r="Q357" s="102">
        <f t="shared" si="66"/>
        <v>0</v>
      </c>
    </row>
    <row r="358" spans="1:17" x14ac:dyDescent="0.2">
      <c r="A358" s="92" t="str">
        <f>Orçamento!A347</f>
        <v>11.22</v>
      </c>
      <c r="B358" s="39" t="str">
        <f>Orçamento!B347</f>
        <v>Sinapi</v>
      </c>
      <c r="C358" s="39">
        <f>Orçamento!C347</f>
        <v>0</v>
      </c>
      <c r="D358" s="93">
        <f>Orçamento!D347</f>
        <v>0</v>
      </c>
      <c r="E358" s="39">
        <f>Orçamento!E347</f>
        <v>0</v>
      </c>
      <c r="F358" s="39">
        <f>Orçamento!F347</f>
        <v>0</v>
      </c>
      <c r="G358" s="95">
        <f>'Orç. Pós Licitação'!G347</f>
        <v>0</v>
      </c>
      <c r="H358" s="95">
        <f>'Orç. Pós Licitação'!H347</f>
        <v>0</v>
      </c>
      <c r="I358" s="95">
        <f>'Orç. Pós Licitação'!I347</f>
        <v>0</v>
      </c>
      <c r="J358" s="96">
        <f>'BM 01'!L358</f>
        <v>0</v>
      </c>
      <c r="K358" s="97"/>
      <c r="L358" s="98">
        <f t="shared" si="61"/>
        <v>0</v>
      </c>
      <c r="M358" s="99">
        <f t="shared" si="62"/>
        <v>0</v>
      </c>
      <c r="N358" s="100">
        <f t="shared" si="63"/>
        <v>0</v>
      </c>
      <c r="O358" s="98">
        <f t="shared" si="64"/>
        <v>0</v>
      </c>
      <c r="P358" s="101">
        <f t="shared" si="65"/>
        <v>0</v>
      </c>
      <c r="Q358" s="102">
        <f t="shared" si="66"/>
        <v>0</v>
      </c>
    </row>
    <row r="359" spans="1:17" x14ac:dyDescent="0.2">
      <c r="A359" s="92" t="str">
        <f>Orçamento!A348</f>
        <v>11.23</v>
      </c>
      <c r="B359" s="39" t="str">
        <f>Orçamento!B348</f>
        <v>Sinapi</v>
      </c>
      <c r="C359" s="39">
        <f>Orçamento!C348</f>
        <v>0</v>
      </c>
      <c r="D359" s="93">
        <f>Orçamento!D348</f>
        <v>0</v>
      </c>
      <c r="E359" s="39">
        <f>Orçamento!E348</f>
        <v>0</v>
      </c>
      <c r="F359" s="39">
        <f>Orçamento!F348</f>
        <v>0</v>
      </c>
      <c r="G359" s="95">
        <f>'Orç. Pós Licitação'!G348</f>
        <v>0</v>
      </c>
      <c r="H359" s="95">
        <f>'Orç. Pós Licitação'!H348</f>
        <v>0</v>
      </c>
      <c r="I359" s="95">
        <f>'Orç. Pós Licitação'!I348</f>
        <v>0</v>
      </c>
      <c r="J359" s="96">
        <f>'BM 01'!L359</f>
        <v>0</v>
      </c>
      <c r="K359" s="97"/>
      <c r="L359" s="98">
        <f t="shared" si="61"/>
        <v>0</v>
      </c>
      <c r="M359" s="99">
        <f t="shared" si="62"/>
        <v>0</v>
      </c>
      <c r="N359" s="100">
        <f t="shared" si="63"/>
        <v>0</v>
      </c>
      <c r="O359" s="98">
        <f t="shared" si="64"/>
        <v>0</v>
      </c>
      <c r="P359" s="101">
        <f t="shared" si="65"/>
        <v>0</v>
      </c>
      <c r="Q359" s="102">
        <f t="shared" si="66"/>
        <v>0</v>
      </c>
    </row>
    <row r="360" spans="1:17" x14ac:dyDescent="0.2">
      <c r="A360" s="92" t="str">
        <f>Orçamento!A349</f>
        <v>11.24</v>
      </c>
      <c r="B360" s="39" t="str">
        <f>Orçamento!B349</f>
        <v>Sinapi</v>
      </c>
      <c r="C360" s="39">
        <f>Orçamento!C349</f>
        <v>0</v>
      </c>
      <c r="D360" s="93">
        <f>Orçamento!D349</f>
        <v>0</v>
      </c>
      <c r="E360" s="39">
        <f>Orçamento!E349</f>
        <v>0</v>
      </c>
      <c r="F360" s="39">
        <f>Orçamento!F349</f>
        <v>0</v>
      </c>
      <c r="G360" s="95">
        <f>'Orç. Pós Licitação'!G349</f>
        <v>0</v>
      </c>
      <c r="H360" s="95">
        <f>'Orç. Pós Licitação'!H349</f>
        <v>0</v>
      </c>
      <c r="I360" s="95">
        <f>'Orç. Pós Licitação'!I349</f>
        <v>0</v>
      </c>
      <c r="J360" s="96">
        <f>'BM 01'!L360</f>
        <v>0</v>
      </c>
      <c r="K360" s="97"/>
      <c r="L360" s="98">
        <f t="shared" si="61"/>
        <v>0</v>
      </c>
      <c r="M360" s="99">
        <f t="shared" si="62"/>
        <v>0</v>
      </c>
      <c r="N360" s="100">
        <f t="shared" si="63"/>
        <v>0</v>
      </c>
      <c r="O360" s="98">
        <f t="shared" si="64"/>
        <v>0</v>
      </c>
      <c r="P360" s="101">
        <f t="shared" si="65"/>
        <v>0</v>
      </c>
      <c r="Q360" s="102">
        <f t="shared" si="66"/>
        <v>0</v>
      </c>
    </row>
    <row r="361" spans="1:17" x14ac:dyDescent="0.2">
      <c r="A361" s="92" t="str">
        <f>Orçamento!A350</f>
        <v>11.25</v>
      </c>
      <c r="B361" s="39" t="str">
        <f>Orçamento!B350</f>
        <v>Sinapi</v>
      </c>
      <c r="C361" s="39">
        <f>Orçamento!C350</f>
        <v>0</v>
      </c>
      <c r="D361" s="93">
        <f>Orçamento!D350</f>
        <v>0</v>
      </c>
      <c r="E361" s="39">
        <f>Orçamento!E350</f>
        <v>0</v>
      </c>
      <c r="F361" s="39">
        <f>Orçamento!F350</f>
        <v>0</v>
      </c>
      <c r="G361" s="95">
        <f>'Orç. Pós Licitação'!G350</f>
        <v>0</v>
      </c>
      <c r="H361" s="95">
        <f>'Orç. Pós Licitação'!H350</f>
        <v>0</v>
      </c>
      <c r="I361" s="95">
        <f>'Orç. Pós Licitação'!I350</f>
        <v>0</v>
      </c>
      <c r="J361" s="96">
        <f>'BM 01'!L361</f>
        <v>0</v>
      </c>
      <c r="K361" s="97"/>
      <c r="L361" s="98">
        <f t="shared" si="61"/>
        <v>0</v>
      </c>
      <c r="M361" s="99">
        <f t="shared" si="62"/>
        <v>0</v>
      </c>
      <c r="N361" s="100">
        <f t="shared" si="63"/>
        <v>0</v>
      </c>
      <c r="O361" s="98">
        <f t="shared" si="64"/>
        <v>0</v>
      </c>
      <c r="P361" s="101">
        <f t="shared" si="65"/>
        <v>0</v>
      </c>
      <c r="Q361" s="102">
        <f t="shared" si="66"/>
        <v>0</v>
      </c>
    </row>
    <row r="362" spans="1:17" x14ac:dyDescent="0.2">
      <c r="A362" s="92" t="str">
        <f>Orçamento!A351</f>
        <v>11.26</v>
      </c>
      <c r="B362" s="39" t="str">
        <f>Orçamento!B351</f>
        <v>Sinapi</v>
      </c>
      <c r="C362" s="39">
        <f>Orçamento!C351</f>
        <v>0</v>
      </c>
      <c r="D362" s="93">
        <f>Orçamento!D351</f>
        <v>0</v>
      </c>
      <c r="E362" s="39">
        <f>Orçamento!E351</f>
        <v>0</v>
      </c>
      <c r="F362" s="39">
        <f>Orçamento!F351</f>
        <v>0</v>
      </c>
      <c r="G362" s="95">
        <f>'Orç. Pós Licitação'!G351</f>
        <v>0</v>
      </c>
      <c r="H362" s="95">
        <f>'Orç. Pós Licitação'!H351</f>
        <v>0</v>
      </c>
      <c r="I362" s="95">
        <f>'Orç. Pós Licitação'!I351</f>
        <v>0</v>
      </c>
      <c r="J362" s="96">
        <f>'BM 01'!L362</f>
        <v>0</v>
      </c>
      <c r="K362" s="97"/>
      <c r="L362" s="98">
        <f t="shared" si="61"/>
        <v>0</v>
      </c>
      <c r="M362" s="99">
        <f t="shared" si="62"/>
        <v>0</v>
      </c>
      <c r="N362" s="100">
        <f t="shared" si="63"/>
        <v>0</v>
      </c>
      <c r="O362" s="98">
        <f t="shared" si="64"/>
        <v>0</v>
      </c>
      <c r="P362" s="101">
        <f t="shared" si="65"/>
        <v>0</v>
      </c>
      <c r="Q362" s="102">
        <f t="shared" si="66"/>
        <v>0</v>
      </c>
    </row>
    <row r="363" spans="1:17" x14ac:dyDescent="0.2">
      <c r="A363" s="92" t="str">
        <f>Orçamento!A352</f>
        <v>11.27</v>
      </c>
      <c r="B363" s="39" t="str">
        <f>Orçamento!B352</f>
        <v>Sinapi</v>
      </c>
      <c r="C363" s="39">
        <f>Orçamento!C352</f>
        <v>0</v>
      </c>
      <c r="D363" s="93">
        <f>Orçamento!D352</f>
        <v>0</v>
      </c>
      <c r="E363" s="39">
        <f>Orçamento!E352</f>
        <v>0</v>
      </c>
      <c r="F363" s="39">
        <f>Orçamento!F352</f>
        <v>0</v>
      </c>
      <c r="G363" s="95">
        <f>'Orç. Pós Licitação'!G352</f>
        <v>0</v>
      </c>
      <c r="H363" s="95">
        <f>'Orç. Pós Licitação'!H352</f>
        <v>0</v>
      </c>
      <c r="I363" s="95">
        <f>'Orç. Pós Licitação'!I352</f>
        <v>0</v>
      </c>
      <c r="J363" s="96">
        <f>'BM 01'!L363</f>
        <v>0</v>
      </c>
      <c r="K363" s="97"/>
      <c r="L363" s="98">
        <f t="shared" si="61"/>
        <v>0</v>
      </c>
      <c r="M363" s="99">
        <f t="shared" si="62"/>
        <v>0</v>
      </c>
      <c r="N363" s="100">
        <f t="shared" si="63"/>
        <v>0</v>
      </c>
      <c r="O363" s="98">
        <f t="shared" si="64"/>
        <v>0</v>
      </c>
      <c r="P363" s="101">
        <f t="shared" si="65"/>
        <v>0</v>
      </c>
      <c r="Q363" s="102">
        <f t="shared" si="66"/>
        <v>0</v>
      </c>
    </row>
    <row r="364" spans="1:17" x14ac:dyDescent="0.2">
      <c r="A364" s="92" t="str">
        <f>Orçamento!A353</f>
        <v>11.28</v>
      </c>
      <c r="B364" s="39" t="str">
        <f>Orçamento!B353</f>
        <v>Sinapi</v>
      </c>
      <c r="C364" s="39">
        <f>Orçamento!C353</f>
        <v>0</v>
      </c>
      <c r="D364" s="93">
        <f>Orçamento!D353</f>
        <v>0</v>
      </c>
      <c r="E364" s="39">
        <f>Orçamento!E353</f>
        <v>0</v>
      </c>
      <c r="F364" s="39">
        <f>Orçamento!F353</f>
        <v>0</v>
      </c>
      <c r="G364" s="95">
        <f>'Orç. Pós Licitação'!G353</f>
        <v>0</v>
      </c>
      <c r="H364" s="95">
        <f>'Orç. Pós Licitação'!H353</f>
        <v>0</v>
      </c>
      <c r="I364" s="95">
        <f>'Orç. Pós Licitação'!I353</f>
        <v>0</v>
      </c>
      <c r="J364" s="96">
        <f>'BM 01'!L364</f>
        <v>0</v>
      </c>
      <c r="K364" s="97"/>
      <c r="L364" s="98">
        <f t="shared" si="61"/>
        <v>0</v>
      </c>
      <c r="M364" s="99">
        <f t="shared" si="62"/>
        <v>0</v>
      </c>
      <c r="N364" s="100">
        <f t="shared" si="63"/>
        <v>0</v>
      </c>
      <c r="O364" s="98">
        <f t="shared" si="64"/>
        <v>0</v>
      </c>
      <c r="P364" s="101">
        <f t="shared" si="65"/>
        <v>0</v>
      </c>
      <c r="Q364" s="102">
        <f t="shared" si="66"/>
        <v>0</v>
      </c>
    </row>
    <row r="365" spans="1:17" x14ac:dyDescent="0.2">
      <c r="A365" s="92" t="str">
        <f>Orçamento!A354</f>
        <v>11.29</v>
      </c>
      <c r="B365" s="39" t="str">
        <f>Orçamento!B354</f>
        <v>Sinapi</v>
      </c>
      <c r="C365" s="39">
        <f>Orçamento!C354</f>
        <v>0</v>
      </c>
      <c r="D365" s="93">
        <f>Orçamento!D354</f>
        <v>0</v>
      </c>
      <c r="E365" s="39">
        <f>Orçamento!E354</f>
        <v>0</v>
      </c>
      <c r="F365" s="39">
        <f>Orçamento!F354</f>
        <v>0</v>
      </c>
      <c r="G365" s="95">
        <f>'Orç. Pós Licitação'!G354</f>
        <v>0</v>
      </c>
      <c r="H365" s="95">
        <f>'Orç. Pós Licitação'!H354</f>
        <v>0</v>
      </c>
      <c r="I365" s="95">
        <f>'Orç. Pós Licitação'!I354</f>
        <v>0</v>
      </c>
      <c r="J365" s="96">
        <f>'BM 01'!L365</f>
        <v>0</v>
      </c>
      <c r="K365" s="97"/>
      <c r="L365" s="98">
        <f t="shared" si="61"/>
        <v>0</v>
      </c>
      <c r="M365" s="99">
        <f t="shared" si="62"/>
        <v>0</v>
      </c>
      <c r="N365" s="100">
        <f t="shared" si="63"/>
        <v>0</v>
      </c>
      <c r="O365" s="98">
        <f t="shared" si="64"/>
        <v>0</v>
      </c>
      <c r="P365" s="101">
        <f t="shared" si="65"/>
        <v>0</v>
      </c>
      <c r="Q365" s="102">
        <f t="shared" si="66"/>
        <v>0</v>
      </c>
    </row>
    <row r="366" spans="1:17" x14ac:dyDescent="0.2">
      <c r="A366" s="92" t="str">
        <f>Orçamento!A355</f>
        <v>11.30</v>
      </c>
      <c r="B366" s="39" t="str">
        <f>Orçamento!B355</f>
        <v>Sinapi</v>
      </c>
      <c r="C366" s="39">
        <f>Orçamento!C355</f>
        <v>0</v>
      </c>
      <c r="D366" s="93">
        <f>Orçamento!D355</f>
        <v>0</v>
      </c>
      <c r="E366" s="39">
        <f>Orçamento!E355</f>
        <v>0</v>
      </c>
      <c r="F366" s="39">
        <f>Orçamento!F355</f>
        <v>0</v>
      </c>
      <c r="G366" s="95">
        <f>'Orç. Pós Licitação'!G355</f>
        <v>0</v>
      </c>
      <c r="H366" s="95">
        <f>'Orç. Pós Licitação'!H355</f>
        <v>0</v>
      </c>
      <c r="I366" s="95">
        <f>'Orç. Pós Licitação'!I355</f>
        <v>0</v>
      </c>
      <c r="J366" s="96">
        <f>'BM 01'!L366</f>
        <v>0</v>
      </c>
      <c r="K366" s="97"/>
      <c r="L366" s="98">
        <f>J366+K366</f>
        <v>0</v>
      </c>
      <c r="M366" s="99">
        <f>ROUND(H366*J366,2)</f>
        <v>0</v>
      </c>
      <c r="N366" s="100">
        <f>ROUND(H366*K366,2)</f>
        <v>0</v>
      </c>
      <c r="O366" s="98">
        <f>ROUND(H366*L366,2)</f>
        <v>0</v>
      </c>
      <c r="P366" s="101">
        <f>F366-L366</f>
        <v>0</v>
      </c>
      <c r="Q366" s="102">
        <f>I366-O366</f>
        <v>0</v>
      </c>
    </row>
    <row r="367" spans="1:17" s="2" customFormat="1" ht="15.75" x14ac:dyDescent="0.25">
      <c r="A367" s="449"/>
      <c r="B367" s="434"/>
      <c r="C367" s="434"/>
      <c r="D367" s="435"/>
      <c r="E367" s="430" t="s">
        <v>1116</v>
      </c>
      <c r="F367" s="434"/>
      <c r="G367" s="434"/>
      <c r="H367" s="436"/>
      <c r="I367" s="437">
        <f>SUM(I337:I366)</f>
        <v>1531.49</v>
      </c>
      <c r="J367" s="438"/>
      <c r="K367" s="438"/>
      <c r="L367" s="438"/>
      <c r="M367" s="437">
        <f>SUM(M337:M366)</f>
        <v>0</v>
      </c>
      <c r="N367" s="437">
        <f>SUM(N337:N366)</f>
        <v>0</v>
      </c>
      <c r="O367" s="437">
        <f>SUM(O337:O366)</f>
        <v>0</v>
      </c>
      <c r="P367" s="439"/>
      <c r="Q367" s="450">
        <f>SUM(Q337:Q366)</f>
        <v>1531.49</v>
      </c>
    </row>
    <row r="368" spans="1:17" s="3" customFormat="1" ht="15.75" x14ac:dyDescent="0.25">
      <c r="A368" s="451" t="str">
        <f>Orçamento!A356</f>
        <v>12.0</v>
      </c>
      <c r="B368" s="427"/>
      <c r="C368" s="427"/>
      <c r="D368" s="428" t="str">
        <f>Orçamento!D356</f>
        <v>LIMPEZA DA OBRA</v>
      </c>
      <c r="E368" s="427"/>
      <c r="F368" s="427"/>
      <c r="G368" s="429"/>
      <c r="H368" s="430"/>
      <c r="I368" s="430"/>
      <c r="J368" s="431"/>
      <c r="K368" s="431"/>
      <c r="L368" s="431"/>
      <c r="M368" s="432"/>
      <c r="N368" s="433">
        <f>N399/I399</f>
        <v>0</v>
      </c>
      <c r="O368" s="433">
        <f>O399/I399</f>
        <v>0</v>
      </c>
      <c r="P368" s="433"/>
      <c r="Q368" s="452">
        <f>Q399/I399</f>
        <v>1</v>
      </c>
    </row>
    <row r="369" spans="1:17" x14ac:dyDescent="0.2">
      <c r="A369" s="92" t="str">
        <f>Orçamento!A357</f>
        <v>12.1</v>
      </c>
      <c r="B369" s="39" t="str">
        <f>Orçamento!B357</f>
        <v>Sinapi</v>
      </c>
      <c r="C369" s="39">
        <f>Orçamento!C357</f>
        <v>99811</v>
      </c>
      <c r="D369" s="93" t="str">
        <f>Orçamento!D357</f>
        <v>Limpeza de piso com vassoura a seco</v>
      </c>
      <c r="E369" s="39" t="str">
        <f>Orçamento!E357</f>
        <v>M2</v>
      </c>
      <c r="F369" s="39">
        <f>Orçamento!F357</f>
        <v>4</v>
      </c>
      <c r="G369" s="95">
        <f>'Orç. Pós Licitação'!G357</f>
        <v>3.24</v>
      </c>
      <c r="H369" s="95">
        <f>'Orç. Pós Licitação'!H357</f>
        <v>4.0199999999999996</v>
      </c>
      <c r="I369" s="95">
        <f>'Orç. Pós Licitação'!I357</f>
        <v>16.079999999999998</v>
      </c>
      <c r="J369" s="96">
        <f>'BM 01'!L369</f>
        <v>0</v>
      </c>
      <c r="K369" s="97"/>
      <c r="L369" s="98">
        <f>J369+K369</f>
        <v>0</v>
      </c>
      <c r="M369" s="99">
        <f>ROUND(H369*J369,2)</f>
        <v>0</v>
      </c>
      <c r="N369" s="100">
        <f>ROUND(H369*K369,2)</f>
        <v>0</v>
      </c>
      <c r="O369" s="98">
        <f>ROUND(H369*L369,2)</f>
        <v>0</v>
      </c>
      <c r="P369" s="101">
        <f>F369-L369</f>
        <v>4</v>
      </c>
      <c r="Q369" s="102">
        <f>I369-O369</f>
        <v>16.079999999999998</v>
      </c>
    </row>
    <row r="370" spans="1:17" x14ac:dyDescent="0.2">
      <c r="A370" s="92" t="str">
        <f>Orçamento!A358</f>
        <v>12.2</v>
      </c>
      <c r="B370" s="39" t="str">
        <f>Orçamento!B358</f>
        <v>Sinapi</v>
      </c>
      <c r="C370" s="39">
        <f>Orçamento!C358</f>
        <v>0</v>
      </c>
      <c r="D370" s="93">
        <f>Orçamento!D358</f>
        <v>0</v>
      </c>
      <c r="E370" s="39">
        <f>Orçamento!E358</f>
        <v>0</v>
      </c>
      <c r="F370" s="39">
        <f>Orçamento!F358</f>
        <v>0</v>
      </c>
      <c r="G370" s="95">
        <f>'Orç. Pós Licitação'!G358</f>
        <v>0</v>
      </c>
      <c r="H370" s="95">
        <f>'Orç. Pós Licitação'!H358</f>
        <v>0</v>
      </c>
      <c r="I370" s="95">
        <f>'Orç. Pós Licitação'!I358</f>
        <v>0</v>
      </c>
      <c r="J370" s="96">
        <f>'BM 01'!L370</f>
        <v>0</v>
      </c>
      <c r="K370" s="97"/>
      <c r="L370" s="98">
        <f t="shared" ref="L370:L398" si="67">J370+K370</f>
        <v>0</v>
      </c>
      <c r="M370" s="99">
        <f t="shared" ref="M370:M398" si="68">ROUND(H370*J370,2)</f>
        <v>0</v>
      </c>
      <c r="N370" s="100">
        <f t="shared" ref="N370:N398" si="69">ROUND(H370*K370,2)</f>
        <v>0</v>
      </c>
      <c r="O370" s="98">
        <f t="shared" ref="O370:O398" si="70">ROUND(H370*L370,2)</f>
        <v>0</v>
      </c>
      <c r="P370" s="101">
        <f t="shared" ref="P370:P398" si="71">F370-L370</f>
        <v>0</v>
      </c>
      <c r="Q370" s="102">
        <f t="shared" ref="Q370:Q398" si="72">I370-O370</f>
        <v>0</v>
      </c>
    </row>
    <row r="371" spans="1:17" x14ac:dyDescent="0.2">
      <c r="A371" s="92" t="str">
        <f>Orçamento!A359</f>
        <v>12.3</v>
      </c>
      <c r="B371" s="39" t="str">
        <f>Orçamento!B359</f>
        <v>Sinapi</v>
      </c>
      <c r="C371" s="39">
        <f>Orçamento!C359</f>
        <v>0</v>
      </c>
      <c r="D371" s="93">
        <f>Orçamento!D359</f>
        <v>0</v>
      </c>
      <c r="E371" s="39">
        <f>Orçamento!E359</f>
        <v>0</v>
      </c>
      <c r="F371" s="39">
        <f>Orçamento!F359</f>
        <v>0</v>
      </c>
      <c r="G371" s="95">
        <f>'Orç. Pós Licitação'!G359</f>
        <v>0</v>
      </c>
      <c r="H371" s="95">
        <f>'Orç. Pós Licitação'!H359</f>
        <v>0</v>
      </c>
      <c r="I371" s="95">
        <f>'Orç. Pós Licitação'!I359</f>
        <v>0</v>
      </c>
      <c r="J371" s="96">
        <f>'BM 01'!L371</f>
        <v>0</v>
      </c>
      <c r="K371" s="97"/>
      <c r="L371" s="98">
        <f t="shared" si="67"/>
        <v>0</v>
      </c>
      <c r="M371" s="99">
        <f t="shared" si="68"/>
        <v>0</v>
      </c>
      <c r="N371" s="100">
        <f t="shared" si="69"/>
        <v>0</v>
      </c>
      <c r="O371" s="98">
        <f t="shared" si="70"/>
        <v>0</v>
      </c>
      <c r="P371" s="101">
        <f t="shared" si="71"/>
        <v>0</v>
      </c>
      <c r="Q371" s="102">
        <f t="shared" si="72"/>
        <v>0</v>
      </c>
    </row>
    <row r="372" spans="1:17" x14ac:dyDescent="0.2">
      <c r="A372" s="92" t="str">
        <f>Orçamento!A360</f>
        <v>12.4</v>
      </c>
      <c r="B372" s="39" t="str">
        <f>Orçamento!B360</f>
        <v>Sinapi</v>
      </c>
      <c r="C372" s="39">
        <f>Orçamento!C360</f>
        <v>0</v>
      </c>
      <c r="D372" s="93">
        <f>Orçamento!D360</f>
        <v>0</v>
      </c>
      <c r="E372" s="39">
        <f>Orçamento!E360</f>
        <v>0</v>
      </c>
      <c r="F372" s="39">
        <f>Orçamento!F360</f>
        <v>0</v>
      </c>
      <c r="G372" s="95">
        <f>'Orç. Pós Licitação'!G360</f>
        <v>0</v>
      </c>
      <c r="H372" s="95">
        <f>'Orç. Pós Licitação'!H360</f>
        <v>0</v>
      </c>
      <c r="I372" s="95">
        <f>'Orç. Pós Licitação'!I360</f>
        <v>0</v>
      </c>
      <c r="J372" s="96">
        <f>'BM 01'!L372</f>
        <v>0</v>
      </c>
      <c r="K372" s="97"/>
      <c r="L372" s="98">
        <f t="shared" si="67"/>
        <v>0</v>
      </c>
      <c r="M372" s="99">
        <f t="shared" si="68"/>
        <v>0</v>
      </c>
      <c r="N372" s="100">
        <f t="shared" si="69"/>
        <v>0</v>
      </c>
      <c r="O372" s="98">
        <f t="shared" si="70"/>
        <v>0</v>
      </c>
      <c r="P372" s="101">
        <f t="shared" si="71"/>
        <v>0</v>
      </c>
      <c r="Q372" s="102">
        <f t="shared" si="72"/>
        <v>0</v>
      </c>
    </row>
    <row r="373" spans="1:17" x14ac:dyDescent="0.2">
      <c r="A373" s="92" t="str">
        <f>Orçamento!A361</f>
        <v>12.5</v>
      </c>
      <c r="B373" s="39" t="str">
        <f>Orçamento!B361</f>
        <v>Sinapi</v>
      </c>
      <c r="C373" s="39">
        <f>Orçamento!C361</f>
        <v>0</v>
      </c>
      <c r="D373" s="93">
        <f>Orçamento!D361</f>
        <v>0</v>
      </c>
      <c r="E373" s="39">
        <f>Orçamento!E361</f>
        <v>0</v>
      </c>
      <c r="F373" s="39">
        <f>Orçamento!F361</f>
        <v>0</v>
      </c>
      <c r="G373" s="95">
        <f>'Orç. Pós Licitação'!G361</f>
        <v>0</v>
      </c>
      <c r="H373" s="95">
        <f>'Orç. Pós Licitação'!H361</f>
        <v>0</v>
      </c>
      <c r="I373" s="95">
        <f>'Orç. Pós Licitação'!I361</f>
        <v>0</v>
      </c>
      <c r="J373" s="96">
        <f>'BM 01'!L373</f>
        <v>0</v>
      </c>
      <c r="K373" s="97"/>
      <c r="L373" s="98">
        <f t="shared" si="67"/>
        <v>0</v>
      </c>
      <c r="M373" s="99">
        <f t="shared" si="68"/>
        <v>0</v>
      </c>
      <c r="N373" s="100">
        <f t="shared" si="69"/>
        <v>0</v>
      </c>
      <c r="O373" s="98">
        <f t="shared" si="70"/>
        <v>0</v>
      </c>
      <c r="P373" s="101">
        <f t="shared" si="71"/>
        <v>0</v>
      </c>
      <c r="Q373" s="102">
        <f t="shared" si="72"/>
        <v>0</v>
      </c>
    </row>
    <row r="374" spans="1:17" x14ac:dyDescent="0.2">
      <c r="A374" s="92" t="str">
        <f>Orçamento!A362</f>
        <v>12.6</v>
      </c>
      <c r="B374" s="39" t="str">
        <f>Orçamento!B362</f>
        <v>Sinapi</v>
      </c>
      <c r="C374" s="39">
        <f>Orçamento!C362</f>
        <v>0</v>
      </c>
      <c r="D374" s="93">
        <f>Orçamento!D362</f>
        <v>0</v>
      </c>
      <c r="E374" s="39">
        <f>Orçamento!E362</f>
        <v>0</v>
      </c>
      <c r="F374" s="39">
        <f>Orçamento!F362</f>
        <v>0</v>
      </c>
      <c r="G374" s="95">
        <f>'Orç. Pós Licitação'!G362</f>
        <v>0</v>
      </c>
      <c r="H374" s="95">
        <f>'Orç. Pós Licitação'!H362</f>
        <v>0</v>
      </c>
      <c r="I374" s="95">
        <f>'Orç. Pós Licitação'!I362</f>
        <v>0</v>
      </c>
      <c r="J374" s="96">
        <f>'BM 01'!L374</f>
        <v>0</v>
      </c>
      <c r="K374" s="97"/>
      <c r="L374" s="98">
        <f t="shared" si="67"/>
        <v>0</v>
      </c>
      <c r="M374" s="99">
        <f t="shared" si="68"/>
        <v>0</v>
      </c>
      <c r="N374" s="100">
        <f t="shared" si="69"/>
        <v>0</v>
      </c>
      <c r="O374" s="98">
        <f t="shared" si="70"/>
        <v>0</v>
      </c>
      <c r="P374" s="101">
        <f t="shared" si="71"/>
        <v>0</v>
      </c>
      <c r="Q374" s="102">
        <f t="shared" si="72"/>
        <v>0</v>
      </c>
    </row>
    <row r="375" spans="1:17" x14ac:dyDescent="0.2">
      <c r="A375" s="92" t="str">
        <f>Orçamento!A363</f>
        <v>12.7</v>
      </c>
      <c r="B375" s="39" t="str">
        <f>Orçamento!B363</f>
        <v>Sinapi</v>
      </c>
      <c r="C375" s="39">
        <f>Orçamento!C363</f>
        <v>0</v>
      </c>
      <c r="D375" s="93">
        <f>Orçamento!D363</f>
        <v>0</v>
      </c>
      <c r="E375" s="39">
        <f>Orçamento!E363</f>
        <v>0</v>
      </c>
      <c r="F375" s="39">
        <f>Orçamento!F363</f>
        <v>0</v>
      </c>
      <c r="G375" s="95">
        <f>'Orç. Pós Licitação'!G363</f>
        <v>0</v>
      </c>
      <c r="H375" s="95">
        <f>'Orç. Pós Licitação'!H363</f>
        <v>0</v>
      </c>
      <c r="I375" s="95">
        <f>'Orç. Pós Licitação'!I363</f>
        <v>0</v>
      </c>
      <c r="J375" s="96">
        <f>'BM 01'!L375</f>
        <v>0</v>
      </c>
      <c r="K375" s="97"/>
      <c r="L375" s="98">
        <f t="shared" si="67"/>
        <v>0</v>
      </c>
      <c r="M375" s="99">
        <f t="shared" si="68"/>
        <v>0</v>
      </c>
      <c r="N375" s="100">
        <f t="shared" si="69"/>
        <v>0</v>
      </c>
      <c r="O375" s="98">
        <f t="shared" si="70"/>
        <v>0</v>
      </c>
      <c r="P375" s="101">
        <f t="shared" si="71"/>
        <v>0</v>
      </c>
      <c r="Q375" s="102">
        <f t="shared" si="72"/>
        <v>0</v>
      </c>
    </row>
    <row r="376" spans="1:17" x14ac:dyDescent="0.2">
      <c r="A376" s="92" t="str">
        <f>Orçamento!A364</f>
        <v>12.8</v>
      </c>
      <c r="B376" s="39" t="str">
        <f>Orçamento!B364</f>
        <v>Sinapi</v>
      </c>
      <c r="C376" s="39">
        <f>Orçamento!C364</f>
        <v>0</v>
      </c>
      <c r="D376" s="93">
        <f>Orçamento!D364</f>
        <v>0</v>
      </c>
      <c r="E376" s="39">
        <f>Orçamento!E364</f>
        <v>0</v>
      </c>
      <c r="F376" s="39">
        <f>Orçamento!F364</f>
        <v>0</v>
      </c>
      <c r="G376" s="95">
        <f>'Orç. Pós Licitação'!G364</f>
        <v>0</v>
      </c>
      <c r="H376" s="95">
        <f>'Orç. Pós Licitação'!H364</f>
        <v>0</v>
      </c>
      <c r="I376" s="95">
        <f>'Orç. Pós Licitação'!I364</f>
        <v>0</v>
      </c>
      <c r="J376" s="96">
        <f>'BM 01'!L376</f>
        <v>0</v>
      </c>
      <c r="K376" s="97"/>
      <c r="L376" s="98">
        <f t="shared" si="67"/>
        <v>0</v>
      </c>
      <c r="M376" s="99">
        <f t="shared" si="68"/>
        <v>0</v>
      </c>
      <c r="N376" s="100">
        <f t="shared" si="69"/>
        <v>0</v>
      </c>
      <c r="O376" s="98">
        <f t="shared" si="70"/>
        <v>0</v>
      </c>
      <c r="P376" s="101">
        <f t="shared" si="71"/>
        <v>0</v>
      </c>
      <c r="Q376" s="102">
        <f t="shared" si="72"/>
        <v>0</v>
      </c>
    </row>
    <row r="377" spans="1:17" x14ac:dyDescent="0.2">
      <c r="A377" s="92" t="str">
        <f>Orçamento!A365</f>
        <v>12.9</v>
      </c>
      <c r="B377" s="39" t="str">
        <f>Orçamento!B365</f>
        <v>Sinapi</v>
      </c>
      <c r="C377" s="39">
        <f>Orçamento!C365</f>
        <v>0</v>
      </c>
      <c r="D377" s="93">
        <f>Orçamento!D365</f>
        <v>0</v>
      </c>
      <c r="E377" s="39">
        <f>Orçamento!E365</f>
        <v>0</v>
      </c>
      <c r="F377" s="39">
        <f>Orçamento!F365</f>
        <v>0</v>
      </c>
      <c r="G377" s="95">
        <f>'Orç. Pós Licitação'!G365</f>
        <v>0</v>
      </c>
      <c r="H377" s="95">
        <f>'Orç. Pós Licitação'!H365</f>
        <v>0</v>
      </c>
      <c r="I377" s="95">
        <f>'Orç. Pós Licitação'!I365</f>
        <v>0</v>
      </c>
      <c r="J377" s="96">
        <f>'BM 01'!L377</f>
        <v>0</v>
      </c>
      <c r="K377" s="97"/>
      <c r="L377" s="98">
        <f t="shared" si="67"/>
        <v>0</v>
      </c>
      <c r="M377" s="99">
        <f t="shared" si="68"/>
        <v>0</v>
      </c>
      <c r="N377" s="100">
        <f t="shared" si="69"/>
        <v>0</v>
      </c>
      <c r="O377" s="98">
        <f t="shared" si="70"/>
        <v>0</v>
      </c>
      <c r="P377" s="101">
        <f t="shared" si="71"/>
        <v>0</v>
      </c>
      <c r="Q377" s="102">
        <f t="shared" si="72"/>
        <v>0</v>
      </c>
    </row>
    <row r="378" spans="1:17" x14ac:dyDescent="0.2">
      <c r="A378" s="92" t="str">
        <f>Orçamento!A366</f>
        <v>12.10</v>
      </c>
      <c r="B378" s="39" t="str">
        <f>Orçamento!B366</f>
        <v>Sinapi</v>
      </c>
      <c r="C378" s="39">
        <f>Orçamento!C366</f>
        <v>0</v>
      </c>
      <c r="D378" s="93">
        <f>Orçamento!D366</f>
        <v>0</v>
      </c>
      <c r="E378" s="39">
        <f>Orçamento!E366</f>
        <v>0</v>
      </c>
      <c r="F378" s="39">
        <f>Orçamento!F366</f>
        <v>0</v>
      </c>
      <c r="G378" s="95">
        <f>'Orç. Pós Licitação'!G366</f>
        <v>0</v>
      </c>
      <c r="H378" s="95">
        <f>'Orç. Pós Licitação'!H366</f>
        <v>0</v>
      </c>
      <c r="I378" s="95">
        <f>'Orç. Pós Licitação'!I366</f>
        <v>0</v>
      </c>
      <c r="J378" s="96">
        <f>'BM 01'!L378</f>
        <v>0</v>
      </c>
      <c r="K378" s="97"/>
      <c r="L378" s="98">
        <f t="shared" si="67"/>
        <v>0</v>
      </c>
      <c r="M378" s="99">
        <f t="shared" si="68"/>
        <v>0</v>
      </c>
      <c r="N378" s="100">
        <f t="shared" si="69"/>
        <v>0</v>
      </c>
      <c r="O378" s="98">
        <f t="shared" si="70"/>
        <v>0</v>
      </c>
      <c r="P378" s="101">
        <f t="shared" si="71"/>
        <v>0</v>
      </c>
      <c r="Q378" s="102">
        <f t="shared" si="72"/>
        <v>0</v>
      </c>
    </row>
    <row r="379" spans="1:17" x14ac:dyDescent="0.2">
      <c r="A379" s="92" t="str">
        <f>Orçamento!A367</f>
        <v>12.11</v>
      </c>
      <c r="B379" s="39" t="str">
        <f>Orçamento!B367</f>
        <v>Sinapi</v>
      </c>
      <c r="C379" s="39">
        <f>Orçamento!C367</f>
        <v>0</v>
      </c>
      <c r="D379" s="93">
        <f>Orçamento!D367</f>
        <v>0</v>
      </c>
      <c r="E379" s="39">
        <f>Orçamento!E367</f>
        <v>0</v>
      </c>
      <c r="F379" s="39">
        <f>Orçamento!F367</f>
        <v>0</v>
      </c>
      <c r="G379" s="95">
        <f>'Orç. Pós Licitação'!G367</f>
        <v>0</v>
      </c>
      <c r="H379" s="95">
        <f>'Orç. Pós Licitação'!H367</f>
        <v>0</v>
      </c>
      <c r="I379" s="95">
        <f>'Orç. Pós Licitação'!I367</f>
        <v>0</v>
      </c>
      <c r="J379" s="96">
        <f>'BM 01'!L379</f>
        <v>0</v>
      </c>
      <c r="K379" s="97"/>
      <c r="L379" s="98">
        <f t="shared" si="67"/>
        <v>0</v>
      </c>
      <c r="M379" s="99">
        <f t="shared" si="68"/>
        <v>0</v>
      </c>
      <c r="N379" s="100">
        <f t="shared" si="69"/>
        <v>0</v>
      </c>
      <c r="O379" s="98">
        <f t="shared" si="70"/>
        <v>0</v>
      </c>
      <c r="P379" s="101">
        <f t="shared" si="71"/>
        <v>0</v>
      </c>
      <c r="Q379" s="102">
        <f t="shared" si="72"/>
        <v>0</v>
      </c>
    </row>
    <row r="380" spans="1:17" x14ac:dyDescent="0.2">
      <c r="A380" s="92" t="str">
        <f>Orçamento!A368</f>
        <v>12.12</v>
      </c>
      <c r="B380" s="39" t="str">
        <f>Orçamento!B368</f>
        <v>Sinapi</v>
      </c>
      <c r="C380" s="39">
        <f>Orçamento!C368</f>
        <v>0</v>
      </c>
      <c r="D380" s="93">
        <f>Orçamento!D368</f>
        <v>0</v>
      </c>
      <c r="E380" s="39">
        <f>Orçamento!E368</f>
        <v>0</v>
      </c>
      <c r="F380" s="39">
        <f>Orçamento!F368</f>
        <v>0</v>
      </c>
      <c r="G380" s="95">
        <f>'Orç. Pós Licitação'!G368</f>
        <v>0</v>
      </c>
      <c r="H380" s="95">
        <f>'Orç. Pós Licitação'!H368</f>
        <v>0</v>
      </c>
      <c r="I380" s="95">
        <f>'Orç. Pós Licitação'!I368</f>
        <v>0</v>
      </c>
      <c r="J380" s="96">
        <f>'BM 01'!L380</f>
        <v>0</v>
      </c>
      <c r="K380" s="97"/>
      <c r="L380" s="98">
        <f t="shared" si="67"/>
        <v>0</v>
      </c>
      <c r="M380" s="99">
        <f t="shared" si="68"/>
        <v>0</v>
      </c>
      <c r="N380" s="100">
        <f t="shared" si="69"/>
        <v>0</v>
      </c>
      <c r="O380" s="98">
        <f t="shared" si="70"/>
        <v>0</v>
      </c>
      <c r="P380" s="101">
        <f t="shared" si="71"/>
        <v>0</v>
      </c>
      <c r="Q380" s="102">
        <f t="shared" si="72"/>
        <v>0</v>
      </c>
    </row>
    <row r="381" spans="1:17" x14ac:dyDescent="0.2">
      <c r="A381" s="92" t="str">
        <f>Orçamento!A369</f>
        <v>12.13</v>
      </c>
      <c r="B381" s="39" t="str">
        <f>Orçamento!B369</f>
        <v>Sinapi</v>
      </c>
      <c r="C381" s="39">
        <f>Orçamento!C369</f>
        <v>0</v>
      </c>
      <c r="D381" s="93">
        <f>Orçamento!D369</f>
        <v>0</v>
      </c>
      <c r="E381" s="39">
        <f>Orçamento!E369</f>
        <v>0</v>
      </c>
      <c r="F381" s="39">
        <f>Orçamento!F369</f>
        <v>0</v>
      </c>
      <c r="G381" s="95">
        <f>'Orç. Pós Licitação'!G369</f>
        <v>0</v>
      </c>
      <c r="H381" s="95">
        <f>'Orç. Pós Licitação'!H369</f>
        <v>0</v>
      </c>
      <c r="I381" s="95">
        <f>'Orç. Pós Licitação'!I369</f>
        <v>0</v>
      </c>
      <c r="J381" s="96">
        <f>'BM 01'!L381</f>
        <v>0</v>
      </c>
      <c r="K381" s="97"/>
      <c r="L381" s="98">
        <f t="shared" si="67"/>
        <v>0</v>
      </c>
      <c r="M381" s="99">
        <f t="shared" si="68"/>
        <v>0</v>
      </c>
      <c r="N381" s="100">
        <f t="shared" si="69"/>
        <v>0</v>
      </c>
      <c r="O381" s="98">
        <f t="shared" si="70"/>
        <v>0</v>
      </c>
      <c r="P381" s="101">
        <f t="shared" si="71"/>
        <v>0</v>
      </c>
      <c r="Q381" s="102">
        <f t="shared" si="72"/>
        <v>0</v>
      </c>
    </row>
    <row r="382" spans="1:17" x14ac:dyDescent="0.2">
      <c r="A382" s="92" t="str">
        <f>Orçamento!A370</f>
        <v>12.14</v>
      </c>
      <c r="B382" s="39" t="str">
        <f>Orçamento!B370</f>
        <v>Sinapi</v>
      </c>
      <c r="C382" s="39">
        <f>Orçamento!C370</f>
        <v>0</v>
      </c>
      <c r="D382" s="93">
        <f>Orçamento!D370</f>
        <v>0</v>
      </c>
      <c r="E382" s="39">
        <f>Orçamento!E370</f>
        <v>0</v>
      </c>
      <c r="F382" s="39">
        <f>Orçamento!F370</f>
        <v>0</v>
      </c>
      <c r="G382" s="95">
        <f>'Orç. Pós Licitação'!G370</f>
        <v>0</v>
      </c>
      <c r="H382" s="95">
        <f>'Orç. Pós Licitação'!H370</f>
        <v>0</v>
      </c>
      <c r="I382" s="95">
        <f>'Orç. Pós Licitação'!I370</f>
        <v>0</v>
      </c>
      <c r="J382" s="96">
        <f>'BM 01'!L382</f>
        <v>0</v>
      </c>
      <c r="K382" s="97"/>
      <c r="L382" s="98">
        <f t="shared" si="67"/>
        <v>0</v>
      </c>
      <c r="M382" s="99">
        <f t="shared" si="68"/>
        <v>0</v>
      </c>
      <c r="N382" s="100">
        <f t="shared" si="69"/>
        <v>0</v>
      </c>
      <c r="O382" s="98">
        <f t="shared" si="70"/>
        <v>0</v>
      </c>
      <c r="P382" s="101">
        <f t="shared" si="71"/>
        <v>0</v>
      </c>
      <c r="Q382" s="102">
        <f t="shared" si="72"/>
        <v>0</v>
      </c>
    </row>
    <row r="383" spans="1:17" x14ac:dyDescent="0.2">
      <c r="A383" s="92" t="str">
        <f>Orçamento!A371</f>
        <v>12.15</v>
      </c>
      <c r="B383" s="39" t="str">
        <f>Orçamento!B371</f>
        <v>Sinapi</v>
      </c>
      <c r="C383" s="39">
        <f>Orçamento!C371</f>
        <v>0</v>
      </c>
      <c r="D383" s="93">
        <f>Orçamento!D371</f>
        <v>0</v>
      </c>
      <c r="E383" s="39">
        <f>Orçamento!E371</f>
        <v>0</v>
      </c>
      <c r="F383" s="39">
        <f>Orçamento!F371</f>
        <v>0</v>
      </c>
      <c r="G383" s="95">
        <f>'Orç. Pós Licitação'!G371</f>
        <v>0</v>
      </c>
      <c r="H383" s="95">
        <f>'Orç. Pós Licitação'!H371</f>
        <v>0</v>
      </c>
      <c r="I383" s="95">
        <f>'Orç. Pós Licitação'!I371</f>
        <v>0</v>
      </c>
      <c r="J383" s="96">
        <f>'BM 01'!L383</f>
        <v>0</v>
      </c>
      <c r="K383" s="97"/>
      <c r="L383" s="98">
        <f t="shared" si="67"/>
        <v>0</v>
      </c>
      <c r="M383" s="99">
        <f t="shared" si="68"/>
        <v>0</v>
      </c>
      <c r="N383" s="100">
        <f t="shared" si="69"/>
        <v>0</v>
      </c>
      <c r="O383" s="98">
        <f t="shared" si="70"/>
        <v>0</v>
      </c>
      <c r="P383" s="101">
        <f t="shared" si="71"/>
        <v>0</v>
      </c>
      <c r="Q383" s="102">
        <f t="shared" si="72"/>
        <v>0</v>
      </c>
    </row>
    <row r="384" spans="1:17" x14ac:dyDescent="0.2">
      <c r="A384" s="92" t="str">
        <f>Orçamento!A372</f>
        <v>12.16</v>
      </c>
      <c r="B384" s="39" t="str">
        <f>Orçamento!B372</f>
        <v>Sinapi</v>
      </c>
      <c r="C384" s="39">
        <f>Orçamento!C372</f>
        <v>0</v>
      </c>
      <c r="D384" s="93">
        <f>Orçamento!D372</f>
        <v>0</v>
      </c>
      <c r="E384" s="39">
        <f>Orçamento!E372</f>
        <v>0</v>
      </c>
      <c r="F384" s="39">
        <f>Orçamento!F372</f>
        <v>0</v>
      </c>
      <c r="G384" s="95">
        <f>'Orç. Pós Licitação'!G372</f>
        <v>0</v>
      </c>
      <c r="H384" s="95">
        <f>'Orç. Pós Licitação'!H372</f>
        <v>0</v>
      </c>
      <c r="I384" s="95">
        <f>'Orç. Pós Licitação'!I372</f>
        <v>0</v>
      </c>
      <c r="J384" s="96">
        <f>'BM 01'!L384</f>
        <v>0</v>
      </c>
      <c r="K384" s="97"/>
      <c r="L384" s="98">
        <f t="shared" si="67"/>
        <v>0</v>
      </c>
      <c r="M384" s="99">
        <f t="shared" si="68"/>
        <v>0</v>
      </c>
      <c r="N384" s="100">
        <f t="shared" si="69"/>
        <v>0</v>
      </c>
      <c r="O384" s="98">
        <f t="shared" si="70"/>
        <v>0</v>
      </c>
      <c r="P384" s="101">
        <f t="shared" si="71"/>
        <v>0</v>
      </c>
      <c r="Q384" s="102">
        <f t="shared" si="72"/>
        <v>0</v>
      </c>
    </row>
    <row r="385" spans="1:17" x14ac:dyDescent="0.2">
      <c r="A385" s="92" t="str">
        <f>Orçamento!A373</f>
        <v>12.17</v>
      </c>
      <c r="B385" s="39" t="str">
        <f>Orçamento!B373</f>
        <v>Sinapi</v>
      </c>
      <c r="C385" s="39">
        <f>Orçamento!C373</f>
        <v>0</v>
      </c>
      <c r="D385" s="93">
        <f>Orçamento!D373</f>
        <v>0</v>
      </c>
      <c r="E385" s="39">
        <f>Orçamento!E373</f>
        <v>0</v>
      </c>
      <c r="F385" s="39">
        <f>Orçamento!F373</f>
        <v>0</v>
      </c>
      <c r="G385" s="95">
        <f>'Orç. Pós Licitação'!G373</f>
        <v>0</v>
      </c>
      <c r="H385" s="95">
        <f>'Orç. Pós Licitação'!H373</f>
        <v>0</v>
      </c>
      <c r="I385" s="95">
        <f>'Orç. Pós Licitação'!I373</f>
        <v>0</v>
      </c>
      <c r="J385" s="96">
        <f>'BM 01'!L385</f>
        <v>0</v>
      </c>
      <c r="K385" s="97"/>
      <c r="L385" s="98">
        <f t="shared" si="67"/>
        <v>0</v>
      </c>
      <c r="M385" s="99">
        <f t="shared" si="68"/>
        <v>0</v>
      </c>
      <c r="N385" s="100">
        <f t="shared" si="69"/>
        <v>0</v>
      </c>
      <c r="O385" s="98">
        <f t="shared" si="70"/>
        <v>0</v>
      </c>
      <c r="P385" s="101">
        <f t="shared" si="71"/>
        <v>0</v>
      </c>
      <c r="Q385" s="102">
        <f t="shared" si="72"/>
        <v>0</v>
      </c>
    </row>
    <row r="386" spans="1:17" x14ac:dyDescent="0.2">
      <c r="A386" s="92" t="str">
        <f>Orçamento!A374</f>
        <v>12.18</v>
      </c>
      <c r="B386" s="39" t="str">
        <f>Orçamento!B374</f>
        <v>Sinapi</v>
      </c>
      <c r="C386" s="39">
        <f>Orçamento!C374</f>
        <v>0</v>
      </c>
      <c r="D386" s="93">
        <f>Orçamento!D374</f>
        <v>0</v>
      </c>
      <c r="E386" s="39">
        <f>Orçamento!E374</f>
        <v>0</v>
      </c>
      <c r="F386" s="39">
        <f>Orçamento!F374</f>
        <v>0</v>
      </c>
      <c r="G386" s="95">
        <f>'Orç. Pós Licitação'!G374</f>
        <v>0</v>
      </c>
      <c r="H386" s="95">
        <f>'Orç. Pós Licitação'!H374</f>
        <v>0</v>
      </c>
      <c r="I386" s="95">
        <f>'Orç. Pós Licitação'!I374</f>
        <v>0</v>
      </c>
      <c r="J386" s="96">
        <f>'BM 01'!L386</f>
        <v>0</v>
      </c>
      <c r="K386" s="97"/>
      <c r="L386" s="98">
        <f t="shared" si="67"/>
        <v>0</v>
      </c>
      <c r="M386" s="99">
        <f t="shared" si="68"/>
        <v>0</v>
      </c>
      <c r="N386" s="100">
        <f t="shared" si="69"/>
        <v>0</v>
      </c>
      <c r="O386" s="98">
        <f t="shared" si="70"/>
        <v>0</v>
      </c>
      <c r="P386" s="101">
        <f t="shared" si="71"/>
        <v>0</v>
      </c>
      <c r="Q386" s="102">
        <f t="shared" si="72"/>
        <v>0</v>
      </c>
    </row>
    <row r="387" spans="1:17" x14ac:dyDescent="0.2">
      <c r="A387" s="92" t="str">
        <f>Orçamento!A375</f>
        <v>12.19</v>
      </c>
      <c r="B387" s="39" t="str">
        <f>Orçamento!B375</f>
        <v>Sinapi</v>
      </c>
      <c r="C387" s="39">
        <f>Orçamento!C375</f>
        <v>0</v>
      </c>
      <c r="D387" s="93">
        <f>Orçamento!D375</f>
        <v>0</v>
      </c>
      <c r="E387" s="39">
        <f>Orçamento!E375</f>
        <v>0</v>
      </c>
      <c r="F387" s="39">
        <f>Orçamento!F375</f>
        <v>0</v>
      </c>
      <c r="G387" s="95">
        <f>'Orç. Pós Licitação'!G375</f>
        <v>0</v>
      </c>
      <c r="H387" s="95">
        <f>'Orç. Pós Licitação'!H375</f>
        <v>0</v>
      </c>
      <c r="I387" s="95">
        <f>'Orç. Pós Licitação'!I375</f>
        <v>0</v>
      </c>
      <c r="J387" s="96">
        <f>'BM 01'!L387</f>
        <v>0</v>
      </c>
      <c r="K387" s="97"/>
      <c r="L387" s="98">
        <f t="shared" si="67"/>
        <v>0</v>
      </c>
      <c r="M387" s="99">
        <f t="shared" si="68"/>
        <v>0</v>
      </c>
      <c r="N387" s="100">
        <f t="shared" si="69"/>
        <v>0</v>
      </c>
      <c r="O387" s="98">
        <f t="shared" si="70"/>
        <v>0</v>
      </c>
      <c r="P387" s="101">
        <f t="shared" si="71"/>
        <v>0</v>
      </c>
      <c r="Q387" s="102">
        <f t="shared" si="72"/>
        <v>0</v>
      </c>
    </row>
    <row r="388" spans="1:17" x14ac:dyDescent="0.2">
      <c r="A388" s="92" t="str">
        <f>Orçamento!A376</f>
        <v>12.20</v>
      </c>
      <c r="B388" s="39" t="str">
        <f>Orçamento!B376</f>
        <v>Sinapi</v>
      </c>
      <c r="C388" s="39">
        <f>Orçamento!C376</f>
        <v>0</v>
      </c>
      <c r="D388" s="93">
        <f>Orçamento!D376</f>
        <v>0</v>
      </c>
      <c r="E388" s="39">
        <f>Orçamento!E376</f>
        <v>0</v>
      </c>
      <c r="F388" s="39">
        <f>Orçamento!F376</f>
        <v>0</v>
      </c>
      <c r="G388" s="95">
        <f>'Orç. Pós Licitação'!G376</f>
        <v>0</v>
      </c>
      <c r="H388" s="95">
        <f>'Orç. Pós Licitação'!H376</f>
        <v>0</v>
      </c>
      <c r="I388" s="95">
        <f>'Orç. Pós Licitação'!I376</f>
        <v>0</v>
      </c>
      <c r="J388" s="96">
        <f>'BM 01'!L388</f>
        <v>0</v>
      </c>
      <c r="K388" s="97"/>
      <c r="L388" s="98">
        <f t="shared" si="67"/>
        <v>0</v>
      </c>
      <c r="M388" s="99">
        <f t="shared" si="68"/>
        <v>0</v>
      </c>
      <c r="N388" s="100">
        <f t="shared" si="69"/>
        <v>0</v>
      </c>
      <c r="O388" s="98">
        <f t="shared" si="70"/>
        <v>0</v>
      </c>
      <c r="P388" s="101">
        <f t="shared" si="71"/>
        <v>0</v>
      </c>
      <c r="Q388" s="102">
        <f t="shared" si="72"/>
        <v>0</v>
      </c>
    </row>
    <row r="389" spans="1:17" x14ac:dyDescent="0.2">
      <c r="A389" s="92" t="str">
        <f>Orçamento!A377</f>
        <v>12.21</v>
      </c>
      <c r="B389" s="39" t="str">
        <f>Orçamento!B377</f>
        <v>Sinapi</v>
      </c>
      <c r="C389" s="39">
        <f>Orçamento!C377</f>
        <v>0</v>
      </c>
      <c r="D389" s="93">
        <f>Orçamento!D377</f>
        <v>0</v>
      </c>
      <c r="E389" s="39">
        <f>Orçamento!E377</f>
        <v>0</v>
      </c>
      <c r="F389" s="39">
        <f>Orçamento!F377</f>
        <v>0</v>
      </c>
      <c r="G389" s="95">
        <f>'Orç. Pós Licitação'!G377</f>
        <v>0</v>
      </c>
      <c r="H389" s="95">
        <f>'Orç. Pós Licitação'!H377</f>
        <v>0</v>
      </c>
      <c r="I389" s="95">
        <f>'Orç. Pós Licitação'!I377</f>
        <v>0</v>
      </c>
      <c r="J389" s="96">
        <f>'BM 01'!L389</f>
        <v>0</v>
      </c>
      <c r="K389" s="97"/>
      <c r="L389" s="98">
        <f t="shared" si="67"/>
        <v>0</v>
      </c>
      <c r="M389" s="99">
        <f t="shared" si="68"/>
        <v>0</v>
      </c>
      <c r="N389" s="100">
        <f t="shared" si="69"/>
        <v>0</v>
      </c>
      <c r="O389" s="98">
        <f t="shared" si="70"/>
        <v>0</v>
      </c>
      <c r="P389" s="101">
        <f t="shared" si="71"/>
        <v>0</v>
      </c>
      <c r="Q389" s="102">
        <f t="shared" si="72"/>
        <v>0</v>
      </c>
    </row>
    <row r="390" spans="1:17" x14ac:dyDescent="0.2">
      <c r="A390" s="92" t="str">
        <f>Orçamento!A378</f>
        <v>12.22</v>
      </c>
      <c r="B390" s="39" t="str">
        <f>Orçamento!B378</f>
        <v>Sinapi</v>
      </c>
      <c r="C390" s="39">
        <f>Orçamento!C378</f>
        <v>0</v>
      </c>
      <c r="D390" s="93">
        <f>Orçamento!D378</f>
        <v>0</v>
      </c>
      <c r="E390" s="39">
        <f>Orçamento!E378</f>
        <v>0</v>
      </c>
      <c r="F390" s="39">
        <f>Orçamento!F378</f>
        <v>0</v>
      </c>
      <c r="G390" s="95">
        <f>'Orç. Pós Licitação'!G378</f>
        <v>0</v>
      </c>
      <c r="H390" s="95">
        <f>'Orç. Pós Licitação'!H378</f>
        <v>0</v>
      </c>
      <c r="I390" s="95">
        <f>'Orç. Pós Licitação'!I378</f>
        <v>0</v>
      </c>
      <c r="J390" s="96">
        <f>'BM 01'!L390</f>
        <v>0</v>
      </c>
      <c r="K390" s="97"/>
      <c r="L390" s="98">
        <f t="shared" si="67"/>
        <v>0</v>
      </c>
      <c r="M390" s="99">
        <f t="shared" si="68"/>
        <v>0</v>
      </c>
      <c r="N390" s="100">
        <f t="shared" si="69"/>
        <v>0</v>
      </c>
      <c r="O390" s="98">
        <f t="shared" si="70"/>
        <v>0</v>
      </c>
      <c r="P390" s="101">
        <f t="shared" si="71"/>
        <v>0</v>
      </c>
      <c r="Q390" s="102">
        <f t="shared" si="72"/>
        <v>0</v>
      </c>
    </row>
    <row r="391" spans="1:17" x14ac:dyDescent="0.2">
      <c r="A391" s="92" t="str">
        <f>Orçamento!A379</f>
        <v>12.23</v>
      </c>
      <c r="B391" s="39" t="str">
        <f>Orçamento!B379</f>
        <v>Sinapi</v>
      </c>
      <c r="C391" s="39">
        <f>Orçamento!C379</f>
        <v>0</v>
      </c>
      <c r="D391" s="93">
        <f>Orçamento!D379</f>
        <v>0</v>
      </c>
      <c r="E391" s="39">
        <f>Orçamento!E379</f>
        <v>0</v>
      </c>
      <c r="F391" s="39">
        <f>Orçamento!F379</f>
        <v>0</v>
      </c>
      <c r="G391" s="95">
        <f>'Orç. Pós Licitação'!G379</f>
        <v>0</v>
      </c>
      <c r="H391" s="95">
        <f>'Orç. Pós Licitação'!H379</f>
        <v>0</v>
      </c>
      <c r="I391" s="95">
        <f>'Orç. Pós Licitação'!I379</f>
        <v>0</v>
      </c>
      <c r="J391" s="96">
        <f>'BM 01'!L391</f>
        <v>0</v>
      </c>
      <c r="K391" s="97"/>
      <c r="L391" s="98">
        <f t="shared" si="67"/>
        <v>0</v>
      </c>
      <c r="M391" s="99">
        <f t="shared" si="68"/>
        <v>0</v>
      </c>
      <c r="N391" s="100">
        <f t="shared" si="69"/>
        <v>0</v>
      </c>
      <c r="O391" s="98">
        <f t="shared" si="70"/>
        <v>0</v>
      </c>
      <c r="P391" s="101">
        <f t="shared" si="71"/>
        <v>0</v>
      </c>
      <c r="Q391" s="102">
        <f t="shared" si="72"/>
        <v>0</v>
      </c>
    </row>
    <row r="392" spans="1:17" x14ac:dyDescent="0.2">
      <c r="A392" s="92" t="str">
        <f>Orçamento!A380</f>
        <v>12.24</v>
      </c>
      <c r="B392" s="39" t="str">
        <f>Orçamento!B380</f>
        <v>Sinapi</v>
      </c>
      <c r="C392" s="39">
        <f>Orçamento!C380</f>
        <v>0</v>
      </c>
      <c r="D392" s="93">
        <f>Orçamento!D380</f>
        <v>0</v>
      </c>
      <c r="E392" s="39">
        <f>Orçamento!E380</f>
        <v>0</v>
      </c>
      <c r="F392" s="39">
        <f>Orçamento!F380</f>
        <v>0</v>
      </c>
      <c r="G392" s="95">
        <f>'Orç. Pós Licitação'!G380</f>
        <v>0</v>
      </c>
      <c r="H392" s="95">
        <f>'Orç. Pós Licitação'!H380</f>
        <v>0</v>
      </c>
      <c r="I392" s="95">
        <f>'Orç. Pós Licitação'!I380</f>
        <v>0</v>
      </c>
      <c r="J392" s="96">
        <f>'BM 01'!L392</f>
        <v>0</v>
      </c>
      <c r="K392" s="97"/>
      <c r="L392" s="98">
        <f t="shared" si="67"/>
        <v>0</v>
      </c>
      <c r="M392" s="99">
        <f t="shared" si="68"/>
        <v>0</v>
      </c>
      <c r="N392" s="100">
        <f t="shared" si="69"/>
        <v>0</v>
      </c>
      <c r="O392" s="98">
        <f t="shared" si="70"/>
        <v>0</v>
      </c>
      <c r="P392" s="101">
        <f t="shared" si="71"/>
        <v>0</v>
      </c>
      <c r="Q392" s="102">
        <f t="shared" si="72"/>
        <v>0</v>
      </c>
    </row>
    <row r="393" spans="1:17" x14ac:dyDescent="0.2">
      <c r="A393" s="92" t="str">
        <f>Orçamento!A381</f>
        <v>12.25</v>
      </c>
      <c r="B393" s="39" t="str">
        <f>Orçamento!B381</f>
        <v>Sinapi</v>
      </c>
      <c r="C393" s="39">
        <f>Orçamento!C381</f>
        <v>0</v>
      </c>
      <c r="D393" s="93">
        <f>Orçamento!D381</f>
        <v>0</v>
      </c>
      <c r="E393" s="39">
        <f>Orçamento!E381</f>
        <v>0</v>
      </c>
      <c r="F393" s="39">
        <f>Orçamento!F381</f>
        <v>0</v>
      </c>
      <c r="G393" s="95">
        <f>'Orç. Pós Licitação'!G381</f>
        <v>0</v>
      </c>
      <c r="H393" s="95">
        <f>'Orç. Pós Licitação'!H381</f>
        <v>0</v>
      </c>
      <c r="I393" s="95">
        <f>'Orç. Pós Licitação'!I381</f>
        <v>0</v>
      </c>
      <c r="J393" s="96">
        <f>'BM 01'!L393</f>
        <v>0</v>
      </c>
      <c r="K393" s="97"/>
      <c r="L393" s="98">
        <f t="shared" si="67"/>
        <v>0</v>
      </c>
      <c r="M393" s="99">
        <f t="shared" si="68"/>
        <v>0</v>
      </c>
      <c r="N393" s="100">
        <f t="shared" si="69"/>
        <v>0</v>
      </c>
      <c r="O393" s="98">
        <f t="shared" si="70"/>
        <v>0</v>
      </c>
      <c r="P393" s="101">
        <f t="shared" si="71"/>
        <v>0</v>
      </c>
      <c r="Q393" s="102">
        <f t="shared" si="72"/>
        <v>0</v>
      </c>
    </row>
    <row r="394" spans="1:17" x14ac:dyDescent="0.2">
      <c r="A394" s="92" t="str">
        <f>Orçamento!A382</f>
        <v>12.26</v>
      </c>
      <c r="B394" s="39" t="str">
        <f>Orçamento!B382</f>
        <v>Sinapi</v>
      </c>
      <c r="C394" s="39">
        <f>Orçamento!C382</f>
        <v>0</v>
      </c>
      <c r="D394" s="93">
        <f>Orçamento!D382</f>
        <v>0</v>
      </c>
      <c r="E394" s="39">
        <f>Orçamento!E382</f>
        <v>0</v>
      </c>
      <c r="F394" s="39">
        <f>Orçamento!F382</f>
        <v>0</v>
      </c>
      <c r="G394" s="95">
        <f>'Orç. Pós Licitação'!G382</f>
        <v>0</v>
      </c>
      <c r="H394" s="95">
        <f>'Orç. Pós Licitação'!H382</f>
        <v>0</v>
      </c>
      <c r="I394" s="95">
        <f>'Orç. Pós Licitação'!I382</f>
        <v>0</v>
      </c>
      <c r="J394" s="96">
        <f>'BM 01'!L394</f>
        <v>0</v>
      </c>
      <c r="K394" s="97"/>
      <c r="L394" s="98">
        <f t="shared" si="67"/>
        <v>0</v>
      </c>
      <c r="M394" s="99">
        <f t="shared" si="68"/>
        <v>0</v>
      </c>
      <c r="N394" s="100">
        <f t="shared" si="69"/>
        <v>0</v>
      </c>
      <c r="O394" s="98">
        <f t="shared" si="70"/>
        <v>0</v>
      </c>
      <c r="P394" s="101">
        <f t="shared" si="71"/>
        <v>0</v>
      </c>
      <c r="Q394" s="102">
        <f t="shared" si="72"/>
        <v>0</v>
      </c>
    </row>
    <row r="395" spans="1:17" x14ac:dyDescent="0.2">
      <c r="A395" s="92" t="str">
        <f>Orçamento!A383</f>
        <v>12.27</v>
      </c>
      <c r="B395" s="39" t="str">
        <f>Orçamento!B383</f>
        <v>Sinapi</v>
      </c>
      <c r="C395" s="39">
        <f>Orçamento!C383</f>
        <v>0</v>
      </c>
      <c r="D395" s="93">
        <f>Orçamento!D383</f>
        <v>0</v>
      </c>
      <c r="E395" s="39">
        <f>Orçamento!E383</f>
        <v>0</v>
      </c>
      <c r="F395" s="39">
        <f>Orçamento!F383</f>
        <v>0</v>
      </c>
      <c r="G395" s="95">
        <f>'Orç. Pós Licitação'!G383</f>
        <v>0</v>
      </c>
      <c r="H395" s="95">
        <f>'Orç. Pós Licitação'!H383</f>
        <v>0</v>
      </c>
      <c r="I395" s="95">
        <f>'Orç. Pós Licitação'!I383</f>
        <v>0</v>
      </c>
      <c r="J395" s="96">
        <f>'BM 01'!L395</f>
        <v>0</v>
      </c>
      <c r="K395" s="97"/>
      <c r="L395" s="98">
        <f t="shared" si="67"/>
        <v>0</v>
      </c>
      <c r="M395" s="99">
        <f t="shared" si="68"/>
        <v>0</v>
      </c>
      <c r="N395" s="100">
        <f t="shared" si="69"/>
        <v>0</v>
      </c>
      <c r="O395" s="98">
        <f t="shared" si="70"/>
        <v>0</v>
      </c>
      <c r="P395" s="101">
        <f t="shared" si="71"/>
        <v>0</v>
      </c>
      <c r="Q395" s="102">
        <f t="shared" si="72"/>
        <v>0</v>
      </c>
    </row>
    <row r="396" spans="1:17" x14ac:dyDescent="0.2">
      <c r="A396" s="92" t="str">
        <f>Orçamento!A384</f>
        <v>12.28</v>
      </c>
      <c r="B396" s="39" t="str">
        <f>Orçamento!B384</f>
        <v>Sinapi</v>
      </c>
      <c r="C396" s="39">
        <f>Orçamento!C384</f>
        <v>0</v>
      </c>
      <c r="D396" s="93">
        <f>Orçamento!D384</f>
        <v>0</v>
      </c>
      <c r="E396" s="39">
        <f>Orçamento!E384</f>
        <v>0</v>
      </c>
      <c r="F396" s="39">
        <f>Orçamento!F384</f>
        <v>0</v>
      </c>
      <c r="G396" s="95">
        <f>'Orç. Pós Licitação'!G384</f>
        <v>0</v>
      </c>
      <c r="H396" s="95">
        <f>'Orç. Pós Licitação'!H384</f>
        <v>0</v>
      </c>
      <c r="I396" s="95">
        <f>'Orç. Pós Licitação'!I384</f>
        <v>0</v>
      </c>
      <c r="J396" s="96">
        <f>'BM 01'!L396</f>
        <v>0</v>
      </c>
      <c r="K396" s="97"/>
      <c r="L396" s="98">
        <f t="shared" si="67"/>
        <v>0</v>
      </c>
      <c r="M396" s="99">
        <f t="shared" si="68"/>
        <v>0</v>
      </c>
      <c r="N396" s="100">
        <f t="shared" si="69"/>
        <v>0</v>
      </c>
      <c r="O396" s="98">
        <f t="shared" si="70"/>
        <v>0</v>
      </c>
      <c r="P396" s="101">
        <f t="shared" si="71"/>
        <v>0</v>
      </c>
      <c r="Q396" s="102">
        <f t="shared" si="72"/>
        <v>0</v>
      </c>
    </row>
    <row r="397" spans="1:17" x14ac:dyDescent="0.2">
      <c r="A397" s="92" t="str">
        <f>Orçamento!A385</f>
        <v>12.29</v>
      </c>
      <c r="B397" s="39" t="str">
        <f>Orçamento!B385</f>
        <v>Sinapi</v>
      </c>
      <c r="C397" s="39">
        <f>Orçamento!C385</f>
        <v>0</v>
      </c>
      <c r="D397" s="93">
        <f>Orçamento!D385</f>
        <v>0</v>
      </c>
      <c r="E397" s="39">
        <f>Orçamento!E385</f>
        <v>0</v>
      </c>
      <c r="F397" s="39">
        <f>Orçamento!F385</f>
        <v>0</v>
      </c>
      <c r="G397" s="95">
        <f>'Orç. Pós Licitação'!G385</f>
        <v>0</v>
      </c>
      <c r="H397" s="95">
        <f>'Orç. Pós Licitação'!H385</f>
        <v>0</v>
      </c>
      <c r="I397" s="95">
        <f>'Orç. Pós Licitação'!I385</f>
        <v>0</v>
      </c>
      <c r="J397" s="96">
        <f>'BM 01'!L397</f>
        <v>0</v>
      </c>
      <c r="K397" s="97"/>
      <c r="L397" s="98">
        <f t="shared" si="67"/>
        <v>0</v>
      </c>
      <c r="M397" s="99">
        <f t="shared" si="68"/>
        <v>0</v>
      </c>
      <c r="N397" s="100">
        <f t="shared" si="69"/>
        <v>0</v>
      </c>
      <c r="O397" s="98">
        <f t="shared" si="70"/>
        <v>0</v>
      </c>
      <c r="P397" s="101">
        <f t="shared" si="71"/>
        <v>0</v>
      </c>
      <c r="Q397" s="102">
        <f t="shared" si="72"/>
        <v>0</v>
      </c>
    </row>
    <row r="398" spans="1:17" x14ac:dyDescent="0.2">
      <c r="A398" s="92" t="str">
        <f>Orçamento!A386</f>
        <v>12.30</v>
      </c>
      <c r="B398" s="39" t="str">
        <f>Orçamento!B386</f>
        <v>Sinapi</v>
      </c>
      <c r="C398" s="39">
        <f>Orçamento!C386</f>
        <v>0</v>
      </c>
      <c r="D398" s="93">
        <f>Orçamento!D386</f>
        <v>0</v>
      </c>
      <c r="E398" s="39">
        <f>Orçamento!E386</f>
        <v>0</v>
      </c>
      <c r="F398" s="39">
        <f>Orçamento!F386</f>
        <v>0</v>
      </c>
      <c r="G398" s="95">
        <f>'Orç. Pós Licitação'!G386</f>
        <v>0</v>
      </c>
      <c r="H398" s="95">
        <f>'Orç. Pós Licitação'!H386</f>
        <v>0</v>
      </c>
      <c r="I398" s="95">
        <f>'Orç. Pós Licitação'!I386</f>
        <v>0</v>
      </c>
      <c r="J398" s="96">
        <f>'BM 01'!L398</f>
        <v>0</v>
      </c>
      <c r="K398" s="97"/>
      <c r="L398" s="98">
        <f t="shared" si="67"/>
        <v>0</v>
      </c>
      <c r="M398" s="99">
        <f t="shared" si="68"/>
        <v>0</v>
      </c>
      <c r="N398" s="100">
        <f t="shared" si="69"/>
        <v>0</v>
      </c>
      <c r="O398" s="98">
        <f t="shared" si="70"/>
        <v>0</v>
      </c>
      <c r="P398" s="101">
        <f t="shared" si="71"/>
        <v>0</v>
      </c>
      <c r="Q398" s="102">
        <f t="shared" si="72"/>
        <v>0</v>
      </c>
    </row>
    <row r="399" spans="1:17" s="2" customFormat="1" ht="15.75" x14ac:dyDescent="0.25">
      <c r="A399" s="449"/>
      <c r="B399" s="434"/>
      <c r="C399" s="434"/>
      <c r="D399" s="435"/>
      <c r="E399" s="430" t="s">
        <v>1116</v>
      </c>
      <c r="F399" s="434"/>
      <c r="G399" s="434"/>
      <c r="H399" s="436"/>
      <c r="I399" s="437">
        <f>SUM(I369:I398)</f>
        <v>16.079999999999998</v>
      </c>
      <c r="J399" s="438"/>
      <c r="K399" s="438"/>
      <c r="L399" s="438"/>
      <c r="M399" s="437">
        <f>SUM(M369:M398)</f>
        <v>0</v>
      </c>
      <c r="N399" s="437">
        <f>SUM(N369:N398)</f>
        <v>0</v>
      </c>
      <c r="O399" s="437">
        <f>SUM(O369:O398)</f>
        <v>0</v>
      </c>
      <c r="P399" s="439"/>
      <c r="Q399" s="450">
        <f>SUM(Q369:Q398)</f>
        <v>16.079999999999998</v>
      </c>
    </row>
    <row r="400" spans="1:17" s="3" customFormat="1" ht="31.5" x14ac:dyDescent="0.25">
      <c r="A400" s="451" t="str">
        <f>Orçamento!A387</f>
        <v>13.0</v>
      </c>
      <c r="B400" s="427"/>
      <c r="C400" s="427"/>
      <c r="D400" s="428" t="str">
        <f>Orçamento!D387</f>
        <v>INSTALAÇÃO DA BOMBA DE RECALQUE - BOMBA E INSTALAÇÕES ELÉTRICAS</v>
      </c>
      <c r="E400" s="427"/>
      <c r="F400" s="427"/>
      <c r="G400" s="429"/>
      <c r="H400" s="430"/>
      <c r="I400" s="430"/>
      <c r="J400" s="431"/>
      <c r="K400" s="431"/>
      <c r="L400" s="431"/>
      <c r="M400" s="432"/>
      <c r="N400" s="433">
        <f>N431/I431</f>
        <v>0</v>
      </c>
      <c r="O400" s="433">
        <f>O431/I431</f>
        <v>0</v>
      </c>
      <c r="P400" s="433"/>
      <c r="Q400" s="452">
        <f>Q431/I431</f>
        <v>1</v>
      </c>
    </row>
    <row r="401" spans="1:17" ht="99.75" x14ac:dyDescent="0.2">
      <c r="A401" s="92" t="str">
        <f>Orçamento!A388</f>
        <v>13.1</v>
      </c>
      <c r="B401" s="39" t="str">
        <f>Orçamento!B388</f>
        <v>Cotação</v>
      </c>
      <c r="C401" s="39">
        <f>Orçamento!C388</f>
        <v>0</v>
      </c>
      <c r="D401" s="93" t="str">
        <f>Orçamento!D388</f>
        <v>Quadro de comando em caixa metálica com pintura epóxi, para controle da bomba de recalque de 30cv, 380 V, soft starter para acionamento da bomba com opção manual e automática, com disjuntor geral e motor, DR, sinalizador, DPS, sistema de aterramento com 3 hastes e demais componentes para o perfeito funcionamento do sistema da bomba (relé falta de fase, relé térmico, fusível). O painel elétrico deve atender as normas técnicas de segurança</v>
      </c>
      <c r="E401" s="39" t="str">
        <f>Orçamento!E388</f>
        <v>UNID</v>
      </c>
      <c r="F401" s="39">
        <f>Orçamento!F388</f>
        <v>1</v>
      </c>
      <c r="G401" s="95">
        <f>'Orç. Pós Licitação'!G388</f>
        <v>17200</v>
      </c>
      <c r="H401" s="95">
        <f>'Orç. Pós Licitação'!H388</f>
        <v>21328</v>
      </c>
      <c r="I401" s="95">
        <f>'Orç. Pós Licitação'!I388</f>
        <v>21328</v>
      </c>
      <c r="J401" s="96">
        <f>'BM 01'!L401</f>
        <v>0</v>
      </c>
      <c r="K401" s="97"/>
      <c r="L401" s="98">
        <f>J401+K401</f>
        <v>0</v>
      </c>
      <c r="M401" s="99">
        <f>ROUND(H401*J401,2)</f>
        <v>0</v>
      </c>
      <c r="N401" s="100">
        <f>ROUND(H401*K401,2)</f>
        <v>0</v>
      </c>
      <c r="O401" s="98">
        <f>ROUND(H401*L401,2)</f>
        <v>0</v>
      </c>
      <c r="P401" s="101">
        <f>F401-L401</f>
        <v>1</v>
      </c>
      <c r="Q401" s="102">
        <f>I401-O401</f>
        <v>21328</v>
      </c>
    </row>
    <row r="402" spans="1:17" x14ac:dyDescent="0.2">
      <c r="A402" s="92" t="str">
        <f>Orçamento!A389</f>
        <v>13.2</v>
      </c>
      <c r="B402" s="39" t="str">
        <f>Orçamento!B389</f>
        <v>Cotação</v>
      </c>
      <c r="C402" s="39">
        <f>Orçamento!C389</f>
        <v>0</v>
      </c>
      <c r="D402" s="93" t="str">
        <f>Orçamento!D389</f>
        <v>Cabo flexível isolado 16,0 mm²</v>
      </c>
      <c r="E402" s="39" t="str">
        <f>Orçamento!E389</f>
        <v>M</v>
      </c>
      <c r="F402" s="39">
        <f>Orçamento!F389</f>
        <v>240</v>
      </c>
      <c r="G402" s="95">
        <f>'Orç. Pós Licitação'!G389</f>
        <v>25.9</v>
      </c>
      <c r="H402" s="95">
        <f>'Orç. Pós Licitação'!H389</f>
        <v>32.119999999999997</v>
      </c>
      <c r="I402" s="95">
        <f>'Orç. Pós Licitação'!I389</f>
        <v>7708.8</v>
      </c>
      <c r="J402" s="96">
        <f>'BM 01'!L402</f>
        <v>0</v>
      </c>
      <c r="K402" s="97"/>
      <c r="L402" s="98">
        <f t="shared" ref="L402:L430" si="73">J402+K402</f>
        <v>0</v>
      </c>
      <c r="M402" s="99">
        <f t="shared" ref="M402:M430" si="74">ROUND(H402*J402,2)</f>
        <v>0</v>
      </c>
      <c r="N402" s="100">
        <f t="shared" ref="N402:N430" si="75">ROUND(H402*K402,2)</f>
        <v>0</v>
      </c>
      <c r="O402" s="98">
        <f t="shared" ref="O402:O430" si="76">ROUND(H402*L402,2)</f>
        <v>0</v>
      </c>
      <c r="P402" s="101">
        <f t="shared" ref="P402:P430" si="77">F402-L402</f>
        <v>240</v>
      </c>
      <c r="Q402" s="102">
        <f t="shared" ref="Q402:Q430" si="78">I402-O402</f>
        <v>7708.8</v>
      </c>
    </row>
    <row r="403" spans="1:17" ht="57" x14ac:dyDescent="0.2">
      <c r="A403" s="92" t="str">
        <f>Orçamento!A390</f>
        <v>13.3</v>
      </c>
      <c r="B403" s="39" t="str">
        <f>Orçamento!B390</f>
        <v>Cotação</v>
      </c>
      <c r="C403" s="39">
        <f>Orçamento!C390</f>
        <v>0</v>
      </c>
      <c r="D403" s="93" t="str">
        <f>Orçamento!D390</f>
        <v>Fornecimento e instalação de bomba anfíbia para recalque de água bruta, 30CV, 4 estágios, vazão de 22 m³/h, AMT 150 mca, rotor radial, monobloco, tensão de 380V, 1750 rpm, 60 Hz, relé RTD, e com fornecimento de crivo em aço carbono com pintura eletrostática</v>
      </c>
      <c r="E403" s="39" t="str">
        <f>Orçamento!E390</f>
        <v>UNID</v>
      </c>
      <c r="F403" s="39">
        <f>Orçamento!F390</f>
        <v>1</v>
      </c>
      <c r="G403" s="95">
        <f>'Orç. Pós Licitação'!G390</f>
        <v>146960</v>
      </c>
      <c r="H403" s="95">
        <f>'Orç. Pós Licitação'!H390</f>
        <v>182230.39999999999</v>
      </c>
      <c r="I403" s="95">
        <f>'Orç. Pós Licitação'!I390</f>
        <v>182230.39999999999</v>
      </c>
      <c r="J403" s="96">
        <f>'BM 01'!L403</f>
        <v>0</v>
      </c>
      <c r="K403" s="97"/>
      <c r="L403" s="98">
        <f t="shared" si="73"/>
        <v>0</v>
      </c>
      <c r="M403" s="99">
        <f t="shared" si="74"/>
        <v>0</v>
      </c>
      <c r="N403" s="100">
        <f t="shared" si="75"/>
        <v>0</v>
      </c>
      <c r="O403" s="98">
        <f t="shared" si="76"/>
        <v>0</v>
      </c>
      <c r="P403" s="101">
        <f t="shared" si="77"/>
        <v>1</v>
      </c>
      <c r="Q403" s="102">
        <f t="shared" si="78"/>
        <v>182230.39999999999</v>
      </c>
    </row>
    <row r="404" spans="1:17" x14ac:dyDescent="0.2">
      <c r="A404" s="92" t="str">
        <f>Orçamento!A391</f>
        <v>13.4</v>
      </c>
      <c r="B404" s="39" t="str">
        <f>Orçamento!B391</f>
        <v>Sinapi</v>
      </c>
      <c r="C404" s="39">
        <f>Orçamento!C391</f>
        <v>0</v>
      </c>
      <c r="D404" s="93">
        <f>Orçamento!D391</f>
        <v>0</v>
      </c>
      <c r="E404" s="39">
        <f>Orçamento!E391</f>
        <v>0</v>
      </c>
      <c r="F404" s="39">
        <f>Orçamento!F391</f>
        <v>0</v>
      </c>
      <c r="G404" s="95">
        <f>'Orç. Pós Licitação'!G391</f>
        <v>0</v>
      </c>
      <c r="H404" s="95">
        <f>'Orç. Pós Licitação'!H391</f>
        <v>0</v>
      </c>
      <c r="I404" s="95">
        <f>'Orç. Pós Licitação'!I391</f>
        <v>0</v>
      </c>
      <c r="J404" s="96">
        <f>'BM 01'!L404</f>
        <v>0</v>
      </c>
      <c r="K404" s="97"/>
      <c r="L404" s="98">
        <f t="shared" si="73"/>
        <v>0</v>
      </c>
      <c r="M404" s="99">
        <f t="shared" si="74"/>
        <v>0</v>
      </c>
      <c r="N404" s="100">
        <f t="shared" si="75"/>
        <v>0</v>
      </c>
      <c r="O404" s="98">
        <f t="shared" si="76"/>
        <v>0</v>
      </c>
      <c r="P404" s="101">
        <f t="shared" si="77"/>
        <v>0</v>
      </c>
      <c r="Q404" s="102">
        <f t="shared" si="78"/>
        <v>0</v>
      </c>
    </row>
    <row r="405" spans="1:17" x14ac:dyDescent="0.2">
      <c r="A405" s="92" t="str">
        <f>Orçamento!A392</f>
        <v>13.5</v>
      </c>
      <c r="B405" s="39" t="str">
        <f>Orçamento!B392</f>
        <v>Sinapi</v>
      </c>
      <c r="C405" s="39">
        <f>Orçamento!C392</f>
        <v>0</v>
      </c>
      <c r="D405" s="93">
        <f>Orçamento!D392</f>
        <v>0</v>
      </c>
      <c r="E405" s="39">
        <f>Orçamento!E392</f>
        <v>0</v>
      </c>
      <c r="F405" s="39">
        <f>Orçamento!F392</f>
        <v>0</v>
      </c>
      <c r="G405" s="95">
        <f>'Orç. Pós Licitação'!G392</f>
        <v>0</v>
      </c>
      <c r="H405" s="95">
        <f>'Orç. Pós Licitação'!H392</f>
        <v>0</v>
      </c>
      <c r="I405" s="95">
        <f>'Orç. Pós Licitação'!I392</f>
        <v>0</v>
      </c>
      <c r="J405" s="96">
        <f>'BM 01'!L405</f>
        <v>0</v>
      </c>
      <c r="K405" s="97"/>
      <c r="L405" s="98">
        <f t="shared" si="73"/>
        <v>0</v>
      </c>
      <c r="M405" s="99">
        <f t="shared" si="74"/>
        <v>0</v>
      </c>
      <c r="N405" s="100">
        <f t="shared" si="75"/>
        <v>0</v>
      </c>
      <c r="O405" s="98">
        <f t="shared" si="76"/>
        <v>0</v>
      </c>
      <c r="P405" s="101">
        <f t="shared" si="77"/>
        <v>0</v>
      </c>
      <c r="Q405" s="102">
        <f t="shared" si="78"/>
        <v>0</v>
      </c>
    </row>
    <row r="406" spans="1:17" x14ac:dyDescent="0.2">
      <c r="A406" s="92" t="str">
        <f>Orçamento!A393</f>
        <v>13.6</v>
      </c>
      <c r="B406" s="39" t="str">
        <f>Orçamento!B393</f>
        <v>Sinapi</v>
      </c>
      <c r="C406" s="39">
        <f>Orçamento!C393</f>
        <v>0</v>
      </c>
      <c r="D406" s="93">
        <f>Orçamento!D393</f>
        <v>0</v>
      </c>
      <c r="E406" s="39">
        <f>Orçamento!E393</f>
        <v>0</v>
      </c>
      <c r="F406" s="39">
        <f>Orçamento!F393</f>
        <v>0</v>
      </c>
      <c r="G406" s="95">
        <f>'Orç. Pós Licitação'!G393</f>
        <v>0</v>
      </c>
      <c r="H406" s="95">
        <f>'Orç. Pós Licitação'!H393</f>
        <v>0</v>
      </c>
      <c r="I406" s="95">
        <f>'Orç. Pós Licitação'!I393</f>
        <v>0</v>
      </c>
      <c r="J406" s="96">
        <f>'BM 01'!L406</f>
        <v>0</v>
      </c>
      <c r="K406" s="97"/>
      <c r="L406" s="98">
        <f t="shared" si="73"/>
        <v>0</v>
      </c>
      <c r="M406" s="99">
        <f t="shared" si="74"/>
        <v>0</v>
      </c>
      <c r="N406" s="100">
        <f t="shared" si="75"/>
        <v>0</v>
      </c>
      <c r="O406" s="98">
        <f t="shared" si="76"/>
        <v>0</v>
      </c>
      <c r="P406" s="101">
        <f t="shared" si="77"/>
        <v>0</v>
      </c>
      <c r="Q406" s="102">
        <f t="shared" si="78"/>
        <v>0</v>
      </c>
    </row>
    <row r="407" spans="1:17" x14ac:dyDescent="0.2">
      <c r="A407" s="92" t="str">
        <f>Orçamento!A394</f>
        <v>13.7</v>
      </c>
      <c r="B407" s="39" t="str">
        <f>Orçamento!B394</f>
        <v>Sinapi</v>
      </c>
      <c r="C407" s="39">
        <f>Orçamento!C394</f>
        <v>0</v>
      </c>
      <c r="D407" s="93">
        <f>Orçamento!D394</f>
        <v>0</v>
      </c>
      <c r="E407" s="39">
        <f>Orçamento!E394</f>
        <v>0</v>
      </c>
      <c r="F407" s="39">
        <f>Orçamento!F394</f>
        <v>0</v>
      </c>
      <c r="G407" s="95">
        <f>'Orç. Pós Licitação'!G394</f>
        <v>0</v>
      </c>
      <c r="H407" s="95">
        <f>'Orç. Pós Licitação'!H394</f>
        <v>0</v>
      </c>
      <c r="I407" s="95">
        <f>'Orç. Pós Licitação'!I394</f>
        <v>0</v>
      </c>
      <c r="J407" s="96">
        <f>'BM 01'!L407</f>
        <v>0</v>
      </c>
      <c r="K407" s="97"/>
      <c r="L407" s="98">
        <f t="shared" si="73"/>
        <v>0</v>
      </c>
      <c r="M407" s="99">
        <f t="shared" si="74"/>
        <v>0</v>
      </c>
      <c r="N407" s="100">
        <f t="shared" si="75"/>
        <v>0</v>
      </c>
      <c r="O407" s="98">
        <f t="shared" si="76"/>
        <v>0</v>
      </c>
      <c r="P407" s="101">
        <f t="shared" si="77"/>
        <v>0</v>
      </c>
      <c r="Q407" s="102">
        <f t="shared" si="78"/>
        <v>0</v>
      </c>
    </row>
    <row r="408" spans="1:17" x14ac:dyDescent="0.2">
      <c r="A408" s="92" t="str">
        <f>Orçamento!A395</f>
        <v>13.8</v>
      </c>
      <c r="B408" s="39" t="str">
        <f>Orçamento!B395</f>
        <v>Sinapi</v>
      </c>
      <c r="C408" s="39">
        <f>Orçamento!C395</f>
        <v>0</v>
      </c>
      <c r="D408" s="93">
        <f>Orçamento!D395</f>
        <v>0</v>
      </c>
      <c r="E408" s="39">
        <f>Orçamento!E395</f>
        <v>0</v>
      </c>
      <c r="F408" s="39">
        <f>Orçamento!F395</f>
        <v>0</v>
      </c>
      <c r="G408" s="95">
        <f>'Orç. Pós Licitação'!G395</f>
        <v>0</v>
      </c>
      <c r="H408" s="95">
        <f>'Orç. Pós Licitação'!H395</f>
        <v>0</v>
      </c>
      <c r="I408" s="95">
        <f>'Orç. Pós Licitação'!I395</f>
        <v>0</v>
      </c>
      <c r="J408" s="96">
        <f>'BM 01'!L408</f>
        <v>0</v>
      </c>
      <c r="K408" s="97"/>
      <c r="L408" s="98">
        <f t="shared" si="73"/>
        <v>0</v>
      </c>
      <c r="M408" s="99">
        <f t="shared" si="74"/>
        <v>0</v>
      </c>
      <c r="N408" s="100">
        <f t="shared" si="75"/>
        <v>0</v>
      </c>
      <c r="O408" s="98">
        <f t="shared" si="76"/>
        <v>0</v>
      </c>
      <c r="P408" s="101">
        <f t="shared" si="77"/>
        <v>0</v>
      </c>
      <c r="Q408" s="102">
        <f t="shared" si="78"/>
        <v>0</v>
      </c>
    </row>
    <row r="409" spans="1:17" x14ac:dyDescent="0.2">
      <c r="A409" s="92" t="str">
        <f>Orçamento!A396</f>
        <v>13.9</v>
      </c>
      <c r="B409" s="39" t="str">
        <f>Orçamento!B396</f>
        <v>Sinapi</v>
      </c>
      <c r="C409" s="39">
        <f>Orçamento!C396</f>
        <v>0</v>
      </c>
      <c r="D409" s="93">
        <f>Orçamento!D396</f>
        <v>0</v>
      </c>
      <c r="E409" s="39">
        <f>Orçamento!E396</f>
        <v>0</v>
      </c>
      <c r="F409" s="39">
        <f>Orçamento!F396</f>
        <v>0</v>
      </c>
      <c r="G409" s="95">
        <f>'Orç. Pós Licitação'!G396</f>
        <v>0</v>
      </c>
      <c r="H409" s="95">
        <f>'Orç. Pós Licitação'!H396</f>
        <v>0</v>
      </c>
      <c r="I409" s="95">
        <f>'Orç. Pós Licitação'!I396</f>
        <v>0</v>
      </c>
      <c r="J409" s="96">
        <f>'BM 01'!L409</f>
        <v>0</v>
      </c>
      <c r="K409" s="97"/>
      <c r="L409" s="98">
        <f t="shared" si="73"/>
        <v>0</v>
      </c>
      <c r="M409" s="99">
        <f t="shared" si="74"/>
        <v>0</v>
      </c>
      <c r="N409" s="100">
        <f t="shared" si="75"/>
        <v>0</v>
      </c>
      <c r="O409" s="98">
        <f t="shared" si="76"/>
        <v>0</v>
      </c>
      <c r="P409" s="101">
        <f t="shared" si="77"/>
        <v>0</v>
      </c>
      <c r="Q409" s="102">
        <f t="shared" si="78"/>
        <v>0</v>
      </c>
    </row>
    <row r="410" spans="1:17" x14ac:dyDescent="0.2">
      <c r="A410" s="92" t="str">
        <f>Orçamento!A397</f>
        <v>13.10</v>
      </c>
      <c r="B410" s="39" t="str">
        <f>Orçamento!B397</f>
        <v>Sinapi</v>
      </c>
      <c r="C410" s="39">
        <f>Orçamento!C397</f>
        <v>0</v>
      </c>
      <c r="D410" s="93">
        <f>Orçamento!D397</f>
        <v>0</v>
      </c>
      <c r="E410" s="39">
        <f>Orçamento!E397</f>
        <v>0</v>
      </c>
      <c r="F410" s="39">
        <f>Orçamento!F397</f>
        <v>0</v>
      </c>
      <c r="G410" s="95">
        <f>'Orç. Pós Licitação'!G397</f>
        <v>0</v>
      </c>
      <c r="H410" s="95">
        <f>'Orç. Pós Licitação'!H397</f>
        <v>0</v>
      </c>
      <c r="I410" s="95">
        <f>'Orç. Pós Licitação'!I397</f>
        <v>0</v>
      </c>
      <c r="J410" s="96">
        <f>'BM 01'!L410</f>
        <v>0</v>
      </c>
      <c r="K410" s="97"/>
      <c r="L410" s="98">
        <f t="shared" si="73"/>
        <v>0</v>
      </c>
      <c r="M410" s="99">
        <f t="shared" si="74"/>
        <v>0</v>
      </c>
      <c r="N410" s="100">
        <f t="shared" si="75"/>
        <v>0</v>
      </c>
      <c r="O410" s="98">
        <f t="shared" si="76"/>
        <v>0</v>
      </c>
      <c r="P410" s="101">
        <f t="shared" si="77"/>
        <v>0</v>
      </c>
      <c r="Q410" s="102">
        <f t="shared" si="78"/>
        <v>0</v>
      </c>
    </row>
    <row r="411" spans="1:17" x14ac:dyDescent="0.2">
      <c r="A411" s="92" t="str">
        <f>Orçamento!A398</f>
        <v>13.11</v>
      </c>
      <c r="B411" s="39" t="str">
        <f>Orçamento!B398</f>
        <v>Sinapi</v>
      </c>
      <c r="C411" s="39">
        <f>Orçamento!C398</f>
        <v>0</v>
      </c>
      <c r="D411" s="93">
        <f>Orçamento!D398</f>
        <v>0</v>
      </c>
      <c r="E411" s="39">
        <f>Orçamento!E398</f>
        <v>0</v>
      </c>
      <c r="F411" s="39">
        <f>Orçamento!F398</f>
        <v>0</v>
      </c>
      <c r="G411" s="95">
        <f>'Orç. Pós Licitação'!G398</f>
        <v>0</v>
      </c>
      <c r="H411" s="95">
        <f>'Orç. Pós Licitação'!H398</f>
        <v>0</v>
      </c>
      <c r="I411" s="95">
        <f>'Orç. Pós Licitação'!I398</f>
        <v>0</v>
      </c>
      <c r="J411" s="96">
        <f>'BM 01'!L411</f>
        <v>0</v>
      </c>
      <c r="K411" s="97"/>
      <c r="L411" s="98">
        <f t="shared" si="73"/>
        <v>0</v>
      </c>
      <c r="M411" s="99">
        <f t="shared" si="74"/>
        <v>0</v>
      </c>
      <c r="N411" s="100">
        <f t="shared" si="75"/>
        <v>0</v>
      </c>
      <c r="O411" s="98">
        <f t="shared" si="76"/>
        <v>0</v>
      </c>
      <c r="P411" s="101">
        <f t="shared" si="77"/>
        <v>0</v>
      </c>
      <c r="Q411" s="102">
        <f t="shared" si="78"/>
        <v>0</v>
      </c>
    </row>
    <row r="412" spans="1:17" x14ac:dyDescent="0.2">
      <c r="A412" s="92" t="str">
        <f>Orçamento!A399</f>
        <v>13.12</v>
      </c>
      <c r="B412" s="39" t="str">
        <f>Orçamento!B399</f>
        <v>Sinapi</v>
      </c>
      <c r="C412" s="39">
        <f>Orçamento!C399</f>
        <v>0</v>
      </c>
      <c r="D412" s="93">
        <f>Orçamento!D399</f>
        <v>0</v>
      </c>
      <c r="E412" s="39">
        <f>Orçamento!E399</f>
        <v>0</v>
      </c>
      <c r="F412" s="39">
        <f>Orçamento!F399</f>
        <v>0</v>
      </c>
      <c r="G412" s="95">
        <f>'Orç. Pós Licitação'!G399</f>
        <v>0</v>
      </c>
      <c r="H412" s="95">
        <f>'Orç. Pós Licitação'!H399</f>
        <v>0</v>
      </c>
      <c r="I412" s="95">
        <f>'Orç. Pós Licitação'!I399</f>
        <v>0</v>
      </c>
      <c r="J412" s="96">
        <f>'BM 01'!L412</f>
        <v>0</v>
      </c>
      <c r="K412" s="97"/>
      <c r="L412" s="98">
        <f t="shared" si="73"/>
        <v>0</v>
      </c>
      <c r="M412" s="99">
        <f t="shared" si="74"/>
        <v>0</v>
      </c>
      <c r="N412" s="100">
        <f t="shared" si="75"/>
        <v>0</v>
      </c>
      <c r="O412" s="98">
        <f t="shared" si="76"/>
        <v>0</v>
      </c>
      <c r="P412" s="101">
        <f t="shared" si="77"/>
        <v>0</v>
      </c>
      <c r="Q412" s="102">
        <f t="shared" si="78"/>
        <v>0</v>
      </c>
    </row>
    <row r="413" spans="1:17" x14ac:dyDescent="0.2">
      <c r="A413" s="92" t="str">
        <f>Orçamento!A400</f>
        <v>13.13</v>
      </c>
      <c r="B413" s="39" t="str">
        <f>Orçamento!B400</f>
        <v>Sinapi</v>
      </c>
      <c r="C413" s="39">
        <f>Orçamento!C400</f>
        <v>0</v>
      </c>
      <c r="D413" s="93">
        <f>Orçamento!D400</f>
        <v>0</v>
      </c>
      <c r="E413" s="39">
        <f>Orçamento!E400</f>
        <v>0</v>
      </c>
      <c r="F413" s="39">
        <f>Orçamento!F400</f>
        <v>0</v>
      </c>
      <c r="G413" s="95">
        <f>'Orç. Pós Licitação'!G400</f>
        <v>0</v>
      </c>
      <c r="H413" s="95">
        <f>'Orç. Pós Licitação'!H400</f>
        <v>0</v>
      </c>
      <c r="I413" s="95">
        <f>'Orç. Pós Licitação'!I400</f>
        <v>0</v>
      </c>
      <c r="J413" s="96">
        <f>'BM 01'!L413</f>
        <v>0</v>
      </c>
      <c r="K413" s="97"/>
      <c r="L413" s="98">
        <f t="shared" si="73"/>
        <v>0</v>
      </c>
      <c r="M413" s="99">
        <f t="shared" si="74"/>
        <v>0</v>
      </c>
      <c r="N413" s="100">
        <f t="shared" si="75"/>
        <v>0</v>
      </c>
      <c r="O413" s="98">
        <f t="shared" si="76"/>
        <v>0</v>
      </c>
      <c r="P413" s="101">
        <f t="shared" si="77"/>
        <v>0</v>
      </c>
      <c r="Q413" s="102">
        <f t="shared" si="78"/>
        <v>0</v>
      </c>
    </row>
    <row r="414" spans="1:17" x14ac:dyDescent="0.2">
      <c r="A414" s="92" t="str">
        <f>Orçamento!A401</f>
        <v>13.14</v>
      </c>
      <c r="B414" s="39" t="str">
        <f>Orçamento!B401</f>
        <v>Sinapi</v>
      </c>
      <c r="C414" s="39">
        <f>Orçamento!C401</f>
        <v>0</v>
      </c>
      <c r="D414" s="93">
        <f>Orçamento!D401</f>
        <v>0</v>
      </c>
      <c r="E414" s="39">
        <f>Orçamento!E401</f>
        <v>0</v>
      </c>
      <c r="F414" s="39">
        <f>Orçamento!F401</f>
        <v>0</v>
      </c>
      <c r="G414" s="95">
        <f>'Orç. Pós Licitação'!G401</f>
        <v>0</v>
      </c>
      <c r="H414" s="95">
        <f>'Orç. Pós Licitação'!H401</f>
        <v>0</v>
      </c>
      <c r="I414" s="95">
        <f>'Orç. Pós Licitação'!I401</f>
        <v>0</v>
      </c>
      <c r="J414" s="96">
        <f>'BM 01'!L414</f>
        <v>0</v>
      </c>
      <c r="K414" s="97"/>
      <c r="L414" s="98">
        <f t="shared" si="73"/>
        <v>0</v>
      </c>
      <c r="M414" s="99">
        <f t="shared" si="74"/>
        <v>0</v>
      </c>
      <c r="N414" s="100">
        <f t="shared" si="75"/>
        <v>0</v>
      </c>
      <c r="O414" s="98">
        <f t="shared" si="76"/>
        <v>0</v>
      </c>
      <c r="P414" s="101">
        <f t="shared" si="77"/>
        <v>0</v>
      </c>
      <c r="Q414" s="102">
        <f t="shared" si="78"/>
        <v>0</v>
      </c>
    </row>
    <row r="415" spans="1:17" x14ac:dyDescent="0.2">
      <c r="A415" s="92" t="str">
        <f>Orçamento!A402</f>
        <v>13.15</v>
      </c>
      <c r="B415" s="39" t="str">
        <f>Orçamento!B402</f>
        <v>Sinapi</v>
      </c>
      <c r="C415" s="39">
        <f>Orçamento!C402</f>
        <v>0</v>
      </c>
      <c r="D415" s="93">
        <f>Orçamento!D402</f>
        <v>0</v>
      </c>
      <c r="E415" s="39">
        <f>Orçamento!E402</f>
        <v>0</v>
      </c>
      <c r="F415" s="39">
        <f>Orçamento!F402</f>
        <v>0</v>
      </c>
      <c r="G415" s="95">
        <f>'Orç. Pós Licitação'!G402</f>
        <v>0</v>
      </c>
      <c r="H415" s="95">
        <f>'Orç. Pós Licitação'!H402</f>
        <v>0</v>
      </c>
      <c r="I415" s="95">
        <f>'Orç. Pós Licitação'!I402</f>
        <v>0</v>
      </c>
      <c r="J415" s="96">
        <f>'BM 01'!L415</f>
        <v>0</v>
      </c>
      <c r="K415" s="97"/>
      <c r="L415" s="98">
        <f t="shared" si="73"/>
        <v>0</v>
      </c>
      <c r="M415" s="99">
        <f t="shared" si="74"/>
        <v>0</v>
      </c>
      <c r="N415" s="100">
        <f t="shared" si="75"/>
        <v>0</v>
      </c>
      <c r="O415" s="98">
        <f t="shared" si="76"/>
        <v>0</v>
      </c>
      <c r="P415" s="101">
        <f t="shared" si="77"/>
        <v>0</v>
      </c>
      <c r="Q415" s="102">
        <f t="shared" si="78"/>
        <v>0</v>
      </c>
    </row>
    <row r="416" spans="1:17" x14ac:dyDescent="0.2">
      <c r="A416" s="92" t="str">
        <f>Orçamento!A403</f>
        <v>13.16</v>
      </c>
      <c r="B416" s="39" t="str">
        <f>Orçamento!B403</f>
        <v>Sinapi</v>
      </c>
      <c r="C416" s="39">
        <f>Orçamento!C403</f>
        <v>0</v>
      </c>
      <c r="D416" s="93">
        <f>Orçamento!D403</f>
        <v>0</v>
      </c>
      <c r="E416" s="39">
        <f>Orçamento!E403</f>
        <v>0</v>
      </c>
      <c r="F416" s="39">
        <f>Orçamento!F403</f>
        <v>0</v>
      </c>
      <c r="G416" s="95">
        <f>'Orç. Pós Licitação'!G403</f>
        <v>0</v>
      </c>
      <c r="H416" s="95">
        <f>'Orç. Pós Licitação'!H403</f>
        <v>0</v>
      </c>
      <c r="I416" s="95">
        <f>'Orç. Pós Licitação'!I403</f>
        <v>0</v>
      </c>
      <c r="J416" s="96">
        <f>'BM 01'!L416</f>
        <v>0</v>
      </c>
      <c r="K416" s="97"/>
      <c r="L416" s="98">
        <f t="shared" si="73"/>
        <v>0</v>
      </c>
      <c r="M416" s="99">
        <f t="shared" si="74"/>
        <v>0</v>
      </c>
      <c r="N416" s="100">
        <f t="shared" si="75"/>
        <v>0</v>
      </c>
      <c r="O416" s="98">
        <f t="shared" si="76"/>
        <v>0</v>
      </c>
      <c r="P416" s="101">
        <f t="shared" si="77"/>
        <v>0</v>
      </c>
      <c r="Q416" s="102">
        <f t="shared" si="78"/>
        <v>0</v>
      </c>
    </row>
    <row r="417" spans="1:17" x14ac:dyDescent="0.2">
      <c r="A417" s="92" t="str">
        <f>Orçamento!A404</f>
        <v>13.17</v>
      </c>
      <c r="B417" s="39" t="str">
        <f>Orçamento!B404</f>
        <v>Sinapi</v>
      </c>
      <c r="C417" s="39">
        <f>Orçamento!C404</f>
        <v>0</v>
      </c>
      <c r="D417" s="93">
        <f>Orçamento!D404</f>
        <v>0</v>
      </c>
      <c r="E417" s="39">
        <f>Orçamento!E404</f>
        <v>0</v>
      </c>
      <c r="F417" s="39">
        <f>Orçamento!F404</f>
        <v>0</v>
      </c>
      <c r="G417" s="95">
        <f>'Orç. Pós Licitação'!G404</f>
        <v>0</v>
      </c>
      <c r="H417" s="95">
        <f>'Orç. Pós Licitação'!H404</f>
        <v>0</v>
      </c>
      <c r="I417" s="95">
        <f>'Orç. Pós Licitação'!I404</f>
        <v>0</v>
      </c>
      <c r="J417" s="96">
        <f>'BM 01'!L417</f>
        <v>0</v>
      </c>
      <c r="K417" s="97"/>
      <c r="L417" s="98">
        <f t="shared" si="73"/>
        <v>0</v>
      </c>
      <c r="M417" s="99">
        <f t="shared" si="74"/>
        <v>0</v>
      </c>
      <c r="N417" s="100">
        <f t="shared" si="75"/>
        <v>0</v>
      </c>
      <c r="O417" s="98">
        <f t="shared" si="76"/>
        <v>0</v>
      </c>
      <c r="P417" s="101">
        <f t="shared" si="77"/>
        <v>0</v>
      </c>
      <c r="Q417" s="102">
        <f t="shared" si="78"/>
        <v>0</v>
      </c>
    </row>
    <row r="418" spans="1:17" x14ac:dyDescent="0.2">
      <c r="A418" s="92" t="str">
        <f>Orçamento!A405</f>
        <v>13.18</v>
      </c>
      <c r="B418" s="39" t="str">
        <f>Orçamento!B405</f>
        <v>Sinapi</v>
      </c>
      <c r="C418" s="39">
        <f>Orçamento!C405</f>
        <v>0</v>
      </c>
      <c r="D418" s="93">
        <f>Orçamento!D405</f>
        <v>0</v>
      </c>
      <c r="E418" s="39">
        <f>Orçamento!E405</f>
        <v>0</v>
      </c>
      <c r="F418" s="39">
        <f>Orçamento!F405</f>
        <v>0</v>
      </c>
      <c r="G418" s="95">
        <f>'Orç. Pós Licitação'!G405</f>
        <v>0</v>
      </c>
      <c r="H418" s="95">
        <f>'Orç. Pós Licitação'!H405</f>
        <v>0</v>
      </c>
      <c r="I418" s="95">
        <f>'Orç. Pós Licitação'!I405</f>
        <v>0</v>
      </c>
      <c r="J418" s="96">
        <f>'BM 01'!L418</f>
        <v>0</v>
      </c>
      <c r="K418" s="97"/>
      <c r="L418" s="98">
        <f t="shared" si="73"/>
        <v>0</v>
      </c>
      <c r="M418" s="99">
        <f t="shared" si="74"/>
        <v>0</v>
      </c>
      <c r="N418" s="100">
        <f t="shared" si="75"/>
        <v>0</v>
      </c>
      <c r="O418" s="98">
        <f t="shared" si="76"/>
        <v>0</v>
      </c>
      <c r="P418" s="101">
        <f t="shared" si="77"/>
        <v>0</v>
      </c>
      <c r="Q418" s="102">
        <f t="shared" si="78"/>
        <v>0</v>
      </c>
    </row>
    <row r="419" spans="1:17" x14ac:dyDescent="0.2">
      <c r="A419" s="92" t="str">
        <f>Orçamento!A406</f>
        <v>13.19</v>
      </c>
      <c r="B419" s="39" t="str">
        <f>Orçamento!B406</f>
        <v>Sinapi</v>
      </c>
      <c r="C419" s="39">
        <f>Orçamento!C406</f>
        <v>0</v>
      </c>
      <c r="D419" s="93">
        <f>Orçamento!D406</f>
        <v>0</v>
      </c>
      <c r="E419" s="39">
        <f>Orçamento!E406</f>
        <v>0</v>
      </c>
      <c r="F419" s="39">
        <f>Orçamento!F406</f>
        <v>0</v>
      </c>
      <c r="G419" s="95">
        <f>'Orç. Pós Licitação'!G406</f>
        <v>0</v>
      </c>
      <c r="H419" s="95">
        <f>'Orç. Pós Licitação'!H406</f>
        <v>0</v>
      </c>
      <c r="I419" s="95">
        <f>'Orç. Pós Licitação'!I406</f>
        <v>0</v>
      </c>
      <c r="J419" s="96">
        <f>'BM 01'!L419</f>
        <v>0</v>
      </c>
      <c r="K419" s="97"/>
      <c r="L419" s="98">
        <f t="shared" si="73"/>
        <v>0</v>
      </c>
      <c r="M419" s="99">
        <f t="shared" si="74"/>
        <v>0</v>
      </c>
      <c r="N419" s="100">
        <f t="shared" si="75"/>
        <v>0</v>
      </c>
      <c r="O419" s="98">
        <f t="shared" si="76"/>
        <v>0</v>
      </c>
      <c r="P419" s="101">
        <f t="shared" si="77"/>
        <v>0</v>
      </c>
      <c r="Q419" s="102">
        <f t="shared" si="78"/>
        <v>0</v>
      </c>
    </row>
    <row r="420" spans="1:17" x14ac:dyDescent="0.2">
      <c r="A420" s="92" t="str">
        <f>Orçamento!A407</f>
        <v>13.20</v>
      </c>
      <c r="B420" s="39" t="str">
        <f>Orçamento!B407</f>
        <v>Sinapi</v>
      </c>
      <c r="C420" s="39">
        <f>Orçamento!C407</f>
        <v>0</v>
      </c>
      <c r="D420" s="93">
        <f>Orçamento!D407</f>
        <v>0</v>
      </c>
      <c r="E420" s="39">
        <f>Orçamento!E407</f>
        <v>0</v>
      </c>
      <c r="F420" s="39">
        <f>Orçamento!F407</f>
        <v>0</v>
      </c>
      <c r="G420" s="95">
        <f>'Orç. Pós Licitação'!G407</f>
        <v>0</v>
      </c>
      <c r="H420" s="95">
        <f>'Orç. Pós Licitação'!H407</f>
        <v>0</v>
      </c>
      <c r="I420" s="95">
        <f>'Orç. Pós Licitação'!I407</f>
        <v>0</v>
      </c>
      <c r="J420" s="96">
        <f>'BM 01'!L420</f>
        <v>0</v>
      </c>
      <c r="K420" s="97"/>
      <c r="L420" s="98">
        <f t="shared" si="73"/>
        <v>0</v>
      </c>
      <c r="M420" s="99">
        <f t="shared" si="74"/>
        <v>0</v>
      </c>
      <c r="N420" s="100">
        <f t="shared" si="75"/>
        <v>0</v>
      </c>
      <c r="O420" s="98">
        <f t="shared" si="76"/>
        <v>0</v>
      </c>
      <c r="P420" s="101">
        <f t="shared" si="77"/>
        <v>0</v>
      </c>
      <c r="Q420" s="102">
        <f t="shared" si="78"/>
        <v>0</v>
      </c>
    </row>
    <row r="421" spans="1:17" x14ac:dyDescent="0.2">
      <c r="A421" s="92" t="str">
        <f>Orçamento!A408</f>
        <v>13.21</v>
      </c>
      <c r="B421" s="39" t="str">
        <f>Orçamento!B408</f>
        <v>Sinapi</v>
      </c>
      <c r="C421" s="39">
        <f>Orçamento!C408</f>
        <v>0</v>
      </c>
      <c r="D421" s="93">
        <f>Orçamento!D408</f>
        <v>0</v>
      </c>
      <c r="E421" s="39">
        <f>Orçamento!E408</f>
        <v>0</v>
      </c>
      <c r="F421" s="39">
        <f>Orçamento!F408</f>
        <v>0</v>
      </c>
      <c r="G421" s="95">
        <f>'Orç. Pós Licitação'!G408</f>
        <v>0</v>
      </c>
      <c r="H421" s="95">
        <f>'Orç. Pós Licitação'!H408</f>
        <v>0</v>
      </c>
      <c r="I421" s="95">
        <f>'Orç. Pós Licitação'!I408</f>
        <v>0</v>
      </c>
      <c r="J421" s="96">
        <f>'BM 01'!L421</f>
        <v>0</v>
      </c>
      <c r="K421" s="97"/>
      <c r="L421" s="98">
        <f t="shared" si="73"/>
        <v>0</v>
      </c>
      <c r="M421" s="99">
        <f t="shared" si="74"/>
        <v>0</v>
      </c>
      <c r="N421" s="100">
        <f t="shared" si="75"/>
        <v>0</v>
      </c>
      <c r="O421" s="98">
        <f t="shared" si="76"/>
        <v>0</v>
      </c>
      <c r="P421" s="101">
        <f t="shared" si="77"/>
        <v>0</v>
      </c>
      <c r="Q421" s="102">
        <f t="shared" si="78"/>
        <v>0</v>
      </c>
    </row>
    <row r="422" spans="1:17" x14ac:dyDescent="0.2">
      <c r="A422" s="92" t="str">
        <f>Orçamento!A409</f>
        <v>13.22</v>
      </c>
      <c r="B422" s="39" t="str">
        <f>Orçamento!B409</f>
        <v>Sinapi</v>
      </c>
      <c r="C422" s="39">
        <f>Orçamento!C409</f>
        <v>0</v>
      </c>
      <c r="D422" s="93">
        <f>Orçamento!D409</f>
        <v>0</v>
      </c>
      <c r="E422" s="39">
        <f>Orçamento!E409</f>
        <v>0</v>
      </c>
      <c r="F422" s="39">
        <f>Orçamento!F409</f>
        <v>0</v>
      </c>
      <c r="G422" s="95">
        <f>'Orç. Pós Licitação'!G409</f>
        <v>0</v>
      </c>
      <c r="H422" s="95">
        <f>'Orç. Pós Licitação'!H409</f>
        <v>0</v>
      </c>
      <c r="I422" s="95">
        <f>'Orç. Pós Licitação'!I409</f>
        <v>0</v>
      </c>
      <c r="J422" s="96">
        <f>'BM 01'!L422</f>
        <v>0</v>
      </c>
      <c r="K422" s="97"/>
      <c r="L422" s="98">
        <f t="shared" si="73"/>
        <v>0</v>
      </c>
      <c r="M422" s="99">
        <f t="shared" si="74"/>
        <v>0</v>
      </c>
      <c r="N422" s="100">
        <f t="shared" si="75"/>
        <v>0</v>
      </c>
      <c r="O422" s="98">
        <f t="shared" si="76"/>
        <v>0</v>
      </c>
      <c r="P422" s="101">
        <f t="shared" si="77"/>
        <v>0</v>
      </c>
      <c r="Q422" s="102">
        <f t="shared" si="78"/>
        <v>0</v>
      </c>
    </row>
    <row r="423" spans="1:17" x14ac:dyDescent="0.2">
      <c r="A423" s="92" t="str">
        <f>Orçamento!A410</f>
        <v>13.23</v>
      </c>
      <c r="B423" s="39" t="str">
        <f>Orçamento!B410</f>
        <v>Sinapi</v>
      </c>
      <c r="C423" s="39">
        <f>Orçamento!C410</f>
        <v>0</v>
      </c>
      <c r="D423" s="93">
        <f>Orçamento!D410</f>
        <v>0</v>
      </c>
      <c r="E423" s="39">
        <f>Orçamento!E410</f>
        <v>0</v>
      </c>
      <c r="F423" s="39">
        <f>Orçamento!F410</f>
        <v>0</v>
      </c>
      <c r="G423" s="95">
        <f>'Orç. Pós Licitação'!G410</f>
        <v>0</v>
      </c>
      <c r="H423" s="95">
        <f>'Orç. Pós Licitação'!H410</f>
        <v>0</v>
      </c>
      <c r="I423" s="95">
        <f>'Orç. Pós Licitação'!I410</f>
        <v>0</v>
      </c>
      <c r="J423" s="96">
        <f>'BM 01'!L423</f>
        <v>0</v>
      </c>
      <c r="K423" s="97"/>
      <c r="L423" s="98">
        <f t="shared" si="73"/>
        <v>0</v>
      </c>
      <c r="M423" s="99">
        <f t="shared" si="74"/>
        <v>0</v>
      </c>
      <c r="N423" s="100">
        <f t="shared" si="75"/>
        <v>0</v>
      </c>
      <c r="O423" s="98">
        <f t="shared" si="76"/>
        <v>0</v>
      </c>
      <c r="P423" s="101">
        <f t="shared" si="77"/>
        <v>0</v>
      </c>
      <c r="Q423" s="102">
        <f t="shared" si="78"/>
        <v>0</v>
      </c>
    </row>
    <row r="424" spans="1:17" x14ac:dyDescent="0.2">
      <c r="A424" s="92" t="str">
        <f>Orçamento!A411</f>
        <v>13.24</v>
      </c>
      <c r="B424" s="39" t="str">
        <f>Orçamento!B411</f>
        <v>Sinapi</v>
      </c>
      <c r="C424" s="39">
        <f>Orçamento!C411</f>
        <v>0</v>
      </c>
      <c r="D424" s="93">
        <f>Orçamento!D411</f>
        <v>0</v>
      </c>
      <c r="E424" s="39">
        <f>Orçamento!E411</f>
        <v>0</v>
      </c>
      <c r="F424" s="39">
        <f>Orçamento!F411</f>
        <v>0</v>
      </c>
      <c r="G424" s="95">
        <f>'Orç. Pós Licitação'!G411</f>
        <v>0</v>
      </c>
      <c r="H424" s="95">
        <f>'Orç. Pós Licitação'!H411</f>
        <v>0</v>
      </c>
      <c r="I424" s="95">
        <f>'Orç. Pós Licitação'!I411</f>
        <v>0</v>
      </c>
      <c r="J424" s="96">
        <f>'BM 01'!L424</f>
        <v>0</v>
      </c>
      <c r="K424" s="97"/>
      <c r="L424" s="98">
        <f t="shared" si="73"/>
        <v>0</v>
      </c>
      <c r="M424" s="99">
        <f t="shared" si="74"/>
        <v>0</v>
      </c>
      <c r="N424" s="100">
        <f t="shared" si="75"/>
        <v>0</v>
      </c>
      <c r="O424" s="98">
        <f t="shared" si="76"/>
        <v>0</v>
      </c>
      <c r="P424" s="101">
        <f t="shared" si="77"/>
        <v>0</v>
      </c>
      <c r="Q424" s="102">
        <f t="shared" si="78"/>
        <v>0</v>
      </c>
    </row>
    <row r="425" spans="1:17" x14ac:dyDescent="0.2">
      <c r="A425" s="92" t="str">
        <f>Orçamento!A412</f>
        <v>13.25</v>
      </c>
      <c r="B425" s="39" t="str">
        <f>Orçamento!B412</f>
        <v>Sinapi</v>
      </c>
      <c r="C425" s="39">
        <f>Orçamento!C412</f>
        <v>0</v>
      </c>
      <c r="D425" s="93">
        <f>Orçamento!D412</f>
        <v>0</v>
      </c>
      <c r="E425" s="39">
        <f>Orçamento!E412</f>
        <v>0</v>
      </c>
      <c r="F425" s="39">
        <f>Orçamento!F412</f>
        <v>0</v>
      </c>
      <c r="G425" s="95">
        <f>'Orç. Pós Licitação'!G412</f>
        <v>0</v>
      </c>
      <c r="H425" s="95">
        <f>'Orç. Pós Licitação'!H412</f>
        <v>0</v>
      </c>
      <c r="I425" s="95">
        <f>'Orç. Pós Licitação'!I412</f>
        <v>0</v>
      </c>
      <c r="J425" s="96">
        <f>'BM 01'!L425</f>
        <v>0</v>
      </c>
      <c r="K425" s="97"/>
      <c r="L425" s="98">
        <f t="shared" si="73"/>
        <v>0</v>
      </c>
      <c r="M425" s="99">
        <f t="shared" si="74"/>
        <v>0</v>
      </c>
      <c r="N425" s="100">
        <f t="shared" si="75"/>
        <v>0</v>
      </c>
      <c r="O425" s="98">
        <f t="shared" si="76"/>
        <v>0</v>
      </c>
      <c r="P425" s="101">
        <f t="shared" si="77"/>
        <v>0</v>
      </c>
      <c r="Q425" s="102">
        <f t="shared" si="78"/>
        <v>0</v>
      </c>
    </row>
    <row r="426" spans="1:17" x14ac:dyDescent="0.2">
      <c r="A426" s="92" t="str">
        <f>Orçamento!A413</f>
        <v>13.26</v>
      </c>
      <c r="B426" s="39" t="str">
        <f>Orçamento!B413</f>
        <v>Sinapi</v>
      </c>
      <c r="C426" s="39">
        <f>Orçamento!C413</f>
        <v>0</v>
      </c>
      <c r="D426" s="93">
        <f>Orçamento!D413</f>
        <v>0</v>
      </c>
      <c r="E426" s="39">
        <f>Orçamento!E413</f>
        <v>0</v>
      </c>
      <c r="F426" s="39">
        <f>Orçamento!F413</f>
        <v>0</v>
      </c>
      <c r="G426" s="95">
        <f>'Orç. Pós Licitação'!G413</f>
        <v>0</v>
      </c>
      <c r="H426" s="95">
        <f>'Orç. Pós Licitação'!H413</f>
        <v>0</v>
      </c>
      <c r="I426" s="95">
        <f>'Orç. Pós Licitação'!I413</f>
        <v>0</v>
      </c>
      <c r="J426" s="96">
        <f>'BM 01'!L426</f>
        <v>0</v>
      </c>
      <c r="K426" s="97"/>
      <c r="L426" s="98">
        <f t="shared" si="73"/>
        <v>0</v>
      </c>
      <c r="M426" s="99">
        <f t="shared" si="74"/>
        <v>0</v>
      </c>
      <c r="N426" s="100">
        <f t="shared" si="75"/>
        <v>0</v>
      </c>
      <c r="O426" s="98">
        <f t="shared" si="76"/>
        <v>0</v>
      </c>
      <c r="P426" s="101">
        <f t="shared" si="77"/>
        <v>0</v>
      </c>
      <c r="Q426" s="102">
        <f t="shared" si="78"/>
        <v>0</v>
      </c>
    </row>
    <row r="427" spans="1:17" x14ac:dyDescent="0.2">
      <c r="A427" s="92" t="str">
        <f>Orçamento!A414</f>
        <v>13.27</v>
      </c>
      <c r="B427" s="39" t="str">
        <f>Orçamento!B414</f>
        <v>Sinapi</v>
      </c>
      <c r="C427" s="39">
        <f>Orçamento!C414</f>
        <v>0</v>
      </c>
      <c r="D427" s="93">
        <f>Orçamento!D414</f>
        <v>0</v>
      </c>
      <c r="E427" s="39">
        <f>Orçamento!E414</f>
        <v>0</v>
      </c>
      <c r="F427" s="39">
        <f>Orçamento!F414</f>
        <v>0</v>
      </c>
      <c r="G427" s="95">
        <f>'Orç. Pós Licitação'!G414</f>
        <v>0</v>
      </c>
      <c r="H427" s="95">
        <f>'Orç. Pós Licitação'!H414</f>
        <v>0</v>
      </c>
      <c r="I427" s="95">
        <f>'Orç. Pós Licitação'!I414</f>
        <v>0</v>
      </c>
      <c r="J427" s="96">
        <f>'BM 01'!L427</f>
        <v>0</v>
      </c>
      <c r="K427" s="97"/>
      <c r="L427" s="98">
        <f t="shared" si="73"/>
        <v>0</v>
      </c>
      <c r="M427" s="99">
        <f t="shared" si="74"/>
        <v>0</v>
      </c>
      <c r="N427" s="100">
        <f t="shared" si="75"/>
        <v>0</v>
      </c>
      <c r="O427" s="98">
        <f t="shared" si="76"/>
        <v>0</v>
      </c>
      <c r="P427" s="101">
        <f t="shared" si="77"/>
        <v>0</v>
      </c>
      <c r="Q427" s="102">
        <f t="shared" si="78"/>
        <v>0</v>
      </c>
    </row>
    <row r="428" spans="1:17" x14ac:dyDescent="0.2">
      <c r="A428" s="92" t="str">
        <f>Orçamento!A415</f>
        <v>13.28</v>
      </c>
      <c r="B428" s="39" t="str">
        <f>Orçamento!B415</f>
        <v>Sinapi</v>
      </c>
      <c r="C428" s="39">
        <f>Orçamento!C415</f>
        <v>0</v>
      </c>
      <c r="D428" s="93">
        <f>Orçamento!D415</f>
        <v>0</v>
      </c>
      <c r="E428" s="39">
        <f>Orçamento!E415</f>
        <v>0</v>
      </c>
      <c r="F428" s="39">
        <f>Orçamento!F415</f>
        <v>0</v>
      </c>
      <c r="G428" s="95">
        <f>'Orç. Pós Licitação'!G415</f>
        <v>0</v>
      </c>
      <c r="H428" s="95">
        <f>'Orç. Pós Licitação'!H415</f>
        <v>0</v>
      </c>
      <c r="I428" s="95">
        <f>'Orç. Pós Licitação'!I415</f>
        <v>0</v>
      </c>
      <c r="J428" s="96">
        <f>'BM 01'!L428</f>
        <v>0</v>
      </c>
      <c r="K428" s="97"/>
      <c r="L428" s="98">
        <f t="shared" si="73"/>
        <v>0</v>
      </c>
      <c r="M428" s="99">
        <f t="shared" si="74"/>
        <v>0</v>
      </c>
      <c r="N428" s="100">
        <f t="shared" si="75"/>
        <v>0</v>
      </c>
      <c r="O428" s="98">
        <f t="shared" si="76"/>
        <v>0</v>
      </c>
      <c r="P428" s="101">
        <f t="shared" si="77"/>
        <v>0</v>
      </c>
      <c r="Q428" s="102">
        <f t="shared" si="78"/>
        <v>0</v>
      </c>
    </row>
    <row r="429" spans="1:17" x14ac:dyDescent="0.2">
      <c r="A429" s="92" t="str">
        <f>Orçamento!A416</f>
        <v>13.29</v>
      </c>
      <c r="B429" s="39" t="str">
        <f>Orçamento!B416</f>
        <v>Sinapi</v>
      </c>
      <c r="C429" s="39">
        <f>Orçamento!C416</f>
        <v>0</v>
      </c>
      <c r="D429" s="93">
        <f>Orçamento!D416</f>
        <v>0</v>
      </c>
      <c r="E429" s="39">
        <f>Orçamento!E416</f>
        <v>0</v>
      </c>
      <c r="F429" s="39">
        <f>Orçamento!F416</f>
        <v>0</v>
      </c>
      <c r="G429" s="95">
        <f>'Orç. Pós Licitação'!G416</f>
        <v>0</v>
      </c>
      <c r="H429" s="95">
        <f>'Orç. Pós Licitação'!H416</f>
        <v>0</v>
      </c>
      <c r="I429" s="95">
        <f>'Orç. Pós Licitação'!I416</f>
        <v>0</v>
      </c>
      <c r="J429" s="96">
        <f>'BM 01'!L429</f>
        <v>0</v>
      </c>
      <c r="K429" s="97"/>
      <c r="L429" s="98">
        <f t="shared" si="73"/>
        <v>0</v>
      </c>
      <c r="M429" s="99">
        <f t="shared" si="74"/>
        <v>0</v>
      </c>
      <c r="N429" s="100">
        <f t="shared" si="75"/>
        <v>0</v>
      </c>
      <c r="O429" s="98">
        <f t="shared" si="76"/>
        <v>0</v>
      </c>
      <c r="P429" s="101">
        <f t="shared" si="77"/>
        <v>0</v>
      </c>
      <c r="Q429" s="102">
        <f t="shared" si="78"/>
        <v>0</v>
      </c>
    </row>
    <row r="430" spans="1:17" x14ac:dyDescent="0.2">
      <c r="A430" s="92" t="str">
        <f>Orçamento!A417</f>
        <v>13.30</v>
      </c>
      <c r="B430" s="39" t="str">
        <f>Orçamento!B417</f>
        <v>Sinapi</v>
      </c>
      <c r="C430" s="39">
        <f>Orçamento!C417</f>
        <v>0</v>
      </c>
      <c r="D430" s="93">
        <f>Orçamento!D417</f>
        <v>0</v>
      </c>
      <c r="E430" s="39">
        <f>Orçamento!E417</f>
        <v>0</v>
      </c>
      <c r="F430" s="39">
        <f>Orçamento!F417</f>
        <v>0</v>
      </c>
      <c r="G430" s="95">
        <f>'Orç. Pós Licitação'!G417</f>
        <v>0</v>
      </c>
      <c r="H430" s="95">
        <f>'Orç. Pós Licitação'!H417</f>
        <v>0</v>
      </c>
      <c r="I430" s="95">
        <f>'Orç. Pós Licitação'!I417</f>
        <v>0</v>
      </c>
      <c r="J430" s="96">
        <f>'BM 01'!L430</f>
        <v>0</v>
      </c>
      <c r="K430" s="97"/>
      <c r="L430" s="98">
        <f t="shared" si="73"/>
        <v>0</v>
      </c>
      <c r="M430" s="99">
        <f t="shared" si="74"/>
        <v>0</v>
      </c>
      <c r="N430" s="100">
        <f t="shared" si="75"/>
        <v>0</v>
      </c>
      <c r="O430" s="98">
        <f t="shared" si="76"/>
        <v>0</v>
      </c>
      <c r="P430" s="101">
        <f t="shared" si="77"/>
        <v>0</v>
      </c>
      <c r="Q430" s="102">
        <f t="shared" si="78"/>
        <v>0</v>
      </c>
    </row>
    <row r="431" spans="1:17" s="2" customFormat="1" ht="15.75" x14ac:dyDescent="0.25">
      <c r="A431" s="449"/>
      <c r="B431" s="434"/>
      <c r="C431" s="434"/>
      <c r="D431" s="435"/>
      <c r="E431" s="430" t="s">
        <v>1116</v>
      </c>
      <c r="F431" s="434"/>
      <c r="G431" s="434"/>
      <c r="H431" s="436"/>
      <c r="I431" s="437">
        <f>SUM(I401:I430)</f>
        <v>211267.19999999998</v>
      </c>
      <c r="J431" s="438"/>
      <c r="K431" s="438"/>
      <c r="L431" s="438"/>
      <c r="M431" s="437">
        <f>SUM(M401:M430)</f>
        <v>0</v>
      </c>
      <c r="N431" s="437">
        <f>SUM(N401:N430)</f>
        <v>0</v>
      </c>
      <c r="O431" s="437">
        <f>SUM(O401:O430)</f>
        <v>0</v>
      </c>
      <c r="P431" s="439"/>
      <c r="Q431" s="450">
        <f>SUM(Q401:Q430)</f>
        <v>211267.19999999998</v>
      </c>
    </row>
    <row r="432" spans="1:17" s="3" customFormat="1" ht="31.5" x14ac:dyDescent="0.25">
      <c r="A432" s="451" t="str">
        <f>Orçamento!A418</f>
        <v>14.0</v>
      </c>
      <c r="B432" s="427"/>
      <c r="C432" s="427"/>
      <c r="D432" s="428" t="str">
        <f>Orçamento!D418</f>
        <v>TUBULAÇÃO DE RECALQUE - TUBULAÇÃO EM AÇO GALVANIZADO</v>
      </c>
      <c r="E432" s="427"/>
      <c r="F432" s="427"/>
      <c r="G432" s="429"/>
      <c r="H432" s="430"/>
      <c r="I432" s="430"/>
      <c r="J432" s="431"/>
      <c r="K432" s="431"/>
      <c r="L432" s="431"/>
      <c r="M432" s="432"/>
      <c r="N432" s="433">
        <f>N463/I463</f>
        <v>0</v>
      </c>
      <c r="O432" s="433">
        <f>O463/I463</f>
        <v>0</v>
      </c>
      <c r="P432" s="433"/>
      <c r="Q432" s="452">
        <f>Q463/I463</f>
        <v>1</v>
      </c>
    </row>
    <row r="433" spans="1:17" x14ac:dyDescent="0.2">
      <c r="A433" s="92" t="str">
        <f>Orçamento!A419</f>
        <v>14.1</v>
      </c>
      <c r="B433" s="39" t="str">
        <f>Orçamento!B419</f>
        <v>Sinapi</v>
      </c>
      <c r="C433" s="39">
        <f>Orçamento!C419</f>
        <v>101918</v>
      </c>
      <c r="D433" s="93" t="str">
        <f>Orçamento!D419</f>
        <v>Tubo de aço galvanizado DN 100mm (4")</v>
      </c>
      <c r="E433" s="39" t="str">
        <f>Orçamento!E419</f>
        <v>M</v>
      </c>
      <c r="F433" s="39">
        <f>Orçamento!F419</f>
        <v>45</v>
      </c>
      <c r="G433" s="95">
        <f>'Orç. Pós Licitação'!G419</f>
        <v>260</v>
      </c>
      <c r="H433" s="95">
        <f>'Orç. Pós Licitação'!H419</f>
        <v>322.39999999999998</v>
      </c>
      <c r="I433" s="95">
        <f>'Orç. Pós Licitação'!I419</f>
        <v>14508</v>
      </c>
      <c r="J433" s="96">
        <f>'BM 01'!L433</f>
        <v>0</v>
      </c>
      <c r="K433" s="97"/>
      <c r="L433" s="98">
        <f>J433+K433</f>
        <v>0</v>
      </c>
      <c r="M433" s="99">
        <f>ROUND(H433*J433,2)</f>
        <v>0</v>
      </c>
      <c r="N433" s="100">
        <f>ROUND(H433*K433,2)</f>
        <v>0</v>
      </c>
      <c r="O433" s="98">
        <f>ROUND(H433*L433,2)</f>
        <v>0</v>
      </c>
      <c r="P433" s="101">
        <f>F433-L433</f>
        <v>45</v>
      </c>
      <c r="Q433" s="102">
        <f>I433-O433</f>
        <v>14508</v>
      </c>
    </row>
    <row r="434" spans="1:17" x14ac:dyDescent="0.2">
      <c r="A434" s="92" t="str">
        <f>Orçamento!A420</f>
        <v>14.2</v>
      </c>
      <c r="B434" s="39" t="str">
        <f>Orçamento!B420</f>
        <v>Sinapi</v>
      </c>
      <c r="C434" s="39">
        <f>Orçamento!C420</f>
        <v>3469</v>
      </c>
      <c r="D434" s="93" t="str">
        <f>Orçamento!D420</f>
        <v>Cotovelo 90° de aço galvanizado DN 100mm (4")</v>
      </c>
      <c r="E434" s="39" t="str">
        <f>Orçamento!E420</f>
        <v>UNID</v>
      </c>
      <c r="F434" s="39">
        <f>Orçamento!F420</f>
        <v>4</v>
      </c>
      <c r="G434" s="95">
        <f>'Orç. Pós Licitação'!G420</f>
        <v>271</v>
      </c>
      <c r="H434" s="95">
        <f>'Orç. Pós Licitação'!H420</f>
        <v>336.04</v>
      </c>
      <c r="I434" s="95">
        <f>'Orç. Pós Licitação'!I420</f>
        <v>1344.16</v>
      </c>
      <c r="J434" s="96">
        <f>'BM 01'!L434</f>
        <v>0</v>
      </c>
      <c r="K434" s="97"/>
      <c r="L434" s="98">
        <f t="shared" ref="L434:L462" si="79">J434+K434</f>
        <v>0</v>
      </c>
      <c r="M434" s="99">
        <f t="shared" ref="M434:M462" si="80">ROUND(H434*J434,2)</f>
        <v>0</v>
      </c>
      <c r="N434" s="100">
        <f t="shared" ref="N434:N462" si="81">ROUND(H434*K434,2)</f>
        <v>0</v>
      </c>
      <c r="O434" s="98">
        <f t="shared" ref="O434:O462" si="82">ROUND(H434*L434,2)</f>
        <v>0</v>
      </c>
      <c r="P434" s="101">
        <f t="shared" ref="P434:P462" si="83">F434-L434</f>
        <v>4</v>
      </c>
      <c r="Q434" s="102">
        <f t="shared" ref="Q434:Q462" si="84">I434-O434</f>
        <v>1344.16</v>
      </c>
    </row>
    <row r="435" spans="1:17" x14ac:dyDescent="0.2">
      <c r="A435" s="92" t="str">
        <f>Orçamento!A421</f>
        <v>14.3</v>
      </c>
      <c r="B435" s="39" t="str">
        <f>Orçamento!B421</f>
        <v>Sinapi</v>
      </c>
      <c r="C435" s="39">
        <f>Orçamento!C421</f>
        <v>3449</v>
      </c>
      <c r="D435" s="93" t="str">
        <f>Orçamento!D421</f>
        <v>Cotovelo 45° de aço galvanizado DN 100mm (4")</v>
      </c>
      <c r="E435" s="39" t="str">
        <f>Orçamento!E421</f>
        <v>UNID</v>
      </c>
      <c r="F435" s="39">
        <f>Orçamento!F421</f>
        <v>4</v>
      </c>
      <c r="G435" s="95">
        <f>'Orç. Pós Licitação'!G421</f>
        <v>287</v>
      </c>
      <c r="H435" s="95">
        <f>'Orç. Pós Licitação'!H421</f>
        <v>355.88</v>
      </c>
      <c r="I435" s="95">
        <f>'Orç. Pós Licitação'!I421</f>
        <v>1423.52</v>
      </c>
      <c r="J435" s="96">
        <f>'BM 01'!L435</f>
        <v>0</v>
      </c>
      <c r="K435" s="97"/>
      <c r="L435" s="98">
        <f t="shared" si="79"/>
        <v>0</v>
      </c>
      <c r="M435" s="99">
        <f t="shared" si="80"/>
        <v>0</v>
      </c>
      <c r="N435" s="100">
        <f t="shared" si="81"/>
        <v>0</v>
      </c>
      <c r="O435" s="98">
        <f t="shared" si="82"/>
        <v>0</v>
      </c>
      <c r="P435" s="101">
        <f t="shared" si="83"/>
        <v>4</v>
      </c>
      <c r="Q435" s="102">
        <f t="shared" si="84"/>
        <v>1423.52</v>
      </c>
    </row>
    <row r="436" spans="1:17" x14ac:dyDescent="0.2">
      <c r="A436" s="92" t="str">
        <f>Orçamento!A422</f>
        <v>14.4</v>
      </c>
      <c r="B436" s="39" t="str">
        <f>Orçamento!B422</f>
        <v>Sinapi</v>
      </c>
      <c r="C436" s="39">
        <f>Orçamento!C422</f>
        <v>0</v>
      </c>
      <c r="D436" s="93">
        <f>Orçamento!D422</f>
        <v>0</v>
      </c>
      <c r="E436" s="39">
        <f>Orçamento!E422</f>
        <v>0</v>
      </c>
      <c r="F436" s="39">
        <f>Orçamento!F422</f>
        <v>0</v>
      </c>
      <c r="G436" s="95">
        <f>'Orç. Pós Licitação'!G422</f>
        <v>0</v>
      </c>
      <c r="H436" s="95">
        <f>'Orç. Pós Licitação'!H422</f>
        <v>0</v>
      </c>
      <c r="I436" s="95">
        <f>'Orç. Pós Licitação'!I422</f>
        <v>0</v>
      </c>
      <c r="J436" s="96">
        <f>'BM 01'!L436</f>
        <v>0</v>
      </c>
      <c r="K436" s="97"/>
      <c r="L436" s="98">
        <f t="shared" si="79"/>
        <v>0</v>
      </c>
      <c r="M436" s="99">
        <f t="shared" si="80"/>
        <v>0</v>
      </c>
      <c r="N436" s="100">
        <f t="shared" si="81"/>
        <v>0</v>
      </c>
      <c r="O436" s="98">
        <f t="shared" si="82"/>
        <v>0</v>
      </c>
      <c r="P436" s="101">
        <f t="shared" si="83"/>
        <v>0</v>
      </c>
      <c r="Q436" s="102">
        <f t="shared" si="84"/>
        <v>0</v>
      </c>
    </row>
    <row r="437" spans="1:17" x14ac:dyDescent="0.2">
      <c r="A437" s="92" t="str">
        <f>Orçamento!A423</f>
        <v>14.5</v>
      </c>
      <c r="B437" s="39" t="str">
        <f>Orçamento!B423</f>
        <v>Sinapi</v>
      </c>
      <c r="C437" s="39">
        <f>Orçamento!C423</f>
        <v>0</v>
      </c>
      <c r="D437" s="93">
        <f>Orçamento!D423</f>
        <v>0</v>
      </c>
      <c r="E437" s="39">
        <f>Orçamento!E423</f>
        <v>0</v>
      </c>
      <c r="F437" s="39">
        <f>Orçamento!F423</f>
        <v>0</v>
      </c>
      <c r="G437" s="95">
        <f>'Orç. Pós Licitação'!G423</f>
        <v>0</v>
      </c>
      <c r="H437" s="95">
        <f>'Orç. Pós Licitação'!H423</f>
        <v>0</v>
      </c>
      <c r="I437" s="95">
        <f>'Orç. Pós Licitação'!I423</f>
        <v>0</v>
      </c>
      <c r="J437" s="96">
        <f>'BM 01'!L437</f>
        <v>0</v>
      </c>
      <c r="K437" s="97"/>
      <c r="L437" s="98">
        <f t="shared" si="79"/>
        <v>0</v>
      </c>
      <c r="M437" s="99">
        <f t="shared" si="80"/>
        <v>0</v>
      </c>
      <c r="N437" s="100">
        <f t="shared" si="81"/>
        <v>0</v>
      </c>
      <c r="O437" s="98">
        <f t="shared" si="82"/>
        <v>0</v>
      </c>
      <c r="P437" s="101">
        <f t="shared" si="83"/>
        <v>0</v>
      </c>
      <c r="Q437" s="102">
        <f t="shared" si="84"/>
        <v>0</v>
      </c>
    </row>
    <row r="438" spans="1:17" x14ac:dyDescent="0.2">
      <c r="A438" s="92" t="str">
        <f>Orçamento!A424</f>
        <v>14.6</v>
      </c>
      <c r="B438" s="39" t="str">
        <f>Orçamento!B424</f>
        <v>Sinapi</v>
      </c>
      <c r="C438" s="39">
        <f>Orçamento!C424</f>
        <v>0</v>
      </c>
      <c r="D438" s="93">
        <f>Orçamento!D424</f>
        <v>0</v>
      </c>
      <c r="E438" s="39">
        <f>Orçamento!E424</f>
        <v>0</v>
      </c>
      <c r="F438" s="39">
        <f>Orçamento!F424</f>
        <v>0</v>
      </c>
      <c r="G438" s="95">
        <f>'Orç. Pós Licitação'!G424</f>
        <v>0</v>
      </c>
      <c r="H438" s="95">
        <f>'Orç. Pós Licitação'!H424</f>
        <v>0</v>
      </c>
      <c r="I438" s="95">
        <f>'Orç. Pós Licitação'!I424</f>
        <v>0</v>
      </c>
      <c r="J438" s="96">
        <f>'BM 01'!L438</f>
        <v>0</v>
      </c>
      <c r="K438" s="97"/>
      <c r="L438" s="98">
        <f t="shared" si="79"/>
        <v>0</v>
      </c>
      <c r="M438" s="99">
        <f t="shared" si="80"/>
        <v>0</v>
      </c>
      <c r="N438" s="100">
        <f t="shared" si="81"/>
        <v>0</v>
      </c>
      <c r="O438" s="98">
        <f t="shared" si="82"/>
        <v>0</v>
      </c>
      <c r="P438" s="101">
        <f t="shared" si="83"/>
        <v>0</v>
      </c>
      <c r="Q438" s="102">
        <f t="shared" si="84"/>
        <v>0</v>
      </c>
    </row>
    <row r="439" spans="1:17" x14ac:dyDescent="0.2">
      <c r="A439" s="92" t="str">
        <f>Orçamento!A425</f>
        <v>14.7</v>
      </c>
      <c r="B439" s="39" t="str">
        <f>Orçamento!B425</f>
        <v>Sinapi</v>
      </c>
      <c r="C439" s="39">
        <f>Orçamento!C425</f>
        <v>0</v>
      </c>
      <c r="D439" s="93">
        <f>Orçamento!D425</f>
        <v>0</v>
      </c>
      <c r="E439" s="39">
        <f>Orçamento!E425</f>
        <v>0</v>
      </c>
      <c r="F439" s="39">
        <f>Orçamento!F425</f>
        <v>0</v>
      </c>
      <c r="G439" s="95">
        <f>'Orç. Pós Licitação'!G425</f>
        <v>0</v>
      </c>
      <c r="H439" s="95">
        <f>'Orç. Pós Licitação'!H425</f>
        <v>0</v>
      </c>
      <c r="I439" s="95">
        <f>'Orç. Pós Licitação'!I425</f>
        <v>0</v>
      </c>
      <c r="J439" s="96">
        <f>'BM 01'!L439</f>
        <v>0</v>
      </c>
      <c r="K439" s="97"/>
      <c r="L439" s="98">
        <f t="shared" si="79"/>
        <v>0</v>
      </c>
      <c r="M439" s="99">
        <f t="shared" si="80"/>
        <v>0</v>
      </c>
      <c r="N439" s="100">
        <f t="shared" si="81"/>
        <v>0</v>
      </c>
      <c r="O439" s="98">
        <f t="shared" si="82"/>
        <v>0</v>
      </c>
      <c r="P439" s="101">
        <f t="shared" si="83"/>
        <v>0</v>
      </c>
      <c r="Q439" s="102">
        <f t="shared" si="84"/>
        <v>0</v>
      </c>
    </row>
    <row r="440" spans="1:17" x14ac:dyDescent="0.2">
      <c r="A440" s="92" t="str">
        <f>Orçamento!A426</f>
        <v>14.8</v>
      </c>
      <c r="B440" s="39" t="str">
        <f>Orçamento!B426</f>
        <v>Sinapi</v>
      </c>
      <c r="C440" s="39">
        <f>Orçamento!C426</f>
        <v>0</v>
      </c>
      <c r="D440" s="93">
        <f>Orçamento!D426</f>
        <v>0</v>
      </c>
      <c r="E440" s="39">
        <f>Orçamento!E426</f>
        <v>0</v>
      </c>
      <c r="F440" s="39">
        <f>Orçamento!F426</f>
        <v>0</v>
      </c>
      <c r="G440" s="95">
        <f>'Orç. Pós Licitação'!G426</f>
        <v>0</v>
      </c>
      <c r="H440" s="95">
        <f>'Orç. Pós Licitação'!H426</f>
        <v>0</v>
      </c>
      <c r="I440" s="95">
        <f>'Orç. Pós Licitação'!I426</f>
        <v>0</v>
      </c>
      <c r="J440" s="96">
        <f>'BM 01'!L440</f>
        <v>0</v>
      </c>
      <c r="K440" s="97"/>
      <c r="L440" s="98">
        <f t="shared" si="79"/>
        <v>0</v>
      </c>
      <c r="M440" s="99">
        <f t="shared" si="80"/>
        <v>0</v>
      </c>
      <c r="N440" s="100">
        <f t="shared" si="81"/>
        <v>0</v>
      </c>
      <c r="O440" s="98">
        <f t="shared" si="82"/>
        <v>0</v>
      </c>
      <c r="P440" s="101">
        <f t="shared" si="83"/>
        <v>0</v>
      </c>
      <c r="Q440" s="102">
        <f t="shared" si="84"/>
        <v>0</v>
      </c>
    </row>
    <row r="441" spans="1:17" x14ac:dyDescent="0.2">
      <c r="A441" s="92" t="str">
        <f>Orçamento!A427</f>
        <v>14.9</v>
      </c>
      <c r="B441" s="39" t="str">
        <f>Orçamento!B427</f>
        <v>Sinapi</v>
      </c>
      <c r="C441" s="39">
        <f>Orçamento!C427</f>
        <v>0</v>
      </c>
      <c r="D441" s="93">
        <f>Orçamento!D427</f>
        <v>0</v>
      </c>
      <c r="E441" s="39">
        <f>Orçamento!E427</f>
        <v>0</v>
      </c>
      <c r="F441" s="39">
        <f>Orçamento!F427</f>
        <v>0</v>
      </c>
      <c r="G441" s="95">
        <f>'Orç. Pós Licitação'!G427</f>
        <v>0</v>
      </c>
      <c r="H441" s="95">
        <f>'Orç. Pós Licitação'!H427</f>
        <v>0</v>
      </c>
      <c r="I441" s="95">
        <f>'Orç. Pós Licitação'!I427</f>
        <v>0</v>
      </c>
      <c r="J441" s="96">
        <f>'BM 01'!L441</f>
        <v>0</v>
      </c>
      <c r="K441" s="97"/>
      <c r="L441" s="98">
        <f t="shared" si="79"/>
        <v>0</v>
      </c>
      <c r="M441" s="99">
        <f t="shared" si="80"/>
        <v>0</v>
      </c>
      <c r="N441" s="100">
        <f t="shared" si="81"/>
        <v>0</v>
      </c>
      <c r="O441" s="98">
        <f t="shared" si="82"/>
        <v>0</v>
      </c>
      <c r="P441" s="101">
        <f t="shared" si="83"/>
        <v>0</v>
      </c>
      <c r="Q441" s="102">
        <f t="shared" si="84"/>
        <v>0</v>
      </c>
    </row>
    <row r="442" spans="1:17" x14ac:dyDescent="0.2">
      <c r="A442" s="92" t="str">
        <f>Orçamento!A428</f>
        <v>14.10</v>
      </c>
      <c r="B442" s="39" t="str">
        <f>Orçamento!B428</f>
        <v>Sinapi</v>
      </c>
      <c r="C442" s="39">
        <f>Orçamento!C428</f>
        <v>0</v>
      </c>
      <c r="D442" s="93">
        <f>Orçamento!D428</f>
        <v>0</v>
      </c>
      <c r="E442" s="39">
        <f>Orçamento!E428</f>
        <v>0</v>
      </c>
      <c r="F442" s="39">
        <f>Orçamento!F428</f>
        <v>0</v>
      </c>
      <c r="G442" s="95">
        <f>'Orç. Pós Licitação'!G428</f>
        <v>0</v>
      </c>
      <c r="H442" s="95">
        <f>'Orç. Pós Licitação'!H428</f>
        <v>0</v>
      </c>
      <c r="I442" s="95">
        <f>'Orç. Pós Licitação'!I428</f>
        <v>0</v>
      </c>
      <c r="J442" s="96">
        <f>'BM 01'!L442</f>
        <v>0</v>
      </c>
      <c r="K442" s="97"/>
      <c r="L442" s="98">
        <f t="shared" si="79"/>
        <v>0</v>
      </c>
      <c r="M442" s="99">
        <f t="shared" si="80"/>
        <v>0</v>
      </c>
      <c r="N442" s="100">
        <f t="shared" si="81"/>
        <v>0</v>
      </c>
      <c r="O442" s="98">
        <f t="shared" si="82"/>
        <v>0</v>
      </c>
      <c r="P442" s="101">
        <f t="shared" si="83"/>
        <v>0</v>
      </c>
      <c r="Q442" s="102">
        <f t="shared" si="84"/>
        <v>0</v>
      </c>
    </row>
    <row r="443" spans="1:17" x14ac:dyDescent="0.2">
      <c r="A443" s="92" t="str">
        <f>Orçamento!A429</f>
        <v>14.11</v>
      </c>
      <c r="B443" s="39" t="str">
        <f>Orçamento!B429</f>
        <v>Sinapi</v>
      </c>
      <c r="C443" s="39">
        <f>Orçamento!C429</f>
        <v>0</v>
      </c>
      <c r="D443" s="93">
        <f>Orçamento!D429</f>
        <v>0</v>
      </c>
      <c r="E443" s="39">
        <f>Orçamento!E429</f>
        <v>0</v>
      </c>
      <c r="F443" s="39">
        <f>Orçamento!F429</f>
        <v>0</v>
      </c>
      <c r="G443" s="95">
        <f>'Orç. Pós Licitação'!G429</f>
        <v>0</v>
      </c>
      <c r="H443" s="95">
        <f>'Orç. Pós Licitação'!H429</f>
        <v>0</v>
      </c>
      <c r="I443" s="95">
        <f>'Orç. Pós Licitação'!I429</f>
        <v>0</v>
      </c>
      <c r="J443" s="96">
        <f>'BM 01'!L443</f>
        <v>0</v>
      </c>
      <c r="K443" s="97"/>
      <c r="L443" s="98">
        <f t="shared" si="79"/>
        <v>0</v>
      </c>
      <c r="M443" s="99">
        <f t="shared" si="80"/>
        <v>0</v>
      </c>
      <c r="N443" s="100">
        <f t="shared" si="81"/>
        <v>0</v>
      </c>
      <c r="O443" s="98">
        <f t="shared" si="82"/>
        <v>0</v>
      </c>
      <c r="P443" s="101">
        <f t="shared" si="83"/>
        <v>0</v>
      </c>
      <c r="Q443" s="102">
        <f t="shared" si="84"/>
        <v>0</v>
      </c>
    </row>
    <row r="444" spans="1:17" x14ac:dyDescent="0.2">
      <c r="A444" s="92" t="str">
        <f>Orçamento!A430</f>
        <v>14.12</v>
      </c>
      <c r="B444" s="39" t="str">
        <f>Orçamento!B430</f>
        <v>Sinapi</v>
      </c>
      <c r="C444" s="39">
        <f>Orçamento!C430</f>
        <v>0</v>
      </c>
      <c r="D444" s="93">
        <f>Orçamento!D430</f>
        <v>0</v>
      </c>
      <c r="E444" s="39">
        <f>Orçamento!E430</f>
        <v>0</v>
      </c>
      <c r="F444" s="39">
        <f>Orçamento!F430</f>
        <v>0</v>
      </c>
      <c r="G444" s="95">
        <f>'Orç. Pós Licitação'!G430</f>
        <v>0</v>
      </c>
      <c r="H444" s="95">
        <f>'Orç. Pós Licitação'!H430</f>
        <v>0</v>
      </c>
      <c r="I444" s="95">
        <f>'Orç. Pós Licitação'!I430</f>
        <v>0</v>
      </c>
      <c r="J444" s="96">
        <f>'BM 01'!L444</f>
        <v>0</v>
      </c>
      <c r="K444" s="97"/>
      <c r="L444" s="98">
        <f t="shared" si="79"/>
        <v>0</v>
      </c>
      <c r="M444" s="99">
        <f t="shared" si="80"/>
        <v>0</v>
      </c>
      <c r="N444" s="100">
        <f t="shared" si="81"/>
        <v>0</v>
      </c>
      <c r="O444" s="98">
        <f t="shared" si="82"/>
        <v>0</v>
      </c>
      <c r="P444" s="101">
        <f t="shared" si="83"/>
        <v>0</v>
      </c>
      <c r="Q444" s="102">
        <f t="shared" si="84"/>
        <v>0</v>
      </c>
    </row>
    <row r="445" spans="1:17" x14ac:dyDescent="0.2">
      <c r="A445" s="92" t="str">
        <f>Orçamento!A431</f>
        <v>14.13</v>
      </c>
      <c r="B445" s="39" t="str">
        <f>Orçamento!B431</f>
        <v>Sinapi</v>
      </c>
      <c r="C445" s="39">
        <f>Orçamento!C431</f>
        <v>0</v>
      </c>
      <c r="D445" s="93">
        <f>Orçamento!D431</f>
        <v>0</v>
      </c>
      <c r="E445" s="39">
        <f>Orçamento!E431</f>
        <v>0</v>
      </c>
      <c r="F445" s="39">
        <f>Orçamento!F431</f>
        <v>0</v>
      </c>
      <c r="G445" s="95">
        <f>'Orç. Pós Licitação'!G431</f>
        <v>0</v>
      </c>
      <c r="H445" s="95">
        <f>'Orç. Pós Licitação'!H431</f>
        <v>0</v>
      </c>
      <c r="I445" s="95">
        <f>'Orç. Pós Licitação'!I431</f>
        <v>0</v>
      </c>
      <c r="J445" s="96">
        <f>'BM 01'!L445</f>
        <v>0</v>
      </c>
      <c r="K445" s="97"/>
      <c r="L445" s="98">
        <f t="shared" si="79"/>
        <v>0</v>
      </c>
      <c r="M445" s="99">
        <f t="shared" si="80"/>
        <v>0</v>
      </c>
      <c r="N445" s="100">
        <f t="shared" si="81"/>
        <v>0</v>
      </c>
      <c r="O445" s="98">
        <f t="shared" si="82"/>
        <v>0</v>
      </c>
      <c r="P445" s="101">
        <f t="shared" si="83"/>
        <v>0</v>
      </c>
      <c r="Q445" s="102">
        <f t="shared" si="84"/>
        <v>0</v>
      </c>
    </row>
    <row r="446" spans="1:17" x14ac:dyDescent="0.2">
      <c r="A446" s="92" t="str">
        <f>Orçamento!A432</f>
        <v>14.14</v>
      </c>
      <c r="B446" s="39" t="str">
        <f>Orçamento!B432</f>
        <v>Sinapi</v>
      </c>
      <c r="C446" s="39">
        <f>Orçamento!C432</f>
        <v>0</v>
      </c>
      <c r="D446" s="93">
        <f>Orçamento!D432</f>
        <v>0</v>
      </c>
      <c r="E446" s="39">
        <f>Orçamento!E432</f>
        <v>0</v>
      </c>
      <c r="F446" s="39">
        <f>Orçamento!F432</f>
        <v>0</v>
      </c>
      <c r="G446" s="95">
        <f>'Orç. Pós Licitação'!G432</f>
        <v>0</v>
      </c>
      <c r="H446" s="95">
        <f>'Orç. Pós Licitação'!H432</f>
        <v>0</v>
      </c>
      <c r="I446" s="95">
        <f>'Orç. Pós Licitação'!I432</f>
        <v>0</v>
      </c>
      <c r="J446" s="96">
        <f>'BM 01'!L446</f>
        <v>0</v>
      </c>
      <c r="K446" s="97"/>
      <c r="L446" s="98">
        <f t="shared" si="79"/>
        <v>0</v>
      </c>
      <c r="M446" s="99">
        <f t="shared" si="80"/>
        <v>0</v>
      </c>
      <c r="N446" s="100">
        <f t="shared" si="81"/>
        <v>0</v>
      </c>
      <c r="O446" s="98">
        <f t="shared" si="82"/>
        <v>0</v>
      </c>
      <c r="P446" s="101">
        <f t="shared" si="83"/>
        <v>0</v>
      </c>
      <c r="Q446" s="102">
        <f t="shared" si="84"/>
        <v>0</v>
      </c>
    </row>
    <row r="447" spans="1:17" x14ac:dyDescent="0.2">
      <c r="A447" s="92" t="str">
        <f>Orçamento!A433</f>
        <v>14.15</v>
      </c>
      <c r="B447" s="39" t="str">
        <f>Orçamento!B433</f>
        <v>Sinapi</v>
      </c>
      <c r="C447" s="39">
        <f>Orçamento!C433</f>
        <v>0</v>
      </c>
      <c r="D447" s="93">
        <f>Orçamento!D433</f>
        <v>0</v>
      </c>
      <c r="E447" s="39">
        <f>Orçamento!E433</f>
        <v>0</v>
      </c>
      <c r="F447" s="39">
        <f>Orçamento!F433</f>
        <v>0</v>
      </c>
      <c r="G447" s="95">
        <f>'Orç. Pós Licitação'!G433</f>
        <v>0</v>
      </c>
      <c r="H447" s="95">
        <f>'Orç. Pós Licitação'!H433</f>
        <v>0</v>
      </c>
      <c r="I447" s="95">
        <f>'Orç. Pós Licitação'!I433</f>
        <v>0</v>
      </c>
      <c r="J447" s="96">
        <f>'BM 01'!L447</f>
        <v>0</v>
      </c>
      <c r="K447" s="97"/>
      <c r="L447" s="98">
        <f t="shared" si="79"/>
        <v>0</v>
      </c>
      <c r="M447" s="99">
        <f t="shared" si="80"/>
        <v>0</v>
      </c>
      <c r="N447" s="100">
        <f t="shared" si="81"/>
        <v>0</v>
      </c>
      <c r="O447" s="98">
        <f t="shared" si="82"/>
        <v>0</v>
      </c>
      <c r="P447" s="101">
        <f t="shared" si="83"/>
        <v>0</v>
      </c>
      <c r="Q447" s="102">
        <f t="shared" si="84"/>
        <v>0</v>
      </c>
    </row>
    <row r="448" spans="1:17" x14ac:dyDescent="0.2">
      <c r="A448" s="92" t="str">
        <f>Orçamento!A434</f>
        <v>14.16</v>
      </c>
      <c r="B448" s="39" t="str">
        <f>Orçamento!B434</f>
        <v>Sinapi</v>
      </c>
      <c r="C448" s="39">
        <f>Orçamento!C434</f>
        <v>0</v>
      </c>
      <c r="D448" s="93">
        <f>Orçamento!D434</f>
        <v>0</v>
      </c>
      <c r="E448" s="39">
        <f>Orçamento!E434</f>
        <v>0</v>
      </c>
      <c r="F448" s="39">
        <f>Orçamento!F434</f>
        <v>0</v>
      </c>
      <c r="G448" s="95">
        <f>'Orç. Pós Licitação'!G434</f>
        <v>0</v>
      </c>
      <c r="H448" s="95">
        <f>'Orç. Pós Licitação'!H434</f>
        <v>0</v>
      </c>
      <c r="I448" s="95">
        <f>'Orç. Pós Licitação'!I434</f>
        <v>0</v>
      </c>
      <c r="J448" s="96">
        <f>'BM 01'!L448</f>
        <v>0</v>
      </c>
      <c r="K448" s="97"/>
      <c r="L448" s="98">
        <f t="shared" si="79"/>
        <v>0</v>
      </c>
      <c r="M448" s="99">
        <f t="shared" si="80"/>
        <v>0</v>
      </c>
      <c r="N448" s="100">
        <f t="shared" si="81"/>
        <v>0</v>
      </c>
      <c r="O448" s="98">
        <f t="shared" si="82"/>
        <v>0</v>
      </c>
      <c r="P448" s="101">
        <f t="shared" si="83"/>
        <v>0</v>
      </c>
      <c r="Q448" s="102">
        <f t="shared" si="84"/>
        <v>0</v>
      </c>
    </row>
    <row r="449" spans="1:17" x14ac:dyDescent="0.2">
      <c r="A449" s="92" t="str">
        <f>Orçamento!A435</f>
        <v>14.17</v>
      </c>
      <c r="B449" s="39" t="str">
        <f>Orçamento!B435</f>
        <v>Sinapi</v>
      </c>
      <c r="C449" s="39">
        <f>Orçamento!C435</f>
        <v>0</v>
      </c>
      <c r="D449" s="93">
        <f>Orçamento!D435</f>
        <v>0</v>
      </c>
      <c r="E449" s="39">
        <f>Orçamento!E435</f>
        <v>0</v>
      </c>
      <c r="F449" s="39">
        <f>Orçamento!F435</f>
        <v>0</v>
      </c>
      <c r="G449" s="95">
        <f>'Orç. Pós Licitação'!G435</f>
        <v>0</v>
      </c>
      <c r="H449" s="95">
        <f>'Orç. Pós Licitação'!H435</f>
        <v>0</v>
      </c>
      <c r="I449" s="95">
        <f>'Orç. Pós Licitação'!I435</f>
        <v>0</v>
      </c>
      <c r="J449" s="96">
        <f>'BM 01'!L449</f>
        <v>0</v>
      </c>
      <c r="K449" s="97"/>
      <c r="L449" s="98">
        <f t="shared" si="79"/>
        <v>0</v>
      </c>
      <c r="M449" s="99">
        <f t="shared" si="80"/>
        <v>0</v>
      </c>
      <c r="N449" s="100">
        <f t="shared" si="81"/>
        <v>0</v>
      </c>
      <c r="O449" s="98">
        <f t="shared" si="82"/>
        <v>0</v>
      </c>
      <c r="P449" s="101">
        <f t="shared" si="83"/>
        <v>0</v>
      </c>
      <c r="Q449" s="102">
        <f t="shared" si="84"/>
        <v>0</v>
      </c>
    </row>
    <row r="450" spans="1:17" x14ac:dyDescent="0.2">
      <c r="A450" s="92" t="str">
        <f>Orçamento!A436</f>
        <v>14.18</v>
      </c>
      <c r="B450" s="39" t="str">
        <f>Orçamento!B436</f>
        <v>Sinapi</v>
      </c>
      <c r="C450" s="39">
        <f>Orçamento!C436</f>
        <v>0</v>
      </c>
      <c r="D450" s="93">
        <f>Orçamento!D436</f>
        <v>0</v>
      </c>
      <c r="E450" s="39">
        <f>Orçamento!E436</f>
        <v>0</v>
      </c>
      <c r="F450" s="39">
        <f>Orçamento!F436</f>
        <v>0</v>
      </c>
      <c r="G450" s="95">
        <f>'Orç. Pós Licitação'!G436</f>
        <v>0</v>
      </c>
      <c r="H450" s="95">
        <f>'Orç. Pós Licitação'!H436</f>
        <v>0</v>
      </c>
      <c r="I450" s="95">
        <f>'Orç. Pós Licitação'!I436</f>
        <v>0</v>
      </c>
      <c r="J450" s="96">
        <f>'BM 01'!L450</f>
        <v>0</v>
      </c>
      <c r="K450" s="97"/>
      <c r="L450" s="98">
        <f t="shared" si="79"/>
        <v>0</v>
      </c>
      <c r="M450" s="99">
        <f t="shared" si="80"/>
        <v>0</v>
      </c>
      <c r="N450" s="100">
        <f t="shared" si="81"/>
        <v>0</v>
      </c>
      <c r="O450" s="98">
        <f t="shared" si="82"/>
        <v>0</v>
      </c>
      <c r="P450" s="101">
        <f t="shared" si="83"/>
        <v>0</v>
      </c>
      <c r="Q450" s="102">
        <f t="shared" si="84"/>
        <v>0</v>
      </c>
    </row>
    <row r="451" spans="1:17" x14ac:dyDescent="0.2">
      <c r="A451" s="92" t="str">
        <f>Orçamento!A437</f>
        <v>14.19</v>
      </c>
      <c r="B451" s="39" t="str">
        <f>Orçamento!B437</f>
        <v>Sinapi</v>
      </c>
      <c r="C451" s="39">
        <f>Orçamento!C437</f>
        <v>0</v>
      </c>
      <c r="D451" s="93">
        <f>Orçamento!D437</f>
        <v>0</v>
      </c>
      <c r="E451" s="39">
        <f>Orçamento!E437</f>
        <v>0</v>
      </c>
      <c r="F451" s="39">
        <f>Orçamento!F437</f>
        <v>0</v>
      </c>
      <c r="G451" s="95">
        <f>'Orç. Pós Licitação'!G437</f>
        <v>0</v>
      </c>
      <c r="H451" s="95">
        <f>'Orç. Pós Licitação'!H437</f>
        <v>0</v>
      </c>
      <c r="I451" s="95">
        <f>'Orç. Pós Licitação'!I437</f>
        <v>0</v>
      </c>
      <c r="J451" s="96">
        <f>'BM 01'!L451</f>
        <v>0</v>
      </c>
      <c r="K451" s="97"/>
      <c r="L451" s="98">
        <f t="shared" si="79"/>
        <v>0</v>
      </c>
      <c r="M451" s="99">
        <f t="shared" si="80"/>
        <v>0</v>
      </c>
      <c r="N451" s="100">
        <f t="shared" si="81"/>
        <v>0</v>
      </c>
      <c r="O451" s="98">
        <f t="shared" si="82"/>
        <v>0</v>
      </c>
      <c r="P451" s="101">
        <f t="shared" si="83"/>
        <v>0</v>
      </c>
      <c r="Q451" s="102">
        <f t="shared" si="84"/>
        <v>0</v>
      </c>
    </row>
    <row r="452" spans="1:17" x14ac:dyDescent="0.2">
      <c r="A452" s="92" t="str">
        <f>Orçamento!A438</f>
        <v>14.20</v>
      </c>
      <c r="B452" s="39" t="str">
        <f>Orçamento!B438</f>
        <v>Sinapi</v>
      </c>
      <c r="C452" s="39">
        <f>Orçamento!C438</f>
        <v>0</v>
      </c>
      <c r="D452" s="93">
        <f>Orçamento!D438</f>
        <v>0</v>
      </c>
      <c r="E452" s="39">
        <f>Orçamento!E438</f>
        <v>0</v>
      </c>
      <c r="F452" s="39">
        <f>Orçamento!F438</f>
        <v>0</v>
      </c>
      <c r="G452" s="95">
        <f>'Orç. Pós Licitação'!G438</f>
        <v>0</v>
      </c>
      <c r="H452" s="95">
        <f>'Orç. Pós Licitação'!H438</f>
        <v>0</v>
      </c>
      <c r="I452" s="95">
        <f>'Orç. Pós Licitação'!I438</f>
        <v>0</v>
      </c>
      <c r="J452" s="96">
        <f>'BM 01'!L452</f>
        <v>0</v>
      </c>
      <c r="K452" s="97"/>
      <c r="L452" s="98">
        <f t="shared" si="79"/>
        <v>0</v>
      </c>
      <c r="M452" s="99">
        <f t="shared" si="80"/>
        <v>0</v>
      </c>
      <c r="N452" s="100">
        <f t="shared" si="81"/>
        <v>0</v>
      </c>
      <c r="O452" s="98">
        <f t="shared" si="82"/>
        <v>0</v>
      </c>
      <c r="P452" s="101">
        <f t="shared" si="83"/>
        <v>0</v>
      </c>
      <c r="Q452" s="102">
        <f t="shared" si="84"/>
        <v>0</v>
      </c>
    </row>
    <row r="453" spans="1:17" x14ac:dyDescent="0.2">
      <c r="A453" s="92" t="str">
        <f>Orçamento!A439</f>
        <v>14.21</v>
      </c>
      <c r="B453" s="39" t="str">
        <f>Orçamento!B439</f>
        <v>Sinapi</v>
      </c>
      <c r="C453" s="39">
        <f>Orçamento!C439</f>
        <v>0</v>
      </c>
      <c r="D453" s="93">
        <f>Orçamento!D439</f>
        <v>0</v>
      </c>
      <c r="E453" s="39">
        <f>Orçamento!E439</f>
        <v>0</v>
      </c>
      <c r="F453" s="39">
        <f>Orçamento!F439</f>
        <v>0</v>
      </c>
      <c r="G453" s="95">
        <f>'Orç. Pós Licitação'!G439</f>
        <v>0</v>
      </c>
      <c r="H453" s="95">
        <f>'Orç. Pós Licitação'!H439</f>
        <v>0</v>
      </c>
      <c r="I453" s="95">
        <f>'Orç. Pós Licitação'!I439</f>
        <v>0</v>
      </c>
      <c r="J453" s="96">
        <f>'BM 01'!L453</f>
        <v>0</v>
      </c>
      <c r="K453" s="97"/>
      <c r="L453" s="98">
        <f t="shared" si="79"/>
        <v>0</v>
      </c>
      <c r="M453" s="99">
        <f t="shared" si="80"/>
        <v>0</v>
      </c>
      <c r="N453" s="100">
        <f t="shared" si="81"/>
        <v>0</v>
      </c>
      <c r="O453" s="98">
        <f t="shared" si="82"/>
        <v>0</v>
      </c>
      <c r="P453" s="101">
        <f t="shared" si="83"/>
        <v>0</v>
      </c>
      <c r="Q453" s="102">
        <f t="shared" si="84"/>
        <v>0</v>
      </c>
    </row>
    <row r="454" spans="1:17" x14ac:dyDescent="0.2">
      <c r="A454" s="92" t="str">
        <f>Orçamento!A440</f>
        <v>14.22</v>
      </c>
      <c r="B454" s="39" t="str">
        <f>Orçamento!B440</f>
        <v>Sinapi</v>
      </c>
      <c r="C454" s="39">
        <f>Orçamento!C440</f>
        <v>0</v>
      </c>
      <c r="D454" s="93">
        <f>Orçamento!D440</f>
        <v>0</v>
      </c>
      <c r="E454" s="39">
        <f>Orçamento!E440</f>
        <v>0</v>
      </c>
      <c r="F454" s="39">
        <f>Orçamento!F440</f>
        <v>0</v>
      </c>
      <c r="G454" s="95">
        <f>'Orç. Pós Licitação'!G440</f>
        <v>0</v>
      </c>
      <c r="H454" s="95">
        <f>'Orç. Pós Licitação'!H440</f>
        <v>0</v>
      </c>
      <c r="I454" s="95">
        <f>'Orç. Pós Licitação'!I440</f>
        <v>0</v>
      </c>
      <c r="J454" s="96">
        <f>'BM 01'!L454</f>
        <v>0</v>
      </c>
      <c r="K454" s="97"/>
      <c r="L454" s="98">
        <f t="shared" si="79"/>
        <v>0</v>
      </c>
      <c r="M454" s="99">
        <f t="shared" si="80"/>
        <v>0</v>
      </c>
      <c r="N454" s="100">
        <f t="shared" si="81"/>
        <v>0</v>
      </c>
      <c r="O454" s="98">
        <f t="shared" si="82"/>
        <v>0</v>
      </c>
      <c r="P454" s="101">
        <f t="shared" si="83"/>
        <v>0</v>
      </c>
      <c r="Q454" s="102">
        <f t="shared" si="84"/>
        <v>0</v>
      </c>
    </row>
    <row r="455" spans="1:17" x14ac:dyDescent="0.2">
      <c r="A455" s="92" t="str">
        <f>Orçamento!A441</f>
        <v>14.23</v>
      </c>
      <c r="B455" s="39" t="str">
        <f>Orçamento!B441</f>
        <v>Sinapi</v>
      </c>
      <c r="C455" s="39">
        <f>Orçamento!C441</f>
        <v>0</v>
      </c>
      <c r="D455" s="93">
        <f>Orçamento!D441</f>
        <v>0</v>
      </c>
      <c r="E455" s="39">
        <f>Orçamento!E441</f>
        <v>0</v>
      </c>
      <c r="F455" s="39">
        <f>Orçamento!F441</f>
        <v>0</v>
      </c>
      <c r="G455" s="95">
        <f>'Orç. Pós Licitação'!G441</f>
        <v>0</v>
      </c>
      <c r="H455" s="95">
        <f>'Orç. Pós Licitação'!H441</f>
        <v>0</v>
      </c>
      <c r="I455" s="95">
        <f>'Orç. Pós Licitação'!I441</f>
        <v>0</v>
      </c>
      <c r="J455" s="96">
        <f>'BM 01'!L455</f>
        <v>0</v>
      </c>
      <c r="K455" s="97"/>
      <c r="L455" s="98">
        <f t="shared" si="79"/>
        <v>0</v>
      </c>
      <c r="M455" s="99">
        <f t="shared" si="80"/>
        <v>0</v>
      </c>
      <c r="N455" s="100">
        <f t="shared" si="81"/>
        <v>0</v>
      </c>
      <c r="O455" s="98">
        <f t="shared" si="82"/>
        <v>0</v>
      </c>
      <c r="P455" s="101">
        <f t="shared" si="83"/>
        <v>0</v>
      </c>
      <c r="Q455" s="102">
        <f t="shared" si="84"/>
        <v>0</v>
      </c>
    </row>
    <row r="456" spans="1:17" x14ac:dyDescent="0.2">
      <c r="A456" s="92" t="str">
        <f>Orçamento!A442</f>
        <v>14.24</v>
      </c>
      <c r="B456" s="39" t="str">
        <f>Orçamento!B442</f>
        <v>Sinapi</v>
      </c>
      <c r="C456" s="39">
        <f>Orçamento!C442</f>
        <v>0</v>
      </c>
      <c r="D456" s="93">
        <f>Orçamento!D442</f>
        <v>0</v>
      </c>
      <c r="E456" s="39">
        <f>Orçamento!E442</f>
        <v>0</v>
      </c>
      <c r="F456" s="39">
        <f>Orçamento!F442</f>
        <v>0</v>
      </c>
      <c r="G456" s="95">
        <f>'Orç. Pós Licitação'!G442</f>
        <v>0</v>
      </c>
      <c r="H456" s="95">
        <f>'Orç. Pós Licitação'!H442</f>
        <v>0</v>
      </c>
      <c r="I456" s="95">
        <f>'Orç. Pós Licitação'!I442</f>
        <v>0</v>
      </c>
      <c r="J456" s="96">
        <f>'BM 01'!L456</f>
        <v>0</v>
      </c>
      <c r="K456" s="97"/>
      <c r="L456" s="98">
        <f t="shared" si="79"/>
        <v>0</v>
      </c>
      <c r="M456" s="99">
        <f t="shared" si="80"/>
        <v>0</v>
      </c>
      <c r="N456" s="100">
        <f t="shared" si="81"/>
        <v>0</v>
      </c>
      <c r="O456" s="98">
        <f t="shared" si="82"/>
        <v>0</v>
      </c>
      <c r="P456" s="101">
        <f t="shared" si="83"/>
        <v>0</v>
      </c>
      <c r="Q456" s="102">
        <f t="shared" si="84"/>
        <v>0</v>
      </c>
    </row>
    <row r="457" spans="1:17" x14ac:dyDescent="0.2">
      <c r="A457" s="92" t="str">
        <f>Orçamento!A443</f>
        <v>14.25</v>
      </c>
      <c r="B457" s="39" t="str">
        <f>Orçamento!B443</f>
        <v>Sinapi</v>
      </c>
      <c r="C457" s="39">
        <f>Orçamento!C443</f>
        <v>0</v>
      </c>
      <c r="D457" s="93">
        <f>Orçamento!D443</f>
        <v>0</v>
      </c>
      <c r="E457" s="39">
        <f>Orçamento!E443</f>
        <v>0</v>
      </c>
      <c r="F457" s="39">
        <f>Orçamento!F443</f>
        <v>0</v>
      </c>
      <c r="G457" s="95">
        <f>'Orç. Pós Licitação'!G443</f>
        <v>0</v>
      </c>
      <c r="H457" s="95">
        <f>'Orç. Pós Licitação'!H443</f>
        <v>0</v>
      </c>
      <c r="I457" s="95">
        <f>'Orç. Pós Licitação'!I443</f>
        <v>0</v>
      </c>
      <c r="J457" s="96">
        <f>'BM 01'!L457</f>
        <v>0</v>
      </c>
      <c r="K457" s="97"/>
      <c r="L457" s="98">
        <f t="shared" si="79"/>
        <v>0</v>
      </c>
      <c r="M457" s="99">
        <f t="shared" si="80"/>
        <v>0</v>
      </c>
      <c r="N457" s="100">
        <f t="shared" si="81"/>
        <v>0</v>
      </c>
      <c r="O457" s="98">
        <f t="shared" si="82"/>
        <v>0</v>
      </c>
      <c r="P457" s="101">
        <f t="shared" si="83"/>
        <v>0</v>
      </c>
      <c r="Q457" s="102">
        <f t="shared" si="84"/>
        <v>0</v>
      </c>
    </row>
    <row r="458" spans="1:17" x14ac:dyDescent="0.2">
      <c r="A458" s="92" t="str">
        <f>Orçamento!A444</f>
        <v>14.26</v>
      </c>
      <c r="B458" s="39" t="str">
        <f>Orçamento!B444</f>
        <v>Sinapi</v>
      </c>
      <c r="C458" s="39">
        <f>Orçamento!C444</f>
        <v>0</v>
      </c>
      <c r="D458" s="93">
        <f>Orçamento!D444</f>
        <v>0</v>
      </c>
      <c r="E458" s="39">
        <f>Orçamento!E444</f>
        <v>0</v>
      </c>
      <c r="F458" s="39">
        <f>Orçamento!F444</f>
        <v>0</v>
      </c>
      <c r="G458" s="95">
        <f>'Orç. Pós Licitação'!G444</f>
        <v>0</v>
      </c>
      <c r="H458" s="95">
        <f>'Orç. Pós Licitação'!H444</f>
        <v>0</v>
      </c>
      <c r="I458" s="95">
        <f>'Orç. Pós Licitação'!I444</f>
        <v>0</v>
      </c>
      <c r="J458" s="96">
        <f>'BM 01'!L458</f>
        <v>0</v>
      </c>
      <c r="K458" s="97"/>
      <c r="L458" s="98">
        <f t="shared" si="79"/>
        <v>0</v>
      </c>
      <c r="M458" s="99">
        <f t="shared" si="80"/>
        <v>0</v>
      </c>
      <c r="N458" s="100">
        <f t="shared" si="81"/>
        <v>0</v>
      </c>
      <c r="O458" s="98">
        <f t="shared" si="82"/>
        <v>0</v>
      </c>
      <c r="P458" s="101">
        <f t="shared" si="83"/>
        <v>0</v>
      </c>
      <c r="Q458" s="102">
        <f t="shared" si="84"/>
        <v>0</v>
      </c>
    </row>
    <row r="459" spans="1:17" x14ac:dyDescent="0.2">
      <c r="A459" s="92" t="str">
        <f>Orçamento!A445</f>
        <v>14.27</v>
      </c>
      <c r="B459" s="39" t="str">
        <f>Orçamento!B445</f>
        <v>Sinapi</v>
      </c>
      <c r="C459" s="39">
        <f>Orçamento!C445</f>
        <v>0</v>
      </c>
      <c r="D459" s="93">
        <f>Orçamento!D445</f>
        <v>0</v>
      </c>
      <c r="E459" s="39">
        <f>Orçamento!E445</f>
        <v>0</v>
      </c>
      <c r="F459" s="39">
        <f>Orçamento!F445</f>
        <v>0</v>
      </c>
      <c r="G459" s="95">
        <f>'Orç. Pós Licitação'!G445</f>
        <v>0</v>
      </c>
      <c r="H459" s="95">
        <f>'Orç. Pós Licitação'!H445</f>
        <v>0</v>
      </c>
      <c r="I459" s="95">
        <f>'Orç. Pós Licitação'!I445</f>
        <v>0</v>
      </c>
      <c r="J459" s="96">
        <f>'BM 01'!L459</f>
        <v>0</v>
      </c>
      <c r="K459" s="97"/>
      <c r="L459" s="98">
        <f t="shared" si="79"/>
        <v>0</v>
      </c>
      <c r="M459" s="99">
        <f t="shared" si="80"/>
        <v>0</v>
      </c>
      <c r="N459" s="100">
        <f t="shared" si="81"/>
        <v>0</v>
      </c>
      <c r="O459" s="98">
        <f t="shared" si="82"/>
        <v>0</v>
      </c>
      <c r="P459" s="101">
        <f t="shared" si="83"/>
        <v>0</v>
      </c>
      <c r="Q459" s="102">
        <f t="shared" si="84"/>
        <v>0</v>
      </c>
    </row>
    <row r="460" spans="1:17" x14ac:dyDescent="0.2">
      <c r="A460" s="92" t="str">
        <f>Orçamento!A446</f>
        <v>14.28</v>
      </c>
      <c r="B460" s="39" t="str">
        <f>Orçamento!B446</f>
        <v>Sinapi</v>
      </c>
      <c r="C460" s="39">
        <f>Orçamento!C446</f>
        <v>0</v>
      </c>
      <c r="D460" s="93">
        <f>Orçamento!D446</f>
        <v>0</v>
      </c>
      <c r="E460" s="39">
        <f>Orçamento!E446</f>
        <v>0</v>
      </c>
      <c r="F460" s="39">
        <f>Orçamento!F446</f>
        <v>0</v>
      </c>
      <c r="G460" s="95">
        <f>'Orç. Pós Licitação'!G446</f>
        <v>0</v>
      </c>
      <c r="H460" s="95">
        <f>'Orç. Pós Licitação'!H446</f>
        <v>0</v>
      </c>
      <c r="I460" s="95">
        <f>'Orç. Pós Licitação'!I446</f>
        <v>0</v>
      </c>
      <c r="J460" s="96">
        <f>'BM 01'!L460</f>
        <v>0</v>
      </c>
      <c r="K460" s="97"/>
      <c r="L460" s="98">
        <f t="shared" si="79"/>
        <v>0</v>
      </c>
      <c r="M460" s="99">
        <f t="shared" si="80"/>
        <v>0</v>
      </c>
      <c r="N460" s="100">
        <f t="shared" si="81"/>
        <v>0</v>
      </c>
      <c r="O460" s="98">
        <f t="shared" si="82"/>
        <v>0</v>
      </c>
      <c r="P460" s="101">
        <f t="shared" si="83"/>
        <v>0</v>
      </c>
      <c r="Q460" s="102">
        <f t="shared" si="84"/>
        <v>0</v>
      </c>
    </row>
    <row r="461" spans="1:17" x14ac:dyDescent="0.2">
      <c r="A461" s="92" t="str">
        <f>Orçamento!A447</f>
        <v>14.29</v>
      </c>
      <c r="B461" s="39" t="str">
        <f>Orçamento!B447</f>
        <v>Sinapi</v>
      </c>
      <c r="C461" s="39">
        <f>Orçamento!C447</f>
        <v>0</v>
      </c>
      <c r="D461" s="93">
        <f>Orçamento!D447</f>
        <v>0</v>
      </c>
      <c r="E461" s="39">
        <f>Orçamento!E447</f>
        <v>0</v>
      </c>
      <c r="F461" s="39">
        <f>Orçamento!F447</f>
        <v>0</v>
      </c>
      <c r="G461" s="95">
        <f>'Orç. Pós Licitação'!G447</f>
        <v>0</v>
      </c>
      <c r="H461" s="95">
        <f>'Orç. Pós Licitação'!H447</f>
        <v>0</v>
      </c>
      <c r="I461" s="95">
        <f>'Orç. Pós Licitação'!I447</f>
        <v>0</v>
      </c>
      <c r="J461" s="96">
        <f>'BM 01'!L461</f>
        <v>0</v>
      </c>
      <c r="K461" s="97"/>
      <c r="L461" s="98">
        <f t="shared" si="79"/>
        <v>0</v>
      </c>
      <c r="M461" s="99">
        <f t="shared" si="80"/>
        <v>0</v>
      </c>
      <c r="N461" s="100">
        <f t="shared" si="81"/>
        <v>0</v>
      </c>
      <c r="O461" s="98">
        <f t="shared" si="82"/>
        <v>0</v>
      </c>
      <c r="P461" s="101">
        <f t="shared" si="83"/>
        <v>0</v>
      </c>
      <c r="Q461" s="102">
        <f t="shared" si="84"/>
        <v>0</v>
      </c>
    </row>
    <row r="462" spans="1:17" x14ac:dyDescent="0.2">
      <c r="A462" s="92" t="str">
        <f>Orçamento!A448</f>
        <v>14.30</v>
      </c>
      <c r="B462" s="39" t="str">
        <f>Orçamento!B448</f>
        <v>Sinapi</v>
      </c>
      <c r="C462" s="39">
        <f>Orçamento!C448</f>
        <v>0</v>
      </c>
      <c r="D462" s="93">
        <f>Orçamento!D448</f>
        <v>0</v>
      </c>
      <c r="E462" s="39">
        <f>Orçamento!E448</f>
        <v>0</v>
      </c>
      <c r="F462" s="39">
        <f>Orçamento!F448</f>
        <v>0</v>
      </c>
      <c r="G462" s="95">
        <f>'Orç. Pós Licitação'!G448</f>
        <v>0</v>
      </c>
      <c r="H462" s="95">
        <f>'Orç. Pós Licitação'!H448</f>
        <v>0</v>
      </c>
      <c r="I462" s="95">
        <f>'Orç. Pós Licitação'!I448</f>
        <v>0</v>
      </c>
      <c r="J462" s="96">
        <f>'BM 01'!L462</f>
        <v>0</v>
      </c>
      <c r="K462" s="97"/>
      <c r="L462" s="98">
        <f t="shared" si="79"/>
        <v>0</v>
      </c>
      <c r="M462" s="99">
        <f t="shared" si="80"/>
        <v>0</v>
      </c>
      <c r="N462" s="100">
        <f t="shared" si="81"/>
        <v>0</v>
      </c>
      <c r="O462" s="98">
        <f t="shared" si="82"/>
        <v>0</v>
      </c>
      <c r="P462" s="101">
        <f t="shared" si="83"/>
        <v>0</v>
      </c>
      <c r="Q462" s="102">
        <f t="shared" si="84"/>
        <v>0</v>
      </c>
    </row>
    <row r="463" spans="1:17" s="2" customFormat="1" ht="15.75" x14ac:dyDescent="0.25">
      <c r="A463" s="449"/>
      <c r="B463" s="434"/>
      <c r="C463" s="434"/>
      <c r="D463" s="435"/>
      <c r="E463" s="430" t="s">
        <v>1116</v>
      </c>
      <c r="F463" s="434"/>
      <c r="G463" s="434"/>
      <c r="H463" s="436"/>
      <c r="I463" s="437">
        <f>SUM(I433:I462)</f>
        <v>17275.68</v>
      </c>
      <c r="J463" s="438"/>
      <c r="K463" s="438"/>
      <c r="L463" s="438"/>
      <c r="M463" s="437">
        <f>SUM(M433:M462)</f>
        <v>0</v>
      </c>
      <c r="N463" s="437">
        <f>SUM(N433:N462)</f>
        <v>0</v>
      </c>
      <c r="O463" s="437">
        <f>SUM(O433:O462)</f>
        <v>0</v>
      </c>
      <c r="P463" s="439"/>
      <c r="Q463" s="450">
        <f>SUM(Q433:Q462)</f>
        <v>17275.68</v>
      </c>
    </row>
    <row r="464" spans="1:17" s="3" customFormat="1" ht="15.75" x14ac:dyDescent="0.25">
      <c r="A464" s="451" t="str">
        <f>Orçamento!A449</f>
        <v>15.0</v>
      </c>
      <c r="B464" s="427"/>
      <c r="C464" s="427"/>
      <c r="D464" s="428" t="str">
        <f>Orçamento!D449</f>
        <v>TUBULAÇÃO DE RECALQUE - TUBULAÇÃO EM PEAD</v>
      </c>
      <c r="E464" s="427"/>
      <c r="F464" s="427"/>
      <c r="G464" s="429"/>
      <c r="H464" s="430"/>
      <c r="I464" s="430"/>
      <c r="J464" s="431"/>
      <c r="K464" s="431"/>
      <c r="L464" s="431"/>
      <c r="M464" s="432"/>
      <c r="N464" s="433">
        <f>N495/I495</f>
        <v>0</v>
      </c>
      <c r="O464" s="433">
        <f>O495/I495</f>
        <v>0</v>
      </c>
      <c r="P464" s="433"/>
      <c r="Q464" s="452">
        <f>Q495/I495</f>
        <v>1</v>
      </c>
    </row>
    <row r="465" spans="1:17" x14ac:dyDescent="0.2">
      <c r="A465" s="92" t="str">
        <f>Orçamento!A450</f>
        <v>15.1</v>
      </c>
      <c r="B465" s="39" t="str">
        <f>Orçamento!B450</f>
        <v>Sinapi</v>
      </c>
      <c r="C465" s="39">
        <f>Orçamento!C450</f>
        <v>103376</v>
      </c>
      <c r="D465" s="93" t="str">
        <f>Orçamento!D450</f>
        <v>Tubo PEAD liso rede de água, DE 110mm SDR11 PN16</v>
      </c>
      <c r="E465" s="39" t="str">
        <f>Orçamento!E450</f>
        <v>M</v>
      </c>
      <c r="F465" s="39">
        <f>Orçamento!F450</f>
        <v>5500</v>
      </c>
      <c r="G465" s="95">
        <f>'Orç. Pós Licitação'!G450</f>
        <v>103</v>
      </c>
      <c r="H465" s="95">
        <f>'Orç. Pós Licitação'!H450</f>
        <v>127.72</v>
      </c>
      <c r="I465" s="95">
        <f>'Orç. Pós Licitação'!I450</f>
        <v>702460</v>
      </c>
      <c r="J465" s="96">
        <f>'BM 01'!L465</f>
        <v>0</v>
      </c>
      <c r="K465" s="97"/>
      <c r="L465" s="98">
        <f>J465+K465</f>
        <v>0</v>
      </c>
      <c r="M465" s="99">
        <f>ROUND(H465*J465,2)</f>
        <v>0</v>
      </c>
      <c r="N465" s="100">
        <f>ROUND(H465*K465,2)</f>
        <v>0</v>
      </c>
      <c r="O465" s="98">
        <f>ROUND(H465*L465,2)</f>
        <v>0</v>
      </c>
      <c r="P465" s="101">
        <f>F465-L465</f>
        <v>5500</v>
      </c>
      <c r="Q465" s="102">
        <f>I465-O465</f>
        <v>702460</v>
      </c>
    </row>
    <row r="466" spans="1:17" x14ac:dyDescent="0.2">
      <c r="A466" s="92" t="str">
        <f>Orçamento!A451</f>
        <v>15.2</v>
      </c>
      <c r="B466" s="39" t="str">
        <f>Orçamento!B451</f>
        <v>Sinapi</v>
      </c>
      <c r="C466" s="39">
        <f>Orçamento!C451</f>
        <v>103376</v>
      </c>
      <c r="D466" s="93" t="str">
        <f>Orçamento!D451</f>
        <v>Tubo PEAD liso rede de água, DE 110mm SDR11 PN12,5</v>
      </c>
      <c r="E466" s="39" t="str">
        <f>Orçamento!E451</f>
        <v>M</v>
      </c>
      <c r="F466" s="39">
        <f>Orçamento!F451</f>
        <v>290</v>
      </c>
      <c r="G466" s="95">
        <f>'Orç. Pós Licitação'!G451</f>
        <v>92</v>
      </c>
      <c r="H466" s="95">
        <f>'Orç. Pós Licitação'!H451</f>
        <v>114.08</v>
      </c>
      <c r="I466" s="95">
        <f>'Orç. Pós Licitação'!I451</f>
        <v>33083.199999999997</v>
      </c>
      <c r="J466" s="96">
        <f>'BM 01'!L466</f>
        <v>0</v>
      </c>
      <c r="K466" s="97"/>
      <c r="L466" s="98">
        <f t="shared" ref="L466:L494" si="85">J466+K466</f>
        <v>0</v>
      </c>
      <c r="M466" s="99">
        <f t="shared" ref="M466:M494" si="86">ROUND(H466*J466,2)</f>
        <v>0</v>
      </c>
      <c r="N466" s="100">
        <f t="shared" ref="N466:N494" si="87">ROUND(H466*K466,2)</f>
        <v>0</v>
      </c>
      <c r="O466" s="98">
        <f t="shared" ref="O466:O494" si="88">ROUND(H466*L466,2)</f>
        <v>0</v>
      </c>
      <c r="P466" s="101">
        <f t="shared" ref="P466:P494" si="89">F466-L466</f>
        <v>290</v>
      </c>
      <c r="Q466" s="102">
        <f t="shared" ref="Q466:Q494" si="90">I466-O466</f>
        <v>33083.199999999997</v>
      </c>
    </row>
    <row r="467" spans="1:17" x14ac:dyDescent="0.2">
      <c r="A467" s="92" t="str">
        <f>Orçamento!A452</f>
        <v>15.3</v>
      </c>
      <c r="B467" s="39" t="str">
        <f>Orçamento!B452</f>
        <v>Sinapi</v>
      </c>
      <c r="C467" s="39" t="str">
        <f>Orçamento!C452</f>
        <v>Cotação</v>
      </c>
      <c r="D467" s="93" t="str">
        <f>Orçamento!D452</f>
        <v>Curva 90° PEAD DE 110mm SDR11 PN16 (EF)</v>
      </c>
      <c r="E467" s="39" t="str">
        <f>Orçamento!E452</f>
        <v>UNID</v>
      </c>
      <c r="F467" s="39">
        <f>Orçamento!F452</f>
        <v>6</v>
      </c>
      <c r="G467" s="95">
        <f>'Orç. Pós Licitação'!G452</f>
        <v>295</v>
      </c>
      <c r="H467" s="95">
        <f>'Orç. Pós Licitação'!H452</f>
        <v>365.8</v>
      </c>
      <c r="I467" s="95">
        <f>'Orç. Pós Licitação'!I452</f>
        <v>2194.8000000000002</v>
      </c>
      <c r="J467" s="96">
        <f>'BM 01'!L467</f>
        <v>0</v>
      </c>
      <c r="K467" s="97"/>
      <c r="L467" s="98">
        <f t="shared" si="85"/>
        <v>0</v>
      </c>
      <c r="M467" s="99">
        <f t="shared" si="86"/>
        <v>0</v>
      </c>
      <c r="N467" s="100">
        <f t="shared" si="87"/>
        <v>0</v>
      </c>
      <c r="O467" s="98">
        <f t="shared" si="88"/>
        <v>0</v>
      </c>
      <c r="P467" s="101">
        <f t="shared" si="89"/>
        <v>6</v>
      </c>
      <c r="Q467" s="102">
        <f t="shared" si="90"/>
        <v>2194.8000000000002</v>
      </c>
    </row>
    <row r="468" spans="1:17" x14ac:dyDescent="0.2">
      <c r="A468" s="92" t="str">
        <f>Orçamento!A453</f>
        <v>15.4</v>
      </c>
      <c r="B468" s="39" t="str">
        <f>Orçamento!B453</f>
        <v>Sinapi</v>
      </c>
      <c r="C468" s="39" t="str">
        <f>Orçamento!C453</f>
        <v>Cotação</v>
      </c>
      <c r="D468" s="93" t="str">
        <f>Orçamento!D453</f>
        <v>Curva 45° PEAD DE 110mm SDR11 PN16 (EF)</v>
      </c>
      <c r="E468" s="39" t="str">
        <f>Orçamento!E453</f>
        <v>UNID</v>
      </c>
      <c r="F468" s="39">
        <f>Orçamento!F453</f>
        <v>6</v>
      </c>
      <c r="G468" s="95">
        <f>'Orç. Pós Licitação'!G453</f>
        <v>232</v>
      </c>
      <c r="H468" s="95">
        <f>'Orç. Pós Licitação'!H453</f>
        <v>287.68</v>
      </c>
      <c r="I468" s="95">
        <f>'Orç. Pós Licitação'!I453</f>
        <v>1726.08</v>
      </c>
      <c r="J468" s="96">
        <f>'BM 01'!L468</f>
        <v>0</v>
      </c>
      <c r="K468" s="97"/>
      <c r="L468" s="98">
        <f t="shared" si="85"/>
        <v>0</v>
      </c>
      <c r="M468" s="99">
        <f t="shared" si="86"/>
        <v>0</v>
      </c>
      <c r="N468" s="100">
        <f t="shared" si="87"/>
        <v>0</v>
      </c>
      <c r="O468" s="98">
        <f t="shared" si="88"/>
        <v>0</v>
      </c>
      <c r="P468" s="101">
        <f t="shared" si="89"/>
        <v>6</v>
      </c>
      <c r="Q468" s="102">
        <f t="shared" si="90"/>
        <v>1726.08</v>
      </c>
    </row>
    <row r="469" spans="1:17" x14ac:dyDescent="0.2">
      <c r="A469" s="92" t="str">
        <f>Orçamento!A454</f>
        <v>15.5</v>
      </c>
      <c r="B469" s="39" t="str">
        <f>Orçamento!B454</f>
        <v>Sinapi</v>
      </c>
      <c r="C469" s="39">
        <f>Orçamento!C454</f>
        <v>0</v>
      </c>
      <c r="D469" s="93">
        <f>Orçamento!D454</f>
        <v>0</v>
      </c>
      <c r="E469" s="39">
        <f>Orçamento!E454</f>
        <v>0</v>
      </c>
      <c r="F469" s="39">
        <f>Orçamento!F454</f>
        <v>0</v>
      </c>
      <c r="G469" s="95">
        <f>'Orç. Pós Licitação'!G454</f>
        <v>0</v>
      </c>
      <c r="H469" s="95">
        <f>'Orç. Pós Licitação'!H454</f>
        <v>0</v>
      </c>
      <c r="I469" s="95">
        <f>'Orç. Pós Licitação'!I454</f>
        <v>0</v>
      </c>
      <c r="J469" s="96">
        <f>'BM 01'!L469</f>
        <v>0</v>
      </c>
      <c r="K469" s="97"/>
      <c r="L469" s="98">
        <f t="shared" si="85"/>
        <v>0</v>
      </c>
      <c r="M469" s="99">
        <f t="shared" si="86"/>
        <v>0</v>
      </c>
      <c r="N469" s="100">
        <f t="shared" si="87"/>
        <v>0</v>
      </c>
      <c r="O469" s="98">
        <f t="shared" si="88"/>
        <v>0</v>
      </c>
      <c r="P469" s="101">
        <f t="shared" si="89"/>
        <v>0</v>
      </c>
      <c r="Q469" s="102">
        <f t="shared" si="90"/>
        <v>0</v>
      </c>
    </row>
    <row r="470" spans="1:17" x14ac:dyDescent="0.2">
      <c r="A470" s="92" t="str">
        <f>Orçamento!A455</f>
        <v>15.6</v>
      </c>
      <c r="B470" s="39" t="str">
        <f>Orçamento!B455</f>
        <v>Sinapi</v>
      </c>
      <c r="C470" s="39">
        <f>Orçamento!C455</f>
        <v>0</v>
      </c>
      <c r="D470" s="93">
        <f>Orçamento!D455</f>
        <v>0</v>
      </c>
      <c r="E470" s="39">
        <f>Orçamento!E455</f>
        <v>0</v>
      </c>
      <c r="F470" s="39">
        <f>Orçamento!F455</f>
        <v>0</v>
      </c>
      <c r="G470" s="95">
        <f>'Orç. Pós Licitação'!G455</f>
        <v>0</v>
      </c>
      <c r="H470" s="95">
        <f>'Orç. Pós Licitação'!H455</f>
        <v>0</v>
      </c>
      <c r="I470" s="95">
        <f>'Orç. Pós Licitação'!I455</f>
        <v>0</v>
      </c>
      <c r="J470" s="96">
        <f>'BM 01'!L470</f>
        <v>0</v>
      </c>
      <c r="K470" s="97"/>
      <c r="L470" s="98">
        <f t="shared" si="85"/>
        <v>0</v>
      </c>
      <c r="M470" s="99">
        <f t="shared" si="86"/>
        <v>0</v>
      </c>
      <c r="N470" s="100">
        <f t="shared" si="87"/>
        <v>0</v>
      </c>
      <c r="O470" s="98">
        <f t="shared" si="88"/>
        <v>0</v>
      </c>
      <c r="P470" s="101">
        <f t="shared" si="89"/>
        <v>0</v>
      </c>
      <c r="Q470" s="102">
        <f t="shared" si="90"/>
        <v>0</v>
      </c>
    </row>
    <row r="471" spans="1:17" x14ac:dyDescent="0.2">
      <c r="A471" s="92" t="str">
        <f>Orçamento!A456</f>
        <v>15.7</v>
      </c>
      <c r="B471" s="39" t="str">
        <f>Orçamento!B456</f>
        <v>Sinapi</v>
      </c>
      <c r="C471" s="39">
        <f>Orçamento!C456</f>
        <v>0</v>
      </c>
      <c r="D471" s="93">
        <f>Orçamento!D456</f>
        <v>0</v>
      </c>
      <c r="E471" s="39">
        <f>Orçamento!E456</f>
        <v>0</v>
      </c>
      <c r="F471" s="39">
        <f>Orçamento!F456</f>
        <v>0</v>
      </c>
      <c r="G471" s="95">
        <f>'Orç. Pós Licitação'!G456</f>
        <v>0</v>
      </c>
      <c r="H471" s="95">
        <f>'Orç. Pós Licitação'!H456</f>
        <v>0</v>
      </c>
      <c r="I471" s="95">
        <f>'Orç. Pós Licitação'!I456</f>
        <v>0</v>
      </c>
      <c r="J471" s="96">
        <f>'BM 01'!L471</f>
        <v>0</v>
      </c>
      <c r="K471" s="97"/>
      <c r="L471" s="98">
        <f t="shared" si="85"/>
        <v>0</v>
      </c>
      <c r="M471" s="99">
        <f t="shared" si="86"/>
        <v>0</v>
      </c>
      <c r="N471" s="100">
        <f t="shared" si="87"/>
        <v>0</v>
      </c>
      <c r="O471" s="98">
        <f t="shared" si="88"/>
        <v>0</v>
      </c>
      <c r="P471" s="101">
        <f t="shared" si="89"/>
        <v>0</v>
      </c>
      <c r="Q471" s="102">
        <f t="shared" si="90"/>
        <v>0</v>
      </c>
    </row>
    <row r="472" spans="1:17" x14ac:dyDescent="0.2">
      <c r="A472" s="92" t="str">
        <f>Orçamento!A457</f>
        <v>15.8</v>
      </c>
      <c r="B472" s="39" t="str">
        <f>Orçamento!B457</f>
        <v>Sinapi</v>
      </c>
      <c r="C472" s="39">
        <f>Orçamento!C457</f>
        <v>0</v>
      </c>
      <c r="D472" s="93">
        <f>Orçamento!D457</f>
        <v>0</v>
      </c>
      <c r="E472" s="39">
        <f>Orçamento!E457</f>
        <v>0</v>
      </c>
      <c r="F472" s="39">
        <f>Orçamento!F457</f>
        <v>0</v>
      </c>
      <c r="G472" s="95">
        <f>'Orç. Pós Licitação'!G457</f>
        <v>0</v>
      </c>
      <c r="H472" s="95">
        <f>'Orç. Pós Licitação'!H457</f>
        <v>0</v>
      </c>
      <c r="I472" s="95">
        <f>'Orç. Pós Licitação'!I457</f>
        <v>0</v>
      </c>
      <c r="J472" s="96">
        <f>'BM 01'!L472</f>
        <v>0</v>
      </c>
      <c r="K472" s="97"/>
      <c r="L472" s="98">
        <f t="shared" si="85"/>
        <v>0</v>
      </c>
      <c r="M472" s="99">
        <f t="shared" si="86"/>
        <v>0</v>
      </c>
      <c r="N472" s="100">
        <f t="shared" si="87"/>
        <v>0</v>
      </c>
      <c r="O472" s="98">
        <f t="shared" si="88"/>
        <v>0</v>
      </c>
      <c r="P472" s="101">
        <f t="shared" si="89"/>
        <v>0</v>
      </c>
      <c r="Q472" s="102">
        <f t="shared" si="90"/>
        <v>0</v>
      </c>
    </row>
    <row r="473" spans="1:17" x14ac:dyDescent="0.2">
      <c r="A473" s="92" t="str">
        <f>Orçamento!A458</f>
        <v>15.9</v>
      </c>
      <c r="B473" s="39" t="str">
        <f>Orçamento!B458</f>
        <v>Sinapi</v>
      </c>
      <c r="C473" s="39">
        <f>Orçamento!C458</f>
        <v>0</v>
      </c>
      <c r="D473" s="93">
        <f>Orçamento!D458</f>
        <v>0</v>
      </c>
      <c r="E473" s="39">
        <f>Orçamento!E458</f>
        <v>0</v>
      </c>
      <c r="F473" s="39">
        <f>Orçamento!F458</f>
        <v>0</v>
      </c>
      <c r="G473" s="95">
        <f>'Orç. Pós Licitação'!G458</f>
        <v>0</v>
      </c>
      <c r="H473" s="95">
        <f>'Orç. Pós Licitação'!H458</f>
        <v>0</v>
      </c>
      <c r="I473" s="95">
        <f>'Orç. Pós Licitação'!I458</f>
        <v>0</v>
      </c>
      <c r="J473" s="96">
        <f>'BM 01'!L473</f>
        <v>0</v>
      </c>
      <c r="K473" s="97"/>
      <c r="L473" s="98">
        <f t="shared" si="85"/>
        <v>0</v>
      </c>
      <c r="M473" s="99">
        <f t="shared" si="86"/>
        <v>0</v>
      </c>
      <c r="N473" s="100">
        <f t="shared" si="87"/>
        <v>0</v>
      </c>
      <c r="O473" s="98">
        <f t="shared" si="88"/>
        <v>0</v>
      </c>
      <c r="P473" s="101">
        <f t="shared" si="89"/>
        <v>0</v>
      </c>
      <c r="Q473" s="102">
        <f t="shared" si="90"/>
        <v>0</v>
      </c>
    </row>
    <row r="474" spans="1:17" x14ac:dyDescent="0.2">
      <c r="A474" s="92" t="str">
        <f>Orçamento!A459</f>
        <v>15.10</v>
      </c>
      <c r="B474" s="39" t="str">
        <f>Orçamento!B459</f>
        <v>Sinapi</v>
      </c>
      <c r="C474" s="39">
        <f>Orçamento!C459</f>
        <v>0</v>
      </c>
      <c r="D474" s="93">
        <f>Orçamento!D459</f>
        <v>0</v>
      </c>
      <c r="E474" s="39">
        <f>Orçamento!E459</f>
        <v>0</v>
      </c>
      <c r="F474" s="39">
        <f>Orçamento!F459</f>
        <v>0</v>
      </c>
      <c r="G474" s="95">
        <f>'Orç. Pós Licitação'!G459</f>
        <v>0</v>
      </c>
      <c r="H474" s="95">
        <f>'Orç. Pós Licitação'!H459</f>
        <v>0</v>
      </c>
      <c r="I474" s="95">
        <f>'Orç. Pós Licitação'!I459</f>
        <v>0</v>
      </c>
      <c r="J474" s="96">
        <f>'BM 01'!L474</f>
        <v>0</v>
      </c>
      <c r="K474" s="97"/>
      <c r="L474" s="98">
        <f t="shared" si="85"/>
        <v>0</v>
      </c>
      <c r="M474" s="99">
        <f t="shared" si="86"/>
        <v>0</v>
      </c>
      <c r="N474" s="100">
        <f t="shared" si="87"/>
        <v>0</v>
      </c>
      <c r="O474" s="98">
        <f t="shared" si="88"/>
        <v>0</v>
      </c>
      <c r="P474" s="101">
        <f t="shared" si="89"/>
        <v>0</v>
      </c>
      <c r="Q474" s="102">
        <f t="shared" si="90"/>
        <v>0</v>
      </c>
    </row>
    <row r="475" spans="1:17" x14ac:dyDescent="0.2">
      <c r="A475" s="92" t="str">
        <f>Orçamento!A460</f>
        <v>15.11</v>
      </c>
      <c r="B475" s="39" t="str">
        <f>Orçamento!B460</f>
        <v>Sinapi</v>
      </c>
      <c r="C475" s="39">
        <f>Orçamento!C460</f>
        <v>0</v>
      </c>
      <c r="D475" s="93">
        <f>Orçamento!D460</f>
        <v>0</v>
      </c>
      <c r="E475" s="39">
        <f>Orçamento!E460</f>
        <v>0</v>
      </c>
      <c r="F475" s="39">
        <f>Orçamento!F460</f>
        <v>0</v>
      </c>
      <c r="G475" s="95">
        <f>'Orç. Pós Licitação'!G460</f>
        <v>0</v>
      </c>
      <c r="H475" s="95">
        <f>'Orç. Pós Licitação'!H460</f>
        <v>0</v>
      </c>
      <c r="I475" s="95">
        <f>'Orç. Pós Licitação'!I460</f>
        <v>0</v>
      </c>
      <c r="J475" s="96">
        <f>'BM 01'!L475</f>
        <v>0</v>
      </c>
      <c r="K475" s="97"/>
      <c r="L475" s="98">
        <f t="shared" si="85"/>
        <v>0</v>
      </c>
      <c r="M475" s="99">
        <f t="shared" si="86"/>
        <v>0</v>
      </c>
      <c r="N475" s="100">
        <f t="shared" si="87"/>
        <v>0</v>
      </c>
      <c r="O475" s="98">
        <f t="shared" si="88"/>
        <v>0</v>
      </c>
      <c r="P475" s="101">
        <f t="shared" si="89"/>
        <v>0</v>
      </c>
      <c r="Q475" s="102">
        <f t="shared" si="90"/>
        <v>0</v>
      </c>
    </row>
    <row r="476" spans="1:17" x14ac:dyDescent="0.2">
      <c r="A476" s="92" t="str">
        <f>Orçamento!A461</f>
        <v>15.12</v>
      </c>
      <c r="B476" s="39" t="str">
        <f>Orçamento!B461</f>
        <v>Sinapi</v>
      </c>
      <c r="C476" s="39">
        <f>Orçamento!C461</f>
        <v>0</v>
      </c>
      <c r="D476" s="93">
        <f>Orçamento!D461</f>
        <v>0</v>
      </c>
      <c r="E476" s="39">
        <f>Orçamento!E461</f>
        <v>0</v>
      </c>
      <c r="F476" s="39">
        <f>Orçamento!F461</f>
        <v>0</v>
      </c>
      <c r="G476" s="95">
        <f>'Orç. Pós Licitação'!G461</f>
        <v>0</v>
      </c>
      <c r="H476" s="95">
        <f>'Orç. Pós Licitação'!H461</f>
        <v>0</v>
      </c>
      <c r="I476" s="95">
        <f>'Orç. Pós Licitação'!I461</f>
        <v>0</v>
      </c>
      <c r="J476" s="96">
        <f>'BM 01'!L476</f>
        <v>0</v>
      </c>
      <c r="K476" s="97"/>
      <c r="L476" s="98">
        <f t="shared" si="85"/>
        <v>0</v>
      </c>
      <c r="M476" s="99">
        <f t="shared" si="86"/>
        <v>0</v>
      </c>
      <c r="N476" s="100">
        <f t="shared" si="87"/>
        <v>0</v>
      </c>
      <c r="O476" s="98">
        <f t="shared" si="88"/>
        <v>0</v>
      </c>
      <c r="P476" s="101">
        <f t="shared" si="89"/>
        <v>0</v>
      </c>
      <c r="Q476" s="102">
        <f t="shared" si="90"/>
        <v>0</v>
      </c>
    </row>
    <row r="477" spans="1:17" x14ac:dyDescent="0.2">
      <c r="A477" s="92" t="str">
        <f>Orçamento!A462</f>
        <v>15.13</v>
      </c>
      <c r="B477" s="39" t="str">
        <f>Orçamento!B462</f>
        <v>Sinapi</v>
      </c>
      <c r="C477" s="39">
        <f>Orçamento!C462</f>
        <v>0</v>
      </c>
      <c r="D477" s="93">
        <f>Orçamento!D462</f>
        <v>0</v>
      </c>
      <c r="E477" s="39">
        <f>Orçamento!E462</f>
        <v>0</v>
      </c>
      <c r="F477" s="39">
        <f>Orçamento!F462</f>
        <v>0</v>
      </c>
      <c r="G477" s="95">
        <f>'Orç. Pós Licitação'!G462</f>
        <v>0</v>
      </c>
      <c r="H477" s="95">
        <f>'Orç. Pós Licitação'!H462</f>
        <v>0</v>
      </c>
      <c r="I477" s="95">
        <f>'Orç. Pós Licitação'!I462</f>
        <v>0</v>
      </c>
      <c r="J477" s="96">
        <f>'BM 01'!L477</f>
        <v>0</v>
      </c>
      <c r="K477" s="97"/>
      <c r="L477" s="98">
        <f t="shared" si="85"/>
        <v>0</v>
      </c>
      <c r="M477" s="99">
        <f t="shared" si="86"/>
        <v>0</v>
      </c>
      <c r="N477" s="100">
        <f t="shared" si="87"/>
        <v>0</v>
      </c>
      <c r="O477" s="98">
        <f t="shared" si="88"/>
        <v>0</v>
      </c>
      <c r="P477" s="101">
        <f t="shared" si="89"/>
        <v>0</v>
      </c>
      <c r="Q477" s="102">
        <f t="shared" si="90"/>
        <v>0</v>
      </c>
    </row>
    <row r="478" spans="1:17" x14ac:dyDescent="0.2">
      <c r="A478" s="92" t="str">
        <f>Orçamento!A463</f>
        <v>15.14</v>
      </c>
      <c r="B478" s="39" t="str">
        <f>Orçamento!B463</f>
        <v>Sinapi</v>
      </c>
      <c r="C478" s="39">
        <f>Orçamento!C463</f>
        <v>0</v>
      </c>
      <c r="D478" s="93">
        <f>Orçamento!D463</f>
        <v>0</v>
      </c>
      <c r="E478" s="39">
        <f>Orçamento!E463</f>
        <v>0</v>
      </c>
      <c r="F478" s="39">
        <f>Orçamento!F463</f>
        <v>0</v>
      </c>
      <c r="G478" s="95">
        <f>'Orç. Pós Licitação'!G463</f>
        <v>0</v>
      </c>
      <c r="H478" s="95">
        <f>'Orç. Pós Licitação'!H463</f>
        <v>0</v>
      </c>
      <c r="I478" s="95">
        <f>'Orç. Pós Licitação'!I463</f>
        <v>0</v>
      </c>
      <c r="J478" s="96">
        <f>'BM 01'!L478</f>
        <v>0</v>
      </c>
      <c r="K478" s="97"/>
      <c r="L478" s="98">
        <f t="shared" si="85"/>
        <v>0</v>
      </c>
      <c r="M478" s="99">
        <f t="shared" si="86"/>
        <v>0</v>
      </c>
      <c r="N478" s="100">
        <f t="shared" si="87"/>
        <v>0</v>
      </c>
      <c r="O478" s="98">
        <f t="shared" si="88"/>
        <v>0</v>
      </c>
      <c r="P478" s="101">
        <f t="shared" si="89"/>
        <v>0</v>
      </c>
      <c r="Q478" s="102">
        <f t="shared" si="90"/>
        <v>0</v>
      </c>
    </row>
    <row r="479" spans="1:17" x14ac:dyDescent="0.2">
      <c r="A479" s="92" t="str">
        <f>Orçamento!A464</f>
        <v>15.15</v>
      </c>
      <c r="B479" s="39" t="str">
        <f>Orçamento!B464</f>
        <v>Sinapi</v>
      </c>
      <c r="C479" s="39">
        <f>Orçamento!C464</f>
        <v>0</v>
      </c>
      <c r="D479" s="93">
        <f>Orçamento!D464</f>
        <v>0</v>
      </c>
      <c r="E479" s="39">
        <f>Orçamento!E464</f>
        <v>0</v>
      </c>
      <c r="F479" s="39">
        <f>Orçamento!F464</f>
        <v>0</v>
      </c>
      <c r="G479" s="95">
        <f>'Orç. Pós Licitação'!G464</f>
        <v>0</v>
      </c>
      <c r="H479" s="95">
        <f>'Orç. Pós Licitação'!H464</f>
        <v>0</v>
      </c>
      <c r="I479" s="95">
        <f>'Orç. Pós Licitação'!I464</f>
        <v>0</v>
      </c>
      <c r="J479" s="96">
        <f>'BM 01'!L479</f>
        <v>0</v>
      </c>
      <c r="K479" s="97"/>
      <c r="L479" s="98">
        <f t="shared" si="85"/>
        <v>0</v>
      </c>
      <c r="M479" s="99">
        <f t="shared" si="86"/>
        <v>0</v>
      </c>
      <c r="N479" s="100">
        <f t="shared" si="87"/>
        <v>0</v>
      </c>
      <c r="O479" s="98">
        <f t="shared" si="88"/>
        <v>0</v>
      </c>
      <c r="P479" s="101">
        <f t="shared" si="89"/>
        <v>0</v>
      </c>
      <c r="Q479" s="102">
        <f t="shared" si="90"/>
        <v>0</v>
      </c>
    </row>
    <row r="480" spans="1:17" x14ac:dyDescent="0.2">
      <c r="A480" s="92" t="str">
        <f>Orçamento!A465</f>
        <v>15.16</v>
      </c>
      <c r="B480" s="39" t="str">
        <f>Orçamento!B465</f>
        <v>Sinapi</v>
      </c>
      <c r="C480" s="39">
        <f>Orçamento!C465</f>
        <v>0</v>
      </c>
      <c r="D480" s="93">
        <f>Orçamento!D465</f>
        <v>0</v>
      </c>
      <c r="E480" s="39">
        <f>Orçamento!E465</f>
        <v>0</v>
      </c>
      <c r="F480" s="39">
        <f>Orçamento!F465</f>
        <v>0</v>
      </c>
      <c r="G480" s="95">
        <f>'Orç. Pós Licitação'!G465</f>
        <v>0</v>
      </c>
      <c r="H480" s="95">
        <f>'Orç. Pós Licitação'!H465</f>
        <v>0</v>
      </c>
      <c r="I480" s="95">
        <f>'Orç. Pós Licitação'!I465</f>
        <v>0</v>
      </c>
      <c r="J480" s="96">
        <f>'BM 01'!L480</f>
        <v>0</v>
      </c>
      <c r="K480" s="97"/>
      <c r="L480" s="98">
        <f t="shared" si="85"/>
        <v>0</v>
      </c>
      <c r="M480" s="99">
        <f t="shared" si="86"/>
        <v>0</v>
      </c>
      <c r="N480" s="100">
        <f t="shared" si="87"/>
        <v>0</v>
      </c>
      <c r="O480" s="98">
        <f t="shared" si="88"/>
        <v>0</v>
      </c>
      <c r="P480" s="101">
        <f t="shared" si="89"/>
        <v>0</v>
      </c>
      <c r="Q480" s="102">
        <f t="shared" si="90"/>
        <v>0</v>
      </c>
    </row>
    <row r="481" spans="1:17" x14ac:dyDescent="0.2">
      <c r="A481" s="92" t="str">
        <f>Orçamento!A466</f>
        <v>15.17</v>
      </c>
      <c r="B481" s="39" t="str">
        <f>Orçamento!B466</f>
        <v>Sinapi</v>
      </c>
      <c r="C481" s="39">
        <f>Orçamento!C466</f>
        <v>0</v>
      </c>
      <c r="D481" s="93">
        <f>Orçamento!D466</f>
        <v>0</v>
      </c>
      <c r="E481" s="39">
        <f>Orçamento!E466</f>
        <v>0</v>
      </c>
      <c r="F481" s="39">
        <f>Orçamento!F466</f>
        <v>0</v>
      </c>
      <c r="G481" s="95">
        <f>'Orç. Pós Licitação'!G466</f>
        <v>0</v>
      </c>
      <c r="H481" s="95">
        <f>'Orç. Pós Licitação'!H466</f>
        <v>0</v>
      </c>
      <c r="I481" s="95">
        <f>'Orç. Pós Licitação'!I466</f>
        <v>0</v>
      </c>
      <c r="J481" s="96">
        <f>'BM 01'!L481</f>
        <v>0</v>
      </c>
      <c r="K481" s="97"/>
      <c r="L481" s="98">
        <f t="shared" si="85"/>
        <v>0</v>
      </c>
      <c r="M481" s="99">
        <f t="shared" si="86"/>
        <v>0</v>
      </c>
      <c r="N481" s="100">
        <f t="shared" si="87"/>
        <v>0</v>
      </c>
      <c r="O481" s="98">
        <f t="shared" si="88"/>
        <v>0</v>
      </c>
      <c r="P481" s="101">
        <f t="shared" si="89"/>
        <v>0</v>
      </c>
      <c r="Q481" s="102">
        <f t="shared" si="90"/>
        <v>0</v>
      </c>
    </row>
    <row r="482" spans="1:17" x14ac:dyDescent="0.2">
      <c r="A482" s="92" t="str">
        <f>Orçamento!A467</f>
        <v>15.18</v>
      </c>
      <c r="B482" s="39" t="str">
        <f>Orçamento!B467</f>
        <v>Sinapi</v>
      </c>
      <c r="C482" s="39">
        <f>Orçamento!C467</f>
        <v>0</v>
      </c>
      <c r="D482" s="93">
        <f>Orçamento!D467</f>
        <v>0</v>
      </c>
      <c r="E482" s="39">
        <f>Orçamento!E467</f>
        <v>0</v>
      </c>
      <c r="F482" s="39">
        <f>Orçamento!F467</f>
        <v>0</v>
      </c>
      <c r="G482" s="95">
        <f>'Orç. Pós Licitação'!G467</f>
        <v>0</v>
      </c>
      <c r="H482" s="95">
        <f>'Orç. Pós Licitação'!H467</f>
        <v>0</v>
      </c>
      <c r="I482" s="95">
        <f>'Orç. Pós Licitação'!I467</f>
        <v>0</v>
      </c>
      <c r="J482" s="96">
        <f>'BM 01'!L482</f>
        <v>0</v>
      </c>
      <c r="K482" s="97"/>
      <c r="L482" s="98">
        <f t="shared" si="85"/>
        <v>0</v>
      </c>
      <c r="M482" s="99">
        <f t="shared" si="86"/>
        <v>0</v>
      </c>
      <c r="N482" s="100">
        <f t="shared" si="87"/>
        <v>0</v>
      </c>
      <c r="O482" s="98">
        <f t="shared" si="88"/>
        <v>0</v>
      </c>
      <c r="P482" s="101">
        <f t="shared" si="89"/>
        <v>0</v>
      </c>
      <c r="Q482" s="102">
        <f t="shared" si="90"/>
        <v>0</v>
      </c>
    </row>
    <row r="483" spans="1:17" x14ac:dyDescent="0.2">
      <c r="A483" s="92" t="str">
        <f>Orçamento!A468</f>
        <v>15.19</v>
      </c>
      <c r="B483" s="39" t="str">
        <f>Orçamento!B468</f>
        <v>Sinapi</v>
      </c>
      <c r="C483" s="39">
        <f>Orçamento!C468</f>
        <v>0</v>
      </c>
      <c r="D483" s="93">
        <f>Orçamento!D468</f>
        <v>0</v>
      </c>
      <c r="E483" s="39">
        <f>Orçamento!E468</f>
        <v>0</v>
      </c>
      <c r="F483" s="39">
        <f>Orçamento!F468</f>
        <v>0</v>
      </c>
      <c r="G483" s="95">
        <f>'Orç. Pós Licitação'!G468</f>
        <v>0</v>
      </c>
      <c r="H483" s="95">
        <f>'Orç. Pós Licitação'!H468</f>
        <v>0</v>
      </c>
      <c r="I483" s="95">
        <f>'Orç. Pós Licitação'!I468</f>
        <v>0</v>
      </c>
      <c r="J483" s="96">
        <f>'BM 01'!L483</f>
        <v>0</v>
      </c>
      <c r="K483" s="97"/>
      <c r="L483" s="98">
        <f t="shared" si="85"/>
        <v>0</v>
      </c>
      <c r="M483" s="99">
        <f t="shared" si="86"/>
        <v>0</v>
      </c>
      <c r="N483" s="100">
        <f t="shared" si="87"/>
        <v>0</v>
      </c>
      <c r="O483" s="98">
        <f t="shared" si="88"/>
        <v>0</v>
      </c>
      <c r="P483" s="101">
        <f t="shared" si="89"/>
        <v>0</v>
      </c>
      <c r="Q483" s="102">
        <f t="shared" si="90"/>
        <v>0</v>
      </c>
    </row>
    <row r="484" spans="1:17" x14ac:dyDescent="0.2">
      <c r="A484" s="92" t="str">
        <f>Orçamento!A469</f>
        <v>15.20</v>
      </c>
      <c r="B484" s="39" t="str">
        <f>Orçamento!B469</f>
        <v>Sinapi</v>
      </c>
      <c r="C484" s="39">
        <f>Orçamento!C469</f>
        <v>0</v>
      </c>
      <c r="D484" s="93">
        <f>Orçamento!D469</f>
        <v>0</v>
      </c>
      <c r="E484" s="39">
        <f>Orçamento!E469</f>
        <v>0</v>
      </c>
      <c r="F484" s="39">
        <f>Orçamento!F469</f>
        <v>0</v>
      </c>
      <c r="G484" s="95">
        <f>'Orç. Pós Licitação'!G469</f>
        <v>0</v>
      </c>
      <c r="H484" s="95">
        <f>'Orç. Pós Licitação'!H469</f>
        <v>0</v>
      </c>
      <c r="I484" s="95">
        <f>'Orç. Pós Licitação'!I469</f>
        <v>0</v>
      </c>
      <c r="J484" s="96">
        <f>'BM 01'!L484</f>
        <v>0</v>
      </c>
      <c r="K484" s="97"/>
      <c r="L484" s="98">
        <f t="shared" si="85"/>
        <v>0</v>
      </c>
      <c r="M484" s="99">
        <f t="shared" si="86"/>
        <v>0</v>
      </c>
      <c r="N484" s="100">
        <f t="shared" si="87"/>
        <v>0</v>
      </c>
      <c r="O484" s="98">
        <f t="shared" si="88"/>
        <v>0</v>
      </c>
      <c r="P484" s="101">
        <f t="shared" si="89"/>
        <v>0</v>
      </c>
      <c r="Q484" s="102">
        <f t="shared" si="90"/>
        <v>0</v>
      </c>
    </row>
    <row r="485" spans="1:17" x14ac:dyDescent="0.2">
      <c r="A485" s="92" t="str">
        <f>Orçamento!A470</f>
        <v>15.21</v>
      </c>
      <c r="B485" s="39" t="str">
        <f>Orçamento!B470</f>
        <v>Sinapi</v>
      </c>
      <c r="C485" s="39">
        <f>Orçamento!C470</f>
        <v>0</v>
      </c>
      <c r="D485" s="93">
        <f>Orçamento!D470</f>
        <v>0</v>
      </c>
      <c r="E485" s="39">
        <f>Orçamento!E470</f>
        <v>0</v>
      </c>
      <c r="F485" s="39">
        <f>Orçamento!F470</f>
        <v>0</v>
      </c>
      <c r="G485" s="95">
        <f>'Orç. Pós Licitação'!G470</f>
        <v>0</v>
      </c>
      <c r="H485" s="95">
        <f>'Orç. Pós Licitação'!H470</f>
        <v>0</v>
      </c>
      <c r="I485" s="95">
        <f>'Orç. Pós Licitação'!I470</f>
        <v>0</v>
      </c>
      <c r="J485" s="96">
        <f>'BM 01'!L485</f>
        <v>0</v>
      </c>
      <c r="K485" s="97"/>
      <c r="L485" s="98">
        <f t="shared" si="85"/>
        <v>0</v>
      </c>
      <c r="M485" s="99">
        <f t="shared" si="86"/>
        <v>0</v>
      </c>
      <c r="N485" s="100">
        <f t="shared" si="87"/>
        <v>0</v>
      </c>
      <c r="O485" s="98">
        <f t="shared" si="88"/>
        <v>0</v>
      </c>
      <c r="P485" s="101">
        <f t="shared" si="89"/>
        <v>0</v>
      </c>
      <c r="Q485" s="102">
        <f t="shared" si="90"/>
        <v>0</v>
      </c>
    </row>
    <row r="486" spans="1:17" x14ac:dyDescent="0.2">
      <c r="A486" s="92" t="str">
        <f>Orçamento!A471</f>
        <v>15.22</v>
      </c>
      <c r="B486" s="39" t="str">
        <f>Orçamento!B471</f>
        <v>Sinapi</v>
      </c>
      <c r="C486" s="39">
        <f>Orçamento!C471</f>
        <v>0</v>
      </c>
      <c r="D486" s="93">
        <f>Orçamento!D471</f>
        <v>0</v>
      </c>
      <c r="E486" s="39">
        <f>Orçamento!E471</f>
        <v>0</v>
      </c>
      <c r="F486" s="39">
        <f>Orçamento!F471</f>
        <v>0</v>
      </c>
      <c r="G486" s="95">
        <f>'Orç. Pós Licitação'!G471</f>
        <v>0</v>
      </c>
      <c r="H486" s="95">
        <f>'Orç. Pós Licitação'!H471</f>
        <v>0</v>
      </c>
      <c r="I486" s="95">
        <f>'Orç. Pós Licitação'!I471</f>
        <v>0</v>
      </c>
      <c r="J486" s="96">
        <f>'BM 01'!L486</f>
        <v>0</v>
      </c>
      <c r="K486" s="97"/>
      <c r="L486" s="98">
        <f t="shared" si="85"/>
        <v>0</v>
      </c>
      <c r="M486" s="99">
        <f t="shared" si="86"/>
        <v>0</v>
      </c>
      <c r="N486" s="100">
        <f t="shared" si="87"/>
        <v>0</v>
      </c>
      <c r="O486" s="98">
        <f t="shared" si="88"/>
        <v>0</v>
      </c>
      <c r="P486" s="101">
        <f t="shared" si="89"/>
        <v>0</v>
      </c>
      <c r="Q486" s="102">
        <f t="shared" si="90"/>
        <v>0</v>
      </c>
    </row>
    <row r="487" spans="1:17" x14ac:dyDescent="0.2">
      <c r="A487" s="92" t="str">
        <f>Orçamento!A472</f>
        <v>15.23</v>
      </c>
      <c r="B487" s="39" t="str">
        <f>Orçamento!B472</f>
        <v>Sinapi</v>
      </c>
      <c r="C487" s="39">
        <f>Orçamento!C472</f>
        <v>0</v>
      </c>
      <c r="D487" s="93">
        <f>Orçamento!D472</f>
        <v>0</v>
      </c>
      <c r="E487" s="39">
        <f>Orçamento!E472</f>
        <v>0</v>
      </c>
      <c r="F487" s="39">
        <f>Orçamento!F472</f>
        <v>0</v>
      </c>
      <c r="G487" s="95">
        <f>'Orç. Pós Licitação'!G472</f>
        <v>0</v>
      </c>
      <c r="H487" s="95">
        <f>'Orç. Pós Licitação'!H472</f>
        <v>0</v>
      </c>
      <c r="I487" s="95">
        <f>'Orç. Pós Licitação'!I472</f>
        <v>0</v>
      </c>
      <c r="J487" s="96">
        <f>'BM 01'!L487</f>
        <v>0</v>
      </c>
      <c r="K487" s="97"/>
      <c r="L487" s="98">
        <f t="shared" si="85"/>
        <v>0</v>
      </c>
      <c r="M487" s="99">
        <f t="shared" si="86"/>
        <v>0</v>
      </c>
      <c r="N487" s="100">
        <f t="shared" si="87"/>
        <v>0</v>
      </c>
      <c r="O487" s="98">
        <f t="shared" si="88"/>
        <v>0</v>
      </c>
      <c r="P487" s="101">
        <f t="shared" si="89"/>
        <v>0</v>
      </c>
      <c r="Q487" s="102">
        <f t="shared" si="90"/>
        <v>0</v>
      </c>
    </row>
    <row r="488" spans="1:17" x14ac:dyDescent="0.2">
      <c r="A488" s="92" t="str">
        <f>Orçamento!A473</f>
        <v>15.24</v>
      </c>
      <c r="B488" s="39" t="str">
        <f>Orçamento!B473</f>
        <v>Sinapi</v>
      </c>
      <c r="C488" s="39">
        <f>Orçamento!C473</f>
        <v>0</v>
      </c>
      <c r="D488" s="93">
        <f>Orçamento!D473</f>
        <v>0</v>
      </c>
      <c r="E488" s="39">
        <f>Orçamento!E473</f>
        <v>0</v>
      </c>
      <c r="F488" s="39">
        <f>Orçamento!F473</f>
        <v>0</v>
      </c>
      <c r="G488" s="95">
        <f>'Orç. Pós Licitação'!G473</f>
        <v>0</v>
      </c>
      <c r="H488" s="95">
        <f>'Orç. Pós Licitação'!H473</f>
        <v>0</v>
      </c>
      <c r="I488" s="95">
        <f>'Orç. Pós Licitação'!I473</f>
        <v>0</v>
      </c>
      <c r="J488" s="96">
        <f>'BM 01'!L488</f>
        <v>0</v>
      </c>
      <c r="K488" s="97"/>
      <c r="L488" s="98">
        <f t="shared" si="85"/>
        <v>0</v>
      </c>
      <c r="M488" s="99">
        <f t="shared" si="86"/>
        <v>0</v>
      </c>
      <c r="N488" s="100">
        <f t="shared" si="87"/>
        <v>0</v>
      </c>
      <c r="O488" s="98">
        <f t="shared" si="88"/>
        <v>0</v>
      </c>
      <c r="P488" s="101">
        <f t="shared" si="89"/>
        <v>0</v>
      </c>
      <c r="Q488" s="102">
        <f t="shared" si="90"/>
        <v>0</v>
      </c>
    </row>
    <row r="489" spans="1:17" x14ac:dyDescent="0.2">
      <c r="A489" s="92" t="str">
        <f>Orçamento!A474</f>
        <v>15.25</v>
      </c>
      <c r="B489" s="39" t="str">
        <f>Orçamento!B474</f>
        <v>Sinapi</v>
      </c>
      <c r="C489" s="39">
        <f>Orçamento!C474</f>
        <v>0</v>
      </c>
      <c r="D489" s="93">
        <f>Orçamento!D474</f>
        <v>0</v>
      </c>
      <c r="E489" s="39">
        <f>Orçamento!E474</f>
        <v>0</v>
      </c>
      <c r="F489" s="39">
        <f>Orçamento!F474</f>
        <v>0</v>
      </c>
      <c r="G489" s="95">
        <f>'Orç. Pós Licitação'!G474</f>
        <v>0</v>
      </c>
      <c r="H489" s="95">
        <f>'Orç. Pós Licitação'!H474</f>
        <v>0</v>
      </c>
      <c r="I489" s="95">
        <f>'Orç. Pós Licitação'!I474</f>
        <v>0</v>
      </c>
      <c r="J489" s="96">
        <f>'BM 01'!L489</f>
        <v>0</v>
      </c>
      <c r="K489" s="97"/>
      <c r="L489" s="98">
        <f t="shared" si="85"/>
        <v>0</v>
      </c>
      <c r="M489" s="99">
        <f t="shared" si="86"/>
        <v>0</v>
      </c>
      <c r="N489" s="100">
        <f t="shared" si="87"/>
        <v>0</v>
      </c>
      <c r="O489" s="98">
        <f t="shared" si="88"/>
        <v>0</v>
      </c>
      <c r="P489" s="101">
        <f t="shared" si="89"/>
        <v>0</v>
      </c>
      <c r="Q489" s="102">
        <f t="shared" si="90"/>
        <v>0</v>
      </c>
    </row>
    <row r="490" spans="1:17" x14ac:dyDescent="0.2">
      <c r="A490" s="92" t="str">
        <f>Orçamento!A475</f>
        <v>15.26</v>
      </c>
      <c r="B490" s="39" t="str">
        <f>Orçamento!B475</f>
        <v>Sinapi</v>
      </c>
      <c r="C490" s="39">
        <f>Orçamento!C475</f>
        <v>0</v>
      </c>
      <c r="D490" s="93">
        <f>Orçamento!D475</f>
        <v>0</v>
      </c>
      <c r="E490" s="39">
        <f>Orçamento!E475</f>
        <v>0</v>
      </c>
      <c r="F490" s="39">
        <f>Orçamento!F475</f>
        <v>0</v>
      </c>
      <c r="G490" s="95">
        <f>'Orç. Pós Licitação'!G475</f>
        <v>0</v>
      </c>
      <c r="H490" s="95">
        <f>'Orç. Pós Licitação'!H475</f>
        <v>0</v>
      </c>
      <c r="I490" s="95">
        <f>'Orç. Pós Licitação'!I475</f>
        <v>0</v>
      </c>
      <c r="J490" s="96">
        <f>'BM 01'!L490</f>
        <v>0</v>
      </c>
      <c r="K490" s="97"/>
      <c r="L490" s="98">
        <f t="shared" si="85"/>
        <v>0</v>
      </c>
      <c r="M490" s="99">
        <f t="shared" si="86"/>
        <v>0</v>
      </c>
      <c r="N490" s="100">
        <f t="shared" si="87"/>
        <v>0</v>
      </c>
      <c r="O490" s="98">
        <f t="shared" si="88"/>
        <v>0</v>
      </c>
      <c r="P490" s="101">
        <f t="shared" si="89"/>
        <v>0</v>
      </c>
      <c r="Q490" s="102">
        <f t="shared" si="90"/>
        <v>0</v>
      </c>
    </row>
    <row r="491" spans="1:17" x14ac:dyDescent="0.2">
      <c r="A491" s="92" t="str">
        <f>Orçamento!A476</f>
        <v>15.27</v>
      </c>
      <c r="B491" s="39" t="str">
        <f>Orçamento!B476</f>
        <v>Sinapi</v>
      </c>
      <c r="C491" s="39">
        <f>Orçamento!C476</f>
        <v>0</v>
      </c>
      <c r="D491" s="93">
        <f>Orçamento!D476</f>
        <v>0</v>
      </c>
      <c r="E491" s="39">
        <f>Orçamento!E476</f>
        <v>0</v>
      </c>
      <c r="F491" s="39">
        <f>Orçamento!F476</f>
        <v>0</v>
      </c>
      <c r="G491" s="95">
        <f>'Orç. Pós Licitação'!G476</f>
        <v>0</v>
      </c>
      <c r="H491" s="95">
        <f>'Orç. Pós Licitação'!H476</f>
        <v>0</v>
      </c>
      <c r="I491" s="95">
        <f>'Orç. Pós Licitação'!I476</f>
        <v>0</v>
      </c>
      <c r="J491" s="96">
        <f>'BM 01'!L491</f>
        <v>0</v>
      </c>
      <c r="K491" s="97"/>
      <c r="L491" s="98">
        <f t="shared" si="85"/>
        <v>0</v>
      </c>
      <c r="M491" s="99">
        <f t="shared" si="86"/>
        <v>0</v>
      </c>
      <c r="N491" s="100">
        <f t="shared" si="87"/>
        <v>0</v>
      </c>
      <c r="O491" s="98">
        <f t="shared" si="88"/>
        <v>0</v>
      </c>
      <c r="P491" s="101">
        <f t="shared" si="89"/>
        <v>0</v>
      </c>
      <c r="Q491" s="102">
        <f t="shared" si="90"/>
        <v>0</v>
      </c>
    </row>
    <row r="492" spans="1:17" x14ac:dyDescent="0.2">
      <c r="A492" s="92" t="str">
        <f>Orçamento!A477</f>
        <v>15.28</v>
      </c>
      <c r="B492" s="39" t="str">
        <f>Orçamento!B477</f>
        <v>Sinapi</v>
      </c>
      <c r="C492" s="39">
        <f>Orçamento!C477</f>
        <v>0</v>
      </c>
      <c r="D492" s="93">
        <f>Orçamento!D477</f>
        <v>0</v>
      </c>
      <c r="E492" s="39">
        <f>Orçamento!E477</f>
        <v>0</v>
      </c>
      <c r="F492" s="39">
        <f>Orçamento!F477</f>
        <v>0</v>
      </c>
      <c r="G492" s="95">
        <f>'Orç. Pós Licitação'!G477</f>
        <v>0</v>
      </c>
      <c r="H492" s="95">
        <f>'Orç. Pós Licitação'!H477</f>
        <v>0</v>
      </c>
      <c r="I492" s="95">
        <f>'Orç. Pós Licitação'!I477</f>
        <v>0</v>
      </c>
      <c r="J492" s="96">
        <f>'BM 01'!L492</f>
        <v>0</v>
      </c>
      <c r="K492" s="97"/>
      <c r="L492" s="98">
        <f t="shared" si="85"/>
        <v>0</v>
      </c>
      <c r="M492" s="99">
        <f t="shared" si="86"/>
        <v>0</v>
      </c>
      <c r="N492" s="100">
        <f t="shared" si="87"/>
        <v>0</v>
      </c>
      <c r="O492" s="98">
        <f t="shared" si="88"/>
        <v>0</v>
      </c>
      <c r="P492" s="101">
        <f t="shared" si="89"/>
        <v>0</v>
      </c>
      <c r="Q492" s="102">
        <f t="shared" si="90"/>
        <v>0</v>
      </c>
    </row>
    <row r="493" spans="1:17" x14ac:dyDescent="0.2">
      <c r="A493" s="92" t="str">
        <f>Orçamento!A478</f>
        <v>15.29</v>
      </c>
      <c r="B493" s="39" t="str">
        <f>Orçamento!B478</f>
        <v>Sinapi</v>
      </c>
      <c r="C493" s="39">
        <f>Orçamento!C478</f>
        <v>0</v>
      </c>
      <c r="D493" s="93">
        <f>Orçamento!D478</f>
        <v>0</v>
      </c>
      <c r="E493" s="39">
        <f>Orçamento!E478</f>
        <v>0</v>
      </c>
      <c r="F493" s="39">
        <f>Orçamento!F478</f>
        <v>0</v>
      </c>
      <c r="G493" s="95">
        <f>'Orç. Pós Licitação'!G478</f>
        <v>0</v>
      </c>
      <c r="H493" s="95">
        <f>'Orç. Pós Licitação'!H478</f>
        <v>0</v>
      </c>
      <c r="I493" s="95">
        <f>'Orç. Pós Licitação'!I478</f>
        <v>0</v>
      </c>
      <c r="J493" s="96">
        <f>'BM 01'!L493</f>
        <v>0</v>
      </c>
      <c r="K493" s="97"/>
      <c r="L493" s="98">
        <f t="shared" si="85"/>
        <v>0</v>
      </c>
      <c r="M493" s="99">
        <f t="shared" si="86"/>
        <v>0</v>
      </c>
      <c r="N493" s="100">
        <f t="shared" si="87"/>
        <v>0</v>
      </c>
      <c r="O493" s="98">
        <f t="shared" si="88"/>
        <v>0</v>
      </c>
      <c r="P493" s="101">
        <f t="shared" si="89"/>
        <v>0</v>
      </c>
      <c r="Q493" s="102">
        <f t="shared" si="90"/>
        <v>0</v>
      </c>
    </row>
    <row r="494" spans="1:17" x14ac:dyDescent="0.2">
      <c r="A494" s="92" t="str">
        <f>Orçamento!A479</f>
        <v>15.30</v>
      </c>
      <c r="B494" s="39" t="str">
        <f>Orçamento!B479</f>
        <v>Sinapi</v>
      </c>
      <c r="C494" s="39">
        <f>Orçamento!C479</f>
        <v>0</v>
      </c>
      <c r="D494" s="93">
        <f>Orçamento!D479</f>
        <v>0</v>
      </c>
      <c r="E494" s="39">
        <f>Orçamento!E479</f>
        <v>0</v>
      </c>
      <c r="F494" s="39">
        <f>Orçamento!F479</f>
        <v>0</v>
      </c>
      <c r="G494" s="95">
        <f>'Orç. Pós Licitação'!G479</f>
        <v>0</v>
      </c>
      <c r="H494" s="95">
        <f>'Orç. Pós Licitação'!H479</f>
        <v>0</v>
      </c>
      <c r="I494" s="95">
        <f>'Orç. Pós Licitação'!I479</f>
        <v>0</v>
      </c>
      <c r="J494" s="96">
        <f>'BM 01'!L494</f>
        <v>0</v>
      </c>
      <c r="K494" s="97"/>
      <c r="L494" s="98">
        <f t="shared" si="85"/>
        <v>0</v>
      </c>
      <c r="M494" s="99">
        <f t="shared" si="86"/>
        <v>0</v>
      </c>
      <c r="N494" s="100">
        <f t="shared" si="87"/>
        <v>0</v>
      </c>
      <c r="O494" s="98">
        <f t="shared" si="88"/>
        <v>0</v>
      </c>
      <c r="P494" s="101">
        <f t="shared" si="89"/>
        <v>0</v>
      </c>
      <c r="Q494" s="102">
        <f t="shared" si="90"/>
        <v>0</v>
      </c>
    </row>
    <row r="495" spans="1:17" s="2" customFormat="1" ht="15.75" x14ac:dyDescent="0.25">
      <c r="A495" s="449"/>
      <c r="B495" s="434"/>
      <c r="C495" s="434"/>
      <c r="D495" s="435"/>
      <c r="E495" s="430" t="s">
        <v>1116</v>
      </c>
      <c r="F495" s="434"/>
      <c r="G495" s="434"/>
      <c r="H495" s="436"/>
      <c r="I495" s="437">
        <f>SUM(I465:I494)</f>
        <v>739464.08</v>
      </c>
      <c r="J495" s="438"/>
      <c r="K495" s="438"/>
      <c r="L495" s="438"/>
      <c r="M495" s="437">
        <f>SUM(M465:M494)</f>
        <v>0</v>
      </c>
      <c r="N495" s="437">
        <f>SUM(N465:N494)</f>
        <v>0</v>
      </c>
      <c r="O495" s="437">
        <f>SUM(O465:O494)</f>
        <v>0</v>
      </c>
      <c r="P495" s="439"/>
      <c r="Q495" s="450">
        <f>SUM(Q465:Q494)</f>
        <v>739464.08</v>
      </c>
    </row>
    <row r="496" spans="1:17" s="3" customFormat="1" ht="31.5" x14ac:dyDescent="0.25">
      <c r="A496" s="451" t="str">
        <f>Orçamento!A480</f>
        <v>16.0</v>
      </c>
      <c r="B496" s="427"/>
      <c r="C496" s="427"/>
      <c r="D496" s="428" t="str">
        <f>Orçamento!D480</f>
        <v>TUBULAÇÃO DE RECALQUE - VENTOSA, DESCARGA E VÁLVULA DE RETENÇÃO - VENTOSA TRÍPLICE FUNÇÃO</v>
      </c>
      <c r="E496" s="427"/>
      <c r="F496" s="427"/>
      <c r="G496" s="429"/>
      <c r="H496" s="430"/>
      <c r="I496" s="430"/>
      <c r="J496" s="431"/>
      <c r="K496" s="431"/>
      <c r="L496" s="431"/>
      <c r="M496" s="432"/>
      <c r="N496" s="433">
        <f>N527/I527</f>
        <v>0</v>
      </c>
      <c r="O496" s="433">
        <f>O527/I527</f>
        <v>0</v>
      </c>
      <c r="P496" s="433"/>
      <c r="Q496" s="452">
        <f>Q527/I527</f>
        <v>1</v>
      </c>
    </row>
    <row r="497" spans="1:17" ht="28.5" x14ac:dyDescent="0.2">
      <c r="A497" s="92" t="str">
        <f>Orçamento!A481</f>
        <v>16.1</v>
      </c>
      <c r="B497" s="39" t="str">
        <f>Orçamento!B481</f>
        <v>Sinapi</v>
      </c>
      <c r="C497" s="39">
        <f>Orçamento!C481</f>
        <v>97951</v>
      </c>
      <c r="D497" s="93" t="str">
        <f>Orçamento!D481</f>
        <v>Caixa em alvenaria de tijolos cerâmicos maciços, com tampa de concreto, para abrigar a ventosa</v>
      </c>
      <c r="E497" s="39" t="str">
        <f>Orçamento!E481</f>
        <v>UNID</v>
      </c>
      <c r="F497" s="39">
        <f>Orçamento!F481</f>
        <v>9</v>
      </c>
      <c r="G497" s="95">
        <f>'Orç. Pós Licitação'!G481</f>
        <v>2120</v>
      </c>
      <c r="H497" s="95">
        <f>'Orç. Pós Licitação'!H481</f>
        <v>2628.8</v>
      </c>
      <c r="I497" s="95">
        <f>'Orç. Pós Licitação'!I481</f>
        <v>23659.200000000001</v>
      </c>
      <c r="J497" s="96">
        <f>'BM 01'!L497</f>
        <v>0</v>
      </c>
      <c r="K497" s="97"/>
      <c r="L497" s="98">
        <f>J497+K497</f>
        <v>0</v>
      </c>
      <c r="M497" s="99">
        <f>ROUND(H497*J497,2)</f>
        <v>0</v>
      </c>
      <c r="N497" s="100">
        <f>ROUND(H497*K497,2)</f>
        <v>0</v>
      </c>
      <c r="O497" s="98">
        <f>ROUND(H497*L497,2)</f>
        <v>0</v>
      </c>
      <c r="P497" s="101">
        <f>F497-L497</f>
        <v>9</v>
      </c>
      <c r="Q497" s="102">
        <f>I497-O497</f>
        <v>23659.200000000001</v>
      </c>
    </row>
    <row r="498" spans="1:17" x14ac:dyDescent="0.2">
      <c r="A498" s="92" t="str">
        <f>Orçamento!A482</f>
        <v>16.2</v>
      </c>
      <c r="B498" s="39" t="str">
        <f>Orçamento!B482</f>
        <v>Cotação</v>
      </c>
      <c r="C498" s="39">
        <f>Orçamento!C482</f>
        <v>0</v>
      </c>
      <c r="D498" s="93" t="str">
        <f>Orçamento!D482</f>
        <v>Tê de redução concêntrica PEAD DE110x63mm SDR11 PN16 (EF)</v>
      </c>
      <c r="E498" s="39" t="str">
        <f>Orçamento!E482</f>
        <v>UNID</v>
      </c>
      <c r="F498" s="39">
        <f>Orçamento!F482</f>
        <v>9</v>
      </c>
      <c r="G498" s="95">
        <f>'Orç. Pós Licitação'!G482</f>
        <v>331</v>
      </c>
      <c r="H498" s="95">
        <f>'Orç. Pós Licitação'!H482</f>
        <v>410.44</v>
      </c>
      <c r="I498" s="95">
        <f>'Orç. Pós Licitação'!I482</f>
        <v>3693.96</v>
      </c>
      <c r="J498" s="96">
        <f>'BM 01'!L498</f>
        <v>0</v>
      </c>
      <c r="K498" s="97"/>
      <c r="L498" s="98">
        <f t="shared" ref="L498:L526" si="91">J498+K498</f>
        <v>0</v>
      </c>
      <c r="M498" s="99">
        <f t="shared" ref="M498:M526" si="92">ROUND(H498*J498,2)</f>
        <v>0</v>
      </c>
      <c r="N498" s="100">
        <f t="shared" ref="N498:N526" si="93">ROUND(H498*K498,2)</f>
        <v>0</v>
      </c>
      <c r="O498" s="98">
        <f t="shared" ref="O498:O526" si="94">ROUND(H498*L498,2)</f>
        <v>0</v>
      </c>
      <c r="P498" s="101">
        <f t="shared" ref="P498:P526" si="95">F498-L498</f>
        <v>9</v>
      </c>
      <c r="Q498" s="102">
        <f t="shared" ref="Q498:Q526" si="96">I498-O498</f>
        <v>3693.96</v>
      </c>
    </row>
    <row r="499" spans="1:17" x14ac:dyDescent="0.2">
      <c r="A499" s="92" t="str">
        <f>Orçamento!A483</f>
        <v>16.3</v>
      </c>
      <c r="B499" s="39" t="str">
        <f>Orçamento!B483</f>
        <v>Cotação</v>
      </c>
      <c r="C499" s="39">
        <f>Orçamento!C483</f>
        <v>0</v>
      </c>
      <c r="D499" s="93" t="str">
        <f>Orçamento!D483</f>
        <v>Colarinho PEAD DE 63mm SDR11 PN16 longo (topo)</v>
      </c>
      <c r="E499" s="39" t="str">
        <f>Orçamento!E483</f>
        <v>UNID</v>
      </c>
      <c r="F499" s="39">
        <f>Orçamento!F483</f>
        <v>9</v>
      </c>
      <c r="G499" s="95">
        <f>'Orç. Pós Licitação'!G483</f>
        <v>65</v>
      </c>
      <c r="H499" s="95">
        <f>'Orç. Pós Licitação'!H483</f>
        <v>80.599999999999994</v>
      </c>
      <c r="I499" s="95">
        <f>'Orç. Pós Licitação'!I483</f>
        <v>725.4</v>
      </c>
      <c r="J499" s="96">
        <f>'BM 01'!L499</f>
        <v>0</v>
      </c>
      <c r="K499" s="97"/>
      <c r="L499" s="98">
        <f t="shared" si="91"/>
        <v>0</v>
      </c>
      <c r="M499" s="99">
        <f t="shared" si="92"/>
        <v>0</v>
      </c>
      <c r="N499" s="100">
        <f t="shared" si="93"/>
        <v>0</v>
      </c>
      <c r="O499" s="98">
        <f t="shared" si="94"/>
        <v>0</v>
      </c>
      <c r="P499" s="101">
        <f t="shared" si="95"/>
        <v>9</v>
      </c>
      <c r="Q499" s="102">
        <f t="shared" si="96"/>
        <v>725.4</v>
      </c>
    </row>
    <row r="500" spans="1:17" x14ac:dyDescent="0.2">
      <c r="A500" s="92" t="str">
        <f>Orçamento!A484</f>
        <v>16.4</v>
      </c>
      <c r="B500" s="39" t="str">
        <f>Orçamento!B484</f>
        <v>Cotação</v>
      </c>
      <c r="C500" s="39">
        <f>Orçamento!C484</f>
        <v>0</v>
      </c>
      <c r="D500" s="93" t="str">
        <f>Orçamento!D484</f>
        <v>Flange solto 63mm aço norma DIN PN10 (2")</v>
      </c>
      <c r="E500" s="39" t="str">
        <f>Orçamento!E484</f>
        <v>UNID</v>
      </c>
      <c r="F500" s="39">
        <f>Orçamento!F484</f>
        <v>9</v>
      </c>
      <c r="G500" s="95">
        <f>'Orç. Pós Licitação'!G484</f>
        <v>83.2</v>
      </c>
      <c r="H500" s="95">
        <f>'Orç. Pós Licitação'!H484</f>
        <v>103.17</v>
      </c>
      <c r="I500" s="95">
        <f>'Orç. Pós Licitação'!I484</f>
        <v>928.53</v>
      </c>
      <c r="J500" s="96">
        <f>'BM 01'!L500</f>
        <v>0</v>
      </c>
      <c r="K500" s="97"/>
      <c r="L500" s="98">
        <f t="shared" si="91"/>
        <v>0</v>
      </c>
      <c r="M500" s="99">
        <f t="shared" si="92"/>
        <v>0</v>
      </c>
      <c r="N500" s="100">
        <f t="shared" si="93"/>
        <v>0</v>
      </c>
      <c r="O500" s="98">
        <f t="shared" si="94"/>
        <v>0</v>
      </c>
      <c r="P500" s="101">
        <f t="shared" si="95"/>
        <v>9</v>
      </c>
      <c r="Q500" s="102">
        <f t="shared" si="96"/>
        <v>928.53</v>
      </c>
    </row>
    <row r="501" spans="1:17" x14ac:dyDescent="0.2">
      <c r="A501" s="92" t="str">
        <f>Orçamento!A485</f>
        <v>16.5</v>
      </c>
      <c r="B501" s="39" t="str">
        <f>Orçamento!B485</f>
        <v>Cotação</v>
      </c>
      <c r="C501" s="39">
        <f>Orçamento!C485</f>
        <v>0</v>
      </c>
      <c r="D501" s="93" t="str">
        <f>Orçamento!D485</f>
        <v>Registro de gaveta flange volante DN50</v>
      </c>
      <c r="E501" s="39" t="str">
        <f>Orçamento!E485</f>
        <v>UNID</v>
      </c>
      <c r="F501" s="39">
        <f>Orçamento!F485</f>
        <v>9</v>
      </c>
      <c r="G501" s="95">
        <f>'Orç. Pós Licitação'!G485</f>
        <v>880</v>
      </c>
      <c r="H501" s="95">
        <f>'Orç. Pós Licitação'!H485</f>
        <v>1091.2</v>
      </c>
      <c r="I501" s="95">
        <f>'Orç. Pós Licitação'!I485</f>
        <v>9820.7999999999993</v>
      </c>
      <c r="J501" s="96">
        <f>'BM 01'!L501</f>
        <v>0</v>
      </c>
      <c r="K501" s="97"/>
      <c r="L501" s="98">
        <f t="shared" si="91"/>
        <v>0</v>
      </c>
      <c r="M501" s="99">
        <f t="shared" si="92"/>
        <v>0</v>
      </c>
      <c r="N501" s="100">
        <f t="shared" si="93"/>
        <v>0</v>
      </c>
      <c r="O501" s="98">
        <f t="shared" si="94"/>
        <v>0</v>
      </c>
      <c r="P501" s="101">
        <f t="shared" si="95"/>
        <v>9</v>
      </c>
      <c r="Q501" s="102">
        <f t="shared" si="96"/>
        <v>9820.7999999999993</v>
      </c>
    </row>
    <row r="502" spans="1:17" x14ac:dyDescent="0.2">
      <c r="A502" s="92" t="str">
        <f>Orçamento!A486</f>
        <v>16.6</v>
      </c>
      <c r="B502" s="39" t="str">
        <f>Orçamento!B486</f>
        <v>Cotação</v>
      </c>
      <c r="C502" s="39">
        <f>Orçamento!C486</f>
        <v>0</v>
      </c>
      <c r="D502" s="93" t="str">
        <f>Orçamento!D486</f>
        <v>Ventosa tríplice função DN50</v>
      </c>
      <c r="E502" s="39" t="str">
        <f>Orçamento!E486</f>
        <v>UNID</v>
      </c>
      <c r="F502" s="39">
        <f>Orçamento!F486</f>
        <v>9</v>
      </c>
      <c r="G502" s="95">
        <f>'Orç. Pós Licitação'!G486</f>
        <v>1450</v>
      </c>
      <c r="H502" s="95">
        <f>'Orç. Pós Licitação'!H486</f>
        <v>1798</v>
      </c>
      <c r="I502" s="95">
        <f>'Orç. Pós Licitação'!I486</f>
        <v>16182</v>
      </c>
      <c r="J502" s="96">
        <f>'BM 01'!L502</f>
        <v>0</v>
      </c>
      <c r="K502" s="97"/>
      <c r="L502" s="98">
        <f t="shared" si="91"/>
        <v>0</v>
      </c>
      <c r="M502" s="99">
        <f t="shared" si="92"/>
        <v>0</v>
      </c>
      <c r="N502" s="100">
        <f t="shared" si="93"/>
        <v>0</v>
      </c>
      <c r="O502" s="98">
        <f t="shared" si="94"/>
        <v>0</v>
      </c>
      <c r="P502" s="101">
        <f t="shared" si="95"/>
        <v>9</v>
      </c>
      <c r="Q502" s="102">
        <f t="shared" si="96"/>
        <v>16182</v>
      </c>
    </row>
    <row r="503" spans="1:17" x14ac:dyDescent="0.2">
      <c r="A503" s="92" t="str">
        <f>Orçamento!A487</f>
        <v>16.7</v>
      </c>
      <c r="B503" s="39">
        <f>Orçamento!B487</f>
        <v>0</v>
      </c>
      <c r="C503" s="39">
        <f>Orçamento!C487</f>
        <v>0</v>
      </c>
      <c r="D503" s="93">
        <f>Orçamento!D487</f>
        <v>0</v>
      </c>
      <c r="E503" s="39">
        <f>Orçamento!E487</f>
        <v>0</v>
      </c>
      <c r="F503" s="39">
        <f>Orçamento!F487</f>
        <v>0</v>
      </c>
      <c r="G503" s="95">
        <f>'Orç. Pós Licitação'!G487</f>
        <v>0</v>
      </c>
      <c r="H503" s="95">
        <f>'Orç. Pós Licitação'!H487</f>
        <v>0</v>
      </c>
      <c r="I503" s="95">
        <f>'Orç. Pós Licitação'!I487</f>
        <v>0</v>
      </c>
      <c r="J503" s="96">
        <f>'BM 01'!L503</f>
        <v>0</v>
      </c>
      <c r="K503" s="97"/>
      <c r="L503" s="98">
        <f t="shared" si="91"/>
        <v>0</v>
      </c>
      <c r="M503" s="99">
        <f t="shared" si="92"/>
        <v>0</v>
      </c>
      <c r="N503" s="100">
        <f t="shared" si="93"/>
        <v>0</v>
      </c>
      <c r="O503" s="98">
        <f t="shared" si="94"/>
        <v>0</v>
      </c>
      <c r="P503" s="101">
        <f t="shared" si="95"/>
        <v>0</v>
      </c>
      <c r="Q503" s="102">
        <f t="shared" si="96"/>
        <v>0</v>
      </c>
    </row>
    <row r="504" spans="1:17" x14ac:dyDescent="0.2">
      <c r="A504" s="92" t="str">
        <f>Orçamento!A488</f>
        <v>16.8</v>
      </c>
      <c r="B504" s="39">
        <f>Orçamento!B488</f>
        <v>0</v>
      </c>
      <c r="C504" s="39">
        <f>Orçamento!C488</f>
        <v>0</v>
      </c>
      <c r="D504" s="93">
        <f>Orçamento!D488</f>
        <v>0</v>
      </c>
      <c r="E504" s="39">
        <f>Orçamento!E488</f>
        <v>0</v>
      </c>
      <c r="F504" s="39">
        <f>Orçamento!F488</f>
        <v>0</v>
      </c>
      <c r="G504" s="95">
        <f>'Orç. Pós Licitação'!G488</f>
        <v>0</v>
      </c>
      <c r="H504" s="95">
        <f>'Orç. Pós Licitação'!H488</f>
        <v>0</v>
      </c>
      <c r="I504" s="95">
        <f>'Orç. Pós Licitação'!I488</f>
        <v>0</v>
      </c>
      <c r="J504" s="96">
        <f>'BM 01'!L504</f>
        <v>0</v>
      </c>
      <c r="K504" s="97"/>
      <c r="L504" s="98">
        <f t="shared" si="91"/>
        <v>0</v>
      </c>
      <c r="M504" s="99">
        <f t="shared" si="92"/>
        <v>0</v>
      </c>
      <c r="N504" s="100">
        <f t="shared" si="93"/>
        <v>0</v>
      </c>
      <c r="O504" s="98">
        <f t="shared" si="94"/>
        <v>0</v>
      </c>
      <c r="P504" s="101">
        <f t="shared" si="95"/>
        <v>0</v>
      </c>
      <c r="Q504" s="102">
        <f t="shared" si="96"/>
        <v>0</v>
      </c>
    </row>
    <row r="505" spans="1:17" x14ac:dyDescent="0.2">
      <c r="A505" s="92" t="str">
        <f>Orçamento!A489</f>
        <v>16.9</v>
      </c>
      <c r="B505" s="39">
        <f>Orçamento!B489</f>
        <v>0</v>
      </c>
      <c r="C505" s="39">
        <f>Orçamento!C489</f>
        <v>0</v>
      </c>
      <c r="D505" s="93">
        <f>Orçamento!D489</f>
        <v>0</v>
      </c>
      <c r="E505" s="39">
        <f>Orçamento!E489</f>
        <v>0</v>
      </c>
      <c r="F505" s="39">
        <f>Orçamento!F489</f>
        <v>0</v>
      </c>
      <c r="G505" s="95">
        <f>'Orç. Pós Licitação'!G489</f>
        <v>0</v>
      </c>
      <c r="H505" s="95">
        <f>'Orç. Pós Licitação'!H489</f>
        <v>0</v>
      </c>
      <c r="I505" s="95">
        <f>'Orç. Pós Licitação'!I489</f>
        <v>0</v>
      </c>
      <c r="J505" s="96">
        <f>'BM 01'!L505</f>
        <v>0</v>
      </c>
      <c r="K505" s="97"/>
      <c r="L505" s="98">
        <f t="shared" si="91"/>
        <v>0</v>
      </c>
      <c r="M505" s="99">
        <f t="shared" si="92"/>
        <v>0</v>
      </c>
      <c r="N505" s="100">
        <f t="shared" si="93"/>
        <v>0</v>
      </c>
      <c r="O505" s="98">
        <f t="shared" si="94"/>
        <v>0</v>
      </c>
      <c r="P505" s="101">
        <f t="shared" si="95"/>
        <v>0</v>
      </c>
      <c r="Q505" s="102">
        <f t="shared" si="96"/>
        <v>0</v>
      </c>
    </row>
    <row r="506" spans="1:17" x14ac:dyDescent="0.2">
      <c r="A506" s="92" t="str">
        <f>Orçamento!A490</f>
        <v>16.10</v>
      </c>
      <c r="B506" s="39">
        <f>Orçamento!B490</f>
        <v>0</v>
      </c>
      <c r="C506" s="39">
        <f>Orçamento!C490</f>
        <v>0</v>
      </c>
      <c r="D506" s="93">
        <f>Orçamento!D490</f>
        <v>0</v>
      </c>
      <c r="E506" s="39">
        <f>Orçamento!E490</f>
        <v>0</v>
      </c>
      <c r="F506" s="39">
        <f>Orçamento!F490</f>
        <v>0</v>
      </c>
      <c r="G506" s="95">
        <f>'Orç. Pós Licitação'!G490</f>
        <v>0</v>
      </c>
      <c r="H506" s="95">
        <f>'Orç. Pós Licitação'!H490</f>
        <v>0</v>
      </c>
      <c r="I506" s="95">
        <f>'Orç. Pós Licitação'!I490</f>
        <v>0</v>
      </c>
      <c r="J506" s="96">
        <f>'BM 01'!L506</f>
        <v>0</v>
      </c>
      <c r="K506" s="97"/>
      <c r="L506" s="98">
        <f t="shared" si="91"/>
        <v>0</v>
      </c>
      <c r="M506" s="99">
        <f t="shared" si="92"/>
        <v>0</v>
      </c>
      <c r="N506" s="100">
        <f t="shared" si="93"/>
        <v>0</v>
      </c>
      <c r="O506" s="98">
        <f t="shared" si="94"/>
        <v>0</v>
      </c>
      <c r="P506" s="101">
        <f t="shared" si="95"/>
        <v>0</v>
      </c>
      <c r="Q506" s="102">
        <f t="shared" si="96"/>
        <v>0</v>
      </c>
    </row>
    <row r="507" spans="1:17" x14ac:dyDescent="0.2">
      <c r="A507" s="92" t="str">
        <f>Orçamento!A491</f>
        <v>16.11</v>
      </c>
      <c r="B507" s="39">
        <f>Orçamento!B491</f>
        <v>0</v>
      </c>
      <c r="C507" s="39">
        <f>Orçamento!C491</f>
        <v>0</v>
      </c>
      <c r="D507" s="93">
        <f>Orçamento!D491</f>
        <v>0</v>
      </c>
      <c r="E507" s="39">
        <f>Orçamento!E491</f>
        <v>0</v>
      </c>
      <c r="F507" s="39">
        <f>Orçamento!F491</f>
        <v>0</v>
      </c>
      <c r="G507" s="95">
        <f>'Orç. Pós Licitação'!G491</f>
        <v>0</v>
      </c>
      <c r="H507" s="95">
        <f>'Orç. Pós Licitação'!H491</f>
        <v>0</v>
      </c>
      <c r="I507" s="95">
        <f>'Orç. Pós Licitação'!I491</f>
        <v>0</v>
      </c>
      <c r="J507" s="96">
        <f>'BM 01'!L507</f>
        <v>0</v>
      </c>
      <c r="K507" s="97"/>
      <c r="L507" s="98">
        <f t="shared" si="91"/>
        <v>0</v>
      </c>
      <c r="M507" s="99">
        <f t="shared" si="92"/>
        <v>0</v>
      </c>
      <c r="N507" s="100">
        <f t="shared" si="93"/>
        <v>0</v>
      </c>
      <c r="O507" s="98">
        <f t="shared" si="94"/>
        <v>0</v>
      </c>
      <c r="P507" s="101">
        <f t="shared" si="95"/>
        <v>0</v>
      </c>
      <c r="Q507" s="102">
        <f t="shared" si="96"/>
        <v>0</v>
      </c>
    </row>
    <row r="508" spans="1:17" x14ac:dyDescent="0.2">
      <c r="A508" s="92" t="str">
        <f>Orçamento!A492</f>
        <v>16.12</v>
      </c>
      <c r="B508" s="39">
        <f>Orçamento!B492</f>
        <v>0</v>
      </c>
      <c r="C508" s="39">
        <f>Orçamento!C492</f>
        <v>0</v>
      </c>
      <c r="D508" s="93">
        <f>Orçamento!D492</f>
        <v>0</v>
      </c>
      <c r="E508" s="39">
        <f>Orçamento!E492</f>
        <v>0</v>
      </c>
      <c r="F508" s="39">
        <f>Orçamento!F492</f>
        <v>0</v>
      </c>
      <c r="G508" s="95">
        <f>'Orç. Pós Licitação'!G492</f>
        <v>0</v>
      </c>
      <c r="H508" s="95">
        <f>'Orç. Pós Licitação'!H492</f>
        <v>0</v>
      </c>
      <c r="I508" s="95">
        <f>'Orç. Pós Licitação'!I492</f>
        <v>0</v>
      </c>
      <c r="J508" s="96">
        <f>'BM 01'!L508</f>
        <v>0</v>
      </c>
      <c r="K508" s="97"/>
      <c r="L508" s="98">
        <f t="shared" si="91"/>
        <v>0</v>
      </c>
      <c r="M508" s="99">
        <f t="shared" si="92"/>
        <v>0</v>
      </c>
      <c r="N508" s="100">
        <f t="shared" si="93"/>
        <v>0</v>
      </c>
      <c r="O508" s="98">
        <f t="shared" si="94"/>
        <v>0</v>
      </c>
      <c r="P508" s="101">
        <f t="shared" si="95"/>
        <v>0</v>
      </c>
      <c r="Q508" s="102">
        <f t="shared" si="96"/>
        <v>0</v>
      </c>
    </row>
    <row r="509" spans="1:17" x14ac:dyDescent="0.2">
      <c r="A509" s="92" t="str">
        <f>Orçamento!A493</f>
        <v>16.13</v>
      </c>
      <c r="B509" s="39">
        <f>Orçamento!B493</f>
        <v>0</v>
      </c>
      <c r="C509" s="39">
        <f>Orçamento!C493</f>
        <v>0</v>
      </c>
      <c r="D509" s="93">
        <f>Orçamento!D493</f>
        <v>0</v>
      </c>
      <c r="E509" s="39">
        <f>Orçamento!E493</f>
        <v>0</v>
      </c>
      <c r="F509" s="39">
        <f>Orçamento!F493</f>
        <v>0</v>
      </c>
      <c r="G509" s="95">
        <f>'Orç. Pós Licitação'!G493</f>
        <v>0</v>
      </c>
      <c r="H509" s="95">
        <f>'Orç. Pós Licitação'!H493</f>
        <v>0</v>
      </c>
      <c r="I509" s="95">
        <f>'Orç. Pós Licitação'!I493</f>
        <v>0</v>
      </c>
      <c r="J509" s="96">
        <f>'BM 01'!L509</f>
        <v>0</v>
      </c>
      <c r="K509" s="97"/>
      <c r="L509" s="98">
        <f t="shared" si="91"/>
        <v>0</v>
      </c>
      <c r="M509" s="99">
        <f t="shared" si="92"/>
        <v>0</v>
      </c>
      <c r="N509" s="100">
        <f t="shared" si="93"/>
        <v>0</v>
      </c>
      <c r="O509" s="98">
        <f t="shared" si="94"/>
        <v>0</v>
      </c>
      <c r="P509" s="101">
        <f t="shared" si="95"/>
        <v>0</v>
      </c>
      <c r="Q509" s="102">
        <f t="shared" si="96"/>
        <v>0</v>
      </c>
    </row>
    <row r="510" spans="1:17" x14ac:dyDescent="0.2">
      <c r="A510" s="92" t="str">
        <f>Orçamento!A494</f>
        <v>16.14</v>
      </c>
      <c r="B510" s="39">
        <f>Orçamento!B494</f>
        <v>0</v>
      </c>
      <c r="C510" s="39">
        <f>Orçamento!C494</f>
        <v>0</v>
      </c>
      <c r="D510" s="93">
        <f>Orçamento!D494</f>
        <v>0</v>
      </c>
      <c r="E510" s="39">
        <f>Orçamento!E494</f>
        <v>0</v>
      </c>
      <c r="F510" s="39">
        <f>Orçamento!F494</f>
        <v>0</v>
      </c>
      <c r="G510" s="95">
        <f>'Orç. Pós Licitação'!G494</f>
        <v>0</v>
      </c>
      <c r="H510" s="95">
        <f>'Orç. Pós Licitação'!H494</f>
        <v>0</v>
      </c>
      <c r="I510" s="95">
        <f>'Orç. Pós Licitação'!I494</f>
        <v>0</v>
      </c>
      <c r="J510" s="96">
        <f>'BM 01'!L510</f>
        <v>0</v>
      </c>
      <c r="K510" s="97"/>
      <c r="L510" s="98">
        <f t="shared" si="91"/>
        <v>0</v>
      </c>
      <c r="M510" s="99">
        <f t="shared" si="92"/>
        <v>0</v>
      </c>
      <c r="N510" s="100">
        <f t="shared" si="93"/>
        <v>0</v>
      </c>
      <c r="O510" s="98">
        <f t="shared" si="94"/>
        <v>0</v>
      </c>
      <c r="P510" s="101">
        <f t="shared" si="95"/>
        <v>0</v>
      </c>
      <c r="Q510" s="102">
        <f t="shared" si="96"/>
        <v>0</v>
      </c>
    </row>
    <row r="511" spans="1:17" x14ac:dyDescent="0.2">
      <c r="A511" s="92" t="str">
        <f>Orçamento!A495</f>
        <v>16.15</v>
      </c>
      <c r="B511" s="39">
        <f>Orçamento!B495</f>
        <v>0</v>
      </c>
      <c r="C511" s="39">
        <f>Orçamento!C495</f>
        <v>0</v>
      </c>
      <c r="D511" s="93">
        <f>Orçamento!D495</f>
        <v>0</v>
      </c>
      <c r="E511" s="39">
        <f>Orçamento!E495</f>
        <v>0</v>
      </c>
      <c r="F511" s="39">
        <f>Orçamento!F495</f>
        <v>0</v>
      </c>
      <c r="G511" s="95">
        <f>'Orç. Pós Licitação'!G495</f>
        <v>0</v>
      </c>
      <c r="H511" s="95">
        <f>'Orç. Pós Licitação'!H495</f>
        <v>0</v>
      </c>
      <c r="I511" s="95">
        <f>'Orç. Pós Licitação'!I495</f>
        <v>0</v>
      </c>
      <c r="J511" s="96">
        <f>'BM 01'!L511</f>
        <v>0</v>
      </c>
      <c r="K511" s="97"/>
      <c r="L511" s="98">
        <f t="shared" si="91"/>
        <v>0</v>
      </c>
      <c r="M511" s="99">
        <f t="shared" si="92"/>
        <v>0</v>
      </c>
      <c r="N511" s="100">
        <f t="shared" si="93"/>
        <v>0</v>
      </c>
      <c r="O511" s="98">
        <f t="shared" si="94"/>
        <v>0</v>
      </c>
      <c r="P511" s="101">
        <f t="shared" si="95"/>
        <v>0</v>
      </c>
      <c r="Q511" s="102">
        <f t="shared" si="96"/>
        <v>0</v>
      </c>
    </row>
    <row r="512" spans="1:17" x14ac:dyDescent="0.2">
      <c r="A512" s="92" t="str">
        <f>Orçamento!A496</f>
        <v>16.16</v>
      </c>
      <c r="B512" s="39">
        <f>Orçamento!B496</f>
        <v>0</v>
      </c>
      <c r="C512" s="39">
        <f>Orçamento!C496</f>
        <v>0</v>
      </c>
      <c r="D512" s="93">
        <f>Orçamento!D496</f>
        <v>0</v>
      </c>
      <c r="E512" s="39">
        <f>Orçamento!E496</f>
        <v>0</v>
      </c>
      <c r="F512" s="39">
        <f>Orçamento!F496</f>
        <v>0</v>
      </c>
      <c r="G512" s="95">
        <f>'Orç. Pós Licitação'!G496</f>
        <v>0</v>
      </c>
      <c r="H512" s="95">
        <f>'Orç. Pós Licitação'!H496</f>
        <v>0</v>
      </c>
      <c r="I512" s="95">
        <f>'Orç. Pós Licitação'!I496</f>
        <v>0</v>
      </c>
      <c r="J512" s="96">
        <f>'BM 01'!L512</f>
        <v>0</v>
      </c>
      <c r="K512" s="97"/>
      <c r="L512" s="98">
        <f t="shared" si="91"/>
        <v>0</v>
      </c>
      <c r="M512" s="99">
        <f t="shared" si="92"/>
        <v>0</v>
      </c>
      <c r="N512" s="100">
        <f t="shared" si="93"/>
        <v>0</v>
      </c>
      <c r="O512" s="98">
        <f t="shared" si="94"/>
        <v>0</v>
      </c>
      <c r="P512" s="101">
        <f t="shared" si="95"/>
        <v>0</v>
      </c>
      <c r="Q512" s="102">
        <f t="shared" si="96"/>
        <v>0</v>
      </c>
    </row>
    <row r="513" spans="1:17" x14ac:dyDescent="0.2">
      <c r="A513" s="92" t="str">
        <f>Orçamento!A497</f>
        <v>16.17</v>
      </c>
      <c r="B513" s="39">
        <f>Orçamento!B497</f>
        <v>0</v>
      </c>
      <c r="C513" s="39">
        <f>Orçamento!C497</f>
        <v>0</v>
      </c>
      <c r="D513" s="93">
        <f>Orçamento!D497</f>
        <v>0</v>
      </c>
      <c r="E513" s="39">
        <f>Orçamento!E497</f>
        <v>0</v>
      </c>
      <c r="F513" s="39">
        <f>Orçamento!F497</f>
        <v>0</v>
      </c>
      <c r="G513" s="95">
        <f>'Orç. Pós Licitação'!G497</f>
        <v>0</v>
      </c>
      <c r="H513" s="95">
        <f>'Orç. Pós Licitação'!H497</f>
        <v>0</v>
      </c>
      <c r="I513" s="95">
        <f>'Orç. Pós Licitação'!I497</f>
        <v>0</v>
      </c>
      <c r="J513" s="96">
        <f>'BM 01'!L513</f>
        <v>0</v>
      </c>
      <c r="K513" s="97"/>
      <c r="L513" s="98">
        <f t="shared" si="91"/>
        <v>0</v>
      </c>
      <c r="M513" s="99">
        <f t="shared" si="92"/>
        <v>0</v>
      </c>
      <c r="N513" s="100">
        <f t="shared" si="93"/>
        <v>0</v>
      </c>
      <c r="O513" s="98">
        <f t="shared" si="94"/>
        <v>0</v>
      </c>
      <c r="P513" s="101">
        <f t="shared" si="95"/>
        <v>0</v>
      </c>
      <c r="Q513" s="102">
        <f t="shared" si="96"/>
        <v>0</v>
      </c>
    </row>
    <row r="514" spans="1:17" x14ac:dyDescent="0.2">
      <c r="A514" s="92" t="str">
        <f>Orçamento!A498</f>
        <v>16.18</v>
      </c>
      <c r="B514" s="39">
        <f>Orçamento!B498</f>
        <v>0</v>
      </c>
      <c r="C514" s="39">
        <f>Orçamento!C498</f>
        <v>0</v>
      </c>
      <c r="D514" s="93">
        <f>Orçamento!D498</f>
        <v>0</v>
      </c>
      <c r="E514" s="39">
        <f>Orçamento!E498</f>
        <v>0</v>
      </c>
      <c r="F514" s="39">
        <f>Orçamento!F498</f>
        <v>0</v>
      </c>
      <c r="G514" s="95">
        <f>'Orç. Pós Licitação'!G498</f>
        <v>0</v>
      </c>
      <c r="H514" s="95">
        <f>'Orç. Pós Licitação'!H498</f>
        <v>0</v>
      </c>
      <c r="I514" s="95">
        <f>'Orç. Pós Licitação'!I498</f>
        <v>0</v>
      </c>
      <c r="J514" s="96">
        <f>'BM 01'!L514</f>
        <v>0</v>
      </c>
      <c r="K514" s="97"/>
      <c r="L514" s="98">
        <f t="shared" si="91"/>
        <v>0</v>
      </c>
      <c r="M514" s="99">
        <f t="shared" si="92"/>
        <v>0</v>
      </c>
      <c r="N514" s="100">
        <f t="shared" si="93"/>
        <v>0</v>
      </c>
      <c r="O514" s="98">
        <f t="shared" si="94"/>
        <v>0</v>
      </c>
      <c r="P514" s="101">
        <f t="shared" si="95"/>
        <v>0</v>
      </c>
      <c r="Q514" s="102">
        <f t="shared" si="96"/>
        <v>0</v>
      </c>
    </row>
    <row r="515" spans="1:17" x14ac:dyDescent="0.2">
      <c r="A515" s="92" t="str">
        <f>Orçamento!A499</f>
        <v>16.19</v>
      </c>
      <c r="B515" s="39">
        <f>Orçamento!B499</f>
        <v>0</v>
      </c>
      <c r="C515" s="39">
        <f>Orçamento!C499</f>
        <v>0</v>
      </c>
      <c r="D515" s="93">
        <f>Orçamento!D499</f>
        <v>0</v>
      </c>
      <c r="E515" s="39">
        <f>Orçamento!E499</f>
        <v>0</v>
      </c>
      <c r="F515" s="39">
        <f>Orçamento!F499</f>
        <v>0</v>
      </c>
      <c r="G515" s="95">
        <f>'Orç. Pós Licitação'!G499</f>
        <v>0</v>
      </c>
      <c r="H515" s="95">
        <f>'Orç. Pós Licitação'!H499</f>
        <v>0</v>
      </c>
      <c r="I515" s="95">
        <f>'Orç. Pós Licitação'!I499</f>
        <v>0</v>
      </c>
      <c r="J515" s="96">
        <f>'BM 01'!L515</f>
        <v>0</v>
      </c>
      <c r="K515" s="97"/>
      <c r="L515" s="98">
        <f t="shared" si="91"/>
        <v>0</v>
      </c>
      <c r="M515" s="99">
        <f t="shared" si="92"/>
        <v>0</v>
      </c>
      <c r="N515" s="100">
        <f t="shared" si="93"/>
        <v>0</v>
      </c>
      <c r="O515" s="98">
        <f t="shared" si="94"/>
        <v>0</v>
      </c>
      <c r="P515" s="101">
        <f t="shared" si="95"/>
        <v>0</v>
      </c>
      <c r="Q515" s="102">
        <f t="shared" si="96"/>
        <v>0</v>
      </c>
    </row>
    <row r="516" spans="1:17" x14ac:dyDescent="0.2">
      <c r="A516" s="92" t="str">
        <f>Orçamento!A500</f>
        <v>16.20</v>
      </c>
      <c r="B516" s="39">
        <f>Orçamento!B500</f>
        <v>0</v>
      </c>
      <c r="C516" s="39">
        <f>Orçamento!C500</f>
        <v>0</v>
      </c>
      <c r="D516" s="93">
        <f>Orçamento!D500</f>
        <v>0</v>
      </c>
      <c r="E516" s="39">
        <f>Orçamento!E500</f>
        <v>0</v>
      </c>
      <c r="F516" s="39">
        <f>Orçamento!F500</f>
        <v>0</v>
      </c>
      <c r="G516" s="95">
        <f>'Orç. Pós Licitação'!G500</f>
        <v>0</v>
      </c>
      <c r="H516" s="95">
        <f>'Orç. Pós Licitação'!H500</f>
        <v>0</v>
      </c>
      <c r="I516" s="95">
        <f>'Orç. Pós Licitação'!I500</f>
        <v>0</v>
      </c>
      <c r="J516" s="96">
        <f>'BM 01'!L516</f>
        <v>0</v>
      </c>
      <c r="K516" s="97"/>
      <c r="L516" s="98">
        <f t="shared" si="91"/>
        <v>0</v>
      </c>
      <c r="M516" s="99">
        <f t="shared" si="92"/>
        <v>0</v>
      </c>
      <c r="N516" s="100">
        <f t="shared" si="93"/>
        <v>0</v>
      </c>
      <c r="O516" s="98">
        <f t="shared" si="94"/>
        <v>0</v>
      </c>
      <c r="P516" s="101">
        <f t="shared" si="95"/>
        <v>0</v>
      </c>
      <c r="Q516" s="102">
        <f t="shared" si="96"/>
        <v>0</v>
      </c>
    </row>
    <row r="517" spans="1:17" x14ac:dyDescent="0.2">
      <c r="A517" s="92" t="str">
        <f>Orçamento!A501</f>
        <v>16.21</v>
      </c>
      <c r="B517" s="39">
        <f>Orçamento!B501</f>
        <v>0</v>
      </c>
      <c r="C517" s="39">
        <f>Orçamento!C501</f>
        <v>0</v>
      </c>
      <c r="D517" s="93">
        <f>Orçamento!D501</f>
        <v>0</v>
      </c>
      <c r="E517" s="39">
        <f>Orçamento!E501</f>
        <v>0</v>
      </c>
      <c r="F517" s="39">
        <f>Orçamento!F501</f>
        <v>0</v>
      </c>
      <c r="G517" s="95">
        <f>'Orç. Pós Licitação'!G501</f>
        <v>0</v>
      </c>
      <c r="H517" s="95">
        <f>'Orç. Pós Licitação'!H501</f>
        <v>0</v>
      </c>
      <c r="I517" s="95">
        <f>'Orç. Pós Licitação'!I501</f>
        <v>0</v>
      </c>
      <c r="J517" s="96">
        <f>'BM 01'!L517</f>
        <v>0</v>
      </c>
      <c r="K517" s="97"/>
      <c r="L517" s="98">
        <f t="shared" si="91"/>
        <v>0</v>
      </c>
      <c r="M517" s="99">
        <f t="shared" si="92"/>
        <v>0</v>
      </c>
      <c r="N517" s="100">
        <f t="shared" si="93"/>
        <v>0</v>
      </c>
      <c r="O517" s="98">
        <f t="shared" si="94"/>
        <v>0</v>
      </c>
      <c r="P517" s="101">
        <f t="shared" si="95"/>
        <v>0</v>
      </c>
      <c r="Q517" s="102">
        <f t="shared" si="96"/>
        <v>0</v>
      </c>
    </row>
    <row r="518" spans="1:17" x14ac:dyDescent="0.2">
      <c r="A518" s="92" t="str">
        <f>Orçamento!A502</f>
        <v>16.22</v>
      </c>
      <c r="B518" s="39">
        <f>Orçamento!B502</f>
        <v>0</v>
      </c>
      <c r="C518" s="39">
        <f>Orçamento!C502</f>
        <v>0</v>
      </c>
      <c r="D518" s="93">
        <f>Orçamento!D502</f>
        <v>0</v>
      </c>
      <c r="E518" s="39">
        <f>Orçamento!E502</f>
        <v>0</v>
      </c>
      <c r="F518" s="39">
        <f>Orçamento!F502</f>
        <v>0</v>
      </c>
      <c r="G518" s="95">
        <f>'Orç. Pós Licitação'!G502</f>
        <v>0</v>
      </c>
      <c r="H518" s="95">
        <f>'Orç. Pós Licitação'!H502</f>
        <v>0</v>
      </c>
      <c r="I518" s="95">
        <f>'Orç. Pós Licitação'!I502</f>
        <v>0</v>
      </c>
      <c r="J518" s="96">
        <f>'BM 01'!L518</f>
        <v>0</v>
      </c>
      <c r="K518" s="97"/>
      <c r="L518" s="98">
        <f t="shared" si="91"/>
        <v>0</v>
      </c>
      <c r="M518" s="99">
        <f t="shared" si="92"/>
        <v>0</v>
      </c>
      <c r="N518" s="100">
        <f t="shared" si="93"/>
        <v>0</v>
      </c>
      <c r="O518" s="98">
        <f t="shared" si="94"/>
        <v>0</v>
      </c>
      <c r="P518" s="101">
        <f t="shared" si="95"/>
        <v>0</v>
      </c>
      <c r="Q518" s="102">
        <f t="shared" si="96"/>
        <v>0</v>
      </c>
    </row>
    <row r="519" spans="1:17" x14ac:dyDescent="0.2">
      <c r="A519" s="92" t="str">
        <f>Orçamento!A503</f>
        <v>16.23</v>
      </c>
      <c r="B519" s="39">
        <f>Orçamento!B503</f>
        <v>0</v>
      </c>
      <c r="C519" s="39">
        <f>Orçamento!C503</f>
        <v>0</v>
      </c>
      <c r="D519" s="93">
        <f>Orçamento!D503</f>
        <v>0</v>
      </c>
      <c r="E519" s="39">
        <f>Orçamento!E503</f>
        <v>0</v>
      </c>
      <c r="F519" s="39">
        <f>Orçamento!F503</f>
        <v>0</v>
      </c>
      <c r="G519" s="95">
        <f>'Orç. Pós Licitação'!G503</f>
        <v>0</v>
      </c>
      <c r="H519" s="95">
        <f>'Orç. Pós Licitação'!H503</f>
        <v>0</v>
      </c>
      <c r="I519" s="95">
        <f>'Orç. Pós Licitação'!I503</f>
        <v>0</v>
      </c>
      <c r="J519" s="96">
        <f>'BM 01'!L519</f>
        <v>0</v>
      </c>
      <c r="K519" s="97"/>
      <c r="L519" s="98">
        <f t="shared" si="91"/>
        <v>0</v>
      </c>
      <c r="M519" s="99">
        <f t="shared" si="92"/>
        <v>0</v>
      </c>
      <c r="N519" s="100">
        <f t="shared" si="93"/>
        <v>0</v>
      </c>
      <c r="O519" s="98">
        <f t="shared" si="94"/>
        <v>0</v>
      </c>
      <c r="P519" s="101">
        <f t="shared" si="95"/>
        <v>0</v>
      </c>
      <c r="Q519" s="102">
        <f t="shared" si="96"/>
        <v>0</v>
      </c>
    </row>
    <row r="520" spans="1:17" x14ac:dyDescent="0.2">
      <c r="A520" s="92" t="str">
        <f>Orçamento!A504</f>
        <v>16.24</v>
      </c>
      <c r="B520" s="39">
        <f>Orçamento!B504</f>
        <v>0</v>
      </c>
      <c r="C520" s="39">
        <f>Orçamento!C504</f>
        <v>0</v>
      </c>
      <c r="D520" s="93">
        <f>Orçamento!D504</f>
        <v>0</v>
      </c>
      <c r="E520" s="39">
        <f>Orçamento!E504</f>
        <v>0</v>
      </c>
      <c r="F520" s="39">
        <f>Orçamento!F504</f>
        <v>0</v>
      </c>
      <c r="G520" s="95">
        <f>'Orç. Pós Licitação'!G504</f>
        <v>0</v>
      </c>
      <c r="H520" s="95">
        <f>'Orç. Pós Licitação'!H504</f>
        <v>0</v>
      </c>
      <c r="I520" s="95">
        <f>'Orç. Pós Licitação'!I504</f>
        <v>0</v>
      </c>
      <c r="J520" s="96">
        <f>'BM 01'!L520</f>
        <v>0</v>
      </c>
      <c r="K520" s="97"/>
      <c r="L520" s="98">
        <f t="shared" si="91"/>
        <v>0</v>
      </c>
      <c r="M520" s="99">
        <f t="shared" si="92"/>
        <v>0</v>
      </c>
      <c r="N520" s="100">
        <f t="shared" si="93"/>
        <v>0</v>
      </c>
      <c r="O520" s="98">
        <f t="shared" si="94"/>
        <v>0</v>
      </c>
      <c r="P520" s="101">
        <f t="shared" si="95"/>
        <v>0</v>
      </c>
      <c r="Q520" s="102">
        <f t="shared" si="96"/>
        <v>0</v>
      </c>
    </row>
    <row r="521" spans="1:17" x14ac:dyDescent="0.2">
      <c r="A521" s="92" t="str">
        <f>Orçamento!A505</f>
        <v>16.25</v>
      </c>
      <c r="B521" s="39">
        <f>Orçamento!B505</f>
        <v>0</v>
      </c>
      <c r="C521" s="39">
        <f>Orçamento!C505</f>
        <v>0</v>
      </c>
      <c r="D521" s="93">
        <f>Orçamento!D505</f>
        <v>0</v>
      </c>
      <c r="E521" s="39">
        <f>Orçamento!E505</f>
        <v>0</v>
      </c>
      <c r="F521" s="39">
        <f>Orçamento!F505</f>
        <v>0</v>
      </c>
      <c r="G521" s="95">
        <f>'Orç. Pós Licitação'!G505</f>
        <v>0</v>
      </c>
      <c r="H521" s="95">
        <f>'Orç. Pós Licitação'!H505</f>
        <v>0</v>
      </c>
      <c r="I521" s="95">
        <f>'Orç. Pós Licitação'!I505</f>
        <v>0</v>
      </c>
      <c r="J521" s="96">
        <f>'BM 01'!L521</f>
        <v>0</v>
      </c>
      <c r="K521" s="97"/>
      <c r="L521" s="98">
        <f t="shared" si="91"/>
        <v>0</v>
      </c>
      <c r="M521" s="99">
        <f t="shared" si="92"/>
        <v>0</v>
      </c>
      <c r="N521" s="100">
        <f t="shared" si="93"/>
        <v>0</v>
      </c>
      <c r="O521" s="98">
        <f t="shared" si="94"/>
        <v>0</v>
      </c>
      <c r="P521" s="101">
        <f t="shared" si="95"/>
        <v>0</v>
      </c>
      <c r="Q521" s="102">
        <f t="shared" si="96"/>
        <v>0</v>
      </c>
    </row>
    <row r="522" spans="1:17" x14ac:dyDescent="0.2">
      <c r="A522" s="92" t="str">
        <f>Orçamento!A506</f>
        <v>16.26</v>
      </c>
      <c r="B522" s="39">
        <f>Orçamento!B506</f>
        <v>0</v>
      </c>
      <c r="C522" s="39">
        <f>Orçamento!C506</f>
        <v>0</v>
      </c>
      <c r="D522" s="93">
        <f>Orçamento!D506</f>
        <v>0</v>
      </c>
      <c r="E522" s="39">
        <f>Orçamento!E506</f>
        <v>0</v>
      </c>
      <c r="F522" s="39">
        <f>Orçamento!F506</f>
        <v>0</v>
      </c>
      <c r="G522" s="95">
        <f>'Orç. Pós Licitação'!G506</f>
        <v>0</v>
      </c>
      <c r="H522" s="95">
        <f>'Orç. Pós Licitação'!H506</f>
        <v>0</v>
      </c>
      <c r="I522" s="95">
        <f>'Orç. Pós Licitação'!I506</f>
        <v>0</v>
      </c>
      <c r="J522" s="96">
        <f>'BM 01'!L522</f>
        <v>0</v>
      </c>
      <c r="K522" s="97"/>
      <c r="L522" s="98">
        <f t="shared" si="91"/>
        <v>0</v>
      </c>
      <c r="M522" s="99">
        <f t="shared" si="92"/>
        <v>0</v>
      </c>
      <c r="N522" s="100">
        <f t="shared" si="93"/>
        <v>0</v>
      </c>
      <c r="O522" s="98">
        <f t="shared" si="94"/>
        <v>0</v>
      </c>
      <c r="P522" s="101">
        <f t="shared" si="95"/>
        <v>0</v>
      </c>
      <c r="Q522" s="102">
        <f t="shared" si="96"/>
        <v>0</v>
      </c>
    </row>
    <row r="523" spans="1:17" x14ac:dyDescent="0.2">
      <c r="A523" s="92" t="str">
        <f>Orçamento!A507</f>
        <v>16.27</v>
      </c>
      <c r="B523" s="39">
        <f>Orçamento!B507</f>
        <v>0</v>
      </c>
      <c r="C523" s="39">
        <f>Orçamento!C507</f>
        <v>0</v>
      </c>
      <c r="D523" s="93">
        <f>Orçamento!D507</f>
        <v>0</v>
      </c>
      <c r="E523" s="39">
        <f>Orçamento!E507</f>
        <v>0</v>
      </c>
      <c r="F523" s="39">
        <f>Orçamento!F507</f>
        <v>0</v>
      </c>
      <c r="G523" s="95">
        <f>'Orç. Pós Licitação'!G507</f>
        <v>0</v>
      </c>
      <c r="H523" s="95">
        <f>'Orç. Pós Licitação'!H507</f>
        <v>0</v>
      </c>
      <c r="I523" s="95">
        <f>'Orç. Pós Licitação'!I507</f>
        <v>0</v>
      </c>
      <c r="J523" s="96">
        <f>'BM 01'!L523</f>
        <v>0</v>
      </c>
      <c r="K523" s="97"/>
      <c r="L523" s="98">
        <f t="shared" si="91"/>
        <v>0</v>
      </c>
      <c r="M523" s="99">
        <f t="shared" si="92"/>
        <v>0</v>
      </c>
      <c r="N523" s="100">
        <f t="shared" si="93"/>
        <v>0</v>
      </c>
      <c r="O523" s="98">
        <f t="shared" si="94"/>
        <v>0</v>
      </c>
      <c r="P523" s="101">
        <f t="shared" si="95"/>
        <v>0</v>
      </c>
      <c r="Q523" s="102">
        <f t="shared" si="96"/>
        <v>0</v>
      </c>
    </row>
    <row r="524" spans="1:17" x14ac:dyDescent="0.2">
      <c r="A524" s="92" t="str">
        <f>Orçamento!A508</f>
        <v>16.28</v>
      </c>
      <c r="B524" s="39">
        <f>Orçamento!B508</f>
        <v>0</v>
      </c>
      <c r="C524" s="39">
        <f>Orçamento!C508</f>
        <v>0</v>
      </c>
      <c r="D524" s="93">
        <f>Orçamento!D508</f>
        <v>0</v>
      </c>
      <c r="E524" s="39">
        <f>Orçamento!E508</f>
        <v>0</v>
      </c>
      <c r="F524" s="39">
        <f>Orçamento!F508</f>
        <v>0</v>
      </c>
      <c r="G524" s="95">
        <f>'Orç. Pós Licitação'!G508</f>
        <v>0</v>
      </c>
      <c r="H524" s="95">
        <f>'Orç. Pós Licitação'!H508</f>
        <v>0</v>
      </c>
      <c r="I524" s="95">
        <f>'Orç. Pós Licitação'!I508</f>
        <v>0</v>
      </c>
      <c r="J524" s="96">
        <f>'BM 01'!L524</f>
        <v>0</v>
      </c>
      <c r="K524" s="97"/>
      <c r="L524" s="98">
        <f t="shared" si="91"/>
        <v>0</v>
      </c>
      <c r="M524" s="99">
        <f t="shared" si="92"/>
        <v>0</v>
      </c>
      <c r="N524" s="100">
        <f t="shared" si="93"/>
        <v>0</v>
      </c>
      <c r="O524" s="98">
        <f t="shared" si="94"/>
        <v>0</v>
      </c>
      <c r="P524" s="101">
        <f t="shared" si="95"/>
        <v>0</v>
      </c>
      <c r="Q524" s="102">
        <f t="shared" si="96"/>
        <v>0</v>
      </c>
    </row>
    <row r="525" spans="1:17" x14ac:dyDescent="0.2">
      <c r="A525" s="92" t="str">
        <f>Orçamento!A509</f>
        <v>16.29</v>
      </c>
      <c r="B525" s="39">
        <f>Orçamento!B509</f>
        <v>0</v>
      </c>
      <c r="C525" s="39">
        <f>Orçamento!C509</f>
        <v>0</v>
      </c>
      <c r="D525" s="93">
        <f>Orçamento!D509</f>
        <v>0</v>
      </c>
      <c r="E525" s="39">
        <f>Orçamento!E509</f>
        <v>0</v>
      </c>
      <c r="F525" s="39">
        <f>Orçamento!F509</f>
        <v>0</v>
      </c>
      <c r="G525" s="95">
        <f>'Orç. Pós Licitação'!G509</f>
        <v>0</v>
      </c>
      <c r="H525" s="95">
        <f>'Orç. Pós Licitação'!H509</f>
        <v>0</v>
      </c>
      <c r="I525" s="95">
        <f>'Orç. Pós Licitação'!I509</f>
        <v>0</v>
      </c>
      <c r="J525" s="96">
        <f>'BM 01'!L525</f>
        <v>0</v>
      </c>
      <c r="K525" s="97"/>
      <c r="L525" s="98">
        <f t="shared" si="91"/>
        <v>0</v>
      </c>
      <c r="M525" s="99">
        <f t="shared" si="92"/>
        <v>0</v>
      </c>
      <c r="N525" s="100">
        <f t="shared" si="93"/>
        <v>0</v>
      </c>
      <c r="O525" s="98">
        <f t="shared" si="94"/>
        <v>0</v>
      </c>
      <c r="P525" s="101">
        <f t="shared" si="95"/>
        <v>0</v>
      </c>
      <c r="Q525" s="102">
        <f t="shared" si="96"/>
        <v>0</v>
      </c>
    </row>
    <row r="526" spans="1:17" x14ac:dyDescent="0.2">
      <c r="A526" s="92" t="str">
        <f>Orçamento!A510</f>
        <v>16.30</v>
      </c>
      <c r="B526" s="39">
        <f>Orçamento!B510</f>
        <v>0</v>
      </c>
      <c r="C526" s="39">
        <f>Orçamento!C510</f>
        <v>0</v>
      </c>
      <c r="D526" s="93">
        <f>Orçamento!D510</f>
        <v>0</v>
      </c>
      <c r="E526" s="39">
        <f>Orçamento!E510</f>
        <v>0</v>
      </c>
      <c r="F526" s="39">
        <f>Orçamento!F510</f>
        <v>0</v>
      </c>
      <c r="G526" s="95">
        <f>'Orç. Pós Licitação'!G510</f>
        <v>0</v>
      </c>
      <c r="H526" s="95">
        <f>'Orç. Pós Licitação'!H510</f>
        <v>0</v>
      </c>
      <c r="I526" s="95">
        <f>'Orç. Pós Licitação'!I510</f>
        <v>0</v>
      </c>
      <c r="J526" s="96">
        <f>'BM 01'!L526</f>
        <v>0</v>
      </c>
      <c r="K526" s="97"/>
      <c r="L526" s="98">
        <f t="shared" si="91"/>
        <v>0</v>
      </c>
      <c r="M526" s="99">
        <f t="shared" si="92"/>
        <v>0</v>
      </c>
      <c r="N526" s="100">
        <f t="shared" si="93"/>
        <v>0</v>
      </c>
      <c r="O526" s="98">
        <f t="shared" si="94"/>
        <v>0</v>
      </c>
      <c r="P526" s="101">
        <f t="shared" si="95"/>
        <v>0</v>
      </c>
      <c r="Q526" s="102">
        <f t="shared" si="96"/>
        <v>0</v>
      </c>
    </row>
    <row r="527" spans="1:17" s="2" customFormat="1" ht="15.75" x14ac:dyDescent="0.25">
      <c r="A527" s="449"/>
      <c r="B527" s="434"/>
      <c r="C527" s="434"/>
      <c r="D527" s="435"/>
      <c r="E527" s="430" t="s">
        <v>1116</v>
      </c>
      <c r="F527" s="434"/>
      <c r="G527" s="434"/>
      <c r="H527" s="436"/>
      <c r="I527" s="437">
        <f>SUM(I497:I526)</f>
        <v>55009.89</v>
      </c>
      <c r="J527" s="438"/>
      <c r="K527" s="438"/>
      <c r="L527" s="438"/>
      <c r="M527" s="437">
        <f>SUM(M497:M526)</f>
        <v>0</v>
      </c>
      <c r="N527" s="437">
        <f>SUM(N497:N526)</f>
        <v>0</v>
      </c>
      <c r="O527" s="437">
        <f>SUM(O497:O526)</f>
        <v>0</v>
      </c>
      <c r="P527" s="439"/>
      <c r="Q527" s="450">
        <f>SUM(Q497:Q526)</f>
        <v>55009.89</v>
      </c>
    </row>
    <row r="528" spans="1:17" s="3" customFormat="1" ht="31.5" x14ac:dyDescent="0.25">
      <c r="A528" s="451" t="str">
        <f>Orçamento!A511</f>
        <v>17.0</v>
      </c>
      <c r="B528" s="427"/>
      <c r="C528" s="427"/>
      <c r="D528" s="428" t="str">
        <f>Orçamento!D511</f>
        <v>TUBULAÇÃO DE RECALQUE - VENTOSA, DESCARGA E VÁLVULA DE RETENÇÃO - CAIXA DE DESCARGA</v>
      </c>
      <c r="E528" s="427"/>
      <c r="F528" s="427"/>
      <c r="G528" s="429"/>
      <c r="H528" s="430"/>
      <c r="I528" s="430"/>
      <c r="J528" s="431"/>
      <c r="K528" s="431"/>
      <c r="L528" s="431"/>
      <c r="M528" s="432"/>
      <c r="N528" s="433">
        <f>N559/I559</f>
        <v>0</v>
      </c>
      <c r="O528" s="433">
        <f>O559/I559</f>
        <v>0</v>
      </c>
      <c r="P528" s="433"/>
      <c r="Q528" s="452">
        <f>Q559/I559</f>
        <v>1</v>
      </c>
    </row>
    <row r="529" spans="1:17" ht="28.5" x14ac:dyDescent="0.2">
      <c r="A529" s="92" t="str">
        <f>Orçamento!A512</f>
        <v>17.1</v>
      </c>
      <c r="B529" s="39" t="str">
        <f>Orçamento!B512</f>
        <v>Sinapi</v>
      </c>
      <c r="C529" s="39">
        <f>Orçamento!C512</f>
        <v>97951</v>
      </c>
      <c r="D529" s="93" t="str">
        <f>Orçamento!D512</f>
        <v>Caixa em alvenaria de tijolos cerâmicos maciços, com tampa de concreto, para abrigar o registro de descarga</v>
      </c>
      <c r="E529" s="39" t="str">
        <f>Orçamento!E512</f>
        <v>UNID</v>
      </c>
      <c r="F529" s="39">
        <f>Orçamento!F512</f>
        <v>9</v>
      </c>
      <c r="G529" s="95">
        <f>'Orç. Pós Licitação'!G512</f>
        <v>2120</v>
      </c>
      <c r="H529" s="95">
        <f>'Orç. Pós Licitação'!H512</f>
        <v>2628.8</v>
      </c>
      <c r="I529" s="95">
        <f>'Orç. Pós Licitação'!I512</f>
        <v>23659.200000000001</v>
      </c>
      <c r="J529" s="96">
        <f>'BM 01'!L529</f>
        <v>0</v>
      </c>
      <c r="K529" s="97"/>
      <c r="L529" s="98">
        <f>J529+K529</f>
        <v>0</v>
      </c>
      <c r="M529" s="99">
        <f>ROUND(H529*J529,2)</f>
        <v>0</v>
      </c>
      <c r="N529" s="100">
        <f>ROUND(H529*K529,2)</f>
        <v>0</v>
      </c>
      <c r="O529" s="98">
        <f>ROUND(H529*L529,2)</f>
        <v>0</v>
      </c>
      <c r="P529" s="101">
        <f>F529-L529</f>
        <v>9</v>
      </c>
      <c r="Q529" s="102">
        <f>I529-O529</f>
        <v>23659.200000000001</v>
      </c>
    </row>
    <row r="530" spans="1:17" x14ac:dyDescent="0.2">
      <c r="A530" s="92" t="str">
        <f>Orçamento!A513</f>
        <v>17.2</v>
      </c>
      <c r="B530" s="39" t="str">
        <f>Orçamento!B513</f>
        <v>Cotação</v>
      </c>
      <c r="C530" s="39">
        <f>Orçamento!C513</f>
        <v>0</v>
      </c>
      <c r="D530" s="93" t="str">
        <f>Orçamento!D513</f>
        <v>Tê de redução concêntrica PEAD DE110x63mm SDR11 PN16 (EF)</v>
      </c>
      <c r="E530" s="39" t="str">
        <f>Orçamento!E513</f>
        <v>UNID</v>
      </c>
      <c r="F530" s="39">
        <f>Orçamento!F513</f>
        <v>9</v>
      </c>
      <c r="G530" s="95">
        <f>'Orç. Pós Licitação'!G513</f>
        <v>331</v>
      </c>
      <c r="H530" s="95">
        <f>'Orç. Pós Licitação'!H513</f>
        <v>410.44</v>
      </c>
      <c r="I530" s="95">
        <f>'Orç. Pós Licitação'!I513</f>
        <v>3693.96</v>
      </c>
      <c r="J530" s="96">
        <f>'BM 01'!L530</f>
        <v>0</v>
      </c>
      <c r="K530" s="97"/>
      <c r="L530" s="98">
        <f t="shared" ref="L530:L558" si="97">J530+K530</f>
        <v>0</v>
      </c>
      <c r="M530" s="99">
        <f t="shared" ref="M530:M558" si="98">ROUND(H530*J530,2)</f>
        <v>0</v>
      </c>
      <c r="N530" s="100">
        <f t="shared" ref="N530:N558" si="99">ROUND(H530*K530,2)</f>
        <v>0</v>
      </c>
      <c r="O530" s="98">
        <f t="shared" ref="O530:O558" si="100">ROUND(H530*L530,2)</f>
        <v>0</v>
      </c>
      <c r="P530" s="101">
        <f t="shared" ref="P530:P558" si="101">F530-L530</f>
        <v>9</v>
      </c>
      <c r="Q530" s="102">
        <f t="shared" ref="Q530:Q558" si="102">I530-O530</f>
        <v>3693.96</v>
      </c>
    </row>
    <row r="531" spans="1:17" x14ac:dyDescent="0.2">
      <c r="A531" s="92" t="str">
        <f>Orçamento!A514</f>
        <v>17.3</v>
      </c>
      <c r="B531" s="39" t="str">
        <f>Orçamento!B514</f>
        <v>Cotação</v>
      </c>
      <c r="C531" s="39">
        <f>Orçamento!C514</f>
        <v>0</v>
      </c>
      <c r="D531" s="93" t="str">
        <f>Orçamento!D514</f>
        <v>Curva 90° PEAD longa DE 63mm SDR11 PN16 (EF)</v>
      </c>
      <c r="E531" s="39" t="str">
        <f>Orçamento!E514</f>
        <v>UNID</v>
      </c>
      <c r="F531" s="39">
        <f>Orçamento!F514</f>
        <v>9</v>
      </c>
      <c r="G531" s="95">
        <f>'Orç. Pós Licitação'!G514</f>
        <v>175</v>
      </c>
      <c r="H531" s="95">
        <f>'Orç. Pós Licitação'!H514</f>
        <v>217</v>
      </c>
      <c r="I531" s="95">
        <f>'Orç. Pós Licitação'!I514</f>
        <v>1953</v>
      </c>
      <c r="J531" s="96">
        <f>'BM 01'!L531</f>
        <v>0</v>
      </c>
      <c r="K531" s="97"/>
      <c r="L531" s="98">
        <f t="shared" si="97"/>
        <v>0</v>
      </c>
      <c r="M531" s="99">
        <f t="shared" si="98"/>
        <v>0</v>
      </c>
      <c r="N531" s="100">
        <f t="shared" si="99"/>
        <v>0</v>
      </c>
      <c r="O531" s="98">
        <f t="shared" si="100"/>
        <v>0</v>
      </c>
      <c r="P531" s="101">
        <f t="shared" si="101"/>
        <v>9</v>
      </c>
      <c r="Q531" s="102">
        <f t="shared" si="102"/>
        <v>1953</v>
      </c>
    </row>
    <row r="532" spans="1:17" x14ac:dyDescent="0.2">
      <c r="A532" s="92" t="str">
        <f>Orçamento!A515</f>
        <v>17.4</v>
      </c>
      <c r="B532" s="39" t="str">
        <f>Orçamento!B515</f>
        <v>Cotação</v>
      </c>
      <c r="C532" s="39">
        <f>Orçamento!C515</f>
        <v>0</v>
      </c>
      <c r="D532" s="93" t="str">
        <f>Orçamento!D515</f>
        <v>Colarinho PEAD DE 63mm SDR11 PN16 longo (topo)</v>
      </c>
      <c r="E532" s="39" t="str">
        <f>Orçamento!E515</f>
        <v>UNID</v>
      </c>
      <c r="F532" s="39">
        <f>Orçamento!F515</f>
        <v>18</v>
      </c>
      <c r="G532" s="95">
        <f>'Orç. Pós Licitação'!G515</f>
        <v>65</v>
      </c>
      <c r="H532" s="95">
        <f>'Orç. Pós Licitação'!H515</f>
        <v>80.599999999999994</v>
      </c>
      <c r="I532" s="95">
        <f>'Orç. Pós Licitação'!I515</f>
        <v>1450.8</v>
      </c>
      <c r="J532" s="96">
        <f>'BM 01'!L532</f>
        <v>0</v>
      </c>
      <c r="K532" s="97"/>
      <c r="L532" s="98">
        <f t="shared" si="97"/>
        <v>0</v>
      </c>
      <c r="M532" s="99">
        <f t="shared" si="98"/>
        <v>0</v>
      </c>
      <c r="N532" s="100">
        <f t="shared" si="99"/>
        <v>0</v>
      </c>
      <c r="O532" s="98">
        <f t="shared" si="100"/>
        <v>0</v>
      </c>
      <c r="P532" s="101">
        <f t="shared" si="101"/>
        <v>18</v>
      </c>
      <c r="Q532" s="102">
        <f t="shared" si="102"/>
        <v>1450.8</v>
      </c>
    </row>
    <row r="533" spans="1:17" x14ac:dyDescent="0.2">
      <c r="A533" s="92" t="str">
        <f>Orçamento!A516</f>
        <v>17.5</v>
      </c>
      <c r="B533" s="39" t="str">
        <f>Orçamento!B516</f>
        <v>Cotação</v>
      </c>
      <c r="C533" s="39">
        <f>Orçamento!C516</f>
        <v>0</v>
      </c>
      <c r="D533" s="93" t="str">
        <f>Orçamento!D516</f>
        <v>Flange solto 63mm aço norma DIN PN10 (2")</v>
      </c>
      <c r="E533" s="39" t="str">
        <f>Orçamento!E516</f>
        <v>UNID</v>
      </c>
      <c r="F533" s="39">
        <f>Orçamento!F516</f>
        <v>18</v>
      </c>
      <c r="G533" s="95">
        <f>'Orç. Pós Licitação'!G516</f>
        <v>83.2</v>
      </c>
      <c r="H533" s="95">
        <f>'Orç. Pós Licitação'!H516</f>
        <v>103.17</v>
      </c>
      <c r="I533" s="95">
        <f>'Orç. Pós Licitação'!I516</f>
        <v>1857.06</v>
      </c>
      <c r="J533" s="96">
        <f>'BM 01'!L533</f>
        <v>0</v>
      </c>
      <c r="K533" s="97"/>
      <c r="L533" s="98">
        <f t="shared" si="97"/>
        <v>0</v>
      </c>
      <c r="M533" s="99">
        <f t="shared" si="98"/>
        <v>0</v>
      </c>
      <c r="N533" s="100">
        <f t="shared" si="99"/>
        <v>0</v>
      </c>
      <c r="O533" s="98">
        <f t="shared" si="100"/>
        <v>0</v>
      </c>
      <c r="P533" s="101">
        <f t="shared" si="101"/>
        <v>18</v>
      </c>
      <c r="Q533" s="102">
        <f t="shared" si="102"/>
        <v>1857.06</v>
      </c>
    </row>
    <row r="534" spans="1:17" x14ac:dyDescent="0.2">
      <c r="A534" s="92" t="str">
        <f>Orçamento!A517</f>
        <v>17.6</v>
      </c>
      <c r="B534" s="39" t="str">
        <f>Orçamento!B517</f>
        <v>Cotação</v>
      </c>
      <c r="C534" s="39">
        <f>Orçamento!C517</f>
        <v>0</v>
      </c>
      <c r="D534" s="93" t="str">
        <f>Orçamento!D517</f>
        <v>Tubo PEAD DE 63mm PN8</v>
      </c>
      <c r="E534" s="39" t="str">
        <f>Orçamento!E517</f>
        <v>M</v>
      </c>
      <c r="F534" s="39">
        <f>Orçamento!F517</f>
        <v>54</v>
      </c>
      <c r="G534" s="95">
        <f>'Orç. Pós Licitação'!G517</f>
        <v>73</v>
      </c>
      <c r="H534" s="95">
        <f>'Orç. Pós Licitação'!H517</f>
        <v>90.52</v>
      </c>
      <c r="I534" s="95">
        <f>'Orç. Pós Licitação'!I517</f>
        <v>4888.08</v>
      </c>
      <c r="J534" s="96">
        <f>'BM 01'!L534</f>
        <v>0</v>
      </c>
      <c r="K534" s="97"/>
      <c r="L534" s="98">
        <f t="shared" si="97"/>
        <v>0</v>
      </c>
      <c r="M534" s="99">
        <f t="shared" si="98"/>
        <v>0</v>
      </c>
      <c r="N534" s="100">
        <f t="shared" si="99"/>
        <v>0</v>
      </c>
      <c r="O534" s="98">
        <f t="shared" si="100"/>
        <v>0</v>
      </c>
      <c r="P534" s="101">
        <f t="shared" si="101"/>
        <v>54</v>
      </c>
      <c r="Q534" s="102">
        <f t="shared" si="102"/>
        <v>4888.08</v>
      </c>
    </row>
    <row r="535" spans="1:17" x14ac:dyDescent="0.2">
      <c r="A535" s="92" t="str">
        <f>Orçamento!A518</f>
        <v>17.7</v>
      </c>
      <c r="B535" s="39">
        <f>Orçamento!B518</f>
        <v>0</v>
      </c>
      <c r="C535" s="39">
        <f>Orçamento!C518</f>
        <v>0</v>
      </c>
      <c r="D535" s="93">
        <f>Orçamento!D518</f>
        <v>0</v>
      </c>
      <c r="E535" s="39">
        <f>Orçamento!E518</f>
        <v>0</v>
      </c>
      <c r="F535" s="39">
        <f>Orçamento!F518</f>
        <v>0</v>
      </c>
      <c r="G535" s="95">
        <f>'Orç. Pós Licitação'!G518</f>
        <v>0</v>
      </c>
      <c r="H535" s="95">
        <f>'Orç. Pós Licitação'!H518</f>
        <v>0</v>
      </c>
      <c r="I535" s="95">
        <f>'Orç. Pós Licitação'!I518</f>
        <v>0</v>
      </c>
      <c r="J535" s="96">
        <f>'BM 01'!L535</f>
        <v>0</v>
      </c>
      <c r="K535" s="97"/>
      <c r="L535" s="98">
        <f t="shared" si="97"/>
        <v>0</v>
      </c>
      <c r="M535" s="99">
        <f t="shared" si="98"/>
        <v>0</v>
      </c>
      <c r="N535" s="100">
        <f t="shared" si="99"/>
        <v>0</v>
      </c>
      <c r="O535" s="98">
        <f t="shared" si="100"/>
        <v>0</v>
      </c>
      <c r="P535" s="101">
        <f t="shared" si="101"/>
        <v>0</v>
      </c>
      <c r="Q535" s="102">
        <f t="shared" si="102"/>
        <v>0</v>
      </c>
    </row>
    <row r="536" spans="1:17" x14ac:dyDescent="0.2">
      <c r="A536" s="92" t="str">
        <f>Orçamento!A519</f>
        <v>17.8</v>
      </c>
      <c r="B536" s="39">
        <f>Orçamento!B519</f>
        <v>0</v>
      </c>
      <c r="C536" s="39">
        <f>Orçamento!C519</f>
        <v>0</v>
      </c>
      <c r="D536" s="93">
        <f>Orçamento!D519</f>
        <v>0</v>
      </c>
      <c r="E536" s="39">
        <f>Orçamento!E519</f>
        <v>0</v>
      </c>
      <c r="F536" s="39">
        <f>Orçamento!F519</f>
        <v>0</v>
      </c>
      <c r="G536" s="95">
        <f>'Orç. Pós Licitação'!G519</f>
        <v>0</v>
      </c>
      <c r="H536" s="95">
        <f>'Orç. Pós Licitação'!H519</f>
        <v>0</v>
      </c>
      <c r="I536" s="95">
        <f>'Orç. Pós Licitação'!I519</f>
        <v>0</v>
      </c>
      <c r="J536" s="96">
        <f>'BM 01'!L536</f>
        <v>0</v>
      </c>
      <c r="K536" s="97"/>
      <c r="L536" s="98">
        <f t="shared" si="97"/>
        <v>0</v>
      </c>
      <c r="M536" s="99">
        <f t="shared" si="98"/>
        <v>0</v>
      </c>
      <c r="N536" s="100">
        <f t="shared" si="99"/>
        <v>0</v>
      </c>
      <c r="O536" s="98">
        <f t="shared" si="100"/>
        <v>0</v>
      </c>
      <c r="P536" s="101">
        <f t="shared" si="101"/>
        <v>0</v>
      </c>
      <c r="Q536" s="102">
        <f t="shared" si="102"/>
        <v>0</v>
      </c>
    </row>
    <row r="537" spans="1:17" x14ac:dyDescent="0.2">
      <c r="A537" s="92" t="str">
        <f>Orçamento!A520</f>
        <v>17.9</v>
      </c>
      <c r="B537" s="39">
        <f>Orçamento!B520</f>
        <v>0</v>
      </c>
      <c r="C537" s="39">
        <f>Orçamento!C520</f>
        <v>0</v>
      </c>
      <c r="D537" s="93">
        <f>Orçamento!D520</f>
        <v>0</v>
      </c>
      <c r="E537" s="39">
        <f>Orçamento!E520</f>
        <v>0</v>
      </c>
      <c r="F537" s="39">
        <f>Orçamento!F520</f>
        <v>0</v>
      </c>
      <c r="G537" s="95">
        <f>'Orç. Pós Licitação'!G520</f>
        <v>0</v>
      </c>
      <c r="H537" s="95">
        <f>'Orç. Pós Licitação'!H520</f>
        <v>0</v>
      </c>
      <c r="I537" s="95">
        <f>'Orç. Pós Licitação'!I520</f>
        <v>0</v>
      </c>
      <c r="J537" s="96">
        <f>'BM 01'!L537</f>
        <v>0</v>
      </c>
      <c r="K537" s="97"/>
      <c r="L537" s="98">
        <f t="shared" si="97"/>
        <v>0</v>
      </c>
      <c r="M537" s="99">
        <f t="shared" si="98"/>
        <v>0</v>
      </c>
      <c r="N537" s="100">
        <f t="shared" si="99"/>
        <v>0</v>
      </c>
      <c r="O537" s="98">
        <f t="shared" si="100"/>
        <v>0</v>
      </c>
      <c r="P537" s="101">
        <f t="shared" si="101"/>
        <v>0</v>
      </c>
      <c r="Q537" s="102">
        <f t="shared" si="102"/>
        <v>0</v>
      </c>
    </row>
    <row r="538" spans="1:17" x14ac:dyDescent="0.2">
      <c r="A538" s="92" t="str">
        <f>Orçamento!A521</f>
        <v>17.10</v>
      </c>
      <c r="B538" s="39">
        <f>Orçamento!B521</f>
        <v>0</v>
      </c>
      <c r="C538" s="39">
        <f>Orçamento!C521</f>
        <v>0</v>
      </c>
      <c r="D538" s="93">
        <f>Orçamento!D521</f>
        <v>0</v>
      </c>
      <c r="E538" s="39">
        <f>Orçamento!E521</f>
        <v>0</v>
      </c>
      <c r="F538" s="39">
        <f>Orçamento!F521</f>
        <v>0</v>
      </c>
      <c r="G538" s="95">
        <f>'Orç. Pós Licitação'!G521</f>
        <v>0</v>
      </c>
      <c r="H538" s="95">
        <f>'Orç. Pós Licitação'!H521</f>
        <v>0</v>
      </c>
      <c r="I538" s="95">
        <f>'Orç. Pós Licitação'!I521</f>
        <v>0</v>
      </c>
      <c r="J538" s="96">
        <f>'BM 01'!L538</f>
        <v>0</v>
      </c>
      <c r="K538" s="97"/>
      <c r="L538" s="98">
        <f t="shared" si="97"/>
        <v>0</v>
      </c>
      <c r="M538" s="99">
        <f t="shared" si="98"/>
        <v>0</v>
      </c>
      <c r="N538" s="100">
        <f t="shared" si="99"/>
        <v>0</v>
      </c>
      <c r="O538" s="98">
        <f t="shared" si="100"/>
        <v>0</v>
      </c>
      <c r="P538" s="101">
        <f t="shared" si="101"/>
        <v>0</v>
      </c>
      <c r="Q538" s="102">
        <f t="shared" si="102"/>
        <v>0</v>
      </c>
    </row>
    <row r="539" spans="1:17" x14ac:dyDescent="0.2">
      <c r="A539" s="92" t="str">
        <f>Orçamento!A522</f>
        <v>17.11</v>
      </c>
      <c r="B539" s="39">
        <f>Orçamento!B522</f>
        <v>0</v>
      </c>
      <c r="C539" s="39">
        <f>Orçamento!C522</f>
        <v>0</v>
      </c>
      <c r="D539" s="93">
        <f>Orçamento!D522</f>
        <v>0</v>
      </c>
      <c r="E539" s="39">
        <f>Orçamento!E522</f>
        <v>0</v>
      </c>
      <c r="F539" s="39">
        <f>Orçamento!F522</f>
        <v>0</v>
      </c>
      <c r="G539" s="95">
        <f>'Orç. Pós Licitação'!G522</f>
        <v>0</v>
      </c>
      <c r="H539" s="95">
        <f>'Orç. Pós Licitação'!H522</f>
        <v>0</v>
      </c>
      <c r="I539" s="95">
        <f>'Orç. Pós Licitação'!I522</f>
        <v>0</v>
      </c>
      <c r="J539" s="96">
        <f>'BM 01'!L539</f>
        <v>0</v>
      </c>
      <c r="K539" s="97"/>
      <c r="L539" s="98">
        <f t="shared" si="97"/>
        <v>0</v>
      </c>
      <c r="M539" s="99">
        <f t="shared" si="98"/>
        <v>0</v>
      </c>
      <c r="N539" s="100">
        <f t="shared" si="99"/>
        <v>0</v>
      </c>
      <c r="O539" s="98">
        <f t="shared" si="100"/>
        <v>0</v>
      </c>
      <c r="P539" s="101">
        <f t="shared" si="101"/>
        <v>0</v>
      </c>
      <c r="Q539" s="102">
        <f t="shared" si="102"/>
        <v>0</v>
      </c>
    </row>
    <row r="540" spans="1:17" x14ac:dyDescent="0.2">
      <c r="A540" s="92" t="str">
        <f>Orçamento!A523</f>
        <v>17.12</v>
      </c>
      <c r="B540" s="39">
        <f>Orçamento!B523</f>
        <v>0</v>
      </c>
      <c r="C540" s="39">
        <f>Orçamento!C523</f>
        <v>0</v>
      </c>
      <c r="D540" s="93">
        <f>Orçamento!D523</f>
        <v>0</v>
      </c>
      <c r="E540" s="39">
        <f>Orçamento!E523</f>
        <v>0</v>
      </c>
      <c r="F540" s="39">
        <f>Orçamento!F523</f>
        <v>0</v>
      </c>
      <c r="G540" s="95">
        <f>'Orç. Pós Licitação'!G523</f>
        <v>0</v>
      </c>
      <c r="H540" s="95">
        <f>'Orç. Pós Licitação'!H523</f>
        <v>0</v>
      </c>
      <c r="I540" s="95">
        <f>'Orç. Pós Licitação'!I523</f>
        <v>0</v>
      </c>
      <c r="J540" s="96">
        <f>'BM 01'!L540</f>
        <v>0</v>
      </c>
      <c r="K540" s="97"/>
      <c r="L540" s="98">
        <f t="shared" si="97"/>
        <v>0</v>
      </c>
      <c r="M540" s="99">
        <f t="shared" si="98"/>
        <v>0</v>
      </c>
      <c r="N540" s="100">
        <f t="shared" si="99"/>
        <v>0</v>
      </c>
      <c r="O540" s="98">
        <f t="shared" si="100"/>
        <v>0</v>
      </c>
      <c r="P540" s="101">
        <f t="shared" si="101"/>
        <v>0</v>
      </c>
      <c r="Q540" s="102">
        <f t="shared" si="102"/>
        <v>0</v>
      </c>
    </row>
    <row r="541" spans="1:17" x14ac:dyDescent="0.2">
      <c r="A541" s="92" t="str">
        <f>Orçamento!A524</f>
        <v>17.13</v>
      </c>
      <c r="B541" s="39">
        <f>Orçamento!B524</f>
        <v>0</v>
      </c>
      <c r="C541" s="39">
        <f>Orçamento!C524</f>
        <v>0</v>
      </c>
      <c r="D541" s="93">
        <f>Orçamento!D524</f>
        <v>0</v>
      </c>
      <c r="E541" s="39">
        <f>Orçamento!E524</f>
        <v>0</v>
      </c>
      <c r="F541" s="39">
        <f>Orçamento!F524</f>
        <v>0</v>
      </c>
      <c r="G541" s="95">
        <f>'Orç. Pós Licitação'!G524</f>
        <v>0</v>
      </c>
      <c r="H541" s="95">
        <f>'Orç. Pós Licitação'!H524</f>
        <v>0</v>
      </c>
      <c r="I541" s="95">
        <f>'Orç. Pós Licitação'!I524</f>
        <v>0</v>
      </c>
      <c r="J541" s="96">
        <f>'BM 01'!L541</f>
        <v>0</v>
      </c>
      <c r="K541" s="97"/>
      <c r="L541" s="98">
        <f t="shared" si="97"/>
        <v>0</v>
      </c>
      <c r="M541" s="99">
        <f t="shared" si="98"/>
        <v>0</v>
      </c>
      <c r="N541" s="100">
        <f t="shared" si="99"/>
        <v>0</v>
      </c>
      <c r="O541" s="98">
        <f t="shared" si="100"/>
        <v>0</v>
      </c>
      <c r="P541" s="101">
        <f t="shared" si="101"/>
        <v>0</v>
      </c>
      <c r="Q541" s="102">
        <f t="shared" si="102"/>
        <v>0</v>
      </c>
    </row>
    <row r="542" spans="1:17" x14ac:dyDescent="0.2">
      <c r="A542" s="92" t="str">
        <f>Orçamento!A525</f>
        <v>17.14</v>
      </c>
      <c r="B542" s="39">
        <f>Orçamento!B525</f>
        <v>0</v>
      </c>
      <c r="C542" s="39">
        <f>Orçamento!C525</f>
        <v>0</v>
      </c>
      <c r="D542" s="93">
        <f>Orçamento!D525</f>
        <v>0</v>
      </c>
      <c r="E542" s="39">
        <f>Orçamento!E525</f>
        <v>0</v>
      </c>
      <c r="F542" s="39">
        <f>Orçamento!F525</f>
        <v>0</v>
      </c>
      <c r="G542" s="95">
        <f>'Orç. Pós Licitação'!G525</f>
        <v>0</v>
      </c>
      <c r="H542" s="95">
        <f>'Orç. Pós Licitação'!H525</f>
        <v>0</v>
      </c>
      <c r="I542" s="95">
        <f>'Orç. Pós Licitação'!I525</f>
        <v>0</v>
      </c>
      <c r="J542" s="96">
        <f>'BM 01'!L542</f>
        <v>0</v>
      </c>
      <c r="K542" s="97"/>
      <c r="L542" s="98">
        <f t="shared" si="97"/>
        <v>0</v>
      </c>
      <c r="M542" s="99">
        <f t="shared" si="98"/>
        <v>0</v>
      </c>
      <c r="N542" s="100">
        <f t="shared" si="99"/>
        <v>0</v>
      </c>
      <c r="O542" s="98">
        <f t="shared" si="100"/>
        <v>0</v>
      </c>
      <c r="P542" s="101">
        <f t="shared" si="101"/>
        <v>0</v>
      </c>
      <c r="Q542" s="102">
        <f t="shared" si="102"/>
        <v>0</v>
      </c>
    </row>
    <row r="543" spans="1:17" x14ac:dyDescent="0.2">
      <c r="A543" s="92" t="str">
        <f>Orçamento!A526</f>
        <v>17.15</v>
      </c>
      <c r="B543" s="39">
        <f>Orçamento!B526</f>
        <v>0</v>
      </c>
      <c r="C543" s="39">
        <f>Orçamento!C526</f>
        <v>0</v>
      </c>
      <c r="D543" s="93">
        <f>Orçamento!D526</f>
        <v>0</v>
      </c>
      <c r="E543" s="39">
        <f>Orçamento!E526</f>
        <v>0</v>
      </c>
      <c r="F543" s="39">
        <f>Orçamento!F526</f>
        <v>0</v>
      </c>
      <c r="G543" s="95">
        <f>'Orç. Pós Licitação'!G526</f>
        <v>0</v>
      </c>
      <c r="H543" s="95">
        <f>'Orç. Pós Licitação'!H526</f>
        <v>0</v>
      </c>
      <c r="I543" s="95">
        <f>'Orç. Pós Licitação'!I526</f>
        <v>0</v>
      </c>
      <c r="J543" s="96">
        <f>'BM 01'!L543</f>
        <v>0</v>
      </c>
      <c r="K543" s="97"/>
      <c r="L543" s="98">
        <f t="shared" si="97"/>
        <v>0</v>
      </c>
      <c r="M543" s="99">
        <f t="shared" si="98"/>
        <v>0</v>
      </c>
      <c r="N543" s="100">
        <f t="shared" si="99"/>
        <v>0</v>
      </c>
      <c r="O543" s="98">
        <f t="shared" si="100"/>
        <v>0</v>
      </c>
      <c r="P543" s="101">
        <f t="shared" si="101"/>
        <v>0</v>
      </c>
      <c r="Q543" s="102">
        <f t="shared" si="102"/>
        <v>0</v>
      </c>
    </row>
    <row r="544" spans="1:17" x14ac:dyDescent="0.2">
      <c r="A544" s="92" t="str">
        <f>Orçamento!A527</f>
        <v>17.16</v>
      </c>
      <c r="B544" s="39">
        <f>Orçamento!B527</f>
        <v>0</v>
      </c>
      <c r="C544" s="39">
        <f>Orçamento!C527</f>
        <v>0</v>
      </c>
      <c r="D544" s="93">
        <f>Orçamento!D527</f>
        <v>0</v>
      </c>
      <c r="E544" s="39">
        <f>Orçamento!E527</f>
        <v>0</v>
      </c>
      <c r="F544" s="39">
        <f>Orçamento!F527</f>
        <v>0</v>
      </c>
      <c r="G544" s="95">
        <f>'Orç. Pós Licitação'!G527</f>
        <v>0</v>
      </c>
      <c r="H544" s="95">
        <f>'Orç. Pós Licitação'!H527</f>
        <v>0</v>
      </c>
      <c r="I544" s="95">
        <f>'Orç. Pós Licitação'!I527</f>
        <v>0</v>
      </c>
      <c r="J544" s="96">
        <f>'BM 01'!L544</f>
        <v>0</v>
      </c>
      <c r="K544" s="97"/>
      <c r="L544" s="98">
        <f t="shared" si="97"/>
        <v>0</v>
      </c>
      <c r="M544" s="99">
        <f t="shared" si="98"/>
        <v>0</v>
      </c>
      <c r="N544" s="100">
        <f t="shared" si="99"/>
        <v>0</v>
      </c>
      <c r="O544" s="98">
        <f t="shared" si="100"/>
        <v>0</v>
      </c>
      <c r="P544" s="101">
        <f t="shared" si="101"/>
        <v>0</v>
      </c>
      <c r="Q544" s="102">
        <f t="shared" si="102"/>
        <v>0</v>
      </c>
    </row>
    <row r="545" spans="1:17" x14ac:dyDescent="0.2">
      <c r="A545" s="92" t="str">
        <f>Orçamento!A528</f>
        <v>17.17</v>
      </c>
      <c r="B545" s="39">
        <f>Orçamento!B528</f>
        <v>0</v>
      </c>
      <c r="C545" s="39">
        <f>Orçamento!C528</f>
        <v>0</v>
      </c>
      <c r="D545" s="93">
        <f>Orçamento!D528</f>
        <v>0</v>
      </c>
      <c r="E545" s="39">
        <f>Orçamento!E528</f>
        <v>0</v>
      </c>
      <c r="F545" s="39">
        <f>Orçamento!F528</f>
        <v>0</v>
      </c>
      <c r="G545" s="95">
        <f>'Orç. Pós Licitação'!G528</f>
        <v>0</v>
      </c>
      <c r="H545" s="95">
        <f>'Orç. Pós Licitação'!H528</f>
        <v>0</v>
      </c>
      <c r="I545" s="95">
        <f>'Orç. Pós Licitação'!I528</f>
        <v>0</v>
      </c>
      <c r="J545" s="96">
        <f>'BM 01'!L545</f>
        <v>0</v>
      </c>
      <c r="K545" s="97"/>
      <c r="L545" s="98">
        <f t="shared" si="97"/>
        <v>0</v>
      </c>
      <c r="M545" s="99">
        <f t="shared" si="98"/>
        <v>0</v>
      </c>
      <c r="N545" s="100">
        <f t="shared" si="99"/>
        <v>0</v>
      </c>
      <c r="O545" s="98">
        <f t="shared" si="100"/>
        <v>0</v>
      </c>
      <c r="P545" s="101">
        <f t="shared" si="101"/>
        <v>0</v>
      </c>
      <c r="Q545" s="102">
        <f t="shared" si="102"/>
        <v>0</v>
      </c>
    </row>
    <row r="546" spans="1:17" x14ac:dyDescent="0.2">
      <c r="A546" s="92" t="str">
        <f>Orçamento!A529</f>
        <v>17.18</v>
      </c>
      <c r="B546" s="39">
        <f>Orçamento!B529</f>
        <v>0</v>
      </c>
      <c r="C546" s="39">
        <f>Orçamento!C529</f>
        <v>0</v>
      </c>
      <c r="D546" s="93">
        <f>Orçamento!D529</f>
        <v>0</v>
      </c>
      <c r="E546" s="39">
        <f>Orçamento!E529</f>
        <v>0</v>
      </c>
      <c r="F546" s="39">
        <f>Orçamento!F529</f>
        <v>0</v>
      </c>
      <c r="G546" s="95">
        <f>'Orç. Pós Licitação'!G529</f>
        <v>0</v>
      </c>
      <c r="H546" s="95">
        <f>'Orç. Pós Licitação'!H529</f>
        <v>0</v>
      </c>
      <c r="I546" s="95">
        <f>'Orç. Pós Licitação'!I529</f>
        <v>0</v>
      </c>
      <c r="J546" s="96">
        <f>'BM 01'!L546</f>
        <v>0</v>
      </c>
      <c r="K546" s="97"/>
      <c r="L546" s="98">
        <f t="shared" si="97"/>
        <v>0</v>
      </c>
      <c r="M546" s="99">
        <f t="shared" si="98"/>
        <v>0</v>
      </c>
      <c r="N546" s="100">
        <f t="shared" si="99"/>
        <v>0</v>
      </c>
      <c r="O546" s="98">
        <f t="shared" si="100"/>
        <v>0</v>
      </c>
      <c r="P546" s="101">
        <f t="shared" si="101"/>
        <v>0</v>
      </c>
      <c r="Q546" s="102">
        <f t="shared" si="102"/>
        <v>0</v>
      </c>
    </row>
    <row r="547" spans="1:17" x14ac:dyDescent="0.2">
      <c r="A547" s="92" t="str">
        <f>Orçamento!A530</f>
        <v>17.19</v>
      </c>
      <c r="B547" s="39">
        <f>Orçamento!B530</f>
        <v>0</v>
      </c>
      <c r="C547" s="39">
        <f>Orçamento!C530</f>
        <v>0</v>
      </c>
      <c r="D547" s="93">
        <f>Orçamento!D530</f>
        <v>0</v>
      </c>
      <c r="E547" s="39">
        <f>Orçamento!E530</f>
        <v>0</v>
      </c>
      <c r="F547" s="39">
        <f>Orçamento!F530</f>
        <v>0</v>
      </c>
      <c r="G547" s="95">
        <f>'Orç. Pós Licitação'!G530</f>
        <v>0</v>
      </c>
      <c r="H547" s="95">
        <f>'Orç. Pós Licitação'!H530</f>
        <v>0</v>
      </c>
      <c r="I547" s="95">
        <f>'Orç. Pós Licitação'!I530</f>
        <v>0</v>
      </c>
      <c r="J547" s="96">
        <f>'BM 01'!L547</f>
        <v>0</v>
      </c>
      <c r="K547" s="97"/>
      <c r="L547" s="98">
        <f t="shared" si="97"/>
        <v>0</v>
      </c>
      <c r="M547" s="99">
        <f t="shared" si="98"/>
        <v>0</v>
      </c>
      <c r="N547" s="100">
        <f t="shared" si="99"/>
        <v>0</v>
      </c>
      <c r="O547" s="98">
        <f t="shared" si="100"/>
        <v>0</v>
      </c>
      <c r="P547" s="101">
        <f t="shared" si="101"/>
        <v>0</v>
      </c>
      <c r="Q547" s="102">
        <f t="shared" si="102"/>
        <v>0</v>
      </c>
    </row>
    <row r="548" spans="1:17" x14ac:dyDescent="0.2">
      <c r="A548" s="92" t="str">
        <f>Orçamento!A531</f>
        <v>17.20</v>
      </c>
      <c r="B548" s="39">
        <f>Orçamento!B531</f>
        <v>0</v>
      </c>
      <c r="C548" s="39">
        <f>Orçamento!C531</f>
        <v>0</v>
      </c>
      <c r="D548" s="93">
        <f>Orçamento!D531</f>
        <v>0</v>
      </c>
      <c r="E548" s="39">
        <f>Orçamento!E531</f>
        <v>0</v>
      </c>
      <c r="F548" s="39">
        <f>Orçamento!F531</f>
        <v>0</v>
      </c>
      <c r="G548" s="95">
        <f>'Orç. Pós Licitação'!G531</f>
        <v>0</v>
      </c>
      <c r="H548" s="95">
        <f>'Orç. Pós Licitação'!H531</f>
        <v>0</v>
      </c>
      <c r="I548" s="95">
        <f>'Orç. Pós Licitação'!I531</f>
        <v>0</v>
      </c>
      <c r="J548" s="96">
        <f>'BM 01'!L548</f>
        <v>0</v>
      </c>
      <c r="K548" s="97"/>
      <c r="L548" s="98">
        <f t="shared" si="97"/>
        <v>0</v>
      </c>
      <c r="M548" s="99">
        <f t="shared" si="98"/>
        <v>0</v>
      </c>
      <c r="N548" s="100">
        <f t="shared" si="99"/>
        <v>0</v>
      </c>
      <c r="O548" s="98">
        <f t="shared" si="100"/>
        <v>0</v>
      </c>
      <c r="P548" s="101">
        <f t="shared" si="101"/>
        <v>0</v>
      </c>
      <c r="Q548" s="102">
        <f t="shared" si="102"/>
        <v>0</v>
      </c>
    </row>
    <row r="549" spans="1:17" x14ac:dyDescent="0.2">
      <c r="A549" s="92" t="str">
        <f>Orçamento!A532</f>
        <v>17.21</v>
      </c>
      <c r="B549" s="39">
        <f>Orçamento!B532</f>
        <v>0</v>
      </c>
      <c r="C549" s="39">
        <f>Orçamento!C532</f>
        <v>0</v>
      </c>
      <c r="D549" s="93">
        <f>Orçamento!D532</f>
        <v>0</v>
      </c>
      <c r="E549" s="39">
        <f>Orçamento!E532</f>
        <v>0</v>
      </c>
      <c r="F549" s="39">
        <f>Orçamento!F532</f>
        <v>0</v>
      </c>
      <c r="G549" s="95">
        <f>'Orç. Pós Licitação'!G532</f>
        <v>0</v>
      </c>
      <c r="H549" s="95">
        <f>'Orç. Pós Licitação'!H532</f>
        <v>0</v>
      </c>
      <c r="I549" s="95">
        <f>'Orç. Pós Licitação'!I532</f>
        <v>0</v>
      </c>
      <c r="J549" s="96">
        <f>'BM 01'!L549</f>
        <v>0</v>
      </c>
      <c r="K549" s="97"/>
      <c r="L549" s="98">
        <f t="shared" si="97"/>
        <v>0</v>
      </c>
      <c r="M549" s="99">
        <f t="shared" si="98"/>
        <v>0</v>
      </c>
      <c r="N549" s="100">
        <f t="shared" si="99"/>
        <v>0</v>
      </c>
      <c r="O549" s="98">
        <f t="shared" si="100"/>
        <v>0</v>
      </c>
      <c r="P549" s="101">
        <f t="shared" si="101"/>
        <v>0</v>
      </c>
      <c r="Q549" s="102">
        <f t="shared" si="102"/>
        <v>0</v>
      </c>
    </row>
    <row r="550" spans="1:17" x14ac:dyDescent="0.2">
      <c r="A550" s="92" t="str">
        <f>Orçamento!A533</f>
        <v>17.22</v>
      </c>
      <c r="B550" s="39">
        <f>Orçamento!B533</f>
        <v>0</v>
      </c>
      <c r="C550" s="39">
        <f>Orçamento!C533</f>
        <v>0</v>
      </c>
      <c r="D550" s="93">
        <f>Orçamento!D533</f>
        <v>0</v>
      </c>
      <c r="E550" s="39">
        <f>Orçamento!E533</f>
        <v>0</v>
      </c>
      <c r="F550" s="39">
        <f>Orçamento!F533</f>
        <v>0</v>
      </c>
      <c r="G550" s="95">
        <f>'Orç. Pós Licitação'!G533</f>
        <v>0</v>
      </c>
      <c r="H550" s="95">
        <f>'Orç. Pós Licitação'!H533</f>
        <v>0</v>
      </c>
      <c r="I550" s="95">
        <f>'Orç. Pós Licitação'!I533</f>
        <v>0</v>
      </c>
      <c r="J550" s="96">
        <f>'BM 01'!L550</f>
        <v>0</v>
      </c>
      <c r="K550" s="97"/>
      <c r="L550" s="98">
        <f t="shared" si="97"/>
        <v>0</v>
      </c>
      <c r="M550" s="99">
        <f t="shared" si="98"/>
        <v>0</v>
      </c>
      <c r="N550" s="100">
        <f t="shared" si="99"/>
        <v>0</v>
      </c>
      <c r="O550" s="98">
        <f t="shared" si="100"/>
        <v>0</v>
      </c>
      <c r="P550" s="101">
        <f t="shared" si="101"/>
        <v>0</v>
      </c>
      <c r="Q550" s="102">
        <f t="shared" si="102"/>
        <v>0</v>
      </c>
    </row>
    <row r="551" spans="1:17" x14ac:dyDescent="0.2">
      <c r="A551" s="92" t="str">
        <f>Orçamento!A534</f>
        <v>17.23</v>
      </c>
      <c r="B551" s="39">
        <f>Orçamento!B534</f>
        <v>0</v>
      </c>
      <c r="C551" s="39">
        <f>Orçamento!C534</f>
        <v>0</v>
      </c>
      <c r="D551" s="93">
        <f>Orçamento!D534</f>
        <v>0</v>
      </c>
      <c r="E551" s="39">
        <f>Orçamento!E534</f>
        <v>0</v>
      </c>
      <c r="F551" s="39">
        <f>Orçamento!F534</f>
        <v>0</v>
      </c>
      <c r="G551" s="95">
        <f>'Orç. Pós Licitação'!G534</f>
        <v>0</v>
      </c>
      <c r="H551" s="95">
        <f>'Orç. Pós Licitação'!H534</f>
        <v>0</v>
      </c>
      <c r="I551" s="95">
        <f>'Orç. Pós Licitação'!I534</f>
        <v>0</v>
      </c>
      <c r="J551" s="96">
        <f>'BM 01'!L551</f>
        <v>0</v>
      </c>
      <c r="K551" s="97"/>
      <c r="L551" s="98">
        <f t="shared" si="97"/>
        <v>0</v>
      </c>
      <c r="M551" s="99">
        <f t="shared" si="98"/>
        <v>0</v>
      </c>
      <c r="N551" s="100">
        <f t="shared" si="99"/>
        <v>0</v>
      </c>
      <c r="O551" s="98">
        <f t="shared" si="100"/>
        <v>0</v>
      </c>
      <c r="P551" s="101">
        <f t="shared" si="101"/>
        <v>0</v>
      </c>
      <c r="Q551" s="102">
        <f t="shared" si="102"/>
        <v>0</v>
      </c>
    </row>
    <row r="552" spans="1:17" x14ac:dyDescent="0.2">
      <c r="A552" s="92" t="str">
        <f>Orçamento!A535</f>
        <v>17.24</v>
      </c>
      <c r="B552" s="39">
        <f>Orçamento!B535</f>
        <v>0</v>
      </c>
      <c r="C552" s="39">
        <f>Orçamento!C535</f>
        <v>0</v>
      </c>
      <c r="D552" s="93">
        <f>Orçamento!D535</f>
        <v>0</v>
      </c>
      <c r="E552" s="39">
        <f>Orçamento!E535</f>
        <v>0</v>
      </c>
      <c r="F552" s="39">
        <f>Orçamento!F535</f>
        <v>0</v>
      </c>
      <c r="G552" s="95">
        <f>'Orç. Pós Licitação'!G535</f>
        <v>0</v>
      </c>
      <c r="H552" s="95">
        <f>'Orç. Pós Licitação'!H535</f>
        <v>0</v>
      </c>
      <c r="I552" s="95">
        <f>'Orç. Pós Licitação'!I535</f>
        <v>0</v>
      </c>
      <c r="J552" s="96">
        <f>'BM 01'!L552</f>
        <v>0</v>
      </c>
      <c r="K552" s="97"/>
      <c r="L552" s="98">
        <f t="shared" si="97"/>
        <v>0</v>
      </c>
      <c r="M552" s="99">
        <f t="shared" si="98"/>
        <v>0</v>
      </c>
      <c r="N552" s="100">
        <f t="shared" si="99"/>
        <v>0</v>
      </c>
      <c r="O552" s="98">
        <f t="shared" si="100"/>
        <v>0</v>
      </c>
      <c r="P552" s="101">
        <f t="shared" si="101"/>
        <v>0</v>
      </c>
      <c r="Q552" s="102">
        <f t="shared" si="102"/>
        <v>0</v>
      </c>
    </row>
    <row r="553" spans="1:17" x14ac:dyDescent="0.2">
      <c r="A553" s="92" t="str">
        <f>Orçamento!A536</f>
        <v>17.25</v>
      </c>
      <c r="B553" s="39">
        <f>Orçamento!B536</f>
        <v>0</v>
      </c>
      <c r="C553" s="39">
        <f>Orçamento!C536</f>
        <v>0</v>
      </c>
      <c r="D553" s="93">
        <f>Orçamento!D536</f>
        <v>0</v>
      </c>
      <c r="E553" s="39">
        <f>Orçamento!E536</f>
        <v>0</v>
      </c>
      <c r="F553" s="39">
        <f>Orçamento!F536</f>
        <v>0</v>
      </c>
      <c r="G553" s="95">
        <f>'Orç. Pós Licitação'!G536</f>
        <v>0</v>
      </c>
      <c r="H553" s="95">
        <f>'Orç. Pós Licitação'!H536</f>
        <v>0</v>
      </c>
      <c r="I553" s="95">
        <f>'Orç. Pós Licitação'!I536</f>
        <v>0</v>
      </c>
      <c r="J553" s="96">
        <f>'BM 01'!L553</f>
        <v>0</v>
      </c>
      <c r="K553" s="97"/>
      <c r="L553" s="98">
        <f t="shared" si="97"/>
        <v>0</v>
      </c>
      <c r="M553" s="99">
        <f t="shared" si="98"/>
        <v>0</v>
      </c>
      <c r="N553" s="100">
        <f t="shared" si="99"/>
        <v>0</v>
      </c>
      <c r="O553" s="98">
        <f t="shared" si="100"/>
        <v>0</v>
      </c>
      <c r="P553" s="101">
        <f t="shared" si="101"/>
        <v>0</v>
      </c>
      <c r="Q553" s="102">
        <f t="shared" si="102"/>
        <v>0</v>
      </c>
    </row>
    <row r="554" spans="1:17" x14ac:dyDescent="0.2">
      <c r="A554" s="92" t="str">
        <f>Orçamento!A537</f>
        <v>17.26</v>
      </c>
      <c r="B554" s="39">
        <f>Orçamento!B537</f>
        <v>0</v>
      </c>
      <c r="C554" s="39">
        <f>Orçamento!C537</f>
        <v>0</v>
      </c>
      <c r="D554" s="93">
        <f>Orçamento!D537</f>
        <v>0</v>
      </c>
      <c r="E554" s="39">
        <f>Orçamento!E537</f>
        <v>0</v>
      </c>
      <c r="F554" s="39">
        <f>Orçamento!F537</f>
        <v>0</v>
      </c>
      <c r="G554" s="95">
        <f>'Orç. Pós Licitação'!G537</f>
        <v>0</v>
      </c>
      <c r="H554" s="95">
        <f>'Orç. Pós Licitação'!H537</f>
        <v>0</v>
      </c>
      <c r="I554" s="95">
        <f>'Orç. Pós Licitação'!I537</f>
        <v>0</v>
      </c>
      <c r="J554" s="96">
        <f>'BM 01'!L554</f>
        <v>0</v>
      </c>
      <c r="K554" s="97"/>
      <c r="L554" s="98">
        <f t="shared" si="97"/>
        <v>0</v>
      </c>
      <c r="M554" s="99">
        <f t="shared" si="98"/>
        <v>0</v>
      </c>
      <c r="N554" s="100">
        <f t="shared" si="99"/>
        <v>0</v>
      </c>
      <c r="O554" s="98">
        <f t="shared" si="100"/>
        <v>0</v>
      </c>
      <c r="P554" s="101">
        <f t="shared" si="101"/>
        <v>0</v>
      </c>
      <c r="Q554" s="102">
        <f t="shared" si="102"/>
        <v>0</v>
      </c>
    </row>
    <row r="555" spans="1:17" x14ac:dyDescent="0.2">
      <c r="A555" s="92" t="str">
        <f>Orçamento!A538</f>
        <v>17.27</v>
      </c>
      <c r="B555" s="39">
        <f>Orçamento!B538</f>
        <v>0</v>
      </c>
      <c r="C555" s="39">
        <f>Orçamento!C538</f>
        <v>0</v>
      </c>
      <c r="D555" s="93">
        <f>Orçamento!D538</f>
        <v>0</v>
      </c>
      <c r="E555" s="39">
        <f>Orçamento!E538</f>
        <v>0</v>
      </c>
      <c r="F555" s="39">
        <f>Orçamento!F538</f>
        <v>0</v>
      </c>
      <c r="G555" s="95">
        <f>'Orç. Pós Licitação'!G538</f>
        <v>0</v>
      </c>
      <c r="H555" s="95">
        <f>'Orç. Pós Licitação'!H538</f>
        <v>0</v>
      </c>
      <c r="I555" s="95">
        <f>'Orç. Pós Licitação'!I538</f>
        <v>0</v>
      </c>
      <c r="J555" s="96">
        <f>'BM 01'!L555</f>
        <v>0</v>
      </c>
      <c r="K555" s="97"/>
      <c r="L555" s="98">
        <f t="shared" si="97"/>
        <v>0</v>
      </c>
      <c r="M555" s="99">
        <f t="shared" si="98"/>
        <v>0</v>
      </c>
      <c r="N555" s="100">
        <f t="shared" si="99"/>
        <v>0</v>
      </c>
      <c r="O555" s="98">
        <f t="shared" si="100"/>
        <v>0</v>
      </c>
      <c r="P555" s="101">
        <f t="shared" si="101"/>
        <v>0</v>
      </c>
      <c r="Q555" s="102">
        <f t="shared" si="102"/>
        <v>0</v>
      </c>
    </row>
    <row r="556" spans="1:17" x14ac:dyDescent="0.2">
      <c r="A556" s="92" t="str">
        <f>Orçamento!A539</f>
        <v>17.28</v>
      </c>
      <c r="B556" s="39">
        <f>Orçamento!B539</f>
        <v>0</v>
      </c>
      <c r="C556" s="39">
        <f>Orçamento!C539</f>
        <v>0</v>
      </c>
      <c r="D556" s="93">
        <f>Orçamento!D539</f>
        <v>0</v>
      </c>
      <c r="E556" s="39">
        <f>Orçamento!E539</f>
        <v>0</v>
      </c>
      <c r="F556" s="39">
        <f>Orçamento!F539</f>
        <v>0</v>
      </c>
      <c r="G556" s="95">
        <f>'Orç. Pós Licitação'!G539</f>
        <v>0</v>
      </c>
      <c r="H556" s="95">
        <f>'Orç. Pós Licitação'!H539</f>
        <v>0</v>
      </c>
      <c r="I556" s="95">
        <f>'Orç. Pós Licitação'!I539</f>
        <v>0</v>
      </c>
      <c r="J556" s="96">
        <f>'BM 01'!L556</f>
        <v>0</v>
      </c>
      <c r="K556" s="97"/>
      <c r="L556" s="98">
        <f t="shared" si="97"/>
        <v>0</v>
      </c>
      <c r="M556" s="99">
        <f t="shared" si="98"/>
        <v>0</v>
      </c>
      <c r="N556" s="100">
        <f t="shared" si="99"/>
        <v>0</v>
      </c>
      <c r="O556" s="98">
        <f t="shared" si="100"/>
        <v>0</v>
      </c>
      <c r="P556" s="101">
        <f t="shared" si="101"/>
        <v>0</v>
      </c>
      <c r="Q556" s="102">
        <f t="shared" si="102"/>
        <v>0</v>
      </c>
    </row>
    <row r="557" spans="1:17" x14ac:dyDescent="0.2">
      <c r="A557" s="92" t="str">
        <f>Orçamento!A540</f>
        <v>17.29</v>
      </c>
      <c r="B557" s="39">
        <f>Orçamento!B540</f>
        <v>0</v>
      </c>
      <c r="C557" s="39">
        <f>Orçamento!C540</f>
        <v>0</v>
      </c>
      <c r="D557" s="93">
        <f>Orçamento!D540</f>
        <v>0</v>
      </c>
      <c r="E557" s="39">
        <f>Orçamento!E540</f>
        <v>0</v>
      </c>
      <c r="F557" s="39">
        <f>Orçamento!F540</f>
        <v>0</v>
      </c>
      <c r="G557" s="95">
        <f>'Orç. Pós Licitação'!G540</f>
        <v>0</v>
      </c>
      <c r="H557" s="95">
        <f>'Orç. Pós Licitação'!H540</f>
        <v>0</v>
      </c>
      <c r="I557" s="95">
        <f>'Orç. Pós Licitação'!I540</f>
        <v>0</v>
      </c>
      <c r="J557" s="96">
        <f>'BM 01'!L557</f>
        <v>0</v>
      </c>
      <c r="K557" s="97"/>
      <c r="L557" s="98">
        <f t="shared" si="97"/>
        <v>0</v>
      </c>
      <c r="M557" s="99">
        <f t="shared" si="98"/>
        <v>0</v>
      </c>
      <c r="N557" s="100">
        <f t="shared" si="99"/>
        <v>0</v>
      </c>
      <c r="O557" s="98">
        <f t="shared" si="100"/>
        <v>0</v>
      </c>
      <c r="P557" s="101">
        <f t="shared" si="101"/>
        <v>0</v>
      </c>
      <c r="Q557" s="102">
        <f t="shared" si="102"/>
        <v>0</v>
      </c>
    </row>
    <row r="558" spans="1:17" x14ac:dyDescent="0.2">
      <c r="A558" s="92" t="str">
        <f>Orçamento!A541</f>
        <v>17.30</v>
      </c>
      <c r="B558" s="39">
        <f>Orçamento!B541</f>
        <v>0</v>
      </c>
      <c r="C558" s="39">
        <f>Orçamento!C541</f>
        <v>0</v>
      </c>
      <c r="D558" s="93">
        <f>Orçamento!D541</f>
        <v>0</v>
      </c>
      <c r="E558" s="39">
        <f>Orçamento!E541</f>
        <v>0</v>
      </c>
      <c r="F558" s="39">
        <f>Orçamento!F541</f>
        <v>0</v>
      </c>
      <c r="G558" s="95">
        <f>'Orç. Pós Licitação'!G541</f>
        <v>0</v>
      </c>
      <c r="H558" s="95">
        <f>'Orç. Pós Licitação'!H541</f>
        <v>0</v>
      </c>
      <c r="I558" s="95">
        <f>'Orç. Pós Licitação'!I541</f>
        <v>0</v>
      </c>
      <c r="J558" s="96">
        <f>'BM 01'!L558</f>
        <v>0</v>
      </c>
      <c r="K558" s="97"/>
      <c r="L558" s="98">
        <f t="shared" si="97"/>
        <v>0</v>
      </c>
      <c r="M558" s="99">
        <f t="shared" si="98"/>
        <v>0</v>
      </c>
      <c r="N558" s="100">
        <f t="shared" si="99"/>
        <v>0</v>
      </c>
      <c r="O558" s="98">
        <f t="shared" si="100"/>
        <v>0</v>
      </c>
      <c r="P558" s="101">
        <f t="shared" si="101"/>
        <v>0</v>
      </c>
      <c r="Q558" s="102">
        <f t="shared" si="102"/>
        <v>0</v>
      </c>
    </row>
    <row r="559" spans="1:17" s="2" customFormat="1" ht="15.75" x14ac:dyDescent="0.25">
      <c r="A559" s="449"/>
      <c r="B559" s="434"/>
      <c r="C559" s="434"/>
      <c r="D559" s="435"/>
      <c r="E559" s="430" t="s">
        <v>1116</v>
      </c>
      <c r="F559" s="434"/>
      <c r="G559" s="434"/>
      <c r="H559" s="436"/>
      <c r="I559" s="437">
        <f>SUM(I529:I558)</f>
        <v>37502.1</v>
      </c>
      <c r="J559" s="438"/>
      <c r="K559" s="438"/>
      <c r="L559" s="438"/>
      <c r="M559" s="437">
        <f>SUM(M529:M558)</f>
        <v>0</v>
      </c>
      <c r="N559" s="437">
        <f>SUM(N529:N558)</f>
        <v>0</v>
      </c>
      <c r="O559" s="437">
        <f>SUM(O529:O558)</f>
        <v>0</v>
      </c>
      <c r="P559" s="439"/>
      <c r="Q559" s="450">
        <f>SUM(Q529:Q558)</f>
        <v>37502.1</v>
      </c>
    </row>
    <row r="560" spans="1:17" s="3" customFormat="1" ht="31.5" x14ac:dyDescent="0.25">
      <c r="A560" s="451" t="str">
        <f>Orçamento!A542</f>
        <v>18.0</v>
      </c>
      <c r="B560" s="427"/>
      <c r="C560" s="427"/>
      <c r="D560" s="428" t="str">
        <f>Orçamento!D542</f>
        <v>TUBULAÇÃO DE RECALQUE - VENTOSA, DESCARGA E VÁLVULA DE RETENÇÃO - VÁLVULA DE RETENÇÃO</v>
      </c>
      <c r="E560" s="427"/>
      <c r="F560" s="427"/>
      <c r="G560" s="429"/>
      <c r="H560" s="430"/>
      <c r="I560" s="430"/>
      <c r="J560" s="431"/>
      <c r="K560" s="431"/>
      <c r="L560" s="431"/>
      <c r="M560" s="432"/>
      <c r="N560" s="433">
        <f>N591/I591</f>
        <v>0</v>
      </c>
      <c r="O560" s="433">
        <f>O591/I591</f>
        <v>0</v>
      </c>
      <c r="P560" s="433"/>
      <c r="Q560" s="452">
        <f>Q591/I591</f>
        <v>1</v>
      </c>
    </row>
    <row r="561" spans="1:17" ht="28.5" x14ac:dyDescent="0.2">
      <c r="A561" s="92" t="str">
        <f>Orçamento!A543</f>
        <v>18.1</v>
      </c>
      <c r="B561" s="39" t="str">
        <f>Orçamento!B543</f>
        <v>Sinapi</v>
      </c>
      <c r="C561" s="39">
        <f>Orçamento!C543</f>
        <v>97951</v>
      </c>
      <c r="D561" s="93" t="str">
        <f>Orçamento!D543</f>
        <v>Caixa em alvenaria de tijolos cerâmicos maciços, com tampa
de concreto, para abrigar válvula de retenção</v>
      </c>
      <c r="E561" s="39" t="str">
        <f>Orçamento!E543</f>
        <v>UNID</v>
      </c>
      <c r="F561" s="39">
        <f>Orçamento!F543</f>
        <v>3</v>
      </c>
      <c r="G561" s="95">
        <f>'Orç. Pós Licitação'!G543</f>
        <v>2120</v>
      </c>
      <c r="H561" s="95">
        <f>'Orç. Pós Licitação'!H543</f>
        <v>2628.8</v>
      </c>
      <c r="I561" s="95">
        <f>'Orç. Pós Licitação'!I543</f>
        <v>7886.4</v>
      </c>
      <c r="J561" s="96">
        <f>'BM 01'!L561</f>
        <v>0</v>
      </c>
      <c r="K561" s="97"/>
      <c r="L561" s="98">
        <f>J561+K561</f>
        <v>0</v>
      </c>
      <c r="M561" s="99">
        <f>ROUND(H561*J561,2)</f>
        <v>0</v>
      </c>
      <c r="N561" s="100">
        <f>ROUND(H561*K561,2)</f>
        <v>0</v>
      </c>
      <c r="O561" s="98">
        <f>ROUND(H561*L561,2)</f>
        <v>0</v>
      </c>
      <c r="P561" s="101">
        <f>F561-L561</f>
        <v>3</v>
      </c>
      <c r="Q561" s="102">
        <f>I561-O561</f>
        <v>7886.4</v>
      </c>
    </row>
    <row r="562" spans="1:17" x14ac:dyDescent="0.2">
      <c r="A562" s="92" t="str">
        <f>Orçamento!A544</f>
        <v>18.2</v>
      </c>
      <c r="B562" s="39" t="str">
        <f>Orçamento!B544</f>
        <v>Cotação</v>
      </c>
      <c r="C562" s="39">
        <f>Orçamento!C544</f>
        <v>0</v>
      </c>
      <c r="D562" s="93" t="str">
        <f>Orçamento!D544</f>
        <v>Válvula de retenção tipo portinhola flangeada DN 100mm</v>
      </c>
      <c r="E562" s="39" t="str">
        <f>Orçamento!E544</f>
        <v>UNID</v>
      </c>
      <c r="F562" s="39">
        <f>Orçamento!F544</f>
        <v>3</v>
      </c>
      <c r="G562" s="95">
        <f>'Orç. Pós Licitação'!G544</f>
        <v>840</v>
      </c>
      <c r="H562" s="95">
        <f>'Orç. Pós Licitação'!H544</f>
        <v>1041.5999999999999</v>
      </c>
      <c r="I562" s="95">
        <f>'Orç. Pós Licitação'!I544</f>
        <v>3124.8</v>
      </c>
      <c r="J562" s="96">
        <f>'BM 01'!L562</f>
        <v>0</v>
      </c>
      <c r="K562" s="97"/>
      <c r="L562" s="98">
        <f t="shared" ref="L562:L590" si="103">J562+K562</f>
        <v>0</v>
      </c>
      <c r="M562" s="99">
        <f t="shared" ref="M562:M590" si="104">ROUND(H562*J562,2)</f>
        <v>0</v>
      </c>
      <c r="N562" s="100">
        <f t="shared" ref="N562:N590" si="105">ROUND(H562*K562,2)</f>
        <v>0</v>
      </c>
      <c r="O562" s="98">
        <f t="shared" ref="O562:O590" si="106">ROUND(H562*L562,2)</f>
        <v>0</v>
      </c>
      <c r="P562" s="101">
        <f t="shared" ref="P562:P590" si="107">F562-L562</f>
        <v>3</v>
      </c>
      <c r="Q562" s="102">
        <f t="shared" ref="Q562:Q590" si="108">I562-O562</f>
        <v>3124.8</v>
      </c>
    </row>
    <row r="563" spans="1:17" x14ac:dyDescent="0.2">
      <c r="A563" s="92" t="str">
        <f>Orçamento!A545</f>
        <v>18.3</v>
      </c>
      <c r="B563" s="39" t="str">
        <f>Orçamento!B545</f>
        <v>Cotação</v>
      </c>
      <c r="C563" s="39">
        <f>Orçamento!C545</f>
        <v>0</v>
      </c>
      <c r="D563" s="93" t="str">
        <f>Orçamento!D545</f>
        <v>Colarinho PEAD DE 110mm SDR11 PN16 longo (topo)</v>
      </c>
      <c r="E563" s="39" t="str">
        <f>Orçamento!E545</f>
        <v>UNID</v>
      </c>
      <c r="F563" s="39">
        <f>Orçamento!F545</f>
        <v>3</v>
      </c>
      <c r="G563" s="95">
        <f>'Orç. Pós Licitação'!G545</f>
        <v>107</v>
      </c>
      <c r="H563" s="95">
        <f>'Orç. Pós Licitação'!H545</f>
        <v>132.68</v>
      </c>
      <c r="I563" s="95">
        <f>'Orç. Pós Licitação'!I545</f>
        <v>398.04</v>
      </c>
      <c r="J563" s="96">
        <f>'BM 01'!L563</f>
        <v>0</v>
      </c>
      <c r="K563" s="97"/>
      <c r="L563" s="98">
        <f t="shared" si="103"/>
        <v>0</v>
      </c>
      <c r="M563" s="99">
        <f t="shared" si="104"/>
        <v>0</v>
      </c>
      <c r="N563" s="100">
        <f t="shared" si="105"/>
        <v>0</v>
      </c>
      <c r="O563" s="98">
        <f t="shared" si="106"/>
        <v>0</v>
      </c>
      <c r="P563" s="101">
        <f t="shared" si="107"/>
        <v>3</v>
      </c>
      <c r="Q563" s="102">
        <f t="shared" si="108"/>
        <v>398.04</v>
      </c>
    </row>
    <row r="564" spans="1:17" ht="28.5" x14ac:dyDescent="0.2">
      <c r="A564" s="92" t="str">
        <f>Orçamento!A546</f>
        <v>18.4</v>
      </c>
      <c r="B564" s="39" t="str">
        <f>Orçamento!B546</f>
        <v>Cotação</v>
      </c>
      <c r="C564" s="39">
        <f>Orçamento!C546</f>
        <v>0</v>
      </c>
      <c r="D564" s="93" t="str">
        <f>Orçamento!D546</f>
        <v>Flange solto 110mm aço norma ANSI 16.5 un 3,00 192,00 24,00% 238,08 R$ 714,24</v>
      </c>
      <c r="E564" s="39" t="str">
        <f>Orçamento!E546</f>
        <v>UNID</v>
      </c>
      <c r="F564" s="39">
        <f>Orçamento!F546</f>
        <v>3</v>
      </c>
      <c r="G564" s="95">
        <f>'Orç. Pós Licitação'!G546</f>
        <v>192</v>
      </c>
      <c r="H564" s="95">
        <f>'Orç. Pós Licitação'!H546</f>
        <v>238.08</v>
      </c>
      <c r="I564" s="95">
        <f>'Orç. Pós Licitação'!I546</f>
        <v>714.24</v>
      </c>
      <c r="J564" s="96">
        <f>'BM 01'!L564</f>
        <v>0</v>
      </c>
      <c r="K564" s="97"/>
      <c r="L564" s="98">
        <f t="shared" si="103"/>
        <v>0</v>
      </c>
      <c r="M564" s="99">
        <f t="shared" si="104"/>
        <v>0</v>
      </c>
      <c r="N564" s="100">
        <f t="shared" si="105"/>
        <v>0</v>
      </c>
      <c r="O564" s="98">
        <f t="shared" si="106"/>
        <v>0</v>
      </c>
      <c r="P564" s="101">
        <f t="shared" si="107"/>
        <v>3</v>
      </c>
      <c r="Q564" s="102">
        <f t="shared" si="108"/>
        <v>714.24</v>
      </c>
    </row>
    <row r="565" spans="1:17" x14ac:dyDescent="0.2">
      <c r="A565" s="92" t="str">
        <f>Orçamento!A547</f>
        <v>18.5</v>
      </c>
      <c r="B565" s="39">
        <f>Orçamento!B547</f>
        <v>0</v>
      </c>
      <c r="C565" s="39">
        <f>Orçamento!C547</f>
        <v>0</v>
      </c>
      <c r="D565" s="93">
        <f>Orçamento!D547</f>
        <v>0</v>
      </c>
      <c r="E565" s="39">
        <f>Orçamento!E547</f>
        <v>0</v>
      </c>
      <c r="F565" s="39">
        <f>Orçamento!F547</f>
        <v>0</v>
      </c>
      <c r="G565" s="95">
        <f>'Orç. Pós Licitação'!G547</f>
        <v>0</v>
      </c>
      <c r="H565" s="95">
        <f>'Orç. Pós Licitação'!H547</f>
        <v>0</v>
      </c>
      <c r="I565" s="95">
        <f>'Orç. Pós Licitação'!I547</f>
        <v>0</v>
      </c>
      <c r="J565" s="96">
        <f>'BM 01'!L565</f>
        <v>0</v>
      </c>
      <c r="K565" s="97"/>
      <c r="L565" s="98">
        <f t="shared" si="103"/>
        <v>0</v>
      </c>
      <c r="M565" s="99">
        <f t="shared" si="104"/>
        <v>0</v>
      </c>
      <c r="N565" s="100">
        <f t="shared" si="105"/>
        <v>0</v>
      </c>
      <c r="O565" s="98">
        <f t="shared" si="106"/>
        <v>0</v>
      </c>
      <c r="P565" s="101">
        <f t="shared" si="107"/>
        <v>0</v>
      </c>
      <c r="Q565" s="102">
        <f t="shared" si="108"/>
        <v>0</v>
      </c>
    </row>
    <row r="566" spans="1:17" x14ac:dyDescent="0.2">
      <c r="A566" s="92" t="str">
        <f>Orçamento!A548</f>
        <v>18.6</v>
      </c>
      <c r="B566" s="39">
        <f>Orçamento!B548</f>
        <v>0</v>
      </c>
      <c r="C566" s="39">
        <f>Orçamento!C548</f>
        <v>0</v>
      </c>
      <c r="D566" s="93">
        <f>Orçamento!D548</f>
        <v>0</v>
      </c>
      <c r="E566" s="39">
        <f>Orçamento!E548</f>
        <v>0</v>
      </c>
      <c r="F566" s="39">
        <f>Orçamento!F548</f>
        <v>0</v>
      </c>
      <c r="G566" s="95">
        <f>'Orç. Pós Licitação'!G548</f>
        <v>0</v>
      </c>
      <c r="H566" s="95">
        <f>'Orç. Pós Licitação'!H548</f>
        <v>0</v>
      </c>
      <c r="I566" s="95">
        <f>'Orç. Pós Licitação'!I548</f>
        <v>0</v>
      </c>
      <c r="J566" s="96">
        <f>'BM 01'!L566</f>
        <v>0</v>
      </c>
      <c r="K566" s="97"/>
      <c r="L566" s="98">
        <f t="shared" si="103"/>
        <v>0</v>
      </c>
      <c r="M566" s="99">
        <f t="shared" si="104"/>
        <v>0</v>
      </c>
      <c r="N566" s="100">
        <f t="shared" si="105"/>
        <v>0</v>
      </c>
      <c r="O566" s="98">
        <f t="shared" si="106"/>
        <v>0</v>
      </c>
      <c r="P566" s="101">
        <f t="shared" si="107"/>
        <v>0</v>
      </c>
      <c r="Q566" s="102">
        <f t="shared" si="108"/>
        <v>0</v>
      </c>
    </row>
    <row r="567" spans="1:17" x14ac:dyDescent="0.2">
      <c r="A567" s="92" t="str">
        <f>Orçamento!A549</f>
        <v>18.7</v>
      </c>
      <c r="B567" s="39">
        <f>Orçamento!B549</f>
        <v>0</v>
      </c>
      <c r="C567" s="39">
        <f>Orçamento!C549</f>
        <v>0</v>
      </c>
      <c r="D567" s="93">
        <f>Orçamento!D549</f>
        <v>0</v>
      </c>
      <c r="E567" s="39">
        <f>Orçamento!E549</f>
        <v>0</v>
      </c>
      <c r="F567" s="39">
        <f>Orçamento!F549</f>
        <v>0</v>
      </c>
      <c r="G567" s="95">
        <f>'Orç. Pós Licitação'!G549</f>
        <v>0</v>
      </c>
      <c r="H567" s="95">
        <f>'Orç. Pós Licitação'!H549</f>
        <v>0</v>
      </c>
      <c r="I567" s="95">
        <f>'Orç. Pós Licitação'!I549</f>
        <v>0</v>
      </c>
      <c r="J567" s="96">
        <f>'BM 01'!L567</f>
        <v>0</v>
      </c>
      <c r="K567" s="97"/>
      <c r="L567" s="98">
        <f t="shared" si="103"/>
        <v>0</v>
      </c>
      <c r="M567" s="99">
        <f t="shared" si="104"/>
        <v>0</v>
      </c>
      <c r="N567" s="100">
        <f t="shared" si="105"/>
        <v>0</v>
      </c>
      <c r="O567" s="98">
        <f t="shared" si="106"/>
        <v>0</v>
      </c>
      <c r="P567" s="101">
        <f t="shared" si="107"/>
        <v>0</v>
      </c>
      <c r="Q567" s="102">
        <f t="shared" si="108"/>
        <v>0</v>
      </c>
    </row>
    <row r="568" spans="1:17" x14ac:dyDescent="0.2">
      <c r="A568" s="92" t="str">
        <f>Orçamento!A550</f>
        <v>18.8</v>
      </c>
      <c r="B568" s="39">
        <f>Orçamento!B550</f>
        <v>0</v>
      </c>
      <c r="C568" s="39">
        <f>Orçamento!C550</f>
        <v>0</v>
      </c>
      <c r="D568" s="93">
        <f>Orçamento!D550</f>
        <v>0</v>
      </c>
      <c r="E568" s="39">
        <f>Orçamento!E550</f>
        <v>0</v>
      </c>
      <c r="F568" s="39">
        <f>Orçamento!F550</f>
        <v>0</v>
      </c>
      <c r="G568" s="95">
        <f>'Orç. Pós Licitação'!G550</f>
        <v>0</v>
      </c>
      <c r="H568" s="95">
        <f>'Orç. Pós Licitação'!H550</f>
        <v>0</v>
      </c>
      <c r="I568" s="95">
        <f>'Orç. Pós Licitação'!I550</f>
        <v>0</v>
      </c>
      <c r="J568" s="96">
        <f>'BM 01'!L568</f>
        <v>0</v>
      </c>
      <c r="K568" s="97"/>
      <c r="L568" s="98">
        <f t="shared" si="103"/>
        <v>0</v>
      </c>
      <c r="M568" s="99">
        <f t="shared" si="104"/>
        <v>0</v>
      </c>
      <c r="N568" s="100">
        <f t="shared" si="105"/>
        <v>0</v>
      </c>
      <c r="O568" s="98">
        <f t="shared" si="106"/>
        <v>0</v>
      </c>
      <c r="P568" s="101">
        <f t="shared" si="107"/>
        <v>0</v>
      </c>
      <c r="Q568" s="102">
        <f t="shared" si="108"/>
        <v>0</v>
      </c>
    </row>
    <row r="569" spans="1:17" x14ac:dyDescent="0.2">
      <c r="A569" s="92" t="str">
        <f>Orçamento!A551</f>
        <v>18.9</v>
      </c>
      <c r="B569" s="39">
        <f>Orçamento!B551</f>
        <v>0</v>
      </c>
      <c r="C569" s="39">
        <f>Orçamento!C551</f>
        <v>0</v>
      </c>
      <c r="D569" s="93">
        <f>Orçamento!D551</f>
        <v>0</v>
      </c>
      <c r="E569" s="39">
        <f>Orçamento!E551</f>
        <v>0</v>
      </c>
      <c r="F569" s="39">
        <f>Orçamento!F551</f>
        <v>0</v>
      </c>
      <c r="G569" s="95">
        <f>'Orç. Pós Licitação'!G551</f>
        <v>0</v>
      </c>
      <c r="H569" s="95">
        <f>'Orç. Pós Licitação'!H551</f>
        <v>0</v>
      </c>
      <c r="I569" s="95">
        <f>'Orç. Pós Licitação'!I551</f>
        <v>0</v>
      </c>
      <c r="J569" s="96">
        <f>'BM 01'!L569</f>
        <v>0</v>
      </c>
      <c r="K569" s="97"/>
      <c r="L569" s="98">
        <f t="shared" si="103"/>
        <v>0</v>
      </c>
      <c r="M569" s="99">
        <f t="shared" si="104"/>
        <v>0</v>
      </c>
      <c r="N569" s="100">
        <f t="shared" si="105"/>
        <v>0</v>
      </c>
      <c r="O569" s="98">
        <f t="shared" si="106"/>
        <v>0</v>
      </c>
      <c r="P569" s="101">
        <f t="shared" si="107"/>
        <v>0</v>
      </c>
      <c r="Q569" s="102">
        <f t="shared" si="108"/>
        <v>0</v>
      </c>
    </row>
    <row r="570" spans="1:17" x14ac:dyDescent="0.2">
      <c r="A570" s="92" t="str">
        <f>Orçamento!A552</f>
        <v>18.10</v>
      </c>
      <c r="B570" s="39">
        <f>Orçamento!B552</f>
        <v>0</v>
      </c>
      <c r="C570" s="39">
        <f>Orçamento!C552</f>
        <v>0</v>
      </c>
      <c r="D570" s="93">
        <f>Orçamento!D552</f>
        <v>0</v>
      </c>
      <c r="E570" s="39">
        <f>Orçamento!E552</f>
        <v>0</v>
      </c>
      <c r="F570" s="39">
        <f>Orçamento!F552</f>
        <v>0</v>
      </c>
      <c r="G570" s="95">
        <f>'Orç. Pós Licitação'!G552</f>
        <v>0</v>
      </c>
      <c r="H570" s="95">
        <f>'Orç. Pós Licitação'!H552</f>
        <v>0</v>
      </c>
      <c r="I570" s="95">
        <f>'Orç. Pós Licitação'!I552</f>
        <v>0</v>
      </c>
      <c r="J570" s="96">
        <f>'BM 01'!L570</f>
        <v>0</v>
      </c>
      <c r="K570" s="97"/>
      <c r="L570" s="98">
        <f t="shared" si="103"/>
        <v>0</v>
      </c>
      <c r="M570" s="99">
        <f t="shared" si="104"/>
        <v>0</v>
      </c>
      <c r="N570" s="100">
        <f t="shared" si="105"/>
        <v>0</v>
      </c>
      <c r="O570" s="98">
        <f t="shared" si="106"/>
        <v>0</v>
      </c>
      <c r="P570" s="101">
        <f t="shared" si="107"/>
        <v>0</v>
      </c>
      <c r="Q570" s="102">
        <f t="shared" si="108"/>
        <v>0</v>
      </c>
    </row>
    <row r="571" spans="1:17" x14ac:dyDescent="0.2">
      <c r="A571" s="92" t="str">
        <f>Orçamento!A553</f>
        <v>18.11</v>
      </c>
      <c r="B571" s="39">
        <f>Orçamento!B553</f>
        <v>0</v>
      </c>
      <c r="C571" s="39">
        <f>Orçamento!C553</f>
        <v>0</v>
      </c>
      <c r="D571" s="93">
        <f>Orçamento!D553</f>
        <v>0</v>
      </c>
      <c r="E571" s="39">
        <f>Orçamento!E553</f>
        <v>0</v>
      </c>
      <c r="F571" s="39">
        <f>Orçamento!F553</f>
        <v>0</v>
      </c>
      <c r="G571" s="95">
        <f>'Orç. Pós Licitação'!G553</f>
        <v>0</v>
      </c>
      <c r="H571" s="95">
        <f>'Orç. Pós Licitação'!H553</f>
        <v>0</v>
      </c>
      <c r="I571" s="95">
        <f>'Orç. Pós Licitação'!I553</f>
        <v>0</v>
      </c>
      <c r="J571" s="96">
        <f>'BM 01'!L571</f>
        <v>0</v>
      </c>
      <c r="K571" s="97"/>
      <c r="L571" s="98">
        <f t="shared" si="103"/>
        <v>0</v>
      </c>
      <c r="M571" s="99">
        <f t="shared" si="104"/>
        <v>0</v>
      </c>
      <c r="N571" s="100">
        <f t="shared" si="105"/>
        <v>0</v>
      </c>
      <c r="O571" s="98">
        <f t="shared" si="106"/>
        <v>0</v>
      </c>
      <c r="P571" s="101">
        <f t="shared" si="107"/>
        <v>0</v>
      </c>
      <c r="Q571" s="102">
        <f t="shared" si="108"/>
        <v>0</v>
      </c>
    </row>
    <row r="572" spans="1:17" x14ac:dyDescent="0.2">
      <c r="A572" s="92" t="str">
        <f>Orçamento!A554</f>
        <v>18.12</v>
      </c>
      <c r="B572" s="39">
        <f>Orçamento!B554</f>
        <v>0</v>
      </c>
      <c r="C572" s="39">
        <f>Orçamento!C554</f>
        <v>0</v>
      </c>
      <c r="D572" s="93">
        <f>Orçamento!D554</f>
        <v>0</v>
      </c>
      <c r="E572" s="39">
        <f>Orçamento!E554</f>
        <v>0</v>
      </c>
      <c r="F572" s="39">
        <f>Orçamento!F554</f>
        <v>0</v>
      </c>
      <c r="G572" s="95">
        <f>'Orç. Pós Licitação'!G554</f>
        <v>0</v>
      </c>
      <c r="H572" s="95">
        <f>'Orç. Pós Licitação'!H554</f>
        <v>0</v>
      </c>
      <c r="I572" s="95">
        <f>'Orç. Pós Licitação'!I554</f>
        <v>0</v>
      </c>
      <c r="J572" s="96">
        <f>'BM 01'!L572</f>
        <v>0</v>
      </c>
      <c r="K572" s="97"/>
      <c r="L572" s="98">
        <f t="shared" si="103"/>
        <v>0</v>
      </c>
      <c r="M572" s="99">
        <f t="shared" si="104"/>
        <v>0</v>
      </c>
      <c r="N572" s="100">
        <f t="shared" si="105"/>
        <v>0</v>
      </c>
      <c r="O572" s="98">
        <f t="shared" si="106"/>
        <v>0</v>
      </c>
      <c r="P572" s="101">
        <f t="shared" si="107"/>
        <v>0</v>
      </c>
      <c r="Q572" s="102">
        <f t="shared" si="108"/>
        <v>0</v>
      </c>
    </row>
    <row r="573" spans="1:17" x14ac:dyDescent="0.2">
      <c r="A573" s="92" t="str">
        <f>Orçamento!A555</f>
        <v>18.13</v>
      </c>
      <c r="B573" s="39">
        <f>Orçamento!B555</f>
        <v>0</v>
      </c>
      <c r="C573" s="39">
        <f>Orçamento!C555</f>
        <v>0</v>
      </c>
      <c r="D573" s="93">
        <f>Orçamento!D555</f>
        <v>0</v>
      </c>
      <c r="E573" s="39">
        <f>Orçamento!E555</f>
        <v>0</v>
      </c>
      <c r="F573" s="39">
        <f>Orçamento!F555</f>
        <v>0</v>
      </c>
      <c r="G573" s="95">
        <f>'Orç. Pós Licitação'!G555</f>
        <v>0</v>
      </c>
      <c r="H573" s="95">
        <f>'Orç. Pós Licitação'!H555</f>
        <v>0</v>
      </c>
      <c r="I573" s="95">
        <f>'Orç. Pós Licitação'!I555</f>
        <v>0</v>
      </c>
      <c r="J573" s="96">
        <f>'BM 01'!L573</f>
        <v>0</v>
      </c>
      <c r="K573" s="97"/>
      <c r="L573" s="98">
        <f t="shared" si="103"/>
        <v>0</v>
      </c>
      <c r="M573" s="99">
        <f t="shared" si="104"/>
        <v>0</v>
      </c>
      <c r="N573" s="100">
        <f t="shared" si="105"/>
        <v>0</v>
      </c>
      <c r="O573" s="98">
        <f t="shared" si="106"/>
        <v>0</v>
      </c>
      <c r="P573" s="101">
        <f t="shared" si="107"/>
        <v>0</v>
      </c>
      <c r="Q573" s="102">
        <f t="shared" si="108"/>
        <v>0</v>
      </c>
    </row>
    <row r="574" spans="1:17" x14ac:dyDescent="0.2">
      <c r="A574" s="92" t="str">
        <f>Orçamento!A556</f>
        <v>18.14</v>
      </c>
      <c r="B574" s="39">
        <f>Orçamento!B556</f>
        <v>0</v>
      </c>
      <c r="C574" s="39">
        <f>Orçamento!C556</f>
        <v>0</v>
      </c>
      <c r="D574" s="93">
        <f>Orçamento!D556</f>
        <v>0</v>
      </c>
      <c r="E574" s="39">
        <f>Orçamento!E556</f>
        <v>0</v>
      </c>
      <c r="F574" s="39">
        <f>Orçamento!F556</f>
        <v>0</v>
      </c>
      <c r="G574" s="95">
        <f>'Orç. Pós Licitação'!G556</f>
        <v>0</v>
      </c>
      <c r="H574" s="95">
        <f>'Orç. Pós Licitação'!H556</f>
        <v>0</v>
      </c>
      <c r="I574" s="95">
        <f>'Orç. Pós Licitação'!I556</f>
        <v>0</v>
      </c>
      <c r="J574" s="96">
        <f>'BM 01'!L574</f>
        <v>0</v>
      </c>
      <c r="K574" s="97"/>
      <c r="L574" s="98">
        <f t="shared" si="103"/>
        <v>0</v>
      </c>
      <c r="M574" s="99">
        <f t="shared" si="104"/>
        <v>0</v>
      </c>
      <c r="N574" s="100">
        <f t="shared" si="105"/>
        <v>0</v>
      </c>
      <c r="O574" s="98">
        <f t="shared" si="106"/>
        <v>0</v>
      </c>
      <c r="P574" s="101">
        <f t="shared" si="107"/>
        <v>0</v>
      </c>
      <c r="Q574" s="102">
        <f t="shared" si="108"/>
        <v>0</v>
      </c>
    </row>
    <row r="575" spans="1:17" x14ac:dyDescent="0.2">
      <c r="A575" s="92" t="str">
        <f>Orçamento!A557</f>
        <v>18.15</v>
      </c>
      <c r="B575" s="39">
        <f>Orçamento!B557</f>
        <v>0</v>
      </c>
      <c r="C575" s="39">
        <f>Orçamento!C557</f>
        <v>0</v>
      </c>
      <c r="D575" s="93">
        <f>Orçamento!D557</f>
        <v>0</v>
      </c>
      <c r="E575" s="39">
        <f>Orçamento!E557</f>
        <v>0</v>
      </c>
      <c r="F575" s="39">
        <f>Orçamento!F557</f>
        <v>0</v>
      </c>
      <c r="G575" s="95">
        <f>'Orç. Pós Licitação'!G557</f>
        <v>0</v>
      </c>
      <c r="H575" s="95">
        <f>'Orç. Pós Licitação'!H557</f>
        <v>0</v>
      </c>
      <c r="I575" s="95">
        <f>'Orç. Pós Licitação'!I557</f>
        <v>0</v>
      </c>
      <c r="J575" s="96">
        <f>'BM 01'!L575</f>
        <v>0</v>
      </c>
      <c r="K575" s="97"/>
      <c r="L575" s="98">
        <f t="shared" si="103"/>
        <v>0</v>
      </c>
      <c r="M575" s="99">
        <f t="shared" si="104"/>
        <v>0</v>
      </c>
      <c r="N575" s="100">
        <f t="shared" si="105"/>
        <v>0</v>
      </c>
      <c r="O575" s="98">
        <f t="shared" si="106"/>
        <v>0</v>
      </c>
      <c r="P575" s="101">
        <f t="shared" si="107"/>
        <v>0</v>
      </c>
      <c r="Q575" s="102">
        <f t="shared" si="108"/>
        <v>0</v>
      </c>
    </row>
    <row r="576" spans="1:17" x14ac:dyDescent="0.2">
      <c r="A576" s="92" t="str">
        <f>Orçamento!A558</f>
        <v>18.16</v>
      </c>
      <c r="B576" s="39">
        <f>Orçamento!B558</f>
        <v>0</v>
      </c>
      <c r="C576" s="39">
        <f>Orçamento!C558</f>
        <v>0</v>
      </c>
      <c r="D576" s="93">
        <f>Orçamento!D558</f>
        <v>0</v>
      </c>
      <c r="E576" s="39">
        <f>Orçamento!E558</f>
        <v>0</v>
      </c>
      <c r="F576" s="39">
        <f>Orçamento!F558</f>
        <v>0</v>
      </c>
      <c r="G576" s="95">
        <f>'Orç. Pós Licitação'!G558</f>
        <v>0</v>
      </c>
      <c r="H576" s="95">
        <f>'Orç. Pós Licitação'!H558</f>
        <v>0</v>
      </c>
      <c r="I576" s="95">
        <f>'Orç. Pós Licitação'!I558</f>
        <v>0</v>
      </c>
      <c r="J576" s="96">
        <f>'BM 01'!L576</f>
        <v>0</v>
      </c>
      <c r="K576" s="97"/>
      <c r="L576" s="98">
        <f t="shared" si="103"/>
        <v>0</v>
      </c>
      <c r="M576" s="99">
        <f t="shared" si="104"/>
        <v>0</v>
      </c>
      <c r="N576" s="100">
        <f t="shared" si="105"/>
        <v>0</v>
      </c>
      <c r="O576" s="98">
        <f t="shared" si="106"/>
        <v>0</v>
      </c>
      <c r="P576" s="101">
        <f t="shared" si="107"/>
        <v>0</v>
      </c>
      <c r="Q576" s="102">
        <f t="shared" si="108"/>
        <v>0</v>
      </c>
    </row>
    <row r="577" spans="1:17" x14ac:dyDescent="0.2">
      <c r="A577" s="92" t="str">
        <f>Orçamento!A559</f>
        <v>18.17</v>
      </c>
      <c r="B577" s="39">
        <f>Orçamento!B559</f>
        <v>0</v>
      </c>
      <c r="C577" s="39">
        <f>Orçamento!C559</f>
        <v>0</v>
      </c>
      <c r="D577" s="93">
        <f>Orçamento!D559</f>
        <v>0</v>
      </c>
      <c r="E577" s="39">
        <f>Orçamento!E559</f>
        <v>0</v>
      </c>
      <c r="F577" s="39">
        <f>Orçamento!F559</f>
        <v>0</v>
      </c>
      <c r="G577" s="95">
        <f>'Orç. Pós Licitação'!G559</f>
        <v>0</v>
      </c>
      <c r="H577" s="95">
        <f>'Orç. Pós Licitação'!H559</f>
        <v>0</v>
      </c>
      <c r="I577" s="95">
        <f>'Orç. Pós Licitação'!I559</f>
        <v>0</v>
      </c>
      <c r="J577" s="96">
        <f>'BM 01'!L577</f>
        <v>0</v>
      </c>
      <c r="K577" s="97"/>
      <c r="L577" s="98">
        <f t="shared" si="103"/>
        <v>0</v>
      </c>
      <c r="M577" s="99">
        <f t="shared" si="104"/>
        <v>0</v>
      </c>
      <c r="N577" s="100">
        <f t="shared" si="105"/>
        <v>0</v>
      </c>
      <c r="O577" s="98">
        <f t="shared" si="106"/>
        <v>0</v>
      </c>
      <c r="P577" s="101">
        <f t="shared" si="107"/>
        <v>0</v>
      </c>
      <c r="Q577" s="102">
        <f t="shared" si="108"/>
        <v>0</v>
      </c>
    </row>
    <row r="578" spans="1:17" x14ac:dyDescent="0.2">
      <c r="A578" s="92" t="str">
        <f>Orçamento!A560</f>
        <v>18.18</v>
      </c>
      <c r="B578" s="39">
        <f>Orçamento!B560</f>
        <v>0</v>
      </c>
      <c r="C578" s="39">
        <f>Orçamento!C560</f>
        <v>0</v>
      </c>
      <c r="D578" s="93">
        <f>Orçamento!D560</f>
        <v>0</v>
      </c>
      <c r="E578" s="39">
        <f>Orçamento!E560</f>
        <v>0</v>
      </c>
      <c r="F578" s="39">
        <f>Orçamento!F560</f>
        <v>0</v>
      </c>
      <c r="G578" s="95">
        <f>'Orç. Pós Licitação'!G560</f>
        <v>0</v>
      </c>
      <c r="H578" s="95">
        <f>'Orç. Pós Licitação'!H560</f>
        <v>0</v>
      </c>
      <c r="I578" s="95">
        <f>'Orç. Pós Licitação'!I560</f>
        <v>0</v>
      </c>
      <c r="J578" s="96">
        <f>'BM 01'!L578</f>
        <v>0</v>
      </c>
      <c r="K578" s="97"/>
      <c r="L578" s="98">
        <f t="shared" si="103"/>
        <v>0</v>
      </c>
      <c r="M578" s="99">
        <f t="shared" si="104"/>
        <v>0</v>
      </c>
      <c r="N578" s="100">
        <f t="shared" si="105"/>
        <v>0</v>
      </c>
      <c r="O578" s="98">
        <f t="shared" si="106"/>
        <v>0</v>
      </c>
      <c r="P578" s="101">
        <f t="shared" si="107"/>
        <v>0</v>
      </c>
      <c r="Q578" s="102">
        <f t="shared" si="108"/>
        <v>0</v>
      </c>
    </row>
    <row r="579" spans="1:17" x14ac:dyDescent="0.2">
      <c r="A579" s="92" t="str">
        <f>Orçamento!A561</f>
        <v>18.19</v>
      </c>
      <c r="B579" s="39">
        <f>Orçamento!B561</f>
        <v>0</v>
      </c>
      <c r="C579" s="39">
        <f>Orçamento!C561</f>
        <v>0</v>
      </c>
      <c r="D579" s="93">
        <f>Orçamento!D561</f>
        <v>0</v>
      </c>
      <c r="E579" s="39">
        <f>Orçamento!E561</f>
        <v>0</v>
      </c>
      <c r="F579" s="39">
        <f>Orçamento!F561</f>
        <v>0</v>
      </c>
      <c r="G579" s="95">
        <f>'Orç. Pós Licitação'!G561</f>
        <v>0</v>
      </c>
      <c r="H579" s="95">
        <f>'Orç. Pós Licitação'!H561</f>
        <v>0</v>
      </c>
      <c r="I579" s="95">
        <f>'Orç. Pós Licitação'!I561</f>
        <v>0</v>
      </c>
      <c r="J579" s="96">
        <f>'BM 01'!L579</f>
        <v>0</v>
      </c>
      <c r="K579" s="97"/>
      <c r="L579" s="98">
        <f t="shared" si="103"/>
        <v>0</v>
      </c>
      <c r="M579" s="99">
        <f t="shared" si="104"/>
        <v>0</v>
      </c>
      <c r="N579" s="100">
        <f t="shared" si="105"/>
        <v>0</v>
      </c>
      <c r="O579" s="98">
        <f t="shared" si="106"/>
        <v>0</v>
      </c>
      <c r="P579" s="101">
        <f t="shared" si="107"/>
        <v>0</v>
      </c>
      <c r="Q579" s="102">
        <f t="shared" si="108"/>
        <v>0</v>
      </c>
    </row>
    <row r="580" spans="1:17" x14ac:dyDescent="0.2">
      <c r="A580" s="92" t="str">
        <f>Orçamento!A562</f>
        <v>18.20</v>
      </c>
      <c r="B580" s="39">
        <f>Orçamento!B562</f>
        <v>0</v>
      </c>
      <c r="C580" s="39">
        <f>Orçamento!C562</f>
        <v>0</v>
      </c>
      <c r="D580" s="93">
        <f>Orçamento!D562</f>
        <v>0</v>
      </c>
      <c r="E580" s="39">
        <f>Orçamento!E562</f>
        <v>0</v>
      </c>
      <c r="F580" s="39">
        <f>Orçamento!F562</f>
        <v>0</v>
      </c>
      <c r="G580" s="95">
        <f>'Orç. Pós Licitação'!G562</f>
        <v>0</v>
      </c>
      <c r="H580" s="95">
        <f>'Orç. Pós Licitação'!H562</f>
        <v>0</v>
      </c>
      <c r="I580" s="95">
        <f>'Orç. Pós Licitação'!I562</f>
        <v>0</v>
      </c>
      <c r="J580" s="96">
        <f>'BM 01'!L580</f>
        <v>0</v>
      </c>
      <c r="K580" s="97"/>
      <c r="L580" s="98">
        <f t="shared" si="103"/>
        <v>0</v>
      </c>
      <c r="M580" s="99">
        <f t="shared" si="104"/>
        <v>0</v>
      </c>
      <c r="N580" s="100">
        <f t="shared" si="105"/>
        <v>0</v>
      </c>
      <c r="O580" s="98">
        <f t="shared" si="106"/>
        <v>0</v>
      </c>
      <c r="P580" s="101">
        <f t="shared" si="107"/>
        <v>0</v>
      </c>
      <c r="Q580" s="102">
        <f t="shared" si="108"/>
        <v>0</v>
      </c>
    </row>
    <row r="581" spans="1:17" x14ac:dyDescent="0.2">
      <c r="A581" s="92" t="str">
        <f>Orçamento!A563</f>
        <v>18.21</v>
      </c>
      <c r="B581" s="39">
        <f>Orçamento!B563</f>
        <v>0</v>
      </c>
      <c r="C581" s="39">
        <f>Orçamento!C563</f>
        <v>0</v>
      </c>
      <c r="D581" s="93">
        <f>Orçamento!D563</f>
        <v>0</v>
      </c>
      <c r="E581" s="39">
        <f>Orçamento!E563</f>
        <v>0</v>
      </c>
      <c r="F581" s="39">
        <f>Orçamento!F563</f>
        <v>0</v>
      </c>
      <c r="G581" s="95">
        <f>'Orç. Pós Licitação'!G563</f>
        <v>0</v>
      </c>
      <c r="H581" s="95">
        <f>'Orç. Pós Licitação'!H563</f>
        <v>0</v>
      </c>
      <c r="I581" s="95">
        <f>'Orç. Pós Licitação'!I563</f>
        <v>0</v>
      </c>
      <c r="J581" s="96">
        <f>'BM 01'!L581</f>
        <v>0</v>
      </c>
      <c r="K581" s="97"/>
      <c r="L581" s="98">
        <f t="shared" si="103"/>
        <v>0</v>
      </c>
      <c r="M581" s="99">
        <f t="shared" si="104"/>
        <v>0</v>
      </c>
      <c r="N581" s="100">
        <f t="shared" si="105"/>
        <v>0</v>
      </c>
      <c r="O581" s="98">
        <f t="shared" si="106"/>
        <v>0</v>
      </c>
      <c r="P581" s="101">
        <f t="shared" si="107"/>
        <v>0</v>
      </c>
      <c r="Q581" s="102">
        <f t="shared" si="108"/>
        <v>0</v>
      </c>
    </row>
    <row r="582" spans="1:17" x14ac:dyDescent="0.2">
      <c r="A582" s="92" t="str">
        <f>Orçamento!A564</f>
        <v>18.22</v>
      </c>
      <c r="B582" s="39">
        <f>Orçamento!B564</f>
        <v>0</v>
      </c>
      <c r="C582" s="39">
        <f>Orçamento!C564</f>
        <v>0</v>
      </c>
      <c r="D582" s="93">
        <f>Orçamento!D564</f>
        <v>0</v>
      </c>
      <c r="E582" s="39">
        <f>Orçamento!E564</f>
        <v>0</v>
      </c>
      <c r="F582" s="39">
        <f>Orçamento!F564</f>
        <v>0</v>
      </c>
      <c r="G582" s="95">
        <f>'Orç. Pós Licitação'!G564</f>
        <v>0</v>
      </c>
      <c r="H582" s="95">
        <f>'Orç. Pós Licitação'!H564</f>
        <v>0</v>
      </c>
      <c r="I582" s="95">
        <f>'Orç. Pós Licitação'!I564</f>
        <v>0</v>
      </c>
      <c r="J582" s="96">
        <f>'BM 01'!L582</f>
        <v>0</v>
      </c>
      <c r="K582" s="97"/>
      <c r="L582" s="98">
        <f t="shared" si="103"/>
        <v>0</v>
      </c>
      <c r="M582" s="99">
        <f t="shared" si="104"/>
        <v>0</v>
      </c>
      <c r="N582" s="100">
        <f t="shared" si="105"/>
        <v>0</v>
      </c>
      <c r="O582" s="98">
        <f t="shared" si="106"/>
        <v>0</v>
      </c>
      <c r="P582" s="101">
        <f t="shared" si="107"/>
        <v>0</v>
      </c>
      <c r="Q582" s="102">
        <f t="shared" si="108"/>
        <v>0</v>
      </c>
    </row>
    <row r="583" spans="1:17" x14ac:dyDescent="0.2">
      <c r="A583" s="92" t="str">
        <f>Orçamento!A565</f>
        <v>18.23</v>
      </c>
      <c r="B583" s="39">
        <f>Orçamento!B565</f>
        <v>0</v>
      </c>
      <c r="C583" s="39">
        <f>Orçamento!C565</f>
        <v>0</v>
      </c>
      <c r="D583" s="93">
        <f>Orçamento!D565</f>
        <v>0</v>
      </c>
      <c r="E583" s="39">
        <f>Orçamento!E565</f>
        <v>0</v>
      </c>
      <c r="F583" s="39">
        <f>Orçamento!F565</f>
        <v>0</v>
      </c>
      <c r="G583" s="95">
        <f>'Orç. Pós Licitação'!G565</f>
        <v>0</v>
      </c>
      <c r="H583" s="95">
        <f>'Orç. Pós Licitação'!H565</f>
        <v>0</v>
      </c>
      <c r="I583" s="95">
        <f>'Orç. Pós Licitação'!I565</f>
        <v>0</v>
      </c>
      <c r="J583" s="96">
        <f>'BM 01'!L583</f>
        <v>0</v>
      </c>
      <c r="K583" s="97"/>
      <c r="L583" s="98">
        <f t="shared" si="103"/>
        <v>0</v>
      </c>
      <c r="M583" s="99">
        <f t="shared" si="104"/>
        <v>0</v>
      </c>
      <c r="N583" s="100">
        <f t="shared" si="105"/>
        <v>0</v>
      </c>
      <c r="O583" s="98">
        <f t="shared" si="106"/>
        <v>0</v>
      </c>
      <c r="P583" s="101">
        <f t="shared" si="107"/>
        <v>0</v>
      </c>
      <c r="Q583" s="102">
        <f t="shared" si="108"/>
        <v>0</v>
      </c>
    </row>
    <row r="584" spans="1:17" x14ac:dyDescent="0.2">
      <c r="A584" s="92" t="str">
        <f>Orçamento!A566</f>
        <v>18.24</v>
      </c>
      <c r="B584" s="39">
        <f>Orçamento!B566</f>
        <v>0</v>
      </c>
      <c r="C584" s="39">
        <f>Orçamento!C566</f>
        <v>0</v>
      </c>
      <c r="D584" s="93">
        <f>Orçamento!D566</f>
        <v>0</v>
      </c>
      <c r="E584" s="39">
        <f>Orçamento!E566</f>
        <v>0</v>
      </c>
      <c r="F584" s="39">
        <f>Orçamento!F566</f>
        <v>0</v>
      </c>
      <c r="G584" s="95">
        <f>'Orç. Pós Licitação'!G566</f>
        <v>0</v>
      </c>
      <c r="H584" s="95">
        <f>'Orç. Pós Licitação'!H566</f>
        <v>0</v>
      </c>
      <c r="I584" s="95">
        <f>'Orç. Pós Licitação'!I566</f>
        <v>0</v>
      </c>
      <c r="J584" s="96">
        <f>'BM 01'!L584</f>
        <v>0</v>
      </c>
      <c r="K584" s="97"/>
      <c r="L584" s="98">
        <f t="shared" si="103"/>
        <v>0</v>
      </c>
      <c r="M584" s="99">
        <f t="shared" si="104"/>
        <v>0</v>
      </c>
      <c r="N584" s="100">
        <f t="shared" si="105"/>
        <v>0</v>
      </c>
      <c r="O584" s="98">
        <f t="shared" si="106"/>
        <v>0</v>
      </c>
      <c r="P584" s="101">
        <f t="shared" si="107"/>
        <v>0</v>
      </c>
      <c r="Q584" s="102">
        <f t="shared" si="108"/>
        <v>0</v>
      </c>
    </row>
    <row r="585" spans="1:17" x14ac:dyDescent="0.2">
      <c r="A585" s="92" t="str">
        <f>Orçamento!A567</f>
        <v>18.25</v>
      </c>
      <c r="B585" s="39">
        <f>Orçamento!B567</f>
        <v>0</v>
      </c>
      <c r="C585" s="39">
        <f>Orçamento!C567</f>
        <v>0</v>
      </c>
      <c r="D585" s="93">
        <f>Orçamento!D567</f>
        <v>0</v>
      </c>
      <c r="E585" s="39">
        <f>Orçamento!E567</f>
        <v>0</v>
      </c>
      <c r="F585" s="39">
        <f>Orçamento!F567</f>
        <v>0</v>
      </c>
      <c r="G585" s="95">
        <f>'Orç. Pós Licitação'!G567</f>
        <v>0</v>
      </c>
      <c r="H585" s="95">
        <f>'Orç. Pós Licitação'!H567</f>
        <v>0</v>
      </c>
      <c r="I585" s="95">
        <f>'Orç. Pós Licitação'!I567</f>
        <v>0</v>
      </c>
      <c r="J585" s="96">
        <f>'BM 01'!L585</f>
        <v>0</v>
      </c>
      <c r="K585" s="97"/>
      <c r="L585" s="98">
        <f t="shared" si="103"/>
        <v>0</v>
      </c>
      <c r="M585" s="99">
        <f t="shared" si="104"/>
        <v>0</v>
      </c>
      <c r="N585" s="100">
        <f t="shared" si="105"/>
        <v>0</v>
      </c>
      <c r="O585" s="98">
        <f t="shared" si="106"/>
        <v>0</v>
      </c>
      <c r="P585" s="101">
        <f t="shared" si="107"/>
        <v>0</v>
      </c>
      <c r="Q585" s="102">
        <f t="shared" si="108"/>
        <v>0</v>
      </c>
    </row>
    <row r="586" spans="1:17" x14ac:dyDescent="0.2">
      <c r="A586" s="92" t="str">
        <f>Orçamento!A568</f>
        <v>18.26</v>
      </c>
      <c r="B586" s="39">
        <f>Orçamento!B568</f>
        <v>0</v>
      </c>
      <c r="C586" s="39">
        <f>Orçamento!C568</f>
        <v>0</v>
      </c>
      <c r="D586" s="93">
        <f>Orçamento!D568</f>
        <v>0</v>
      </c>
      <c r="E586" s="39">
        <f>Orçamento!E568</f>
        <v>0</v>
      </c>
      <c r="F586" s="39">
        <f>Orçamento!F568</f>
        <v>0</v>
      </c>
      <c r="G586" s="95">
        <f>'Orç. Pós Licitação'!G568</f>
        <v>0</v>
      </c>
      <c r="H586" s="95">
        <f>'Orç. Pós Licitação'!H568</f>
        <v>0</v>
      </c>
      <c r="I586" s="95">
        <f>'Orç. Pós Licitação'!I568</f>
        <v>0</v>
      </c>
      <c r="J586" s="96">
        <f>'BM 01'!L586</f>
        <v>0</v>
      </c>
      <c r="K586" s="97"/>
      <c r="L586" s="98">
        <f t="shared" si="103"/>
        <v>0</v>
      </c>
      <c r="M586" s="99">
        <f t="shared" si="104"/>
        <v>0</v>
      </c>
      <c r="N586" s="100">
        <f t="shared" si="105"/>
        <v>0</v>
      </c>
      <c r="O586" s="98">
        <f t="shared" si="106"/>
        <v>0</v>
      </c>
      <c r="P586" s="101">
        <f t="shared" si="107"/>
        <v>0</v>
      </c>
      <c r="Q586" s="102">
        <f t="shared" si="108"/>
        <v>0</v>
      </c>
    </row>
    <row r="587" spans="1:17" x14ac:dyDescent="0.2">
      <c r="A587" s="92" t="str">
        <f>Orçamento!A569</f>
        <v>18.27</v>
      </c>
      <c r="B587" s="39">
        <f>Orçamento!B569</f>
        <v>0</v>
      </c>
      <c r="C587" s="39">
        <f>Orçamento!C569</f>
        <v>0</v>
      </c>
      <c r="D587" s="93">
        <f>Orçamento!D569</f>
        <v>0</v>
      </c>
      <c r="E587" s="39">
        <f>Orçamento!E569</f>
        <v>0</v>
      </c>
      <c r="F587" s="39">
        <f>Orçamento!F569</f>
        <v>0</v>
      </c>
      <c r="G587" s="95">
        <f>'Orç. Pós Licitação'!G569</f>
        <v>0</v>
      </c>
      <c r="H587" s="95">
        <f>'Orç. Pós Licitação'!H569</f>
        <v>0</v>
      </c>
      <c r="I587" s="95">
        <f>'Orç. Pós Licitação'!I569</f>
        <v>0</v>
      </c>
      <c r="J587" s="96">
        <f>'BM 01'!L587</f>
        <v>0</v>
      </c>
      <c r="K587" s="97"/>
      <c r="L587" s="98">
        <f t="shared" si="103"/>
        <v>0</v>
      </c>
      <c r="M587" s="99">
        <f t="shared" si="104"/>
        <v>0</v>
      </c>
      <c r="N587" s="100">
        <f t="shared" si="105"/>
        <v>0</v>
      </c>
      <c r="O587" s="98">
        <f t="shared" si="106"/>
        <v>0</v>
      </c>
      <c r="P587" s="101">
        <f t="shared" si="107"/>
        <v>0</v>
      </c>
      <c r="Q587" s="102">
        <f t="shared" si="108"/>
        <v>0</v>
      </c>
    </row>
    <row r="588" spans="1:17" x14ac:dyDescent="0.2">
      <c r="A588" s="92" t="str">
        <f>Orçamento!A570</f>
        <v>18.28</v>
      </c>
      <c r="B588" s="39">
        <f>Orçamento!B570</f>
        <v>0</v>
      </c>
      <c r="C588" s="39">
        <f>Orçamento!C570</f>
        <v>0</v>
      </c>
      <c r="D588" s="93">
        <f>Orçamento!D570</f>
        <v>0</v>
      </c>
      <c r="E588" s="39">
        <f>Orçamento!E570</f>
        <v>0</v>
      </c>
      <c r="F588" s="39">
        <f>Orçamento!F570</f>
        <v>0</v>
      </c>
      <c r="G588" s="95">
        <f>'Orç. Pós Licitação'!G570</f>
        <v>0</v>
      </c>
      <c r="H588" s="95">
        <f>'Orç. Pós Licitação'!H570</f>
        <v>0</v>
      </c>
      <c r="I588" s="95">
        <f>'Orç. Pós Licitação'!I570</f>
        <v>0</v>
      </c>
      <c r="J588" s="96">
        <f>'BM 01'!L588</f>
        <v>0</v>
      </c>
      <c r="K588" s="97"/>
      <c r="L588" s="98">
        <f t="shared" si="103"/>
        <v>0</v>
      </c>
      <c r="M588" s="99">
        <f t="shared" si="104"/>
        <v>0</v>
      </c>
      <c r="N588" s="100">
        <f t="shared" si="105"/>
        <v>0</v>
      </c>
      <c r="O588" s="98">
        <f t="shared" si="106"/>
        <v>0</v>
      </c>
      <c r="P588" s="101">
        <f t="shared" si="107"/>
        <v>0</v>
      </c>
      <c r="Q588" s="102">
        <f t="shared" si="108"/>
        <v>0</v>
      </c>
    </row>
    <row r="589" spans="1:17" x14ac:dyDescent="0.2">
      <c r="A589" s="92" t="str">
        <f>Orçamento!A571</f>
        <v>18.29</v>
      </c>
      <c r="B589" s="39">
        <f>Orçamento!B571</f>
        <v>0</v>
      </c>
      <c r="C589" s="39">
        <f>Orçamento!C571</f>
        <v>0</v>
      </c>
      <c r="D589" s="93">
        <f>Orçamento!D571</f>
        <v>0</v>
      </c>
      <c r="E589" s="39">
        <f>Orçamento!E571</f>
        <v>0</v>
      </c>
      <c r="F589" s="39">
        <f>Orçamento!F571</f>
        <v>0</v>
      </c>
      <c r="G589" s="95">
        <f>'Orç. Pós Licitação'!G571</f>
        <v>0</v>
      </c>
      <c r="H589" s="95">
        <f>'Orç. Pós Licitação'!H571</f>
        <v>0</v>
      </c>
      <c r="I589" s="95">
        <f>'Orç. Pós Licitação'!I571</f>
        <v>0</v>
      </c>
      <c r="J589" s="96">
        <f>'BM 01'!L589</f>
        <v>0</v>
      </c>
      <c r="K589" s="97"/>
      <c r="L589" s="98">
        <f t="shared" si="103"/>
        <v>0</v>
      </c>
      <c r="M589" s="99">
        <f t="shared" si="104"/>
        <v>0</v>
      </c>
      <c r="N589" s="100">
        <f t="shared" si="105"/>
        <v>0</v>
      </c>
      <c r="O589" s="98">
        <f t="shared" si="106"/>
        <v>0</v>
      </c>
      <c r="P589" s="101">
        <f t="shared" si="107"/>
        <v>0</v>
      </c>
      <c r="Q589" s="102">
        <f t="shared" si="108"/>
        <v>0</v>
      </c>
    </row>
    <row r="590" spans="1:17" x14ac:dyDescent="0.2">
      <c r="A590" s="92" t="str">
        <f>Orçamento!A572</f>
        <v>18.30</v>
      </c>
      <c r="B590" s="39">
        <f>Orçamento!B572</f>
        <v>0</v>
      </c>
      <c r="C590" s="39">
        <f>Orçamento!C572</f>
        <v>0</v>
      </c>
      <c r="D590" s="93">
        <f>Orçamento!D572</f>
        <v>0</v>
      </c>
      <c r="E590" s="39">
        <f>Orçamento!E572</f>
        <v>0</v>
      </c>
      <c r="F590" s="39">
        <f>Orçamento!F572</f>
        <v>0</v>
      </c>
      <c r="G590" s="95">
        <f>'Orç. Pós Licitação'!G572</f>
        <v>0</v>
      </c>
      <c r="H590" s="95">
        <f>'Orç. Pós Licitação'!H572</f>
        <v>0</v>
      </c>
      <c r="I590" s="95">
        <f>'Orç. Pós Licitação'!I572</f>
        <v>0</v>
      </c>
      <c r="J590" s="96">
        <f>'BM 01'!L590</f>
        <v>0</v>
      </c>
      <c r="K590" s="97"/>
      <c r="L590" s="98">
        <f t="shared" si="103"/>
        <v>0</v>
      </c>
      <c r="M590" s="99">
        <f t="shared" si="104"/>
        <v>0</v>
      </c>
      <c r="N590" s="100">
        <f t="shared" si="105"/>
        <v>0</v>
      </c>
      <c r="O590" s="98">
        <f t="shared" si="106"/>
        <v>0</v>
      </c>
      <c r="P590" s="101">
        <f t="shared" si="107"/>
        <v>0</v>
      </c>
      <c r="Q590" s="102">
        <f t="shared" si="108"/>
        <v>0</v>
      </c>
    </row>
    <row r="591" spans="1:17" s="2" customFormat="1" ht="15.75" x14ac:dyDescent="0.25">
      <c r="A591" s="449"/>
      <c r="B591" s="434"/>
      <c r="C591" s="434"/>
      <c r="D591" s="435"/>
      <c r="E591" s="430" t="s">
        <v>1116</v>
      </c>
      <c r="F591" s="434"/>
      <c r="G591" s="434"/>
      <c r="H591" s="436"/>
      <c r="I591" s="437">
        <f>SUM(I561:I590)</f>
        <v>12123.480000000001</v>
      </c>
      <c r="J591" s="438"/>
      <c r="K591" s="438"/>
      <c r="L591" s="438"/>
      <c r="M591" s="437">
        <f>SUM(M561:M590)</f>
        <v>0</v>
      </c>
      <c r="N591" s="437">
        <f>SUM(N561:N590)</f>
        <v>0</v>
      </c>
      <c r="O591" s="437">
        <f>SUM(O561:O590)</f>
        <v>0</v>
      </c>
      <c r="P591" s="439"/>
      <c r="Q591" s="450">
        <f>SUM(Q561:Q590)</f>
        <v>12123.480000000001</v>
      </c>
    </row>
    <row r="592" spans="1:17" s="3" customFormat="1" ht="15.75" x14ac:dyDescent="0.25">
      <c r="A592" s="451" t="str">
        <f>Orçamento!A573</f>
        <v>19.0</v>
      </c>
      <c r="B592" s="427"/>
      <c r="C592" s="427"/>
      <c r="D592" s="428" t="str">
        <f>Orçamento!D573</f>
        <v>META 19</v>
      </c>
      <c r="E592" s="427"/>
      <c r="F592" s="427"/>
      <c r="G592" s="429"/>
      <c r="H592" s="430"/>
      <c r="I592" s="430"/>
      <c r="J592" s="431"/>
      <c r="K592" s="431"/>
      <c r="L592" s="431"/>
      <c r="M592" s="432"/>
      <c r="N592" s="433" t="e">
        <f>N623/I623</f>
        <v>#DIV/0!</v>
      </c>
      <c r="O592" s="433" t="e">
        <f>O623/I623</f>
        <v>#DIV/0!</v>
      </c>
      <c r="P592" s="433"/>
      <c r="Q592" s="452" t="e">
        <f>Q623/I623</f>
        <v>#DIV/0!</v>
      </c>
    </row>
    <row r="593" spans="1:17" x14ac:dyDescent="0.2">
      <c r="A593" s="92" t="str">
        <f>Orçamento!A574</f>
        <v>19.1</v>
      </c>
      <c r="B593" s="39" t="str">
        <f>Orçamento!B574</f>
        <v>Sinapi</v>
      </c>
      <c r="C593" s="39">
        <f>Orçamento!C574</f>
        <v>0</v>
      </c>
      <c r="D593" s="93">
        <f>Orçamento!D574</f>
        <v>0</v>
      </c>
      <c r="E593" s="39">
        <f>Orçamento!E574</f>
        <v>0</v>
      </c>
      <c r="F593" s="39">
        <f>Orçamento!F574</f>
        <v>0</v>
      </c>
      <c r="G593" s="95">
        <f>'Orç. Pós Licitação'!G574</f>
        <v>0</v>
      </c>
      <c r="H593" s="95">
        <f>'Orç. Pós Licitação'!H574</f>
        <v>0</v>
      </c>
      <c r="I593" s="95">
        <f>'Orç. Pós Licitação'!I574</f>
        <v>0</v>
      </c>
      <c r="J593" s="96">
        <f>'BM 01'!L593</f>
        <v>0</v>
      </c>
      <c r="K593" s="97"/>
      <c r="L593" s="98">
        <f>J593+K593</f>
        <v>0</v>
      </c>
      <c r="M593" s="99">
        <f>ROUND(H593*J593,2)</f>
        <v>0</v>
      </c>
      <c r="N593" s="100">
        <f>ROUND(H593*K593,2)</f>
        <v>0</v>
      </c>
      <c r="O593" s="98">
        <f>ROUND(H593*L593,2)</f>
        <v>0</v>
      </c>
      <c r="P593" s="101">
        <f>F593-L593</f>
        <v>0</v>
      </c>
      <c r="Q593" s="102">
        <f>I593-O593</f>
        <v>0</v>
      </c>
    </row>
    <row r="594" spans="1:17" x14ac:dyDescent="0.2">
      <c r="A594" s="92" t="str">
        <f>Orçamento!A575</f>
        <v>19.2</v>
      </c>
      <c r="B594" s="39" t="str">
        <f>Orçamento!B575</f>
        <v>Sinapi</v>
      </c>
      <c r="C594" s="39">
        <f>Orçamento!C575</f>
        <v>0</v>
      </c>
      <c r="D594" s="93">
        <f>Orçamento!D575</f>
        <v>0</v>
      </c>
      <c r="E594" s="39">
        <f>Orçamento!E575</f>
        <v>0</v>
      </c>
      <c r="F594" s="39">
        <f>Orçamento!F575</f>
        <v>0</v>
      </c>
      <c r="G594" s="95">
        <f>'Orç. Pós Licitação'!G575</f>
        <v>0</v>
      </c>
      <c r="H594" s="95">
        <f>'Orç. Pós Licitação'!H575</f>
        <v>0</v>
      </c>
      <c r="I594" s="95">
        <f>'Orç. Pós Licitação'!I575</f>
        <v>0</v>
      </c>
      <c r="J594" s="96">
        <f>'BM 01'!L594</f>
        <v>0</v>
      </c>
      <c r="K594" s="97"/>
      <c r="L594" s="98">
        <f t="shared" ref="L594:L622" si="109">J594+K594</f>
        <v>0</v>
      </c>
      <c r="M594" s="99">
        <f t="shared" ref="M594:M622" si="110">ROUND(H594*J594,2)</f>
        <v>0</v>
      </c>
      <c r="N594" s="100">
        <f t="shared" ref="N594:N622" si="111">ROUND(H594*K594,2)</f>
        <v>0</v>
      </c>
      <c r="O594" s="98">
        <f t="shared" ref="O594:O622" si="112">ROUND(H594*L594,2)</f>
        <v>0</v>
      </c>
      <c r="P594" s="101">
        <f t="shared" ref="P594:P622" si="113">F594-L594</f>
        <v>0</v>
      </c>
      <c r="Q594" s="102">
        <f t="shared" ref="Q594:Q622" si="114">I594-O594</f>
        <v>0</v>
      </c>
    </row>
    <row r="595" spans="1:17" x14ac:dyDescent="0.2">
      <c r="A595" s="92" t="str">
        <f>Orçamento!A576</f>
        <v>19.3</v>
      </c>
      <c r="B595" s="39" t="str">
        <f>Orçamento!B576</f>
        <v>Sinapi</v>
      </c>
      <c r="C595" s="39">
        <f>Orçamento!C576</f>
        <v>0</v>
      </c>
      <c r="D595" s="93">
        <f>Orçamento!D576</f>
        <v>0</v>
      </c>
      <c r="E595" s="39">
        <f>Orçamento!E576</f>
        <v>0</v>
      </c>
      <c r="F595" s="39">
        <f>Orçamento!F576</f>
        <v>0</v>
      </c>
      <c r="G595" s="95">
        <f>'Orç. Pós Licitação'!G576</f>
        <v>0</v>
      </c>
      <c r="H595" s="95">
        <f>'Orç. Pós Licitação'!H576</f>
        <v>0</v>
      </c>
      <c r="I595" s="95">
        <f>'Orç. Pós Licitação'!I576</f>
        <v>0</v>
      </c>
      <c r="J595" s="96">
        <f>'BM 01'!L595</f>
        <v>0</v>
      </c>
      <c r="K595" s="97"/>
      <c r="L595" s="98">
        <f t="shared" si="109"/>
        <v>0</v>
      </c>
      <c r="M595" s="99">
        <f t="shared" si="110"/>
        <v>0</v>
      </c>
      <c r="N595" s="100">
        <f t="shared" si="111"/>
        <v>0</v>
      </c>
      <c r="O595" s="98">
        <f t="shared" si="112"/>
        <v>0</v>
      </c>
      <c r="P595" s="101">
        <f t="shared" si="113"/>
        <v>0</v>
      </c>
      <c r="Q595" s="102">
        <f t="shared" si="114"/>
        <v>0</v>
      </c>
    </row>
    <row r="596" spans="1:17" x14ac:dyDescent="0.2">
      <c r="A596" s="92" t="str">
        <f>Orçamento!A577</f>
        <v>19.4</v>
      </c>
      <c r="B596" s="39" t="str">
        <f>Orçamento!B577</f>
        <v>Sinapi</v>
      </c>
      <c r="C596" s="39">
        <f>Orçamento!C577</f>
        <v>0</v>
      </c>
      <c r="D596" s="93">
        <f>Orçamento!D577</f>
        <v>0</v>
      </c>
      <c r="E596" s="39">
        <f>Orçamento!E577</f>
        <v>0</v>
      </c>
      <c r="F596" s="39">
        <f>Orçamento!F577</f>
        <v>0</v>
      </c>
      <c r="G596" s="95">
        <f>'Orç. Pós Licitação'!G577</f>
        <v>0</v>
      </c>
      <c r="H596" s="95">
        <f>'Orç. Pós Licitação'!H577</f>
        <v>0</v>
      </c>
      <c r="I596" s="95">
        <f>'Orç. Pós Licitação'!I577</f>
        <v>0</v>
      </c>
      <c r="J596" s="96">
        <f>'BM 01'!L596</f>
        <v>0</v>
      </c>
      <c r="K596" s="97"/>
      <c r="L596" s="98">
        <f t="shared" si="109"/>
        <v>0</v>
      </c>
      <c r="M596" s="99">
        <f t="shared" si="110"/>
        <v>0</v>
      </c>
      <c r="N596" s="100">
        <f t="shared" si="111"/>
        <v>0</v>
      </c>
      <c r="O596" s="98">
        <f t="shared" si="112"/>
        <v>0</v>
      </c>
      <c r="P596" s="101">
        <f t="shared" si="113"/>
        <v>0</v>
      </c>
      <c r="Q596" s="102">
        <f t="shared" si="114"/>
        <v>0</v>
      </c>
    </row>
    <row r="597" spans="1:17" x14ac:dyDescent="0.2">
      <c r="A597" s="92" t="str">
        <f>Orçamento!A578</f>
        <v>19.5</v>
      </c>
      <c r="B597" s="39" t="str">
        <f>Orçamento!B578</f>
        <v>Sinapi</v>
      </c>
      <c r="C597" s="39">
        <f>Orçamento!C578</f>
        <v>0</v>
      </c>
      <c r="D597" s="93">
        <f>Orçamento!D578</f>
        <v>0</v>
      </c>
      <c r="E597" s="39">
        <f>Orçamento!E578</f>
        <v>0</v>
      </c>
      <c r="F597" s="39">
        <f>Orçamento!F578</f>
        <v>0</v>
      </c>
      <c r="G597" s="95">
        <f>'Orç. Pós Licitação'!G578</f>
        <v>0</v>
      </c>
      <c r="H597" s="95">
        <f>'Orç. Pós Licitação'!H578</f>
        <v>0</v>
      </c>
      <c r="I597" s="95">
        <f>'Orç. Pós Licitação'!I578</f>
        <v>0</v>
      </c>
      <c r="J597" s="96">
        <f>'BM 01'!L597</f>
        <v>0</v>
      </c>
      <c r="K597" s="97"/>
      <c r="L597" s="98">
        <f t="shared" si="109"/>
        <v>0</v>
      </c>
      <c r="M597" s="99">
        <f t="shared" si="110"/>
        <v>0</v>
      </c>
      <c r="N597" s="100">
        <f t="shared" si="111"/>
        <v>0</v>
      </c>
      <c r="O597" s="98">
        <f t="shared" si="112"/>
        <v>0</v>
      </c>
      <c r="P597" s="101">
        <f t="shared" si="113"/>
        <v>0</v>
      </c>
      <c r="Q597" s="102">
        <f t="shared" si="114"/>
        <v>0</v>
      </c>
    </row>
    <row r="598" spans="1:17" x14ac:dyDescent="0.2">
      <c r="A598" s="92" t="str">
        <f>Orçamento!A579</f>
        <v>19.6</v>
      </c>
      <c r="B598" s="39" t="str">
        <f>Orçamento!B579</f>
        <v>Sinapi</v>
      </c>
      <c r="C598" s="39">
        <f>Orçamento!C579</f>
        <v>0</v>
      </c>
      <c r="D598" s="93">
        <f>Orçamento!D579</f>
        <v>0</v>
      </c>
      <c r="E598" s="39">
        <f>Orçamento!E579</f>
        <v>0</v>
      </c>
      <c r="F598" s="39">
        <f>Orçamento!F579</f>
        <v>0</v>
      </c>
      <c r="G598" s="95">
        <f>'Orç. Pós Licitação'!G579</f>
        <v>0</v>
      </c>
      <c r="H598" s="95">
        <f>'Orç. Pós Licitação'!H579</f>
        <v>0</v>
      </c>
      <c r="I598" s="95">
        <f>'Orç. Pós Licitação'!I579</f>
        <v>0</v>
      </c>
      <c r="J598" s="96">
        <f>'BM 01'!L598</f>
        <v>0</v>
      </c>
      <c r="K598" s="97"/>
      <c r="L598" s="98">
        <f t="shared" si="109"/>
        <v>0</v>
      </c>
      <c r="M598" s="99">
        <f t="shared" si="110"/>
        <v>0</v>
      </c>
      <c r="N598" s="100">
        <f t="shared" si="111"/>
        <v>0</v>
      </c>
      <c r="O598" s="98">
        <f t="shared" si="112"/>
        <v>0</v>
      </c>
      <c r="P598" s="101">
        <f t="shared" si="113"/>
        <v>0</v>
      </c>
      <c r="Q598" s="102">
        <f t="shared" si="114"/>
        <v>0</v>
      </c>
    </row>
    <row r="599" spans="1:17" x14ac:dyDescent="0.2">
      <c r="A599" s="92" t="str">
        <f>Orçamento!A580</f>
        <v>19.7</v>
      </c>
      <c r="B599" s="39" t="str">
        <f>Orçamento!B580</f>
        <v>Sinapi</v>
      </c>
      <c r="C599" s="39">
        <f>Orçamento!C580</f>
        <v>0</v>
      </c>
      <c r="D599" s="93">
        <f>Orçamento!D580</f>
        <v>0</v>
      </c>
      <c r="E599" s="39">
        <f>Orçamento!E580</f>
        <v>0</v>
      </c>
      <c r="F599" s="39">
        <f>Orçamento!F580</f>
        <v>0</v>
      </c>
      <c r="G599" s="95">
        <f>'Orç. Pós Licitação'!G580</f>
        <v>0</v>
      </c>
      <c r="H599" s="95">
        <f>'Orç. Pós Licitação'!H580</f>
        <v>0</v>
      </c>
      <c r="I599" s="95">
        <f>'Orç. Pós Licitação'!I580</f>
        <v>0</v>
      </c>
      <c r="J599" s="96">
        <f>'BM 01'!L599</f>
        <v>0</v>
      </c>
      <c r="K599" s="97"/>
      <c r="L599" s="98">
        <f t="shared" si="109"/>
        <v>0</v>
      </c>
      <c r="M599" s="99">
        <f t="shared" si="110"/>
        <v>0</v>
      </c>
      <c r="N599" s="100">
        <f t="shared" si="111"/>
        <v>0</v>
      </c>
      <c r="O599" s="98">
        <f t="shared" si="112"/>
        <v>0</v>
      </c>
      <c r="P599" s="101">
        <f t="shared" si="113"/>
        <v>0</v>
      </c>
      <c r="Q599" s="102">
        <f t="shared" si="114"/>
        <v>0</v>
      </c>
    </row>
    <row r="600" spans="1:17" x14ac:dyDescent="0.2">
      <c r="A600" s="92" t="str">
        <f>Orçamento!A581</f>
        <v>19.8</v>
      </c>
      <c r="B600" s="39" t="str">
        <f>Orçamento!B581</f>
        <v>Sinapi</v>
      </c>
      <c r="C600" s="39">
        <f>Orçamento!C581</f>
        <v>0</v>
      </c>
      <c r="D600" s="93">
        <f>Orçamento!D581</f>
        <v>0</v>
      </c>
      <c r="E600" s="39">
        <f>Orçamento!E581</f>
        <v>0</v>
      </c>
      <c r="F600" s="39">
        <f>Orçamento!F581</f>
        <v>0</v>
      </c>
      <c r="G600" s="95">
        <f>'Orç. Pós Licitação'!G581</f>
        <v>0</v>
      </c>
      <c r="H600" s="95">
        <f>'Orç. Pós Licitação'!H581</f>
        <v>0</v>
      </c>
      <c r="I600" s="95">
        <f>'Orç. Pós Licitação'!I581</f>
        <v>0</v>
      </c>
      <c r="J600" s="96">
        <f>'BM 01'!L600</f>
        <v>0</v>
      </c>
      <c r="K600" s="97"/>
      <c r="L600" s="98">
        <f t="shared" si="109"/>
        <v>0</v>
      </c>
      <c r="M600" s="99">
        <f t="shared" si="110"/>
        <v>0</v>
      </c>
      <c r="N600" s="100">
        <f t="shared" si="111"/>
        <v>0</v>
      </c>
      <c r="O600" s="98">
        <f t="shared" si="112"/>
        <v>0</v>
      </c>
      <c r="P600" s="101">
        <f t="shared" si="113"/>
        <v>0</v>
      </c>
      <c r="Q600" s="102">
        <f t="shared" si="114"/>
        <v>0</v>
      </c>
    </row>
    <row r="601" spans="1:17" x14ac:dyDescent="0.2">
      <c r="A601" s="92" t="str">
        <f>Orçamento!A582</f>
        <v>19.9</v>
      </c>
      <c r="B601" s="39" t="str">
        <f>Orçamento!B582</f>
        <v>Sinapi</v>
      </c>
      <c r="C601" s="39">
        <f>Orçamento!C582</f>
        <v>0</v>
      </c>
      <c r="D601" s="93">
        <f>Orçamento!D582</f>
        <v>0</v>
      </c>
      <c r="E601" s="39">
        <f>Orçamento!E582</f>
        <v>0</v>
      </c>
      <c r="F601" s="39">
        <f>Orçamento!F582</f>
        <v>0</v>
      </c>
      <c r="G601" s="95">
        <f>'Orç. Pós Licitação'!G582</f>
        <v>0</v>
      </c>
      <c r="H601" s="95">
        <f>'Orç. Pós Licitação'!H582</f>
        <v>0</v>
      </c>
      <c r="I601" s="95">
        <f>'Orç. Pós Licitação'!I582</f>
        <v>0</v>
      </c>
      <c r="J601" s="96">
        <f>'BM 01'!L601</f>
        <v>0</v>
      </c>
      <c r="K601" s="97"/>
      <c r="L601" s="98">
        <f t="shared" si="109"/>
        <v>0</v>
      </c>
      <c r="M601" s="99">
        <f t="shared" si="110"/>
        <v>0</v>
      </c>
      <c r="N601" s="100">
        <f t="shared" si="111"/>
        <v>0</v>
      </c>
      <c r="O601" s="98">
        <f t="shared" si="112"/>
        <v>0</v>
      </c>
      <c r="P601" s="101">
        <f t="shared" si="113"/>
        <v>0</v>
      </c>
      <c r="Q601" s="102">
        <f t="shared" si="114"/>
        <v>0</v>
      </c>
    </row>
    <row r="602" spans="1:17" x14ac:dyDescent="0.2">
      <c r="A602" s="92" t="str">
        <f>Orçamento!A583</f>
        <v>19.10</v>
      </c>
      <c r="B602" s="39" t="str">
        <f>Orçamento!B583</f>
        <v>Sinapi</v>
      </c>
      <c r="C602" s="39">
        <f>Orçamento!C583</f>
        <v>0</v>
      </c>
      <c r="D602" s="93">
        <f>Orçamento!D583</f>
        <v>0</v>
      </c>
      <c r="E602" s="39">
        <f>Orçamento!E583</f>
        <v>0</v>
      </c>
      <c r="F602" s="39">
        <f>Orçamento!F583</f>
        <v>0</v>
      </c>
      <c r="G602" s="95">
        <f>'Orç. Pós Licitação'!G583</f>
        <v>0</v>
      </c>
      <c r="H602" s="95">
        <f>'Orç. Pós Licitação'!H583</f>
        <v>0</v>
      </c>
      <c r="I602" s="95">
        <f>'Orç. Pós Licitação'!I583</f>
        <v>0</v>
      </c>
      <c r="J602" s="96">
        <f>'BM 01'!L602</f>
        <v>0</v>
      </c>
      <c r="K602" s="97"/>
      <c r="L602" s="98">
        <f t="shared" si="109"/>
        <v>0</v>
      </c>
      <c r="M602" s="99">
        <f t="shared" si="110"/>
        <v>0</v>
      </c>
      <c r="N602" s="100">
        <f t="shared" si="111"/>
        <v>0</v>
      </c>
      <c r="O602" s="98">
        <f t="shared" si="112"/>
        <v>0</v>
      </c>
      <c r="P602" s="101">
        <f t="shared" si="113"/>
        <v>0</v>
      </c>
      <c r="Q602" s="102">
        <f t="shared" si="114"/>
        <v>0</v>
      </c>
    </row>
    <row r="603" spans="1:17" x14ac:dyDescent="0.2">
      <c r="A603" s="92" t="str">
        <f>Orçamento!A584</f>
        <v>19.11</v>
      </c>
      <c r="B603" s="39" t="str">
        <f>Orçamento!B584</f>
        <v>Sinapi</v>
      </c>
      <c r="C603" s="39">
        <f>Orçamento!C584</f>
        <v>0</v>
      </c>
      <c r="D603" s="93">
        <f>Orçamento!D584</f>
        <v>0</v>
      </c>
      <c r="E603" s="39">
        <f>Orçamento!E584</f>
        <v>0</v>
      </c>
      <c r="F603" s="39">
        <f>Orçamento!F584</f>
        <v>0</v>
      </c>
      <c r="G603" s="95">
        <f>'Orç. Pós Licitação'!G584</f>
        <v>0</v>
      </c>
      <c r="H603" s="95">
        <f>'Orç. Pós Licitação'!H584</f>
        <v>0</v>
      </c>
      <c r="I603" s="95">
        <f>'Orç. Pós Licitação'!I584</f>
        <v>0</v>
      </c>
      <c r="J603" s="96">
        <f>'BM 01'!L603</f>
        <v>0</v>
      </c>
      <c r="K603" s="97"/>
      <c r="L603" s="98">
        <f t="shared" si="109"/>
        <v>0</v>
      </c>
      <c r="M603" s="99">
        <f t="shared" si="110"/>
        <v>0</v>
      </c>
      <c r="N603" s="100">
        <f t="shared" si="111"/>
        <v>0</v>
      </c>
      <c r="O603" s="98">
        <f t="shared" si="112"/>
        <v>0</v>
      </c>
      <c r="P603" s="101">
        <f t="shared" si="113"/>
        <v>0</v>
      </c>
      <c r="Q603" s="102">
        <f t="shared" si="114"/>
        <v>0</v>
      </c>
    </row>
    <row r="604" spans="1:17" x14ac:dyDescent="0.2">
      <c r="A604" s="92" t="str">
        <f>Orçamento!A585</f>
        <v>19.12</v>
      </c>
      <c r="B604" s="39" t="str">
        <f>Orçamento!B585</f>
        <v>Sinapi</v>
      </c>
      <c r="C604" s="39">
        <f>Orçamento!C585</f>
        <v>0</v>
      </c>
      <c r="D604" s="93">
        <f>Orçamento!D585</f>
        <v>0</v>
      </c>
      <c r="E604" s="39">
        <f>Orçamento!E585</f>
        <v>0</v>
      </c>
      <c r="F604" s="39">
        <f>Orçamento!F585</f>
        <v>0</v>
      </c>
      <c r="G604" s="95">
        <f>'Orç. Pós Licitação'!G585</f>
        <v>0</v>
      </c>
      <c r="H604" s="95">
        <f>'Orç. Pós Licitação'!H585</f>
        <v>0</v>
      </c>
      <c r="I604" s="95">
        <f>'Orç. Pós Licitação'!I585</f>
        <v>0</v>
      </c>
      <c r="J604" s="96">
        <f>'BM 01'!L604</f>
        <v>0</v>
      </c>
      <c r="K604" s="97"/>
      <c r="L604" s="98">
        <f t="shared" si="109"/>
        <v>0</v>
      </c>
      <c r="M604" s="99">
        <f t="shared" si="110"/>
        <v>0</v>
      </c>
      <c r="N604" s="100">
        <f t="shared" si="111"/>
        <v>0</v>
      </c>
      <c r="O604" s="98">
        <f t="shared" si="112"/>
        <v>0</v>
      </c>
      <c r="P604" s="101">
        <f t="shared" si="113"/>
        <v>0</v>
      </c>
      <c r="Q604" s="102">
        <f t="shared" si="114"/>
        <v>0</v>
      </c>
    </row>
    <row r="605" spans="1:17" x14ac:dyDescent="0.2">
      <c r="A605" s="92" t="str">
        <f>Orçamento!A586</f>
        <v>19.13</v>
      </c>
      <c r="B605" s="39" t="str">
        <f>Orçamento!B586</f>
        <v>Sinapi</v>
      </c>
      <c r="C605" s="39">
        <f>Orçamento!C586</f>
        <v>0</v>
      </c>
      <c r="D605" s="93">
        <f>Orçamento!D586</f>
        <v>0</v>
      </c>
      <c r="E605" s="39">
        <f>Orçamento!E586</f>
        <v>0</v>
      </c>
      <c r="F605" s="39">
        <f>Orçamento!F586</f>
        <v>0</v>
      </c>
      <c r="G605" s="95">
        <f>'Orç. Pós Licitação'!G586</f>
        <v>0</v>
      </c>
      <c r="H605" s="95">
        <f>'Orç. Pós Licitação'!H586</f>
        <v>0</v>
      </c>
      <c r="I605" s="95">
        <f>'Orç. Pós Licitação'!I586</f>
        <v>0</v>
      </c>
      <c r="J605" s="96">
        <f>'BM 01'!L605</f>
        <v>0</v>
      </c>
      <c r="K605" s="97"/>
      <c r="L605" s="98">
        <f t="shared" si="109"/>
        <v>0</v>
      </c>
      <c r="M605" s="99">
        <f t="shared" si="110"/>
        <v>0</v>
      </c>
      <c r="N605" s="100">
        <f t="shared" si="111"/>
        <v>0</v>
      </c>
      <c r="O605" s="98">
        <f t="shared" si="112"/>
        <v>0</v>
      </c>
      <c r="P605" s="101">
        <f t="shared" si="113"/>
        <v>0</v>
      </c>
      <c r="Q605" s="102">
        <f t="shared" si="114"/>
        <v>0</v>
      </c>
    </row>
    <row r="606" spans="1:17" x14ac:dyDescent="0.2">
      <c r="A606" s="92" t="str">
        <f>Orçamento!A587</f>
        <v>19.14</v>
      </c>
      <c r="B606" s="39" t="str">
        <f>Orçamento!B587</f>
        <v>Sinapi</v>
      </c>
      <c r="C606" s="39">
        <f>Orçamento!C587</f>
        <v>0</v>
      </c>
      <c r="D606" s="93">
        <f>Orçamento!D587</f>
        <v>0</v>
      </c>
      <c r="E606" s="39">
        <f>Orçamento!E587</f>
        <v>0</v>
      </c>
      <c r="F606" s="39">
        <f>Orçamento!F587</f>
        <v>0</v>
      </c>
      <c r="G606" s="95">
        <f>'Orç. Pós Licitação'!G587</f>
        <v>0</v>
      </c>
      <c r="H606" s="95">
        <f>'Orç. Pós Licitação'!H587</f>
        <v>0</v>
      </c>
      <c r="I606" s="95">
        <f>'Orç. Pós Licitação'!I587</f>
        <v>0</v>
      </c>
      <c r="J606" s="96">
        <f>'BM 01'!L606</f>
        <v>0</v>
      </c>
      <c r="K606" s="97"/>
      <c r="L606" s="98">
        <f t="shared" si="109"/>
        <v>0</v>
      </c>
      <c r="M606" s="99">
        <f t="shared" si="110"/>
        <v>0</v>
      </c>
      <c r="N606" s="100">
        <f t="shared" si="111"/>
        <v>0</v>
      </c>
      <c r="O606" s="98">
        <f t="shared" si="112"/>
        <v>0</v>
      </c>
      <c r="P606" s="101">
        <f t="shared" si="113"/>
        <v>0</v>
      </c>
      <c r="Q606" s="102">
        <f t="shared" si="114"/>
        <v>0</v>
      </c>
    </row>
    <row r="607" spans="1:17" x14ac:dyDescent="0.2">
      <c r="A607" s="92" t="str">
        <f>Orçamento!A588</f>
        <v>19.15</v>
      </c>
      <c r="B607" s="39" t="str">
        <f>Orçamento!B588</f>
        <v>Sinapi</v>
      </c>
      <c r="C607" s="39">
        <f>Orçamento!C588</f>
        <v>0</v>
      </c>
      <c r="D607" s="93">
        <f>Orçamento!D588</f>
        <v>0</v>
      </c>
      <c r="E607" s="39">
        <f>Orçamento!E588</f>
        <v>0</v>
      </c>
      <c r="F607" s="39">
        <f>Orçamento!F588</f>
        <v>0</v>
      </c>
      <c r="G607" s="95">
        <f>'Orç. Pós Licitação'!G588</f>
        <v>0</v>
      </c>
      <c r="H607" s="95">
        <f>'Orç. Pós Licitação'!H588</f>
        <v>0</v>
      </c>
      <c r="I607" s="95">
        <f>'Orç. Pós Licitação'!I588</f>
        <v>0</v>
      </c>
      <c r="J607" s="96">
        <f>'BM 01'!L607</f>
        <v>0</v>
      </c>
      <c r="K607" s="97"/>
      <c r="L607" s="98">
        <f t="shared" si="109"/>
        <v>0</v>
      </c>
      <c r="M607" s="99">
        <f t="shared" si="110"/>
        <v>0</v>
      </c>
      <c r="N607" s="100">
        <f t="shared" si="111"/>
        <v>0</v>
      </c>
      <c r="O607" s="98">
        <f t="shared" si="112"/>
        <v>0</v>
      </c>
      <c r="P607" s="101">
        <f t="shared" si="113"/>
        <v>0</v>
      </c>
      <c r="Q607" s="102">
        <f t="shared" si="114"/>
        <v>0</v>
      </c>
    </row>
    <row r="608" spans="1:17" x14ac:dyDescent="0.2">
      <c r="A608" s="92" t="str">
        <f>Orçamento!A589</f>
        <v>19.16</v>
      </c>
      <c r="B608" s="39" t="str">
        <f>Orçamento!B589</f>
        <v>Sinapi</v>
      </c>
      <c r="C608" s="39">
        <f>Orçamento!C589</f>
        <v>0</v>
      </c>
      <c r="D608" s="93">
        <f>Orçamento!D589</f>
        <v>0</v>
      </c>
      <c r="E608" s="39">
        <f>Orçamento!E589</f>
        <v>0</v>
      </c>
      <c r="F608" s="39">
        <f>Orçamento!F589</f>
        <v>0</v>
      </c>
      <c r="G608" s="95">
        <f>'Orç. Pós Licitação'!G589</f>
        <v>0</v>
      </c>
      <c r="H608" s="95">
        <f>'Orç. Pós Licitação'!H589</f>
        <v>0</v>
      </c>
      <c r="I608" s="95">
        <f>'Orç. Pós Licitação'!I589</f>
        <v>0</v>
      </c>
      <c r="J608" s="96">
        <f>'BM 01'!L608</f>
        <v>0</v>
      </c>
      <c r="K608" s="97"/>
      <c r="L608" s="98">
        <f t="shared" si="109"/>
        <v>0</v>
      </c>
      <c r="M608" s="99">
        <f t="shared" si="110"/>
        <v>0</v>
      </c>
      <c r="N608" s="100">
        <f t="shared" si="111"/>
        <v>0</v>
      </c>
      <c r="O608" s="98">
        <f t="shared" si="112"/>
        <v>0</v>
      </c>
      <c r="P608" s="101">
        <f t="shared" si="113"/>
        <v>0</v>
      </c>
      <c r="Q608" s="102">
        <f t="shared" si="114"/>
        <v>0</v>
      </c>
    </row>
    <row r="609" spans="1:17" x14ac:dyDescent="0.2">
      <c r="A609" s="92" t="str">
        <f>Orçamento!A590</f>
        <v>19.17</v>
      </c>
      <c r="B609" s="39" t="str">
        <f>Orçamento!B590</f>
        <v>Sinapi</v>
      </c>
      <c r="C609" s="39">
        <f>Orçamento!C590</f>
        <v>0</v>
      </c>
      <c r="D609" s="93">
        <f>Orçamento!D590</f>
        <v>0</v>
      </c>
      <c r="E609" s="39">
        <f>Orçamento!E590</f>
        <v>0</v>
      </c>
      <c r="F609" s="39">
        <f>Orçamento!F590</f>
        <v>0</v>
      </c>
      <c r="G609" s="95">
        <f>'Orç. Pós Licitação'!G590</f>
        <v>0</v>
      </c>
      <c r="H609" s="95">
        <f>'Orç. Pós Licitação'!H590</f>
        <v>0</v>
      </c>
      <c r="I609" s="95">
        <f>'Orç. Pós Licitação'!I590</f>
        <v>0</v>
      </c>
      <c r="J609" s="96">
        <f>'BM 01'!L609</f>
        <v>0</v>
      </c>
      <c r="K609" s="97"/>
      <c r="L609" s="98">
        <f t="shared" si="109"/>
        <v>0</v>
      </c>
      <c r="M609" s="99">
        <f t="shared" si="110"/>
        <v>0</v>
      </c>
      <c r="N609" s="100">
        <f t="shared" si="111"/>
        <v>0</v>
      </c>
      <c r="O609" s="98">
        <f t="shared" si="112"/>
        <v>0</v>
      </c>
      <c r="P609" s="101">
        <f t="shared" si="113"/>
        <v>0</v>
      </c>
      <c r="Q609" s="102">
        <f t="shared" si="114"/>
        <v>0</v>
      </c>
    </row>
    <row r="610" spans="1:17" x14ac:dyDescent="0.2">
      <c r="A610" s="92" t="str">
        <f>Orçamento!A591</f>
        <v>19.18</v>
      </c>
      <c r="B610" s="39" t="str">
        <f>Orçamento!B591</f>
        <v>Sinapi</v>
      </c>
      <c r="C610" s="39">
        <f>Orçamento!C591</f>
        <v>0</v>
      </c>
      <c r="D610" s="93">
        <f>Orçamento!D591</f>
        <v>0</v>
      </c>
      <c r="E610" s="39">
        <f>Orçamento!E591</f>
        <v>0</v>
      </c>
      <c r="F610" s="39">
        <f>Orçamento!F591</f>
        <v>0</v>
      </c>
      <c r="G610" s="95">
        <f>'Orç. Pós Licitação'!G591</f>
        <v>0</v>
      </c>
      <c r="H610" s="95">
        <f>'Orç. Pós Licitação'!H591</f>
        <v>0</v>
      </c>
      <c r="I610" s="95">
        <f>'Orç. Pós Licitação'!I591</f>
        <v>0</v>
      </c>
      <c r="J610" s="96">
        <f>'BM 01'!L610</f>
        <v>0</v>
      </c>
      <c r="K610" s="97"/>
      <c r="L610" s="98">
        <f t="shared" si="109"/>
        <v>0</v>
      </c>
      <c r="M610" s="99">
        <f t="shared" si="110"/>
        <v>0</v>
      </c>
      <c r="N610" s="100">
        <f t="shared" si="111"/>
        <v>0</v>
      </c>
      <c r="O610" s="98">
        <f t="shared" si="112"/>
        <v>0</v>
      </c>
      <c r="P610" s="101">
        <f t="shared" si="113"/>
        <v>0</v>
      </c>
      <c r="Q610" s="102">
        <f t="shared" si="114"/>
        <v>0</v>
      </c>
    </row>
    <row r="611" spans="1:17" x14ac:dyDescent="0.2">
      <c r="A611" s="92" t="str">
        <f>Orçamento!A592</f>
        <v>19.19</v>
      </c>
      <c r="B611" s="39" t="str">
        <f>Orçamento!B592</f>
        <v>Sinapi</v>
      </c>
      <c r="C611" s="39">
        <f>Orçamento!C592</f>
        <v>0</v>
      </c>
      <c r="D611" s="93">
        <f>Orçamento!D592</f>
        <v>0</v>
      </c>
      <c r="E611" s="39">
        <f>Orçamento!E592</f>
        <v>0</v>
      </c>
      <c r="F611" s="39">
        <f>Orçamento!F592</f>
        <v>0</v>
      </c>
      <c r="G611" s="95">
        <f>'Orç. Pós Licitação'!G592</f>
        <v>0</v>
      </c>
      <c r="H611" s="95">
        <f>'Orç. Pós Licitação'!H592</f>
        <v>0</v>
      </c>
      <c r="I611" s="95">
        <f>'Orç. Pós Licitação'!I592</f>
        <v>0</v>
      </c>
      <c r="J611" s="96">
        <f>'BM 01'!L611</f>
        <v>0</v>
      </c>
      <c r="K611" s="97"/>
      <c r="L611" s="98">
        <f t="shared" si="109"/>
        <v>0</v>
      </c>
      <c r="M611" s="99">
        <f t="shared" si="110"/>
        <v>0</v>
      </c>
      <c r="N611" s="100">
        <f t="shared" si="111"/>
        <v>0</v>
      </c>
      <c r="O611" s="98">
        <f t="shared" si="112"/>
        <v>0</v>
      </c>
      <c r="P611" s="101">
        <f t="shared" si="113"/>
        <v>0</v>
      </c>
      <c r="Q611" s="102">
        <f t="shared" si="114"/>
        <v>0</v>
      </c>
    </row>
    <row r="612" spans="1:17" x14ac:dyDescent="0.2">
      <c r="A612" s="92" t="str">
        <f>Orçamento!A593</f>
        <v>19.20</v>
      </c>
      <c r="B612" s="39" t="str">
        <f>Orçamento!B593</f>
        <v>Sinapi</v>
      </c>
      <c r="C612" s="39">
        <f>Orçamento!C593</f>
        <v>0</v>
      </c>
      <c r="D612" s="93">
        <f>Orçamento!D593</f>
        <v>0</v>
      </c>
      <c r="E612" s="39">
        <f>Orçamento!E593</f>
        <v>0</v>
      </c>
      <c r="F612" s="39">
        <f>Orçamento!F593</f>
        <v>0</v>
      </c>
      <c r="G612" s="95">
        <f>'Orç. Pós Licitação'!G593</f>
        <v>0</v>
      </c>
      <c r="H612" s="95">
        <f>'Orç. Pós Licitação'!H593</f>
        <v>0</v>
      </c>
      <c r="I612" s="95">
        <f>'Orç. Pós Licitação'!I593</f>
        <v>0</v>
      </c>
      <c r="J612" s="96">
        <f>'BM 01'!L612</f>
        <v>0</v>
      </c>
      <c r="K612" s="97"/>
      <c r="L612" s="98">
        <f t="shared" si="109"/>
        <v>0</v>
      </c>
      <c r="M612" s="99">
        <f t="shared" si="110"/>
        <v>0</v>
      </c>
      <c r="N612" s="100">
        <f t="shared" si="111"/>
        <v>0</v>
      </c>
      <c r="O612" s="98">
        <f t="shared" si="112"/>
        <v>0</v>
      </c>
      <c r="P612" s="101">
        <f t="shared" si="113"/>
        <v>0</v>
      </c>
      <c r="Q612" s="102">
        <f t="shared" si="114"/>
        <v>0</v>
      </c>
    </row>
    <row r="613" spans="1:17" x14ac:dyDescent="0.2">
      <c r="A613" s="92" t="str">
        <f>Orçamento!A594</f>
        <v>19.21</v>
      </c>
      <c r="B613" s="39" t="str">
        <f>Orçamento!B594</f>
        <v>Sinapi</v>
      </c>
      <c r="C613" s="39">
        <f>Orçamento!C594</f>
        <v>0</v>
      </c>
      <c r="D613" s="93">
        <f>Orçamento!D594</f>
        <v>0</v>
      </c>
      <c r="E613" s="39">
        <f>Orçamento!E594</f>
        <v>0</v>
      </c>
      <c r="F613" s="39">
        <f>Orçamento!F594</f>
        <v>0</v>
      </c>
      <c r="G613" s="95">
        <f>'Orç. Pós Licitação'!G594</f>
        <v>0</v>
      </c>
      <c r="H613" s="95">
        <f>'Orç. Pós Licitação'!H594</f>
        <v>0</v>
      </c>
      <c r="I613" s="95">
        <f>'Orç. Pós Licitação'!I594</f>
        <v>0</v>
      </c>
      <c r="J613" s="96">
        <f>'BM 01'!L613</f>
        <v>0</v>
      </c>
      <c r="K613" s="97"/>
      <c r="L613" s="98">
        <f t="shared" si="109"/>
        <v>0</v>
      </c>
      <c r="M613" s="99">
        <f t="shared" si="110"/>
        <v>0</v>
      </c>
      <c r="N613" s="100">
        <f t="shared" si="111"/>
        <v>0</v>
      </c>
      <c r="O613" s="98">
        <f t="shared" si="112"/>
        <v>0</v>
      </c>
      <c r="P613" s="101">
        <f t="shared" si="113"/>
        <v>0</v>
      </c>
      <c r="Q613" s="102">
        <f t="shared" si="114"/>
        <v>0</v>
      </c>
    </row>
    <row r="614" spans="1:17" x14ac:dyDescent="0.2">
      <c r="A614" s="92" t="str">
        <f>Orçamento!A595</f>
        <v>19.22</v>
      </c>
      <c r="B614" s="39" t="str">
        <f>Orçamento!B595</f>
        <v>Sinapi</v>
      </c>
      <c r="C614" s="39">
        <f>Orçamento!C595</f>
        <v>0</v>
      </c>
      <c r="D614" s="93">
        <f>Orçamento!D595</f>
        <v>0</v>
      </c>
      <c r="E614" s="39">
        <f>Orçamento!E595</f>
        <v>0</v>
      </c>
      <c r="F614" s="39">
        <f>Orçamento!F595</f>
        <v>0</v>
      </c>
      <c r="G614" s="95">
        <f>'Orç. Pós Licitação'!G595</f>
        <v>0</v>
      </c>
      <c r="H614" s="95">
        <f>'Orç. Pós Licitação'!H595</f>
        <v>0</v>
      </c>
      <c r="I614" s="95">
        <f>'Orç. Pós Licitação'!I595</f>
        <v>0</v>
      </c>
      <c r="J614" s="96">
        <f>'BM 01'!L614</f>
        <v>0</v>
      </c>
      <c r="K614" s="97"/>
      <c r="L614" s="98">
        <f t="shared" si="109"/>
        <v>0</v>
      </c>
      <c r="M614" s="99">
        <f t="shared" si="110"/>
        <v>0</v>
      </c>
      <c r="N614" s="100">
        <f t="shared" si="111"/>
        <v>0</v>
      </c>
      <c r="O614" s="98">
        <f t="shared" si="112"/>
        <v>0</v>
      </c>
      <c r="P614" s="101">
        <f t="shared" si="113"/>
        <v>0</v>
      </c>
      <c r="Q614" s="102">
        <f t="shared" si="114"/>
        <v>0</v>
      </c>
    </row>
    <row r="615" spans="1:17" x14ac:dyDescent="0.2">
      <c r="A615" s="92" t="str">
        <f>Orçamento!A596</f>
        <v>19.23</v>
      </c>
      <c r="B615" s="39" t="str">
        <f>Orçamento!B596</f>
        <v>Sinapi</v>
      </c>
      <c r="C615" s="39">
        <f>Orçamento!C596</f>
        <v>0</v>
      </c>
      <c r="D615" s="93">
        <f>Orçamento!D596</f>
        <v>0</v>
      </c>
      <c r="E615" s="39">
        <f>Orçamento!E596</f>
        <v>0</v>
      </c>
      <c r="F615" s="39">
        <f>Orçamento!F596</f>
        <v>0</v>
      </c>
      <c r="G615" s="95">
        <f>'Orç. Pós Licitação'!G596</f>
        <v>0</v>
      </c>
      <c r="H615" s="95">
        <f>'Orç. Pós Licitação'!H596</f>
        <v>0</v>
      </c>
      <c r="I615" s="95">
        <f>'Orç. Pós Licitação'!I596</f>
        <v>0</v>
      </c>
      <c r="J615" s="96">
        <f>'BM 01'!L615</f>
        <v>0</v>
      </c>
      <c r="K615" s="97"/>
      <c r="L615" s="98">
        <f t="shared" si="109"/>
        <v>0</v>
      </c>
      <c r="M615" s="99">
        <f t="shared" si="110"/>
        <v>0</v>
      </c>
      <c r="N615" s="100">
        <f t="shared" si="111"/>
        <v>0</v>
      </c>
      <c r="O615" s="98">
        <f t="shared" si="112"/>
        <v>0</v>
      </c>
      <c r="P615" s="101">
        <f t="shared" si="113"/>
        <v>0</v>
      </c>
      <c r="Q615" s="102">
        <f t="shared" si="114"/>
        <v>0</v>
      </c>
    </row>
    <row r="616" spans="1:17" x14ac:dyDescent="0.2">
      <c r="A616" s="92" t="str">
        <f>Orçamento!A597</f>
        <v>19.24</v>
      </c>
      <c r="B616" s="39" t="str">
        <f>Orçamento!B597</f>
        <v>Sinapi</v>
      </c>
      <c r="C616" s="39">
        <f>Orçamento!C597</f>
        <v>0</v>
      </c>
      <c r="D616" s="93">
        <f>Orçamento!D597</f>
        <v>0</v>
      </c>
      <c r="E616" s="39">
        <f>Orçamento!E597</f>
        <v>0</v>
      </c>
      <c r="F616" s="39">
        <f>Orçamento!F597</f>
        <v>0</v>
      </c>
      <c r="G616" s="95">
        <f>'Orç. Pós Licitação'!G597</f>
        <v>0</v>
      </c>
      <c r="H616" s="95">
        <f>'Orç. Pós Licitação'!H597</f>
        <v>0</v>
      </c>
      <c r="I616" s="95">
        <f>'Orç. Pós Licitação'!I597</f>
        <v>0</v>
      </c>
      <c r="J616" s="96">
        <f>'BM 01'!L616</f>
        <v>0</v>
      </c>
      <c r="K616" s="97"/>
      <c r="L616" s="98">
        <f t="shared" si="109"/>
        <v>0</v>
      </c>
      <c r="M616" s="99">
        <f t="shared" si="110"/>
        <v>0</v>
      </c>
      <c r="N616" s="100">
        <f t="shared" si="111"/>
        <v>0</v>
      </c>
      <c r="O616" s="98">
        <f t="shared" si="112"/>
        <v>0</v>
      </c>
      <c r="P616" s="101">
        <f t="shared" si="113"/>
        <v>0</v>
      </c>
      <c r="Q616" s="102">
        <f t="shared" si="114"/>
        <v>0</v>
      </c>
    </row>
    <row r="617" spans="1:17" x14ac:dyDescent="0.2">
      <c r="A617" s="92" t="str">
        <f>Orçamento!A598</f>
        <v>19.25</v>
      </c>
      <c r="B617" s="39" t="str">
        <f>Orçamento!B598</f>
        <v>Sinapi</v>
      </c>
      <c r="C617" s="39">
        <f>Orçamento!C598</f>
        <v>0</v>
      </c>
      <c r="D617" s="93">
        <f>Orçamento!D598</f>
        <v>0</v>
      </c>
      <c r="E617" s="39">
        <f>Orçamento!E598</f>
        <v>0</v>
      </c>
      <c r="F617" s="39">
        <f>Orçamento!F598</f>
        <v>0</v>
      </c>
      <c r="G617" s="95">
        <f>'Orç. Pós Licitação'!G598</f>
        <v>0</v>
      </c>
      <c r="H617" s="95">
        <f>'Orç. Pós Licitação'!H598</f>
        <v>0</v>
      </c>
      <c r="I617" s="95">
        <f>'Orç. Pós Licitação'!I598</f>
        <v>0</v>
      </c>
      <c r="J617" s="96">
        <f>'BM 01'!L617</f>
        <v>0</v>
      </c>
      <c r="K617" s="97"/>
      <c r="L617" s="98">
        <f t="shared" si="109"/>
        <v>0</v>
      </c>
      <c r="M617" s="99">
        <f t="shared" si="110"/>
        <v>0</v>
      </c>
      <c r="N617" s="100">
        <f t="shared" si="111"/>
        <v>0</v>
      </c>
      <c r="O617" s="98">
        <f t="shared" si="112"/>
        <v>0</v>
      </c>
      <c r="P617" s="101">
        <f t="shared" si="113"/>
        <v>0</v>
      </c>
      <c r="Q617" s="102">
        <f t="shared" si="114"/>
        <v>0</v>
      </c>
    </row>
    <row r="618" spans="1:17" x14ac:dyDescent="0.2">
      <c r="A618" s="92" t="str">
        <f>Orçamento!A599</f>
        <v>19.26</v>
      </c>
      <c r="B618" s="39" t="str">
        <f>Orçamento!B599</f>
        <v>Sinapi</v>
      </c>
      <c r="C618" s="39">
        <f>Orçamento!C599</f>
        <v>0</v>
      </c>
      <c r="D618" s="93">
        <f>Orçamento!D599</f>
        <v>0</v>
      </c>
      <c r="E618" s="39">
        <f>Orçamento!E599</f>
        <v>0</v>
      </c>
      <c r="F618" s="39">
        <f>Orçamento!F599</f>
        <v>0</v>
      </c>
      <c r="G618" s="95">
        <f>'Orç. Pós Licitação'!G599</f>
        <v>0</v>
      </c>
      <c r="H618" s="95">
        <f>'Orç. Pós Licitação'!H599</f>
        <v>0</v>
      </c>
      <c r="I618" s="95">
        <f>'Orç. Pós Licitação'!I599</f>
        <v>0</v>
      </c>
      <c r="J618" s="96">
        <f>'BM 01'!L618</f>
        <v>0</v>
      </c>
      <c r="K618" s="97"/>
      <c r="L618" s="98">
        <f t="shared" si="109"/>
        <v>0</v>
      </c>
      <c r="M618" s="99">
        <f t="shared" si="110"/>
        <v>0</v>
      </c>
      <c r="N618" s="100">
        <f t="shared" si="111"/>
        <v>0</v>
      </c>
      <c r="O618" s="98">
        <f t="shared" si="112"/>
        <v>0</v>
      </c>
      <c r="P618" s="101">
        <f t="shared" si="113"/>
        <v>0</v>
      </c>
      <c r="Q618" s="102">
        <f t="shared" si="114"/>
        <v>0</v>
      </c>
    </row>
    <row r="619" spans="1:17" x14ac:dyDescent="0.2">
      <c r="A619" s="92" t="str">
        <f>Orçamento!A600</f>
        <v>19.27</v>
      </c>
      <c r="B619" s="39" t="str">
        <f>Orçamento!B600</f>
        <v>Sinapi</v>
      </c>
      <c r="C619" s="39">
        <f>Orçamento!C600</f>
        <v>0</v>
      </c>
      <c r="D619" s="93">
        <f>Orçamento!D600</f>
        <v>0</v>
      </c>
      <c r="E619" s="39">
        <f>Orçamento!E600</f>
        <v>0</v>
      </c>
      <c r="F619" s="39">
        <f>Orçamento!F600</f>
        <v>0</v>
      </c>
      <c r="G619" s="95">
        <f>'Orç. Pós Licitação'!G600</f>
        <v>0</v>
      </c>
      <c r="H619" s="95">
        <f>'Orç. Pós Licitação'!H600</f>
        <v>0</v>
      </c>
      <c r="I619" s="95">
        <f>'Orç. Pós Licitação'!I600</f>
        <v>0</v>
      </c>
      <c r="J619" s="96">
        <f>'BM 01'!L619</f>
        <v>0</v>
      </c>
      <c r="K619" s="97"/>
      <c r="L619" s="98">
        <f t="shared" si="109"/>
        <v>0</v>
      </c>
      <c r="M619" s="99">
        <f t="shared" si="110"/>
        <v>0</v>
      </c>
      <c r="N619" s="100">
        <f t="shared" si="111"/>
        <v>0</v>
      </c>
      <c r="O619" s="98">
        <f t="shared" si="112"/>
        <v>0</v>
      </c>
      <c r="P619" s="101">
        <f t="shared" si="113"/>
        <v>0</v>
      </c>
      <c r="Q619" s="102">
        <f t="shared" si="114"/>
        <v>0</v>
      </c>
    </row>
    <row r="620" spans="1:17" x14ac:dyDescent="0.2">
      <c r="A620" s="92" t="str">
        <f>Orçamento!A601</f>
        <v>19.28</v>
      </c>
      <c r="B620" s="39" t="str">
        <f>Orçamento!B601</f>
        <v>Sinapi</v>
      </c>
      <c r="C620" s="39">
        <f>Orçamento!C601</f>
        <v>0</v>
      </c>
      <c r="D620" s="93">
        <f>Orçamento!D601</f>
        <v>0</v>
      </c>
      <c r="E620" s="39">
        <f>Orçamento!E601</f>
        <v>0</v>
      </c>
      <c r="F620" s="39">
        <f>Orçamento!F601</f>
        <v>0</v>
      </c>
      <c r="G620" s="95">
        <f>'Orç. Pós Licitação'!G601</f>
        <v>0</v>
      </c>
      <c r="H620" s="95">
        <f>'Orç. Pós Licitação'!H601</f>
        <v>0</v>
      </c>
      <c r="I620" s="95">
        <f>'Orç. Pós Licitação'!I601</f>
        <v>0</v>
      </c>
      <c r="J620" s="96">
        <f>'BM 01'!L620</f>
        <v>0</v>
      </c>
      <c r="K620" s="97"/>
      <c r="L620" s="98">
        <f t="shared" si="109"/>
        <v>0</v>
      </c>
      <c r="M620" s="99">
        <f t="shared" si="110"/>
        <v>0</v>
      </c>
      <c r="N620" s="100">
        <f t="shared" si="111"/>
        <v>0</v>
      </c>
      <c r="O620" s="98">
        <f t="shared" si="112"/>
        <v>0</v>
      </c>
      <c r="P620" s="101">
        <f t="shared" si="113"/>
        <v>0</v>
      </c>
      <c r="Q620" s="102">
        <f t="shared" si="114"/>
        <v>0</v>
      </c>
    </row>
    <row r="621" spans="1:17" x14ac:dyDescent="0.2">
      <c r="A621" s="92" t="str">
        <f>Orçamento!A602</f>
        <v>19.29</v>
      </c>
      <c r="B621" s="39" t="str">
        <f>Orçamento!B602</f>
        <v>Sinapi</v>
      </c>
      <c r="C621" s="39">
        <f>Orçamento!C602</f>
        <v>0</v>
      </c>
      <c r="D621" s="93">
        <f>Orçamento!D602</f>
        <v>0</v>
      </c>
      <c r="E621" s="39">
        <f>Orçamento!E602</f>
        <v>0</v>
      </c>
      <c r="F621" s="39">
        <f>Orçamento!F602</f>
        <v>0</v>
      </c>
      <c r="G621" s="95">
        <f>'Orç. Pós Licitação'!G602</f>
        <v>0</v>
      </c>
      <c r="H621" s="95">
        <f>'Orç. Pós Licitação'!H602</f>
        <v>0</v>
      </c>
      <c r="I621" s="95">
        <f>'Orç. Pós Licitação'!I602</f>
        <v>0</v>
      </c>
      <c r="J621" s="96">
        <f>'BM 01'!L621</f>
        <v>0</v>
      </c>
      <c r="K621" s="97"/>
      <c r="L621" s="98">
        <f t="shared" si="109"/>
        <v>0</v>
      </c>
      <c r="M621" s="99">
        <f t="shared" si="110"/>
        <v>0</v>
      </c>
      <c r="N621" s="100">
        <f t="shared" si="111"/>
        <v>0</v>
      </c>
      <c r="O621" s="98">
        <f t="shared" si="112"/>
        <v>0</v>
      </c>
      <c r="P621" s="101">
        <f t="shared" si="113"/>
        <v>0</v>
      </c>
      <c r="Q621" s="102">
        <f t="shared" si="114"/>
        <v>0</v>
      </c>
    </row>
    <row r="622" spans="1:17" x14ac:dyDescent="0.2">
      <c r="A622" s="92" t="str">
        <f>Orçamento!A603</f>
        <v>19.30</v>
      </c>
      <c r="B622" s="39" t="str">
        <f>Orçamento!B603</f>
        <v>Sinapi</v>
      </c>
      <c r="C622" s="39">
        <f>Orçamento!C603</f>
        <v>0</v>
      </c>
      <c r="D622" s="93">
        <f>Orçamento!D603</f>
        <v>0</v>
      </c>
      <c r="E622" s="39">
        <f>Orçamento!E603</f>
        <v>0</v>
      </c>
      <c r="F622" s="39">
        <f>Orçamento!F603</f>
        <v>0</v>
      </c>
      <c r="G622" s="95">
        <f>'Orç. Pós Licitação'!G603</f>
        <v>0</v>
      </c>
      <c r="H622" s="95">
        <f>'Orç. Pós Licitação'!H603</f>
        <v>0</v>
      </c>
      <c r="I622" s="95">
        <f>'Orç. Pós Licitação'!I603</f>
        <v>0</v>
      </c>
      <c r="J622" s="96">
        <f>'BM 01'!L622</f>
        <v>0</v>
      </c>
      <c r="K622" s="97"/>
      <c r="L622" s="98">
        <f t="shared" si="109"/>
        <v>0</v>
      </c>
      <c r="M622" s="99">
        <f t="shared" si="110"/>
        <v>0</v>
      </c>
      <c r="N622" s="100">
        <f t="shared" si="111"/>
        <v>0</v>
      </c>
      <c r="O622" s="98">
        <f t="shared" si="112"/>
        <v>0</v>
      </c>
      <c r="P622" s="101">
        <f t="shared" si="113"/>
        <v>0</v>
      </c>
      <c r="Q622" s="102">
        <f t="shared" si="114"/>
        <v>0</v>
      </c>
    </row>
    <row r="623" spans="1:17" s="2" customFormat="1" ht="15.75" x14ac:dyDescent="0.25">
      <c r="A623" s="449"/>
      <c r="B623" s="434"/>
      <c r="C623" s="434"/>
      <c r="D623" s="435"/>
      <c r="E623" s="430" t="s">
        <v>1116</v>
      </c>
      <c r="F623" s="434"/>
      <c r="G623" s="434"/>
      <c r="H623" s="436"/>
      <c r="I623" s="437">
        <f>SUM(I593:I622)</f>
        <v>0</v>
      </c>
      <c r="J623" s="438"/>
      <c r="K623" s="438"/>
      <c r="L623" s="438"/>
      <c r="M623" s="437">
        <f>SUM(M593:M622)</f>
        <v>0</v>
      </c>
      <c r="N623" s="437">
        <f>SUM(N593:N622)</f>
        <v>0</v>
      </c>
      <c r="O623" s="437">
        <f>SUM(O593:O622)</f>
        <v>0</v>
      </c>
      <c r="P623" s="439"/>
      <c r="Q623" s="450">
        <f>SUM(Q593:Q622)</f>
        <v>0</v>
      </c>
    </row>
    <row r="624" spans="1:17" s="3" customFormat="1" ht="15.75" x14ac:dyDescent="0.25">
      <c r="A624" s="451" t="str">
        <f>Orçamento!A604</f>
        <v>20.0</v>
      </c>
      <c r="B624" s="427"/>
      <c r="C624" s="427"/>
      <c r="D624" s="428" t="str">
        <f>Orçamento!D604</f>
        <v>META 20</v>
      </c>
      <c r="E624" s="427"/>
      <c r="F624" s="427"/>
      <c r="G624" s="429"/>
      <c r="H624" s="430"/>
      <c r="I624" s="430"/>
      <c r="J624" s="431"/>
      <c r="K624" s="431"/>
      <c r="L624" s="431"/>
      <c r="M624" s="432"/>
      <c r="N624" s="433" t="e">
        <f>N655/I655</f>
        <v>#DIV/0!</v>
      </c>
      <c r="O624" s="433" t="e">
        <f>O655/I655</f>
        <v>#DIV/0!</v>
      </c>
      <c r="P624" s="433"/>
      <c r="Q624" s="452" t="e">
        <f>Q655/I655</f>
        <v>#DIV/0!</v>
      </c>
    </row>
    <row r="625" spans="1:17" x14ac:dyDescent="0.2">
      <c r="A625" s="92" t="str">
        <f>Orçamento!A605</f>
        <v>20.1</v>
      </c>
      <c r="B625" s="39" t="str">
        <f>Orçamento!B605</f>
        <v>Sinapi</v>
      </c>
      <c r="C625" s="39">
        <f>Orçamento!C605</f>
        <v>0</v>
      </c>
      <c r="D625" s="93">
        <f>Orçamento!D605</f>
        <v>0</v>
      </c>
      <c r="E625" s="39">
        <f>Orçamento!E605</f>
        <v>0</v>
      </c>
      <c r="F625" s="39">
        <f>Orçamento!F605</f>
        <v>0</v>
      </c>
      <c r="G625" s="95">
        <f>'Orç. Pós Licitação'!G605</f>
        <v>0</v>
      </c>
      <c r="H625" s="95">
        <f>'Orç. Pós Licitação'!H605</f>
        <v>0</v>
      </c>
      <c r="I625" s="95">
        <f>'Orç. Pós Licitação'!I605</f>
        <v>0</v>
      </c>
      <c r="J625" s="96">
        <f>'BM 01'!L625</f>
        <v>0</v>
      </c>
      <c r="K625" s="97"/>
      <c r="L625" s="98">
        <f>J625+K625</f>
        <v>0</v>
      </c>
      <c r="M625" s="99">
        <f>ROUND(H625*J625,2)</f>
        <v>0</v>
      </c>
      <c r="N625" s="100">
        <f>ROUND(H625*K625,2)</f>
        <v>0</v>
      </c>
      <c r="O625" s="98">
        <f>ROUND(H625*L625,2)</f>
        <v>0</v>
      </c>
      <c r="P625" s="101">
        <f>F625-L625</f>
        <v>0</v>
      </c>
      <c r="Q625" s="102">
        <f>I625-O625</f>
        <v>0</v>
      </c>
    </row>
    <row r="626" spans="1:17" x14ac:dyDescent="0.2">
      <c r="A626" s="92" t="str">
        <f>Orçamento!A606</f>
        <v>20.2</v>
      </c>
      <c r="B626" s="39" t="str">
        <f>Orçamento!B606</f>
        <v>Sinapi</v>
      </c>
      <c r="C626" s="39">
        <f>Orçamento!C606</f>
        <v>0</v>
      </c>
      <c r="D626" s="93">
        <f>Orçamento!D606</f>
        <v>0</v>
      </c>
      <c r="E626" s="39">
        <f>Orçamento!E606</f>
        <v>0</v>
      </c>
      <c r="F626" s="39">
        <f>Orçamento!F606</f>
        <v>0</v>
      </c>
      <c r="G626" s="95">
        <f>'Orç. Pós Licitação'!G606</f>
        <v>0</v>
      </c>
      <c r="H626" s="95">
        <f>'Orç. Pós Licitação'!H606</f>
        <v>0</v>
      </c>
      <c r="I626" s="95">
        <f>'Orç. Pós Licitação'!I606</f>
        <v>0</v>
      </c>
      <c r="J626" s="96">
        <f>'BM 01'!L626</f>
        <v>0</v>
      </c>
      <c r="K626" s="97"/>
      <c r="L626" s="98">
        <f t="shared" ref="L626:L654" si="115">J626+K626</f>
        <v>0</v>
      </c>
      <c r="M626" s="99">
        <f t="shared" ref="M626:M654" si="116">ROUND(H626*J626,2)</f>
        <v>0</v>
      </c>
      <c r="N626" s="100">
        <f t="shared" ref="N626:N654" si="117">ROUND(H626*K626,2)</f>
        <v>0</v>
      </c>
      <c r="O626" s="98">
        <f t="shared" ref="O626:O654" si="118">ROUND(H626*L626,2)</f>
        <v>0</v>
      </c>
      <c r="P626" s="101">
        <f t="shared" ref="P626:P654" si="119">F626-L626</f>
        <v>0</v>
      </c>
      <c r="Q626" s="102">
        <f t="shared" ref="Q626:Q654" si="120">I626-O626</f>
        <v>0</v>
      </c>
    </row>
    <row r="627" spans="1:17" x14ac:dyDescent="0.2">
      <c r="A627" s="92" t="str">
        <f>Orçamento!A607</f>
        <v>20.3</v>
      </c>
      <c r="B627" s="39" t="str">
        <f>Orçamento!B607</f>
        <v>Sinapi</v>
      </c>
      <c r="C627" s="39">
        <f>Orçamento!C607</f>
        <v>0</v>
      </c>
      <c r="D627" s="93">
        <f>Orçamento!D607</f>
        <v>0</v>
      </c>
      <c r="E627" s="39">
        <f>Orçamento!E607</f>
        <v>0</v>
      </c>
      <c r="F627" s="39">
        <f>Orçamento!F607</f>
        <v>0</v>
      </c>
      <c r="G627" s="95">
        <f>'Orç. Pós Licitação'!G607</f>
        <v>0</v>
      </c>
      <c r="H627" s="95">
        <f>'Orç. Pós Licitação'!H607</f>
        <v>0</v>
      </c>
      <c r="I627" s="95">
        <f>'Orç. Pós Licitação'!I607</f>
        <v>0</v>
      </c>
      <c r="J627" s="96">
        <f>'BM 01'!L627</f>
        <v>0</v>
      </c>
      <c r="K627" s="97"/>
      <c r="L627" s="98">
        <f t="shared" si="115"/>
        <v>0</v>
      </c>
      <c r="M627" s="99">
        <f t="shared" si="116"/>
        <v>0</v>
      </c>
      <c r="N627" s="100">
        <f t="shared" si="117"/>
        <v>0</v>
      </c>
      <c r="O627" s="98">
        <f t="shared" si="118"/>
        <v>0</v>
      </c>
      <c r="P627" s="101">
        <f t="shared" si="119"/>
        <v>0</v>
      </c>
      <c r="Q627" s="102">
        <f t="shared" si="120"/>
        <v>0</v>
      </c>
    </row>
    <row r="628" spans="1:17" x14ac:dyDescent="0.2">
      <c r="A628" s="92" t="str">
        <f>Orçamento!A608</f>
        <v>20.4</v>
      </c>
      <c r="B628" s="39" t="str">
        <f>Orçamento!B608</f>
        <v>Sinapi</v>
      </c>
      <c r="C628" s="39">
        <f>Orçamento!C608</f>
        <v>0</v>
      </c>
      <c r="D628" s="93">
        <f>Orçamento!D608</f>
        <v>0</v>
      </c>
      <c r="E628" s="39">
        <f>Orçamento!E608</f>
        <v>0</v>
      </c>
      <c r="F628" s="39">
        <f>Orçamento!F608</f>
        <v>0</v>
      </c>
      <c r="G628" s="95">
        <f>'Orç. Pós Licitação'!G608</f>
        <v>0</v>
      </c>
      <c r="H628" s="95">
        <f>'Orç. Pós Licitação'!H608</f>
        <v>0</v>
      </c>
      <c r="I628" s="95">
        <f>'Orç. Pós Licitação'!I608</f>
        <v>0</v>
      </c>
      <c r="J628" s="96">
        <f>'BM 01'!L628</f>
        <v>0</v>
      </c>
      <c r="K628" s="97"/>
      <c r="L628" s="98">
        <f t="shared" si="115"/>
        <v>0</v>
      </c>
      <c r="M628" s="99">
        <f t="shared" si="116"/>
        <v>0</v>
      </c>
      <c r="N628" s="100">
        <f t="shared" si="117"/>
        <v>0</v>
      </c>
      <c r="O628" s="98">
        <f t="shared" si="118"/>
        <v>0</v>
      </c>
      <c r="P628" s="101">
        <f t="shared" si="119"/>
        <v>0</v>
      </c>
      <c r="Q628" s="102">
        <f t="shared" si="120"/>
        <v>0</v>
      </c>
    </row>
    <row r="629" spans="1:17" x14ac:dyDescent="0.2">
      <c r="A629" s="92" t="str">
        <f>Orçamento!A609</f>
        <v>20.5</v>
      </c>
      <c r="B629" s="39" t="str">
        <f>Orçamento!B609</f>
        <v>Sinapi</v>
      </c>
      <c r="C629" s="39">
        <f>Orçamento!C609</f>
        <v>0</v>
      </c>
      <c r="D629" s="93">
        <f>Orçamento!D609</f>
        <v>0</v>
      </c>
      <c r="E629" s="39">
        <f>Orçamento!E609</f>
        <v>0</v>
      </c>
      <c r="F629" s="39">
        <f>Orçamento!F609</f>
        <v>0</v>
      </c>
      <c r="G629" s="95">
        <f>'Orç. Pós Licitação'!G609</f>
        <v>0</v>
      </c>
      <c r="H629" s="95">
        <f>'Orç. Pós Licitação'!H609</f>
        <v>0</v>
      </c>
      <c r="I629" s="95">
        <f>'Orç. Pós Licitação'!I609</f>
        <v>0</v>
      </c>
      <c r="J629" s="96">
        <f>'BM 01'!L629</f>
        <v>0</v>
      </c>
      <c r="K629" s="97"/>
      <c r="L629" s="98">
        <f t="shared" si="115"/>
        <v>0</v>
      </c>
      <c r="M629" s="99">
        <f t="shared" si="116"/>
        <v>0</v>
      </c>
      <c r="N629" s="100">
        <f t="shared" si="117"/>
        <v>0</v>
      </c>
      <c r="O629" s="98">
        <f t="shared" si="118"/>
        <v>0</v>
      </c>
      <c r="P629" s="101">
        <f t="shared" si="119"/>
        <v>0</v>
      </c>
      <c r="Q629" s="102">
        <f t="shared" si="120"/>
        <v>0</v>
      </c>
    </row>
    <row r="630" spans="1:17" x14ac:dyDescent="0.2">
      <c r="A630" s="92" t="str">
        <f>Orçamento!A610</f>
        <v>20.6</v>
      </c>
      <c r="B630" s="39" t="str">
        <f>Orçamento!B610</f>
        <v>Sinapi</v>
      </c>
      <c r="C630" s="39">
        <f>Orçamento!C610</f>
        <v>0</v>
      </c>
      <c r="D630" s="93">
        <f>Orçamento!D610</f>
        <v>0</v>
      </c>
      <c r="E630" s="39">
        <f>Orçamento!E610</f>
        <v>0</v>
      </c>
      <c r="F630" s="39">
        <f>Orçamento!F610</f>
        <v>0</v>
      </c>
      <c r="G630" s="95">
        <f>'Orç. Pós Licitação'!G610</f>
        <v>0</v>
      </c>
      <c r="H630" s="95">
        <f>'Orç. Pós Licitação'!H610</f>
        <v>0</v>
      </c>
      <c r="I630" s="95">
        <f>'Orç. Pós Licitação'!I610</f>
        <v>0</v>
      </c>
      <c r="J630" s="96">
        <f>'BM 01'!L630</f>
        <v>0</v>
      </c>
      <c r="K630" s="97"/>
      <c r="L630" s="98">
        <f t="shared" si="115"/>
        <v>0</v>
      </c>
      <c r="M630" s="99">
        <f t="shared" si="116"/>
        <v>0</v>
      </c>
      <c r="N630" s="100">
        <f t="shared" si="117"/>
        <v>0</v>
      </c>
      <c r="O630" s="98">
        <f t="shared" si="118"/>
        <v>0</v>
      </c>
      <c r="P630" s="101">
        <f t="shared" si="119"/>
        <v>0</v>
      </c>
      <c r="Q630" s="102">
        <f t="shared" si="120"/>
        <v>0</v>
      </c>
    </row>
    <row r="631" spans="1:17" x14ac:dyDescent="0.2">
      <c r="A631" s="92" t="str">
        <f>Orçamento!A611</f>
        <v>20.7</v>
      </c>
      <c r="B631" s="39" t="str">
        <f>Orçamento!B611</f>
        <v>Sinapi</v>
      </c>
      <c r="C631" s="39">
        <f>Orçamento!C611</f>
        <v>0</v>
      </c>
      <c r="D631" s="93">
        <f>Orçamento!D611</f>
        <v>0</v>
      </c>
      <c r="E631" s="39">
        <f>Orçamento!E611</f>
        <v>0</v>
      </c>
      <c r="F631" s="39">
        <f>Orçamento!F611</f>
        <v>0</v>
      </c>
      <c r="G631" s="95">
        <f>'Orç. Pós Licitação'!G611</f>
        <v>0</v>
      </c>
      <c r="H631" s="95">
        <f>'Orç. Pós Licitação'!H611</f>
        <v>0</v>
      </c>
      <c r="I631" s="95">
        <f>'Orç. Pós Licitação'!I611</f>
        <v>0</v>
      </c>
      <c r="J631" s="96">
        <f>'BM 01'!L631</f>
        <v>0</v>
      </c>
      <c r="K631" s="97"/>
      <c r="L631" s="98">
        <f t="shared" si="115"/>
        <v>0</v>
      </c>
      <c r="M631" s="99">
        <f t="shared" si="116"/>
        <v>0</v>
      </c>
      <c r="N631" s="100">
        <f t="shared" si="117"/>
        <v>0</v>
      </c>
      <c r="O631" s="98">
        <f t="shared" si="118"/>
        <v>0</v>
      </c>
      <c r="P631" s="101">
        <f t="shared" si="119"/>
        <v>0</v>
      </c>
      <c r="Q631" s="102">
        <f t="shared" si="120"/>
        <v>0</v>
      </c>
    </row>
    <row r="632" spans="1:17" x14ac:dyDescent="0.2">
      <c r="A632" s="92" t="str">
        <f>Orçamento!A612</f>
        <v>20.8</v>
      </c>
      <c r="B632" s="39" t="str">
        <f>Orçamento!B612</f>
        <v>Sinapi</v>
      </c>
      <c r="C632" s="39">
        <f>Orçamento!C612</f>
        <v>0</v>
      </c>
      <c r="D632" s="93">
        <f>Orçamento!D612</f>
        <v>0</v>
      </c>
      <c r="E632" s="39">
        <f>Orçamento!E612</f>
        <v>0</v>
      </c>
      <c r="F632" s="39">
        <f>Orçamento!F612</f>
        <v>0</v>
      </c>
      <c r="G632" s="95">
        <f>'Orç. Pós Licitação'!G612</f>
        <v>0</v>
      </c>
      <c r="H632" s="95">
        <f>'Orç. Pós Licitação'!H612</f>
        <v>0</v>
      </c>
      <c r="I632" s="95">
        <f>'Orç. Pós Licitação'!I612</f>
        <v>0</v>
      </c>
      <c r="J632" s="96">
        <f>'BM 01'!L632</f>
        <v>0</v>
      </c>
      <c r="K632" s="97"/>
      <c r="L632" s="98">
        <f t="shared" si="115"/>
        <v>0</v>
      </c>
      <c r="M632" s="99">
        <f t="shared" si="116"/>
        <v>0</v>
      </c>
      <c r="N632" s="100">
        <f t="shared" si="117"/>
        <v>0</v>
      </c>
      <c r="O632" s="98">
        <f t="shared" si="118"/>
        <v>0</v>
      </c>
      <c r="P632" s="101">
        <f t="shared" si="119"/>
        <v>0</v>
      </c>
      <c r="Q632" s="102">
        <f t="shared" si="120"/>
        <v>0</v>
      </c>
    </row>
    <row r="633" spans="1:17" x14ac:dyDescent="0.2">
      <c r="A633" s="92" t="str">
        <f>Orçamento!A613</f>
        <v>20.9</v>
      </c>
      <c r="B633" s="39" t="str">
        <f>Orçamento!B613</f>
        <v>Sinapi</v>
      </c>
      <c r="C633" s="39">
        <f>Orçamento!C613</f>
        <v>0</v>
      </c>
      <c r="D633" s="93">
        <f>Orçamento!D613</f>
        <v>0</v>
      </c>
      <c r="E633" s="39">
        <f>Orçamento!E613</f>
        <v>0</v>
      </c>
      <c r="F633" s="39">
        <f>Orçamento!F613</f>
        <v>0</v>
      </c>
      <c r="G633" s="95">
        <f>'Orç. Pós Licitação'!G613</f>
        <v>0</v>
      </c>
      <c r="H633" s="95">
        <f>'Orç. Pós Licitação'!H613</f>
        <v>0</v>
      </c>
      <c r="I633" s="95">
        <f>'Orç. Pós Licitação'!I613</f>
        <v>0</v>
      </c>
      <c r="J633" s="96">
        <f>'BM 01'!L633</f>
        <v>0</v>
      </c>
      <c r="K633" s="97"/>
      <c r="L633" s="98">
        <f t="shared" si="115"/>
        <v>0</v>
      </c>
      <c r="M633" s="99">
        <f t="shared" si="116"/>
        <v>0</v>
      </c>
      <c r="N633" s="100">
        <f t="shared" si="117"/>
        <v>0</v>
      </c>
      <c r="O633" s="98">
        <f t="shared" si="118"/>
        <v>0</v>
      </c>
      <c r="P633" s="101">
        <f t="shared" si="119"/>
        <v>0</v>
      </c>
      <c r="Q633" s="102">
        <f t="shared" si="120"/>
        <v>0</v>
      </c>
    </row>
    <row r="634" spans="1:17" x14ac:dyDescent="0.2">
      <c r="A634" s="92" t="str">
        <f>Orçamento!A614</f>
        <v>20.10</v>
      </c>
      <c r="B634" s="39" t="str">
        <f>Orçamento!B614</f>
        <v>Sinapi</v>
      </c>
      <c r="C634" s="39">
        <f>Orçamento!C614</f>
        <v>0</v>
      </c>
      <c r="D634" s="93">
        <f>Orçamento!D614</f>
        <v>0</v>
      </c>
      <c r="E634" s="39">
        <f>Orçamento!E614</f>
        <v>0</v>
      </c>
      <c r="F634" s="39">
        <f>Orçamento!F614</f>
        <v>0</v>
      </c>
      <c r="G634" s="95">
        <f>'Orç. Pós Licitação'!G614</f>
        <v>0</v>
      </c>
      <c r="H634" s="95">
        <f>'Orç. Pós Licitação'!H614</f>
        <v>0</v>
      </c>
      <c r="I634" s="95">
        <f>'Orç. Pós Licitação'!I614</f>
        <v>0</v>
      </c>
      <c r="J634" s="96">
        <f>'BM 01'!L634</f>
        <v>0</v>
      </c>
      <c r="K634" s="97"/>
      <c r="L634" s="98">
        <f t="shared" si="115"/>
        <v>0</v>
      </c>
      <c r="M634" s="99">
        <f t="shared" si="116"/>
        <v>0</v>
      </c>
      <c r="N634" s="100">
        <f t="shared" si="117"/>
        <v>0</v>
      </c>
      <c r="O634" s="98">
        <f t="shared" si="118"/>
        <v>0</v>
      </c>
      <c r="P634" s="101">
        <f t="shared" si="119"/>
        <v>0</v>
      </c>
      <c r="Q634" s="102">
        <f t="shared" si="120"/>
        <v>0</v>
      </c>
    </row>
    <row r="635" spans="1:17" x14ac:dyDescent="0.2">
      <c r="A635" s="92" t="str">
        <f>Orçamento!A615</f>
        <v>20.11</v>
      </c>
      <c r="B635" s="39" t="str">
        <f>Orçamento!B615</f>
        <v>Sinapi</v>
      </c>
      <c r="C635" s="39">
        <f>Orçamento!C615</f>
        <v>0</v>
      </c>
      <c r="D635" s="93">
        <f>Orçamento!D615</f>
        <v>0</v>
      </c>
      <c r="E635" s="39">
        <f>Orçamento!E615</f>
        <v>0</v>
      </c>
      <c r="F635" s="39">
        <f>Orçamento!F615</f>
        <v>0</v>
      </c>
      <c r="G635" s="95">
        <f>'Orç. Pós Licitação'!G615</f>
        <v>0</v>
      </c>
      <c r="H635" s="95">
        <f>'Orç. Pós Licitação'!H615</f>
        <v>0</v>
      </c>
      <c r="I635" s="95">
        <f>'Orç. Pós Licitação'!I615</f>
        <v>0</v>
      </c>
      <c r="J635" s="96">
        <f>'BM 01'!L635</f>
        <v>0</v>
      </c>
      <c r="K635" s="97"/>
      <c r="L635" s="98">
        <f t="shared" si="115"/>
        <v>0</v>
      </c>
      <c r="M635" s="99">
        <f t="shared" si="116"/>
        <v>0</v>
      </c>
      <c r="N635" s="100">
        <f t="shared" si="117"/>
        <v>0</v>
      </c>
      <c r="O635" s="98">
        <f t="shared" si="118"/>
        <v>0</v>
      </c>
      <c r="P635" s="101">
        <f t="shared" si="119"/>
        <v>0</v>
      </c>
      <c r="Q635" s="102">
        <f t="shared" si="120"/>
        <v>0</v>
      </c>
    </row>
    <row r="636" spans="1:17" x14ac:dyDescent="0.2">
      <c r="A636" s="92" t="str">
        <f>Orçamento!A616</f>
        <v>20.12</v>
      </c>
      <c r="B636" s="39" t="str">
        <f>Orçamento!B616</f>
        <v>Sinapi</v>
      </c>
      <c r="C636" s="39">
        <f>Orçamento!C616</f>
        <v>0</v>
      </c>
      <c r="D636" s="93">
        <f>Orçamento!D616</f>
        <v>0</v>
      </c>
      <c r="E636" s="39">
        <f>Orçamento!E616</f>
        <v>0</v>
      </c>
      <c r="F636" s="39">
        <f>Orçamento!F616</f>
        <v>0</v>
      </c>
      <c r="G636" s="95">
        <f>'Orç. Pós Licitação'!G616</f>
        <v>0</v>
      </c>
      <c r="H636" s="95">
        <f>'Orç. Pós Licitação'!H616</f>
        <v>0</v>
      </c>
      <c r="I636" s="95">
        <f>'Orç. Pós Licitação'!I616</f>
        <v>0</v>
      </c>
      <c r="J636" s="96">
        <f>'BM 01'!L636</f>
        <v>0</v>
      </c>
      <c r="K636" s="97"/>
      <c r="L636" s="98">
        <f t="shared" si="115"/>
        <v>0</v>
      </c>
      <c r="M636" s="99">
        <f t="shared" si="116"/>
        <v>0</v>
      </c>
      <c r="N636" s="100">
        <f t="shared" si="117"/>
        <v>0</v>
      </c>
      <c r="O636" s="98">
        <f t="shared" si="118"/>
        <v>0</v>
      </c>
      <c r="P636" s="101">
        <f t="shared" si="119"/>
        <v>0</v>
      </c>
      <c r="Q636" s="102">
        <f t="shared" si="120"/>
        <v>0</v>
      </c>
    </row>
    <row r="637" spans="1:17" x14ac:dyDescent="0.2">
      <c r="A637" s="92" t="str">
        <f>Orçamento!A617</f>
        <v>20.13</v>
      </c>
      <c r="B637" s="39" t="str">
        <f>Orçamento!B617</f>
        <v>Sinapi</v>
      </c>
      <c r="C637" s="39">
        <f>Orçamento!C617</f>
        <v>0</v>
      </c>
      <c r="D637" s="93">
        <f>Orçamento!D617</f>
        <v>0</v>
      </c>
      <c r="E637" s="39">
        <f>Orçamento!E617</f>
        <v>0</v>
      </c>
      <c r="F637" s="39">
        <f>Orçamento!F617</f>
        <v>0</v>
      </c>
      <c r="G637" s="95">
        <f>'Orç. Pós Licitação'!G617</f>
        <v>0</v>
      </c>
      <c r="H637" s="95">
        <f>'Orç. Pós Licitação'!H617</f>
        <v>0</v>
      </c>
      <c r="I637" s="95">
        <f>'Orç. Pós Licitação'!I617</f>
        <v>0</v>
      </c>
      <c r="J637" s="96">
        <f>'BM 01'!L637</f>
        <v>0</v>
      </c>
      <c r="K637" s="97"/>
      <c r="L637" s="98">
        <f t="shared" si="115"/>
        <v>0</v>
      </c>
      <c r="M637" s="99">
        <f t="shared" si="116"/>
        <v>0</v>
      </c>
      <c r="N637" s="100">
        <f t="shared" si="117"/>
        <v>0</v>
      </c>
      <c r="O637" s="98">
        <f t="shared" si="118"/>
        <v>0</v>
      </c>
      <c r="P637" s="101">
        <f t="shared" si="119"/>
        <v>0</v>
      </c>
      <c r="Q637" s="102">
        <f t="shared" si="120"/>
        <v>0</v>
      </c>
    </row>
    <row r="638" spans="1:17" x14ac:dyDescent="0.2">
      <c r="A638" s="92" t="str">
        <f>Orçamento!A618</f>
        <v>20.14</v>
      </c>
      <c r="B638" s="39" t="str">
        <f>Orçamento!B618</f>
        <v>Sinapi</v>
      </c>
      <c r="C638" s="39">
        <f>Orçamento!C618</f>
        <v>0</v>
      </c>
      <c r="D638" s="93">
        <f>Orçamento!D618</f>
        <v>0</v>
      </c>
      <c r="E638" s="39">
        <f>Orçamento!E618</f>
        <v>0</v>
      </c>
      <c r="F638" s="39">
        <f>Orçamento!F618</f>
        <v>0</v>
      </c>
      <c r="G638" s="95">
        <f>'Orç. Pós Licitação'!G618</f>
        <v>0</v>
      </c>
      <c r="H638" s="95">
        <f>'Orç. Pós Licitação'!H618</f>
        <v>0</v>
      </c>
      <c r="I638" s="95">
        <f>'Orç. Pós Licitação'!I618</f>
        <v>0</v>
      </c>
      <c r="J638" s="96">
        <f>'BM 01'!L638</f>
        <v>0</v>
      </c>
      <c r="K638" s="97"/>
      <c r="L638" s="98">
        <f t="shared" si="115"/>
        <v>0</v>
      </c>
      <c r="M638" s="99">
        <f t="shared" si="116"/>
        <v>0</v>
      </c>
      <c r="N638" s="100">
        <f t="shared" si="117"/>
        <v>0</v>
      </c>
      <c r="O638" s="98">
        <f t="shared" si="118"/>
        <v>0</v>
      </c>
      <c r="P638" s="101">
        <f t="shared" si="119"/>
        <v>0</v>
      </c>
      <c r="Q638" s="102">
        <f t="shared" si="120"/>
        <v>0</v>
      </c>
    </row>
    <row r="639" spans="1:17" x14ac:dyDescent="0.2">
      <c r="A639" s="92" t="str">
        <f>Orçamento!A619</f>
        <v>20.15</v>
      </c>
      <c r="B639" s="39" t="str">
        <f>Orçamento!B619</f>
        <v>Sinapi</v>
      </c>
      <c r="C639" s="39">
        <f>Orçamento!C619</f>
        <v>0</v>
      </c>
      <c r="D639" s="93">
        <f>Orçamento!D619</f>
        <v>0</v>
      </c>
      <c r="E639" s="39">
        <f>Orçamento!E619</f>
        <v>0</v>
      </c>
      <c r="F639" s="39">
        <f>Orçamento!F619</f>
        <v>0</v>
      </c>
      <c r="G639" s="95">
        <f>'Orç. Pós Licitação'!G619</f>
        <v>0</v>
      </c>
      <c r="H639" s="95">
        <f>'Orç. Pós Licitação'!H619</f>
        <v>0</v>
      </c>
      <c r="I639" s="95">
        <f>'Orç. Pós Licitação'!I619</f>
        <v>0</v>
      </c>
      <c r="J639" s="96">
        <f>'BM 01'!L639</f>
        <v>0</v>
      </c>
      <c r="K639" s="97"/>
      <c r="L639" s="98">
        <f t="shared" si="115"/>
        <v>0</v>
      </c>
      <c r="M639" s="99">
        <f t="shared" si="116"/>
        <v>0</v>
      </c>
      <c r="N639" s="100">
        <f t="shared" si="117"/>
        <v>0</v>
      </c>
      <c r="O639" s="98">
        <f t="shared" si="118"/>
        <v>0</v>
      </c>
      <c r="P639" s="101">
        <f t="shared" si="119"/>
        <v>0</v>
      </c>
      <c r="Q639" s="102">
        <f t="shared" si="120"/>
        <v>0</v>
      </c>
    </row>
    <row r="640" spans="1:17" x14ac:dyDescent="0.2">
      <c r="A640" s="92" t="str">
        <f>Orçamento!A620</f>
        <v>20.16</v>
      </c>
      <c r="B640" s="39" t="str">
        <f>Orçamento!B620</f>
        <v>Sinapi</v>
      </c>
      <c r="C640" s="39">
        <f>Orçamento!C620</f>
        <v>0</v>
      </c>
      <c r="D640" s="93">
        <f>Orçamento!D620</f>
        <v>0</v>
      </c>
      <c r="E640" s="39">
        <f>Orçamento!E620</f>
        <v>0</v>
      </c>
      <c r="F640" s="39">
        <f>Orçamento!F620</f>
        <v>0</v>
      </c>
      <c r="G640" s="95">
        <f>'Orç. Pós Licitação'!G620</f>
        <v>0</v>
      </c>
      <c r="H640" s="95">
        <f>'Orç. Pós Licitação'!H620</f>
        <v>0</v>
      </c>
      <c r="I640" s="95">
        <f>'Orç. Pós Licitação'!I620</f>
        <v>0</v>
      </c>
      <c r="J640" s="96">
        <f>'BM 01'!L640</f>
        <v>0</v>
      </c>
      <c r="K640" s="97"/>
      <c r="L640" s="98">
        <f t="shared" si="115"/>
        <v>0</v>
      </c>
      <c r="M640" s="99">
        <f t="shared" si="116"/>
        <v>0</v>
      </c>
      <c r="N640" s="100">
        <f t="shared" si="117"/>
        <v>0</v>
      </c>
      <c r="O640" s="98">
        <f t="shared" si="118"/>
        <v>0</v>
      </c>
      <c r="P640" s="101">
        <f t="shared" si="119"/>
        <v>0</v>
      </c>
      <c r="Q640" s="102">
        <f t="shared" si="120"/>
        <v>0</v>
      </c>
    </row>
    <row r="641" spans="1:17" x14ac:dyDescent="0.2">
      <c r="A641" s="92" t="str">
        <f>Orçamento!A621</f>
        <v>20.17</v>
      </c>
      <c r="B641" s="39" t="str">
        <f>Orçamento!B621</f>
        <v>Sinapi</v>
      </c>
      <c r="C641" s="39">
        <f>Orçamento!C621</f>
        <v>0</v>
      </c>
      <c r="D641" s="93">
        <f>Orçamento!D621</f>
        <v>0</v>
      </c>
      <c r="E641" s="39">
        <f>Orçamento!E621</f>
        <v>0</v>
      </c>
      <c r="F641" s="39">
        <f>Orçamento!F621</f>
        <v>0</v>
      </c>
      <c r="G641" s="95">
        <f>'Orç. Pós Licitação'!G621</f>
        <v>0</v>
      </c>
      <c r="H641" s="95">
        <f>'Orç. Pós Licitação'!H621</f>
        <v>0</v>
      </c>
      <c r="I641" s="95">
        <f>'Orç. Pós Licitação'!I621</f>
        <v>0</v>
      </c>
      <c r="J641" s="96">
        <f>'BM 01'!L641</f>
        <v>0</v>
      </c>
      <c r="K641" s="97"/>
      <c r="L641" s="98">
        <f t="shared" si="115"/>
        <v>0</v>
      </c>
      <c r="M641" s="99">
        <f t="shared" si="116"/>
        <v>0</v>
      </c>
      <c r="N641" s="100">
        <f t="shared" si="117"/>
        <v>0</v>
      </c>
      <c r="O641" s="98">
        <f t="shared" si="118"/>
        <v>0</v>
      </c>
      <c r="P641" s="101">
        <f t="shared" si="119"/>
        <v>0</v>
      </c>
      <c r="Q641" s="102">
        <f t="shared" si="120"/>
        <v>0</v>
      </c>
    </row>
    <row r="642" spans="1:17" x14ac:dyDescent="0.2">
      <c r="A642" s="92" t="str">
        <f>Orçamento!A622</f>
        <v>20.18</v>
      </c>
      <c r="B642" s="39" t="str">
        <f>Orçamento!B622</f>
        <v>Sinapi</v>
      </c>
      <c r="C642" s="39">
        <f>Orçamento!C622</f>
        <v>0</v>
      </c>
      <c r="D642" s="93">
        <f>Orçamento!D622</f>
        <v>0</v>
      </c>
      <c r="E642" s="39">
        <f>Orçamento!E622</f>
        <v>0</v>
      </c>
      <c r="F642" s="39">
        <f>Orçamento!F622</f>
        <v>0</v>
      </c>
      <c r="G642" s="95">
        <f>'Orç. Pós Licitação'!G622</f>
        <v>0</v>
      </c>
      <c r="H642" s="95">
        <f>'Orç. Pós Licitação'!H622</f>
        <v>0</v>
      </c>
      <c r="I642" s="95">
        <f>'Orç. Pós Licitação'!I622</f>
        <v>0</v>
      </c>
      <c r="J642" s="96">
        <f>'BM 01'!L642</f>
        <v>0</v>
      </c>
      <c r="K642" s="97"/>
      <c r="L642" s="98">
        <f t="shared" si="115"/>
        <v>0</v>
      </c>
      <c r="M642" s="99">
        <f t="shared" si="116"/>
        <v>0</v>
      </c>
      <c r="N642" s="100">
        <f t="shared" si="117"/>
        <v>0</v>
      </c>
      <c r="O642" s="98">
        <f t="shared" si="118"/>
        <v>0</v>
      </c>
      <c r="P642" s="101">
        <f t="shared" si="119"/>
        <v>0</v>
      </c>
      <c r="Q642" s="102">
        <f t="shared" si="120"/>
        <v>0</v>
      </c>
    </row>
    <row r="643" spans="1:17" x14ac:dyDescent="0.2">
      <c r="A643" s="92" t="str">
        <f>Orçamento!A623</f>
        <v>20.19</v>
      </c>
      <c r="B643" s="39" t="str">
        <f>Orçamento!B623</f>
        <v>Sinapi</v>
      </c>
      <c r="C643" s="39">
        <f>Orçamento!C623</f>
        <v>0</v>
      </c>
      <c r="D643" s="93">
        <f>Orçamento!D623</f>
        <v>0</v>
      </c>
      <c r="E643" s="39">
        <f>Orçamento!E623</f>
        <v>0</v>
      </c>
      <c r="F643" s="39">
        <f>Orçamento!F623</f>
        <v>0</v>
      </c>
      <c r="G643" s="95">
        <f>'Orç. Pós Licitação'!G623</f>
        <v>0</v>
      </c>
      <c r="H643" s="95">
        <f>'Orç. Pós Licitação'!H623</f>
        <v>0</v>
      </c>
      <c r="I643" s="95">
        <f>'Orç. Pós Licitação'!I623</f>
        <v>0</v>
      </c>
      <c r="J643" s="96">
        <f>'BM 01'!L643</f>
        <v>0</v>
      </c>
      <c r="K643" s="97"/>
      <c r="L643" s="98">
        <f t="shared" si="115"/>
        <v>0</v>
      </c>
      <c r="M643" s="99">
        <f t="shared" si="116"/>
        <v>0</v>
      </c>
      <c r="N643" s="100">
        <f t="shared" si="117"/>
        <v>0</v>
      </c>
      <c r="O643" s="98">
        <f t="shared" si="118"/>
        <v>0</v>
      </c>
      <c r="P643" s="101">
        <f t="shared" si="119"/>
        <v>0</v>
      </c>
      <c r="Q643" s="102">
        <f t="shared" si="120"/>
        <v>0</v>
      </c>
    </row>
    <row r="644" spans="1:17" x14ac:dyDescent="0.2">
      <c r="A644" s="92" t="str">
        <f>Orçamento!A624</f>
        <v>20.20</v>
      </c>
      <c r="B644" s="39" t="str">
        <f>Orçamento!B624</f>
        <v>Sinapi</v>
      </c>
      <c r="C644" s="39">
        <f>Orçamento!C624</f>
        <v>0</v>
      </c>
      <c r="D644" s="93">
        <f>Orçamento!D624</f>
        <v>0</v>
      </c>
      <c r="E644" s="39">
        <f>Orçamento!E624</f>
        <v>0</v>
      </c>
      <c r="F644" s="39">
        <f>Orçamento!F624</f>
        <v>0</v>
      </c>
      <c r="G644" s="95">
        <f>'Orç. Pós Licitação'!G624</f>
        <v>0</v>
      </c>
      <c r="H644" s="95">
        <f>'Orç. Pós Licitação'!H624</f>
        <v>0</v>
      </c>
      <c r="I644" s="95">
        <f>'Orç. Pós Licitação'!I624</f>
        <v>0</v>
      </c>
      <c r="J644" s="96">
        <f>'BM 01'!L644</f>
        <v>0</v>
      </c>
      <c r="K644" s="97"/>
      <c r="L644" s="98">
        <f t="shared" si="115"/>
        <v>0</v>
      </c>
      <c r="M644" s="99">
        <f t="shared" si="116"/>
        <v>0</v>
      </c>
      <c r="N644" s="100">
        <f t="shared" si="117"/>
        <v>0</v>
      </c>
      <c r="O644" s="98">
        <f t="shared" si="118"/>
        <v>0</v>
      </c>
      <c r="P644" s="101">
        <f t="shared" si="119"/>
        <v>0</v>
      </c>
      <c r="Q644" s="102">
        <f t="shared" si="120"/>
        <v>0</v>
      </c>
    </row>
    <row r="645" spans="1:17" x14ac:dyDescent="0.2">
      <c r="A645" s="92" t="str">
        <f>Orçamento!A625</f>
        <v>20.21</v>
      </c>
      <c r="B645" s="39" t="str">
        <f>Orçamento!B625</f>
        <v>Sinapi</v>
      </c>
      <c r="C645" s="39">
        <f>Orçamento!C625</f>
        <v>0</v>
      </c>
      <c r="D645" s="93">
        <f>Orçamento!D625</f>
        <v>0</v>
      </c>
      <c r="E645" s="39">
        <f>Orçamento!E625</f>
        <v>0</v>
      </c>
      <c r="F645" s="39">
        <f>Orçamento!F625</f>
        <v>0</v>
      </c>
      <c r="G645" s="95">
        <f>'Orç. Pós Licitação'!G625</f>
        <v>0</v>
      </c>
      <c r="H645" s="95">
        <f>'Orç. Pós Licitação'!H625</f>
        <v>0</v>
      </c>
      <c r="I645" s="95">
        <f>'Orç. Pós Licitação'!I625</f>
        <v>0</v>
      </c>
      <c r="J645" s="96">
        <f>'BM 01'!L645</f>
        <v>0</v>
      </c>
      <c r="K645" s="97"/>
      <c r="L645" s="98">
        <f t="shared" si="115"/>
        <v>0</v>
      </c>
      <c r="M645" s="99">
        <f t="shared" si="116"/>
        <v>0</v>
      </c>
      <c r="N645" s="100">
        <f t="shared" si="117"/>
        <v>0</v>
      </c>
      <c r="O645" s="98">
        <f t="shared" si="118"/>
        <v>0</v>
      </c>
      <c r="P645" s="101">
        <f t="shared" si="119"/>
        <v>0</v>
      </c>
      <c r="Q645" s="102">
        <f t="shared" si="120"/>
        <v>0</v>
      </c>
    </row>
    <row r="646" spans="1:17" x14ac:dyDescent="0.2">
      <c r="A646" s="92" t="str">
        <f>Orçamento!A626</f>
        <v>20.22</v>
      </c>
      <c r="B646" s="39" t="str">
        <f>Orçamento!B626</f>
        <v>Sinapi</v>
      </c>
      <c r="C646" s="39">
        <f>Orçamento!C626</f>
        <v>0</v>
      </c>
      <c r="D646" s="93">
        <f>Orçamento!D626</f>
        <v>0</v>
      </c>
      <c r="E646" s="39">
        <f>Orçamento!E626</f>
        <v>0</v>
      </c>
      <c r="F646" s="39">
        <f>Orçamento!F626</f>
        <v>0</v>
      </c>
      <c r="G646" s="95">
        <f>'Orç. Pós Licitação'!G626</f>
        <v>0</v>
      </c>
      <c r="H646" s="95">
        <f>'Orç. Pós Licitação'!H626</f>
        <v>0</v>
      </c>
      <c r="I646" s="95">
        <f>'Orç. Pós Licitação'!I626</f>
        <v>0</v>
      </c>
      <c r="J646" s="96">
        <f>'BM 01'!L646</f>
        <v>0</v>
      </c>
      <c r="K646" s="97"/>
      <c r="L646" s="98">
        <f t="shared" si="115"/>
        <v>0</v>
      </c>
      <c r="M646" s="99">
        <f t="shared" si="116"/>
        <v>0</v>
      </c>
      <c r="N646" s="100">
        <f t="shared" si="117"/>
        <v>0</v>
      </c>
      <c r="O646" s="98">
        <f t="shared" si="118"/>
        <v>0</v>
      </c>
      <c r="P646" s="101">
        <f t="shared" si="119"/>
        <v>0</v>
      </c>
      <c r="Q646" s="102">
        <f t="shared" si="120"/>
        <v>0</v>
      </c>
    </row>
    <row r="647" spans="1:17" x14ac:dyDescent="0.2">
      <c r="A647" s="92" t="str">
        <f>Orçamento!A627</f>
        <v>20.23</v>
      </c>
      <c r="B647" s="39" t="str">
        <f>Orçamento!B627</f>
        <v>Sinapi</v>
      </c>
      <c r="C647" s="39">
        <f>Orçamento!C627</f>
        <v>0</v>
      </c>
      <c r="D647" s="93">
        <f>Orçamento!D627</f>
        <v>0</v>
      </c>
      <c r="E647" s="39">
        <f>Orçamento!E627</f>
        <v>0</v>
      </c>
      <c r="F647" s="39">
        <f>Orçamento!F627</f>
        <v>0</v>
      </c>
      <c r="G647" s="95">
        <f>'Orç. Pós Licitação'!G627</f>
        <v>0</v>
      </c>
      <c r="H647" s="95">
        <f>'Orç. Pós Licitação'!H627</f>
        <v>0</v>
      </c>
      <c r="I647" s="95">
        <f>'Orç. Pós Licitação'!I627</f>
        <v>0</v>
      </c>
      <c r="J647" s="96">
        <f>'BM 01'!L647</f>
        <v>0</v>
      </c>
      <c r="K647" s="97"/>
      <c r="L647" s="98">
        <f t="shared" si="115"/>
        <v>0</v>
      </c>
      <c r="M647" s="99">
        <f t="shared" si="116"/>
        <v>0</v>
      </c>
      <c r="N647" s="100">
        <f t="shared" si="117"/>
        <v>0</v>
      </c>
      <c r="O647" s="98">
        <f t="shared" si="118"/>
        <v>0</v>
      </c>
      <c r="P647" s="101">
        <f t="shared" si="119"/>
        <v>0</v>
      </c>
      <c r="Q647" s="102">
        <f t="shared" si="120"/>
        <v>0</v>
      </c>
    </row>
    <row r="648" spans="1:17" x14ac:dyDescent="0.2">
      <c r="A648" s="92" t="str">
        <f>Orçamento!A628</f>
        <v>20.24</v>
      </c>
      <c r="B648" s="39" t="str">
        <f>Orçamento!B628</f>
        <v>Sinapi</v>
      </c>
      <c r="C648" s="39">
        <f>Orçamento!C628</f>
        <v>0</v>
      </c>
      <c r="D648" s="93">
        <f>Orçamento!D628</f>
        <v>0</v>
      </c>
      <c r="E648" s="39">
        <f>Orçamento!E628</f>
        <v>0</v>
      </c>
      <c r="F648" s="39">
        <f>Orçamento!F628</f>
        <v>0</v>
      </c>
      <c r="G648" s="95">
        <f>'Orç. Pós Licitação'!G628</f>
        <v>0</v>
      </c>
      <c r="H648" s="95">
        <f>'Orç. Pós Licitação'!H628</f>
        <v>0</v>
      </c>
      <c r="I648" s="95">
        <f>'Orç. Pós Licitação'!I628</f>
        <v>0</v>
      </c>
      <c r="J648" s="96">
        <f>'BM 01'!L648</f>
        <v>0</v>
      </c>
      <c r="K648" s="97"/>
      <c r="L648" s="98">
        <f t="shared" si="115"/>
        <v>0</v>
      </c>
      <c r="M648" s="99">
        <f t="shared" si="116"/>
        <v>0</v>
      </c>
      <c r="N648" s="100">
        <f t="shared" si="117"/>
        <v>0</v>
      </c>
      <c r="O648" s="98">
        <f t="shared" si="118"/>
        <v>0</v>
      </c>
      <c r="P648" s="101">
        <f t="shared" si="119"/>
        <v>0</v>
      </c>
      <c r="Q648" s="102">
        <f t="shared" si="120"/>
        <v>0</v>
      </c>
    </row>
    <row r="649" spans="1:17" x14ac:dyDescent="0.2">
      <c r="A649" s="92" t="str">
        <f>Orçamento!A629</f>
        <v>20.25</v>
      </c>
      <c r="B649" s="39" t="str">
        <f>Orçamento!B629</f>
        <v>Sinapi</v>
      </c>
      <c r="C649" s="39">
        <f>Orçamento!C629</f>
        <v>0</v>
      </c>
      <c r="D649" s="93">
        <f>Orçamento!D629</f>
        <v>0</v>
      </c>
      <c r="E649" s="39">
        <f>Orçamento!E629</f>
        <v>0</v>
      </c>
      <c r="F649" s="39">
        <f>Orçamento!F629</f>
        <v>0</v>
      </c>
      <c r="G649" s="95">
        <f>'Orç. Pós Licitação'!G629</f>
        <v>0</v>
      </c>
      <c r="H649" s="95">
        <f>'Orç. Pós Licitação'!H629</f>
        <v>0</v>
      </c>
      <c r="I649" s="95">
        <f>'Orç. Pós Licitação'!I629</f>
        <v>0</v>
      </c>
      <c r="J649" s="96">
        <f>'BM 01'!L649</f>
        <v>0</v>
      </c>
      <c r="K649" s="97"/>
      <c r="L649" s="98">
        <f t="shared" si="115"/>
        <v>0</v>
      </c>
      <c r="M649" s="99">
        <f t="shared" si="116"/>
        <v>0</v>
      </c>
      <c r="N649" s="100">
        <f t="shared" si="117"/>
        <v>0</v>
      </c>
      <c r="O649" s="98">
        <f t="shared" si="118"/>
        <v>0</v>
      </c>
      <c r="P649" s="101">
        <f t="shared" si="119"/>
        <v>0</v>
      </c>
      <c r="Q649" s="102">
        <f t="shared" si="120"/>
        <v>0</v>
      </c>
    </row>
    <row r="650" spans="1:17" x14ac:dyDescent="0.2">
      <c r="A650" s="92" t="str">
        <f>Orçamento!A630</f>
        <v>20.26</v>
      </c>
      <c r="B650" s="39" t="str">
        <f>Orçamento!B630</f>
        <v>Sinapi</v>
      </c>
      <c r="C650" s="39">
        <f>Orçamento!C630</f>
        <v>0</v>
      </c>
      <c r="D650" s="93">
        <f>Orçamento!D630</f>
        <v>0</v>
      </c>
      <c r="E650" s="39">
        <f>Orçamento!E630</f>
        <v>0</v>
      </c>
      <c r="F650" s="39">
        <f>Orçamento!F630</f>
        <v>0</v>
      </c>
      <c r="G650" s="95">
        <f>'Orç. Pós Licitação'!G630</f>
        <v>0</v>
      </c>
      <c r="H650" s="95">
        <f>'Orç. Pós Licitação'!H630</f>
        <v>0</v>
      </c>
      <c r="I650" s="95">
        <f>'Orç. Pós Licitação'!I630</f>
        <v>0</v>
      </c>
      <c r="J650" s="96">
        <f>'BM 01'!L650</f>
        <v>0</v>
      </c>
      <c r="K650" s="97"/>
      <c r="L650" s="98">
        <f t="shared" si="115"/>
        <v>0</v>
      </c>
      <c r="M650" s="99">
        <f t="shared" si="116"/>
        <v>0</v>
      </c>
      <c r="N650" s="100">
        <f t="shared" si="117"/>
        <v>0</v>
      </c>
      <c r="O650" s="98">
        <f t="shared" si="118"/>
        <v>0</v>
      </c>
      <c r="P650" s="101">
        <f t="shared" si="119"/>
        <v>0</v>
      </c>
      <c r="Q650" s="102">
        <f t="shared" si="120"/>
        <v>0</v>
      </c>
    </row>
    <row r="651" spans="1:17" x14ac:dyDescent="0.2">
      <c r="A651" s="92" t="str">
        <f>Orçamento!A631</f>
        <v>20.27</v>
      </c>
      <c r="B651" s="39" t="str">
        <f>Orçamento!B631</f>
        <v>Sinapi</v>
      </c>
      <c r="C651" s="39">
        <f>Orçamento!C631</f>
        <v>0</v>
      </c>
      <c r="D651" s="93">
        <f>Orçamento!D631</f>
        <v>0</v>
      </c>
      <c r="E651" s="39">
        <f>Orçamento!E631</f>
        <v>0</v>
      </c>
      <c r="F651" s="39">
        <f>Orçamento!F631</f>
        <v>0</v>
      </c>
      <c r="G651" s="95">
        <f>'Orç. Pós Licitação'!G631</f>
        <v>0</v>
      </c>
      <c r="H651" s="95">
        <f>'Orç. Pós Licitação'!H631</f>
        <v>0</v>
      </c>
      <c r="I651" s="95">
        <f>'Orç. Pós Licitação'!I631</f>
        <v>0</v>
      </c>
      <c r="J651" s="96">
        <f>'BM 01'!L651</f>
        <v>0</v>
      </c>
      <c r="K651" s="97"/>
      <c r="L651" s="98">
        <f t="shared" si="115"/>
        <v>0</v>
      </c>
      <c r="M651" s="99">
        <f t="shared" si="116"/>
        <v>0</v>
      </c>
      <c r="N651" s="100">
        <f t="shared" si="117"/>
        <v>0</v>
      </c>
      <c r="O651" s="98">
        <f t="shared" si="118"/>
        <v>0</v>
      </c>
      <c r="P651" s="101">
        <f t="shared" si="119"/>
        <v>0</v>
      </c>
      <c r="Q651" s="102">
        <f t="shared" si="120"/>
        <v>0</v>
      </c>
    </row>
    <row r="652" spans="1:17" x14ac:dyDescent="0.2">
      <c r="A652" s="92" t="str">
        <f>Orçamento!A632</f>
        <v>20.28</v>
      </c>
      <c r="B652" s="39" t="str">
        <f>Orçamento!B632</f>
        <v>Sinapi</v>
      </c>
      <c r="C652" s="39">
        <f>Orçamento!C632</f>
        <v>0</v>
      </c>
      <c r="D652" s="93">
        <f>Orçamento!D632</f>
        <v>0</v>
      </c>
      <c r="E652" s="39">
        <f>Orçamento!E632</f>
        <v>0</v>
      </c>
      <c r="F652" s="39">
        <f>Orçamento!F632</f>
        <v>0</v>
      </c>
      <c r="G652" s="95">
        <f>'Orç. Pós Licitação'!G632</f>
        <v>0</v>
      </c>
      <c r="H652" s="95">
        <f>'Orç. Pós Licitação'!H632</f>
        <v>0</v>
      </c>
      <c r="I652" s="95">
        <f>'Orç. Pós Licitação'!I632</f>
        <v>0</v>
      </c>
      <c r="J652" s="96">
        <f>'BM 01'!L652</f>
        <v>0</v>
      </c>
      <c r="K652" s="97"/>
      <c r="L652" s="98">
        <f t="shared" si="115"/>
        <v>0</v>
      </c>
      <c r="M652" s="99">
        <f t="shared" si="116"/>
        <v>0</v>
      </c>
      <c r="N652" s="100">
        <f t="shared" si="117"/>
        <v>0</v>
      </c>
      <c r="O652" s="98">
        <f t="shared" si="118"/>
        <v>0</v>
      </c>
      <c r="P652" s="101">
        <f t="shared" si="119"/>
        <v>0</v>
      </c>
      <c r="Q652" s="102">
        <f t="shared" si="120"/>
        <v>0</v>
      </c>
    </row>
    <row r="653" spans="1:17" x14ac:dyDescent="0.2">
      <c r="A653" s="92" t="str">
        <f>Orçamento!A633</f>
        <v>20.29</v>
      </c>
      <c r="B653" s="39" t="str">
        <f>Orçamento!B633</f>
        <v>Sinapi</v>
      </c>
      <c r="C653" s="39">
        <f>Orçamento!C633</f>
        <v>0</v>
      </c>
      <c r="D653" s="93">
        <f>Orçamento!D633</f>
        <v>0</v>
      </c>
      <c r="E653" s="39">
        <f>Orçamento!E633</f>
        <v>0</v>
      </c>
      <c r="F653" s="39">
        <f>Orçamento!F633</f>
        <v>0</v>
      </c>
      <c r="G653" s="95">
        <f>'Orç. Pós Licitação'!G633</f>
        <v>0</v>
      </c>
      <c r="H653" s="95">
        <f>'Orç. Pós Licitação'!H633</f>
        <v>0</v>
      </c>
      <c r="I653" s="95">
        <f>'Orç. Pós Licitação'!I633</f>
        <v>0</v>
      </c>
      <c r="J653" s="96">
        <f>'BM 01'!L653</f>
        <v>0</v>
      </c>
      <c r="K653" s="97"/>
      <c r="L653" s="98">
        <f t="shared" si="115"/>
        <v>0</v>
      </c>
      <c r="M653" s="99">
        <f t="shared" si="116"/>
        <v>0</v>
      </c>
      <c r="N653" s="100">
        <f t="shared" si="117"/>
        <v>0</v>
      </c>
      <c r="O653" s="98">
        <f t="shared" si="118"/>
        <v>0</v>
      </c>
      <c r="P653" s="101">
        <f t="shared" si="119"/>
        <v>0</v>
      </c>
      <c r="Q653" s="102">
        <f t="shared" si="120"/>
        <v>0</v>
      </c>
    </row>
    <row r="654" spans="1:17" x14ac:dyDescent="0.2">
      <c r="A654" s="92" t="str">
        <f>Orçamento!A634</f>
        <v>20.30</v>
      </c>
      <c r="B654" s="39" t="str">
        <f>Orçamento!B634</f>
        <v>Sinapi</v>
      </c>
      <c r="C654" s="39">
        <f>Orçamento!C634</f>
        <v>0</v>
      </c>
      <c r="D654" s="93">
        <f>Orçamento!D634</f>
        <v>0</v>
      </c>
      <c r="E654" s="39">
        <f>Orçamento!E634</f>
        <v>0</v>
      </c>
      <c r="F654" s="39">
        <f>Orçamento!F634</f>
        <v>0</v>
      </c>
      <c r="G654" s="95">
        <f>'Orç. Pós Licitação'!G634</f>
        <v>0</v>
      </c>
      <c r="H654" s="95">
        <f>'Orç. Pós Licitação'!H634</f>
        <v>0</v>
      </c>
      <c r="I654" s="95">
        <f>'Orç. Pós Licitação'!I634</f>
        <v>0</v>
      </c>
      <c r="J654" s="96">
        <f>'BM 01'!L654</f>
        <v>0</v>
      </c>
      <c r="K654" s="97"/>
      <c r="L654" s="98">
        <f t="shared" si="115"/>
        <v>0</v>
      </c>
      <c r="M654" s="99">
        <f t="shared" si="116"/>
        <v>0</v>
      </c>
      <c r="N654" s="100">
        <f t="shared" si="117"/>
        <v>0</v>
      </c>
      <c r="O654" s="98">
        <f t="shared" si="118"/>
        <v>0</v>
      </c>
      <c r="P654" s="101">
        <f t="shared" si="119"/>
        <v>0</v>
      </c>
      <c r="Q654" s="102">
        <f t="shared" si="120"/>
        <v>0</v>
      </c>
    </row>
    <row r="655" spans="1:17" s="2" customFormat="1" ht="15.75" x14ac:dyDescent="0.25">
      <c r="A655" s="449"/>
      <c r="B655" s="434"/>
      <c r="C655" s="434"/>
      <c r="D655" s="435"/>
      <c r="E655" s="430" t="s">
        <v>1116</v>
      </c>
      <c r="F655" s="434"/>
      <c r="G655" s="434"/>
      <c r="H655" s="436"/>
      <c r="I655" s="437">
        <f>SUM(I625:I654)</f>
        <v>0</v>
      </c>
      <c r="J655" s="438"/>
      <c r="K655" s="438"/>
      <c r="L655" s="438"/>
      <c r="M655" s="437">
        <f>SUM(M625:M654)</f>
        <v>0</v>
      </c>
      <c r="N655" s="437">
        <f>SUM(N625:N654)</f>
        <v>0</v>
      </c>
      <c r="O655" s="437">
        <f>SUM(O625:O654)</f>
        <v>0</v>
      </c>
      <c r="P655" s="439"/>
      <c r="Q655" s="450">
        <f>SUM(Q625:Q654)</f>
        <v>0</v>
      </c>
    </row>
    <row r="656" spans="1:17" s="3" customFormat="1" ht="21.75" customHeight="1" x14ac:dyDescent="0.25">
      <c r="A656" s="451" t="str">
        <f>Orçamento!A635</f>
        <v>21.0</v>
      </c>
      <c r="B656" s="427"/>
      <c r="C656" s="427"/>
      <c r="D656" s="428" t="str">
        <f>Orçamento!D635</f>
        <v>META 21</v>
      </c>
      <c r="E656" s="427"/>
      <c r="F656" s="427"/>
      <c r="G656" s="429"/>
      <c r="H656" s="430"/>
      <c r="I656" s="430"/>
      <c r="J656" s="431"/>
      <c r="K656" s="431"/>
      <c r="L656" s="431"/>
      <c r="M656" s="432"/>
      <c r="N656" s="433" t="e">
        <f>N687/I687</f>
        <v>#DIV/0!</v>
      </c>
      <c r="O656" s="433" t="e">
        <f>O687/I687</f>
        <v>#DIV/0!</v>
      </c>
      <c r="P656" s="433"/>
      <c r="Q656" s="452" t="e">
        <f>Q687/I687</f>
        <v>#DIV/0!</v>
      </c>
    </row>
    <row r="657" spans="1:17" x14ac:dyDescent="0.2">
      <c r="A657" s="92" t="str">
        <f>Orçamento!A636</f>
        <v>21.1</v>
      </c>
      <c r="B657" s="39" t="str">
        <f>Orçamento!B636</f>
        <v>Sinapi</v>
      </c>
      <c r="C657" s="39">
        <f>Orçamento!C636</f>
        <v>0</v>
      </c>
      <c r="D657" s="93">
        <f>Orçamento!D636</f>
        <v>0</v>
      </c>
      <c r="E657" s="39">
        <f>Orçamento!E636</f>
        <v>0</v>
      </c>
      <c r="F657" s="39">
        <f>Orçamento!F636</f>
        <v>0</v>
      </c>
      <c r="G657" s="95">
        <f>'Orç. Pós Licitação'!G636</f>
        <v>0</v>
      </c>
      <c r="H657" s="95">
        <f>'Orç. Pós Licitação'!H636</f>
        <v>0</v>
      </c>
      <c r="I657" s="95">
        <f>'Orç. Pós Licitação'!I636</f>
        <v>0</v>
      </c>
      <c r="J657" s="96">
        <f>'BM 01'!L657</f>
        <v>0</v>
      </c>
      <c r="K657" s="97"/>
      <c r="L657" s="98">
        <f>J657+K657</f>
        <v>0</v>
      </c>
      <c r="M657" s="99">
        <f>ROUND(H657*J657,2)</f>
        <v>0</v>
      </c>
      <c r="N657" s="100">
        <f>ROUND(H657*K657,2)</f>
        <v>0</v>
      </c>
      <c r="O657" s="98">
        <f>ROUND(H657*L657,2)</f>
        <v>0</v>
      </c>
      <c r="P657" s="101">
        <f>F657-L657</f>
        <v>0</v>
      </c>
      <c r="Q657" s="102">
        <f>I657-O657</f>
        <v>0</v>
      </c>
    </row>
    <row r="658" spans="1:17" x14ac:dyDescent="0.2">
      <c r="A658" s="92" t="str">
        <f>Orçamento!A637</f>
        <v>21.2</v>
      </c>
      <c r="B658" s="39" t="str">
        <f>Orçamento!B637</f>
        <v>Sinapi</v>
      </c>
      <c r="C658" s="39">
        <f>Orçamento!C637</f>
        <v>0</v>
      </c>
      <c r="D658" s="93">
        <f>Orçamento!D637</f>
        <v>0</v>
      </c>
      <c r="E658" s="39">
        <f>Orçamento!E637</f>
        <v>0</v>
      </c>
      <c r="F658" s="39">
        <f>Orçamento!F637</f>
        <v>0</v>
      </c>
      <c r="G658" s="95">
        <f>'Orç. Pós Licitação'!G637</f>
        <v>0</v>
      </c>
      <c r="H658" s="95">
        <f>'Orç. Pós Licitação'!H637</f>
        <v>0</v>
      </c>
      <c r="I658" s="95">
        <f>'Orç. Pós Licitação'!I637</f>
        <v>0</v>
      </c>
      <c r="J658" s="96">
        <f>'BM 01'!L658</f>
        <v>0</v>
      </c>
      <c r="K658" s="97"/>
      <c r="L658" s="98">
        <f t="shared" ref="L658:L686" si="121">J658+K658</f>
        <v>0</v>
      </c>
      <c r="M658" s="99">
        <f t="shared" ref="M658:M686" si="122">ROUND(H658*J658,2)</f>
        <v>0</v>
      </c>
      <c r="N658" s="100">
        <f t="shared" ref="N658:N686" si="123">ROUND(H658*K658,2)</f>
        <v>0</v>
      </c>
      <c r="O658" s="98">
        <f t="shared" ref="O658:O686" si="124">ROUND(H658*L658,2)</f>
        <v>0</v>
      </c>
      <c r="P658" s="101">
        <f t="shared" ref="P658:P686" si="125">F658-L658</f>
        <v>0</v>
      </c>
      <c r="Q658" s="102">
        <f t="shared" ref="Q658:Q686" si="126">I658-O658</f>
        <v>0</v>
      </c>
    </row>
    <row r="659" spans="1:17" x14ac:dyDescent="0.2">
      <c r="A659" s="92" t="str">
        <f>Orçamento!A638</f>
        <v>21.3</v>
      </c>
      <c r="B659" s="39" t="str">
        <f>Orçamento!B638</f>
        <v>Sinapi</v>
      </c>
      <c r="C659" s="39">
        <f>Orçamento!C638</f>
        <v>0</v>
      </c>
      <c r="D659" s="93">
        <f>Orçamento!D638</f>
        <v>0</v>
      </c>
      <c r="E659" s="39">
        <f>Orçamento!E638</f>
        <v>0</v>
      </c>
      <c r="F659" s="39">
        <f>Orçamento!F638</f>
        <v>0</v>
      </c>
      <c r="G659" s="95">
        <f>'Orç. Pós Licitação'!G638</f>
        <v>0</v>
      </c>
      <c r="H659" s="95">
        <f>'Orç. Pós Licitação'!H638</f>
        <v>0</v>
      </c>
      <c r="I659" s="95">
        <f>'Orç. Pós Licitação'!I638</f>
        <v>0</v>
      </c>
      <c r="J659" s="96">
        <f>'BM 01'!L659</f>
        <v>0</v>
      </c>
      <c r="K659" s="97"/>
      <c r="L659" s="98">
        <f t="shared" si="121"/>
        <v>0</v>
      </c>
      <c r="M659" s="99">
        <f t="shared" si="122"/>
        <v>0</v>
      </c>
      <c r="N659" s="100">
        <f t="shared" si="123"/>
        <v>0</v>
      </c>
      <c r="O659" s="98">
        <f t="shared" si="124"/>
        <v>0</v>
      </c>
      <c r="P659" s="101">
        <f t="shared" si="125"/>
        <v>0</v>
      </c>
      <c r="Q659" s="102">
        <f t="shared" si="126"/>
        <v>0</v>
      </c>
    </row>
    <row r="660" spans="1:17" x14ac:dyDescent="0.2">
      <c r="A660" s="92" t="str">
        <f>Orçamento!A639</f>
        <v>21.4</v>
      </c>
      <c r="B660" s="39" t="str">
        <f>Orçamento!B639</f>
        <v>Sinapi</v>
      </c>
      <c r="C660" s="39">
        <f>Orçamento!C639</f>
        <v>0</v>
      </c>
      <c r="D660" s="93">
        <f>Orçamento!D639</f>
        <v>0</v>
      </c>
      <c r="E660" s="39">
        <f>Orçamento!E639</f>
        <v>0</v>
      </c>
      <c r="F660" s="39">
        <f>Orçamento!F639</f>
        <v>0</v>
      </c>
      <c r="G660" s="95">
        <f>'Orç. Pós Licitação'!G639</f>
        <v>0</v>
      </c>
      <c r="H660" s="95">
        <f>'Orç. Pós Licitação'!H639</f>
        <v>0</v>
      </c>
      <c r="I660" s="95">
        <f>'Orç. Pós Licitação'!I639</f>
        <v>0</v>
      </c>
      <c r="J660" s="96">
        <f>'BM 01'!L660</f>
        <v>0</v>
      </c>
      <c r="K660" s="97"/>
      <c r="L660" s="98">
        <f t="shared" si="121"/>
        <v>0</v>
      </c>
      <c r="M660" s="99">
        <f t="shared" si="122"/>
        <v>0</v>
      </c>
      <c r="N660" s="100">
        <f t="shared" si="123"/>
        <v>0</v>
      </c>
      <c r="O660" s="98">
        <f t="shared" si="124"/>
        <v>0</v>
      </c>
      <c r="P660" s="101">
        <f t="shared" si="125"/>
        <v>0</v>
      </c>
      <c r="Q660" s="102">
        <f t="shared" si="126"/>
        <v>0</v>
      </c>
    </row>
    <row r="661" spans="1:17" x14ac:dyDescent="0.2">
      <c r="A661" s="92" t="str">
        <f>Orçamento!A640</f>
        <v>21.5</v>
      </c>
      <c r="B661" s="39" t="str">
        <f>Orçamento!B640</f>
        <v>Sinapi</v>
      </c>
      <c r="C661" s="39">
        <f>Orçamento!C640</f>
        <v>0</v>
      </c>
      <c r="D661" s="93">
        <f>Orçamento!D640</f>
        <v>0</v>
      </c>
      <c r="E661" s="39">
        <f>Orçamento!E640</f>
        <v>0</v>
      </c>
      <c r="F661" s="39">
        <f>Orçamento!F640</f>
        <v>0</v>
      </c>
      <c r="G661" s="95">
        <f>'Orç. Pós Licitação'!G640</f>
        <v>0</v>
      </c>
      <c r="H661" s="95">
        <f>'Orç. Pós Licitação'!H640</f>
        <v>0</v>
      </c>
      <c r="I661" s="95">
        <f>'Orç. Pós Licitação'!I640</f>
        <v>0</v>
      </c>
      <c r="J661" s="96">
        <f>'BM 01'!L661</f>
        <v>0</v>
      </c>
      <c r="K661" s="97"/>
      <c r="L661" s="98">
        <f t="shared" si="121"/>
        <v>0</v>
      </c>
      <c r="M661" s="99">
        <f t="shared" si="122"/>
        <v>0</v>
      </c>
      <c r="N661" s="100">
        <f t="shared" si="123"/>
        <v>0</v>
      </c>
      <c r="O661" s="98">
        <f t="shared" si="124"/>
        <v>0</v>
      </c>
      <c r="P661" s="101">
        <f t="shared" si="125"/>
        <v>0</v>
      </c>
      <c r="Q661" s="102">
        <f t="shared" si="126"/>
        <v>0</v>
      </c>
    </row>
    <row r="662" spans="1:17" x14ac:dyDescent="0.2">
      <c r="A662" s="92" t="str">
        <f>Orçamento!A641</f>
        <v>21.6</v>
      </c>
      <c r="B662" s="39" t="str">
        <f>Orçamento!B641</f>
        <v>Sinapi</v>
      </c>
      <c r="C662" s="39">
        <f>Orçamento!C641</f>
        <v>0</v>
      </c>
      <c r="D662" s="93">
        <f>Orçamento!D641</f>
        <v>0</v>
      </c>
      <c r="E662" s="39">
        <f>Orçamento!E641</f>
        <v>0</v>
      </c>
      <c r="F662" s="39">
        <f>Orçamento!F641</f>
        <v>0</v>
      </c>
      <c r="G662" s="95">
        <f>'Orç. Pós Licitação'!G641</f>
        <v>0</v>
      </c>
      <c r="H662" s="95">
        <f>'Orç. Pós Licitação'!H641</f>
        <v>0</v>
      </c>
      <c r="I662" s="95">
        <f>'Orç. Pós Licitação'!I641</f>
        <v>0</v>
      </c>
      <c r="J662" s="96">
        <f>'BM 01'!L662</f>
        <v>0</v>
      </c>
      <c r="K662" s="97"/>
      <c r="L662" s="98">
        <f t="shared" si="121"/>
        <v>0</v>
      </c>
      <c r="M662" s="99">
        <f t="shared" si="122"/>
        <v>0</v>
      </c>
      <c r="N662" s="100">
        <f t="shared" si="123"/>
        <v>0</v>
      </c>
      <c r="O662" s="98">
        <f t="shared" si="124"/>
        <v>0</v>
      </c>
      <c r="P662" s="101">
        <f t="shared" si="125"/>
        <v>0</v>
      </c>
      <c r="Q662" s="102">
        <f t="shared" si="126"/>
        <v>0</v>
      </c>
    </row>
    <row r="663" spans="1:17" x14ac:dyDescent="0.2">
      <c r="A663" s="92" t="str">
        <f>Orçamento!A642</f>
        <v>21.7</v>
      </c>
      <c r="B663" s="39" t="str">
        <f>Orçamento!B642</f>
        <v>Sinapi</v>
      </c>
      <c r="C663" s="39">
        <f>Orçamento!C642</f>
        <v>0</v>
      </c>
      <c r="D663" s="93">
        <f>Orçamento!D642</f>
        <v>0</v>
      </c>
      <c r="E663" s="39">
        <f>Orçamento!E642</f>
        <v>0</v>
      </c>
      <c r="F663" s="39">
        <f>Orçamento!F642</f>
        <v>0</v>
      </c>
      <c r="G663" s="95">
        <f>'Orç. Pós Licitação'!G642</f>
        <v>0</v>
      </c>
      <c r="H663" s="95">
        <f>'Orç. Pós Licitação'!H642</f>
        <v>0</v>
      </c>
      <c r="I663" s="95">
        <f>'Orç. Pós Licitação'!I642</f>
        <v>0</v>
      </c>
      <c r="J663" s="96">
        <f>'BM 01'!L663</f>
        <v>0</v>
      </c>
      <c r="K663" s="97"/>
      <c r="L663" s="98">
        <f t="shared" si="121"/>
        <v>0</v>
      </c>
      <c r="M663" s="99">
        <f t="shared" si="122"/>
        <v>0</v>
      </c>
      <c r="N663" s="100">
        <f t="shared" si="123"/>
        <v>0</v>
      </c>
      <c r="O663" s="98">
        <f t="shared" si="124"/>
        <v>0</v>
      </c>
      <c r="P663" s="101">
        <f t="shared" si="125"/>
        <v>0</v>
      </c>
      <c r="Q663" s="102">
        <f t="shared" si="126"/>
        <v>0</v>
      </c>
    </row>
    <row r="664" spans="1:17" x14ac:dyDescent="0.2">
      <c r="A664" s="92" t="str">
        <f>Orçamento!A643</f>
        <v>21.8</v>
      </c>
      <c r="B664" s="39" t="str">
        <f>Orçamento!B643</f>
        <v>Sinapi</v>
      </c>
      <c r="C664" s="39">
        <f>Orçamento!C643</f>
        <v>0</v>
      </c>
      <c r="D664" s="93">
        <f>Orçamento!D643</f>
        <v>0</v>
      </c>
      <c r="E664" s="39">
        <f>Orçamento!E643</f>
        <v>0</v>
      </c>
      <c r="F664" s="39">
        <f>Orçamento!F643</f>
        <v>0</v>
      </c>
      <c r="G664" s="95">
        <f>'Orç. Pós Licitação'!G643</f>
        <v>0</v>
      </c>
      <c r="H664" s="95">
        <f>'Orç. Pós Licitação'!H643</f>
        <v>0</v>
      </c>
      <c r="I664" s="95">
        <f>'Orç. Pós Licitação'!I643</f>
        <v>0</v>
      </c>
      <c r="J664" s="96">
        <f>'BM 01'!L664</f>
        <v>0</v>
      </c>
      <c r="K664" s="97"/>
      <c r="L664" s="98">
        <f t="shared" si="121"/>
        <v>0</v>
      </c>
      <c r="M664" s="99">
        <f t="shared" si="122"/>
        <v>0</v>
      </c>
      <c r="N664" s="100">
        <f t="shared" si="123"/>
        <v>0</v>
      </c>
      <c r="O664" s="98">
        <f t="shared" si="124"/>
        <v>0</v>
      </c>
      <c r="P664" s="101">
        <f t="shared" si="125"/>
        <v>0</v>
      </c>
      <c r="Q664" s="102">
        <f t="shared" si="126"/>
        <v>0</v>
      </c>
    </row>
    <row r="665" spans="1:17" x14ac:dyDescent="0.2">
      <c r="A665" s="92" t="str">
        <f>Orçamento!A644</f>
        <v>21.9</v>
      </c>
      <c r="B665" s="39" t="str">
        <f>Orçamento!B644</f>
        <v>Sinapi</v>
      </c>
      <c r="C665" s="39">
        <f>Orçamento!C644</f>
        <v>0</v>
      </c>
      <c r="D665" s="93">
        <f>Orçamento!D644</f>
        <v>0</v>
      </c>
      <c r="E665" s="39">
        <f>Orçamento!E644</f>
        <v>0</v>
      </c>
      <c r="F665" s="39">
        <f>Orçamento!F644</f>
        <v>0</v>
      </c>
      <c r="G665" s="95">
        <f>'Orç. Pós Licitação'!G644</f>
        <v>0</v>
      </c>
      <c r="H665" s="95">
        <f>'Orç. Pós Licitação'!H644</f>
        <v>0</v>
      </c>
      <c r="I665" s="95">
        <f>'Orç. Pós Licitação'!I644</f>
        <v>0</v>
      </c>
      <c r="J665" s="96">
        <f>'BM 01'!L665</f>
        <v>0</v>
      </c>
      <c r="K665" s="97"/>
      <c r="L665" s="98">
        <f t="shared" si="121"/>
        <v>0</v>
      </c>
      <c r="M665" s="99">
        <f t="shared" si="122"/>
        <v>0</v>
      </c>
      <c r="N665" s="100">
        <f t="shared" si="123"/>
        <v>0</v>
      </c>
      <c r="O665" s="98">
        <f t="shared" si="124"/>
        <v>0</v>
      </c>
      <c r="P665" s="101">
        <f t="shared" si="125"/>
        <v>0</v>
      </c>
      <c r="Q665" s="102">
        <f t="shared" si="126"/>
        <v>0</v>
      </c>
    </row>
    <row r="666" spans="1:17" x14ac:dyDescent="0.2">
      <c r="A666" s="92" t="str">
        <f>Orçamento!A645</f>
        <v>21.10</v>
      </c>
      <c r="B666" s="39" t="str">
        <f>Orçamento!B645</f>
        <v>Sinapi</v>
      </c>
      <c r="C666" s="39">
        <f>Orçamento!C645</f>
        <v>0</v>
      </c>
      <c r="D666" s="93">
        <f>Orçamento!D645</f>
        <v>0</v>
      </c>
      <c r="E666" s="39">
        <f>Orçamento!E645</f>
        <v>0</v>
      </c>
      <c r="F666" s="39">
        <f>Orçamento!F645</f>
        <v>0</v>
      </c>
      <c r="G666" s="95">
        <f>'Orç. Pós Licitação'!G645</f>
        <v>0</v>
      </c>
      <c r="H666" s="95">
        <f>'Orç. Pós Licitação'!H645</f>
        <v>0</v>
      </c>
      <c r="I666" s="95">
        <f>'Orç. Pós Licitação'!I645</f>
        <v>0</v>
      </c>
      <c r="J666" s="96">
        <f>'BM 01'!L666</f>
        <v>0</v>
      </c>
      <c r="K666" s="97"/>
      <c r="L666" s="98">
        <f t="shared" si="121"/>
        <v>0</v>
      </c>
      <c r="M666" s="99">
        <f t="shared" si="122"/>
        <v>0</v>
      </c>
      <c r="N666" s="100">
        <f t="shared" si="123"/>
        <v>0</v>
      </c>
      <c r="O666" s="98">
        <f t="shared" si="124"/>
        <v>0</v>
      </c>
      <c r="P666" s="101">
        <f t="shared" si="125"/>
        <v>0</v>
      </c>
      <c r="Q666" s="102">
        <f t="shared" si="126"/>
        <v>0</v>
      </c>
    </row>
    <row r="667" spans="1:17" x14ac:dyDescent="0.2">
      <c r="A667" s="92" t="str">
        <f>Orçamento!A646</f>
        <v>21.11</v>
      </c>
      <c r="B667" s="39" t="str">
        <f>Orçamento!B646</f>
        <v>Sinapi</v>
      </c>
      <c r="C667" s="39">
        <f>Orçamento!C646</f>
        <v>0</v>
      </c>
      <c r="D667" s="93">
        <f>Orçamento!D646</f>
        <v>0</v>
      </c>
      <c r="E667" s="39">
        <f>Orçamento!E646</f>
        <v>0</v>
      </c>
      <c r="F667" s="39">
        <f>Orçamento!F646</f>
        <v>0</v>
      </c>
      <c r="G667" s="95">
        <f>'Orç. Pós Licitação'!G646</f>
        <v>0</v>
      </c>
      <c r="H667" s="95">
        <f>'Orç. Pós Licitação'!H646</f>
        <v>0</v>
      </c>
      <c r="I667" s="95">
        <f>'Orç. Pós Licitação'!I646</f>
        <v>0</v>
      </c>
      <c r="J667" s="96">
        <f>'BM 01'!L667</f>
        <v>0</v>
      </c>
      <c r="K667" s="97"/>
      <c r="L667" s="98">
        <f t="shared" si="121"/>
        <v>0</v>
      </c>
      <c r="M667" s="99">
        <f t="shared" si="122"/>
        <v>0</v>
      </c>
      <c r="N667" s="100">
        <f t="shared" si="123"/>
        <v>0</v>
      </c>
      <c r="O667" s="98">
        <f t="shared" si="124"/>
        <v>0</v>
      </c>
      <c r="P667" s="101">
        <f t="shared" si="125"/>
        <v>0</v>
      </c>
      <c r="Q667" s="102">
        <f t="shared" si="126"/>
        <v>0</v>
      </c>
    </row>
    <row r="668" spans="1:17" x14ac:dyDescent="0.2">
      <c r="A668" s="92" t="str">
        <f>Orçamento!A647</f>
        <v>21.12</v>
      </c>
      <c r="B668" s="39" t="str">
        <f>Orçamento!B647</f>
        <v>Sinapi</v>
      </c>
      <c r="C668" s="39">
        <f>Orçamento!C647</f>
        <v>0</v>
      </c>
      <c r="D668" s="93">
        <f>Orçamento!D647</f>
        <v>0</v>
      </c>
      <c r="E668" s="39">
        <f>Orçamento!E647</f>
        <v>0</v>
      </c>
      <c r="F668" s="39">
        <f>Orçamento!F647</f>
        <v>0</v>
      </c>
      <c r="G668" s="95">
        <f>'Orç. Pós Licitação'!G647</f>
        <v>0</v>
      </c>
      <c r="H668" s="95">
        <f>'Orç. Pós Licitação'!H647</f>
        <v>0</v>
      </c>
      <c r="I668" s="95">
        <f>'Orç. Pós Licitação'!I647</f>
        <v>0</v>
      </c>
      <c r="J668" s="96">
        <f>'BM 01'!L668</f>
        <v>0</v>
      </c>
      <c r="K668" s="97"/>
      <c r="L668" s="98">
        <f t="shared" si="121"/>
        <v>0</v>
      </c>
      <c r="M668" s="99">
        <f t="shared" si="122"/>
        <v>0</v>
      </c>
      <c r="N668" s="100">
        <f t="shared" si="123"/>
        <v>0</v>
      </c>
      <c r="O668" s="98">
        <f t="shared" si="124"/>
        <v>0</v>
      </c>
      <c r="P668" s="101">
        <f t="shared" si="125"/>
        <v>0</v>
      </c>
      <c r="Q668" s="102">
        <f t="shared" si="126"/>
        <v>0</v>
      </c>
    </row>
    <row r="669" spans="1:17" x14ac:dyDescent="0.2">
      <c r="A669" s="92" t="str">
        <f>Orçamento!A648</f>
        <v>21.13</v>
      </c>
      <c r="B669" s="39" t="str">
        <f>Orçamento!B648</f>
        <v>Sinapi</v>
      </c>
      <c r="C669" s="39">
        <f>Orçamento!C648</f>
        <v>0</v>
      </c>
      <c r="D669" s="93">
        <f>Orçamento!D648</f>
        <v>0</v>
      </c>
      <c r="E669" s="39">
        <f>Orçamento!E648</f>
        <v>0</v>
      </c>
      <c r="F669" s="39">
        <f>Orçamento!F648</f>
        <v>0</v>
      </c>
      <c r="G669" s="95">
        <f>'Orç. Pós Licitação'!G648</f>
        <v>0</v>
      </c>
      <c r="H669" s="95">
        <f>'Orç. Pós Licitação'!H648</f>
        <v>0</v>
      </c>
      <c r="I669" s="95">
        <f>'Orç. Pós Licitação'!I648</f>
        <v>0</v>
      </c>
      <c r="J669" s="96">
        <f>'BM 01'!L669</f>
        <v>0</v>
      </c>
      <c r="K669" s="97"/>
      <c r="L669" s="98">
        <f t="shared" si="121"/>
        <v>0</v>
      </c>
      <c r="M669" s="99">
        <f t="shared" si="122"/>
        <v>0</v>
      </c>
      <c r="N669" s="100">
        <f t="shared" si="123"/>
        <v>0</v>
      </c>
      <c r="O669" s="98">
        <f t="shared" si="124"/>
        <v>0</v>
      </c>
      <c r="P669" s="101">
        <f t="shared" si="125"/>
        <v>0</v>
      </c>
      <c r="Q669" s="102">
        <f t="shared" si="126"/>
        <v>0</v>
      </c>
    </row>
    <row r="670" spans="1:17" x14ac:dyDescent="0.2">
      <c r="A670" s="92" t="str">
        <f>Orçamento!A649</f>
        <v>21.14</v>
      </c>
      <c r="B670" s="39" t="str">
        <f>Orçamento!B649</f>
        <v>Sinapi</v>
      </c>
      <c r="C670" s="39">
        <f>Orçamento!C649</f>
        <v>0</v>
      </c>
      <c r="D670" s="93">
        <f>Orçamento!D649</f>
        <v>0</v>
      </c>
      <c r="E670" s="39">
        <f>Orçamento!E649</f>
        <v>0</v>
      </c>
      <c r="F670" s="39">
        <f>Orçamento!F649</f>
        <v>0</v>
      </c>
      <c r="G670" s="95">
        <f>'Orç. Pós Licitação'!G649</f>
        <v>0</v>
      </c>
      <c r="H670" s="95">
        <f>'Orç. Pós Licitação'!H649</f>
        <v>0</v>
      </c>
      <c r="I670" s="95">
        <f>'Orç. Pós Licitação'!I649</f>
        <v>0</v>
      </c>
      <c r="J670" s="96">
        <f>'BM 01'!L670</f>
        <v>0</v>
      </c>
      <c r="K670" s="97"/>
      <c r="L670" s="98">
        <f t="shared" si="121"/>
        <v>0</v>
      </c>
      <c r="M670" s="99">
        <f t="shared" si="122"/>
        <v>0</v>
      </c>
      <c r="N670" s="100">
        <f t="shared" si="123"/>
        <v>0</v>
      </c>
      <c r="O670" s="98">
        <f t="shared" si="124"/>
        <v>0</v>
      </c>
      <c r="P670" s="101">
        <f t="shared" si="125"/>
        <v>0</v>
      </c>
      <c r="Q670" s="102">
        <f t="shared" si="126"/>
        <v>0</v>
      </c>
    </row>
    <row r="671" spans="1:17" x14ac:dyDescent="0.2">
      <c r="A671" s="92" t="str">
        <f>Orçamento!A650</f>
        <v>21.15</v>
      </c>
      <c r="B671" s="39" t="str">
        <f>Orçamento!B650</f>
        <v>Sinapi</v>
      </c>
      <c r="C671" s="39">
        <f>Orçamento!C650</f>
        <v>0</v>
      </c>
      <c r="D671" s="93">
        <f>Orçamento!D650</f>
        <v>0</v>
      </c>
      <c r="E671" s="39">
        <f>Orçamento!E650</f>
        <v>0</v>
      </c>
      <c r="F671" s="39">
        <f>Orçamento!F650</f>
        <v>0</v>
      </c>
      <c r="G671" s="95">
        <f>'Orç. Pós Licitação'!G650</f>
        <v>0</v>
      </c>
      <c r="H671" s="95">
        <f>'Orç. Pós Licitação'!H650</f>
        <v>0</v>
      </c>
      <c r="I671" s="95">
        <f>'Orç. Pós Licitação'!I650</f>
        <v>0</v>
      </c>
      <c r="J671" s="96">
        <f>'BM 01'!L671</f>
        <v>0</v>
      </c>
      <c r="K671" s="97"/>
      <c r="L671" s="98">
        <f t="shared" si="121"/>
        <v>0</v>
      </c>
      <c r="M671" s="99">
        <f t="shared" si="122"/>
        <v>0</v>
      </c>
      <c r="N671" s="100">
        <f t="shared" si="123"/>
        <v>0</v>
      </c>
      <c r="O671" s="98">
        <f t="shared" si="124"/>
        <v>0</v>
      </c>
      <c r="P671" s="101">
        <f t="shared" si="125"/>
        <v>0</v>
      </c>
      <c r="Q671" s="102">
        <f t="shared" si="126"/>
        <v>0</v>
      </c>
    </row>
    <row r="672" spans="1:17" x14ac:dyDescent="0.2">
      <c r="A672" s="92" t="str">
        <f>Orçamento!A651</f>
        <v>21.16</v>
      </c>
      <c r="B672" s="39" t="str">
        <f>Orçamento!B651</f>
        <v>Sinapi</v>
      </c>
      <c r="C672" s="39">
        <f>Orçamento!C651</f>
        <v>0</v>
      </c>
      <c r="D672" s="93">
        <f>Orçamento!D651</f>
        <v>0</v>
      </c>
      <c r="E672" s="39">
        <f>Orçamento!E651</f>
        <v>0</v>
      </c>
      <c r="F672" s="39">
        <f>Orçamento!F651</f>
        <v>0</v>
      </c>
      <c r="G672" s="95">
        <f>'Orç. Pós Licitação'!G651</f>
        <v>0</v>
      </c>
      <c r="H672" s="95">
        <f>'Orç. Pós Licitação'!H651</f>
        <v>0</v>
      </c>
      <c r="I672" s="95">
        <f>'Orç. Pós Licitação'!I651</f>
        <v>0</v>
      </c>
      <c r="J672" s="96">
        <f>'BM 01'!L672</f>
        <v>0</v>
      </c>
      <c r="K672" s="97"/>
      <c r="L672" s="98">
        <f t="shared" si="121"/>
        <v>0</v>
      </c>
      <c r="M672" s="99">
        <f t="shared" si="122"/>
        <v>0</v>
      </c>
      <c r="N672" s="100">
        <f t="shared" si="123"/>
        <v>0</v>
      </c>
      <c r="O672" s="98">
        <f t="shared" si="124"/>
        <v>0</v>
      </c>
      <c r="P672" s="101">
        <f t="shared" si="125"/>
        <v>0</v>
      </c>
      <c r="Q672" s="102">
        <f t="shared" si="126"/>
        <v>0</v>
      </c>
    </row>
    <row r="673" spans="1:17" x14ac:dyDescent="0.2">
      <c r="A673" s="92" t="str">
        <f>Orçamento!A652</f>
        <v>21.17</v>
      </c>
      <c r="B673" s="39" t="str">
        <f>Orçamento!B652</f>
        <v>Sinapi</v>
      </c>
      <c r="C673" s="39">
        <f>Orçamento!C652</f>
        <v>0</v>
      </c>
      <c r="D673" s="93">
        <f>Orçamento!D652</f>
        <v>0</v>
      </c>
      <c r="E673" s="39">
        <f>Orçamento!E652</f>
        <v>0</v>
      </c>
      <c r="F673" s="39">
        <f>Orçamento!F652</f>
        <v>0</v>
      </c>
      <c r="G673" s="95">
        <f>'Orç. Pós Licitação'!G652</f>
        <v>0</v>
      </c>
      <c r="H673" s="95">
        <f>'Orç. Pós Licitação'!H652</f>
        <v>0</v>
      </c>
      <c r="I673" s="95">
        <f>'Orç. Pós Licitação'!I652</f>
        <v>0</v>
      </c>
      <c r="J673" s="96">
        <f>'BM 01'!L673</f>
        <v>0</v>
      </c>
      <c r="K673" s="97"/>
      <c r="L673" s="98">
        <f t="shared" si="121"/>
        <v>0</v>
      </c>
      <c r="M673" s="99">
        <f t="shared" si="122"/>
        <v>0</v>
      </c>
      <c r="N673" s="100">
        <f t="shared" si="123"/>
        <v>0</v>
      </c>
      <c r="O673" s="98">
        <f t="shared" si="124"/>
        <v>0</v>
      </c>
      <c r="P673" s="101">
        <f t="shared" si="125"/>
        <v>0</v>
      </c>
      <c r="Q673" s="102">
        <f t="shared" si="126"/>
        <v>0</v>
      </c>
    </row>
    <row r="674" spans="1:17" x14ac:dyDescent="0.2">
      <c r="A674" s="92" t="str">
        <f>Orçamento!A653</f>
        <v>21.18</v>
      </c>
      <c r="B674" s="39" t="str">
        <f>Orçamento!B653</f>
        <v>Sinapi</v>
      </c>
      <c r="C674" s="39">
        <f>Orçamento!C653</f>
        <v>0</v>
      </c>
      <c r="D674" s="93">
        <f>Orçamento!D653</f>
        <v>0</v>
      </c>
      <c r="E674" s="39">
        <f>Orçamento!E653</f>
        <v>0</v>
      </c>
      <c r="F674" s="39">
        <f>Orçamento!F653</f>
        <v>0</v>
      </c>
      <c r="G674" s="95">
        <f>'Orç. Pós Licitação'!G653</f>
        <v>0</v>
      </c>
      <c r="H674" s="95">
        <f>'Orç. Pós Licitação'!H653</f>
        <v>0</v>
      </c>
      <c r="I674" s="95">
        <f>'Orç. Pós Licitação'!I653</f>
        <v>0</v>
      </c>
      <c r="J674" s="96">
        <f>'BM 01'!L674</f>
        <v>0</v>
      </c>
      <c r="K674" s="97"/>
      <c r="L674" s="98">
        <f t="shared" si="121"/>
        <v>0</v>
      </c>
      <c r="M674" s="99">
        <f t="shared" si="122"/>
        <v>0</v>
      </c>
      <c r="N674" s="100">
        <f t="shared" si="123"/>
        <v>0</v>
      </c>
      <c r="O674" s="98">
        <f t="shared" si="124"/>
        <v>0</v>
      </c>
      <c r="P674" s="101">
        <f t="shared" si="125"/>
        <v>0</v>
      </c>
      <c r="Q674" s="102">
        <f t="shared" si="126"/>
        <v>0</v>
      </c>
    </row>
    <row r="675" spans="1:17" x14ac:dyDescent="0.2">
      <c r="A675" s="92" t="str">
        <f>Orçamento!A654</f>
        <v>21.19</v>
      </c>
      <c r="B675" s="39" t="str">
        <f>Orçamento!B654</f>
        <v>Sinapi</v>
      </c>
      <c r="C675" s="39">
        <f>Orçamento!C654</f>
        <v>0</v>
      </c>
      <c r="D675" s="93">
        <f>Orçamento!D654</f>
        <v>0</v>
      </c>
      <c r="E675" s="39">
        <f>Orçamento!E654</f>
        <v>0</v>
      </c>
      <c r="F675" s="39">
        <f>Orçamento!F654</f>
        <v>0</v>
      </c>
      <c r="G675" s="95">
        <f>'Orç. Pós Licitação'!G654</f>
        <v>0</v>
      </c>
      <c r="H675" s="95">
        <f>'Orç. Pós Licitação'!H654</f>
        <v>0</v>
      </c>
      <c r="I675" s="95">
        <f>'Orç. Pós Licitação'!I654</f>
        <v>0</v>
      </c>
      <c r="J675" s="96">
        <f>'BM 01'!L675</f>
        <v>0</v>
      </c>
      <c r="K675" s="97"/>
      <c r="L675" s="98">
        <f t="shared" si="121"/>
        <v>0</v>
      </c>
      <c r="M675" s="99">
        <f t="shared" si="122"/>
        <v>0</v>
      </c>
      <c r="N675" s="100">
        <f t="shared" si="123"/>
        <v>0</v>
      </c>
      <c r="O675" s="98">
        <f t="shared" si="124"/>
        <v>0</v>
      </c>
      <c r="P675" s="101">
        <f t="shared" si="125"/>
        <v>0</v>
      </c>
      <c r="Q675" s="102">
        <f t="shared" si="126"/>
        <v>0</v>
      </c>
    </row>
    <row r="676" spans="1:17" x14ac:dyDescent="0.2">
      <c r="A676" s="92" t="str">
        <f>Orçamento!A655</f>
        <v>21.20</v>
      </c>
      <c r="B676" s="39" t="str">
        <f>Orçamento!B655</f>
        <v>Sinapi</v>
      </c>
      <c r="C676" s="39">
        <f>Orçamento!C655</f>
        <v>0</v>
      </c>
      <c r="D676" s="93">
        <f>Orçamento!D655</f>
        <v>0</v>
      </c>
      <c r="E676" s="39">
        <f>Orçamento!E655</f>
        <v>0</v>
      </c>
      <c r="F676" s="39">
        <f>Orçamento!F655</f>
        <v>0</v>
      </c>
      <c r="G676" s="95">
        <f>'Orç. Pós Licitação'!G655</f>
        <v>0</v>
      </c>
      <c r="H676" s="95">
        <f>'Orç. Pós Licitação'!H655</f>
        <v>0</v>
      </c>
      <c r="I676" s="95">
        <f>'Orç. Pós Licitação'!I655</f>
        <v>0</v>
      </c>
      <c r="J676" s="96">
        <f>'BM 01'!L676</f>
        <v>0</v>
      </c>
      <c r="K676" s="97"/>
      <c r="L676" s="98">
        <f t="shared" si="121"/>
        <v>0</v>
      </c>
      <c r="M676" s="99">
        <f t="shared" si="122"/>
        <v>0</v>
      </c>
      <c r="N676" s="100">
        <f t="shared" si="123"/>
        <v>0</v>
      </c>
      <c r="O676" s="98">
        <f t="shared" si="124"/>
        <v>0</v>
      </c>
      <c r="P676" s="101">
        <f t="shared" si="125"/>
        <v>0</v>
      </c>
      <c r="Q676" s="102">
        <f t="shared" si="126"/>
        <v>0</v>
      </c>
    </row>
    <row r="677" spans="1:17" x14ac:dyDescent="0.2">
      <c r="A677" s="92" t="str">
        <f>Orçamento!A656</f>
        <v>21.21</v>
      </c>
      <c r="B677" s="39" t="str">
        <f>Orçamento!B656</f>
        <v>Sinapi</v>
      </c>
      <c r="C677" s="39">
        <f>Orçamento!C656</f>
        <v>0</v>
      </c>
      <c r="D677" s="93">
        <f>Orçamento!D656</f>
        <v>0</v>
      </c>
      <c r="E677" s="39">
        <f>Orçamento!E656</f>
        <v>0</v>
      </c>
      <c r="F677" s="39">
        <f>Orçamento!F656</f>
        <v>0</v>
      </c>
      <c r="G677" s="95">
        <f>'Orç. Pós Licitação'!G656</f>
        <v>0</v>
      </c>
      <c r="H677" s="95">
        <f>'Orç. Pós Licitação'!H656</f>
        <v>0</v>
      </c>
      <c r="I677" s="95">
        <f>'Orç. Pós Licitação'!I656</f>
        <v>0</v>
      </c>
      <c r="J677" s="96">
        <f>'BM 01'!L677</f>
        <v>0</v>
      </c>
      <c r="K677" s="97"/>
      <c r="L677" s="98">
        <f t="shared" si="121"/>
        <v>0</v>
      </c>
      <c r="M677" s="99">
        <f t="shared" si="122"/>
        <v>0</v>
      </c>
      <c r="N677" s="100">
        <f t="shared" si="123"/>
        <v>0</v>
      </c>
      <c r="O677" s="98">
        <f t="shared" si="124"/>
        <v>0</v>
      </c>
      <c r="P677" s="101">
        <f t="shared" si="125"/>
        <v>0</v>
      </c>
      <c r="Q677" s="102">
        <f t="shared" si="126"/>
        <v>0</v>
      </c>
    </row>
    <row r="678" spans="1:17" x14ac:dyDescent="0.2">
      <c r="A678" s="92" t="str">
        <f>Orçamento!A657</f>
        <v>21.22</v>
      </c>
      <c r="B678" s="39" t="str">
        <f>Orçamento!B657</f>
        <v>Sinapi</v>
      </c>
      <c r="C678" s="39">
        <f>Orçamento!C657</f>
        <v>0</v>
      </c>
      <c r="D678" s="93">
        <f>Orçamento!D657</f>
        <v>0</v>
      </c>
      <c r="E678" s="39">
        <f>Orçamento!E657</f>
        <v>0</v>
      </c>
      <c r="F678" s="39">
        <f>Orçamento!F657</f>
        <v>0</v>
      </c>
      <c r="G678" s="95">
        <f>'Orç. Pós Licitação'!G657</f>
        <v>0</v>
      </c>
      <c r="H678" s="95">
        <f>'Orç. Pós Licitação'!H657</f>
        <v>0</v>
      </c>
      <c r="I678" s="95">
        <f>'Orç. Pós Licitação'!I657</f>
        <v>0</v>
      </c>
      <c r="J678" s="96">
        <f>'BM 01'!L678</f>
        <v>0</v>
      </c>
      <c r="K678" s="97"/>
      <c r="L678" s="98">
        <f t="shared" si="121"/>
        <v>0</v>
      </c>
      <c r="M678" s="99">
        <f t="shared" si="122"/>
        <v>0</v>
      </c>
      <c r="N678" s="100">
        <f t="shared" si="123"/>
        <v>0</v>
      </c>
      <c r="O678" s="98">
        <f t="shared" si="124"/>
        <v>0</v>
      </c>
      <c r="P678" s="101">
        <f t="shared" si="125"/>
        <v>0</v>
      </c>
      <c r="Q678" s="102">
        <f t="shared" si="126"/>
        <v>0</v>
      </c>
    </row>
    <row r="679" spans="1:17" x14ac:dyDescent="0.2">
      <c r="A679" s="92" t="str">
        <f>Orçamento!A658</f>
        <v>21.23</v>
      </c>
      <c r="B679" s="39" t="str">
        <f>Orçamento!B658</f>
        <v>Sinapi</v>
      </c>
      <c r="C679" s="39">
        <f>Orçamento!C658</f>
        <v>0</v>
      </c>
      <c r="D679" s="93">
        <f>Orçamento!D658</f>
        <v>0</v>
      </c>
      <c r="E679" s="39">
        <f>Orçamento!E658</f>
        <v>0</v>
      </c>
      <c r="F679" s="39">
        <f>Orçamento!F658</f>
        <v>0</v>
      </c>
      <c r="G679" s="95">
        <f>'Orç. Pós Licitação'!G658</f>
        <v>0</v>
      </c>
      <c r="H679" s="95">
        <f>'Orç. Pós Licitação'!H658</f>
        <v>0</v>
      </c>
      <c r="I679" s="95">
        <f>'Orç. Pós Licitação'!I658</f>
        <v>0</v>
      </c>
      <c r="J679" s="96">
        <f>'BM 01'!L679</f>
        <v>0</v>
      </c>
      <c r="K679" s="97"/>
      <c r="L679" s="98">
        <f t="shared" si="121"/>
        <v>0</v>
      </c>
      <c r="M679" s="99">
        <f t="shared" si="122"/>
        <v>0</v>
      </c>
      <c r="N679" s="100">
        <f t="shared" si="123"/>
        <v>0</v>
      </c>
      <c r="O679" s="98">
        <f t="shared" si="124"/>
        <v>0</v>
      </c>
      <c r="P679" s="101">
        <f t="shared" si="125"/>
        <v>0</v>
      </c>
      <c r="Q679" s="102">
        <f t="shared" si="126"/>
        <v>0</v>
      </c>
    </row>
    <row r="680" spans="1:17" x14ac:dyDescent="0.2">
      <c r="A680" s="92" t="str">
        <f>Orçamento!A659</f>
        <v>21.24</v>
      </c>
      <c r="B680" s="39" t="str">
        <f>Orçamento!B659</f>
        <v>Sinapi</v>
      </c>
      <c r="C680" s="39">
        <f>Orçamento!C659</f>
        <v>0</v>
      </c>
      <c r="D680" s="93">
        <f>Orçamento!D659</f>
        <v>0</v>
      </c>
      <c r="E680" s="39">
        <f>Orçamento!E659</f>
        <v>0</v>
      </c>
      <c r="F680" s="39">
        <f>Orçamento!F659</f>
        <v>0</v>
      </c>
      <c r="G680" s="95">
        <f>'Orç. Pós Licitação'!G659</f>
        <v>0</v>
      </c>
      <c r="H680" s="95">
        <f>'Orç. Pós Licitação'!H659</f>
        <v>0</v>
      </c>
      <c r="I680" s="95">
        <f>'Orç. Pós Licitação'!I659</f>
        <v>0</v>
      </c>
      <c r="J680" s="96">
        <f>'BM 01'!L680</f>
        <v>0</v>
      </c>
      <c r="K680" s="97"/>
      <c r="L680" s="98">
        <f t="shared" si="121"/>
        <v>0</v>
      </c>
      <c r="M680" s="99">
        <f t="shared" si="122"/>
        <v>0</v>
      </c>
      <c r="N680" s="100">
        <f t="shared" si="123"/>
        <v>0</v>
      </c>
      <c r="O680" s="98">
        <f t="shared" si="124"/>
        <v>0</v>
      </c>
      <c r="P680" s="101">
        <f t="shared" si="125"/>
        <v>0</v>
      </c>
      <c r="Q680" s="102">
        <f t="shared" si="126"/>
        <v>0</v>
      </c>
    </row>
    <row r="681" spans="1:17" x14ac:dyDescent="0.2">
      <c r="A681" s="92" t="str">
        <f>Orçamento!A660</f>
        <v>21.25</v>
      </c>
      <c r="B681" s="39" t="str">
        <f>Orçamento!B660</f>
        <v>Sinapi</v>
      </c>
      <c r="C681" s="39">
        <f>Orçamento!C660</f>
        <v>0</v>
      </c>
      <c r="D681" s="93">
        <f>Orçamento!D660</f>
        <v>0</v>
      </c>
      <c r="E681" s="39">
        <f>Orçamento!E660</f>
        <v>0</v>
      </c>
      <c r="F681" s="39">
        <f>Orçamento!F660</f>
        <v>0</v>
      </c>
      <c r="G681" s="95">
        <f>'Orç. Pós Licitação'!G660</f>
        <v>0</v>
      </c>
      <c r="H681" s="95">
        <f>'Orç. Pós Licitação'!H660</f>
        <v>0</v>
      </c>
      <c r="I681" s="95">
        <f>'Orç. Pós Licitação'!I660</f>
        <v>0</v>
      </c>
      <c r="J681" s="96">
        <f>'BM 01'!L681</f>
        <v>0</v>
      </c>
      <c r="K681" s="97"/>
      <c r="L681" s="98">
        <f t="shared" si="121"/>
        <v>0</v>
      </c>
      <c r="M681" s="99">
        <f t="shared" si="122"/>
        <v>0</v>
      </c>
      <c r="N681" s="100">
        <f t="shared" si="123"/>
        <v>0</v>
      </c>
      <c r="O681" s="98">
        <f t="shared" si="124"/>
        <v>0</v>
      </c>
      <c r="P681" s="101">
        <f t="shared" si="125"/>
        <v>0</v>
      </c>
      <c r="Q681" s="102">
        <f t="shared" si="126"/>
        <v>0</v>
      </c>
    </row>
    <row r="682" spans="1:17" x14ac:dyDescent="0.2">
      <c r="A682" s="92" t="str">
        <f>Orçamento!A661</f>
        <v>21.26</v>
      </c>
      <c r="B682" s="39" t="str">
        <f>Orçamento!B661</f>
        <v>Sinapi</v>
      </c>
      <c r="C682" s="39">
        <f>Orçamento!C661</f>
        <v>0</v>
      </c>
      <c r="D682" s="93">
        <f>Orçamento!D661</f>
        <v>0</v>
      </c>
      <c r="E682" s="39">
        <f>Orçamento!E661</f>
        <v>0</v>
      </c>
      <c r="F682" s="39">
        <f>Orçamento!F661</f>
        <v>0</v>
      </c>
      <c r="G682" s="95">
        <f>'Orç. Pós Licitação'!G661</f>
        <v>0</v>
      </c>
      <c r="H682" s="95">
        <f>'Orç. Pós Licitação'!H661</f>
        <v>0</v>
      </c>
      <c r="I682" s="95">
        <f>'Orç. Pós Licitação'!I661</f>
        <v>0</v>
      </c>
      <c r="J682" s="96">
        <f>'BM 01'!L682</f>
        <v>0</v>
      </c>
      <c r="K682" s="97"/>
      <c r="L682" s="98">
        <f t="shared" si="121"/>
        <v>0</v>
      </c>
      <c r="M682" s="99">
        <f t="shared" si="122"/>
        <v>0</v>
      </c>
      <c r="N682" s="100">
        <f t="shared" si="123"/>
        <v>0</v>
      </c>
      <c r="O682" s="98">
        <f t="shared" si="124"/>
        <v>0</v>
      </c>
      <c r="P682" s="101">
        <f t="shared" si="125"/>
        <v>0</v>
      </c>
      <c r="Q682" s="102">
        <f t="shared" si="126"/>
        <v>0</v>
      </c>
    </row>
    <row r="683" spans="1:17" x14ac:dyDescent="0.2">
      <c r="A683" s="92" t="str">
        <f>Orçamento!A662</f>
        <v>21.27</v>
      </c>
      <c r="B683" s="39" t="str">
        <f>Orçamento!B662</f>
        <v>Sinapi</v>
      </c>
      <c r="C683" s="39">
        <f>Orçamento!C662</f>
        <v>0</v>
      </c>
      <c r="D683" s="93">
        <f>Orçamento!D662</f>
        <v>0</v>
      </c>
      <c r="E683" s="39">
        <f>Orçamento!E662</f>
        <v>0</v>
      </c>
      <c r="F683" s="39">
        <f>Orçamento!F662</f>
        <v>0</v>
      </c>
      <c r="G683" s="95">
        <f>'Orç. Pós Licitação'!G662</f>
        <v>0</v>
      </c>
      <c r="H683" s="95">
        <f>'Orç. Pós Licitação'!H662</f>
        <v>0</v>
      </c>
      <c r="I683" s="95">
        <f>'Orç. Pós Licitação'!I662</f>
        <v>0</v>
      </c>
      <c r="J683" s="96">
        <f>'BM 01'!L683</f>
        <v>0</v>
      </c>
      <c r="K683" s="97"/>
      <c r="L683" s="98">
        <f t="shared" si="121"/>
        <v>0</v>
      </c>
      <c r="M683" s="99">
        <f t="shared" si="122"/>
        <v>0</v>
      </c>
      <c r="N683" s="100">
        <f t="shared" si="123"/>
        <v>0</v>
      </c>
      <c r="O683" s="98">
        <f t="shared" si="124"/>
        <v>0</v>
      </c>
      <c r="P683" s="101">
        <f t="shared" si="125"/>
        <v>0</v>
      </c>
      <c r="Q683" s="102">
        <f t="shared" si="126"/>
        <v>0</v>
      </c>
    </row>
    <row r="684" spans="1:17" x14ac:dyDescent="0.2">
      <c r="A684" s="92" t="str">
        <f>Orçamento!A663</f>
        <v>21.28</v>
      </c>
      <c r="B684" s="39" t="str">
        <f>Orçamento!B663</f>
        <v>Sinapi</v>
      </c>
      <c r="C684" s="39">
        <f>Orçamento!C663</f>
        <v>0</v>
      </c>
      <c r="D684" s="93">
        <f>Orçamento!D663</f>
        <v>0</v>
      </c>
      <c r="E684" s="39">
        <f>Orçamento!E663</f>
        <v>0</v>
      </c>
      <c r="F684" s="39">
        <f>Orçamento!F663</f>
        <v>0</v>
      </c>
      <c r="G684" s="95">
        <f>'Orç. Pós Licitação'!G663</f>
        <v>0</v>
      </c>
      <c r="H684" s="95">
        <f>'Orç. Pós Licitação'!H663</f>
        <v>0</v>
      </c>
      <c r="I684" s="95">
        <f>'Orç. Pós Licitação'!I663</f>
        <v>0</v>
      </c>
      <c r="J684" s="96">
        <f>'BM 01'!L684</f>
        <v>0</v>
      </c>
      <c r="K684" s="97"/>
      <c r="L684" s="98">
        <f t="shared" si="121"/>
        <v>0</v>
      </c>
      <c r="M684" s="99">
        <f t="shared" si="122"/>
        <v>0</v>
      </c>
      <c r="N684" s="100">
        <f t="shared" si="123"/>
        <v>0</v>
      </c>
      <c r="O684" s="98">
        <f t="shared" si="124"/>
        <v>0</v>
      </c>
      <c r="P684" s="101">
        <f t="shared" si="125"/>
        <v>0</v>
      </c>
      <c r="Q684" s="102">
        <f t="shared" si="126"/>
        <v>0</v>
      </c>
    </row>
    <row r="685" spans="1:17" x14ac:dyDescent="0.2">
      <c r="A685" s="92" t="str">
        <f>Orçamento!A664</f>
        <v>21.29</v>
      </c>
      <c r="B685" s="39" t="str">
        <f>Orçamento!B664</f>
        <v>Sinapi</v>
      </c>
      <c r="C685" s="39">
        <f>Orçamento!C664</f>
        <v>0</v>
      </c>
      <c r="D685" s="93">
        <f>Orçamento!D664</f>
        <v>0</v>
      </c>
      <c r="E685" s="39">
        <f>Orçamento!E664</f>
        <v>0</v>
      </c>
      <c r="F685" s="39">
        <f>Orçamento!F664</f>
        <v>0</v>
      </c>
      <c r="G685" s="95">
        <f>'Orç. Pós Licitação'!G664</f>
        <v>0</v>
      </c>
      <c r="H685" s="95">
        <f>'Orç. Pós Licitação'!H664</f>
        <v>0</v>
      </c>
      <c r="I685" s="95">
        <f>'Orç. Pós Licitação'!I664</f>
        <v>0</v>
      </c>
      <c r="J685" s="96">
        <f>'BM 01'!L685</f>
        <v>0</v>
      </c>
      <c r="K685" s="97"/>
      <c r="L685" s="98">
        <f t="shared" si="121"/>
        <v>0</v>
      </c>
      <c r="M685" s="99">
        <f t="shared" si="122"/>
        <v>0</v>
      </c>
      <c r="N685" s="100">
        <f t="shared" si="123"/>
        <v>0</v>
      </c>
      <c r="O685" s="98">
        <f t="shared" si="124"/>
        <v>0</v>
      </c>
      <c r="P685" s="101">
        <f t="shared" si="125"/>
        <v>0</v>
      </c>
      <c r="Q685" s="102">
        <f t="shared" si="126"/>
        <v>0</v>
      </c>
    </row>
    <row r="686" spans="1:17" x14ac:dyDescent="0.2">
      <c r="A686" s="92" t="str">
        <f>Orçamento!A665</f>
        <v>21.30</v>
      </c>
      <c r="B686" s="39" t="str">
        <f>Orçamento!B665</f>
        <v>Sinapi</v>
      </c>
      <c r="C686" s="39">
        <f>Orçamento!C665</f>
        <v>0</v>
      </c>
      <c r="D686" s="93">
        <f>Orçamento!D665</f>
        <v>0</v>
      </c>
      <c r="E686" s="39">
        <f>Orçamento!E665</f>
        <v>0</v>
      </c>
      <c r="F686" s="39">
        <f>Orçamento!F665</f>
        <v>0</v>
      </c>
      <c r="G686" s="95">
        <f>'Orç. Pós Licitação'!G665</f>
        <v>0</v>
      </c>
      <c r="H686" s="95">
        <f>'Orç. Pós Licitação'!H665</f>
        <v>0</v>
      </c>
      <c r="I686" s="95">
        <f>'Orç. Pós Licitação'!I665</f>
        <v>0</v>
      </c>
      <c r="J686" s="96">
        <f>'BM 01'!L686</f>
        <v>0</v>
      </c>
      <c r="K686" s="97"/>
      <c r="L686" s="98">
        <f t="shared" si="121"/>
        <v>0</v>
      </c>
      <c r="M686" s="99">
        <f t="shared" si="122"/>
        <v>0</v>
      </c>
      <c r="N686" s="100">
        <f t="shared" si="123"/>
        <v>0</v>
      </c>
      <c r="O686" s="98">
        <f t="shared" si="124"/>
        <v>0</v>
      </c>
      <c r="P686" s="101">
        <f t="shared" si="125"/>
        <v>0</v>
      </c>
      <c r="Q686" s="102">
        <f t="shared" si="126"/>
        <v>0</v>
      </c>
    </row>
    <row r="687" spans="1:17" s="2" customFormat="1" ht="15.75" x14ac:dyDescent="0.25">
      <c r="A687" s="449"/>
      <c r="B687" s="434"/>
      <c r="C687" s="434"/>
      <c r="D687" s="430"/>
      <c r="E687" s="430" t="s">
        <v>1116</v>
      </c>
      <c r="F687" s="434"/>
      <c r="G687" s="434"/>
      <c r="H687" s="436"/>
      <c r="I687" s="437">
        <f>SUM(I657:I686)</f>
        <v>0</v>
      </c>
      <c r="J687" s="438"/>
      <c r="K687" s="438"/>
      <c r="L687" s="438"/>
      <c r="M687" s="437">
        <f>SUM(M657:M686)</f>
        <v>0</v>
      </c>
      <c r="N687" s="437">
        <f>SUM(N657:N686)</f>
        <v>0</v>
      </c>
      <c r="O687" s="437">
        <f>SUM(O657:O686)</f>
        <v>0</v>
      </c>
      <c r="P687" s="439"/>
      <c r="Q687" s="450">
        <f>SUM(Q657:Q686)</f>
        <v>0</v>
      </c>
    </row>
    <row r="688" spans="1:17" s="3" customFormat="1" ht="21.75" customHeight="1" x14ac:dyDescent="0.25">
      <c r="A688" s="451" t="str">
        <f>Orçamento!A666</f>
        <v>22.0</v>
      </c>
      <c r="B688" s="427"/>
      <c r="C688" s="427"/>
      <c r="D688" s="428" t="str">
        <f>Orçamento!D666</f>
        <v>META 22</v>
      </c>
      <c r="E688" s="427"/>
      <c r="F688" s="427"/>
      <c r="G688" s="429"/>
      <c r="H688" s="430"/>
      <c r="I688" s="430"/>
      <c r="J688" s="431"/>
      <c r="K688" s="431"/>
      <c r="L688" s="431"/>
      <c r="M688" s="432"/>
      <c r="N688" s="433" t="e">
        <f>N719/I719</f>
        <v>#DIV/0!</v>
      </c>
      <c r="O688" s="433" t="e">
        <f>O719/I719</f>
        <v>#DIV/0!</v>
      </c>
      <c r="P688" s="433"/>
      <c r="Q688" s="452" t="e">
        <f>Q719/I719</f>
        <v>#DIV/0!</v>
      </c>
    </row>
    <row r="689" spans="1:17" x14ac:dyDescent="0.2">
      <c r="A689" s="92" t="str">
        <f>Orçamento!A667</f>
        <v>22.1</v>
      </c>
      <c r="B689" s="39" t="str">
        <f>Orçamento!B667</f>
        <v>Sinapi</v>
      </c>
      <c r="C689" s="39">
        <f>Orçamento!C667</f>
        <v>0</v>
      </c>
      <c r="D689" s="39">
        <f>Orçamento!D667</f>
        <v>0</v>
      </c>
      <c r="E689" s="39">
        <f>Orçamento!E667</f>
        <v>0</v>
      </c>
      <c r="F689" s="39">
        <f>Orçamento!F667</f>
        <v>0</v>
      </c>
      <c r="G689" s="95">
        <f>'Orç. Pós Licitação'!G667</f>
        <v>0</v>
      </c>
      <c r="H689" s="95">
        <f>'Orç. Pós Licitação'!H667</f>
        <v>0</v>
      </c>
      <c r="I689" s="95">
        <f>'Orç. Pós Licitação'!I667</f>
        <v>0</v>
      </c>
      <c r="J689" s="96">
        <f>'BM 01'!L689</f>
        <v>0</v>
      </c>
      <c r="K689" s="97"/>
      <c r="L689" s="98">
        <f>J689+K689</f>
        <v>0</v>
      </c>
      <c r="M689" s="99">
        <f>ROUND(H689*J689,2)</f>
        <v>0</v>
      </c>
      <c r="N689" s="100">
        <f>ROUND(H689*K689,2)</f>
        <v>0</v>
      </c>
      <c r="O689" s="98">
        <f>ROUND(H689*L689,2)</f>
        <v>0</v>
      </c>
      <c r="P689" s="101">
        <f>F689-L689</f>
        <v>0</v>
      </c>
      <c r="Q689" s="102">
        <f>I689-O689</f>
        <v>0</v>
      </c>
    </row>
    <row r="690" spans="1:17" x14ac:dyDescent="0.2">
      <c r="A690" s="92" t="str">
        <f>Orçamento!A668</f>
        <v>22.2</v>
      </c>
      <c r="B690" s="39" t="str">
        <f>Orçamento!B668</f>
        <v>Sinapi</v>
      </c>
      <c r="C690" s="39">
        <f>Orçamento!C668</f>
        <v>0</v>
      </c>
      <c r="D690" s="39">
        <f>Orçamento!D668</f>
        <v>0</v>
      </c>
      <c r="E690" s="39">
        <f>Orçamento!E668</f>
        <v>0</v>
      </c>
      <c r="F690" s="39">
        <f>Orçamento!F668</f>
        <v>0</v>
      </c>
      <c r="G690" s="95">
        <f>'Orç. Pós Licitação'!G668</f>
        <v>0</v>
      </c>
      <c r="H690" s="95">
        <f>'Orç. Pós Licitação'!H668</f>
        <v>0</v>
      </c>
      <c r="I690" s="95">
        <f>'Orç. Pós Licitação'!I668</f>
        <v>0</v>
      </c>
      <c r="J690" s="96">
        <f>'BM 01'!L690</f>
        <v>0</v>
      </c>
      <c r="K690" s="97"/>
      <c r="L690" s="98">
        <f t="shared" ref="L690:L718" si="127">J690+K690</f>
        <v>0</v>
      </c>
      <c r="M690" s="99">
        <f t="shared" ref="M690:M718" si="128">ROUND(H690*J690,2)</f>
        <v>0</v>
      </c>
      <c r="N690" s="100">
        <f t="shared" ref="N690:N718" si="129">ROUND(H690*K690,2)</f>
        <v>0</v>
      </c>
      <c r="O690" s="98">
        <f t="shared" ref="O690:O718" si="130">ROUND(H690*L690,2)</f>
        <v>0</v>
      </c>
      <c r="P690" s="101">
        <f t="shared" ref="P690:P718" si="131">F690-L690</f>
        <v>0</v>
      </c>
      <c r="Q690" s="102">
        <f t="shared" ref="Q690:Q718" si="132">I690-O690</f>
        <v>0</v>
      </c>
    </row>
    <row r="691" spans="1:17" x14ac:dyDescent="0.2">
      <c r="A691" s="92" t="str">
        <f>Orçamento!A669</f>
        <v>22.3</v>
      </c>
      <c r="B691" s="39" t="str">
        <f>Orçamento!B669</f>
        <v>Sinapi</v>
      </c>
      <c r="C691" s="39">
        <f>Orçamento!C669</f>
        <v>0</v>
      </c>
      <c r="D691" s="39">
        <f>Orçamento!D669</f>
        <v>0</v>
      </c>
      <c r="E691" s="39">
        <f>Orçamento!E669</f>
        <v>0</v>
      </c>
      <c r="F691" s="39">
        <f>Orçamento!F669</f>
        <v>0</v>
      </c>
      <c r="G691" s="95">
        <f>'Orç. Pós Licitação'!G669</f>
        <v>0</v>
      </c>
      <c r="H691" s="95">
        <f>'Orç. Pós Licitação'!H669</f>
        <v>0</v>
      </c>
      <c r="I691" s="95">
        <f>'Orç. Pós Licitação'!I669</f>
        <v>0</v>
      </c>
      <c r="J691" s="96">
        <f>'BM 01'!L691</f>
        <v>0</v>
      </c>
      <c r="K691" s="97"/>
      <c r="L691" s="98">
        <f t="shared" si="127"/>
        <v>0</v>
      </c>
      <c r="M691" s="99">
        <f t="shared" si="128"/>
        <v>0</v>
      </c>
      <c r="N691" s="100">
        <f t="shared" si="129"/>
        <v>0</v>
      </c>
      <c r="O691" s="98">
        <f t="shared" si="130"/>
        <v>0</v>
      </c>
      <c r="P691" s="101">
        <f t="shared" si="131"/>
        <v>0</v>
      </c>
      <c r="Q691" s="102">
        <f t="shared" si="132"/>
        <v>0</v>
      </c>
    </row>
    <row r="692" spans="1:17" x14ac:dyDescent="0.2">
      <c r="A692" s="92" t="str">
        <f>Orçamento!A670</f>
        <v>22.4</v>
      </c>
      <c r="B692" s="39" t="str">
        <f>Orçamento!B670</f>
        <v>Sinapi</v>
      </c>
      <c r="C692" s="39">
        <f>Orçamento!C670</f>
        <v>0</v>
      </c>
      <c r="D692" s="39">
        <f>Orçamento!D670</f>
        <v>0</v>
      </c>
      <c r="E692" s="39">
        <f>Orçamento!E670</f>
        <v>0</v>
      </c>
      <c r="F692" s="39">
        <f>Orçamento!F670</f>
        <v>0</v>
      </c>
      <c r="G692" s="95">
        <f>'Orç. Pós Licitação'!G670</f>
        <v>0</v>
      </c>
      <c r="H692" s="95">
        <f>'Orç. Pós Licitação'!H670</f>
        <v>0</v>
      </c>
      <c r="I692" s="95">
        <f>'Orç. Pós Licitação'!I670</f>
        <v>0</v>
      </c>
      <c r="J692" s="96">
        <f>'BM 01'!L692</f>
        <v>0</v>
      </c>
      <c r="K692" s="97"/>
      <c r="L692" s="98">
        <f t="shared" si="127"/>
        <v>0</v>
      </c>
      <c r="M692" s="99">
        <f t="shared" si="128"/>
        <v>0</v>
      </c>
      <c r="N692" s="100">
        <f t="shared" si="129"/>
        <v>0</v>
      </c>
      <c r="O692" s="98">
        <f t="shared" si="130"/>
        <v>0</v>
      </c>
      <c r="P692" s="101">
        <f t="shared" si="131"/>
        <v>0</v>
      </c>
      <c r="Q692" s="102">
        <f t="shared" si="132"/>
        <v>0</v>
      </c>
    </row>
    <row r="693" spans="1:17" x14ac:dyDescent="0.2">
      <c r="A693" s="92" t="str">
        <f>Orçamento!A671</f>
        <v>22.5</v>
      </c>
      <c r="B693" s="39" t="str">
        <f>Orçamento!B671</f>
        <v>Sinapi</v>
      </c>
      <c r="C693" s="39">
        <f>Orçamento!C671</f>
        <v>0</v>
      </c>
      <c r="D693" s="39">
        <f>Orçamento!D671</f>
        <v>0</v>
      </c>
      <c r="E693" s="39">
        <f>Orçamento!E671</f>
        <v>0</v>
      </c>
      <c r="F693" s="39">
        <f>Orçamento!F671</f>
        <v>0</v>
      </c>
      <c r="G693" s="95">
        <f>'Orç. Pós Licitação'!G671</f>
        <v>0</v>
      </c>
      <c r="H693" s="95">
        <f>'Orç. Pós Licitação'!H671</f>
        <v>0</v>
      </c>
      <c r="I693" s="95">
        <f>'Orç. Pós Licitação'!I671</f>
        <v>0</v>
      </c>
      <c r="J693" s="96">
        <f>'BM 01'!L693</f>
        <v>0</v>
      </c>
      <c r="K693" s="97"/>
      <c r="L693" s="98">
        <f t="shared" si="127"/>
        <v>0</v>
      </c>
      <c r="M693" s="99">
        <f t="shared" si="128"/>
        <v>0</v>
      </c>
      <c r="N693" s="100">
        <f t="shared" si="129"/>
        <v>0</v>
      </c>
      <c r="O693" s="98">
        <f t="shared" si="130"/>
        <v>0</v>
      </c>
      <c r="P693" s="101">
        <f t="shared" si="131"/>
        <v>0</v>
      </c>
      <c r="Q693" s="102">
        <f t="shared" si="132"/>
        <v>0</v>
      </c>
    </row>
    <row r="694" spans="1:17" x14ac:dyDescent="0.2">
      <c r="A694" s="92" t="str">
        <f>Orçamento!A672</f>
        <v>22.6</v>
      </c>
      <c r="B694" s="39" t="str">
        <f>Orçamento!B672</f>
        <v>Sinapi</v>
      </c>
      <c r="C694" s="39">
        <f>Orçamento!C672</f>
        <v>0</v>
      </c>
      <c r="D694" s="39">
        <f>Orçamento!D672</f>
        <v>0</v>
      </c>
      <c r="E694" s="39">
        <f>Orçamento!E672</f>
        <v>0</v>
      </c>
      <c r="F694" s="39">
        <f>Orçamento!F672</f>
        <v>0</v>
      </c>
      <c r="G694" s="95">
        <f>'Orç. Pós Licitação'!G672</f>
        <v>0</v>
      </c>
      <c r="H694" s="95">
        <f>'Orç. Pós Licitação'!H672</f>
        <v>0</v>
      </c>
      <c r="I694" s="95">
        <f>'Orç. Pós Licitação'!I672</f>
        <v>0</v>
      </c>
      <c r="J694" s="96">
        <f>'BM 01'!L694</f>
        <v>0</v>
      </c>
      <c r="K694" s="97"/>
      <c r="L694" s="98">
        <f t="shared" si="127"/>
        <v>0</v>
      </c>
      <c r="M694" s="99">
        <f t="shared" si="128"/>
        <v>0</v>
      </c>
      <c r="N694" s="100">
        <f t="shared" si="129"/>
        <v>0</v>
      </c>
      <c r="O694" s="98">
        <f t="shared" si="130"/>
        <v>0</v>
      </c>
      <c r="P694" s="101">
        <f t="shared" si="131"/>
        <v>0</v>
      </c>
      <c r="Q694" s="102">
        <f t="shared" si="132"/>
        <v>0</v>
      </c>
    </row>
    <row r="695" spans="1:17" x14ac:dyDescent="0.2">
      <c r="A695" s="92" t="str">
        <f>Orçamento!A673</f>
        <v>22.7</v>
      </c>
      <c r="B695" s="39" t="str">
        <f>Orçamento!B673</f>
        <v>Sinapi</v>
      </c>
      <c r="C695" s="39">
        <f>Orçamento!C673</f>
        <v>0</v>
      </c>
      <c r="D695" s="39">
        <f>Orçamento!D673</f>
        <v>0</v>
      </c>
      <c r="E695" s="39">
        <f>Orçamento!E673</f>
        <v>0</v>
      </c>
      <c r="F695" s="39">
        <f>Orçamento!F673</f>
        <v>0</v>
      </c>
      <c r="G695" s="95">
        <f>'Orç. Pós Licitação'!G673</f>
        <v>0</v>
      </c>
      <c r="H695" s="95">
        <f>'Orç. Pós Licitação'!H673</f>
        <v>0</v>
      </c>
      <c r="I695" s="95">
        <f>'Orç. Pós Licitação'!I673</f>
        <v>0</v>
      </c>
      <c r="J695" s="96">
        <f>'BM 01'!L695</f>
        <v>0</v>
      </c>
      <c r="K695" s="97"/>
      <c r="L695" s="98">
        <f t="shared" si="127"/>
        <v>0</v>
      </c>
      <c r="M695" s="99">
        <f t="shared" si="128"/>
        <v>0</v>
      </c>
      <c r="N695" s="100">
        <f t="shared" si="129"/>
        <v>0</v>
      </c>
      <c r="O695" s="98">
        <f t="shared" si="130"/>
        <v>0</v>
      </c>
      <c r="P695" s="101">
        <f t="shared" si="131"/>
        <v>0</v>
      </c>
      <c r="Q695" s="102">
        <f t="shared" si="132"/>
        <v>0</v>
      </c>
    </row>
    <row r="696" spans="1:17" x14ac:dyDescent="0.2">
      <c r="A696" s="92" t="str">
        <f>Orçamento!A674</f>
        <v>22.8</v>
      </c>
      <c r="B696" s="39" t="str">
        <f>Orçamento!B674</f>
        <v>Sinapi</v>
      </c>
      <c r="C696" s="39">
        <f>Orçamento!C674</f>
        <v>0</v>
      </c>
      <c r="D696" s="39">
        <f>Orçamento!D674</f>
        <v>0</v>
      </c>
      <c r="E696" s="39">
        <f>Orçamento!E674</f>
        <v>0</v>
      </c>
      <c r="F696" s="39">
        <f>Orçamento!F674</f>
        <v>0</v>
      </c>
      <c r="G696" s="95">
        <f>'Orç. Pós Licitação'!G674</f>
        <v>0</v>
      </c>
      <c r="H696" s="95">
        <f>'Orç. Pós Licitação'!H674</f>
        <v>0</v>
      </c>
      <c r="I696" s="95">
        <f>'Orç. Pós Licitação'!I674</f>
        <v>0</v>
      </c>
      <c r="J696" s="96">
        <f>'BM 01'!L696</f>
        <v>0</v>
      </c>
      <c r="K696" s="97"/>
      <c r="L696" s="98">
        <f t="shared" si="127"/>
        <v>0</v>
      </c>
      <c r="M696" s="99">
        <f t="shared" si="128"/>
        <v>0</v>
      </c>
      <c r="N696" s="100">
        <f t="shared" si="129"/>
        <v>0</v>
      </c>
      <c r="O696" s="98">
        <f t="shared" si="130"/>
        <v>0</v>
      </c>
      <c r="P696" s="101">
        <f t="shared" si="131"/>
        <v>0</v>
      </c>
      <c r="Q696" s="102">
        <f t="shared" si="132"/>
        <v>0</v>
      </c>
    </row>
    <row r="697" spans="1:17" x14ac:dyDescent="0.2">
      <c r="A697" s="92" t="str">
        <f>Orçamento!A675</f>
        <v>22.9</v>
      </c>
      <c r="B697" s="39" t="str">
        <f>Orçamento!B675</f>
        <v>Sinapi</v>
      </c>
      <c r="C697" s="39">
        <f>Orçamento!C675</f>
        <v>0</v>
      </c>
      <c r="D697" s="39">
        <f>Orçamento!D675</f>
        <v>0</v>
      </c>
      <c r="E697" s="39">
        <f>Orçamento!E675</f>
        <v>0</v>
      </c>
      <c r="F697" s="39">
        <f>Orçamento!F675</f>
        <v>0</v>
      </c>
      <c r="G697" s="95">
        <f>'Orç. Pós Licitação'!G675</f>
        <v>0</v>
      </c>
      <c r="H697" s="95">
        <f>'Orç. Pós Licitação'!H675</f>
        <v>0</v>
      </c>
      <c r="I697" s="95">
        <f>'Orç. Pós Licitação'!I675</f>
        <v>0</v>
      </c>
      <c r="J697" s="96">
        <f>'BM 01'!L697</f>
        <v>0</v>
      </c>
      <c r="K697" s="97"/>
      <c r="L697" s="98">
        <f t="shared" si="127"/>
        <v>0</v>
      </c>
      <c r="M697" s="99">
        <f t="shared" si="128"/>
        <v>0</v>
      </c>
      <c r="N697" s="100">
        <f t="shared" si="129"/>
        <v>0</v>
      </c>
      <c r="O697" s="98">
        <f t="shared" si="130"/>
        <v>0</v>
      </c>
      <c r="P697" s="101">
        <f t="shared" si="131"/>
        <v>0</v>
      </c>
      <c r="Q697" s="102">
        <f t="shared" si="132"/>
        <v>0</v>
      </c>
    </row>
    <row r="698" spans="1:17" x14ac:dyDescent="0.2">
      <c r="A698" s="92" t="str">
        <f>Orçamento!A676</f>
        <v>22.10</v>
      </c>
      <c r="B698" s="39" t="str">
        <f>Orçamento!B676</f>
        <v>Sinapi</v>
      </c>
      <c r="C698" s="39">
        <f>Orçamento!C676</f>
        <v>0</v>
      </c>
      <c r="D698" s="39">
        <f>Orçamento!D676</f>
        <v>0</v>
      </c>
      <c r="E698" s="39">
        <f>Orçamento!E676</f>
        <v>0</v>
      </c>
      <c r="F698" s="39">
        <f>Orçamento!F676</f>
        <v>0</v>
      </c>
      <c r="G698" s="95">
        <f>'Orç. Pós Licitação'!G676</f>
        <v>0</v>
      </c>
      <c r="H698" s="95">
        <f>'Orç. Pós Licitação'!H676</f>
        <v>0</v>
      </c>
      <c r="I698" s="95">
        <f>'Orç. Pós Licitação'!I676</f>
        <v>0</v>
      </c>
      <c r="J698" s="96">
        <f>'BM 01'!L698</f>
        <v>0</v>
      </c>
      <c r="K698" s="97"/>
      <c r="L698" s="98">
        <f t="shared" si="127"/>
        <v>0</v>
      </c>
      <c r="M698" s="99">
        <f t="shared" si="128"/>
        <v>0</v>
      </c>
      <c r="N698" s="100">
        <f t="shared" si="129"/>
        <v>0</v>
      </c>
      <c r="O698" s="98">
        <f t="shared" si="130"/>
        <v>0</v>
      </c>
      <c r="P698" s="101">
        <f t="shared" si="131"/>
        <v>0</v>
      </c>
      <c r="Q698" s="102">
        <f t="shared" si="132"/>
        <v>0</v>
      </c>
    </row>
    <row r="699" spans="1:17" x14ac:dyDescent="0.2">
      <c r="A699" s="92" t="str">
        <f>Orçamento!A677</f>
        <v>22.11</v>
      </c>
      <c r="B699" s="39" t="str">
        <f>Orçamento!B677</f>
        <v>Sinapi</v>
      </c>
      <c r="C699" s="39">
        <f>Orçamento!C677</f>
        <v>0</v>
      </c>
      <c r="D699" s="39">
        <f>Orçamento!D677</f>
        <v>0</v>
      </c>
      <c r="E699" s="39">
        <f>Orçamento!E677</f>
        <v>0</v>
      </c>
      <c r="F699" s="39">
        <f>Orçamento!F677</f>
        <v>0</v>
      </c>
      <c r="G699" s="95">
        <f>'Orç. Pós Licitação'!G677</f>
        <v>0</v>
      </c>
      <c r="H699" s="95">
        <f>'Orç. Pós Licitação'!H677</f>
        <v>0</v>
      </c>
      <c r="I699" s="95">
        <f>'Orç. Pós Licitação'!I677</f>
        <v>0</v>
      </c>
      <c r="J699" s="96">
        <f>'BM 01'!L699</f>
        <v>0</v>
      </c>
      <c r="K699" s="97"/>
      <c r="L699" s="98">
        <f t="shared" si="127"/>
        <v>0</v>
      </c>
      <c r="M699" s="99">
        <f t="shared" si="128"/>
        <v>0</v>
      </c>
      <c r="N699" s="100">
        <f t="shared" si="129"/>
        <v>0</v>
      </c>
      <c r="O699" s="98">
        <f t="shared" si="130"/>
        <v>0</v>
      </c>
      <c r="P699" s="101">
        <f t="shared" si="131"/>
        <v>0</v>
      </c>
      <c r="Q699" s="102">
        <f t="shared" si="132"/>
        <v>0</v>
      </c>
    </row>
    <row r="700" spans="1:17" x14ac:dyDescent="0.2">
      <c r="A700" s="92" t="str">
        <f>Orçamento!A678</f>
        <v>22.12</v>
      </c>
      <c r="B700" s="39" t="str">
        <f>Orçamento!B678</f>
        <v>Sinapi</v>
      </c>
      <c r="C700" s="39">
        <f>Orçamento!C678</f>
        <v>0</v>
      </c>
      <c r="D700" s="39">
        <f>Orçamento!D678</f>
        <v>0</v>
      </c>
      <c r="E700" s="39">
        <f>Orçamento!E678</f>
        <v>0</v>
      </c>
      <c r="F700" s="39">
        <f>Orçamento!F678</f>
        <v>0</v>
      </c>
      <c r="G700" s="95">
        <f>'Orç. Pós Licitação'!G678</f>
        <v>0</v>
      </c>
      <c r="H700" s="95">
        <f>'Orç. Pós Licitação'!H678</f>
        <v>0</v>
      </c>
      <c r="I700" s="95">
        <f>'Orç. Pós Licitação'!I678</f>
        <v>0</v>
      </c>
      <c r="J700" s="96">
        <f>'BM 01'!L700</f>
        <v>0</v>
      </c>
      <c r="K700" s="97"/>
      <c r="L700" s="98">
        <f t="shared" si="127"/>
        <v>0</v>
      </c>
      <c r="M700" s="99">
        <f t="shared" si="128"/>
        <v>0</v>
      </c>
      <c r="N700" s="100">
        <f t="shared" si="129"/>
        <v>0</v>
      </c>
      <c r="O700" s="98">
        <f t="shared" si="130"/>
        <v>0</v>
      </c>
      <c r="P700" s="101">
        <f t="shared" si="131"/>
        <v>0</v>
      </c>
      <c r="Q700" s="102">
        <f t="shared" si="132"/>
        <v>0</v>
      </c>
    </row>
    <row r="701" spans="1:17" x14ac:dyDescent="0.2">
      <c r="A701" s="92" t="str">
        <f>Orçamento!A679</f>
        <v>22.13</v>
      </c>
      <c r="B701" s="39" t="str">
        <f>Orçamento!B679</f>
        <v>Sinapi</v>
      </c>
      <c r="C701" s="39">
        <f>Orçamento!C679</f>
        <v>0</v>
      </c>
      <c r="D701" s="39">
        <f>Orçamento!D679</f>
        <v>0</v>
      </c>
      <c r="E701" s="39">
        <f>Orçamento!E679</f>
        <v>0</v>
      </c>
      <c r="F701" s="39">
        <f>Orçamento!F679</f>
        <v>0</v>
      </c>
      <c r="G701" s="95">
        <f>'Orç. Pós Licitação'!G679</f>
        <v>0</v>
      </c>
      <c r="H701" s="95">
        <f>'Orç. Pós Licitação'!H679</f>
        <v>0</v>
      </c>
      <c r="I701" s="95">
        <f>'Orç. Pós Licitação'!I679</f>
        <v>0</v>
      </c>
      <c r="J701" s="96">
        <f>'BM 01'!L701</f>
        <v>0</v>
      </c>
      <c r="K701" s="97"/>
      <c r="L701" s="98">
        <f t="shared" si="127"/>
        <v>0</v>
      </c>
      <c r="M701" s="99">
        <f t="shared" si="128"/>
        <v>0</v>
      </c>
      <c r="N701" s="100">
        <f t="shared" si="129"/>
        <v>0</v>
      </c>
      <c r="O701" s="98">
        <f t="shared" si="130"/>
        <v>0</v>
      </c>
      <c r="P701" s="101">
        <f t="shared" si="131"/>
        <v>0</v>
      </c>
      <c r="Q701" s="102">
        <f t="shared" si="132"/>
        <v>0</v>
      </c>
    </row>
    <row r="702" spans="1:17" x14ac:dyDescent="0.2">
      <c r="A702" s="92" t="str">
        <f>Orçamento!A680</f>
        <v>22.14</v>
      </c>
      <c r="B702" s="39" t="str">
        <f>Orçamento!B680</f>
        <v>Sinapi</v>
      </c>
      <c r="C702" s="39">
        <f>Orçamento!C680</f>
        <v>0</v>
      </c>
      <c r="D702" s="39">
        <f>Orçamento!D680</f>
        <v>0</v>
      </c>
      <c r="E702" s="39">
        <f>Orçamento!E680</f>
        <v>0</v>
      </c>
      <c r="F702" s="39">
        <f>Orçamento!F680</f>
        <v>0</v>
      </c>
      <c r="G702" s="95">
        <f>'Orç. Pós Licitação'!G680</f>
        <v>0</v>
      </c>
      <c r="H702" s="95">
        <f>'Orç. Pós Licitação'!H680</f>
        <v>0</v>
      </c>
      <c r="I702" s="95">
        <f>'Orç. Pós Licitação'!I680</f>
        <v>0</v>
      </c>
      <c r="J702" s="96">
        <f>'BM 01'!L702</f>
        <v>0</v>
      </c>
      <c r="K702" s="97"/>
      <c r="L702" s="98">
        <f t="shared" si="127"/>
        <v>0</v>
      </c>
      <c r="M702" s="99">
        <f t="shared" si="128"/>
        <v>0</v>
      </c>
      <c r="N702" s="100">
        <f t="shared" si="129"/>
        <v>0</v>
      </c>
      <c r="O702" s="98">
        <f t="shared" si="130"/>
        <v>0</v>
      </c>
      <c r="P702" s="101">
        <f t="shared" si="131"/>
        <v>0</v>
      </c>
      <c r="Q702" s="102">
        <f t="shared" si="132"/>
        <v>0</v>
      </c>
    </row>
    <row r="703" spans="1:17" x14ac:dyDescent="0.2">
      <c r="A703" s="92" t="str">
        <f>Orçamento!A681</f>
        <v>22.15</v>
      </c>
      <c r="B703" s="39" t="str">
        <f>Orçamento!B681</f>
        <v>Sinapi</v>
      </c>
      <c r="C703" s="39">
        <f>Orçamento!C681</f>
        <v>0</v>
      </c>
      <c r="D703" s="39">
        <f>Orçamento!D681</f>
        <v>0</v>
      </c>
      <c r="E703" s="39">
        <f>Orçamento!E681</f>
        <v>0</v>
      </c>
      <c r="F703" s="39">
        <f>Orçamento!F681</f>
        <v>0</v>
      </c>
      <c r="G703" s="95">
        <f>'Orç. Pós Licitação'!G681</f>
        <v>0</v>
      </c>
      <c r="H703" s="95">
        <f>'Orç. Pós Licitação'!H681</f>
        <v>0</v>
      </c>
      <c r="I703" s="95">
        <f>'Orç. Pós Licitação'!I681</f>
        <v>0</v>
      </c>
      <c r="J703" s="96">
        <f>'BM 01'!L703</f>
        <v>0</v>
      </c>
      <c r="K703" s="97"/>
      <c r="L703" s="98">
        <f t="shared" si="127"/>
        <v>0</v>
      </c>
      <c r="M703" s="99">
        <f t="shared" si="128"/>
        <v>0</v>
      </c>
      <c r="N703" s="100">
        <f t="shared" si="129"/>
        <v>0</v>
      </c>
      <c r="O703" s="98">
        <f t="shared" si="130"/>
        <v>0</v>
      </c>
      <c r="P703" s="101">
        <f t="shared" si="131"/>
        <v>0</v>
      </c>
      <c r="Q703" s="102">
        <f t="shared" si="132"/>
        <v>0</v>
      </c>
    </row>
    <row r="704" spans="1:17" x14ac:dyDescent="0.2">
      <c r="A704" s="92" t="str">
        <f>Orçamento!A682</f>
        <v>22.16</v>
      </c>
      <c r="B704" s="39" t="str">
        <f>Orçamento!B682</f>
        <v>Sinapi</v>
      </c>
      <c r="C704" s="39">
        <f>Orçamento!C682</f>
        <v>0</v>
      </c>
      <c r="D704" s="39">
        <f>Orçamento!D682</f>
        <v>0</v>
      </c>
      <c r="E704" s="39">
        <f>Orçamento!E682</f>
        <v>0</v>
      </c>
      <c r="F704" s="39">
        <f>Orçamento!F682</f>
        <v>0</v>
      </c>
      <c r="G704" s="95">
        <f>'Orç. Pós Licitação'!G682</f>
        <v>0</v>
      </c>
      <c r="H704" s="95">
        <f>'Orç. Pós Licitação'!H682</f>
        <v>0</v>
      </c>
      <c r="I704" s="95">
        <f>'Orç. Pós Licitação'!I682</f>
        <v>0</v>
      </c>
      <c r="J704" s="96">
        <f>'BM 01'!L704</f>
        <v>0</v>
      </c>
      <c r="K704" s="97"/>
      <c r="L704" s="98">
        <f t="shared" si="127"/>
        <v>0</v>
      </c>
      <c r="M704" s="99">
        <f t="shared" si="128"/>
        <v>0</v>
      </c>
      <c r="N704" s="100">
        <f t="shared" si="129"/>
        <v>0</v>
      </c>
      <c r="O704" s="98">
        <f t="shared" si="130"/>
        <v>0</v>
      </c>
      <c r="P704" s="101">
        <f t="shared" si="131"/>
        <v>0</v>
      </c>
      <c r="Q704" s="102">
        <f t="shared" si="132"/>
        <v>0</v>
      </c>
    </row>
    <row r="705" spans="1:17" x14ac:dyDescent="0.2">
      <c r="A705" s="92" t="str">
        <f>Orçamento!A683</f>
        <v>22.17</v>
      </c>
      <c r="B705" s="39" t="str">
        <f>Orçamento!B683</f>
        <v>Sinapi</v>
      </c>
      <c r="C705" s="39">
        <f>Orçamento!C683</f>
        <v>0</v>
      </c>
      <c r="D705" s="39">
        <f>Orçamento!D683</f>
        <v>0</v>
      </c>
      <c r="E705" s="39">
        <f>Orçamento!E683</f>
        <v>0</v>
      </c>
      <c r="F705" s="39">
        <f>Orçamento!F683</f>
        <v>0</v>
      </c>
      <c r="G705" s="95">
        <f>'Orç. Pós Licitação'!G683</f>
        <v>0</v>
      </c>
      <c r="H705" s="95">
        <f>'Orç. Pós Licitação'!H683</f>
        <v>0</v>
      </c>
      <c r="I705" s="95">
        <f>'Orç. Pós Licitação'!I683</f>
        <v>0</v>
      </c>
      <c r="J705" s="96">
        <f>'BM 01'!L705</f>
        <v>0</v>
      </c>
      <c r="K705" s="97"/>
      <c r="L705" s="98">
        <f t="shared" si="127"/>
        <v>0</v>
      </c>
      <c r="M705" s="99">
        <f t="shared" si="128"/>
        <v>0</v>
      </c>
      <c r="N705" s="100">
        <f t="shared" si="129"/>
        <v>0</v>
      </c>
      <c r="O705" s="98">
        <f t="shared" si="130"/>
        <v>0</v>
      </c>
      <c r="P705" s="101">
        <f t="shared" si="131"/>
        <v>0</v>
      </c>
      <c r="Q705" s="102">
        <f t="shared" si="132"/>
        <v>0</v>
      </c>
    </row>
    <row r="706" spans="1:17" x14ac:dyDescent="0.2">
      <c r="A706" s="92" t="str">
        <f>Orçamento!A684</f>
        <v>22.18</v>
      </c>
      <c r="B706" s="39" t="str">
        <f>Orçamento!B684</f>
        <v>Sinapi</v>
      </c>
      <c r="C706" s="39">
        <f>Orçamento!C684</f>
        <v>0</v>
      </c>
      <c r="D706" s="39">
        <f>Orçamento!D684</f>
        <v>0</v>
      </c>
      <c r="E706" s="39">
        <f>Orçamento!E684</f>
        <v>0</v>
      </c>
      <c r="F706" s="39">
        <f>Orçamento!F684</f>
        <v>0</v>
      </c>
      <c r="G706" s="95">
        <f>'Orç. Pós Licitação'!G684</f>
        <v>0</v>
      </c>
      <c r="H706" s="95">
        <f>'Orç. Pós Licitação'!H684</f>
        <v>0</v>
      </c>
      <c r="I706" s="95">
        <f>'Orç. Pós Licitação'!I684</f>
        <v>0</v>
      </c>
      <c r="J706" s="96">
        <f>'BM 01'!L706</f>
        <v>0</v>
      </c>
      <c r="K706" s="97"/>
      <c r="L706" s="98">
        <f t="shared" si="127"/>
        <v>0</v>
      </c>
      <c r="M706" s="99">
        <f t="shared" si="128"/>
        <v>0</v>
      </c>
      <c r="N706" s="100">
        <f t="shared" si="129"/>
        <v>0</v>
      </c>
      <c r="O706" s="98">
        <f t="shared" si="130"/>
        <v>0</v>
      </c>
      <c r="P706" s="101">
        <f t="shared" si="131"/>
        <v>0</v>
      </c>
      <c r="Q706" s="102">
        <f t="shared" si="132"/>
        <v>0</v>
      </c>
    </row>
    <row r="707" spans="1:17" x14ac:dyDescent="0.2">
      <c r="A707" s="92" t="str">
        <f>Orçamento!A685</f>
        <v>22.19</v>
      </c>
      <c r="B707" s="39" t="str">
        <f>Orçamento!B685</f>
        <v>Sinapi</v>
      </c>
      <c r="C707" s="39">
        <f>Orçamento!C685</f>
        <v>0</v>
      </c>
      <c r="D707" s="39">
        <f>Orçamento!D685</f>
        <v>0</v>
      </c>
      <c r="E707" s="39">
        <f>Orçamento!E685</f>
        <v>0</v>
      </c>
      <c r="F707" s="39">
        <f>Orçamento!F685</f>
        <v>0</v>
      </c>
      <c r="G707" s="95">
        <f>'Orç. Pós Licitação'!G685</f>
        <v>0</v>
      </c>
      <c r="H707" s="95">
        <f>'Orç. Pós Licitação'!H685</f>
        <v>0</v>
      </c>
      <c r="I707" s="95">
        <f>'Orç. Pós Licitação'!I685</f>
        <v>0</v>
      </c>
      <c r="J707" s="96">
        <f>'BM 01'!L707</f>
        <v>0</v>
      </c>
      <c r="K707" s="97"/>
      <c r="L707" s="98">
        <f t="shared" si="127"/>
        <v>0</v>
      </c>
      <c r="M707" s="99">
        <f t="shared" si="128"/>
        <v>0</v>
      </c>
      <c r="N707" s="100">
        <f t="shared" si="129"/>
        <v>0</v>
      </c>
      <c r="O707" s="98">
        <f t="shared" si="130"/>
        <v>0</v>
      </c>
      <c r="P707" s="101">
        <f t="shared" si="131"/>
        <v>0</v>
      </c>
      <c r="Q707" s="102">
        <f t="shared" si="132"/>
        <v>0</v>
      </c>
    </row>
    <row r="708" spans="1:17" x14ac:dyDescent="0.2">
      <c r="A708" s="92" t="str">
        <f>Orçamento!A686</f>
        <v>22.20</v>
      </c>
      <c r="B708" s="39" t="str">
        <f>Orçamento!B686</f>
        <v>Sinapi</v>
      </c>
      <c r="C708" s="39">
        <f>Orçamento!C686</f>
        <v>0</v>
      </c>
      <c r="D708" s="39">
        <f>Orçamento!D686</f>
        <v>0</v>
      </c>
      <c r="E708" s="39">
        <f>Orçamento!E686</f>
        <v>0</v>
      </c>
      <c r="F708" s="39">
        <f>Orçamento!F686</f>
        <v>0</v>
      </c>
      <c r="G708" s="95">
        <f>'Orç. Pós Licitação'!G686</f>
        <v>0</v>
      </c>
      <c r="H708" s="95">
        <f>'Orç. Pós Licitação'!H686</f>
        <v>0</v>
      </c>
      <c r="I708" s="95">
        <f>'Orç. Pós Licitação'!I686</f>
        <v>0</v>
      </c>
      <c r="J708" s="96">
        <f>'BM 01'!L708</f>
        <v>0</v>
      </c>
      <c r="K708" s="97"/>
      <c r="L708" s="98">
        <f t="shared" si="127"/>
        <v>0</v>
      </c>
      <c r="M708" s="99">
        <f t="shared" si="128"/>
        <v>0</v>
      </c>
      <c r="N708" s="100">
        <f t="shared" si="129"/>
        <v>0</v>
      </c>
      <c r="O708" s="98">
        <f t="shared" si="130"/>
        <v>0</v>
      </c>
      <c r="P708" s="101">
        <f t="shared" si="131"/>
        <v>0</v>
      </c>
      <c r="Q708" s="102">
        <f t="shared" si="132"/>
        <v>0</v>
      </c>
    </row>
    <row r="709" spans="1:17" x14ac:dyDescent="0.2">
      <c r="A709" s="92" t="str">
        <f>Orçamento!A687</f>
        <v>22.21</v>
      </c>
      <c r="B709" s="39" t="str">
        <f>Orçamento!B687</f>
        <v>Sinapi</v>
      </c>
      <c r="C709" s="39">
        <f>Orçamento!C687</f>
        <v>0</v>
      </c>
      <c r="D709" s="39">
        <f>Orçamento!D687</f>
        <v>0</v>
      </c>
      <c r="E709" s="39">
        <f>Orçamento!E687</f>
        <v>0</v>
      </c>
      <c r="F709" s="39">
        <f>Orçamento!F687</f>
        <v>0</v>
      </c>
      <c r="G709" s="95">
        <f>'Orç. Pós Licitação'!G687</f>
        <v>0</v>
      </c>
      <c r="H709" s="95">
        <f>'Orç. Pós Licitação'!H687</f>
        <v>0</v>
      </c>
      <c r="I709" s="95">
        <f>'Orç. Pós Licitação'!I687</f>
        <v>0</v>
      </c>
      <c r="J709" s="96">
        <f>'BM 01'!L709</f>
        <v>0</v>
      </c>
      <c r="K709" s="97"/>
      <c r="L709" s="98">
        <f t="shared" si="127"/>
        <v>0</v>
      </c>
      <c r="M709" s="99">
        <f t="shared" si="128"/>
        <v>0</v>
      </c>
      <c r="N709" s="100">
        <f t="shared" si="129"/>
        <v>0</v>
      </c>
      <c r="O709" s="98">
        <f t="shared" si="130"/>
        <v>0</v>
      </c>
      <c r="P709" s="101">
        <f t="shared" si="131"/>
        <v>0</v>
      </c>
      <c r="Q709" s="102">
        <f t="shared" si="132"/>
        <v>0</v>
      </c>
    </row>
    <row r="710" spans="1:17" x14ac:dyDescent="0.2">
      <c r="A710" s="92" t="str">
        <f>Orçamento!A688</f>
        <v>22.22</v>
      </c>
      <c r="B710" s="39" t="str">
        <f>Orçamento!B688</f>
        <v>Sinapi</v>
      </c>
      <c r="C710" s="39">
        <f>Orçamento!C688</f>
        <v>0</v>
      </c>
      <c r="D710" s="39">
        <f>Orçamento!D688</f>
        <v>0</v>
      </c>
      <c r="E710" s="39">
        <f>Orçamento!E688</f>
        <v>0</v>
      </c>
      <c r="F710" s="39">
        <f>Orçamento!F688</f>
        <v>0</v>
      </c>
      <c r="G710" s="95">
        <f>'Orç. Pós Licitação'!G688</f>
        <v>0</v>
      </c>
      <c r="H710" s="95">
        <f>'Orç. Pós Licitação'!H688</f>
        <v>0</v>
      </c>
      <c r="I710" s="95">
        <f>'Orç. Pós Licitação'!I688</f>
        <v>0</v>
      </c>
      <c r="J710" s="96">
        <f>'BM 01'!L710</f>
        <v>0</v>
      </c>
      <c r="K710" s="97"/>
      <c r="L710" s="98">
        <f t="shared" si="127"/>
        <v>0</v>
      </c>
      <c r="M710" s="99">
        <f t="shared" si="128"/>
        <v>0</v>
      </c>
      <c r="N710" s="100">
        <f t="shared" si="129"/>
        <v>0</v>
      </c>
      <c r="O710" s="98">
        <f t="shared" si="130"/>
        <v>0</v>
      </c>
      <c r="P710" s="101">
        <f t="shared" si="131"/>
        <v>0</v>
      </c>
      <c r="Q710" s="102">
        <f t="shared" si="132"/>
        <v>0</v>
      </c>
    </row>
    <row r="711" spans="1:17" x14ac:dyDescent="0.2">
      <c r="A711" s="92" t="str">
        <f>Orçamento!A689</f>
        <v>22.23</v>
      </c>
      <c r="B711" s="39" t="str">
        <f>Orçamento!B689</f>
        <v>Sinapi</v>
      </c>
      <c r="C711" s="39">
        <f>Orçamento!C689</f>
        <v>0</v>
      </c>
      <c r="D711" s="39">
        <f>Orçamento!D689</f>
        <v>0</v>
      </c>
      <c r="E711" s="39">
        <f>Orçamento!E689</f>
        <v>0</v>
      </c>
      <c r="F711" s="39">
        <f>Orçamento!F689</f>
        <v>0</v>
      </c>
      <c r="G711" s="95">
        <f>'Orç. Pós Licitação'!G689</f>
        <v>0</v>
      </c>
      <c r="H711" s="95">
        <f>'Orç. Pós Licitação'!H689</f>
        <v>0</v>
      </c>
      <c r="I711" s="95">
        <f>'Orç. Pós Licitação'!I689</f>
        <v>0</v>
      </c>
      <c r="J711" s="96">
        <f>'BM 01'!L711</f>
        <v>0</v>
      </c>
      <c r="K711" s="97"/>
      <c r="L711" s="98">
        <f t="shared" si="127"/>
        <v>0</v>
      </c>
      <c r="M711" s="99">
        <f t="shared" si="128"/>
        <v>0</v>
      </c>
      <c r="N711" s="100">
        <f t="shared" si="129"/>
        <v>0</v>
      </c>
      <c r="O711" s="98">
        <f t="shared" si="130"/>
        <v>0</v>
      </c>
      <c r="P711" s="101">
        <f t="shared" si="131"/>
        <v>0</v>
      </c>
      <c r="Q711" s="102">
        <f t="shared" si="132"/>
        <v>0</v>
      </c>
    </row>
    <row r="712" spans="1:17" x14ac:dyDescent="0.2">
      <c r="A712" s="92" t="str">
        <f>Orçamento!A690</f>
        <v>22.24</v>
      </c>
      <c r="B712" s="39" t="str">
        <f>Orçamento!B690</f>
        <v>Sinapi</v>
      </c>
      <c r="C712" s="39">
        <f>Orçamento!C690</f>
        <v>0</v>
      </c>
      <c r="D712" s="39">
        <f>Orçamento!D690</f>
        <v>0</v>
      </c>
      <c r="E712" s="39">
        <f>Orçamento!E690</f>
        <v>0</v>
      </c>
      <c r="F712" s="39">
        <f>Orçamento!F690</f>
        <v>0</v>
      </c>
      <c r="G712" s="95">
        <f>'Orç. Pós Licitação'!G690</f>
        <v>0</v>
      </c>
      <c r="H712" s="95">
        <f>'Orç. Pós Licitação'!H690</f>
        <v>0</v>
      </c>
      <c r="I712" s="95">
        <f>'Orç. Pós Licitação'!I690</f>
        <v>0</v>
      </c>
      <c r="J712" s="96">
        <f>'BM 01'!L712</f>
        <v>0</v>
      </c>
      <c r="K712" s="97"/>
      <c r="L712" s="98">
        <f t="shared" si="127"/>
        <v>0</v>
      </c>
      <c r="M712" s="99">
        <f t="shared" si="128"/>
        <v>0</v>
      </c>
      <c r="N712" s="100">
        <f t="shared" si="129"/>
        <v>0</v>
      </c>
      <c r="O712" s="98">
        <f t="shared" si="130"/>
        <v>0</v>
      </c>
      <c r="P712" s="101">
        <f t="shared" si="131"/>
        <v>0</v>
      </c>
      <c r="Q712" s="102">
        <f t="shared" si="132"/>
        <v>0</v>
      </c>
    </row>
    <row r="713" spans="1:17" x14ac:dyDescent="0.2">
      <c r="A713" s="92" t="str">
        <f>Orçamento!A691</f>
        <v>22.25</v>
      </c>
      <c r="B713" s="39" t="str">
        <f>Orçamento!B691</f>
        <v>Sinapi</v>
      </c>
      <c r="C713" s="39">
        <f>Orçamento!C691</f>
        <v>0</v>
      </c>
      <c r="D713" s="39">
        <f>Orçamento!D691</f>
        <v>0</v>
      </c>
      <c r="E713" s="39">
        <f>Orçamento!E691</f>
        <v>0</v>
      </c>
      <c r="F713" s="39">
        <f>Orçamento!F691</f>
        <v>0</v>
      </c>
      <c r="G713" s="95">
        <f>'Orç. Pós Licitação'!G691</f>
        <v>0</v>
      </c>
      <c r="H713" s="95">
        <f>'Orç. Pós Licitação'!H691</f>
        <v>0</v>
      </c>
      <c r="I713" s="95">
        <f>'Orç. Pós Licitação'!I691</f>
        <v>0</v>
      </c>
      <c r="J713" s="96">
        <f>'BM 01'!L713</f>
        <v>0</v>
      </c>
      <c r="K713" s="97"/>
      <c r="L713" s="98">
        <f t="shared" si="127"/>
        <v>0</v>
      </c>
      <c r="M713" s="99">
        <f t="shared" si="128"/>
        <v>0</v>
      </c>
      <c r="N713" s="100">
        <f t="shared" si="129"/>
        <v>0</v>
      </c>
      <c r="O713" s="98">
        <f t="shared" si="130"/>
        <v>0</v>
      </c>
      <c r="P713" s="101">
        <f t="shared" si="131"/>
        <v>0</v>
      </c>
      <c r="Q713" s="102">
        <f t="shared" si="132"/>
        <v>0</v>
      </c>
    </row>
    <row r="714" spans="1:17" x14ac:dyDescent="0.2">
      <c r="A714" s="92" t="str">
        <f>Orçamento!A692</f>
        <v>22.26</v>
      </c>
      <c r="B714" s="39" t="str">
        <f>Orçamento!B692</f>
        <v>Sinapi</v>
      </c>
      <c r="C714" s="39">
        <f>Orçamento!C692</f>
        <v>0</v>
      </c>
      <c r="D714" s="39">
        <f>Orçamento!D692</f>
        <v>0</v>
      </c>
      <c r="E714" s="39">
        <f>Orçamento!E692</f>
        <v>0</v>
      </c>
      <c r="F714" s="39">
        <f>Orçamento!F692</f>
        <v>0</v>
      </c>
      <c r="G714" s="95">
        <f>'Orç. Pós Licitação'!G692</f>
        <v>0</v>
      </c>
      <c r="H714" s="95">
        <f>'Orç. Pós Licitação'!H692</f>
        <v>0</v>
      </c>
      <c r="I714" s="95">
        <f>'Orç. Pós Licitação'!I692</f>
        <v>0</v>
      </c>
      <c r="J714" s="96">
        <f>'BM 01'!L714</f>
        <v>0</v>
      </c>
      <c r="K714" s="97"/>
      <c r="L714" s="98">
        <f t="shared" si="127"/>
        <v>0</v>
      </c>
      <c r="M714" s="99">
        <f t="shared" si="128"/>
        <v>0</v>
      </c>
      <c r="N714" s="100">
        <f t="shared" si="129"/>
        <v>0</v>
      </c>
      <c r="O714" s="98">
        <f t="shared" si="130"/>
        <v>0</v>
      </c>
      <c r="P714" s="101">
        <f t="shared" si="131"/>
        <v>0</v>
      </c>
      <c r="Q714" s="102">
        <f t="shared" si="132"/>
        <v>0</v>
      </c>
    </row>
    <row r="715" spans="1:17" x14ac:dyDescent="0.2">
      <c r="A715" s="92" t="str">
        <f>Orçamento!A693</f>
        <v>22.27</v>
      </c>
      <c r="B715" s="39" t="str">
        <f>Orçamento!B693</f>
        <v>Sinapi</v>
      </c>
      <c r="C715" s="39">
        <f>Orçamento!C693</f>
        <v>0</v>
      </c>
      <c r="D715" s="39">
        <f>Orçamento!D693</f>
        <v>0</v>
      </c>
      <c r="E715" s="39">
        <f>Orçamento!E693</f>
        <v>0</v>
      </c>
      <c r="F715" s="39">
        <f>Orçamento!F693</f>
        <v>0</v>
      </c>
      <c r="G715" s="95">
        <f>'Orç. Pós Licitação'!G693</f>
        <v>0</v>
      </c>
      <c r="H715" s="95">
        <f>'Orç. Pós Licitação'!H693</f>
        <v>0</v>
      </c>
      <c r="I715" s="95">
        <f>'Orç. Pós Licitação'!I693</f>
        <v>0</v>
      </c>
      <c r="J715" s="96">
        <f>'BM 01'!L715</f>
        <v>0</v>
      </c>
      <c r="K715" s="97"/>
      <c r="L715" s="98">
        <f t="shared" si="127"/>
        <v>0</v>
      </c>
      <c r="M715" s="99">
        <f t="shared" si="128"/>
        <v>0</v>
      </c>
      <c r="N715" s="100">
        <f t="shared" si="129"/>
        <v>0</v>
      </c>
      <c r="O715" s="98">
        <f t="shared" si="130"/>
        <v>0</v>
      </c>
      <c r="P715" s="101">
        <f t="shared" si="131"/>
        <v>0</v>
      </c>
      <c r="Q715" s="102">
        <f t="shared" si="132"/>
        <v>0</v>
      </c>
    </row>
    <row r="716" spans="1:17" x14ac:dyDescent="0.2">
      <c r="A716" s="92" t="str">
        <f>Orçamento!A694</f>
        <v>22.28</v>
      </c>
      <c r="B716" s="39" t="str">
        <f>Orçamento!B694</f>
        <v>Sinapi</v>
      </c>
      <c r="C716" s="39">
        <f>Orçamento!C694</f>
        <v>0</v>
      </c>
      <c r="D716" s="39">
        <f>Orçamento!D694</f>
        <v>0</v>
      </c>
      <c r="E716" s="39">
        <f>Orçamento!E694</f>
        <v>0</v>
      </c>
      <c r="F716" s="39">
        <f>Orçamento!F694</f>
        <v>0</v>
      </c>
      <c r="G716" s="95">
        <f>'Orç. Pós Licitação'!G694</f>
        <v>0</v>
      </c>
      <c r="H716" s="95">
        <f>'Orç. Pós Licitação'!H694</f>
        <v>0</v>
      </c>
      <c r="I716" s="95">
        <f>'Orç. Pós Licitação'!I694</f>
        <v>0</v>
      </c>
      <c r="J716" s="96">
        <f>'BM 01'!L716</f>
        <v>0</v>
      </c>
      <c r="K716" s="97"/>
      <c r="L716" s="98">
        <f t="shared" si="127"/>
        <v>0</v>
      </c>
      <c r="M716" s="99">
        <f t="shared" si="128"/>
        <v>0</v>
      </c>
      <c r="N716" s="100">
        <f t="shared" si="129"/>
        <v>0</v>
      </c>
      <c r="O716" s="98">
        <f t="shared" si="130"/>
        <v>0</v>
      </c>
      <c r="P716" s="101">
        <f t="shared" si="131"/>
        <v>0</v>
      </c>
      <c r="Q716" s="102">
        <f t="shared" si="132"/>
        <v>0</v>
      </c>
    </row>
    <row r="717" spans="1:17" x14ac:dyDescent="0.2">
      <c r="A717" s="92" t="str">
        <f>Orçamento!A695</f>
        <v>22.29</v>
      </c>
      <c r="B717" s="39" t="str">
        <f>Orçamento!B695</f>
        <v>Sinapi</v>
      </c>
      <c r="C717" s="39">
        <f>Orçamento!C695</f>
        <v>0</v>
      </c>
      <c r="D717" s="39">
        <f>Orçamento!D695</f>
        <v>0</v>
      </c>
      <c r="E717" s="39">
        <f>Orçamento!E695</f>
        <v>0</v>
      </c>
      <c r="F717" s="39">
        <f>Orçamento!F695</f>
        <v>0</v>
      </c>
      <c r="G717" s="95">
        <f>'Orç. Pós Licitação'!G695</f>
        <v>0</v>
      </c>
      <c r="H717" s="95">
        <f>'Orç. Pós Licitação'!H695</f>
        <v>0</v>
      </c>
      <c r="I717" s="95">
        <f>'Orç. Pós Licitação'!I695</f>
        <v>0</v>
      </c>
      <c r="J717" s="96">
        <f>'BM 01'!L717</f>
        <v>0</v>
      </c>
      <c r="K717" s="97"/>
      <c r="L717" s="98">
        <f t="shared" si="127"/>
        <v>0</v>
      </c>
      <c r="M717" s="99">
        <f t="shared" si="128"/>
        <v>0</v>
      </c>
      <c r="N717" s="100">
        <f t="shared" si="129"/>
        <v>0</v>
      </c>
      <c r="O717" s="98">
        <f t="shared" si="130"/>
        <v>0</v>
      </c>
      <c r="P717" s="101">
        <f t="shared" si="131"/>
        <v>0</v>
      </c>
      <c r="Q717" s="102">
        <f t="shared" si="132"/>
        <v>0</v>
      </c>
    </row>
    <row r="718" spans="1:17" x14ac:dyDescent="0.2">
      <c r="A718" s="92" t="str">
        <f>Orçamento!A696</f>
        <v>22.30</v>
      </c>
      <c r="B718" s="39" t="str">
        <f>Orçamento!B696</f>
        <v>Sinapi</v>
      </c>
      <c r="C718" s="39">
        <f>Orçamento!C696</f>
        <v>0</v>
      </c>
      <c r="D718" s="39">
        <f>Orçamento!D696</f>
        <v>0</v>
      </c>
      <c r="E718" s="39">
        <f>Orçamento!E696</f>
        <v>0</v>
      </c>
      <c r="F718" s="39">
        <f>Orçamento!F696</f>
        <v>0</v>
      </c>
      <c r="G718" s="95">
        <f>'Orç. Pós Licitação'!G696</f>
        <v>0</v>
      </c>
      <c r="H718" s="95">
        <f>'Orç. Pós Licitação'!H696</f>
        <v>0</v>
      </c>
      <c r="I718" s="95">
        <f>'Orç. Pós Licitação'!I696</f>
        <v>0</v>
      </c>
      <c r="J718" s="96">
        <f>'BM 01'!L718</f>
        <v>0</v>
      </c>
      <c r="K718" s="97"/>
      <c r="L718" s="98">
        <f t="shared" si="127"/>
        <v>0</v>
      </c>
      <c r="M718" s="99">
        <f t="shared" si="128"/>
        <v>0</v>
      </c>
      <c r="N718" s="100">
        <f t="shared" si="129"/>
        <v>0</v>
      </c>
      <c r="O718" s="98">
        <f t="shared" si="130"/>
        <v>0</v>
      </c>
      <c r="P718" s="101">
        <f t="shared" si="131"/>
        <v>0</v>
      </c>
      <c r="Q718" s="102">
        <f t="shared" si="132"/>
        <v>0</v>
      </c>
    </row>
    <row r="719" spans="1:17" s="2" customFormat="1" ht="15.75" x14ac:dyDescent="0.25">
      <c r="A719" s="449"/>
      <c r="B719" s="434"/>
      <c r="C719" s="434"/>
      <c r="D719" s="430"/>
      <c r="E719" s="430" t="s">
        <v>1116</v>
      </c>
      <c r="F719" s="434"/>
      <c r="G719" s="434"/>
      <c r="H719" s="436"/>
      <c r="I719" s="437">
        <f>SUM(I689:I718)</f>
        <v>0</v>
      </c>
      <c r="J719" s="438"/>
      <c r="K719" s="438"/>
      <c r="L719" s="438"/>
      <c r="M719" s="437">
        <f>SUM(M689:M718)</f>
        <v>0</v>
      </c>
      <c r="N719" s="437">
        <f>SUM(N689:N718)</f>
        <v>0</v>
      </c>
      <c r="O719" s="437">
        <f>SUM(O689:O718)</f>
        <v>0</v>
      </c>
      <c r="P719" s="439"/>
      <c r="Q719" s="450">
        <f>SUM(Q689:Q718)</f>
        <v>0</v>
      </c>
    </row>
    <row r="720" spans="1:17" s="3" customFormat="1" ht="21.75" customHeight="1" x14ac:dyDescent="0.25">
      <c r="A720" s="451" t="str">
        <f>Orçamento!A697</f>
        <v>23.0</v>
      </c>
      <c r="B720" s="427"/>
      <c r="C720" s="427"/>
      <c r="D720" s="428" t="str">
        <f>Orçamento!D697</f>
        <v>META 23</v>
      </c>
      <c r="E720" s="427"/>
      <c r="F720" s="427"/>
      <c r="G720" s="429"/>
      <c r="H720" s="430"/>
      <c r="I720" s="430"/>
      <c r="J720" s="431"/>
      <c r="K720" s="431"/>
      <c r="L720" s="431"/>
      <c r="M720" s="432"/>
      <c r="N720" s="433" t="e">
        <f>N751/I751</f>
        <v>#DIV/0!</v>
      </c>
      <c r="O720" s="433" t="e">
        <f>O751/I751</f>
        <v>#DIV/0!</v>
      </c>
      <c r="P720" s="433"/>
      <c r="Q720" s="452" t="e">
        <f>Q751/I751</f>
        <v>#DIV/0!</v>
      </c>
    </row>
    <row r="721" spans="1:17" x14ac:dyDescent="0.2">
      <c r="A721" s="92" t="str">
        <f>Orçamento!A698</f>
        <v>23.1</v>
      </c>
      <c r="B721" s="39" t="str">
        <f>Orçamento!B698</f>
        <v>Sinapi</v>
      </c>
      <c r="C721" s="39">
        <f>Orçamento!C698</f>
        <v>0</v>
      </c>
      <c r="D721" s="39">
        <f>Orçamento!D698</f>
        <v>0</v>
      </c>
      <c r="E721" s="39">
        <f>Orçamento!E698</f>
        <v>0</v>
      </c>
      <c r="F721" s="39">
        <f>Orçamento!F698</f>
        <v>0</v>
      </c>
      <c r="G721" s="95">
        <f>'Orç. Pós Licitação'!G698</f>
        <v>0</v>
      </c>
      <c r="H721" s="95">
        <f>'Orç. Pós Licitação'!H698</f>
        <v>0</v>
      </c>
      <c r="I721" s="95">
        <f>'Orç. Pós Licitação'!I698</f>
        <v>0</v>
      </c>
      <c r="J721" s="96">
        <f>'BM 01'!L721</f>
        <v>0</v>
      </c>
      <c r="K721" s="97"/>
      <c r="L721" s="98">
        <f>J721+K721</f>
        <v>0</v>
      </c>
      <c r="M721" s="99">
        <f>ROUND(H721*J721,2)</f>
        <v>0</v>
      </c>
      <c r="N721" s="100">
        <f>ROUND(H721*K721,2)</f>
        <v>0</v>
      </c>
      <c r="O721" s="98">
        <f>ROUND(H721*L721,2)</f>
        <v>0</v>
      </c>
      <c r="P721" s="101">
        <f>F721-L721</f>
        <v>0</v>
      </c>
      <c r="Q721" s="102">
        <f>I721-O721</f>
        <v>0</v>
      </c>
    </row>
    <row r="722" spans="1:17" x14ac:dyDescent="0.2">
      <c r="A722" s="92" t="str">
        <f>Orçamento!A699</f>
        <v>23.2</v>
      </c>
      <c r="B722" s="39" t="str">
        <f>Orçamento!B699</f>
        <v>Sinapi</v>
      </c>
      <c r="C722" s="39">
        <f>Orçamento!C699</f>
        <v>0</v>
      </c>
      <c r="D722" s="39">
        <f>Orçamento!D699</f>
        <v>0</v>
      </c>
      <c r="E722" s="39">
        <f>Orçamento!E699</f>
        <v>0</v>
      </c>
      <c r="F722" s="39">
        <f>Orçamento!F699</f>
        <v>0</v>
      </c>
      <c r="G722" s="95">
        <f>'Orç. Pós Licitação'!G699</f>
        <v>0</v>
      </c>
      <c r="H722" s="95">
        <f>'Orç. Pós Licitação'!H699</f>
        <v>0</v>
      </c>
      <c r="I722" s="95">
        <f>'Orç. Pós Licitação'!I699</f>
        <v>0</v>
      </c>
      <c r="J722" s="96">
        <f>'BM 01'!L722</f>
        <v>0</v>
      </c>
      <c r="K722" s="97"/>
      <c r="L722" s="98">
        <f t="shared" ref="L722:L750" si="133">J722+K722</f>
        <v>0</v>
      </c>
      <c r="M722" s="99">
        <f t="shared" ref="M722:M750" si="134">ROUND(H722*J722,2)</f>
        <v>0</v>
      </c>
      <c r="N722" s="100">
        <f t="shared" ref="N722:N750" si="135">ROUND(H722*K722,2)</f>
        <v>0</v>
      </c>
      <c r="O722" s="98">
        <f t="shared" ref="O722:O750" si="136">ROUND(H722*L722,2)</f>
        <v>0</v>
      </c>
      <c r="P722" s="101">
        <f t="shared" ref="P722:P750" si="137">F722-L722</f>
        <v>0</v>
      </c>
      <c r="Q722" s="102">
        <f t="shared" ref="Q722:Q750" si="138">I722-O722</f>
        <v>0</v>
      </c>
    </row>
    <row r="723" spans="1:17" x14ac:dyDescent="0.2">
      <c r="A723" s="92" t="str">
        <f>Orçamento!A700</f>
        <v>23.3</v>
      </c>
      <c r="B723" s="39" t="str">
        <f>Orçamento!B700</f>
        <v>Sinapi</v>
      </c>
      <c r="C723" s="39">
        <f>Orçamento!C700</f>
        <v>0</v>
      </c>
      <c r="D723" s="39">
        <f>Orçamento!D700</f>
        <v>0</v>
      </c>
      <c r="E723" s="39">
        <f>Orçamento!E700</f>
        <v>0</v>
      </c>
      <c r="F723" s="39">
        <f>Orçamento!F700</f>
        <v>0</v>
      </c>
      <c r="G723" s="95">
        <f>'Orç. Pós Licitação'!G700</f>
        <v>0</v>
      </c>
      <c r="H723" s="95">
        <f>'Orç. Pós Licitação'!H700</f>
        <v>0</v>
      </c>
      <c r="I723" s="95">
        <f>'Orç. Pós Licitação'!I700</f>
        <v>0</v>
      </c>
      <c r="J723" s="96">
        <f>'BM 01'!L723</f>
        <v>0</v>
      </c>
      <c r="K723" s="97"/>
      <c r="L723" s="98">
        <f t="shared" si="133"/>
        <v>0</v>
      </c>
      <c r="M723" s="99">
        <f t="shared" si="134"/>
        <v>0</v>
      </c>
      <c r="N723" s="100">
        <f t="shared" si="135"/>
        <v>0</v>
      </c>
      <c r="O723" s="98">
        <f t="shared" si="136"/>
        <v>0</v>
      </c>
      <c r="P723" s="101">
        <f t="shared" si="137"/>
        <v>0</v>
      </c>
      <c r="Q723" s="102">
        <f t="shared" si="138"/>
        <v>0</v>
      </c>
    </row>
    <row r="724" spans="1:17" x14ac:dyDescent="0.2">
      <c r="A724" s="92" t="str">
        <f>Orçamento!A701</f>
        <v>23.4</v>
      </c>
      <c r="B724" s="39" t="str">
        <f>Orçamento!B701</f>
        <v>Sinapi</v>
      </c>
      <c r="C724" s="39">
        <f>Orçamento!C701</f>
        <v>0</v>
      </c>
      <c r="D724" s="39">
        <f>Orçamento!D701</f>
        <v>0</v>
      </c>
      <c r="E724" s="39">
        <f>Orçamento!E701</f>
        <v>0</v>
      </c>
      <c r="F724" s="39">
        <f>Orçamento!F701</f>
        <v>0</v>
      </c>
      <c r="G724" s="95">
        <f>'Orç. Pós Licitação'!G701</f>
        <v>0</v>
      </c>
      <c r="H724" s="95">
        <f>'Orç. Pós Licitação'!H701</f>
        <v>0</v>
      </c>
      <c r="I724" s="95">
        <f>'Orç. Pós Licitação'!I701</f>
        <v>0</v>
      </c>
      <c r="J724" s="96">
        <f>'BM 01'!L724</f>
        <v>0</v>
      </c>
      <c r="K724" s="97"/>
      <c r="L724" s="98">
        <f t="shared" si="133"/>
        <v>0</v>
      </c>
      <c r="M724" s="99">
        <f t="shared" si="134"/>
        <v>0</v>
      </c>
      <c r="N724" s="100">
        <f t="shared" si="135"/>
        <v>0</v>
      </c>
      <c r="O724" s="98">
        <f t="shared" si="136"/>
        <v>0</v>
      </c>
      <c r="P724" s="101">
        <f t="shared" si="137"/>
        <v>0</v>
      </c>
      <c r="Q724" s="102">
        <f t="shared" si="138"/>
        <v>0</v>
      </c>
    </row>
    <row r="725" spans="1:17" x14ac:dyDescent="0.2">
      <c r="A725" s="92" t="str">
        <f>Orçamento!A702</f>
        <v>23.5</v>
      </c>
      <c r="B725" s="39" t="str">
        <f>Orçamento!B702</f>
        <v>Sinapi</v>
      </c>
      <c r="C725" s="39">
        <f>Orçamento!C702</f>
        <v>0</v>
      </c>
      <c r="D725" s="39">
        <f>Orçamento!D702</f>
        <v>0</v>
      </c>
      <c r="E725" s="39">
        <f>Orçamento!E702</f>
        <v>0</v>
      </c>
      <c r="F725" s="39">
        <f>Orçamento!F702</f>
        <v>0</v>
      </c>
      <c r="G725" s="95">
        <f>'Orç. Pós Licitação'!G702</f>
        <v>0</v>
      </c>
      <c r="H725" s="95">
        <f>'Orç. Pós Licitação'!H702</f>
        <v>0</v>
      </c>
      <c r="I725" s="95">
        <f>'Orç. Pós Licitação'!I702</f>
        <v>0</v>
      </c>
      <c r="J725" s="96">
        <f>'BM 01'!L725</f>
        <v>0</v>
      </c>
      <c r="K725" s="97"/>
      <c r="L725" s="98">
        <f t="shared" si="133"/>
        <v>0</v>
      </c>
      <c r="M725" s="99">
        <f t="shared" si="134"/>
        <v>0</v>
      </c>
      <c r="N725" s="100">
        <f t="shared" si="135"/>
        <v>0</v>
      </c>
      <c r="O725" s="98">
        <f t="shared" si="136"/>
        <v>0</v>
      </c>
      <c r="P725" s="101">
        <f t="shared" si="137"/>
        <v>0</v>
      </c>
      <c r="Q725" s="102">
        <f t="shared" si="138"/>
        <v>0</v>
      </c>
    </row>
    <row r="726" spans="1:17" x14ac:dyDescent="0.2">
      <c r="A726" s="92" t="str">
        <f>Orçamento!A703</f>
        <v>23.6</v>
      </c>
      <c r="B726" s="39" t="str">
        <f>Orçamento!B703</f>
        <v>Sinapi</v>
      </c>
      <c r="C726" s="39">
        <f>Orçamento!C703</f>
        <v>0</v>
      </c>
      <c r="D726" s="39">
        <f>Orçamento!D703</f>
        <v>0</v>
      </c>
      <c r="E726" s="39">
        <f>Orçamento!E703</f>
        <v>0</v>
      </c>
      <c r="F726" s="39">
        <f>Orçamento!F703</f>
        <v>0</v>
      </c>
      <c r="G726" s="95">
        <f>'Orç. Pós Licitação'!G703</f>
        <v>0</v>
      </c>
      <c r="H726" s="95">
        <f>'Orç. Pós Licitação'!H703</f>
        <v>0</v>
      </c>
      <c r="I726" s="95">
        <f>'Orç. Pós Licitação'!I703</f>
        <v>0</v>
      </c>
      <c r="J726" s="96">
        <f>'BM 01'!L726</f>
        <v>0</v>
      </c>
      <c r="K726" s="97"/>
      <c r="L726" s="98">
        <f t="shared" si="133"/>
        <v>0</v>
      </c>
      <c r="M726" s="99">
        <f t="shared" si="134"/>
        <v>0</v>
      </c>
      <c r="N726" s="100">
        <f t="shared" si="135"/>
        <v>0</v>
      </c>
      <c r="O726" s="98">
        <f t="shared" si="136"/>
        <v>0</v>
      </c>
      <c r="P726" s="101">
        <f t="shared" si="137"/>
        <v>0</v>
      </c>
      <c r="Q726" s="102">
        <f t="shared" si="138"/>
        <v>0</v>
      </c>
    </row>
    <row r="727" spans="1:17" x14ac:dyDescent="0.2">
      <c r="A727" s="92" t="str">
        <f>Orçamento!A704</f>
        <v>23.7</v>
      </c>
      <c r="B727" s="39" t="str">
        <f>Orçamento!B704</f>
        <v>Sinapi</v>
      </c>
      <c r="C727" s="39">
        <f>Orçamento!C704</f>
        <v>0</v>
      </c>
      <c r="D727" s="39">
        <f>Orçamento!D704</f>
        <v>0</v>
      </c>
      <c r="E727" s="39">
        <f>Orçamento!E704</f>
        <v>0</v>
      </c>
      <c r="F727" s="39">
        <f>Orçamento!F704</f>
        <v>0</v>
      </c>
      <c r="G727" s="95">
        <f>'Orç. Pós Licitação'!G704</f>
        <v>0</v>
      </c>
      <c r="H727" s="95">
        <f>'Orç. Pós Licitação'!H704</f>
        <v>0</v>
      </c>
      <c r="I727" s="95">
        <f>'Orç. Pós Licitação'!I704</f>
        <v>0</v>
      </c>
      <c r="J727" s="96">
        <f>'BM 01'!L727</f>
        <v>0</v>
      </c>
      <c r="K727" s="97"/>
      <c r="L727" s="98">
        <f t="shared" si="133"/>
        <v>0</v>
      </c>
      <c r="M727" s="99">
        <f t="shared" si="134"/>
        <v>0</v>
      </c>
      <c r="N727" s="100">
        <f t="shared" si="135"/>
        <v>0</v>
      </c>
      <c r="O727" s="98">
        <f t="shared" si="136"/>
        <v>0</v>
      </c>
      <c r="P727" s="101">
        <f t="shared" si="137"/>
        <v>0</v>
      </c>
      <c r="Q727" s="102">
        <f t="shared" si="138"/>
        <v>0</v>
      </c>
    </row>
    <row r="728" spans="1:17" x14ac:dyDescent="0.2">
      <c r="A728" s="92" t="str">
        <f>Orçamento!A705</f>
        <v>23.8</v>
      </c>
      <c r="B728" s="39" t="str">
        <f>Orçamento!B705</f>
        <v>Sinapi</v>
      </c>
      <c r="C728" s="39">
        <f>Orçamento!C705</f>
        <v>0</v>
      </c>
      <c r="D728" s="39">
        <f>Orçamento!D705</f>
        <v>0</v>
      </c>
      <c r="E728" s="39">
        <f>Orçamento!E705</f>
        <v>0</v>
      </c>
      <c r="F728" s="39">
        <f>Orçamento!F705</f>
        <v>0</v>
      </c>
      <c r="G728" s="95">
        <f>'Orç. Pós Licitação'!G705</f>
        <v>0</v>
      </c>
      <c r="H728" s="95">
        <f>'Orç. Pós Licitação'!H705</f>
        <v>0</v>
      </c>
      <c r="I728" s="95">
        <f>'Orç. Pós Licitação'!I705</f>
        <v>0</v>
      </c>
      <c r="J728" s="96">
        <f>'BM 01'!L728</f>
        <v>0</v>
      </c>
      <c r="K728" s="97"/>
      <c r="L728" s="98">
        <f t="shared" si="133"/>
        <v>0</v>
      </c>
      <c r="M728" s="99">
        <f t="shared" si="134"/>
        <v>0</v>
      </c>
      <c r="N728" s="100">
        <f t="shared" si="135"/>
        <v>0</v>
      </c>
      <c r="O728" s="98">
        <f t="shared" si="136"/>
        <v>0</v>
      </c>
      <c r="P728" s="101">
        <f t="shared" si="137"/>
        <v>0</v>
      </c>
      <c r="Q728" s="102">
        <f t="shared" si="138"/>
        <v>0</v>
      </c>
    </row>
    <row r="729" spans="1:17" x14ac:dyDescent="0.2">
      <c r="A729" s="92" t="str">
        <f>Orçamento!A706</f>
        <v>23.9</v>
      </c>
      <c r="B729" s="39" t="str">
        <f>Orçamento!B706</f>
        <v>Sinapi</v>
      </c>
      <c r="C729" s="39">
        <f>Orçamento!C706</f>
        <v>0</v>
      </c>
      <c r="D729" s="39">
        <f>Orçamento!D706</f>
        <v>0</v>
      </c>
      <c r="E729" s="39">
        <f>Orçamento!E706</f>
        <v>0</v>
      </c>
      <c r="F729" s="39">
        <f>Orçamento!F706</f>
        <v>0</v>
      </c>
      <c r="G729" s="95">
        <f>'Orç. Pós Licitação'!G706</f>
        <v>0</v>
      </c>
      <c r="H729" s="95">
        <f>'Orç. Pós Licitação'!H706</f>
        <v>0</v>
      </c>
      <c r="I729" s="95">
        <f>'Orç. Pós Licitação'!I706</f>
        <v>0</v>
      </c>
      <c r="J729" s="96">
        <f>'BM 01'!L729</f>
        <v>0</v>
      </c>
      <c r="K729" s="97"/>
      <c r="L729" s="98">
        <f t="shared" si="133"/>
        <v>0</v>
      </c>
      <c r="M729" s="99">
        <f t="shared" si="134"/>
        <v>0</v>
      </c>
      <c r="N729" s="100">
        <f t="shared" si="135"/>
        <v>0</v>
      </c>
      <c r="O729" s="98">
        <f t="shared" si="136"/>
        <v>0</v>
      </c>
      <c r="P729" s="101">
        <f t="shared" si="137"/>
        <v>0</v>
      </c>
      <c r="Q729" s="102">
        <f t="shared" si="138"/>
        <v>0</v>
      </c>
    </row>
    <row r="730" spans="1:17" x14ac:dyDescent="0.2">
      <c r="A730" s="92" t="str">
        <f>Orçamento!A707</f>
        <v>23.10</v>
      </c>
      <c r="B730" s="39" t="str">
        <f>Orçamento!B707</f>
        <v>Sinapi</v>
      </c>
      <c r="C730" s="39">
        <f>Orçamento!C707</f>
        <v>0</v>
      </c>
      <c r="D730" s="39">
        <f>Orçamento!D707</f>
        <v>0</v>
      </c>
      <c r="E730" s="39">
        <f>Orçamento!E707</f>
        <v>0</v>
      </c>
      <c r="F730" s="39">
        <f>Orçamento!F707</f>
        <v>0</v>
      </c>
      <c r="G730" s="95">
        <f>'Orç. Pós Licitação'!G707</f>
        <v>0</v>
      </c>
      <c r="H730" s="95">
        <f>'Orç. Pós Licitação'!H707</f>
        <v>0</v>
      </c>
      <c r="I730" s="95">
        <f>'Orç. Pós Licitação'!I707</f>
        <v>0</v>
      </c>
      <c r="J730" s="96">
        <f>'BM 01'!L730</f>
        <v>0</v>
      </c>
      <c r="K730" s="97"/>
      <c r="L730" s="98">
        <f t="shared" si="133"/>
        <v>0</v>
      </c>
      <c r="M730" s="99">
        <f t="shared" si="134"/>
        <v>0</v>
      </c>
      <c r="N730" s="100">
        <f t="shared" si="135"/>
        <v>0</v>
      </c>
      <c r="O730" s="98">
        <f t="shared" si="136"/>
        <v>0</v>
      </c>
      <c r="P730" s="101">
        <f t="shared" si="137"/>
        <v>0</v>
      </c>
      <c r="Q730" s="102">
        <f t="shared" si="138"/>
        <v>0</v>
      </c>
    </row>
    <row r="731" spans="1:17" x14ac:dyDescent="0.2">
      <c r="A731" s="92" t="str">
        <f>Orçamento!A708</f>
        <v>23.11</v>
      </c>
      <c r="B731" s="39" t="str">
        <f>Orçamento!B708</f>
        <v>Sinapi</v>
      </c>
      <c r="C731" s="39">
        <f>Orçamento!C708</f>
        <v>0</v>
      </c>
      <c r="D731" s="39">
        <f>Orçamento!D708</f>
        <v>0</v>
      </c>
      <c r="E731" s="39">
        <f>Orçamento!E708</f>
        <v>0</v>
      </c>
      <c r="F731" s="39">
        <f>Orçamento!F708</f>
        <v>0</v>
      </c>
      <c r="G731" s="95">
        <f>'Orç. Pós Licitação'!G708</f>
        <v>0</v>
      </c>
      <c r="H731" s="95">
        <f>'Orç. Pós Licitação'!H708</f>
        <v>0</v>
      </c>
      <c r="I731" s="95">
        <f>'Orç. Pós Licitação'!I708</f>
        <v>0</v>
      </c>
      <c r="J731" s="96">
        <f>'BM 01'!L731</f>
        <v>0</v>
      </c>
      <c r="K731" s="97"/>
      <c r="L731" s="98">
        <f t="shared" si="133"/>
        <v>0</v>
      </c>
      <c r="M731" s="99">
        <f t="shared" si="134"/>
        <v>0</v>
      </c>
      <c r="N731" s="100">
        <f t="shared" si="135"/>
        <v>0</v>
      </c>
      <c r="O731" s="98">
        <f t="shared" si="136"/>
        <v>0</v>
      </c>
      <c r="P731" s="101">
        <f t="shared" si="137"/>
        <v>0</v>
      </c>
      <c r="Q731" s="102">
        <f t="shared" si="138"/>
        <v>0</v>
      </c>
    </row>
    <row r="732" spans="1:17" x14ac:dyDescent="0.2">
      <c r="A732" s="92" t="str">
        <f>Orçamento!A709</f>
        <v>23.12</v>
      </c>
      <c r="B732" s="39" t="str">
        <f>Orçamento!B709</f>
        <v>Sinapi</v>
      </c>
      <c r="C732" s="39">
        <f>Orçamento!C709</f>
        <v>0</v>
      </c>
      <c r="D732" s="39">
        <f>Orçamento!D709</f>
        <v>0</v>
      </c>
      <c r="E732" s="39">
        <f>Orçamento!E709</f>
        <v>0</v>
      </c>
      <c r="F732" s="39">
        <f>Orçamento!F709</f>
        <v>0</v>
      </c>
      <c r="G732" s="95">
        <f>'Orç. Pós Licitação'!G709</f>
        <v>0</v>
      </c>
      <c r="H732" s="95">
        <f>'Orç. Pós Licitação'!H709</f>
        <v>0</v>
      </c>
      <c r="I732" s="95">
        <f>'Orç. Pós Licitação'!I709</f>
        <v>0</v>
      </c>
      <c r="J732" s="96">
        <f>'BM 01'!L732</f>
        <v>0</v>
      </c>
      <c r="K732" s="97"/>
      <c r="L732" s="98">
        <f t="shared" si="133"/>
        <v>0</v>
      </c>
      <c r="M732" s="99">
        <f t="shared" si="134"/>
        <v>0</v>
      </c>
      <c r="N732" s="100">
        <f t="shared" si="135"/>
        <v>0</v>
      </c>
      <c r="O732" s="98">
        <f t="shared" si="136"/>
        <v>0</v>
      </c>
      <c r="P732" s="101">
        <f t="shared" si="137"/>
        <v>0</v>
      </c>
      <c r="Q732" s="102">
        <f t="shared" si="138"/>
        <v>0</v>
      </c>
    </row>
    <row r="733" spans="1:17" x14ac:dyDescent="0.2">
      <c r="A733" s="92" t="str">
        <f>Orçamento!A710</f>
        <v>23.13</v>
      </c>
      <c r="B733" s="39" t="str">
        <f>Orçamento!B710</f>
        <v>Sinapi</v>
      </c>
      <c r="C733" s="39">
        <f>Orçamento!C710</f>
        <v>0</v>
      </c>
      <c r="D733" s="39">
        <f>Orçamento!D710</f>
        <v>0</v>
      </c>
      <c r="E733" s="39">
        <f>Orçamento!E710</f>
        <v>0</v>
      </c>
      <c r="F733" s="39">
        <f>Orçamento!F710</f>
        <v>0</v>
      </c>
      <c r="G733" s="95">
        <f>'Orç. Pós Licitação'!G710</f>
        <v>0</v>
      </c>
      <c r="H733" s="95">
        <f>'Orç. Pós Licitação'!H710</f>
        <v>0</v>
      </c>
      <c r="I733" s="95">
        <f>'Orç. Pós Licitação'!I710</f>
        <v>0</v>
      </c>
      <c r="J733" s="96">
        <f>'BM 01'!L733</f>
        <v>0</v>
      </c>
      <c r="K733" s="97"/>
      <c r="L733" s="98">
        <f t="shared" si="133"/>
        <v>0</v>
      </c>
      <c r="M733" s="99">
        <f t="shared" si="134"/>
        <v>0</v>
      </c>
      <c r="N733" s="100">
        <f t="shared" si="135"/>
        <v>0</v>
      </c>
      <c r="O733" s="98">
        <f t="shared" si="136"/>
        <v>0</v>
      </c>
      <c r="P733" s="101">
        <f t="shared" si="137"/>
        <v>0</v>
      </c>
      <c r="Q733" s="102">
        <f t="shared" si="138"/>
        <v>0</v>
      </c>
    </row>
    <row r="734" spans="1:17" x14ac:dyDescent="0.2">
      <c r="A734" s="92" t="str">
        <f>Orçamento!A711</f>
        <v>23.14</v>
      </c>
      <c r="B734" s="39" t="str">
        <f>Orçamento!B711</f>
        <v>Sinapi</v>
      </c>
      <c r="C734" s="39">
        <f>Orçamento!C711</f>
        <v>0</v>
      </c>
      <c r="D734" s="39">
        <f>Orçamento!D711</f>
        <v>0</v>
      </c>
      <c r="E734" s="39">
        <f>Orçamento!E711</f>
        <v>0</v>
      </c>
      <c r="F734" s="39">
        <f>Orçamento!F711</f>
        <v>0</v>
      </c>
      <c r="G734" s="95">
        <f>'Orç. Pós Licitação'!G711</f>
        <v>0</v>
      </c>
      <c r="H734" s="95">
        <f>'Orç. Pós Licitação'!H711</f>
        <v>0</v>
      </c>
      <c r="I734" s="95">
        <f>'Orç. Pós Licitação'!I711</f>
        <v>0</v>
      </c>
      <c r="J734" s="96">
        <f>'BM 01'!L734</f>
        <v>0</v>
      </c>
      <c r="K734" s="97"/>
      <c r="L734" s="98">
        <f t="shared" si="133"/>
        <v>0</v>
      </c>
      <c r="M734" s="99">
        <f t="shared" si="134"/>
        <v>0</v>
      </c>
      <c r="N734" s="100">
        <f t="shared" si="135"/>
        <v>0</v>
      </c>
      <c r="O734" s="98">
        <f t="shared" si="136"/>
        <v>0</v>
      </c>
      <c r="P734" s="101">
        <f t="shared" si="137"/>
        <v>0</v>
      </c>
      <c r="Q734" s="102">
        <f t="shared" si="138"/>
        <v>0</v>
      </c>
    </row>
    <row r="735" spans="1:17" x14ac:dyDescent="0.2">
      <c r="A735" s="92" t="str">
        <f>Orçamento!A712</f>
        <v>23.15</v>
      </c>
      <c r="B735" s="39" t="str">
        <f>Orçamento!B712</f>
        <v>Sinapi</v>
      </c>
      <c r="C735" s="39">
        <f>Orçamento!C712</f>
        <v>0</v>
      </c>
      <c r="D735" s="39">
        <f>Orçamento!D712</f>
        <v>0</v>
      </c>
      <c r="E735" s="39">
        <f>Orçamento!E712</f>
        <v>0</v>
      </c>
      <c r="F735" s="39">
        <f>Orçamento!F712</f>
        <v>0</v>
      </c>
      <c r="G735" s="95">
        <f>'Orç. Pós Licitação'!G712</f>
        <v>0</v>
      </c>
      <c r="H735" s="95">
        <f>'Orç. Pós Licitação'!H712</f>
        <v>0</v>
      </c>
      <c r="I735" s="95">
        <f>'Orç. Pós Licitação'!I712</f>
        <v>0</v>
      </c>
      <c r="J735" s="96">
        <f>'BM 01'!L735</f>
        <v>0</v>
      </c>
      <c r="K735" s="97"/>
      <c r="L735" s="98">
        <f t="shared" si="133"/>
        <v>0</v>
      </c>
      <c r="M735" s="99">
        <f t="shared" si="134"/>
        <v>0</v>
      </c>
      <c r="N735" s="100">
        <f t="shared" si="135"/>
        <v>0</v>
      </c>
      <c r="O735" s="98">
        <f t="shared" si="136"/>
        <v>0</v>
      </c>
      <c r="P735" s="101">
        <f t="shared" si="137"/>
        <v>0</v>
      </c>
      <c r="Q735" s="102">
        <f t="shared" si="138"/>
        <v>0</v>
      </c>
    </row>
    <row r="736" spans="1:17" x14ac:dyDescent="0.2">
      <c r="A736" s="92" t="str">
        <f>Orçamento!A713</f>
        <v>23.16</v>
      </c>
      <c r="B736" s="39" t="str">
        <f>Orçamento!B713</f>
        <v>Sinapi</v>
      </c>
      <c r="C736" s="39">
        <f>Orçamento!C713</f>
        <v>0</v>
      </c>
      <c r="D736" s="39">
        <f>Orçamento!D713</f>
        <v>0</v>
      </c>
      <c r="E736" s="39">
        <f>Orçamento!E713</f>
        <v>0</v>
      </c>
      <c r="F736" s="39">
        <f>Orçamento!F713</f>
        <v>0</v>
      </c>
      <c r="G736" s="95">
        <f>'Orç. Pós Licitação'!G713</f>
        <v>0</v>
      </c>
      <c r="H736" s="95">
        <f>'Orç. Pós Licitação'!H713</f>
        <v>0</v>
      </c>
      <c r="I736" s="95">
        <f>'Orç. Pós Licitação'!I713</f>
        <v>0</v>
      </c>
      <c r="J736" s="96">
        <f>'BM 01'!L736</f>
        <v>0</v>
      </c>
      <c r="K736" s="97"/>
      <c r="L736" s="98">
        <f t="shared" si="133"/>
        <v>0</v>
      </c>
      <c r="M736" s="99">
        <f t="shared" si="134"/>
        <v>0</v>
      </c>
      <c r="N736" s="100">
        <f t="shared" si="135"/>
        <v>0</v>
      </c>
      <c r="O736" s="98">
        <f t="shared" si="136"/>
        <v>0</v>
      </c>
      <c r="P736" s="101">
        <f t="shared" si="137"/>
        <v>0</v>
      </c>
      <c r="Q736" s="102">
        <f t="shared" si="138"/>
        <v>0</v>
      </c>
    </row>
    <row r="737" spans="1:17" x14ac:dyDescent="0.2">
      <c r="A737" s="92" t="str">
        <f>Orçamento!A714</f>
        <v>23.17</v>
      </c>
      <c r="B737" s="39" t="str">
        <f>Orçamento!B714</f>
        <v>Sinapi</v>
      </c>
      <c r="C737" s="39">
        <f>Orçamento!C714</f>
        <v>0</v>
      </c>
      <c r="D737" s="39">
        <f>Orçamento!D714</f>
        <v>0</v>
      </c>
      <c r="E737" s="39">
        <f>Orçamento!E714</f>
        <v>0</v>
      </c>
      <c r="F737" s="39">
        <f>Orçamento!F714</f>
        <v>0</v>
      </c>
      <c r="G737" s="95">
        <f>'Orç. Pós Licitação'!G714</f>
        <v>0</v>
      </c>
      <c r="H737" s="95">
        <f>'Orç. Pós Licitação'!H714</f>
        <v>0</v>
      </c>
      <c r="I737" s="95">
        <f>'Orç. Pós Licitação'!I714</f>
        <v>0</v>
      </c>
      <c r="J737" s="96">
        <f>'BM 01'!L737</f>
        <v>0</v>
      </c>
      <c r="K737" s="97"/>
      <c r="L737" s="98">
        <f t="shared" si="133"/>
        <v>0</v>
      </c>
      <c r="M737" s="99">
        <f t="shared" si="134"/>
        <v>0</v>
      </c>
      <c r="N737" s="100">
        <f t="shared" si="135"/>
        <v>0</v>
      </c>
      <c r="O737" s="98">
        <f t="shared" si="136"/>
        <v>0</v>
      </c>
      <c r="P737" s="101">
        <f t="shared" si="137"/>
        <v>0</v>
      </c>
      <c r="Q737" s="102">
        <f t="shared" si="138"/>
        <v>0</v>
      </c>
    </row>
    <row r="738" spans="1:17" x14ac:dyDescent="0.2">
      <c r="A738" s="92" t="str">
        <f>Orçamento!A715</f>
        <v>23.18</v>
      </c>
      <c r="B738" s="39" t="str">
        <f>Orçamento!B715</f>
        <v>Sinapi</v>
      </c>
      <c r="C738" s="39">
        <f>Orçamento!C715</f>
        <v>0</v>
      </c>
      <c r="D738" s="39">
        <f>Orçamento!D715</f>
        <v>0</v>
      </c>
      <c r="E738" s="39">
        <f>Orçamento!E715</f>
        <v>0</v>
      </c>
      <c r="F738" s="39">
        <f>Orçamento!F715</f>
        <v>0</v>
      </c>
      <c r="G738" s="95">
        <f>'Orç. Pós Licitação'!G715</f>
        <v>0</v>
      </c>
      <c r="H738" s="95">
        <f>'Orç. Pós Licitação'!H715</f>
        <v>0</v>
      </c>
      <c r="I738" s="95">
        <f>'Orç. Pós Licitação'!I715</f>
        <v>0</v>
      </c>
      <c r="J738" s="96">
        <f>'BM 01'!L738</f>
        <v>0</v>
      </c>
      <c r="K738" s="97"/>
      <c r="L738" s="98">
        <f t="shared" si="133"/>
        <v>0</v>
      </c>
      <c r="M738" s="99">
        <f t="shared" si="134"/>
        <v>0</v>
      </c>
      <c r="N738" s="100">
        <f t="shared" si="135"/>
        <v>0</v>
      </c>
      <c r="O738" s="98">
        <f t="shared" si="136"/>
        <v>0</v>
      </c>
      <c r="P738" s="101">
        <f t="shared" si="137"/>
        <v>0</v>
      </c>
      <c r="Q738" s="102">
        <f t="shared" si="138"/>
        <v>0</v>
      </c>
    </row>
    <row r="739" spans="1:17" x14ac:dyDescent="0.2">
      <c r="A739" s="92" t="str">
        <f>Orçamento!A716</f>
        <v>23.19</v>
      </c>
      <c r="B739" s="39" t="str">
        <f>Orçamento!B716</f>
        <v>Sinapi</v>
      </c>
      <c r="C739" s="39">
        <f>Orçamento!C716</f>
        <v>0</v>
      </c>
      <c r="D739" s="39">
        <f>Orçamento!D716</f>
        <v>0</v>
      </c>
      <c r="E739" s="39">
        <f>Orçamento!E716</f>
        <v>0</v>
      </c>
      <c r="F739" s="39">
        <f>Orçamento!F716</f>
        <v>0</v>
      </c>
      <c r="G739" s="95">
        <f>'Orç. Pós Licitação'!G716</f>
        <v>0</v>
      </c>
      <c r="H739" s="95">
        <f>'Orç. Pós Licitação'!H716</f>
        <v>0</v>
      </c>
      <c r="I739" s="95">
        <f>'Orç. Pós Licitação'!I716</f>
        <v>0</v>
      </c>
      <c r="J739" s="96">
        <f>'BM 01'!L739</f>
        <v>0</v>
      </c>
      <c r="K739" s="97"/>
      <c r="L739" s="98">
        <f t="shared" si="133"/>
        <v>0</v>
      </c>
      <c r="M739" s="99">
        <f t="shared" si="134"/>
        <v>0</v>
      </c>
      <c r="N739" s="100">
        <f t="shared" si="135"/>
        <v>0</v>
      </c>
      <c r="O739" s="98">
        <f t="shared" si="136"/>
        <v>0</v>
      </c>
      <c r="P739" s="101">
        <f t="shared" si="137"/>
        <v>0</v>
      </c>
      <c r="Q739" s="102">
        <f t="shared" si="138"/>
        <v>0</v>
      </c>
    </row>
    <row r="740" spans="1:17" x14ac:dyDescent="0.2">
      <c r="A740" s="92" t="str">
        <f>Orçamento!A717</f>
        <v>23.20</v>
      </c>
      <c r="B740" s="39" t="str">
        <f>Orçamento!B717</f>
        <v>Sinapi</v>
      </c>
      <c r="C740" s="39">
        <f>Orçamento!C717</f>
        <v>0</v>
      </c>
      <c r="D740" s="39">
        <f>Orçamento!D717</f>
        <v>0</v>
      </c>
      <c r="E740" s="39">
        <f>Orçamento!E717</f>
        <v>0</v>
      </c>
      <c r="F740" s="39">
        <f>Orçamento!F717</f>
        <v>0</v>
      </c>
      <c r="G740" s="95">
        <f>'Orç. Pós Licitação'!G717</f>
        <v>0</v>
      </c>
      <c r="H740" s="95">
        <f>'Orç. Pós Licitação'!H717</f>
        <v>0</v>
      </c>
      <c r="I740" s="95">
        <f>'Orç. Pós Licitação'!I717</f>
        <v>0</v>
      </c>
      <c r="J740" s="96">
        <f>'BM 01'!L740</f>
        <v>0</v>
      </c>
      <c r="K740" s="97"/>
      <c r="L740" s="98">
        <f t="shared" si="133"/>
        <v>0</v>
      </c>
      <c r="M740" s="99">
        <f t="shared" si="134"/>
        <v>0</v>
      </c>
      <c r="N740" s="100">
        <f t="shared" si="135"/>
        <v>0</v>
      </c>
      <c r="O740" s="98">
        <f t="shared" si="136"/>
        <v>0</v>
      </c>
      <c r="P740" s="101">
        <f t="shared" si="137"/>
        <v>0</v>
      </c>
      <c r="Q740" s="102">
        <f t="shared" si="138"/>
        <v>0</v>
      </c>
    </row>
    <row r="741" spans="1:17" x14ac:dyDescent="0.2">
      <c r="A741" s="92" t="str">
        <f>Orçamento!A718</f>
        <v>23.21</v>
      </c>
      <c r="B741" s="39" t="str">
        <f>Orçamento!B718</f>
        <v>Sinapi</v>
      </c>
      <c r="C741" s="39">
        <f>Orçamento!C718</f>
        <v>0</v>
      </c>
      <c r="D741" s="39">
        <f>Orçamento!D718</f>
        <v>0</v>
      </c>
      <c r="E741" s="39">
        <f>Orçamento!E718</f>
        <v>0</v>
      </c>
      <c r="F741" s="39">
        <f>Orçamento!F718</f>
        <v>0</v>
      </c>
      <c r="G741" s="95">
        <f>'Orç. Pós Licitação'!G718</f>
        <v>0</v>
      </c>
      <c r="H741" s="95">
        <f>'Orç. Pós Licitação'!H718</f>
        <v>0</v>
      </c>
      <c r="I741" s="95">
        <f>'Orç. Pós Licitação'!I718</f>
        <v>0</v>
      </c>
      <c r="J741" s="96">
        <f>'BM 01'!L741</f>
        <v>0</v>
      </c>
      <c r="K741" s="97"/>
      <c r="L741" s="98">
        <f t="shared" si="133"/>
        <v>0</v>
      </c>
      <c r="M741" s="99">
        <f t="shared" si="134"/>
        <v>0</v>
      </c>
      <c r="N741" s="100">
        <f t="shared" si="135"/>
        <v>0</v>
      </c>
      <c r="O741" s="98">
        <f t="shared" si="136"/>
        <v>0</v>
      </c>
      <c r="P741" s="101">
        <f t="shared" si="137"/>
        <v>0</v>
      </c>
      <c r="Q741" s="102">
        <f t="shared" si="138"/>
        <v>0</v>
      </c>
    </row>
    <row r="742" spans="1:17" x14ac:dyDescent="0.2">
      <c r="A742" s="92" t="str">
        <f>Orçamento!A719</f>
        <v>23.22</v>
      </c>
      <c r="B742" s="39" t="str">
        <f>Orçamento!B719</f>
        <v>Sinapi</v>
      </c>
      <c r="C742" s="39">
        <f>Orçamento!C719</f>
        <v>0</v>
      </c>
      <c r="D742" s="39">
        <f>Orçamento!D719</f>
        <v>0</v>
      </c>
      <c r="E742" s="39">
        <f>Orçamento!E719</f>
        <v>0</v>
      </c>
      <c r="F742" s="39">
        <f>Orçamento!F719</f>
        <v>0</v>
      </c>
      <c r="G742" s="95">
        <f>'Orç. Pós Licitação'!G719</f>
        <v>0</v>
      </c>
      <c r="H742" s="95">
        <f>'Orç. Pós Licitação'!H719</f>
        <v>0</v>
      </c>
      <c r="I742" s="95">
        <f>'Orç. Pós Licitação'!I719</f>
        <v>0</v>
      </c>
      <c r="J742" s="96">
        <f>'BM 01'!L742</f>
        <v>0</v>
      </c>
      <c r="K742" s="97"/>
      <c r="L742" s="98">
        <f t="shared" si="133"/>
        <v>0</v>
      </c>
      <c r="M742" s="99">
        <f t="shared" si="134"/>
        <v>0</v>
      </c>
      <c r="N742" s="100">
        <f t="shared" si="135"/>
        <v>0</v>
      </c>
      <c r="O742" s="98">
        <f t="shared" si="136"/>
        <v>0</v>
      </c>
      <c r="P742" s="101">
        <f t="shared" si="137"/>
        <v>0</v>
      </c>
      <c r="Q742" s="102">
        <f t="shared" si="138"/>
        <v>0</v>
      </c>
    </row>
    <row r="743" spans="1:17" x14ac:dyDescent="0.2">
      <c r="A743" s="92" t="str">
        <f>Orçamento!A720</f>
        <v>23.23</v>
      </c>
      <c r="B743" s="39" t="str">
        <f>Orçamento!B720</f>
        <v>Sinapi</v>
      </c>
      <c r="C743" s="39">
        <f>Orçamento!C720</f>
        <v>0</v>
      </c>
      <c r="D743" s="39">
        <f>Orçamento!D720</f>
        <v>0</v>
      </c>
      <c r="E743" s="39">
        <f>Orçamento!E720</f>
        <v>0</v>
      </c>
      <c r="F743" s="39">
        <f>Orçamento!F720</f>
        <v>0</v>
      </c>
      <c r="G743" s="95">
        <f>'Orç. Pós Licitação'!G720</f>
        <v>0</v>
      </c>
      <c r="H743" s="95">
        <f>'Orç. Pós Licitação'!H720</f>
        <v>0</v>
      </c>
      <c r="I743" s="95">
        <f>'Orç. Pós Licitação'!I720</f>
        <v>0</v>
      </c>
      <c r="J743" s="96">
        <f>'BM 01'!L743</f>
        <v>0</v>
      </c>
      <c r="K743" s="97"/>
      <c r="L743" s="98">
        <f t="shared" si="133"/>
        <v>0</v>
      </c>
      <c r="M743" s="99">
        <f t="shared" si="134"/>
        <v>0</v>
      </c>
      <c r="N743" s="100">
        <f t="shared" si="135"/>
        <v>0</v>
      </c>
      <c r="O743" s="98">
        <f t="shared" si="136"/>
        <v>0</v>
      </c>
      <c r="P743" s="101">
        <f t="shared" si="137"/>
        <v>0</v>
      </c>
      <c r="Q743" s="102">
        <f t="shared" si="138"/>
        <v>0</v>
      </c>
    </row>
    <row r="744" spans="1:17" x14ac:dyDescent="0.2">
      <c r="A744" s="92" t="str">
        <f>Orçamento!A721</f>
        <v>23.24</v>
      </c>
      <c r="B744" s="39" t="str">
        <f>Orçamento!B721</f>
        <v>Sinapi</v>
      </c>
      <c r="C744" s="39">
        <f>Orçamento!C721</f>
        <v>0</v>
      </c>
      <c r="D744" s="39">
        <f>Orçamento!D721</f>
        <v>0</v>
      </c>
      <c r="E744" s="39">
        <f>Orçamento!E721</f>
        <v>0</v>
      </c>
      <c r="F744" s="39">
        <f>Orçamento!F721</f>
        <v>0</v>
      </c>
      <c r="G744" s="95">
        <f>'Orç. Pós Licitação'!G721</f>
        <v>0</v>
      </c>
      <c r="H744" s="95">
        <f>'Orç. Pós Licitação'!H721</f>
        <v>0</v>
      </c>
      <c r="I744" s="95">
        <f>'Orç. Pós Licitação'!I721</f>
        <v>0</v>
      </c>
      <c r="J744" s="96">
        <f>'BM 01'!L744</f>
        <v>0</v>
      </c>
      <c r="K744" s="97"/>
      <c r="L744" s="98">
        <f t="shared" si="133"/>
        <v>0</v>
      </c>
      <c r="M744" s="99">
        <f t="shared" si="134"/>
        <v>0</v>
      </c>
      <c r="N744" s="100">
        <f t="shared" si="135"/>
        <v>0</v>
      </c>
      <c r="O744" s="98">
        <f t="shared" si="136"/>
        <v>0</v>
      </c>
      <c r="P744" s="101">
        <f t="shared" si="137"/>
        <v>0</v>
      </c>
      <c r="Q744" s="102">
        <f t="shared" si="138"/>
        <v>0</v>
      </c>
    </row>
    <row r="745" spans="1:17" x14ac:dyDescent="0.2">
      <c r="A745" s="92" t="str">
        <f>Orçamento!A722</f>
        <v>23.25</v>
      </c>
      <c r="B745" s="39" t="str">
        <f>Orçamento!B722</f>
        <v>Sinapi</v>
      </c>
      <c r="C745" s="39">
        <f>Orçamento!C722</f>
        <v>0</v>
      </c>
      <c r="D745" s="39">
        <f>Orçamento!D722</f>
        <v>0</v>
      </c>
      <c r="E745" s="39">
        <f>Orçamento!E722</f>
        <v>0</v>
      </c>
      <c r="F745" s="39">
        <f>Orçamento!F722</f>
        <v>0</v>
      </c>
      <c r="G745" s="95">
        <f>'Orç. Pós Licitação'!G722</f>
        <v>0</v>
      </c>
      <c r="H745" s="95">
        <f>'Orç. Pós Licitação'!H722</f>
        <v>0</v>
      </c>
      <c r="I745" s="95">
        <f>'Orç. Pós Licitação'!I722</f>
        <v>0</v>
      </c>
      <c r="J745" s="96">
        <f>'BM 01'!L745</f>
        <v>0</v>
      </c>
      <c r="K745" s="97"/>
      <c r="L745" s="98">
        <f t="shared" si="133"/>
        <v>0</v>
      </c>
      <c r="M745" s="99">
        <f t="shared" si="134"/>
        <v>0</v>
      </c>
      <c r="N745" s="100">
        <f t="shared" si="135"/>
        <v>0</v>
      </c>
      <c r="O745" s="98">
        <f t="shared" si="136"/>
        <v>0</v>
      </c>
      <c r="P745" s="101">
        <f t="shared" si="137"/>
        <v>0</v>
      </c>
      <c r="Q745" s="102">
        <f t="shared" si="138"/>
        <v>0</v>
      </c>
    </row>
    <row r="746" spans="1:17" x14ac:dyDescent="0.2">
      <c r="A746" s="92" t="str">
        <f>Orçamento!A723</f>
        <v>23.26</v>
      </c>
      <c r="B746" s="39" t="str">
        <f>Orçamento!B723</f>
        <v>Sinapi</v>
      </c>
      <c r="C746" s="39">
        <f>Orçamento!C723</f>
        <v>0</v>
      </c>
      <c r="D746" s="39">
        <f>Orçamento!D723</f>
        <v>0</v>
      </c>
      <c r="E746" s="39">
        <f>Orçamento!E723</f>
        <v>0</v>
      </c>
      <c r="F746" s="39">
        <f>Orçamento!F723</f>
        <v>0</v>
      </c>
      <c r="G746" s="95">
        <f>'Orç. Pós Licitação'!G723</f>
        <v>0</v>
      </c>
      <c r="H746" s="95">
        <f>'Orç. Pós Licitação'!H723</f>
        <v>0</v>
      </c>
      <c r="I746" s="95">
        <f>'Orç. Pós Licitação'!I723</f>
        <v>0</v>
      </c>
      <c r="J746" s="96">
        <f>'BM 01'!L746</f>
        <v>0</v>
      </c>
      <c r="K746" s="97"/>
      <c r="L746" s="98">
        <f t="shared" si="133"/>
        <v>0</v>
      </c>
      <c r="M746" s="99">
        <f t="shared" si="134"/>
        <v>0</v>
      </c>
      <c r="N746" s="100">
        <f t="shared" si="135"/>
        <v>0</v>
      </c>
      <c r="O746" s="98">
        <f t="shared" si="136"/>
        <v>0</v>
      </c>
      <c r="P746" s="101">
        <f t="shared" si="137"/>
        <v>0</v>
      </c>
      <c r="Q746" s="102">
        <f t="shared" si="138"/>
        <v>0</v>
      </c>
    </row>
    <row r="747" spans="1:17" x14ac:dyDescent="0.2">
      <c r="A747" s="92" t="str">
        <f>Orçamento!A724</f>
        <v>23.27</v>
      </c>
      <c r="B747" s="39" t="str">
        <f>Orçamento!B724</f>
        <v>Sinapi</v>
      </c>
      <c r="C747" s="39">
        <f>Orçamento!C724</f>
        <v>0</v>
      </c>
      <c r="D747" s="39">
        <f>Orçamento!D724</f>
        <v>0</v>
      </c>
      <c r="E747" s="39">
        <f>Orçamento!E724</f>
        <v>0</v>
      </c>
      <c r="F747" s="39">
        <f>Orçamento!F724</f>
        <v>0</v>
      </c>
      <c r="G747" s="95">
        <f>'Orç. Pós Licitação'!G724</f>
        <v>0</v>
      </c>
      <c r="H747" s="95">
        <f>'Orç. Pós Licitação'!H724</f>
        <v>0</v>
      </c>
      <c r="I747" s="95">
        <f>'Orç. Pós Licitação'!I724</f>
        <v>0</v>
      </c>
      <c r="J747" s="96">
        <f>'BM 01'!L747</f>
        <v>0</v>
      </c>
      <c r="K747" s="97"/>
      <c r="L747" s="98">
        <f t="shared" si="133"/>
        <v>0</v>
      </c>
      <c r="M747" s="99">
        <f t="shared" si="134"/>
        <v>0</v>
      </c>
      <c r="N747" s="100">
        <f t="shared" si="135"/>
        <v>0</v>
      </c>
      <c r="O747" s="98">
        <f t="shared" si="136"/>
        <v>0</v>
      </c>
      <c r="P747" s="101">
        <f t="shared" si="137"/>
        <v>0</v>
      </c>
      <c r="Q747" s="102">
        <f t="shared" si="138"/>
        <v>0</v>
      </c>
    </row>
    <row r="748" spans="1:17" x14ac:dyDescent="0.2">
      <c r="A748" s="92" t="str">
        <f>Orçamento!A725</f>
        <v>23.28</v>
      </c>
      <c r="B748" s="39" t="str">
        <f>Orçamento!B725</f>
        <v>Sinapi</v>
      </c>
      <c r="C748" s="39">
        <f>Orçamento!C725</f>
        <v>0</v>
      </c>
      <c r="D748" s="39">
        <f>Orçamento!D725</f>
        <v>0</v>
      </c>
      <c r="E748" s="39">
        <f>Orçamento!E725</f>
        <v>0</v>
      </c>
      <c r="F748" s="39">
        <f>Orçamento!F725</f>
        <v>0</v>
      </c>
      <c r="G748" s="95">
        <f>'Orç. Pós Licitação'!G725</f>
        <v>0</v>
      </c>
      <c r="H748" s="95">
        <f>'Orç. Pós Licitação'!H725</f>
        <v>0</v>
      </c>
      <c r="I748" s="95">
        <f>'Orç. Pós Licitação'!I725</f>
        <v>0</v>
      </c>
      <c r="J748" s="96">
        <f>'BM 01'!L748</f>
        <v>0</v>
      </c>
      <c r="K748" s="97"/>
      <c r="L748" s="98">
        <f t="shared" si="133"/>
        <v>0</v>
      </c>
      <c r="M748" s="99">
        <f t="shared" si="134"/>
        <v>0</v>
      </c>
      <c r="N748" s="100">
        <f t="shared" si="135"/>
        <v>0</v>
      </c>
      <c r="O748" s="98">
        <f t="shared" si="136"/>
        <v>0</v>
      </c>
      <c r="P748" s="101">
        <f t="shared" si="137"/>
        <v>0</v>
      </c>
      <c r="Q748" s="102">
        <f t="shared" si="138"/>
        <v>0</v>
      </c>
    </row>
    <row r="749" spans="1:17" x14ac:dyDescent="0.2">
      <c r="A749" s="92" t="str">
        <f>Orçamento!A726</f>
        <v>23.29</v>
      </c>
      <c r="B749" s="39" t="str">
        <f>Orçamento!B726</f>
        <v>Sinapi</v>
      </c>
      <c r="C749" s="39">
        <f>Orçamento!C726</f>
        <v>0</v>
      </c>
      <c r="D749" s="39">
        <f>Orçamento!D726</f>
        <v>0</v>
      </c>
      <c r="E749" s="39">
        <f>Orçamento!E726</f>
        <v>0</v>
      </c>
      <c r="F749" s="39">
        <f>Orçamento!F726</f>
        <v>0</v>
      </c>
      <c r="G749" s="95">
        <f>'Orç. Pós Licitação'!G726</f>
        <v>0</v>
      </c>
      <c r="H749" s="95">
        <f>'Orç. Pós Licitação'!H726</f>
        <v>0</v>
      </c>
      <c r="I749" s="95">
        <f>'Orç. Pós Licitação'!I726</f>
        <v>0</v>
      </c>
      <c r="J749" s="96">
        <f>'BM 01'!L749</f>
        <v>0</v>
      </c>
      <c r="K749" s="97"/>
      <c r="L749" s="98">
        <f t="shared" si="133"/>
        <v>0</v>
      </c>
      <c r="M749" s="99">
        <f t="shared" si="134"/>
        <v>0</v>
      </c>
      <c r="N749" s="100">
        <f t="shared" si="135"/>
        <v>0</v>
      </c>
      <c r="O749" s="98">
        <f t="shared" si="136"/>
        <v>0</v>
      </c>
      <c r="P749" s="101">
        <f t="shared" si="137"/>
        <v>0</v>
      </c>
      <c r="Q749" s="102">
        <f t="shared" si="138"/>
        <v>0</v>
      </c>
    </row>
    <row r="750" spans="1:17" x14ac:dyDescent="0.2">
      <c r="A750" s="92" t="str">
        <f>Orçamento!A727</f>
        <v>23.30</v>
      </c>
      <c r="B750" s="39" t="str">
        <f>Orçamento!B727</f>
        <v>Sinapi</v>
      </c>
      <c r="C750" s="39">
        <f>Orçamento!C727</f>
        <v>0</v>
      </c>
      <c r="D750" s="39">
        <f>Orçamento!D727</f>
        <v>0</v>
      </c>
      <c r="E750" s="39">
        <f>Orçamento!E727</f>
        <v>0</v>
      </c>
      <c r="F750" s="39">
        <f>Orçamento!F727</f>
        <v>0</v>
      </c>
      <c r="G750" s="95">
        <f>'Orç. Pós Licitação'!G727</f>
        <v>0</v>
      </c>
      <c r="H750" s="95">
        <f>'Orç. Pós Licitação'!H727</f>
        <v>0</v>
      </c>
      <c r="I750" s="95">
        <f>'Orç. Pós Licitação'!I727</f>
        <v>0</v>
      </c>
      <c r="J750" s="96">
        <f>'BM 01'!L750</f>
        <v>0</v>
      </c>
      <c r="K750" s="97"/>
      <c r="L750" s="98">
        <f t="shared" si="133"/>
        <v>0</v>
      </c>
      <c r="M750" s="99">
        <f t="shared" si="134"/>
        <v>0</v>
      </c>
      <c r="N750" s="100">
        <f t="shared" si="135"/>
        <v>0</v>
      </c>
      <c r="O750" s="98">
        <f t="shared" si="136"/>
        <v>0</v>
      </c>
      <c r="P750" s="101">
        <f t="shared" si="137"/>
        <v>0</v>
      </c>
      <c r="Q750" s="102">
        <f t="shared" si="138"/>
        <v>0</v>
      </c>
    </row>
    <row r="751" spans="1:17" s="2" customFormat="1" ht="15.75" x14ac:dyDescent="0.25">
      <c r="A751" s="449"/>
      <c r="B751" s="434"/>
      <c r="C751" s="434"/>
      <c r="D751" s="430"/>
      <c r="E751" s="430" t="s">
        <v>1116</v>
      </c>
      <c r="F751" s="434"/>
      <c r="G751" s="434"/>
      <c r="H751" s="436"/>
      <c r="I751" s="437">
        <f>SUM(I721:I750)</f>
        <v>0</v>
      </c>
      <c r="J751" s="438"/>
      <c r="K751" s="438"/>
      <c r="L751" s="438"/>
      <c r="M751" s="437">
        <f>SUM(M721:M750)</f>
        <v>0</v>
      </c>
      <c r="N751" s="437">
        <f>SUM(N721:N750)</f>
        <v>0</v>
      </c>
      <c r="O751" s="437">
        <f>SUM(O721:O750)</f>
        <v>0</v>
      </c>
      <c r="P751" s="439"/>
      <c r="Q751" s="450">
        <f>SUM(Q721:Q750)</f>
        <v>0</v>
      </c>
    </row>
    <row r="752" spans="1:17" s="3" customFormat="1" ht="21.75" customHeight="1" x14ac:dyDescent="0.25">
      <c r="A752" s="451" t="str">
        <f>Orçamento!A728</f>
        <v>24.0</v>
      </c>
      <c r="B752" s="427"/>
      <c r="C752" s="427"/>
      <c r="D752" s="428" t="str">
        <f>Orçamento!D728</f>
        <v>META 24</v>
      </c>
      <c r="E752" s="427"/>
      <c r="F752" s="427"/>
      <c r="G752" s="429"/>
      <c r="H752" s="430"/>
      <c r="I752" s="430"/>
      <c r="J752" s="431"/>
      <c r="K752" s="431"/>
      <c r="L752" s="431"/>
      <c r="M752" s="432"/>
      <c r="N752" s="433" t="e">
        <f>N783/I783</f>
        <v>#DIV/0!</v>
      </c>
      <c r="O752" s="433" t="e">
        <f>O783/I783</f>
        <v>#DIV/0!</v>
      </c>
      <c r="P752" s="433"/>
      <c r="Q752" s="452" t="e">
        <f>Q783/I783</f>
        <v>#DIV/0!</v>
      </c>
    </row>
    <row r="753" spans="1:17" x14ac:dyDescent="0.2">
      <c r="A753" s="92" t="str">
        <f>Orçamento!A729</f>
        <v>24.1</v>
      </c>
      <c r="B753" s="39" t="str">
        <f>Orçamento!B729</f>
        <v>Sinapi</v>
      </c>
      <c r="C753" s="39">
        <f>Orçamento!C729</f>
        <v>0</v>
      </c>
      <c r="D753" s="39">
        <f>Orçamento!D729</f>
        <v>0</v>
      </c>
      <c r="E753" s="39">
        <f>Orçamento!E729</f>
        <v>0</v>
      </c>
      <c r="F753" s="39">
        <f>Orçamento!F729</f>
        <v>0</v>
      </c>
      <c r="G753" s="95">
        <f>'Orç. Pós Licitação'!G729</f>
        <v>0</v>
      </c>
      <c r="H753" s="95">
        <f>'Orç. Pós Licitação'!H729</f>
        <v>0</v>
      </c>
      <c r="I753" s="95">
        <f>'Orç. Pós Licitação'!I729</f>
        <v>0</v>
      </c>
      <c r="J753" s="96">
        <f>'BM 01'!L753</f>
        <v>0</v>
      </c>
      <c r="K753" s="97"/>
      <c r="L753" s="98">
        <f>J753+K753</f>
        <v>0</v>
      </c>
      <c r="M753" s="99">
        <f>ROUND(H753*J753,2)</f>
        <v>0</v>
      </c>
      <c r="N753" s="100">
        <f>ROUND(H753*K753,2)</f>
        <v>0</v>
      </c>
      <c r="O753" s="98">
        <f>ROUND(H753*L753,2)</f>
        <v>0</v>
      </c>
      <c r="P753" s="101">
        <f>F753-L753</f>
        <v>0</v>
      </c>
      <c r="Q753" s="102">
        <f>I753-O753</f>
        <v>0</v>
      </c>
    </row>
    <row r="754" spans="1:17" x14ac:dyDescent="0.2">
      <c r="A754" s="92" t="str">
        <f>Orçamento!A730</f>
        <v>24.2</v>
      </c>
      <c r="B754" s="39" t="str">
        <f>Orçamento!B730</f>
        <v>Sinapi</v>
      </c>
      <c r="C754" s="39">
        <f>Orçamento!C730</f>
        <v>0</v>
      </c>
      <c r="D754" s="39">
        <f>Orçamento!D730</f>
        <v>0</v>
      </c>
      <c r="E754" s="39">
        <f>Orçamento!E730</f>
        <v>0</v>
      </c>
      <c r="F754" s="39">
        <f>Orçamento!F730</f>
        <v>0</v>
      </c>
      <c r="G754" s="95">
        <f>'Orç. Pós Licitação'!G730</f>
        <v>0</v>
      </c>
      <c r="H754" s="95">
        <f>'Orç. Pós Licitação'!H730</f>
        <v>0</v>
      </c>
      <c r="I754" s="95">
        <f>'Orç. Pós Licitação'!I730</f>
        <v>0</v>
      </c>
      <c r="J754" s="96">
        <f>'BM 01'!L754</f>
        <v>0</v>
      </c>
      <c r="K754" s="97"/>
      <c r="L754" s="98">
        <f t="shared" ref="L754:L782" si="139">J754+K754</f>
        <v>0</v>
      </c>
      <c r="M754" s="99">
        <f t="shared" ref="M754:M782" si="140">ROUND(H754*J754,2)</f>
        <v>0</v>
      </c>
      <c r="N754" s="100">
        <f t="shared" ref="N754:N782" si="141">ROUND(H754*K754,2)</f>
        <v>0</v>
      </c>
      <c r="O754" s="98">
        <f t="shared" ref="O754:O782" si="142">ROUND(H754*L754,2)</f>
        <v>0</v>
      </c>
      <c r="P754" s="101">
        <f t="shared" ref="P754:P782" si="143">F754-L754</f>
        <v>0</v>
      </c>
      <c r="Q754" s="102">
        <f t="shared" ref="Q754:Q782" si="144">I754-O754</f>
        <v>0</v>
      </c>
    </row>
    <row r="755" spans="1:17" x14ac:dyDescent="0.2">
      <c r="A755" s="92" t="str">
        <f>Orçamento!A731</f>
        <v>24.3</v>
      </c>
      <c r="B755" s="39" t="str">
        <f>Orçamento!B731</f>
        <v>Sinapi</v>
      </c>
      <c r="C755" s="39">
        <f>Orçamento!C731</f>
        <v>0</v>
      </c>
      <c r="D755" s="39">
        <f>Orçamento!D731</f>
        <v>0</v>
      </c>
      <c r="E755" s="39">
        <f>Orçamento!E731</f>
        <v>0</v>
      </c>
      <c r="F755" s="39">
        <f>Orçamento!F731</f>
        <v>0</v>
      </c>
      <c r="G755" s="95">
        <f>'Orç. Pós Licitação'!G731</f>
        <v>0</v>
      </c>
      <c r="H755" s="95">
        <f>'Orç. Pós Licitação'!H731</f>
        <v>0</v>
      </c>
      <c r="I755" s="95">
        <f>'Orç. Pós Licitação'!I731</f>
        <v>0</v>
      </c>
      <c r="J755" s="96">
        <f>'BM 01'!L755</f>
        <v>0</v>
      </c>
      <c r="K755" s="97"/>
      <c r="L755" s="98">
        <f t="shared" si="139"/>
        <v>0</v>
      </c>
      <c r="M755" s="99">
        <f t="shared" si="140"/>
        <v>0</v>
      </c>
      <c r="N755" s="100">
        <f t="shared" si="141"/>
        <v>0</v>
      </c>
      <c r="O755" s="98">
        <f t="shared" si="142"/>
        <v>0</v>
      </c>
      <c r="P755" s="101">
        <f t="shared" si="143"/>
        <v>0</v>
      </c>
      <c r="Q755" s="102">
        <f t="shared" si="144"/>
        <v>0</v>
      </c>
    </row>
    <row r="756" spans="1:17" x14ac:dyDescent="0.2">
      <c r="A756" s="92" t="str">
        <f>Orçamento!A732</f>
        <v>24.4</v>
      </c>
      <c r="B756" s="39" t="str">
        <f>Orçamento!B732</f>
        <v>Sinapi</v>
      </c>
      <c r="C756" s="39">
        <f>Orçamento!C732</f>
        <v>0</v>
      </c>
      <c r="D756" s="39">
        <f>Orçamento!D732</f>
        <v>0</v>
      </c>
      <c r="E756" s="39">
        <f>Orçamento!E732</f>
        <v>0</v>
      </c>
      <c r="F756" s="39">
        <f>Orçamento!F732</f>
        <v>0</v>
      </c>
      <c r="G756" s="95">
        <f>'Orç. Pós Licitação'!G732</f>
        <v>0</v>
      </c>
      <c r="H756" s="95">
        <f>'Orç. Pós Licitação'!H732</f>
        <v>0</v>
      </c>
      <c r="I756" s="95">
        <f>'Orç. Pós Licitação'!I732</f>
        <v>0</v>
      </c>
      <c r="J756" s="96">
        <f>'BM 01'!L756</f>
        <v>0</v>
      </c>
      <c r="K756" s="97"/>
      <c r="L756" s="98">
        <f t="shared" si="139"/>
        <v>0</v>
      </c>
      <c r="M756" s="99">
        <f t="shared" si="140"/>
        <v>0</v>
      </c>
      <c r="N756" s="100">
        <f t="shared" si="141"/>
        <v>0</v>
      </c>
      <c r="O756" s="98">
        <f t="shared" si="142"/>
        <v>0</v>
      </c>
      <c r="P756" s="101">
        <f t="shared" si="143"/>
        <v>0</v>
      </c>
      <c r="Q756" s="102">
        <f t="shared" si="144"/>
        <v>0</v>
      </c>
    </row>
    <row r="757" spans="1:17" x14ac:dyDescent="0.2">
      <c r="A757" s="92" t="str">
        <f>Orçamento!A733</f>
        <v>24.5</v>
      </c>
      <c r="B757" s="39" t="str">
        <f>Orçamento!B733</f>
        <v>Sinapi</v>
      </c>
      <c r="C757" s="39">
        <f>Orçamento!C733</f>
        <v>0</v>
      </c>
      <c r="D757" s="39">
        <f>Orçamento!D733</f>
        <v>0</v>
      </c>
      <c r="E757" s="39">
        <f>Orçamento!E733</f>
        <v>0</v>
      </c>
      <c r="F757" s="39">
        <f>Orçamento!F733</f>
        <v>0</v>
      </c>
      <c r="G757" s="95">
        <f>'Orç. Pós Licitação'!G733</f>
        <v>0</v>
      </c>
      <c r="H757" s="95">
        <f>'Orç. Pós Licitação'!H733</f>
        <v>0</v>
      </c>
      <c r="I757" s="95">
        <f>'Orç. Pós Licitação'!I733</f>
        <v>0</v>
      </c>
      <c r="J757" s="96">
        <f>'BM 01'!L757</f>
        <v>0</v>
      </c>
      <c r="K757" s="97"/>
      <c r="L757" s="98">
        <f t="shared" si="139"/>
        <v>0</v>
      </c>
      <c r="M757" s="99">
        <f t="shared" si="140"/>
        <v>0</v>
      </c>
      <c r="N757" s="100">
        <f t="shared" si="141"/>
        <v>0</v>
      </c>
      <c r="O757" s="98">
        <f t="shared" si="142"/>
        <v>0</v>
      </c>
      <c r="P757" s="101">
        <f t="shared" si="143"/>
        <v>0</v>
      </c>
      <c r="Q757" s="102">
        <f t="shared" si="144"/>
        <v>0</v>
      </c>
    </row>
    <row r="758" spans="1:17" x14ac:dyDescent="0.2">
      <c r="A758" s="92" t="str">
        <f>Orçamento!A734</f>
        <v>24.6</v>
      </c>
      <c r="B758" s="39" t="str">
        <f>Orçamento!B734</f>
        <v>Sinapi</v>
      </c>
      <c r="C758" s="39">
        <f>Orçamento!C734</f>
        <v>0</v>
      </c>
      <c r="D758" s="39">
        <f>Orçamento!D734</f>
        <v>0</v>
      </c>
      <c r="E758" s="39">
        <f>Orçamento!E734</f>
        <v>0</v>
      </c>
      <c r="F758" s="39">
        <f>Orçamento!F734</f>
        <v>0</v>
      </c>
      <c r="G758" s="95">
        <f>'Orç. Pós Licitação'!G734</f>
        <v>0</v>
      </c>
      <c r="H758" s="95">
        <f>'Orç. Pós Licitação'!H734</f>
        <v>0</v>
      </c>
      <c r="I758" s="95">
        <f>'Orç. Pós Licitação'!I734</f>
        <v>0</v>
      </c>
      <c r="J758" s="96">
        <f>'BM 01'!L758</f>
        <v>0</v>
      </c>
      <c r="K758" s="97"/>
      <c r="L758" s="98">
        <f t="shared" si="139"/>
        <v>0</v>
      </c>
      <c r="M758" s="99">
        <f t="shared" si="140"/>
        <v>0</v>
      </c>
      <c r="N758" s="100">
        <f t="shared" si="141"/>
        <v>0</v>
      </c>
      <c r="O758" s="98">
        <f t="shared" si="142"/>
        <v>0</v>
      </c>
      <c r="P758" s="101">
        <f t="shared" si="143"/>
        <v>0</v>
      </c>
      <c r="Q758" s="102">
        <f t="shared" si="144"/>
        <v>0</v>
      </c>
    </row>
    <row r="759" spans="1:17" x14ac:dyDescent="0.2">
      <c r="A759" s="92" t="str">
        <f>Orçamento!A735</f>
        <v>24.7</v>
      </c>
      <c r="B759" s="39" t="str">
        <f>Orçamento!B735</f>
        <v>Sinapi</v>
      </c>
      <c r="C759" s="39">
        <f>Orçamento!C735</f>
        <v>0</v>
      </c>
      <c r="D759" s="39">
        <f>Orçamento!D735</f>
        <v>0</v>
      </c>
      <c r="E759" s="39">
        <f>Orçamento!E735</f>
        <v>0</v>
      </c>
      <c r="F759" s="39">
        <f>Orçamento!F735</f>
        <v>0</v>
      </c>
      <c r="G759" s="95">
        <f>'Orç. Pós Licitação'!G735</f>
        <v>0</v>
      </c>
      <c r="H759" s="95">
        <f>'Orç. Pós Licitação'!H735</f>
        <v>0</v>
      </c>
      <c r="I759" s="95">
        <f>'Orç. Pós Licitação'!I735</f>
        <v>0</v>
      </c>
      <c r="J759" s="96">
        <f>'BM 01'!L759</f>
        <v>0</v>
      </c>
      <c r="K759" s="97"/>
      <c r="L759" s="98">
        <f t="shared" si="139"/>
        <v>0</v>
      </c>
      <c r="M759" s="99">
        <f t="shared" si="140"/>
        <v>0</v>
      </c>
      <c r="N759" s="100">
        <f t="shared" si="141"/>
        <v>0</v>
      </c>
      <c r="O759" s="98">
        <f t="shared" si="142"/>
        <v>0</v>
      </c>
      <c r="P759" s="101">
        <f t="shared" si="143"/>
        <v>0</v>
      </c>
      <c r="Q759" s="102">
        <f t="shared" si="144"/>
        <v>0</v>
      </c>
    </row>
    <row r="760" spans="1:17" x14ac:dyDescent="0.2">
      <c r="A760" s="92" t="str">
        <f>Orçamento!A736</f>
        <v>24.8</v>
      </c>
      <c r="B760" s="39" t="str">
        <f>Orçamento!B736</f>
        <v>Sinapi</v>
      </c>
      <c r="C760" s="39">
        <f>Orçamento!C736</f>
        <v>0</v>
      </c>
      <c r="D760" s="39">
        <f>Orçamento!D736</f>
        <v>0</v>
      </c>
      <c r="E760" s="39">
        <f>Orçamento!E736</f>
        <v>0</v>
      </c>
      <c r="F760" s="39">
        <f>Orçamento!F736</f>
        <v>0</v>
      </c>
      <c r="G760" s="95">
        <f>'Orç. Pós Licitação'!G736</f>
        <v>0</v>
      </c>
      <c r="H760" s="95">
        <f>'Orç. Pós Licitação'!H736</f>
        <v>0</v>
      </c>
      <c r="I760" s="95">
        <f>'Orç. Pós Licitação'!I736</f>
        <v>0</v>
      </c>
      <c r="J760" s="96">
        <f>'BM 01'!L760</f>
        <v>0</v>
      </c>
      <c r="K760" s="97"/>
      <c r="L760" s="98">
        <f t="shared" si="139"/>
        <v>0</v>
      </c>
      <c r="M760" s="99">
        <f t="shared" si="140"/>
        <v>0</v>
      </c>
      <c r="N760" s="100">
        <f t="shared" si="141"/>
        <v>0</v>
      </c>
      <c r="O760" s="98">
        <f t="shared" si="142"/>
        <v>0</v>
      </c>
      <c r="P760" s="101">
        <f t="shared" si="143"/>
        <v>0</v>
      </c>
      <c r="Q760" s="102">
        <f t="shared" si="144"/>
        <v>0</v>
      </c>
    </row>
    <row r="761" spans="1:17" x14ac:dyDescent="0.2">
      <c r="A761" s="92" t="str">
        <f>Orçamento!A737</f>
        <v>24.9</v>
      </c>
      <c r="B761" s="39" t="str">
        <f>Orçamento!B737</f>
        <v>Sinapi</v>
      </c>
      <c r="C761" s="39">
        <f>Orçamento!C737</f>
        <v>0</v>
      </c>
      <c r="D761" s="39">
        <f>Orçamento!D737</f>
        <v>0</v>
      </c>
      <c r="E761" s="39">
        <f>Orçamento!E737</f>
        <v>0</v>
      </c>
      <c r="F761" s="39">
        <f>Orçamento!F737</f>
        <v>0</v>
      </c>
      <c r="G761" s="95">
        <f>'Orç. Pós Licitação'!G737</f>
        <v>0</v>
      </c>
      <c r="H761" s="95">
        <f>'Orç. Pós Licitação'!H737</f>
        <v>0</v>
      </c>
      <c r="I761" s="95">
        <f>'Orç. Pós Licitação'!I737</f>
        <v>0</v>
      </c>
      <c r="J761" s="96">
        <f>'BM 01'!L761</f>
        <v>0</v>
      </c>
      <c r="K761" s="97"/>
      <c r="L761" s="98">
        <f t="shared" si="139"/>
        <v>0</v>
      </c>
      <c r="M761" s="99">
        <f t="shared" si="140"/>
        <v>0</v>
      </c>
      <c r="N761" s="100">
        <f t="shared" si="141"/>
        <v>0</v>
      </c>
      <c r="O761" s="98">
        <f t="shared" si="142"/>
        <v>0</v>
      </c>
      <c r="P761" s="101">
        <f t="shared" si="143"/>
        <v>0</v>
      </c>
      <c r="Q761" s="102">
        <f t="shared" si="144"/>
        <v>0</v>
      </c>
    </row>
    <row r="762" spans="1:17" x14ac:dyDescent="0.2">
      <c r="A762" s="92" t="str">
        <f>Orçamento!A738</f>
        <v>24.10</v>
      </c>
      <c r="B762" s="39" t="str">
        <f>Orçamento!B738</f>
        <v>Sinapi</v>
      </c>
      <c r="C762" s="39">
        <f>Orçamento!C738</f>
        <v>0</v>
      </c>
      <c r="D762" s="39">
        <f>Orçamento!D738</f>
        <v>0</v>
      </c>
      <c r="E762" s="39">
        <f>Orçamento!E738</f>
        <v>0</v>
      </c>
      <c r="F762" s="39">
        <f>Orçamento!F738</f>
        <v>0</v>
      </c>
      <c r="G762" s="95">
        <f>'Orç. Pós Licitação'!G738</f>
        <v>0</v>
      </c>
      <c r="H762" s="95">
        <f>'Orç. Pós Licitação'!H738</f>
        <v>0</v>
      </c>
      <c r="I762" s="95">
        <f>'Orç. Pós Licitação'!I738</f>
        <v>0</v>
      </c>
      <c r="J762" s="96">
        <f>'BM 01'!L762</f>
        <v>0</v>
      </c>
      <c r="K762" s="97"/>
      <c r="L762" s="98">
        <f t="shared" si="139"/>
        <v>0</v>
      </c>
      <c r="M762" s="99">
        <f t="shared" si="140"/>
        <v>0</v>
      </c>
      <c r="N762" s="100">
        <f t="shared" si="141"/>
        <v>0</v>
      </c>
      <c r="O762" s="98">
        <f t="shared" si="142"/>
        <v>0</v>
      </c>
      <c r="P762" s="101">
        <f t="shared" si="143"/>
        <v>0</v>
      </c>
      <c r="Q762" s="102">
        <f t="shared" si="144"/>
        <v>0</v>
      </c>
    </row>
    <row r="763" spans="1:17" x14ac:dyDescent="0.2">
      <c r="A763" s="92" t="str">
        <f>Orçamento!A739</f>
        <v>24.11</v>
      </c>
      <c r="B763" s="39" t="str">
        <f>Orçamento!B739</f>
        <v>Sinapi</v>
      </c>
      <c r="C763" s="39">
        <f>Orçamento!C739</f>
        <v>0</v>
      </c>
      <c r="D763" s="39">
        <f>Orçamento!D739</f>
        <v>0</v>
      </c>
      <c r="E763" s="39">
        <f>Orçamento!E739</f>
        <v>0</v>
      </c>
      <c r="F763" s="39">
        <f>Orçamento!F739</f>
        <v>0</v>
      </c>
      <c r="G763" s="95">
        <f>'Orç. Pós Licitação'!G739</f>
        <v>0</v>
      </c>
      <c r="H763" s="95">
        <f>'Orç. Pós Licitação'!H739</f>
        <v>0</v>
      </c>
      <c r="I763" s="95">
        <f>'Orç. Pós Licitação'!I739</f>
        <v>0</v>
      </c>
      <c r="J763" s="96">
        <f>'BM 01'!L763</f>
        <v>0</v>
      </c>
      <c r="K763" s="97"/>
      <c r="L763" s="98">
        <f t="shared" si="139"/>
        <v>0</v>
      </c>
      <c r="M763" s="99">
        <f t="shared" si="140"/>
        <v>0</v>
      </c>
      <c r="N763" s="100">
        <f t="shared" si="141"/>
        <v>0</v>
      </c>
      <c r="O763" s="98">
        <f t="shared" si="142"/>
        <v>0</v>
      </c>
      <c r="P763" s="101">
        <f t="shared" si="143"/>
        <v>0</v>
      </c>
      <c r="Q763" s="102">
        <f t="shared" si="144"/>
        <v>0</v>
      </c>
    </row>
    <row r="764" spans="1:17" x14ac:dyDescent="0.2">
      <c r="A764" s="92" t="str">
        <f>Orçamento!A740</f>
        <v>24.12</v>
      </c>
      <c r="B764" s="39" t="str">
        <f>Orçamento!B740</f>
        <v>Sinapi</v>
      </c>
      <c r="C764" s="39">
        <f>Orçamento!C740</f>
        <v>0</v>
      </c>
      <c r="D764" s="39">
        <f>Orçamento!D740</f>
        <v>0</v>
      </c>
      <c r="E764" s="39">
        <f>Orçamento!E740</f>
        <v>0</v>
      </c>
      <c r="F764" s="39">
        <f>Orçamento!F740</f>
        <v>0</v>
      </c>
      <c r="G764" s="95">
        <f>'Orç. Pós Licitação'!G740</f>
        <v>0</v>
      </c>
      <c r="H764" s="95">
        <f>'Orç. Pós Licitação'!H740</f>
        <v>0</v>
      </c>
      <c r="I764" s="95">
        <f>'Orç. Pós Licitação'!I740</f>
        <v>0</v>
      </c>
      <c r="J764" s="96">
        <f>'BM 01'!L764</f>
        <v>0</v>
      </c>
      <c r="K764" s="97"/>
      <c r="L764" s="98">
        <f t="shared" si="139"/>
        <v>0</v>
      </c>
      <c r="M764" s="99">
        <f t="shared" si="140"/>
        <v>0</v>
      </c>
      <c r="N764" s="100">
        <f t="shared" si="141"/>
        <v>0</v>
      </c>
      <c r="O764" s="98">
        <f t="shared" si="142"/>
        <v>0</v>
      </c>
      <c r="P764" s="101">
        <f t="shared" si="143"/>
        <v>0</v>
      </c>
      <c r="Q764" s="102">
        <f t="shared" si="144"/>
        <v>0</v>
      </c>
    </row>
    <row r="765" spans="1:17" x14ac:dyDescent="0.2">
      <c r="A765" s="92" t="str">
        <f>Orçamento!A741</f>
        <v>24.13</v>
      </c>
      <c r="B765" s="39" t="str">
        <f>Orçamento!B741</f>
        <v>Sinapi</v>
      </c>
      <c r="C765" s="39">
        <f>Orçamento!C741</f>
        <v>0</v>
      </c>
      <c r="D765" s="39">
        <f>Orçamento!D741</f>
        <v>0</v>
      </c>
      <c r="E765" s="39">
        <f>Orçamento!E741</f>
        <v>0</v>
      </c>
      <c r="F765" s="39">
        <f>Orçamento!F741</f>
        <v>0</v>
      </c>
      <c r="G765" s="95">
        <f>'Orç. Pós Licitação'!G741</f>
        <v>0</v>
      </c>
      <c r="H765" s="95">
        <f>'Orç. Pós Licitação'!H741</f>
        <v>0</v>
      </c>
      <c r="I765" s="95">
        <f>'Orç. Pós Licitação'!I741</f>
        <v>0</v>
      </c>
      <c r="J765" s="96">
        <f>'BM 01'!L765</f>
        <v>0</v>
      </c>
      <c r="K765" s="97"/>
      <c r="L765" s="98">
        <f t="shared" si="139"/>
        <v>0</v>
      </c>
      <c r="M765" s="99">
        <f t="shared" si="140"/>
        <v>0</v>
      </c>
      <c r="N765" s="100">
        <f t="shared" si="141"/>
        <v>0</v>
      </c>
      <c r="O765" s="98">
        <f t="shared" si="142"/>
        <v>0</v>
      </c>
      <c r="P765" s="101">
        <f t="shared" si="143"/>
        <v>0</v>
      </c>
      <c r="Q765" s="102">
        <f t="shared" si="144"/>
        <v>0</v>
      </c>
    </row>
    <row r="766" spans="1:17" x14ac:dyDescent="0.2">
      <c r="A766" s="92" t="str">
        <f>Orçamento!A742</f>
        <v>24.14</v>
      </c>
      <c r="B766" s="39" t="str">
        <f>Orçamento!B742</f>
        <v>Sinapi</v>
      </c>
      <c r="C766" s="39">
        <f>Orçamento!C742</f>
        <v>0</v>
      </c>
      <c r="D766" s="39">
        <f>Orçamento!D742</f>
        <v>0</v>
      </c>
      <c r="E766" s="39">
        <f>Orçamento!E742</f>
        <v>0</v>
      </c>
      <c r="F766" s="39">
        <f>Orçamento!F742</f>
        <v>0</v>
      </c>
      <c r="G766" s="95">
        <f>'Orç. Pós Licitação'!G742</f>
        <v>0</v>
      </c>
      <c r="H766" s="95">
        <f>'Orç. Pós Licitação'!H742</f>
        <v>0</v>
      </c>
      <c r="I766" s="95">
        <f>'Orç. Pós Licitação'!I742</f>
        <v>0</v>
      </c>
      <c r="J766" s="96">
        <f>'BM 01'!L766</f>
        <v>0</v>
      </c>
      <c r="K766" s="97"/>
      <c r="L766" s="98">
        <f t="shared" si="139"/>
        <v>0</v>
      </c>
      <c r="M766" s="99">
        <f t="shared" si="140"/>
        <v>0</v>
      </c>
      <c r="N766" s="100">
        <f t="shared" si="141"/>
        <v>0</v>
      </c>
      <c r="O766" s="98">
        <f t="shared" si="142"/>
        <v>0</v>
      </c>
      <c r="P766" s="101">
        <f t="shared" si="143"/>
        <v>0</v>
      </c>
      <c r="Q766" s="102">
        <f t="shared" si="144"/>
        <v>0</v>
      </c>
    </row>
    <row r="767" spans="1:17" x14ac:dyDescent="0.2">
      <c r="A767" s="92" t="str">
        <f>Orçamento!A743</f>
        <v>24.15</v>
      </c>
      <c r="B767" s="39" t="str">
        <f>Orçamento!B743</f>
        <v>Sinapi</v>
      </c>
      <c r="C767" s="39">
        <f>Orçamento!C743</f>
        <v>0</v>
      </c>
      <c r="D767" s="39">
        <f>Orçamento!D743</f>
        <v>0</v>
      </c>
      <c r="E767" s="39">
        <f>Orçamento!E743</f>
        <v>0</v>
      </c>
      <c r="F767" s="39">
        <f>Orçamento!F743</f>
        <v>0</v>
      </c>
      <c r="G767" s="95">
        <f>'Orç. Pós Licitação'!G743</f>
        <v>0</v>
      </c>
      <c r="H767" s="95">
        <f>'Orç. Pós Licitação'!H743</f>
        <v>0</v>
      </c>
      <c r="I767" s="95">
        <f>'Orç. Pós Licitação'!I743</f>
        <v>0</v>
      </c>
      <c r="J767" s="96">
        <f>'BM 01'!L767</f>
        <v>0</v>
      </c>
      <c r="K767" s="97"/>
      <c r="L767" s="98">
        <f t="shared" si="139"/>
        <v>0</v>
      </c>
      <c r="M767" s="99">
        <f t="shared" si="140"/>
        <v>0</v>
      </c>
      <c r="N767" s="100">
        <f t="shared" si="141"/>
        <v>0</v>
      </c>
      <c r="O767" s="98">
        <f t="shared" si="142"/>
        <v>0</v>
      </c>
      <c r="P767" s="101">
        <f t="shared" si="143"/>
        <v>0</v>
      </c>
      <c r="Q767" s="102">
        <f t="shared" si="144"/>
        <v>0</v>
      </c>
    </row>
    <row r="768" spans="1:17" x14ac:dyDescent="0.2">
      <c r="A768" s="92" t="str">
        <f>Orçamento!A744</f>
        <v>24.16</v>
      </c>
      <c r="B768" s="39" t="str">
        <f>Orçamento!B744</f>
        <v>Sinapi</v>
      </c>
      <c r="C768" s="39">
        <f>Orçamento!C744</f>
        <v>0</v>
      </c>
      <c r="D768" s="39">
        <f>Orçamento!D744</f>
        <v>0</v>
      </c>
      <c r="E768" s="39">
        <f>Orçamento!E744</f>
        <v>0</v>
      </c>
      <c r="F768" s="39">
        <f>Orçamento!F744</f>
        <v>0</v>
      </c>
      <c r="G768" s="95">
        <f>'Orç. Pós Licitação'!G744</f>
        <v>0</v>
      </c>
      <c r="H768" s="95">
        <f>'Orç. Pós Licitação'!H744</f>
        <v>0</v>
      </c>
      <c r="I768" s="95">
        <f>'Orç. Pós Licitação'!I744</f>
        <v>0</v>
      </c>
      <c r="J768" s="96">
        <f>'BM 01'!L768</f>
        <v>0</v>
      </c>
      <c r="K768" s="97"/>
      <c r="L768" s="98">
        <f t="shared" si="139"/>
        <v>0</v>
      </c>
      <c r="M768" s="99">
        <f t="shared" si="140"/>
        <v>0</v>
      </c>
      <c r="N768" s="100">
        <f t="shared" si="141"/>
        <v>0</v>
      </c>
      <c r="O768" s="98">
        <f t="shared" si="142"/>
        <v>0</v>
      </c>
      <c r="P768" s="101">
        <f t="shared" si="143"/>
        <v>0</v>
      </c>
      <c r="Q768" s="102">
        <f t="shared" si="144"/>
        <v>0</v>
      </c>
    </row>
    <row r="769" spans="1:17" x14ac:dyDescent="0.2">
      <c r="A769" s="92" t="str">
        <f>Orçamento!A745</f>
        <v>24.17</v>
      </c>
      <c r="B769" s="39" t="str">
        <f>Orçamento!B745</f>
        <v>Sinapi</v>
      </c>
      <c r="C769" s="39">
        <f>Orçamento!C745</f>
        <v>0</v>
      </c>
      <c r="D769" s="39">
        <f>Orçamento!D745</f>
        <v>0</v>
      </c>
      <c r="E769" s="39">
        <f>Orçamento!E745</f>
        <v>0</v>
      </c>
      <c r="F769" s="39">
        <f>Orçamento!F745</f>
        <v>0</v>
      </c>
      <c r="G769" s="95">
        <f>'Orç. Pós Licitação'!G745</f>
        <v>0</v>
      </c>
      <c r="H769" s="95">
        <f>'Orç. Pós Licitação'!H745</f>
        <v>0</v>
      </c>
      <c r="I769" s="95">
        <f>'Orç. Pós Licitação'!I745</f>
        <v>0</v>
      </c>
      <c r="J769" s="96">
        <f>'BM 01'!L769</f>
        <v>0</v>
      </c>
      <c r="K769" s="97"/>
      <c r="L769" s="98">
        <f t="shared" si="139"/>
        <v>0</v>
      </c>
      <c r="M769" s="99">
        <f t="shared" si="140"/>
        <v>0</v>
      </c>
      <c r="N769" s="100">
        <f t="shared" si="141"/>
        <v>0</v>
      </c>
      <c r="O769" s="98">
        <f t="shared" si="142"/>
        <v>0</v>
      </c>
      <c r="P769" s="101">
        <f t="shared" si="143"/>
        <v>0</v>
      </c>
      <c r="Q769" s="102">
        <f t="shared" si="144"/>
        <v>0</v>
      </c>
    </row>
    <row r="770" spans="1:17" x14ac:dyDescent="0.2">
      <c r="A770" s="92" t="str">
        <f>Orçamento!A746</f>
        <v>24.18</v>
      </c>
      <c r="B770" s="39" t="str">
        <f>Orçamento!B746</f>
        <v>Sinapi</v>
      </c>
      <c r="C770" s="39">
        <f>Orçamento!C746</f>
        <v>0</v>
      </c>
      <c r="D770" s="39">
        <f>Orçamento!D746</f>
        <v>0</v>
      </c>
      <c r="E770" s="39">
        <f>Orçamento!E746</f>
        <v>0</v>
      </c>
      <c r="F770" s="39">
        <f>Orçamento!F746</f>
        <v>0</v>
      </c>
      <c r="G770" s="95">
        <f>'Orç. Pós Licitação'!G746</f>
        <v>0</v>
      </c>
      <c r="H770" s="95">
        <f>'Orç. Pós Licitação'!H746</f>
        <v>0</v>
      </c>
      <c r="I770" s="95">
        <f>'Orç. Pós Licitação'!I746</f>
        <v>0</v>
      </c>
      <c r="J770" s="96">
        <f>'BM 01'!L770</f>
        <v>0</v>
      </c>
      <c r="K770" s="97"/>
      <c r="L770" s="98">
        <f t="shared" si="139"/>
        <v>0</v>
      </c>
      <c r="M770" s="99">
        <f t="shared" si="140"/>
        <v>0</v>
      </c>
      <c r="N770" s="100">
        <f t="shared" si="141"/>
        <v>0</v>
      </c>
      <c r="O770" s="98">
        <f t="shared" si="142"/>
        <v>0</v>
      </c>
      <c r="P770" s="101">
        <f t="shared" si="143"/>
        <v>0</v>
      </c>
      <c r="Q770" s="102">
        <f t="shared" si="144"/>
        <v>0</v>
      </c>
    </row>
    <row r="771" spans="1:17" x14ac:dyDescent="0.2">
      <c r="A771" s="92" t="str">
        <f>Orçamento!A747</f>
        <v>24.19</v>
      </c>
      <c r="B771" s="39" t="str">
        <f>Orçamento!B747</f>
        <v>Sinapi</v>
      </c>
      <c r="C771" s="39">
        <f>Orçamento!C747</f>
        <v>0</v>
      </c>
      <c r="D771" s="39">
        <f>Orçamento!D747</f>
        <v>0</v>
      </c>
      <c r="E771" s="39">
        <f>Orçamento!E747</f>
        <v>0</v>
      </c>
      <c r="F771" s="39">
        <f>Orçamento!F747</f>
        <v>0</v>
      </c>
      <c r="G771" s="95">
        <f>'Orç. Pós Licitação'!G747</f>
        <v>0</v>
      </c>
      <c r="H771" s="95">
        <f>'Orç. Pós Licitação'!H747</f>
        <v>0</v>
      </c>
      <c r="I771" s="95">
        <f>'Orç. Pós Licitação'!I747</f>
        <v>0</v>
      </c>
      <c r="J771" s="96">
        <f>'BM 01'!L771</f>
        <v>0</v>
      </c>
      <c r="K771" s="97"/>
      <c r="L771" s="98">
        <f t="shared" si="139"/>
        <v>0</v>
      </c>
      <c r="M771" s="99">
        <f t="shared" si="140"/>
        <v>0</v>
      </c>
      <c r="N771" s="100">
        <f t="shared" si="141"/>
        <v>0</v>
      </c>
      <c r="O771" s="98">
        <f t="shared" si="142"/>
        <v>0</v>
      </c>
      <c r="P771" s="101">
        <f t="shared" si="143"/>
        <v>0</v>
      </c>
      <c r="Q771" s="102">
        <f t="shared" si="144"/>
        <v>0</v>
      </c>
    </row>
    <row r="772" spans="1:17" x14ac:dyDescent="0.2">
      <c r="A772" s="92" t="str">
        <f>Orçamento!A748</f>
        <v>24.20</v>
      </c>
      <c r="B772" s="39" t="str">
        <f>Orçamento!B748</f>
        <v>Sinapi</v>
      </c>
      <c r="C772" s="39">
        <f>Orçamento!C748</f>
        <v>0</v>
      </c>
      <c r="D772" s="39">
        <f>Orçamento!D748</f>
        <v>0</v>
      </c>
      <c r="E772" s="39">
        <f>Orçamento!E748</f>
        <v>0</v>
      </c>
      <c r="F772" s="39">
        <f>Orçamento!F748</f>
        <v>0</v>
      </c>
      <c r="G772" s="95">
        <f>'Orç. Pós Licitação'!G748</f>
        <v>0</v>
      </c>
      <c r="H772" s="95">
        <f>'Orç. Pós Licitação'!H748</f>
        <v>0</v>
      </c>
      <c r="I772" s="95">
        <f>'Orç. Pós Licitação'!I748</f>
        <v>0</v>
      </c>
      <c r="J772" s="96">
        <f>'BM 01'!L772</f>
        <v>0</v>
      </c>
      <c r="K772" s="97"/>
      <c r="L772" s="98">
        <f t="shared" si="139"/>
        <v>0</v>
      </c>
      <c r="M772" s="99">
        <f t="shared" si="140"/>
        <v>0</v>
      </c>
      <c r="N772" s="100">
        <f t="shared" si="141"/>
        <v>0</v>
      </c>
      <c r="O772" s="98">
        <f t="shared" si="142"/>
        <v>0</v>
      </c>
      <c r="P772" s="101">
        <f t="shared" si="143"/>
        <v>0</v>
      </c>
      <c r="Q772" s="102">
        <f t="shared" si="144"/>
        <v>0</v>
      </c>
    </row>
    <row r="773" spans="1:17" x14ac:dyDescent="0.2">
      <c r="A773" s="92" t="str">
        <f>Orçamento!A749</f>
        <v>24.21</v>
      </c>
      <c r="B773" s="39" t="str">
        <f>Orçamento!B749</f>
        <v>Sinapi</v>
      </c>
      <c r="C773" s="39">
        <f>Orçamento!C749</f>
        <v>0</v>
      </c>
      <c r="D773" s="39">
        <f>Orçamento!D749</f>
        <v>0</v>
      </c>
      <c r="E773" s="39">
        <f>Orçamento!E749</f>
        <v>0</v>
      </c>
      <c r="F773" s="39">
        <f>Orçamento!F749</f>
        <v>0</v>
      </c>
      <c r="G773" s="95">
        <f>'Orç. Pós Licitação'!G749</f>
        <v>0</v>
      </c>
      <c r="H773" s="95">
        <f>'Orç. Pós Licitação'!H749</f>
        <v>0</v>
      </c>
      <c r="I773" s="95">
        <f>'Orç. Pós Licitação'!I749</f>
        <v>0</v>
      </c>
      <c r="J773" s="96">
        <f>'BM 01'!L773</f>
        <v>0</v>
      </c>
      <c r="K773" s="97"/>
      <c r="L773" s="98">
        <f t="shared" si="139"/>
        <v>0</v>
      </c>
      <c r="M773" s="99">
        <f t="shared" si="140"/>
        <v>0</v>
      </c>
      <c r="N773" s="100">
        <f t="shared" si="141"/>
        <v>0</v>
      </c>
      <c r="O773" s="98">
        <f t="shared" si="142"/>
        <v>0</v>
      </c>
      <c r="P773" s="101">
        <f t="shared" si="143"/>
        <v>0</v>
      </c>
      <c r="Q773" s="102">
        <f t="shared" si="144"/>
        <v>0</v>
      </c>
    </row>
    <row r="774" spans="1:17" x14ac:dyDescent="0.2">
      <c r="A774" s="92" t="str">
        <f>Orçamento!A750</f>
        <v>24.22</v>
      </c>
      <c r="B774" s="39" t="str">
        <f>Orçamento!B750</f>
        <v>Sinapi</v>
      </c>
      <c r="C774" s="39">
        <f>Orçamento!C750</f>
        <v>0</v>
      </c>
      <c r="D774" s="39">
        <f>Orçamento!D750</f>
        <v>0</v>
      </c>
      <c r="E774" s="39">
        <f>Orçamento!E750</f>
        <v>0</v>
      </c>
      <c r="F774" s="39">
        <f>Orçamento!F750</f>
        <v>0</v>
      </c>
      <c r="G774" s="95">
        <f>'Orç. Pós Licitação'!G750</f>
        <v>0</v>
      </c>
      <c r="H774" s="95">
        <f>'Orç. Pós Licitação'!H750</f>
        <v>0</v>
      </c>
      <c r="I774" s="95">
        <f>'Orç. Pós Licitação'!I750</f>
        <v>0</v>
      </c>
      <c r="J774" s="96">
        <f>'BM 01'!L774</f>
        <v>0</v>
      </c>
      <c r="K774" s="97"/>
      <c r="L774" s="98">
        <f t="shared" si="139"/>
        <v>0</v>
      </c>
      <c r="M774" s="99">
        <f t="shared" si="140"/>
        <v>0</v>
      </c>
      <c r="N774" s="100">
        <f t="shared" si="141"/>
        <v>0</v>
      </c>
      <c r="O774" s="98">
        <f t="shared" si="142"/>
        <v>0</v>
      </c>
      <c r="P774" s="101">
        <f t="shared" si="143"/>
        <v>0</v>
      </c>
      <c r="Q774" s="102">
        <f t="shared" si="144"/>
        <v>0</v>
      </c>
    </row>
    <row r="775" spans="1:17" x14ac:dyDescent="0.2">
      <c r="A775" s="92" t="str">
        <f>Orçamento!A751</f>
        <v>24.23</v>
      </c>
      <c r="B775" s="39" t="str">
        <f>Orçamento!B751</f>
        <v>Sinapi</v>
      </c>
      <c r="C775" s="39">
        <f>Orçamento!C751</f>
        <v>0</v>
      </c>
      <c r="D775" s="39">
        <f>Orçamento!D751</f>
        <v>0</v>
      </c>
      <c r="E775" s="39">
        <f>Orçamento!E751</f>
        <v>0</v>
      </c>
      <c r="F775" s="39">
        <f>Orçamento!F751</f>
        <v>0</v>
      </c>
      <c r="G775" s="95">
        <f>'Orç. Pós Licitação'!G751</f>
        <v>0</v>
      </c>
      <c r="H775" s="95">
        <f>'Orç. Pós Licitação'!H751</f>
        <v>0</v>
      </c>
      <c r="I775" s="95">
        <f>'Orç. Pós Licitação'!I751</f>
        <v>0</v>
      </c>
      <c r="J775" s="96">
        <f>'BM 01'!L775</f>
        <v>0</v>
      </c>
      <c r="K775" s="97"/>
      <c r="L775" s="98">
        <f t="shared" si="139"/>
        <v>0</v>
      </c>
      <c r="M775" s="99">
        <f t="shared" si="140"/>
        <v>0</v>
      </c>
      <c r="N775" s="100">
        <f t="shared" si="141"/>
        <v>0</v>
      </c>
      <c r="O775" s="98">
        <f t="shared" si="142"/>
        <v>0</v>
      </c>
      <c r="P775" s="101">
        <f t="shared" si="143"/>
        <v>0</v>
      </c>
      <c r="Q775" s="102">
        <f t="shared" si="144"/>
        <v>0</v>
      </c>
    </row>
    <row r="776" spans="1:17" x14ac:dyDescent="0.2">
      <c r="A776" s="92" t="str">
        <f>Orçamento!A752</f>
        <v>24.24</v>
      </c>
      <c r="B776" s="39" t="str">
        <f>Orçamento!B752</f>
        <v>Sinapi</v>
      </c>
      <c r="C776" s="39">
        <f>Orçamento!C752</f>
        <v>0</v>
      </c>
      <c r="D776" s="39">
        <f>Orçamento!D752</f>
        <v>0</v>
      </c>
      <c r="E776" s="39">
        <f>Orçamento!E752</f>
        <v>0</v>
      </c>
      <c r="F776" s="39">
        <f>Orçamento!F752</f>
        <v>0</v>
      </c>
      <c r="G776" s="95">
        <f>'Orç. Pós Licitação'!G752</f>
        <v>0</v>
      </c>
      <c r="H776" s="95">
        <f>'Orç. Pós Licitação'!H752</f>
        <v>0</v>
      </c>
      <c r="I776" s="95">
        <f>'Orç. Pós Licitação'!I752</f>
        <v>0</v>
      </c>
      <c r="J776" s="96">
        <f>'BM 01'!L776</f>
        <v>0</v>
      </c>
      <c r="K776" s="97"/>
      <c r="L776" s="98">
        <f t="shared" si="139"/>
        <v>0</v>
      </c>
      <c r="M776" s="99">
        <f t="shared" si="140"/>
        <v>0</v>
      </c>
      <c r="N776" s="100">
        <f t="shared" si="141"/>
        <v>0</v>
      </c>
      <c r="O776" s="98">
        <f t="shared" si="142"/>
        <v>0</v>
      </c>
      <c r="P776" s="101">
        <f t="shared" si="143"/>
        <v>0</v>
      </c>
      <c r="Q776" s="102">
        <f t="shared" si="144"/>
        <v>0</v>
      </c>
    </row>
    <row r="777" spans="1:17" x14ac:dyDescent="0.2">
      <c r="A777" s="92" t="str">
        <f>Orçamento!A753</f>
        <v>24.25</v>
      </c>
      <c r="B777" s="39" t="str">
        <f>Orçamento!B753</f>
        <v>Sinapi</v>
      </c>
      <c r="C777" s="39">
        <f>Orçamento!C753</f>
        <v>0</v>
      </c>
      <c r="D777" s="39">
        <f>Orçamento!D753</f>
        <v>0</v>
      </c>
      <c r="E777" s="39">
        <f>Orçamento!E753</f>
        <v>0</v>
      </c>
      <c r="F777" s="39">
        <f>Orçamento!F753</f>
        <v>0</v>
      </c>
      <c r="G777" s="95">
        <f>'Orç. Pós Licitação'!G753</f>
        <v>0</v>
      </c>
      <c r="H777" s="95">
        <f>'Orç. Pós Licitação'!H753</f>
        <v>0</v>
      </c>
      <c r="I777" s="95">
        <f>'Orç. Pós Licitação'!I753</f>
        <v>0</v>
      </c>
      <c r="J777" s="96">
        <f>'BM 01'!L777</f>
        <v>0</v>
      </c>
      <c r="K777" s="97"/>
      <c r="L777" s="98">
        <f t="shared" si="139"/>
        <v>0</v>
      </c>
      <c r="M777" s="99">
        <f t="shared" si="140"/>
        <v>0</v>
      </c>
      <c r="N777" s="100">
        <f t="shared" si="141"/>
        <v>0</v>
      </c>
      <c r="O777" s="98">
        <f t="shared" si="142"/>
        <v>0</v>
      </c>
      <c r="P777" s="101">
        <f t="shared" si="143"/>
        <v>0</v>
      </c>
      <c r="Q777" s="102">
        <f t="shared" si="144"/>
        <v>0</v>
      </c>
    </row>
    <row r="778" spans="1:17" x14ac:dyDescent="0.2">
      <c r="A778" s="92" t="str">
        <f>Orçamento!A754</f>
        <v>24.26</v>
      </c>
      <c r="B778" s="39" t="str">
        <f>Orçamento!B754</f>
        <v>Sinapi</v>
      </c>
      <c r="C778" s="39">
        <f>Orçamento!C754</f>
        <v>0</v>
      </c>
      <c r="D778" s="39">
        <f>Orçamento!D754</f>
        <v>0</v>
      </c>
      <c r="E778" s="39">
        <f>Orçamento!E754</f>
        <v>0</v>
      </c>
      <c r="F778" s="39">
        <f>Orçamento!F754</f>
        <v>0</v>
      </c>
      <c r="G778" s="95">
        <f>'Orç. Pós Licitação'!G754</f>
        <v>0</v>
      </c>
      <c r="H778" s="95">
        <f>'Orç. Pós Licitação'!H754</f>
        <v>0</v>
      </c>
      <c r="I778" s="95">
        <f>'Orç. Pós Licitação'!I754</f>
        <v>0</v>
      </c>
      <c r="J778" s="96">
        <f>'BM 01'!L778</f>
        <v>0</v>
      </c>
      <c r="K778" s="97"/>
      <c r="L778" s="98">
        <f t="shared" si="139"/>
        <v>0</v>
      </c>
      <c r="M778" s="99">
        <f t="shared" si="140"/>
        <v>0</v>
      </c>
      <c r="N778" s="100">
        <f t="shared" si="141"/>
        <v>0</v>
      </c>
      <c r="O778" s="98">
        <f t="shared" si="142"/>
        <v>0</v>
      </c>
      <c r="P778" s="101">
        <f t="shared" si="143"/>
        <v>0</v>
      </c>
      <c r="Q778" s="102">
        <f t="shared" si="144"/>
        <v>0</v>
      </c>
    </row>
    <row r="779" spans="1:17" x14ac:dyDescent="0.2">
      <c r="A779" s="92" t="str">
        <f>Orçamento!A755</f>
        <v>24.27</v>
      </c>
      <c r="B779" s="39" t="str">
        <f>Orçamento!B755</f>
        <v>Sinapi</v>
      </c>
      <c r="C779" s="39">
        <f>Orçamento!C755</f>
        <v>0</v>
      </c>
      <c r="D779" s="39">
        <f>Orçamento!D755</f>
        <v>0</v>
      </c>
      <c r="E779" s="39">
        <f>Orçamento!E755</f>
        <v>0</v>
      </c>
      <c r="F779" s="39">
        <f>Orçamento!F755</f>
        <v>0</v>
      </c>
      <c r="G779" s="95">
        <f>'Orç. Pós Licitação'!G755</f>
        <v>0</v>
      </c>
      <c r="H779" s="95">
        <f>'Orç. Pós Licitação'!H755</f>
        <v>0</v>
      </c>
      <c r="I779" s="95">
        <f>'Orç. Pós Licitação'!I755</f>
        <v>0</v>
      </c>
      <c r="J779" s="96">
        <f>'BM 01'!L779</f>
        <v>0</v>
      </c>
      <c r="K779" s="97"/>
      <c r="L779" s="98">
        <f t="shared" si="139"/>
        <v>0</v>
      </c>
      <c r="M779" s="99">
        <f t="shared" si="140"/>
        <v>0</v>
      </c>
      <c r="N779" s="100">
        <f t="shared" si="141"/>
        <v>0</v>
      </c>
      <c r="O779" s="98">
        <f t="shared" si="142"/>
        <v>0</v>
      </c>
      <c r="P779" s="101">
        <f t="shared" si="143"/>
        <v>0</v>
      </c>
      <c r="Q779" s="102">
        <f t="shared" si="144"/>
        <v>0</v>
      </c>
    </row>
    <row r="780" spans="1:17" x14ac:dyDescent="0.2">
      <c r="A780" s="92" t="str">
        <f>Orçamento!A756</f>
        <v>24.28</v>
      </c>
      <c r="B780" s="39" t="str">
        <f>Orçamento!B756</f>
        <v>Sinapi</v>
      </c>
      <c r="C780" s="39">
        <f>Orçamento!C756</f>
        <v>0</v>
      </c>
      <c r="D780" s="39">
        <f>Orçamento!D756</f>
        <v>0</v>
      </c>
      <c r="E780" s="39">
        <f>Orçamento!E756</f>
        <v>0</v>
      </c>
      <c r="F780" s="39">
        <f>Orçamento!F756</f>
        <v>0</v>
      </c>
      <c r="G780" s="95">
        <f>'Orç. Pós Licitação'!G756</f>
        <v>0</v>
      </c>
      <c r="H780" s="95">
        <f>'Orç. Pós Licitação'!H756</f>
        <v>0</v>
      </c>
      <c r="I780" s="95">
        <f>'Orç. Pós Licitação'!I756</f>
        <v>0</v>
      </c>
      <c r="J780" s="96">
        <f>'BM 01'!L780</f>
        <v>0</v>
      </c>
      <c r="K780" s="97"/>
      <c r="L780" s="98">
        <f t="shared" si="139"/>
        <v>0</v>
      </c>
      <c r="M780" s="99">
        <f t="shared" si="140"/>
        <v>0</v>
      </c>
      <c r="N780" s="100">
        <f t="shared" si="141"/>
        <v>0</v>
      </c>
      <c r="O780" s="98">
        <f t="shared" si="142"/>
        <v>0</v>
      </c>
      <c r="P780" s="101">
        <f t="shared" si="143"/>
        <v>0</v>
      </c>
      <c r="Q780" s="102">
        <f t="shared" si="144"/>
        <v>0</v>
      </c>
    </row>
    <row r="781" spans="1:17" x14ac:dyDescent="0.2">
      <c r="A781" s="92" t="str">
        <f>Orçamento!A757</f>
        <v>24.29</v>
      </c>
      <c r="B781" s="39" t="str">
        <f>Orçamento!B757</f>
        <v>Sinapi</v>
      </c>
      <c r="C781" s="39">
        <f>Orçamento!C757</f>
        <v>0</v>
      </c>
      <c r="D781" s="39">
        <f>Orçamento!D757</f>
        <v>0</v>
      </c>
      <c r="E781" s="39">
        <f>Orçamento!E757</f>
        <v>0</v>
      </c>
      <c r="F781" s="39">
        <f>Orçamento!F757</f>
        <v>0</v>
      </c>
      <c r="G781" s="95">
        <f>'Orç. Pós Licitação'!G757</f>
        <v>0</v>
      </c>
      <c r="H781" s="95">
        <f>'Orç. Pós Licitação'!H757</f>
        <v>0</v>
      </c>
      <c r="I781" s="95">
        <f>'Orç. Pós Licitação'!I757</f>
        <v>0</v>
      </c>
      <c r="J781" s="96">
        <f>'BM 01'!L781</f>
        <v>0</v>
      </c>
      <c r="K781" s="97"/>
      <c r="L781" s="98">
        <f t="shared" si="139"/>
        <v>0</v>
      </c>
      <c r="M781" s="99">
        <f t="shared" si="140"/>
        <v>0</v>
      </c>
      <c r="N781" s="100">
        <f t="shared" si="141"/>
        <v>0</v>
      </c>
      <c r="O781" s="98">
        <f t="shared" si="142"/>
        <v>0</v>
      </c>
      <c r="P781" s="101">
        <f t="shared" si="143"/>
        <v>0</v>
      </c>
      <c r="Q781" s="102">
        <f t="shared" si="144"/>
        <v>0</v>
      </c>
    </row>
    <row r="782" spans="1:17" x14ac:dyDescent="0.2">
      <c r="A782" s="92" t="str">
        <f>Orçamento!A758</f>
        <v>24.30</v>
      </c>
      <c r="B782" s="39" t="str">
        <f>Orçamento!B758</f>
        <v>Sinapi</v>
      </c>
      <c r="C782" s="39">
        <f>Orçamento!C758</f>
        <v>0</v>
      </c>
      <c r="D782" s="39">
        <f>Orçamento!D758</f>
        <v>0</v>
      </c>
      <c r="E782" s="39">
        <f>Orçamento!E758</f>
        <v>0</v>
      </c>
      <c r="F782" s="39">
        <f>Orçamento!F758</f>
        <v>0</v>
      </c>
      <c r="G782" s="95">
        <f>'Orç. Pós Licitação'!G758</f>
        <v>0</v>
      </c>
      <c r="H782" s="95">
        <f>'Orç. Pós Licitação'!H758</f>
        <v>0</v>
      </c>
      <c r="I782" s="95">
        <f>'Orç. Pós Licitação'!I758</f>
        <v>0</v>
      </c>
      <c r="J782" s="96">
        <f>'BM 01'!L782</f>
        <v>0</v>
      </c>
      <c r="K782" s="97"/>
      <c r="L782" s="98">
        <f t="shared" si="139"/>
        <v>0</v>
      </c>
      <c r="M782" s="99">
        <f t="shared" si="140"/>
        <v>0</v>
      </c>
      <c r="N782" s="100">
        <f t="shared" si="141"/>
        <v>0</v>
      </c>
      <c r="O782" s="98">
        <f t="shared" si="142"/>
        <v>0</v>
      </c>
      <c r="P782" s="101">
        <f t="shared" si="143"/>
        <v>0</v>
      </c>
      <c r="Q782" s="102">
        <f t="shared" si="144"/>
        <v>0</v>
      </c>
    </row>
    <row r="783" spans="1:17" s="2" customFormat="1" ht="15.75" x14ac:dyDescent="0.25">
      <c r="A783" s="449"/>
      <c r="B783" s="434"/>
      <c r="C783" s="434"/>
      <c r="D783" s="430"/>
      <c r="E783" s="430" t="s">
        <v>1116</v>
      </c>
      <c r="F783" s="434"/>
      <c r="G783" s="434"/>
      <c r="H783" s="436"/>
      <c r="I783" s="437">
        <f>SUM(I753:I782)</f>
        <v>0</v>
      </c>
      <c r="J783" s="438"/>
      <c r="K783" s="438"/>
      <c r="L783" s="438"/>
      <c r="M783" s="437">
        <f>SUM(M753:M782)</f>
        <v>0</v>
      </c>
      <c r="N783" s="437">
        <f>SUM(N753:N782)</f>
        <v>0</v>
      </c>
      <c r="O783" s="437">
        <f>SUM(O753:O782)</f>
        <v>0</v>
      </c>
      <c r="P783" s="439"/>
      <c r="Q783" s="450">
        <f>SUM(Q753:Q782)</f>
        <v>0</v>
      </c>
    </row>
    <row r="784" spans="1:17" s="3" customFormat="1" ht="21.75" customHeight="1" x14ac:dyDescent="0.25">
      <c r="A784" s="451" t="str">
        <f>Orçamento!A759</f>
        <v>25.0</v>
      </c>
      <c r="B784" s="427"/>
      <c r="C784" s="427"/>
      <c r="D784" s="428" t="str">
        <f>Orçamento!D759</f>
        <v>META 25</v>
      </c>
      <c r="E784" s="427"/>
      <c r="F784" s="427"/>
      <c r="G784" s="429"/>
      <c r="H784" s="430"/>
      <c r="I784" s="430"/>
      <c r="J784" s="431"/>
      <c r="K784" s="431"/>
      <c r="L784" s="431"/>
      <c r="M784" s="432"/>
      <c r="N784" s="433" t="e">
        <f>N815/I815</f>
        <v>#DIV/0!</v>
      </c>
      <c r="O784" s="433" t="e">
        <f>O815/I815</f>
        <v>#DIV/0!</v>
      </c>
      <c r="P784" s="433"/>
      <c r="Q784" s="452" t="e">
        <f>Q815/I815</f>
        <v>#DIV/0!</v>
      </c>
    </row>
    <row r="785" spans="1:17" x14ac:dyDescent="0.2">
      <c r="A785" s="92" t="str">
        <f>Orçamento!A760</f>
        <v>25.1</v>
      </c>
      <c r="B785" s="39" t="str">
        <f>Orçamento!B760</f>
        <v>Sinapi</v>
      </c>
      <c r="C785" s="39">
        <f>Orçamento!C760</f>
        <v>0</v>
      </c>
      <c r="D785" s="39">
        <f>Orçamento!D760</f>
        <v>0</v>
      </c>
      <c r="E785" s="39">
        <f>Orçamento!E760</f>
        <v>0</v>
      </c>
      <c r="F785" s="39">
        <f>Orçamento!F760</f>
        <v>0</v>
      </c>
      <c r="G785" s="95">
        <f>'Orç. Pós Licitação'!G760</f>
        <v>0</v>
      </c>
      <c r="H785" s="95">
        <f>'Orç. Pós Licitação'!H760</f>
        <v>0</v>
      </c>
      <c r="I785" s="95">
        <f>'Orç. Pós Licitação'!I760</f>
        <v>0</v>
      </c>
      <c r="J785" s="96">
        <f>'BM 01'!L785</f>
        <v>0</v>
      </c>
      <c r="K785" s="97"/>
      <c r="L785" s="98">
        <f>J785+K785</f>
        <v>0</v>
      </c>
      <c r="M785" s="99">
        <f>ROUND(H785*J785,2)</f>
        <v>0</v>
      </c>
      <c r="N785" s="100">
        <f>ROUND(H785*K785,2)</f>
        <v>0</v>
      </c>
      <c r="O785" s="98">
        <f>ROUND(H785*L785,2)</f>
        <v>0</v>
      </c>
      <c r="P785" s="101">
        <f>F785-L785</f>
        <v>0</v>
      </c>
      <c r="Q785" s="102">
        <f>I785-O785</f>
        <v>0</v>
      </c>
    </row>
    <row r="786" spans="1:17" x14ac:dyDescent="0.2">
      <c r="A786" s="92" t="str">
        <f>Orçamento!A761</f>
        <v>25.2</v>
      </c>
      <c r="B786" s="39" t="str">
        <f>Orçamento!B761</f>
        <v>Sinapi</v>
      </c>
      <c r="C786" s="39">
        <f>Orçamento!C761</f>
        <v>0</v>
      </c>
      <c r="D786" s="39">
        <f>Orçamento!D761</f>
        <v>0</v>
      </c>
      <c r="E786" s="39">
        <f>Orçamento!E761</f>
        <v>0</v>
      </c>
      <c r="F786" s="39">
        <f>Orçamento!F761</f>
        <v>0</v>
      </c>
      <c r="G786" s="95">
        <f>'Orç. Pós Licitação'!G761</f>
        <v>0</v>
      </c>
      <c r="H786" s="95">
        <f>'Orç. Pós Licitação'!H761</f>
        <v>0</v>
      </c>
      <c r="I786" s="95">
        <f>'Orç. Pós Licitação'!I761</f>
        <v>0</v>
      </c>
      <c r="J786" s="96">
        <f>'BM 01'!L786</f>
        <v>0</v>
      </c>
      <c r="K786" s="97"/>
      <c r="L786" s="98">
        <f t="shared" ref="L786:L814" si="145">J786+K786</f>
        <v>0</v>
      </c>
      <c r="M786" s="99">
        <f t="shared" ref="M786:M814" si="146">ROUND(H786*J786,2)</f>
        <v>0</v>
      </c>
      <c r="N786" s="100">
        <f t="shared" ref="N786:N814" si="147">ROUND(H786*K786,2)</f>
        <v>0</v>
      </c>
      <c r="O786" s="98">
        <f t="shared" ref="O786:O814" si="148">ROUND(H786*L786,2)</f>
        <v>0</v>
      </c>
      <c r="P786" s="101">
        <f t="shared" ref="P786:P814" si="149">F786-L786</f>
        <v>0</v>
      </c>
      <c r="Q786" s="102">
        <f t="shared" ref="Q786:Q814" si="150">I786-O786</f>
        <v>0</v>
      </c>
    </row>
    <row r="787" spans="1:17" x14ac:dyDescent="0.2">
      <c r="A787" s="92" t="str">
        <f>Orçamento!A762</f>
        <v>25.3</v>
      </c>
      <c r="B787" s="39" t="str">
        <f>Orçamento!B762</f>
        <v>Sinapi</v>
      </c>
      <c r="C787" s="39">
        <f>Orçamento!C762</f>
        <v>0</v>
      </c>
      <c r="D787" s="39">
        <f>Orçamento!D762</f>
        <v>0</v>
      </c>
      <c r="E787" s="39">
        <f>Orçamento!E762</f>
        <v>0</v>
      </c>
      <c r="F787" s="39">
        <f>Orçamento!F762</f>
        <v>0</v>
      </c>
      <c r="G787" s="95">
        <f>'Orç. Pós Licitação'!G762</f>
        <v>0</v>
      </c>
      <c r="H787" s="95">
        <f>'Orç. Pós Licitação'!H762</f>
        <v>0</v>
      </c>
      <c r="I787" s="95">
        <f>'Orç. Pós Licitação'!I762</f>
        <v>0</v>
      </c>
      <c r="J787" s="96">
        <f>'BM 01'!L787</f>
        <v>0</v>
      </c>
      <c r="K787" s="97"/>
      <c r="L787" s="98">
        <f t="shared" si="145"/>
        <v>0</v>
      </c>
      <c r="M787" s="99">
        <f t="shared" si="146"/>
        <v>0</v>
      </c>
      <c r="N787" s="100">
        <f t="shared" si="147"/>
        <v>0</v>
      </c>
      <c r="O787" s="98">
        <f t="shared" si="148"/>
        <v>0</v>
      </c>
      <c r="P787" s="101">
        <f t="shared" si="149"/>
        <v>0</v>
      </c>
      <c r="Q787" s="102">
        <f t="shared" si="150"/>
        <v>0</v>
      </c>
    </row>
    <row r="788" spans="1:17" x14ac:dyDescent="0.2">
      <c r="A788" s="92" t="str">
        <f>Orçamento!A763</f>
        <v>25.4</v>
      </c>
      <c r="B788" s="39" t="str">
        <f>Orçamento!B763</f>
        <v>Sinapi</v>
      </c>
      <c r="C788" s="39">
        <f>Orçamento!C763</f>
        <v>0</v>
      </c>
      <c r="D788" s="39">
        <f>Orçamento!D763</f>
        <v>0</v>
      </c>
      <c r="E788" s="39">
        <f>Orçamento!E763</f>
        <v>0</v>
      </c>
      <c r="F788" s="39">
        <f>Orçamento!F763</f>
        <v>0</v>
      </c>
      <c r="G788" s="95">
        <f>'Orç. Pós Licitação'!G763</f>
        <v>0</v>
      </c>
      <c r="H788" s="95">
        <f>'Orç. Pós Licitação'!H763</f>
        <v>0</v>
      </c>
      <c r="I788" s="95">
        <f>'Orç. Pós Licitação'!I763</f>
        <v>0</v>
      </c>
      <c r="J788" s="96">
        <f>'BM 01'!L788</f>
        <v>0</v>
      </c>
      <c r="K788" s="97"/>
      <c r="L788" s="98">
        <f t="shared" si="145"/>
        <v>0</v>
      </c>
      <c r="M788" s="99">
        <f t="shared" si="146"/>
        <v>0</v>
      </c>
      <c r="N788" s="100">
        <f t="shared" si="147"/>
        <v>0</v>
      </c>
      <c r="O788" s="98">
        <f t="shared" si="148"/>
        <v>0</v>
      </c>
      <c r="P788" s="101">
        <f t="shared" si="149"/>
        <v>0</v>
      </c>
      <c r="Q788" s="102">
        <f t="shared" si="150"/>
        <v>0</v>
      </c>
    </row>
    <row r="789" spans="1:17" x14ac:dyDescent="0.2">
      <c r="A789" s="92" t="str">
        <f>Orçamento!A764</f>
        <v>25.5</v>
      </c>
      <c r="B789" s="39" t="str">
        <f>Orçamento!B764</f>
        <v>Sinapi</v>
      </c>
      <c r="C789" s="39">
        <f>Orçamento!C764</f>
        <v>0</v>
      </c>
      <c r="D789" s="39">
        <f>Orçamento!D764</f>
        <v>0</v>
      </c>
      <c r="E789" s="39">
        <f>Orçamento!E764</f>
        <v>0</v>
      </c>
      <c r="F789" s="39">
        <f>Orçamento!F764</f>
        <v>0</v>
      </c>
      <c r="G789" s="95">
        <f>'Orç. Pós Licitação'!G764</f>
        <v>0</v>
      </c>
      <c r="H789" s="95">
        <f>'Orç. Pós Licitação'!H764</f>
        <v>0</v>
      </c>
      <c r="I789" s="95">
        <f>'Orç. Pós Licitação'!I764</f>
        <v>0</v>
      </c>
      <c r="J789" s="96">
        <f>'BM 01'!L789</f>
        <v>0</v>
      </c>
      <c r="K789" s="97"/>
      <c r="L789" s="98">
        <f t="shared" si="145"/>
        <v>0</v>
      </c>
      <c r="M789" s="99">
        <f t="shared" si="146"/>
        <v>0</v>
      </c>
      <c r="N789" s="100">
        <f t="shared" si="147"/>
        <v>0</v>
      </c>
      <c r="O789" s="98">
        <f t="shared" si="148"/>
        <v>0</v>
      </c>
      <c r="P789" s="101">
        <f t="shared" si="149"/>
        <v>0</v>
      </c>
      <c r="Q789" s="102">
        <f t="shared" si="150"/>
        <v>0</v>
      </c>
    </row>
    <row r="790" spans="1:17" x14ac:dyDescent="0.2">
      <c r="A790" s="92" t="str">
        <f>Orçamento!A765</f>
        <v>25.6</v>
      </c>
      <c r="B790" s="39" t="str">
        <f>Orçamento!B765</f>
        <v>Sinapi</v>
      </c>
      <c r="C790" s="39">
        <f>Orçamento!C765</f>
        <v>0</v>
      </c>
      <c r="D790" s="39">
        <f>Orçamento!D765</f>
        <v>0</v>
      </c>
      <c r="E790" s="39">
        <f>Orçamento!E765</f>
        <v>0</v>
      </c>
      <c r="F790" s="39">
        <f>Orçamento!F765</f>
        <v>0</v>
      </c>
      <c r="G790" s="95">
        <f>'Orç. Pós Licitação'!G765</f>
        <v>0</v>
      </c>
      <c r="H790" s="95">
        <f>'Orç. Pós Licitação'!H765</f>
        <v>0</v>
      </c>
      <c r="I790" s="95">
        <f>'Orç. Pós Licitação'!I765</f>
        <v>0</v>
      </c>
      <c r="J790" s="96">
        <f>'BM 01'!L790</f>
        <v>0</v>
      </c>
      <c r="K790" s="97"/>
      <c r="L790" s="98">
        <f t="shared" si="145"/>
        <v>0</v>
      </c>
      <c r="M790" s="99">
        <f t="shared" si="146"/>
        <v>0</v>
      </c>
      <c r="N790" s="100">
        <f t="shared" si="147"/>
        <v>0</v>
      </c>
      <c r="O790" s="98">
        <f t="shared" si="148"/>
        <v>0</v>
      </c>
      <c r="P790" s="101">
        <f t="shared" si="149"/>
        <v>0</v>
      </c>
      <c r="Q790" s="102">
        <f t="shared" si="150"/>
        <v>0</v>
      </c>
    </row>
    <row r="791" spans="1:17" x14ac:dyDescent="0.2">
      <c r="A791" s="92" t="str">
        <f>Orçamento!A766</f>
        <v>25.7</v>
      </c>
      <c r="B791" s="39" t="str">
        <f>Orçamento!B766</f>
        <v>Sinapi</v>
      </c>
      <c r="C791" s="39">
        <f>Orçamento!C766</f>
        <v>0</v>
      </c>
      <c r="D791" s="39">
        <f>Orçamento!D766</f>
        <v>0</v>
      </c>
      <c r="E791" s="39">
        <f>Orçamento!E766</f>
        <v>0</v>
      </c>
      <c r="F791" s="39">
        <f>Orçamento!F766</f>
        <v>0</v>
      </c>
      <c r="G791" s="95">
        <f>'Orç. Pós Licitação'!G766</f>
        <v>0</v>
      </c>
      <c r="H791" s="95">
        <f>'Orç. Pós Licitação'!H766</f>
        <v>0</v>
      </c>
      <c r="I791" s="95">
        <f>'Orç. Pós Licitação'!I766</f>
        <v>0</v>
      </c>
      <c r="J791" s="96">
        <f>'BM 01'!L791</f>
        <v>0</v>
      </c>
      <c r="K791" s="97"/>
      <c r="L791" s="98">
        <f t="shared" si="145"/>
        <v>0</v>
      </c>
      <c r="M791" s="99">
        <f t="shared" si="146"/>
        <v>0</v>
      </c>
      <c r="N791" s="100">
        <f t="shared" si="147"/>
        <v>0</v>
      </c>
      <c r="O791" s="98">
        <f t="shared" si="148"/>
        <v>0</v>
      </c>
      <c r="P791" s="101">
        <f t="shared" si="149"/>
        <v>0</v>
      </c>
      <c r="Q791" s="102">
        <f t="shared" si="150"/>
        <v>0</v>
      </c>
    </row>
    <row r="792" spans="1:17" x14ac:dyDescent="0.2">
      <c r="A792" s="92" t="str">
        <f>Orçamento!A767</f>
        <v>25.8</v>
      </c>
      <c r="B792" s="39" t="str">
        <f>Orçamento!B767</f>
        <v>Sinapi</v>
      </c>
      <c r="C792" s="39">
        <f>Orçamento!C767</f>
        <v>0</v>
      </c>
      <c r="D792" s="39">
        <f>Orçamento!D767</f>
        <v>0</v>
      </c>
      <c r="E792" s="39">
        <f>Orçamento!E767</f>
        <v>0</v>
      </c>
      <c r="F792" s="39">
        <f>Orçamento!F767</f>
        <v>0</v>
      </c>
      <c r="G792" s="95">
        <f>'Orç. Pós Licitação'!G767</f>
        <v>0</v>
      </c>
      <c r="H792" s="95">
        <f>'Orç. Pós Licitação'!H767</f>
        <v>0</v>
      </c>
      <c r="I792" s="95">
        <f>'Orç. Pós Licitação'!I767</f>
        <v>0</v>
      </c>
      <c r="J792" s="96">
        <f>'BM 01'!L792</f>
        <v>0</v>
      </c>
      <c r="K792" s="97"/>
      <c r="L792" s="98">
        <f t="shared" si="145"/>
        <v>0</v>
      </c>
      <c r="M792" s="99">
        <f t="shared" si="146"/>
        <v>0</v>
      </c>
      <c r="N792" s="100">
        <f t="shared" si="147"/>
        <v>0</v>
      </c>
      <c r="O792" s="98">
        <f t="shared" si="148"/>
        <v>0</v>
      </c>
      <c r="P792" s="101">
        <f t="shared" si="149"/>
        <v>0</v>
      </c>
      <c r="Q792" s="102">
        <f t="shared" si="150"/>
        <v>0</v>
      </c>
    </row>
    <row r="793" spans="1:17" x14ac:dyDescent="0.2">
      <c r="A793" s="92" t="str">
        <f>Orçamento!A768</f>
        <v>25.9</v>
      </c>
      <c r="B793" s="39" t="str">
        <f>Orçamento!B768</f>
        <v>Sinapi</v>
      </c>
      <c r="C793" s="39">
        <f>Orçamento!C768</f>
        <v>0</v>
      </c>
      <c r="D793" s="39">
        <f>Orçamento!D768</f>
        <v>0</v>
      </c>
      <c r="E793" s="39">
        <f>Orçamento!E768</f>
        <v>0</v>
      </c>
      <c r="F793" s="39">
        <f>Orçamento!F768</f>
        <v>0</v>
      </c>
      <c r="G793" s="95">
        <f>'Orç. Pós Licitação'!G768</f>
        <v>0</v>
      </c>
      <c r="H793" s="95">
        <f>'Orç. Pós Licitação'!H768</f>
        <v>0</v>
      </c>
      <c r="I793" s="95">
        <f>'Orç. Pós Licitação'!I768</f>
        <v>0</v>
      </c>
      <c r="J793" s="96">
        <f>'BM 01'!L793</f>
        <v>0</v>
      </c>
      <c r="K793" s="97"/>
      <c r="L793" s="98">
        <f t="shared" si="145"/>
        <v>0</v>
      </c>
      <c r="M793" s="99">
        <f t="shared" si="146"/>
        <v>0</v>
      </c>
      <c r="N793" s="100">
        <f t="shared" si="147"/>
        <v>0</v>
      </c>
      <c r="O793" s="98">
        <f t="shared" si="148"/>
        <v>0</v>
      </c>
      <c r="P793" s="101">
        <f t="shared" si="149"/>
        <v>0</v>
      </c>
      <c r="Q793" s="102">
        <f t="shared" si="150"/>
        <v>0</v>
      </c>
    </row>
    <row r="794" spans="1:17" x14ac:dyDescent="0.2">
      <c r="A794" s="92" t="str">
        <f>Orçamento!A769</f>
        <v>25.10</v>
      </c>
      <c r="B794" s="39" t="str">
        <f>Orçamento!B769</f>
        <v>Sinapi</v>
      </c>
      <c r="C794" s="39">
        <f>Orçamento!C769</f>
        <v>0</v>
      </c>
      <c r="D794" s="39">
        <f>Orçamento!D769</f>
        <v>0</v>
      </c>
      <c r="E794" s="39">
        <f>Orçamento!E769</f>
        <v>0</v>
      </c>
      <c r="F794" s="39">
        <f>Orçamento!F769</f>
        <v>0</v>
      </c>
      <c r="G794" s="95">
        <f>'Orç. Pós Licitação'!G769</f>
        <v>0</v>
      </c>
      <c r="H794" s="95">
        <f>'Orç. Pós Licitação'!H769</f>
        <v>0</v>
      </c>
      <c r="I794" s="95">
        <f>'Orç. Pós Licitação'!I769</f>
        <v>0</v>
      </c>
      <c r="J794" s="96">
        <f>'BM 01'!L794</f>
        <v>0</v>
      </c>
      <c r="K794" s="97"/>
      <c r="L794" s="98">
        <f t="shared" si="145"/>
        <v>0</v>
      </c>
      <c r="M794" s="99">
        <f t="shared" si="146"/>
        <v>0</v>
      </c>
      <c r="N794" s="100">
        <f t="shared" si="147"/>
        <v>0</v>
      </c>
      <c r="O794" s="98">
        <f t="shared" si="148"/>
        <v>0</v>
      </c>
      <c r="P794" s="101">
        <f t="shared" si="149"/>
        <v>0</v>
      </c>
      <c r="Q794" s="102">
        <f t="shared" si="150"/>
        <v>0</v>
      </c>
    </row>
    <row r="795" spans="1:17" x14ac:dyDescent="0.2">
      <c r="A795" s="92" t="str">
        <f>Orçamento!A770</f>
        <v>25.11</v>
      </c>
      <c r="B795" s="39" t="str">
        <f>Orçamento!B770</f>
        <v>Sinapi</v>
      </c>
      <c r="C795" s="39">
        <f>Orçamento!C770</f>
        <v>0</v>
      </c>
      <c r="D795" s="39">
        <f>Orçamento!D770</f>
        <v>0</v>
      </c>
      <c r="E795" s="39">
        <f>Orçamento!E770</f>
        <v>0</v>
      </c>
      <c r="F795" s="39">
        <f>Orçamento!F770</f>
        <v>0</v>
      </c>
      <c r="G795" s="95">
        <f>'Orç. Pós Licitação'!G770</f>
        <v>0</v>
      </c>
      <c r="H795" s="95">
        <f>'Orç. Pós Licitação'!H770</f>
        <v>0</v>
      </c>
      <c r="I795" s="95">
        <f>'Orç. Pós Licitação'!I770</f>
        <v>0</v>
      </c>
      <c r="J795" s="96">
        <f>'BM 01'!L795</f>
        <v>0</v>
      </c>
      <c r="K795" s="97"/>
      <c r="L795" s="98">
        <f t="shared" si="145"/>
        <v>0</v>
      </c>
      <c r="M795" s="99">
        <f t="shared" si="146"/>
        <v>0</v>
      </c>
      <c r="N795" s="100">
        <f t="shared" si="147"/>
        <v>0</v>
      </c>
      <c r="O795" s="98">
        <f t="shared" si="148"/>
        <v>0</v>
      </c>
      <c r="P795" s="101">
        <f t="shared" si="149"/>
        <v>0</v>
      </c>
      <c r="Q795" s="102">
        <f t="shared" si="150"/>
        <v>0</v>
      </c>
    </row>
    <row r="796" spans="1:17" x14ac:dyDescent="0.2">
      <c r="A796" s="92" t="str">
        <f>Orçamento!A771</f>
        <v>25.12</v>
      </c>
      <c r="B796" s="39" t="str">
        <f>Orçamento!B771</f>
        <v>Sinapi</v>
      </c>
      <c r="C796" s="39">
        <f>Orçamento!C771</f>
        <v>0</v>
      </c>
      <c r="D796" s="39">
        <f>Orçamento!D771</f>
        <v>0</v>
      </c>
      <c r="E796" s="39">
        <f>Orçamento!E771</f>
        <v>0</v>
      </c>
      <c r="F796" s="39">
        <f>Orçamento!F771</f>
        <v>0</v>
      </c>
      <c r="G796" s="95">
        <f>'Orç. Pós Licitação'!G771</f>
        <v>0</v>
      </c>
      <c r="H796" s="95">
        <f>'Orç. Pós Licitação'!H771</f>
        <v>0</v>
      </c>
      <c r="I796" s="95">
        <f>'Orç. Pós Licitação'!I771</f>
        <v>0</v>
      </c>
      <c r="J796" s="96">
        <f>'BM 01'!L796</f>
        <v>0</v>
      </c>
      <c r="K796" s="97"/>
      <c r="L796" s="98">
        <f t="shared" si="145"/>
        <v>0</v>
      </c>
      <c r="M796" s="99">
        <f t="shared" si="146"/>
        <v>0</v>
      </c>
      <c r="N796" s="100">
        <f t="shared" si="147"/>
        <v>0</v>
      </c>
      <c r="O796" s="98">
        <f t="shared" si="148"/>
        <v>0</v>
      </c>
      <c r="P796" s="101">
        <f t="shared" si="149"/>
        <v>0</v>
      </c>
      <c r="Q796" s="102">
        <f t="shared" si="150"/>
        <v>0</v>
      </c>
    </row>
    <row r="797" spans="1:17" x14ac:dyDescent="0.2">
      <c r="A797" s="92" t="str">
        <f>Orçamento!A772</f>
        <v>25.13</v>
      </c>
      <c r="B797" s="39" t="str">
        <f>Orçamento!B772</f>
        <v>Sinapi</v>
      </c>
      <c r="C797" s="39">
        <f>Orçamento!C772</f>
        <v>0</v>
      </c>
      <c r="D797" s="39">
        <f>Orçamento!D772</f>
        <v>0</v>
      </c>
      <c r="E797" s="39">
        <f>Orçamento!E772</f>
        <v>0</v>
      </c>
      <c r="F797" s="39">
        <f>Orçamento!F772</f>
        <v>0</v>
      </c>
      <c r="G797" s="95">
        <f>'Orç. Pós Licitação'!G772</f>
        <v>0</v>
      </c>
      <c r="H797" s="95">
        <f>'Orç. Pós Licitação'!H772</f>
        <v>0</v>
      </c>
      <c r="I797" s="95">
        <f>'Orç. Pós Licitação'!I772</f>
        <v>0</v>
      </c>
      <c r="J797" s="96">
        <f>'BM 01'!L797</f>
        <v>0</v>
      </c>
      <c r="K797" s="97"/>
      <c r="L797" s="98">
        <f t="shared" si="145"/>
        <v>0</v>
      </c>
      <c r="M797" s="99">
        <f t="shared" si="146"/>
        <v>0</v>
      </c>
      <c r="N797" s="100">
        <f t="shared" si="147"/>
        <v>0</v>
      </c>
      <c r="O797" s="98">
        <f t="shared" si="148"/>
        <v>0</v>
      </c>
      <c r="P797" s="101">
        <f t="shared" si="149"/>
        <v>0</v>
      </c>
      <c r="Q797" s="102">
        <f t="shared" si="150"/>
        <v>0</v>
      </c>
    </row>
    <row r="798" spans="1:17" x14ac:dyDescent="0.2">
      <c r="A798" s="92" t="str">
        <f>Orçamento!A773</f>
        <v>25.14</v>
      </c>
      <c r="B798" s="39" t="str">
        <f>Orçamento!B773</f>
        <v>Sinapi</v>
      </c>
      <c r="C798" s="39">
        <f>Orçamento!C773</f>
        <v>0</v>
      </c>
      <c r="D798" s="39">
        <f>Orçamento!D773</f>
        <v>0</v>
      </c>
      <c r="E798" s="39">
        <f>Orçamento!E773</f>
        <v>0</v>
      </c>
      <c r="F798" s="39">
        <f>Orçamento!F773</f>
        <v>0</v>
      </c>
      <c r="G798" s="95">
        <f>'Orç. Pós Licitação'!G773</f>
        <v>0</v>
      </c>
      <c r="H798" s="95">
        <f>'Orç. Pós Licitação'!H773</f>
        <v>0</v>
      </c>
      <c r="I798" s="95">
        <f>'Orç. Pós Licitação'!I773</f>
        <v>0</v>
      </c>
      <c r="J798" s="96">
        <f>'BM 01'!L798</f>
        <v>0</v>
      </c>
      <c r="K798" s="97"/>
      <c r="L798" s="98">
        <f t="shared" si="145"/>
        <v>0</v>
      </c>
      <c r="M798" s="99">
        <f t="shared" si="146"/>
        <v>0</v>
      </c>
      <c r="N798" s="100">
        <f t="shared" si="147"/>
        <v>0</v>
      </c>
      <c r="O798" s="98">
        <f t="shared" si="148"/>
        <v>0</v>
      </c>
      <c r="P798" s="101">
        <f t="shared" si="149"/>
        <v>0</v>
      </c>
      <c r="Q798" s="102">
        <f t="shared" si="150"/>
        <v>0</v>
      </c>
    </row>
    <row r="799" spans="1:17" x14ac:dyDescent="0.2">
      <c r="A799" s="92" t="str">
        <f>Orçamento!A774</f>
        <v>25.15</v>
      </c>
      <c r="B799" s="39" t="str">
        <f>Orçamento!B774</f>
        <v>Sinapi</v>
      </c>
      <c r="C799" s="39">
        <f>Orçamento!C774</f>
        <v>0</v>
      </c>
      <c r="D799" s="39">
        <f>Orçamento!D774</f>
        <v>0</v>
      </c>
      <c r="E799" s="39">
        <f>Orçamento!E774</f>
        <v>0</v>
      </c>
      <c r="F799" s="39">
        <f>Orçamento!F774</f>
        <v>0</v>
      </c>
      <c r="G799" s="95">
        <f>'Orç. Pós Licitação'!G774</f>
        <v>0</v>
      </c>
      <c r="H799" s="95">
        <f>'Orç. Pós Licitação'!H774</f>
        <v>0</v>
      </c>
      <c r="I799" s="95">
        <f>'Orç. Pós Licitação'!I774</f>
        <v>0</v>
      </c>
      <c r="J799" s="96">
        <f>'BM 01'!L799</f>
        <v>0</v>
      </c>
      <c r="K799" s="97"/>
      <c r="L799" s="98">
        <f t="shared" si="145"/>
        <v>0</v>
      </c>
      <c r="M799" s="99">
        <f t="shared" si="146"/>
        <v>0</v>
      </c>
      <c r="N799" s="100">
        <f t="shared" si="147"/>
        <v>0</v>
      </c>
      <c r="O799" s="98">
        <f t="shared" si="148"/>
        <v>0</v>
      </c>
      <c r="P799" s="101">
        <f t="shared" si="149"/>
        <v>0</v>
      </c>
      <c r="Q799" s="102">
        <f t="shared" si="150"/>
        <v>0</v>
      </c>
    </row>
    <row r="800" spans="1:17" x14ac:dyDescent="0.2">
      <c r="A800" s="92" t="str">
        <f>Orçamento!A775</f>
        <v>25.16</v>
      </c>
      <c r="B800" s="39" t="str">
        <f>Orçamento!B775</f>
        <v>Sinapi</v>
      </c>
      <c r="C800" s="39">
        <f>Orçamento!C775</f>
        <v>0</v>
      </c>
      <c r="D800" s="39">
        <f>Orçamento!D775</f>
        <v>0</v>
      </c>
      <c r="E800" s="39">
        <f>Orçamento!E775</f>
        <v>0</v>
      </c>
      <c r="F800" s="39">
        <f>Orçamento!F775</f>
        <v>0</v>
      </c>
      <c r="G800" s="95">
        <f>'Orç. Pós Licitação'!G775</f>
        <v>0</v>
      </c>
      <c r="H800" s="95">
        <f>'Orç. Pós Licitação'!H775</f>
        <v>0</v>
      </c>
      <c r="I800" s="95">
        <f>'Orç. Pós Licitação'!I775</f>
        <v>0</v>
      </c>
      <c r="J800" s="96">
        <f>'BM 01'!L800</f>
        <v>0</v>
      </c>
      <c r="K800" s="97"/>
      <c r="L800" s="98">
        <f t="shared" si="145"/>
        <v>0</v>
      </c>
      <c r="M800" s="99">
        <f t="shared" si="146"/>
        <v>0</v>
      </c>
      <c r="N800" s="100">
        <f t="shared" si="147"/>
        <v>0</v>
      </c>
      <c r="O800" s="98">
        <f t="shared" si="148"/>
        <v>0</v>
      </c>
      <c r="P800" s="101">
        <f t="shared" si="149"/>
        <v>0</v>
      </c>
      <c r="Q800" s="102">
        <f t="shared" si="150"/>
        <v>0</v>
      </c>
    </row>
    <row r="801" spans="1:17" x14ac:dyDescent="0.2">
      <c r="A801" s="92" t="str">
        <f>Orçamento!A776</f>
        <v>25.17</v>
      </c>
      <c r="B801" s="39" t="str">
        <f>Orçamento!B776</f>
        <v>Sinapi</v>
      </c>
      <c r="C801" s="39">
        <f>Orçamento!C776</f>
        <v>0</v>
      </c>
      <c r="D801" s="39">
        <f>Orçamento!D776</f>
        <v>0</v>
      </c>
      <c r="E801" s="39">
        <f>Orçamento!E776</f>
        <v>0</v>
      </c>
      <c r="F801" s="39">
        <f>Orçamento!F776</f>
        <v>0</v>
      </c>
      <c r="G801" s="95">
        <f>'Orç. Pós Licitação'!G776</f>
        <v>0</v>
      </c>
      <c r="H801" s="95">
        <f>'Orç. Pós Licitação'!H776</f>
        <v>0</v>
      </c>
      <c r="I801" s="95">
        <f>'Orç. Pós Licitação'!I776</f>
        <v>0</v>
      </c>
      <c r="J801" s="96">
        <f>'BM 01'!L801</f>
        <v>0</v>
      </c>
      <c r="K801" s="97"/>
      <c r="L801" s="98">
        <f t="shared" si="145"/>
        <v>0</v>
      </c>
      <c r="M801" s="99">
        <f t="shared" si="146"/>
        <v>0</v>
      </c>
      <c r="N801" s="100">
        <f t="shared" si="147"/>
        <v>0</v>
      </c>
      <c r="O801" s="98">
        <f t="shared" si="148"/>
        <v>0</v>
      </c>
      <c r="P801" s="101">
        <f t="shared" si="149"/>
        <v>0</v>
      </c>
      <c r="Q801" s="102">
        <f t="shared" si="150"/>
        <v>0</v>
      </c>
    </row>
    <row r="802" spans="1:17" x14ac:dyDescent="0.2">
      <c r="A802" s="92" t="str">
        <f>Orçamento!A777</f>
        <v>25.18</v>
      </c>
      <c r="B802" s="39" t="str">
        <f>Orçamento!B777</f>
        <v>Sinapi</v>
      </c>
      <c r="C802" s="39">
        <f>Orçamento!C777</f>
        <v>0</v>
      </c>
      <c r="D802" s="39">
        <f>Orçamento!D777</f>
        <v>0</v>
      </c>
      <c r="E802" s="39">
        <f>Orçamento!E777</f>
        <v>0</v>
      </c>
      <c r="F802" s="39">
        <f>Orçamento!F777</f>
        <v>0</v>
      </c>
      <c r="G802" s="95">
        <f>'Orç. Pós Licitação'!G777</f>
        <v>0</v>
      </c>
      <c r="H802" s="95">
        <f>'Orç. Pós Licitação'!H777</f>
        <v>0</v>
      </c>
      <c r="I802" s="95">
        <f>'Orç. Pós Licitação'!I777</f>
        <v>0</v>
      </c>
      <c r="J802" s="96">
        <f>'BM 01'!L802</f>
        <v>0</v>
      </c>
      <c r="K802" s="97"/>
      <c r="L802" s="98">
        <f t="shared" si="145"/>
        <v>0</v>
      </c>
      <c r="M802" s="99">
        <f t="shared" si="146"/>
        <v>0</v>
      </c>
      <c r="N802" s="100">
        <f t="shared" si="147"/>
        <v>0</v>
      </c>
      <c r="O802" s="98">
        <f t="shared" si="148"/>
        <v>0</v>
      </c>
      <c r="P802" s="101">
        <f t="shared" si="149"/>
        <v>0</v>
      </c>
      <c r="Q802" s="102">
        <f t="shared" si="150"/>
        <v>0</v>
      </c>
    </row>
    <row r="803" spans="1:17" x14ac:dyDescent="0.2">
      <c r="A803" s="92" t="str">
        <f>Orçamento!A778</f>
        <v>25.19</v>
      </c>
      <c r="B803" s="39" t="str">
        <f>Orçamento!B778</f>
        <v>Sinapi</v>
      </c>
      <c r="C803" s="39">
        <f>Orçamento!C778</f>
        <v>0</v>
      </c>
      <c r="D803" s="39">
        <f>Orçamento!D778</f>
        <v>0</v>
      </c>
      <c r="E803" s="39">
        <f>Orçamento!E778</f>
        <v>0</v>
      </c>
      <c r="F803" s="39">
        <f>Orçamento!F778</f>
        <v>0</v>
      </c>
      <c r="G803" s="95">
        <f>'Orç. Pós Licitação'!G778</f>
        <v>0</v>
      </c>
      <c r="H803" s="95">
        <f>'Orç. Pós Licitação'!H778</f>
        <v>0</v>
      </c>
      <c r="I803" s="95">
        <f>'Orç. Pós Licitação'!I778</f>
        <v>0</v>
      </c>
      <c r="J803" s="96">
        <f>'BM 01'!L803</f>
        <v>0</v>
      </c>
      <c r="K803" s="97"/>
      <c r="L803" s="98">
        <f t="shared" si="145"/>
        <v>0</v>
      </c>
      <c r="M803" s="99">
        <f t="shared" si="146"/>
        <v>0</v>
      </c>
      <c r="N803" s="100">
        <f t="shared" si="147"/>
        <v>0</v>
      </c>
      <c r="O803" s="98">
        <f t="shared" si="148"/>
        <v>0</v>
      </c>
      <c r="P803" s="101">
        <f t="shared" si="149"/>
        <v>0</v>
      </c>
      <c r="Q803" s="102">
        <f t="shared" si="150"/>
        <v>0</v>
      </c>
    </row>
    <row r="804" spans="1:17" x14ac:dyDescent="0.2">
      <c r="A804" s="92" t="str">
        <f>Orçamento!A779</f>
        <v>25.20</v>
      </c>
      <c r="B804" s="39" t="str">
        <f>Orçamento!B779</f>
        <v>Sinapi</v>
      </c>
      <c r="C804" s="39">
        <f>Orçamento!C779</f>
        <v>0</v>
      </c>
      <c r="D804" s="39">
        <f>Orçamento!D779</f>
        <v>0</v>
      </c>
      <c r="E804" s="39">
        <f>Orçamento!E779</f>
        <v>0</v>
      </c>
      <c r="F804" s="39">
        <f>Orçamento!F779</f>
        <v>0</v>
      </c>
      <c r="G804" s="95">
        <f>'Orç. Pós Licitação'!G779</f>
        <v>0</v>
      </c>
      <c r="H804" s="95">
        <f>'Orç. Pós Licitação'!H779</f>
        <v>0</v>
      </c>
      <c r="I804" s="95">
        <f>'Orç. Pós Licitação'!I779</f>
        <v>0</v>
      </c>
      <c r="J804" s="96">
        <f>'BM 01'!L804</f>
        <v>0</v>
      </c>
      <c r="K804" s="97"/>
      <c r="L804" s="98">
        <f t="shared" si="145"/>
        <v>0</v>
      </c>
      <c r="M804" s="99">
        <f t="shared" si="146"/>
        <v>0</v>
      </c>
      <c r="N804" s="100">
        <f t="shared" si="147"/>
        <v>0</v>
      </c>
      <c r="O804" s="98">
        <f t="shared" si="148"/>
        <v>0</v>
      </c>
      <c r="P804" s="101">
        <f t="shared" si="149"/>
        <v>0</v>
      </c>
      <c r="Q804" s="102">
        <f t="shared" si="150"/>
        <v>0</v>
      </c>
    </row>
    <row r="805" spans="1:17" x14ac:dyDescent="0.2">
      <c r="A805" s="92" t="str">
        <f>Orçamento!A780</f>
        <v>25.21</v>
      </c>
      <c r="B805" s="39" t="str">
        <f>Orçamento!B780</f>
        <v>Sinapi</v>
      </c>
      <c r="C805" s="39">
        <f>Orçamento!C780</f>
        <v>0</v>
      </c>
      <c r="D805" s="39">
        <f>Orçamento!D780</f>
        <v>0</v>
      </c>
      <c r="E805" s="39">
        <f>Orçamento!E780</f>
        <v>0</v>
      </c>
      <c r="F805" s="39">
        <f>Orçamento!F780</f>
        <v>0</v>
      </c>
      <c r="G805" s="95">
        <f>'Orç. Pós Licitação'!G780</f>
        <v>0</v>
      </c>
      <c r="H805" s="95">
        <f>'Orç. Pós Licitação'!H780</f>
        <v>0</v>
      </c>
      <c r="I805" s="95">
        <f>'Orç. Pós Licitação'!I780</f>
        <v>0</v>
      </c>
      <c r="J805" s="96">
        <f>'BM 01'!L805</f>
        <v>0</v>
      </c>
      <c r="K805" s="97"/>
      <c r="L805" s="98">
        <f t="shared" si="145"/>
        <v>0</v>
      </c>
      <c r="M805" s="99">
        <f t="shared" si="146"/>
        <v>0</v>
      </c>
      <c r="N805" s="100">
        <f t="shared" si="147"/>
        <v>0</v>
      </c>
      <c r="O805" s="98">
        <f t="shared" si="148"/>
        <v>0</v>
      </c>
      <c r="P805" s="101">
        <f t="shared" si="149"/>
        <v>0</v>
      </c>
      <c r="Q805" s="102">
        <f t="shared" si="150"/>
        <v>0</v>
      </c>
    </row>
    <row r="806" spans="1:17" x14ac:dyDescent="0.2">
      <c r="A806" s="92" t="str">
        <f>Orçamento!A781</f>
        <v>25.22</v>
      </c>
      <c r="B806" s="39" t="str">
        <f>Orçamento!B781</f>
        <v>Sinapi</v>
      </c>
      <c r="C806" s="39">
        <f>Orçamento!C781</f>
        <v>0</v>
      </c>
      <c r="D806" s="39">
        <f>Orçamento!D781</f>
        <v>0</v>
      </c>
      <c r="E806" s="39">
        <f>Orçamento!E781</f>
        <v>0</v>
      </c>
      <c r="F806" s="39">
        <f>Orçamento!F781</f>
        <v>0</v>
      </c>
      <c r="G806" s="95">
        <f>'Orç. Pós Licitação'!G781</f>
        <v>0</v>
      </c>
      <c r="H806" s="95">
        <f>'Orç. Pós Licitação'!H781</f>
        <v>0</v>
      </c>
      <c r="I806" s="95">
        <f>'Orç. Pós Licitação'!I781</f>
        <v>0</v>
      </c>
      <c r="J806" s="96">
        <f>'BM 01'!L806</f>
        <v>0</v>
      </c>
      <c r="K806" s="97"/>
      <c r="L806" s="98">
        <f t="shared" si="145"/>
        <v>0</v>
      </c>
      <c r="M806" s="99">
        <f t="shared" si="146"/>
        <v>0</v>
      </c>
      <c r="N806" s="100">
        <f t="shared" si="147"/>
        <v>0</v>
      </c>
      <c r="O806" s="98">
        <f t="shared" si="148"/>
        <v>0</v>
      </c>
      <c r="P806" s="101">
        <f t="shared" si="149"/>
        <v>0</v>
      </c>
      <c r="Q806" s="102">
        <f t="shared" si="150"/>
        <v>0</v>
      </c>
    </row>
    <row r="807" spans="1:17" x14ac:dyDescent="0.2">
      <c r="A807" s="92" t="str">
        <f>Orçamento!A782</f>
        <v>25.23</v>
      </c>
      <c r="B807" s="39" t="str">
        <f>Orçamento!B782</f>
        <v>Sinapi</v>
      </c>
      <c r="C807" s="39">
        <f>Orçamento!C782</f>
        <v>0</v>
      </c>
      <c r="D807" s="39">
        <f>Orçamento!D782</f>
        <v>0</v>
      </c>
      <c r="E807" s="39">
        <f>Orçamento!E782</f>
        <v>0</v>
      </c>
      <c r="F807" s="39">
        <f>Orçamento!F782</f>
        <v>0</v>
      </c>
      <c r="G807" s="95">
        <f>'Orç. Pós Licitação'!G782</f>
        <v>0</v>
      </c>
      <c r="H807" s="95">
        <f>'Orç. Pós Licitação'!H782</f>
        <v>0</v>
      </c>
      <c r="I807" s="95">
        <f>'Orç. Pós Licitação'!I782</f>
        <v>0</v>
      </c>
      <c r="J807" s="96">
        <f>'BM 01'!L807</f>
        <v>0</v>
      </c>
      <c r="K807" s="97"/>
      <c r="L807" s="98">
        <f t="shared" si="145"/>
        <v>0</v>
      </c>
      <c r="M807" s="99">
        <f t="shared" si="146"/>
        <v>0</v>
      </c>
      <c r="N807" s="100">
        <f t="shared" si="147"/>
        <v>0</v>
      </c>
      <c r="O807" s="98">
        <f t="shared" si="148"/>
        <v>0</v>
      </c>
      <c r="P807" s="101">
        <f t="shared" si="149"/>
        <v>0</v>
      </c>
      <c r="Q807" s="102">
        <f t="shared" si="150"/>
        <v>0</v>
      </c>
    </row>
    <row r="808" spans="1:17" x14ac:dyDescent="0.2">
      <c r="A808" s="92" t="str">
        <f>Orçamento!A783</f>
        <v>25.24</v>
      </c>
      <c r="B808" s="39" t="str">
        <f>Orçamento!B783</f>
        <v>Sinapi</v>
      </c>
      <c r="C808" s="39">
        <f>Orçamento!C783</f>
        <v>0</v>
      </c>
      <c r="D808" s="39">
        <f>Orçamento!D783</f>
        <v>0</v>
      </c>
      <c r="E808" s="39">
        <f>Orçamento!E783</f>
        <v>0</v>
      </c>
      <c r="F808" s="39">
        <f>Orçamento!F783</f>
        <v>0</v>
      </c>
      <c r="G808" s="95">
        <f>'Orç. Pós Licitação'!G783</f>
        <v>0</v>
      </c>
      <c r="H808" s="95">
        <f>'Orç. Pós Licitação'!H783</f>
        <v>0</v>
      </c>
      <c r="I808" s="95">
        <f>'Orç. Pós Licitação'!I783</f>
        <v>0</v>
      </c>
      <c r="J808" s="96">
        <f>'BM 01'!L808</f>
        <v>0</v>
      </c>
      <c r="K808" s="97"/>
      <c r="L808" s="98">
        <f t="shared" si="145"/>
        <v>0</v>
      </c>
      <c r="M808" s="99">
        <f t="shared" si="146"/>
        <v>0</v>
      </c>
      <c r="N808" s="100">
        <f t="shared" si="147"/>
        <v>0</v>
      </c>
      <c r="O808" s="98">
        <f t="shared" si="148"/>
        <v>0</v>
      </c>
      <c r="P808" s="101">
        <f t="shared" si="149"/>
        <v>0</v>
      </c>
      <c r="Q808" s="102">
        <f t="shared" si="150"/>
        <v>0</v>
      </c>
    </row>
    <row r="809" spans="1:17" x14ac:dyDescent="0.2">
      <c r="A809" s="92" t="str">
        <f>Orçamento!A784</f>
        <v>25.25</v>
      </c>
      <c r="B809" s="39" t="str">
        <f>Orçamento!B784</f>
        <v>Sinapi</v>
      </c>
      <c r="C809" s="39">
        <f>Orçamento!C784</f>
        <v>0</v>
      </c>
      <c r="D809" s="39">
        <f>Orçamento!D784</f>
        <v>0</v>
      </c>
      <c r="E809" s="39">
        <f>Orçamento!E784</f>
        <v>0</v>
      </c>
      <c r="F809" s="39">
        <f>Orçamento!F784</f>
        <v>0</v>
      </c>
      <c r="G809" s="95">
        <f>'Orç. Pós Licitação'!G784</f>
        <v>0</v>
      </c>
      <c r="H809" s="95">
        <f>'Orç. Pós Licitação'!H784</f>
        <v>0</v>
      </c>
      <c r="I809" s="95">
        <f>'Orç. Pós Licitação'!I784</f>
        <v>0</v>
      </c>
      <c r="J809" s="96">
        <f>'BM 01'!L809</f>
        <v>0</v>
      </c>
      <c r="K809" s="97"/>
      <c r="L809" s="98">
        <f t="shared" si="145"/>
        <v>0</v>
      </c>
      <c r="M809" s="99">
        <f t="shared" si="146"/>
        <v>0</v>
      </c>
      <c r="N809" s="100">
        <f t="shared" si="147"/>
        <v>0</v>
      </c>
      <c r="O809" s="98">
        <f t="shared" si="148"/>
        <v>0</v>
      </c>
      <c r="P809" s="101">
        <f t="shared" si="149"/>
        <v>0</v>
      </c>
      <c r="Q809" s="102">
        <f t="shared" si="150"/>
        <v>0</v>
      </c>
    </row>
    <row r="810" spans="1:17" x14ac:dyDescent="0.2">
      <c r="A810" s="92" t="str">
        <f>Orçamento!A785</f>
        <v>25.26</v>
      </c>
      <c r="B810" s="39" t="str">
        <f>Orçamento!B785</f>
        <v>Sinapi</v>
      </c>
      <c r="C810" s="39">
        <f>Orçamento!C785</f>
        <v>0</v>
      </c>
      <c r="D810" s="39">
        <f>Orçamento!D785</f>
        <v>0</v>
      </c>
      <c r="E810" s="39">
        <f>Orçamento!E785</f>
        <v>0</v>
      </c>
      <c r="F810" s="39">
        <f>Orçamento!F785</f>
        <v>0</v>
      </c>
      <c r="G810" s="95">
        <f>'Orç. Pós Licitação'!G785</f>
        <v>0</v>
      </c>
      <c r="H810" s="95">
        <f>'Orç. Pós Licitação'!H785</f>
        <v>0</v>
      </c>
      <c r="I810" s="95">
        <f>'Orç. Pós Licitação'!I785</f>
        <v>0</v>
      </c>
      <c r="J810" s="96">
        <f>'BM 01'!L810</f>
        <v>0</v>
      </c>
      <c r="K810" s="97"/>
      <c r="L810" s="98">
        <f t="shared" si="145"/>
        <v>0</v>
      </c>
      <c r="M810" s="99">
        <f t="shared" si="146"/>
        <v>0</v>
      </c>
      <c r="N810" s="100">
        <f t="shared" si="147"/>
        <v>0</v>
      </c>
      <c r="O810" s="98">
        <f t="shared" si="148"/>
        <v>0</v>
      </c>
      <c r="P810" s="101">
        <f t="shared" si="149"/>
        <v>0</v>
      </c>
      <c r="Q810" s="102">
        <f t="shared" si="150"/>
        <v>0</v>
      </c>
    </row>
    <row r="811" spans="1:17" x14ac:dyDescent="0.2">
      <c r="A811" s="92" t="str">
        <f>Orçamento!A786</f>
        <v>25.27</v>
      </c>
      <c r="B811" s="39" t="str">
        <f>Orçamento!B786</f>
        <v>Sinapi</v>
      </c>
      <c r="C811" s="39">
        <f>Orçamento!C786</f>
        <v>0</v>
      </c>
      <c r="D811" s="39">
        <f>Orçamento!D786</f>
        <v>0</v>
      </c>
      <c r="E811" s="39">
        <f>Orçamento!E786</f>
        <v>0</v>
      </c>
      <c r="F811" s="39">
        <f>Orçamento!F786</f>
        <v>0</v>
      </c>
      <c r="G811" s="95">
        <f>'Orç. Pós Licitação'!G786</f>
        <v>0</v>
      </c>
      <c r="H811" s="95">
        <f>'Orç. Pós Licitação'!H786</f>
        <v>0</v>
      </c>
      <c r="I811" s="95">
        <f>'Orç. Pós Licitação'!I786</f>
        <v>0</v>
      </c>
      <c r="J811" s="96">
        <f>'BM 01'!L811</f>
        <v>0</v>
      </c>
      <c r="K811" s="97"/>
      <c r="L811" s="98">
        <f t="shared" si="145"/>
        <v>0</v>
      </c>
      <c r="M811" s="99">
        <f t="shared" si="146"/>
        <v>0</v>
      </c>
      <c r="N811" s="100">
        <f t="shared" si="147"/>
        <v>0</v>
      </c>
      <c r="O811" s="98">
        <f t="shared" si="148"/>
        <v>0</v>
      </c>
      <c r="P811" s="101">
        <f t="shared" si="149"/>
        <v>0</v>
      </c>
      <c r="Q811" s="102">
        <f t="shared" si="150"/>
        <v>0</v>
      </c>
    </row>
    <row r="812" spans="1:17" x14ac:dyDescent="0.2">
      <c r="A812" s="92" t="str">
        <f>Orçamento!A787</f>
        <v>25.28</v>
      </c>
      <c r="B812" s="39" t="str">
        <f>Orçamento!B787</f>
        <v>Sinapi</v>
      </c>
      <c r="C812" s="39">
        <f>Orçamento!C787</f>
        <v>0</v>
      </c>
      <c r="D812" s="39">
        <f>Orçamento!D787</f>
        <v>0</v>
      </c>
      <c r="E812" s="39">
        <f>Orçamento!E787</f>
        <v>0</v>
      </c>
      <c r="F812" s="39">
        <f>Orçamento!F787</f>
        <v>0</v>
      </c>
      <c r="G812" s="95">
        <f>'Orç. Pós Licitação'!G787</f>
        <v>0</v>
      </c>
      <c r="H812" s="95">
        <f>'Orç. Pós Licitação'!H787</f>
        <v>0</v>
      </c>
      <c r="I812" s="95">
        <f>'Orç. Pós Licitação'!I787</f>
        <v>0</v>
      </c>
      <c r="J812" s="96">
        <f>'BM 01'!L812</f>
        <v>0</v>
      </c>
      <c r="K812" s="97"/>
      <c r="L812" s="98">
        <f t="shared" si="145"/>
        <v>0</v>
      </c>
      <c r="M812" s="99">
        <f t="shared" si="146"/>
        <v>0</v>
      </c>
      <c r="N812" s="100">
        <f t="shared" si="147"/>
        <v>0</v>
      </c>
      <c r="O812" s="98">
        <f t="shared" si="148"/>
        <v>0</v>
      </c>
      <c r="P812" s="101">
        <f t="shared" si="149"/>
        <v>0</v>
      </c>
      <c r="Q812" s="102">
        <f t="shared" si="150"/>
        <v>0</v>
      </c>
    </row>
    <row r="813" spans="1:17" x14ac:dyDescent="0.2">
      <c r="A813" s="92" t="str">
        <f>Orçamento!A788</f>
        <v>25.29</v>
      </c>
      <c r="B813" s="39" t="str">
        <f>Orçamento!B788</f>
        <v>Sinapi</v>
      </c>
      <c r="C813" s="39">
        <f>Orçamento!C788</f>
        <v>0</v>
      </c>
      <c r="D813" s="39">
        <f>Orçamento!D788</f>
        <v>0</v>
      </c>
      <c r="E813" s="39">
        <f>Orçamento!E788</f>
        <v>0</v>
      </c>
      <c r="F813" s="39">
        <f>Orçamento!F788</f>
        <v>0</v>
      </c>
      <c r="G813" s="95">
        <f>'Orç. Pós Licitação'!G788</f>
        <v>0</v>
      </c>
      <c r="H813" s="95">
        <f>'Orç. Pós Licitação'!H788</f>
        <v>0</v>
      </c>
      <c r="I813" s="95">
        <f>'Orç. Pós Licitação'!I788</f>
        <v>0</v>
      </c>
      <c r="J813" s="96">
        <f>'BM 01'!L813</f>
        <v>0</v>
      </c>
      <c r="K813" s="97"/>
      <c r="L813" s="98">
        <f t="shared" si="145"/>
        <v>0</v>
      </c>
      <c r="M813" s="99">
        <f t="shared" si="146"/>
        <v>0</v>
      </c>
      <c r="N813" s="100">
        <f t="shared" si="147"/>
        <v>0</v>
      </c>
      <c r="O813" s="98">
        <f t="shared" si="148"/>
        <v>0</v>
      </c>
      <c r="P813" s="101">
        <f t="shared" si="149"/>
        <v>0</v>
      </c>
      <c r="Q813" s="102">
        <f t="shared" si="150"/>
        <v>0</v>
      </c>
    </row>
    <row r="814" spans="1:17" x14ac:dyDescent="0.2">
      <c r="A814" s="92" t="str">
        <f>Orçamento!A789</f>
        <v>25.30</v>
      </c>
      <c r="B814" s="39" t="str">
        <f>Orçamento!B789</f>
        <v>Sinapi</v>
      </c>
      <c r="C814" s="39">
        <f>Orçamento!C789</f>
        <v>0</v>
      </c>
      <c r="D814" s="39">
        <f>Orçamento!D789</f>
        <v>0</v>
      </c>
      <c r="E814" s="39">
        <f>Orçamento!E789</f>
        <v>0</v>
      </c>
      <c r="F814" s="39">
        <f>Orçamento!F789</f>
        <v>0</v>
      </c>
      <c r="G814" s="95">
        <f>'Orç. Pós Licitação'!G789</f>
        <v>0</v>
      </c>
      <c r="H814" s="95">
        <f>'Orç. Pós Licitação'!H789</f>
        <v>0</v>
      </c>
      <c r="I814" s="95">
        <f>'Orç. Pós Licitação'!I789</f>
        <v>0</v>
      </c>
      <c r="J814" s="96">
        <f>'BM 01'!L814</f>
        <v>0</v>
      </c>
      <c r="K814" s="97"/>
      <c r="L814" s="98">
        <f t="shared" si="145"/>
        <v>0</v>
      </c>
      <c r="M814" s="99">
        <f t="shared" si="146"/>
        <v>0</v>
      </c>
      <c r="N814" s="100">
        <f t="shared" si="147"/>
        <v>0</v>
      </c>
      <c r="O814" s="98">
        <f t="shared" si="148"/>
        <v>0</v>
      </c>
      <c r="P814" s="101">
        <f t="shared" si="149"/>
        <v>0</v>
      </c>
      <c r="Q814" s="102">
        <f t="shared" si="150"/>
        <v>0</v>
      </c>
    </row>
    <row r="815" spans="1:17" s="2" customFormat="1" ht="15.75" x14ac:dyDescent="0.25">
      <c r="A815" s="449"/>
      <c r="B815" s="434"/>
      <c r="C815" s="434"/>
      <c r="D815" s="430"/>
      <c r="E815" s="430" t="s">
        <v>1116</v>
      </c>
      <c r="F815" s="434"/>
      <c r="G815" s="434"/>
      <c r="H815" s="436"/>
      <c r="I815" s="437">
        <f>SUM(I785:I814)</f>
        <v>0</v>
      </c>
      <c r="J815" s="438"/>
      <c r="K815" s="438"/>
      <c r="L815" s="438"/>
      <c r="M815" s="437">
        <f>SUM(M785:M814)</f>
        <v>0</v>
      </c>
      <c r="N815" s="437">
        <f>SUM(N785:N814)</f>
        <v>0</v>
      </c>
      <c r="O815" s="437">
        <f>SUM(O785:O814)</f>
        <v>0</v>
      </c>
      <c r="P815" s="439"/>
      <c r="Q815" s="450">
        <f>SUM(Q785:Q814)</f>
        <v>0</v>
      </c>
    </row>
    <row r="816" spans="1:17" s="3" customFormat="1" ht="21.75" customHeight="1" x14ac:dyDescent="0.25">
      <c r="A816" s="451" t="str">
        <f>Orçamento!A790</f>
        <v>26.0</v>
      </c>
      <c r="B816" s="427"/>
      <c r="C816" s="427"/>
      <c r="D816" s="428" t="str">
        <f>Orçamento!D790</f>
        <v>META 26</v>
      </c>
      <c r="E816" s="427"/>
      <c r="F816" s="427"/>
      <c r="G816" s="429"/>
      <c r="H816" s="430"/>
      <c r="I816" s="430"/>
      <c r="J816" s="431"/>
      <c r="K816" s="431"/>
      <c r="L816" s="431"/>
      <c r="M816" s="432"/>
      <c r="N816" s="433" t="e">
        <f>N847/I847</f>
        <v>#DIV/0!</v>
      </c>
      <c r="O816" s="433" t="e">
        <f>O847/I847</f>
        <v>#DIV/0!</v>
      </c>
      <c r="P816" s="433"/>
      <c r="Q816" s="452" t="e">
        <f>Q847/I847</f>
        <v>#DIV/0!</v>
      </c>
    </row>
    <row r="817" spans="1:17" x14ac:dyDescent="0.2">
      <c r="A817" s="92" t="str">
        <f>Orçamento!A791</f>
        <v>26.1</v>
      </c>
      <c r="B817" s="39" t="str">
        <f>Orçamento!B791</f>
        <v>Sinapi</v>
      </c>
      <c r="C817" s="39">
        <f>Orçamento!C791</f>
        <v>0</v>
      </c>
      <c r="D817" s="39">
        <f>Orçamento!D791</f>
        <v>0</v>
      </c>
      <c r="E817" s="39">
        <f>Orçamento!E791</f>
        <v>0</v>
      </c>
      <c r="F817" s="39">
        <f>Orçamento!F791</f>
        <v>0</v>
      </c>
      <c r="G817" s="95">
        <f>'Orç. Pós Licitação'!G791</f>
        <v>0</v>
      </c>
      <c r="H817" s="95">
        <f>'Orç. Pós Licitação'!H791</f>
        <v>0</v>
      </c>
      <c r="I817" s="95">
        <f>'Orç. Pós Licitação'!I791</f>
        <v>0</v>
      </c>
      <c r="J817" s="96">
        <f>'BM 01'!L817</f>
        <v>0</v>
      </c>
      <c r="K817" s="97"/>
      <c r="L817" s="98">
        <f>J817+K817</f>
        <v>0</v>
      </c>
      <c r="M817" s="99">
        <f>ROUND(H817*J817,2)</f>
        <v>0</v>
      </c>
      <c r="N817" s="100">
        <f>ROUND(H817*K817,2)</f>
        <v>0</v>
      </c>
      <c r="O817" s="98">
        <f>ROUND(H817*L817,2)</f>
        <v>0</v>
      </c>
      <c r="P817" s="101">
        <f>F817-L817</f>
        <v>0</v>
      </c>
      <c r="Q817" s="102">
        <f>I817-O817</f>
        <v>0</v>
      </c>
    </row>
    <row r="818" spans="1:17" x14ac:dyDescent="0.2">
      <c r="A818" s="92" t="str">
        <f>Orçamento!A792</f>
        <v>26.2</v>
      </c>
      <c r="B818" s="39" t="str">
        <f>Orçamento!B792</f>
        <v>Sinapi</v>
      </c>
      <c r="C818" s="39">
        <f>Orçamento!C792</f>
        <v>0</v>
      </c>
      <c r="D818" s="39">
        <f>Orçamento!D792</f>
        <v>0</v>
      </c>
      <c r="E818" s="39">
        <f>Orçamento!E792</f>
        <v>0</v>
      </c>
      <c r="F818" s="39">
        <f>Orçamento!F792</f>
        <v>0</v>
      </c>
      <c r="G818" s="95">
        <f>'Orç. Pós Licitação'!G792</f>
        <v>0</v>
      </c>
      <c r="H818" s="95">
        <f>'Orç. Pós Licitação'!H792</f>
        <v>0</v>
      </c>
      <c r="I818" s="95">
        <f>'Orç. Pós Licitação'!I792</f>
        <v>0</v>
      </c>
      <c r="J818" s="96">
        <f>'BM 01'!L818</f>
        <v>0</v>
      </c>
      <c r="K818" s="97"/>
      <c r="L818" s="98">
        <f t="shared" ref="L818:L846" si="151">J818+K818</f>
        <v>0</v>
      </c>
      <c r="M818" s="99">
        <f t="shared" ref="M818:M846" si="152">ROUND(H818*J818,2)</f>
        <v>0</v>
      </c>
      <c r="N818" s="100">
        <f t="shared" ref="N818:N846" si="153">ROUND(H818*K818,2)</f>
        <v>0</v>
      </c>
      <c r="O818" s="98">
        <f t="shared" ref="O818:O846" si="154">ROUND(H818*L818,2)</f>
        <v>0</v>
      </c>
      <c r="P818" s="101">
        <f t="shared" ref="P818:P846" si="155">F818-L818</f>
        <v>0</v>
      </c>
      <c r="Q818" s="102">
        <f t="shared" ref="Q818:Q846" si="156">I818-O818</f>
        <v>0</v>
      </c>
    </row>
    <row r="819" spans="1:17" x14ac:dyDescent="0.2">
      <c r="A819" s="92" t="str">
        <f>Orçamento!A793</f>
        <v>26.3</v>
      </c>
      <c r="B819" s="39" t="str">
        <f>Orçamento!B793</f>
        <v>Sinapi</v>
      </c>
      <c r="C819" s="39">
        <f>Orçamento!C793</f>
        <v>0</v>
      </c>
      <c r="D819" s="39">
        <f>Orçamento!D793</f>
        <v>0</v>
      </c>
      <c r="E819" s="39">
        <f>Orçamento!E793</f>
        <v>0</v>
      </c>
      <c r="F819" s="39">
        <f>Orçamento!F793</f>
        <v>0</v>
      </c>
      <c r="G819" s="95">
        <f>'Orç. Pós Licitação'!G793</f>
        <v>0</v>
      </c>
      <c r="H819" s="95">
        <f>'Orç. Pós Licitação'!H793</f>
        <v>0</v>
      </c>
      <c r="I819" s="95">
        <f>'Orç. Pós Licitação'!I793</f>
        <v>0</v>
      </c>
      <c r="J819" s="96">
        <f>'BM 01'!L819</f>
        <v>0</v>
      </c>
      <c r="K819" s="97"/>
      <c r="L819" s="98">
        <f t="shared" si="151"/>
        <v>0</v>
      </c>
      <c r="M819" s="99">
        <f t="shared" si="152"/>
        <v>0</v>
      </c>
      <c r="N819" s="100">
        <f t="shared" si="153"/>
        <v>0</v>
      </c>
      <c r="O819" s="98">
        <f t="shared" si="154"/>
        <v>0</v>
      </c>
      <c r="P819" s="101">
        <f t="shared" si="155"/>
        <v>0</v>
      </c>
      <c r="Q819" s="102">
        <f t="shared" si="156"/>
        <v>0</v>
      </c>
    </row>
    <row r="820" spans="1:17" x14ac:dyDescent="0.2">
      <c r="A820" s="92" t="str">
        <f>Orçamento!A794</f>
        <v>26.4</v>
      </c>
      <c r="B820" s="39" t="str">
        <f>Orçamento!B794</f>
        <v>Sinapi</v>
      </c>
      <c r="C820" s="39">
        <f>Orçamento!C794</f>
        <v>0</v>
      </c>
      <c r="D820" s="39">
        <f>Orçamento!D794</f>
        <v>0</v>
      </c>
      <c r="E820" s="39">
        <f>Orçamento!E794</f>
        <v>0</v>
      </c>
      <c r="F820" s="39">
        <f>Orçamento!F794</f>
        <v>0</v>
      </c>
      <c r="G820" s="95">
        <f>'Orç. Pós Licitação'!G794</f>
        <v>0</v>
      </c>
      <c r="H820" s="95">
        <f>'Orç. Pós Licitação'!H794</f>
        <v>0</v>
      </c>
      <c r="I820" s="95">
        <f>'Orç. Pós Licitação'!I794</f>
        <v>0</v>
      </c>
      <c r="J820" s="96">
        <f>'BM 01'!L820</f>
        <v>0</v>
      </c>
      <c r="K820" s="97"/>
      <c r="L820" s="98">
        <f t="shared" si="151"/>
        <v>0</v>
      </c>
      <c r="M820" s="99">
        <f t="shared" si="152"/>
        <v>0</v>
      </c>
      <c r="N820" s="100">
        <f t="shared" si="153"/>
        <v>0</v>
      </c>
      <c r="O820" s="98">
        <f t="shared" si="154"/>
        <v>0</v>
      </c>
      <c r="P820" s="101">
        <f t="shared" si="155"/>
        <v>0</v>
      </c>
      <c r="Q820" s="102">
        <f t="shared" si="156"/>
        <v>0</v>
      </c>
    </row>
    <row r="821" spans="1:17" x14ac:dyDescent="0.2">
      <c r="A821" s="92" t="str">
        <f>Orçamento!A795</f>
        <v>26.5</v>
      </c>
      <c r="B821" s="39" t="str">
        <f>Orçamento!B795</f>
        <v>Sinapi</v>
      </c>
      <c r="C821" s="39">
        <f>Orçamento!C795</f>
        <v>0</v>
      </c>
      <c r="D821" s="39">
        <f>Orçamento!D795</f>
        <v>0</v>
      </c>
      <c r="E821" s="39">
        <f>Orçamento!E795</f>
        <v>0</v>
      </c>
      <c r="F821" s="39">
        <f>Orçamento!F795</f>
        <v>0</v>
      </c>
      <c r="G821" s="95">
        <f>'Orç. Pós Licitação'!G795</f>
        <v>0</v>
      </c>
      <c r="H821" s="95">
        <f>'Orç. Pós Licitação'!H795</f>
        <v>0</v>
      </c>
      <c r="I821" s="95">
        <f>'Orç. Pós Licitação'!I795</f>
        <v>0</v>
      </c>
      <c r="J821" s="96">
        <f>'BM 01'!L821</f>
        <v>0</v>
      </c>
      <c r="K821" s="97"/>
      <c r="L821" s="98">
        <f t="shared" si="151"/>
        <v>0</v>
      </c>
      <c r="M821" s="99">
        <f t="shared" si="152"/>
        <v>0</v>
      </c>
      <c r="N821" s="100">
        <f t="shared" si="153"/>
        <v>0</v>
      </c>
      <c r="O821" s="98">
        <f t="shared" si="154"/>
        <v>0</v>
      </c>
      <c r="P821" s="101">
        <f t="shared" si="155"/>
        <v>0</v>
      </c>
      <c r="Q821" s="102">
        <f t="shared" si="156"/>
        <v>0</v>
      </c>
    </row>
    <row r="822" spans="1:17" x14ac:dyDescent="0.2">
      <c r="A822" s="92" t="str">
        <f>Orçamento!A796</f>
        <v>26.6</v>
      </c>
      <c r="B822" s="39" t="str">
        <f>Orçamento!B796</f>
        <v>Sinapi</v>
      </c>
      <c r="C822" s="39">
        <f>Orçamento!C796</f>
        <v>0</v>
      </c>
      <c r="D822" s="39">
        <f>Orçamento!D796</f>
        <v>0</v>
      </c>
      <c r="E822" s="39">
        <f>Orçamento!E796</f>
        <v>0</v>
      </c>
      <c r="F822" s="39">
        <f>Orçamento!F796</f>
        <v>0</v>
      </c>
      <c r="G822" s="95">
        <f>'Orç. Pós Licitação'!G796</f>
        <v>0</v>
      </c>
      <c r="H822" s="95">
        <f>'Orç. Pós Licitação'!H796</f>
        <v>0</v>
      </c>
      <c r="I822" s="95">
        <f>'Orç. Pós Licitação'!I796</f>
        <v>0</v>
      </c>
      <c r="J822" s="96">
        <f>'BM 01'!L822</f>
        <v>0</v>
      </c>
      <c r="K822" s="97"/>
      <c r="L822" s="98">
        <f t="shared" si="151"/>
        <v>0</v>
      </c>
      <c r="M822" s="99">
        <f t="shared" si="152"/>
        <v>0</v>
      </c>
      <c r="N822" s="100">
        <f t="shared" si="153"/>
        <v>0</v>
      </c>
      <c r="O822" s="98">
        <f t="shared" si="154"/>
        <v>0</v>
      </c>
      <c r="P822" s="101">
        <f t="shared" si="155"/>
        <v>0</v>
      </c>
      <c r="Q822" s="102">
        <f t="shared" si="156"/>
        <v>0</v>
      </c>
    </row>
    <row r="823" spans="1:17" x14ac:dyDescent="0.2">
      <c r="A823" s="92" t="str">
        <f>Orçamento!A797</f>
        <v>26.7</v>
      </c>
      <c r="B823" s="39" t="str">
        <f>Orçamento!B797</f>
        <v>Sinapi</v>
      </c>
      <c r="C823" s="39">
        <f>Orçamento!C797</f>
        <v>0</v>
      </c>
      <c r="D823" s="39">
        <f>Orçamento!D797</f>
        <v>0</v>
      </c>
      <c r="E823" s="39">
        <f>Orçamento!E797</f>
        <v>0</v>
      </c>
      <c r="F823" s="39">
        <f>Orçamento!F797</f>
        <v>0</v>
      </c>
      <c r="G823" s="95">
        <f>'Orç. Pós Licitação'!G797</f>
        <v>0</v>
      </c>
      <c r="H823" s="95">
        <f>'Orç. Pós Licitação'!H797</f>
        <v>0</v>
      </c>
      <c r="I823" s="95">
        <f>'Orç. Pós Licitação'!I797</f>
        <v>0</v>
      </c>
      <c r="J823" s="96">
        <f>'BM 01'!L823</f>
        <v>0</v>
      </c>
      <c r="K823" s="97"/>
      <c r="L823" s="98">
        <f t="shared" si="151"/>
        <v>0</v>
      </c>
      <c r="M823" s="99">
        <f t="shared" si="152"/>
        <v>0</v>
      </c>
      <c r="N823" s="100">
        <f t="shared" si="153"/>
        <v>0</v>
      </c>
      <c r="O823" s="98">
        <f t="shared" si="154"/>
        <v>0</v>
      </c>
      <c r="P823" s="101">
        <f t="shared" si="155"/>
        <v>0</v>
      </c>
      <c r="Q823" s="102">
        <f t="shared" si="156"/>
        <v>0</v>
      </c>
    </row>
    <row r="824" spans="1:17" x14ac:dyDescent="0.2">
      <c r="A824" s="92" t="str">
        <f>Orçamento!A798</f>
        <v>26.8</v>
      </c>
      <c r="B824" s="39" t="str">
        <f>Orçamento!B798</f>
        <v>Sinapi</v>
      </c>
      <c r="C824" s="39">
        <f>Orçamento!C798</f>
        <v>0</v>
      </c>
      <c r="D824" s="39">
        <f>Orçamento!D798</f>
        <v>0</v>
      </c>
      <c r="E824" s="39">
        <f>Orçamento!E798</f>
        <v>0</v>
      </c>
      <c r="F824" s="39">
        <f>Orçamento!F798</f>
        <v>0</v>
      </c>
      <c r="G824" s="95">
        <f>'Orç. Pós Licitação'!G798</f>
        <v>0</v>
      </c>
      <c r="H824" s="95">
        <f>'Orç. Pós Licitação'!H798</f>
        <v>0</v>
      </c>
      <c r="I824" s="95">
        <f>'Orç. Pós Licitação'!I798</f>
        <v>0</v>
      </c>
      <c r="J824" s="96">
        <f>'BM 01'!L824</f>
        <v>0</v>
      </c>
      <c r="K824" s="97"/>
      <c r="L824" s="98">
        <f t="shared" si="151"/>
        <v>0</v>
      </c>
      <c r="M824" s="99">
        <f t="shared" si="152"/>
        <v>0</v>
      </c>
      <c r="N824" s="100">
        <f t="shared" si="153"/>
        <v>0</v>
      </c>
      <c r="O824" s="98">
        <f t="shared" si="154"/>
        <v>0</v>
      </c>
      <c r="P824" s="101">
        <f t="shared" si="155"/>
        <v>0</v>
      </c>
      <c r="Q824" s="102">
        <f t="shared" si="156"/>
        <v>0</v>
      </c>
    </row>
    <row r="825" spans="1:17" x14ac:dyDescent="0.2">
      <c r="A825" s="92" t="str">
        <f>Orçamento!A799</f>
        <v>26.9</v>
      </c>
      <c r="B825" s="39" t="str">
        <f>Orçamento!B799</f>
        <v>Sinapi</v>
      </c>
      <c r="C825" s="39">
        <f>Orçamento!C799</f>
        <v>0</v>
      </c>
      <c r="D825" s="39">
        <f>Orçamento!D799</f>
        <v>0</v>
      </c>
      <c r="E825" s="39">
        <f>Orçamento!E799</f>
        <v>0</v>
      </c>
      <c r="F825" s="39">
        <f>Orçamento!F799</f>
        <v>0</v>
      </c>
      <c r="G825" s="95">
        <f>'Orç. Pós Licitação'!G799</f>
        <v>0</v>
      </c>
      <c r="H825" s="95">
        <f>'Orç. Pós Licitação'!H799</f>
        <v>0</v>
      </c>
      <c r="I825" s="95">
        <f>'Orç. Pós Licitação'!I799</f>
        <v>0</v>
      </c>
      <c r="J825" s="96">
        <f>'BM 01'!L825</f>
        <v>0</v>
      </c>
      <c r="K825" s="97"/>
      <c r="L825" s="98">
        <f t="shared" si="151"/>
        <v>0</v>
      </c>
      <c r="M825" s="99">
        <f t="shared" si="152"/>
        <v>0</v>
      </c>
      <c r="N825" s="100">
        <f t="shared" si="153"/>
        <v>0</v>
      </c>
      <c r="O825" s="98">
        <f t="shared" si="154"/>
        <v>0</v>
      </c>
      <c r="P825" s="101">
        <f t="shared" si="155"/>
        <v>0</v>
      </c>
      <c r="Q825" s="102">
        <f t="shared" si="156"/>
        <v>0</v>
      </c>
    </row>
    <row r="826" spans="1:17" x14ac:dyDescent="0.2">
      <c r="A826" s="92" t="str">
        <f>Orçamento!A800</f>
        <v>26.10</v>
      </c>
      <c r="B826" s="39" t="str">
        <f>Orçamento!B800</f>
        <v>Sinapi</v>
      </c>
      <c r="C826" s="39">
        <f>Orçamento!C800</f>
        <v>0</v>
      </c>
      <c r="D826" s="39">
        <f>Orçamento!D800</f>
        <v>0</v>
      </c>
      <c r="E826" s="39">
        <f>Orçamento!E800</f>
        <v>0</v>
      </c>
      <c r="F826" s="39">
        <f>Orçamento!F800</f>
        <v>0</v>
      </c>
      <c r="G826" s="95">
        <f>'Orç. Pós Licitação'!G800</f>
        <v>0</v>
      </c>
      <c r="H826" s="95">
        <f>'Orç. Pós Licitação'!H800</f>
        <v>0</v>
      </c>
      <c r="I826" s="95">
        <f>'Orç. Pós Licitação'!I800</f>
        <v>0</v>
      </c>
      <c r="J826" s="96">
        <f>'BM 01'!L826</f>
        <v>0</v>
      </c>
      <c r="K826" s="97"/>
      <c r="L826" s="98">
        <f t="shared" si="151"/>
        <v>0</v>
      </c>
      <c r="M826" s="99">
        <f t="shared" si="152"/>
        <v>0</v>
      </c>
      <c r="N826" s="100">
        <f t="shared" si="153"/>
        <v>0</v>
      </c>
      <c r="O826" s="98">
        <f t="shared" si="154"/>
        <v>0</v>
      </c>
      <c r="P826" s="101">
        <f t="shared" si="155"/>
        <v>0</v>
      </c>
      <c r="Q826" s="102">
        <f t="shared" si="156"/>
        <v>0</v>
      </c>
    </row>
    <row r="827" spans="1:17" x14ac:dyDescent="0.2">
      <c r="A827" s="92" t="str">
        <f>Orçamento!A801</f>
        <v>26.11</v>
      </c>
      <c r="B827" s="39" t="str">
        <f>Orçamento!B801</f>
        <v>Sinapi</v>
      </c>
      <c r="C827" s="39">
        <f>Orçamento!C801</f>
        <v>0</v>
      </c>
      <c r="D827" s="39">
        <f>Orçamento!D801</f>
        <v>0</v>
      </c>
      <c r="E827" s="39">
        <f>Orçamento!E801</f>
        <v>0</v>
      </c>
      <c r="F827" s="39">
        <f>Orçamento!F801</f>
        <v>0</v>
      </c>
      <c r="G827" s="95">
        <f>'Orç. Pós Licitação'!G801</f>
        <v>0</v>
      </c>
      <c r="H827" s="95">
        <f>'Orç. Pós Licitação'!H801</f>
        <v>0</v>
      </c>
      <c r="I827" s="95">
        <f>'Orç. Pós Licitação'!I801</f>
        <v>0</v>
      </c>
      <c r="J827" s="96">
        <f>'BM 01'!L827</f>
        <v>0</v>
      </c>
      <c r="K827" s="97"/>
      <c r="L827" s="98">
        <f t="shared" si="151"/>
        <v>0</v>
      </c>
      <c r="M827" s="99">
        <f t="shared" si="152"/>
        <v>0</v>
      </c>
      <c r="N827" s="100">
        <f t="shared" si="153"/>
        <v>0</v>
      </c>
      <c r="O827" s="98">
        <f t="shared" si="154"/>
        <v>0</v>
      </c>
      <c r="P827" s="101">
        <f t="shared" si="155"/>
        <v>0</v>
      </c>
      <c r="Q827" s="102">
        <f t="shared" si="156"/>
        <v>0</v>
      </c>
    </row>
    <row r="828" spans="1:17" x14ac:dyDescent="0.2">
      <c r="A828" s="92" t="str">
        <f>Orçamento!A802</f>
        <v>26.12</v>
      </c>
      <c r="B828" s="39" t="str">
        <f>Orçamento!B802</f>
        <v>Sinapi</v>
      </c>
      <c r="C828" s="39">
        <f>Orçamento!C802</f>
        <v>0</v>
      </c>
      <c r="D828" s="39">
        <f>Orçamento!D802</f>
        <v>0</v>
      </c>
      <c r="E828" s="39">
        <f>Orçamento!E802</f>
        <v>0</v>
      </c>
      <c r="F828" s="39">
        <f>Orçamento!F802</f>
        <v>0</v>
      </c>
      <c r="G828" s="95">
        <f>'Orç. Pós Licitação'!G802</f>
        <v>0</v>
      </c>
      <c r="H828" s="95">
        <f>'Orç. Pós Licitação'!H802</f>
        <v>0</v>
      </c>
      <c r="I828" s="95">
        <f>'Orç. Pós Licitação'!I802</f>
        <v>0</v>
      </c>
      <c r="J828" s="96">
        <f>'BM 01'!L828</f>
        <v>0</v>
      </c>
      <c r="K828" s="97"/>
      <c r="L828" s="98">
        <f t="shared" si="151"/>
        <v>0</v>
      </c>
      <c r="M828" s="99">
        <f t="shared" si="152"/>
        <v>0</v>
      </c>
      <c r="N828" s="100">
        <f t="shared" si="153"/>
        <v>0</v>
      </c>
      <c r="O828" s="98">
        <f t="shared" si="154"/>
        <v>0</v>
      </c>
      <c r="P828" s="101">
        <f t="shared" si="155"/>
        <v>0</v>
      </c>
      <c r="Q828" s="102">
        <f t="shared" si="156"/>
        <v>0</v>
      </c>
    </row>
    <row r="829" spans="1:17" x14ac:dyDescent="0.2">
      <c r="A829" s="92" t="str">
        <f>Orçamento!A803</f>
        <v>26.13</v>
      </c>
      <c r="B829" s="39" t="str">
        <f>Orçamento!B803</f>
        <v>Sinapi</v>
      </c>
      <c r="C829" s="39">
        <f>Orçamento!C803</f>
        <v>0</v>
      </c>
      <c r="D829" s="39">
        <f>Orçamento!D803</f>
        <v>0</v>
      </c>
      <c r="E829" s="39">
        <f>Orçamento!E803</f>
        <v>0</v>
      </c>
      <c r="F829" s="39">
        <f>Orçamento!F803</f>
        <v>0</v>
      </c>
      <c r="G829" s="95">
        <f>'Orç. Pós Licitação'!G803</f>
        <v>0</v>
      </c>
      <c r="H829" s="95">
        <f>'Orç. Pós Licitação'!H803</f>
        <v>0</v>
      </c>
      <c r="I829" s="95">
        <f>'Orç. Pós Licitação'!I803</f>
        <v>0</v>
      </c>
      <c r="J829" s="96">
        <f>'BM 01'!L829</f>
        <v>0</v>
      </c>
      <c r="K829" s="97"/>
      <c r="L829" s="98">
        <f t="shared" si="151"/>
        <v>0</v>
      </c>
      <c r="M829" s="99">
        <f t="shared" si="152"/>
        <v>0</v>
      </c>
      <c r="N829" s="100">
        <f t="shared" si="153"/>
        <v>0</v>
      </c>
      <c r="O829" s="98">
        <f t="shared" si="154"/>
        <v>0</v>
      </c>
      <c r="P829" s="101">
        <f t="shared" si="155"/>
        <v>0</v>
      </c>
      <c r="Q829" s="102">
        <f t="shared" si="156"/>
        <v>0</v>
      </c>
    </row>
    <row r="830" spans="1:17" x14ac:dyDescent="0.2">
      <c r="A830" s="92" t="str">
        <f>Orçamento!A804</f>
        <v>26.14</v>
      </c>
      <c r="B830" s="39" t="str">
        <f>Orçamento!B804</f>
        <v>Sinapi</v>
      </c>
      <c r="C830" s="39">
        <f>Orçamento!C804</f>
        <v>0</v>
      </c>
      <c r="D830" s="39">
        <f>Orçamento!D804</f>
        <v>0</v>
      </c>
      <c r="E830" s="39">
        <f>Orçamento!E804</f>
        <v>0</v>
      </c>
      <c r="F830" s="39">
        <f>Orçamento!F804</f>
        <v>0</v>
      </c>
      <c r="G830" s="95">
        <f>'Orç. Pós Licitação'!G804</f>
        <v>0</v>
      </c>
      <c r="H830" s="95">
        <f>'Orç. Pós Licitação'!H804</f>
        <v>0</v>
      </c>
      <c r="I830" s="95">
        <f>'Orç. Pós Licitação'!I804</f>
        <v>0</v>
      </c>
      <c r="J830" s="96">
        <f>'BM 01'!L830</f>
        <v>0</v>
      </c>
      <c r="K830" s="97"/>
      <c r="L830" s="98">
        <f t="shared" si="151"/>
        <v>0</v>
      </c>
      <c r="M830" s="99">
        <f t="shared" si="152"/>
        <v>0</v>
      </c>
      <c r="N830" s="100">
        <f t="shared" si="153"/>
        <v>0</v>
      </c>
      <c r="O830" s="98">
        <f t="shared" si="154"/>
        <v>0</v>
      </c>
      <c r="P830" s="101">
        <f t="shared" si="155"/>
        <v>0</v>
      </c>
      <c r="Q830" s="102">
        <f t="shared" si="156"/>
        <v>0</v>
      </c>
    </row>
    <row r="831" spans="1:17" x14ac:dyDescent="0.2">
      <c r="A831" s="92" t="str">
        <f>Orçamento!A805</f>
        <v>26.15</v>
      </c>
      <c r="B831" s="39" t="str">
        <f>Orçamento!B805</f>
        <v>Sinapi</v>
      </c>
      <c r="C831" s="39">
        <f>Orçamento!C805</f>
        <v>0</v>
      </c>
      <c r="D831" s="39">
        <f>Orçamento!D805</f>
        <v>0</v>
      </c>
      <c r="E831" s="39">
        <f>Orçamento!E805</f>
        <v>0</v>
      </c>
      <c r="F831" s="39">
        <f>Orçamento!F805</f>
        <v>0</v>
      </c>
      <c r="G831" s="95">
        <f>'Orç. Pós Licitação'!G805</f>
        <v>0</v>
      </c>
      <c r="H831" s="95">
        <f>'Orç. Pós Licitação'!H805</f>
        <v>0</v>
      </c>
      <c r="I831" s="95">
        <f>'Orç. Pós Licitação'!I805</f>
        <v>0</v>
      </c>
      <c r="J831" s="96">
        <f>'BM 01'!L831</f>
        <v>0</v>
      </c>
      <c r="K831" s="97"/>
      <c r="L831" s="98">
        <f t="shared" si="151"/>
        <v>0</v>
      </c>
      <c r="M831" s="99">
        <f t="shared" si="152"/>
        <v>0</v>
      </c>
      <c r="N831" s="100">
        <f t="shared" si="153"/>
        <v>0</v>
      </c>
      <c r="O831" s="98">
        <f t="shared" si="154"/>
        <v>0</v>
      </c>
      <c r="P831" s="101">
        <f t="shared" si="155"/>
        <v>0</v>
      </c>
      <c r="Q831" s="102">
        <f t="shared" si="156"/>
        <v>0</v>
      </c>
    </row>
    <row r="832" spans="1:17" x14ac:dyDescent="0.2">
      <c r="A832" s="92" t="str">
        <f>Orçamento!A806</f>
        <v>26.16</v>
      </c>
      <c r="B832" s="39" t="str">
        <f>Orçamento!B806</f>
        <v>Sinapi</v>
      </c>
      <c r="C832" s="39">
        <f>Orçamento!C806</f>
        <v>0</v>
      </c>
      <c r="D832" s="39">
        <f>Orçamento!D806</f>
        <v>0</v>
      </c>
      <c r="E832" s="39">
        <f>Orçamento!E806</f>
        <v>0</v>
      </c>
      <c r="F832" s="39">
        <f>Orçamento!F806</f>
        <v>0</v>
      </c>
      <c r="G832" s="95">
        <f>'Orç. Pós Licitação'!G806</f>
        <v>0</v>
      </c>
      <c r="H832" s="95">
        <f>'Orç. Pós Licitação'!H806</f>
        <v>0</v>
      </c>
      <c r="I832" s="95">
        <f>'Orç. Pós Licitação'!I806</f>
        <v>0</v>
      </c>
      <c r="J832" s="96">
        <f>'BM 01'!L832</f>
        <v>0</v>
      </c>
      <c r="K832" s="97"/>
      <c r="L832" s="98">
        <f t="shared" si="151"/>
        <v>0</v>
      </c>
      <c r="M832" s="99">
        <f t="shared" si="152"/>
        <v>0</v>
      </c>
      <c r="N832" s="100">
        <f t="shared" si="153"/>
        <v>0</v>
      </c>
      <c r="O832" s="98">
        <f t="shared" si="154"/>
        <v>0</v>
      </c>
      <c r="P832" s="101">
        <f t="shared" si="155"/>
        <v>0</v>
      </c>
      <c r="Q832" s="102">
        <f t="shared" si="156"/>
        <v>0</v>
      </c>
    </row>
    <row r="833" spans="1:17" x14ac:dyDescent="0.2">
      <c r="A833" s="92" t="str">
        <f>Orçamento!A807</f>
        <v>26.17</v>
      </c>
      <c r="B833" s="39" t="str">
        <f>Orçamento!B807</f>
        <v>Sinapi</v>
      </c>
      <c r="C833" s="39">
        <f>Orçamento!C807</f>
        <v>0</v>
      </c>
      <c r="D833" s="39">
        <f>Orçamento!D807</f>
        <v>0</v>
      </c>
      <c r="E833" s="39">
        <f>Orçamento!E807</f>
        <v>0</v>
      </c>
      <c r="F833" s="39">
        <f>Orçamento!F807</f>
        <v>0</v>
      </c>
      <c r="G833" s="95">
        <f>'Orç. Pós Licitação'!G807</f>
        <v>0</v>
      </c>
      <c r="H833" s="95">
        <f>'Orç. Pós Licitação'!H807</f>
        <v>0</v>
      </c>
      <c r="I833" s="95">
        <f>'Orç. Pós Licitação'!I807</f>
        <v>0</v>
      </c>
      <c r="J833" s="96">
        <f>'BM 01'!L833</f>
        <v>0</v>
      </c>
      <c r="K833" s="97"/>
      <c r="L833" s="98">
        <f t="shared" si="151"/>
        <v>0</v>
      </c>
      <c r="M833" s="99">
        <f t="shared" si="152"/>
        <v>0</v>
      </c>
      <c r="N833" s="100">
        <f t="shared" si="153"/>
        <v>0</v>
      </c>
      <c r="O833" s="98">
        <f t="shared" si="154"/>
        <v>0</v>
      </c>
      <c r="P833" s="101">
        <f t="shared" si="155"/>
        <v>0</v>
      </c>
      <c r="Q833" s="102">
        <f t="shared" si="156"/>
        <v>0</v>
      </c>
    </row>
    <row r="834" spans="1:17" x14ac:dyDescent="0.2">
      <c r="A834" s="92" t="str">
        <f>Orçamento!A808</f>
        <v>26.18</v>
      </c>
      <c r="B834" s="39" t="str">
        <f>Orçamento!B808</f>
        <v>Sinapi</v>
      </c>
      <c r="C834" s="39">
        <f>Orçamento!C808</f>
        <v>0</v>
      </c>
      <c r="D834" s="39">
        <f>Orçamento!D808</f>
        <v>0</v>
      </c>
      <c r="E834" s="39">
        <f>Orçamento!E808</f>
        <v>0</v>
      </c>
      <c r="F834" s="39">
        <f>Orçamento!F808</f>
        <v>0</v>
      </c>
      <c r="G834" s="95">
        <f>'Orç. Pós Licitação'!G808</f>
        <v>0</v>
      </c>
      <c r="H834" s="95">
        <f>'Orç. Pós Licitação'!H808</f>
        <v>0</v>
      </c>
      <c r="I834" s="95">
        <f>'Orç. Pós Licitação'!I808</f>
        <v>0</v>
      </c>
      <c r="J834" s="96">
        <f>'BM 01'!L834</f>
        <v>0</v>
      </c>
      <c r="K834" s="97"/>
      <c r="L834" s="98">
        <f t="shared" si="151"/>
        <v>0</v>
      </c>
      <c r="M834" s="99">
        <f t="shared" si="152"/>
        <v>0</v>
      </c>
      <c r="N834" s="100">
        <f t="shared" si="153"/>
        <v>0</v>
      </c>
      <c r="O834" s="98">
        <f t="shared" si="154"/>
        <v>0</v>
      </c>
      <c r="P834" s="101">
        <f t="shared" si="155"/>
        <v>0</v>
      </c>
      <c r="Q834" s="102">
        <f t="shared" si="156"/>
        <v>0</v>
      </c>
    </row>
    <row r="835" spans="1:17" x14ac:dyDescent="0.2">
      <c r="A835" s="92" t="str">
        <f>Orçamento!A809</f>
        <v>26.19</v>
      </c>
      <c r="B835" s="39" t="str">
        <f>Orçamento!B809</f>
        <v>Sinapi</v>
      </c>
      <c r="C835" s="39">
        <f>Orçamento!C809</f>
        <v>0</v>
      </c>
      <c r="D835" s="39">
        <f>Orçamento!D809</f>
        <v>0</v>
      </c>
      <c r="E835" s="39">
        <f>Orçamento!E809</f>
        <v>0</v>
      </c>
      <c r="F835" s="39">
        <f>Orçamento!F809</f>
        <v>0</v>
      </c>
      <c r="G835" s="95">
        <f>'Orç. Pós Licitação'!G809</f>
        <v>0</v>
      </c>
      <c r="H835" s="95">
        <f>'Orç. Pós Licitação'!H809</f>
        <v>0</v>
      </c>
      <c r="I835" s="95">
        <f>'Orç. Pós Licitação'!I809</f>
        <v>0</v>
      </c>
      <c r="J835" s="96">
        <f>'BM 01'!L835</f>
        <v>0</v>
      </c>
      <c r="K835" s="97"/>
      <c r="L835" s="98">
        <f t="shared" si="151"/>
        <v>0</v>
      </c>
      <c r="M835" s="99">
        <f t="shared" si="152"/>
        <v>0</v>
      </c>
      <c r="N835" s="100">
        <f t="shared" si="153"/>
        <v>0</v>
      </c>
      <c r="O835" s="98">
        <f t="shared" si="154"/>
        <v>0</v>
      </c>
      <c r="P835" s="101">
        <f t="shared" si="155"/>
        <v>0</v>
      </c>
      <c r="Q835" s="102">
        <f t="shared" si="156"/>
        <v>0</v>
      </c>
    </row>
    <row r="836" spans="1:17" x14ac:dyDescent="0.2">
      <c r="A836" s="92" t="str">
        <f>Orçamento!A810</f>
        <v>26.20</v>
      </c>
      <c r="B836" s="39" t="str">
        <f>Orçamento!B810</f>
        <v>Sinapi</v>
      </c>
      <c r="C836" s="39">
        <f>Orçamento!C810</f>
        <v>0</v>
      </c>
      <c r="D836" s="39">
        <f>Orçamento!D810</f>
        <v>0</v>
      </c>
      <c r="E836" s="39">
        <f>Orçamento!E810</f>
        <v>0</v>
      </c>
      <c r="F836" s="39">
        <f>Orçamento!F810</f>
        <v>0</v>
      </c>
      <c r="G836" s="95">
        <f>'Orç. Pós Licitação'!G810</f>
        <v>0</v>
      </c>
      <c r="H836" s="95">
        <f>'Orç. Pós Licitação'!H810</f>
        <v>0</v>
      </c>
      <c r="I836" s="95">
        <f>'Orç. Pós Licitação'!I810</f>
        <v>0</v>
      </c>
      <c r="J836" s="96">
        <f>'BM 01'!L836</f>
        <v>0</v>
      </c>
      <c r="K836" s="97"/>
      <c r="L836" s="98">
        <f t="shared" si="151"/>
        <v>0</v>
      </c>
      <c r="M836" s="99">
        <f t="shared" si="152"/>
        <v>0</v>
      </c>
      <c r="N836" s="100">
        <f t="shared" si="153"/>
        <v>0</v>
      </c>
      <c r="O836" s="98">
        <f t="shared" si="154"/>
        <v>0</v>
      </c>
      <c r="P836" s="101">
        <f t="shared" si="155"/>
        <v>0</v>
      </c>
      <c r="Q836" s="102">
        <f t="shared" si="156"/>
        <v>0</v>
      </c>
    </row>
    <row r="837" spans="1:17" x14ac:dyDescent="0.2">
      <c r="A837" s="92" t="str">
        <f>Orçamento!A811</f>
        <v>26.21</v>
      </c>
      <c r="B837" s="39" t="str">
        <f>Orçamento!B811</f>
        <v>Sinapi</v>
      </c>
      <c r="C837" s="39">
        <f>Orçamento!C811</f>
        <v>0</v>
      </c>
      <c r="D837" s="39">
        <f>Orçamento!D811</f>
        <v>0</v>
      </c>
      <c r="E837" s="39">
        <f>Orçamento!E811</f>
        <v>0</v>
      </c>
      <c r="F837" s="39">
        <f>Orçamento!F811</f>
        <v>0</v>
      </c>
      <c r="G837" s="95">
        <f>'Orç. Pós Licitação'!G811</f>
        <v>0</v>
      </c>
      <c r="H837" s="95">
        <f>'Orç. Pós Licitação'!H811</f>
        <v>0</v>
      </c>
      <c r="I837" s="95">
        <f>'Orç. Pós Licitação'!I811</f>
        <v>0</v>
      </c>
      <c r="J837" s="96">
        <f>'BM 01'!L837</f>
        <v>0</v>
      </c>
      <c r="K837" s="97"/>
      <c r="L837" s="98">
        <f t="shared" si="151"/>
        <v>0</v>
      </c>
      <c r="M837" s="99">
        <f t="shared" si="152"/>
        <v>0</v>
      </c>
      <c r="N837" s="100">
        <f t="shared" si="153"/>
        <v>0</v>
      </c>
      <c r="O837" s="98">
        <f t="shared" si="154"/>
        <v>0</v>
      </c>
      <c r="P837" s="101">
        <f t="shared" si="155"/>
        <v>0</v>
      </c>
      <c r="Q837" s="102">
        <f t="shared" si="156"/>
        <v>0</v>
      </c>
    </row>
    <row r="838" spans="1:17" x14ac:dyDescent="0.2">
      <c r="A838" s="92" t="str">
        <f>Orçamento!A812</f>
        <v>26.22</v>
      </c>
      <c r="B838" s="39" t="str">
        <f>Orçamento!B812</f>
        <v>Sinapi</v>
      </c>
      <c r="C838" s="39">
        <f>Orçamento!C812</f>
        <v>0</v>
      </c>
      <c r="D838" s="39">
        <f>Orçamento!D812</f>
        <v>0</v>
      </c>
      <c r="E838" s="39">
        <f>Orçamento!E812</f>
        <v>0</v>
      </c>
      <c r="F838" s="39">
        <f>Orçamento!F812</f>
        <v>0</v>
      </c>
      <c r="G838" s="95">
        <f>'Orç. Pós Licitação'!G812</f>
        <v>0</v>
      </c>
      <c r="H838" s="95">
        <f>'Orç. Pós Licitação'!H812</f>
        <v>0</v>
      </c>
      <c r="I838" s="95">
        <f>'Orç. Pós Licitação'!I812</f>
        <v>0</v>
      </c>
      <c r="J838" s="96">
        <f>'BM 01'!L838</f>
        <v>0</v>
      </c>
      <c r="K838" s="97"/>
      <c r="L838" s="98">
        <f t="shared" si="151"/>
        <v>0</v>
      </c>
      <c r="M838" s="99">
        <f t="shared" si="152"/>
        <v>0</v>
      </c>
      <c r="N838" s="100">
        <f t="shared" si="153"/>
        <v>0</v>
      </c>
      <c r="O838" s="98">
        <f t="shared" si="154"/>
        <v>0</v>
      </c>
      <c r="P838" s="101">
        <f t="shared" si="155"/>
        <v>0</v>
      </c>
      <c r="Q838" s="102">
        <f t="shared" si="156"/>
        <v>0</v>
      </c>
    </row>
    <row r="839" spans="1:17" x14ac:dyDescent="0.2">
      <c r="A839" s="92" t="str">
        <f>Orçamento!A813</f>
        <v>26.23</v>
      </c>
      <c r="B839" s="39" t="str">
        <f>Orçamento!B813</f>
        <v>Sinapi</v>
      </c>
      <c r="C839" s="39">
        <f>Orçamento!C813</f>
        <v>0</v>
      </c>
      <c r="D839" s="39">
        <f>Orçamento!D813</f>
        <v>0</v>
      </c>
      <c r="E839" s="39">
        <f>Orçamento!E813</f>
        <v>0</v>
      </c>
      <c r="F839" s="39">
        <f>Orçamento!F813</f>
        <v>0</v>
      </c>
      <c r="G839" s="95">
        <f>'Orç. Pós Licitação'!G813</f>
        <v>0</v>
      </c>
      <c r="H839" s="95">
        <f>'Orç. Pós Licitação'!H813</f>
        <v>0</v>
      </c>
      <c r="I839" s="95">
        <f>'Orç. Pós Licitação'!I813</f>
        <v>0</v>
      </c>
      <c r="J839" s="96">
        <f>'BM 01'!L839</f>
        <v>0</v>
      </c>
      <c r="K839" s="97"/>
      <c r="L839" s="98">
        <f t="shared" si="151"/>
        <v>0</v>
      </c>
      <c r="M839" s="99">
        <f t="shared" si="152"/>
        <v>0</v>
      </c>
      <c r="N839" s="100">
        <f t="shared" si="153"/>
        <v>0</v>
      </c>
      <c r="O839" s="98">
        <f t="shared" si="154"/>
        <v>0</v>
      </c>
      <c r="P839" s="101">
        <f t="shared" si="155"/>
        <v>0</v>
      </c>
      <c r="Q839" s="102">
        <f t="shared" si="156"/>
        <v>0</v>
      </c>
    </row>
    <row r="840" spans="1:17" x14ac:dyDescent="0.2">
      <c r="A840" s="92" t="str">
        <f>Orçamento!A814</f>
        <v>26.24</v>
      </c>
      <c r="B840" s="39" t="str">
        <f>Orçamento!B814</f>
        <v>Sinapi</v>
      </c>
      <c r="C840" s="39">
        <f>Orçamento!C814</f>
        <v>0</v>
      </c>
      <c r="D840" s="39">
        <f>Orçamento!D814</f>
        <v>0</v>
      </c>
      <c r="E840" s="39">
        <f>Orçamento!E814</f>
        <v>0</v>
      </c>
      <c r="F840" s="39">
        <f>Orçamento!F814</f>
        <v>0</v>
      </c>
      <c r="G840" s="95">
        <f>'Orç. Pós Licitação'!G814</f>
        <v>0</v>
      </c>
      <c r="H840" s="95">
        <f>'Orç. Pós Licitação'!H814</f>
        <v>0</v>
      </c>
      <c r="I840" s="95">
        <f>'Orç. Pós Licitação'!I814</f>
        <v>0</v>
      </c>
      <c r="J840" s="96">
        <f>'BM 01'!L840</f>
        <v>0</v>
      </c>
      <c r="K840" s="97"/>
      <c r="L840" s="98">
        <f t="shared" si="151"/>
        <v>0</v>
      </c>
      <c r="M840" s="99">
        <f t="shared" si="152"/>
        <v>0</v>
      </c>
      <c r="N840" s="100">
        <f t="shared" si="153"/>
        <v>0</v>
      </c>
      <c r="O840" s="98">
        <f t="shared" si="154"/>
        <v>0</v>
      </c>
      <c r="P840" s="101">
        <f t="shared" si="155"/>
        <v>0</v>
      </c>
      <c r="Q840" s="102">
        <f t="shared" si="156"/>
        <v>0</v>
      </c>
    </row>
    <row r="841" spans="1:17" x14ac:dyDescent="0.2">
      <c r="A841" s="92" t="str">
        <f>Orçamento!A815</f>
        <v>26.25</v>
      </c>
      <c r="B841" s="39" t="str">
        <f>Orçamento!B815</f>
        <v>Sinapi</v>
      </c>
      <c r="C841" s="39">
        <f>Orçamento!C815</f>
        <v>0</v>
      </c>
      <c r="D841" s="39">
        <f>Orçamento!D815</f>
        <v>0</v>
      </c>
      <c r="E841" s="39">
        <f>Orçamento!E815</f>
        <v>0</v>
      </c>
      <c r="F841" s="39">
        <f>Orçamento!F815</f>
        <v>0</v>
      </c>
      <c r="G841" s="95">
        <f>'Orç. Pós Licitação'!G815</f>
        <v>0</v>
      </c>
      <c r="H841" s="95">
        <f>'Orç. Pós Licitação'!H815</f>
        <v>0</v>
      </c>
      <c r="I841" s="95">
        <f>'Orç. Pós Licitação'!I815</f>
        <v>0</v>
      </c>
      <c r="J841" s="96">
        <f>'BM 01'!L841</f>
        <v>0</v>
      </c>
      <c r="K841" s="97"/>
      <c r="L841" s="98">
        <f t="shared" si="151"/>
        <v>0</v>
      </c>
      <c r="M841" s="99">
        <f t="shared" si="152"/>
        <v>0</v>
      </c>
      <c r="N841" s="100">
        <f t="shared" si="153"/>
        <v>0</v>
      </c>
      <c r="O841" s="98">
        <f t="shared" si="154"/>
        <v>0</v>
      </c>
      <c r="P841" s="101">
        <f t="shared" si="155"/>
        <v>0</v>
      </c>
      <c r="Q841" s="102">
        <f t="shared" si="156"/>
        <v>0</v>
      </c>
    </row>
    <row r="842" spans="1:17" x14ac:dyDescent="0.2">
      <c r="A842" s="92" t="str">
        <f>Orçamento!A816</f>
        <v>26.26</v>
      </c>
      <c r="B842" s="39" t="str">
        <f>Orçamento!B816</f>
        <v>Sinapi</v>
      </c>
      <c r="C842" s="39">
        <f>Orçamento!C816</f>
        <v>0</v>
      </c>
      <c r="D842" s="39">
        <f>Orçamento!D816</f>
        <v>0</v>
      </c>
      <c r="E842" s="39">
        <f>Orçamento!E816</f>
        <v>0</v>
      </c>
      <c r="F842" s="39">
        <f>Orçamento!F816</f>
        <v>0</v>
      </c>
      <c r="G842" s="95">
        <f>'Orç. Pós Licitação'!G816</f>
        <v>0</v>
      </c>
      <c r="H842" s="95">
        <f>'Orç. Pós Licitação'!H816</f>
        <v>0</v>
      </c>
      <c r="I842" s="95">
        <f>'Orç. Pós Licitação'!I816</f>
        <v>0</v>
      </c>
      <c r="J842" s="96">
        <f>'BM 01'!L842</f>
        <v>0</v>
      </c>
      <c r="K842" s="97"/>
      <c r="L842" s="98">
        <f t="shared" si="151"/>
        <v>0</v>
      </c>
      <c r="M842" s="99">
        <f t="shared" si="152"/>
        <v>0</v>
      </c>
      <c r="N842" s="100">
        <f t="shared" si="153"/>
        <v>0</v>
      </c>
      <c r="O842" s="98">
        <f t="shared" si="154"/>
        <v>0</v>
      </c>
      <c r="P842" s="101">
        <f t="shared" si="155"/>
        <v>0</v>
      </c>
      <c r="Q842" s="102">
        <f t="shared" si="156"/>
        <v>0</v>
      </c>
    </row>
    <row r="843" spans="1:17" x14ac:dyDescent="0.2">
      <c r="A843" s="92" t="str">
        <f>Orçamento!A817</f>
        <v>26.27</v>
      </c>
      <c r="B843" s="39" t="str">
        <f>Orçamento!B817</f>
        <v>Sinapi</v>
      </c>
      <c r="C843" s="39">
        <f>Orçamento!C817</f>
        <v>0</v>
      </c>
      <c r="D843" s="39">
        <f>Orçamento!D817</f>
        <v>0</v>
      </c>
      <c r="E843" s="39">
        <f>Orçamento!E817</f>
        <v>0</v>
      </c>
      <c r="F843" s="39">
        <f>Orçamento!F817</f>
        <v>0</v>
      </c>
      <c r="G843" s="95">
        <f>'Orç. Pós Licitação'!G817</f>
        <v>0</v>
      </c>
      <c r="H843" s="95">
        <f>'Orç. Pós Licitação'!H817</f>
        <v>0</v>
      </c>
      <c r="I843" s="95">
        <f>'Orç. Pós Licitação'!I817</f>
        <v>0</v>
      </c>
      <c r="J843" s="96">
        <f>'BM 01'!L843</f>
        <v>0</v>
      </c>
      <c r="K843" s="97"/>
      <c r="L843" s="98">
        <f t="shared" si="151"/>
        <v>0</v>
      </c>
      <c r="M843" s="99">
        <f t="shared" si="152"/>
        <v>0</v>
      </c>
      <c r="N843" s="100">
        <f t="shared" si="153"/>
        <v>0</v>
      </c>
      <c r="O843" s="98">
        <f t="shared" si="154"/>
        <v>0</v>
      </c>
      <c r="P843" s="101">
        <f t="shared" si="155"/>
        <v>0</v>
      </c>
      <c r="Q843" s="102">
        <f t="shared" si="156"/>
        <v>0</v>
      </c>
    </row>
    <row r="844" spans="1:17" x14ac:dyDescent="0.2">
      <c r="A844" s="92" t="str">
        <f>Orçamento!A818</f>
        <v>26.28</v>
      </c>
      <c r="B844" s="39" t="str">
        <f>Orçamento!B818</f>
        <v>Sinapi</v>
      </c>
      <c r="C844" s="39">
        <f>Orçamento!C818</f>
        <v>0</v>
      </c>
      <c r="D844" s="39">
        <f>Orçamento!D818</f>
        <v>0</v>
      </c>
      <c r="E844" s="39">
        <f>Orçamento!E818</f>
        <v>0</v>
      </c>
      <c r="F844" s="39">
        <f>Orçamento!F818</f>
        <v>0</v>
      </c>
      <c r="G844" s="95">
        <f>'Orç. Pós Licitação'!G818</f>
        <v>0</v>
      </c>
      <c r="H844" s="95">
        <f>'Orç. Pós Licitação'!H818</f>
        <v>0</v>
      </c>
      <c r="I844" s="95">
        <f>'Orç. Pós Licitação'!I818</f>
        <v>0</v>
      </c>
      <c r="J844" s="96">
        <f>'BM 01'!L844</f>
        <v>0</v>
      </c>
      <c r="K844" s="97"/>
      <c r="L844" s="98">
        <f t="shared" si="151"/>
        <v>0</v>
      </c>
      <c r="M844" s="99">
        <f t="shared" si="152"/>
        <v>0</v>
      </c>
      <c r="N844" s="100">
        <f t="shared" si="153"/>
        <v>0</v>
      </c>
      <c r="O844" s="98">
        <f t="shared" si="154"/>
        <v>0</v>
      </c>
      <c r="P844" s="101">
        <f t="shared" si="155"/>
        <v>0</v>
      </c>
      <c r="Q844" s="102">
        <f t="shared" si="156"/>
        <v>0</v>
      </c>
    </row>
    <row r="845" spans="1:17" x14ac:dyDescent="0.2">
      <c r="A845" s="92" t="str">
        <f>Orçamento!A819</f>
        <v>26.29</v>
      </c>
      <c r="B845" s="39" t="str">
        <f>Orçamento!B819</f>
        <v>Sinapi</v>
      </c>
      <c r="C845" s="39">
        <f>Orçamento!C819</f>
        <v>0</v>
      </c>
      <c r="D845" s="39">
        <f>Orçamento!D819</f>
        <v>0</v>
      </c>
      <c r="E845" s="39">
        <f>Orçamento!E819</f>
        <v>0</v>
      </c>
      <c r="F845" s="39">
        <f>Orçamento!F819</f>
        <v>0</v>
      </c>
      <c r="G845" s="95">
        <f>'Orç. Pós Licitação'!G819</f>
        <v>0</v>
      </c>
      <c r="H845" s="95">
        <f>'Orç. Pós Licitação'!H819</f>
        <v>0</v>
      </c>
      <c r="I845" s="95">
        <f>'Orç. Pós Licitação'!I819</f>
        <v>0</v>
      </c>
      <c r="J845" s="96">
        <f>'BM 01'!L845</f>
        <v>0</v>
      </c>
      <c r="K845" s="97"/>
      <c r="L845" s="98">
        <f t="shared" si="151"/>
        <v>0</v>
      </c>
      <c r="M845" s="99">
        <f t="shared" si="152"/>
        <v>0</v>
      </c>
      <c r="N845" s="100">
        <f t="shared" si="153"/>
        <v>0</v>
      </c>
      <c r="O845" s="98">
        <f t="shared" si="154"/>
        <v>0</v>
      </c>
      <c r="P845" s="101">
        <f t="shared" si="155"/>
        <v>0</v>
      </c>
      <c r="Q845" s="102">
        <f t="shared" si="156"/>
        <v>0</v>
      </c>
    </row>
    <row r="846" spans="1:17" x14ac:dyDescent="0.2">
      <c r="A846" s="92" t="str">
        <f>Orçamento!A820</f>
        <v>26.30</v>
      </c>
      <c r="B846" s="39" t="str">
        <f>Orçamento!B820</f>
        <v>Sinapi</v>
      </c>
      <c r="C846" s="39">
        <f>Orçamento!C820</f>
        <v>0</v>
      </c>
      <c r="D846" s="39">
        <f>Orçamento!D820</f>
        <v>0</v>
      </c>
      <c r="E846" s="39">
        <f>Orçamento!E820</f>
        <v>0</v>
      </c>
      <c r="F846" s="39">
        <f>Orçamento!F820</f>
        <v>0</v>
      </c>
      <c r="G846" s="95">
        <f>'Orç. Pós Licitação'!G820</f>
        <v>0</v>
      </c>
      <c r="H846" s="95">
        <f>'Orç. Pós Licitação'!H820</f>
        <v>0</v>
      </c>
      <c r="I846" s="95">
        <f>'Orç. Pós Licitação'!I820</f>
        <v>0</v>
      </c>
      <c r="J846" s="96">
        <f>'BM 01'!L846</f>
        <v>0</v>
      </c>
      <c r="K846" s="97"/>
      <c r="L846" s="98">
        <f t="shared" si="151"/>
        <v>0</v>
      </c>
      <c r="M846" s="99">
        <f t="shared" si="152"/>
        <v>0</v>
      </c>
      <c r="N846" s="100">
        <f t="shared" si="153"/>
        <v>0</v>
      </c>
      <c r="O846" s="98">
        <f t="shared" si="154"/>
        <v>0</v>
      </c>
      <c r="P846" s="101">
        <f t="shared" si="155"/>
        <v>0</v>
      </c>
      <c r="Q846" s="102">
        <f t="shared" si="156"/>
        <v>0</v>
      </c>
    </row>
    <row r="847" spans="1:17" s="2" customFormat="1" ht="15.75" x14ac:dyDescent="0.25">
      <c r="A847" s="449"/>
      <c r="B847" s="434"/>
      <c r="C847" s="434"/>
      <c r="D847" s="430"/>
      <c r="E847" s="430" t="s">
        <v>1116</v>
      </c>
      <c r="F847" s="434"/>
      <c r="G847" s="434"/>
      <c r="H847" s="436"/>
      <c r="I847" s="437">
        <f>SUM(I817:I846)</f>
        <v>0</v>
      </c>
      <c r="J847" s="438"/>
      <c r="K847" s="438"/>
      <c r="L847" s="438"/>
      <c r="M847" s="437">
        <f>SUM(M817:M846)</f>
        <v>0</v>
      </c>
      <c r="N847" s="437">
        <f>SUM(N817:N846)</f>
        <v>0</v>
      </c>
      <c r="O847" s="437">
        <f>SUM(O817:O846)</f>
        <v>0</v>
      </c>
      <c r="P847" s="439"/>
      <c r="Q847" s="450">
        <f>SUM(Q817:Q846)</f>
        <v>0</v>
      </c>
    </row>
    <row r="848" spans="1:17" s="3" customFormat="1" ht="21.75" customHeight="1" x14ac:dyDescent="0.25">
      <c r="A848" s="451" t="str">
        <f>Orçamento!A821</f>
        <v>27.0</v>
      </c>
      <c r="B848" s="427"/>
      <c r="C848" s="427"/>
      <c r="D848" s="428" t="str">
        <f>Orçamento!D821</f>
        <v>META 27</v>
      </c>
      <c r="E848" s="427"/>
      <c r="F848" s="427"/>
      <c r="G848" s="429"/>
      <c r="H848" s="430"/>
      <c r="I848" s="430"/>
      <c r="J848" s="431"/>
      <c r="K848" s="431"/>
      <c r="L848" s="431"/>
      <c r="M848" s="432"/>
      <c r="N848" s="433" t="e">
        <f>N879/I879</f>
        <v>#DIV/0!</v>
      </c>
      <c r="O848" s="433" t="e">
        <f>O879/I879</f>
        <v>#DIV/0!</v>
      </c>
      <c r="P848" s="433"/>
      <c r="Q848" s="452" t="e">
        <f>Q879/I879</f>
        <v>#DIV/0!</v>
      </c>
    </row>
    <row r="849" spans="1:17" x14ac:dyDescent="0.2">
      <c r="A849" s="92" t="str">
        <f>Orçamento!A822</f>
        <v>27.1</v>
      </c>
      <c r="B849" s="39" t="str">
        <f>Orçamento!B822</f>
        <v>Sinapi</v>
      </c>
      <c r="C849" s="39">
        <f>Orçamento!C822</f>
        <v>0</v>
      </c>
      <c r="D849" s="39">
        <f>Orçamento!D822</f>
        <v>0</v>
      </c>
      <c r="E849" s="39">
        <f>Orçamento!E822</f>
        <v>0</v>
      </c>
      <c r="F849" s="39">
        <f>Orçamento!F822</f>
        <v>0</v>
      </c>
      <c r="G849" s="95">
        <f>'Orç. Pós Licitação'!G822</f>
        <v>0</v>
      </c>
      <c r="H849" s="95">
        <f>'Orç. Pós Licitação'!H822</f>
        <v>0</v>
      </c>
      <c r="I849" s="95">
        <f>'Orç. Pós Licitação'!I822</f>
        <v>0</v>
      </c>
      <c r="J849" s="96">
        <f>'BM 01'!L849</f>
        <v>0</v>
      </c>
      <c r="K849" s="97"/>
      <c r="L849" s="98">
        <f>J849+K849</f>
        <v>0</v>
      </c>
      <c r="M849" s="99">
        <f>ROUND(H849*J849,2)</f>
        <v>0</v>
      </c>
      <c r="N849" s="100">
        <f>ROUND(H849*K849,2)</f>
        <v>0</v>
      </c>
      <c r="O849" s="98">
        <f>ROUND(H849*L849,2)</f>
        <v>0</v>
      </c>
      <c r="P849" s="101">
        <f>F849-L849</f>
        <v>0</v>
      </c>
      <c r="Q849" s="102">
        <f>I849-O849</f>
        <v>0</v>
      </c>
    </row>
    <row r="850" spans="1:17" x14ac:dyDescent="0.2">
      <c r="A850" s="92" t="str">
        <f>Orçamento!A823</f>
        <v>27.2</v>
      </c>
      <c r="B850" s="39" t="str">
        <f>Orçamento!B823</f>
        <v>Sinapi</v>
      </c>
      <c r="C850" s="39">
        <f>Orçamento!C823</f>
        <v>0</v>
      </c>
      <c r="D850" s="39">
        <f>Orçamento!D823</f>
        <v>0</v>
      </c>
      <c r="E850" s="39">
        <f>Orçamento!E823</f>
        <v>0</v>
      </c>
      <c r="F850" s="39">
        <f>Orçamento!F823</f>
        <v>0</v>
      </c>
      <c r="G850" s="95">
        <f>'Orç. Pós Licitação'!G823</f>
        <v>0</v>
      </c>
      <c r="H850" s="95">
        <f>'Orç. Pós Licitação'!H823</f>
        <v>0</v>
      </c>
      <c r="I850" s="95">
        <f>'Orç. Pós Licitação'!I823</f>
        <v>0</v>
      </c>
      <c r="J850" s="96">
        <f>'BM 01'!L850</f>
        <v>0</v>
      </c>
      <c r="K850" s="97"/>
      <c r="L850" s="98">
        <f t="shared" ref="L850:L878" si="157">J850+K850</f>
        <v>0</v>
      </c>
      <c r="M850" s="99">
        <f t="shared" ref="M850:M878" si="158">ROUND(H850*J850,2)</f>
        <v>0</v>
      </c>
      <c r="N850" s="100">
        <f t="shared" ref="N850:N878" si="159">ROUND(H850*K850,2)</f>
        <v>0</v>
      </c>
      <c r="O850" s="98">
        <f t="shared" ref="O850:O878" si="160">ROUND(H850*L850,2)</f>
        <v>0</v>
      </c>
      <c r="P850" s="101">
        <f t="shared" ref="P850:P878" si="161">F850-L850</f>
        <v>0</v>
      </c>
      <c r="Q850" s="102">
        <f t="shared" ref="Q850:Q878" si="162">I850-O850</f>
        <v>0</v>
      </c>
    </row>
    <row r="851" spans="1:17" x14ac:dyDescent="0.2">
      <c r="A851" s="92" t="str">
        <f>Orçamento!A824</f>
        <v>27.3</v>
      </c>
      <c r="B851" s="39" t="str">
        <f>Orçamento!B824</f>
        <v>Sinapi</v>
      </c>
      <c r="C851" s="39">
        <f>Orçamento!C824</f>
        <v>0</v>
      </c>
      <c r="D851" s="39">
        <f>Orçamento!D824</f>
        <v>0</v>
      </c>
      <c r="E851" s="39">
        <f>Orçamento!E824</f>
        <v>0</v>
      </c>
      <c r="F851" s="39">
        <f>Orçamento!F824</f>
        <v>0</v>
      </c>
      <c r="G851" s="95">
        <f>'Orç. Pós Licitação'!G824</f>
        <v>0</v>
      </c>
      <c r="H851" s="95">
        <f>'Orç. Pós Licitação'!H824</f>
        <v>0</v>
      </c>
      <c r="I851" s="95">
        <f>'Orç. Pós Licitação'!I824</f>
        <v>0</v>
      </c>
      <c r="J851" s="96">
        <f>'BM 01'!L851</f>
        <v>0</v>
      </c>
      <c r="K851" s="97"/>
      <c r="L851" s="98">
        <f t="shared" si="157"/>
        <v>0</v>
      </c>
      <c r="M851" s="99">
        <f t="shared" si="158"/>
        <v>0</v>
      </c>
      <c r="N851" s="100">
        <f t="shared" si="159"/>
        <v>0</v>
      </c>
      <c r="O851" s="98">
        <f t="shared" si="160"/>
        <v>0</v>
      </c>
      <c r="P851" s="101">
        <f t="shared" si="161"/>
        <v>0</v>
      </c>
      <c r="Q851" s="102">
        <f t="shared" si="162"/>
        <v>0</v>
      </c>
    </row>
    <row r="852" spans="1:17" x14ac:dyDescent="0.2">
      <c r="A852" s="92" t="str">
        <f>Orçamento!A825</f>
        <v>27.4</v>
      </c>
      <c r="B852" s="39" t="str">
        <f>Orçamento!B825</f>
        <v>Sinapi</v>
      </c>
      <c r="C852" s="39">
        <f>Orçamento!C825</f>
        <v>0</v>
      </c>
      <c r="D852" s="39">
        <f>Orçamento!D825</f>
        <v>0</v>
      </c>
      <c r="E852" s="39">
        <f>Orçamento!E825</f>
        <v>0</v>
      </c>
      <c r="F852" s="39">
        <f>Orçamento!F825</f>
        <v>0</v>
      </c>
      <c r="G852" s="95">
        <f>'Orç. Pós Licitação'!G825</f>
        <v>0</v>
      </c>
      <c r="H852" s="95">
        <f>'Orç. Pós Licitação'!H825</f>
        <v>0</v>
      </c>
      <c r="I852" s="95">
        <f>'Orç. Pós Licitação'!I825</f>
        <v>0</v>
      </c>
      <c r="J852" s="96">
        <f>'BM 01'!L852</f>
        <v>0</v>
      </c>
      <c r="K852" s="97"/>
      <c r="L852" s="98">
        <f t="shared" si="157"/>
        <v>0</v>
      </c>
      <c r="M852" s="99">
        <f t="shared" si="158"/>
        <v>0</v>
      </c>
      <c r="N852" s="100">
        <f t="shared" si="159"/>
        <v>0</v>
      </c>
      <c r="O852" s="98">
        <f t="shared" si="160"/>
        <v>0</v>
      </c>
      <c r="P852" s="101">
        <f t="shared" si="161"/>
        <v>0</v>
      </c>
      <c r="Q852" s="102">
        <f t="shared" si="162"/>
        <v>0</v>
      </c>
    </row>
    <row r="853" spans="1:17" x14ac:dyDescent="0.2">
      <c r="A853" s="92" t="str">
        <f>Orçamento!A826</f>
        <v>27.5</v>
      </c>
      <c r="B853" s="39" t="str">
        <f>Orçamento!B826</f>
        <v>Sinapi</v>
      </c>
      <c r="C853" s="39">
        <f>Orçamento!C826</f>
        <v>0</v>
      </c>
      <c r="D853" s="39">
        <f>Orçamento!D826</f>
        <v>0</v>
      </c>
      <c r="E853" s="39">
        <f>Orçamento!E826</f>
        <v>0</v>
      </c>
      <c r="F853" s="39">
        <f>Orçamento!F826</f>
        <v>0</v>
      </c>
      <c r="G853" s="95">
        <f>'Orç. Pós Licitação'!G826</f>
        <v>0</v>
      </c>
      <c r="H853" s="95">
        <f>'Orç. Pós Licitação'!H826</f>
        <v>0</v>
      </c>
      <c r="I853" s="95">
        <f>'Orç. Pós Licitação'!I826</f>
        <v>0</v>
      </c>
      <c r="J853" s="96">
        <f>'BM 01'!L853</f>
        <v>0</v>
      </c>
      <c r="K853" s="97"/>
      <c r="L853" s="98">
        <f t="shared" si="157"/>
        <v>0</v>
      </c>
      <c r="M853" s="99">
        <f t="shared" si="158"/>
        <v>0</v>
      </c>
      <c r="N853" s="100">
        <f t="shared" si="159"/>
        <v>0</v>
      </c>
      <c r="O853" s="98">
        <f t="shared" si="160"/>
        <v>0</v>
      </c>
      <c r="P853" s="101">
        <f t="shared" si="161"/>
        <v>0</v>
      </c>
      <c r="Q853" s="102">
        <f t="shared" si="162"/>
        <v>0</v>
      </c>
    </row>
    <row r="854" spans="1:17" x14ac:dyDescent="0.2">
      <c r="A854" s="92" t="str">
        <f>Orçamento!A827</f>
        <v>27.6</v>
      </c>
      <c r="B854" s="39" t="str">
        <f>Orçamento!B827</f>
        <v>Sinapi</v>
      </c>
      <c r="C854" s="39">
        <f>Orçamento!C827</f>
        <v>0</v>
      </c>
      <c r="D854" s="39">
        <f>Orçamento!D827</f>
        <v>0</v>
      </c>
      <c r="E854" s="39">
        <f>Orçamento!E827</f>
        <v>0</v>
      </c>
      <c r="F854" s="39">
        <f>Orçamento!F827</f>
        <v>0</v>
      </c>
      <c r="G854" s="95">
        <f>'Orç. Pós Licitação'!G827</f>
        <v>0</v>
      </c>
      <c r="H854" s="95">
        <f>'Orç. Pós Licitação'!H827</f>
        <v>0</v>
      </c>
      <c r="I854" s="95">
        <f>'Orç. Pós Licitação'!I827</f>
        <v>0</v>
      </c>
      <c r="J854" s="96">
        <f>'BM 01'!L854</f>
        <v>0</v>
      </c>
      <c r="K854" s="97"/>
      <c r="L854" s="98">
        <f t="shared" si="157"/>
        <v>0</v>
      </c>
      <c r="M854" s="99">
        <f t="shared" si="158"/>
        <v>0</v>
      </c>
      <c r="N854" s="100">
        <f t="shared" si="159"/>
        <v>0</v>
      </c>
      <c r="O854" s="98">
        <f t="shared" si="160"/>
        <v>0</v>
      </c>
      <c r="P854" s="101">
        <f t="shared" si="161"/>
        <v>0</v>
      </c>
      <c r="Q854" s="102">
        <f t="shared" si="162"/>
        <v>0</v>
      </c>
    </row>
    <row r="855" spans="1:17" x14ac:dyDescent="0.2">
      <c r="A855" s="92" t="str">
        <f>Orçamento!A828</f>
        <v>27.7</v>
      </c>
      <c r="B855" s="39" t="str">
        <f>Orçamento!B828</f>
        <v>Sinapi</v>
      </c>
      <c r="C855" s="39">
        <f>Orçamento!C828</f>
        <v>0</v>
      </c>
      <c r="D855" s="39">
        <f>Orçamento!D828</f>
        <v>0</v>
      </c>
      <c r="E855" s="39">
        <f>Orçamento!E828</f>
        <v>0</v>
      </c>
      <c r="F855" s="39">
        <f>Orçamento!F828</f>
        <v>0</v>
      </c>
      <c r="G855" s="95">
        <f>'Orç. Pós Licitação'!G828</f>
        <v>0</v>
      </c>
      <c r="H855" s="95">
        <f>'Orç. Pós Licitação'!H828</f>
        <v>0</v>
      </c>
      <c r="I855" s="95">
        <f>'Orç. Pós Licitação'!I828</f>
        <v>0</v>
      </c>
      <c r="J855" s="96">
        <f>'BM 01'!L855</f>
        <v>0</v>
      </c>
      <c r="K855" s="97"/>
      <c r="L855" s="98">
        <f t="shared" si="157"/>
        <v>0</v>
      </c>
      <c r="M855" s="99">
        <f t="shared" si="158"/>
        <v>0</v>
      </c>
      <c r="N855" s="100">
        <f t="shared" si="159"/>
        <v>0</v>
      </c>
      <c r="O855" s="98">
        <f t="shared" si="160"/>
        <v>0</v>
      </c>
      <c r="P855" s="101">
        <f t="shared" si="161"/>
        <v>0</v>
      </c>
      <c r="Q855" s="102">
        <f t="shared" si="162"/>
        <v>0</v>
      </c>
    </row>
    <row r="856" spans="1:17" x14ac:dyDescent="0.2">
      <c r="A856" s="92" t="str">
        <f>Orçamento!A829</f>
        <v>27.8</v>
      </c>
      <c r="B856" s="39" t="str">
        <f>Orçamento!B829</f>
        <v>Sinapi</v>
      </c>
      <c r="C856" s="39">
        <f>Orçamento!C829</f>
        <v>0</v>
      </c>
      <c r="D856" s="39">
        <f>Orçamento!D829</f>
        <v>0</v>
      </c>
      <c r="E856" s="39">
        <f>Orçamento!E829</f>
        <v>0</v>
      </c>
      <c r="F856" s="39">
        <f>Orçamento!F829</f>
        <v>0</v>
      </c>
      <c r="G856" s="95">
        <f>'Orç. Pós Licitação'!G829</f>
        <v>0</v>
      </c>
      <c r="H856" s="95">
        <f>'Orç. Pós Licitação'!H829</f>
        <v>0</v>
      </c>
      <c r="I856" s="95">
        <f>'Orç. Pós Licitação'!I829</f>
        <v>0</v>
      </c>
      <c r="J856" s="96">
        <f>'BM 01'!L856</f>
        <v>0</v>
      </c>
      <c r="K856" s="97"/>
      <c r="L856" s="98">
        <f t="shared" si="157"/>
        <v>0</v>
      </c>
      <c r="M856" s="99">
        <f t="shared" si="158"/>
        <v>0</v>
      </c>
      <c r="N856" s="100">
        <f t="shared" si="159"/>
        <v>0</v>
      </c>
      <c r="O856" s="98">
        <f t="shared" si="160"/>
        <v>0</v>
      </c>
      <c r="P856" s="101">
        <f t="shared" si="161"/>
        <v>0</v>
      </c>
      <c r="Q856" s="102">
        <f t="shared" si="162"/>
        <v>0</v>
      </c>
    </row>
    <row r="857" spans="1:17" x14ac:dyDescent="0.2">
      <c r="A857" s="92" t="str">
        <f>Orçamento!A830</f>
        <v>27.9</v>
      </c>
      <c r="B857" s="39" t="str">
        <f>Orçamento!B830</f>
        <v>Sinapi</v>
      </c>
      <c r="C857" s="39">
        <f>Orçamento!C830</f>
        <v>0</v>
      </c>
      <c r="D857" s="39">
        <f>Orçamento!D830</f>
        <v>0</v>
      </c>
      <c r="E857" s="39">
        <f>Orçamento!E830</f>
        <v>0</v>
      </c>
      <c r="F857" s="39">
        <f>Orçamento!F830</f>
        <v>0</v>
      </c>
      <c r="G857" s="95">
        <f>'Orç. Pós Licitação'!G830</f>
        <v>0</v>
      </c>
      <c r="H857" s="95">
        <f>'Orç. Pós Licitação'!H830</f>
        <v>0</v>
      </c>
      <c r="I857" s="95">
        <f>'Orç. Pós Licitação'!I830</f>
        <v>0</v>
      </c>
      <c r="J857" s="96">
        <f>'BM 01'!L857</f>
        <v>0</v>
      </c>
      <c r="K857" s="97"/>
      <c r="L857" s="98">
        <f t="shared" si="157"/>
        <v>0</v>
      </c>
      <c r="M857" s="99">
        <f t="shared" si="158"/>
        <v>0</v>
      </c>
      <c r="N857" s="100">
        <f t="shared" si="159"/>
        <v>0</v>
      </c>
      <c r="O857" s="98">
        <f t="shared" si="160"/>
        <v>0</v>
      </c>
      <c r="P857" s="101">
        <f t="shared" si="161"/>
        <v>0</v>
      </c>
      <c r="Q857" s="102">
        <f t="shared" si="162"/>
        <v>0</v>
      </c>
    </row>
    <row r="858" spans="1:17" x14ac:dyDescent="0.2">
      <c r="A858" s="92" t="str">
        <f>Orçamento!A831</f>
        <v>27.10</v>
      </c>
      <c r="B858" s="39" t="str">
        <f>Orçamento!B831</f>
        <v>Sinapi</v>
      </c>
      <c r="C858" s="39">
        <f>Orçamento!C831</f>
        <v>0</v>
      </c>
      <c r="D858" s="39">
        <f>Orçamento!D831</f>
        <v>0</v>
      </c>
      <c r="E858" s="39">
        <f>Orçamento!E831</f>
        <v>0</v>
      </c>
      <c r="F858" s="39">
        <f>Orçamento!F831</f>
        <v>0</v>
      </c>
      <c r="G858" s="95">
        <f>'Orç. Pós Licitação'!G831</f>
        <v>0</v>
      </c>
      <c r="H858" s="95">
        <f>'Orç. Pós Licitação'!H831</f>
        <v>0</v>
      </c>
      <c r="I858" s="95">
        <f>'Orç. Pós Licitação'!I831</f>
        <v>0</v>
      </c>
      <c r="J858" s="96">
        <f>'BM 01'!L858</f>
        <v>0</v>
      </c>
      <c r="K858" s="97"/>
      <c r="L858" s="98">
        <f t="shared" si="157"/>
        <v>0</v>
      </c>
      <c r="M858" s="99">
        <f t="shared" si="158"/>
        <v>0</v>
      </c>
      <c r="N858" s="100">
        <f t="shared" si="159"/>
        <v>0</v>
      </c>
      <c r="O858" s="98">
        <f t="shared" si="160"/>
        <v>0</v>
      </c>
      <c r="P858" s="101">
        <f t="shared" si="161"/>
        <v>0</v>
      </c>
      <c r="Q858" s="102">
        <f t="shared" si="162"/>
        <v>0</v>
      </c>
    </row>
    <row r="859" spans="1:17" x14ac:dyDescent="0.2">
      <c r="A859" s="92" t="str">
        <f>Orçamento!A832</f>
        <v>27.11</v>
      </c>
      <c r="B859" s="39" t="str">
        <f>Orçamento!B832</f>
        <v>Sinapi</v>
      </c>
      <c r="C859" s="39">
        <f>Orçamento!C832</f>
        <v>0</v>
      </c>
      <c r="D859" s="39">
        <f>Orçamento!D832</f>
        <v>0</v>
      </c>
      <c r="E859" s="39">
        <f>Orçamento!E832</f>
        <v>0</v>
      </c>
      <c r="F859" s="39">
        <f>Orçamento!F832</f>
        <v>0</v>
      </c>
      <c r="G859" s="95">
        <f>'Orç. Pós Licitação'!G832</f>
        <v>0</v>
      </c>
      <c r="H859" s="95">
        <f>'Orç. Pós Licitação'!H832</f>
        <v>0</v>
      </c>
      <c r="I859" s="95">
        <f>'Orç. Pós Licitação'!I832</f>
        <v>0</v>
      </c>
      <c r="J859" s="96">
        <f>'BM 01'!L859</f>
        <v>0</v>
      </c>
      <c r="K859" s="97"/>
      <c r="L859" s="98">
        <f t="shared" si="157"/>
        <v>0</v>
      </c>
      <c r="M859" s="99">
        <f t="shared" si="158"/>
        <v>0</v>
      </c>
      <c r="N859" s="100">
        <f t="shared" si="159"/>
        <v>0</v>
      </c>
      <c r="O859" s="98">
        <f t="shared" si="160"/>
        <v>0</v>
      </c>
      <c r="P859" s="101">
        <f t="shared" si="161"/>
        <v>0</v>
      </c>
      <c r="Q859" s="102">
        <f t="shared" si="162"/>
        <v>0</v>
      </c>
    </row>
    <row r="860" spans="1:17" x14ac:dyDescent="0.2">
      <c r="A860" s="92" t="str">
        <f>Orçamento!A833</f>
        <v>27.12</v>
      </c>
      <c r="B860" s="39" t="str">
        <f>Orçamento!B833</f>
        <v>Sinapi</v>
      </c>
      <c r="C860" s="39">
        <f>Orçamento!C833</f>
        <v>0</v>
      </c>
      <c r="D860" s="39">
        <f>Orçamento!D833</f>
        <v>0</v>
      </c>
      <c r="E860" s="39">
        <f>Orçamento!E833</f>
        <v>0</v>
      </c>
      <c r="F860" s="39">
        <f>Orçamento!F833</f>
        <v>0</v>
      </c>
      <c r="G860" s="95">
        <f>'Orç. Pós Licitação'!G833</f>
        <v>0</v>
      </c>
      <c r="H860" s="95">
        <f>'Orç. Pós Licitação'!H833</f>
        <v>0</v>
      </c>
      <c r="I860" s="95">
        <f>'Orç. Pós Licitação'!I833</f>
        <v>0</v>
      </c>
      <c r="J860" s="96">
        <f>'BM 01'!L860</f>
        <v>0</v>
      </c>
      <c r="K860" s="97"/>
      <c r="L860" s="98">
        <f t="shared" si="157"/>
        <v>0</v>
      </c>
      <c r="M860" s="99">
        <f t="shared" si="158"/>
        <v>0</v>
      </c>
      <c r="N860" s="100">
        <f t="shared" si="159"/>
        <v>0</v>
      </c>
      <c r="O860" s="98">
        <f t="shared" si="160"/>
        <v>0</v>
      </c>
      <c r="P860" s="101">
        <f t="shared" si="161"/>
        <v>0</v>
      </c>
      <c r="Q860" s="102">
        <f t="shared" si="162"/>
        <v>0</v>
      </c>
    </row>
    <row r="861" spans="1:17" x14ac:dyDescent="0.2">
      <c r="A861" s="92" t="str">
        <f>Orçamento!A834</f>
        <v>27.13</v>
      </c>
      <c r="B861" s="39" t="str">
        <f>Orçamento!B834</f>
        <v>Sinapi</v>
      </c>
      <c r="C861" s="39">
        <f>Orçamento!C834</f>
        <v>0</v>
      </c>
      <c r="D861" s="39">
        <f>Orçamento!D834</f>
        <v>0</v>
      </c>
      <c r="E861" s="39">
        <f>Orçamento!E834</f>
        <v>0</v>
      </c>
      <c r="F861" s="39">
        <f>Orçamento!F834</f>
        <v>0</v>
      </c>
      <c r="G861" s="95">
        <f>'Orç. Pós Licitação'!G834</f>
        <v>0</v>
      </c>
      <c r="H861" s="95">
        <f>'Orç. Pós Licitação'!H834</f>
        <v>0</v>
      </c>
      <c r="I861" s="95">
        <f>'Orç. Pós Licitação'!I834</f>
        <v>0</v>
      </c>
      <c r="J861" s="96">
        <f>'BM 01'!L861</f>
        <v>0</v>
      </c>
      <c r="K861" s="97"/>
      <c r="L861" s="98">
        <f t="shared" si="157"/>
        <v>0</v>
      </c>
      <c r="M861" s="99">
        <f t="shared" si="158"/>
        <v>0</v>
      </c>
      <c r="N861" s="100">
        <f t="shared" si="159"/>
        <v>0</v>
      </c>
      <c r="O861" s="98">
        <f t="shared" si="160"/>
        <v>0</v>
      </c>
      <c r="P861" s="101">
        <f t="shared" si="161"/>
        <v>0</v>
      </c>
      <c r="Q861" s="102">
        <f t="shared" si="162"/>
        <v>0</v>
      </c>
    </row>
    <row r="862" spans="1:17" x14ac:dyDescent="0.2">
      <c r="A862" s="92" t="str">
        <f>Orçamento!A835</f>
        <v>27.14</v>
      </c>
      <c r="B862" s="39" t="str">
        <f>Orçamento!B835</f>
        <v>Sinapi</v>
      </c>
      <c r="C862" s="39">
        <f>Orçamento!C835</f>
        <v>0</v>
      </c>
      <c r="D862" s="39">
        <f>Orçamento!D835</f>
        <v>0</v>
      </c>
      <c r="E862" s="39">
        <f>Orçamento!E835</f>
        <v>0</v>
      </c>
      <c r="F862" s="39">
        <f>Orçamento!F835</f>
        <v>0</v>
      </c>
      <c r="G862" s="95">
        <f>'Orç. Pós Licitação'!G835</f>
        <v>0</v>
      </c>
      <c r="H862" s="95">
        <f>'Orç. Pós Licitação'!H835</f>
        <v>0</v>
      </c>
      <c r="I862" s="95">
        <f>'Orç. Pós Licitação'!I835</f>
        <v>0</v>
      </c>
      <c r="J862" s="96">
        <f>'BM 01'!L862</f>
        <v>0</v>
      </c>
      <c r="K862" s="97"/>
      <c r="L862" s="98">
        <f t="shared" si="157"/>
        <v>0</v>
      </c>
      <c r="M862" s="99">
        <f t="shared" si="158"/>
        <v>0</v>
      </c>
      <c r="N862" s="100">
        <f t="shared" si="159"/>
        <v>0</v>
      </c>
      <c r="O862" s="98">
        <f t="shared" si="160"/>
        <v>0</v>
      </c>
      <c r="P862" s="101">
        <f t="shared" si="161"/>
        <v>0</v>
      </c>
      <c r="Q862" s="102">
        <f t="shared" si="162"/>
        <v>0</v>
      </c>
    </row>
    <row r="863" spans="1:17" x14ac:dyDescent="0.2">
      <c r="A863" s="92" t="str">
        <f>Orçamento!A836</f>
        <v>27.15</v>
      </c>
      <c r="B863" s="39" t="str">
        <f>Orçamento!B836</f>
        <v>Sinapi</v>
      </c>
      <c r="C863" s="39">
        <f>Orçamento!C836</f>
        <v>0</v>
      </c>
      <c r="D863" s="39">
        <f>Orçamento!D836</f>
        <v>0</v>
      </c>
      <c r="E863" s="39">
        <f>Orçamento!E836</f>
        <v>0</v>
      </c>
      <c r="F863" s="39">
        <f>Orçamento!F836</f>
        <v>0</v>
      </c>
      <c r="G863" s="95">
        <f>'Orç. Pós Licitação'!G836</f>
        <v>0</v>
      </c>
      <c r="H863" s="95">
        <f>'Orç. Pós Licitação'!H836</f>
        <v>0</v>
      </c>
      <c r="I863" s="95">
        <f>'Orç. Pós Licitação'!I836</f>
        <v>0</v>
      </c>
      <c r="J863" s="96">
        <f>'BM 01'!L863</f>
        <v>0</v>
      </c>
      <c r="K863" s="97"/>
      <c r="L863" s="98">
        <f t="shared" si="157"/>
        <v>0</v>
      </c>
      <c r="M863" s="99">
        <f t="shared" si="158"/>
        <v>0</v>
      </c>
      <c r="N863" s="100">
        <f t="shared" si="159"/>
        <v>0</v>
      </c>
      <c r="O863" s="98">
        <f t="shared" si="160"/>
        <v>0</v>
      </c>
      <c r="P863" s="101">
        <f t="shared" si="161"/>
        <v>0</v>
      </c>
      <c r="Q863" s="102">
        <f t="shared" si="162"/>
        <v>0</v>
      </c>
    </row>
    <row r="864" spans="1:17" x14ac:dyDescent="0.2">
      <c r="A864" s="92" t="str">
        <f>Orçamento!A837</f>
        <v>27.16</v>
      </c>
      <c r="B864" s="39" t="str">
        <f>Orçamento!B837</f>
        <v>Sinapi</v>
      </c>
      <c r="C864" s="39">
        <f>Orçamento!C837</f>
        <v>0</v>
      </c>
      <c r="D864" s="39">
        <f>Orçamento!D837</f>
        <v>0</v>
      </c>
      <c r="E864" s="39">
        <f>Orçamento!E837</f>
        <v>0</v>
      </c>
      <c r="F864" s="39">
        <f>Orçamento!F837</f>
        <v>0</v>
      </c>
      <c r="G864" s="95">
        <f>'Orç. Pós Licitação'!G837</f>
        <v>0</v>
      </c>
      <c r="H864" s="95">
        <f>'Orç. Pós Licitação'!H837</f>
        <v>0</v>
      </c>
      <c r="I864" s="95">
        <f>'Orç. Pós Licitação'!I837</f>
        <v>0</v>
      </c>
      <c r="J864" s="96">
        <f>'BM 01'!L864</f>
        <v>0</v>
      </c>
      <c r="K864" s="97"/>
      <c r="L864" s="98">
        <f t="shared" si="157"/>
        <v>0</v>
      </c>
      <c r="M864" s="99">
        <f t="shared" si="158"/>
        <v>0</v>
      </c>
      <c r="N864" s="100">
        <f t="shared" si="159"/>
        <v>0</v>
      </c>
      <c r="O864" s="98">
        <f t="shared" si="160"/>
        <v>0</v>
      </c>
      <c r="P864" s="101">
        <f t="shared" si="161"/>
        <v>0</v>
      </c>
      <c r="Q864" s="102">
        <f t="shared" si="162"/>
        <v>0</v>
      </c>
    </row>
    <row r="865" spans="1:17" x14ac:dyDescent="0.2">
      <c r="A865" s="92" t="str">
        <f>Orçamento!A838</f>
        <v>27.17</v>
      </c>
      <c r="B865" s="39" t="str">
        <f>Orçamento!B838</f>
        <v>Sinapi</v>
      </c>
      <c r="C865" s="39">
        <f>Orçamento!C838</f>
        <v>0</v>
      </c>
      <c r="D865" s="39">
        <f>Orçamento!D838</f>
        <v>0</v>
      </c>
      <c r="E865" s="39">
        <f>Orçamento!E838</f>
        <v>0</v>
      </c>
      <c r="F865" s="39">
        <f>Orçamento!F838</f>
        <v>0</v>
      </c>
      <c r="G865" s="95">
        <f>'Orç. Pós Licitação'!G838</f>
        <v>0</v>
      </c>
      <c r="H865" s="95">
        <f>'Orç. Pós Licitação'!H838</f>
        <v>0</v>
      </c>
      <c r="I865" s="95">
        <f>'Orç. Pós Licitação'!I838</f>
        <v>0</v>
      </c>
      <c r="J865" s="96">
        <f>'BM 01'!L865</f>
        <v>0</v>
      </c>
      <c r="K865" s="97"/>
      <c r="L865" s="98">
        <f t="shared" si="157"/>
        <v>0</v>
      </c>
      <c r="M865" s="99">
        <f t="shared" si="158"/>
        <v>0</v>
      </c>
      <c r="N865" s="100">
        <f t="shared" si="159"/>
        <v>0</v>
      </c>
      <c r="O865" s="98">
        <f t="shared" si="160"/>
        <v>0</v>
      </c>
      <c r="P865" s="101">
        <f t="shared" si="161"/>
        <v>0</v>
      </c>
      <c r="Q865" s="102">
        <f t="shared" si="162"/>
        <v>0</v>
      </c>
    </row>
    <row r="866" spans="1:17" x14ac:dyDescent="0.2">
      <c r="A866" s="92" t="str">
        <f>Orçamento!A839</f>
        <v>27.18</v>
      </c>
      <c r="B866" s="39" t="str">
        <f>Orçamento!B839</f>
        <v>Sinapi</v>
      </c>
      <c r="C866" s="39">
        <f>Orçamento!C839</f>
        <v>0</v>
      </c>
      <c r="D866" s="39">
        <f>Orçamento!D839</f>
        <v>0</v>
      </c>
      <c r="E866" s="39">
        <f>Orçamento!E839</f>
        <v>0</v>
      </c>
      <c r="F866" s="39">
        <f>Orçamento!F839</f>
        <v>0</v>
      </c>
      <c r="G866" s="95">
        <f>'Orç. Pós Licitação'!G839</f>
        <v>0</v>
      </c>
      <c r="H866" s="95">
        <f>'Orç. Pós Licitação'!H839</f>
        <v>0</v>
      </c>
      <c r="I866" s="95">
        <f>'Orç. Pós Licitação'!I839</f>
        <v>0</v>
      </c>
      <c r="J866" s="96">
        <f>'BM 01'!L866</f>
        <v>0</v>
      </c>
      <c r="K866" s="97"/>
      <c r="L866" s="98">
        <f t="shared" si="157"/>
        <v>0</v>
      </c>
      <c r="M866" s="99">
        <f t="shared" si="158"/>
        <v>0</v>
      </c>
      <c r="N866" s="100">
        <f t="shared" si="159"/>
        <v>0</v>
      </c>
      <c r="O866" s="98">
        <f t="shared" si="160"/>
        <v>0</v>
      </c>
      <c r="P866" s="101">
        <f t="shared" si="161"/>
        <v>0</v>
      </c>
      <c r="Q866" s="102">
        <f t="shared" si="162"/>
        <v>0</v>
      </c>
    </row>
    <row r="867" spans="1:17" x14ac:dyDescent="0.2">
      <c r="A867" s="92" t="str">
        <f>Orçamento!A840</f>
        <v>27.19</v>
      </c>
      <c r="B867" s="39" t="str">
        <f>Orçamento!B840</f>
        <v>Sinapi</v>
      </c>
      <c r="C867" s="39">
        <f>Orçamento!C840</f>
        <v>0</v>
      </c>
      <c r="D867" s="39">
        <f>Orçamento!D840</f>
        <v>0</v>
      </c>
      <c r="E867" s="39">
        <f>Orçamento!E840</f>
        <v>0</v>
      </c>
      <c r="F867" s="39">
        <f>Orçamento!F840</f>
        <v>0</v>
      </c>
      <c r="G867" s="95">
        <f>'Orç. Pós Licitação'!G840</f>
        <v>0</v>
      </c>
      <c r="H867" s="95">
        <f>'Orç. Pós Licitação'!H840</f>
        <v>0</v>
      </c>
      <c r="I867" s="95">
        <f>'Orç. Pós Licitação'!I840</f>
        <v>0</v>
      </c>
      <c r="J867" s="96">
        <f>'BM 01'!L867</f>
        <v>0</v>
      </c>
      <c r="K867" s="97"/>
      <c r="L867" s="98">
        <f t="shared" si="157"/>
        <v>0</v>
      </c>
      <c r="M867" s="99">
        <f t="shared" si="158"/>
        <v>0</v>
      </c>
      <c r="N867" s="100">
        <f t="shared" si="159"/>
        <v>0</v>
      </c>
      <c r="O867" s="98">
        <f t="shared" si="160"/>
        <v>0</v>
      </c>
      <c r="P867" s="101">
        <f t="shared" si="161"/>
        <v>0</v>
      </c>
      <c r="Q867" s="102">
        <f t="shared" si="162"/>
        <v>0</v>
      </c>
    </row>
    <row r="868" spans="1:17" x14ac:dyDescent="0.2">
      <c r="A868" s="92" t="str">
        <f>Orçamento!A841</f>
        <v>27.20</v>
      </c>
      <c r="B868" s="39" t="str">
        <f>Orçamento!B841</f>
        <v>Sinapi</v>
      </c>
      <c r="C868" s="39">
        <f>Orçamento!C841</f>
        <v>0</v>
      </c>
      <c r="D868" s="39">
        <f>Orçamento!D841</f>
        <v>0</v>
      </c>
      <c r="E868" s="39">
        <f>Orçamento!E841</f>
        <v>0</v>
      </c>
      <c r="F868" s="39">
        <f>Orçamento!F841</f>
        <v>0</v>
      </c>
      <c r="G868" s="95">
        <f>'Orç. Pós Licitação'!G841</f>
        <v>0</v>
      </c>
      <c r="H868" s="95">
        <f>'Orç. Pós Licitação'!H841</f>
        <v>0</v>
      </c>
      <c r="I868" s="95">
        <f>'Orç. Pós Licitação'!I841</f>
        <v>0</v>
      </c>
      <c r="J868" s="96">
        <f>'BM 01'!L868</f>
        <v>0</v>
      </c>
      <c r="K868" s="97"/>
      <c r="L868" s="98">
        <f t="shared" si="157"/>
        <v>0</v>
      </c>
      <c r="M868" s="99">
        <f t="shared" si="158"/>
        <v>0</v>
      </c>
      <c r="N868" s="100">
        <f t="shared" si="159"/>
        <v>0</v>
      </c>
      <c r="O868" s="98">
        <f t="shared" si="160"/>
        <v>0</v>
      </c>
      <c r="P868" s="101">
        <f t="shared" si="161"/>
        <v>0</v>
      </c>
      <c r="Q868" s="102">
        <f t="shared" si="162"/>
        <v>0</v>
      </c>
    </row>
    <row r="869" spans="1:17" x14ac:dyDescent="0.2">
      <c r="A869" s="92" t="str">
        <f>Orçamento!A842</f>
        <v>27.21</v>
      </c>
      <c r="B869" s="39" t="str">
        <f>Orçamento!B842</f>
        <v>Sinapi</v>
      </c>
      <c r="C869" s="39">
        <f>Orçamento!C842</f>
        <v>0</v>
      </c>
      <c r="D869" s="39">
        <f>Orçamento!D842</f>
        <v>0</v>
      </c>
      <c r="E869" s="39">
        <f>Orçamento!E842</f>
        <v>0</v>
      </c>
      <c r="F869" s="39">
        <f>Orçamento!F842</f>
        <v>0</v>
      </c>
      <c r="G869" s="95">
        <f>'Orç. Pós Licitação'!G842</f>
        <v>0</v>
      </c>
      <c r="H869" s="95">
        <f>'Orç. Pós Licitação'!H842</f>
        <v>0</v>
      </c>
      <c r="I869" s="95">
        <f>'Orç. Pós Licitação'!I842</f>
        <v>0</v>
      </c>
      <c r="J869" s="96">
        <f>'BM 01'!L869</f>
        <v>0</v>
      </c>
      <c r="K869" s="97"/>
      <c r="L869" s="98">
        <f t="shared" si="157"/>
        <v>0</v>
      </c>
      <c r="M869" s="99">
        <f t="shared" si="158"/>
        <v>0</v>
      </c>
      <c r="N869" s="100">
        <f t="shared" si="159"/>
        <v>0</v>
      </c>
      <c r="O869" s="98">
        <f t="shared" si="160"/>
        <v>0</v>
      </c>
      <c r="P869" s="101">
        <f t="shared" si="161"/>
        <v>0</v>
      </c>
      <c r="Q869" s="102">
        <f t="shared" si="162"/>
        <v>0</v>
      </c>
    </row>
    <row r="870" spans="1:17" x14ac:dyDescent="0.2">
      <c r="A870" s="92" t="str">
        <f>Orçamento!A843</f>
        <v>27.22</v>
      </c>
      <c r="B870" s="39" t="str">
        <f>Orçamento!B843</f>
        <v>Sinapi</v>
      </c>
      <c r="C870" s="39">
        <f>Orçamento!C843</f>
        <v>0</v>
      </c>
      <c r="D870" s="39">
        <f>Orçamento!D843</f>
        <v>0</v>
      </c>
      <c r="E870" s="39">
        <f>Orçamento!E843</f>
        <v>0</v>
      </c>
      <c r="F870" s="39">
        <f>Orçamento!F843</f>
        <v>0</v>
      </c>
      <c r="G870" s="95">
        <f>'Orç. Pós Licitação'!G843</f>
        <v>0</v>
      </c>
      <c r="H870" s="95">
        <f>'Orç. Pós Licitação'!H843</f>
        <v>0</v>
      </c>
      <c r="I870" s="95">
        <f>'Orç. Pós Licitação'!I843</f>
        <v>0</v>
      </c>
      <c r="J870" s="96">
        <f>'BM 01'!L870</f>
        <v>0</v>
      </c>
      <c r="K870" s="97"/>
      <c r="L870" s="98">
        <f t="shared" si="157"/>
        <v>0</v>
      </c>
      <c r="M870" s="99">
        <f t="shared" si="158"/>
        <v>0</v>
      </c>
      <c r="N870" s="100">
        <f t="shared" si="159"/>
        <v>0</v>
      </c>
      <c r="O870" s="98">
        <f t="shared" si="160"/>
        <v>0</v>
      </c>
      <c r="P870" s="101">
        <f t="shared" si="161"/>
        <v>0</v>
      </c>
      <c r="Q870" s="102">
        <f t="shared" si="162"/>
        <v>0</v>
      </c>
    </row>
    <row r="871" spans="1:17" x14ac:dyDescent="0.2">
      <c r="A871" s="92" t="str">
        <f>Orçamento!A844</f>
        <v>27.23</v>
      </c>
      <c r="B871" s="39" t="str">
        <f>Orçamento!B844</f>
        <v>Sinapi</v>
      </c>
      <c r="C871" s="39">
        <f>Orçamento!C844</f>
        <v>0</v>
      </c>
      <c r="D871" s="39">
        <f>Orçamento!D844</f>
        <v>0</v>
      </c>
      <c r="E871" s="39">
        <f>Orçamento!E844</f>
        <v>0</v>
      </c>
      <c r="F871" s="39">
        <f>Orçamento!F844</f>
        <v>0</v>
      </c>
      <c r="G871" s="95">
        <f>'Orç. Pós Licitação'!G844</f>
        <v>0</v>
      </c>
      <c r="H871" s="95">
        <f>'Orç. Pós Licitação'!H844</f>
        <v>0</v>
      </c>
      <c r="I871" s="95">
        <f>'Orç. Pós Licitação'!I844</f>
        <v>0</v>
      </c>
      <c r="J871" s="96">
        <f>'BM 01'!L871</f>
        <v>0</v>
      </c>
      <c r="K871" s="97"/>
      <c r="L871" s="98">
        <f t="shared" si="157"/>
        <v>0</v>
      </c>
      <c r="M871" s="99">
        <f t="shared" si="158"/>
        <v>0</v>
      </c>
      <c r="N871" s="100">
        <f t="shared" si="159"/>
        <v>0</v>
      </c>
      <c r="O871" s="98">
        <f t="shared" si="160"/>
        <v>0</v>
      </c>
      <c r="P871" s="101">
        <f t="shared" si="161"/>
        <v>0</v>
      </c>
      <c r="Q871" s="102">
        <f t="shared" si="162"/>
        <v>0</v>
      </c>
    </row>
    <row r="872" spans="1:17" x14ac:dyDescent="0.2">
      <c r="A872" s="92" t="str">
        <f>Orçamento!A845</f>
        <v>27.24</v>
      </c>
      <c r="B872" s="39" t="str">
        <f>Orçamento!B845</f>
        <v>Sinapi</v>
      </c>
      <c r="C872" s="39">
        <f>Orçamento!C845</f>
        <v>0</v>
      </c>
      <c r="D872" s="39">
        <f>Orçamento!D845</f>
        <v>0</v>
      </c>
      <c r="E872" s="39">
        <f>Orçamento!E845</f>
        <v>0</v>
      </c>
      <c r="F872" s="39">
        <f>Orçamento!F845</f>
        <v>0</v>
      </c>
      <c r="G872" s="95">
        <f>'Orç. Pós Licitação'!G845</f>
        <v>0</v>
      </c>
      <c r="H872" s="95">
        <f>'Orç. Pós Licitação'!H845</f>
        <v>0</v>
      </c>
      <c r="I872" s="95">
        <f>'Orç. Pós Licitação'!I845</f>
        <v>0</v>
      </c>
      <c r="J872" s="96">
        <f>'BM 01'!L872</f>
        <v>0</v>
      </c>
      <c r="K872" s="97"/>
      <c r="L872" s="98">
        <f t="shared" si="157"/>
        <v>0</v>
      </c>
      <c r="M872" s="99">
        <f t="shared" si="158"/>
        <v>0</v>
      </c>
      <c r="N872" s="100">
        <f t="shared" si="159"/>
        <v>0</v>
      </c>
      <c r="O872" s="98">
        <f t="shared" si="160"/>
        <v>0</v>
      </c>
      <c r="P872" s="101">
        <f t="shared" si="161"/>
        <v>0</v>
      </c>
      <c r="Q872" s="102">
        <f t="shared" si="162"/>
        <v>0</v>
      </c>
    </row>
    <row r="873" spans="1:17" x14ac:dyDescent="0.2">
      <c r="A873" s="92" t="str">
        <f>Orçamento!A846</f>
        <v>27.25</v>
      </c>
      <c r="B873" s="39" t="str">
        <f>Orçamento!B846</f>
        <v>Sinapi</v>
      </c>
      <c r="C873" s="39">
        <f>Orçamento!C846</f>
        <v>0</v>
      </c>
      <c r="D873" s="39">
        <f>Orçamento!D846</f>
        <v>0</v>
      </c>
      <c r="E873" s="39">
        <f>Orçamento!E846</f>
        <v>0</v>
      </c>
      <c r="F873" s="39">
        <f>Orçamento!F846</f>
        <v>0</v>
      </c>
      <c r="G873" s="95">
        <f>'Orç. Pós Licitação'!G846</f>
        <v>0</v>
      </c>
      <c r="H873" s="95">
        <f>'Orç. Pós Licitação'!H846</f>
        <v>0</v>
      </c>
      <c r="I873" s="95">
        <f>'Orç. Pós Licitação'!I846</f>
        <v>0</v>
      </c>
      <c r="J873" s="96">
        <f>'BM 01'!L873</f>
        <v>0</v>
      </c>
      <c r="K873" s="97"/>
      <c r="L873" s="98">
        <f t="shared" si="157"/>
        <v>0</v>
      </c>
      <c r="M873" s="99">
        <f t="shared" si="158"/>
        <v>0</v>
      </c>
      <c r="N873" s="100">
        <f t="shared" si="159"/>
        <v>0</v>
      </c>
      <c r="O873" s="98">
        <f t="shared" si="160"/>
        <v>0</v>
      </c>
      <c r="P873" s="101">
        <f t="shared" si="161"/>
        <v>0</v>
      </c>
      <c r="Q873" s="102">
        <f t="shared" si="162"/>
        <v>0</v>
      </c>
    </row>
    <row r="874" spans="1:17" x14ac:dyDescent="0.2">
      <c r="A874" s="92" t="str">
        <f>Orçamento!A847</f>
        <v>27.26</v>
      </c>
      <c r="B874" s="39" t="str">
        <f>Orçamento!B847</f>
        <v>Sinapi</v>
      </c>
      <c r="C874" s="39">
        <f>Orçamento!C847</f>
        <v>0</v>
      </c>
      <c r="D874" s="39">
        <f>Orçamento!D847</f>
        <v>0</v>
      </c>
      <c r="E874" s="39">
        <f>Orçamento!E847</f>
        <v>0</v>
      </c>
      <c r="F874" s="39">
        <f>Orçamento!F847</f>
        <v>0</v>
      </c>
      <c r="G874" s="95">
        <f>'Orç. Pós Licitação'!G847</f>
        <v>0</v>
      </c>
      <c r="H874" s="95">
        <f>'Orç. Pós Licitação'!H847</f>
        <v>0</v>
      </c>
      <c r="I874" s="95">
        <f>'Orç. Pós Licitação'!I847</f>
        <v>0</v>
      </c>
      <c r="J874" s="96">
        <f>'BM 01'!L874</f>
        <v>0</v>
      </c>
      <c r="K874" s="97"/>
      <c r="L874" s="98">
        <f t="shared" si="157"/>
        <v>0</v>
      </c>
      <c r="M874" s="99">
        <f t="shared" si="158"/>
        <v>0</v>
      </c>
      <c r="N874" s="100">
        <f t="shared" si="159"/>
        <v>0</v>
      </c>
      <c r="O874" s="98">
        <f t="shared" si="160"/>
        <v>0</v>
      </c>
      <c r="P874" s="101">
        <f t="shared" si="161"/>
        <v>0</v>
      </c>
      <c r="Q874" s="102">
        <f t="shared" si="162"/>
        <v>0</v>
      </c>
    </row>
    <row r="875" spans="1:17" x14ac:dyDescent="0.2">
      <c r="A875" s="92" t="str">
        <f>Orçamento!A848</f>
        <v>27.27</v>
      </c>
      <c r="B875" s="39" t="str">
        <f>Orçamento!B848</f>
        <v>Sinapi</v>
      </c>
      <c r="C875" s="39">
        <f>Orçamento!C848</f>
        <v>0</v>
      </c>
      <c r="D875" s="39">
        <f>Orçamento!D848</f>
        <v>0</v>
      </c>
      <c r="E875" s="39">
        <f>Orçamento!E848</f>
        <v>0</v>
      </c>
      <c r="F875" s="39">
        <f>Orçamento!F848</f>
        <v>0</v>
      </c>
      <c r="G875" s="95">
        <f>'Orç. Pós Licitação'!G848</f>
        <v>0</v>
      </c>
      <c r="H875" s="95">
        <f>'Orç. Pós Licitação'!H848</f>
        <v>0</v>
      </c>
      <c r="I875" s="95">
        <f>'Orç. Pós Licitação'!I848</f>
        <v>0</v>
      </c>
      <c r="J875" s="96">
        <f>'BM 01'!L875</f>
        <v>0</v>
      </c>
      <c r="K875" s="97"/>
      <c r="L875" s="98">
        <f t="shared" si="157"/>
        <v>0</v>
      </c>
      <c r="M875" s="99">
        <f t="shared" si="158"/>
        <v>0</v>
      </c>
      <c r="N875" s="100">
        <f t="shared" si="159"/>
        <v>0</v>
      </c>
      <c r="O875" s="98">
        <f t="shared" si="160"/>
        <v>0</v>
      </c>
      <c r="P875" s="101">
        <f t="shared" si="161"/>
        <v>0</v>
      </c>
      <c r="Q875" s="102">
        <f t="shared" si="162"/>
        <v>0</v>
      </c>
    </row>
    <row r="876" spans="1:17" x14ac:dyDescent="0.2">
      <c r="A876" s="92" t="str">
        <f>Orçamento!A849</f>
        <v>27.28</v>
      </c>
      <c r="B876" s="39" t="str">
        <f>Orçamento!B849</f>
        <v>Sinapi</v>
      </c>
      <c r="C876" s="39">
        <f>Orçamento!C849</f>
        <v>0</v>
      </c>
      <c r="D876" s="39">
        <f>Orçamento!D849</f>
        <v>0</v>
      </c>
      <c r="E876" s="39">
        <f>Orçamento!E849</f>
        <v>0</v>
      </c>
      <c r="F876" s="39">
        <f>Orçamento!F849</f>
        <v>0</v>
      </c>
      <c r="G876" s="95">
        <f>'Orç. Pós Licitação'!G849</f>
        <v>0</v>
      </c>
      <c r="H876" s="95">
        <f>'Orç. Pós Licitação'!H849</f>
        <v>0</v>
      </c>
      <c r="I876" s="95">
        <f>'Orç. Pós Licitação'!I849</f>
        <v>0</v>
      </c>
      <c r="J876" s="96">
        <f>'BM 01'!L876</f>
        <v>0</v>
      </c>
      <c r="K876" s="97"/>
      <c r="L876" s="98">
        <f t="shared" si="157"/>
        <v>0</v>
      </c>
      <c r="M876" s="99">
        <f t="shared" si="158"/>
        <v>0</v>
      </c>
      <c r="N876" s="100">
        <f t="shared" si="159"/>
        <v>0</v>
      </c>
      <c r="O876" s="98">
        <f t="shared" si="160"/>
        <v>0</v>
      </c>
      <c r="P876" s="101">
        <f t="shared" si="161"/>
        <v>0</v>
      </c>
      <c r="Q876" s="102">
        <f t="shared" si="162"/>
        <v>0</v>
      </c>
    </row>
    <row r="877" spans="1:17" x14ac:dyDescent="0.2">
      <c r="A877" s="92" t="str">
        <f>Orçamento!A850</f>
        <v>27.29</v>
      </c>
      <c r="B877" s="39" t="str">
        <f>Orçamento!B850</f>
        <v>Sinapi</v>
      </c>
      <c r="C877" s="39">
        <f>Orçamento!C850</f>
        <v>0</v>
      </c>
      <c r="D877" s="39">
        <f>Orçamento!D850</f>
        <v>0</v>
      </c>
      <c r="E877" s="39">
        <f>Orçamento!E850</f>
        <v>0</v>
      </c>
      <c r="F877" s="39">
        <f>Orçamento!F850</f>
        <v>0</v>
      </c>
      <c r="G877" s="95">
        <f>'Orç. Pós Licitação'!G850</f>
        <v>0</v>
      </c>
      <c r="H877" s="95">
        <f>'Orç. Pós Licitação'!H850</f>
        <v>0</v>
      </c>
      <c r="I877" s="95">
        <f>'Orç. Pós Licitação'!I850</f>
        <v>0</v>
      </c>
      <c r="J877" s="96">
        <f>'BM 01'!L877</f>
        <v>0</v>
      </c>
      <c r="K877" s="97"/>
      <c r="L877" s="98">
        <f t="shared" si="157"/>
        <v>0</v>
      </c>
      <c r="M877" s="99">
        <f t="shared" si="158"/>
        <v>0</v>
      </c>
      <c r="N877" s="100">
        <f t="shared" si="159"/>
        <v>0</v>
      </c>
      <c r="O877" s="98">
        <f t="shared" si="160"/>
        <v>0</v>
      </c>
      <c r="P877" s="101">
        <f t="shared" si="161"/>
        <v>0</v>
      </c>
      <c r="Q877" s="102">
        <f t="shared" si="162"/>
        <v>0</v>
      </c>
    </row>
    <row r="878" spans="1:17" x14ac:dyDescent="0.2">
      <c r="A878" s="92" t="str">
        <f>Orçamento!A851</f>
        <v>27.30</v>
      </c>
      <c r="B878" s="39" t="str">
        <f>Orçamento!B851</f>
        <v>Sinapi</v>
      </c>
      <c r="C878" s="39">
        <f>Orçamento!C851</f>
        <v>0</v>
      </c>
      <c r="D878" s="39">
        <f>Orçamento!D851</f>
        <v>0</v>
      </c>
      <c r="E878" s="39">
        <f>Orçamento!E851</f>
        <v>0</v>
      </c>
      <c r="F878" s="39">
        <f>Orçamento!F851</f>
        <v>0</v>
      </c>
      <c r="G878" s="95">
        <f>'Orç. Pós Licitação'!G851</f>
        <v>0</v>
      </c>
      <c r="H878" s="95">
        <f>'Orç. Pós Licitação'!H851</f>
        <v>0</v>
      </c>
      <c r="I878" s="95">
        <f>'Orç. Pós Licitação'!I851</f>
        <v>0</v>
      </c>
      <c r="J878" s="96">
        <f>'BM 01'!L878</f>
        <v>0</v>
      </c>
      <c r="K878" s="97"/>
      <c r="L878" s="98">
        <f t="shared" si="157"/>
        <v>0</v>
      </c>
      <c r="M878" s="99">
        <f t="shared" si="158"/>
        <v>0</v>
      </c>
      <c r="N878" s="100">
        <f t="shared" si="159"/>
        <v>0</v>
      </c>
      <c r="O878" s="98">
        <f t="shared" si="160"/>
        <v>0</v>
      </c>
      <c r="P878" s="101">
        <f t="shared" si="161"/>
        <v>0</v>
      </c>
      <c r="Q878" s="102">
        <f t="shared" si="162"/>
        <v>0</v>
      </c>
    </row>
    <row r="879" spans="1:17" s="2" customFormat="1" ht="15.75" x14ac:dyDescent="0.25">
      <c r="A879" s="449"/>
      <c r="B879" s="434"/>
      <c r="C879" s="434"/>
      <c r="D879" s="430"/>
      <c r="E879" s="430" t="s">
        <v>1116</v>
      </c>
      <c r="F879" s="434"/>
      <c r="G879" s="434"/>
      <c r="H879" s="436"/>
      <c r="I879" s="437">
        <f>SUM(I849:I878)</f>
        <v>0</v>
      </c>
      <c r="J879" s="438"/>
      <c r="K879" s="438"/>
      <c r="L879" s="438"/>
      <c r="M879" s="437">
        <f>SUM(M849:M878)</f>
        <v>0</v>
      </c>
      <c r="N879" s="437">
        <f>SUM(N849:N878)</f>
        <v>0</v>
      </c>
      <c r="O879" s="437">
        <f>SUM(O849:O878)</f>
        <v>0</v>
      </c>
      <c r="P879" s="439"/>
      <c r="Q879" s="450">
        <f>SUM(Q849:Q878)</f>
        <v>0</v>
      </c>
    </row>
    <row r="880" spans="1:17" s="3" customFormat="1" ht="21.75" customHeight="1" x14ac:dyDescent="0.25">
      <c r="A880" s="451" t="str">
        <f>Orçamento!A852</f>
        <v>28.0</v>
      </c>
      <c r="B880" s="427"/>
      <c r="C880" s="427"/>
      <c r="D880" s="428" t="str">
        <f>Orçamento!D852</f>
        <v>META 28</v>
      </c>
      <c r="E880" s="427"/>
      <c r="F880" s="427"/>
      <c r="G880" s="429"/>
      <c r="H880" s="430"/>
      <c r="I880" s="430"/>
      <c r="J880" s="431"/>
      <c r="K880" s="431"/>
      <c r="L880" s="431"/>
      <c r="M880" s="432"/>
      <c r="N880" s="433" t="e">
        <f>N911/I911</f>
        <v>#DIV/0!</v>
      </c>
      <c r="O880" s="433" t="e">
        <f>O911/I911</f>
        <v>#DIV/0!</v>
      </c>
      <c r="P880" s="433"/>
      <c r="Q880" s="452" t="e">
        <f>Q911/I911</f>
        <v>#DIV/0!</v>
      </c>
    </row>
    <row r="881" spans="1:17" x14ac:dyDescent="0.2">
      <c r="A881" s="92" t="str">
        <f>Orçamento!A853</f>
        <v>28.1</v>
      </c>
      <c r="B881" s="39" t="str">
        <f>Orçamento!B853</f>
        <v>Sinapi</v>
      </c>
      <c r="C881" s="39">
        <f>Orçamento!C853</f>
        <v>0</v>
      </c>
      <c r="D881" s="39">
        <f>Orçamento!D853</f>
        <v>0</v>
      </c>
      <c r="E881" s="39">
        <f>Orçamento!E853</f>
        <v>0</v>
      </c>
      <c r="F881" s="39">
        <f>Orçamento!F853</f>
        <v>0</v>
      </c>
      <c r="G881" s="95">
        <f>'Orç. Pós Licitação'!G853</f>
        <v>0</v>
      </c>
      <c r="H881" s="95">
        <f>'Orç. Pós Licitação'!H853</f>
        <v>0</v>
      </c>
      <c r="I881" s="95">
        <f>'Orç. Pós Licitação'!I853</f>
        <v>0</v>
      </c>
      <c r="J881" s="96">
        <f>'BM 01'!L881</f>
        <v>0</v>
      </c>
      <c r="K881" s="97"/>
      <c r="L881" s="98">
        <f>J881+K881</f>
        <v>0</v>
      </c>
      <c r="M881" s="99">
        <f>ROUND(H881*J881,2)</f>
        <v>0</v>
      </c>
      <c r="N881" s="100">
        <f>ROUND(H881*K881,2)</f>
        <v>0</v>
      </c>
      <c r="O881" s="98">
        <f>ROUND(H881*L881,2)</f>
        <v>0</v>
      </c>
      <c r="P881" s="101">
        <f>F881-L881</f>
        <v>0</v>
      </c>
      <c r="Q881" s="102">
        <f>I881-O881</f>
        <v>0</v>
      </c>
    </row>
    <row r="882" spans="1:17" x14ac:dyDescent="0.2">
      <c r="A882" s="92" t="str">
        <f>Orçamento!A854</f>
        <v>28.2</v>
      </c>
      <c r="B882" s="39" t="str">
        <f>Orçamento!B854</f>
        <v>Sinapi</v>
      </c>
      <c r="C882" s="39">
        <f>Orçamento!C854</f>
        <v>0</v>
      </c>
      <c r="D882" s="39">
        <f>Orçamento!D854</f>
        <v>0</v>
      </c>
      <c r="E882" s="39">
        <f>Orçamento!E854</f>
        <v>0</v>
      </c>
      <c r="F882" s="39">
        <f>Orçamento!F854</f>
        <v>0</v>
      </c>
      <c r="G882" s="95">
        <f>'Orç. Pós Licitação'!G854</f>
        <v>0</v>
      </c>
      <c r="H882" s="95">
        <f>'Orç. Pós Licitação'!H854</f>
        <v>0</v>
      </c>
      <c r="I882" s="95">
        <f>'Orç. Pós Licitação'!I854</f>
        <v>0</v>
      </c>
      <c r="J882" s="96">
        <f>'BM 01'!L882</f>
        <v>0</v>
      </c>
      <c r="K882" s="97"/>
      <c r="L882" s="98">
        <f t="shared" ref="L882:L910" si="163">J882+K882</f>
        <v>0</v>
      </c>
      <c r="M882" s="99">
        <f t="shared" ref="M882:M910" si="164">ROUND(H882*J882,2)</f>
        <v>0</v>
      </c>
      <c r="N882" s="100">
        <f t="shared" ref="N882:N910" si="165">ROUND(H882*K882,2)</f>
        <v>0</v>
      </c>
      <c r="O882" s="98">
        <f t="shared" ref="O882:O910" si="166">ROUND(H882*L882,2)</f>
        <v>0</v>
      </c>
      <c r="P882" s="101">
        <f t="shared" ref="P882:P910" si="167">F882-L882</f>
        <v>0</v>
      </c>
      <c r="Q882" s="102">
        <f t="shared" ref="Q882:Q910" si="168">I882-O882</f>
        <v>0</v>
      </c>
    </row>
    <row r="883" spans="1:17" x14ac:dyDescent="0.2">
      <c r="A883" s="92" t="str">
        <f>Orçamento!A855</f>
        <v>28.3</v>
      </c>
      <c r="B883" s="39" t="str">
        <f>Orçamento!B855</f>
        <v>Sinapi</v>
      </c>
      <c r="C883" s="39">
        <f>Orçamento!C855</f>
        <v>0</v>
      </c>
      <c r="D883" s="39">
        <f>Orçamento!D855</f>
        <v>0</v>
      </c>
      <c r="E883" s="39">
        <f>Orçamento!E855</f>
        <v>0</v>
      </c>
      <c r="F883" s="39">
        <f>Orçamento!F855</f>
        <v>0</v>
      </c>
      <c r="G883" s="95">
        <f>'Orç. Pós Licitação'!G855</f>
        <v>0</v>
      </c>
      <c r="H883" s="95">
        <f>'Orç. Pós Licitação'!H855</f>
        <v>0</v>
      </c>
      <c r="I883" s="95">
        <f>'Orç. Pós Licitação'!I855</f>
        <v>0</v>
      </c>
      <c r="J883" s="96">
        <f>'BM 01'!L883</f>
        <v>0</v>
      </c>
      <c r="K883" s="97"/>
      <c r="L883" s="98">
        <f t="shared" si="163"/>
        <v>0</v>
      </c>
      <c r="M883" s="99">
        <f t="shared" si="164"/>
        <v>0</v>
      </c>
      <c r="N883" s="100">
        <f t="shared" si="165"/>
        <v>0</v>
      </c>
      <c r="O883" s="98">
        <f t="shared" si="166"/>
        <v>0</v>
      </c>
      <c r="P883" s="101">
        <f t="shared" si="167"/>
        <v>0</v>
      </c>
      <c r="Q883" s="102">
        <f t="shared" si="168"/>
        <v>0</v>
      </c>
    </row>
    <row r="884" spans="1:17" x14ac:dyDescent="0.2">
      <c r="A884" s="92" t="str">
        <f>Orçamento!A856</f>
        <v>28.4</v>
      </c>
      <c r="B884" s="39" t="str">
        <f>Orçamento!B856</f>
        <v>Sinapi</v>
      </c>
      <c r="C884" s="39">
        <f>Orçamento!C856</f>
        <v>0</v>
      </c>
      <c r="D884" s="39">
        <f>Orçamento!D856</f>
        <v>0</v>
      </c>
      <c r="E884" s="39">
        <f>Orçamento!E856</f>
        <v>0</v>
      </c>
      <c r="F884" s="39">
        <f>Orçamento!F856</f>
        <v>0</v>
      </c>
      <c r="G884" s="95">
        <f>'Orç. Pós Licitação'!G856</f>
        <v>0</v>
      </c>
      <c r="H884" s="95">
        <f>'Orç. Pós Licitação'!H856</f>
        <v>0</v>
      </c>
      <c r="I884" s="95">
        <f>'Orç. Pós Licitação'!I856</f>
        <v>0</v>
      </c>
      <c r="J884" s="96">
        <f>'BM 01'!L884</f>
        <v>0</v>
      </c>
      <c r="K884" s="97"/>
      <c r="L884" s="98">
        <f t="shared" si="163"/>
        <v>0</v>
      </c>
      <c r="M884" s="99">
        <f t="shared" si="164"/>
        <v>0</v>
      </c>
      <c r="N884" s="100">
        <f t="shared" si="165"/>
        <v>0</v>
      </c>
      <c r="O884" s="98">
        <f t="shared" si="166"/>
        <v>0</v>
      </c>
      <c r="P884" s="101">
        <f t="shared" si="167"/>
        <v>0</v>
      </c>
      <c r="Q884" s="102">
        <f t="shared" si="168"/>
        <v>0</v>
      </c>
    </row>
    <row r="885" spans="1:17" x14ac:dyDescent="0.2">
      <c r="A885" s="92" t="str">
        <f>Orçamento!A857</f>
        <v>28.5</v>
      </c>
      <c r="B885" s="39" t="str">
        <f>Orçamento!B857</f>
        <v>Sinapi</v>
      </c>
      <c r="C885" s="39">
        <f>Orçamento!C857</f>
        <v>0</v>
      </c>
      <c r="D885" s="39">
        <f>Orçamento!D857</f>
        <v>0</v>
      </c>
      <c r="E885" s="39">
        <f>Orçamento!E857</f>
        <v>0</v>
      </c>
      <c r="F885" s="39">
        <f>Orçamento!F857</f>
        <v>0</v>
      </c>
      <c r="G885" s="95">
        <f>'Orç. Pós Licitação'!G857</f>
        <v>0</v>
      </c>
      <c r="H885" s="95">
        <f>'Orç. Pós Licitação'!H857</f>
        <v>0</v>
      </c>
      <c r="I885" s="95">
        <f>'Orç. Pós Licitação'!I857</f>
        <v>0</v>
      </c>
      <c r="J885" s="96">
        <f>'BM 01'!L885</f>
        <v>0</v>
      </c>
      <c r="K885" s="97"/>
      <c r="L885" s="98">
        <f t="shared" si="163"/>
        <v>0</v>
      </c>
      <c r="M885" s="99">
        <f t="shared" si="164"/>
        <v>0</v>
      </c>
      <c r="N885" s="100">
        <f t="shared" si="165"/>
        <v>0</v>
      </c>
      <c r="O885" s="98">
        <f t="shared" si="166"/>
        <v>0</v>
      </c>
      <c r="P885" s="101">
        <f t="shared" si="167"/>
        <v>0</v>
      </c>
      <c r="Q885" s="102">
        <f t="shared" si="168"/>
        <v>0</v>
      </c>
    </row>
    <row r="886" spans="1:17" x14ac:dyDescent="0.2">
      <c r="A886" s="92" t="str">
        <f>Orçamento!A858</f>
        <v>28.6</v>
      </c>
      <c r="B886" s="39" t="str">
        <f>Orçamento!B858</f>
        <v>Sinapi</v>
      </c>
      <c r="C886" s="39">
        <f>Orçamento!C858</f>
        <v>0</v>
      </c>
      <c r="D886" s="39">
        <f>Orçamento!D858</f>
        <v>0</v>
      </c>
      <c r="E886" s="39">
        <f>Orçamento!E858</f>
        <v>0</v>
      </c>
      <c r="F886" s="39">
        <f>Orçamento!F858</f>
        <v>0</v>
      </c>
      <c r="G886" s="95">
        <f>'Orç. Pós Licitação'!G858</f>
        <v>0</v>
      </c>
      <c r="H886" s="95">
        <f>'Orç. Pós Licitação'!H858</f>
        <v>0</v>
      </c>
      <c r="I886" s="95">
        <f>'Orç. Pós Licitação'!I858</f>
        <v>0</v>
      </c>
      <c r="J886" s="96">
        <f>'BM 01'!L886</f>
        <v>0</v>
      </c>
      <c r="K886" s="97"/>
      <c r="L886" s="98">
        <f t="shared" si="163"/>
        <v>0</v>
      </c>
      <c r="M886" s="99">
        <f t="shared" si="164"/>
        <v>0</v>
      </c>
      <c r="N886" s="100">
        <f t="shared" si="165"/>
        <v>0</v>
      </c>
      <c r="O886" s="98">
        <f t="shared" si="166"/>
        <v>0</v>
      </c>
      <c r="P886" s="101">
        <f t="shared" si="167"/>
        <v>0</v>
      </c>
      <c r="Q886" s="102">
        <f t="shared" si="168"/>
        <v>0</v>
      </c>
    </row>
    <row r="887" spans="1:17" x14ac:dyDescent="0.2">
      <c r="A887" s="92" t="str">
        <f>Orçamento!A859</f>
        <v>28.7</v>
      </c>
      <c r="B887" s="39" t="str">
        <f>Orçamento!B859</f>
        <v>Sinapi</v>
      </c>
      <c r="C887" s="39">
        <f>Orçamento!C859</f>
        <v>0</v>
      </c>
      <c r="D887" s="39">
        <f>Orçamento!D859</f>
        <v>0</v>
      </c>
      <c r="E887" s="39">
        <f>Orçamento!E859</f>
        <v>0</v>
      </c>
      <c r="F887" s="39">
        <f>Orçamento!F859</f>
        <v>0</v>
      </c>
      <c r="G887" s="95">
        <f>'Orç. Pós Licitação'!G859</f>
        <v>0</v>
      </c>
      <c r="H887" s="95">
        <f>'Orç. Pós Licitação'!H859</f>
        <v>0</v>
      </c>
      <c r="I887" s="95">
        <f>'Orç. Pós Licitação'!I859</f>
        <v>0</v>
      </c>
      <c r="J887" s="96">
        <f>'BM 01'!L887</f>
        <v>0</v>
      </c>
      <c r="K887" s="97"/>
      <c r="L887" s="98">
        <f t="shared" si="163"/>
        <v>0</v>
      </c>
      <c r="M887" s="99">
        <f t="shared" si="164"/>
        <v>0</v>
      </c>
      <c r="N887" s="100">
        <f t="shared" si="165"/>
        <v>0</v>
      </c>
      <c r="O887" s="98">
        <f t="shared" si="166"/>
        <v>0</v>
      </c>
      <c r="P887" s="101">
        <f t="shared" si="167"/>
        <v>0</v>
      </c>
      <c r="Q887" s="102">
        <f t="shared" si="168"/>
        <v>0</v>
      </c>
    </row>
    <row r="888" spans="1:17" x14ac:dyDescent="0.2">
      <c r="A888" s="92" t="str">
        <f>Orçamento!A860</f>
        <v>28.8</v>
      </c>
      <c r="B888" s="39" t="str">
        <f>Orçamento!B860</f>
        <v>Sinapi</v>
      </c>
      <c r="C888" s="39">
        <f>Orçamento!C860</f>
        <v>0</v>
      </c>
      <c r="D888" s="39">
        <f>Orçamento!D860</f>
        <v>0</v>
      </c>
      <c r="E888" s="39">
        <f>Orçamento!E860</f>
        <v>0</v>
      </c>
      <c r="F888" s="39">
        <f>Orçamento!F860</f>
        <v>0</v>
      </c>
      <c r="G888" s="95">
        <f>'Orç. Pós Licitação'!G860</f>
        <v>0</v>
      </c>
      <c r="H888" s="95">
        <f>'Orç. Pós Licitação'!H860</f>
        <v>0</v>
      </c>
      <c r="I888" s="95">
        <f>'Orç. Pós Licitação'!I860</f>
        <v>0</v>
      </c>
      <c r="J888" s="96">
        <f>'BM 01'!L888</f>
        <v>0</v>
      </c>
      <c r="K888" s="97"/>
      <c r="L888" s="98">
        <f t="shared" si="163"/>
        <v>0</v>
      </c>
      <c r="M888" s="99">
        <f t="shared" si="164"/>
        <v>0</v>
      </c>
      <c r="N888" s="100">
        <f t="shared" si="165"/>
        <v>0</v>
      </c>
      <c r="O888" s="98">
        <f t="shared" si="166"/>
        <v>0</v>
      </c>
      <c r="P888" s="101">
        <f t="shared" si="167"/>
        <v>0</v>
      </c>
      <c r="Q888" s="102">
        <f t="shared" si="168"/>
        <v>0</v>
      </c>
    </row>
    <row r="889" spans="1:17" x14ac:dyDescent="0.2">
      <c r="A889" s="92" t="str">
        <f>Orçamento!A861</f>
        <v>28.9</v>
      </c>
      <c r="B889" s="39" t="str">
        <f>Orçamento!B861</f>
        <v>Sinapi</v>
      </c>
      <c r="C889" s="39">
        <f>Orçamento!C861</f>
        <v>0</v>
      </c>
      <c r="D889" s="39">
        <f>Orçamento!D861</f>
        <v>0</v>
      </c>
      <c r="E889" s="39">
        <f>Orçamento!E861</f>
        <v>0</v>
      </c>
      <c r="F889" s="39">
        <f>Orçamento!F861</f>
        <v>0</v>
      </c>
      <c r="G889" s="95">
        <f>'Orç. Pós Licitação'!G861</f>
        <v>0</v>
      </c>
      <c r="H889" s="95">
        <f>'Orç. Pós Licitação'!H861</f>
        <v>0</v>
      </c>
      <c r="I889" s="95">
        <f>'Orç. Pós Licitação'!I861</f>
        <v>0</v>
      </c>
      <c r="J889" s="96">
        <f>'BM 01'!L889</f>
        <v>0</v>
      </c>
      <c r="K889" s="97"/>
      <c r="L889" s="98">
        <f t="shared" si="163"/>
        <v>0</v>
      </c>
      <c r="M889" s="99">
        <f t="shared" si="164"/>
        <v>0</v>
      </c>
      <c r="N889" s="100">
        <f t="shared" si="165"/>
        <v>0</v>
      </c>
      <c r="O889" s="98">
        <f t="shared" si="166"/>
        <v>0</v>
      </c>
      <c r="P889" s="101">
        <f t="shared" si="167"/>
        <v>0</v>
      </c>
      <c r="Q889" s="102">
        <f t="shared" si="168"/>
        <v>0</v>
      </c>
    </row>
    <row r="890" spans="1:17" x14ac:dyDescent="0.2">
      <c r="A890" s="92" t="str">
        <f>Orçamento!A862</f>
        <v>28.10</v>
      </c>
      <c r="B890" s="39" t="str">
        <f>Orçamento!B862</f>
        <v>Sinapi</v>
      </c>
      <c r="C890" s="39">
        <f>Orçamento!C862</f>
        <v>0</v>
      </c>
      <c r="D890" s="39">
        <f>Orçamento!D862</f>
        <v>0</v>
      </c>
      <c r="E890" s="39">
        <f>Orçamento!E862</f>
        <v>0</v>
      </c>
      <c r="F890" s="39">
        <f>Orçamento!F862</f>
        <v>0</v>
      </c>
      <c r="G890" s="95">
        <f>'Orç. Pós Licitação'!G862</f>
        <v>0</v>
      </c>
      <c r="H890" s="95">
        <f>'Orç. Pós Licitação'!H862</f>
        <v>0</v>
      </c>
      <c r="I890" s="95">
        <f>'Orç. Pós Licitação'!I862</f>
        <v>0</v>
      </c>
      <c r="J890" s="96">
        <f>'BM 01'!L890</f>
        <v>0</v>
      </c>
      <c r="K890" s="97"/>
      <c r="L890" s="98">
        <f t="shared" si="163"/>
        <v>0</v>
      </c>
      <c r="M890" s="99">
        <f t="shared" si="164"/>
        <v>0</v>
      </c>
      <c r="N890" s="100">
        <f t="shared" si="165"/>
        <v>0</v>
      </c>
      <c r="O890" s="98">
        <f t="shared" si="166"/>
        <v>0</v>
      </c>
      <c r="P890" s="101">
        <f t="shared" si="167"/>
        <v>0</v>
      </c>
      <c r="Q890" s="102">
        <f t="shared" si="168"/>
        <v>0</v>
      </c>
    </row>
    <row r="891" spans="1:17" x14ac:dyDescent="0.2">
      <c r="A891" s="92" t="str">
        <f>Orçamento!A863</f>
        <v>28.11</v>
      </c>
      <c r="B891" s="39" t="str">
        <f>Orçamento!B863</f>
        <v>Sinapi</v>
      </c>
      <c r="C891" s="39">
        <f>Orçamento!C863</f>
        <v>0</v>
      </c>
      <c r="D891" s="39">
        <f>Orçamento!D863</f>
        <v>0</v>
      </c>
      <c r="E891" s="39">
        <f>Orçamento!E863</f>
        <v>0</v>
      </c>
      <c r="F891" s="39">
        <f>Orçamento!F863</f>
        <v>0</v>
      </c>
      <c r="G891" s="95">
        <f>'Orç. Pós Licitação'!G863</f>
        <v>0</v>
      </c>
      <c r="H891" s="95">
        <f>'Orç. Pós Licitação'!H863</f>
        <v>0</v>
      </c>
      <c r="I891" s="95">
        <f>'Orç. Pós Licitação'!I863</f>
        <v>0</v>
      </c>
      <c r="J891" s="96">
        <f>'BM 01'!L891</f>
        <v>0</v>
      </c>
      <c r="K891" s="97"/>
      <c r="L891" s="98">
        <f t="shared" si="163"/>
        <v>0</v>
      </c>
      <c r="M891" s="99">
        <f t="shared" si="164"/>
        <v>0</v>
      </c>
      <c r="N891" s="100">
        <f t="shared" si="165"/>
        <v>0</v>
      </c>
      <c r="O891" s="98">
        <f t="shared" si="166"/>
        <v>0</v>
      </c>
      <c r="P891" s="101">
        <f t="shared" si="167"/>
        <v>0</v>
      </c>
      <c r="Q891" s="102">
        <f t="shared" si="168"/>
        <v>0</v>
      </c>
    </row>
    <row r="892" spans="1:17" x14ac:dyDescent="0.2">
      <c r="A892" s="92" t="str">
        <f>Orçamento!A864</f>
        <v>28.12</v>
      </c>
      <c r="B892" s="39" t="str">
        <f>Orçamento!B864</f>
        <v>Sinapi</v>
      </c>
      <c r="C892" s="39">
        <f>Orçamento!C864</f>
        <v>0</v>
      </c>
      <c r="D892" s="39">
        <f>Orçamento!D864</f>
        <v>0</v>
      </c>
      <c r="E892" s="39">
        <f>Orçamento!E864</f>
        <v>0</v>
      </c>
      <c r="F892" s="39">
        <f>Orçamento!F864</f>
        <v>0</v>
      </c>
      <c r="G892" s="95">
        <f>'Orç. Pós Licitação'!G864</f>
        <v>0</v>
      </c>
      <c r="H892" s="95">
        <f>'Orç. Pós Licitação'!H864</f>
        <v>0</v>
      </c>
      <c r="I892" s="95">
        <f>'Orç. Pós Licitação'!I864</f>
        <v>0</v>
      </c>
      <c r="J892" s="96">
        <f>'BM 01'!L892</f>
        <v>0</v>
      </c>
      <c r="K892" s="97"/>
      <c r="L892" s="98">
        <f t="shared" si="163"/>
        <v>0</v>
      </c>
      <c r="M892" s="99">
        <f t="shared" si="164"/>
        <v>0</v>
      </c>
      <c r="N892" s="100">
        <f t="shared" si="165"/>
        <v>0</v>
      </c>
      <c r="O892" s="98">
        <f t="shared" si="166"/>
        <v>0</v>
      </c>
      <c r="P892" s="101">
        <f t="shared" si="167"/>
        <v>0</v>
      </c>
      <c r="Q892" s="102">
        <f t="shared" si="168"/>
        <v>0</v>
      </c>
    </row>
    <row r="893" spans="1:17" x14ac:dyDescent="0.2">
      <c r="A893" s="92" t="str">
        <f>Orçamento!A865</f>
        <v>28.13</v>
      </c>
      <c r="B893" s="39" t="str">
        <f>Orçamento!B865</f>
        <v>Sinapi</v>
      </c>
      <c r="C893" s="39">
        <f>Orçamento!C865</f>
        <v>0</v>
      </c>
      <c r="D893" s="39">
        <f>Orçamento!D865</f>
        <v>0</v>
      </c>
      <c r="E893" s="39">
        <f>Orçamento!E865</f>
        <v>0</v>
      </c>
      <c r="F893" s="39">
        <f>Orçamento!F865</f>
        <v>0</v>
      </c>
      <c r="G893" s="95">
        <f>'Orç. Pós Licitação'!G865</f>
        <v>0</v>
      </c>
      <c r="H893" s="95">
        <f>'Orç. Pós Licitação'!H865</f>
        <v>0</v>
      </c>
      <c r="I893" s="95">
        <f>'Orç. Pós Licitação'!I865</f>
        <v>0</v>
      </c>
      <c r="J893" s="96">
        <f>'BM 01'!L893</f>
        <v>0</v>
      </c>
      <c r="K893" s="97"/>
      <c r="L893" s="98">
        <f t="shared" si="163"/>
        <v>0</v>
      </c>
      <c r="M893" s="99">
        <f t="shared" si="164"/>
        <v>0</v>
      </c>
      <c r="N893" s="100">
        <f t="shared" si="165"/>
        <v>0</v>
      </c>
      <c r="O893" s="98">
        <f t="shared" si="166"/>
        <v>0</v>
      </c>
      <c r="P893" s="101">
        <f t="shared" si="167"/>
        <v>0</v>
      </c>
      <c r="Q893" s="102">
        <f t="shared" si="168"/>
        <v>0</v>
      </c>
    </row>
    <row r="894" spans="1:17" x14ac:dyDescent="0.2">
      <c r="A894" s="92" t="str">
        <f>Orçamento!A866</f>
        <v>28.14</v>
      </c>
      <c r="B894" s="39" t="str">
        <f>Orçamento!B866</f>
        <v>Sinapi</v>
      </c>
      <c r="C894" s="39">
        <f>Orçamento!C866</f>
        <v>0</v>
      </c>
      <c r="D894" s="39">
        <f>Orçamento!D866</f>
        <v>0</v>
      </c>
      <c r="E894" s="39">
        <f>Orçamento!E866</f>
        <v>0</v>
      </c>
      <c r="F894" s="39">
        <f>Orçamento!F866</f>
        <v>0</v>
      </c>
      <c r="G894" s="95">
        <f>'Orç. Pós Licitação'!G866</f>
        <v>0</v>
      </c>
      <c r="H894" s="95">
        <f>'Orç. Pós Licitação'!H866</f>
        <v>0</v>
      </c>
      <c r="I894" s="95">
        <f>'Orç. Pós Licitação'!I866</f>
        <v>0</v>
      </c>
      <c r="J894" s="96">
        <f>'BM 01'!L894</f>
        <v>0</v>
      </c>
      <c r="K894" s="97"/>
      <c r="L894" s="98">
        <f t="shared" si="163"/>
        <v>0</v>
      </c>
      <c r="M894" s="99">
        <f t="shared" si="164"/>
        <v>0</v>
      </c>
      <c r="N894" s="100">
        <f t="shared" si="165"/>
        <v>0</v>
      </c>
      <c r="O894" s="98">
        <f t="shared" si="166"/>
        <v>0</v>
      </c>
      <c r="P894" s="101">
        <f t="shared" si="167"/>
        <v>0</v>
      </c>
      <c r="Q894" s="102">
        <f t="shared" si="168"/>
        <v>0</v>
      </c>
    </row>
    <row r="895" spans="1:17" x14ac:dyDescent="0.2">
      <c r="A895" s="92" t="str">
        <f>Orçamento!A867</f>
        <v>28.15</v>
      </c>
      <c r="B895" s="39" t="str">
        <f>Orçamento!B867</f>
        <v>Sinapi</v>
      </c>
      <c r="C895" s="39">
        <f>Orçamento!C867</f>
        <v>0</v>
      </c>
      <c r="D895" s="39">
        <f>Orçamento!D867</f>
        <v>0</v>
      </c>
      <c r="E895" s="39">
        <f>Orçamento!E867</f>
        <v>0</v>
      </c>
      <c r="F895" s="39">
        <f>Orçamento!F867</f>
        <v>0</v>
      </c>
      <c r="G895" s="95">
        <f>'Orç. Pós Licitação'!G867</f>
        <v>0</v>
      </c>
      <c r="H895" s="95">
        <f>'Orç. Pós Licitação'!H867</f>
        <v>0</v>
      </c>
      <c r="I895" s="95">
        <f>'Orç. Pós Licitação'!I867</f>
        <v>0</v>
      </c>
      <c r="J895" s="96">
        <f>'BM 01'!L895</f>
        <v>0</v>
      </c>
      <c r="K895" s="97"/>
      <c r="L895" s="98">
        <f t="shared" si="163"/>
        <v>0</v>
      </c>
      <c r="M895" s="99">
        <f t="shared" si="164"/>
        <v>0</v>
      </c>
      <c r="N895" s="100">
        <f t="shared" si="165"/>
        <v>0</v>
      </c>
      <c r="O895" s="98">
        <f t="shared" si="166"/>
        <v>0</v>
      </c>
      <c r="P895" s="101">
        <f t="shared" si="167"/>
        <v>0</v>
      </c>
      <c r="Q895" s="102">
        <f t="shared" si="168"/>
        <v>0</v>
      </c>
    </row>
    <row r="896" spans="1:17" x14ac:dyDescent="0.2">
      <c r="A896" s="92" t="str">
        <f>Orçamento!A868</f>
        <v>28.16</v>
      </c>
      <c r="B896" s="39" t="str">
        <f>Orçamento!B868</f>
        <v>Sinapi</v>
      </c>
      <c r="C896" s="39">
        <f>Orçamento!C868</f>
        <v>0</v>
      </c>
      <c r="D896" s="39">
        <f>Orçamento!D868</f>
        <v>0</v>
      </c>
      <c r="E896" s="39">
        <f>Orçamento!E868</f>
        <v>0</v>
      </c>
      <c r="F896" s="39">
        <f>Orçamento!F868</f>
        <v>0</v>
      </c>
      <c r="G896" s="95">
        <f>'Orç. Pós Licitação'!G868</f>
        <v>0</v>
      </c>
      <c r="H896" s="95">
        <f>'Orç. Pós Licitação'!H868</f>
        <v>0</v>
      </c>
      <c r="I896" s="95">
        <f>'Orç. Pós Licitação'!I868</f>
        <v>0</v>
      </c>
      <c r="J896" s="96">
        <f>'BM 01'!L896</f>
        <v>0</v>
      </c>
      <c r="K896" s="97"/>
      <c r="L896" s="98">
        <f t="shared" si="163"/>
        <v>0</v>
      </c>
      <c r="M896" s="99">
        <f t="shared" si="164"/>
        <v>0</v>
      </c>
      <c r="N896" s="100">
        <f t="shared" si="165"/>
        <v>0</v>
      </c>
      <c r="O896" s="98">
        <f t="shared" si="166"/>
        <v>0</v>
      </c>
      <c r="P896" s="101">
        <f t="shared" si="167"/>
        <v>0</v>
      </c>
      <c r="Q896" s="102">
        <f t="shared" si="168"/>
        <v>0</v>
      </c>
    </row>
    <row r="897" spans="1:17" x14ac:dyDescent="0.2">
      <c r="A897" s="92" t="str">
        <f>Orçamento!A869</f>
        <v>28.17</v>
      </c>
      <c r="B897" s="39" t="str">
        <f>Orçamento!B869</f>
        <v>Sinapi</v>
      </c>
      <c r="C897" s="39">
        <f>Orçamento!C869</f>
        <v>0</v>
      </c>
      <c r="D897" s="39">
        <f>Orçamento!D869</f>
        <v>0</v>
      </c>
      <c r="E897" s="39">
        <f>Orçamento!E869</f>
        <v>0</v>
      </c>
      <c r="F897" s="39">
        <f>Orçamento!F869</f>
        <v>0</v>
      </c>
      <c r="G897" s="95">
        <f>'Orç. Pós Licitação'!G869</f>
        <v>0</v>
      </c>
      <c r="H897" s="95">
        <f>'Orç. Pós Licitação'!H869</f>
        <v>0</v>
      </c>
      <c r="I897" s="95">
        <f>'Orç. Pós Licitação'!I869</f>
        <v>0</v>
      </c>
      <c r="J897" s="96">
        <f>'BM 01'!L897</f>
        <v>0</v>
      </c>
      <c r="K897" s="97"/>
      <c r="L897" s="98">
        <f t="shared" si="163"/>
        <v>0</v>
      </c>
      <c r="M897" s="99">
        <f t="shared" si="164"/>
        <v>0</v>
      </c>
      <c r="N897" s="100">
        <f t="shared" si="165"/>
        <v>0</v>
      </c>
      <c r="O897" s="98">
        <f t="shared" si="166"/>
        <v>0</v>
      </c>
      <c r="P897" s="101">
        <f t="shared" si="167"/>
        <v>0</v>
      </c>
      <c r="Q897" s="102">
        <f t="shared" si="168"/>
        <v>0</v>
      </c>
    </row>
    <row r="898" spans="1:17" x14ac:dyDescent="0.2">
      <c r="A898" s="92" t="str">
        <f>Orçamento!A870</f>
        <v>28.18</v>
      </c>
      <c r="B898" s="39" t="str">
        <f>Orçamento!B870</f>
        <v>Sinapi</v>
      </c>
      <c r="C898" s="39">
        <f>Orçamento!C870</f>
        <v>0</v>
      </c>
      <c r="D898" s="39">
        <f>Orçamento!D870</f>
        <v>0</v>
      </c>
      <c r="E898" s="39">
        <f>Orçamento!E870</f>
        <v>0</v>
      </c>
      <c r="F898" s="39">
        <f>Orçamento!F870</f>
        <v>0</v>
      </c>
      <c r="G898" s="95">
        <f>'Orç. Pós Licitação'!G870</f>
        <v>0</v>
      </c>
      <c r="H898" s="95">
        <f>'Orç. Pós Licitação'!H870</f>
        <v>0</v>
      </c>
      <c r="I898" s="95">
        <f>'Orç. Pós Licitação'!I870</f>
        <v>0</v>
      </c>
      <c r="J898" s="96">
        <f>'BM 01'!L898</f>
        <v>0</v>
      </c>
      <c r="K898" s="97"/>
      <c r="L898" s="98">
        <f t="shared" si="163"/>
        <v>0</v>
      </c>
      <c r="M898" s="99">
        <f t="shared" si="164"/>
        <v>0</v>
      </c>
      <c r="N898" s="100">
        <f t="shared" si="165"/>
        <v>0</v>
      </c>
      <c r="O898" s="98">
        <f t="shared" si="166"/>
        <v>0</v>
      </c>
      <c r="P898" s="101">
        <f t="shared" si="167"/>
        <v>0</v>
      </c>
      <c r="Q898" s="102">
        <f t="shared" si="168"/>
        <v>0</v>
      </c>
    </row>
    <row r="899" spans="1:17" x14ac:dyDescent="0.2">
      <c r="A899" s="92" t="str">
        <f>Orçamento!A871</f>
        <v>28.19</v>
      </c>
      <c r="B899" s="39" t="str">
        <f>Orçamento!B871</f>
        <v>Sinapi</v>
      </c>
      <c r="C899" s="39">
        <f>Orçamento!C871</f>
        <v>0</v>
      </c>
      <c r="D899" s="39">
        <f>Orçamento!D871</f>
        <v>0</v>
      </c>
      <c r="E899" s="39">
        <f>Orçamento!E871</f>
        <v>0</v>
      </c>
      <c r="F899" s="39">
        <f>Orçamento!F871</f>
        <v>0</v>
      </c>
      <c r="G899" s="95">
        <f>'Orç. Pós Licitação'!G871</f>
        <v>0</v>
      </c>
      <c r="H899" s="95">
        <f>'Orç. Pós Licitação'!H871</f>
        <v>0</v>
      </c>
      <c r="I899" s="95">
        <f>'Orç. Pós Licitação'!I871</f>
        <v>0</v>
      </c>
      <c r="J899" s="96">
        <f>'BM 01'!L899</f>
        <v>0</v>
      </c>
      <c r="K899" s="97"/>
      <c r="L899" s="98">
        <f t="shared" si="163"/>
        <v>0</v>
      </c>
      <c r="M899" s="99">
        <f t="shared" si="164"/>
        <v>0</v>
      </c>
      <c r="N899" s="100">
        <f t="shared" si="165"/>
        <v>0</v>
      </c>
      <c r="O899" s="98">
        <f t="shared" si="166"/>
        <v>0</v>
      </c>
      <c r="P899" s="101">
        <f t="shared" si="167"/>
        <v>0</v>
      </c>
      <c r="Q899" s="102">
        <f t="shared" si="168"/>
        <v>0</v>
      </c>
    </row>
    <row r="900" spans="1:17" x14ac:dyDescent="0.2">
      <c r="A900" s="92" t="str">
        <f>Orçamento!A872</f>
        <v>28.20</v>
      </c>
      <c r="B900" s="39" t="str">
        <f>Orçamento!B872</f>
        <v>Sinapi</v>
      </c>
      <c r="C900" s="39">
        <f>Orçamento!C872</f>
        <v>0</v>
      </c>
      <c r="D900" s="39">
        <f>Orçamento!D872</f>
        <v>0</v>
      </c>
      <c r="E900" s="39">
        <f>Orçamento!E872</f>
        <v>0</v>
      </c>
      <c r="F900" s="39">
        <f>Orçamento!F872</f>
        <v>0</v>
      </c>
      <c r="G900" s="95">
        <f>'Orç. Pós Licitação'!G872</f>
        <v>0</v>
      </c>
      <c r="H900" s="95">
        <f>'Orç. Pós Licitação'!H872</f>
        <v>0</v>
      </c>
      <c r="I900" s="95">
        <f>'Orç. Pós Licitação'!I872</f>
        <v>0</v>
      </c>
      <c r="J900" s="96">
        <f>'BM 01'!L900</f>
        <v>0</v>
      </c>
      <c r="K900" s="97"/>
      <c r="L900" s="98">
        <f t="shared" si="163"/>
        <v>0</v>
      </c>
      <c r="M900" s="99">
        <f t="shared" si="164"/>
        <v>0</v>
      </c>
      <c r="N900" s="100">
        <f t="shared" si="165"/>
        <v>0</v>
      </c>
      <c r="O900" s="98">
        <f t="shared" si="166"/>
        <v>0</v>
      </c>
      <c r="P900" s="101">
        <f t="shared" si="167"/>
        <v>0</v>
      </c>
      <c r="Q900" s="102">
        <f t="shared" si="168"/>
        <v>0</v>
      </c>
    </row>
    <row r="901" spans="1:17" x14ac:dyDescent="0.2">
      <c r="A901" s="92" t="str">
        <f>Orçamento!A873</f>
        <v>28.21</v>
      </c>
      <c r="B901" s="39" t="str">
        <f>Orçamento!B873</f>
        <v>Sinapi</v>
      </c>
      <c r="C901" s="39">
        <f>Orçamento!C873</f>
        <v>0</v>
      </c>
      <c r="D901" s="39">
        <f>Orçamento!D873</f>
        <v>0</v>
      </c>
      <c r="E901" s="39">
        <f>Orçamento!E873</f>
        <v>0</v>
      </c>
      <c r="F901" s="39">
        <f>Orçamento!F873</f>
        <v>0</v>
      </c>
      <c r="G901" s="95">
        <f>'Orç. Pós Licitação'!G873</f>
        <v>0</v>
      </c>
      <c r="H901" s="95">
        <f>'Orç. Pós Licitação'!H873</f>
        <v>0</v>
      </c>
      <c r="I901" s="95">
        <f>'Orç. Pós Licitação'!I873</f>
        <v>0</v>
      </c>
      <c r="J901" s="96">
        <f>'BM 01'!L901</f>
        <v>0</v>
      </c>
      <c r="K901" s="97"/>
      <c r="L901" s="98">
        <f t="shared" si="163"/>
        <v>0</v>
      </c>
      <c r="M901" s="99">
        <f t="shared" si="164"/>
        <v>0</v>
      </c>
      <c r="N901" s="100">
        <f t="shared" si="165"/>
        <v>0</v>
      </c>
      <c r="O901" s="98">
        <f t="shared" si="166"/>
        <v>0</v>
      </c>
      <c r="P901" s="101">
        <f t="shared" si="167"/>
        <v>0</v>
      </c>
      <c r="Q901" s="102">
        <f t="shared" si="168"/>
        <v>0</v>
      </c>
    </row>
    <row r="902" spans="1:17" x14ac:dyDescent="0.2">
      <c r="A902" s="92" t="str">
        <f>Orçamento!A874</f>
        <v>28.22</v>
      </c>
      <c r="B902" s="39" t="str">
        <f>Orçamento!B874</f>
        <v>Sinapi</v>
      </c>
      <c r="C902" s="39">
        <f>Orçamento!C874</f>
        <v>0</v>
      </c>
      <c r="D902" s="39">
        <f>Orçamento!D874</f>
        <v>0</v>
      </c>
      <c r="E902" s="39">
        <f>Orçamento!E874</f>
        <v>0</v>
      </c>
      <c r="F902" s="39">
        <f>Orçamento!F874</f>
        <v>0</v>
      </c>
      <c r="G902" s="95">
        <f>'Orç. Pós Licitação'!G874</f>
        <v>0</v>
      </c>
      <c r="H902" s="95">
        <f>'Orç. Pós Licitação'!H874</f>
        <v>0</v>
      </c>
      <c r="I902" s="95">
        <f>'Orç. Pós Licitação'!I874</f>
        <v>0</v>
      </c>
      <c r="J902" s="96">
        <f>'BM 01'!L902</f>
        <v>0</v>
      </c>
      <c r="K902" s="97"/>
      <c r="L902" s="98">
        <f t="shared" si="163"/>
        <v>0</v>
      </c>
      <c r="M902" s="99">
        <f t="shared" si="164"/>
        <v>0</v>
      </c>
      <c r="N902" s="100">
        <f t="shared" si="165"/>
        <v>0</v>
      </c>
      <c r="O902" s="98">
        <f t="shared" si="166"/>
        <v>0</v>
      </c>
      <c r="P902" s="101">
        <f t="shared" si="167"/>
        <v>0</v>
      </c>
      <c r="Q902" s="102">
        <f t="shared" si="168"/>
        <v>0</v>
      </c>
    </row>
    <row r="903" spans="1:17" x14ac:dyDescent="0.2">
      <c r="A903" s="92" t="str">
        <f>Orçamento!A875</f>
        <v>28.23</v>
      </c>
      <c r="B903" s="39" t="str">
        <f>Orçamento!B875</f>
        <v>Sinapi</v>
      </c>
      <c r="C903" s="39">
        <f>Orçamento!C875</f>
        <v>0</v>
      </c>
      <c r="D903" s="39">
        <f>Orçamento!D875</f>
        <v>0</v>
      </c>
      <c r="E903" s="39">
        <f>Orçamento!E875</f>
        <v>0</v>
      </c>
      <c r="F903" s="39">
        <f>Orçamento!F875</f>
        <v>0</v>
      </c>
      <c r="G903" s="95">
        <f>'Orç. Pós Licitação'!G875</f>
        <v>0</v>
      </c>
      <c r="H903" s="95">
        <f>'Orç. Pós Licitação'!H875</f>
        <v>0</v>
      </c>
      <c r="I903" s="95">
        <f>'Orç. Pós Licitação'!I875</f>
        <v>0</v>
      </c>
      <c r="J903" s="96">
        <f>'BM 01'!L903</f>
        <v>0</v>
      </c>
      <c r="K903" s="97"/>
      <c r="L903" s="98">
        <f t="shared" si="163"/>
        <v>0</v>
      </c>
      <c r="M903" s="99">
        <f t="shared" si="164"/>
        <v>0</v>
      </c>
      <c r="N903" s="100">
        <f t="shared" si="165"/>
        <v>0</v>
      </c>
      <c r="O903" s="98">
        <f t="shared" si="166"/>
        <v>0</v>
      </c>
      <c r="P903" s="101">
        <f t="shared" si="167"/>
        <v>0</v>
      </c>
      <c r="Q903" s="102">
        <f t="shared" si="168"/>
        <v>0</v>
      </c>
    </row>
    <row r="904" spans="1:17" x14ac:dyDescent="0.2">
      <c r="A904" s="92" t="str">
        <f>Orçamento!A876</f>
        <v>28.24</v>
      </c>
      <c r="B904" s="39" t="str">
        <f>Orçamento!B876</f>
        <v>Sinapi</v>
      </c>
      <c r="C904" s="39">
        <f>Orçamento!C876</f>
        <v>0</v>
      </c>
      <c r="D904" s="39">
        <f>Orçamento!D876</f>
        <v>0</v>
      </c>
      <c r="E904" s="39">
        <f>Orçamento!E876</f>
        <v>0</v>
      </c>
      <c r="F904" s="39">
        <f>Orçamento!F876</f>
        <v>0</v>
      </c>
      <c r="G904" s="95">
        <f>'Orç. Pós Licitação'!G876</f>
        <v>0</v>
      </c>
      <c r="H904" s="95">
        <f>'Orç. Pós Licitação'!H876</f>
        <v>0</v>
      </c>
      <c r="I904" s="95">
        <f>'Orç. Pós Licitação'!I876</f>
        <v>0</v>
      </c>
      <c r="J904" s="96">
        <f>'BM 01'!L904</f>
        <v>0</v>
      </c>
      <c r="K904" s="97"/>
      <c r="L904" s="98">
        <f t="shared" si="163"/>
        <v>0</v>
      </c>
      <c r="M904" s="99">
        <f t="shared" si="164"/>
        <v>0</v>
      </c>
      <c r="N904" s="100">
        <f t="shared" si="165"/>
        <v>0</v>
      </c>
      <c r="O904" s="98">
        <f t="shared" si="166"/>
        <v>0</v>
      </c>
      <c r="P904" s="101">
        <f t="shared" si="167"/>
        <v>0</v>
      </c>
      <c r="Q904" s="102">
        <f t="shared" si="168"/>
        <v>0</v>
      </c>
    </row>
    <row r="905" spans="1:17" x14ac:dyDescent="0.2">
      <c r="A905" s="92" t="str">
        <f>Orçamento!A877</f>
        <v>28.25</v>
      </c>
      <c r="B905" s="39" t="str">
        <f>Orçamento!B877</f>
        <v>Sinapi</v>
      </c>
      <c r="C905" s="39">
        <f>Orçamento!C877</f>
        <v>0</v>
      </c>
      <c r="D905" s="39">
        <f>Orçamento!D877</f>
        <v>0</v>
      </c>
      <c r="E905" s="39">
        <f>Orçamento!E877</f>
        <v>0</v>
      </c>
      <c r="F905" s="39">
        <f>Orçamento!F877</f>
        <v>0</v>
      </c>
      <c r="G905" s="95">
        <f>'Orç. Pós Licitação'!G877</f>
        <v>0</v>
      </c>
      <c r="H905" s="95">
        <f>'Orç. Pós Licitação'!H877</f>
        <v>0</v>
      </c>
      <c r="I905" s="95">
        <f>'Orç. Pós Licitação'!I877</f>
        <v>0</v>
      </c>
      <c r="J905" s="96">
        <f>'BM 01'!L905</f>
        <v>0</v>
      </c>
      <c r="K905" s="97"/>
      <c r="L905" s="98">
        <f t="shared" si="163"/>
        <v>0</v>
      </c>
      <c r="M905" s="99">
        <f t="shared" si="164"/>
        <v>0</v>
      </c>
      <c r="N905" s="100">
        <f t="shared" si="165"/>
        <v>0</v>
      </c>
      <c r="O905" s="98">
        <f t="shared" si="166"/>
        <v>0</v>
      </c>
      <c r="P905" s="101">
        <f t="shared" si="167"/>
        <v>0</v>
      </c>
      <c r="Q905" s="102">
        <f t="shared" si="168"/>
        <v>0</v>
      </c>
    </row>
    <row r="906" spans="1:17" x14ac:dyDescent="0.2">
      <c r="A906" s="92" t="str">
        <f>Orçamento!A878</f>
        <v>28.26</v>
      </c>
      <c r="B906" s="39" t="str">
        <f>Orçamento!B878</f>
        <v>Sinapi</v>
      </c>
      <c r="C906" s="39">
        <f>Orçamento!C878</f>
        <v>0</v>
      </c>
      <c r="D906" s="39">
        <f>Orçamento!D878</f>
        <v>0</v>
      </c>
      <c r="E906" s="39">
        <f>Orçamento!E878</f>
        <v>0</v>
      </c>
      <c r="F906" s="39">
        <f>Orçamento!F878</f>
        <v>0</v>
      </c>
      <c r="G906" s="95">
        <f>'Orç. Pós Licitação'!G878</f>
        <v>0</v>
      </c>
      <c r="H906" s="95">
        <f>'Orç. Pós Licitação'!H878</f>
        <v>0</v>
      </c>
      <c r="I906" s="95">
        <f>'Orç. Pós Licitação'!I878</f>
        <v>0</v>
      </c>
      <c r="J906" s="96">
        <f>'BM 01'!L906</f>
        <v>0</v>
      </c>
      <c r="K906" s="97"/>
      <c r="L906" s="98">
        <f t="shared" si="163"/>
        <v>0</v>
      </c>
      <c r="M906" s="99">
        <f t="shared" si="164"/>
        <v>0</v>
      </c>
      <c r="N906" s="100">
        <f t="shared" si="165"/>
        <v>0</v>
      </c>
      <c r="O906" s="98">
        <f t="shared" si="166"/>
        <v>0</v>
      </c>
      <c r="P906" s="101">
        <f t="shared" si="167"/>
        <v>0</v>
      </c>
      <c r="Q906" s="102">
        <f t="shared" si="168"/>
        <v>0</v>
      </c>
    </row>
    <row r="907" spans="1:17" x14ac:dyDescent="0.2">
      <c r="A907" s="92" t="str">
        <f>Orçamento!A879</f>
        <v>28.27</v>
      </c>
      <c r="B907" s="39" t="str">
        <f>Orçamento!B879</f>
        <v>Sinapi</v>
      </c>
      <c r="C907" s="39">
        <f>Orçamento!C879</f>
        <v>0</v>
      </c>
      <c r="D907" s="39">
        <f>Orçamento!D879</f>
        <v>0</v>
      </c>
      <c r="E907" s="39">
        <f>Orçamento!E879</f>
        <v>0</v>
      </c>
      <c r="F907" s="39">
        <f>Orçamento!F879</f>
        <v>0</v>
      </c>
      <c r="G907" s="95">
        <f>'Orç. Pós Licitação'!G879</f>
        <v>0</v>
      </c>
      <c r="H907" s="95">
        <f>'Orç. Pós Licitação'!H879</f>
        <v>0</v>
      </c>
      <c r="I907" s="95">
        <f>'Orç. Pós Licitação'!I879</f>
        <v>0</v>
      </c>
      <c r="J907" s="96">
        <f>'BM 01'!L907</f>
        <v>0</v>
      </c>
      <c r="K907" s="97"/>
      <c r="L907" s="98">
        <f t="shared" si="163"/>
        <v>0</v>
      </c>
      <c r="M907" s="99">
        <f t="shared" si="164"/>
        <v>0</v>
      </c>
      <c r="N907" s="100">
        <f t="shared" si="165"/>
        <v>0</v>
      </c>
      <c r="O907" s="98">
        <f t="shared" si="166"/>
        <v>0</v>
      </c>
      <c r="P907" s="101">
        <f t="shared" si="167"/>
        <v>0</v>
      </c>
      <c r="Q907" s="102">
        <f t="shared" si="168"/>
        <v>0</v>
      </c>
    </row>
    <row r="908" spans="1:17" x14ac:dyDescent="0.2">
      <c r="A908" s="92" t="str">
        <f>Orçamento!A880</f>
        <v>28.28</v>
      </c>
      <c r="B908" s="39" t="str">
        <f>Orçamento!B880</f>
        <v>Sinapi</v>
      </c>
      <c r="C908" s="39">
        <f>Orçamento!C880</f>
        <v>0</v>
      </c>
      <c r="D908" s="39">
        <f>Orçamento!D880</f>
        <v>0</v>
      </c>
      <c r="E908" s="39">
        <f>Orçamento!E880</f>
        <v>0</v>
      </c>
      <c r="F908" s="39">
        <f>Orçamento!F880</f>
        <v>0</v>
      </c>
      <c r="G908" s="95">
        <f>'Orç. Pós Licitação'!G880</f>
        <v>0</v>
      </c>
      <c r="H908" s="95">
        <f>'Orç. Pós Licitação'!H880</f>
        <v>0</v>
      </c>
      <c r="I908" s="95">
        <f>'Orç. Pós Licitação'!I880</f>
        <v>0</v>
      </c>
      <c r="J908" s="96">
        <f>'BM 01'!L908</f>
        <v>0</v>
      </c>
      <c r="K908" s="97"/>
      <c r="L908" s="98">
        <f t="shared" si="163"/>
        <v>0</v>
      </c>
      <c r="M908" s="99">
        <f t="shared" si="164"/>
        <v>0</v>
      </c>
      <c r="N908" s="100">
        <f t="shared" si="165"/>
        <v>0</v>
      </c>
      <c r="O908" s="98">
        <f t="shared" si="166"/>
        <v>0</v>
      </c>
      <c r="P908" s="101">
        <f t="shared" si="167"/>
        <v>0</v>
      </c>
      <c r="Q908" s="102">
        <f t="shared" si="168"/>
        <v>0</v>
      </c>
    </row>
    <row r="909" spans="1:17" x14ac:dyDescent="0.2">
      <c r="A909" s="92" t="str">
        <f>Orçamento!A881</f>
        <v>28.29</v>
      </c>
      <c r="B909" s="39" t="str">
        <f>Orçamento!B881</f>
        <v>Sinapi</v>
      </c>
      <c r="C909" s="39">
        <f>Orçamento!C881</f>
        <v>0</v>
      </c>
      <c r="D909" s="39">
        <f>Orçamento!D881</f>
        <v>0</v>
      </c>
      <c r="E909" s="39">
        <f>Orçamento!E881</f>
        <v>0</v>
      </c>
      <c r="F909" s="39">
        <f>Orçamento!F881</f>
        <v>0</v>
      </c>
      <c r="G909" s="95">
        <f>'Orç. Pós Licitação'!G881</f>
        <v>0</v>
      </c>
      <c r="H909" s="95">
        <f>'Orç. Pós Licitação'!H881</f>
        <v>0</v>
      </c>
      <c r="I909" s="95">
        <f>'Orç. Pós Licitação'!I881</f>
        <v>0</v>
      </c>
      <c r="J909" s="96">
        <f>'BM 01'!L909</f>
        <v>0</v>
      </c>
      <c r="K909" s="97"/>
      <c r="L909" s="98">
        <f t="shared" si="163"/>
        <v>0</v>
      </c>
      <c r="M909" s="99">
        <f t="shared" si="164"/>
        <v>0</v>
      </c>
      <c r="N909" s="100">
        <f t="shared" si="165"/>
        <v>0</v>
      </c>
      <c r="O909" s="98">
        <f t="shared" si="166"/>
        <v>0</v>
      </c>
      <c r="P909" s="101">
        <f t="shared" si="167"/>
        <v>0</v>
      </c>
      <c r="Q909" s="102">
        <f t="shared" si="168"/>
        <v>0</v>
      </c>
    </row>
    <row r="910" spans="1:17" x14ac:dyDescent="0.2">
      <c r="A910" s="92" t="str">
        <f>Orçamento!A882</f>
        <v>28.30</v>
      </c>
      <c r="B910" s="39" t="str">
        <f>Orçamento!B882</f>
        <v>Sinapi</v>
      </c>
      <c r="C910" s="39">
        <f>Orçamento!C882</f>
        <v>0</v>
      </c>
      <c r="D910" s="39">
        <f>Orçamento!D882</f>
        <v>0</v>
      </c>
      <c r="E910" s="39">
        <f>Orçamento!E882</f>
        <v>0</v>
      </c>
      <c r="F910" s="39">
        <f>Orçamento!F882</f>
        <v>0</v>
      </c>
      <c r="G910" s="95">
        <f>'Orç. Pós Licitação'!G882</f>
        <v>0</v>
      </c>
      <c r="H910" s="95">
        <f>'Orç. Pós Licitação'!H882</f>
        <v>0</v>
      </c>
      <c r="I910" s="95">
        <f>'Orç. Pós Licitação'!I882</f>
        <v>0</v>
      </c>
      <c r="J910" s="96">
        <f>'BM 01'!L910</f>
        <v>0</v>
      </c>
      <c r="K910" s="97"/>
      <c r="L910" s="98">
        <f t="shared" si="163"/>
        <v>0</v>
      </c>
      <c r="M910" s="99">
        <f t="shared" si="164"/>
        <v>0</v>
      </c>
      <c r="N910" s="100">
        <f t="shared" si="165"/>
        <v>0</v>
      </c>
      <c r="O910" s="98">
        <f t="shared" si="166"/>
        <v>0</v>
      </c>
      <c r="P910" s="101">
        <f t="shared" si="167"/>
        <v>0</v>
      </c>
      <c r="Q910" s="102">
        <f t="shared" si="168"/>
        <v>0</v>
      </c>
    </row>
    <row r="911" spans="1:17" s="2" customFormat="1" ht="15.75" x14ac:dyDescent="0.25">
      <c r="A911" s="449"/>
      <c r="B911" s="434"/>
      <c r="C911" s="434"/>
      <c r="D911" s="430"/>
      <c r="E911" s="430" t="s">
        <v>1116</v>
      </c>
      <c r="F911" s="434"/>
      <c r="G911" s="434"/>
      <c r="H911" s="436"/>
      <c r="I911" s="437">
        <f>SUM(I881:I910)</f>
        <v>0</v>
      </c>
      <c r="J911" s="438"/>
      <c r="K911" s="438"/>
      <c r="L911" s="438"/>
      <c r="M911" s="437">
        <f>SUM(M881:M910)</f>
        <v>0</v>
      </c>
      <c r="N911" s="437">
        <f>SUM(N881:N910)</f>
        <v>0</v>
      </c>
      <c r="O911" s="437">
        <f>SUM(O881:O910)</f>
        <v>0</v>
      </c>
      <c r="P911" s="439"/>
      <c r="Q911" s="450">
        <f>SUM(Q881:Q910)</f>
        <v>0</v>
      </c>
    </row>
    <row r="912" spans="1:17" s="3" customFormat="1" ht="21.75" customHeight="1" x14ac:dyDescent="0.25">
      <c r="A912" s="451" t="str">
        <f>Orçamento!A883</f>
        <v>29.0</v>
      </c>
      <c r="B912" s="427"/>
      <c r="C912" s="427"/>
      <c r="D912" s="428" t="str">
        <f>Orçamento!D883</f>
        <v>META 29</v>
      </c>
      <c r="E912" s="427"/>
      <c r="F912" s="427"/>
      <c r="G912" s="429"/>
      <c r="H912" s="430"/>
      <c r="I912" s="430"/>
      <c r="J912" s="431"/>
      <c r="K912" s="431"/>
      <c r="L912" s="431"/>
      <c r="M912" s="432"/>
      <c r="N912" s="433" t="e">
        <f>N943/I943</f>
        <v>#DIV/0!</v>
      </c>
      <c r="O912" s="433" t="e">
        <f>O943/I943</f>
        <v>#DIV/0!</v>
      </c>
      <c r="P912" s="433"/>
      <c r="Q912" s="452" t="e">
        <f>Q943/I943</f>
        <v>#DIV/0!</v>
      </c>
    </row>
    <row r="913" spans="1:17" x14ac:dyDescent="0.2">
      <c r="A913" s="92" t="str">
        <f>Orçamento!A884</f>
        <v>29.1</v>
      </c>
      <c r="B913" s="39" t="str">
        <f>Orçamento!B884</f>
        <v>Sinapi</v>
      </c>
      <c r="C913" s="39">
        <f>Orçamento!C884</f>
        <v>0</v>
      </c>
      <c r="D913" s="39">
        <f>Orçamento!D884</f>
        <v>0</v>
      </c>
      <c r="E913" s="39">
        <f>Orçamento!E884</f>
        <v>0</v>
      </c>
      <c r="F913" s="39">
        <f>Orçamento!F884</f>
        <v>0</v>
      </c>
      <c r="G913" s="95">
        <f>'Orç. Pós Licitação'!G884</f>
        <v>0</v>
      </c>
      <c r="H913" s="95">
        <f>'Orç. Pós Licitação'!H884</f>
        <v>0</v>
      </c>
      <c r="I913" s="95">
        <f>'Orç. Pós Licitação'!I884</f>
        <v>0</v>
      </c>
      <c r="J913" s="96">
        <f>'BM 01'!L913</f>
        <v>0</v>
      </c>
      <c r="K913" s="97"/>
      <c r="L913" s="98">
        <f>J913+K913</f>
        <v>0</v>
      </c>
      <c r="M913" s="99">
        <f>ROUND(H913*J913,2)</f>
        <v>0</v>
      </c>
      <c r="N913" s="100">
        <f>ROUND(H913*K913,2)</f>
        <v>0</v>
      </c>
      <c r="O913" s="98">
        <f>ROUND(H913*L913,2)</f>
        <v>0</v>
      </c>
      <c r="P913" s="101">
        <f>F913-L913</f>
        <v>0</v>
      </c>
      <c r="Q913" s="102">
        <f>I913-O913</f>
        <v>0</v>
      </c>
    </row>
    <row r="914" spans="1:17" x14ac:dyDescent="0.2">
      <c r="A914" s="92" t="str">
        <f>Orçamento!A885</f>
        <v>29.2</v>
      </c>
      <c r="B914" s="39" t="str">
        <f>Orçamento!B885</f>
        <v>Sinapi</v>
      </c>
      <c r="C914" s="39">
        <f>Orçamento!C885</f>
        <v>0</v>
      </c>
      <c r="D914" s="39">
        <f>Orçamento!D885</f>
        <v>0</v>
      </c>
      <c r="E914" s="39">
        <f>Orçamento!E885</f>
        <v>0</v>
      </c>
      <c r="F914" s="39">
        <f>Orçamento!F885</f>
        <v>0</v>
      </c>
      <c r="G914" s="95">
        <f>'Orç. Pós Licitação'!G885</f>
        <v>0</v>
      </c>
      <c r="H914" s="95">
        <f>'Orç. Pós Licitação'!H885</f>
        <v>0</v>
      </c>
      <c r="I914" s="95">
        <f>'Orç. Pós Licitação'!I885</f>
        <v>0</v>
      </c>
      <c r="J914" s="96">
        <f>'BM 01'!L914</f>
        <v>0</v>
      </c>
      <c r="K914" s="97"/>
      <c r="L914" s="98">
        <f t="shared" ref="L914:L942" si="169">J914+K914</f>
        <v>0</v>
      </c>
      <c r="M914" s="99">
        <f t="shared" ref="M914:M942" si="170">ROUND(H914*J914,2)</f>
        <v>0</v>
      </c>
      <c r="N914" s="100">
        <f t="shared" ref="N914:N942" si="171">ROUND(H914*K914,2)</f>
        <v>0</v>
      </c>
      <c r="O914" s="98">
        <f t="shared" ref="O914:O942" si="172">ROUND(H914*L914,2)</f>
        <v>0</v>
      </c>
      <c r="P914" s="101">
        <f t="shared" ref="P914:P942" si="173">F914-L914</f>
        <v>0</v>
      </c>
      <c r="Q914" s="102">
        <f t="shared" ref="Q914:Q942" si="174">I914-O914</f>
        <v>0</v>
      </c>
    </row>
    <row r="915" spans="1:17" x14ac:dyDescent="0.2">
      <c r="A915" s="92" t="str">
        <f>Orçamento!A886</f>
        <v>29.3</v>
      </c>
      <c r="B915" s="39" t="str">
        <f>Orçamento!B886</f>
        <v>Sinapi</v>
      </c>
      <c r="C915" s="39">
        <f>Orçamento!C886</f>
        <v>0</v>
      </c>
      <c r="D915" s="39">
        <f>Orçamento!D886</f>
        <v>0</v>
      </c>
      <c r="E915" s="39">
        <f>Orçamento!E886</f>
        <v>0</v>
      </c>
      <c r="F915" s="39">
        <f>Orçamento!F886</f>
        <v>0</v>
      </c>
      <c r="G915" s="95">
        <f>'Orç. Pós Licitação'!G886</f>
        <v>0</v>
      </c>
      <c r="H915" s="95">
        <f>'Orç. Pós Licitação'!H886</f>
        <v>0</v>
      </c>
      <c r="I915" s="95">
        <f>'Orç. Pós Licitação'!I886</f>
        <v>0</v>
      </c>
      <c r="J915" s="96">
        <f>'BM 01'!L915</f>
        <v>0</v>
      </c>
      <c r="K915" s="97"/>
      <c r="L915" s="98">
        <f t="shared" si="169"/>
        <v>0</v>
      </c>
      <c r="M915" s="99">
        <f t="shared" si="170"/>
        <v>0</v>
      </c>
      <c r="N915" s="100">
        <f t="shared" si="171"/>
        <v>0</v>
      </c>
      <c r="O915" s="98">
        <f t="shared" si="172"/>
        <v>0</v>
      </c>
      <c r="P915" s="101">
        <f t="shared" si="173"/>
        <v>0</v>
      </c>
      <c r="Q915" s="102">
        <f t="shared" si="174"/>
        <v>0</v>
      </c>
    </row>
    <row r="916" spans="1:17" x14ac:dyDescent="0.2">
      <c r="A916" s="92" t="str">
        <f>Orçamento!A887</f>
        <v>29.4</v>
      </c>
      <c r="B916" s="39" t="str">
        <f>Orçamento!B887</f>
        <v>Sinapi</v>
      </c>
      <c r="C916" s="39">
        <f>Orçamento!C887</f>
        <v>0</v>
      </c>
      <c r="D916" s="39">
        <f>Orçamento!D887</f>
        <v>0</v>
      </c>
      <c r="E916" s="39">
        <f>Orçamento!E887</f>
        <v>0</v>
      </c>
      <c r="F916" s="39">
        <f>Orçamento!F887</f>
        <v>0</v>
      </c>
      <c r="G916" s="95">
        <f>'Orç. Pós Licitação'!G887</f>
        <v>0</v>
      </c>
      <c r="H916" s="95">
        <f>'Orç. Pós Licitação'!H887</f>
        <v>0</v>
      </c>
      <c r="I916" s="95">
        <f>'Orç. Pós Licitação'!I887</f>
        <v>0</v>
      </c>
      <c r="J916" s="96">
        <f>'BM 01'!L916</f>
        <v>0</v>
      </c>
      <c r="K916" s="97"/>
      <c r="L916" s="98">
        <f t="shared" si="169"/>
        <v>0</v>
      </c>
      <c r="M916" s="99">
        <f t="shared" si="170"/>
        <v>0</v>
      </c>
      <c r="N916" s="100">
        <f t="shared" si="171"/>
        <v>0</v>
      </c>
      <c r="O916" s="98">
        <f t="shared" si="172"/>
        <v>0</v>
      </c>
      <c r="P916" s="101">
        <f t="shared" si="173"/>
        <v>0</v>
      </c>
      <c r="Q916" s="102">
        <f t="shared" si="174"/>
        <v>0</v>
      </c>
    </row>
    <row r="917" spans="1:17" x14ac:dyDescent="0.2">
      <c r="A917" s="92" t="str">
        <f>Orçamento!A888</f>
        <v>29.5</v>
      </c>
      <c r="B917" s="39" t="str">
        <f>Orçamento!B888</f>
        <v>Sinapi</v>
      </c>
      <c r="C917" s="39">
        <f>Orçamento!C888</f>
        <v>0</v>
      </c>
      <c r="D917" s="39">
        <f>Orçamento!D888</f>
        <v>0</v>
      </c>
      <c r="E917" s="39">
        <f>Orçamento!E888</f>
        <v>0</v>
      </c>
      <c r="F917" s="39">
        <f>Orçamento!F888</f>
        <v>0</v>
      </c>
      <c r="G917" s="95">
        <f>'Orç. Pós Licitação'!G888</f>
        <v>0</v>
      </c>
      <c r="H917" s="95">
        <f>'Orç. Pós Licitação'!H888</f>
        <v>0</v>
      </c>
      <c r="I917" s="95">
        <f>'Orç. Pós Licitação'!I888</f>
        <v>0</v>
      </c>
      <c r="J917" s="96">
        <f>'BM 01'!L917</f>
        <v>0</v>
      </c>
      <c r="K917" s="97"/>
      <c r="L917" s="98">
        <f t="shared" si="169"/>
        <v>0</v>
      </c>
      <c r="M917" s="99">
        <f t="shared" si="170"/>
        <v>0</v>
      </c>
      <c r="N917" s="100">
        <f t="shared" si="171"/>
        <v>0</v>
      </c>
      <c r="O917" s="98">
        <f t="shared" si="172"/>
        <v>0</v>
      </c>
      <c r="P917" s="101">
        <f t="shared" si="173"/>
        <v>0</v>
      </c>
      <c r="Q917" s="102">
        <f t="shared" si="174"/>
        <v>0</v>
      </c>
    </row>
    <row r="918" spans="1:17" x14ac:dyDescent="0.2">
      <c r="A918" s="92" t="str">
        <f>Orçamento!A889</f>
        <v>29.6</v>
      </c>
      <c r="B918" s="39" t="str">
        <f>Orçamento!B889</f>
        <v>Sinapi</v>
      </c>
      <c r="C918" s="39">
        <f>Orçamento!C889</f>
        <v>0</v>
      </c>
      <c r="D918" s="39">
        <f>Orçamento!D889</f>
        <v>0</v>
      </c>
      <c r="E918" s="39">
        <f>Orçamento!E889</f>
        <v>0</v>
      </c>
      <c r="F918" s="39">
        <f>Orçamento!F889</f>
        <v>0</v>
      </c>
      <c r="G918" s="95">
        <f>'Orç. Pós Licitação'!G889</f>
        <v>0</v>
      </c>
      <c r="H918" s="95">
        <f>'Orç. Pós Licitação'!H889</f>
        <v>0</v>
      </c>
      <c r="I918" s="95">
        <f>'Orç. Pós Licitação'!I889</f>
        <v>0</v>
      </c>
      <c r="J918" s="96">
        <f>'BM 01'!L918</f>
        <v>0</v>
      </c>
      <c r="K918" s="97"/>
      <c r="L918" s="98">
        <f t="shared" si="169"/>
        <v>0</v>
      </c>
      <c r="M918" s="99">
        <f t="shared" si="170"/>
        <v>0</v>
      </c>
      <c r="N918" s="100">
        <f t="shared" si="171"/>
        <v>0</v>
      </c>
      <c r="O918" s="98">
        <f t="shared" si="172"/>
        <v>0</v>
      </c>
      <c r="P918" s="101">
        <f t="shared" si="173"/>
        <v>0</v>
      </c>
      <c r="Q918" s="102">
        <f t="shared" si="174"/>
        <v>0</v>
      </c>
    </row>
    <row r="919" spans="1:17" x14ac:dyDescent="0.2">
      <c r="A919" s="92" t="str">
        <f>Orçamento!A890</f>
        <v>29.7</v>
      </c>
      <c r="B919" s="39" t="str">
        <f>Orçamento!B890</f>
        <v>Sinapi</v>
      </c>
      <c r="C919" s="39">
        <f>Orçamento!C890</f>
        <v>0</v>
      </c>
      <c r="D919" s="39">
        <f>Orçamento!D890</f>
        <v>0</v>
      </c>
      <c r="E919" s="39">
        <f>Orçamento!E890</f>
        <v>0</v>
      </c>
      <c r="F919" s="39">
        <f>Orçamento!F890</f>
        <v>0</v>
      </c>
      <c r="G919" s="95">
        <f>'Orç. Pós Licitação'!G890</f>
        <v>0</v>
      </c>
      <c r="H919" s="95">
        <f>'Orç. Pós Licitação'!H890</f>
        <v>0</v>
      </c>
      <c r="I919" s="95">
        <f>'Orç. Pós Licitação'!I890</f>
        <v>0</v>
      </c>
      <c r="J919" s="96">
        <f>'BM 01'!L919</f>
        <v>0</v>
      </c>
      <c r="K919" s="97"/>
      <c r="L919" s="98">
        <f t="shared" si="169"/>
        <v>0</v>
      </c>
      <c r="M919" s="99">
        <f t="shared" si="170"/>
        <v>0</v>
      </c>
      <c r="N919" s="100">
        <f t="shared" si="171"/>
        <v>0</v>
      </c>
      <c r="O919" s="98">
        <f t="shared" si="172"/>
        <v>0</v>
      </c>
      <c r="P919" s="101">
        <f t="shared" si="173"/>
        <v>0</v>
      </c>
      <c r="Q919" s="102">
        <f t="shared" si="174"/>
        <v>0</v>
      </c>
    </row>
    <row r="920" spans="1:17" x14ac:dyDescent="0.2">
      <c r="A920" s="92" t="str">
        <f>Orçamento!A891</f>
        <v>29.8</v>
      </c>
      <c r="B920" s="39" t="str">
        <f>Orçamento!B891</f>
        <v>Sinapi</v>
      </c>
      <c r="C920" s="39">
        <f>Orçamento!C891</f>
        <v>0</v>
      </c>
      <c r="D920" s="39">
        <f>Orçamento!D891</f>
        <v>0</v>
      </c>
      <c r="E920" s="39">
        <f>Orçamento!E891</f>
        <v>0</v>
      </c>
      <c r="F920" s="39">
        <f>Orçamento!F891</f>
        <v>0</v>
      </c>
      <c r="G920" s="95">
        <f>'Orç. Pós Licitação'!G891</f>
        <v>0</v>
      </c>
      <c r="H920" s="95">
        <f>'Orç. Pós Licitação'!H891</f>
        <v>0</v>
      </c>
      <c r="I920" s="95">
        <f>'Orç. Pós Licitação'!I891</f>
        <v>0</v>
      </c>
      <c r="J920" s="96">
        <f>'BM 01'!L920</f>
        <v>0</v>
      </c>
      <c r="K920" s="97"/>
      <c r="L920" s="98">
        <f t="shared" si="169"/>
        <v>0</v>
      </c>
      <c r="M920" s="99">
        <f t="shared" si="170"/>
        <v>0</v>
      </c>
      <c r="N920" s="100">
        <f t="shared" si="171"/>
        <v>0</v>
      </c>
      <c r="O920" s="98">
        <f t="shared" si="172"/>
        <v>0</v>
      </c>
      <c r="P920" s="101">
        <f t="shared" si="173"/>
        <v>0</v>
      </c>
      <c r="Q920" s="102">
        <f t="shared" si="174"/>
        <v>0</v>
      </c>
    </row>
    <row r="921" spans="1:17" x14ac:dyDescent="0.2">
      <c r="A921" s="92" t="str">
        <f>Orçamento!A892</f>
        <v>29.9</v>
      </c>
      <c r="B921" s="39" t="str">
        <f>Orçamento!B892</f>
        <v>Sinapi</v>
      </c>
      <c r="C921" s="39">
        <f>Orçamento!C892</f>
        <v>0</v>
      </c>
      <c r="D921" s="39">
        <f>Orçamento!D892</f>
        <v>0</v>
      </c>
      <c r="E921" s="39">
        <f>Orçamento!E892</f>
        <v>0</v>
      </c>
      <c r="F921" s="39">
        <f>Orçamento!F892</f>
        <v>0</v>
      </c>
      <c r="G921" s="95">
        <f>'Orç. Pós Licitação'!G892</f>
        <v>0</v>
      </c>
      <c r="H921" s="95">
        <f>'Orç. Pós Licitação'!H892</f>
        <v>0</v>
      </c>
      <c r="I921" s="95">
        <f>'Orç. Pós Licitação'!I892</f>
        <v>0</v>
      </c>
      <c r="J921" s="96">
        <f>'BM 01'!L921</f>
        <v>0</v>
      </c>
      <c r="K921" s="97"/>
      <c r="L921" s="98">
        <f t="shared" si="169"/>
        <v>0</v>
      </c>
      <c r="M921" s="99">
        <f t="shared" si="170"/>
        <v>0</v>
      </c>
      <c r="N921" s="100">
        <f t="shared" si="171"/>
        <v>0</v>
      </c>
      <c r="O921" s="98">
        <f t="shared" si="172"/>
        <v>0</v>
      </c>
      <c r="P921" s="101">
        <f t="shared" si="173"/>
        <v>0</v>
      </c>
      <c r="Q921" s="102">
        <f t="shared" si="174"/>
        <v>0</v>
      </c>
    </row>
    <row r="922" spans="1:17" x14ac:dyDescent="0.2">
      <c r="A922" s="92" t="str">
        <f>Orçamento!A893</f>
        <v>29.10</v>
      </c>
      <c r="B922" s="39" t="str">
        <f>Orçamento!B893</f>
        <v>Sinapi</v>
      </c>
      <c r="C922" s="39">
        <f>Orçamento!C893</f>
        <v>0</v>
      </c>
      <c r="D922" s="39">
        <f>Orçamento!D893</f>
        <v>0</v>
      </c>
      <c r="E922" s="39">
        <f>Orçamento!E893</f>
        <v>0</v>
      </c>
      <c r="F922" s="39">
        <f>Orçamento!F893</f>
        <v>0</v>
      </c>
      <c r="G922" s="95">
        <f>'Orç. Pós Licitação'!G893</f>
        <v>0</v>
      </c>
      <c r="H922" s="95">
        <f>'Orç. Pós Licitação'!H893</f>
        <v>0</v>
      </c>
      <c r="I922" s="95">
        <f>'Orç. Pós Licitação'!I893</f>
        <v>0</v>
      </c>
      <c r="J922" s="96">
        <f>'BM 01'!L922</f>
        <v>0</v>
      </c>
      <c r="K922" s="97"/>
      <c r="L922" s="98">
        <f t="shared" si="169"/>
        <v>0</v>
      </c>
      <c r="M922" s="99">
        <f t="shared" si="170"/>
        <v>0</v>
      </c>
      <c r="N922" s="100">
        <f t="shared" si="171"/>
        <v>0</v>
      </c>
      <c r="O922" s="98">
        <f t="shared" si="172"/>
        <v>0</v>
      </c>
      <c r="P922" s="101">
        <f t="shared" si="173"/>
        <v>0</v>
      </c>
      <c r="Q922" s="102">
        <f t="shared" si="174"/>
        <v>0</v>
      </c>
    </row>
    <row r="923" spans="1:17" x14ac:dyDescent="0.2">
      <c r="A923" s="92" t="str">
        <f>Orçamento!A894</f>
        <v>29.11</v>
      </c>
      <c r="B923" s="39" t="str">
        <f>Orçamento!B894</f>
        <v>Sinapi</v>
      </c>
      <c r="C923" s="39">
        <f>Orçamento!C894</f>
        <v>0</v>
      </c>
      <c r="D923" s="39">
        <f>Orçamento!D894</f>
        <v>0</v>
      </c>
      <c r="E923" s="39">
        <f>Orçamento!E894</f>
        <v>0</v>
      </c>
      <c r="F923" s="39">
        <f>Orçamento!F894</f>
        <v>0</v>
      </c>
      <c r="G923" s="95">
        <f>'Orç. Pós Licitação'!G894</f>
        <v>0</v>
      </c>
      <c r="H923" s="95">
        <f>'Orç. Pós Licitação'!H894</f>
        <v>0</v>
      </c>
      <c r="I923" s="95">
        <f>'Orç. Pós Licitação'!I894</f>
        <v>0</v>
      </c>
      <c r="J923" s="96">
        <f>'BM 01'!L923</f>
        <v>0</v>
      </c>
      <c r="K923" s="97"/>
      <c r="L923" s="98">
        <f t="shared" si="169"/>
        <v>0</v>
      </c>
      <c r="M923" s="99">
        <f t="shared" si="170"/>
        <v>0</v>
      </c>
      <c r="N923" s="100">
        <f t="shared" si="171"/>
        <v>0</v>
      </c>
      <c r="O923" s="98">
        <f t="shared" si="172"/>
        <v>0</v>
      </c>
      <c r="P923" s="101">
        <f t="shared" si="173"/>
        <v>0</v>
      </c>
      <c r="Q923" s="102">
        <f t="shared" si="174"/>
        <v>0</v>
      </c>
    </row>
    <row r="924" spans="1:17" x14ac:dyDescent="0.2">
      <c r="A924" s="92" t="str">
        <f>Orçamento!A895</f>
        <v>29.12</v>
      </c>
      <c r="B924" s="39" t="str">
        <f>Orçamento!B895</f>
        <v>Sinapi</v>
      </c>
      <c r="C924" s="39">
        <f>Orçamento!C895</f>
        <v>0</v>
      </c>
      <c r="D924" s="39">
        <f>Orçamento!D895</f>
        <v>0</v>
      </c>
      <c r="E924" s="39">
        <f>Orçamento!E895</f>
        <v>0</v>
      </c>
      <c r="F924" s="39">
        <f>Orçamento!F895</f>
        <v>0</v>
      </c>
      <c r="G924" s="95">
        <f>'Orç. Pós Licitação'!G895</f>
        <v>0</v>
      </c>
      <c r="H924" s="95">
        <f>'Orç. Pós Licitação'!H895</f>
        <v>0</v>
      </c>
      <c r="I924" s="95">
        <f>'Orç. Pós Licitação'!I895</f>
        <v>0</v>
      </c>
      <c r="J924" s="96">
        <f>'BM 01'!L924</f>
        <v>0</v>
      </c>
      <c r="K924" s="97"/>
      <c r="L924" s="98">
        <f t="shared" si="169"/>
        <v>0</v>
      </c>
      <c r="M924" s="99">
        <f t="shared" si="170"/>
        <v>0</v>
      </c>
      <c r="N924" s="100">
        <f t="shared" si="171"/>
        <v>0</v>
      </c>
      <c r="O924" s="98">
        <f t="shared" si="172"/>
        <v>0</v>
      </c>
      <c r="P924" s="101">
        <f t="shared" si="173"/>
        <v>0</v>
      </c>
      <c r="Q924" s="102">
        <f t="shared" si="174"/>
        <v>0</v>
      </c>
    </row>
    <row r="925" spans="1:17" x14ac:dyDescent="0.2">
      <c r="A925" s="92" t="str">
        <f>Orçamento!A896</f>
        <v>29.13</v>
      </c>
      <c r="B925" s="39" t="str">
        <f>Orçamento!B896</f>
        <v>Sinapi</v>
      </c>
      <c r="C925" s="39">
        <f>Orçamento!C896</f>
        <v>0</v>
      </c>
      <c r="D925" s="39">
        <f>Orçamento!D896</f>
        <v>0</v>
      </c>
      <c r="E925" s="39">
        <f>Orçamento!E896</f>
        <v>0</v>
      </c>
      <c r="F925" s="39">
        <f>Orçamento!F896</f>
        <v>0</v>
      </c>
      <c r="G925" s="95">
        <f>'Orç. Pós Licitação'!G896</f>
        <v>0</v>
      </c>
      <c r="H925" s="95">
        <f>'Orç. Pós Licitação'!H896</f>
        <v>0</v>
      </c>
      <c r="I925" s="95">
        <f>'Orç. Pós Licitação'!I896</f>
        <v>0</v>
      </c>
      <c r="J925" s="96">
        <f>'BM 01'!L925</f>
        <v>0</v>
      </c>
      <c r="K925" s="97"/>
      <c r="L925" s="98">
        <f t="shared" si="169"/>
        <v>0</v>
      </c>
      <c r="M925" s="99">
        <f t="shared" si="170"/>
        <v>0</v>
      </c>
      <c r="N925" s="100">
        <f t="shared" si="171"/>
        <v>0</v>
      </c>
      <c r="O925" s="98">
        <f t="shared" si="172"/>
        <v>0</v>
      </c>
      <c r="P925" s="101">
        <f t="shared" si="173"/>
        <v>0</v>
      </c>
      <c r="Q925" s="102">
        <f t="shared" si="174"/>
        <v>0</v>
      </c>
    </row>
    <row r="926" spans="1:17" x14ac:dyDescent="0.2">
      <c r="A926" s="92" t="str">
        <f>Orçamento!A897</f>
        <v>29.14</v>
      </c>
      <c r="B926" s="39" t="str">
        <f>Orçamento!B897</f>
        <v>Sinapi</v>
      </c>
      <c r="C926" s="39">
        <f>Orçamento!C897</f>
        <v>0</v>
      </c>
      <c r="D926" s="39">
        <f>Orçamento!D897</f>
        <v>0</v>
      </c>
      <c r="E926" s="39">
        <f>Orçamento!E897</f>
        <v>0</v>
      </c>
      <c r="F926" s="39">
        <f>Orçamento!F897</f>
        <v>0</v>
      </c>
      <c r="G926" s="95">
        <f>'Orç. Pós Licitação'!G897</f>
        <v>0</v>
      </c>
      <c r="H926" s="95">
        <f>'Orç. Pós Licitação'!H897</f>
        <v>0</v>
      </c>
      <c r="I926" s="95">
        <f>'Orç. Pós Licitação'!I897</f>
        <v>0</v>
      </c>
      <c r="J926" s="96">
        <f>'BM 01'!L926</f>
        <v>0</v>
      </c>
      <c r="K926" s="97"/>
      <c r="L926" s="98">
        <f t="shared" si="169"/>
        <v>0</v>
      </c>
      <c r="M926" s="99">
        <f t="shared" si="170"/>
        <v>0</v>
      </c>
      <c r="N926" s="100">
        <f t="shared" si="171"/>
        <v>0</v>
      </c>
      <c r="O926" s="98">
        <f t="shared" si="172"/>
        <v>0</v>
      </c>
      <c r="P926" s="101">
        <f t="shared" si="173"/>
        <v>0</v>
      </c>
      <c r="Q926" s="102">
        <f t="shared" si="174"/>
        <v>0</v>
      </c>
    </row>
    <row r="927" spans="1:17" x14ac:dyDescent="0.2">
      <c r="A927" s="92" t="str">
        <f>Orçamento!A898</f>
        <v>29.15</v>
      </c>
      <c r="B927" s="39" t="str">
        <f>Orçamento!B898</f>
        <v>Sinapi</v>
      </c>
      <c r="C927" s="39">
        <f>Orçamento!C898</f>
        <v>0</v>
      </c>
      <c r="D927" s="39">
        <f>Orçamento!D898</f>
        <v>0</v>
      </c>
      <c r="E927" s="39">
        <f>Orçamento!E898</f>
        <v>0</v>
      </c>
      <c r="F927" s="39">
        <f>Orçamento!F898</f>
        <v>0</v>
      </c>
      <c r="G927" s="95">
        <f>'Orç. Pós Licitação'!G898</f>
        <v>0</v>
      </c>
      <c r="H927" s="95">
        <f>'Orç. Pós Licitação'!H898</f>
        <v>0</v>
      </c>
      <c r="I927" s="95">
        <f>'Orç. Pós Licitação'!I898</f>
        <v>0</v>
      </c>
      <c r="J927" s="96">
        <f>'BM 01'!L927</f>
        <v>0</v>
      </c>
      <c r="K927" s="97"/>
      <c r="L927" s="98">
        <f t="shared" si="169"/>
        <v>0</v>
      </c>
      <c r="M927" s="99">
        <f t="shared" si="170"/>
        <v>0</v>
      </c>
      <c r="N927" s="100">
        <f t="shared" si="171"/>
        <v>0</v>
      </c>
      <c r="O927" s="98">
        <f t="shared" si="172"/>
        <v>0</v>
      </c>
      <c r="P927" s="101">
        <f t="shared" si="173"/>
        <v>0</v>
      </c>
      <c r="Q927" s="102">
        <f t="shared" si="174"/>
        <v>0</v>
      </c>
    </row>
    <row r="928" spans="1:17" x14ac:dyDescent="0.2">
      <c r="A928" s="92" t="str">
        <f>Orçamento!A899</f>
        <v>29.16</v>
      </c>
      <c r="B928" s="39" t="str">
        <f>Orçamento!B899</f>
        <v>Sinapi</v>
      </c>
      <c r="C928" s="39">
        <f>Orçamento!C899</f>
        <v>0</v>
      </c>
      <c r="D928" s="39">
        <f>Orçamento!D899</f>
        <v>0</v>
      </c>
      <c r="E928" s="39">
        <f>Orçamento!E899</f>
        <v>0</v>
      </c>
      <c r="F928" s="39">
        <f>Orçamento!F899</f>
        <v>0</v>
      </c>
      <c r="G928" s="95">
        <f>'Orç. Pós Licitação'!G899</f>
        <v>0</v>
      </c>
      <c r="H928" s="95">
        <f>'Orç. Pós Licitação'!H899</f>
        <v>0</v>
      </c>
      <c r="I928" s="95">
        <f>'Orç. Pós Licitação'!I899</f>
        <v>0</v>
      </c>
      <c r="J928" s="96">
        <f>'BM 01'!L928</f>
        <v>0</v>
      </c>
      <c r="K928" s="97"/>
      <c r="L928" s="98">
        <f t="shared" si="169"/>
        <v>0</v>
      </c>
      <c r="M928" s="99">
        <f t="shared" si="170"/>
        <v>0</v>
      </c>
      <c r="N928" s="100">
        <f t="shared" si="171"/>
        <v>0</v>
      </c>
      <c r="O928" s="98">
        <f t="shared" si="172"/>
        <v>0</v>
      </c>
      <c r="P928" s="101">
        <f t="shared" si="173"/>
        <v>0</v>
      </c>
      <c r="Q928" s="102">
        <f t="shared" si="174"/>
        <v>0</v>
      </c>
    </row>
    <row r="929" spans="1:17" x14ac:dyDescent="0.2">
      <c r="A929" s="92" t="str">
        <f>Orçamento!A900</f>
        <v>29.17</v>
      </c>
      <c r="B929" s="39" t="str">
        <f>Orçamento!B900</f>
        <v>Sinapi</v>
      </c>
      <c r="C929" s="39">
        <f>Orçamento!C900</f>
        <v>0</v>
      </c>
      <c r="D929" s="39">
        <f>Orçamento!D900</f>
        <v>0</v>
      </c>
      <c r="E929" s="39">
        <f>Orçamento!E900</f>
        <v>0</v>
      </c>
      <c r="F929" s="39">
        <f>Orçamento!F900</f>
        <v>0</v>
      </c>
      <c r="G929" s="95">
        <f>'Orç. Pós Licitação'!G900</f>
        <v>0</v>
      </c>
      <c r="H929" s="95">
        <f>'Orç. Pós Licitação'!H900</f>
        <v>0</v>
      </c>
      <c r="I929" s="95">
        <f>'Orç. Pós Licitação'!I900</f>
        <v>0</v>
      </c>
      <c r="J929" s="96">
        <f>'BM 01'!L929</f>
        <v>0</v>
      </c>
      <c r="K929" s="97"/>
      <c r="L929" s="98">
        <f t="shared" si="169"/>
        <v>0</v>
      </c>
      <c r="M929" s="99">
        <f t="shared" si="170"/>
        <v>0</v>
      </c>
      <c r="N929" s="100">
        <f t="shared" si="171"/>
        <v>0</v>
      </c>
      <c r="O929" s="98">
        <f t="shared" si="172"/>
        <v>0</v>
      </c>
      <c r="P929" s="101">
        <f t="shared" si="173"/>
        <v>0</v>
      </c>
      <c r="Q929" s="102">
        <f t="shared" si="174"/>
        <v>0</v>
      </c>
    </row>
    <row r="930" spans="1:17" x14ac:dyDescent="0.2">
      <c r="A930" s="92" t="str">
        <f>Orçamento!A901</f>
        <v>29.18</v>
      </c>
      <c r="B930" s="39" t="str">
        <f>Orçamento!B901</f>
        <v>Sinapi</v>
      </c>
      <c r="C930" s="39">
        <f>Orçamento!C901</f>
        <v>0</v>
      </c>
      <c r="D930" s="39">
        <f>Orçamento!D901</f>
        <v>0</v>
      </c>
      <c r="E930" s="39">
        <f>Orçamento!E901</f>
        <v>0</v>
      </c>
      <c r="F930" s="39">
        <f>Orçamento!F901</f>
        <v>0</v>
      </c>
      <c r="G930" s="95">
        <f>'Orç. Pós Licitação'!G901</f>
        <v>0</v>
      </c>
      <c r="H930" s="95">
        <f>'Orç. Pós Licitação'!H901</f>
        <v>0</v>
      </c>
      <c r="I930" s="95">
        <f>'Orç. Pós Licitação'!I901</f>
        <v>0</v>
      </c>
      <c r="J930" s="96">
        <f>'BM 01'!L930</f>
        <v>0</v>
      </c>
      <c r="K930" s="97"/>
      <c r="L930" s="98">
        <f t="shared" si="169"/>
        <v>0</v>
      </c>
      <c r="M930" s="99">
        <f t="shared" si="170"/>
        <v>0</v>
      </c>
      <c r="N930" s="100">
        <f t="shared" si="171"/>
        <v>0</v>
      </c>
      <c r="O930" s="98">
        <f t="shared" si="172"/>
        <v>0</v>
      </c>
      <c r="P930" s="101">
        <f t="shared" si="173"/>
        <v>0</v>
      </c>
      <c r="Q930" s="102">
        <f t="shared" si="174"/>
        <v>0</v>
      </c>
    </row>
    <row r="931" spans="1:17" x14ac:dyDescent="0.2">
      <c r="A931" s="92" t="str">
        <f>Orçamento!A902</f>
        <v>29.19</v>
      </c>
      <c r="B931" s="39" t="str">
        <f>Orçamento!B902</f>
        <v>Sinapi</v>
      </c>
      <c r="C931" s="39">
        <f>Orçamento!C902</f>
        <v>0</v>
      </c>
      <c r="D931" s="39">
        <f>Orçamento!D902</f>
        <v>0</v>
      </c>
      <c r="E931" s="39">
        <f>Orçamento!E902</f>
        <v>0</v>
      </c>
      <c r="F931" s="39">
        <f>Orçamento!F902</f>
        <v>0</v>
      </c>
      <c r="G931" s="95">
        <f>'Orç. Pós Licitação'!G902</f>
        <v>0</v>
      </c>
      <c r="H931" s="95">
        <f>'Orç. Pós Licitação'!H902</f>
        <v>0</v>
      </c>
      <c r="I931" s="95">
        <f>'Orç. Pós Licitação'!I902</f>
        <v>0</v>
      </c>
      <c r="J931" s="96">
        <f>'BM 01'!L931</f>
        <v>0</v>
      </c>
      <c r="K931" s="97"/>
      <c r="L931" s="98">
        <f t="shared" si="169"/>
        <v>0</v>
      </c>
      <c r="M931" s="99">
        <f t="shared" si="170"/>
        <v>0</v>
      </c>
      <c r="N931" s="100">
        <f t="shared" si="171"/>
        <v>0</v>
      </c>
      <c r="O931" s="98">
        <f t="shared" si="172"/>
        <v>0</v>
      </c>
      <c r="P931" s="101">
        <f t="shared" si="173"/>
        <v>0</v>
      </c>
      <c r="Q931" s="102">
        <f t="shared" si="174"/>
        <v>0</v>
      </c>
    </row>
    <row r="932" spans="1:17" x14ac:dyDescent="0.2">
      <c r="A932" s="92" t="str">
        <f>Orçamento!A903</f>
        <v>29.20</v>
      </c>
      <c r="B932" s="39" t="str">
        <f>Orçamento!B903</f>
        <v>Sinapi</v>
      </c>
      <c r="C932" s="39">
        <f>Orçamento!C903</f>
        <v>0</v>
      </c>
      <c r="D932" s="39">
        <f>Orçamento!D903</f>
        <v>0</v>
      </c>
      <c r="E932" s="39">
        <f>Orçamento!E903</f>
        <v>0</v>
      </c>
      <c r="F932" s="39">
        <f>Orçamento!F903</f>
        <v>0</v>
      </c>
      <c r="G932" s="95">
        <f>'Orç. Pós Licitação'!G903</f>
        <v>0</v>
      </c>
      <c r="H932" s="95">
        <f>'Orç. Pós Licitação'!H903</f>
        <v>0</v>
      </c>
      <c r="I932" s="95">
        <f>'Orç. Pós Licitação'!I903</f>
        <v>0</v>
      </c>
      <c r="J932" s="96">
        <f>'BM 01'!L932</f>
        <v>0</v>
      </c>
      <c r="K932" s="97"/>
      <c r="L932" s="98">
        <f t="shared" si="169"/>
        <v>0</v>
      </c>
      <c r="M932" s="99">
        <f t="shared" si="170"/>
        <v>0</v>
      </c>
      <c r="N932" s="100">
        <f t="shared" si="171"/>
        <v>0</v>
      </c>
      <c r="O932" s="98">
        <f t="shared" si="172"/>
        <v>0</v>
      </c>
      <c r="P932" s="101">
        <f t="shared" si="173"/>
        <v>0</v>
      </c>
      <c r="Q932" s="102">
        <f t="shared" si="174"/>
        <v>0</v>
      </c>
    </row>
    <row r="933" spans="1:17" x14ac:dyDescent="0.2">
      <c r="A933" s="92" t="str">
        <f>Orçamento!A904</f>
        <v>29.21</v>
      </c>
      <c r="B933" s="39" t="str">
        <f>Orçamento!B904</f>
        <v>Sinapi</v>
      </c>
      <c r="C933" s="39">
        <f>Orçamento!C904</f>
        <v>0</v>
      </c>
      <c r="D933" s="39">
        <f>Orçamento!D904</f>
        <v>0</v>
      </c>
      <c r="E933" s="39">
        <f>Orçamento!E904</f>
        <v>0</v>
      </c>
      <c r="F933" s="39">
        <f>Orçamento!F904</f>
        <v>0</v>
      </c>
      <c r="G933" s="95">
        <f>'Orç. Pós Licitação'!G904</f>
        <v>0</v>
      </c>
      <c r="H933" s="95">
        <f>'Orç. Pós Licitação'!H904</f>
        <v>0</v>
      </c>
      <c r="I933" s="95">
        <f>'Orç. Pós Licitação'!I904</f>
        <v>0</v>
      </c>
      <c r="J933" s="96">
        <f>'BM 01'!L933</f>
        <v>0</v>
      </c>
      <c r="K933" s="97"/>
      <c r="L933" s="98">
        <f t="shared" si="169"/>
        <v>0</v>
      </c>
      <c r="M933" s="99">
        <f t="shared" si="170"/>
        <v>0</v>
      </c>
      <c r="N933" s="100">
        <f t="shared" si="171"/>
        <v>0</v>
      </c>
      <c r="O933" s="98">
        <f t="shared" si="172"/>
        <v>0</v>
      </c>
      <c r="P933" s="101">
        <f t="shared" si="173"/>
        <v>0</v>
      </c>
      <c r="Q933" s="102">
        <f t="shared" si="174"/>
        <v>0</v>
      </c>
    </row>
    <row r="934" spans="1:17" x14ac:dyDescent="0.2">
      <c r="A934" s="92" t="str">
        <f>Orçamento!A905</f>
        <v>29.22</v>
      </c>
      <c r="B934" s="39" t="str">
        <f>Orçamento!B905</f>
        <v>Sinapi</v>
      </c>
      <c r="C934" s="39">
        <f>Orçamento!C905</f>
        <v>0</v>
      </c>
      <c r="D934" s="39">
        <f>Orçamento!D905</f>
        <v>0</v>
      </c>
      <c r="E934" s="39">
        <f>Orçamento!E905</f>
        <v>0</v>
      </c>
      <c r="F934" s="39">
        <f>Orçamento!F905</f>
        <v>0</v>
      </c>
      <c r="G934" s="95">
        <f>'Orç. Pós Licitação'!G905</f>
        <v>0</v>
      </c>
      <c r="H934" s="95">
        <f>'Orç. Pós Licitação'!H905</f>
        <v>0</v>
      </c>
      <c r="I934" s="95">
        <f>'Orç. Pós Licitação'!I905</f>
        <v>0</v>
      </c>
      <c r="J934" s="96">
        <f>'BM 01'!L934</f>
        <v>0</v>
      </c>
      <c r="K934" s="97"/>
      <c r="L934" s="98">
        <f t="shared" si="169"/>
        <v>0</v>
      </c>
      <c r="M934" s="99">
        <f t="shared" si="170"/>
        <v>0</v>
      </c>
      <c r="N934" s="100">
        <f t="shared" si="171"/>
        <v>0</v>
      </c>
      <c r="O934" s="98">
        <f t="shared" si="172"/>
        <v>0</v>
      </c>
      <c r="P934" s="101">
        <f t="shared" si="173"/>
        <v>0</v>
      </c>
      <c r="Q934" s="102">
        <f t="shared" si="174"/>
        <v>0</v>
      </c>
    </row>
    <row r="935" spans="1:17" x14ac:dyDescent="0.2">
      <c r="A935" s="92" t="str">
        <f>Orçamento!A906</f>
        <v>29.23</v>
      </c>
      <c r="B935" s="39" t="str">
        <f>Orçamento!B906</f>
        <v>Sinapi</v>
      </c>
      <c r="C935" s="39">
        <f>Orçamento!C906</f>
        <v>0</v>
      </c>
      <c r="D935" s="39">
        <f>Orçamento!D906</f>
        <v>0</v>
      </c>
      <c r="E935" s="39">
        <f>Orçamento!E906</f>
        <v>0</v>
      </c>
      <c r="F935" s="39">
        <f>Orçamento!F906</f>
        <v>0</v>
      </c>
      <c r="G935" s="95">
        <f>'Orç. Pós Licitação'!G906</f>
        <v>0</v>
      </c>
      <c r="H935" s="95">
        <f>'Orç. Pós Licitação'!H906</f>
        <v>0</v>
      </c>
      <c r="I935" s="95">
        <f>'Orç. Pós Licitação'!I906</f>
        <v>0</v>
      </c>
      <c r="J935" s="96">
        <f>'BM 01'!L935</f>
        <v>0</v>
      </c>
      <c r="K935" s="97"/>
      <c r="L935" s="98">
        <f t="shared" si="169"/>
        <v>0</v>
      </c>
      <c r="M935" s="99">
        <f t="shared" si="170"/>
        <v>0</v>
      </c>
      <c r="N935" s="100">
        <f t="shared" si="171"/>
        <v>0</v>
      </c>
      <c r="O935" s="98">
        <f t="shared" si="172"/>
        <v>0</v>
      </c>
      <c r="P935" s="101">
        <f t="shared" si="173"/>
        <v>0</v>
      </c>
      <c r="Q935" s="102">
        <f t="shared" si="174"/>
        <v>0</v>
      </c>
    </row>
    <row r="936" spans="1:17" x14ac:dyDescent="0.2">
      <c r="A936" s="92" t="str">
        <f>Orçamento!A907</f>
        <v>29.24</v>
      </c>
      <c r="B936" s="39" t="str">
        <f>Orçamento!B907</f>
        <v>Sinapi</v>
      </c>
      <c r="C936" s="39">
        <f>Orçamento!C907</f>
        <v>0</v>
      </c>
      <c r="D936" s="39">
        <f>Orçamento!D907</f>
        <v>0</v>
      </c>
      <c r="E936" s="39">
        <f>Orçamento!E907</f>
        <v>0</v>
      </c>
      <c r="F936" s="39">
        <f>Orçamento!F907</f>
        <v>0</v>
      </c>
      <c r="G936" s="95">
        <f>'Orç. Pós Licitação'!G907</f>
        <v>0</v>
      </c>
      <c r="H936" s="95">
        <f>'Orç. Pós Licitação'!H907</f>
        <v>0</v>
      </c>
      <c r="I936" s="95">
        <f>'Orç. Pós Licitação'!I907</f>
        <v>0</v>
      </c>
      <c r="J936" s="96">
        <f>'BM 01'!L936</f>
        <v>0</v>
      </c>
      <c r="K936" s="97"/>
      <c r="L936" s="98">
        <f t="shared" si="169"/>
        <v>0</v>
      </c>
      <c r="M936" s="99">
        <f t="shared" si="170"/>
        <v>0</v>
      </c>
      <c r="N936" s="100">
        <f t="shared" si="171"/>
        <v>0</v>
      </c>
      <c r="O936" s="98">
        <f t="shared" si="172"/>
        <v>0</v>
      </c>
      <c r="P936" s="101">
        <f t="shared" si="173"/>
        <v>0</v>
      </c>
      <c r="Q936" s="102">
        <f t="shared" si="174"/>
        <v>0</v>
      </c>
    </row>
    <row r="937" spans="1:17" x14ac:dyDescent="0.2">
      <c r="A937" s="92" t="str">
        <f>Orçamento!A908</f>
        <v>29.25</v>
      </c>
      <c r="B937" s="39" t="str">
        <f>Orçamento!B908</f>
        <v>Sinapi</v>
      </c>
      <c r="C937" s="39">
        <f>Orçamento!C908</f>
        <v>0</v>
      </c>
      <c r="D937" s="39">
        <f>Orçamento!D908</f>
        <v>0</v>
      </c>
      <c r="E937" s="39">
        <f>Orçamento!E908</f>
        <v>0</v>
      </c>
      <c r="F937" s="39">
        <f>Orçamento!F908</f>
        <v>0</v>
      </c>
      <c r="G937" s="95">
        <f>'Orç. Pós Licitação'!G908</f>
        <v>0</v>
      </c>
      <c r="H937" s="95">
        <f>'Orç. Pós Licitação'!H908</f>
        <v>0</v>
      </c>
      <c r="I937" s="95">
        <f>'Orç. Pós Licitação'!I908</f>
        <v>0</v>
      </c>
      <c r="J937" s="96">
        <f>'BM 01'!L937</f>
        <v>0</v>
      </c>
      <c r="K937" s="97"/>
      <c r="L937" s="98">
        <f t="shared" si="169"/>
        <v>0</v>
      </c>
      <c r="M937" s="99">
        <f t="shared" si="170"/>
        <v>0</v>
      </c>
      <c r="N937" s="100">
        <f t="shared" si="171"/>
        <v>0</v>
      </c>
      <c r="O937" s="98">
        <f t="shared" si="172"/>
        <v>0</v>
      </c>
      <c r="P937" s="101">
        <f t="shared" si="173"/>
        <v>0</v>
      </c>
      <c r="Q937" s="102">
        <f t="shared" si="174"/>
        <v>0</v>
      </c>
    </row>
    <row r="938" spans="1:17" x14ac:dyDescent="0.2">
      <c r="A938" s="92" t="str">
        <f>Orçamento!A909</f>
        <v>29.26</v>
      </c>
      <c r="B938" s="39" t="str">
        <f>Orçamento!B909</f>
        <v>Sinapi</v>
      </c>
      <c r="C938" s="39">
        <f>Orçamento!C909</f>
        <v>0</v>
      </c>
      <c r="D938" s="39">
        <f>Orçamento!D909</f>
        <v>0</v>
      </c>
      <c r="E938" s="39">
        <f>Orçamento!E909</f>
        <v>0</v>
      </c>
      <c r="F938" s="39">
        <f>Orçamento!F909</f>
        <v>0</v>
      </c>
      <c r="G938" s="95">
        <f>'Orç. Pós Licitação'!G909</f>
        <v>0</v>
      </c>
      <c r="H938" s="95">
        <f>'Orç. Pós Licitação'!H909</f>
        <v>0</v>
      </c>
      <c r="I938" s="95">
        <f>'Orç. Pós Licitação'!I909</f>
        <v>0</v>
      </c>
      <c r="J938" s="96">
        <f>'BM 01'!L938</f>
        <v>0</v>
      </c>
      <c r="K938" s="97"/>
      <c r="L938" s="98">
        <f t="shared" si="169"/>
        <v>0</v>
      </c>
      <c r="M938" s="99">
        <f t="shared" si="170"/>
        <v>0</v>
      </c>
      <c r="N938" s="100">
        <f t="shared" si="171"/>
        <v>0</v>
      </c>
      <c r="O938" s="98">
        <f t="shared" si="172"/>
        <v>0</v>
      </c>
      <c r="P938" s="101">
        <f t="shared" si="173"/>
        <v>0</v>
      </c>
      <c r="Q938" s="102">
        <f t="shared" si="174"/>
        <v>0</v>
      </c>
    </row>
    <row r="939" spans="1:17" x14ac:dyDescent="0.2">
      <c r="A939" s="92" t="str">
        <f>Orçamento!A910</f>
        <v>29.27</v>
      </c>
      <c r="B939" s="39" t="str">
        <f>Orçamento!B910</f>
        <v>Sinapi</v>
      </c>
      <c r="C939" s="39">
        <f>Orçamento!C910</f>
        <v>0</v>
      </c>
      <c r="D939" s="39">
        <f>Orçamento!D910</f>
        <v>0</v>
      </c>
      <c r="E939" s="39">
        <f>Orçamento!E910</f>
        <v>0</v>
      </c>
      <c r="F939" s="39">
        <f>Orçamento!F910</f>
        <v>0</v>
      </c>
      <c r="G939" s="95">
        <f>'Orç. Pós Licitação'!G910</f>
        <v>0</v>
      </c>
      <c r="H939" s="95">
        <f>'Orç. Pós Licitação'!H910</f>
        <v>0</v>
      </c>
      <c r="I939" s="95">
        <f>'Orç. Pós Licitação'!I910</f>
        <v>0</v>
      </c>
      <c r="J939" s="96">
        <f>'BM 01'!L939</f>
        <v>0</v>
      </c>
      <c r="K939" s="97"/>
      <c r="L939" s="98">
        <f t="shared" si="169"/>
        <v>0</v>
      </c>
      <c r="M939" s="99">
        <f t="shared" si="170"/>
        <v>0</v>
      </c>
      <c r="N939" s="100">
        <f t="shared" si="171"/>
        <v>0</v>
      </c>
      <c r="O939" s="98">
        <f t="shared" si="172"/>
        <v>0</v>
      </c>
      <c r="P939" s="101">
        <f t="shared" si="173"/>
        <v>0</v>
      </c>
      <c r="Q939" s="102">
        <f t="shared" si="174"/>
        <v>0</v>
      </c>
    </row>
    <row r="940" spans="1:17" x14ac:dyDescent="0.2">
      <c r="A940" s="92" t="str">
        <f>Orçamento!A911</f>
        <v>29.28</v>
      </c>
      <c r="B940" s="39" t="str">
        <f>Orçamento!B911</f>
        <v>Sinapi</v>
      </c>
      <c r="C940" s="39">
        <f>Orçamento!C911</f>
        <v>0</v>
      </c>
      <c r="D940" s="39">
        <f>Orçamento!D911</f>
        <v>0</v>
      </c>
      <c r="E940" s="39">
        <f>Orçamento!E911</f>
        <v>0</v>
      </c>
      <c r="F940" s="39">
        <f>Orçamento!F911</f>
        <v>0</v>
      </c>
      <c r="G940" s="95">
        <f>'Orç. Pós Licitação'!G911</f>
        <v>0</v>
      </c>
      <c r="H940" s="95">
        <f>'Orç. Pós Licitação'!H911</f>
        <v>0</v>
      </c>
      <c r="I940" s="95">
        <f>'Orç. Pós Licitação'!I911</f>
        <v>0</v>
      </c>
      <c r="J940" s="96">
        <f>'BM 01'!L940</f>
        <v>0</v>
      </c>
      <c r="K940" s="97"/>
      <c r="L940" s="98">
        <f t="shared" si="169"/>
        <v>0</v>
      </c>
      <c r="M940" s="99">
        <f t="shared" si="170"/>
        <v>0</v>
      </c>
      <c r="N940" s="100">
        <f t="shared" si="171"/>
        <v>0</v>
      </c>
      <c r="O940" s="98">
        <f t="shared" si="172"/>
        <v>0</v>
      </c>
      <c r="P940" s="101">
        <f t="shared" si="173"/>
        <v>0</v>
      </c>
      <c r="Q940" s="102">
        <f t="shared" si="174"/>
        <v>0</v>
      </c>
    </row>
    <row r="941" spans="1:17" x14ac:dyDescent="0.2">
      <c r="A941" s="92" t="str">
        <f>Orçamento!A912</f>
        <v>29.29</v>
      </c>
      <c r="B941" s="39" t="str">
        <f>Orçamento!B912</f>
        <v>Sinapi</v>
      </c>
      <c r="C941" s="39">
        <f>Orçamento!C912</f>
        <v>0</v>
      </c>
      <c r="D941" s="39">
        <f>Orçamento!D912</f>
        <v>0</v>
      </c>
      <c r="E941" s="39">
        <f>Orçamento!E912</f>
        <v>0</v>
      </c>
      <c r="F941" s="39">
        <f>Orçamento!F912</f>
        <v>0</v>
      </c>
      <c r="G941" s="95">
        <f>'Orç. Pós Licitação'!G912</f>
        <v>0</v>
      </c>
      <c r="H941" s="95">
        <f>'Orç. Pós Licitação'!H912</f>
        <v>0</v>
      </c>
      <c r="I941" s="95">
        <f>'Orç. Pós Licitação'!I912</f>
        <v>0</v>
      </c>
      <c r="J941" s="96">
        <f>'BM 01'!L941</f>
        <v>0</v>
      </c>
      <c r="K941" s="97"/>
      <c r="L941" s="98">
        <f t="shared" si="169"/>
        <v>0</v>
      </c>
      <c r="M941" s="99">
        <f t="shared" si="170"/>
        <v>0</v>
      </c>
      <c r="N941" s="100">
        <f t="shared" si="171"/>
        <v>0</v>
      </c>
      <c r="O941" s="98">
        <f t="shared" si="172"/>
        <v>0</v>
      </c>
      <c r="P941" s="101">
        <f t="shared" si="173"/>
        <v>0</v>
      </c>
      <c r="Q941" s="102">
        <f t="shared" si="174"/>
        <v>0</v>
      </c>
    </row>
    <row r="942" spans="1:17" x14ac:dyDescent="0.2">
      <c r="A942" s="92" t="str">
        <f>Orçamento!A913</f>
        <v>29.30</v>
      </c>
      <c r="B942" s="39" t="str">
        <f>Orçamento!B913</f>
        <v>Sinapi</v>
      </c>
      <c r="C942" s="39">
        <f>Orçamento!C913</f>
        <v>0</v>
      </c>
      <c r="D942" s="39">
        <f>Orçamento!D913</f>
        <v>0</v>
      </c>
      <c r="E942" s="39">
        <f>Orçamento!E913</f>
        <v>0</v>
      </c>
      <c r="F942" s="39">
        <f>Orçamento!F913</f>
        <v>0</v>
      </c>
      <c r="G942" s="95">
        <f>'Orç. Pós Licitação'!G913</f>
        <v>0</v>
      </c>
      <c r="H942" s="95">
        <f>'Orç. Pós Licitação'!H913</f>
        <v>0</v>
      </c>
      <c r="I942" s="95">
        <f>'Orç. Pós Licitação'!I913</f>
        <v>0</v>
      </c>
      <c r="J942" s="96">
        <f>'BM 01'!L942</f>
        <v>0</v>
      </c>
      <c r="K942" s="97"/>
      <c r="L942" s="98">
        <f t="shared" si="169"/>
        <v>0</v>
      </c>
      <c r="M942" s="99">
        <f t="shared" si="170"/>
        <v>0</v>
      </c>
      <c r="N942" s="100">
        <f t="shared" si="171"/>
        <v>0</v>
      </c>
      <c r="O942" s="98">
        <f t="shared" si="172"/>
        <v>0</v>
      </c>
      <c r="P942" s="101">
        <f t="shared" si="173"/>
        <v>0</v>
      </c>
      <c r="Q942" s="102">
        <f t="shared" si="174"/>
        <v>0</v>
      </c>
    </row>
    <row r="943" spans="1:17" s="2" customFormat="1" ht="15.75" x14ac:dyDescent="0.25">
      <c r="A943" s="449"/>
      <c r="B943" s="434"/>
      <c r="C943" s="434"/>
      <c r="D943" s="430"/>
      <c r="E943" s="430" t="s">
        <v>1116</v>
      </c>
      <c r="F943" s="434"/>
      <c r="G943" s="434"/>
      <c r="H943" s="436"/>
      <c r="I943" s="437">
        <f>SUM(I913:I942)</f>
        <v>0</v>
      </c>
      <c r="J943" s="438"/>
      <c r="K943" s="438"/>
      <c r="L943" s="438"/>
      <c r="M943" s="437">
        <f>SUM(M913:M942)</f>
        <v>0</v>
      </c>
      <c r="N943" s="437">
        <f>SUM(N913:N942)</f>
        <v>0</v>
      </c>
      <c r="O943" s="437">
        <f>SUM(O913:O942)</f>
        <v>0</v>
      </c>
      <c r="P943" s="439"/>
      <c r="Q943" s="450">
        <f>SUM(Q913:Q942)</f>
        <v>0</v>
      </c>
    </row>
    <row r="944" spans="1:17" s="3" customFormat="1" ht="21.75" customHeight="1" x14ac:dyDescent="0.25">
      <c r="A944" s="451" t="str">
        <f>Orçamento!A914</f>
        <v>30.0</v>
      </c>
      <c r="B944" s="427"/>
      <c r="C944" s="427"/>
      <c r="D944" s="428" t="str">
        <f>Orçamento!D914</f>
        <v>META 30</v>
      </c>
      <c r="E944" s="427"/>
      <c r="F944" s="427"/>
      <c r="G944" s="429"/>
      <c r="H944" s="430"/>
      <c r="I944" s="430"/>
      <c r="J944" s="431"/>
      <c r="K944" s="431"/>
      <c r="L944" s="431"/>
      <c r="M944" s="432"/>
      <c r="N944" s="433" t="e">
        <f>N975/I975</f>
        <v>#DIV/0!</v>
      </c>
      <c r="O944" s="433" t="e">
        <f>O975/I975</f>
        <v>#DIV/0!</v>
      </c>
      <c r="P944" s="433"/>
      <c r="Q944" s="452" t="e">
        <f>Q975/I975</f>
        <v>#DIV/0!</v>
      </c>
    </row>
    <row r="945" spans="1:17" x14ac:dyDescent="0.2">
      <c r="A945" s="92" t="str">
        <f>Orçamento!A915</f>
        <v>30.1</v>
      </c>
      <c r="B945" s="39" t="str">
        <f>Orçamento!B915</f>
        <v>Sinapi</v>
      </c>
      <c r="C945" s="39">
        <f>Orçamento!C915</f>
        <v>0</v>
      </c>
      <c r="D945" s="39">
        <f>Orçamento!D915</f>
        <v>0</v>
      </c>
      <c r="E945" s="39">
        <f>Orçamento!E915</f>
        <v>0</v>
      </c>
      <c r="F945" s="39">
        <f>Orçamento!F915</f>
        <v>0</v>
      </c>
      <c r="G945" s="95">
        <f>'Orç. Pós Licitação'!G915</f>
        <v>0</v>
      </c>
      <c r="H945" s="95">
        <f>'Orç. Pós Licitação'!H915</f>
        <v>0</v>
      </c>
      <c r="I945" s="95">
        <f>'Orç. Pós Licitação'!I915</f>
        <v>0</v>
      </c>
      <c r="J945" s="96">
        <f>'BM 01'!L945</f>
        <v>0</v>
      </c>
      <c r="K945" s="97"/>
      <c r="L945" s="98">
        <f>J945+K945</f>
        <v>0</v>
      </c>
      <c r="M945" s="99">
        <f>ROUND(H945*J945,2)</f>
        <v>0</v>
      </c>
      <c r="N945" s="100">
        <f>ROUND(H945*K945,2)</f>
        <v>0</v>
      </c>
      <c r="O945" s="98">
        <f>ROUND(H945*L945,2)</f>
        <v>0</v>
      </c>
      <c r="P945" s="101">
        <f>F945-L945</f>
        <v>0</v>
      </c>
      <c r="Q945" s="102">
        <f>I945-O945</f>
        <v>0</v>
      </c>
    </row>
    <row r="946" spans="1:17" x14ac:dyDescent="0.2">
      <c r="A946" s="92" t="str">
        <f>Orçamento!A916</f>
        <v>30.2</v>
      </c>
      <c r="B946" s="39" t="str">
        <f>Orçamento!B916</f>
        <v>Sinapi</v>
      </c>
      <c r="C946" s="39">
        <f>Orçamento!C916</f>
        <v>0</v>
      </c>
      <c r="D946" s="39">
        <f>Orçamento!D916</f>
        <v>0</v>
      </c>
      <c r="E946" s="39">
        <f>Orçamento!E916</f>
        <v>0</v>
      </c>
      <c r="F946" s="39">
        <f>Orçamento!F916</f>
        <v>0</v>
      </c>
      <c r="G946" s="95">
        <f>'Orç. Pós Licitação'!G916</f>
        <v>0</v>
      </c>
      <c r="H946" s="95">
        <f>'Orç. Pós Licitação'!H916</f>
        <v>0</v>
      </c>
      <c r="I946" s="95">
        <f>'Orç. Pós Licitação'!I916</f>
        <v>0</v>
      </c>
      <c r="J946" s="96">
        <f>'BM 01'!L946</f>
        <v>0</v>
      </c>
      <c r="K946" s="97"/>
      <c r="L946" s="98">
        <f t="shared" ref="L946:L974" si="175">J946+K946</f>
        <v>0</v>
      </c>
      <c r="M946" s="99">
        <f t="shared" ref="M946:M974" si="176">ROUND(H946*J946,2)</f>
        <v>0</v>
      </c>
      <c r="N946" s="100">
        <f t="shared" ref="N946:N974" si="177">ROUND(H946*K946,2)</f>
        <v>0</v>
      </c>
      <c r="O946" s="98">
        <f t="shared" ref="O946:O974" si="178">ROUND(H946*L946,2)</f>
        <v>0</v>
      </c>
      <c r="P946" s="101">
        <f t="shared" ref="P946:P974" si="179">F946-L946</f>
        <v>0</v>
      </c>
      <c r="Q946" s="102">
        <f t="shared" ref="Q946:Q974" si="180">I946-O946</f>
        <v>0</v>
      </c>
    </row>
    <row r="947" spans="1:17" x14ac:dyDescent="0.2">
      <c r="A947" s="92" t="str">
        <f>Orçamento!A917</f>
        <v>30.3</v>
      </c>
      <c r="B947" s="39" t="str">
        <f>Orçamento!B917</f>
        <v>Sinapi</v>
      </c>
      <c r="C947" s="39">
        <f>Orçamento!C917</f>
        <v>0</v>
      </c>
      <c r="D947" s="39">
        <f>Orçamento!D917</f>
        <v>0</v>
      </c>
      <c r="E947" s="39">
        <f>Orçamento!E917</f>
        <v>0</v>
      </c>
      <c r="F947" s="39">
        <f>Orçamento!F917</f>
        <v>0</v>
      </c>
      <c r="G947" s="95">
        <f>'Orç. Pós Licitação'!G917</f>
        <v>0</v>
      </c>
      <c r="H947" s="95">
        <f>'Orç. Pós Licitação'!H917</f>
        <v>0</v>
      </c>
      <c r="I947" s="95">
        <f>'Orç. Pós Licitação'!I917</f>
        <v>0</v>
      </c>
      <c r="J947" s="96">
        <f>'BM 01'!L947</f>
        <v>0</v>
      </c>
      <c r="K947" s="97"/>
      <c r="L947" s="98">
        <f t="shared" si="175"/>
        <v>0</v>
      </c>
      <c r="M947" s="99">
        <f t="shared" si="176"/>
        <v>0</v>
      </c>
      <c r="N947" s="100">
        <f t="shared" si="177"/>
        <v>0</v>
      </c>
      <c r="O947" s="98">
        <f t="shared" si="178"/>
        <v>0</v>
      </c>
      <c r="P947" s="101">
        <f t="shared" si="179"/>
        <v>0</v>
      </c>
      <c r="Q947" s="102">
        <f t="shared" si="180"/>
        <v>0</v>
      </c>
    </row>
    <row r="948" spans="1:17" x14ac:dyDescent="0.2">
      <c r="A948" s="92" t="str">
        <f>Orçamento!A918</f>
        <v>30.4</v>
      </c>
      <c r="B948" s="39" t="str">
        <f>Orçamento!B918</f>
        <v>Sinapi</v>
      </c>
      <c r="C948" s="39">
        <f>Orçamento!C918</f>
        <v>0</v>
      </c>
      <c r="D948" s="39">
        <f>Orçamento!D918</f>
        <v>0</v>
      </c>
      <c r="E948" s="39">
        <f>Orçamento!E918</f>
        <v>0</v>
      </c>
      <c r="F948" s="39">
        <f>Orçamento!F918</f>
        <v>0</v>
      </c>
      <c r="G948" s="95">
        <f>'Orç. Pós Licitação'!G918</f>
        <v>0</v>
      </c>
      <c r="H948" s="95">
        <f>'Orç. Pós Licitação'!H918</f>
        <v>0</v>
      </c>
      <c r="I948" s="95">
        <f>'Orç. Pós Licitação'!I918</f>
        <v>0</v>
      </c>
      <c r="J948" s="96">
        <f>'BM 01'!L948</f>
        <v>0</v>
      </c>
      <c r="K948" s="97"/>
      <c r="L948" s="98">
        <f t="shared" si="175"/>
        <v>0</v>
      </c>
      <c r="M948" s="99">
        <f t="shared" si="176"/>
        <v>0</v>
      </c>
      <c r="N948" s="100">
        <f t="shared" si="177"/>
        <v>0</v>
      </c>
      <c r="O948" s="98">
        <f t="shared" si="178"/>
        <v>0</v>
      </c>
      <c r="P948" s="101">
        <f t="shared" si="179"/>
        <v>0</v>
      </c>
      <c r="Q948" s="102">
        <f t="shared" si="180"/>
        <v>0</v>
      </c>
    </row>
    <row r="949" spans="1:17" x14ac:dyDescent="0.2">
      <c r="A949" s="92" t="str">
        <f>Orçamento!A919</f>
        <v>30.5</v>
      </c>
      <c r="B949" s="39" t="str">
        <f>Orçamento!B919</f>
        <v>Sinapi</v>
      </c>
      <c r="C949" s="39">
        <f>Orçamento!C919</f>
        <v>0</v>
      </c>
      <c r="D949" s="39">
        <f>Orçamento!D919</f>
        <v>0</v>
      </c>
      <c r="E949" s="39">
        <f>Orçamento!E919</f>
        <v>0</v>
      </c>
      <c r="F949" s="39">
        <f>Orçamento!F919</f>
        <v>0</v>
      </c>
      <c r="G949" s="95">
        <f>'Orç. Pós Licitação'!G919</f>
        <v>0</v>
      </c>
      <c r="H949" s="95">
        <f>'Orç. Pós Licitação'!H919</f>
        <v>0</v>
      </c>
      <c r="I949" s="95">
        <f>'Orç. Pós Licitação'!I919</f>
        <v>0</v>
      </c>
      <c r="J949" s="96">
        <f>'BM 01'!L949</f>
        <v>0</v>
      </c>
      <c r="K949" s="97"/>
      <c r="L949" s="98">
        <f t="shared" si="175"/>
        <v>0</v>
      </c>
      <c r="M949" s="99">
        <f t="shared" si="176"/>
        <v>0</v>
      </c>
      <c r="N949" s="100">
        <f t="shared" si="177"/>
        <v>0</v>
      </c>
      <c r="O949" s="98">
        <f t="shared" si="178"/>
        <v>0</v>
      </c>
      <c r="P949" s="101">
        <f t="shared" si="179"/>
        <v>0</v>
      </c>
      <c r="Q949" s="102">
        <f t="shared" si="180"/>
        <v>0</v>
      </c>
    </row>
    <row r="950" spans="1:17" x14ac:dyDescent="0.2">
      <c r="A950" s="92" t="str">
        <f>Orçamento!A920</f>
        <v>30.6</v>
      </c>
      <c r="B950" s="39" t="str">
        <f>Orçamento!B920</f>
        <v>Sinapi</v>
      </c>
      <c r="C950" s="39">
        <f>Orçamento!C920</f>
        <v>0</v>
      </c>
      <c r="D950" s="39">
        <f>Orçamento!D920</f>
        <v>0</v>
      </c>
      <c r="E950" s="39">
        <f>Orçamento!E920</f>
        <v>0</v>
      </c>
      <c r="F950" s="39">
        <f>Orçamento!F920</f>
        <v>0</v>
      </c>
      <c r="G950" s="95">
        <f>'Orç. Pós Licitação'!G920</f>
        <v>0</v>
      </c>
      <c r="H950" s="95">
        <f>'Orç. Pós Licitação'!H920</f>
        <v>0</v>
      </c>
      <c r="I950" s="95">
        <f>'Orç. Pós Licitação'!I920</f>
        <v>0</v>
      </c>
      <c r="J950" s="96">
        <f>'BM 01'!L950</f>
        <v>0</v>
      </c>
      <c r="K950" s="97"/>
      <c r="L950" s="98">
        <f t="shared" si="175"/>
        <v>0</v>
      </c>
      <c r="M950" s="99">
        <f t="shared" si="176"/>
        <v>0</v>
      </c>
      <c r="N950" s="100">
        <f t="shared" si="177"/>
        <v>0</v>
      </c>
      <c r="O950" s="98">
        <f t="shared" si="178"/>
        <v>0</v>
      </c>
      <c r="P950" s="101">
        <f t="shared" si="179"/>
        <v>0</v>
      </c>
      <c r="Q950" s="102">
        <f t="shared" si="180"/>
        <v>0</v>
      </c>
    </row>
    <row r="951" spans="1:17" x14ac:dyDescent="0.2">
      <c r="A951" s="92" t="str">
        <f>Orçamento!A921</f>
        <v>30.7</v>
      </c>
      <c r="B951" s="39" t="str">
        <f>Orçamento!B921</f>
        <v>Sinapi</v>
      </c>
      <c r="C951" s="39">
        <f>Orçamento!C921</f>
        <v>0</v>
      </c>
      <c r="D951" s="39">
        <f>Orçamento!D921</f>
        <v>0</v>
      </c>
      <c r="E951" s="39">
        <f>Orçamento!E921</f>
        <v>0</v>
      </c>
      <c r="F951" s="39">
        <f>Orçamento!F921</f>
        <v>0</v>
      </c>
      <c r="G951" s="95">
        <f>'Orç. Pós Licitação'!G921</f>
        <v>0</v>
      </c>
      <c r="H951" s="95">
        <f>'Orç. Pós Licitação'!H921</f>
        <v>0</v>
      </c>
      <c r="I951" s="95">
        <f>'Orç. Pós Licitação'!I921</f>
        <v>0</v>
      </c>
      <c r="J951" s="96">
        <f>'BM 01'!L951</f>
        <v>0</v>
      </c>
      <c r="K951" s="97"/>
      <c r="L951" s="98">
        <f t="shared" si="175"/>
        <v>0</v>
      </c>
      <c r="M951" s="99">
        <f t="shared" si="176"/>
        <v>0</v>
      </c>
      <c r="N951" s="100">
        <f t="shared" si="177"/>
        <v>0</v>
      </c>
      <c r="O951" s="98">
        <f t="shared" si="178"/>
        <v>0</v>
      </c>
      <c r="P951" s="101">
        <f t="shared" si="179"/>
        <v>0</v>
      </c>
      <c r="Q951" s="102">
        <f t="shared" si="180"/>
        <v>0</v>
      </c>
    </row>
    <row r="952" spans="1:17" x14ac:dyDescent="0.2">
      <c r="A952" s="92" t="str">
        <f>Orçamento!A922</f>
        <v>30.8</v>
      </c>
      <c r="B952" s="39" t="str">
        <f>Orçamento!B922</f>
        <v>Sinapi</v>
      </c>
      <c r="C952" s="39">
        <f>Orçamento!C922</f>
        <v>0</v>
      </c>
      <c r="D952" s="39">
        <f>Orçamento!D922</f>
        <v>0</v>
      </c>
      <c r="E952" s="39">
        <f>Orçamento!E922</f>
        <v>0</v>
      </c>
      <c r="F952" s="39">
        <f>Orçamento!F922</f>
        <v>0</v>
      </c>
      <c r="G952" s="95">
        <f>'Orç. Pós Licitação'!G922</f>
        <v>0</v>
      </c>
      <c r="H952" s="95">
        <f>'Orç. Pós Licitação'!H922</f>
        <v>0</v>
      </c>
      <c r="I952" s="95">
        <f>'Orç. Pós Licitação'!I922</f>
        <v>0</v>
      </c>
      <c r="J952" s="96">
        <f>'BM 01'!L952</f>
        <v>0</v>
      </c>
      <c r="K952" s="97"/>
      <c r="L952" s="98">
        <f t="shared" si="175"/>
        <v>0</v>
      </c>
      <c r="M952" s="99">
        <f t="shared" si="176"/>
        <v>0</v>
      </c>
      <c r="N952" s="100">
        <f t="shared" si="177"/>
        <v>0</v>
      </c>
      <c r="O952" s="98">
        <f t="shared" si="178"/>
        <v>0</v>
      </c>
      <c r="P952" s="101">
        <f t="shared" si="179"/>
        <v>0</v>
      </c>
      <c r="Q952" s="102">
        <f t="shared" si="180"/>
        <v>0</v>
      </c>
    </row>
    <row r="953" spans="1:17" x14ac:dyDescent="0.2">
      <c r="A953" s="92" t="str">
        <f>Orçamento!A923</f>
        <v>30.9</v>
      </c>
      <c r="B953" s="39" t="str">
        <f>Orçamento!B923</f>
        <v>Sinapi</v>
      </c>
      <c r="C953" s="39">
        <f>Orçamento!C923</f>
        <v>0</v>
      </c>
      <c r="D953" s="39">
        <f>Orçamento!D923</f>
        <v>0</v>
      </c>
      <c r="E953" s="39">
        <f>Orçamento!E923</f>
        <v>0</v>
      </c>
      <c r="F953" s="39">
        <f>Orçamento!F923</f>
        <v>0</v>
      </c>
      <c r="G953" s="95">
        <f>'Orç. Pós Licitação'!G923</f>
        <v>0</v>
      </c>
      <c r="H953" s="95">
        <f>'Orç. Pós Licitação'!H923</f>
        <v>0</v>
      </c>
      <c r="I953" s="95">
        <f>'Orç. Pós Licitação'!I923</f>
        <v>0</v>
      </c>
      <c r="J953" s="96">
        <f>'BM 01'!L953</f>
        <v>0</v>
      </c>
      <c r="K953" s="97"/>
      <c r="L953" s="98">
        <f t="shared" si="175"/>
        <v>0</v>
      </c>
      <c r="M953" s="99">
        <f t="shared" si="176"/>
        <v>0</v>
      </c>
      <c r="N953" s="100">
        <f t="shared" si="177"/>
        <v>0</v>
      </c>
      <c r="O953" s="98">
        <f t="shared" si="178"/>
        <v>0</v>
      </c>
      <c r="P953" s="101">
        <f t="shared" si="179"/>
        <v>0</v>
      </c>
      <c r="Q953" s="102">
        <f t="shared" si="180"/>
        <v>0</v>
      </c>
    </row>
    <row r="954" spans="1:17" x14ac:dyDescent="0.2">
      <c r="A954" s="92" t="str">
        <f>Orçamento!A924</f>
        <v>30.10</v>
      </c>
      <c r="B954" s="39" t="str">
        <f>Orçamento!B924</f>
        <v>Sinapi</v>
      </c>
      <c r="C954" s="39">
        <f>Orçamento!C924</f>
        <v>0</v>
      </c>
      <c r="D954" s="39">
        <f>Orçamento!D924</f>
        <v>0</v>
      </c>
      <c r="E954" s="39">
        <f>Orçamento!E924</f>
        <v>0</v>
      </c>
      <c r="F954" s="39">
        <f>Orçamento!F924</f>
        <v>0</v>
      </c>
      <c r="G954" s="95">
        <f>'Orç. Pós Licitação'!G924</f>
        <v>0</v>
      </c>
      <c r="H954" s="95">
        <f>'Orç. Pós Licitação'!H924</f>
        <v>0</v>
      </c>
      <c r="I954" s="95">
        <f>'Orç. Pós Licitação'!I924</f>
        <v>0</v>
      </c>
      <c r="J954" s="96">
        <f>'BM 01'!L954</f>
        <v>0</v>
      </c>
      <c r="K954" s="97"/>
      <c r="L954" s="98">
        <f t="shared" si="175"/>
        <v>0</v>
      </c>
      <c r="M954" s="99">
        <f t="shared" si="176"/>
        <v>0</v>
      </c>
      <c r="N954" s="100">
        <f t="shared" si="177"/>
        <v>0</v>
      </c>
      <c r="O954" s="98">
        <f t="shared" si="178"/>
        <v>0</v>
      </c>
      <c r="P954" s="101">
        <f t="shared" si="179"/>
        <v>0</v>
      </c>
      <c r="Q954" s="102">
        <f t="shared" si="180"/>
        <v>0</v>
      </c>
    </row>
    <row r="955" spans="1:17" x14ac:dyDescent="0.2">
      <c r="A955" s="92" t="str">
        <f>Orçamento!A925</f>
        <v>30.11</v>
      </c>
      <c r="B955" s="39" t="str">
        <f>Orçamento!B925</f>
        <v>Sinapi</v>
      </c>
      <c r="C955" s="39">
        <f>Orçamento!C925</f>
        <v>0</v>
      </c>
      <c r="D955" s="39">
        <f>Orçamento!D925</f>
        <v>0</v>
      </c>
      <c r="E955" s="39">
        <f>Orçamento!E925</f>
        <v>0</v>
      </c>
      <c r="F955" s="39">
        <f>Orçamento!F925</f>
        <v>0</v>
      </c>
      <c r="G955" s="95">
        <f>'Orç. Pós Licitação'!G925</f>
        <v>0</v>
      </c>
      <c r="H955" s="95">
        <f>'Orç. Pós Licitação'!H925</f>
        <v>0</v>
      </c>
      <c r="I955" s="95">
        <f>'Orç. Pós Licitação'!I925</f>
        <v>0</v>
      </c>
      <c r="J955" s="96">
        <f>'BM 01'!L955</f>
        <v>0</v>
      </c>
      <c r="K955" s="97"/>
      <c r="L955" s="98">
        <f t="shared" si="175"/>
        <v>0</v>
      </c>
      <c r="M955" s="99">
        <f t="shared" si="176"/>
        <v>0</v>
      </c>
      <c r="N955" s="100">
        <f t="shared" si="177"/>
        <v>0</v>
      </c>
      <c r="O955" s="98">
        <f t="shared" si="178"/>
        <v>0</v>
      </c>
      <c r="P955" s="101">
        <f t="shared" si="179"/>
        <v>0</v>
      </c>
      <c r="Q955" s="102">
        <f t="shared" si="180"/>
        <v>0</v>
      </c>
    </row>
    <row r="956" spans="1:17" x14ac:dyDescent="0.2">
      <c r="A956" s="92" t="str">
        <f>Orçamento!A926</f>
        <v>30.12</v>
      </c>
      <c r="B956" s="39" t="str">
        <f>Orçamento!B926</f>
        <v>Sinapi</v>
      </c>
      <c r="C956" s="39">
        <f>Orçamento!C926</f>
        <v>0</v>
      </c>
      <c r="D956" s="39">
        <f>Orçamento!D926</f>
        <v>0</v>
      </c>
      <c r="E956" s="39">
        <f>Orçamento!E926</f>
        <v>0</v>
      </c>
      <c r="F956" s="39">
        <f>Orçamento!F926</f>
        <v>0</v>
      </c>
      <c r="G956" s="95">
        <f>'Orç. Pós Licitação'!G926</f>
        <v>0</v>
      </c>
      <c r="H956" s="95">
        <f>'Orç. Pós Licitação'!H926</f>
        <v>0</v>
      </c>
      <c r="I956" s="95">
        <f>'Orç. Pós Licitação'!I926</f>
        <v>0</v>
      </c>
      <c r="J956" s="96">
        <f>'BM 01'!L956</f>
        <v>0</v>
      </c>
      <c r="K956" s="97"/>
      <c r="L956" s="98">
        <f t="shared" si="175"/>
        <v>0</v>
      </c>
      <c r="M956" s="99">
        <f t="shared" si="176"/>
        <v>0</v>
      </c>
      <c r="N956" s="100">
        <f t="shared" si="177"/>
        <v>0</v>
      </c>
      <c r="O956" s="98">
        <f t="shared" si="178"/>
        <v>0</v>
      </c>
      <c r="P956" s="101">
        <f t="shared" si="179"/>
        <v>0</v>
      </c>
      <c r="Q956" s="102">
        <f t="shared" si="180"/>
        <v>0</v>
      </c>
    </row>
    <row r="957" spans="1:17" x14ac:dyDescent="0.2">
      <c r="A957" s="92" t="str">
        <f>Orçamento!A927</f>
        <v>30.13</v>
      </c>
      <c r="B957" s="39" t="str">
        <f>Orçamento!B927</f>
        <v>Sinapi</v>
      </c>
      <c r="C957" s="39">
        <f>Orçamento!C927</f>
        <v>0</v>
      </c>
      <c r="D957" s="39">
        <f>Orçamento!D927</f>
        <v>0</v>
      </c>
      <c r="E957" s="39">
        <f>Orçamento!E927</f>
        <v>0</v>
      </c>
      <c r="F957" s="39">
        <f>Orçamento!F927</f>
        <v>0</v>
      </c>
      <c r="G957" s="95">
        <f>'Orç. Pós Licitação'!G927</f>
        <v>0</v>
      </c>
      <c r="H957" s="95">
        <f>'Orç. Pós Licitação'!H927</f>
        <v>0</v>
      </c>
      <c r="I957" s="95">
        <f>'Orç. Pós Licitação'!I927</f>
        <v>0</v>
      </c>
      <c r="J957" s="96">
        <f>'BM 01'!L957</f>
        <v>0</v>
      </c>
      <c r="K957" s="97"/>
      <c r="L957" s="98">
        <f t="shared" si="175"/>
        <v>0</v>
      </c>
      <c r="M957" s="99">
        <f t="shared" si="176"/>
        <v>0</v>
      </c>
      <c r="N957" s="100">
        <f t="shared" si="177"/>
        <v>0</v>
      </c>
      <c r="O957" s="98">
        <f t="shared" si="178"/>
        <v>0</v>
      </c>
      <c r="P957" s="101">
        <f t="shared" si="179"/>
        <v>0</v>
      </c>
      <c r="Q957" s="102">
        <f t="shared" si="180"/>
        <v>0</v>
      </c>
    </row>
    <row r="958" spans="1:17" x14ac:dyDescent="0.2">
      <c r="A958" s="92" t="str">
        <f>Orçamento!A928</f>
        <v>30.14</v>
      </c>
      <c r="B958" s="39" t="str">
        <f>Orçamento!B928</f>
        <v>Sinapi</v>
      </c>
      <c r="C958" s="39">
        <f>Orçamento!C928</f>
        <v>0</v>
      </c>
      <c r="D958" s="39">
        <f>Orçamento!D928</f>
        <v>0</v>
      </c>
      <c r="E958" s="39">
        <f>Orçamento!E928</f>
        <v>0</v>
      </c>
      <c r="F958" s="39">
        <f>Orçamento!F928</f>
        <v>0</v>
      </c>
      <c r="G958" s="95">
        <f>'Orç. Pós Licitação'!G928</f>
        <v>0</v>
      </c>
      <c r="H958" s="95">
        <f>'Orç. Pós Licitação'!H928</f>
        <v>0</v>
      </c>
      <c r="I958" s="95">
        <f>'Orç. Pós Licitação'!I928</f>
        <v>0</v>
      </c>
      <c r="J958" s="96">
        <f>'BM 01'!L958</f>
        <v>0</v>
      </c>
      <c r="K958" s="97"/>
      <c r="L958" s="98">
        <f t="shared" si="175"/>
        <v>0</v>
      </c>
      <c r="M958" s="99">
        <f t="shared" si="176"/>
        <v>0</v>
      </c>
      <c r="N958" s="100">
        <f t="shared" si="177"/>
        <v>0</v>
      </c>
      <c r="O958" s="98">
        <f t="shared" si="178"/>
        <v>0</v>
      </c>
      <c r="P958" s="101">
        <f t="shared" si="179"/>
        <v>0</v>
      </c>
      <c r="Q958" s="102">
        <f t="shared" si="180"/>
        <v>0</v>
      </c>
    </row>
    <row r="959" spans="1:17" x14ac:dyDescent="0.2">
      <c r="A959" s="92" t="str">
        <f>Orçamento!A929</f>
        <v>30.15</v>
      </c>
      <c r="B959" s="39" t="str">
        <f>Orçamento!B929</f>
        <v>Sinapi</v>
      </c>
      <c r="C959" s="39">
        <f>Orçamento!C929</f>
        <v>0</v>
      </c>
      <c r="D959" s="39">
        <f>Orçamento!D929</f>
        <v>0</v>
      </c>
      <c r="E959" s="39">
        <f>Orçamento!E929</f>
        <v>0</v>
      </c>
      <c r="F959" s="39">
        <f>Orçamento!F929</f>
        <v>0</v>
      </c>
      <c r="G959" s="95">
        <f>'Orç. Pós Licitação'!G929</f>
        <v>0</v>
      </c>
      <c r="H959" s="95">
        <f>'Orç. Pós Licitação'!H929</f>
        <v>0</v>
      </c>
      <c r="I959" s="95">
        <f>'Orç. Pós Licitação'!I929</f>
        <v>0</v>
      </c>
      <c r="J959" s="96">
        <f>'BM 01'!L959</f>
        <v>0</v>
      </c>
      <c r="K959" s="97"/>
      <c r="L959" s="98">
        <f t="shared" si="175"/>
        <v>0</v>
      </c>
      <c r="M959" s="99">
        <f t="shared" si="176"/>
        <v>0</v>
      </c>
      <c r="N959" s="100">
        <f t="shared" si="177"/>
        <v>0</v>
      </c>
      <c r="O959" s="98">
        <f t="shared" si="178"/>
        <v>0</v>
      </c>
      <c r="P959" s="101">
        <f t="shared" si="179"/>
        <v>0</v>
      </c>
      <c r="Q959" s="102">
        <f t="shared" si="180"/>
        <v>0</v>
      </c>
    </row>
    <row r="960" spans="1:17" x14ac:dyDescent="0.2">
      <c r="A960" s="92" t="str">
        <f>Orçamento!A930</f>
        <v>30.16</v>
      </c>
      <c r="B960" s="39" t="str">
        <f>Orçamento!B930</f>
        <v>Sinapi</v>
      </c>
      <c r="C960" s="39">
        <f>Orçamento!C930</f>
        <v>0</v>
      </c>
      <c r="D960" s="39">
        <f>Orçamento!D930</f>
        <v>0</v>
      </c>
      <c r="E960" s="39">
        <f>Orçamento!E930</f>
        <v>0</v>
      </c>
      <c r="F960" s="39">
        <f>Orçamento!F930</f>
        <v>0</v>
      </c>
      <c r="G960" s="95">
        <f>'Orç. Pós Licitação'!G930</f>
        <v>0</v>
      </c>
      <c r="H960" s="95">
        <f>'Orç. Pós Licitação'!H930</f>
        <v>0</v>
      </c>
      <c r="I960" s="95">
        <f>'Orç. Pós Licitação'!I930</f>
        <v>0</v>
      </c>
      <c r="J960" s="96">
        <f>'BM 01'!L960</f>
        <v>0</v>
      </c>
      <c r="K960" s="97"/>
      <c r="L960" s="98">
        <f t="shared" si="175"/>
        <v>0</v>
      </c>
      <c r="M960" s="99">
        <f t="shared" si="176"/>
        <v>0</v>
      </c>
      <c r="N960" s="100">
        <f t="shared" si="177"/>
        <v>0</v>
      </c>
      <c r="O960" s="98">
        <f t="shared" si="178"/>
        <v>0</v>
      </c>
      <c r="P960" s="101">
        <f t="shared" si="179"/>
        <v>0</v>
      </c>
      <c r="Q960" s="102">
        <f t="shared" si="180"/>
        <v>0</v>
      </c>
    </row>
    <row r="961" spans="1:17" x14ac:dyDescent="0.2">
      <c r="A961" s="92" t="str">
        <f>Orçamento!A931</f>
        <v>30.17</v>
      </c>
      <c r="B961" s="39" t="str">
        <f>Orçamento!B931</f>
        <v>Sinapi</v>
      </c>
      <c r="C961" s="39">
        <f>Orçamento!C931</f>
        <v>0</v>
      </c>
      <c r="D961" s="39">
        <f>Orçamento!D931</f>
        <v>0</v>
      </c>
      <c r="E961" s="39">
        <f>Orçamento!E931</f>
        <v>0</v>
      </c>
      <c r="F961" s="39">
        <f>Orçamento!F931</f>
        <v>0</v>
      </c>
      <c r="G961" s="95">
        <f>'Orç. Pós Licitação'!G931</f>
        <v>0</v>
      </c>
      <c r="H961" s="95">
        <f>'Orç. Pós Licitação'!H931</f>
        <v>0</v>
      </c>
      <c r="I961" s="95">
        <f>'Orç. Pós Licitação'!I931</f>
        <v>0</v>
      </c>
      <c r="J961" s="96">
        <f>'BM 01'!L961</f>
        <v>0</v>
      </c>
      <c r="K961" s="97"/>
      <c r="L961" s="98">
        <f t="shared" si="175"/>
        <v>0</v>
      </c>
      <c r="M961" s="99">
        <f t="shared" si="176"/>
        <v>0</v>
      </c>
      <c r="N961" s="100">
        <f t="shared" si="177"/>
        <v>0</v>
      </c>
      <c r="O961" s="98">
        <f t="shared" si="178"/>
        <v>0</v>
      </c>
      <c r="P961" s="101">
        <f t="shared" si="179"/>
        <v>0</v>
      </c>
      <c r="Q961" s="102">
        <f t="shared" si="180"/>
        <v>0</v>
      </c>
    </row>
    <row r="962" spans="1:17" x14ac:dyDescent="0.2">
      <c r="A962" s="92" t="str">
        <f>Orçamento!A932</f>
        <v>30.18</v>
      </c>
      <c r="B962" s="39" t="str">
        <f>Orçamento!B932</f>
        <v>Sinapi</v>
      </c>
      <c r="C962" s="39">
        <f>Orçamento!C932</f>
        <v>0</v>
      </c>
      <c r="D962" s="39">
        <f>Orçamento!D932</f>
        <v>0</v>
      </c>
      <c r="E962" s="39">
        <f>Orçamento!E932</f>
        <v>0</v>
      </c>
      <c r="F962" s="39">
        <f>Orçamento!F932</f>
        <v>0</v>
      </c>
      <c r="G962" s="95">
        <f>'Orç. Pós Licitação'!G932</f>
        <v>0</v>
      </c>
      <c r="H962" s="95">
        <f>'Orç. Pós Licitação'!H932</f>
        <v>0</v>
      </c>
      <c r="I962" s="95">
        <f>'Orç. Pós Licitação'!I932</f>
        <v>0</v>
      </c>
      <c r="J962" s="96">
        <f>'BM 01'!L962</f>
        <v>0</v>
      </c>
      <c r="K962" s="97"/>
      <c r="L962" s="98">
        <f t="shared" si="175"/>
        <v>0</v>
      </c>
      <c r="M962" s="99">
        <f t="shared" si="176"/>
        <v>0</v>
      </c>
      <c r="N962" s="100">
        <f t="shared" si="177"/>
        <v>0</v>
      </c>
      <c r="O962" s="98">
        <f t="shared" si="178"/>
        <v>0</v>
      </c>
      <c r="P962" s="101">
        <f t="shared" si="179"/>
        <v>0</v>
      </c>
      <c r="Q962" s="102">
        <f t="shared" si="180"/>
        <v>0</v>
      </c>
    </row>
    <row r="963" spans="1:17" x14ac:dyDescent="0.2">
      <c r="A963" s="92" t="str">
        <f>Orçamento!A933</f>
        <v>30.19</v>
      </c>
      <c r="B963" s="39" t="str">
        <f>Orçamento!B933</f>
        <v>Sinapi</v>
      </c>
      <c r="C963" s="39">
        <f>Orçamento!C933</f>
        <v>0</v>
      </c>
      <c r="D963" s="39">
        <f>Orçamento!D933</f>
        <v>0</v>
      </c>
      <c r="E963" s="39">
        <f>Orçamento!E933</f>
        <v>0</v>
      </c>
      <c r="F963" s="39">
        <f>Orçamento!F933</f>
        <v>0</v>
      </c>
      <c r="G963" s="95">
        <f>'Orç. Pós Licitação'!G933</f>
        <v>0</v>
      </c>
      <c r="H963" s="95">
        <f>'Orç. Pós Licitação'!H933</f>
        <v>0</v>
      </c>
      <c r="I963" s="95">
        <f>'Orç. Pós Licitação'!I933</f>
        <v>0</v>
      </c>
      <c r="J963" s="96">
        <f>'BM 01'!L963</f>
        <v>0</v>
      </c>
      <c r="K963" s="97"/>
      <c r="L963" s="98">
        <f t="shared" si="175"/>
        <v>0</v>
      </c>
      <c r="M963" s="99">
        <f t="shared" si="176"/>
        <v>0</v>
      </c>
      <c r="N963" s="100">
        <f t="shared" si="177"/>
        <v>0</v>
      </c>
      <c r="O963" s="98">
        <f t="shared" si="178"/>
        <v>0</v>
      </c>
      <c r="P963" s="101">
        <f t="shared" si="179"/>
        <v>0</v>
      </c>
      <c r="Q963" s="102">
        <f t="shared" si="180"/>
        <v>0</v>
      </c>
    </row>
    <row r="964" spans="1:17" x14ac:dyDescent="0.2">
      <c r="A964" s="92" t="str">
        <f>Orçamento!A934</f>
        <v>30.20</v>
      </c>
      <c r="B964" s="39" t="str">
        <f>Orçamento!B934</f>
        <v>Sinapi</v>
      </c>
      <c r="C964" s="39">
        <f>Orçamento!C934</f>
        <v>0</v>
      </c>
      <c r="D964" s="39">
        <f>Orçamento!D934</f>
        <v>0</v>
      </c>
      <c r="E964" s="39">
        <f>Orçamento!E934</f>
        <v>0</v>
      </c>
      <c r="F964" s="39">
        <f>Orçamento!F934</f>
        <v>0</v>
      </c>
      <c r="G964" s="95">
        <f>'Orç. Pós Licitação'!G934</f>
        <v>0</v>
      </c>
      <c r="H964" s="95">
        <f>'Orç. Pós Licitação'!H934</f>
        <v>0</v>
      </c>
      <c r="I964" s="95">
        <f>'Orç. Pós Licitação'!I934</f>
        <v>0</v>
      </c>
      <c r="J964" s="96">
        <f>'BM 01'!L964</f>
        <v>0</v>
      </c>
      <c r="K964" s="97"/>
      <c r="L964" s="98">
        <f t="shared" si="175"/>
        <v>0</v>
      </c>
      <c r="M964" s="99">
        <f t="shared" si="176"/>
        <v>0</v>
      </c>
      <c r="N964" s="100">
        <f t="shared" si="177"/>
        <v>0</v>
      </c>
      <c r="O964" s="98">
        <f t="shared" si="178"/>
        <v>0</v>
      </c>
      <c r="P964" s="101">
        <f t="shared" si="179"/>
        <v>0</v>
      </c>
      <c r="Q964" s="102">
        <f t="shared" si="180"/>
        <v>0</v>
      </c>
    </row>
    <row r="965" spans="1:17" x14ac:dyDescent="0.2">
      <c r="A965" s="92" t="str">
        <f>Orçamento!A935</f>
        <v>30.21</v>
      </c>
      <c r="B965" s="39" t="str">
        <f>Orçamento!B935</f>
        <v>Sinapi</v>
      </c>
      <c r="C965" s="39">
        <f>Orçamento!C935</f>
        <v>0</v>
      </c>
      <c r="D965" s="39">
        <f>Orçamento!D935</f>
        <v>0</v>
      </c>
      <c r="E965" s="39">
        <f>Orçamento!E935</f>
        <v>0</v>
      </c>
      <c r="F965" s="39">
        <f>Orçamento!F935</f>
        <v>0</v>
      </c>
      <c r="G965" s="95">
        <f>'Orç. Pós Licitação'!G935</f>
        <v>0</v>
      </c>
      <c r="H965" s="95">
        <f>'Orç. Pós Licitação'!H935</f>
        <v>0</v>
      </c>
      <c r="I965" s="95">
        <f>'Orç. Pós Licitação'!I935</f>
        <v>0</v>
      </c>
      <c r="J965" s="96">
        <f>'BM 01'!L965</f>
        <v>0</v>
      </c>
      <c r="K965" s="97"/>
      <c r="L965" s="98">
        <f t="shared" si="175"/>
        <v>0</v>
      </c>
      <c r="M965" s="99">
        <f t="shared" si="176"/>
        <v>0</v>
      </c>
      <c r="N965" s="100">
        <f t="shared" si="177"/>
        <v>0</v>
      </c>
      <c r="O965" s="98">
        <f t="shared" si="178"/>
        <v>0</v>
      </c>
      <c r="P965" s="101">
        <f t="shared" si="179"/>
        <v>0</v>
      </c>
      <c r="Q965" s="102">
        <f t="shared" si="180"/>
        <v>0</v>
      </c>
    </row>
    <row r="966" spans="1:17" x14ac:dyDescent="0.2">
      <c r="A966" s="92" t="str">
        <f>Orçamento!A936</f>
        <v>30.22</v>
      </c>
      <c r="B966" s="39" t="str">
        <f>Orçamento!B936</f>
        <v>Sinapi</v>
      </c>
      <c r="C966" s="39">
        <f>Orçamento!C936</f>
        <v>0</v>
      </c>
      <c r="D966" s="39">
        <f>Orçamento!D936</f>
        <v>0</v>
      </c>
      <c r="E966" s="39">
        <f>Orçamento!E936</f>
        <v>0</v>
      </c>
      <c r="F966" s="39">
        <f>Orçamento!F936</f>
        <v>0</v>
      </c>
      <c r="G966" s="95">
        <f>'Orç. Pós Licitação'!G936</f>
        <v>0</v>
      </c>
      <c r="H966" s="95">
        <f>'Orç. Pós Licitação'!H936</f>
        <v>0</v>
      </c>
      <c r="I966" s="95">
        <f>'Orç. Pós Licitação'!I936</f>
        <v>0</v>
      </c>
      <c r="J966" s="96">
        <f>'BM 01'!L966</f>
        <v>0</v>
      </c>
      <c r="K966" s="97"/>
      <c r="L966" s="98">
        <f t="shared" si="175"/>
        <v>0</v>
      </c>
      <c r="M966" s="99">
        <f t="shared" si="176"/>
        <v>0</v>
      </c>
      <c r="N966" s="100">
        <f t="shared" si="177"/>
        <v>0</v>
      </c>
      <c r="O966" s="98">
        <f t="shared" si="178"/>
        <v>0</v>
      </c>
      <c r="P966" s="101">
        <f t="shared" si="179"/>
        <v>0</v>
      </c>
      <c r="Q966" s="102">
        <f t="shared" si="180"/>
        <v>0</v>
      </c>
    </row>
    <row r="967" spans="1:17" x14ac:dyDescent="0.2">
      <c r="A967" s="92" t="str">
        <f>Orçamento!A937</f>
        <v>30.23</v>
      </c>
      <c r="B967" s="39" t="str">
        <f>Orçamento!B937</f>
        <v>Sinapi</v>
      </c>
      <c r="C967" s="39">
        <f>Orçamento!C937</f>
        <v>0</v>
      </c>
      <c r="D967" s="39">
        <f>Orçamento!D937</f>
        <v>0</v>
      </c>
      <c r="E967" s="39">
        <f>Orçamento!E937</f>
        <v>0</v>
      </c>
      <c r="F967" s="39">
        <f>Orçamento!F937</f>
        <v>0</v>
      </c>
      <c r="G967" s="95">
        <f>'Orç. Pós Licitação'!G937</f>
        <v>0</v>
      </c>
      <c r="H967" s="95">
        <f>'Orç. Pós Licitação'!H937</f>
        <v>0</v>
      </c>
      <c r="I967" s="95">
        <f>'Orç. Pós Licitação'!I937</f>
        <v>0</v>
      </c>
      <c r="J967" s="96">
        <f>'BM 01'!L967</f>
        <v>0</v>
      </c>
      <c r="K967" s="97"/>
      <c r="L967" s="98">
        <f t="shared" si="175"/>
        <v>0</v>
      </c>
      <c r="M967" s="99">
        <f t="shared" si="176"/>
        <v>0</v>
      </c>
      <c r="N967" s="100">
        <f t="shared" si="177"/>
        <v>0</v>
      </c>
      <c r="O967" s="98">
        <f t="shared" si="178"/>
        <v>0</v>
      </c>
      <c r="P967" s="101">
        <f t="shared" si="179"/>
        <v>0</v>
      </c>
      <c r="Q967" s="102">
        <f t="shared" si="180"/>
        <v>0</v>
      </c>
    </row>
    <row r="968" spans="1:17" x14ac:dyDescent="0.2">
      <c r="A968" s="92" t="str">
        <f>Orçamento!A938</f>
        <v>30.24</v>
      </c>
      <c r="B968" s="39" t="str">
        <f>Orçamento!B938</f>
        <v>Sinapi</v>
      </c>
      <c r="C968" s="39">
        <f>Orçamento!C938</f>
        <v>0</v>
      </c>
      <c r="D968" s="39">
        <f>Orçamento!D938</f>
        <v>0</v>
      </c>
      <c r="E968" s="39">
        <f>Orçamento!E938</f>
        <v>0</v>
      </c>
      <c r="F968" s="39">
        <f>Orçamento!F938</f>
        <v>0</v>
      </c>
      <c r="G968" s="95">
        <f>'Orç. Pós Licitação'!G938</f>
        <v>0</v>
      </c>
      <c r="H968" s="95">
        <f>'Orç. Pós Licitação'!H938</f>
        <v>0</v>
      </c>
      <c r="I968" s="95">
        <f>'Orç. Pós Licitação'!I938</f>
        <v>0</v>
      </c>
      <c r="J968" s="96">
        <f>'BM 01'!L968</f>
        <v>0</v>
      </c>
      <c r="K968" s="97"/>
      <c r="L968" s="98">
        <f t="shared" si="175"/>
        <v>0</v>
      </c>
      <c r="M968" s="99">
        <f t="shared" si="176"/>
        <v>0</v>
      </c>
      <c r="N968" s="100">
        <f t="shared" si="177"/>
        <v>0</v>
      </c>
      <c r="O968" s="98">
        <f t="shared" si="178"/>
        <v>0</v>
      </c>
      <c r="P968" s="101">
        <f t="shared" si="179"/>
        <v>0</v>
      </c>
      <c r="Q968" s="102">
        <f t="shared" si="180"/>
        <v>0</v>
      </c>
    </row>
    <row r="969" spans="1:17" x14ac:dyDescent="0.2">
      <c r="A969" s="92" t="str">
        <f>Orçamento!A939</f>
        <v>30.25</v>
      </c>
      <c r="B969" s="39" t="str">
        <f>Orçamento!B939</f>
        <v>Sinapi</v>
      </c>
      <c r="C969" s="39">
        <f>Orçamento!C939</f>
        <v>0</v>
      </c>
      <c r="D969" s="39">
        <f>Orçamento!D939</f>
        <v>0</v>
      </c>
      <c r="E969" s="39">
        <f>Orçamento!E939</f>
        <v>0</v>
      </c>
      <c r="F969" s="39">
        <f>Orçamento!F939</f>
        <v>0</v>
      </c>
      <c r="G969" s="95">
        <f>'Orç. Pós Licitação'!G939</f>
        <v>0</v>
      </c>
      <c r="H969" s="95">
        <f>'Orç. Pós Licitação'!H939</f>
        <v>0</v>
      </c>
      <c r="I969" s="95">
        <f>'Orç. Pós Licitação'!I939</f>
        <v>0</v>
      </c>
      <c r="J969" s="96">
        <f>'BM 01'!L969</f>
        <v>0</v>
      </c>
      <c r="K969" s="97"/>
      <c r="L969" s="98">
        <f t="shared" si="175"/>
        <v>0</v>
      </c>
      <c r="M969" s="99">
        <f t="shared" si="176"/>
        <v>0</v>
      </c>
      <c r="N969" s="100">
        <f t="shared" si="177"/>
        <v>0</v>
      </c>
      <c r="O969" s="98">
        <f t="shared" si="178"/>
        <v>0</v>
      </c>
      <c r="P969" s="101">
        <f t="shared" si="179"/>
        <v>0</v>
      </c>
      <c r="Q969" s="102">
        <f t="shared" si="180"/>
        <v>0</v>
      </c>
    </row>
    <row r="970" spans="1:17" x14ac:dyDescent="0.2">
      <c r="A970" s="92" t="str">
        <f>Orçamento!A940</f>
        <v>30.26</v>
      </c>
      <c r="B970" s="39" t="str">
        <f>Orçamento!B940</f>
        <v>Sinapi</v>
      </c>
      <c r="C970" s="39">
        <f>Orçamento!C940</f>
        <v>0</v>
      </c>
      <c r="D970" s="39">
        <f>Orçamento!D940</f>
        <v>0</v>
      </c>
      <c r="E970" s="39">
        <f>Orçamento!E940</f>
        <v>0</v>
      </c>
      <c r="F970" s="39">
        <f>Orçamento!F940</f>
        <v>0</v>
      </c>
      <c r="G970" s="95">
        <f>'Orç. Pós Licitação'!G940</f>
        <v>0</v>
      </c>
      <c r="H970" s="95">
        <f>'Orç. Pós Licitação'!H940</f>
        <v>0</v>
      </c>
      <c r="I970" s="95">
        <f>'Orç. Pós Licitação'!I940</f>
        <v>0</v>
      </c>
      <c r="J970" s="96">
        <f>'BM 01'!L970</f>
        <v>0</v>
      </c>
      <c r="K970" s="97"/>
      <c r="L970" s="98">
        <f t="shared" si="175"/>
        <v>0</v>
      </c>
      <c r="M970" s="99">
        <f t="shared" si="176"/>
        <v>0</v>
      </c>
      <c r="N970" s="100">
        <f t="shared" si="177"/>
        <v>0</v>
      </c>
      <c r="O970" s="98">
        <f t="shared" si="178"/>
        <v>0</v>
      </c>
      <c r="P970" s="101">
        <f t="shared" si="179"/>
        <v>0</v>
      </c>
      <c r="Q970" s="102">
        <f t="shared" si="180"/>
        <v>0</v>
      </c>
    </row>
    <row r="971" spans="1:17" x14ac:dyDescent="0.2">
      <c r="A971" s="92" t="str">
        <f>Orçamento!A941</f>
        <v>30.27</v>
      </c>
      <c r="B971" s="39" t="str">
        <f>Orçamento!B941</f>
        <v>Sinapi</v>
      </c>
      <c r="C971" s="39">
        <f>Orçamento!C941</f>
        <v>0</v>
      </c>
      <c r="D971" s="39">
        <f>Orçamento!D941</f>
        <v>0</v>
      </c>
      <c r="E971" s="39">
        <f>Orçamento!E941</f>
        <v>0</v>
      </c>
      <c r="F971" s="39">
        <f>Orçamento!F941</f>
        <v>0</v>
      </c>
      <c r="G971" s="95">
        <f>'Orç. Pós Licitação'!G941</f>
        <v>0</v>
      </c>
      <c r="H971" s="95">
        <f>'Orç. Pós Licitação'!H941</f>
        <v>0</v>
      </c>
      <c r="I971" s="95">
        <f>'Orç. Pós Licitação'!I941</f>
        <v>0</v>
      </c>
      <c r="J971" s="96">
        <f>'BM 01'!L971</f>
        <v>0</v>
      </c>
      <c r="K971" s="97"/>
      <c r="L971" s="98">
        <f t="shared" si="175"/>
        <v>0</v>
      </c>
      <c r="M971" s="99">
        <f t="shared" si="176"/>
        <v>0</v>
      </c>
      <c r="N971" s="100">
        <f t="shared" si="177"/>
        <v>0</v>
      </c>
      <c r="O971" s="98">
        <f t="shared" si="178"/>
        <v>0</v>
      </c>
      <c r="P971" s="101">
        <f t="shared" si="179"/>
        <v>0</v>
      </c>
      <c r="Q971" s="102">
        <f t="shared" si="180"/>
        <v>0</v>
      </c>
    </row>
    <row r="972" spans="1:17" x14ac:dyDescent="0.2">
      <c r="A972" s="92" t="str">
        <f>Orçamento!A942</f>
        <v>30.28</v>
      </c>
      <c r="B972" s="39" t="str">
        <f>Orçamento!B942</f>
        <v>Sinapi</v>
      </c>
      <c r="C972" s="39">
        <f>Orçamento!C942</f>
        <v>0</v>
      </c>
      <c r="D972" s="39">
        <f>Orçamento!D942</f>
        <v>0</v>
      </c>
      <c r="E972" s="39">
        <f>Orçamento!E942</f>
        <v>0</v>
      </c>
      <c r="F972" s="39">
        <f>Orçamento!F942</f>
        <v>0</v>
      </c>
      <c r="G972" s="95">
        <f>'Orç. Pós Licitação'!G942</f>
        <v>0</v>
      </c>
      <c r="H972" s="95">
        <f>'Orç. Pós Licitação'!H942</f>
        <v>0</v>
      </c>
      <c r="I972" s="95">
        <f>'Orç. Pós Licitação'!I942</f>
        <v>0</v>
      </c>
      <c r="J972" s="96">
        <f>'BM 01'!L972</f>
        <v>0</v>
      </c>
      <c r="K972" s="97"/>
      <c r="L972" s="98">
        <f t="shared" si="175"/>
        <v>0</v>
      </c>
      <c r="M972" s="99">
        <f t="shared" si="176"/>
        <v>0</v>
      </c>
      <c r="N972" s="100">
        <f t="shared" si="177"/>
        <v>0</v>
      </c>
      <c r="O972" s="98">
        <f t="shared" si="178"/>
        <v>0</v>
      </c>
      <c r="P972" s="101">
        <f t="shared" si="179"/>
        <v>0</v>
      </c>
      <c r="Q972" s="102">
        <f t="shared" si="180"/>
        <v>0</v>
      </c>
    </row>
    <row r="973" spans="1:17" x14ac:dyDescent="0.2">
      <c r="A973" s="92" t="str">
        <f>Orçamento!A943</f>
        <v>30.29</v>
      </c>
      <c r="B973" s="39" t="str">
        <f>Orçamento!B943</f>
        <v>Sinapi</v>
      </c>
      <c r="C973" s="39">
        <f>Orçamento!C943</f>
        <v>0</v>
      </c>
      <c r="D973" s="39">
        <f>Orçamento!D943</f>
        <v>0</v>
      </c>
      <c r="E973" s="39">
        <f>Orçamento!E943</f>
        <v>0</v>
      </c>
      <c r="F973" s="39">
        <f>Orçamento!F943</f>
        <v>0</v>
      </c>
      <c r="G973" s="95">
        <f>'Orç. Pós Licitação'!G943</f>
        <v>0</v>
      </c>
      <c r="H973" s="95">
        <f>'Orç. Pós Licitação'!H943</f>
        <v>0</v>
      </c>
      <c r="I973" s="95">
        <f>'Orç. Pós Licitação'!I943</f>
        <v>0</v>
      </c>
      <c r="J973" s="96">
        <f>'BM 01'!L973</f>
        <v>0</v>
      </c>
      <c r="K973" s="97"/>
      <c r="L973" s="98">
        <f t="shared" si="175"/>
        <v>0</v>
      </c>
      <c r="M973" s="99">
        <f t="shared" si="176"/>
        <v>0</v>
      </c>
      <c r="N973" s="100">
        <f t="shared" si="177"/>
        <v>0</v>
      </c>
      <c r="O973" s="98">
        <f t="shared" si="178"/>
        <v>0</v>
      </c>
      <c r="P973" s="101">
        <f t="shared" si="179"/>
        <v>0</v>
      </c>
      <c r="Q973" s="102">
        <f t="shared" si="180"/>
        <v>0</v>
      </c>
    </row>
    <row r="974" spans="1:17" ht="15" thickBot="1" x14ac:dyDescent="0.25">
      <c r="A974" s="144" t="str">
        <f>Orçamento!A944</f>
        <v>30.30</v>
      </c>
      <c r="B974" s="159" t="str">
        <f>Orçamento!B944</f>
        <v>Sinapi</v>
      </c>
      <c r="C974" s="159">
        <f>Orçamento!C944</f>
        <v>0</v>
      </c>
      <c r="D974" s="159">
        <f>Orçamento!D944</f>
        <v>0</v>
      </c>
      <c r="E974" s="159">
        <f>Orçamento!E944</f>
        <v>0</v>
      </c>
      <c r="F974" s="159">
        <f>Orçamento!F944</f>
        <v>0</v>
      </c>
      <c r="G974" s="394">
        <f>'Orç. Pós Licitação'!G944</f>
        <v>0</v>
      </c>
      <c r="H974" s="394">
        <f>'Orç. Pós Licitação'!H944</f>
        <v>0</v>
      </c>
      <c r="I974" s="394">
        <f>'Orç. Pós Licitação'!I944</f>
        <v>0</v>
      </c>
      <c r="J974" s="395">
        <f>'BM 01'!L974</f>
        <v>0</v>
      </c>
      <c r="K974" s="396"/>
      <c r="L974" s="397">
        <f t="shared" si="175"/>
        <v>0</v>
      </c>
      <c r="M974" s="398">
        <f t="shared" si="176"/>
        <v>0</v>
      </c>
      <c r="N974" s="399">
        <f t="shared" si="177"/>
        <v>0</v>
      </c>
      <c r="O974" s="397">
        <f t="shared" si="178"/>
        <v>0</v>
      </c>
      <c r="P974" s="400">
        <f t="shared" si="179"/>
        <v>0</v>
      </c>
      <c r="Q974" s="401">
        <f t="shared" si="180"/>
        <v>0</v>
      </c>
    </row>
    <row r="975" spans="1:17" s="2" customFormat="1" ht="16.5" thickBot="1" x14ac:dyDescent="0.3">
      <c r="A975" s="151"/>
      <c r="B975" s="152"/>
      <c r="C975" s="152"/>
      <c r="D975" s="153"/>
      <c r="E975" s="153" t="s">
        <v>1116</v>
      </c>
      <c r="F975" s="453"/>
      <c r="G975" s="402"/>
      <c r="H975" s="403"/>
      <c r="I975" s="404">
        <f>SUM(I945:I974)</f>
        <v>0</v>
      </c>
      <c r="J975" s="405"/>
      <c r="K975" s="405"/>
      <c r="L975" s="405"/>
      <c r="M975" s="404">
        <f>SUM(M945:M974)</f>
        <v>0</v>
      </c>
      <c r="N975" s="404">
        <f>SUM(N945:N974)</f>
        <v>0</v>
      </c>
      <c r="O975" s="404">
        <f>SUM(O945:O974)</f>
        <v>0</v>
      </c>
      <c r="P975" s="406"/>
      <c r="Q975" s="407">
        <f>SUM(Q945:Q974)</f>
        <v>0</v>
      </c>
    </row>
    <row r="976" spans="1:17" ht="32.25" customHeight="1" thickBot="1" x14ac:dyDescent="0.25">
      <c r="A976" s="10"/>
      <c r="B976" s="11"/>
      <c r="C976" s="11"/>
      <c r="D976" s="11"/>
      <c r="E976" s="106" t="s">
        <v>1156</v>
      </c>
      <c r="F976" s="107"/>
      <c r="G976" s="107"/>
      <c r="H976" s="107"/>
      <c r="I976" s="109">
        <f>I47+I79+I111+I143+I175+I207+I239+I271+I303+I335+I367+I399+I431+I463+I495+I527+I559+I591+I623+I655+I687+I719+I751+I783+I815+I847+I879+I911+I943+I975</f>
        <v>1239376.3599999999</v>
      </c>
      <c r="J976" s="107"/>
      <c r="K976" s="107"/>
      <c r="L976" s="107"/>
      <c r="M976" s="109">
        <f>M47+M79+M111+M143+M175+M207+M239+M271+M303+M335+M367+M399+M431+M463+M495+M527+M559+M591+M623+M655+M687+M719+M751+M783+M815+M847+M879+M911+M943+M975</f>
        <v>0</v>
      </c>
      <c r="N976" s="108">
        <f>N47+N79+N111+N143+N175+N207+N239+N271+N303+N335+N367+N399+N431+N463+N495+N527+N559+N591+N623+N655+N687+N719+N751+N783+N815+N847+N879+N911+N943+N975</f>
        <v>0</v>
      </c>
      <c r="O976" s="109">
        <f>O47+O79+O111+O143+O175+O207+O239+O271+O303+O335+O367+O399+O431+O463+O495+O527+O559+O591+O623+O655+O687+O719+O751+O783+O815+O847+O879+O911+O943+O975</f>
        <v>0</v>
      </c>
      <c r="P976" s="107"/>
      <c r="Q976" s="109">
        <f>Q47+Q79+Q111+Q143+Q175+Q207+Q239+Q271+Q303+Q335+Q367+Q399+Q431+Q463+Q495+Q527+Q559+Q591+Q623+Q655+Q687+Q719+Q751+Q783+Q815+Q847+Q879+Q911+Q943+Q975</f>
        <v>1239376.3599999999</v>
      </c>
    </row>
    <row r="977" spans="1:17" x14ac:dyDescent="0.2">
      <c r="A977" s="14"/>
      <c r="B977" s="15"/>
      <c r="C977" s="15"/>
      <c r="D977" s="15"/>
      <c r="E977" s="15"/>
      <c r="F977" s="15"/>
      <c r="G977" s="15"/>
      <c r="H977" s="15"/>
      <c r="I977" s="15"/>
      <c r="J977" s="15"/>
      <c r="K977" s="15"/>
      <c r="L977" s="15"/>
      <c r="M977" s="15"/>
      <c r="N977" s="15"/>
      <c r="O977" s="15"/>
      <c r="P977" s="15"/>
      <c r="Q977" s="16"/>
    </row>
    <row r="978" spans="1:17" ht="16.5" thickBot="1" x14ac:dyDescent="0.3">
      <c r="A978" s="14"/>
      <c r="B978" s="15"/>
      <c r="C978" s="15"/>
      <c r="D978" s="15"/>
      <c r="E978" s="15"/>
      <c r="F978" s="15"/>
      <c r="G978" s="15"/>
      <c r="H978" s="15"/>
      <c r="I978" s="15"/>
      <c r="J978" s="15"/>
      <c r="K978" s="15"/>
      <c r="L978" s="15"/>
      <c r="M978" s="15"/>
      <c r="N978" s="15"/>
      <c r="O978" s="592" t="s">
        <v>1157</v>
      </c>
      <c r="P978" s="592"/>
      <c r="Q978" s="593"/>
    </row>
    <row r="979" spans="1:17" x14ac:dyDescent="0.2">
      <c r="A979" s="10"/>
      <c r="B979" s="11"/>
      <c r="C979" s="11"/>
      <c r="D979" s="11"/>
      <c r="E979" s="11"/>
      <c r="F979" s="12"/>
      <c r="G979" s="10"/>
      <c r="H979" s="11"/>
      <c r="I979" s="11"/>
      <c r="J979" s="11"/>
      <c r="K979" s="11"/>
      <c r="L979" s="11"/>
      <c r="M979" s="12"/>
      <c r="N979" s="15"/>
      <c r="O979" s="15"/>
      <c r="P979" s="15"/>
      <c r="Q979" s="16"/>
    </row>
    <row r="980" spans="1:17" x14ac:dyDescent="0.2">
      <c r="A980" s="14"/>
      <c r="B980" s="15"/>
      <c r="C980" s="15"/>
      <c r="D980" s="15"/>
      <c r="E980" s="15"/>
      <c r="F980" s="16"/>
      <c r="G980" s="14"/>
      <c r="H980" s="15"/>
      <c r="I980" s="15"/>
      <c r="J980" s="15"/>
      <c r="K980" s="15"/>
      <c r="L980" s="15"/>
      <c r="M980" s="16"/>
      <c r="N980" s="15"/>
      <c r="O980" s="15"/>
      <c r="P980" s="15"/>
      <c r="Q980" s="16"/>
    </row>
    <row r="981" spans="1:17" x14ac:dyDescent="0.2">
      <c r="A981" s="14"/>
      <c r="B981" s="15"/>
      <c r="C981" s="15"/>
      <c r="D981" s="15"/>
      <c r="E981" s="15"/>
      <c r="F981" s="16"/>
      <c r="G981" s="14"/>
      <c r="H981" s="15"/>
      <c r="I981" s="15"/>
      <c r="J981" s="15"/>
      <c r="K981" s="15"/>
      <c r="L981" s="15"/>
      <c r="M981" s="16"/>
      <c r="N981" s="15"/>
      <c r="O981" s="15"/>
      <c r="P981" s="15"/>
      <c r="Q981" s="16"/>
    </row>
    <row r="982" spans="1:17" x14ac:dyDescent="0.2">
      <c r="A982" s="14"/>
      <c r="B982" s="15"/>
      <c r="C982" s="15"/>
      <c r="D982" s="15"/>
      <c r="E982" s="15"/>
      <c r="F982" s="16"/>
      <c r="G982" s="14"/>
      <c r="H982" s="15"/>
      <c r="I982" s="15"/>
      <c r="J982" s="15"/>
      <c r="K982" s="15"/>
      <c r="L982" s="15"/>
      <c r="M982" s="16"/>
      <c r="N982" s="15"/>
      <c r="O982" s="15"/>
      <c r="P982" s="15"/>
      <c r="Q982" s="16"/>
    </row>
    <row r="983" spans="1:17" x14ac:dyDescent="0.2">
      <c r="A983" s="14"/>
      <c r="B983" s="15"/>
      <c r="C983" s="15"/>
      <c r="D983" s="15"/>
      <c r="E983" s="15"/>
      <c r="F983" s="16"/>
      <c r="G983" s="14"/>
      <c r="H983" s="15"/>
      <c r="I983" s="15"/>
      <c r="J983" s="15"/>
      <c r="K983" s="15"/>
      <c r="L983" s="15"/>
      <c r="M983" s="16"/>
      <c r="N983" s="15"/>
      <c r="O983" s="15"/>
      <c r="P983" s="15"/>
      <c r="Q983" s="16"/>
    </row>
    <row r="984" spans="1:17" ht="15.75" x14ac:dyDescent="0.25">
      <c r="A984" s="594" t="s">
        <v>1154</v>
      </c>
      <c r="B984" s="595"/>
      <c r="C984" s="595"/>
      <c r="D984" s="385" t="str">
        <f>Dados!B48</f>
        <v>RODRIGO VANDERLINDE</v>
      </c>
      <c r="E984" s="15"/>
      <c r="F984" s="16"/>
      <c r="G984" s="14"/>
      <c r="H984" s="595" t="s">
        <v>1151</v>
      </c>
      <c r="I984" s="595"/>
      <c r="J984" s="565">
        <f>Dados!B55</f>
        <v>0</v>
      </c>
      <c r="K984" s="565"/>
      <c r="L984" s="565"/>
      <c r="M984" s="16"/>
      <c r="N984" s="15"/>
      <c r="O984" s="15"/>
      <c r="P984" s="15"/>
      <c r="Q984" s="16"/>
    </row>
    <row r="985" spans="1:17" x14ac:dyDescent="0.2">
      <c r="A985" s="594" t="s">
        <v>19</v>
      </c>
      <c r="B985" s="595"/>
      <c r="C985" s="595"/>
      <c r="D985" s="386" t="str">
        <f>Dados!B49</f>
        <v>ARQUITETO E URBANISTA</v>
      </c>
      <c r="E985" s="15"/>
      <c r="F985" s="16"/>
      <c r="G985" s="14"/>
      <c r="H985" s="595" t="s">
        <v>19</v>
      </c>
      <c r="I985" s="595"/>
      <c r="J985" s="567">
        <f>Dados!B56</f>
        <v>0</v>
      </c>
      <c r="K985" s="567"/>
      <c r="L985" s="567"/>
      <c r="M985" s="16"/>
      <c r="N985" s="15"/>
      <c r="O985" s="15"/>
      <c r="P985" s="15"/>
      <c r="Q985" s="16"/>
    </row>
    <row r="986" spans="1:17" x14ac:dyDescent="0.2">
      <c r="A986" s="594" t="s">
        <v>1152</v>
      </c>
      <c r="B986" s="595"/>
      <c r="C986" s="595"/>
      <c r="D986" s="386" t="str">
        <f>Dados!B50</f>
        <v>A114275-5</v>
      </c>
      <c r="E986" s="15"/>
      <c r="F986" s="16"/>
      <c r="G986" s="14"/>
      <c r="H986" s="595" t="s">
        <v>1152</v>
      </c>
      <c r="I986" s="595"/>
      <c r="J986" s="567">
        <f>Dados!B57</f>
        <v>0</v>
      </c>
      <c r="K986" s="567"/>
      <c r="L986" s="567"/>
      <c r="M986" s="16"/>
      <c r="N986" s="15"/>
      <c r="O986" s="15"/>
      <c r="P986" s="15"/>
      <c r="Q986" s="16"/>
    </row>
    <row r="987" spans="1:17" ht="15" thickBot="1" x14ac:dyDescent="0.25">
      <c r="A987" s="606" t="s">
        <v>1155</v>
      </c>
      <c r="B987" s="607"/>
      <c r="C987" s="607"/>
      <c r="D987" s="388">
        <f>Dados!B51</f>
        <v>0</v>
      </c>
      <c r="E987" s="23"/>
      <c r="F987" s="24"/>
      <c r="G987" s="22"/>
      <c r="H987" s="607" t="s">
        <v>1153</v>
      </c>
      <c r="I987" s="607"/>
      <c r="J987" s="601">
        <f>Dados!B58</f>
        <v>0</v>
      </c>
      <c r="K987" s="601"/>
      <c r="L987" s="601"/>
      <c r="M987" s="24"/>
      <c r="N987" s="23"/>
      <c r="O987" s="23"/>
      <c r="P987" s="23"/>
      <c r="Q987" s="24"/>
    </row>
  </sheetData>
  <sheetProtection algorithmName="SHA-512" hashValue="aK1lwB+p+DiwBSEc/nDinqIxbDMNKVQ2KQ/A62PZgKKhMMFSwHSxS5xJ7blq4RJkMIht7mpoPOK0Xle5sqQBAg==" saltValue="nFU9P/wENaUNb+9GK3jGtQ==" spinCount="100000" sheet="1" formatCells="0" formatColumns="0" formatRows="0" autoFilter="0" pivotTables="0"/>
  <mergeCells count="37">
    <mergeCell ref="A986:C986"/>
    <mergeCell ref="H986:I986"/>
    <mergeCell ref="J986:L986"/>
    <mergeCell ref="A987:C987"/>
    <mergeCell ref="H987:I987"/>
    <mergeCell ref="J987:L987"/>
    <mergeCell ref="A984:C984"/>
    <mergeCell ref="H984:I984"/>
    <mergeCell ref="J984:L984"/>
    <mergeCell ref="A985:C985"/>
    <mergeCell ref="H985:I985"/>
    <mergeCell ref="J985:L985"/>
    <mergeCell ref="O978:Q978"/>
    <mergeCell ref="O8:Q8"/>
    <mergeCell ref="E9:F9"/>
    <mergeCell ref="M9:N9"/>
    <mergeCell ref="O9:P9"/>
    <mergeCell ref="M10:N10"/>
    <mergeCell ref="O10:P10"/>
    <mergeCell ref="E11:H11"/>
    <mergeCell ref="A14:I14"/>
    <mergeCell ref="J14:L14"/>
    <mergeCell ref="M14:O14"/>
    <mergeCell ref="P14:Q14"/>
    <mergeCell ref="P5:Q5"/>
    <mergeCell ref="K6:L6"/>
    <mergeCell ref="M6:N6"/>
    <mergeCell ref="P6:Q6"/>
    <mergeCell ref="E7:H7"/>
    <mergeCell ref="M7:N7"/>
    <mergeCell ref="P7:Q7"/>
    <mergeCell ref="M5:O5"/>
    <mergeCell ref="J2:L2"/>
    <mergeCell ref="E3:I3"/>
    <mergeCell ref="K3:L3"/>
    <mergeCell ref="E5:I5"/>
    <mergeCell ref="J5:L5"/>
  </mergeCells>
  <pageMargins left="0.51181102362204722" right="0.51181102362204722" top="0.78740157480314965" bottom="0.78740157480314965" header="0.31496062992125984" footer="0.31496062992125984"/>
  <pageSetup paperSize="9" scale="44" fitToHeight="15"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Q987"/>
  <sheetViews>
    <sheetView topLeftCell="E1" zoomScale="70" zoomScaleNormal="70" workbookViewId="0">
      <selection activeCell="G109" sqref="G109"/>
    </sheetView>
  </sheetViews>
  <sheetFormatPr defaultRowHeight="14.25" x14ac:dyDescent="0.2"/>
  <cols>
    <col min="1" max="1" width="6.5703125" style="1" customWidth="1"/>
    <col min="2" max="2" width="9.42578125" style="1" customWidth="1"/>
    <col min="3" max="3" width="11.140625" style="1" customWidth="1"/>
    <col min="4" max="4" width="69.140625" style="1" customWidth="1"/>
    <col min="5" max="5" width="9.140625" style="1"/>
    <col min="6" max="6" width="11.140625" style="1" customWidth="1"/>
    <col min="7" max="7" width="15.140625" style="1" customWidth="1"/>
    <col min="8" max="8" width="15" style="1" customWidth="1"/>
    <col min="9" max="9" width="24.140625" style="1" customWidth="1"/>
    <col min="10" max="11" width="13.28515625" style="1" customWidth="1"/>
    <col min="12" max="12" width="18.28515625" style="1" customWidth="1"/>
    <col min="13" max="13" width="18.5703125" style="1" customWidth="1"/>
    <col min="14" max="14" width="22.85546875" style="1" customWidth="1"/>
    <col min="15" max="15" width="21.140625" style="1" customWidth="1"/>
    <col min="16" max="16" width="14" style="1" customWidth="1"/>
    <col min="17" max="17" width="20.7109375" style="1" customWidth="1"/>
    <col min="18" max="16384" width="9.140625" style="1"/>
  </cols>
  <sheetData>
    <row r="1" spans="1:17" ht="15" thickBot="1" x14ac:dyDescent="0.25"/>
    <row r="2" spans="1:17" ht="18" x14ac:dyDescent="0.25">
      <c r="A2" s="10"/>
      <c r="B2" s="11"/>
      <c r="C2" s="11"/>
      <c r="D2" s="13" t="s">
        <v>1078</v>
      </c>
      <c r="E2" s="10" t="s">
        <v>84</v>
      </c>
      <c r="F2" s="11"/>
      <c r="G2" s="11"/>
      <c r="H2" s="11"/>
      <c r="I2" s="11"/>
      <c r="J2" s="586" t="s">
        <v>1084</v>
      </c>
      <c r="K2" s="587"/>
      <c r="L2" s="588"/>
      <c r="M2" s="393" t="s">
        <v>1079</v>
      </c>
      <c r="N2" s="389" t="s">
        <v>1080</v>
      </c>
      <c r="O2" s="389" t="s">
        <v>1081</v>
      </c>
      <c r="P2" s="389" t="s">
        <v>1082</v>
      </c>
      <c r="Q2" s="390" t="s">
        <v>1083</v>
      </c>
    </row>
    <row r="3" spans="1:17" ht="16.5" thickBot="1" x14ac:dyDescent="0.3">
      <c r="A3" s="14"/>
      <c r="B3" s="15"/>
      <c r="C3" s="15"/>
      <c r="D3" s="18">
        <f>M3</f>
        <v>3</v>
      </c>
      <c r="E3" s="537" t="str">
        <f>Dados!B12</f>
        <v>ESTAÇÃO ELEVATÓRIO DE ÁGUA BRUTA - EEAB - ADUTORA RIO CHAPECÓ</v>
      </c>
      <c r="F3" s="538"/>
      <c r="G3" s="538"/>
      <c r="H3" s="538"/>
      <c r="I3" s="539"/>
      <c r="J3" s="119" t="s">
        <v>1158</v>
      </c>
      <c r="K3" s="602">
        <f>M13</f>
        <v>0</v>
      </c>
      <c r="L3" s="603"/>
      <c r="M3" s="67">
        <v>3</v>
      </c>
      <c r="N3" s="68">
        <f>Dados!B40</f>
        <v>0</v>
      </c>
      <c r="O3" s="68">
        <f>Dados!B41</f>
        <v>0</v>
      </c>
      <c r="P3" s="68">
        <f>Dados!B42</f>
        <v>0</v>
      </c>
      <c r="Q3" s="69">
        <f>K4+K7</f>
        <v>0</v>
      </c>
    </row>
    <row r="4" spans="1:17" ht="16.5" thickBot="1" x14ac:dyDescent="0.3">
      <c r="A4" s="14"/>
      <c r="B4" s="15"/>
      <c r="C4" s="15"/>
      <c r="D4" s="18"/>
      <c r="E4" s="14" t="s">
        <v>87</v>
      </c>
      <c r="F4" s="15"/>
      <c r="G4" s="15"/>
      <c r="H4" s="15"/>
      <c r="I4" s="15"/>
      <c r="J4" s="120" t="s">
        <v>1160</v>
      </c>
      <c r="K4" s="121">
        <f>K3/I13</f>
        <v>0</v>
      </c>
      <c r="L4" s="122"/>
      <c r="M4" s="15" t="s">
        <v>1086</v>
      </c>
      <c r="N4" s="15"/>
      <c r="O4" s="15"/>
      <c r="P4" s="15" t="s">
        <v>10673</v>
      </c>
      <c r="Q4" s="16"/>
    </row>
    <row r="5" spans="1:17" ht="16.5" thickBot="1" x14ac:dyDescent="0.3">
      <c r="A5" s="14"/>
      <c r="B5" s="15"/>
      <c r="C5" s="15"/>
      <c r="D5" s="18" t="s">
        <v>88</v>
      </c>
      <c r="E5" s="537" t="str">
        <f>Dados!B13</f>
        <v>EMNI 004 - LINHA AMIZADE ATÉ CENTRO DE NOVA ITABERABA</v>
      </c>
      <c r="F5" s="538"/>
      <c r="G5" s="538"/>
      <c r="H5" s="538"/>
      <c r="I5" s="539"/>
      <c r="J5" s="589" t="s">
        <v>1091</v>
      </c>
      <c r="K5" s="590"/>
      <c r="L5" s="591"/>
      <c r="M5" s="608">
        <f>Dados!B32</f>
        <v>0</v>
      </c>
      <c r="N5" s="609"/>
      <c r="O5" s="609"/>
      <c r="P5" s="610">
        <f>Dados!B33</f>
        <v>0</v>
      </c>
      <c r="Q5" s="611"/>
    </row>
    <row r="6" spans="1:17" ht="15.75" x14ac:dyDescent="0.25">
      <c r="A6" s="14"/>
      <c r="B6" s="15"/>
      <c r="C6" s="15"/>
      <c r="D6" s="18" t="s">
        <v>14</v>
      </c>
      <c r="E6" s="14" t="s">
        <v>90</v>
      </c>
      <c r="F6" s="15"/>
      <c r="G6" s="15"/>
      <c r="H6" s="15"/>
      <c r="I6" s="15"/>
      <c r="J6" s="123" t="s">
        <v>1158</v>
      </c>
      <c r="K6" s="604">
        <f>N976</f>
        <v>0</v>
      </c>
      <c r="L6" s="605"/>
      <c r="M6" s="582" t="s">
        <v>1088</v>
      </c>
      <c r="N6" s="582"/>
      <c r="O6" s="389" t="s">
        <v>1089</v>
      </c>
      <c r="P6" s="582" t="s">
        <v>1090</v>
      </c>
      <c r="Q6" s="583"/>
    </row>
    <row r="7" spans="1:17" ht="16.5" thickBot="1" x14ac:dyDescent="0.3">
      <c r="A7" s="14"/>
      <c r="B7" s="15"/>
      <c r="C7" s="15"/>
      <c r="D7" s="18" t="s">
        <v>92</v>
      </c>
      <c r="E7" s="537" t="str">
        <f>Dados!B34</f>
        <v>EMPREITADA POR PREÇO GLOBAL</v>
      </c>
      <c r="F7" s="538"/>
      <c r="G7" s="538"/>
      <c r="H7" s="538"/>
      <c r="I7" s="15"/>
      <c r="J7" s="124" t="s">
        <v>1159</v>
      </c>
      <c r="K7" s="125">
        <f>K6/I13</f>
        <v>0</v>
      </c>
      <c r="L7" s="126"/>
      <c r="M7" s="596">
        <f>Dados!B30</f>
        <v>0</v>
      </c>
      <c r="N7" s="596"/>
      <c r="O7" s="72">
        <f>Dados!B31</f>
        <v>0</v>
      </c>
      <c r="P7" s="579">
        <f>Dados!B44</f>
        <v>0</v>
      </c>
      <c r="Q7" s="597"/>
    </row>
    <row r="8" spans="1:17" ht="16.5" thickBot="1" x14ac:dyDescent="0.3">
      <c r="A8" s="14"/>
      <c r="B8" s="15"/>
      <c r="C8" s="15"/>
      <c r="D8" s="18" t="s">
        <v>93</v>
      </c>
      <c r="E8" s="14" t="s">
        <v>11</v>
      </c>
      <c r="F8" s="15"/>
      <c r="G8" s="15"/>
      <c r="H8" s="15"/>
      <c r="I8" s="386" t="s">
        <v>94</v>
      </c>
      <c r="J8" s="14"/>
      <c r="K8" s="15"/>
      <c r="L8" s="16"/>
      <c r="M8" s="10"/>
      <c r="N8" s="11"/>
      <c r="O8" s="581" t="s">
        <v>1092</v>
      </c>
      <c r="P8" s="582"/>
      <c r="Q8" s="583"/>
    </row>
    <row r="9" spans="1:17" ht="15.75" x14ac:dyDescent="0.25">
      <c r="A9" s="14"/>
      <c r="B9" s="15"/>
      <c r="C9" s="15"/>
      <c r="D9" s="18" t="s">
        <v>95</v>
      </c>
      <c r="E9" s="584">
        <f>Dados!B15</f>
        <v>44652</v>
      </c>
      <c r="F9" s="585"/>
      <c r="G9" s="15"/>
      <c r="H9" s="20"/>
      <c r="I9" s="71">
        <f>BDI!J18</f>
        <v>0.24</v>
      </c>
      <c r="J9" s="127" t="s">
        <v>1150</v>
      </c>
      <c r="K9" s="128" t="s">
        <v>1087</v>
      </c>
      <c r="L9" s="129" t="s">
        <v>1085</v>
      </c>
      <c r="M9" s="580" t="s">
        <v>1093</v>
      </c>
      <c r="N9" s="567"/>
      <c r="O9" s="580" t="s">
        <v>1094</v>
      </c>
      <c r="P9" s="567"/>
      <c r="Q9" s="387" t="s">
        <v>1095</v>
      </c>
    </row>
    <row r="10" spans="1:17" ht="16.5" thickBot="1" x14ac:dyDescent="0.3">
      <c r="A10" s="14"/>
      <c r="B10" s="15"/>
      <c r="C10" s="15"/>
      <c r="D10" s="18"/>
      <c r="E10" s="14" t="s">
        <v>1096</v>
      </c>
      <c r="F10" s="386"/>
      <c r="G10" s="15"/>
      <c r="H10" s="15"/>
      <c r="I10" s="15" t="s">
        <v>1097</v>
      </c>
      <c r="J10" s="130" t="s">
        <v>1162</v>
      </c>
      <c r="K10" s="131">
        <f>Dados!B6/Dados!B2</f>
        <v>0.85633897504673906</v>
      </c>
      <c r="L10" s="132">
        <f>K6*K10</f>
        <v>0</v>
      </c>
      <c r="M10" s="598" t="s">
        <v>1163</v>
      </c>
      <c r="N10" s="599"/>
      <c r="O10" s="578">
        <f>Dados!B51</f>
        <v>0</v>
      </c>
      <c r="P10" s="579"/>
      <c r="Q10" s="392">
        <f>Dados!B58</f>
        <v>0</v>
      </c>
    </row>
    <row r="11" spans="1:17" ht="16.5" thickBot="1" x14ac:dyDescent="0.3">
      <c r="A11" s="14"/>
      <c r="B11" s="15"/>
      <c r="C11" s="15"/>
      <c r="D11" s="18"/>
      <c r="E11" s="608">
        <f>Dados!B32</f>
        <v>0</v>
      </c>
      <c r="F11" s="609"/>
      <c r="G11" s="609"/>
      <c r="H11" s="609"/>
      <c r="I11" s="66">
        <f>Dados!B36</f>
        <v>0</v>
      </c>
      <c r="J11" s="133" t="s">
        <v>1161</v>
      </c>
      <c r="K11" s="134">
        <f>Dados!B7/Dados!B2</f>
        <v>0.14366102495326102</v>
      </c>
      <c r="L11" s="135">
        <f>K6*K11</f>
        <v>0</v>
      </c>
      <c r="M11" s="74"/>
      <c r="N11" s="75"/>
      <c r="O11" s="75"/>
      <c r="P11" s="76"/>
      <c r="Q11" s="77"/>
    </row>
    <row r="12" spans="1:17" ht="15.75" x14ac:dyDescent="0.25">
      <c r="A12" s="10"/>
      <c r="B12" s="11"/>
      <c r="C12" s="11"/>
      <c r="D12" s="73"/>
      <c r="E12" s="11"/>
      <c r="F12" s="11"/>
      <c r="G12" s="11"/>
      <c r="H12" s="11"/>
      <c r="I12" s="116" t="s">
        <v>1098</v>
      </c>
      <c r="J12" s="73"/>
      <c r="K12" s="73"/>
      <c r="L12" s="73"/>
      <c r="M12" s="118" t="s">
        <v>1099</v>
      </c>
      <c r="N12" s="110" t="s">
        <v>1100</v>
      </c>
      <c r="O12" s="116" t="s">
        <v>1101</v>
      </c>
      <c r="P12" s="111"/>
      <c r="Q12" s="112" t="s">
        <v>1102</v>
      </c>
    </row>
    <row r="13" spans="1:17" ht="16.5" thickBot="1" x14ac:dyDescent="0.3">
      <c r="A13" s="14"/>
      <c r="B13" s="15"/>
      <c r="C13" s="15"/>
      <c r="D13" s="66"/>
      <c r="E13" s="15"/>
      <c r="F13" s="15"/>
      <c r="G13" s="15"/>
      <c r="H13" s="15"/>
      <c r="I13" s="117">
        <f>I976</f>
        <v>1239376.3599999999</v>
      </c>
      <c r="J13" s="391"/>
      <c r="K13" s="391"/>
      <c r="L13" s="391"/>
      <c r="M13" s="117">
        <f>M976</f>
        <v>0</v>
      </c>
      <c r="N13" s="113">
        <f>N976</f>
        <v>0</v>
      </c>
      <c r="O13" s="117">
        <f>O976</f>
        <v>0</v>
      </c>
      <c r="P13" s="114"/>
      <c r="Q13" s="115">
        <f>Q976</f>
        <v>1239376.3599999999</v>
      </c>
    </row>
    <row r="14" spans="1:17" s="2" customFormat="1" ht="16.5" thickBot="1" x14ac:dyDescent="0.3">
      <c r="A14" s="562" t="s">
        <v>1103</v>
      </c>
      <c r="B14" s="563"/>
      <c r="C14" s="563"/>
      <c r="D14" s="563"/>
      <c r="E14" s="563"/>
      <c r="F14" s="563"/>
      <c r="G14" s="563"/>
      <c r="H14" s="563"/>
      <c r="I14" s="600"/>
      <c r="J14" s="562" t="s">
        <v>1104</v>
      </c>
      <c r="K14" s="563"/>
      <c r="L14" s="600"/>
      <c r="M14" s="563"/>
      <c r="N14" s="563"/>
      <c r="O14" s="600"/>
      <c r="P14" s="562" t="s">
        <v>1105</v>
      </c>
      <c r="Q14" s="600"/>
    </row>
    <row r="15" spans="1:17" s="91" customFormat="1" ht="49.5" customHeight="1" thickBot="1" x14ac:dyDescent="0.3">
      <c r="A15" s="85" t="s">
        <v>98</v>
      </c>
      <c r="B15" s="86" t="s">
        <v>1106</v>
      </c>
      <c r="C15" s="86" t="s">
        <v>100</v>
      </c>
      <c r="D15" s="86" t="s">
        <v>101</v>
      </c>
      <c r="E15" s="86" t="s">
        <v>1107</v>
      </c>
      <c r="F15" s="86" t="s">
        <v>103</v>
      </c>
      <c r="G15" s="86" t="s">
        <v>1108</v>
      </c>
      <c r="H15" s="86" t="s">
        <v>1109</v>
      </c>
      <c r="I15" s="87" t="s">
        <v>1098</v>
      </c>
      <c r="J15" s="88" t="s">
        <v>1118</v>
      </c>
      <c r="K15" s="89" t="s">
        <v>1115</v>
      </c>
      <c r="L15" s="87" t="s">
        <v>1114</v>
      </c>
      <c r="M15" s="90" t="s">
        <v>1117</v>
      </c>
      <c r="N15" s="86" t="s">
        <v>1113</v>
      </c>
      <c r="O15" s="87" t="s">
        <v>1112</v>
      </c>
      <c r="P15" s="85" t="s">
        <v>1110</v>
      </c>
      <c r="Q15" s="87" t="s">
        <v>1111</v>
      </c>
    </row>
    <row r="16" spans="1:17" s="3" customFormat="1" ht="15.75" x14ac:dyDescent="0.25">
      <c r="A16" s="440" t="str">
        <f>Orçamento!A15</f>
        <v>1.0</v>
      </c>
      <c r="B16" s="441"/>
      <c r="C16" s="441"/>
      <c r="D16" s="442" t="str">
        <f>Orçamento!D15</f>
        <v>SERVIÇOS INICIAIS E ADMINISTRAÇÃO DA OBRA</v>
      </c>
      <c r="E16" s="441"/>
      <c r="F16" s="441"/>
      <c r="G16" s="443"/>
      <c r="H16" s="444"/>
      <c r="I16" s="444"/>
      <c r="J16" s="445"/>
      <c r="K16" s="445"/>
      <c r="L16" s="445"/>
      <c r="M16" s="446"/>
      <c r="N16" s="447">
        <f>N47/I47</f>
        <v>0</v>
      </c>
      <c r="O16" s="447">
        <f>O47/I47</f>
        <v>0</v>
      </c>
      <c r="P16" s="447"/>
      <c r="Q16" s="448">
        <f>Q47/I47</f>
        <v>1</v>
      </c>
    </row>
    <row r="17" spans="1:17" x14ac:dyDescent="0.2">
      <c r="A17" s="92" t="str">
        <f>Orçamento!A16</f>
        <v>1.1</v>
      </c>
      <c r="B17" s="39" t="str">
        <f>Orçamento!B16</f>
        <v>Sinapi</v>
      </c>
      <c r="C17" s="39">
        <f>Orçamento!C16</f>
        <v>4813</v>
      </c>
      <c r="D17" s="93" t="str">
        <f>Orçamento!D16</f>
        <v>Placa de obra em chapa galvanizada - adesivada</v>
      </c>
      <c r="E17" s="39" t="str">
        <f>Orçamento!E16</f>
        <v>M</v>
      </c>
      <c r="F17" s="94">
        <f>Orçamento!F16</f>
        <v>3</v>
      </c>
      <c r="G17" s="95">
        <f>'Orç. Pós Licitação'!G16</f>
        <v>250</v>
      </c>
      <c r="H17" s="95">
        <f>'Orç. Pós Licitação'!H16</f>
        <v>310</v>
      </c>
      <c r="I17" s="95">
        <f>'Orç. Pós Licitação'!I16</f>
        <v>930</v>
      </c>
      <c r="J17" s="96">
        <f>'BM 02'!L17</f>
        <v>0</v>
      </c>
      <c r="K17" s="97"/>
      <c r="L17" s="98">
        <f>J17+K17</f>
        <v>0</v>
      </c>
      <c r="M17" s="99">
        <f>ROUND(H17*J17,2)</f>
        <v>0</v>
      </c>
      <c r="N17" s="100">
        <f>ROUND(H17*K17,2)</f>
        <v>0</v>
      </c>
      <c r="O17" s="98">
        <f>ROUND(H17*L17,2)</f>
        <v>0</v>
      </c>
      <c r="P17" s="101">
        <f>F17-L17</f>
        <v>3</v>
      </c>
      <c r="Q17" s="102">
        <f>I17-O17</f>
        <v>930</v>
      </c>
    </row>
    <row r="18" spans="1:17" x14ac:dyDescent="0.2">
      <c r="A18" s="92" t="str">
        <f>Orçamento!A17</f>
        <v>1.2</v>
      </c>
      <c r="B18" s="39" t="str">
        <f>Orçamento!B17</f>
        <v>Sabesp</v>
      </c>
      <c r="C18" s="39">
        <f>Orçamento!C17</f>
        <v>70020004</v>
      </c>
      <c r="D18" s="93" t="str">
        <f>Orçamento!D17</f>
        <v>Sinalização de tráfego</v>
      </c>
      <c r="E18" s="39" t="str">
        <f>Orçamento!E17</f>
        <v>M</v>
      </c>
      <c r="F18" s="94">
        <f>Orçamento!F17</f>
        <v>500</v>
      </c>
      <c r="G18" s="95">
        <f>'Orç. Pós Licitação'!G17</f>
        <v>2.2999999999999998</v>
      </c>
      <c r="H18" s="95">
        <f>'Orç. Pós Licitação'!H17</f>
        <v>2.85</v>
      </c>
      <c r="I18" s="95">
        <f>'Orç. Pós Licitação'!I17</f>
        <v>1425</v>
      </c>
      <c r="J18" s="96">
        <f>'BM 02'!L18</f>
        <v>0</v>
      </c>
      <c r="K18" s="97"/>
      <c r="L18" s="98">
        <f t="shared" ref="L18:L46" si="0">J18+K18</f>
        <v>0</v>
      </c>
      <c r="M18" s="99">
        <f t="shared" ref="M18:M46" si="1">ROUND(H18*J18,2)</f>
        <v>0</v>
      </c>
      <c r="N18" s="100">
        <f t="shared" ref="N18:N46" si="2">ROUND(H18*K18,2)</f>
        <v>0</v>
      </c>
      <c r="O18" s="98">
        <f t="shared" ref="O18:O46" si="3">ROUND(H18*L18,2)</f>
        <v>0</v>
      </c>
      <c r="P18" s="101">
        <f t="shared" ref="P18:P46" si="4">F18-L18</f>
        <v>500</v>
      </c>
      <c r="Q18" s="102">
        <f t="shared" ref="Q18:Q46" si="5">I18-O18</f>
        <v>1425</v>
      </c>
    </row>
    <row r="19" spans="1:17" x14ac:dyDescent="0.2">
      <c r="A19" s="92" t="str">
        <f>Orçamento!A18</f>
        <v>1.3</v>
      </c>
      <c r="B19" s="39" t="str">
        <f>Orçamento!B18</f>
        <v>Sinapi</v>
      </c>
      <c r="C19" s="39">
        <f>Orçamento!C18</f>
        <v>93208</v>
      </c>
      <c r="D19" s="93" t="str">
        <f>Orçamento!D18</f>
        <v>Execução de almoxarifado em canteiro de obra</v>
      </c>
      <c r="E19" s="39" t="str">
        <f>Orçamento!E18</f>
        <v>M2</v>
      </c>
      <c r="F19" s="94">
        <f>Orçamento!F18</f>
        <v>8</v>
      </c>
      <c r="G19" s="95">
        <f>'Orç. Pós Licitação'!G18</f>
        <v>968</v>
      </c>
      <c r="H19" s="95">
        <f>'Orç. Pós Licitação'!H18</f>
        <v>1200.32</v>
      </c>
      <c r="I19" s="95">
        <f>'Orç. Pós Licitação'!I18</f>
        <v>9602.56</v>
      </c>
      <c r="J19" s="96">
        <f>'BM 02'!L19</f>
        <v>0</v>
      </c>
      <c r="K19" s="97"/>
      <c r="L19" s="98">
        <f t="shared" si="0"/>
        <v>0</v>
      </c>
      <c r="M19" s="99">
        <f t="shared" si="1"/>
        <v>0</v>
      </c>
      <c r="N19" s="100">
        <f t="shared" si="2"/>
        <v>0</v>
      </c>
      <c r="O19" s="98">
        <f t="shared" si="3"/>
        <v>0</v>
      </c>
      <c r="P19" s="101">
        <f t="shared" si="4"/>
        <v>8</v>
      </c>
      <c r="Q19" s="102">
        <f t="shared" si="5"/>
        <v>9602.56</v>
      </c>
    </row>
    <row r="20" spans="1:17" x14ac:dyDescent="0.2">
      <c r="A20" s="92" t="str">
        <f>Orçamento!A19</f>
        <v>1.4</v>
      </c>
      <c r="B20" s="39" t="str">
        <f>Orçamento!B19</f>
        <v>Sinapi</v>
      </c>
      <c r="C20" s="39">
        <f>Orçamento!C19</f>
        <v>90778</v>
      </c>
      <c r="D20" s="93" t="str">
        <f>Orçamento!D19</f>
        <v>Engenheiro civil pleno com encargos complementares</v>
      </c>
      <c r="E20" s="39" t="str">
        <f>Orçamento!E19</f>
        <v>H</v>
      </c>
      <c r="F20" s="94">
        <f>Orçamento!F19</f>
        <v>150</v>
      </c>
      <c r="G20" s="95">
        <f>'Orç. Pós Licitação'!G19</f>
        <v>120</v>
      </c>
      <c r="H20" s="95">
        <f>'Orç. Pós Licitação'!H19</f>
        <v>148.80000000000001</v>
      </c>
      <c r="I20" s="95">
        <f>'Orç. Pós Licitação'!I19</f>
        <v>22320</v>
      </c>
      <c r="J20" s="96">
        <f>'BM 02'!L20</f>
        <v>0</v>
      </c>
      <c r="K20" s="97"/>
      <c r="L20" s="98">
        <f t="shared" si="0"/>
        <v>0</v>
      </c>
      <c r="M20" s="99">
        <f t="shared" si="1"/>
        <v>0</v>
      </c>
      <c r="N20" s="100">
        <f t="shared" si="2"/>
        <v>0</v>
      </c>
      <c r="O20" s="98">
        <f t="shared" si="3"/>
        <v>0</v>
      </c>
      <c r="P20" s="101">
        <f t="shared" si="4"/>
        <v>150</v>
      </c>
      <c r="Q20" s="102">
        <f t="shared" si="5"/>
        <v>22320</v>
      </c>
    </row>
    <row r="21" spans="1:17" x14ac:dyDescent="0.2">
      <c r="A21" s="92" t="str">
        <f>Orçamento!A20</f>
        <v>1.5</v>
      </c>
      <c r="B21" s="39" t="str">
        <f>Orçamento!B20</f>
        <v>Sinapi</v>
      </c>
      <c r="C21" s="39">
        <f>Orçamento!C20</f>
        <v>90776</v>
      </c>
      <c r="D21" s="93" t="str">
        <f>Orçamento!D20</f>
        <v>Encarregado geral com encargos complementares</v>
      </c>
      <c r="E21" s="39" t="str">
        <f>Orçamento!E20</f>
        <v>H</v>
      </c>
      <c r="F21" s="94">
        <f>Orçamento!F20</f>
        <v>400</v>
      </c>
      <c r="G21" s="95">
        <f>'Orç. Pós Licitação'!G20</f>
        <v>33</v>
      </c>
      <c r="H21" s="95">
        <f>'Orç. Pós Licitação'!H20</f>
        <v>40.92</v>
      </c>
      <c r="I21" s="95">
        <f>'Orç. Pós Licitação'!I20</f>
        <v>16368</v>
      </c>
      <c r="J21" s="96">
        <f>'BM 02'!L21</f>
        <v>0</v>
      </c>
      <c r="K21" s="97"/>
      <c r="L21" s="98">
        <f t="shared" si="0"/>
        <v>0</v>
      </c>
      <c r="M21" s="99">
        <f t="shared" si="1"/>
        <v>0</v>
      </c>
      <c r="N21" s="100">
        <f t="shared" si="2"/>
        <v>0</v>
      </c>
      <c r="O21" s="98">
        <f t="shared" si="3"/>
        <v>0</v>
      </c>
      <c r="P21" s="101">
        <f t="shared" si="4"/>
        <v>400</v>
      </c>
      <c r="Q21" s="102">
        <f t="shared" si="5"/>
        <v>16368</v>
      </c>
    </row>
    <row r="22" spans="1:17" x14ac:dyDescent="0.2">
      <c r="A22" s="92" t="str">
        <f>Orçamento!A21</f>
        <v>1.6</v>
      </c>
      <c r="B22" s="39" t="str">
        <f>Orçamento!B21</f>
        <v>Sinapi</v>
      </c>
      <c r="C22" s="39">
        <f>Orçamento!C21</f>
        <v>0</v>
      </c>
      <c r="D22" s="93">
        <f>Orçamento!D21</f>
        <v>0</v>
      </c>
      <c r="E22" s="39">
        <f>Orçamento!E21</f>
        <v>0</v>
      </c>
      <c r="F22" s="94">
        <f>Orçamento!F21</f>
        <v>0</v>
      </c>
      <c r="G22" s="95">
        <f>'Orç. Pós Licitação'!G21</f>
        <v>0</v>
      </c>
      <c r="H22" s="95">
        <f>'Orç. Pós Licitação'!H21</f>
        <v>0</v>
      </c>
      <c r="I22" s="95">
        <f>'Orç. Pós Licitação'!I21</f>
        <v>0</v>
      </c>
      <c r="J22" s="96">
        <f>'BM 02'!L22</f>
        <v>0</v>
      </c>
      <c r="K22" s="97"/>
      <c r="L22" s="98">
        <f t="shared" si="0"/>
        <v>0</v>
      </c>
      <c r="M22" s="99">
        <f t="shared" si="1"/>
        <v>0</v>
      </c>
      <c r="N22" s="100">
        <f t="shared" si="2"/>
        <v>0</v>
      </c>
      <c r="O22" s="98">
        <f t="shared" si="3"/>
        <v>0</v>
      </c>
      <c r="P22" s="101">
        <f t="shared" si="4"/>
        <v>0</v>
      </c>
      <c r="Q22" s="102">
        <f t="shared" si="5"/>
        <v>0</v>
      </c>
    </row>
    <row r="23" spans="1:17" x14ac:dyDescent="0.2">
      <c r="A23" s="92" t="str">
        <f>Orçamento!A22</f>
        <v>1.7</v>
      </c>
      <c r="B23" s="39" t="str">
        <f>Orçamento!B22</f>
        <v>Sinapi</v>
      </c>
      <c r="C23" s="39">
        <f>Orçamento!C22</f>
        <v>0</v>
      </c>
      <c r="D23" s="93">
        <f>Orçamento!D22</f>
        <v>0</v>
      </c>
      <c r="E23" s="39">
        <f>Orçamento!E22</f>
        <v>0</v>
      </c>
      <c r="F23" s="94">
        <f>Orçamento!F22</f>
        <v>0</v>
      </c>
      <c r="G23" s="95">
        <f>'Orç. Pós Licitação'!G22</f>
        <v>0</v>
      </c>
      <c r="H23" s="95">
        <f>'Orç. Pós Licitação'!H22</f>
        <v>0</v>
      </c>
      <c r="I23" s="95">
        <f>'Orç. Pós Licitação'!I22</f>
        <v>0</v>
      </c>
      <c r="J23" s="96">
        <f>'BM 02'!L23</f>
        <v>0</v>
      </c>
      <c r="K23" s="97"/>
      <c r="L23" s="98">
        <f t="shared" si="0"/>
        <v>0</v>
      </c>
      <c r="M23" s="99">
        <f t="shared" si="1"/>
        <v>0</v>
      </c>
      <c r="N23" s="100">
        <f t="shared" si="2"/>
        <v>0</v>
      </c>
      <c r="O23" s="98">
        <f t="shared" si="3"/>
        <v>0</v>
      </c>
      <c r="P23" s="101">
        <f t="shared" si="4"/>
        <v>0</v>
      </c>
      <c r="Q23" s="102">
        <f t="shared" si="5"/>
        <v>0</v>
      </c>
    </row>
    <row r="24" spans="1:17" x14ac:dyDescent="0.2">
      <c r="A24" s="92" t="str">
        <f>Orçamento!A23</f>
        <v>1.8</v>
      </c>
      <c r="B24" s="39" t="str">
        <f>Orçamento!B23</f>
        <v>Sinapi</v>
      </c>
      <c r="C24" s="39">
        <f>Orçamento!C23</f>
        <v>0</v>
      </c>
      <c r="D24" s="93">
        <f>Orçamento!D23</f>
        <v>0</v>
      </c>
      <c r="E24" s="39">
        <f>Orçamento!E23</f>
        <v>0</v>
      </c>
      <c r="F24" s="94">
        <f>Orçamento!F23</f>
        <v>0</v>
      </c>
      <c r="G24" s="95">
        <f>'Orç. Pós Licitação'!G23</f>
        <v>0</v>
      </c>
      <c r="H24" s="95">
        <f>'Orç. Pós Licitação'!H23</f>
        <v>0</v>
      </c>
      <c r="I24" s="95">
        <f>'Orç. Pós Licitação'!I23</f>
        <v>0</v>
      </c>
      <c r="J24" s="96">
        <f>'BM 02'!L24</f>
        <v>0</v>
      </c>
      <c r="K24" s="97"/>
      <c r="L24" s="98">
        <f t="shared" si="0"/>
        <v>0</v>
      </c>
      <c r="M24" s="99">
        <f t="shared" si="1"/>
        <v>0</v>
      </c>
      <c r="N24" s="100">
        <f t="shared" si="2"/>
        <v>0</v>
      </c>
      <c r="O24" s="98">
        <f t="shared" si="3"/>
        <v>0</v>
      </c>
      <c r="P24" s="101">
        <f t="shared" si="4"/>
        <v>0</v>
      </c>
      <c r="Q24" s="102">
        <f t="shared" si="5"/>
        <v>0</v>
      </c>
    </row>
    <row r="25" spans="1:17" x14ac:dyDescent="0.2">
      <c r="A25" s="92" t="str">
        <f>Orçamento!A24</f>
        <v>1.9</v>
      </c>
      <c r="B25" s="39" t="str">
        <f>Orçamento!B24</f>
        <v>Sinapi</v>
      </c>
      <c r="C25" s="39">
        <f>Orçamento!C24</f>
        <v>0</v>
      </c>
      <c r="D25" s="93">
        <f>Orçamento!D24</f>
        <v>0</v>
      </c>
      <c r="E25" s="39">
        <f>Orçamento!E24</f>
        <v>0</v>
      </c>
      <c r="F25" s="94">
        <f>Orçamento!F24</f>
        <v>0</v>
      </c>
      <c r="G25" s="95">
        <f>'Orç. Pós Licitação'!G24</f>
        <v>0</v>
      </c>
      <c r="H25" s="95">
        <f>'Orç. Pós Licitação'!H24</f>
        <v>0</v>
      </c>
      <c r="I25" s="95">
        <f>'Orç. Pós Licitação'!I24</f>
        <v>0</v>
      </c>
      <c r="J25" s="96">
        <f>'BM 02'!L25</f>
        <v>0</v>
      </c>
      <c r="K25" s="97"/>
      <c r="L25" s="98">
        <f t="shared" si="0"/>
        <v>0</v>
      </c>
      <c r="M25" s="99">
        <f t="shared" si="1"/>
        <v>0</v>
      </c>
      <c r="N25" s="100">
        <f t="shared" si="2"/>
        <v>0</v>
      </c>
      <c r="O25" s="98">
        <f t="shared" si="3"/>
        <v>0</v>
      </c>
      <c r="P25" s="101">
        <f t="shared" si="4"/>
        <v>0</v>
      </c>
      <c r="Q25" s="102">
        <f t="shared" si="5"/>
        <v>0</v>
      </c>
    </row>
    <row r="26" spans="1:17" x14ac:dyDescent="0.2">
      <c r="A26" s="92" t="str">
        <f>Orçamento!A25</f>
        <v>1.10</v>
      </c>
      <c r="B26" s="39" t="str">
        <f>Orçamento!B25</f>
        <v>Sinapi</v>
      </c>
      <c r="C26" s="39">
        <f>Orçamento!C25</f>
        <v>0</v>
      </c>
      <c r="D26" s="93">
        <f>Orçamento!D25</f>
        <v>0</v>
      </c>
      <c r="E26" s="39">
        <f>Orçamento!E25</f>
        <v>0</v>
      </c>
      <c r="F26" s="94">
        <f>Orçamento!F25</f>
        <v>0</v>
      </c>
      <c r="G26" s="95">
        <f>'Orç. Pós Licitação'!G25</f>
        <v>0</v>
      </c>
      <c r="H26" s="95">
        <f>'Orç. Pós Licitação'!H25</f>
        <v>0</v>
      </c>
      <c r="I26" s="95">
        <f>'Orç. Pós Licitação'!I25</f>
        <v>0</v>
      </c>
      <c r="J26" s="96">
        <f>'BM 02'!L26</f>
        <v>0</v>
      </c>
      <c r="K26" s="97"/>
      <c r="L26" s="98">
        <f t="shared" si="0"/>
        <v>0</v>
      </c>
      <c r="M26" s="99">
        <f t="shared" si="1"/>
        <v>0</v>
      </c>
      <c r="N26" s="100">
        <f t="shared" si="2"/>
        <v>0</v>
      </c>
      <c r="O26" s="98">
        <f t="shared" si="3"/>
        <v>0</v>
      </c>
      <c r="P26" s="101">
        <f t="shared" si="4"/>
        <v>0</v>
      </c>
      <c r="Q26" s="102">
        <f t="shared" si="5"/>
        <v>0</v>
      </c>
    </row>
    <row r="27" spans="1:17" x14ac:dyDescent="0.2">
      <c r="A27" s="92" t="str">
        <f>Orçamento!A26</f>
        <v>1.11</v>
      </c>
      <c r="B27" s="39" t="str">
        <f>Orçamento!B26</f>
        <v>Sinapi</v>
      </c>
      <c r="C27" s="39">
        <f>Orçamento!C26</f>
        <v>0</v>
      </c>
      <c r="D27" s="93">
        <f>Orçamento!D26</f>
        <v>0</v>
      </c>
      <c r="E27" s="39">
        <f>Orçamento!E26</f>
        <v>0</v>
      </c>
      <c r="F27" s="94">
        <f>Orçamento!F26</f>
        <v>0</v>
      </c>
      <c r="G27" s="95">
        <f>'Orç. Pós Licitação'!G26</f>
        <v>0</v>
      </c>
      <c r="H27" s="95">
        <f>'Orç. Pós Licitação'!H26</f>
        <v>0</v>
      </c>
      <c r="I27" s="95">
        <f>'Orç. Pós Licitação'!I26</f>
        <v>0</v>
      </c>
      <c r="J27" s="96">
        <f>'BM 02'!L27</f>
        <v>0</v>
      </c>
      <c r="K27" s="97"/>
      <c r="L27" s="98">
        <f t="shared" si="0"/>
        <v>0</v>
      </c>
      <c r="M27" s="99">
        <f t="shared" si="1"/>
        <v>0</v>
      </c>
      <c r="N27" s="100">
        <f t="shared" si="2"/>
        <v>0</v>
      </c>
      <c r="O27" s="98">
        <f t="shared" si="3"/>
        <v>0</v>
      </c>
      <c r="P27" s="101">
        <f t="shared" si="4"/>
        <v>0</v>
      </c>
      <c r="Q27" s="102">
        <f t="shared" si="5"/>
        <v>0</v>
      </c>
    </row>
    <row r="28" spans="1:17" x14ac:dyDescent="0.2">
      <c r="A28" s="92" t="str">
        <f>Orçamento!A27</f>
        <v>1.12</v>
      </c>
      <c r="B28" s="39" t="str">
        <f>Orçamento!B27</f>
        <v>Sinapi</v>
      </c>
      <c r="C28" s="39">
        <f>Orçamento!C27</f>
        <v>0</v>
      </c>
      <c r="D28" s="93">
        <f>Orçamento!D27</f>
        <v>0</v>
      </c>
      <c r="E28" s="39">
        <f>Orçamento!E27</f>
        <v>0</v>
      </c>
      <c r="F28" s="94">
        <f>Orçamento!F27</f>
        <v>0</v>
      </c>
      <c r="G28" s="95">
        <f>'Orç. Pós Licitação'!G27</f>
        <v>0</v>
      </c>
      <c r="H28" s="95">
        <f>'Orç. Pós Licitação'!H27</f>
        <v>0</v>
      </c>
      <c r="I28" s="95">
        <f>'Orç. Pós Licitação'!I27</f>
        <v>0</v>
      </c>
      <c r="J28" s="96">
        <f>'BM 02'!L28</f>
        <v>0</v>
      </c>
      <c r="K28" s="97"/>
      <c r="L28" s="98">
        <f t="shared" si="0"/>
        <v>0</v>
      </c>
      <c r="M28" s="99">
        <f t="shared" si="1"/>
        <v>0</v>
      </c>
      <c r="N28" s="100">
        <f t="shared" si="2"/>
        <v>0</v>
      </c>
      <c r="O28" s="98">
        <f t="shared" si="3"/>
        <v>0</v>
      </c>
      <c r="P28" s="101">
        <f t="shared" si="4"/>
        <v>0</v>
      </c>
      <c r="Q28" s="102">
        <f t="shared" si="5"/>
        <v>0</v>
      </c>
    </row>
    <row r="29" spans="1:17" x14ac:dyDescent="0.2">
      <c r="A29" s="92" t="str">
        <f>Orçamento!A28</f>
        <v>1.13</v>
      </c>
      <c r="B29" s="39" t="str">
        <f>Orçamento!B28</f>
        <v>Sinapi</v>
      </c>
      <c r="C29" s="39">
        <f>Orçamento!C28</f>
        <v>0</v>
      </c>
      <c r="D29" s="93">
        <f>Orçamento!D28</f>
        <v>0</v>
      </c>
      <c r="E29" s="39">
        <f>Orçamento!E28</f>
        <v>0</v>
      </c>
      <c r="F29" s="94">
        <f>Orçamento!F28</f>
        <v>0</v>
      </c>
      <c r="G29" s="95">
        <f>'Orç. Pós Licitação'!G28</f>
        <v>0</v>
      </c>
      <c r="H29" s="95">
        <f>'Orç. Pós Licitação'!H28</f>
        <v>0</v>
      </c>
      <c r="I29" s="95">
        <f>'Orç. Pós Licitação'!I28</f>
        <v>0</v>
      </c>
      <c r="J29" s="96">
        <f>'BM 02'!L29</f>
        <v>0</v>
      </c>
      <c r="K29" s="97"/>
      <c r="L29" s="98">
        <f t="shared" si="0"/>
        <v>0</v>
      </c>
      <c r="M29" s="99">
        <f t="shared" si="1"/>
        <v>0</v>
      </c>
      <c r="N29" s="100">
        <f t="shared" si="2"/>
        <v>0</v>
      </c>
      <c r="O29" s="98">
        <f t="shared" si="3"/>
        <v>0</v>
      </c>
      <c r="P29" s="101">
        <f t="shared" si="4"/>
        <v>0</v>
      </c>
      <c r="Q29" s="102">
        <f t="shared" si="5"/>
        <v>0</v>
      </c>
    </row>
    <row r="30" spans="1:17" x14ac:dyDescent="0.2">
      <c r="A30" s="92" t="str">
        <f>Orçamento!A29</f>
        <v>1.14</v>
      </c>
      <c r="B30" s="39" t="str">
        <f>Orçamento!B29</f>
        <v>Sinapi</v>
      </c>
      <c r="C30" s="39">
        <f>Orçamento!C29</f>
        <v>0</v>
      </c>
      <c r="D30" s="93">
        <f>Orçamento!D29</f>
        <v>0</v>
      </c>
      <c r="E30" s="39">
        <f>Orçamento!E29</f>
        <v>0</v>
      </c>
      <c r="F30" s="94">
        <f>Orçamento!F29</f>
        <v>0</v>
      </c>
      <c r="G30" s="95">
        <f>'Orç. Pós Licitação'!G29</f>
        <v>0</v>
      </c>
      <c r="H30" s="95">
        <f>'Orç. Pós Licitação'!H29</f>
        <v>0</v>
      </c>
      <c r="I30" s="95">
        <f>'Orç. Pós Licitação'!I29</f>
        <v>0</v>
      </c>
      <c r="J30" s="96">
        <f>'BM 02'!L30</f>
        <v>0</v>
      </c>
      <c r="K30" s="97"/>
      <c r="L30" s="98">
        <f t="shared" si="0"/>
        <v>0</v>
      </c>
      <c r="M30" s="99">
        <f t="shared" si="1"/>
        <v>0</v>
      </c>
      <c r="N30" s="100">
        <f t="shared" si="2"/>
        <v>0</v>
      </c>
      <c r="O30" s="98">
        <f t="shared" si="3"/>
        <v>0</v>
      </c>
      <c r="P30" s="101">
        <f t="shared" si="4"/>
        <v>0</v>
      </c>
      <c r="Q30" s="102">
        <f t="shared" si="5"/>
        <v>0</v>
      </c>
    </row>
    <row r="31" spans="1:17" x14ac:dyDescent="0.2">
      <c r="A31" s="92" t="str">
        <f>Orçamento!A30</f>
        <v>1.15</v>
      </c>
      <c r="B31" s="39" t="str">
        <f>Orçamento!B30</f>
        <v>Sinapi</v>
      </c>
      <c r="C31" s="39">
        <f>Orçamento!C30</f>
        <v>0</v>
      </c>
      <c r="D31" s="93">
        <f>Orçamento!D30</f>
        <v>0</v>
      </c>
      <c r="E31" s="39">
        <f>Orçamento!E30</f>
        <v>0</v>
      </c>
      <c r="F31" s="94">
        <f>Orçamento!F30</f>
        <v>0</v>
      </c>
      <c r="G31" s="95">
        <f>'Orç. Pós Licitação'!G30</f>
        <v>0</v>
      </c>
      <c r="H31" s="95">
        <f>'Orç. Pós Licitação'!H30</f>
        <v>0</v>
      </c>
      <c r="I31" s="95">
        <f>'Orç. Pós Licitação'!I30</f>
        <v>0</v>
      </c>
      <c r="J31" s="96">
        <f>'BM 02'!L31</f>
        <v>0</v>
      </c>
      <c r="K31" s="97"/>
      <c r="L31" s="98">
        <f t="shared" si="0"/>
        <v>0</v>
      </c>
      <c r="M31" s="99">
        <f t="shared" si="1"/>
        <v>0</v>
      </c>
      <c r="N31" s="100">
        <f t="shared" si="2"/>
        <v>0</v>
      </c>
      <c r="O31" s="98">
        <f t="shared" si="3"/>
        <v>0</v>
      </c>
      <c r="P31" s="101">
        <f t="shared" si="4"/>
        <v>0</v>
      </c>
      <c r="Q31" s="102">
        <f t="shared" si="5"/>
        <v>0</v>
      </c>
    </row>
    <row r="32" spans="1:17" x14ac:dyDescent="0.2">
      <c r="A32" s="92" t="str">
        <f>Orçamento!A31</f>
        <v>1.16</v>
      </c>
      <c r="B32" s="39" t="str">
        <f>Orçamento!B31</f>
        <v>Sinapi</v>
      </c>
      <c r="C32" s="39">
        <f>Orçamento!C31</f>
        <v>0</v>
      </c>
      <c r="D32" s="93">
        <f>Orçamento!D31</f>
        <v>0</v>
      </c>
      <c r="E32" s="39">
        <f>Orçamento!E31</f>
        <v>0</v>
      </c>
      <c r="F32" s="94">
        <f>Orçamento!F31</f>
        <v>0</v>
      </c>
      <c r="G32" s="95">
        <f>'Orç. Pós Licitação'!G31</f>
        <v>0</v>
      </c>
      <c r="H32" s="95">
        <f>'Orç. Pós Licitação'!H31</f>
        <v>0</v>
      </c>
      <c r="I32" s="95">
        <f>'Orç. Pós Licitação'!I31</f>
        <v>0</v>
      </c>
      <c r="J32" s="96">
        <f>'BM 02'!L32</f>
        <v>0</v>
      </c>
      <c r="K32" s="97"/>
      <c r="L32" s="98">
        <f t="shared" si="0"/>
        <v>0</v>
      </c>
      <c r="M32" s="99">
        <f t="shared" si="1"/>
        <v>0</v>
      </c>
      <c r="N32" s="100">
        <f t="shared" si="2"/>
        <v>0</v>
      </c>
      <c r="O32" s="98">
        <f t="shared" si="3"/>
        <v>0</v>
      </c>
      <c r="P32" s="101">
        <f t="shared" si="4"/>
        <v>0</v>
      </c>
      <c r="Q32" s="102">
        <f t="shared" si="5"/>
        <v>0</v>
      </c>
    </row>
    <row r="33" spans="1:17" x14ac:dyDescent="0.2">
      <c r="A33" s="92" t="str">
        <f>Orçamento!A32</f>
        <v>1.17</v>
      </c>
      <c r="B33" s="39" t="str">
        <f>Orçamento!B32</f>
        <v>Sinapi</v>
      </c>
      <c r="C33" s="39">
        <f>Orçamento!C32</f>
        <v>0</v>
      </c>
      <c r="D33" s="93">
        <f>Orçamento!D32</f>
        <v>0</v>
      </c>
      <c r="E33" s="39">
        <f>Orçamento!E32</f>
        <v>0</v>
      </c>
      <c r="F33" s="94">
        <f>Orçamento!F32</f>
        <v>0</v>
      </c>
      <c r="G33" s="95">
        <f>'Orç. Pós Licitação'!G32</f>
        <v>0</v>
      </c>
      <c r="H33" s="95">
        <f>'Orç. Pós Licitação'!H32</f>
        <v>0</v>
      </c>
      <c r="I33" s="95">
        <f>'Orç. Pós Licitação'!I32</f>
        <v>0</v>
      </c>
      <c r="J33" s="96">
        <f>'BM 02'!L33</f>
        <v>0</v>
      </c>
      <c r="K33" s="97"/>
      <c r="L33" s="98">
        <f t="shared" si="0"/>
        <v>0</v>
      </c>
      <c r="M33" s="99">
        <f t="shared" si="1"/>
        <v>0</v>
      </c>
      <c r="N33" s="100">
        <f t="shared" si="2"/>
        <v>0</v>
      </c>
      <c r="O33" s="98">
        <f t="shared" si="3"/>
        <v>0</v>
      </c>
      <c r="P33" s="101">
        <f t="shared" si="4"/>
        <v>0</v>
      </c>
      <c r="Q33" s="102">
        <f t="shared" si="5"/>
        <v>0</v>
      </c>
    </row>
    <row r="34" spans="1:17" x14ac:dyDescent="0.2">
      <c r="A34" s="92" t="str">
        <f>Orçamento!A33</f>
        <v>1.18</v>
      </c>
      <c r="B34" s="39" t="str">
        <f>Orçamento!B33</f>
        <v>Sinapi</v>
      </c>
      <c r="C34" s="39">
        <f>Orçamento!C33</f>
        <v>0</v>
      </c>
      <c r="D34" s="93">
        <f>Orçamento!D33</f>
        <v>0</v>
      </c>
      <c r="E34" s="39">
        <f>Orçamento!E33</f>
        <v>0</v>
      </c>
      <c r="F34" s="94">
        <f>Orçamento!F33</f>
        <v>0</v>
      </c>
      <c r="G34" s="95">
        <f>'Orç. Pós Licitação'!G33</f>
        <v>0</v>
      </c>
      <c r="H34" s="95">
        <f>'Orç. Pós Licitação'!H33</f>
        <v>0</v>
      </c>
      <c r="I34" s="95">
        <f>'Orç. Pós Licitação'!I33</f>
        <v>0</v>
      </c>
      <c r="J34" s="96">
        <f>'BM 02'!L34</f>
        <v>0</v>
      </c>
      <c r="K34" s="97"/>
      <c r="L34" s="98">
        <f t="shared" si="0"/>
        <v>0</v>
      </c>
      <c r="M34" s="99">
        <f t="shared" si="1"/>
        <v>0</v>
      </c>
      <c r="N34" s="100">
        <f t="shared" si="2"/>
        <v>0</v>
      </c>
      <c r="O34" s="98">
        <f t="shared" si="3"/>
        <v>0</v>
      </c>
      <c r="P34" s="101">
        <f t="shared" si="4"/>
        <v>0</v>
      </c>
      <c r="Q34" s="102">
        <f t="shared" si="5"/>
        <v>0</v>
      </c>
    </row>
    <row r="35" spans="1:17" x14ac:dyDescent="0.2">
      <c r="A35" s="92" t="str">
        <f>Orçamento!A34</f>
        <v>1.19</v>
      </c>
      <c r="B35" s="39" t="str">
        <f>Orçamento!B34</f>
        <v>Sinapi</v>
      </c>
      <c r="C35" s="39">
        <f>Orçamento!C34</f>
        <v>0</v>
      </c>
      <c r="D35" s="93">
        <f>Orçamento!D34</f>
        <v>0</v>
      </c>
      <c r="E35" s="39">
        <f>Orçamento!E34</f>
        <v>0</v>
      </c>
      <c r="F35" s="94">
        <f>Orçamento!F34</f>
        <v>0</v>
      </c>
      <c r="G35" s="95">
        <f>'Orç. Pós Licitação'!G34</f>
        <v>0</v>
      </c>
      <c r="H35" s="95">
        <f>'Orç. Pós Licitação'!H34</f>
        <v>0</v>
      </c>
      <c r="I35" s="95">
        <f>'Orç. Pós Licitação'!I34</f>
        <v>0</v>
      </c>
      <c r="J35" s="96">
        <f>'BM 02'!L35</f>
        <v>0</v>
      </c>
      <c r="K35" s="97"/>
      <c r="L35" s="98">
        <f t="shared" si="0"/>
        <v>0</v>
      </c>
      <c r="M35" s="99">
        <f t="shared" si="1"/>
        <v>0</v>
      </c>
      <c r="N35" s="100">
        <f t="shared" si="2"/>
        <v>0</v>
      </c>
      <c r="O35" s="98">
        <f t="shared" si="3"/>
        <v>0</v>
      </c>
      <c r="P35" s="101">
        <f t="shared" si="4"/>
        <v>0</v>
      </c>
      <c r="Q35" s="102">
        <f t="shared" si="5"/>
        <v>0</v>
      </c>
    </row>
    <row r="36" spans="1:17" x14ac:dyDescent="0.2">
      <c r="A36" s="92" t="str">
        <f>Orçamento!A35</f>
        <v>1.20</v>
      </c>
      <c r="B36" s="39" t="str">
        <f>Orçamento!B35</f>
        <v>Sinapi</v>
      </c>
      <c r="C36" s="39">
        <f>Orçamento!C35</f>
        <v>0</v>
      </c>
      <c r="D36" s="93">
        <f>Orçamento!D35</f>
        <v>0</v>
      </c>
      <c r="E36" s="39">
        <f>Orçamento!E35</f>
        <v>0</v>
      </c>
      <c r="F36" s="94">
        <f>Orçamento!F35</f>
        <v>0</v>
      </c>
      <c r="G36" s="95">
        <f>'Orç. Pós Licitação'!G35</f>
        <v>0</v>
      </c>
      <c r="H36" s="95">
        <f>'Orç. Pós Licitação'!H35</f>
        <v>0</v>
      </c>
      <c r="I36" s="95">
        <f>'Orç. Pós Licitação'!I35</f>
        <v>0</v>
      </c>
      <c r="J36" s="96">
        <f>'BM 02'!L36</f>
        <v>0</v>
      </c>
      <c r="K36" s="97"/>
      <c r="L36" s="98">
        <f t="shared" si="0"/>
        <v>0</v>
      </c>
      <c r="M36" s="99">
        <f t="shared" si="1"/>
        <v>0</v>
      </c>
      <c r="N36" s="100">
        <f t="shared" si="2"/>
        <v>0</v>
      </c>
      <c r="O36" s="98">
        <f t="shared" si="3"/>
        <v>0</v>
      </c>
      <c r="P36" s="101">
        <f t="shared" si="4"/>
        <v>0</v>
      </c>
      <c r="Q36" s="102">
        <f t="shared" si="5"/>
        <v>0</v>
      </c>
    </row>
    <row r="37" spans="1:17" x14ac:dyDescent="0.2">
      <c r="A37" s="92" t="str">
        <f>Orçamento!A36</f>
        <v>1.21</v>
      </c>
      <c r="B37" s="39" t="str">
        <f>Orçamento!B36</f>
        <v>Sinapi</v>
      </c>
      <c r="C37" s="39">
        <f>Orçamento!C36</f>
        <v>0</v>
      </c>
      <c r="D37" s="93">
        <f>Orçamento!D36</f>
        <v>0</v>
      </c>
      <c r="E37" s="39">
        <f>Orçamento!E36</f>
        <v>0</v>
      </c>
      <c r="F37" s="94">
        <f>Orçamento!F36</f>
        <v>0</v>
      </c>
      <c r="G37" s="95">
        <f>'Orç. Pós Licitação'!G36</f>
        <v>0</v>
      </c>
      <c r="H37" s="95">
        <f>'Orç. Pós Licitação'!H36</f>
        <v>0</v>
      </c>
      <c r="I37" s="95">
        <f>'Orç. Pós Licitação'!I36</f>
        <v>0</v>
      </c>
      <c r="J37" s="96">
        <f>'BM 02'!L37</f>
        <v>0</v>
      </c>
      <c r="K37" s="97"/>
      <c r="L37" s="98">
        <f t="shared" si="0"/>
        <v>0</v>
      </c>
      <c r="M37" s="99">
        <f t="shared" si="1"/>
        <v>0</v>
      </c>
      <c r="N37" s="100">
        <f t="shared" si="2"/>
        <v>0</v>
      </c>
      <c r="O37" s="98">
        <f t="shared" si="3"/>
        <v>0</v>
      </c>
      <c r="P37" s="101">
        <f t="shared" si="4"/>
        <v>0</v>
      </c>
      <c r="Q37" s="102">
        <f t="shared" si="5"/>
        <v>0</v>
      </c>
    </row>
    <row r="38" spans="1:17" x14ac:dyDescent="0.2">
      <c r="A38" s="92" t="str">
        <f>Orçamento!A37</f>
        <v>1.22</v>
      </c>
      <c r="B38" s="39" t="str">
        <f>Orçamento!B37</f>
        <v>Sinapi</v>
      </c>
      <c r="C38" s="39">
        <f>Orçamento!C37</f>
        <v>0</v>
      </c>
      <c r="D38" s="93">
        <f>Orçamento!D37</f>
        <v>0</v>
      </c>
      <c r="E38" s="39">
        <f>Orçamento!E37</f>
        <v>0</v>
      </c>
      <c r="F38" s="94">
        <f>Orçamento!F37</f>
        <v>0</v>
      </c>
      <c r="G38" s="95">
        <f>'Orç. Pós Licitação'!G37</f>
        <v>0</v>
      </c>
      <c r="H38" s="95">
        <f>'Orç. Pós Licitação'!H37</f>
        <v>0</v>
      </c>
      <c r="I38" s="95">
        <f>'Orç. Pós Licitação'!I37</f>
        <v>0</v>
      </c>
      <c r="J38" s="96">
        <f>'BM 02'!L38</f>
        <v>0</v>
      </c>
      <c r="K38" s="97"/>
      <c r="L38" s="98">
        <f t="shared" si="0"/>
        <v>0</v>
      </c>
      <c r="M38" s="99">
        <f t="shared" si="1"/>
        <v>0</v>
      </c>
      <c r="N38" s="100">
        <f t="shared" si="2"/>
        <v>0</v>
      </c>
      <c r="O38" s="98">
        <f t="shared" si="3"/>
        <v>0</v>
      </c>
      <c r="P38" s="101">
        <f t="shared" si="4"/>
        <v>0</v>
      </c>
      <c r="Q38" s="102">
        <f t="shared" si="5"/>
        <v>0</v>
      </c>
    </row>
    <row r="39" spans="1:17" x14ac:dyDescent="0.2">
      <c r="A39" s="92" t="str">
        <f>Orçamento!A38</f>
        <v>1.23</v>
      </c>
      <c r="B39" s="39" t="str">
        <f>Orçamento!B38</f>
        <v>Sinapi</v>
      </c>
      <c r="C39" s="39">
        <f>Orçamento!C38</f>
        <v>0</v>
      </c>
      <c r="D39" s="93">
        <f>Orçamento!D38</f>
        <v>0</v>
      </c>
      <c r="E39" s="39">
        <f>Orçamento!E38</f>
        <v>0</v>
      </c>
      <c r="F39" s="94">
        <f>Orçamento!F38</f>
        <v>0</v>
      </c>
      <c r="G39" s="95">
        <f>'Orç. Pós Licitação'!G38</f>
        <v>0</v>
      </c>
      <c r="H39" s="95">
        <f>'Orç. Pós Licitação'!H38</f>
        <v>0</v>
      </c>
      <c r="I39" s="95">
        <f>'Orç. Pós Licitação'!I38</f>
        <v>0</v>
      </c>
      <c r="J39" s="96">
        <f>'BM 02'!L39</f>
        <v>0</v>
      </c>
      <c r="K39" s="97"/>
      <c r="L39" s="98">
        <f t="shared" si="0"/>
        <v>0</v>
      </c>
      <c r="M39" s="99">
        <f t="shared" si="1"/>
        <v>0</v>
      </c>
      <c r="N39" s="100">
        <f t="shared" si="2"/>
        <v>0</v>
      </c>
      <c r="O39" s="98">
        <f t="shared" si="3"/>
        <v>0</v>
      </c>
      <c r="P39" s="101">
        <f t="shared" si="4"/>
        <v>0</v>
      </c>
      <c r="Q39" s="102">
        <f t="shared" si="5"/>
        <v>0</v>
      </c>
    </row>
    <row r="40" spans="1:17" x14ac:dyDescent="0.2">
      <c r="A40" s="92" t="str">
        <f>Orçamento!A39</f>
        <v>1.24</v>
      </c>
      <c r="B40" s="39" t="str">
        <f>Orçamento!B39</f>
        <v>Sinapi</v>
      </c>
      <c r="C40" s="39">
        <f>Orçamento!C39</f>
        <v>0</v>
      </c>
      <c r="D40" s="93">
        <f>Orçamento!D39</f>
        <v>0</v>
      </c>
      <c r="E40" s="39">
        <f>Orçamento!E39</f>
        <v>0</v>
      </c>
      <c r="F40" s="94">
        <f>Orçamento!F39</f>
        <v>0</v>
      </c>
      <c r="G40" s="95">
        <f>'Orç. Pós Licitação'!G39</f>
        <v>0</v>
      </c>
      <c r="H40" s="95">
        <f>'Orç. Pós Licitação'!H39</f>
        <v>0</v>
      </c>
      <c r="I40" s="95">
        <f>'Orç. Pós Licitação'!I39</f>
        <v>0</v>
      </c>
      <c r="J40" s="96">
        <f>'BM 02'!L40</f>
        <v>0</v>
      </c>
      <c r="K40" s="97"/>
      <c r="L40" s="98">
        <f t="shared" si="0"/>
        <v>0</v>
      </c>
      <c r="M40" s="99">
        <f t="shared" si="1"/>
        <v>0</v>
      </c>
      <c r="N40" s="100">
        <f t="shared" si="2"/>
        <v>0</v>
      </c>
      <c r="O40" s="98">
        <f t="shared" si="3"/>
        <v>0</v>
      </c>
      <c r="P40" s="101">
        <f t="shared" si="4"/>
        <v>0</v>
      </c>
      <c r="Q40" s="102">
        <f t="shared" si="5"/>
        <v>0</v>
      </c>
    </row>
    <row r="41" spans="1:17" x14ac:dyDescent="0.2">
      <c r="A41" s="92" t="str">
        <f>Orçamento!A40</f>
        <v>1.25</v>
      </c>
      <c r="B41" s="39" t="str">
        <f>Orçamento!B40</f>
        <v>Sinapi</v>
      </c>
      <c r="C41" s="39">
        <f>Orçamento!C40</f>
        <v>0</v>
      </c>
      <c r="D41" s="93">
        <f>Orçamento!D40</f>
        <v>0</v>
      </c>
      <c r="E41" s="39">
        <f>Orçamento!E40</f>
        <v>0</v>
      </c>
      <c r="F41" s="94">
        <f>Orçamento!F40</f>
        <v>0</v>
      </c>
      <c r="G41" s="95">
        <f>'Orç. Pós Licitação'!G40</f>
        <v>0</v>
      </c>
      <c r="H41" s="95">
        <f>'Orç. Pós Licitação'!H40</f>
        <v>0</v>
      </c>
      <c r="I41" s="95">
        <f>'Orç. Pós Licitação'!I40</f>
        <v>0</v>
      </c>
      <c r="J41" s="96">
        <f>'BM 02'!L41</f>
        <v>0</v>
      </c>
      <c r="K41" s="97"/>
      <c r="L41" s="98">
        <f t="shared" si="0"/>
        <v>0</v>
      </c>
      <c r="M41" s="99">
        <f t="shared" si="1"/>
        <v>0</v>
      </c>
      <c r="N41" s="100">
        <f t="shared" si="2"/>
        <v>0</v>
      </c>
      <c r="O41" s="98">
        <f t="shared" si="3"/>
        <v>0</v>
      </c>
      <c r="P41" s="101">
        <f t="shared" si="4"/>
        <v>0</v>
      </c>
      <c r="Q41" s="102">
        <f t="shared" si="5"/>
        <v>0</v>
      </c>
    </row>
    <row r="42" spans="1:17" x14ac:dyDescent="0.2">
      <c r="A42" s="92" t="str">
        <f>Orçamento!A41</f>
        <v>1.26</v>
      </c>
      <c r="B42" s="39" t="str">
        <f>Orçamento!B41</f>
        <v>Sinapi</v>
      </c>
      <c r="C42" s="39">
        <f>Orçamento!C41</f>
        <v>0</v>
      </c>
      <c r="D42" s="93">
        <f>Orçamento!D41</f>
        <v>0</v>
      </c>
      <c r="E42" s="39">
        <f>Orçamento!E41</f>
        <v>0</v>
      </c>
      <c r="F42" s="94">
        <f>Orçamento!F41</f>
        <v>0</v>
      </c>
      <c r="G42" s="95">
        <f>'Orç. Pós Licitação'!G41</f>
        <v>0</v>
      </c>
      <c r="H42" s="95">
        <f>'Orç. Pós Licitação'!H41</f>
        <v>0</v>
      </c>
      <c r="I42" s="95">
        <f>'Orç. Pós Licitação'!I41</f>
        <v>0</v>
      </c>
      <c r="J42" s="96">
        <f>'BM 02'!L42</f>
        <v>0</v>
      </c>
      <c r="K42" s="97"/>
      <c r="L42" s="98">
        <f t="shared" si="0"/>
        <v>0</v>
      </c>
      <c r="M42" s="99">
        <f t="shared" si="1"/>
        <v>0</v>
      </c>
      <c r="N42" s="100">
        <f t="shared" si="2"/>
        <v>0</v>
      </c>
      <c r="O42" s="98">
        <f t="shared" si="3"/>
        <v>0</v>
      </c>
      <c r="P42" s="101">
        <f t="shared" si="4"/>
        <v>0</v>
      </c>
      <c r="Q42" s="102">
        <f t="shared" si="5"/>
        <v>0</v>
      </c>
    </row>
    <row r="43" spans="1:17" x14ac:dyDescent="0.2">
      <c r="A43" s="92" t="str">
        <f>Orçamento!A42</f>
        <v>1.27</v>
      </c>
      <c r="B43" s="39" t="str">
        <f>Orçamento!B42</f>
        <v>Sinapi</v>
      </c>
      <c r="C43" s="39">
        <f>Orçamento!C42</f>
        <v>0</v>
      </c>
      <c r="D43" s="93">
        <f>Orçamento!D42</f>
        <v>0</v>
      </c>
      <c r="E43" s="39">
        <f>Orçamento!E42</f>
        <v>0</v>
      </c>
      <c r="F43" s="94">
        <f>Orçamento!F42</f>
        <v>0</v>
      </c>
      <c r="G43" s="95">
        <f>'Orç. Pós Licitação'!G42</f>
        <v>0</v>
      </c>
      <c r="H43" s="95">
        <f>'Orç. Pós Licitação'!H42</f>
        <v>0</v>
      </c>
      <c r="I43" s="95">
        <f>'Orç. Pós Licitação'!I42</f>
        <v>0</v>
      </c>
      <c r="J43" s="96">
        <f>'BM 02'!L43</f>
        <v>0</v>
      </c>
      <c r="K43" s="97"/>
      <c r="L43" s="98">
        <f t="shared" si="0"/>
        <v>0</v>
      </c>
      <c r="M43" s="99">
        <f t="shared" si="1"/>
        <v>0</v>
      </c>
      <c r="N43" s="100">
        <f t="shared" si="2"/>
        <v>0</v>
      </c>
      <c r="O43" s="98">
        <f t="shared" si="3"/>
        <v>0</v>
      </c>
      <c r="P43" s="101">
        <f t="shared" si="4"/>
        <v>0</v>
      </c>
      <c r="Q43" s="102">
        <f t="shared" si="5"/>
        <v>0</v>
      </c>
    </row>
    <row r="44" spans="1:17" x14ac:dyDescent="0.2">
      <c r="A44" s="92" t="str">
        <f>Orçamento!A43</f>
        <v>1.28</v>
      </c>
      <c r="B44" s="39" t="str">
        <f>Orçamento!B43</f>
        <v>Sinapi</v>
      </c>
      <c r="C44" s="39">
        <f>Orçamento!C43</f>
        <v>0</v>
      </c>
      <c r="D44" s="93">
        <f>Orçamento!D43</f>
        <v>0</v>
      </c>
      <c r="E44" s="39">
        <f>Orçamento!E43</f>
        <v>0</v>
      </c>
      <c r="F44" s="94">
        <f>Orçamento!F43</f>
        <v>0</v>
      </c>
      <c r="G44" s="95">
        <f>'Orç. Pós Licitação'!G43</f>
        <v>0</v>
      </c>
      <c r="H44" s="95">
        <f>'Orç. Pós Licitação'!H43</f>
        <v>0</v>
      </c>
      <c r="I44" s="95">
        <f>'Orç. Pós Licitação'!I43</f>
        <v>0</v>
      </c>
      <c r="J44" s="96">
        <f>'BM 02'!L44</f>
        <v>0</v>
      </c>
      <c r="K44" s="97"/>
      <c r="L44" s="98">
        <f t="shared" si="0"/>
        <v>0</v>
      </c>
      <c r="M44" s="99">
        <f t="shared" si="1"/>
        <v>0</v>
      </c>
      <c r="N44" s="100">
        <f t="shared" si="2"/>
        <v>0</v>
      </c>
      <c r="O44" s="98">
        <f t="shared" si="3"/>
        <v>0</v>
      </c>
      <c r="P44" s="101">
        <f t="shared" si="4"/>
        <v>0</v>
      </c>
      <c r="Q44" s="102">
        <f t="shared" si="5"/>
        <v>0</v>
      </c>
    </row>
    <row r="45" spans="1:17" x14ac:dyDescent="0.2">
      <c r="A45" s="92" t="str">
        <f>Orçamento!A44</f>
        <v>1.29</v>
      </c>
      <c r="B45" s="39" t="str">
        <f>Orçamento!B44</f>
        <v>Sinapi</v>
      </c>
      <c r="C45" s="39">
        <f>Orçamento!C44</f>
        <v>0</v>
      </c>
      <c r="D45" s="93">
        <f>Orçamento!D44</f>
        <v>0</v>
      </c>
      <c r="E45" s="39">
        <f>Orçamento!E44</f>
        <v>0</v>
      </c>
      <c r="F45" s="94">
        <f>Orçamento!F44</f>
        <v>0</v>
      </c>
      <c r="G45" s="95">
        <f>'Orç. Pós Licitação'!G44</f>
        <v>0</v>
      </c>
      <c r="H45" s="95">
        <f>'Orç. Pós Licitação'!H44</f>
        <v>0</v>
      </c>
      <c r="I45" s="95">
        <f>'Orç. Pós Licitação'!I44</f>
        <v>0</v>
      </c>
      <c r="J45" s="96">
        <f>'BM 02'!L45</f>
        <v>0</v>
      </c>
      <c r="K45" s="97"/>
      <c r="L45" s="98">
        <f t="shared" si="0"/>
        <v>0</v>
      </c>
      <c r="M45" s="99">
        <f t="shared" si="1"/>
        <v>0</v>
      </c>
      <c r="N45" s="100">
        <f t="shared" si="2"/>
        <v>0</v>
      </c>
      <c r="O45" s="98">
        <f t="shared" si="3"/>
        <v>0</v>
      </c>
      <c r="P45" s="101">
        <f t="shared" si="4"/>
        <v>0</v>
      </c>
      <c r="Q45" s="102">
        <f t="shared" si="5"/>
        <v>0</v>
      </c>
    </row>
    <row r="46" spans="1:17" x14ac:dyDescent="0.2">
      <c r="A46" s="92" t="str">
        <f>Orçamento!A45</f>
        <v>1.30</v>
      </c>
      <c r="B46" s="39" t="str">
        <f>Orçamento!B45</f>
        <v>Sinapi</v>
      </c>
      <c r="C46" s="39">
        <f>Orçamento!C45</f>
        <v>0</v>
      </c>
      <c r="D46" s="93">
        <f>Orçamento!D45</f>
        <v>0</v>
      </c>
      <c r="E46" s="39">
        <f>Orçamento!E45</f>
        <v>0</v>
      </c>
      <c r="F46" s="94">
        <f>Orçamento!F45</f>
        <v>0</v>
      </c>
      <c r="G46" s="95">
        <f>'Orç. Pós Licitação'!G45</f>
        <v>0</v>
      </c>
      <c r="H46" s="95">
        <f>'Orç. Pós Licitação'!H45</f>
        <v>0</v>
      </c>
      <c r="I46" s="95">
        <f>'Orç. Pós Licitação'!I45</f>
        <v>0</v>
      </c>
      <c r="J46" s="96">
        <f>'BM 02'!L46</f>
        <v>0</v>
      </c>
      <c r="K46" s="97"/>
      <c r="L46" s="98">
        <f t="shared" si="0"/>
        <v>0</v>
      </c>
      <c r="M46" s="99">
        <f t="shared" si="1"/>
        <v>0</v>
      </c>
      <c r="N46" s="100">
        <f t="shared" si="2"/>
        <v>0</v>
      </c>
      <c r="O46" s="98">
        <f t="shared" si="3"/>
        <v>0</v>
      </c>
      <c r="P46" s="101">
        <f t="shared" si="4"/>
        <v>0</v>
      </c>
      <c r="Q46" s="102">
        <f t="shared" si="5"/>
        <v>0</v>
      </c>
    </row>
    <row r="47" spans="1:17" s="2" customFormat="1" ht="15.75" x14ac:dyDescent="0.25">
      <c r="A47" s="449"/>
      <c r="B47" s="434"/>
      <c r="C47" s="434"/>
      <c r="D47" s="435"/>
      <c r="E47" s="430" t="s">
        <v>1116</v>
      </c>
      <c r="F47" s="434"/>
      <c r="G47" s="434"/>
      <c r="H47" s="436"/>
      <c r="I47" s="437">
        <f>SUM(I17:I46)</f>
        <v>50645.56</v>
      </c>
      <c r="J47" s="438"/>
      <c r="K47" s="438"/>
      <c r="L47" s="438"/>
      <c r="M47" s="437">
        <f>SUM(M17:M46)</f>
        <v>0</v>
      </c>
      <c r="N47" s="437">
        <f t="shared" ref="N47:O47" si="6">SUM(N17:N46)</f>
        <v>0</v>
      </c>
      <c r="O47" s="437">
        <f t="shared" si="6"/>
        <v>0</v>
      </c>
      <c r="P47" s="439"/>
      <c r="Q47" s="450">
        <f>SUM(Q17:Q46)</f>
        <v>50645.56</v>
      </c>
    </row>
    <row r="48" spans="1:17" s="3" customFormat="1" ht="15.75" x14ac:dyDescent="0.25">
      <c r="A48" s="451" t="str">
        <f>Orçamento!A46</f>
        <v>2.0</v>
      </c>
      <c r="B48" s="427"/>
      <c r="C48" s="427"/>
      <c r="D48" s="428" t="str">
        <f>Orçamento!D46</f>
        <v>ESCADA DE ACESSO</v>
      </c>
      <c r="E48" s="427"/>
      <c r="F48" s="427"/>
      <c r="G48" s="429"/>
      <c r="H48" s="430"/>
      <c r="I48" s="430"/>
      <c r="J48" s="431"/>
      <c r="K48" s="431"/>
      <c r="L48" s="431"/>
      <c r="M48" s="432"/>
      <c r="N48" s="433">
        <f>N79/I79</f>
        <v>0</v>
      </c>
      <c r="O48" s="433">
        <f>O79/I79</f>
        <v>0</v>
      </c>
      <c r="P48" s="433"/>
      <c r="Q48" s="452">
        <f>Q79/I79</f>
        <v>1</v>
      </c>
    </row>
    <row r="49" spans="1:17" x14ac:dyDescent="0.2">
      <c r="A49" s="92" t="str">
        <f>Orçamento!A47</f>
        <v>2.1</v>
      </c>
      <c r="B49" s="39" t="str">
        <f>Orçamento!B47</f>
        <v>Sinapi</v>
      </c>
      <c r="C49" s="39">
        <f>Orçamento!C47</f>
        <v>98524</v>
      </c>
      <c r="D49" s="39" t="str">
        <f>Orçamento!D47</f>
        <v>Limpeza manual de vegetação em terreno com enxada</v>
      </c>
      <c r="E49" s="39" t="str">
        <f>Orçamento!E47</f>
        <v>M2</v>
      </c>
      <c r="F49" s="39">
        <f>Orçamento!F47</f>
        <v>600</v>
      </c>
      <c r="G49" s="95">
        <f>'Orç. Pós Licitação'!G47</f>
        <v>2.9</v>
      </c>
      <c r="H49" s="95">
        <f>'Orç. Pós Licitação'!H47</f>
        <v>3.6</v>
      </c>
      <c r="I49" s="95">
        <f>'Orç. Pós Licitação'!I47</f>
        <v>2160</v>
      </c>
      <c r="J49" s="96">
        <f>'BM 02'!L49</f>
        <v>0</v>
      </c>
      <c r="K49" s="97"/>
      <c r="L49" s="98">
        <f>J49+K49</f>
        <v>0</v>
      </c>
      <c r="M49" s="99">
        <f>ROUND(H49*J49,2)</f>
        <v>0</v>
      </c>
      <c r="N49" s="100">
        <f>ROUND(H49*K49,2)</f>
        <v>0</v>
      </c>
      <c r="O49" s="98">
        <f>ROUND(H49*L49,2)</f>
        <v>0</v>
      </c>
      <c r="P49" s="101">
        <f>F49-L49</f>
        <v>600</v>
      </c>
      <c r="Q49" s="102">
        <f>I49-O49</f>
        <v>2160</v>
      </c>
    </row>
    <row r="50" spans="1:17" ht="28.5" x14ac:dyDescent="0.2">
      <c r="A50" s="92" t="str">
        <f>Orçamento!A48</f>
        <v>2.2</v>
      </c>
      <c r="B50" s="39" t="str">
        <f>Orçamento!B48</f>
        <v>Composição</v>
      </c>
      <c r="C50" s="39">
        <f>Orçamento!C48</f>
        <v>0</v>
      </c>
      <c r="D50" s="93" t="str">
        <f>Orçamento!D48</f>
        <v>Execução de chumbadores com vergalhão 25mm, L=0,60m, em furos na rocha e colados com adesivo epóxi</v>
      </c>
      <c r="E50" s="39" t="str">
        <f>Orçamento!E48</f>
        <v>UNID</v>
      </c>
      <c r="F50" s="39">
        <f>Orçamento!F48</f>
        <v>20</v>
      </c>
      <c r="G50" s="95">
        <f>'Orç. Pós Licitação'!G48</f>
        <v>32</v>
      </c>
      <c r="H50" s="95">
        <f>'Orç. Pós Licitação'!H48</f>
        <v>39.68</v>
      </c>
      <c r="I50" s="95">
        <f>'Orç. Pós Licitação'!I48</f>
        <v>793.6</v>
      </c>
      <c r="J50" s="96">
        <f>'BM 02'!L50</f>
        <v>0</v>
      </c>
      <c r="K50" s="97"/>
      <c r="L50" s="98">
        <f t="shared" ref="L50:L78" si="7">J50+K50</f>
        <v>0</v>
      </c>
      <c r="M50" s="99">
        <f t="shared" ref="M50:M78" si="8">ROUND(H50*J50,2)</f>
        <v>0</v>
      </c>
      <c r="N50" s="100">
        <f t="shared" ref="N50:N78" si="9">ROUND(H50*K50,2)</f>
        <v>0</v>
      </c>
      <c r="O50" s="98">
        <f t="shared" ref="O50:O78" si="10">ROUND(H50*L50,2)</f>
        <v>0</v>
      </c>
      <c r="P50" s="101">
        <f t="shared" ref="P50:P78" si="11">F50-L50</f>
        <v>20</v>
      </c>
      <c r="Q50" s="102">
        <f t="shared" ref="Q50:Q78" si="12">I50-O50</f>
        <v>793.6</v>
      </c>
    </row>
    <row r="51" spans="1:17" ht="28.5" x14ac:dyDescent="0.2">
      <c r="A51" s="92" t="str">
        <f>Orçamento!A49</f>
        <v>2.3</v>
      </c>
      <c r="B51" s="39" t="str">
        <f>Orçamento!B49</f>
        <v>Sinapi</v>
      </c>
      <c r="C51" s="39">
        <f>Orçamento!C49</f>
        <v>95956</v>
      </c>
      <c r="D51" s="93" t="str">
        <f>Orçamento!D49</f>
        <v>Execução de escada em concreto armado, moldada in loco, fck=25MPa</v>
      </c>
      <c r="E51" s="39" t="str">
        <f>Orçamento!E49</f>
        <v>M3</v>
      </c>
      <c r="F51" s="39">
        <f>Orçamento!F49</f>
        <v>8.5</v>
      </c>
      <c r="G51" s="95">
        <f>'Orç. Pós Licitação'!G49</f>
        <v>2694</v>
      </c>
      <c r="H51" s="95">
        <f>'Orç. Pós Licitação'!H49</f>
        <v>3340.56</v>
      </c>
      <c r="I51" s="95">
        <f>'Orç. Pós Licitação'!I49</f>
        <v>28394.76</v>
      </c>
      <c r="J51" s="96">
        <f>'BM 02'!L51</f>
        <v>0</v>
      </c>
      <c r="K51" s="97"/>
      <c r="L51" s="98">
        <f t="shared" si="7"/>
        <v>0</v>
      </c>
      <c r="M51" s="99">
        <f t="shared" si="8"/>
        <v>0</v>
      </c>
      <c r="N51" s="100">
        <f t="shared" si="9"/>
        <v>0</v>
      </c>
      <c r="O51" s="98">
        <f t="shared" si="10"/>
        <v>0</v>
      </c>
      <c r="P51" s="101">
        <f t="shared" si="11"/>
        <v>8.5</v>
      </c>
      <c r="Q51" s="102">
        <f t="shared" si="12"/>
        <v>28394.76</v>
      </c>
    </row>
    <row r="52" spans="1:17" x14ac:dyDescent="0.2">
      <c r="A52" s="92" t="str">
        <f>Orçamento!A50</f>
        <v>2.4</v>
      </c>
      <c r="B52" s="39" t="str">
        <f>Orçamento!B50</f>
        <v>Sinapi</v>
      </c>
      <c r="C52" s="39">
        <f>Orçamento!C50</f>
        <v>0</v>
      </c>
      <c r="D52" s="93">
        <f>Orçamento!D50</f>
        <v>0</v>
      </c>
      <c r="E52" s="39">
        <f>Orçamento!E50</f>
        <v>0</v>
      </c>
      <c r="F52" s="39">
        <f>Orçamento!F50</f>
        <v>0</v>
      </c>
      <c r="G52" s="95">
        <f>'Orç. Pós Licitação'!G50</f>
        <v>0</v>
      </c>
      <c r="H52" s="95">
        <f>'Orç. Pós Licitação'!H50</f>
        <v>0</v>
      </c>
      <c r="I52" s="95">
        <f>'Orç. Pós Licitação'!I50</f>
        <v>0</v>
      </c>
      <c r="J52" s="96">
        <f>'BM 02'!L52</f>
        <v>0</v>
      </c>
      <c r="K52" s="97"/>
      <c r="L52" s="98">
        <f t="shared" si="7"/>
        <v>0</v>
      </c>
      <c r="M52" s="99">
        <f t="shared" si="8"/>
        <v>0</v>
      </c>
      <c r="N52" s="100">
        <f t="shared" si="9"/>
        <v>0</v>
      </c>
      <c r="O52" s="98">
        <f t="shared" si="10"/>
        <v>0</v>
      </c>
      <c r="P52" s="101">
        <f t="shared" si="11"/>
        <v>0</v>
      </c>
      <c r="Q52" s="102">
        <f t="shared" si="12"/>
        <v>0</v>
      </c>
    </row>
    <row r="53" spans="1:17" x14ac:dyDescent="0.2">
      <c r="A53" s="92" t="str">
        <f>Orçamento!A51</f>
        <v>2.5</v>
      </c>
      <c r="B53" s="39" t="str">
        <f>Orçamento!B51</f>
        <v>Sinapi</v>
      </c>
      <c r="C53" s="39">
        <f>Orçamento!C51</f>
        <v>0</v>
      </c>
      <c r="D53" s="93">
        <f>Orçamento!D51</f>
        <v>0</v>
      </c>
      <c r="E53" s="39">
        <f>Orçamento!E51</f>
        <v>0</v>
      </c>
      <c r="F53" s="39">
        <f>Orçamento!F51</f>
        <v>0</v>
      </c>
      <c r="G53" s="95">
        <f>'Orç. Pós Licitação'!G51</f>
        <v>0</v>
      </c>
      <c r="H53" s="95">
        <f>'Orç. Pós Licitação'!H51</f>
        <v>0</v>
      </c>
      <c r="I53" s="95">
        <f>'Orç. Pós Licitação'!I51</f>
        <v>0</v>
      </c>
      <c r="J53" s="96">
        <f>'BM 02'!L53</f>
        <v>0</v>
      </c>
      <c r="K53" s="97"/>
      <c r="L53" s="98">
        <f t="shared" si="7"/>
        <v>0</v>
      </c>
      <c r="M53" s="99">
        <f t="shared" si="8"/>
        <v>0</v>
      </c>
      <c r="N53" s="100">
        <f t="shared" si="9"/>
        <v>0</v>
      </c>
      <c r="O53" s="98">
        <f t="shared" si="10"/>
        <v>0</v>
      </c>
      <c r="P53" s="101">
        <f t="shared" si="11"/>
        <v>0</v>
      </c>
      <c r="Q53" s="102">
        <f t="shared" si="12"/>
        <v>0</v>
      </c>
    </row>
    <row r="54" spans="1:17" x14ac:dyDescent="0.2">
      <c r="A54" s="92" t="str">
        <f>Orçamento!A52</f>
        <v>2.6</v>
      </c>
      <c r="B54" s="39" t="str">
        <f>Orçamento!B52</f>
        <v>Sinapi</v>
      </c>
      <c r="C54" s="39">
        <f>Orçamento!C52</f>
        <v>0</v>
      </c>
      <c r="D54" s="93">
        <f>Orçamento!D52</f>
        <v>0</v>
      </c>
      <c r="E54" s="39">
        <f>Orçamento!E52</f>
        <v>0</v>
      </c>
      <c r="F54" s="39">
        <f>Orçamento!F52</f>
        <v>0</v>
      </c>
      <c r="G54" s="95">
        <f>'Orç. Pós Licitação'!G52</f>
        <v>0</v>
      </c>
      <c r="H54" s="95">
        <f>'Orç. Pós Licitação'!H52</f>
        <v>0</v>
      </c>
      <c r="I54" s="95">
        <f>'Orç. Pós Licitação'!I52</f>
        <v>0</v>
      </c>
      <c r="J54" s="96">
        <f>'BM 02'!L54</f>
        <v>0</v>
      </c>
      <c r="K54" s="97"/>
      <c r="L54" s="98">
        <f t="shared" si="7"/>
        <v>0</v>
      </c>
      <c r="M54" s="99">
        <f t="shared" si="8"/>
        <v>0</v>
      </c>
      <c r="N54" s="100">
        <f t="shared" si="9"/>
        <v>0</v>
      </c>
      <c r="O54" s="98">
        <f t="shared" si="10"/>
        <v>0</v>
      </c>
      <c r="P54" s="101">
        <f t="shared" si="11"/>
        <v>0</v>
      </c>
      <c r="Q54" s="102">
        <f t="shared" si="12"/>
        <v>0</v>
      </c>
    </row>
    <row r="55" spans="1:17" x14ac:dyDescent="0.2">
      <c r="A55" s="92" t="str">
        <f>Orçamento!A53</f>
        <v>2.7</v>
      </c>
      <c r="B55" s="39" t="str">
        <f>Orçamento!B53</f>
        <v>Sinapi</v>
      </c>
      <c r="C55" s="39">
        <f>Orçamento!C53</f>
        <v>0</v>
      </c>
      <c r="D55" s="93">
        <f>Orçamento!D53</f>
        <v>0</v>
      </c>
      <c r="E55" s="39">
        <f>Orçamento!E53</f>
        <v>0</v>
      </c>
      <c r="F55" s="39">
        <f>Orçamento!F53</f>
        <v>0</v>
      </c>
      <c r="G55" s="95">
        <f>'Orç. Pós Licitação'!G53</f>
        <v>0</v>
      </c>
      <c r="H55" s="95">
        <f>'Orç. Pós Licitação'!H53</f>
        <v>0</v>
      </c>
      <c r="I55" s="95">
        <f>'Orç. Pós Licitação'!I53</f>
        <v>0</v>
      </c>
      <c r="J55" s="96">
        <f>'BM 02'!L55</f>
        <v>0</v>
      </c>
      <c r="K55" s="97"/>
      <c r="L55" s="98">
        <f t="shared" si="7"/>
        <v>0</v>
      </c>
      <c r="M55" s="99">
        <f t="shared" si="8"/>
        <v>0</v>
      </c>
      <c r="N55" s="100">
        <f t="shared" si="9"/>
        <v>0</v>
      </c>
      <c r="O55" s="98">
        <f t="shared" si="10"/>
        <v>0</v>
      </c>
      <c r="P55" s="101">
        <f t="shared" si="11"/>
        <v>0</v>
      </c>
      <c r="Q55" s="102">
        <f t="shared" si="12"/>
        <v>0</v>
      </c>
    </row>
    <row r="56" spans="1:17" x14ac:dyDescent="0.2">
      <c r="A56" s="92" t="str">
        <f>Orçamento!A54</f>
        <v>2.8</v>
      </c>
      <c r="B56" s="39" t="str">
        <f>Orçamento!B54</f>
        <v>Sinapi</v>
      </c>
      <c r="C56" s="39">
        <f>Orçamento!C54</f>
        <v>0</v>
      </c>
      <c r="D56" s="93">
        <f>Orçamento!D54</f>
        <v>0</v>
      </c>
      <c r="E56" s="39">
        <f>Orçamento!E54</f>
        <v>0</v>
      </c>
      <c r="F56" s="39">
        <f>Orçamento!F54</f>
        <v>0</v>
      </c>
      <c r="G56" s="95">
        <f>'Orç. Pós Licitação'!G54</f>
        <v>0</v>
      </c>
      <c r="H56" s="95">
        <f>'Orç. Pós Licitação'!H54</f>
        <v>0</v>
      </c>
      <c r="I56" s="95">
        <f>'Orç. Pós Licitação'!I54</f>
        <v>0</v>
      </c>
      <c r="J56" s="96">
        <f>'BM 02'!L56</f>
        <v>0</v>
      </c>
      <c r="K56" s="97"/>
      <c r="L56" s="98">
        <f t="shared" si="7"/>
        <v>0</v>
      </c>
      <c r="M56" s="99">
        <f t="shared" si="8"/>
        <v>0</v>
      </c>
      <c r="N56" s="100">
        <f t="shared" si="9"/>
        <v>0</v>
      </c>
      <c r="O56" s="98">
        <f t="shared" si="10"/>
        <v>0</v>
      </c>
      <c r="P56" s="101">
        <f t="shared" si="11"/>
        <v>0</v>
      </c>
      <c r="Q56" s="102">
        <f t="shared" si="12"/>
        <v>0</v>
      </c>
    </row>
    <row r="57" spans="1:17" x14ac:dyDescent="0.2">
      <c r="A57" s="92" t="str">
        <f>Orçamento!A55</f>
        <v>2.9</v>
      </c>
      <c r="B57" s="39" t="str">
        <f>Orçamento!B55</f>
        <v>Sinapi</v>
      </c>
      <c r="C57" s="39">
        <f>Orçamento!C55</f>
        <v>0</v>
      </c>
      <c r="D57" s="93">
        <f>Orçamento!D55</f>
        <v>0</v>
      </c>
      <c r="E57" s="39">
        <f>Orçamento!E55</f>
        <v>0</v>
      </c>
      <c r="F57" s="39">
        <f>Orçamento!F55</f>
        <v>0</v>
      </c>
      <c r="G57" s="95">
        <f>'Orç. Pós Licitação'!G55</f>
        <v>0</v>
      </c>
      <c r="H57" s="95">
        <f>'Orç. Pós Licitação'!H55</f>
        <v>0</v>
      </c>
      <c r="I57" s="95">
        <f>'Orç. Pós Licitação'!I55</f>
        <v>0</v>
      </c>
      <c r="J57" s="96">
        <f>'BM 02'!L57</f>
        <v>0</v>
      </c>
      <c r="K57" s="97"/>
      <c r="L57" s="98">
        <f t="shared" si="7"/>
        <v>0</v>
      </c>
      <c r="M57" s="99">
        <f t="shared" si="8"/>
        <v>0</v>
      </c>
      <c r="N57" s="100">
        <f t="shared" si="9"/>
        <v>0</v>
      </c>
      <c r="O57" s="98">
        <f t="shared" si="10"/>
        <v>0</v>
      </c>
      <c r="P57" s="101">
        <f t="shared" si="11"/>
        <v>0</v>
      </c>
      <c r="Q57" s="102">
        <f t="shared" si="12"/>
        <v>0</v>
      </c>
    </row>
    <row r="58" spans="1:17" x14ac:dyDescent="0.2">
      <c r="A58" s="92" t="str">
        <f>Orçamento!A56</f>
        <v>2.10</v>
      </c>
      <c r="B58" s="39" t="str">
        <f>Orçamento!B56</f>
        <v>Sinapi</v>
      </c>
      <c r="C58" s="39">
        <f>Orçamento!C56</f>
        <v>0</v>
      </c>
      <c r="D58" s="93">
        <f>Orçamento!D56</f>
        <v>0</v>
      </c>
      <c r="E58" s="39">
        <f>Orçamento!E56</f>
        <v>0</v>
      </c>
      <c r="F58" s="39">
        <f>Orçamento!F56</f>
        <v>0</v>
      </c>
      <c r="G58" s="95">
        <f>'Orç. Pós Licitação'!G56</f>
        <v>0</v>
      </c>
      <c r="H58" s="95">
        <f>'Orç. Pós Licitação'!H56</f>
        <v>0</v>
      </c>
      <c r="I58" s="95">
        <f>'Orç. Pós Licitação'!I56</f>
        <v>0</v>
      </c>
      <c r="J58" s="96">
        <f>'BM 02'!L58</f>
        <v>0</v>
      </c>
      <c r="K58" s="97"/>
      <c r="L58" s="98">
        <f t="shared" si="7"/>
        <v>0</v>
      </c>
      <c r="M58" s="99">
        <f t="shared" si="8"/>
        <v>0</v>
      </c>
      <c r="N58" s="100">
        <f t="shared" si="9"/>
        <v>0</v>
      </c>
      <c r="O58" s="98">
        <f t="shared" si="10"/>
        <v>0</v>
      </c>
      <c r="P58" s="101">
        <f t="shared" si="11"/>
        <v>0</v>
      </c>
      <c r="Q58" s="102">
        <f t="shared" si="12"/>
        <v>0</v>
      </c>
    </row>
    <row r="59" spans="1:17" x14ac:dyDescent="0.2">
      <c r="A59" s="92" t="str">
        <f>Orçamento!A57</f>
        <v>2.11</v>
      </c>
      <c r="B59" s="39" t="str">
        <f>Orçamento!B57</f>
        <v>Sinapi</v>
      </c>
      <c r="C59" s="39">
        <f>Orçamento!C57</f>
        <v>0</v>
      </c>
      <c r="D59" s="93">
        <f>Orçamento!D57</f>
        <v>0</v>
      </c>
      <c r="E59" s="39">
        <f>Orçamento!E57</f>
        <v>0</v>
      </c>
      <c r="F59" s="39">
        <f>Orçamento!F57</f>
        <v>0</v>
      </c>
      <c r="G59" s="95">
        <f>'Orç. Pós Licitação'!G57</f>
        <v>0</v>
      </c>
      <c r="H59" s="95">
        <f>'Orç. Pós Licitação'!H57</f>
        <v>0</v>
      </c>
      <c r="I59" s="95">
        <f>'Orç. Pós Licitação'!I57</f>
        <v>0</v>
      </c>
      <c r="J59" s="96">
        <f>'BM 02'!L59</f>
        <v>0</v>
      </c>
      <c r="K59" s="97"/>
      <c r="L59" s="98">
        <f t="shared" si="7"/>
        <v>0</v>
      </c>
      <c r="M59" s="99">
        <f t="shared" si="8"/>
        <v>0</v>
      </c>
      <c r="N59" s="100">
        <f t="shared" si="9"/>
        <v>0</v>
      </c>
      <c r="O59" s="98">
        <f t="shared" si="10"/>
        <v>0</v>
      </c>
      <c r="P59" s="101">
        <f t="shared" si="11"/>
        <v>0</v>
      </c>
      <c r="Q59" s="102">
        <f t="shared" si="12"/>
        <v>0</v>
      </c>
    </row>
    <row r="60" spans="1:17" x14ac:dyDescent="0.2">
      <c r="A60" s="92" t="str">
        <f>Orçamento!A58</f>
        <v>2.12</v>
      </c>
      <c r="B60" s="39" t="str">
        <f>Orçamento!B58</f>
        <v>Sinapi</v>
      </c>
      <c r="C60" s="39">
        <f>Orçamento!C58</f>
        <v>0</v>
      </c>
      <c r="D60" s="93">
        <f>Orçamento!D58</f>
        <v>0</v>
      </c>
      <c r="E60" s="39">
        <f>Orçamento!E58</f>
        <v>0</v>
      </c>
      <c r="F60" s="39">
        <f>Orçamento!F58</f>
        <v>0</v>
      </c>
      <c r="G60" s="95">
        <f>'Orç. Pós Licitação'!G58</f>
        <v>0</v>
      </c>
      <c r="H60" s="95">
        <f>'Orç. Pós Licitação'!H58</f>
        <v>0</v>
      </c>
      <c r="I60" s="95">
        <f>'Orç. Pós Licitação'!I58</f>
        <v>0</v>
      </c>
      <c r="J60" s="96">
        <f>'BM 02'!L60</f>
        <v>0</v>
      </c>
      <c r="K60" s="97"/>
      <c r="L60" s="98">
        <f t="shared" si="7"/>
        <v>0</v>
      </c>
      <c r="M60" s="99">
        <f t="shared" si="8"/>
        <v>0</v>
      </c>
      <c r="N60" s="100">
        <f t="shared" si="9"/>
        <v>0</v>
      </c>
      <c r="O60" s="98">
        <f t="shared" si="10"/>
        <v>0</v>
      </c>
      <c r="P60" s="101">
        <f t="shared" si="11"/>
        <v>0</v>
      </c>
      <c r="Q60" s="102">
        <f t="shared" si="12"/>
        <v>0</v>
      </c>
    </row>
    <row r="61" spans="1:17" x14ac:dyDescent="0.2">
      <c r="A61" s="92" t="str">
        <f>Orçamento!A59</f>
        <v>2.13</v>
      </c>
      <c r="B61" s="39" t="str">
        <f>Orçamento!B59</f>
        <v>Sinapi</v>
      </c>
      <c r="C61" s="39">
        <f>Orçamento!C59</f>
        <v>0</v>
      </c>
      <c r="D61" s="93">
        <f>Orçamento!D59</f>
        <v>0</v>
      </c>
      <c r="E61" s="39">
        <f>Orçamento!E59</f>
        <v>0</v>
      </c>
      <c r="F61" s="39">
        <f>Orçamento!F59</f>
        <v>0</v>
      </c>
      <c r="G61" s="95">
        <f>'Orç. Pós Licitação'!G59</f>
        <v>0</v>
      </c>
      <c r="H61" s="95">
        <f>'Orç. Pós Licitação'!H59</f>
        <v>0</v>
      </c>
      <c r="I61" s="95">
        <f>'Orç. Pós Licitação'!I59</f>
        <v>0</v>
      </c>
      <c r="J61" s="96">
        <f>'BM 02'!L61</f>
        <v>0</v>
      </c>
      <c r="K61" s="97"/>
      <c r="L61" s="98">
        <f t="shared" si="7"/>
        <v>0</v>
      </c>
      <c r="M61" s="99">
        <f t="shared" si="8"/>
        <v>0</v>
      </c>
      <c r="N61" s="100">
        <f t="shared" si="9"/>
        <v>0</v>
      </c>
      <c r="O61" s="98">
        <f t="shared" si="10"/>
        <v>0</v>
      </c>
      <c r="P61" s="101">
        <f t="shared" si="11"/>
        <v>0</v>
      </c>
      <c r="Q61" s="102">
        <f t="shared" si="12"/>
        <v>0</v>
      </c>
    </row>
    <row r="62" spans="1:17" x14ac:dyDescent="0.2">
      <c r="A62" s="92" t="str">
        <f>Orçamento!A60</f>
        <v>2.14</v>
      </c>
      <c r="B62" s="39" t="str">
        <f>Orçamento!B60</f>
        <v>Sinapi</v>
      </c>
      <c r="C62" s="39">
        <f>Orçamento!C60</f>
        <v>0</v>
      </c>
      <c r="D62" s="93">
        <f>Orçamento!D60</f>
        <v>0</v>
      </c>
      <c r="E62" s="39">
        <f>Orçamento!E60</f>
        <v>0</v>
      </c>
      <c r="F62" s="39">
        <f>Orçamento!F60</f>
        <v>0</v>
      </c>
      <c r="G62" s="95">
        <f>'Orç. Pós Licitação'!G60</f>
        <v>0</v>
      </c>
      <c r="H62" s="95">
        <f>'Orç. Pós Licitação'!H60</f>
        <v>0</v>
      </c>
      <c r="I62" s="95">
        <f>'Orç. Pós Licitação'!I60</f>
        <v>0</v>
      </c>
      <c r="J62" s="96">
        <f>'BM 02'!L62</f>
        <v>0</v>
      </c>
      <c r="K62" s="97"/>
      <c r="L62" s="98">
        <f t="shared" si="7"/>
        <v>0</v>
      </c>
      <c r="M62" s="99">
        <f t="shared" si="8"/>
        <v>0</v>
      </c>
      <c r="N62" s="100">
        <f t="shared" si="9"/>
        <v>0</v>
      </c>
      <c r="O62" s="98">
        <f t="shared" si="10"/>
        <v>0</v>
      </c>
      <c r="P62" s="101">
        <f t="shared" si="11"/>
        <v>0</v>
      </c>
      <c r="Q62" s="102">
        <f t="shared" si="12"/>
        <v>0</v>
      </c>
    </row>
    <row r="63" spans="1:17" x14ac:dyDescent="0.2">
      <c r="A63" s="92" t="str">
        <f>Orçamento!A61</f>
        <v>2.15</v>
      </c>
      <c r="B63" s="39" t="str">
        <f>Orçamento!B61</f>
        <v>Sinapi</v>
      </c>
      <c r="C63" s="39">
        <f>Orçamento!C61</f>
        <v>0</v>
      </c>
      <c r="D63" s="93">
        <f>Orçamento!D61</f>
        <v>0</v>
      </c>
      <c r="E63" s="39">
        <f>Orçamento!E61</f>
        <v>0</v>
      </c>
      <c r="F63" s="39">
        <f>Orçamento!F61</f>
        <v>0</v>
      </c>
      <c r="G63" s="95">
        <f>'Orç. Pós Licitação'!G61</f>
        <v>0</v>
      </c>
      <c r="H63" s="95">
        <f>'Orç. Pós Licitação'!H61</f>
        <v>0</v>
      </c>
      <c r="I63" s="95">
        <f>'Orç. Pós Licitação'!I61</f>
        <v>0</v>
      </c>
      <c r="J63" s="96">
        <f>'BM 02'!L63</f>
        <v>0</v>
      </c>
      <c r="K63" s="97"/>
      <c r="L63" s="98">
        <f t="shared" si="7"/>
        <v>0</v>
      </c>
      <c r="M63" s="99">
        <f t="shared" si="8"/>
        <v>0</v>
      </c>
      <c r="N63" s="100">
        <f t="shared" si="9"/>
        <v>0</v>
      </c>
      <c r="O63" s="98">
        <f t="shared" si="10"/>
        <v>0</v>
      </c>
      <c r="P63" s="101">
        <f t="shared" si="11"/>
        <v>0</v>
      </c>
      <c r="Q63" s="102">
        <f t="shared" si="12"/>
        <v>0</v>
      </c>
    </row>
    <row r="64" spans="1:17" x14ac:dyDescent="0.2">
      <c r="A64" s="92" t="str">
        <f>Orçamento!A62</f>
        <v>2.16</v>
      </c>
      <c r="B64" s="39" t="str">
        <f>Orçamento!B62</f>
        <v>Sinapi</v>
      </c>
      <c r="C64" s="39">
        <f>Orçamento!C62</f>
        <v>0</v>
      </c>
      <c r="D64" s="93">
        <f>Orçamento!D62</f>
        <v>0</v>
      </c>
      <c r="E64" s="39">
        <f>Orçamento!E62</f>
        <v>0</v>
      </c>
      <c r="F64" s="39">
        <f>Orçamento!F62</f>
        <v>0</v>
      </c>
      <c r="G64" s="95">
        <f>'Orç. Pós Licitação'!G62</f>
        <v>0</v>
      </c>
      <c r="H64" s="95">
        <f>'Orç. Pós Licitação'!H62</f>
        <v>0</v>
      </c>
      <c r="I64" s="95">
        <f>'Orç. Pós Licitação'!I62</f>
        <v>0</v>
      </c>
      <c r="J64" s="96">
        <f>'BM 02'!L64</f>
        <v>0</v>
      </c>
      <c r="K64" s="97"/>
      <c r="L64" s="98">
        <f t="shared" si="7"/>
        <v>0</v>
      </c>
      <c r="M64" s="99">
        <f t="shared" si="8"/>
        <v>0</v>
      </c>
      <c r="N64" s="100">
        <f t="shared" si="9"/>
        <v>0</v>
      </c>
      <c r="O64" s="98">
        <f t="shared" si="10"/>
        <v>0</v>
      </c>
      <c r="P64" s="101">
        <f t="shared" si="11"/>
        <v>0</v>
      </c>
      <c r="Q64" s="102">
        <f t="shared" si="12"/>
        <v>0</v>
      </c>
    </row>
    <row r="65" spans="1:17" x14ac:dyDescent="0.2">
      <c r="A65" s="92" t="str">
        <f>Orçamento!A63</f>
        <v>2.17</v>
      </c>
      <c r="B65" s="39" t="str">
        <f>Orçamento!B63</f>
        <v>Sinapi</v>
      </c>
      <c r="C65" s="39">
        <f>Orçamento!C63</f>
        <v>0</v>
      </c>
      <c r="D65" s="93">
        <f>Orçamento!D63</f>
        <v>0</v>
      </c>
      <c r="E65" s="39">
        <f>Orçamento!E63</f>
        <v>0</v>
      </c>
      <c r="F65" s="39">
        <f>Orçamento!F63</f>
        <v>0</v>
      </c>
      <c r="G65" s="95">
        <f>'Orç. Pós Licitação'!G63</f>
        <v>0</v>
      </c>
      <c r="H65" s="95">
        <f>'Orç. Pós Licitação'!H63</f>
        <v>0</v>
      </c>
      <c r="I65" s="95">
        <f>'Orç. Pós Licitação'!I63</f>
        <v>0</v>
      </c>
      <c r="J65" s="96">
        <f>'BM 02'!L65</f>
        <v>0</v>
      </c>
      <c r="K65" s="97"/>
      <c r="L65" s="98">
        <f t="shared" si="7"/>
        <v>0</v>
      </c>
      <c r="M65" s="99">
        <f t="shared" si="8"/>
        <v>0</v>
      </c>
      <c r="N65" s="100">
        <f t="shared" si="9"/>
        <v>0</v>
      </c>
      <c r="O65" s="98">
        <f t="shared" si="10"/>
        <v>0</v>
      </c>
      <c r="P65" s="101">
        <f t="shared" si="11"/>
        <v>0</v>
      </c>
      <c r="Q65" s="102">
        <f t="shared" si="12"/>
        <v>0</v>
      </c>
    </row>
    <row r="66" spans="1:17" x14ac:dyDescent="0.2">
      <c r="A66" s="92" t="str">
        <f>Orçamento!A64</f>
        <v>2.18</v>
      </c>
      <c r="B66" s="39" t="str">
        <f>Orçamento!B64</f>
        <v>Sinapi</v>
      </c>
      <c r="C66" s="39">
        <f>Orçamento!C64</f>
        <v>0</v>
      </c>
      <c r="D66" s="93">
        <f>Orçamento!D64</f>
        <v>0</v>
      </c>
      <c r="E66" s="39">
        <f>Orçamento!E64</f>
        <v>0</v>
      </c>
      <c r="F66" s="39">
        <f>Orçamento!F64</f>
        <v>0</v>
      </c>
      <c r="G66" s="95">
        <f>'Orç. Pós Licitação'!G64</f>
        <v>0</v>
      </c>
      <c r="H66" s="95">
        <f>'Orç. Pós Licitação'!H64</f>
        <v>0</v>
      </c>
      <c r="I66" s="95">
        <f>'Orç. Pós Licitação'!I64</f>
        <v>0</v>
      </c>
      <c r="J66" s="96">
        <f>'BM 02'!L66</f>
        <v>0</v>
      </c>
      <c r="K66" s="97"/>
      <c r="L66" s="98">
        <f t="shared" si="7"/>
        <v>0</v>
      </c>
      <c r="M66" s="99">
        <f t="shared" si="8"/>
        <v>0</v>
      </c>
      <c r="N66" s="100">
        <f t="shared" si="9"/>
        <v>0</v>
      </c>
      <c r="O66" s="98">
        <f t="shared" si="10"/>
        <v>0</v>
      </c>
      <c r="P66" s="101">
        <f t="shared" si="11"/>
        <v>0</v>
      </c>
      <c r="Q66" s="102">
        <f t="shared" si="12"/>
        <v>0</v>
      </c>
    </row>
    <row r="67" spans="1:17" x14ac:dyDescent="0.2">
      <c r="A67" s="92" t="str">
        <f>Orçamento!A65</f>
        <v>2.19</v>
      </c>
      <c r="B67" s="39" t="str">
        <f>Orçamento!B65</f>
        <v>Sinapi</v>
      </c>
      <c r="C67" s="39">
        <f>Orçamento!C65</f>
        <v>0</v>
      </c>
      <c r="D67" s="93">
        <f>Orçamento!D65</f>
        <v>0</v>
      </c>
      <c r="E67" s="39">
        <f>Orçamento!E65</f>
        <v>0</v>
      </c>
      <c r="F67" s="39">
        <f>Orçamento!F65</f>
        <v>0</v>
      </c>
      <c r="G67" s="95">
        <f>'Orç. Pós Licitação'!G65</f>
        <v>0</v>
      </c>
      <c r="H67" s="95">
        <f>'Orç. Pós Licitação'!H65</f>
        <v>0</v>
      </c>
      <c r="I67" s="95">
        <f>'Orç. Pós Licitação'!I65</f>
        <v>0</v>
      </c>
      <c r="J67" s="96">
        <f>'BM 02'!L67</f>
        <v>0</v>
      </c>
      <c r="K67" s="97"/>
      <c r="L67" s="98">
        <f t="shared" si="7"/>
        <v>0</v>
      </c>
      <c r="M67" s="99">
        <f t="shared" si="8"/>
        <v>0</v>
      </c>
      <c r="N67" s="100">
        <f t="shared" si="9"/>
        <v>0</v>
      </c>
      <c r="O67" s="98">
        <f t="shared" si="10"/>
        <v>0</v>
      </c>
      <c r="P67" s="101">
        <f t="shared" si="11"/>
        <v>0</v>
      </c>
      <c r="Q67" s="102">
        <f t="shared" si="12"/>
        <v>0</v>
      </c>
    </row>
    <row r="68" spans="1:17" x14ac:dyDescent="0.2">
      <c r="A68" s="92" t="str">
        <f>Orçamento!A66</f>
        <v>2.20</v>
      </c>
      <c r="B68" s="39" t="str">
        <f>Orçamento!B66</f>
        <v>Sinapi</v>
      </c>
      <c r="C68" s="39">
        <f>Orçamento!C66</f>
        <v>0</v>
      </c>
      <c r="D68" s="93">
        <f>Orçamento!D66</f>
        <v>0</v>
      </c>
      <c r="E68" s="39">
        <f>Orçamento!E66</f>
        <v>0</v>
      </c>
      <c r="F68" s="39">
        <f>Orçamento!F66</f>
        <v>0</v>
      </c>
      <c r="G68" s="95">
        <f>'Orç. Pós Licitação'!G66</f>
        <v>0</v>
      </c>
      <c r="H68" s="95">
        <f>'Orç. Pós Licitação'!H66</f>
        <v>0</v>
      </c>
      <c r="I68" s="95">
        <f>'Orç. Pós Licitação'!I66</f>
        <v>0</v>
      </c>
      <c r="J68" s="96">
        <f>'BM 02'!L68</f>
        <v>0</v>
      </c>
      <c r="K68" s="97"/>
      <c r="L68" s="98">
        <f t="shared" si="7"/>
        <v>0</v>
      </c>
      <c r="M68" s="99">
        <f t="shared" si="8"/>
        <v>0</v>
      </c>
      <c r="N68" s="100">
        <f t="shared" si="9"/>
        <v>0</v>
      </c>
      <c r="O68" s="98">
        <f t="shared" si="10"/>
        <v>0</v>
      </c>
      <c r="P68" s="101">
        <f t="shared" si="11"/>
        <v>0</v>
      </c>
      <c r="Q68" s="102">
        <f t="shared" si="12"/>
        <v>0</v>
      </c>
    </row>
    <row r="69" spans="1:17" x14ac:dyDescent="0.2">
      <c r="A69" s="92" t="str">
        <f>Orçamento!A67</f>
        <v>2.21</v>
      </c>
      <c r="B69" s="39" t="str">
        <f>Orçamento!B67</f>
        <v>Sinapi</v>
      </c>
      <c r="C69" s="39">
        <f>Orçamento!C67</f>
        <v>0</v>
      </c>
      <c r="D69" s="93">
        <f>Orçamento!D67</f>
        <v>0</v>
      </c>
      <c r="E69" s="39">
        <f>Orçamento!E67</f>
        <v>0</v>
      </c>
      <c r="F69" s="39">
        <f>Orçamento!F67</f>
        <v>0</v>
      </c>
      <c r="G69" s="95">
        <f>'Orç. Pós Licitação'!G67</f>
        <v>0</v>
      </c>
      <c r="H69" s="95">
        <f>'Orç. Pós Licitação'!H67</f>
        <v>0</v>
      </c>
      <c r="I69" s="95">
        <f>'Orç. Pós Licitação'!I67</f>
        <v>0</v>
      </c>
      <c r="J69" s="96">
        <f>'BM 02'!L69</f>
        <v>0</v>
      </c>
      <c r="K69" s="97"/>
      <c r="L69" s="98">
        <f t="shared" si="7"/>
        <v>0</v>
      </c>
      <c r="M69" s="99">
        <f t="shared" si="8"/>
        <v>0</v>
      </c>
      <c r="N69" s="100">
        <f t="shared" si="9"/>
        <v>0</v>
      </c>
      <c r="O69" s="98">
        <f t="shared" si="10"/>
        <v>0</v>
      </c>
      <c r="P69" s="101">
        <f t="shared" si="11"/>
        <v>0</v>
      </c>
      <c r="Q69" s="102">
        <f t="shared" si="12"/>
        <v>0</v>
      </c>
    </row>
    <row r="70" spans="1:17" x14ac:dyDescent="0.2">
      <c r="A70" s="92" t="str">
        <f>Orçamento!A68</f>
        <v>2.22</v>
      </c>
      <c r="B70" s="39" t="str">
        <f>Orçamento!B68</f>
        <v>Sinapi</v>
      </c>
      <c r="C70" s="39">
        <f>Orçamento!C68</f>
        <v>0</v>
      </c>
      <c r="D70" s="93">
        <f>Orçamento!D68</f>
        <v>0</v>
      </c>
      <c r="E70" s="39">
        <f>Orçamento!E68</f>
        <v>0</v>
      </c>
      <c r="F70" s="39">
        <f>Orçamento!F68</f>
        <v>0</v>
      </c>
      <c r="G70" s="95">
        <f>'Orç. Pós Licitação'!G68</f>
        <v>0</v>
      </c>
      <c r="H70" s="95">
        <f>'Orç. Pós Licitação'!H68</f>
        <v>0</v>
      </c>
      <c r="I70" s="95">
        <f>'Orç. Pós Licitação'!I68</f>
        <v>0</v>
      </c>
      <c r="J70" s="96">
        <f>'BM 02'!L70</f>
        <v>0</v>
      </c>
      <c r="K70" s="97"/>
      <c r="L70" s="98">
        <f t="shared" si="7"/>
        <v>0</v>
      </c>
      <c r="M70" s="99">
        <f t="shared" si="8"/>
        <v>0</v>
      </c>
      <c r="N70" s="100">
        <f t="shared" si="9"/>
        <v>0</v>
      </c>
      <c r="O70" s="98">
        <f t="shared" si="10"/>
        <v>0</v>
      </c>
      <c r="P70" s="101">
        <f t="shared" si="11"/>
        <v>0</v>
      </c>
      <c r="Q70" s="102">
        <f t="shared" si="12"/>
        <v>0</v>
      </c>
    </row>
    <row r="71" spans="1:17" x14ac:dyDescent="0.2">
      <c r="A71" s="92" t="str">
        <f>Orçamento!A69</f>
        <v>2.23</v>
      </c>
      <c r="B71" s="39" t="str">
        <f>Orçamento!B69</f>
        <v>Sinapi</v>
      </c>
      <c r="C71" s="39">
        <f>Orçamento!C69</f>
        <v>0</v>
      </c>
      <c r="D71" s="93">
        <f>Orçamento!D69</f>
        <v>0</v>
      </c>
      <c r="E71" s="39">
        <f>Orçamento!E69</f>
        <v>0</v>
      </c>
      <c r="F71" s="39">
        <f>Orçamento!F69</f>
        <v>0</v>
      </c>
      <c r="G71" s="95">
        <f>'Orç. Pós Licitação'!G69</f>
        <v>0</v>
      </c>
      <c r="H71" s="95">
        <f>'Orç. Pós Licitação'!H69</f>
        <v>0</v>
      </c>
      <c r="I71" s="95">
        <f>'Orç. Pós Licitação'!I69</f>
        <v>0</v>
      </c>
      <c r="J71" s="96">
        <f>'BM 02'!L71</f>
        <v>0</v>
      </c>
      <c r="K71" s="97"/>
      <c r="L71" s="98">
        <f t="shared" si="7"/>
        <v>0</v>
      </c>
      <c r="M71" s="99">
        <f t="shared" si="8"/>
        <v>0</v>
      </c>
      <c r="N71" s="100">
        <f t="shared" si="9"/>
        <v>0</v>
      </c>
      <c r="O71" s="98">
        <f t="shared" si="10"/>
        <v>0</v>
      </c>
      <c r="P71" s="101">
        <f t="shared" si="11"/>
        <v>0</v>
      </c>
      <c r="Q71" s="102">
        <f t="shared" si="12"/>
        <v>0</v>
      </c>
    </row>
    <row r="72" spans="1:17" x14ac:dyDescent="0.2">
      <c r="A72" s="92" t="str">
        <f>Orçamento!A70</f>
        <v>2.24</v>
      </c>
      <c r="B72" s="39" t="str">
        <f>Orçamento!B70</f>
        <v>Sinapi</v>
      </c>
      <c r="C72" s="39">
        <f>Orçamento!C70</f>
        <v>0</v>
      </c>
      <c r="D72" s="93">
        <f>Orçamento!D70</f>
        <v>0</v>
      </c>
      <c r="E72" s="39">
        <f>Orçamento!E70</f>
        <v>0</v>
      </c>
      <c r="F72" s="39">
        <f>Orçamento!F70</f>
        <v>0</v>
      </c>
      <c r="G72" s="95">
        <f>'Orç. Pós Licitação'!G70</f>
        <v>0</v>
      </c>
      <c r="H72" s="95">
        <f>'Orç. Pós Licitação'!H70</f>
        <v>0</v>
      </c>
      <c r="I72" s="95">
        <f>'Orç. Pós Licitação'!I70</f>
        <v>0</v>
      </c>
      <c r="J72" s="96">
        <f>'BM 02'!L72</f>
        <v>0</v>
      </c>
      <c r="K72" s="97"/>
      <c r="L72" s="98">
        <f t="shared" si="7"/>
        <v>0</v>
      </c>
      <c r="M72" s="99">
        <f t="shared" si="8"/>
        <v>0</v>
      </c>
      <c r="N72" s="100">
        <f t="shared" si="9"/>
        <v>0</v>
      </c>
      <c r="O72" s="98">
        <f t="shared" si="10"/>
        <v>0</v>
      </c>
      <c r="P72" s="101">
        <f t="shared" si="11"/>
        <v>0</v>
      </c>
      <c r="Q72" s="102">
        <f t="shared" si="12"/>
        <v>0</v>
      </c>
    </row>
    <row r="73" spans="1:17" x14ac:dyDescent="0.2">
      <c r="A73" s="92" t="str">
        <f>Orçamento!A71</f>
        <v>2.25</v>
      </c>
      <c r="B73" s="39" t="str">
        <f>Orçamento!B71</f>
        <v>Sinapi</v>
      </c>
      <c r="C73" s="39">
        <f>Orçamento!C71</f>
        <v>0</v>
      </c>
      <c r="D73" s="93">
        <f>Orçamento!D71</f>
        <v>0</v>
      </c>
      <c r="E73" s="39">
        <f>Orçamento!E71</f>
        <v>0</v>
      </c>
      <c r="F73" s="39">
        <f>Orçamento!F71</f>
        <v>0</v>
      </c>
      <c r="G73" s="95">
        <f>'Orç. Pós Licitação'!G71</f>
        <v>0</v>
      </c>
      <c r="H73" s="95">
        <f>'Orç. Pós Licitação'!H71</f>
        <v>0</v>
      </c>
      <c r="I73" s="95">
        <f>'Orç. Pós Licitação'!I71</f>
        <v>0</v>
      </c>
      <c r="J73" s="96">
        <f>'BM 02'!L73</f>
        <v>0</v>
      </c>
      <c r="K73" s="97"/>
      <c r="L73" s="98">
        <f t="shared" si="7"/>
        <v>0</v>
      </c>
      <c r="M73" s="99">
        <f t="shared" si="8"/>
        <v>0</v>
      </c>
      <c r="N73" s="100">
        <f t="shared" si="9"/>
        <v>0</v>
      </c>
      <c r="O73" s="98">
        <f t="shared" si="10"/>
        <v>0</v>
      </c>
      <c r="P73" s="101">
        <f t="shared" si="11"/>
        <v>0</v>
      </c>
      <c r="Q73" s="102">
        <f t="shared" si="12"/>
        <v>0</v>
      </c>
    </row>
    <row r="74" spans="1:17" x14ac:dyDescent="0.2">
      <c r="A74" s="92" t="str">
        <f>Orçamento!A72</f>
        <v>2.26</v>
      </c>
      <c r="B74" s="39" t="str">
        <f>Orçamento!B72</f>
        <v>Sinapi</v>
      </c>
      <c r="C74" s="39">
        <f>Orçamento!C72</f>
        <v>0</v>
      </c>
      <c r="D74" s="93">
        <f>Orçamento!D72</f>
        <v>0</v>
      </c>
      <c r="E74" s="39">
        <f>Orçamento!E72</f>
        <v>0</v>
      </c>
      <c r="F74" s="39">
        <f>Orçamento!F72</f>
        <v>0</v>
      </c>
      <c r="G74" s="95">
        <f>'Orç. Pós Licitação'!G72</f>
        <v>0</v>
      </c>
      <c r="H74" s="95">
        <f>'Orç. Pós Licitação'!H72</f>
        <v>0</v>
      </c>
      <c r="I74" s="95">
        <f>'Orç. Pós Licitação'!I72</f>
        <v>0</v>
      </c>
      <c r="J74" s="96">
        <f>'BM 02'!L74</f>
        <v>0</v>
      </c>
      <c r="K74" s="97"/>
      <c r="L74" s="98">
        <f t="shared" si="7"/>
        <v>0</v>
      </c>
      <c r="M74" s="99">
        <f t="shared" si="8"/>
        <v>0</v>
      </c>
      <c r="N74" s="100">
        <f t="shared" si="9"/>
        <v>0</v>
      </c>
      <c r="O74" s="98">
        <f t="shared" si="10"/>
        <v>0</v>
      </c>
      <c r="P74" s="101">
        <f t="shared" si="11"/>
        <v>0</v>
      </c>
      <c r="Q74" s="102">
        <f t="shared" si="12"/>
        <v>0</v>
      </c>
    </row>
    <row r="75" spans="1:17" x14ac:dyDescent="0.2">
      <c r="A75" s="92" t="str">
        <f>Orçamento!A73</f>
        <v>2.27</v>
      </c>
      <c r="B75" s="39" t="str">
        <f>Orçamento!B73</f>
        <v>Sinapi</v>
      </c>
      <c r="C75" s="39">
        <f>Orçamento!C73</f>
        <v>0</v>
      </c>
      <c r="D75" s="93">
        <f>Orçamento!D73</f>
        <v>0</v>
      </c>
      <c r="E75" s="39">
        <f>Orçamento!E73</f>
        <v>0</v>
      </c>
      <c r="F75" s="39">
        <f>Orçamento!F73</f>
        <v>0</v>
      </c>
      <c r="G75" s="95">
        <f>'Orç. Pós Licitação'!G73</f>
        <v>0</v>
      </c>
      <c r="H75" s="95">
        <f>'Orç. Pós Licitação'!H73</f>
        <v>0</v>
      </c>
      <c r="I75" s="95">
        <f>'Orç. Pós Licitação'!I73</f>
        <v>0</v>
      </c>
      <c r="J75" s="96">
        <f>'BM 02'!L75</f>
        <v>0</v>
      </c>
      <c r="K75" s="97"/>
      <c r="L75" s="98">
        <f t="shared" si="7"/>
        <v>0</v>
      </c>
      <c r="M75" s="99">
        <f t="shared" si="8"/>
        <v>0</v>
      </c>
      <c r="N75" s="100">
        <f t="shared" si="9"/>
        <v>0</v>
      </c>
      <c r="O75" s="98">
        <f t="shared" si="10"/>
        <v>0</v>
      </c>
      <c r="P75" s="101">
        <f t="shared" si="11"/>
        <v>0</v>
      </c>
      <c r="Q75" s="102">
        <f t="shared" si="12"/>
        <v>0</v>
      </c>
    </row>
    <row r="76" spans="1:17" x14ac:dyDescent="0.2">
      <c r="A76" s="92" t="str">
        <f>Orçamento!A74</f>
        <v>2.28</v>
      </c>
      <c r="B76" s="39" t="str">
        <f>Orçamento!B74</f>
        <v>Sinapi</v>
      </c>
      <c r="C76" s="39">
        <f>Orçamento!C74</f>
        <v>0</v>
      </c>
      <c r="D76" s="93">
        <f>Orçamento!D74</f>
        <v>0</v>
      </c>
      <c r="E76" s="39">
        <f>Orçamento!E74</f>
        <v>0</v>
      </c>
      <c r="F76" s="39">
        <f>Orçamento!F74</f>
        <v>0</v>
      </c>
      <c r="G76" s="95">
        <f>'Orç. Pós Licitação'!G74</f>
        <v>0</v>
      </c>
      <c r="H76" s="95">
        <f>'Orç. Pós Licitação'!H74</f>
        <v>0</v>
      </c>
      <c r="I76" s="95">
        <f>'Orç. Pós Licitação'!I74</f>
        <v>0</v>
      </c>
      <c r="J76" s="96">
        <f>'BM 02'!L76</f>
        <v>0</v>
      </c>
      <c r="K76" s="97"/>
      <c r="L76" s="98">
        <f t="shared" si="7"/>
        <v>0</v>
      </c>
      <c r="M76" s="99">
        <f t="shared" si="8"/>
        <v>0</v>
      </c>
      <c r="N76" s="100">
        <f t="shared" si="9"/>
        <v>0</v>
      </c>
      <c r="O76" s="98">
        <f t="shared" si="10"/>
        <v>0</v>
      </c>
      <c r="P76" s="101">
        <f t="shared" si="11"/>
        <v>0</v>
      </c>
      <c r="Q76" s="102">
        <f t="shared" si="12"/>
        <v>0</v>
      </c>
    </row>
    <row r="77" spans="1:17" x14ac:dyDescent="0.2">
      <c r="A77" s="92" t="str">
        <f>Orçamento!A75</f>
        <v>2.29</v>
      </c>
      <c r="B77" s="39" t="str">
        <f>Orçamento!B75</f>
        <v>Sinapi</v>
      </c>
      <c r="C77" s="39">
        <f>Orçamento!C75</f>
        <v>0</v>
      </c>
      <c r="D77" s="93">
        <f>Orçamento!D75</f>
        <v>0</v>
      </c>
      <c r="E77" s="39">
        <f>Orçamento!E75</f>
        <v>0</v>
      </c>
      <c r="F77" s="39">
        <f>Orçamento!F75</f>
        <v>0</v>
      </c>
      <c r="G77" s="95">
        <f>'Orç. Pós Licitação'!G75</f>
        <v>0</v>
      </c>
      <c r="H77" s="95">
        <f>'Orç. Pós Licitação'!H75</f>
        <v>0</v>
      </c>
      <c r="I77" s="95">
        <f>'Orç. Pós Licitação'!I75</f>
        <v>0</v>
      </c>
      <c r="J77" s="96">
        <f>'BM 02'!L77</f>
        <v>0</v>
      </c>
      <c r="K77" s="97"/>
      <c r="L77" s="98">
        <f t="shared" si="7"/>
        <v>0</v>
      </c>
      <c r="M77" s="99">
        <f t="shared" si="8"/>
        <v>0</v>
      </c>
      <c r="N77" s="100">
        <f t="shared" si="9"/>
        <v>0</v>
      </c>
      <c r="O77" s="98">
        <f t="shared" si="10"/>
        <v>0</v>
      </c>
      <c r="P77" s="101">
        <f t="shared" si="11"/>
        <v>0</v>
      </c>
      <c r="Q77" s="102">
        <f t="shared" si="12"/>
        <v>0</v>
      </c>
    </row>
    <row r="78" spans="1:17" x14ac:dyDescent="0.2">
      <c r="A78" s="92" t="str">
        <f>Orçamento!A76</f>
        <v>2.30</v>
      </c>
      <c r="B78" s="39" t="str">
        <f>Orçamento!B76</f>
        <v>Sinapi</v>
      </c>
      <c r="C78" s="39">
        <f>Orçamento!C76</f>
        <v>0</v>
      </c>
      <c r="D78" s="93">
        <f>Orçamento!D76</f>
        <v>0</v>
      </c>
      <c r="E78" s="39">
        <f>Orçamento!E76</f>
        <v>0</v>
      </c>
      <c r="F78" s="39">
        <f>Orçamento!F76</f>
        <v>0</v>
      </c>
      <c r="G78" s="95">
        <f>'Orç. Pós Licitação'!G76</f>
        <v>0</v>
      </c>
      <c r="H78" s="95">
        <f>'Orç. Pós Licitação'!H76</f>
        <v>0</v>
      </c>
      <c r="I78" s="95">
        <f>'Orç. Pós Licitação'!I76</f>
        <v>0</v>
      </c>
      <c r="J78" s="96">
        <f>'BM 02'!L78</f>
        <v>0</v>
      </c>
      <c r="K78" s="97"/>
      <c r="L78" s="98">
        <f t="shared" si="7"/>
        <v>0</v>
      </c>
      <c r="M78" s="99">
        <f t="shared" si="8"/>
        <v>0</v>
      </c>
      <c r="N78" s="100">
        <f t="shared" si="9"/>
        <v>0</v>
      </c>
      <c r="O78" s="98">
        <f t="shared" si="10"/>
        <v>0</v>
      </c>
      <c r="P78" s="101">
        <f t="shared" si="11"/>
        <v>0</v>
      </c>
      <c r="Q78" s="102">
        <f t="shared" si="12"/>
        <v>0</v>
      </c>
    </row>
    <row r="79" spans="1:17" s="2" customFormat="1" ht="15.75" x14ac:dyDescent="0.25">
      <c r="A79" s="449"/>
      <c r="B79" s="434"/>
      <c r="C79" s="434"/>
      <c r="D79" s="435"/>
      <c r="E79" s="430" t="s">
        <v>1116</v>
      </c>
      <c r="F79" s="434"/>
      <c r="G79" s="434"/>
      <c r="H79" s="436"/>
      <c r="I79" s="437">
        <f>SUM(I49:I78)</f>
        <v>31348.359999999997</v>
      </c>
      <c r="J79" s="438"/>
      <c r="K79" s="438"/>
      <c r="L79" s="438"/>
      <c r="M79" s="437">
        <f>SUM(M49:M78)</f>
        <v>0</v>
      </c>
      <c r="N79" s="437">
        <f>SUM(N49:N78)</f>
        <v>0</v>
      </c>
      <c r="O79" s="437">
        <f>SUM(O49:O78)</f>
        <v>0</v>
      </c>
      <c r="P79" s="439"/>
      <c r="Q79" s="450">
        <f>SUM(Q49:Q78)</f>
        <v>31348.359999999997</v>
      </c>
    </row>
    <row r="80" spans="1:17" s="3" customFormat="1" ht="15.75" x14ac:dyDescent="0.25">
      <c r="A80" s="451" t="str">
        <f>Orçamento!A77</f>
        <v>3.0</v>
      </c>
      <c r="B80" s="427"/>
      <c r="C80" s="427"/>
      <c r="D80" s="428" t="str">
        <f>Orçamento!D77</f>
        <v>RAMPA EM CONCRETO ARMADO</v>
      </c>
      <c r="E80" s="427"/>
      <c r="F80" s="427"/>
      <c r="G80" s="429"/>
      <c r="H80" s="430"/>
      <c r="I80" s="430"/>
      <c r="J80" s="431"/>
      <c r="K80" s="431"/>
      <c r="L80" s="431"/>
      <c r="M80" s="432"/>
      <c r="N80" s="433">
        <f>N111/I111</f>
        <v>0</v>
      </c>
      <c r="O80" s="433">
        <f>O111/I111</f>
        <v>0</v>
      </c>
      <c r="P80" s="433"/>
      <c r="Q80" s="452">
        <f>Q111/I111</f>
        <v>1</v>
      </c>
    </row>
    <row r="81" spans="1:17" x14ac:dyDescent="0.2">
      <c r="A81" s="92" t="str">
        <f>Orçamento!A78</f>
        <v>3.1</v>
      </c>
      <c r="B81" s="39" t="str">
        <f>Orçamento!B78</f>
        <v>Sinapi</v>
      </c>
      <c r="C81" s="39">
        <f>Orçamento!C78</f>
        <v>98524</v>
      </c>
      <c r="D81" s="93" t="str">
        <f>Orçamento!D78</f>
        <v>Limpeza manual de vegetação em terreno com enxada</v>
      </c>
      <c r="E81" s="39" t="str">
        <f>Orçamento!E78</f>
        <v>M2</v>
      </c>
      <c r="F81" s="94">
        <f>Orçamento!F78</f>
        <v>200</v>
      </c>
      <c r="G81" s="95">
        <f>'Orç. Pós Licitação'!G78</f>
        <v>2.9</v>
      </c>
      <c r="H81" s="95">
        <f>'Orç. Pós Licitação'!H78</f>
        <v>3.6</v>
      </c>
      <c r="I81" s="95">
        <f>'Orç. Pós Licitação'!I78</f>
        <v>720</v>
      </c>
      <c r="J81" s="96">
        <f>'BM 02'!L81</f>
        <v>0</v>
      </c>
      <c r="K81" s="97"/>
      <c r="L81" s="98">
        <f>J81+K81</f>
        <v>0</v>
      </c>
      <c r="M81" s="99">
        <f>ROUND(H81*J81,2)</f>
        <v>0</v>
      </c>
      <c r="N81" s="100">
        <f>ROUND(H81*K81,2)</f>
        <v>0</v>
      </c>
      <c r="O81" s="98">
        <f>ROUND(H81*L81,2)</f>
        <v>0</v>
      </c>
      <c r="P81" s="101">
        <f>F81-L81</f>
        <v>200</v>
      </c>
      <c r="Q81" s="102">
        <f>I81-O81</f>
        <v>720</v>
      </c>
    </row>
    <row r="82" spans="1:17" ht="28.5" x14ac:dyDescent="0.2">
      <c r="A82" s="92" t="str">
        <f>Orçamento!A79</f>
        <v>3.2</v>
      </c>
      <c r="B82" s="39" t="str">
        <f>Orçamento!B79</f>
        <v>Composição</v>
      </c>
      <c r="C82" s="39">
        <f>Orçamento!C79</f>
        <v>0</v>
      </c>
      <c r="D82" s="93" t="str">
        <f>Orçamento!D79</f>
        <v>Execução de chumbadores com vergalhão 25mm, L=0,60m, em furos na rocha e colados com adesivo epóxi</v>
      </c>
      <c r="E82" s="39" t="str">
        <f>Orçamento!E79</f>
        <v>UNID</v>
      </c>
      <c r="F82" s="94">
        <f>Orçamento!F79</f>
        <v>20</v>
      </c>
      <c r="G82" s="95">
        <f>'Orç. Pós Licitação'!G79</f>
        <v>32</v>
      </c>
      <c r="H82" s="95">
        <f>'Orç. Pós Licitação'!H79</f>
        <v>39.68</v>
      </c>
      <c r="I82" s="95">
        <f>'Orç. Pós Licitação'!I79</f>
        <v>793.6</v>
      </c>
      <c r="J82" s="96">
        <f>'BM 02'!L82</f>
        <v>0</v>
      </c>
      <c r="K82" s="97"/>
      <c r="L82" s="98">
        <f t="shared" ref="L82:L110" si="13">J82+K82</f>
        <v>0</v>
      </c>
      <c r="M82" s="99">
        <f t="shared" ref="M82:M110" si="14">ROUND(H82*J82,2)</f>
        <v>0</v>
      </c>
      <c r="N82" s="100">
        <f t="shared" ref="N82:N110" si="15">ROUND(H82*K82,2)</f>
        <v>0</v>
      </c>
      <c r="O82" s="98">
        <f t="shared" ref="O82:O110" si="16">ROUND(H82*L82,2)</f>
        <v>0</v>
      </c>
      <c r="P82" s="101">
        <f t="shared" ref="P82:P110" si="17">F82-L82</f>
        <v>20</v>
      </c>
      <c r="Q82" s="102">
        <f t="shared" ref="Q82:Q110" si="18">I82-O82</f>
        <v>793.6</v>
      </c>
    </row>
    <row r="83" spans="1:17" ht="28.5" x14ac:dyDescent="0.2">
      <c r="A83" s="92" t="str">
        <f>Orçamento!A80</f>
        <v>3.3</v>
      </c>
      <c r="B83" s="39" t="str">
        <f>Orçamento!B80</f>
        <v>Sinapi</v>
      </c>
      <c r="C83" s="39">
        <f>Orçamento!C80</f>
        <v>95956</v>
      </c>
      <c r="D83" s="93" t="str">
        <f>Orçamento!D80</f>
        <v>Execução de estrutura em concreto armado, moldada in loco, fck=30MPa, para apoio da bomba de recalque</v>
      </c>
      <c r="E83" s="39" t="str">
        <f>Orçamento!E80</f>
        <v>M3</v>
      </c>
      <c r="F83" s="94">
        <f>Orçamento!F80</f>
        <v>18.5</v>
      </c>
      <c r="G83" s="95">
        <f>'Orç. Pós Licitação'!G80</f>
        <v>2694</v>
      </c>
      <c r="H83" s="95">
        <f>'Orç. Pós Licitação'!H80</f>
        <v>3340.56</v>
      </c>
      <c r="I83" s="95">
        <f>'Orç. Pós Licitação'!I80</f>
        <v>61800.36</v>
      </c>
      <c r="J83" s="96">
        <f>'BM 02'!L83</f>
        <v>0</v>
      </c>
      <c r="K83" s="97"/>
      <c r="L83" s="98">
        <f t="shared" si="13"/>
        <v>0</v>
      </c>
      <c r="M83" s="99">
        <f t="shared" si="14"/>
        <v>0</v>
      </c>
      <c r="N83" s="100">
        <f t="shared" si="15"/>
        <v>0</v>
      </c>
      <c r="O83" s="98">
        <f t="shared" si="16"/>
        <v>0</v>
      </c>
      <c r="P83" s="101">
        <f t="shared" si="17"/>
        <v>18.5</v>
      </c>
      <c r="Q83" s="102">
        <f t="shared" si="18"/>
        <v>61800.36</v>
      </c>
    </row>
    <row r="84" spans="1:17" x14ac:dyDescent="0.2">
      <c r="A84" s="92" t="str">
        <f>Orçamento!A81</f>
        <v>3.4</v>
      </c>
      <c r="B84" s="39" t="str">
        <f>Orçamento!B81</f>
        <v>Sinapi</v>
      </c>
      <c r="C84" s="39">
        <f>Orçamento!C81</f>
        <v>97668</v>
      </c>
      <c r="D84" s="93" t="str">
        <f>Orçamento!D81</f>
        <v>Eletroduto flexível corrugado, PEAD 2", para rede energia</v>
      </c>
      <c r="E84" s="39" t="str">
        <f>Orçamento!E81</f>
        <v>M</v>
      </c>
      <c r="F84" s="94">
        <f>Orçamento!F81</f>
        <v>60</v>
      </c>
      <c r="G84" s="95">
        <f>'Orç. Pós Licitação'!G81</f>
        <v>13.3</v>
      </c>
      <c r="H84" s="95">
        <f>'Orç. Pós Licitação'!H81</f>
        <v>16.489999999999998</v>
      </c>
      <c r="I84" s="95">
        <f>'Orç. Pós Licitação'!I81</f>
        <v>989.4</v>
      </c>
      <c r="J84" s="96">
        <f>'BM 02'!L84</f>
        <v>0</v>
      </c>
      <c r="K84" s="97"/>
      <c r="L84" s="98">
        <f t="shared" si="13"/>
        <v>0</v>
      </c>
      <c r="M84" s="99">
        <f t="shared" si="14"/>
        <v>0</v>
      </c>
      <c r="N84" s="100">
        <f t="shared" si="15"/>
        <v>0</v>
      </c>
      <c r="O84" s="98">
        <f t="shared" si="16"/>
        <v>0</v>
      </c>
      <c r="P84" s="101">
        <f t="shared" si="17"/>
        <v>60</v>
      </c>
      <c r="Q84" s="102">
        <f t="shared" si="18"/>
        <v>989.4</v>
      </c>
    </row>
    <row r="85" spans="1:17" x14ac:dyDescent="0.2">
      <c r="A85" s="92" t="str">
        <f>Orçamento!A82</f>
        <v>3.5</v>
      </c>
      <c r="B85" s="39" t="str">
        <f>Orçamento!B82</f>
        <v>Sinapi</v>
      </c>
      <c r="C85" s="39">
        <f>Orçamento!C82</f>
        <v>0</v>
      </c>
      <c r="D85" s="93">
        <f>Orçamento!D82</f>
        <v>0</v>
      </c>
      <c r="E85" s="39">
        <f>Orçamento!E82</f>
        <v>0</v>
      </c>
      <c r="F85" s="94">
        <f>Orçamento!F82</f>
        <v>0</v>
      </c>
      <c r="G85" s="95">
        <f>'Orç. Pós Licitação'!G82</f>
        <v>0</v>
      </c>
      <c r="H85" s="95">
        <f>'Orç. Pós Licitação'!H82</f>
        <v>0</v>
      </c>
      <c r="I85" s="95">
        <f>'Orç. Pós Licitação'!I82</f>
        <v>0</v>
      </c>
      <c r="J85" s="96">
        <f>'BM 02'!L85</f>
        <v>0</v>
      </c>
      <c r="K85" s="97"/>
      <c r="L85" s="98">
        <f t="shared" si="13"/>
        <v>0</v>
      </c>
      <c r="M85" s="99">
        <f t="shared" si="14"/>
        <v>0</v>
      </c>
      <c r="N85" s="100">
        <f t="shared" si="15"/>
        <v>0</v>
      </c>
      <c r="O85" s="98">
        <f t="shared" si="16"/>
        <v>0</v>
      </c>
      <c r="P85" s="101">
        <f t="shared" si="17"/>
        <v>0</v>
      </c>
      <c r="Q85" s="102">
        <f t="shared" si="18"/>
        <v>0</v>
      </c>
    </row>
    <row r="86" spans="1:17" x14ac:dyDescent="0.2">
      <c r="A86" s="92" t="str">
        <f>Orçamento!A83</f>
        <v>3.6</v>
      </c>
      <c r="B86" s="39" t="str">
        <f>Orçamento!B83</f>
        <v>Sinapi</v>
      </c>
      <c r="C86" s="39">
        <f>Orçamento!C83</f>
        <v>0</v>
      </c>
      <c r="D86" s="93">
        <f>Orçamento!D83</f>
        <v>0</v>
      </c>
      <c r="E86" s="39">
        <f>Orçamento!E83</f>
        <v>0</v>
      </c>
      <c r="F86" s="94">
        <f>Orçamento!F83</f>
        <v>0</v>
      </c>
      <c r="G86" s="95">
        <f>'Orç. Pós Licitação'!G83</f>
        <v>0</v>
      </c>
      <c r="H86" s="95">
        <f>'Orç. Pós Licitação'!H83</f>
        <v>0</v>
      </c>
      <c r="I86" s="95">
        <f>'Orç. Pós Licitação'!I83</f>
        <v>0</v>
      </c>
      <c r="J86" s="96">
        <f>'BM 02'!L86</f>
        <v>0</v>
      </c>
      <c r="K86" s="97"/>
      <c r="L86" s="98">
        <f t="shared" si="13"/>
        <v>0</v>
      </c>
      <c r="M86" s="99">
        <f t="shared" si="14"/>
        <v>0</v>
      </c>
      <c r="N86" s="100">
        <f t="shared" si="15"/>
        <v>0</v>
      </c>
      <c r="O86" s="98">
        <f t="shared" si="16"/>
        <v>0</v>
      </c>
      <c r="P86" s="101">
        <f t="shared" si="17"/>
        <v>0</v>
      </c>
      <c r="Q86" s="102">
        <f t="shared" si="18"/>
        <v>0</v>
      </c>
    </row>
    <row r="87" spans="1:17" x14ac:dyDescent="0.2">
      <c r="A87" s="92" t="str">
        <f>Orçamento!A84</f>
        <v>3.7</v>
      </c>
      <c r="B87" s="39" t="str">
        <f>Orçamento!B84</f>
        <v>Sinapi</v>
      </c>
      <c r="C87" s="39">
        <f>Orçamento!C84</f>
        <v>0</v>
      </c>
      <c r="D87" s="93">
        <f>Orçamento!D84</f>
        <v>0</v>
      </c>
      <c r="E87" s="39">
        <f>Orçamento!E84</f>
        <v>0</v>
      </c>
      <c r="F87" s="94">
        <f>Orçamento!F84</f>
        <v>0</v>
      </c>
      <c r="G87" s="95">
        <f>'Orç. Pós Licitação'!G84</f>
        <v>0</v>
      </c>
      <c r="H87" s="95">
        <f>'Orç. Pós Licitação'!H84</f>
        <v>0</v>
      </c>
      <c r="I87" s="95">
        <f>'Orç. Pós Licitação'!I84</f>
        <v>0</v>
      </c>
      <c r="J87" s="96">
        <f>'BM 02'!L87</f>
        <v>0</v>
      </c>
      <c r="K87" s="97"/>
      <c r="L87" s="98">
        <f t="shared" si="13"/>
        <v>0</v>
      </c>
      <c r="M87" s="99">
        <f t="shared" si="14"/>
        <v>0</v>
      </c>
      <c r="N87" s="100">
        <f t="shared" si="15"/>
        <v>0</v>
      </c>
      <c r="O87" s="98">
        <f t="shared" si="16"/>
        <v>0</v>
      </c>
      <c r="P87" s="101">
        <f t="shared" si="17"/>
        <v>0</v>
      </c>
      <c r="Q87" s="102">
        <f t="shared" si="18"/>
        <v>0</v>
      </c>
    </row>
    <row r="88" spans="1:17" x14ac:dyDescent="0.2">
      <c r="A88" s="92" t="str">
        <f>Orçamento!A85</f>
        <v>3.8</v>
      </c>
      <c r="B88" s="39" t="str">
        <f>Orçamento!B85</f>
        <v>Sinapi</v>
      </c>
      <c r="C88" s="39">
        <f>Orçamento!C85</f>
        <v>0</v>
      </c>
      <c r="D88" s="93">
        <f>Orçamento!D85</f>
        <v>0</v>
      </c>
      <c r="E88" s="39">
        <f>Orçamento!E85</f>
        <v>0</v>
      </c>
      <c r="F88" s="94">
        <f>Orçamento!F85</f>
        <v>0</v>
      </c>
      <c r="G88" s="95">
        <f>'Orç. Pós Licitação'!G85</f>
        <v>0</v>
      </c>
      <c r="H88" s="95">
        <f>'Orç. Pós Licitação'!H85</f>
        <v>0</v>
      </c>
      <c r="I88" s="95">
        <f>'Orç. Pós Licitação'!I85</f>
        <v>0</v>
      </c>
      <c r="J88" s="96">
        <f>'BM 02'!L88</f>
        <v>0</v>
      </c>
      <c r="K88" s="97"/>
      <c r="L88" s="98">
        <f t="shared" si="13"/>
        <v>0</v>
      </c>
      <c r="M88" s="99">
        <f t="shared" si="14"/>
        <v>0</v>
      </c>
      <c r="N88" s="100">
        <f t="shared" si="15"/>
        <v>0</v>
      </c>
      <c r="O88" s="98">
        <f t="shared" si="16"/>
        <v>0</v>
      </c>
      <c r="P88" s="101">
        <f t="shared" si="17"/>
        <v>0</v>
      </c>
      <c r="Q88" s="102">
        <f t="shared" si="18"/>
        <v>0</v>
      </c>
    </row>
    <row r="89" spans="1:17" x14ac:dyDescent="0.2">
      <c r="A89" s="92" t="str">
        <f>Orçamento!A86</f>
        <v>3.9</v>
      </c>
      <c r="B89" s="39" t="str">
        <f>Orçamento!B86</f>
        <v>Sinapi</v>
      </c>
      <c r="C89" s="39">
        <f>Orçamento!C86</f>
        <v>0</v>
      </c>
      <c r="D89" s="93">
        <f>Orçamento!D86</f>
        <v>0</v>
      </c>
      <c r="E89" s="39">
        <f>Orçamento!E86</f>
        <v>0</v>
      </c>
      <c r="F89" s="94">
        <f>Orçamento!F86</f>
        <v>0</v>
      </c>
      <c r="G89" s="95">
        <f>'Orç. Pós Licitação'!G86</f>
        <v>0</v>
      </c>
      <c r="H89" s="95">
        <f>'Orç. Pós Licitação'!H86</f>
        <v>0</v>
      </c>
      <c r="I89" s="95">
        <f>'Orç. Pós Licitação'!I86</f>
        <v>0</v>
      </c>
      <c r="J89" s="96">
        <f>'BM 02'!L89</f>
        <v>0</v>
      </c>
      <c r="K89" s="97"/>
      <c r="L89" s="98">
        <f t="shared" si="13"/>
        <v>0</v>
      </c>
      <c r="M89" s="99">
        <f t="shared" si="14"/>
        <v>0</v>
      </c>
      <c r="N89" s="100">
        <f t="shared" si="15"/>
        <v>0</v>
      </c>
      <c r="O89" s="98">
        <f t="shared" si="16"/>
        <v>0</v>
      </c>
      <c r="P89" s="101">
        <f t="shared" si="17"/>
        <v>0</v>
      </c>
      <c r="Q89" s="102">
        <f t="shared" si="18"/>
        <v>0</v>
      </c>
    </row>
    <row r="90" spans="1:17" x14ac:dyDescent="0.2">
      <c r="A90" s="92" t="str">
        <f>Orçamento!A87</f>
        <v>3.10</v>
      </c>
      <c r="B90" s="39" t="str">
        <f>Orçamento!B87</f>
        <v>Sinapi</v>
      </c>
      <c r="C90" s="39">
        <f>Orçamento!C87</f>
        <v>0</v>
      </c>
      <c r="D90" s="93">
        <f>Orçamento!D87</f>
        <v>0</v>
      </c>
      <c r="E90" s="39">
        <f>Orçamento!E87</f>
        <v>0</v>
      </c>
      <c r="F90" s="94">
        <f>Orçamento!F87</f>
        <v>0</v>
      </c>
      <c r="G90" s="95">
        <f>'Orç. Pós Licitação'!G87</f>
        <v>0</v>
      </c>
      <c r="H90" s="95">
        <f>'Orç. Pós Licitação'!H87</f>
        <v>0</v>
      </c>
      <c r="I90" s="95">
        <f>'Orç. Pós Licitação'!I87</f>
        <v>0</v>
      </c>
      <c r="J90" s="96">
        <f>'BM 02'!L90</f>
        <v>0</v>
      </c>
      <c r="K90" s="97"/>
      <c r="L90" s="98">
        <f t="shared" si="13"/>
        <v>0</v>
      </c>
      <c r="M90" s="99">
        <f t="shared" si="14"/>
        <v>0</v>
      </c>
      <c r="N90" s="100">
        <f t="shared" si="15"/>
        <v>0</v>
      </c>
      <c r="O90" s="98">
        <f t="shared" si="16"/>
        <v>0</v>
      </c>
      <c r="P90" s="101">
        <f t="shared" si="17"/>
        <v>0</v>
      </c>
      <c r="Q90" s="102">
        <f t="shared" si="18"/>
        <v>0</v>
      </c>
    </row>
    <row r="91" spans="1:17" x14ac:dyDescent="0.2">
      <c r="A91" s="92" t="str">
        <f>Orçamento!A88</f>
        <v>3.11</v>
      </c>
      <c r="B91" s="39" t="str">
        <f>Orçamento!B88</f>
        <v>Sinapi</v>
      </c>
      <c r="C91" s="39">
        <f>Orçamento!C88</f>
        <v>0</v>
      </c>
      <c r="D91" s="93">
        <f>Orçamento!D88</f>
        <v>0</v>
      </c>
      <c r="E91" s="39">
        <f>Orçamento!E88</f>
        <v>0</v>
      </c>
      <c r="F91" s="94">
        <f>Orçamento!F88</f>
        <v>0</v>
      </c>
      <c r="G91" s="95">
        <f>'Orç. Pós Licitação'!G88</f>
        <v>0</v>
      </c>
      <c r="H91" s="95">
        <f>'Orç. Pós Licitação'!H88</f>
        <v>0</v>
      </c>
      <c r="I91" s="95">
        <f>'Orç. Pós Licitação'!I88</f>
        <v>0</v>
      </c>
      <c r="J91" s="96">
        <f>'BM 02'!L91</f>
        <v>0</v>
      </c>
      <c r="K91" s="97"/>
      <c r="L91" s="98">
        <f t="shared" si="13"/>
        <v>0</v>
      </c>
      <c r="M91" s="99">
        <f t="shared" si="14"/>
        <v>0</v>
      </c>
      <c r="N91" s="100">
        <f t="shared" si="15"/>
        <v>0</v>
      </c>
      <c r="O91" s="98">
        <f t="shared" si="16"/>
        <v>0</v>
      </c>
      <c r="P91" s="101">
        <f t="shared" si="17"/>
        <v>0</v>
      </c>
      <c r="Q91" s="102">
        <f t="shared" si="18"/>
        <v>0</v>
      </c>
    </row>
    <row r="92" spans="1:17" x14ac:dyDescent="0.2">
      <c r="A92" s="92" t="str">
        <f>Orçamento!A89</f>
        <v>3.12</v>
      </c>
      <c r="B92" s="39" t="str">
        <f>Orçamento!B89</f>
        <v>Sinapi</v>
      </c>
      <c r="C92" s="39">
        <f>Orçamento!C89</f>
        <v>0</v>
      </c>
      <c r="D92" s="93">
        <f>Orçamento!D89</f>
        <v>0</v>
      </c>
      <c r="E92" s="39">
        <f>Orçamento!E89</f>
        <v>0</v>
      </c>
      <c r="F92" s="94">
        <f>Orçamento!F89</f>
        <v>0</v>
      </c>
      <c r="G92" s="95">
        <f>'Orç. Pós Licitação'!G89</f>
        <v>0</v>
      </c>
      <c r="H92" s="95">
        <f>'Orç. Pós Licitação'!H89</f>
        <v>0</v>
      </c>
      <c r="I92" s="95">
        <f>'Orç. Pós Licitação'!I89</f>
        <v>0</v>
      </c>
      <c r="J92" s="96">
        <f>'BM 02'!L92</f>
        <v>0</v>
      </c>
      <c r="K92" s="97"/>
      <c r="L92" s="98">
        <f t="shared" si="13"/>
        <v>0</v>
      </c>
      <c r="M92" s="99">
        <f t="shared" si="14"/>
        <v>0</v>
      </c>
      <c r="N92" s="100">
        <f t="shared" si="15"/>
        <v>0</v>
      </c>
      <c r="O92" s="98">
        <f t="shared" si="16"/>
        <v>0</v>
      </c>
      <c r="P92" s="101">
        <f t="shared" si="17"/>
        <v>0</v>
      </c>
      <c r="Q92" s="102">
        <f t="shared" si="18"/>
        <v>0</v>
      </c>
    </row>
    <row r="93" spans="1:17" x14ac:dyDescent="0.2">
      <c r="A93" s="92" t="str">
        <f>Orçamento!A90</f>
        <v>3.13</v>
      </c>
      <c r="B93" s="39" t="str">
        <f>Orçamento!B90</f>
        <v>Sinapi</v>
      </c>
      <c r="C93" s="39">
        <f>Orçamento!C90</f>
        <v>0</v>
      </c>
      <c r="D93" s="93">
        <f>Orçamento!D90</f>
        <v>0</v>
      </c>
      <c r="E93" s="39">
        <f>Orçamento!E90</f>
        <v>0</v>
      </c>
      <c r="F93" s="94">
        <f>Orçamento!F90</f>
        <v>0</v>
      </c>
      <c r="G93" s="95">
        <f>'Orç. Pós Licitação'!G90</f>
        <v>0</v>
      </c>
      <c r="H93" s="95">
        <f>'Orç. Pós Licitação'!H90</f>
        <v>0</v>
      </c>
      <c r="I93" s="95">
        <f>'Orç. Pós Licitação'!I90</f>
        <v>0</v>
      </c>
      <c r="J93" s="96">
        <f>'BM 02'!L93</f>
        <v>0</v>
      </c>
      <c r="K93" s="97"/>
      <c r="L93" s="98">
        <f t="shared" si="13"/>
        <v>0</v>
      </c>
      <c r="M93" s="99">
        <f t="shared" si="14"/>
        <v>0</v>
      </c>
      <c r="N93" s="100">
        <f t="shared" si="15"/>
        <v>0</v>
      </c>
      <c r="O93" s="98">
        <f t="shared" si="16"/>
        <v>0</v>
      </c>
      <c r="P93" s="101">
        <f t="shared" si="17"/>
        <v>0</v>
      </c>
      <c r="Q93" s="102">
        <f t="shared" si="18"/>
        <v>0</v>
      </c>
    </row>
    <row r="94" spans="1:17" x14ac:dyDescent="0.2">
      <c r="A94" s="92" t="str">
        <f>Orçamento!A91</f>
        <v>3.14</v>
      </c>
      <c r="B94" s="39" t="str">
        <f>Orçamento!B91</f>
        <v>Sinapi</v>
      </c>
      <c r="C94" s="39">
        <f>Orçamento!C91</f>
        <v>0</v>
      </c>
      <c r="D94" s="93">
        <f>Orçamento!D91</f>
        <v>0</v>
      </c>
      <c r="E94" s="39">
        <f>Orçamento!E91</f>
        <v>0</v>
      </c>
      <c r="F94" s="94">
        <f>Orçamento!F91</f>
        <v>0</v>
      </c>
      <c r="G94" s="95">
        <f>'Orç. Pós Licitação'!G91</f>
        <v>0</v>
      </c>
      <c r="H94" s="95">
        <f>'Orç. Pós Licitação'!H91</f>
        <v>0</v>
      </c>
      <c r="I94" s="95">
        <f>'Orç. Pós Licitação'!I91</f>
        <v>0</v>
      </c>
      <c r="J94" s="96">
        <f>'BM 02'!L94</f>
        <v>0</v>
      </c>
      <c r="K94" s="97"/>
      <c r="L94" s="98">
        <f t="shared" si="13"/>
        <v>0</v>
      </c>
      <c r="M94" s="99">
        <f t="shared" si="14"/>
        <v>0</v>
      </c>
      <c r="N94" s="100">
        <f t="shared" si="15"/>
        <v>0</v>
      </c>
      <c r="O94" s="98">
        <f t="shared" si="16"/>
        <v>0</v>
      </c>
      <c r="P94" s="101">
        <f t="shared" si="17"/>
        <v>0</v>
      </c>
      <c r="Q94" s="102">
        <f t="shared" si="18"/>
        <v>0</v>
      </c>
    </row>
    <row r="95" spans="1:17" x14ac:dyDescent="0.2">
      <c r="A95" s="92" t="str">
        <f>Orçamento!A92</f>
        <v>3.15</v>
      </c>
      <c r="B95" s="39" t="str">
        <f>Orçamento!B92</f>
        <v>Sinapi</v>
      </c>
      <c r="C95" s="39">
        <f>Orçamento!C92</f>
        <v>0</v>
      </c>
      <c r="D95" s="93">
        <f>Orçamento!D92</f>
        <v>0</v>
      </c>
      <c r="E95" s="39">
        <f>Orçamento!E92</f>
        <v>0</v>
      </c>
      <c r="F95" s="94">
        <f>Orçamento!F92</f>
        <v>0</v>
      </c>
      <c r="G95" s="95">
        <f>'Orç. Pós Licitação'!G92</f>
        <v>0</v>
      </c>
      <c r="H95" s="95">
        <f>'Orç. Pós Licitação'!H92</f>
        <v>0</v>
      </c>
      <c r="I95" s="95">
        <f>'Orç. Pós Licitação'!I92</f>
        <v>0</v>
      </c>
      <c r="J95" s="96">
        <f>'BM 02'!L95</f>
        <v>0</v>
      </c>
      <c r="K95" s="97"/>
      <c r="L95" s="98">
        <f t="shared" si="13"/>
        <v>0</v>
      </c>
      <c r="M95" s="99">
        <f t="shared" si="14"/>
        <v>0</v>
      </c>
      <c r="N95" s="100">
        <f t="shared" si="15"/>
        <v>0</v>
      </c>
      <c r="O95" s="98">
        <f t="shared" si="16"/>
        <v>0</v>
      </c>
      <c r="P95" s="101">
        <f t="shared" si="17"/>
        <v>0</v>
      </c>
      <c r="Q95" s="102">
        <f t="shared" si="18"/>
        <v>0</v>
      </c>
    </row>
    <row r="96" spans="1:17" x14ac:dyDescent="0.2">
      <c r="A96" s="92" t="str">
        <f>Orçamento!A93</f>
        <v>3.16</v>
      </c>
      <c r="B96" s="39" t="str">
        <f>Orçamento!B93</f>
        <v>Sinapi</v>
      </c>
      <c r="C96" s="39">
        <f>Orçamento!C93</f>
        <v>0</v>
      </c>
      <c r="D96" s="93">
        <f>Orçamento!D93</f>
        <v>0</v>
      </c>
      <c r="E96" s="39">
        <f>Orçamento!E93</f>
        <v>0</v>
      </c>
      <c r="F96" s="94">
        <f>Orçamento!F93</f>
        <v>0</v>
      </c>
      <c r="G96" s="95">
        <f>'Orç. Pós Licitação'!G93</f>
        <v>0</v>
      </c>
      <c r="H96" s="95">
        <f>'Orç. Pós Licitação'!H93</f>
        <v>0</v>
      </c>
      <c r="I96" s="95">
        <f>'Orç. Pós Licitação'!I93</f>
        <v>0</v>
      </c>
      <c r="J96" s="96">
        <f>'BM 02'!L96</f>
        <v>0</v>
      </c>
      <c r="K96" s="97"/>
      <c r="L96" s="98">
        <f t="shared" si="13"/>
        <v>0</v>
      </c>
      <c r="M96" s="99">
        <f t="shared" si="14"/>
        <v>0</v>
      </c>
      <c r="N96" s="100">
        <f t="shared" si="15"/>
        <v>0</v>
      </c>
      <c r="O96" s="98">
        <f t="shared" si="16"/>
        <v>0</v>
      </c>
      <c r="P96" s="101">
        <f t="shared" si="17"/>
        <v>0</v>
      </c>
      <c r="Q96" s="102">
        <f t="shared" si="18"/>
        <v>0</v>
      </c>
    </row>
    <row r="97" spans="1:17" x14ac:dyDescent="0.2">
      <c r="A97" s="92" t="str">
        <f>Orçamento!A94</f>
        <v>3.17</v>
      </c>
      <c r="B97" s="39" t="str">
        <f>Orçamento!B94</f>
        <v>Sinapi</v>
      </c>
      <c r="C97" s="39">
        <f>Orçamento!C94</f>
        <v>0</v>
      </c>
      <c r="D97" s="93">
        <f>Orçamento!D94</f>
        <v>0</v>
      </c>
      <c r="E97" s="39">
        <f>Orçamento!E94</f>
        <v>0</v>
      </c>
      <c r="F97" s="94">
        <f>Orçamento!F94</f>
        <v>0</v>
      </c>
      <c r="G97" s="95">
        <f>'Orç. Pós Licitação'!G94</f>
        <v>0</v>
      </c>
      <c r="H97" s="95">
        <f>'Orç. Pós Licitação'!H94</f>
        <v>0</v>
      </c>
      <c r="I97" s="95">
        <f>'Orç. Pós Licitação'!I94</f>
        <v>0</v>
      </c>
      <c r="J97" s="96">
        <f>'BM 02'!L97</f>
        <v>0</v>
      </c>
      <c r="K97" s="97"/>
      <c r="L97" s="98">
        <f t="shared" si="13"/>
        <v>0</v>
      </c>
      <c r="M97" s="99">
        <f t="shared" si="14"/>
        <v>0</v>
      </c>
      <c r="N97" s="100">
        <f t="shared" si="15"/>
        <v>0</v>
      </c>
      <c r="O97" s="98">
        <f t="shared" si="16"/>
        <v>0</v>
      </c>
      <c r="P97" s="101">
        <f t="shared" si="17"/>
        <v>0</v>
      </c>
      <c r="Q97" s="102">
        <f t="shared" si="18"/>
        <v>0</v>
      </c>
    </row>
    <row r="98" spans="1:17" x14ac:dyDescent="0.2">
      <c r="A98" s="92" t="str">
        <f>Orçamento!A95</f>
        <v>3.18</v>
      </c>
      <c r="B98" s="39" t="str">
        <f>Orçamento!B95</f>
        <v>Sinapi</v>
      </c>
      <c r="C98" s="39">
        <f>Orçamento!C95</f>
        <v>0</v>
      </c>
      <c r="D98" s="93">
        <f>Orçamento!D95</f>
        <v>0</v>
      </c>
      <c r="E98" s="39">
        <f>Orçamento!E95</f>
        <v>0</v>
      </c>
      <c r="F98" s="94">
        <f>Orçamento!F95</f>
        <v>0</v>
      </c>
      <c r="G98" s="95">
        <f>'Orç. Pós Licitação'!G95</f>
        <v>0</v>
      </c>
      <c r="H98" s="95">
        <f>'Orç. Pós Licitação'!H95</f>
        <v>0</v>
      </c>
      <c r="I98" s="95">
        <f>'Orç. Pós Licitação'!I95</f>
        <v>0</v>
      </c>
      <c r="J98" s="96">
        <f>'BM 02'!L98</f>
        <v>0</v>
      </c>
      <c r="K98" s="97"/>
      <c r="L98" s="98">
        <f t="shared" si="13"/>
        <v>0</v>
      </c>
      <c r="M98" s="99">
        <f t="shared" si="14"/>
        <v>0</v>
      </c>
      <c r="N98" s="100">
        <f t="shared" si="15"/>
        <v>0</v>
      </c>
      <c r="O98" s="98">
        <f t="shared" si="16"/>
        <v>0</v>
      </c>
      <c r="P98" s="101">
        <f t="shared" si="17"/>
        <v>0</v>
      </c>
      <c r="Q98" s="102">
        <f t="shared" si="18"/>
        <v>0</v>
      </c>
    </row>
    <row r="99" spans="1:17" x14ac:dyDescent="0.2">
      <c r="A99" s="92" t="str">
        <f>Orçamento!A96</f>
        <v>3.19</v>
      </c>
      <c r="B99" s="39" t="str">
        <f>Orçamento!B96</f>
        <v>Sinapi</v>
      </c>
      <c r="C99" s="39">
        <f>Orçamento!C96</f>
        <v>0</v>
      </c>
      <c r="D99" s="93">
        <f>Orçamento!D96</f>
        <v>0</v>
      </c>
      <c r="E99" s="39">
        <f>Orçamento!E96</f>
        <v>0</v>
      </c>
      <c r="F99" s="94">
        <f>Orçamento!F96</f>
        <v>0</v>
      </c>
      <c r="G99" s="95">
        <f>'Orç. Pós Licitação'!G96</f>
        <v>0</v>
      </c>
      <c r="H99" s="95">
        <f>'Orç. Pós Licitação'!H96</f>
        <v>0</v>
      </c>
      <c r="I99" s="95">
        <f>'Orç. Pós Licitação'!I96</f>
        <v>0</v>
      </c>
      <c r="J99" s="96">
        <f>'BM 02'!L99</f>
        <v>0</v>
      </c>
      <c r="K99" s="97"/>
      <c r="L99" s="98">
        <f t="shared" si="13"/>
        <v>0</v>
      </c>
      <c r="M99" s="99">
        <f t="shared" si="14"/>
        <v>0</v>
      </c>
      <c r="N99" s="100">
        <f t="shared" si="15"/>
        <v>0</v>
      </c>
      <c r="O99" s="98">
        <f t="shared" si="16"/>
        <v>0</v>
      </c>
      <c r="P99" s="101">
        <f t="shared" si="17"/>
        <v>0</v>
      </c>
      <c r="Q99" s="102">
        <f t="shared" si="18"/>
        <v>0</v>
      </c>
    </row>
    <row r="100" spans="1:17" x14ac:dyDescent="0.2">
      <c r="A100" s="92" t="str">
        <f>Orçamento!A97</f>
        <v>3.20</v>
      </c>
      <c r="B100" s="39" t="str">
        <f>Orçamento!B97</f>
        <v>Sinapi</v>
      </c>
      <c r="C100" s="39">
        <f>Orçamento!C97</f>
        <v>0</v>
      </c>
      <c r="D100" s="93">
        <f>Orçamento!D97</f>
        <v>0</v>
      </c>
      <c r="E100" s="39">
        <f>Orçamento!E97</f>
        <v>0</v>
      </c>
      <c r="F100" s="94">
        <f>Orçamento!F97</f>
        <v>0</v>
      </c>
      <c r="G100" s="95">
        <f>'Orç. Pós Licitação'!G97</f>
        <v>0</v>
      </c>
      <c r="H100" s="95">
        <f>'Orç. Pós Licitação'!H97</f>
        <v>0</v>
      </c>
      <c r="I100" s="95">
        <f>'Orç. Pós Licitação'!I97</f>
        <v>0</v>
      </c>
      <c r="J100" s="96">
        <f>'BM 02'!L100</f>
        <v>0</v>
      </c>
      <c r="K100" s="97"/>
      <c r="L100" s="98">
        <f t="shared" si="13"/>
        <v>0</v>
      </c>
      <c r="M100" s="99">
        <f t="shared" si="14"/>
        <v>0</v>
      </c>
      <c r="N100" s="100">
        <f t="shared" si="15"/>
        <v>0</v>
      </c>
      <c r="O100" s="98">
        <f t="shared" si="16"/>
        <v>0</v>
      </c>
      <c r="P100" s="101">
        <f t="shared" si="17"/>
        <v>0</v>
      </c>
      <c r="Q100" s="102">
        <f t="shared" si="18"/>
        <v>0</v>
      </c>
    </row>
    <row r="101" spans="1:17" x14ac:dyDescent="0.2">
      <c r="A101" s="92" t="str">
        <f>Orçamento!A98</f>
        <v>3.21</v>
      </c>
      <c r="B101" s="39" t="str">
        <f>Orçamento!B98</f>
        <v>Sinapi</v>
      </c>
      <c r="C101" s="39">
        <f>Orçamento!C98</f>
        <v>0</v>
      </c>
      <c r="D101" s="93">
        <f>Orçamento!D98</f>
        <v>0</v>
      </c>
      <c r="E101" s="39">
        <f>Orçamento!E98</f>
        <v>0</v>
      </c>
      <c r="F101" s="94">
        <f>Orçamento!F98</f>
        <v>0</v>
      </c>
      <c r="G101" s="95">
        <f>'Orç. Pós Licitação'!G98</f>
        <v>0</v>
      </c>
      <c r="H101" s="95">
        <f>'Orç. Pós Licitação'!H98</f>
        <v>0</v>
      </c>
      <c r="I101" s="95">
        <f>'Orç. Pós Licitação'!I98</f>
        <v>0</v>
      </c>
      <c r="J101" s="96">
        <f>'BM 02'!L101</f>
        <v>0</v>
      </c>
      <c r="K101" s="97"/>
      <c r="L101" s="98">
        <f t="shared" si="13"/>
        <v>0</v>
      </c>
      <c r="M101" s="99">
        <f t="shared" si="14"/>
        <v>0</v>
      </c>
      <c r="N101" s="100">
        <f t="shared" si="15"/>
        <v>0</v>
      </c>
      <c r="O101" s="98">
        <f t="shared" si="16"/>
        <v>0</v>
      </c>
      <c r="P101" s="101">
        <f t="shared" si="17"/>
        <v>0</v>
      </c>
      <c r="Q101" s="102">
        <f t="shared" si="18"/>
        <v>0</v>
      </c>
    </row>
    <row r="102" spans="1:17" x14ac:dyDescent="0.2">
      <c r="A102" s="92" t="str">
        <f>Orçamento!A99</f>
        <v>3.22</v>
      </c>
      <c r="B102" s="39" t="str">
        <f>Orçamento!B99</f>
        <v>Sinapi</v>
      </c>
      <c r="C102" s="39">
        <f>Orçamento!C99</f>
        <v>0</v>
      </c>
      <c r="D102" s="93">
        <f>Orçamento!D99</f>
        <v>0</v>
      </c>
      <c r="E102" s="39">
        <f>Orçamento!E99</f>
        <v>0</v>
      </c>
      <c r="F102" s="94">
        <f>Orçamento!F99</f>
        <v>0</v>
      </c>
      <c r="G102" s="95">
        <f>'Orç. Pós Licitação'!G99</f>
        <v>0</v>
      </c>
      <c r="H102" s="95">
        <f>'Orç. Pós Licitação'!H99</f>
        <v>0</v>
      </c>
      <c r="I102" s="95">
        <f>'Orç. Pós Licitação'!I99</f>
        <v>0</v>
      </c>
      <c r="J102" s="96">
        <f>'BM 02'!L102</f>
        <v>0</v>
      </c>
      <c r="K102" s="97"/>
      <c r="L102" s="98">
        <f t="shared" si="13"/>
        <v>0</v>
      </c>
      <c r="M102" s="99">
        <f t="shared" si="14"/>
        <v>0</v>
      </c>
      <c r="N102" s="100">
        <f t="shared" si="15"/>
        <v>0</v>
      </c>
      <c r="O102" s="98">
        <f t="shared" si="16"/>
        <v>0</v>
      </c>
      <c r="P102" s="101">
        <f t="shared" si="17"/>
        <v>0</v>
      </c>
      <c r="Q102" s="102">
        <f t="shared" si="18"/>
        <v>0</v>
      </c>
    </row>
    <row r="103" spans="1:17" x14ac:dyDescent="0.2">
      <c r="A103" s="92" t="str">
        <f>Orçamento!A100</f>
        <v>3.23</v>
      </c>
      <c r="B103" s="39" t="str">
        <f>Orçamento!B100</f>
        <v>Sinapi</v>
      </c>
      <c r="C103" s="39">
        <f>Orçamento!C100</f>
        <v>0</v>
      </c>
      <c r="D103" s="93">
        <f>Orçamento!D100</f>
        <v>0</v>
      </c>
      <c r="E103" s="39">
        <f>Orçamento!E100</f>
        <v>0</v>
      </c>
      <c r="F103" s="94">
        <f>Orçamento!F100</f>
        <v>0</v>
      </c>
      <c r="G103" s="95">
        <f>'Orç. Pós Licitação'!G100</f>
        <v>0</v>
      </c>
      <c r="H103" s="95">
        <f>'Orç. Pós Licitação'!H100</f>
        <v>0</v>
      </c>
      <c r="I103" s="95">
        <f>'Orç. Pós Licitação'!I100</f>
        <v>0</v>
      </c>
      <c r="J103" s="96">
        <f>'BM 02'!L103</f>
        <v>0</v>
      </c>
      <c r="K103" s="97"/>
      <c r="L103" s="98">
        <f t="shared" si="13"/>
        <v>0</v>
      </c>
      <c r="M103" s="99">
        <f t="shared" si="14"/>
        <v>0</v>
      </c>
      <c r="N103" s="100">
        <f t="shared" si="15"/>
        <v>0</v>
      </c>
      <c r="O103" s="98">
        <f t="shared" si="16"/>
        <v>0</v>
      </c>
      <c r="P103" s="101">
        <f t="shared" si="17"/>
        <v>0</v>
      </c>
      <c r="Q103" s="102">
        <f t="shared" si="18"/>
        <v>0</v>
      </c>
    </row>
    <row r="104" spans="1:17" x14ac:dyDescent="0.2">
      <c r="A104" s="92" t="str">
        <f>Orçamento!A101</f>
        <v>3.24</v>
      </c>
      <c r="B104" s="39" t="str">
        <f>Orçamento!B101</f>
        <v>Sinapi</v>
      </c>
      <c r="C104" s="39">
        <f>Orçamento!C101</f>
        <v>0</v>
      </c>
      <c r="D104" s="93">
        <f>Orçamento!D101</f>
        <v>0</v>
      </c>
      <c r="E104" s="39">
        <f>Orçamento!E101</f>
        <v>0</v>
      </c>
      <c r="F104" s="94">
        <f>Orçamento!F101</f>
        <v>0</v>
      </c>
      <c r="G104" s="95">
        <f>'Orç. Pós Licitação'!G101</f>
        <v>0</v>
      </c>
      <c r="H104" s="95">
        <f>'Orç. Pós Licitação'!H101</f>
        <v>0</v>
      </c>
      <c r="I104" s="95">
        <f>'Orç. Pós Licitação'!I101</f>
        <v>0</v>
      </c>
      <c r="J104" s="96">
        <f>'BM 02'!L104</f>
        <v>0</v>
      </c>
      <c r="K104" s="97"/>
      <c r="L104" s="98">
        <f t="shared" si="13"/>
        <v>0</v>
      </c>
      <c r="M104" s="99">
        <f t="shared" si="14"/>
        <v>0</v>
      </c>
      <c r="N104" s="100">
        <f t="shared" si="15"/>
        <v>0</v>
      </c>
      <c r="O104" s="98">
        <f t="shared" si="16"/>
        <v>0</v>
      </c>
      <c r="P104" s="101">
        <f t="shared" si="17"/>
        <v>0</v>
      </c>
      <c r="Q104" s="102">
        <f t="shared" si="18"/>
        <v>0</v>
      </c>
    </row>
    <row r="105" spans="1:17" x14ac:dyDescent="0.2">
      <c r="A105" s="92" t="str">
        <f>Orçamento!A102</f>
        <v>3.25</v>
      </c>
      <c r="B105" s="39" t="str">
        <f>Orçamento!B102</f>
        <v>Sinapi</v>
      </c>
      <c r="C105" s="39">
        <f>Orçamento!C102</f>
        <v>0</v>
      </c>
      <c r="D105" s="93">
        <f>Orçamento!D102</f>
        <v>0</v>
      </c>
      <c r="E105" s="39">
        <f>Orçamento!E102</f>
        <v>0</v>
      </c>
      <c r="F105" s="94">
        <f>Orçamento!F102</f>
        <v>0</v>
      </c>
      <c r="G105" s="95">
        <f>'Orç. Pós Licitação'!G102</f>
        <v>0</v>
      </c>
      <c r="H105" s="95">
        <f>'Orç. Pós Licitação'!H102</f>
        <v>0</v>
      </c>
      <c r="I105" s="95">
        <f>'Orç. Pós Licitação'!I102</f>
        <v>0</v>
      </c>
      <c r="J105" s="96">
        <f>'BM 02'!L105</f>
        <v>0</v>
      </c>
      <c r="K105" s="97"/>
      <c r="L105" s="98">
        <f t="shared" si="13"/>
        <v>0</v>
      </c>
      <c r="M105" s="99">
        <f t="shared" si="14"/>
        <v>0</v>
      </c>
      <c r="N105" s="100">
        <f t="shared" si="15"/>
        <v>0</v>
      </c>
      <c r="O105" s="98">
        <f t="shared" si="16"/>
        <v>0</v>
      </c>
      <c r="P105" s="101">
        <f t="shared" si="17"/>
        <v>0</v>
      </c>
      <c r="Q105" s="102">
        <f t="shared" si="18"/>
        <v>0</v>
      </c>
    </row>
    <row r="106" spans="1:17" x14ac:dyDescent="0.2">
      <c r="A106" s="92" t="str">
        <f>Orçamento!A103</f>
        <v>3.26</v>
      </c>
      <c r="B106" s="39" t="str">
        <f>Orçamento!B103</f>
        <v>Sinapi</v>
      </c>
      <c r="C106" s="39">
        <f>Orçamento!C103</f>
        <v>0</v>
      </c>
      <c r="D106" s="93">
        <f>Orçamento!D103</f>
        <v>0</v>
      </c>
      <c r="E106" s="39">
        <f>Orçamento!E103</f>
        <v>0</v>
      </c>
      <c r="F106" s="94">
        <f>Orçamento!F103</f>
        <v>0</v>
      </c>
      <c r="G106" s="95">
        <f>'Orç. Pós Licitação'!G103</f>
        <v>0</v>
      </c>
      <c r="H106" s="95">
        <f>'Orç. Pós Licitação'!H103</f>
        <v>0</v>
      </c>
      <c r="I106" s="95">
        <f>'Orç. Pós Licitação'!I103</f>
        <v>0</v>
      </c>
      <c r="J106" s="96">
        <f>'BM 02'!L106</f>
        <v>0</v>
      </c>
      <c r="K106" s="97"/>
      <c r="L106" s="98">
        <f t="shared" si="13"/>
        <v>0</v>
      </c>
      <c r="M106" s="99">
        <f t="shared" si="14"/>
        <v>0</v>
      </c>
      <c r="N106" s="100">
        <f t="shared" si="15"/>
        <v>0</v>
      </c>
      <c r="O106" s="98">
        <f t="shared" si="16"/>
        <v>0</v>
      </c>
      <c r="P106" s="101">
        <f t="shared" si="17"/>
        <v>0</v>
      </c>
      <c r="Q106" s="102">
        <f t="shared" si="18"/>
        <v>0</v>
      </c>
    </row>
    <row r="107" spans="1:17" x14ac:dyDescent="0.2">
      <c r="A107" s="92" t="str">
        <f>Orçamento!A104</f>
        <v>3.27</v>
      </c>
      <c r="B107" s="39" t="str">
        <f>Orçamento!B104</f>
        <v>Sinapi</v>
      </c>
      <c r="C107" s="39">
        <f>Orçamento!C104</f>
        <v>0</v>
      </c>
      <c r="D107" s="93">
        <f>Orçamento!D104</f>
        <v>0</v>
      </c>
      <c r="E107" s="39">
        <f>Orçamento!E104</f>
        <v>0</v>
      </c>
      <c r="F107" s="94">
        <f>Orçamento!F104</f>
        <v>0</v>
      </c>
      <c r="G107" s="95">
        <f>'Orç. Pós Licitação'!G104</f>
        <v>0</v>
      </c>
      <c r="H107" s="95">
        <f>'Orç. Pós Licitação'!H104</f>
        <v>0</v>
      </c>
      <c r="I107" s="95">
        <f>'Orç. Pós Licitação'!I104</f>
        <v>0</v>
      </c>
      <c r="J107" s="96">
        <f>'BM 02'!L107</f>
        <v>0</v>
      </c>
      <c r="K107" s="97"/>
      <c r="L107" s="98">
        <f t="shared" si="13"/>
        <v>0</v>
      </c>
      <c r="M107" s="99">
        <f t="shared" si="14"/>
        <v>0</v>
      </c>
      <c r="N107" s="100">
        <f t="shared" si="15"/>
        <v>0</v>
      </c>
      <c r="O107" s="98">
        <f t="shared" si="16"/>
        <v>0</v>
      </c>
      <c r="P107" s="101">
        <f t="shared" si="17"/>
        <v>0</v>
      </c>
      <c r="Q107" s="102">
        <f t="shared" si="18"/>
        <v>0</v>
      </c>
    </row>
    <row r="108" spans="1:17" x14ac:dyDescent="0.2">
      <c r="A108" s="92" t="str">
        <f>Orçamento!A105</f>
        <v>3.28</v>
      </c>
      <c r="B108" s="39" t="str">
        <f>Orçamento!B105</f>
        <v>Sinapi</v>
      </c>
      <c r="C108" s="39">
        <f>Orçamento!C105</f>
        <v>0</v>
      </c>
      <c r="D108" s="93">
        <f>Orçamento!D105</f>
        <v>0</v>
      </c>
      <c r="E108" s="39">
        <f>Orçamento!E105</f>
        <v>0</v>
      </c>
      <c r="F108" s="94">
        <f>Orçamento!F105</f>
        <v>0</v>
      </c>
      <c r="G108" s="95">
        <f>'Orç. Pós Licitação'!G105</f>
        <v>0</v>
      </c>
      <c r="H108" s="95">
        <f>'Orç. Pós Licitação'!H105</f>
        <v>0</v>
      </c>
      <c r="I108" s="95">
        <f>'Orç. Pós Licitação'!I105</f>
        <v>0</v>
      </c>
      <c r="J108" s="96">
        <f>'BM 02'!L108</f>
        <v>0</v>
      </c>
      <c r="K108" s="97"/>
      <c r="L108" s="98">
        <f t="shared" si="13"/>
        <v>0</v>
      </c>
      <c r="M108" s="99">
        <f t="shared" si="14"/>
        <v>0</v>
      </c>
      <c r="N108" s="100">
        <f t="shared" si="15"/>
        <v>0</v>
      </c>
      <c r="O108" s="98">
        <f t="shared" si="16"/>
        <v>0</v>
      </c>
      <c r="P108" s="101">
        <f t="shared" si="17"/>
        <v>0</v>
      </c>
      <c r="Q108" s="102">
        <f t="shared" si="18"/>
        <v>0</v>
      </c>
    </row>
    <row r="109" spans="1:17" x14ac:dyDescent="0.2">
      <c r="A109" s="92" t="str">
        <f>Orçamento!A106</f>
        <v>3.29</v>
      </c>
      <c r="B109" s="39" t="str">
        <f>Orçamento!B106</f>
        <v>Sinapi</v>
      </c>
      <c r="C109" s="39">
        <f>Orçamento!C106</f>
        <v>0</v>
      </c>
      <c r="D109" s="93">
        <f>Orçamento!D106</f>
        <v>0</v>
      </c>
      <c r="E109" s="39">
        <f>Orçamento!E106</f>
        <v>0</v>
      </c>
      <c r="F109" s="94">
        <f>Orçamento!F106</f>
        <v>0</v>
      </c>
      <c r="G109" s="95">
        <f>'Orç. Pós Licitação'!G106</f>
        <v>0</v>
      </c>
      <c r="H109" s="95">
        <f>'Orç. Pós Licitação'!H106</f>
        <v>0</v>
      </c>
      <c r="I109" s="95">
        <f>'Orç. Pós Licitação'!I106</f>
        <v>0</v>
      </c>
      <c r="J109" s="96">
        <f>'BM 02'!L109</f>
        <v>0</v>
      </c>
      <c r="K109" s="97"/>
      <c r="L109" s="98">
        <f t="shared" si="13"/>
        <v>0</v>
      </c>
      <c r="M109" s="99">
        <f t="shared" si="14"/>
        <v>0</v>
      </c>
      <c r="N109" s="100">
        <f t="shared" si="15"/>
        <v>0</v>
      </c>
      <c r="O109" s="98">
        <f t="shared" si="16"/>
        <v>0</v>
      </c>
      <c r="P109" s="101">
        <f t="shared" si="17"/>
        <v>0</v>
      </c>
      <c r="Q109" s="102">
        <f t="shared" si="18"/>
        <v>0</v>
      </c>
    </row>
    <row r="110" spans="1:17" x14ac:dyDescent="0.2">
      <c r="A110" s="92" t="str">
        <f>Orçamento!A107</f>
        <v>3.30</v>
      </c>
      <c r="B110" s="39" t="str">
        <f>Orçamento!B107</f>
        <v>Sinapi</v>
      </c>
      <c r="C110" s="39">
        <f>Orçamento!C107</f>
        <v>0</v>
      </c>
      <c r="D110" s="93">
        <f>Orçamento!D107</f>
        <v>0</v>
      </c>
      <c r="E110" s="39">
        <f>Orçamento!E107</f>
        <v>0</v>
      </c>
      <c r="F110" s="94">
        <f>Orçamento!F107</f>
        <v>0</v>
      </c>
      <c r="G110" s="95">
        <f>'Orç. Pós Licitação'!G107</f>
        <v>0</v>
      </c>
      <c r="H110" s="95">
        <f>'Orç. Pós Licitação'!H107</f>
        <v>0</v>
      </c>
      <c r="I110" s="95">
        <f>'Orç. Pós Licitação'!I107</f>
        <v>0</v>
      </c>
      <c r="J110" s="96">
        <f>'BM 02'!L110</f>
        <v>0</v>
      </c>
      <c r="K110" s="97"/>
      <c r="L110" s="98">
        <f t="shared" si="13"/>
        <v>0</v>
      </c>
      <c r="M110" s="99">
        <f t="shared" si="14"/>
        <v>0</v>
      </c>
      <c r="N110" s="100">
        <f t="shared" si="15"/>
        <v>0</v>
      </c>
      <c r="O110" s="98">
        <f t="shared" si="16"/>
        <v>0</v>
      </c>
      <c r="P110" s="101">
        <f t="shared" si="17"/>
        <v>0</v>
      </c>
      <c r="Q110" s="102">
        <f t="shared" si="18"/>
        <v>0</v>
      </c>
    </row>
    <row r="111" spans="1:17" s="2" customFormat="1" ht="15.75" x14ac:dyDescent="0.25">
      <c r="A111" s="449"/>
      <c r="B111" s="434"/>
      <c r="C111" s="434"/>
      <c r="D111" s="435"/>
      <c r="E111" s="430" t="s">
        <v>1116</v>
      </c>
      <c r="F111" s="434"/>
      <c r="G111" s="434"/>
      <c r="H111" s="436"/>
      <c r="I111" s="437">
        <f>SUM(I81:I110)</f>
        <v>64303.360000000001</v>
      </c>
      <c r="J111" s="438"/>
      <c r="K111" s="438"/>
      <c r="L111" s="438"/>
      <c r="M111" s="437">
        <f>SUM(M81:M110)</f>
        <v>0</v>
      </c>
      <c r="N111" s="437">
        <f>SUM(N81:N110)</f>
        <v>0</v>
      </c>
      <c r="O111" s="437">
        <f>SUM(O81:O110)</f>
        <v>0</v>
      </c>
      <c r="P111" s="439"/>
      <c r="Q111" s="450">
        <f>SUM(Q81:Q110)</f>
        <v>64303.360000000001</v>
      </c>
    </row>
    <row r="112" spans="1:17" s="3" customFormat="1" ht="31.5" x14ac:dyDescent="0.25">
      <c r="A112" s="451" t="str">
        <f>Orçamento!A108</f>
        <v>4.0</v>
      </c>
      <c r="B112" s="427"/>
      <c r="C112" s="427"/>
      <c r="D112" s="428" t="str">
        <f>Orçamento!D108</f>
        <v>ABRIGO DO QUADRO DE COMANDO - FUNDAÇÕES – SAPATAS E VIGA BALDRAME</v>
      </c>
      <c r="E112" s="427"/>
      <c r="F112" s="427"/>
      <c r="G112" s="429"/>
      <c r="H112" s="430"/>
      <c r="I112" s="430"/>
      <c r="J112" s="431"/>
      <c r="K112" s="431"/>
      <c r="L112" s="431"/>
      <c r="M112" s="432"/>
      <c r="N112" s="433">
        <f>N143/I143</f>
        <v>0</v>
      </c>
      <c r="O112" s="433">
        <f>O143/I143</f>
        <v>0</v>
      </c>
      <c r="P112" s="433"/>
      <c r="Q112" s="452">
        <f>Q143/I143</f>
        <v>1</v>
      </c>
    </row>
    <row r="113" spans="1:17" ht="28.5" x14ac:dyDescent="0.2">
      <c r="A113" s="92" t="str">
        <f>Orçamento!A109</f>
        <v>4.1</v>
      </c>
      <c r="B113" s="39" t="str">
        <f>Orçamento!B109</f>
        <v>Sinapi</v>
      </c>
      <c r="C113" s="39">
        <f>Orçamento!C109</f>
        <v>95956</v>
      </c>
      <c r="D113" s="93" t="str">
        <f>Orçamento!D109</f>
        <v>Execução de estrutura em concreto armado, moldada in loco, fck=30MPa, para as sapatas</v>
      </c>
      <c r="E113" s="39" t="str">
        <f>Orçamento!E109</f>
        <v>M3</v>
      </c>
      <c r="F113" s="94">
        <f>Orçamento!F109</f>
        <v>0.77</v>
      </c>
      <c r="G113" s="95">
        <f>'Orç. Pós Licitação'!G109</f>
        <v>2694</v>
      </c>
      <c r="H113" s="95">
        <f>'Orç. Pós Licitação'!H109</f>
        <v>3340.56</v>
      </c>
      <c r="I113" s="95">
        <f>'Orç. Pós Licitação'!I109</f>
        <v>2572.23</v>
      </c>
      <c r="J113" s="96">
        <f>'BM 02'!L113</f>
        <v>0</v>
      </c>
      <c r="K113" s="97"/>
      <c r="L113" s="98">
        <f>J113+K113</f>
        <v>0</v>
      </c>
      <c r="M113" s="99">
        <f>ROUND(H113*J113,2)</f>
        <v>0</v>
      </c>
      <c r="N113" s="100">
        <f>ROUND(H113*K113,2)</f>
        <v>0</v>
      </c>
      <c r="O113" s="98">
        <f>ROUND(H113*L113,2)</f>
        <v>0</v>
      </c>
      <c r="P113" s="101">
        <f>F113-L113</f>
        <v>0.77</v>
      </c>
      <c r="Q113" s="102">
        <f>I113-O113</f>
        <v>2572.23</v>
      </c>
    </row>
    <row r="114" spans="1:17" ht="28.5" x14ac:dyDescent="0.2">
      <c r="A114" s="92" t="str">
        <f>Orçamento!A110</f>
        <v>4.2</v>
      </c>
      <c r="B114" s="39" t="str">
        <f>Orçamento!B110</f>
        <v>Sinapi</v>
      </c>
      <c r="C114" s="39">
        <f>Orçamento!C110</f>
        <v>95956</v>
      </c>
      <c r="D114" s="93" t="str">
        <f>Orçamento!D110</f>
        <v>Execução de estrutura em concreto armado, moldada in loco, fck=30MPa, para a viga baldrame</v>
      </c>
      <c r="E114" s="39" t="str">
        <f>Orçamento!E110</f>
        <v>M3</v>
      </c>
      <c r="F114" s="94">
        <f>Orçamento!F110</f>
        <v>0.43</v>
      </c>
      <c r="G114" s="95">
        <f>'Orç. Pós Licitação'!G110</f>
        <v>2694</v>
      </c>
      <c r="H114" s="95">
        <f>'Orç. Pós Licitação'!H110</f>
        <v>3340.56</v>
      </c>
      <c r="I114" s="95">
        <f>'Orç. Pós Licitação'!I110</f>
        <v>1436.44</v>
      </c>
      <c r="J114" s="96">
        <f>'BM 02'!L114</f>
        <v>0</v>
      </c>
      <c r="K114" s="97"/>
      <c r="L114" s="98">
        <f t="shared" ref="L114:L142" si="19">J114+K114</f>
        <v>0</v>
      </c>
      <c r="M114" s="99">
        <f t="shared" ref="M114:M142" si="20">ROUND(H114*J114,2)</f>
        <v>0</v>
      </c>
      <c r="N114" s="100">
        <f t="shared" ref="N114:N142" si="21">ROUND(H114*K114,2)</f>
        <v>0</v>
      </c>
      <c r="O114" s="98">
        <f t="shared" ref="O114:O142" si="22">ROUND(H114*L114,2)</f>
        <v>0</v>
      </c>
      <c r="P114" s="101">
        <f t="shared" ref="P114:P142" si="23">F114-L114</f>
        <v>0.43</v>
      </c>
      <c r="Q114" s="102">
        <f t="shared" ref="Q114:Q142" si="24">I114-O114</f>
        <v>1436.44</v>
      </c>
    </row>
    <row r="115" spans="1:17" x14ac:dyDescent="0.2">
      <c r="A115" s="92" t="str">
        <f>Orçamento!A111</f>
        <v>4.3</v>
      </c>
      <c r="B115" s="39" t="str">
        <f>Orçamento!B111</f>
        <v>Sinapi</v>
      </c>
      <c r="C115" s="39">
        <f>Orçamento!C111</f>
        <v>0</v>
      </c>
      <c r="D115" s="93">
        <f>Orçamento!D111</f>
        <v>0</v>
      </c>
      <c r="E115" s="39">
        <f>Orçamento!E111</f>
        <v>0</v>
      </c>
      <c r="F115" s="94">
        <f>Orçamento!F111</f>
        <v>0</v>
      </c>
      <c r="G115" s="95">
        <f>'Orç. Pós Licitação'!G111</f>
        <v>0</v>
      </c>
      <c r="H115" s="95">
        <f>'Orç. Pós Licitação'!H111</f>
        <v>0</v>
      </c>
      <c r="I115" s="95">
        <f>'Orç. Pós Licitação'!I111</f>
        <v>0</v>
      </c>
      <c r="J115" s="96">
        <f>'BM 02'!L115</f>
        <v>0</v>
      </c>
      <c r="K115" s="97"/>
      <c r="L115" s="98">
        <f t="shared" si="19"/>
        <v>0</v>
      </c>
      <c r="M115" s="99">
        <f t="shared" si="20"/>
        <v>0</v>
      </c>
      <c r="N115" s="100">
        <f t="shared" si="21"/>
        <v>0</v>
      </c>
      <c r="O115" s="98">
        <f t="shared" si="22"/>
        <v>0</v>
      </c>
      <c r="P115" s="101">
        <f t="shared" si="23"/>
        <v>0</v>
      </c>
      <c r="Q115" s="102">
        <f t="shared" si="24"/>
        <v>0</v>
      </c>
    </row>
    <row r="116" spans="1:17" x14ac:dyDescent="0.2">
      <c r="A116" s="92" t="str">
        <f>Orçamento!A112</f>
        <v>4.4</v>
      </c>
      <c r="B116" s="39" t="str">
        <f>Orçamento!B112</f>
        <v>Sinapi</v>
      </c>
      <c r="C116" s="39">
        <f>Orçamento!C112</f>
        <v>0</v>
      </c>
      <c r="D116" s="93">
        <f>Orçamento!D112</f>
        <v>0</v>
      </c>
      <c r="E116" s="39">
        <f>Orçamento!E112</f>
        <v>0</v>
      </c>
      <c r="F116" s="94">
        <f>Orçamento!F112</f>
        <v>0</v>
      </c>
      <c r="G116" s="95">
        <f>'Orç. Pós Licitação'!G112</f>
        <v>0</v>
      </c>
      <c r="H116" s="95">
        <f>'Orç. Pós Licitação'!H112</f>
        <v>0</v>
      </c>
      <c r="I116" s="95">
        <f>'Orç. Pós Licitação'!I112</f>
        <v>0</v>
      </c>
      <c r="J116" s="96">
        <f>'BM 02'!L116</f>
        <v>0</v>
      </c>
      <c r="K116" s="97"/>
      <c r="L116" s="98">
        <f t="shared" si="19"/>
        <v>0</v>
      </c>
      <c r="M116" s="99">
        <f t="shared" si="20"/>
        <v>0</v>
      </c>
      <c r="N116" s="100">
        <f t="shared" si="21"/>
        <v>0</v>
      </c>
      <c r="O116" s="98">
        <f t="shared" si="22"/>
        <v>0</v>
      </c>
      <c r="P116" s="101">
        <f t="shared" si="23"/>
        <v>0</v>
      </c>
      <c r="Q116" s="102">
        <f t="shared" si="24"/>
        <v>0</v>
      </c>
    </row>
    <row r="117" spans="1:17" x14ac:dyDescent="0.2">
      <c r="A117" s="92" t="str">
        <f>Orçamento!A113</f>
        <v>4.5</v>
      </c>
      <c r="B117" s="39" t="str">
        <f>Orçamento!B113</f>
        <v>Sinapi</v>
      </c>
      <c r="C117" s="39">
        <f>Orçamento!C113</f>
        <v>0</v>
      </c>
      <c r="D117" s="93">
        <f>Orçamento!D113</f>
        <v>0</v>
      </c>
      <c r="E117" s="39">
        <f>Orçamento!E113</f>
        <v>0</v>
      </c>
      <c r="F117" s="94">
        <f>Orçamento!F113</f>
        <v>0</v>
      </c>
      <c r="G117" s="95">
        <f>'Orç. Pós Licitação'!G113</f>
        <v>0</v>
      </c>
      <c r="H117" s="95">
        <f>'Orç. Pós Licitação'!H113</f>
        <v>0</v>
      </c>
      <c r="I117" s="95">
        <f>'Orç. Pós Licitação'!I113</f>
        <v>0</v>
      </c>
      <c r="J117" s="96">
        <f>'BM 02'!L117</f>
        <v>0</v>
      </c>
      <c r="K117" s="97"/>
      <c r="L117" s="98">
        <f t="shared" si="19"/>
        <v>0</v>
      </c>
      <c r="M117" s="99">
        <f t="shared" si="20"/>
        <v>0</v>
      </c>
      <c r="N117" s="100">
        <f t="shared" si="21"/>
        <v>0</v>
      </c>
      <c r="O117" s="98">
        <f t="shared" si="22"/>
        <v>0</v>
      </c>
      <c r="P117" s="101">
        <f t="shared" si="23"/>
        <v>0</v>
      </c>
      <c r="Q117" s="102">
        <f t="shared" si="24"/>
        <v>0</v>
      </c>
    </row>
    <row r="118" spans="1:17" x14ac:dyDescent="0.2">
      <c r="A118" s="92" t="str">
        <f>Orçamento!A114</f>
        <v>4.6</v>
      </c>
      <c r="B118" s="39" t="str">
        <f>Orçamento!B114</f>
        <v>Sinapi</v>
      </c>
      <c r="C118" s="39">
        <f>Orçamento!C114</f>
        <v>0</v>
      </c>
      <c r="D118" s="93">
        <f>Orçamento!D114</f>
        <v>0</v>
      </c>
      <c r="E118" s="39">
        <f>Orçamento!E114</f>
        <v>0</v>
      </c>
      <c r="F118" s="94">
        <f>Orçamento!F114</f>
        <v>0</v>
      </c>
      <c r="G118" s="95">
        <f>'Orç. Pós Licitação'!G114</f>
        <v>0</v>
      </c>
      <c r="H118" s="95">
        <f>'Orç. Pós Licitação'!H114</f>
        <v>0</v>
      </c>
      <c r="I118" s="95">
        <f>'Orç. Pós Licitação'!I114</f>
        <v>0</v>
      </c>
      <c r="J118" s="96">
        <f>'BM 02'!L118</f>
        <v>0</v>
      </c>
      <c r="K118" s="97"/>
      <c r="L118" s="98">
        <f t="shared" si="19"/>
        <v>0</v>
      </c>
      <c r="M118" s="99">
        <f t="shared" si="20"/>
        <v>0</v>
      </c>
      <c r="N118" s="100">
        <f t="shared" si="21"/>
        <v>0</v>
      </c>
      <c r="O118" s="98">
        <f t="shared" si="22"/>
        <v>0</v>
      </c>
      <c r="P118" s="101">
        <f t="shared" si="23"/>
        <v>0</v>
      </c>
      <c r="Q118" s="102">
        <f t="shared" si="24"/>
        <v>0</v>
      </c>
    </row>
    <row r="119" spans="1:17" x14ac:dyDescent="0.2">
      <c r="A119" s="92" t="str">
        <f>Orçamento!A115</f>
        <v>4.7</v>
      </c>
      <c r="B119" s="39" t="str">
        <f>Orçamento!B115</f>
        <v>Sinapi</v>
      </c>
      <c r="C119" s="39">
        <f>Orçamento!C115</f>
        <v>0</v>
      </c>
      <c r="D119" s="93">
        <f>Orçamento!D115</f>
        <v>0</v>
      </c>
      <c r="E119" s="39">
        <f>Orçamento!E115</f>
        <v>0</v>
      </c>
      <c r="F119" s="94">
        <f>Orçamento!F115</f>
        <v>0</v>
      </c>
      <c r="G119" s="95">
        <f>'Orç. Pós Licitação'!G115</f>
        <v>0</v>
      </c>
      <c r="H119" s="95">
        <f>'Orç. Pós Licitação'!H115</f>
        <v>0</v>
      </c>
      <c r="I119" s="95">
        <f>'Orç. Pós Licitação'!I115</f>
        <v>0</v>
      </c>
      <c r="J119" s="96">
        <f>'BM 02'!L119</f>
        <v>0</v>
      </c>
      <c r="K119" s="97"/>
      <c r="L119" s="98">
        <f t="shared" si="19"/>
        <v>0</v>
      </c>
      <c r="M119" s="99">
        <f t="shared" si="20"/>
        <v>0</v>
      </c>
      <c r="N119" s="100">
        <f t="shared" si="21"/>
        <v>0</v>
      </c>
      <c r="O119" s="98">
        <f t="shared" si="22"/>
        <v>0</v>
      </c>
      <c r="P119" s="101">
        <f t="shared" si="23"/>
        <v>0</v>
      </c>
      <c r="Q119" s="102">
        <f t="shared" si="24"/>
        <v>0</v>
      </c>
    </row>
    <row r="120" spans="1:17" x14ac:dyDescent="0.2">
      <c r="A120" s="92" t="str">
        <f>Orçamento!A116</f>
        <v>4.8</v>
      </c>
      <c r="B120" s="39" t="str">
        <f>Orçamento!B116</f>
        <v>Sinapi</v>
      </c>
      <c r="C120" s="39">
        <f>Orçamento!C116</f>
        <v>0</v>
      </c>
      <c r="D120" s="93">
        <f>Orçamento!D116</f>
        <v>0</v>
      </c>
      <c r="E120" s="39">
        <f>Orçamento!E116</f>
        <v>0</v>
      </c>
      <c r="F120" s="94">
        <f>Orçamento!F116</f>
        <v>0</v>
      </c>
      <c r="G120" s="95">
        <f>'Orç. Pós Licitação'!G116</f>
        <v>0</v>
      </c>
      <c r="H120" s="95">
        <f>'Orç. Pós Licitação'!H116</f>
        <v>0</v>
      </c>
      <c r="I120" s="95">
        <f>'Orç. Pós Licitação'!I116</f>
        <v>0</v>
      </c>
      <c r="J120" s="96">
        <f>'BM 02'!L120</f>
        <v>0</v>
      </c>
      <c r="K120" s="97"/>
      <c r="L120" s="98">
        <f t="shared" si="19"/>
        <v>0</v>
      </c>
      <c r="M120" s="99">
        <f t="shared" si="20"/>
        <v>0</v>
      </c>
      <c r="N120" s="100">
        <f t="shared" si="21"/>
        <v>0</v>
      </c>
      <c r="O120" s="98">
        <f t="shared" si="22"/>
        <v>0</v>
      </c>
      <c r="P120" s="101">
        <f t="shared" si="23"/>
        <v>0</v>
      </c>
      <c r="Q120" s="102">
        <f t="shared" si="24"/>
        <v>0</v>
      </c>
    </row>
    <row r="121" spans="1:17" x14ac:dyDescent="0.2">
      <c r="A121" s="92" t="str">
        <f>Orçamento!A117</f>
        <v>4.9</v>
      </c>
      <c r="B121" s="39" t="str">
        <f>Orçamento!B117</f>
        <v>Sinapi</v>
      </c>
      <c r="C121" s="39">
        <f>Orçamento!C117</f>
        <v>0</v>
      </c>
      <c r="D121" s="93">
        <f>Orçamento!D117</f>
        <v>0</v>
      </c>
      <c r="E121" s="39">
        <f>Orçamento!E117</f>
        <v>0</v>
      </c>
      <c r="F121" s="94">
        <f>Orçamento!F117</f>
        <v>0</v>
      </c>
      <c r="G121" s="95">
        <f>'Orç. Pós Licitação'!G117</f>
        <v>0</v>
      </c>
      <c r="H121" s="95">
        <f>'Orç. Pós Licitação'!H117</f>
        <v>0</v>
      </c>
      <c r="I121" s="95">
        <f>'Orç. Pós Licitação'!I117</f>
        <v>0</v>
      </c>
      <c r="J121" s="96">
        <f>'BM 02'!L121</f>
        <v>0</v>
      </c>
      <c r="K121" s="97"/>
      <c r="L121" s="98">
        <f t="shared" si="19"/>
        <v>0</v>
      </c>
      <c r="M121" s="99">
        <f t="shared" si="20"/>
        <v>0</v>
      </c>
      <c r="N121" s="100">
        <f t="shared" si="21"/>
        <v>0</v>
      </c>
      <c r="O121" s="98">
        <f t="shared" si="22"/>
        <v>0</v>
      </c>
      <c r="P121" s="101">
        <f t="shared" si="23"/>
        <v>0</v>
      </c>
      <c r="Q121" s="102">
        <f t="shared" si="24"/>
        <v>0</v>
      </c>
    </row>
    <row r="122" spans="1:17" x14ac:dyDescent="0.2">
      <c r="A122" s="92" t="str">
        <f>Orçamento!A118</f>
        <v>4.10</v>
      </c>
      <c r="B122" s="39" t="str">
        <f>Orçamento!B118</f>
        <v>Sinapi</v>
      </c>
      <c r="C122" s="39">
        <f>Orçamento!C118</f>
        <v>0</v>
      </c>
      <c r="D122" s="93">
        <f>Orçamento!D118</f>
        <v>0</v>
      </c>
      <c r="E122" s="39">
        <f>Orçamento!E118</f>
        <v>0</v>
      </c>
      <c r="F122" s="94">
        <f>Orçamento!F118</f>
        <v>0</v>
      </c>
      <c r="G122" s="95">
        <f>'Orç. Pós Licitação'!G118</f>
        <v>0</v>
      </c>
      <c r="H122" s="95">
        <f>'Orç. Pós Licitação'!H118</f>
        <v>0</v>
      </c>
      <c r="I122" s="95">
        <f>'Orç. Pós Licitação'!I118</f>
        <v>0</v>
      </c>
      <c r="J122" s="96">
        <f>'BM 02'!L122</f>
        <v>0</v>
      </c>
      <c r="K122" s="97"/>
      <c r="L122" s="98">
        <f t="shared" si="19"/>
        <v>0</v>
      </c>
      <c r="M122" s="99">
        <f t="shared" si="20"/>
        <v>0</v>
      </c>
      <c r="N122" s="100">
        <f t="shared" si="21"/>
        <v>0</v>
      </c>
      <c r="O122" s="98">
        <f t="shared" si="22"/>
        <v>0</v>
      </c>
      <c r="P122" s="101">
        <f t="shared" si="23"/>
        <v>0</v>
      </c>
      <c r="Q122" s="102">
        <f t="shared" si="24"/>
        <v>0</v>
      </c>
    </row>
    <row r="123" spans="1:17" x14ac:dyDescent="0.2">
      <c r="A123" s="92" t="str">
        <f>Orçamento!A119</f>
        <v>4.11</v>
      </c>
      <c r="B123" s="39" t="str">
        <f>Orçamento!B119</f>
        <v>Sinapi</v>
      </c>
      <c r="C123" s="39">
        <f>Orçamento!C119</f>
        <v>0</v>
      </c>
      <c r="D123" s="93">
        <f>Orçamento!D119</f>
        <v>0</v>
      </c>
      <c r="E123" s="39">
        <f>Orçamento!E119</f>
        <v>0</v>
      </c>
      <c r="F123" s="94">
        <f>Orçamento!F119</f>
        <v>0</v>
      </c>
      <c r="G123" s="95">
        <f>'Orç. Pós Licitação'!G119</f>
        <v>0</v>
      </c>
      <c r="H123" s="95">
        <f>'Orç. Pós Licitação'!H119</f>
        <v>0</v>
      </c>
      <c r="I123" s="95">
        <f>'Orç. Pós Licitação'!I119</f>
        <v>0</v>
      </c>
      <c r="J123" s="96">
        <f>'BM 02'!L123</f>
        <v>0</v>
      </c>
      <c r="K123" s="97"/>
      <c r="L123" s="98">
        <f t="shared" si="19"/>
        <v>0</v>
      </c>
      <c r="M123" s="99">
        <f t="shared" si="20"/>
        <v>0</v>
      </c>
      <c r="N123" s="100">
        <f t="shared" si="21"/>
        <v>0</v>
      </c>
      <c r="O123" s="98">
        <f t="shared" si="22"/>
        <v>0</v>
      </c>
      <c r="P123" s="101">
        <f t="shared" si="23"/>
        <v>0</v>
      </c>
      <c r="Q123" s="102">
        <f t="shared" si="24"/>
        <v>0</v>
      </c>
    </row>
    <row r="124" spans="1:17" x14ac:dyDescent="0.2">
      <c r="A124" s="92" t="str">
        <f>Orçamento!A120</f>
        <v>4.12</v>
      </c>
      <c r="B124" s="39" t="str">
        <f>Orçamento!B120</f>
        <v>Sinapi</v>
      </c>
      <c r="C124" s="39">
        <f>Orçamento!C120</f>
        <v>0</v>
      </c>
      <c r="D124" s="93">
        <f>Orçamento!D120</f>
        <v>0</v>
      </c>
      <c r="E124" s="39">
        <f>Orçamento!E120</f>
        <v>0</v>
      </c>
      <c r="F124" s="94">
        <f>Orçamento!F120</f>
        <v>0</v>
      </c>
      <c r="G124" s="95">
        <f>'Orç. Pós Licitação'!G120</f>
        <v>0</v>
      </c>
      <c r="H124" s="95">
        <f>'Orç. Pós Licitação'!H120</f>
        <v>0</v>
      </c>
      <c r="I124" s="95">
        <f>'Orç. Pós Licitação'!I120</f>
        <v>0</v>
      </c>
      <c r="J124" s="96">
        <f>'BM 02'!L124</f>
        <v>0</v>
      </c>
      <c r="K124" s="97"/>
      <c r="L124" s="98">
        <f t="shared" si="19"/>
        <v>0</v>
      </c>
      <c r="M124" s="99">
        <f t="shared" si="20"/>
        <v>0</v>
      </c>
      <c r="N124" s="100">
        <f t="shared" si="21"/>
        <v>0</v>
      </c>
      <c r="O124" s="98">
        <f t="shared" si="22"/>
        <v>0</v>
      </c>
      <c r="P124" s="101">
        <f t="shared" si="23"/>
        <v>0</v>
      </c>
      <c r="Q124" s="102">
        <f t="shared" si="24"/>
        <v>0</v>
      </c>
    </row>
    <row r="125" spans="1:17" x14ac:dyDescent="0.2">
      <c r="A125" s="92" t="str">
        <f>Orçamento!A121</f>
        <v>4.13</v>
      </c>
      <c r="B125" s="39" t="str">
        <f>Orçamento!B121</f>
        <v>Sinapi</v>
      </c>
      <c r="C125" s="39">
        <f>Orçamento!C121</f>
        <v>0</v>
      </c>
      <c r="D125" s="93">
        <f>Orçamento!D121</f>
        <v>0</v>
      </c>
      <c r="E125" s="39">
        <f>Orçamento!E121</f>
        <v>0</v>
      </c>
      <c r="F125" s="94">
        <f>Orçamento!F121</f>
        <v>0</v>
      </c>
      <c r="G125" s="95">
        <f>'Orç. Pós Licitação'!G121</f>
        <v>0</v>
      </c>
      <c r="H125" s="95">
        <f>'Orç. Pós Licitação'!H121</f>
        <v>0</v>
      </c>
      <c r="I125" s="95">
        <f>'Orç. Pós Licitação'!I121</f>
        <v>0</v>
      </c>
      <c r="J125" s="96">
        <f>'BM 02'!L125</f>
        <v>0</v>
      </c>
      <c r="K125" s="97"/>
      <c r="L125" s="98">
        <f t="shared" si="19"/>
        <v>0</v>
      </c>
      <c r="M125" s="99">
        <f t="shared" si="20"/>
        <v>0</v>
      </c>
      <c r="N125" s="100">
        <f t="shared" si="21"/>
        <v>0</v>
      </c>
      <c r="O125" s="98">
        <f t="shared" si="22"/>
        <v>0</v>
      </c>
      <c r="P125" s="101">
        <f t="shared" si="23"/>
        <v>0</v>
      </c>
      <c r="Q125" s="102">
        <f t="shared" si="24"/>
        <v>0</v>
      </c>
    </row>
    <row r="126" spans="1:17" x14ac:dyDescent="0.2">
      <c r="A126" s="92" t="str">
        <f>Orçamento!A122</f>
        <v>4.14</v>
      </c>
      <c r="B126" s="39" t="str">
        <f>Orçamento!B122</f>
        <v>Sinapi</v>
      </c>
      <c r="C126" s="39">
        <f>Orçamento!C122</f>
        <v>0</v>
      </c>
      <c r="D126" s="93">
        <f>Orçamento!D122</f>
        <v>0</v>
      </c>
      <c r="E126" s="39">
        <f>Orçamento!E122</f>
        <v>0</v>
      </c>
      <c r="F126" s="94">
        <f>Orçamento!F122</f>
        <v>0</v>
      </c>
      <c r="G126" s="95">
        <f>'Orç. Pós Licitação'!G122</f>
        <v>0</v>
      </c>
      <c r="H126" s="95">
        <f>'Orç. Pós Licitação'!H122</f>
        <v>0</v>
      </c>
      <c r="I126" s="95">
        <f>'Orç. Pós Licitação'!I122</f>
        <v>0</v>
      </c>
      <c r="J126" s="96">
        <f>'BM 02'!L126</f>
        <v>0</v>
      </c>
      <c r="K126" s="97"/>
      <c r="L126" s="98">
        <f t="shared" si="19"/>
        <v>0</v>
      </c>
      <c r="M126" s="99">
        <f t="shared" si="20"/>
        <v>0</v>
      </c>
      <c r="N126" s="100">
        <f t="shared" si="21"/>
        <v>0</v>
      </c>
      <c r="O126" s="98">
        <f t="shared" si="22"/>
        <v>0</v>
      </c>
      <c r="P126" s="101">
        <f t="shared" si="23"/>
        <v>0</v>
      </c>
      <c r="Q126" s="102">
        <f t="shared" si="24"/>
        <v>0</v>
      </c>
    </row>
    <row r="127" spans="1:17" x14ac:dyDescent="0.2">
      <c r="A127" s="92" t="str">
        <f>Orçamento!A123</f>
        <v>4.15</v>
      </c>
      <c r="B127" s="39" t="str">
        <f>Orçamento!B123</f>
        <v>Sinapi</v>
      </c>
      <c r="C127" s="39">
        <f>Orçamento!C123</f>
        <v>0</v>
      </c>
      <c r="D127" s="93">
        <f>Orçamento!D123</f>
        <v>0</v>
      </c>
      <c r="E127" s="39">
        <f>Orçamento!E123</f>
        <v>0</v>
      </c>
      <c r="F127" s="94">
        <f>Orçamento!F123</f>
        <v>0</v>
      </c>
      <c r="G127" s="95">
        <f>'Orç. Pós Licitação'!G123</f>
        <v>0</v>
      </c>
      <c r="H127" s="95">
        <f>'Orç. Pós Licitação'!H123</f>
        <v>0</v>
      </c>
      <c r="I127" s="95">
        <f>'Orç. Pós Licitação'!I123</f>
        <v>0</v>
      </c>
      <c r="J127" s="96">
        <f>'BM 02'!L127</f>
        <v>0</v>
      </c>
      <c r="K127" s="97"/>
      <c r="L127" s="98">
        <f t="shared" si="19"/>
        <v>0</v>
      </c>
      <c r="M127" s="99">
        <f t="shared" si="20"/>
        <v>0</v>
      </c>
      <c r="N127" s="100">
        <f t="shared" si="21"/>
        <v>0</v>
      </c>
      <c r="O127" s="98">
        <f t="shared" si="22"/>
        <v>0</v>
      </c>
      <c r="P127" s="101">
        <f t="shared" si="23"/>
        <v>0</v>
      </c>
      <c r="Q127" s="102">
        <f t="shared" si="24"/>
        <v>0</v>
      </c>
    </row>
    <row r="128" spans="1:17" x14ac:dyDescent="0.2">
      <c r="A128" s="92" t="str">
        <f>Orçamento!A124</f>
        <v>4.16</v>
      </c>
      <c r="B128" s="39" t="str">
        <f>Orçamento!B124</f>
        <v>Sinapi</v>
      </c>
      <c r="C128" s="39">
        <f>Orçamento!C124</f>
        <v>0</v>
      </c>
      <c r="D128" s="93">
        <f>Orçamento!D124</f>
        <v>0</v>
      </c>
      <c r="E128" s="39">
        <f>Orçamento!E124</f>
        <v>0</v>
      </c>
      <c r="F128" s="94">
        <f>Orçamento!F124</f>
        <v>0</v>
      </c>
      <c r="G128" s="95">
        <f>'Orç. Pós Licitação'!G124</f>
        <v>0</v>
      </c>
      <c r="H128" s="95">
        <f>'Orç. Pós Licitação'!H124</f>
        <v>0</v>
      </c>
      <c r="I128" s="95">
        <f>'Orç. Pós Licitação'!I124</f>
        <v>0</v>
      </c>
      <c r="J128" s="96">
        <f>'BM 02'!L128</f>
        <v>0</v>
      </c>
      <c r="K128" s="97"/>
      <c r="L128" s="98">
        <f t="shared" si="19"/>
        <v>0</v>
      </c>
      <c r="M128" s="99">
        <f t="shared" si="20"/>
        <v>0</v>
      </c>
      <c r="N128" s="100">
        <f t="shared" si="21"/>
        <v>0</v>
      </c>
      <c r="O128" s="98">
        <f t="shared" si="22"/>
        <v>0</v>
      </c>
      <c r="P128" s="101">
        <f t="shared" si="23"/>
        <v>0</v>
      </c>
      <c r="Q128" s="102">
        <f t="shared" si="24"/>
        <v>0</v>
      </c>
    </row>
    <row r="129" spans="1:17" x14ac:dyDescent="0.2">
      <c r="A129" s="92" t="str">
        <f>Orçamento!A125</f>
        <v>4.17</v>
      </c>
      <c r="B129" s="39" t="str">
        <f>Orçamento!B125</f>
        <v>Sinapi</v>
      </c>
      <c r="C129" s="39">
        <f>Orçamento!C125</f>
        <v>0</v>
      </c>
      <c r="D129" s="93">
        <f>Orçamento!D125</f>
        <v>0</v>
      </c>
      <c r="E129" s="39">
        <f>Orçamento!E125</f>
        <v>0</v>
      </c>
      <c r="F129" s="94">
        <f>Orçamento!F125</f>
        <v>0</v>
      </c>
      <c r="G129" s="95">
        <f>'Orç. Pós Licitação'!G125</f>
        <v>0</v>
      </c>
      <c r="H129" s="95">
        <f>'Orç. Pós Licitação'!H125</f>
        <v>0</v>
      </c>
      <c r="I129" s="95">
        <f>'Orç. Pós Licitação'!I125</f>
        <v>0</v>
      </c>
      <c r="J129" s="96">
        <f>'BM 02'!L129</f>
        <v>0</v>
      </c>
      <c r="K129" s="97"/>
      <c r="L129" s="98">
        <f t="shared" si="19"/>
        <v>0</v>
      </c>
      <c r="M129" s="99">
        <f t="shared" si="20"/>
        <v>0</v>
      </c>
      <c r="N129" s="100">
        <f t="shared" si="21"/>
        <v>0</v>
      </c>
      <c r="O129" s="98">
        <f t="shared" si="22"/>
        <v>0</v>
      </c>
      <c r="P129" s="101">
        <f t="shared" si="23"/>
        <v>0</v>
      </c>
      <c r="Q129" s="102">
        <f t="shared" si="24"/>
        <v>0</v>
      </c>
    </row>
    <row r="130" spans="1:17" x14ac:dyDescent="0.2">
      <c r="A130" s="92" t="str">
        <f>Orçamento!A126</f>
        <v>4.18</v>
      </c>
      <c r="B130" s="39" t="str">
        <f>Orçamento!B126</f>
        <v>Sinapi</v>
      </c>
      <c r="C130" s="39">
        <f>Orçamento!C126</f>
        <v>0</v>
      </c>
      <c r="D130" s="93">
        <f>Orçamento!D126</f>
        <v>0</v>
      </c>
      <c r="E130" s="39">
        <f>Orçamento!E126</f>
        <v>0</v>
      </c>
      <c r="F130" s="94">
        <f>Orçamento!F126</f>
        <v>0</v>
      </c>
      <c r="G130" s="95">
        <f>'Orç. Pós Licitação'!G126</f>
        <v>0</v>
      </c>
      <c r="H130" s="95">
        <f>'Orç. Pós Licitação'!H126</f>
        <v>0</v>
      </c>
      <c r="I130" s="95">
        <f>'Orç. Pós Licitação'!I126</f>
        <v>0</v>
      </c>
      <c r="J130" s="96">
        <f>'BM 02'!L130</f>
        <v>0</v>
      </c>
      <c r="K130" s="97"/>
      <c r="L130" s="98">
        <f t="shared" si="19"/>
        <v>0</v>
      </c>
      <c r="M130" s="99">
        <f t="shared" si="20"/>
        <v>0</v>
      </c>
      <c r="N130" s="100">
        <f t="shared" si="21"/>
        <v>0</v>
      </c>
      <c r="O130" s="98">
        <f t="shared" si="22"/>
        <v>0</v>
      </c>
      <c r="P130" s="101">
        <f t="shared" si="23"/>
        <v>0</v>
      </c>
      <c r="Q130" s="102">
        <f t="shared" si="24"/>
        <v>0</v>
      </c>
    </row>
    <row r="131" spans="1:17" x14ac:dyDescent="0.2">
      <c r="A131" s="92" t="str">
        <f>Orçamento!A127</f>
        <v>4.19</v>
      </c>
      <c r="B131" s="39" t="str">
        <f>Orçamento!B127</f>
        <v>Sinapi</v>
      </c>
      <c r="C131" s="39">
        <f>Orçamento!C127</f>
        <v>0</v>
      </c>
      <c r="D131" s="93">
        <f>Orçamento!D127</f>
        <v>0</v>
      </c>
      <c r="E131" s="39">
        <f>Orçamento!E127</f>
        <v>0</v>
      </c>
      <c r="F131" s="94">
        <f>Orçamento!F127</f>
        <v>0</v>
      </c>
      <c r="G131" s="95">
        <f>'Orç. Pós Licitação'!G127</f>
        <v>0</v>
      </c>
      <c r="H131" s="95">
        <f>'Orç. Pós Licitação'!H127</f>
        <v>0</v>
      </c>
      <c r="I131" s="95">
        <f>'Orç. Pós Licitação'!I127</f>
        <v>0</v>
      </c>
      <c r="J131" s="96">
        <f>'BM 02'!L131</f>
        <v>0</v>
      </c>
      <c r="K131" s="97"/>
      <c r="L131" s="98">
        <f t="shared" si="19"/>
        <v>0</v>
      </c>
      <c r="M131" s="99">
        <f t="shared" si="20"/>
        <v>0</v>
      </c>
      <c r="N131" s="100">
        <f t="shared" si="21"/>
        <v>0</v>
      </c>
      <c r="O131" s="98">
        <f t="shared" si="22"/>
        <v>0</v>
      </c>
      <c r="P131" s="101">
        <f t="shared" si="23"/>
        <v>0</v>
      </c>
      <c r="Q131" s="102">
        <f t="shared" si="24"/>
        <v>0</v>
      </c>
    </row>
    <row r="132" spans="1:17" x14ac:dyDescent="0.2">
      <c r="A132" s="92" t="str">
        <f>Orçamento!A128</f>
        <v>4.20</v>
      </c>
      <c r="B132" s="39" t="str">
        <f>Orçamento!B128</f>
        <v>Sinapi</v>
      </c>
      <c r="C132" s="39">
        <f>Orçamento!C128</f>
        <v>0</v>
      </c>
      <c r="D132" s="93">
        <f>Orçamento!D128</f>
        <v>0</v>
      </c>
      <c r="E132" s="39">
        <f>Orçamento!E128</f>
        <v>0</v>
      </c>
      <c r="F132" s="94">
        <f>Orçamento!F128</f>
        <v>0</v>
      </c>
      <c r="G132" s="95">
        <f>'Orç. Pós Licitação'!G128</f>
        <v>0</v>
      </c>
      <c r="H132" s="95">
        <f>'Orç. Pós Licitação'!H128</f>
        <v>0</v>
      </c>
      <c r="I132" s="95">
        <f>'Orç. Pós Licitação'!I128</f>
        <v>0</v>
      </c>
      <c r="J132" s="96">
        <f>'BM 02'!L132</f>
        <v>0</v>
      </c>
      <c r="K132" s="97"/>
      <c r="L132" s="98">
        <f t="shared" si="19"/>
        <v>0</v>
      </c>
      <c r="M132" s="99">
        <f t="shared" si="20"/>
        <v>0</v>
      </c>
      <c r="N132" s="100">
        <f t="shared" si="21"/>
        <v>0</v>
      </c>
      <c r="O132" s="98">
        <f t="shared" si="22"/>
        <v>0</v>
      </c>
      <c r="P132" s="101">
        <f t="shared" si="23"/>
        <v>0</v>
      </c>
      <c r="Q132" s="102">
        <f t="shared" si="24"/>
        <v>0</v>
      </c>
    </row>
    <row r="133" spans="1:17" x14ac:dyDescent="0.2">
      <c r="A133" s="92" t="str">
        <f>Orçamento!A129</f>
        <v>4.21</v>
      </c>
      <c r="B133" s="39" t="str">
        <f>Orçamento!B129</f>
        <v>Sinapi</v>
      </c>
      <c r="C133" s="39">
        <f>Orçamento!C129</f>
        <v>0</v>
      </c>
      <c r="D133" s="93">
        <f>Orçamento!D129</f>
        <v>0</v>
      </c>
      <c r="E133" s="39">
        <f>Orçamento!E129</f>
        <v>0</v>
      </c>
      <c r="F133" s="94">
        <f>Orçamento!F129</f>
        <v>0</v>
      </c>
      <c r="G133" s="95">
        <f>'Orç. Pós Licitação'!G129</f>
        <v>0</v>
      </c>
      <c r="H133" s="95">
        <f>'Orç. Pós Licitação'!H129</f>
        <v>0</v>
      </c>
      <c r="I133" s="95">
        <f>'Orç. Pós Licitação'!I129</f>
        <v>0</v>
      </c>
      <c r="J133" s="96">
        <f>'BM 02'!L133</f>
        <v>0</v>
      </c>
      <c r="K133" s="97"/>
      <c r="L133" s="98">
        <f t="shared" si="19"/>
        <v>0</v>
      </c>
      <c r="M133" s="99">
        <f t="shared" si="20"/>
        <v>0</v>
      </c>
      <c r="N133" s="100">
        <f t="shared" si="21"/>
        <v>0</v>
      </c>
      <c r="O133" s="98">
        <f t="shared" si="22"/>
        <v>0</v>
      </c>
      <c r="P133" s="101">
        <f t="shared" si="23"/>
        <v>0</v>
      </c>
      <c r="Q133" s="102">
        <f t="shared" si="24"/>
        <v>0</v>
      </c>
    </row>
    <row r="134" spans="1:17" x14ac:dyDescent="0.2">
      <c r="A134" s="92" t="str">
        <f>Orçamento!A130</f>
        <v>4.22</v>
      </c>
      <c r="B134" s="39" t="str">
        <f>Orçamento!B130</f>
        <v>Sinapi</v>
      </c>
      <c r="C134" s="39">
        <f>Orçamento!C130</f>
        <v>0</v>
      </c>
      <c r="D134" s="93">
        <f>Orçamento!D130</f>
        <v>0</v>
      </c>
      <c r="E134" s="39">
        <f>Orçamento!E130</f>
        <v>0</v>
      </c>
      <c r="F134" s="94">
        <f>Orçamento!F130</f>
        <v>0</v>
      </c>
      <c r="G134" s="95">
        <f>'Orç. Pós Licitação'!G130</f>
        <v>0</v>
      </c>
      <c r="H134" s="95">
        <f>'Orç. Pós Licitação'!H130</f>
        <v>0</v>
      </c>
      <c r="I134" s="95">
        <f>'Orç. Pós Licitação'!I130</f>
        <v>0</v>
      </c>
      <c r="J134" s="96">
        <f>'BM 02'!L134</f>
        <v>0</v>
      </c>
      <c r="K134" s="97"/>
      <c r="L134" s="98">
        <f t="shared" si="19"/>
        <v>0</v>
      </c>
      <c r="M134" s="99">
        <f t="shared" si="20"/>
        <v>0</v>
      </c>
      <c r="N134" s="100">
        <f t="shared" si="21"/>
        <v>0</v>
      </c>
      <c r="O134" s="98">
        <f t="shared" si="22"/>
        <v>0</v>
      </c>
      <c r="P134" s="101">
        <f t="shared" si="23"/>
        <v>0</v>
      </c>
      <c r="Q134" s="102">
        <f t="shared" si="24"/>
        <v>0</v>
      </c>
    </row>
    <row r="135" spans="1:17" x14ac:dyDescent="0.2">
      <c r="A135" s="92" t="str">
        <f>Orçamento!A131</f>
        <v>4.23</v>
      </c>
      <c r="B135" s="39" t="str">
        <f>Orçamento!B131</f>
        <v>Sinapi</v>
      </c>
      <c r="C135" s="39">
        <f>Orçamento!C131</f>
        <v>0</v>
      </c>
      <c r="D135" s="93">
        <f>Orçamento!D131</f>
        <v>0</v>
      </c>
      <c r="E135" s="39">
        <f>Orçamento!E131</f>
        <v>0</v>
      </c>
      <c r="F135" s="94">
        <f>Orçamento!F131</f>
        <v>0</v>
      </c>
      <c r="G135" s="95">
        <f>'Orç. Pós Licitação'!G131</f>
        <v>0</v>
      </c>
      <c r="H135" s="95">
        <f>'Orç. Pós Licitação'!H131</f>
        <v>0</v>
      </c>
      <c r="I135" s="95">
        <f>'Orç. Pós Licitação'!I131</f>
        <v>0</v>
      </c>
      <c r="J135" s="96">
        <f>'BM 02'!L135</f>
        <v>0</v>
      </c>
      <c r="K135" s="97"/>
      <c r="L135" s="98">
        <f t="shared" si="19"/>
        <v>0</v>
      </c>
      <c r="M135" s="99">
        <f t="shared" si="20"/>
        <v>0</v>
      </c>
      <c r="N135" s="100">
        <f t="shared" si="21"/>
        <v>0</v>
      </c>
      <c r="O135" s="98">
        <f t="shared" si="22"/>
        <v>0</v>
      </c>
      <c r="P135" s="101">
        <f t="shared" si="23"/>
        <v>0</v>
      </c>
      <c r="Q135" s="102">
        <f t="shared" si="24"/>
        <v>0</v>
      </c>
    </row>
    <row r="136" spans="1:17" x14ac:dyDescent="0.2">
      <c r="A136" s="92" t="str">
        <f>Orçamento!A132</f>
        <v>4.24</v>
      </c>
      <c r="B136" s="39" t="str">
        <f>Orçamento!B132</f>
        <v>Sinapi</v>
      </c>
      <c r="C136" s="39">
        <f>Orçamento!C132</f>
        <v>0</v>
      </c>
      <c r="D136" s="93">
        <f>Orçamento!D132</f>
        <v>0</v>
      </c>
      <c r="E136" s="39">
        <f>Orçamento!E132</f>
        <v>0</v>
      </c>
      <c r="F136" s="94">
        <f>Orçamento!F132</f>
        <v>0</v>
      </c>
      <c r="G136" s="95">
        <f>'Orç. Pós Licitação'!G132</f>
        <v>0</v>
      </c>
      <c r="H136" s="95">
        <f>'Orç. Pós Licitação'!H132</f>
        <v>0</v>
      </c>
      <c r="I136" s="95">
        <f>'Orç. Pós Licitação'!I132</f>
        <v>0</v>
      </c>
      <c r="J136" s="96">
        <f>'BM 02'!L136</f>
        <v>0</v>
      </c>
      <c r="K136" s="97"/>
      <c r="L136" s="98">
        <f t="shared" si="19"/>
        <v>0</v>
      </c>
      <c r="M136" s="99">
        <f t="shared" si="20"/>
        <v>0</v>
      </c>
      <c r="N136" s="100">
        <f t="shared" si="21"/>
        <v>0</v>
      </c>
      <c r="O136" s="98">
        <f t="shared" si="22"/>
        <v>0</v>
      </c>
      <c r="P136" s="101">
        <f t="shared" si="23"/>
        <v>0</v>
      </c>
      <c r="Q136" s="102">
        <f t="shared" si="24"/>
        <v>0</v>
      </c>
    </row>
    <row r="137" spans="1:17" x14ac:dyDescent="0.2">
      <c r="A137" s="92" t="str">
        <f>Orçamento!A133</f>
        <v>4.25</v>
      </c>
      <c r="B137" s="39" t="str">
        <f>Orçamento!B133</f>
        <v>Sinapi</v>
      </c>
      <c r="C137" s="39">
        <f>Orçamento!C133</f>
        <v>0</v>
      </c>
      <c r="D137" s="93">
        <f>Orçamento!D133</f>
        <v>0</v>
      </c>
      <c r="E137" s="39">
        <f>Orçamento!E133</f>
        <v>0</v>
      </c>
      <c r="F137" s="94">
        <f>Orçamento!F133</f>
        <v>0</v>
      </c>
      <c r="G137" s="95">
        <f>'Orç. Pós Licitação'!G133</f>
        <v>0</v>
      </c>
      <c r="H137" s="95">
        <f>'Orç. Pós Licitação'!H133</f>
        <v>0</v>
      </c>
      <c r="I137" s="95">
        <f>'Orç. Pós Licitação'!I133</f>
        <v>0</v>
      </c>
      <c r="J137" s="96">
        <f>'BM 02'!L137</f>
        <v>0</v>
      </c>
      <c r="K137" s="97"/>
      <c r="L137" s="98">
        <f t="shared" si="19"/>
        <v>0</v>
      </c>
      <c r="M137" s="99">
        <f t="shared" si="20"/>
        <v>0</v>
      </c>
      <c r="N137" s="100">
        <f t="shared" si="21"/>
        <v>0</v>
      </c>
      <c r="O137" s="98">
        <f t="shared" si="22"/>
        <v>0</v>
      </c>
      <c r="P137" s="101">
        <f t="shared" si="23"/>
        <v>0</v>
      </c>
      <c r="Q137" s="102">
        <f t="shared" si="24"/>
        <v>0</v>
      </c>
    </row>
    <row r="138" spans="1:17" x14ac:dyDescent="0.2">
      <c r="A138" s="92" t="str">
        <f>Orçamento!A134</f>
        <v>4.26</v>
      </c>
      <c r="B138" s="39" t="str">
        <f>Orçamento!B134</f>
        <v>Sinapi</v>
      </c>
      <c r="C138" s="39">
        <f>Orçamento!C134</f>
        <v>0</v>
      </c>
      <c r="D138" s="93">
        <f>Orçamento!D134</f>
        <v>0</v>
      </c>
      <c r="E138" s="39">
        <f>Orçamento!E134</f>
        <v>0</v>
      </c>
      <c r="F138" s="94">
        <f>Orçamento!F134</f>
        <v>0</v>
      </c>
      <c r="G138" s="95">
        <f>'Orç. Pós Licitação'!G134</f>
        <v>0</v>
      </c>
      <c r="H138" s="95">
        <f>'Orç. Pós Licitação'!H134</f>
        <v>0</v>
      </c>
      <c r="I138" s="95">
        <f>'Orç. Pós Licitação'!I134</f>
        <v>0</v>
      </c>
      <c r="J138" s="96">
        <f>'BM 02'!L138</f>
        <v>0</v>
      </c>
      <c r="K138" s="97"/>
      <c r="L138" s="98">
        <f t="shared" si="19"/>
        <v>0</v>
      </c>
      <c r="M138" s="99">
        <f t="shared" si="20"/>
        <v>0</v>
      </c>
      <c r="N138" s="100">
        <f t="shared" si="21"/>
        <v>0</v>
      </c>
      <c r="O138" s="98">
        <f t="shared" si="22"/>
        <v>0</v>
      </c>
      <c r="P138" s="101">
        <f t="shared" si="23"/>
        <v>0</v>
      </c>
      <c r="Q138" s="102">
        <f t="shared" si="24"/>
        <v>0</v>
      </c>
    </row>
    <row r="139" spans="1:17" x14ac:dyDescent="0.2">
      <c r="A139" s="92" t="str">
        <f>Orçamento!A135</f>
        <v>4.27</v>
      </c>
      <c r="B139" s="39" t="str">
        <f>Orçamento!B135</f>
        <v>Sinapi</v>
      </c>
      <c r="C139" s="39">
        <f>Orçamento!C135</f>
        <v>0</v>
      </c>
      <c r="D139" s="93">
        <f>Orçamento!D135</f>
        <v>0</v>
      </c>
      <c r="E139" s="39">
        <f>Orçamento!E135</f>
        <v>0</v>
      </c>
      <c r="F139" s="94">
        <f>Orçamento!F135</f>
        <v>0</v>
      </c>
      <c r="G139" s="95">
        <f>'Orç. Pós Licitação'!G135</f>
        <v>0</v>
      </c>
      <c r="H139" s="95">
        <f>'Orç. Pós Licitação'!H135</f>
        <v>0</v>
      </c>
      <c r="I139" s="95">
        <f>'Orç. Pós Licitação'!I135</f>
        <v>0</v>
      </c>
      <c r="J139" s="96">
        <f>'BM 02'!L139</f>
        <v>0</v>
      </c>
      <c r="K139" s="97"/>
      <c r="L139" s="98">
        <f t="shared" si="19"/>
        <v>0</v>
      </c>
      <c r="M139" s="99">
        <f t="shared" si="20"/>
        <v>0</v>
      </c>
      <c r="N139" s="100">
        <f t="shared" si="21"/>
        <v>0</v>
      </c>
      <c r="O139" s="98">
        <f t="shared" si="22"/>
        <v>0</v>
      </c>
      <c r="P139" s="101">
        <f t="shared" si="23"/>
        <v>0</v>
      </c>
      <c r="Q139" s="102">
        <f t="shared" si="24"/>
        <v>0</v>
      </c>
    </row>
    <row r="140" spans="1:17" x14ac:dyDescent="0.2">
      <c r="A140" s="92" t="str">
        <f>Orçamento!A136</f>
        <v>4.28</v>
      </c>
      <c r="B140" s="39" t="str">
        <f>Orçamento!B136</f>
        <v>Sinapi</v>
      </c>
      <c r="C140" s="39">
        <f>Orçamento!C136</f>
        <v>0</v>
      </c>
      <c r="D140" s="93">
        <f>Orçamento!D136</f>
        <v>0</v>
      </c>
      <c r="E140" s="39">
        <f>Orçamento!E136</f>
        <v>0</v>
      </c>
      <c r="F140" s="94">
        <f>Orçamento!F136</f>
        <v>0</v>
      </c>
      <c r="G140" s="95">
        <f>'Orç. Pós Licitação'!G136</f>
        <v>0</v>
      </c>
      <c r="H140" s="95">
        <f>'Orç. Pós Licitação'!H136</f>
        <v>0</v>
      </c>
      <c r="I140" s="95">
        <f>'Orç. Pós Licitação'!I136</f>
        <v>0</v>
      </c>
      <c r="J140" s="96">
        <f>'BM 02'!L140</f>
        <v>0</v>
      </c>
      <c r="K140" s="97"/>
      <c r="L140" s="98">
        <f t="shared" si="19"/>
        <v>0</v>
      </c>
      <c r="M140" s="99">
        <f t="shared" si="20"/>
        <v>0</v>
      </c>
      <c r="N140" s="100">
        <f t="shared" si="21"/>
        <v>0</v>
      </c>
      <c r="O140" s="98">
        <f t="shared" si="22"/>
        <v>0</v>
      </c>
      <c r="P140" s="101">
        <f t="shared" si="23"/>
        <v>0</v>
      </c>
      <c r="Q140" s="102">
        <f t="shared" si="24"/>
        <v>0</v>
      </c>
    </row>
    <row r="141" spans="1:17" x14ac:dyDescent="0.2">
      <c r="A141" s="92" t="str">
        <f>Orçamento!A137</f>
        <v>4.29</v>
      </c>
      <c r="B141" s="39" t="str">
        <f>Orçamento!B137</f>
        <v>Sinapi</v>
      </c>
      <c r="C141" s="39">
        <f>Orçamento!C137</f>
        <v>0</v>
      </c>
      <c r="D141" s="93">
        <f>Orçamento!D137</f>
        <v>0</v>
      </c>
      <c r="E141" s="39">
        <f>Orçamento!E137</f>
        <v>0</v>
      </c>
      <c r="F141" s="94">
        <f>Orçamento!F137</f>
        <v>0</v>
      </c>
      <c r="G141" s="95">
        <f>'Orç. Pós Licitação'!G137</f>
        <v>0</v>
      </c>
      <c r="H141" s="95">
        <f>'Orç. Pós Licitação'!H137</f>
        <v>0</v>
      </c>
      <c r="I141" s="95">
        <f>'Orç. Pós Licitação'!I137</f>
        <v>0</v>
      </c>
      <c r="J141" s="96">
        <f>'BM 02'!L141</f>
        <v>0</v>
      </c>
      <c r="K141" s="97"/>
      <c r="L141" s="98">
        <f t="shared" si="19"/>
        <v>0</v>
      </c>
      <c r="M141" s="99">
        <f t="shared" si="20"/>
        <v>0</v>
      </c>
      <c r="N141" s="100">
        <f t="shared" si="21"/>
        <v>0</v>
      </c>
      <c r="O141" s="98">
        <f t="shared" si="22"/>
        <v>0</v>
      </c>
      <c r="P141" s="101">
        <f t="shared" si="23"/>
        <v>0</v>
      </c>
      <c r="Q141" s="102">
        <f t="shared" si="24"/>
        <v>0</v>
      </c>
    </row>
    <row r="142" spans="1:17" x14ac:dyDescent="0.2">
      <c r="A142" s="92" t="str">
        <f>Orçamento!A138</f>
        <v>4.30</v>
      </c>
      <c r="B142" s="39" t="str">
        <f>Orçamento!B138</f>
        <v>Sinapi</v>
      </c>
      <c r="C142" s="39">
        <f>Orçamento!C138</f>
        <v>0</v>
      </c>
      <c r="D142" s="93">
        <f>Orçamento!D138</f>
        <v>0</v>
      </c>
      <c r="E142" s="39">
        <f>Orçamento!E138</f>
        <v>0</v>
      </c>
      <c r="F142" s="94">
        <f>Orçamento!F138</f>
        <v>0</v>
      </c>
      <c r="G142" s="95">
        <f>'Orç. Pós Licitação'!G138</f>
        <v>0</v>
      </c>
      <c r="H142" s="95">
        <f>'Orç. Pós Licitação'!H138</f>
        <v>0</v>
      </c>
      <c r="I142" s="95">
        <f>'Orç. Pós Licitação'!I138</f>
        <v>0</v>
      </c>
      <c r="J142" s="96">
        <f>'BM 02'!L142</f>
        <v>0</v>
      </c>
      <c r="K142" s="97"/>
      <c r="L142" s="98">
        <f t="shared" si="19"/>
        <v>0</v>
      </c>
      <c r="M142" s="99">
        <f t="shared" si="20"/>
        <v>0</v>
      </c>
      <c r="N142" s="100">
        <f t="shared" si="21"/>
        <v>0</v>
      </c>
      <c r="O142" s="98">
        <f t="shared" si="22"/>
        <v>0</v>
      </c>
      <c r="P142" s="101">
        <f t="shared" si="23"/>
        <v>0</v>
      </c>
      <c r="Q142" s="102">
        <f t="shared" si="24"/>
        <v>0</v>
      </c>
    </row>
    <row r="143" spans="1:17" s="2" customFormat="1" ht="15.75" x14ac:dyDescent="0.25">
      <c r="A143" s="449"/>
      <c r="B143" s="434"/>
      <c r="C143" s="434"/>
      <c r="D143" s="435"/>
      <c r="E143" s="430" t="s">
        <v>1116</v>
      </c>
      <c r="F143" s="434"/>
      <c r="G143" s="434"/>
      <c r="H143" s="436"/>
      <c r="I143" s="437">
        <f>SUM(I113:I142)</f>
        <v>4008.67</v>
      </c>
      <c r="J143" s="438"/>
      <c r="K143" s="438"/>
      <c r="L143" s="438"/>
      <c r="M143" s="437">
        <f>SUM(M113:M142)</f>
        <v>0</v>
      </c>
      <c r="N143" s="437">
        <f>SUM(N113:N142)</f>
        <v>0</v>
      </c>
      <c r="O143" s="437">
        <f>SUM(O113:O142)</f>
        <v>0</v>
      </c>
      <c r="P143" s="439"/>
      <c r="Q143" s="450">
        <f>SUM(Q113:Q142)</f>
        <v>4008.67</v>
      </c>
    </row>
    <row r="144" spans="1:17" s="3" customFormat="1" ht="15.75" x14ac:dyDescent="0.25">
      <c r="A144" s="451" t="str">
        <f>Orçamento!A139</f>
        <v>5.0</v>
      </c>
      <c r="B144" s="427"/>
      <c r="C144" s="427"/>
      <c r="D144" s="428" t="str">
        <f>Orçamento!D139</f>
        <v>ABRIGO DO QUADRO DE COMANDO - ALVENARIA</v>
      </c>
      <c r="E144" s="427"/>
      <c r="F144" s="427"/>
      <c r="G144" s="429"/>
      <c r="H144" s="430"/>
      <c r="I144" s="430"/>
      <c r="J144" s="431"/>
      <c r="K144" s="431"/>
      <c r="L144" s="431"/>
      <c r="M144" s="432"/>
      <c r="N144" s="433">
        <f>N175/I175</f>
        <v>0</v>
      </c>
      <c r="O144" s="433">
        <f>O175/I175</f>
        <v>0</v>
      </c>
      <c r="P144" s="433"/>
      <c r="Q144" s="452">
        <f>Q175/I175</f>
        <v>1</v>
      </c>
    </row>
    <row r="145" spans="1:17" ht="28.5" x14ac:dyDescent="0.2">
      <c r="A145" s="92" t="str">
        <f>Orçamento!A140</f>
        <v>5.1</v>
      </c>
      <c r="B145" s="39" t="str">
        <f>Orçamento!B140</f>
        <v>Sinapi</v>
      </c>
      <c r="C145" s="39">
        <f>Orçamento!C140</f>
        <v>101162</v>
      </c>
      <c r="D145" s="93" t="str">
        <f>Orçamento!D140</f>
        <v>Alvenaria de vedação com elemento vazado de cerâmica (cobogó) de 9x17x17cm e argamassa de assentamento com preparo em betoneira</v>
      </c>
      <c r="E145" s="39" t="str">
        <f>Orçamento!E140</f>
        <v>M2</v>
      </c>
      <c r="F145" s="94">
        <f>Orçamento!F140</f>
        <v>0.54</v>
      </c>
      <c r="G145" s="95">
        <f>'Orç. Pós Licitação'!G140</f>
        <v>161.6</v>
      </c>
      <c r="H145" s="95">
        <f>'Orç. Pós Licitação'!H140</f>
        <v>200.38</v>
      </c>
      <c r="I145" s="95">
        <f>'Orç. Pós Licitação'!I140</f>
        <v>108.21</v>
      </c>
      <c r="J145" s="96">
        <f>'BM 02'!L145</f>
        <v>0</v>
      </c>
      <c r="K145" s="97"/>
      <c r="L145" s="98">
        <f>J145+K145</f>
        <v>0</v>
      </c>
      <c r="M145" s="99">
        <f>ROUND(H145*J145,2)</f>
        <v>0</v>
      </c>
      <c r="N145" s="100">
        <f>ROUND(H145*K145,2)</f>
        <v>0</v>
      </c>
      <c r="O145" s="98">
        <f>ROUND(H145*L145,2)</f>
        <v>0</v>
      </c>
      <c r="P145" s="101">
        <f>F145-L145</f>
        <v>0.54</v>
      </c>
      <c r="Q145" s="102">
        <f>I145-O145</f>
        <v>108.21</v>
      </c>
    </row>
    <row r="146" spans="1:17" ht="28.5" x14ac:dyDescent="0.2">
      <c r="A146" s="92" t="str">
        <f>Orçamento!A141</f>
        <v>5.2</v>
      </c>
      <c r="B146" s="39" t="str">
        <f>Orçamento!B141</f>
        <v>Sinapi</v>
      </c>
      <c r="C146" s="39">
        <f>Orçamento!C141</f>
        <v>87525</v>
      </c>
      <c r="D146" s="93" t="str">
        <f>Orçamento!D141</f>
        <v>Alvenaria de vedação de bloco cerâmico furado, espessura de 14cm, bloco deitado</v>
      </c>
      <c r="E146" s="39" t="str">
        <f>Orçamento!E141</f>
        <v>M2</v>
      </c>
      <c r="F146" s="94">
        <f>Orçamento!F141</f>
        <v>21</v>
      </c>
      <c r="G146" s="95">
        <f>'Orç. Pós Licitação'!G141</f>
        <v>154</v>
      </c>
      <c r="H146" s="95">
        <f>'Orç. Pós Licitação'!H141</f>
        <v>190.96</v>
      </c>
      <c r="I146" s="95">
        <f>'Orç. Pós Licitação'!I141</f>
        <v>4010.16</v>
      </c>
      <c r="J146" s="96">
        <f>'BM 02'!L146</f>
        <v>0</v>
      </c>
      <c r="K146" s="97"/>
      <c r="L146" s="98">
        <f t="shared" ref="L146:L174" si="25">J146+K146</f>
        <v>0</v>
      </c>
      <c r="M146" s="99">
        <f t="shared" ref="M146:M174" si="26">ROUND(H146*J146,2)</f>
        <v>0</v>
      </c>
      <c r="N146" s="100">
        <f t="shared" ref="N146:N174" si="27">ROUND(H146*K146,2)</f>
        <v>0</v>
      </c>
      <c r="O146" s="98">
        <f t="shared" ref="O146:O174" si="28">ROUND(H146*L146,2)</f>
        <v>0</v>
      </c>
      <c r="P146" s="101">
        <f t="shared" ref="P146:P174" si="29">F146-L146</f>
        <v>21</v>
      </c>
      <c r="Q146" s="102">
        <f t="shared" ref="Q146:Q174" si="30">I146-O146</f>
        <v>4010.16</v>
      </c>
    </row>
    <row r="147" spans="1:17" x14ac:dyDescent="0.2">
      <c r="A147" s="92" t="str">
        <f>Orçamento!A142</f>
        <v>5.3</v>
      </c>
      <c r="B147" s="39" t="str">
        <f>Orçamento!B142</f>
        <v>Sinapi</v>
      </c>
      <c r="C147" s="39">
        <f>Orçamento!C142</f>
        <v>0</v>
      </c>
      <c r="D147" s="93">
        <f>Orçamento!D142</f>
        <v>0</v>
      </c>
      <c r="E147" s="39">
        <f>Orçamento!E142</f>
        <v>0</v>
      </c>
      <c r="F147" s="94">
        <f>Orçamento!F142</f>
        <v>0</v>
      </c>
      <c r="G147" s="95">
        <f>'Orç. Pós Licitação'!G142</f>
        <v>0</v>
      </c>
      <c r="H147" s="95">
        <f>'Orç. Pós Licitação'!H142</f>
        <v>0</v>
      </c>
      <c r="I147" s="95">
        <f>'Orç. Pós Licitação'!I142</f>
        <v>0</v>
      </c>
      <c r="J147" s="96">
        <f>'BM 02'!L147</f>
        <v>0</v>
      </c>
      <c r="K147" s="97"/>
      <c r="L147" s="98">
        <f t="shared" si="25"/>
        <v>0</v>
      </c>
      <c r="M147" s="99">
        <f t="shared" si="26"/>
        <v>0</v>
      </c>
      <c r="N147" s="100">
        <f t="shared" si="27"/>
        <v>0</v>
      </c>
      <c r="O147" s="98">
        <f t="shared" si="28"/>
        <v>0</v>
      </c>
      <c r="P147" s="101">
        <f t="shared" si="29"/>
        <v>0</v>
      </c>
      <c r="Q147" s="102">
        <f t="shared" si="30"/>
        <v>0</v>
      </c>
    </row>
    <row r="148" spans="1:17" x14ac:dyDescent="0.2">
      <c r="A148" s="92" t="str">
        <f>Orçamento!A143</f>
        <v>5.4</v>
      </c>
      <c r="B148" s="39" t="str">
        <f>Orçamento!B143</f>
        <v>Sinapi</v>
      </c>
      <c r="C148" s="39">
        <f>Orçamento!C143</f>
        <v>0</v>
      </c>
      <c r="D148" s="93">
        <f>Orçamento!D143</f>
        <v>0</v>
      </c>
      <c r="E148" s="39">
        <f>Orçamento!E143</f>
        <v>0</v>
      </c>
      <c r="F148" s="94">
        <f>Orçamento!F143</f>
        <v>0</v>
      </c>
      <c r="G148" s="95">
        <f>'Orç. Pós Licitação'!G143</f>
        <v>0</v>
      </c>
      <c r="H148" s="95">
        <f>'Orç. Pós Licitação'!H143</f>
        <v>0</v>
      </c>
      <c r="I148" s="95">
        <f>'Orç. Pós Licitação'!I143</f>
        <v>0</v>
      </c>
      <c r="J148" s="96">
        <f>'BM 02'!L148</f>
        <v>0</v>
      </c>
      <c r="K148" s="97"/>
      <c r="L148" s="98">
        <f t="shared" si="25"/>
        <v>0</v>
      </c>
      <c r="M148" s="99">
        <f t="shared" si="26"/>
        <v>0</v>
      </c>
      <c r="N148" s="100">
        <f t="shared" si="27"/>
        <v>0</v>
      </c>
      <c r="O148" s="98">
        <f t="shared" si="28"/>
        <v>0</v>
      </c>
      <c r="P148" s="101">
        <f t="shared" si="29"/>
        <v>0</v>
      </c>
      <c r="Q148" s="102">
        <f t="shared" si="30"/>
        <v>0</v>
      </c>
    </row>
    <row r="149" spans="1:17" x14ac:dyDescent="0.2">
      <c r="A149" s="92" t="str">
        <f>Orçamento!A144</f>
        <v>5.5</v>
      </c>
      <c r="B149" s="39" t="str">
        <f>Orçamento!B144</f>
        <v>Sinapi</v>
      </c>
      <c r="C149" s="39">
        <f>Orçamento!C144</f>
        <v>0</v>
      </c>
      <c r="D149" s="93">
        <f>Orçamento!D144</f>
        <v>0</v>
      </c>
      <c r="E149" s="39">
        <f>Orçamento!E144</f>
        <v>0</v>
      </c>
      <c r="F149" s="94">
        <f>Orçamento!F144</f>
        <v>0</v>
      </c>
      <c r="G149" s="95">
        <f>'Orç. Pós Licitação'!G144</f>
        <v>0</v>
      </c>
      <c r="H149" s="95">
        <f>'Orç. Pós Licitação'!H144</f>
        <v>0</v>
      </c>
      <c r="I149" s="95">
        <f>'Orç. Pós Licitação'!I144</f>
        <v>0</v>
      </c>
      <c r="J149" s="96">
        <f>'BM 02'!L149</f>
        <v>0</v>
      </c>
      <c r="K149" s="97"/>
      <c r="L149" s="98">
        <f t="shared" si="25"/>
        <v>0</v>
      </c>
      <c r="M149" s="99">
        <f t="shared" si="26"/>
        <v>0</v>
      </c>
      <c r="N149" s="100">
        <f t="shared" si="27"/>
        <v>0</v>
      </c>
      <c r="O149" s="98">
        <f t="shared" si="28"/>
        <v>0</v>
      </c>
      <c r="P149" s="101">
        <f t="shared" si="29"/>
        <v>0</v>
      </c>
      <c r="Q149" s="102">
        <f t="shared" si="30"/>
        <v>0</v>
      </c>
    </row>
    <row r="150" spans="1:17" x14ac:dyDescent="0.2">
      <c r="A150" s="92" t="str">
        <f>Orçamento!A145</f>
        <v>5.6</v>
      </c>
      <c r="B150" s="39" t="str">
        <f>Orçamento!B145</f>
        <v>Sinapi</v>
      </c>
      <c r="C150" s="39">
        <f>Orçamento!C145</f>
        <v>0</v>
      </c>
      <c r="D150" s="93">
        <f>Orçamento!D145</f>
        <v>0</v>
      </c>
      <c r="E150" s="39">
        <f>Orçamento!E145</f>
        <v>0</v>
      </c>
      <c r="F150" s="94">
        <f>Orçamento!F145</f>
        <v>0</v>
      </c>
      <c r="G150" s="95">
        <f>'Orç. Pós Licitação'!G145</f>
        <v>0</v>
      </c>
      <c r="H150" s="95">
        <f>'Orç. Pós Licitação'!H145</f>
        <v>0</v>
      </c>
      <c r="I150" s="95">
        <f>'Orç. Pós Licitação'!I145</f>
        <v>0</v>
      </c>
      <c r="J150" s="96">
        <f>'BM 02'!L150</f>
        <v>0</v>
      </c>
      <c r="K150" s="97"/>
      <c r="L150" s="98">
        <f t="shared" si="25"/>
        <v>0</v>
      </c>
      <c r="M150" s="99">
        <f t="shared" si="26"/>
        <v>0</v>
      </c>
      <c r="N150" s="100">
        <f t="shared" si="27"/>
        <v>0</v>
      </c>
      <c r="O150" s="98">
        <f t="shared" si="28"/>
        <v>0</v>
      </c>
      <c r="P150" s="101">
        <f t="shared" si="29"/>
        <v>0</v>
      </c>
      <c r="Q150" s="102">
        <f t="shared" si="30"/>
        <v>0</v>
      </c>
    </row>
    <row r="151" spans="1:17" x14ac:dyDescent="0.2">
      <c r="A151" s="92" t="str">
        <f>Orçamento!A146</f>
        <v>5.7</v>
      </c>
      <c r="B151" s="39" t="str">
        <f>Orçamento!B146</f>
        <v>Sinapi</v>
      </c>
      <c r="C151" s="39">
        <f>Orçamento!C146</f>
        <v>0</v>
      </c>
      <c r="D151" s="93">
        <f>Orçamento!D146</f>
        <v>0</v>
      </c>
      <c r="E151" s="39">
        <f>Orçamento!E146</f>
        <v>0</v>
      </c>
      <c r="F151" s="94">
        <f>Orçamento!F146</f>
        <v>0</v>
      </c>
      <c r="G151" s="95">
        <f>'Orç. Pós Licitação'!G146</f>
        <v>0</v>
      </c>
      <c r="H151" s="95">
        <f>'Orç. Pós Licitação'!H146</f>
        <v>0</v>
      </c>
      <c r="I151" s="95">
        <f>'Orç. Pós Licitação'!I146</f>
        <v>0</v>
      </c>
      <c r="J151" s="96">
        <f>'BM 02'!L151</f>
        <v>0</v>
      </c>
      <c r="K151" s="97"/>
      <c r="L151" s="98">
        <f t="shared" si="25"/>
        <v>0</v>
      </c>
      <c r="M151" s="99">
        <f t="shared" si="26"/>
        <v>0</v>
      </c>
      <c r="N151" s="100">
        <f t="shared" si="27"/>
        <v>0</v>
      </c>
      <c r="O151" s="98">
        <f t="shared" si="28"/>
        <v>0</v>
      </c>
      <c r="P151" s="101">
        <f t="shared" si="29"/>
        <v>0</v>
      </c>
      <c r="Q151" s="102">
        <f t="shared" si="30"/>
        <v>0</v>
      </c>
    </row>
    <row r="152" spans="1:17" x14ac:dyDescent="0.2">
      <c r="A152" s="92" t="str">
        <f>Orçamento!A147</f>
        <v>5.8</v>
      </c>
      <c r="B152" s="39" t="str">
        <f>Orçamento!B147</f>
        <v>Sinapi</v>
      </c>
      <c r="C152" s="39">
        <f>Orçamento!C147</f>
        <v>0</v>
      </c>
      <c r="D152" s="93">
        <f>Orçamento!D147</f>
        <v>0</v>
      </c>
      <c r="E152" s="39">
        <f>Orçamento!E147</f>
        <v>0</v>
      </c>
      <c r="F152" s="94">
        <f>Orçamento!F147</f>
        <v>0</v>
      </c>
      <c r="G152" s="95">
        <f>'Orç. Pós Licitação'!G147</f>
        <v>0</v>
      </c>
      <c r="H152" s="95">
        <f>'Orç. Pós Licitação'!H147</f>
        <v>0</v>
      </c>
      <c r="I152" s="95">
        <f>'Orç. Pós Licitação'!I147</f>
        <v>0</v>
      </c>
      <c r="J152" s="96">
        <f>'BM 02'!L152</f>
        <v>0</v>
      </c>
      <c r="K152" s="97"/>
      <c r="L152" s="98">
        <f t="shared" si="25"/>
        <v>0</v>
      </c>
      <c r="M152" s="99">
        <f t="shared" si="26"/>
        <v>0</v>
      </c>
      <c r="N152" s="100">
        <f t="shared" si="27"/>
        <v>0</v>
      </c>
      <c r="O152" s="98">
        <f t="shared" si="28"/>
        <v>0</v>
      </c>
      <c r="P152" s="101">
        <f t="shared" si="29"/>
        <v>0</v>
      </c>
      <c r="Q152" s="102">
        <f t="shared" si="30"/>
        <v>0</v>
      </c>
    </row>
    <row r="153" spans="1:17" x14ac:dyDescent="0.2">
      <c r="A153" s="92" t="str">
        <f>Orçamento!A148</f>
        <v>5.9</v>
      </c>
      <c r="B153" s="39" t="str">
        <f>Orçamento!B148</f>
        <v>Sinapi</v>
      </c>
      <c r="C153" s="39">
        <f>Orçamento!C148</f>
        <v>0</v>
      </c>
      <c r="D153" s="93">
        <f>Orçamento!D148</f>
        <v>0</v>
      </c>
      <c r="E153" s="39">
        <f>Orçamento!E148</f>
        <v>0</v>
      </c>
      <c r="F153" s="94">
        <f>Orçamento!F148</f>
        <v>0</v>
      </c>
      <c r="G153" s="95">
        <f>'Orç. Pós Licitação'!G148</f>
        <v>0</v>
      </c>
      <c r="H153" s="95">
        <f>'Orç. Pós Licitação'!H148</f>
        <v>0</v>
      </c>
      <c r="I153" s="95">
        <f>'Orç. Pós Licitação'!I148</f>
        <v>0</v>
      </c>
      <c r="J153" s="96">
        <f>'BM 02'!L153</f>
        <v>0</v>
      </c>
      <c r="K153" s="97"/>
      <c r="L153" s="98">
        <f t="shared" si="25"/>
        <v>0</v>
      </c>
      <c r="M153" s="99">
        <f t="shared" si="26"/>
        <v>0</v>
      </c>
      <c r="N153" s="100">
        <f t="shared" si="27"/>
        <v>0</v>
      </c>
      <c r="O153" s="98">
        <f t="shared" si="28"/>
        <v>0</v>
      </c>
      <c r="P153" s="101">
        <f t="shared" si="29"/>
        <v>0</v>
      </c>
      <c r="Q153" s="102">
        <f t="shared" si="30"/>
        <v>0</v>
      </c>
    </row>
    <row r="154" spans="1:17" x14ac:dyDescent="0.2">
      <c r="A154" s="92" t="str">
        <f>Orçamento!A149</f>
        <v>5.10</v>
      </c>
      <c r="B154" s="39" t="str">
        <f>Orçamento!B149</f>
        <v>Sinapi</v>
      </c>
      <c r="C154" s="39">
        <f>Orçamento!C149</f>
        <v>0</v>
      </c>
      <c r="D154" s="93">
        <f>Orçamento!D149</f>
        <v>0</v>
      </c>
      <c r="E154" s="39">
        <f>Orçamento!E149</f>
        <v>0</v>
      </c>
      <c r="F154" s="94">
        <f>Orçamento!F149</f>
        <v>0</v>
      </c>
      <c r="G154" s="95">
        <f>'Orç. Pós Licitação'!G149</f>
        <v>0</v>
      </c>
      <c r="H154" s="95">
        <f>'Orç. Pós Licitação'!H149</f>
        <v>0</v>
      </c>
      <c r="I154" s="95">
        <f>'Orç. Pós Licitação'!I149</f>
        <v>0</v>
      </c>
      <c r="J154" s="96">
        <f>'BM 02'!L154</f>
        <v>0</v>
      </c>
      <c r="K154" s="97"/>
      <c r="L154" s="98">
        <f t="shared" si="25"/>
        <v>0</v>
      </c>
      <c r="M154" s="99">
        <f t="shared" si="26"/>
        <v>0</v>
      </c>
      <c r="N154" s="100">
        <f t="shared" si="27"/>
        <v>0</v>
      </c>
      <c r="O154" s="98">
        <f t="shared" si="28"/>
        <v>0</v>
      </c>
      <c r="P154" s="101">
        <f t="shared" si="29"/>
        <v>0</v>
      </c>
      <c r="Q154" s="102">
        <f t="shared" si="30"/>
        <v>0</v>
      </c>
    </row>
    <row r="155" spans="1:17" x14ac:dyDescent="0.2">
      <c r="A155" s="92" t="str">
        <f>Orçamento!A150</f>
        <v>5.11</v>
      </c>
      <c r="B155" s="39" t="str">
        <f>Orçamento!B150</f>
        <v>Sinapi</v>
      </c>
      <c r="C155" s="39">
        <f>Orçamento!C150</f>
        <v>0</v>
      </c>
      <c r="D155" s="93">
        <f>Orçamento!D150</f>
        <v>0</v>
      </c>
      <c r="E155" s="39">
        <f>Orçamento!E150</f>
        <v>0</v>
      </c>
      <c r="F155" s="94">
        <f>Orçamento!F150</f>
        <v>0</v>
      </c>
      <c r="G155" s="95">
        <f>'Orç. Pós Licitação'!G150</f>
        <v>0</v>
      </c>
      <c r="H155" s="95">
        <f>'Orç. Pós Licitação'!H150</f>
        <v>0</v>
      </c>
      <c r="I155" s="95">
        <f>'Orç. Pós Licitação'!I150</f>
        <v>0</v>
      </c>
      <c r="J155" s="96">
        <f>'BM 02'!L155</f>
        <v>0</v>
      </c>
      <c r="K155" s="97"/>
      <c r="L155" s="98">
        <f t="shared" si="25"/>
        <v>0</v>
      </c>
      <c r="M155" s="99">
        <f t="shared" si="26"/>
        <v>0</v>
      </c>
      <c r="N155" s="100">
        <f t="shared" si="27"/>
        <v>0</v>
      </c>
      <c r="O155" s="98">
        <f t="shared" si="28"/>
        <v>0</v>
      </c>
      <c r="P155" s="101">
        <f t="shared" si="29"/>
        <v>0</v>
      </c>
      <c r="Q155" s="102">
        <f t="shared" si="30"/>
        <v>0</v>
      </c>
    </row>
    <row r="156" spans="1:17" x14ac:dyDescent="0.2">
      <c r="A156" s="92" t="str">
        <f>Orçamento!A151</f>
        <v>5.12</v>
      </c>
      <c r="B156" s="39" t="str">
        <f>Orçamento!B151</f>
        <v>Sinapi</v>
      </c>
      <c r="C156" s="39">
        <f>Orçamento!C151</f>
        <v>0</v>
      </c>
      <c r="D156" s="93">
        <f>Orçamento!D151</f>
        <v>0</v>
      </c>
      <c r="E156" s="39">
        <f>Orçamento!E151</f>
        <v>0</v>
      </c>
      <c r="F156" s="94">
        <f>Orçamento!F151</f>
        <v>0</v>
      </c>
      <c r="G156" s="95">
        <f>'Orç. Pós Licitação'!G151</f>
        <v>0</v>
      </c>
      <c r="H156" s="95">
        <f>'Orç. Pós Licitação'!H151</f>
        <v>0</v>
      </c>
      <c r="I156" s="95">
        <f>'Orç. Pós Licitação'!I151</f>
        <v>0</v>
      </c>
      <c r="J156" s="96">
        <f>'BM 02'!L156</f>
        <v>0</v>
      </c>
      <c r="K156" s="97"/>
      <c r="L156" s="98">
        <f t="shared" si="25"/>
        <v>0</v>
      </c>
      <c r="M156" s="99">
        <f t="shared" si="26"/>
        <v>0</v>
      </c>
      <c r="N156" s="100">
        <f t="shared" si="27"/>
        <v>0</v>
      </c>
      <c r="O156" s="98">
        <f t="shared" si="28"/>
        <v>0</v>
      </c>
      <c r="P156" s="101">
        <f t="shared" si="29"/>
        <v>0</v>
      </c>
      <c r="Q156" s="102">
        <f t="shared" si="30"/>
        <v>0</v>
      </c>
    </row>
    <row r="157" spans="1:17" x14ac:dyDescent="0.2">
      <c r="A157" s="92" t="str">
        <f>Orçamento!A152</f>
        <v>5.13</v>
      </c>
      <c r="B157" s="39" t="str">
        <f>Orçamento!B152</f>
        <v>Sinapi</v>
      </c>
      <c r="C157" s="39">
        <f>Orçamento!C152</f>
        <v>0</v>
      </c>
      <c r="D157" s="93">
        <f>Orçamento!D152</f>
        <v>0</v>
      </c>
      <c r="E157" s="39">
        <f>Orçamento!E152</f>
        <v>0</v>
      </c>
      <c r="F157" s="94">
        <f>Orçamento!F152</f>
        <v>0</v>
      </c>
      <c r="G157" s="95">
        <f>'Orç. Pós Licitação'!G152</f>
        <v>0</v>
      </c>
      <c r="H157" s="95">
        <f>'Orç. Pós Licitação'!H152</f>
        <v>0</v>
      </c>
      <c r="I157" s="95">
        <f>'Orç. Pós Licitação'!I152</f>
        <v>0</v>
      </c>
      <c r="J157" s="96">
        <f>'BM 02'!L157</f>
        <v>0</v>
      </c>
      <c r="K157" s="97"/>
      <c r="L157" s="98">
        <f t="shared" si="25"/>
        <v>0</v>
      </c>
      <c r="M157" s="99">
        <f t="shared" si="26"/>
        <v>0</v>
      </c>
      <c r="N157" s="100">
        <f t="shared" si="27"/>
        <v>0</v>
      </c>
      <c r="O157" s="98">
        <f t="shared" si="28"/>
        <v>0</v>
      </c>
      <c r="P157" s="101">
        <f t="shared" si="29"/>
        <v>0</v>
      </c>
      <c r="Q157" s="102">
        <f t="shared" si="30"/>
        <v>0</v>
      </c>
    </row>
    <row r="158" spans="1:17" x14ac:dyDescent="0.2">
      <c r="A158" s="92" t="str">
        <f>Orçamento!A153</f>
        <v>5.14</v>
      </c>
      <c r="B158" s="39" t="str">
        <f>Orçamento!B153</f>
        <v>Sinapi</v>
      </c>
      <c r="C158" s="39">
        <f>Orçamento!C153</f>
        <v>0</v>
      </c>
      <c r="D158" s="93">
        <f>Orçamento!D153</f>
        <v>0</v>
      </c>
      <c r="E158" s="39">
        <f>Orçamento!E153</f>
        <v>0</v>
      </c>
      <c r="F158" s="94">
        <f>Orçamento!F153</f>
        <v>0</v>
      </c>
      <c r="G158" s="95">
        <f>'Orç. Pós Licitação'!G153</f>
        <v>0</v>
      </c>
      <c r="H158" s="95">
        <f>'Orç. Pós Licitação'!H153</f>
        <v>0</v>
      </c>
      <c r="I158" s="95">
        <f>'Orç. Pós Licitação'!I153</f>
        <v>0</v>
      </c>
      <c r="J158" s="96">
        <f>'BM 02'!L158</f>
        <v>0</v>
      </c>
      <c r="K158" s="97"/>
      <c r="L158" s="98">
        <f t="shared" si="25"/>
        <v>0</v>
      </c>
      <c r="M158" s="99">
        <f t="shared" si="26"/>
        <v>0</v>
      </c>
      <c r="N158" s="100">
        <f t="shared" si="27"/>
        <v>0</v>
      </c>
      <c r="O158" s="98">
        <f t="shared" si="28"/>
        <v>0</v>
      </c>
      <c r="P158" s="101">
        <f t="shared" si="29"/>
        <v>0</v>
      </c>
      <c r="Q158" s="102">
        <f t="shared" si="30"/>
        <v>0</v>
      </c>
    </row>
    <row r="159" spans="1:17" x14ac:dyDescent="0.2">
      <c r="A159" s="92" t="str">
        <f>Orçamento!A154</f>
        <v>5.15</v>
      </c>
      <c r="B159" s="39" t="str">
        <f>Orçamento!B154</f>
        <v>Sinapi</v>
      </c>
      <c r="C159" s="39">
        <f>Orçamento!C154</f>
        <v>0</v>
      </c>
      <c r="D159" s="93">
        <f>Orçamento!D154</f>
        <v>0</v>
      </c>
      <c r="E159" s="39">
        <f>Orçamento!E154</f>
        <v>0</v>
      </c>
      <c r="F159" s="94">
        <f>Orçamento!F154</f>
        <v>0</v>
      </c>
      <c r="G159" s="95">
        <f>'Orç. Pós Licitação'!G154</f>
        <v>0</v>
      </c>
      <c r="H159" s="95">
        <f>'Orç. Pós Licitação'!H154</f>
        <v>0</v>
      </c>
      <c r="I159" s="95">
        <f>'Orç. Pós Licitação'!I154</f>
        <v>0</v>
      </c>
      <c r="J159" s="96">
        <f>'BM 02'!L159</f>
        <v>0</v>
      </c>
      <c r="K159" s="97"/>
      <c r="L159" s="98">
        <f t="shared" si="25"/>
        <v>0</v>
      </c>
      <c r="M159" s="99">
        <f t="shared" si="26"/>
        <v>0</v>
      </c>
      <c r="N159" s="100">
        <f t="shared" si="27"/>
        <v>0</v>
      </c>
      <c r="O159" s="98">
        <f t="shared" si="28"/>
        <v>0</v>
      </c>
      <c r="P159" s="101">
        <f t="shared" si="29"/>
        <v>0</v>
      </c>
      <c r="Q159" s="102">
        <f t="shared" si="30"/>
        <v>0</v>
      </c>
    </row>
    <row r="160" spans="1:17" x14ac:dyDescent="0.2">
      <c r="A160" s="92" t="str">
        <f>Orçamento!A155</f>
        <v>5.16</v>
      </c>
      <c r="B160" s="39" t="str">
        <f>Orçamento!B155</f>
        <v>Sinapi</v>
      </c>
      <c r="C160" s="39">
        <f>Orçamento!C155</f>
        <v>0</v>
      </c>
      <c r="D160" s="93">
        <f>Orçamento!D155</f>
        <v>0</v>
      </c>
      <c r="E160" s="39">
        <f>Orçamento!E155</f>
        <v>0</v>
      </c>
      <c r="F160" s="94">
        <f>Orçamento!F155</f>
        <v>0</v>
      </c>
      <c r="G160" s="95">
        <f>'Orç. Pós Licitação'!G155</f>
        <v>0</v>
      </c>
      <c r="H160" s="95">
        <f>'Orç. Pós Licitação'!H155</f>
        <v>0</v>
      </c>
      <c r="I160" s="95">
        <f>'Orç. Pós Licitação'!I155</f>
        <v>0</v>
      </c>
      <c r="J160" s="96">
        <f>'BM 02'!L160</f>
        <v>0</v>
      </c>
      <c r="K160" s="97"/>
      <c r="L160" s="98">
        <f t="shared" si="25"/>
        <v>0</v>
      </c>
      <c r="M160" s="99">
        <f t="shared" si="26"/>
        <v>0</v>
      </c>
      <c r="N160" s="100">
        <f t="shared" si="27"/>
        <v>0</v>
      </c>
      <c r="O160" s="98">
        <f t="shared" si="28"/>
        <v>0</v>
      </c>
      <c r="P160" s="101">
        <f t="shared" si="29"/>
        <v>0</v>
      </c>
      <c r="Q160" s="102">
        <f t="shared" si="30"/>
        <v>0</v>
      </c>
    </row>
    <row r="161" spans="1:17" x14ac:dyDescent="0.2">
      <c r="A161" s="92" t="str">
        <f>Orçamento!A156</f>
        <v>5.17</v>
      </c>
      <c r="B161" s="39" t="str">
        <f>Orçamento!B156</f>
        <v>Sinapi</v>
      </c>
      <c r="C161" s="39">
        <f>Orçamento!C156</f>
        <v>0</v>
      </c>
      <c r="D161" s="93">
        <f>Orçamento!D156</f>
        <v>0</v>
      </c>
      <c r="E161" s="39">
        <f>Orçamento!E156</f>
        <v>0</v>
      </c>
      <c r="F161" s="94">
        <f>Orçamento!F156</f>
        <v>0</v>
      </c>
      <c r="G161" s="95">
        <f>'Orç. Pós Licitação'!G156</f>
        <v>0</v>
      </c>
      <c r="H161" s="95">
        <f>'Orç. Pós Licitação'!H156</f>
        <v>0</v>
      </c>
      <c r="I161" s="95">
        <f>'Orç. Pós Licitação'!I156</f>
        <v>0</v>
      </c>
      <c r="J161" s="96">
        <f>'BM 02'!L161</f>
        <v>0</v>
      </c>
      <c r="K161" s="97"/>
      <c r="L161" s="98">
        <f t="shared" si="25"/>
        <v>0</v>
      </c>
      <c r="M161" s="99">
        <f t="shared" si="26"/>
        <v>0</v>
      </c>
      <c r="N161" s="100">
        <f t="shared" si="27"/>
        <v>0</v>
      </c>
      <c r="O161" s="98">
        <f t="shared" si="28"/>
        <v>0</v>
      </c>
      <c r="P161" s="101">
        <f t="shared" si="29"/>
        <v>0</v>
      </c>
      <c r="Q161" s="102">
        <f t="shared" si="30"/>
        <v>0</v>
      </c>
    </row>
    <row r="162" spans="1:17" x14ac:dyDescent="0.2">
      <c r="A162" s="92" t="str">
        <f>Orçamento!A157</f>
        <v>5.18</v>
      </c>
      <c r="B162" s="39" t="str">
        <f>Orçamento!B157</f>
        <v>Sinapi</v>
      </c>
      <c r="C162" s="39">
        <f>Orçamento!C157</f>
        <v>0</v>
      </c>
      <c r="D162" s="93">
        <f>Orçamento!D157</f>
        <v>0</v>
      </c>
      <c r="E162" s="39">
        <f>Orçamento!E157</f>
        <v>0</v>
      </c>
      <c r="F162" s="94">
        <f>Orçamento!F157</f>
        <v>0</v>
      </c>
      <c r="G162" s="95">
        <f>'Orç. Pós Licitação'!G157</f>
        <v>0</v>
      </c>
      <c r="H162" s="95">
        <f>'Orç. Pós Licitação'!H157</f>
        <v>0</v>
      </c>
      <c r="I162" s="95">
        <f>'Orç. Pós Licitação'!I157</f>
        <v>0</v>
      </c>
      <c r="J162" s="96">
        <f>'BM 02'!L162</f>
        <v>0</v>
      </c>
      <c r="K162" s="97"/>
      <c r="L162" s="98">
        <f t="shared" si="25"/>
        <v>0</v>
      </c>
      <c r="M162" s="99">
        <f t="shared" si="26"/>
        <v>0</v>
      </c>
      <c r="N162" s="100">
        <f t="shared" si="27"/>
        <v>0</v>
      </c>
      <c r="O162" s="98">
        <f t="shared" si="28"/>
        <v>0</v>
      </c>
      <c r="P162" s="101">
        <f t="shared" si="29"/>
        <v>0</v>
      </c>
      <c r="Q162" s="102">
        <f t="shared" si="30"/>
        <v>0</v>
      </c>
    </row>
    <row r="163" spans="1:17" x14ac:dyDescent="0.2">
      <c r="A163" s="92" t="str">
        <f>Orçamento!A158</f>
        <v>5.19</v>
      </c>
      <c r="B163" s="39" t="str">
        <f>Orçamento!B158</f>
        <v>Sinapi</v>
      </c>
      <c r="C163" s="39">
        <f>Orçamento!C158</f>
        <v>0</v>
      </c>
      <c r="D163" s="93">
        <f>Orçamento!D158</f>
        <v>0</v>
      </c>
      <c r="E163" s="39">
        <f>Orçamento!E158</f>
        <v>0</v>
      </c>
      <c r="F163" s="94">
        <f>Orçamento!F158</f>
        <v>0</v>
      </c>
      <c r="G163" s="95">
        <f>'Orç. Pós Licitação'!G158</f>
        <v>0</v>
      </c>
      <c r="H163" s="95">
        <f>'Orç. Pós Licitação'!H158</f>
        <v>0</v>
      </c>
      <c r="I163" s="95">
        <f>'Orç. Pós Licitação'!I158</f>
        <v>0</v>
      </c>
      <c r="J163" s="96">
        <f>'BM 02'!L163</f>
        <v>0</v>
      </c>
      <c r="K163" s="97"/>
      <c r="L163" s="98">
        <f t="shared" si="25"/>
        <v>0</v>
      </c>
      <c r="M163" s="99">
        <f t="shared" si="26"/>
        <v>0</v>
      </c>
      <c r="N163" s="100">
        <f t="shared" si="27"/>
        <v>0</v>
      </c>
      <c r="O163" s="98">
        <f t="shared" si="28"/>
        <v>0</v>
      </c>
      <c r="P163" s="101">
        <f t="shared" si="29"/>
        <v>0</v>
      </c>
      <c r="Q163" s="102">
        <f t="shared" si="30"/>
        <v>0</v>
      </c>
    </row>
    <row r="164" spans="1:17" x14ac:dyDescent="0.2">
      <c r="A164" s="92" t="str">
        <f>Orçamento!A159</f>
        <v>5.20</v>
      </c>
      <c r="B164" s="39" t="str">
        <f>Orçamento!B159</f>
        <v>Sinapi</v>
      </c>
      <c r="C164" s="39">
        <f>Orçamento!C159</f>
        <v>0</v>
      </c>
      <c r="D164" s="93">
        <f>Orçamento!D159</f>
        <v>0</v>
      </c>
      <c r="E164" s="39">
        <f>Orçamento!E159</f>
        <v>0</v>
      </c>
      <c r="F164" s="94">
        <f>Orçamento!F159</f>
        <v>0</v>
      </c>
      <c r="G164" s="95">
        <f>'Orç. Pós Licitação'!G159</f>
        <v>0</v>
      </c>
      <c r="H164" s="95">
        <f>'Orç. Pós Licitação'!H159</f>
        <v>0</v>
      </c>
      <c r="I164" s="95">
        <f>'Orç. Pós Licitação'!I159</f>
        <v>0</v>
      </c>
      <c r="J164" s="96">
        <f>'BM 02'!L164</f>
        <v>0</v>
      </c>
      <c r="K164" s="97"/>
      <c r="L164" s="98">
        <f t="shared" si="25"/>
        <v>0</v>
      </c>
      <c r="M164" s="99">
        <f t="shared" si="26"/>
        <v>0</v>
      </c>
      <c r="N164" s="100">
        <f t="shared" si="27"/>
        <v>0</v>
      </c>
      <c r="O164" s="98">
        <f t="shared" si="28"/>
        <v>0</v>
      </c>
      <c r="P164" s="101">
        <f t="shared" si="29"/>
        <v>0</v>
      </c>
      <c r="Q164" s="102">
        <f t="shared" si="30"/>
        <v>0</v>
      </c>
    </row>
    <row r="165" spans="1:17" x14ac:dyDescent="0.2">
      <c r="A165" s="92" t="str">
        <f>Orçamento!A160</f>
        <v>5.21</v>
      </c>
      <c r="B165" s="39" t="str">
        <f>Orçamento!B160</f>
        <v>Sinapi</v>
      </c>
      <c r="C165" s="39">
        <f>Orçamento!C160</f>
        <v>0</v>
      </c>
      <c r="D165" s="93">
        <f>Orçamento!D160</f>
        <v>0</v>
      </c>
      <c r="E165" s="39">
        <f>Orçamento!E160</f>
        <v>0</v>
      </c>
      <c r="F165" s="94">
        <f>Orçamento!F160</f>
        <v>0</v>
      </c>
      <c r="G165" s="95">
        <f>'Orç. Pós Licitação'!G160</f>
        <v>0</v>
      </c>
      <c r="H165" s="95">
        <f>'Orç. Pós Licitação'!H160</f>
        <v>0</v>
      </c>
      <c r="I165" s="95">
        <f>'Orç. Pós Licitação'!I160</f>
        <v>0</v>
      </c>
      <c r="J165" s="96">
        <f>'BM 02'!L165</f>
        <v>0</v>
      </c>
      <c r="K165" s="97"/>
      <c r="L165" s="98">
        <f t="shared" si="25"/>
        <v>0</v>
      </c>
      <c r="M165" s="99">
        <f t="shared" si="26"/>
        <v>0</v>
      </c>
      <c r="N165" s="100">
        <f t="shared" si="27"/>
        <v>0</v>
      </c>
      <c r="O165" s="98">
        <f t="shared" si="28"/>
        <v>0</v>
      </c>
      <c r="P165" s="101">
        <f t="shared" si="29"/>
        <v>0</v>
      </c>
      <c r="Q165" s="102">
        <f t="shared" si="30"/>
        <v>0</v>
      </c>
    </row>
    <row r="166" spans="1:17" x14ac:dyDescent="0.2">
      <c r="A166" s="92" t="str">
        <f>Orçamento!A161</f>
        <v>5.22</v>
      </c>
      <c r="B166" s="39" t="str">
        <f>Orçamento!B161</f>
        <v>Sinapi</v>
      </c>
      <c r="C166" s="39">
        <f>Orçamento!C161</f>
        <v>0</v>
      </c>
      <c r="D166" s="93">
        <f>Orçamento!D161</f>
        <v>0</v>
      </c>
      <c r="E166" s="39">
        <f>Orçamento!E161</f>
        <v>0</v>
      </c>
      <c r="F166" s="94">
        <f>Orçamento!F161</f>
        <v>0</v>
      </c>
      <c r="G166" s="95">
        <f>'Orç. Pós Licitação'!G161</f>
        <v>0</v>
      </c>
      <c r="H166" s="95">
        <f>'Orç. Pós Licitação'!H161</f>
        <v>0</v>
      </c>
      <c r="I166" s="95">
        <f>'Orç. Pós Licitação'!I161</f>
        <v>0</v>
      </c>
      <c r="J166" s="96">
        <f>'BM 02'!L166</f>
        <v>0</v>
      </c>
      <c r="K166" s="97"/>
      <c r="L166" s="98">
        <f t="shared" si="25"/>
        <v>0</v>
      </c>
      <c r="M166" s="99">
        <f t="shared" si="26"/>
        <v>0</v>
      </c>
      <c r="N166" s="100">
        <f t="shared" si="27"/>
        <v>0</v>
      </c>
      <c r="O166" s="98">
        <f t="shared" si="28"/>
        <v>0</v>
      </c>
      <c r="P166" s="101">
        <f t="shared" si="29"/>
        <v>0</v>
      </c>
      <c r="Q166" s="102">
        <f t="shared" si="30"/>
        <v>0</v>
      </c>
    </row>
    <row r="167" spans="1:17" x14ac:dyDescent="0.2">
      <c r="A167" s="92" t="str">
        <f>Orçamento!A162</f>
        <v>5.23</v>
      </c>
      <c r="B167" s="39" t="str">
        <f>Orçamento!B162</f>
        <v>Sinapi</v>
      </c>
      <c r="C167" s="39">
        <f>Orçamento!C162</f>
        <v>0</v>
      </c>
      <c r="D167" s="93">
        <f>Orçamento!D162</f>
        <v>0</v>
      </c>
      <c r="E167" s="39">
        <f>Orçamento!E162</f>
        <v>0</v>
      </c>
      <c r="F167" s="94">
        <f>Orçamento!F162</f>
        <v>0</v>
      </c>
      <c r="G167" s="95">
        <f>'Orç. Pós Licitação'!G162</f>
        <v>0</v>
      </c>
      <c r="H167" s="95">
        <f>'Orç. Pós Licitação'!H162</f>
        <v>0</v>
      </c>
      <c r="I167" s="95">
        <f>'Orç. Pós Licitação'!I162</f>
        <v>0</v>
      </c>
      <c r="J167" s="96">
        <f>'BM 02'!L167</f>
        <v>0</v>
      </c>
      <c r="K167" s="97"/>
      <c r="L167" s="98">
        <f t="shared" si="25"/>
        <v>0</v>
      </c>
      <c r="M167" s="99">
        <f t="shared" si="26"/>
        <v>0</v>
      </c>
      <c r="N167" s="100">
        <f t="shared" si="27"/>
        <v>0</v>
      </c>
      <c r="O167" s="98">
        <f t="shared" si="28"/>
        <v>0</v>
      </c>
      <c r="P167" s="101">
        <f t="shared" si="29"/>
        <v>0</v>
      </c>
      <c r="Q167" s="102">
        <f t="shared" si="30"/>
        <v>0</v>
      </c>
    </row>
    <row r="168" spans="1:17" x14ac:dyDescent="0.2">
      <c r="A168" s="92" t="str">
        <f>Orçamento!A163</f>
        <v>5.24</v>
      </c>
      <c r="B168" s="39" t="str">
        <f>Orçamento!B163</f>
        <v>Sinapi</v>
      </c>
      <c r="C168" s="39">
        <f>Orçamento!C163</f>
        <v>0</v>
      </c>
      <c r="D168" s="93">
        <f>Orçamento!D163</f>
        <v>0</v>
      </c>
      <c r="E168" s="39">
        <f>Orçamento!E163</f>
        <v>0</v>
      </c>
      <c r="F168" s="94">
        <f>Orçamento!F163</f>
        <v>0</v>
      </c>
      <c r="G168" s="95">
        <f>'Orç. Pós Licitação'!G163</f>
        <v>0</v>
      </c>
      <c r="H168" s="95">
        <f>'Orç. Pós Licitação'!H163</f>
        <v>0</v>
      </c>
      <c r="I168" s="95">
        <f>'Orç. Pós Licitação'!I163</f>
        <v>0</v>
      </c>
      <c r="J168" s="96">
        <f>'BM 02'!L168</f>
        <v>0</v>
      </c>
      <c r="K168" s="97"/>
      <c r="L168" s="98">
        <f t="shared" si="25"/>
        <v>0</v>
      </c>
      <c r="M168" s="99">
        <f t="shared" si="26"/>
        <v>0</v>
      </c>
      <c r="N168" s="100">
        <f t="shared" si="27"/>
        <v>0</v>
      </c>
      <c r="O168" s="98">
        <f t="shared" si="28"/>
        <v>0</v>
      </c>
      <c r="P168" s="101">
        <f t="shared" si="29"/>
        <v>0</v>
      </c>
      <c r="Q168" s="102">
        <f t="shared" si="30"/>
        <v>0</v>
      </c>
    </row>
    <row r="169" spans="1:17" x14ac:dyDescent="0.2">
      <c r="A169" s="92" t="str">
        <f>Orçamento!A164</f>
        <v>5.25</v>
      </c>
      <c r="B169" s="39" t="str">
        <f>Orçamento!B164</f>
        <v>Sinapi</v>
      </c>
      <c r="C169" s="39">
        <f>Orçamento!C164</f>
        <v>0</v>
      </c>
      <c r="D169" s="93">
        <f>Orçamento!D164</f>
        <v>0</v>
      </c>
      <c r="E169" s="39">
        <f>Orçamento!E164</f>
        <v>0</v>
      </c>
      <c r="F169" s="94">
        <f>Orçamento!F164</f>
        <v>0</v>
      </c>
      <c r="G169" s="95">
        <f>'Orç. Pós Licitação'!G164</f>
        <v>0</v>
      </c>
      <c r="H169" s="95">
        <f>'Orç. Pós Licitação'!H164</f>
        <v>0</v>
      </c>
      <c r="I169" s="95">
        <f>'Orç. Pós Licitação'!I164</f>
        <v>0</v>
      </c>
      <c r="J169" s="96">
        <f>'BM 02'!L169</f>
        <v>0</v>
      </c>
      <c r="K169" s="97"/>
      <c r="L169" s="98">
        <f t="shared" si="25"/>
        <v>0</v>
      </c>
      <c r="M169" s="99">
        <f t="shared" si="26"/>
        <v>0</v>
      </c>
      <c r="N169" s="100">
        <f t="shared" si="27"/>
        <v>0</v>
      </c>
      <c r="O169" s="98">
        <f t="shared" si="28"/>
        <v>0</v>
      </c>
      <c r="P169" s="101">
        <f t="shared" si="29"/>
        <v>0</v>
      </c>
      <c r="Q169" s="102">
        <f t="shared" si="30"/>
        <v>0</v>
      </c>
    </row>
    <row r="170" spans="1:17" x14ac:dyDescent="0.2">
      <c r="A170" s="92" t="str">
        <f>Orçamento!A165</f>
        <v>5.26</v>
      </c>
      <c r="B170" s="39" t="str">
        <f>Orçamento!B165</f>
        <v>Sinapi</v>
      </c>
      <c r="C170" s="39">
        <f>Orçamento!C165</f>
        <v>0</v>
      </c>
      <c r="D170" s="93">
        <f>Orçamento!D165</f>
        <v>0</v>
      </c>
      <c r="E170" s="39">
        <f>Orçamento!E165</f>
        <v>0</v>
      </c>
      <c r="F170" s="94">
        <f>Orçamento!F165</f>
        <v>0</v>
      </c>
      <c r="G170" s="95">
        <f>'Orç. Pós Licitação'!G165</f>
        <v>0</v>
      </c>
      <c r="H170" s="95">
        <f>'Orç. Pós Licitação'!H165</f>
        <v>0</v>
      </c>
      <c r="I170" s="95">
        <f>'Orç. Pós Licitação'!I165</f>
        <v>0</v>
      </c>
      <c r="J170" s="96">
        <f>'BM 02'!L170</f>
        <v>0</v>
      </c>
      <c r="K170" s="97"/>
      <c r="L170" s="98">
        <f t="shared" si="25"/>
        <v>0</v>
      </c>
      <c r="M170" s="99">
        <f t="shared" si="26"/>
        <v>0</v>
      </c>
      <c r="N170" s="100">
        <f t="shared" si="27"/>
        <v>0</v>
      </c>
      <c r="O170" s="98">
        <f t="shared" si="28"/>
        <v>0</v>
      </c>
      <c r="P170" s="101">
        <f t="shared" si="29"/>
        <v>0</v>
      </c>
      <c r="Q170" s="102">
        <f t="shared" si="30"/>
        <v>0</v>
      </c>
    </row>
    <row r="171" spans="1:17" x14ac:dyDescent="0.2">
      <c r="A171" s="92" t="str">
        <f>Orçamento!A166</f>
        <v>5.27</v>
      </c>
      <c r="B171" s="39" t="str">
        <f>Orçamento!B166</f>
        <v>Sinapi</v>
      </c>
      <c r="C171" s="39">
        <f>Orçamento!C166</f>
        <v>0</v>
      </c>
      <c r="D171" s="93">
        <f>Orçamento!D166</f>
        <v>0</v>
      </c>
      <c r="E171" s="39">
        <f>Orçamento!E166</f>
        <v>0</v>
      </c>
      <c r="F171" s="94">
        <f>Orçamento!F166</f>
        <v>0</v>
      </c>
      <c r="G171" s="95">
        <f>'Orç. Pós Licitação'!G166</f>
        <v>0</v>
      </c>
      <c r="H171" s="95">
        <f>'Orç. Pós Licitação'!H166</f>
        <v>0</v>
      </c>
      <c r="I171" s="95">
        <f>'Orç. Pós Licitação'!I166</f>
        <v>0</v>
      </c>
      <c r="J171" s="96">
        <f>'BM 02'!L171</f>
        <v>0</v>
      </c>
      <c r="K171" s="97"/>
      <c r="L171" s="98">
        <f t="shared" si="25"/>
        <v>0</v>
      </c>
      <c r="M171" s="99">
        <f t="shared" si="26"/>
        <v>0</v>
      </c>
      <c r="N171" s="100">
        <f t="shared" si="27"/>
        <v>0</v>
      </c>
      <c r="O171" s="98">
        <f t="shared" si="28"/>
        <v>0</v>
      </c>
      <c r="P171" s="101">
        <f t="shared" si="29"/>
        <v>0</v>
      </c>
      <c r="Q171" s="102">
        <f t="shared" si="30"/>
        <v>0</v>
      </c>
    </row>
    <row r="172" spans="1:17" x14ac:dyDescent="0.2">
      <c r="A172" s="92" t="str">
        <f>Orçamento!A167</f>
        <v>5.28</v>
      </c>
      <c r="B172" s="39" t="str">
        <f>Orçamento!B167</f>
        <v>Sinapi</v>
      </c>
      <c r="C172" s="39">
        <f>Orçamento!C167</f>
        <v>0</v>
      </c>
      <c r="D172" s="93">
        <f>Orçamento!D167</f>
        <v>0</v>
      </c>
      <c r="E172" s="39">
        <f>Orçamento!E167</f>
        <v>0</v>
      </c>
      <c r="F172" s="94">
        <f>Orçamento!F167</f>
        <v>0</v>
      </c>
      <c r="G172" s="95">
        <f>'Orç. Pós Licitação'!G167</f>
        <v>0</v>
      </c>
      <c r="H172" s="95">
        <f>'Orç. Pós Licitação'!H167</f>
        <v>0</v>
      </c>
      <c r="I172" s="95">
        <f>'Orç. Pós Licitação'!I167</f>
        <v>0</v>
      </c>
      <c r="J172" s="96">
        <f>'BM 02'!L172</f>
        <v>0</v>
      </c>
      <c r="K172" s="97"/>
      <c r="L172" s="98">
        <f t="shared" si="25"/>
        <v>0</v>
      </c>
      <c r="M172" s="99">
        <f t="shared" si="26"/>
        <v>0</v>
      </c>
      <c r="N172" s="100">
        <f t="shared" si="27"/>
        <v>0</v>
      </c>
      <c r="O172" s="98">
        <f t="shared" si="28"/>
        <v>0</v>
      </c>
      <c r="P172" s="101">
        <f t="shared" si="29"/>
        <v>0</v>
      </c>
      <c r="Q172" s="102">
        <f t="shared" si="30"/>
        <v>0</v>
      </c>
    </row>
    <row r="173" spans="1:17" x14ac:dyDescent="0.2">
      <c r="A173" s="92" t="str">
        <f>Orçamento!A168</f>
        <v>5.29</v>
      </c>
      <c r="B173" s="39" t="str">
        <f>Orçamento!B168</f>
        <v>Sinapi</v>
      </c>
      <c r="C173" s="39">
        <f>Orçamento!C168</f>
        <v>0</v>
      </c>
      <c r="D173" s="93">
        <f>Orçamento!D168</f>
        <v>0</v>
      </c>
      <c r="E173" s="39">
        <f>Orçamento!E168</f>
        <v>0</v>
      </c>
      <c r="F173" s="94">
        <f>Orçamento!F168</f>
        <v>0</v>
      </c>
      <c r="G173" s="95">
        <f>'Orç. Pós Licitação'!G168</f>
        <v>0</v>
      </c>
      <c r="H173" s="95">
        <f>'Orç. Pós Licitação'!H168</f>
        <v>0</v>
      </c>
      <c r="I173" s="95">
        <f>'Orç. Pós Licitação'!I168</f>
        <v>0</v>
      </c>
      <c r="J173" s="96">
        <f>'BM 02'!L173</f>
        <v>0</v>
      </c>
      <c r="K173" s="97"/>
      <c r="L173" s="98">
        <f t="shared" si="25"/>
        <v>0</v>
      </c>
      <c r="M173" s="99">
        <f t="shared" si="26"/>
        <v>0</v>
      </c>
      <c r="N173" s="100">
        <f t="shared" si="27"/>
        <v>0</v>
      </c>
      <c r="O173" s="98">
        <f t="shared" si="28"/>
        <v>0</v>
      </c>
      <c r="P173" s="101">
        <f t="shared" si="29"/>
        <v>0</v>
      </c>
      <c r="Q173" s="102">
        <f t="shared" si="30"/>
        <v>0</v>
      </c>
    </row>
    <row r="174" spans="1:17" x14ac:dyDescent="0.2">
      <c r="A174" s="92" t="str">
        <f>Orçamento!A169</f>
        <v>5.30</v>
      </c>
      <c r="B174" s="39" t="str">
        <f>Orçamento!B169</f>
        <v>Sinapi</v>
      </c>
      <c r="C174" s="39">
        <f>Orçamento!C169</f>
        <v>0</v>
      </c>
      <c r="D174" s="93">
        <f>Orçamento!D169</f>
        <v>0</v>
      </c>
      <c r="E174" s="39">
        <f>Orçamento!E169</f>
        <v>0</v>
      </c>
      <c r="F174" s="94">
        <f>Orçamento!F169</f>
        <v>0</v>
      </c>
      <c r="G174" s="95">
        <f>'Orç. Pós Licitação'!G169</f>
        <v>0</v>
      </c>
      <c r="H174" s="95">
        <f>'Orç. Pós Licitação'!H169</f>
        <v>0</v>
      </c>
      <c r="I174" s="95">
        <f>'Orç. Pós Licitação'!I169</f>
        <v>0</v>
      </c>
      <c r="J174" s="96">
        <f>'BM 02'!L174</f>
        <v>0</v>
      </c>
      <c r="K174" s="97"/>
      <c r="L174" s="98">
        <f t="shared" si="25"/>
        <v>0</v>
      </c>
      <c r="M174" s="99">
        <f t="shared" si="26"/>
        <v>0</v>
      </c>
      <c r="N174" s="100">
        <f t="shared" si="27"/>
        <v>0</v>
      </c>
      <c r="O174" s="98">
        <f t="shared" si="28"/>
        <v>0</v>
      </c>
      <c r="P174" s="101">
        <f t="shared" si="29"/>
        <v>0</v>
      </c>
      <c r="Q174" s="102">
        <f t="shared" si="30"/>
        <v>0</v>
      </c>
    </row>
    <row r="175" spans="1:17" s="2" customFormat="1" ht="15.75" x14ac:dyDescent="0.25">
      <c r="A175" s="449"/>
      <c r="B175" s="434"/>
      <c r="C175" s="434"/>
      <c r="D175" s="435"/>
      <c r="E175" s="430" t="s">
        <v>1116</v>
      </c>
      <c r="F175" s="434"/>
      <c r="G175" s="434"/>
      <c r="H175" s="436"/>
      <c r="I175" s="437">
        <f>SUM(I145:I174)</f>
        <v>4118.37</v>
      </c>
      <c r="J175" s="438"/>
      <c r="K175" s="438"/>
      <c r="L175" s="438"/>
      <c r="M175" s="437">
        <f>SUM(M145:M174)</f>
        <v>0</v>
      </c>
      <c r="N175" s="437">
        <f>SUM(N145:N174)</f>
        <v>0</v>
      </c>
      <c r="O175" s="437">
        <f>SUM(O145:O174)</f>
        <v>0</v>
      </c>
      <c r="P175" s="439"/>
      <c r="Q175" s="450">
        <f>SUM(Q145:Q174)</f>
        <v>4118.37</v>
      </c>
    </row>
    <row r="176" spans="1:17" s="3" customFormat="1" ht="31.5" x14ac:dyDescent="0.25">
      <c r="A176" s="451" t="str">
        <f>Orçamento!A170</f>
        <v>6.0</v>
      </c>
      <c r="B176" s="427"/>
      <c r="C176" s="427"/>
      <c r="D176" s="428" t="str">
        <f>Orçamento!D170</f>
        <v>ABRIGO DO QUADRO DE COMANDO - CONCRETO ARMADO – VIGA CINTA E LAJE</v>
      </c>
      <c r="E176" s="427"/>
      <c r="F176" s="427"/>
      <c r="G176" s="429"/>
      <c r="H176" s="430"/>
      <c r="I176" s="430"/>
      <c r="J176" s="431"/>
      <c r="K176" s="431"/>
      <c r="L176" s="431"/>
      <c r="M176" s="432"/>
      <c r="N176" s="433">
        <f>N207/I207</f>
        <v>0</v>
      </c>
      <c r="O176" s="433">
        <f>O207/I207</f>
        <v>0</v>
      </c>
      <c r="P176" s="433"/>
      <c r="Q176" s="452">
        <f>Q207/I207</f>
        <v>1</v>
      </c>
    </row>
    <row r="177" spans="1:17" ht="28.5" x14ac:dyDescent="0.2">
      <c r="A177" s="92" t="str">
        <f>Orçamento!A171</f>
        <v>6.1</v>
      </c>
      <c r="B177" s="39" t="str">
        <f>Orçamento!B171</f>
        <v>Sinapi</v>
      </c>
      <c r="C177" s="39">
        <f>Orçamento!C171</f>
        <v>92267</v>
      </c>
      <c r="D177" s="93" t="str">
        <f>Orçamento!D171</f>
        <v>Fabricação de fôrma para laje em chapa de madeira compensada resinada e=17mm</v>
      </c>
      <c r="E177" s="39" t="str">
        <f>Orçamento!E171</f>
        <v>M2</v>
      </c>
      <c r="F177" s="39">
        <f>Orçamento!F171</f>
        <v>8.64</v>
      </c>
      <c r="G177" s="95">
        <f>'Orç. Pós Licitação'!G171</f>
        <v>77.239999999999995</v>
      </c>
      <c r="H177" s="95">
        <f>'Orç. Pós Licitação'!H171</f>
        <v>95.78</v>
      </c>
      <c r="I177" s="95">
        <f>'Orç. Pós Licitação'!I171</f>
        <v>827.54</v>
      </c>
      <c r="J177" s="96">
        <f>'BM 02'!L177</f>
        <v>0</v>
      </c>
      <c r="K177" s="97"/>
      <c r="L177" s="98">
        <f>J177+K177</f>
        <v>0</v>
      </c>
      <c r="M177" s="99">
        <f>ROUND(H177*J177,2)</f>
        <v>0</v>
      </c>
      <c r="N177" s="100">
        <f>ROUND(H177*K177,2)</f>
        <v>0</v>
      </c>
      <c r="O177" s="98">
        <f>ROUND(H177*L177,2)</f>
        <v>0</v>
      </c>
      <c r="P177" s="101">
        <f>F177-L177</f>
        <v>8.64</v>
      </c>
      <c r="Q177" s="102">
        <f>I177-O177</f>
        <v>827.54</v>
      </c>
    </row>
    <row r="178" spans="1:17" x14ac:dyDescent="0.2">
      <c r="A178" s="92" t="str">
        <f>Orçamento!A172</f>
        <v>6.2</v>
      </c>
      <c r="B178" s="39" t="str">
        <f>Orçamento!B172</f>
        <v>Sinapi</v>
      </c>
      <c r="C178" s="39">
        <f>Orçamento!C172</f>
        <v>92776</v>
      </c>
      <c r="D178" s="93" t="str">
        <f>Orçamento!D172</f>
        <v>Armação de ferragem para viga, com aço CA-50 de 6,3mm</v>
      </c>
      <c r="E178" s="39" t="str">
        <f>Orçamento!E172</f>
        <v>KG</v>
      </c>
      <c r="F178" s="39">
        <f>Orçamento!F172</f>
        <v>9.4</v>
      </c>
      <c r="G178" s="95">
        <f>'Orç. Pós Licitação'!G172</f>
        <v>19.010000000000002</v>
      </c>
      <c r="H178" s="95">
        <f>'Orç. Pós Licitação'!H172</f>
        <v>23.57</v>
      </c>
      <c r="I178" s="95">
        <f>'Orç. Pós Licitação'!I172</f>
        <v>221.56</v>
      </c>
      <c r="J178" s="96">
        <f>'BM 02'!L178</f>
        <v>0</v>
      </c>
      <c r="K178" s="97"/>
      <c r="L178" s="98">
        <f t="shared" ref="L178:L206" si="31">J178+K178</f>
        <v>0</v>
      </c>
      <c r="M178" s="99">
        <f t="shared" ref="M178:M206" si="32">ROUND(H178*J178,2)</f>
        <v>0</v>
      </c>
      <c r="N178" s="100">
        <f t="shared" ref="N178:N206" si="33">ROUND(H178*K178,2)</f>
        <v>0</v>
      </c>
      <c r="O178" s="98">
        <f t="shared" ref="O178:O206" si="34">ROUND(H178*L178,2)</f>
        <v>0</v>
      </c>
      <c r="P178" s="101">
        <f t="shared" ref="P178:P206" si="35">F178-L178</f>
        <v>9.4</v>
      </c>
      <c r="Q178" s="102">
        <f t="shared" ref="Q178:Q206" si="36">I178-O178</f>
        <v>221.56</v>
      </c>
    </row>
    <row r="179" spans="1:17" x14ac:dyDescent="0.2">
      <c r="A179" s="92" t="str">
        <f>Orçamento!A173</f>
        <v>6.3</v>
      </c>
      <c r="B179" s="39" t="str">
        <f>Orçamento!B173</f>
        <v>Sinapi</v>
      </c>
      <c r="C179" s="39">
        <f>Orçamento!C173</f>
        <v>7156</v>
      </c>
      <c r="D179" s="93" t="str">
        <f>Orçamento!D173</f>
        <v>Tela de aço soldada CA-60, ferro 5,0mm, malha 10x10cm</v>
      </c>
      <c r="E179" s="39" t="str">
        <f>Orçamento!E173</f>
        <v>M2</v>
      </c>
      <c r="F179" s="39">
        <f>Orçamento!F173</f>
        <v>7.5</v>
      </c>
      <c r="G179" s="95">
        <f>'Orç. Pós Licitação'!G173</f>
        <v>41.01</v>
      </c>
      <c r="H179" s="95">
        <f>'Orç. Pós Licitação'!H173</f>
        <v>50.85</v>
      </c>
      <c r="I179" s="95">
        <f>'Orç. Pós Licitação'!I173</f>
        <v>381.38</v>
      </c>
      <c r="J179" s="96">
        <f>'BM 02'!L179</f>
        <v>0</v>
      </c>
      <c r="K179" s="97"/>
      <c r="L179" s="98">
        <f t="shared" si="31"/>
        <v>0</v>
      </c>
      <c r="M179" s="99">
        <f t="shared" si="32"/>
        <v>0</v>
      </c>
      <c r="N179" s="100">
        <f t="shared" si="33"/>
        <v>0</v>
      </c>
      <c r="O179" s="98">
        <f t="shared" si="34"/>
        <v>0</v>
      </c>
      <c r="P179" s="101">
        <f t="shared" si="35"/>
        <v>7.5</v>
      </c>
      <c r="Q179" s="102">
        <f t="shared" si="36"/>
        <v>381.38</v>
      </c>
    </row>
    <row r="180" spans="1:17" ht="28.5" x14ac:dyDescent="0.2">
      <c r="A180" s="92" t="str">
        <f>Orçamento!A174</f>
        <v>6.4</v>
      </c>
      <c r="B180" s="39" t="str">
        <f>Orçamento!B174</f>
        <v>Sinapi</v>
      </c>
      <c r="C180" s="39">
        <f>Orçamento!C174</f>
        <v>92723</v>
      </c>
      <c r="D180" s="93" t="str">
        <f>Orçamento!D174</f>
        <v>Concretagem da viga cinta e laje, fck=20MPa, lançamento, adensamento e acabamento</v>
      </c>
      <c r="E180" s="39" t="str">
        <f>Orçamento!E174</f>
        <v>M3</v>
      </c>
      <c r="F180" s="39">
        <f>Orçamento!F174</f>
        <v>0.86</v>
      </c>
      <c r="G180" s="95">
        <f>'Orç. Pós Licitação'!G174</f>
        <v>477.59</v>
      </c>
      <c r="H180" s="95">
        <f>'Orç. Pós Licitação'!H174</f>
        <v>592.21</v>
      </c>
      <c r="I180" s="95">
        <f>'Orç. Pós Licitação'!I174</f>
        <v>509.3</v>
      </c>
      <c r="J180" s="96">
        <f>'BM 02'!L180</f>
        <v>0</v>
      </c>
      <c r="K180" s="97"/>
      <c r="L180" s="98">
        <f t="shared" si="31"/>
        <v>0</v>
      </c>
      <c r="M180" s="99">
        <f t="shared" si="32"/>
        <v>0</v>
      </c>
      <c r="N180" s="100">
        <f t="shared" si="33"/>
        <v>0</v>
      </c>
      <c r="O180" s="98">
        <f t="shared" si="34"/>
        <v>0</v>
      </c>
      <c r="P180" s="101">
        <f t="shared" si="35"/>
        <v>0.86</v>
      </c>
      <c r="Q180" s="102">
        <f t="shared" si="36"/>
        <v>509.3</v>
      </c>
    </row>
    <row r="181" spans="1:17" ht="28.5" x14ac:dyDescent="0.2">
      <c r="A181" s="92" t="str">
        <f>Orçamento!A175</f>
        <v>6.5</v>
      </c>
      <c r="B181" s="39" t="str">
        <f>Orçamento!B175</f>
        <v>Sinapi</v>
      </c>
      <c r="C181" s="39">
        <f>Orçamento!C175</f>
        <v>98554</v>
      </c>
      <c r="D181" s="93" t="str">
        <f>Orçamento!D175</f>
        <v>Impermeabilização de superfície com membrana à base de resina acrílica, 3 demãos - laje de cobertura</v>
      </c>
      <c r="E181" s="39" t="str">
        <f>Orçamento!E175</f>
        <v>M2</v>
      </c>
      <c r="F181" s="39">
        <f>Orçamento!F175</f>
        <v>9.1999999999999993</v>
      </c>
      <c r="G181" s="95">
        <f>'Orç. Pós Licitação'!G175</f>
        <v>36.42</v>
      </c>
      <c r="H181" s="95">
        <f>'Orç. Pós Licitação'!H175</f>
        <v>45.16</v>
      </c>
      <c r="I181" s="95">
        <f>'Orç. Pós Licitação'!I175</f>
        <v>415.47</v>
      </c>
      <c r="J181" s="96">
        <f>'BM 02'!L181</f>
        <v>0</v>
      </c>
      <c r="K181" s="97"/>
      <c r="L181" s="98">
        <f t="shared" si="31"/>
        <v>0</v>
      </c>
      <c r="M181" s="99">
        <f t="shared" si="32"/>
        <v>0</v>
      </c>
      <c r="N181" s="100">
        <f t="shared" si="33"/>
        <v>0</v>
      </c>
      <c r="O181" s="98">
        <f t="shared" si="34"/>
        <v>0</v>
      </c>
      <c r="P181" s="101">
        <f t="shared" si="35"/>
        <v>9.1999999999999993</v>
      </c>
      <c r="Q181" s="102">
        <f t="shared" si="36"/>
        <v>415.47</v>
      </c>
    </row>
    <row r="182" spans="1:17" x14ac:dyDescent="0.2">
      <c r="A182" s="92" t="str">
        <f>Orçamento!A176</f>
        <v>6.6</v>
      </c>
      <c r="B182" s="39" t="str">
        <f>Orçamento!B176</f>
        <v>Sinapi</v>
      </c>
      <c r="C182" s="39">
        <f>Orçamento!C176</f>
        <v>0</v>
      </c>
      <c r="D182" s="93">
        <f>Orçamento!D176</f>
        <v>0</v>
      </c>
      <c r="E182" s="39">
        <f>Orçamento!E176</f>
        <v>0</v>
      </c>
      <c r="F182" s="39">
        <f>Orçamento!F176</f>
        <v>0</v>
      </c>
      <c r="G182" s="95">
        <f>'Orç. Pós Licitação'!G176</f>
        <v>0</v>
      </c>
      <c r="H182" s="95">
        <f>'Orç. Pós Licitação'!H176</f>
        <v>0</v>
      </c>
      <c r="I182" s="95">
        <f>'Orç. Pós Licitação'!I176</f>
        <v>0</v>
      </c>
      <c r="J182" s="96">
        <f>'BM 02'!L182</f>
        <v>0</v>
      </c>
      <c r="K182" s="97"/>
      <c r="L182" s="98">
        <f t="shared" si="31"/>
        <v>0</v>
      </c>
      <c r="M182" s="99">
        <f t="shared" si="32"/>
        <v>0</v>
      </c>
      <c r="N182" s="100">
        <f t="shared" si="33"/>
        <v>0</v>
      </c>
      <c r="O182" s="98">
        <f t="shared" si="34"/>
        <v>0</v>
      </c>
      <c r="P182" s="101">
        <f t="shared" si="35"/>
        <v>0</v>
      </c>
      <c r="Q182" s="102">
        <f t="shared" si="36"/>
        <v>0</v>
      </c>
    </row>
    <row r="183" spans="1:17" x14ac:dyDescent="0.2">
      <c r="A183" s="92" t="str">
        <f>Orçamento!A177</f>
        <v>6.7</v>
      </c>
      <c r="B183" s="39" t="str">
        <f>Orçamento!B177</f>
        <v>Sinapi</v>
      </c>
      <c r="C183" s="39">
        <f>Orçamento!C177</f>
        <v>0</v>
      </c>
      <c r="D183" s="93">
        <f>Orçamento!D177</f>
        <v>0</v>
      </c>
      <c r="E183" s="39">
        <f>Orçamento!E177</f>
        <v>0</v>
      </c>
      <c r="F183" s="39">
        <f>Orçamento!F177</f>
        <v>0</v>
      </c>
      <c r="G183" s="95">
        <f>'Orç. Pós Licitação'!G177</f>
        <v>0</v>
      </c>
      <c r="H183" s="95">
        <f>'Orç. Pós Licitação'!H177</f>
        <v>0</v>
      </c>
      <c r="I183" s="95">
        <f>'Orç. Pós Licitação'!I177</f>
        <v>0</v>
      </c>
      <c r="J183" s="96">
        <f>'BM 02'!L183</f>
        <v>0</v>
      </c>
      <c r="K183" s="97"/>
      <c r="L183" s="98">
        <f t="shared" si="31"/>
        <v>0</v>
      </c>
      <c r="M183" s="99">
        <f t="shared" si="32"/>
        <v>0</v>
      </c>
      <c r="N183" s="100">
        <f t="shared" si="33"/>
        <v>0</v>
      </c>
      <c r="O183" s="98">
        <f t="shared" si="34"/>
        <v>0</v>
      </c>
      <c r="P183" s="101">
        <f t="shared" si="35"/>
        <v>0</v>
      </c>
      <c r="Q183" s="102">
        <f t="shared" si="36"/>
        <v>0</v>
      </c>
    </row>
    <row r="184" spans="1:17" x14ac:dyDescent="0.2">
      <c r="A184" s="92" t="str">
        <f>Orçamento!A178</f>
        <v>6.8</v>
      </c>
      <c r="B184" s="39" t="str">
        <f>Orçamento!B178</f>
        <v>Sinapi</v>
      </c>
      <c r="C184" s="39">
        <f>Orçamento!C178</f>
        <v>0</v>
      </c>
      <c r="D184" s="93">
        <f>Orçamento!D178</f>
        <v>0</v>
      </c>
      <c r="E184" s="39">
        <f>Orçamento!E178</f>
        <v>0</v>
      </c>
      <c r="F184" s="39">
        <f>Orçamento!F178</f>
        <v>0</v>
      </c>
      <c r="G184" s="95">
        <f>'Orç. Pós Licitação'!G178</f>
        <v>0</v>
      </c>
      <c r="H184" s="95">
        <f>'Orç. Pós Licitação'!H178</f>
        <v>0</v>
      </c>
      <c r="I184" s="95">
        <f>'Orç. Pós Licitação'!I178</f>
        <v>0</v>
      </c>
      <c r="J184" s="96">
        <f>'BM 02'!L184</f>
        <v>0</v>
      </c>
      <c r="K184" s="97"/>
      <c r="L184" s="98">
        <f t="shared" si="31"/>
        <v>0</v>
      </c>
      <c r="M184" s="99">
        <f t="shared" si="32"/>
        <v>0</v>
      </c>
      <c r="N184" s="100">
        <f t="shared" si="33"/>
        <v>0</v>
      </c>
      <c r="O184" s="98">
        <f t="shared" si="34"/>
        <v>0</v>
      </c>
      <c r="P184" s="101">
        <f t="shared" si="35"/>
        <v>0</v>
      </c>
      <c r="Q184" s="102">
        <f t="shared" si="36"/>
        <v>0</v>
      </c>
    </row>
    <row r="185" spans="1:17" x14ac:dyDescent="0.2">
      <c r="A185" s="92" t="str">
        <f>Orçamento!A179</f>
        <v>6.9</v>
      </c>
      <c r="B185" s="39" t="str">
        <f>Orçamento!B179</f>
        <v>Sinapi</v>
      </c>
      <c r="C185" s="39">
        <f>Orçamento!C179</f>
        <v>0</v>
      </c>
      <c r="D185" s="93">
        <f>Orçamento!D179</f>
        <v>0</v>
      </c>
      <c r="E185" s="39">
        <f>Orçamento!E179</f>
        <v>0</v>
      </c>
      <c r="F185" s="39">
        <f>Orçamento!F179</f>
        <v>0</v>
      </c>
      <c r="G185" s="95">
        <f>'Orç. Pós Licitação'!G179</f>
        <v>0</v>
      </c>
      <c r="H185" s="95">
        <f>'Orç. Pós Licitação'!H179</f>
        <v>0</v>
      </c>
      <c r="I185" s="95">
        <f>'Orç. Pós Licitação'!I179</f>
        <v>0</v>
      </c>
      <c r="J185" s="96">
        <f>'BM 02'!L185</f>
        <v>0</v>
      </c>
      <c r="K185" s="97"/>
      <c r="L185" s="98">
        <f t="shared" si="31"/>
        <v>0</v>
      </c>
      <c r="M185" s="99">
        <f t="shared" si="32"/>
        <v>0</v>
      </c>
      <c r="N185" s="100">
        <f t="shared" si="33"/>
        <v>0</v>
      </c>
      <c r="O185" s="98">
        <f t="shared" si="34"/>
        <v>0</v>
      </c>
      <c r="P185" s="101">
        <f t="shared" si="35"/>
        <v>0</v>
      </c>
      <c r="Q185" s="102">
        <f t="shared" si="36"/>
        <v>0</v>
      </c>
    </row>
    <row r="186" spans="1:17" x14ac:dyDescent="0.2">
      <c r="A186" s="92" t="str">
        <f>Orçamento!A180</f>
        <v>6.10</v>
      </c>
      <c r="B186" s="39" t="str">
        <f>Orçamento!B180</f>
        <v>Sinapi</v>
      </c>
      <c r="C186" s="39">
        <f>Orçamento!C180</f>
        <v>0</v>
      </c>
      <c r="D186" s="93">
        <f>Orçamento!D180</f>
        <v>0</v>
      </c>
      <c r="E186" s="39">
        <f>Orçamento!E180</f>
        <v>0</v>
      </c>
      <c r="F186" s="39">
        <f>Orçamento!F180</f>
        <v>0</v>
      </c>
      <c r="G186" s="95">
        <f>'Orç. Pós Licitação'!G180</f>
        <v>0</v>
      </c>
      <c r="H186" s="95">
        <f>'Orç. Pós Licitação'!H180</f>
        <v>0</v>
      </c>
      <c r="I186" s="95">
        <f>'Orç. Pós Licitação'!I180</f>
        <v>0</v>
      </c>
      <c r="J186" s="96">
        <f>'BM 02'!L186</f>
        <v>0</v>
      </c>
      <c r="K186" s="97"/>
      <c r="L186" s="98">
        <f t="shared" si="31"/>
        <v>0</v>
      </c>
      <c r="M186" s="99">
        <f t="shared" si="32"/>
        <v>0</v>
      </c>
      <c r="N186" s="100">
        <f t="shared" si="33"/>
        <v>0</v>
      </c>
      <c r="O186" s="98">
        <f t="shared" si="34"/>
        <v>0</v>
      </c>
      <c r="P186" s="101">
        <f t="shared" si="35"/>
        <v>0</v>
      </c>
      <c r="Q186" s="102">
        <f t="shared" si="36"/>
        <v>0</v>
      </c>
    </row>
    <row r="187" spans="1:17" x14ac:dyDescent="0.2">
      <c r="A187" s="92" t="str">
        <f>Orçamento!A181</f>
        <v>6.11</v>
      </c>
      <c r="B187" s="39" t="str">
        <f>Orçamento!B181</f>
        <v>Sinapi</v>
      </c>
      <c r="C187" s="39">
        <f>Orçamento!C181</f>
        <v>0</v>
      </c>
      <c r="D187" s="93">
        <f>Orçamento!D181</f>
        <v>0</v>
      </c>
      <c r="E187" s="39">
        <f>Orçamento!E181</f>
        <v>0</v>
      </c>
      <c r="F187" s="39">
        <f>Orçamento!F181</f>
        <v>0</v>
      </c>
      <c r="G187" s="95">
        <f>'Orç. Pós Licitação'!G181</f>
        <v>0</v>
      </c>
      <c r="H187" s="95">
        <f>'Orç. Pós Licitação'!H181</f>
        <v>0</v>
      </c>
      <c r="I187" s="95">
        <f>'Orç. Pós Licitação'!I181</f>
        <v>0</v>
      </c>
      <c r="J187" s="96">
        <f>'BM 02'!L187</f>
        <v>0</v>
      </c>
      <c r="K187" s="97"/>
      <c r="L187" s="98">
        <f t="shared" si="31"/>
        <v>0</v>
      </c>
      <c r="M187" s="99">
        <f t="shared" si="32"/>
        <v>0</v>
      </c>
      <c r="N187" s="100">
        <f t="shared" si="33"/>
        <v>0</v>
      </c>
      <c r="O187" s="98">
        <f t="shared" si="34"/>
        <v>0</v>
      </c>
      <c r="P187" s="101">
        <f t="shared" si="35"/>
        <v>0</v>
      </c>
      <c r="Q187" s="102">
        <f t="shared" si="36"/>
        <v>0</v>
      </c>
    </row>
    <row r="188" spans="1:17" x14ac:dyDescent="0.2">
      <c r="A188" s="92" t="str">
        <f>Orçamento!A182</f>
        <v>6.12</v>
      </c>
      <c r="B188" s="39" t="str">
        <f>Orçamento!B182</f>
        <v>Sinapi</v>
      </c>
      <c r="C188" s="39">
        <f>Orçamento!C182</f>
        <v>0</v>
      </c>
      <c r="D188" s="93">
        <f>Orçamento!D182</f>
        <v>0</v>
      </c>
      <c r="E188" s="39">
        <f>Orçamento!E182</f>
        <v>0</v>
      </c>
      <c r="F188" s="39">
        <f>Orçamento!F182</f>
        <v>0</v>
      </c>
      <c r="G188" s="95">
        <f>'Orç. Pós Licitação'!G182</f>
        <v>0</v>
      </c>
      <c r="H188" s="95">
        <f>'Orç. Pós Licitação'!H182</f>
        <v>0</v>
      </c>
      <c r="I188" s="95">
        <f>'Orç. Pós Licitação'!I182</f>
        <v>0</v>
      </c>
      <c r="J188" s="96">
        <f>'BM 02'!L188</f>
        <v>0</v>
      </c>
      <c r="K188" s="97"/>
      <c r="L188" s="98">
        <f t="shared" si="31"/>
        <v>0</v>
      </c>
      <c r="M188" s="99">
        <f t="shared" si="32"/>
        <v>0</v>
      </c>
      <c r="N188" s="100">
        <f t="shared" si="33"/>
        <v>0</v>
      </c>
      <c r="O188" s="98">
        <f t="shared" si="34"/>
        <v>0</v>
      </c>
      <c r="P188" s="101">
        <f t="shared" si="35"/>
        <v>0</v>
      </c>
      <c r="Q188" s="102">
        <f t="shared" si="36"/>
        <v>0</v>
      </c>
    </row>
    <row r="189" spans="1:17" x14ac:dyDescent="0.2">
      <c r="A189" s="92" t="str">
        <f>Orçamento!A183</f>
        <v>6.13</v>
      </c>
      <c r="B189" s="39" t="str">
        <f>Orçamento!B183</f>
        <v>Sinapi</v>
      </c>
      <c r="C189" s="39">
        <f>Orçamento!C183</f>
        <v>0</v>
      </c>
      <c r="D189" s="93">
        <f>Orçamento!D183</f>
        <v>0</v>
      </c>
      <c r="E189" s="39">
        <f>Orçamento!E183</f>
        <v>0</v>
      </c>
      <c r="F189" s="39">
        <f>Orçamento!F183</f>
        <v>0</v>
      </c>
      <c r="G189" s="95">
        <f>'Orç. Pós Licitação'!G183</f>
        <v>0</v>
      </c>
      <c r="H189" s="95">
        <f>'Orç. Pós Licitação'!H183</f>
        <v>0</v>
      </c>
      <c r="I189" s="95">
        <f>'Orç. Pós Licitação'!I183</f>
        <v>0</v>
      </c>
      <c r="J189" s="96">
        <f>'BM 02'!L189</f>
        <v>0</v>
      </c>
      <c r="K189" s="97"/>
      <c r="L189" s="98">
        <f t="shared" si="31"/>
        <v>0</v>
      </c>
      <c r="M189" s="99">
        <f t="shared" si="32"/>
        <v>0</v>
      </c>
      <c r="N189" s="100">
        <f t="shared" si="33"/>
        <v>0</v>
      </c>
      <c r="O189" s="98">
        <f t="shared" si="34"/>
        <v>0</v>
      </c>
      <c r="P189" s="101">
        <f t="shared" si="35"/>
        <v>0</v>
      </c>
      <c r="Q189" s="102">
        <f t="shared" si="36"/>
        <v>0</v>
      </c>
    </row>
    <row r="190" spans="1:17" x14ac:dyDescent="0.2">
      <c r="A190" s="92" t="str">
        <f>Orçamento!A184</f>
        <v>6.14</v>
      </c>
      <c r="B190" s="39" t="str">
        <f>Orçamento!B184</f>
        <v>Sinapi</v>
      </c>
      <c r="C190" s="39">
        <f>Orçamento!C184</f>
        <v>0</v>
      </c>
      <c r="D190" s="93">
        <f>Orçamento!D184</f>
        <v>0</v>
      </c>
      <c r="E190" s="39">
        <f>Orçamento!E184</f>
        <v>0</v>
      </c>
      <c r="F190" s="39">
        <f>Orçamento!F184</f>
        <v>0</v>
      </c>
      <c r="G190" s="95">
        <f>'Orç. Pós Licitação'!G184</f>
        <v>0</v>
      </c>
      <c r="H190" s="95">
        <f>'Orç. Pós Licitação'!H184</f>
        <v>0</v>
      </c>
      <c r="I190" s="95">
        <f>'Orç. Pós Licitação'!I184</f>
        <v>0</v>
      </c>
      <c r="J190" s="96">
        <f>'BM 02'!L190</f>
        <v>0</v>
      </c>
      <c r="K190" s="97"/>
      <c r="L190" s="98">
        <f t="shared" si="31"/>
        <v>0</v>
      </c>
      <c r="M190" s="99">
        <f t="shared" si="32"/>
        <v>0</v>
      </c>
      <c r="N190" s="100">
        <f t="shared" si="33"/>
        <v>0</v>
      </c>
      <c r="O190" s="98">
        <f t="shared" si="34"/>
        <v>0</v>
      </c>
      <c r="P190" s="101">
        <f t="shared" si="35"/>
        <v>0</v>
      </c>
      <c r="Q190" s="102">
        <f t="shared" si="36"/>
        <v>0</v>
      </c>
    </row>
    <row r="191" spans="1:17" x14ac:dyDescent="0.2">
      <c r="A191" s="92" t="str">
        <f>Orçamento!A185</f>
        <v>6.15</v>
      </c>
      <c r="B191" s="39" t="str">
        <f>Orçamento!B185</f>
        <v>Sinapi</v>
      </c>
      <c r="C191" s="39">
        <f>Orçamento!C185</f>
        <v>0</v>
      </c>
      <c r="D191" s="93">
        <f>Orçamento!D185</f>
        <v>0</v>
      </c>
      <c r="E191" s="39">
        <f>Orçamento!E185</f>
        <v>0</v>
      </c>
      <c r="F191" s="39">
        <f>Orçamento!F185</f>
        <v>0</v>
      </c>
      <c r="G191" s="95">
        <f>'Orç. Pós Licitação'!G185</f>
        <v>0</v>
      </c>
      <c r="H191" s="95">
        <f>'Orç. Pós Licitação'!H185</f>
        <v>0</v>
      </c>
      <c r="I191" s="95">
        <f>'Orç. Pós Licitação'!I185</f>
        <v>0</v>
      </c>
      <c r="J191" s="96">
        <f>'BM 02'!L191</f>
        <v>0</v>
      </c>
      <c r="K191" s="97"/>
      <c r="L191" s="98">
        <f t="shared" si="31"/>
        <v>0</v>
      </c>
      <c r="M191" s="99">
        <f t="shared" si="32"/>
        <v>0</v>
      </c>
      <c r="N191" s="100">
        <f t="shared" si="33"/>
        <v>0</v>
      </c>
      <c r="O191" s="98">
        <f t="shared" si="34"/>
        <v>0</v>
      </c>
      <c r="P191" s="101">
        <f t="shared" si="35"/>
        <v>0</v>
      </c>
      <c r="Q191" s="102">
        <f t="shared" si="36"/>
        <v>0</v>
      </c>
    </row>
    <row r="192" spans="1:17" x14ac:dyDescent="0.2">
      <c r="A192" s="92" t="str">
        <f>Orçamento!A186</f>
        <v>6.16</v>
      </c>
      <c r="B192" s="39" t="str">
        <f>Orçamento!B186</f>
        <v>Sinapi</v>
      </c>
      <c r="C192" s="39">
        <f>Orçamento!C186</f>
        <v>0</v>
      </c>
      <c r="D192" s="93">
        <f>Orçamento!D186</f>
        <v>0</v>
      </c>
      <c r="E192" s="39">
        <f>Orçamento!E186</f>
        <v>0</v>
      </c>
      <c r="F192" s="39">
        <f>Orçamento!F186</f>
        <v>0</v>
      </c>
      <c r="G192" s="95">
        <f>'Orç. Pós Licitação'!G186</f>
        <v>0</v>
      </c>
      <c r="H192" s="95">
        <f>'Orç. Pós Licitação'!H186</f>
        <v>0</v>
      </c>
      <c r="I192" s="95">
        <f>'Orç. Pós Licitação'!I186</f>
        <v>0</v>
      </c>
      <c r="J192" s="96">
        <f>'BM 02'!L192</f>
        <v>0</v>
      </c>
      <c r="K192" s="97"/>
      <c r="L192" s="98">
        <f t="shared" si="31"/>
        <v>0</v>
      </c>
      <c r="M192" s="99">
        <f t="shared" si="32"/>
        <v>0</v>
      </c>
      <c r="N192" s="100">
        <f t="shared" si="33"/>
        <v>0</v>
      </c>
      <c r="O192" s="98">
        <f t="shared" si="34"/>
        <v>0</v>
      </c>
      <c r="P192" s="101">
        <f t="shared" si="35"/>
        <v>0</v>
      </c>
      <c r="Q192" s="102">
        <f t="shared" si="36"/>
        <v>0</v>
      </c>
    </row>
    <row r="193" spans="1:17" x14ac:dyDescent="0.2">
      <c r="A193" s="92" t="str">
        <f>Orçamento!A187</f>
        <v>6.17</v>
      </c>
      <c r="B193" s="39" t="str">
        <f>Orçamento!B187</f>
        <v>Sinapi</v>
      </c>
      <c r="C193" s="39">
        <f>Orçamento!C187</f>
        <v>0</v>
      </c>
      <c r="D193" s="93">
        <f>Orçamento!D187</f>
        <v>0</v>
      </c>
      <c r="E193" s="39">
        <f>Orçamento!E187</f>
        <v>0</v>
      </c>
      <c r="F193" s="39">
        <f>Orçamento!F187</f>
        <v>0</v>
      </c>
      <c r="G193" s="95">
        <f>'Orç. Pós Licitação'!G187</f>
        <v>0</v>
      </c>
      <c r="H193" s="95">
        <f>'Orç. Pós Licitação'!H187</f>
        <v>0</v>
      </c>
      <c r="I193" s="95">
        <f>'Orç. Pós Licitação'!I187</f>
        <v>0</v>
      </c>
      <c r="J193" s="96">
        <f>'BM 02'!L193</f>
        <v>0</v>
      </c>
      <c r="K193" s="97"/>
      <c r="L193" s="98">
        <f t="shared" si="31"/>
        <v>0</v>
      </c>
      <c r="M193" s="99">
        <f t="shared" si="32"/>
        <v>0</v>
      </c>
      <c r="N193" s="100">
        <f t="shared" si="33"/>
        <v>0</v>
      </c>
      <c r="O193" s="98">
        <f t="shared" si="34"/>
        <v>0</v>
      </c>
      <c r="P193" s="101">
        <f t="shared" si="35"/>
        <v>0</v>
      </c>
      <c r="Q193" s="102">
        <f t="shared" si="36"/>
        <v>0</v>
      </c>
    </row>
    <row r="194" spans="1:17" x14ac:dyDescent="0.2">
      <c r="A194" s="92" t="str">
        <f>Orçamento!A188</f>
        <v>6.18</v>
      </c>
      <c r="B194" s="39" t="str">
        <f>Orçamento!B188</f>
        <v>Sinapi</v>
      </c>
      <c r="C194" s="39">
        <f>Orçamento!C188</f>
        <v>0</v>
      </c>
      <c r="D194" s="93">
        <f>Orçamento!D188</f>
        <v>0</v>
      </c>
      <c r="E194" s="39">
        <f>Orçamento!E188</f>
        <v>0</v>
      </c>
      <c r="F194" s="39">
        <f>Orçamento!F188</f>
        <v>0</v>
      </c>
      <c r="G194" s="95">
        <f>'Orç. Pós Licitação'!G188</f>
        <v>0</v>
      </c>
      <c r="H194" s="95">
        <f>'Orç. Pós Licitação'!H188</f>
        <v>0</v>
      </c>
      <c r="I194" s="95">
        <f>'Orç. Pós Licitação'!I188</f>
        <v>0</v>
      </c>
      <c r="J194" s="96">
        <f>'BM 02'!L194</f>
        <v>0</v>
      </c>
      <c r="K194" s="97"/>
      <c r="L194" s="98">
        <f t="shared" si="31"/>
        <v>0</v>
      </c>
      <c r="M194" s="99">
        <f t="shared" si="32"/>
        <v>0</v>
      </c>
      <c r="N194" s="100">
        <f t="shared" si="33"/>
        <v>0</v>
      </c>
      <c r="O194" s="98">
        <f t="shared" si="34"/>
        <v>0</v>
      </c>
      <c r="P194" s="101">
        <f t="shared" si="35"/>
        <v>0</v>
      </c>
      <c r="Q194" s="102">
        <f t="shared" si="36"/>
        <v>0</v>
      </c>
    </row>
    <row r="195" spans="1:17" x14ac:dyDescent="0.2">
      <c r="A195" s="92" t="str">
        <f>Orçamento!A189</f>
        <v>6.19</v>
      </c>
      <c r="B195" s="39" t="str">
        <f>Orçamento!B189</f>
        <v>Sinapi</v>
      </c>
      <c r="C195" s="39">
        <f>Orçamento!C189</f>
        <v>0</v>
      </c>
      <c r="D195" s="93">
        <f>Orçamento!D189</f>
        <v>0</v>
      </c>
      <c r="E195" s="39">
        <f>Orçamento!E189</f>
        <v>0</v>
      </c>
      <c r="F195" s="39">
        <f>Orçamento!F189</f>
        <v>0</v>
      </c>
      <c r="G195" s="95">
        <f>'Orç. Pós Licitação'!G189</f>
        <v>0</v>
      </c>
      <c r="H195" s="95">
        <f>'Orç. Pós Licitação'!H189</f>
        <v>0</v>
      </c>
      <c r="I195" s="95">
        <f>'Orç. Pós Licitação'!I189</f>
        <v>0</v>
      </c>
      <c r="J195" s="96">
        <f>'BM 02'!L195</f>
        <v>0</v>
      </c>
      <c r="K195" s="97"/>
      <c r="L195" s="98">
        <f t="shared" si="31"/>
        <v>0</v>
      </c>
      <c r="M195" s="99">
        <f t="shared" si="32"/>
        <v>0</v>
      </c>
      <c r="N195" s="100">
        <f t="shared" si="33"/>
        <v>0</v>
      </c>
      <c r="O195" s="98">
        <f t="shared" si="34"/>
        <v>0</v>
      </c>
      <c r="P195" s="101">
        <f t="shared" si="35"/>
        <v>0</v>
      </c>
      <c r="Q195" s="102">
        <f t="shared" si="36"/>
        <v>0</v>
      </c>
    </row>
    <row r="196" spans="1:17" x14ac:dyDescent="0.2">
      <c r="A196" s="92" t="str">
        <f>Orçamento!A190</f>
        <v>6.20</v>
      </c>
      <c r="B196" s="39" t="str">
        <f>Orçamento!B190</f>
        <v>Sinapi</v>
      </c>
      <c r="C196" s="39">
        <f>Orçamento!C190</f>
        <v>0</v>
      </c>
      <c r="D196" s="93">
        <f>Orçamento!D190</f>
        <v>0</v>
      </c>
      <c r="E196" s="39">
        <f>Orçamento!E190</f>
        <v>0</v>
      </c>
      <c r="F196" s="39">
        <f>Orçamento!F190</f>
        <v>0</v>
      </c>
      <c r="G196" s="95">
        <f>'Orç. Pós Licitação'!G190</f>
        <v>0</v>
      </c>
      <c r="H196" s="95">
        <f>'Orç. Pós Licitação'!H190</f>
        <v>0</v>
      </c>
      <c r="I196" s="95">
        <f>'Orç. Pós Licitação'!I190</f>
        <v>0</v>
      </c>
      <c r="J196" s="96">
        <f>'BM 02'!L196</f>
        <v>0</v>
      </c>
      <c r="K196" s="97"/>
      <c r="L196" s="98">
        <f t="shared" si="31"/>
        <v>0</v>
      </c>
      <c r="M196" s="99">
        <f t="shared" si="32"/>
        <v>0</v>
      </c>
      <c r="N196" s="100">
        <f t="shared" si="33"/>
        <v>0</v>
      </c>
      <c r="O196" s="98">
        <f t="shared" si="34"/>
        <v>0</v>
      </c>
      <c r="P196" s="101">
        <f t="shared" si="35"/>
        <v>0</v>
      </c>
      <c r="Q196" s="102">
        <f t="shared" si="36"/>
        <v>0</v>
      </c>
    </row>
    <row r="197" spans="1:17" x14ac:dyDescent="0.2">
      <c r="A197" s="92" t="str">
        <f>Orçamento!A191</f>
        <v>6.21</v>
      </c>
      <c r="B197" s="39" t="str">
        <f>Orçamento!B191</f>
        <v>Sinapi</v>
      </c>
      <c r="C197" s="39">
        <f>Orçamento!C191</f>
        <v>0</v>
      </c>
      <c r="D197" s="93">
        <f>Orçamento!D191</f>
        <v>0</v>
      </c>
      <c r="E197" s="39">
        <f>Orçamento!E191</f>
        <v>0</v>
      </c>
      <c r="F197" s="39">
        <f>Orçamento!F191</f>
        <v>0</v>
      </c>
      <c r="G197" s="95">
        <f>'Orç. Pós Licitação'!G191</f>
        <v>0</v>
      </c>
      <c r="H197" s="95">
        <f>'Orç. Pós Licitação'!H191</f>
        <v>0</v>
      </c>
      <c r="I197" s="95">
        <f>'Orç. Pós Licitação'!I191</f>
        <v>0</v>
      </c>
      <c r="J197" s="96">
        <f>'BM 02'!L197</f>
        <v>0</v>
      </c>
      <c r="K197" s="97"/>
      <c r="L197" s="98">
        <f t="shared" si="31"/>
        <v>0</v>
      </c>
      <c r="M197" s="99">
        <f t="shared" si="32"/>
        <v>0</v>
      </c>
      <c r="N197" s="100">
        <f t="shared" si="33"/>
        <v>0</v>
      </c>
      <c r="O197" s="98">
        <f t="shared" si="34"/>
        <v>0</v>
      </c>
      <c r="P197" s="101">
        <f t="shared" si="35"/>
        <v>0</v>
      </c>
      <c r="Q197" s="102">
        <f t="shared" si="36"/>
        <v>0</v>
      </c>
    </row>
    <row r="198" spans="1:17" x14ac:dyDescent="0.2">
      <c r="A198" s="92" t="str">
        <f>Orçamento!A192</f>
        <v>6.22</v>
      </c>
      <c r="B198" s="39" t="str">
        <f>Orçamento!B192</f>
        <v>Sinapi</v>
      </c>
      <c r="C198" s="39">
        <f>Orçamento!C192</f>
        <v>0</v>
      </c>
      <c r="D198" s="93">
        <f>Orçamento!D192</f>
        <v>0</v>
      </c>
      <c r="E198" s="39">
        <f>Orçamento!E192</f>
        <v>0</v>
      </c>
      <c r="F198" s="39">
        <f>Orçamento!F192</f>
        <v>0</v>
      </c>
      <c r="G198" s="95">
        <f>'Orç. Pós Licitação'!G192</f>
        <v>0</v>
      </c>
      <c r="H198" s="95">
        <f>'Orç. Pós Licitação'!H192</f>
        <v>0</v>
      </c>
      <c r="I198" s="95">
        <f>'Orç. Pós Licitação'!I192</f>
        <v>0</v>
      </c>
      <c r="J198" s="96">
        <f>'BM 02'!L198</f>
        <v>0</v>
      </c>
      <c r="K198" s="97"/>
      <c r="L198" s="98">
        <f t="shared" si="31"/>
        <v>0</v>
      </c>
      <c r="M198" s="99">
        <f t="shared" si="32"/>
        <v>0</v>
      </c>
      <c r="N198" s="100">
        <f t="shared" si="33"/>
        <v>0</v>
      </c>
      <c r="O198" s="98">
        <f t="shared" si="34"/>
        <v>0</v>
      </c>
      <c r="P198" s="101">
        <f t="shared" si="35"/>
        <v>0</v>
      </c>
      <c r="Q198" s="102">
        <f t="shared" si="36"/>
        <v>0</v>
      </c>
    </row>
    <row r="199" spans="1:17" x14ac:dyDescent="0.2">
      <c r="A199" s="92" t="str">
        <f>Orçamento!A193</f>
        <v>6.23</v>
      </c>
      <c r="B199" s="39" t="str">
        <f>Orçamento!B193</f>
        <v>Sinapi</v>
      </c>
      <c r="C199" s="39">
        <f>Orçamento!C193</f>
        <v>0</v>
      </c>
      <c r="D199" s="93">
        <f>Orçamento!D193</f>
        <v>0</v>
      </c>
      <c r="E199" s="39">
        <f>Orçamento!E193</f>
        <v>0</v>
      </c>
      <c r="F199" s="39">
        <f>Orçamento!F193</f>
        <v>0</v>
      </c>
      <c r="G199" s="95">
        <f>'Orç. Pós Licitação'!G193</f>
        <v>0</v>
      </c>
      <c r="H199" s="95">
        <f>'Orç. Pós Licitação'!H193</f>
        <v>0</v>
      </c>
      <c r="I199" s="95">
        <f>'Orç. Pós Licitação'!I193</f>
        <v>0</v>
      </c>
      <c r="J199" s="96">
        <f>'BM 02'!L199</f>
        <v>0</v>
      </c>
      <c r="K199" s="97"/>
      <c r="L199" s="98">
        <f t="shared" si="31"/>
        <v>0</v>
      </c>
      <c r="M199" s="99">
        <f t="shared" si="32"/>
        <v>0</v>
      </c>
      <c r="N199" s="100">
        <f t="shared" si="33"/>
        <v>0</v>
      </c>
      <c r="O199" s="98">
        <f t="shared" si="34"/>
        <v>0</v>
      </c>
      <c r="P199" s="101">
        <f t="shared" si="35"/>
        <v>0</v>
      </c>
      <c r="Q199" s="102">
        <f t="shared" si="36"/>
        <v>0</v>
      </c>
    </row>
    <row r="200" spans="1:17" x14ac:dyDescent="0.2">
      <c r="A200" s="92" t="str">
        <f>Orçamento!A194</f>
        <v>6.24</v>
      </c>
      <c r="B200" s="39" t="str">
        <f>Orçamento!B194</f>
        <v>Sinapi</v>
      </c>
      <c r="C200" s="39">
        <f>Orçamento!C194</f>
        <v>0</v>
      </c>
      <c r="D200" s="93">
        <f>Orçamento!D194</f>
        <v>0</v>
      </c>
      <c r="E200" s="39">
        <f>Orçamento!E194</f>
        <v>0</v>
      </c>
      <c r="F200" s="39">
        <f>Orçamento!F194</f>
        <v>0</v>
      </c>
      <c r="G200" s="95">
        <f>'Orç. Pós Licitação'!G194</f>
        <v>0</v>
      </c>
      <c r="H200" s="95">
        <f>'Orç. Pós Licitação'!H194</f>
        <v>0</v>
      </c>
      <c r="I200" s="95">
        <f>'Orç. Pós Licitação'!I194</f>
        <v>0</v>
      </c>
      <c r="J200" s="96">
        <f>'BM 02'!L200</f>
        <v>0</v>
      </c>
      <c r="K200" s="97"/>
      <c r="L200" s="98">
        <f t="shared" si="31"/>
        <v>0</v>
      </c>
      <c r="M200" s="99">
        <f t="shared" si="32"/>
        <v>0</v>
      </c>
      <c r="N200" s="100">
        <f t="shared" si="33"/>
        <v>0</v>
      </c>
      <c r="O200" s="98">
        <f t="shared" si="34"/>
        <v>0</v>
      </c>
      <c r="P200" s="101">
        <f t="shared" si="35"/>
        <v>0</v>
      </c>
      <c r="Q200" s="102">
        <f t="shared" si="36"/>
        <v>0</v>
      </c>
    </row>
    <row r="201" spans="1:17" x14ac:dyDescent="0.2">
      <c r="A201" s="92" t="str">
        <f>Orçamento!A195</f>
        <v>6.25</v>
      </c>
      <c r="B201" s="39" t="str">
        <f>Orçamento!B195</f>
        <v>Sinapi</v>
      </c>
      <c r="C201" s="39">
        <f>Orçamento!C195</f>
        <v>0</v>
      </c>
      <c r="D201" s="93">
        <f>Orçamento!D195</f>
        <v>0</v>
      </c>
      <c r="E201" s="39">
        <f>Orçamento!E195</f>
        <v>0</v>
      </c>
      <c r="F201" s="39">
        <f>Orçamento!F195</f>
        <v>0</v>
      </c>
      <c r="G201" s="95">
        <f>'Orç. Pós Licitação'!G195</f>
        <v>0</v>
      </c>
      <c r="H201" s="95">
        <f>'Orç. Pós Licitação'!H195</f>
        <v>0</v>
      </c>
      <c r="I201" s="95">
        <f>'Orç. Pós Licitação'!I195</f>
        <v>0</v>
      </c>
      <c r="J201" s="96">
        <f>'BM 02'!L201</f>
        <v>0</v>
      </c>
      <c r="K201" s="97"/>
      <c r="L201" s="98">
        <f t="shared" si="31"/>
        <v>0</v>
      </c>
      <c r="M201" s="99">
        <f t="shared" si="32"/>
        <v>0</v>
      </c>
      <c r="N201" s="100">
        <f t="shared" si="33"/>
        <v>0</v>
      </c>
      <c r="O201" s="98">
        <f t="shared" si="34"/>
        <v>0</v>
      </c>
      <c r="P201" s="101">
        <f t="shared" si="35"/>
        <v>0</v>
      </c>
      <c r="Q201" s="102">
        <f t="shared" si="36"/>
        <v>0</v>
      </c>
    </row>
    <row r="202" spans="1:17" x14ac:dyDescent="0.2">
      <c r="A202" s="92" t="str">
        <f>Orçamento!A196</f>
        <v>6.26</v>
      </c>
      <c r="B202" s="39" t="str">
        <f>Orçamento!B196</f>
        <v>Sinapi</v>
      </c>
      <c r="C202" s="39">
        <f>Orçamento!C196</f>
        <v>0</v>
      </c>
      <c r="D202" s="93">
        <f>Orçamento!D196</f>
        <v>0</v>
      </c>
      <c r="E202" s="39">
        <f>Orçamento!E196</f>
        <v>0</v>
      </c>
      <c r="F202" s="39">
        <f>Orçamento!F196</f>
        <v>0</v>
      </c>
      <c r="G202" s="95">
        <f>'Orç. Pós Licitação'!G196</f>
        <v>0</v>
      </c>
      <c r="H202" s="95">
        <f>'Orç. Pós Licitação'!H196</f>
        <v>0</v>
      </c>
      <c r="I202" s="95">
        <f>'Orç. Pós Licitação'!I196</f>
        <v>0</v>
      </c>
      <c r="J202" s="96">
        <f>'BM 02'!L202</f>
        <v>0</v>
      </c>
      <c r="K202" s="97"/>
      <c r="L202" s="98">
        <f t="shared" si="31"/>
        <v>0</v>
      </c>
      <c r="M202" s="99">
        <f t="shared" si="32"/>
        <v>0</v>
      </c>
      <c r="N202" s="100">
        <f t="shared" si="33"/>
        <v>0</v>
      </c>
      <c r="O202" s="98">
        <f t="shared" si="34"/>
        <v>0</v>
      </c>
      <c r="P202" s="101">
        <f t="shared" si="35"/>
        <v>0</v>
      </c>
      <c r="Q202" s="102">
        <f t="shared" si="36"/>
        <v>0</v>
      </c>
    </row>
    <row r="203" spans="1:17" x14ac:dyDescent="0.2">
      <c r="A203" s="92" t="str">
        <f>Orçamento!A197</f>
        <v>6.27</v>
      </c>
      <c r="B203" s="39" t="str">
        <f>Orçamento!B197</f>
        <v>Sinapi</v>
      </c>
      <c r="C203" s="39">
        <f>Orçamento!C197</f>
        <v>0</v>
      </c>
      <c r="D203" s="93">
        <f>Orçamento!D197</f>
        <v>0</v>
      </c>
      <c r="E203" s="39">
        <f>Orçamento!E197</f>
        <v>0</v>
      </c>
      <c r="F203" s="39">
        <f>Orçamento!F197</f>
        <v>0</v>
      </c>
      <c r="G203" s="95">
        <f>'Orç. Pós Licitação'!G197</f>
        <v>0</v>
      </c>
      <c r="H203" s="95">
        <f>'Orç. Pós Licitação'!H197</f>
        <v>0</v>
      </c>
      <c r="I203" s="95">
        <f>'Orç. Pós Licitação'!I197</f>
        <v>0</v>
      </c>
      <c r="J203" s="96">
        <f>'BM 02'!L203</f>
        <v>0</v>
      </c>
      <c r="K203" s="97"/>
      <c r="L203" s="98">
        <f t="shared" si="31"/>
        <v>0</v>
      </c>
      <c r="M203" s="99">
        <f t="shared" si="32"/>
        <v>0</v>
      </c>
      <c r="N203" s="100">
        <f t="shared" si="33"/>
        <v>0</v>
      </c>
      <c r="O203" s="98">
        <f t="shared" si="34"/>
        <v>0</v>
      </c>
      <c r="P203" s="101">
        <f t="shared" si="35"/>
        <v>0</v>
      </c>
      <c r="Q203" s="102">
        <f t="shared" si="36"/>
        <v>0</v>
      </c>
    </row>
    <row r="204" spans="1:17" x14ac:dyDescent="0.2">
      <c r="A204" s="92" t="str">
        <f>Orçamento!A198</f>
        <v>6.28</v>
      </c>
      <c r="B204" s="39" t="str">
        <f>Orçamento!B198</f>
        <v>Sinapi</v>
      </c>
      <c r="C204" s="39">
        <f>Orçamento!C198</f>
        <v>0</v>
      </c>
      <c r="D204" s="93">
        <f>Orçamento!D198</f>
        <v>0</v>
      </c>
      <c r="E204" s="39">
        <f>Orçamento!E198</f>
        <v>0</v>
      </c>
      <c r="F204" s="39">
        <f>Orçamento!F198</f>
        <v>0</v>
      </c>
      <c r="G204" s="95">
        <f>'Orç. Pós Licitação'!G198</f>
        <v>0</v>
      </c>
      <c r="H204" s="95">
        <f>'Orç. Pós Licitação'!H198</f>
        <v>0</v>
      </c>
      <c r="I204" s="95">
        <f>'Orç. Pós Licitação'!I198</f>
        <v>0</v>
      </c>
      <c r="J204" s="96">
        <f>'BM 02'!L204</f>
        <v>0</v>
      </c>
      <c r="K204" s="97"/>
      <c r="L204" s="98">
        <f t="shared" si="31"/>
        <v>0</v>
      </c>
      <c r="M204" s="99">
        <f t="shared" si="32"/>
        <v>0</v>
      </c>
      <c r="N204" s="100">
        <f t="shared" si="33"/>
        <v>0</v>
      </c>
      <c r="O204" s="98">
        <f t="shared" si="34"/>
        <v>0</v>
      </c>
      <c r="P204" s="101">
        <f t="shared" si="35"/>
        <v>0</v>
      </c>
      <c r="Q204" s="102">
        <f t="shared" si="36"/>
        <v>0</v>
      </c>
    </row>
    <row r="205" spans="1:17" x14ac:dyDescent="0.2">
      <c r="A205" s="92" t="str">
        <f>Orçamento!A199</f>
        <v>6.29</v>
      </c>
      <c r="B205" s="39" t="str">
        <f>Orçamento!B199</f>
        <v>Sinapi</v>
      </c>
      <c r="C205" s="39">
        <f>Orçamento!C199</f>
        <v>0</v>
      </c>
      <c r="D205" s="93">
        <f>Orçamento!D199</f>
        <v>0</v>
      </c>
      <c r="E205" s="39">
        <f>Orçamento!E199</f>
        <v>0</v>
      </c>
      <c r="F205" s="39">
        <f>Orçamento!F199</f>
        <v>0</v>
      </c>
      <c r="G205" s="95">
        <f>'Orç. Pós Licitação'!G199</f>
        <v>0</v>
      </c>
      <c r="H205" s="95">
        <f>'Orç. Pós Licitação'!H199</f>
        <v>0</v>
      </c>
      <c r="I205" s="95">
        <f>'Orç. Pós Licitação'!I199</f>
        <v>0</v>
      </c>
      <c r="J205" s="96">
        <f>'BM 02'!L205</f>
        <v>0</v>
      </c>
      <c r="K205" s="97"/>
      <c r="L205" s="98">
        <f t="shared" si="31"/>
        <v>0</v>
      </c>
      <c r="M205" s="99">
        <f t="shared" si="32"/>
        <v>0</v>
      </c>
      <c r="N205" s="100">
        <f t="shared" si="33"/>
        <v>0</v>
      </c>
      <c r="O205" s="98">
        <f t="shared" si="34"/>
        <v>0</v>
      </c>
      <c r="P205" s="101">
        <f t="shared" si="35"/>
        <v>0</v>
      </c>
      <c r="Q205" s="102">
        <f t="shared" si="36"/>
        <v>0</v>
      </c>
    </row>
    <row r="206" spans="1:17" x14ac:dyDescent="0.2">
      <c r="A206" s="92" t="str">
        <f>Orçamento!A200</f>
        <v>6.30</v>
      </c>
      <c r="B206" s="39" t="str">
        <f>Orçamento!B200</f>
        <v>Sinapi</v>
      </c>
      <c r="C206" s="39">
        <f>Orçamento!C200</f>
        <v>0</v>
      </c>
      <c r="D206" s="93">
        <f>Orçamento!D200</f>
        <v>0</v>
      </c>
      <c r="E206" s="39">
        <f>Orçamento!E200</f>
        <v>0</v>
      </c>
      <c r="F206" s="39">
        <f>Orçamento!F200</f>
        <v>0</v>
      </c>
      <c r="G206" s="95">
        <f>'Orç. Pós Licitação'!G200</f>
        <v>0</v>
      </c>
      <c r="H206" s="95">
        <f>'Orç. Pós Licitação'!H200</f>
        <v>0</v>
      </c>
      <c r="I206" s="95">
        <f>'Orç. Pós Licitação'!I200</f>
        <v>0</v>
      </c>
      <c r="J206" s="96">
        <f>'BM 02'!L206</f>
        <v>0</v>
      </c>
      <c r="K206" s="97"/>
      <c r="L206" s="98">
        <f t="shared" si="31"/>
        <v>0</v>
      </c>
      <c r="M206" s="99">
        <f t="shared" si="32"/>
        <v>0</v>
      </c>
      <c r="N206" s="100">
        <f t="shared" si="33"/>
        <v>0</v>
      </c>
      <c r="O206" s="98">
        <f t="shared" si="34"/>
        <v>0</v>
      </c>
      <c r="P206" s="101">
        <f t="shared" si="35"/>
        <v>0</v>
      </c>
      <c r="Q206" s="102">
        <f t="shared" si="36"/>
        <v>0</v>
      </c>
    </row>
    <row r="207" spans="1:17" s="2" customFormat="1" ht="15.75" x14ac:dyDescent="0.25">
      <c r="A207" s="449"/>
      <c r="B207" s="434"/>
      <c r="C207" s="434"/>
      <c r="D207" s="435"/>
      <c r="E207" s="430" t="s">
        <v>1116</v>
      </c>
      <c r="F207" s="434"/>
      <c r="G207" s="434"/>
      <c r="H207" s="436"/>
      <c r="I207" s="437">
        <f>SUM(I177:I206)</f>
        <v>2355.25</v>
      </c>
      <c r="J207" s="438"/>
      <c r="K207" s="438"/>
      <c r="L207" s="438"/>
      <c r="M207" s="437">
        <f>SUM(M177:M206)</f>
        <v>0</v>
      </c>
      <c r="N207" s="437">
        <f>SUM(N177:N206)</f>
        <v>0</v>
      </c>
      <c r="O207" s="437">
        <f>SUM(O177:O206)</f>
        <v>0</v>
      </c>
      <c r="P207" s="439"/>
      <c r="Q207" s="450">
        <f>SUM(Q177:Q206)</f>
        <v>2355.25</v>
      </c>
    </row>
    <row r="208" spans="1:17" s="3" customFormat="1" ht="15.75" x14ac:dyDescent="0.25">
      <c r="A208" s="451" t="str">
        <f>Orçamento!A201</f>
        <v>7.0</v>
      </c>
      <c r="B208" s="427"/>
      <c r="C208" s="427"/>
      <c r="D208" s="428" t="str">
        <f>Orçamento!D201</f>
        <v>ABRIGO DO QUADRO DE COMANDO - REVESTIMENTOS</v>
      </c>
      <c r="E208" s="427"/>
      <c r="F208" s="427"/>
      <c r="G208" s="429"/>
      <c r="H208" s="430"/>
      <c r="I208" s="430"/>
      <c r="J208" s="431"/>
      <c r="K208" s="431"/>
      <c r="L208" s="431"/>
      <c r="M208" s="432"/>
      <c r="N208" s="433">
        <f>N239/I239</f>
        <v>0</v>
      </c>
      <c r="O208" s="433">
        <f>O239/I239</f>
        <v>0</v>
      </c>
      <c r="P208" s="433"/>
      <c r="Q208" s="452">
        <f>Q239/I239</f>
        <v>1</v>
      </c>
    </row>
    <row r="209" spans="1:17" ht="28.5" x14ac:dyDescent="0.2">
      <c r="A209" s="92" t="str">
        <f>Orçamento!A202</f>
        <v>7.1</v>
      </c>
      <c r="B209" s="39" t="str">
        <f>Orçamento!B202</f>
        <v>Sinapi</v>
      </c>
      <c r="C209" s="39">
        <f>Orçamento!C202</f>
        <v>87894</v>
      </c>
      <c r="D209" s="93" t="str">
        <f>Orçamento!D202</f>
        <v>Chapisco aplicado em alvenaria e estruturas de concreto de fachada com colher de pedreiro – traço 1:3</v>
      </c>
      <c r="E209" s="39" t="str">
        <f>Orçamento!E202</f>
        <v>M2</v>
      </c>
      <c r="F209" s="39">
        <f>Orçamento!F202</f>
        <v>46.1</v>
      </c>
      <c r="G209" s="95">
        <f>'Orç. Pós Licitação'!G202</f>
        <v>6.21</v>
      </c>
      <c r="H209" s="95">
        <f>'Orç. Pós Licitação'!H202</f>
        <v>7.7</v>
      </c>
      <c r="I209" s="95">
        <f>'Orç. Pós Licitação'!I202</f>
        <v>354.97</v>
      </c>
      <c r="J209" s="96">
        <f>'BM 02'!L209</f>
        <v>0</v>
      </c>
      <c r="K209" s="97"/>
      <c r="L209" s="98">
        <f>J209+K209</f>
        <v>0</v>
      </c>
      <c r="M209" s="99">
        <f>ROUND(H209*J209,2)</f>
        <v>0</v>
      </c>
      <c r="N209" s="100">
        <f>ROUND(H209*K209,2)</f>
        <v>0</v>
      </c>
      <c r="O209" s="98">
        <f>ROUND(H209*L209,2)</f>
        <v>0</v>
      </c>
      <c r="P209" s="101">
        <f>F209-L209</f>
        <v>46.1</v>
      </c>
      <c r="Q209" s="102">
        <f>I209-O209</f>
        <v>354.97</v>
      </c>
    </row>
    <row r="210" spans="1:17" ht="28.5" x14ac:dyDescent="0.2">
      <c r="A210" s="92" t="str">
        <f>Orçamento!A203</f>
        <v>7.2</v>
      </c>
      <c r="B210" s="39" t="str">
        <f>Orçamento!B203</f>
        <v>Sinapi</v>
      </c>
      <c r="C210" s="39">
        <f>Orçamento!C203</f>
        <v>87547</v>
      </c>
      <c r="D210" s="93" t="str">
        <f>Orçamento!D203</f>
        <v>Massa única para recebimento de pintura com argamassa traço 1:2:8 , preparo mecânico, espessura de 10mm</v>
      </c>
      <c r="E210" s="39" t="str">
        <f>Orçamento!E203</f>
        <v>M2</v>
      </c>
      <c r="F210" s="39">
        <f>Orçamento!F203</f>
        <v>46.1</v>
      </c>
      <c r="G210" s="95">
        <f>'Orç. Pós Licitação'!G203</f>
        <v>20.6</v>
      </c>
      <c r="H210" s="95">
        <f>'Orç. Pós Licitação'!H203</f>
        <v>25.54</v>
      </c>
      <c r="I210" s="95">
        <f>'Orç. Pós Licitação'!I203</f>
        <v>1177.3900000000001</v>
      </c>
      <c r="J210" s="96">
        <f>'BM 02'!L210</f>
        <v>0</v>
      </c>
      <c r="K210" s="97"/>
      <c r="L210" s="98">
        <f t="shared" ref="L210:L238" si="37">J210+K210</f>
        <v>0</v>
      </c>
      <c r="M210" s="99">
        <f t="shared" ref="M210:M238" si="38">ROUND(H210*J210,2)</f>
        <v>0</v>
      </c>
      <c r="N210" s="100">
        <f t="shared" ref="N210:N238" si="39">ROUND(H210*K210,2)</f>
        <v>0</v>
      </c>
      <c r="O210" s="98">
        <f t="shared" ref="O210:O238" si="40">ROUND(H210*L210,2)</f>
        <v>0</v>
      </c>
      <c r="P210" s="101">
        <f t="shared" ref="P210:P238" si="41">F210-L210</f>
        <v>46.1</v>
      </c>
      <c r="Q210" s="102">
        <f t="shared" ref="Q210:Q238" si="42">I210-O210</f>
        <v>1177.3900000000001</v>
      </c>
    </row>
    <row r="211" spans="1:17" x14ac:dyDescent="0.2">
      <c r="A211" s="92" t="str">
        <f>Orçamento!A204</f>
        <v>7.3</v>
      </c>
      <c r="B211" s="39" t="str">
        <f>Orçamento!B204</f>
        <v>Sinapi</v>
      </c>
      <c r="C211" s="39">
        <f>Orçamento!C204</f>
        <v>0</v>
      </c>
      <c r="D211" s="93">
        <f>Orçamento!D204</f>
        <v>0</v>
      </c>
      <c r="E211" s="39">
        <f>Orçamento!E204</f>
        <v>0</v>
      </c>
      <c r="F211" s="39">
        <f>Orçamento!F204</f>
        <v>0</v>
      </c>
      <c r="G211" s="95">
        <f>'Orç. Pós Licitação'!G204</f>
        <v>0</v>
      </c>
      <c r="H211" s="95">
        <f>'Orç. Pós Licitação'!H204</f>
        <v>0</v>
      </c>
      <c r="I211" s="95">
        <f>'Orç. Pós Licitação'!I204</f>
        <v>0</v>
      </c>
      <c r="J211" s="96">
        <f>'BM 02'!L211</f>
        <v>0</v>
      </c>
      <c r="K211" s="97"/>
      <c r="L211" s="98">
        <f t="shared" si="37"/>
        <v>0</v>
      </c>
      <c r="M211" s="99">
        <f t="shared" si="38"/>
        <v>0</v>
      </c>
      <c r="N211" s="100">
        <f t="shared" si="39"/>
        <v>0</v>
      </c>
      <c r="O211" s="98">
        <f t="shared" si="40"/>
        <v>0</v>
      </c>
      <c r="P211" s="101">
        <f t="shared" si="41"/>
        <v>0</v>
      </c>
      <c r="Q211" s="102">
        <f t="shared" si="42"/>
        <v>0</v>
      </c>
    </row>
    <row r="212" spans="1:17" x14ac:dyDescent="0.2">
      <c r="A212" s="92" t="str">
        <f>Orçamento!A205</f>
        <v>7.4</v>
      </c>
      <c r="B212" s="39" t="str">
        <f>Orçamento!B205</f>
        <v>Sinapi</v>
      </c>
      <c r="C212" s="39">
        <f>Orçamento!C205</f>
        <v>0</v>
      </c>
      <c r="D212" s="93">
        <f>Orçamento!D205</f>
        <v>0</v>
      </c>
      <c r="E212" s="39">
        <f>Orçamento!E205</f>
        <v>0</v>
      </c>
      <c r="F212" s="39">
        <f>Orçamento!F205</f>
        <v>0</v>
      </c>
      <c r="G212" s="95">
        <f>'Orç. Pós Licitação'!G205</f>
        <v>0</v>
      </c>
      <c r="H212" s="95">
        <f>'Orç. Pós Licitação'!H205</f>
        <v>0</v>
      </c>
      <c r="I212" s="95">
        <f>'Orç. Pós Licitação'!I205</f>
        <v>0</v>
      </c>
      <c r="J212" s="96">
        <f>'BM 02'!L212</f>
        <v>0</v>
      </c>
      <c r="K212" s="97"/>
      <c r="L212" s="98">
        <f t="shared" si="37"/>
        <v>0</v>
      </c>
      <c r="M212" s="99">
        <f t="shared" si="38"/>
        <v>0</v>
      </c>
      <c r="N212" s="100">
        <f t="shared" si="39"/>
        <v>0</v>
      </c>
      <c r="O212" s="98">
        <f t="shared" si="40"/>
        <v>0</v>
      </c>
      <c r="P212" s="101">
        <f t="shared" si="41"/>
        <v>0</v>
      </c>
      <c r="Q212" s="102">
        <f t="shared" si="42"/>
        <v>0</v>
      </c>
    </row>
    <row r="213" spans="1:17" x14ac:dyDescent="0.2">
      <c r="A213" s="92" t="str">
        <f>Orçamento!A206</f>
        <v>7.5</v>
      </c>
      <c r="B213" s="39" t="str">
        <f>Orçamento!B206</f>
        <v>Sinapi</v>
      </c>
      <c r="C213" s="39">
        <f>Orçamento!C206</f>
        <v>0</v>
      </c>
      <c r="D213" s="93">
        <f>Orçamento!D206</f>
        <v>0</v>
      </c>
      <c r="E213" s="39">
        <f>Orçamento!E206</f>
        <v>0</v>
      </c>
      <c r="F213" s="39">
        <f>Orçamento!F206</f>
        <v>0</v>
      </c>
      <c r="G213" s="95">
        <f>'Orç. Pós Licitação'!G206</f>
        <v>0</v>
      </c>
      <c r="H213" s="95">
        <f>'Orç. Pós Licitação'!H206</f>
        <v>0</v>
      </c>
      <c r="I213" s="95">
        <f>'Orç. Pós Licitação'!I206</f>
        <v>0</v>
      </c>
      <c r="J213" s="96">
        <f>'BM 02'!L213</f>
        <v>0</v>
      </c>
      <c r="K213" s="97"/>
      <c r="L213" s="98">
        <f t="shared" si="37"/>
        <v>0</v>
      </c>
      <c r="M213" s="99">
        <f t="shared" si="38"/>
        <v>0</v>
      </c>
      <c r="N213" s="100">
        <f t="shared" si="39"/>
        <v>0</v>
      </c>
      <c r="O213" s="98">
        <f t="shared" si="40"/>
        <v>0</v>
      </c>
      <c r="P213" s="101">
        <f t="shared" si="41"/>
        <v>0</v>
      </c>
      <c r="Q213" s="102">
        <f t="shared" si="42"/>
        <v>0</v>
      </c>
    </row>
    <row r="214" spans="1:17" x14ac:dyDescent="0.2">
      <c r="A214" s="92" t="str">
        <f>Orçamento!A207</f>
        <v>7.6</v>
      </c>
      <c r="B214" s="39" t="str">
        <f>Orçamento!B207</f>
        <v>Sinapi</v>
      </c>
      <c r="C214" s="39">
        <f>Orçamento!C207</f>
        <v>0</v>
      </c>
      <c r="D214" s="93">
        <f>Orçamento!D207</f>
        <v>0</v>
      </c>
      <c r="E214" s="39">
        <f>Orçamento!E207</f>
        <v>0</v>
      </c>
      <c r="F214" s="39">
        <f>Orçamento!F207</f>
        <v>0</v>
      </c>
      <c r="G214" s="95">
        <f>'Orç. Pós Licitação'!G207</f>
        <v>0</v>
      </c>
      <c r="H214" s="95">
        <f>'Orç. Pós Licitação'!H207</f>
        <v>0</v>
      </c>
      <c r="I214" s="95">
        <f>'Orç. Pós Licitação'!I207</f>
        <v>0</v>
      </c>
      <c r="J214" s="96">
        <f>'BM 02'!L214</f>
        <v>0</v>
      </c>
      <c r="K214" s="97"/>
      <c r="L214" s="98">
        <f t="shared" si="37"/>
        <v>0</v>
      </c>
      <c r="M214" s="99">
        <f t="shared" si="38"/>
        <v>0</v>
      </c>
      <c r="N214" s="100">
        <f t="shared" si="39"/>
        <v>0</v>
      </c>
      <c r="O214" s="98">
        <f t="shared" si="40"/>
        <v>0</v>
      </c>
      <c r="P214" s="101">
        <f t="shared" si="41"/>
        <v>0</v>
      </c>
      <c r="Q214" s="102">
        <f t="shared" si="42"/>
        <v>0</v>
      </c>
    </row>
    <row r="215" spans="1:17" x14ac:dyDescent="0.2">
      <c r="A215" s="92" t="str">
        <f>Orçamento!A208</f>
        <v>7.7</v>
      </c>
      <c r="B215" s="39" t="str">
        <f>Orçamento!B208</f>
        <v>Sinapi</v>
      </c>
      <c r="C215" s="39">
        <f>Orçamento!C208</f>
        <v>0</v>
      </c>
      <c r="D215" s="93">
        <f>Orçamento!D208</f>
        <v>0</v>
      </c>
      <c r="E215" s="39">
        <f>Orçamento!E208</f>
        <v>0</v>
      </c>
      <c r="F215" s="39">
        <f>Orçamento!F208</f>
        <v>0</v>
      </c>
      <c r="G215" s="95">
        <f>'Orç. Pós Licitação'!G208</f>
        <v>0</v>
      </c>
      <c r="H215" s="95">
        <f>'Orç. Pós Licitação'!H208</f>
        <v>0</v>
      </c>
      <c r="I215" s="95">
        <f>'Orç. Pós Licitação'!I208</f>
        <v>0</v>
      </c>
      <c r="J215" s="96">
        <f>'BM 02'!L215</f>
        <v>0</v>
      </c>
      <c r="K215" s="97"/>
      <c r="L215" s="98">
        <f t="shared" si="37"/>
        <v>0</v>
      </c>
      <c r="M215" s="99">
        <f t="shared" si="38"/>
        <v>0</v>
      </c>
      <c r="N215" s="100">
        <f t="shared" si="39"/>
        <v>0</v>
      </c>
      <c r="O215" s="98">
        <f t="shared" si="40"/>
        <v>0</v>
      </c>
      <c r="P215" s="101">
        <f t="shared" si="41"/>
        <v>0</v>
      </c>
      <c r="Q215" s="102">
        <f t="shared" si="42"/>
        <v>0</v>
      </c>
    </row>
    <row r="216" spans="1:17" x14ac:dyDescent="0.2">
      <c r="A216" s="92" t="str">
        <f>Orçamento!A209</f>
        <v>7.8</v>
      </c>
      <c r="B216" s="39" t="str">
        <f>Orçamento!B209</f>
        <v>Sinapi</v>
      </c>
      <c r="C216" s="39">
        <f>Orçamento!C209</f>
        <v>0</v>
      </c>
      <c r="D216" s="93">
        <f>Orçamento!D209</f>
        <v>0</v>
      </c>
      <c r="E216" s="39">
        <f>Orçamento!E209</f>
        <v>0</v>
      </c>
      <c r="F216" s="39">
        <f>Orçamento!F209</f>
        <v>0</v>
      </c>
      <c r="G216" s="95">
        <f>'Orç. Pós Licitação'!G209</f>
        <v>0</v>
      </c>
      <c r="H216" s="95">
        <f>'Orç. Pós Licitação'!H209</f>
        <v>0</v>
      </c>
      <c r="I216" s="95">
        <f>'Orç. Pós Licitação'!I209</f>
        <v>0</v>
      </c>
      <c r="J216" s="96">
        <f>'BM 02'!L216</f>
        <v>0</v>
      </c>
      <c r="K216" s="97"/>
      <c r="L216" s="98">
        <f t="shared" si="37"/>
        <v>0</v>
      </c>
      <c r="M216" s="99">
        <f t="shared" si="38"/>
        <v>0</v>
      </c>
      <c r="N216" s="100">
        <f t="shared" si="39"/>
        <v>0</v>
      </c>
      <c r="O216" s="98">
        <f t="shared" si="40"/>
        <v>0</v>
      </c>
      <c r="P216" s="101">
        <f t="shared" si="41"/>
        <v>0</v>
      </c>
      <c r="Q216" s="102">
        <f t="shared" si="42"/>
        <v>0</v>
      </c>
    </row>
    <row r="217" spans="1:17" x14ac:dyDescent="0.2">
      <c r="A217" s="92" t="str">
        <f>Orçamento!A210</f>
        <v>7.9</v>
      </c>
      <c r="B217" s="39" t="str">
        <f>Orçamento!B210</f>
        <v>Sinapi</v>
      </c>
      <c r="C217" s="39">
        <f>Orçamento!C210</f>
        <v>0</v>
      </c>
      <c r="D217" s="93">
        <f>Orçamento!D210</f>
        <v>0</v>
      </c>
      <c r="E217" s="39">
        <f>Orçamento!E210</f>
        <v>0</v>
      </c>
      <c r="F217" s="39">
        <f>Orçamento!F210</f>
        <v>0</v>
      </c>
      <c r="G217" s="95">
        <f>'Orç. Pós Licitação'!G210</f>
        <v>0</v>
      </c>
      <c r="H217" s="95">
        <f>'Orç. Pós Licitação'!H210</f>
        <v>0</v>
      </c>
      <c r="I217" s="95">
        <f>'Orç. Pós Licitação'!I210</f>
        <v>0</v>
      </c>
      <c r="J217" s="96">
        <f>'BM 02'!L217</f>
        <v>0</v>
      </c>
      <c r="K217" s="97"/>
      <c r="L217" s="98">
        <f t="shared" si="37"/>
        <v>0</v>
      </c>
      <c r="M217" s="99">
        <f t="shared" si="38"/>
        <v>0</v>
      </c>
      <c r="N217" s="100">
        <f t="shared" si="39"/>
        <v>0</v>
      </c>
      <c r="O217" s="98">
        <f t="shared" si="40"/>
        <v>0</v>
      </c>
      <c r="P217" s="101">
        <f t="shared" si="41"/>
        <v>0</v>
      </c>
      <c r="Q217" s="102">
        <f t="shared" si="42"/>
        <v>0</v>
      </c>
    </row>
    <row r="218" spans="1:17" x14ac:dyDescent="0.2">
      <c r="A218" s="92" t="str">
        <f>Orçamento!A211</f>
        <v>7.10</v>
      </c>
      <c r="B218" s="39" t="str">
        <f>Orçamento!B211</f>
        <v>Sinapi</v>
      </c>
      <c r="C218" s="39">
        <f>Orçamento!C211</f>
        <v>0</v>
      </c>
      <c r="D218" s="93">
        <f>Orçamento!D211</f>
        <v>0</v>
      </c>
      <c r="E218" s="39">
        <f>Orçamento!E211</f>
        <v>0</v>
      </c>
      <c r="F218" s="39">
        <f>Orçamento!F211</f>
        <v>0</v>
      </c>
      <c r="G218" s="95">
        <f>'Orç. Pós Licitação'!G211</f>
        <v>0</v>
      </c>
      <c r="H218" s="95">
        <f>'Orç. Pós Licitação'!H211</f>
        <v>0</v>
      </c>
      <c r="I218" s="95">
        <f>'Orç. Pós Licitação'!I211</f>
        <v>0</v>
      </c>
      <c r="J218" s="96">
        <f>'BM 02'!L218</f>
        <v>0</v>
      </c>
      <c r="K218" s="97"/>
      <c r="L218" s="98">
        <f t="shared" si="37"/>
        <v>0</v>
      </c>
      <c r="M218" s="99">
        <f t="shared" si="38"/>
        <v>0</v>
      </c>
      <c r="N218" s="100">
        <f t="shared" si="39"/>
        <v>0</v>
      </c>
      <c r="O218" s="98">
        <f t="shared" si="40"/>
        <v>0</v>
      </c>
      <c r="P218" s="101">
        <f t="shared" si="41"/>
        <v>0</v>
      </c>
      <c r="Q218" s="102">
        <f t="shared" si="42"/>
        <v>0</v>
      </c>
    </row>
    <row r="219" spans="1:17" x14ac:dyDescent="0.2">
      <c r="A219" s="92" t="str">
        <f>Orçamento!A212</f>
        <v>7.11</v>
      </c>
      <c r="B219" s="39" t="str">
        <f>Orçamento!B212</f>
        <v>Sinapi</v>
      </c>
      <c r="C219" s="39">
        <f>Orçamento!C212</f>
        <v>0</v>
      </c>
      <c r="D219" s="93">
        <f>Orçamento!D212</f>
        <v>0</v>
      </c>
      <c r="E219" s="39">
        <f>Orçamento!E212</f>
        <v>0</v>
      </c>
      <c r="F219" s="39">
        <f>Orçamento!F212</f>
        <v>0</v>
      </c>
      <c r="G219" s="95">
        <f>'Orç. Pós Licitação'!G212</f>
        <v>0</v>
      </c>
      <c r="H219" s="95">
        <f>'Orç. Pós Licitação'!H212</f>
        <v>0</v>
      </c>
      <c r="I219" s="95">
        <f>'Orç. Pós Licitação'!I212</f>
        <v>0</v>
      </c>
      <c r="J219" s="96">
        <f>'BM 02'!L219</f>
        <v>0</v>
      </c>
      <c r="K219" s="97"/>
      <c r="L219" s="98">
        <f t="shared" si="37"/>
        <v>0</v>
      </c>
      <c r="M219" s="99">
        <f t="shared" si="38"/>
        <v>0</v>
      </c>
      <c r="N219" s="100">
        <f t="shared" si="39"/>
        <v>0</v>
      </c>
      <c r="O219" s="98">
        <f t="shared" si="40"/>
        <v>0</v>
      </c>
      <c r="P219" s="101">
        <f t="shared" si="41"/>
        <v>0</v>
      </c>
      <c r="Q219" s="102">
        <f t="shared" si="42"/>
        <v>0</v>
      </c>
    </row>
    <row r="220" spans="1:17" x14ac:dyDescent="0.2">
      <c r="A220" s="92" t="str">
        <f>Orçamento!A213</f>
        <v>7.12</v>
      </c>
      <c r="B220" s="39" t="str">
        <f>Orçamento!B213</f>
        <v>Sinapi</v>
      </c>
      <c r="C220" s="39">
        <f>Orçamento!C213</f>
        <v>0</v>
      </c>
      <c r="D220" s="93">
        <f>Orçamento!D213</f>
        <v>0</v>
      </c>
      <c r="E220" s="39">
        <f>Orçamento!E213</f>
        <v>0</v>
      </c>
      <c r="F220" s="39">
        <f>Orçamento!F213</f>
        <v>0</v>
      </c>
      <c r="G220" s="95">
        <f>'Orç. Pós Licitação'!G213</f>
        <v>0</v>
      </c>
      <c r="H220" s="95">
        <f>'Orç. Pós Licitação'!H213</f>
        <v>0</v>
      </c>
      <c r="I220" s="95">
        <f>'Orç. Pós Licitação'!I213</f>
        <v>0</v>
      </c>
      <c r="J220" s="96">
        <f>'BM 02'!L220</f>
        <v>0</v>
      </c>
      <c r="K220" s="97"/>
      <c r="L220" s="98">
        <f t="shared" si="37"/>
        <v>0</v>
      </c>
      <c r="M220" s="99">
        <f t="shared" si="38"/>
        <v>0</v>
      </c>
      <c r="N220" s="100">
        <f t="shared" si="39"/>
        <v>0</v>
      </c>
      <c r="O220" s="98">
        <f t="shared" si="40"/>
        <v>0</v>
      </c>
      <c r="P220" s="101">
        <f t="shared" si="41"/>
        <v>0</v>
      </c>
      <c r="Q220" s="102">
        <f t="shared" si="42"/>
        <v>0</v>
      </c>
    </row>
    <row r="221" spans="1:17" x14ac:dyDescent="0.2">
      <c r="A221" s="92" t="str">
        <f>Orçamento!A214</f>
        <v>7.13</v>
      </c>
      <c r="B221" s="39" t="str">
        <f>Orçamento!B214</f>
        <v>Sinapi</v>
      </c>
      <c r="C221" s="39">
        <f>Orçamento!C214</f>
        <v>0</v>
      </c>
      <c r="D221" s="93">
        <f>Orçamento!D214</f>
        <v>0</v>
      </c>
      <c r="E221" s="39">
        <f>Orçamento!E214</f>
        <v>0</v>
      </c>
      <c r="F221" s="39">
        <f>Orçamento!F214</f>
        <v>0</v>
      </c>
      <c r="G221" s="95">
        <f>'Orç. Pós Licitação'!G214</f>
        <v>0</v>
      </c>
      <c r="H221" s="95">
        <f>'Orç. Pós Licitação'!H214</f>
        <v>0</v>
      </c>
      <c r="I221" s="95">
        <f>'Orç. Pós Licitação'!I214</f>
        <v>0</v>
      </c>
      <c r="J221" s="96">
        <f>'BM 02'!L221</f>
        <v>0</v>
      </c>
      <c r="K221" s="97"/>
      <c r="L221" s="98">
        <f t="shared" si="37"/>
        <v>0</v>
      </c>
      <c r="M221" s="99">
        <f t="shared" si="38"/>
        <v>0</v>
      </c>
      <c r="N221" s="100">
        <f t="shared" si="39"/>
        <v>0</v>
      </c>
      <c r="O221" s="98">
        <f t="shared" si="40"/>
        <v>0</v>
      </c>
      <c r="P221" s="101">
        <f t="shared" si="41"/>
        <v>0</v>
      </c>
      <c r="Q221" s="102">
        <f t="shared" si="42"/>
        <v>0</v>
      </c>
    </row>
    <row r="222" spans="1:17" x14ac:dyDescent="0.2">
      <c r="A222" s="92" t="str">
        <f>Orçamento!A215</f>
        <v>7.14</v>
      </c>
      <c r="B222" s="39" t="str">
        <f>Orçamento!B215</f>
        <v>Sinapi</v>
      </c>
      <c r="C222" s="39">
        <f>Orçamento!C215</f>
        <v>0</v>
      </c>
      <c r="D222" s="93">
        <f>Orçamento!D215</f>
        <v>0</v>
      </c>
      <c r="E222" s="39">
        <f>Orçamento!E215</f>
        <v>0</v>
      </c>
      <c r="F222" s="39">
        <f>Orçamento!F215</f>
        <v>0</v>
      </c>
      <c r="G222" s="95">
        <f>'Orç. Pós Licitação'!G215</f>
        <v>0</v>
      </c>
      <c r="H222" s="95">
        <f>'Orç. Pós Licitação'!H215</f>
        <v>0</v>
      </c>
      <c r="I222" s="95">
        <f>'Orç. Pós Licitação'!I215</f>
        <v>0</v>
      </c>
      <c r="J222" s="96">
        <f>'BM 02'!L222</f>
        <v>0</v>
      </c>
      <c r="K222" s="97"/>
      <c r="L222" s="98">
        <f t="shared" si="37"/>
        <v>0</v>
      </c>
      <c r="M222" s="99">
        <f t="shared" si="38"/>
        <v>0</v>
      </c>
      <c r="N222" s="100">
        <f t="shared" si="39"/>
        <v>0</v>
      </c>
      <c r="O222" s="98">
        <f t="shared" si="40"/>
        <v>0</v>
      </c>
      <c r="P222" s="101">
        <f t="shared" si="41"/>
        <v>0</v>
      </c>
      <c r="Q222" s="102">
        <f t="shared" si="42"/>
        <v>0</v>
      </c>
    </row>
    <row r="223" spans="1:17" x14ac:dyDescent="0.2">
      <c r="A223" s="92" t="str">
        <f>Orçamento!A216</f>
        <v>7.15</v>
      </c>
      <c r="B223" s="39" t="str">
        <f>Orçamento!B216</f>
        <v>Sinapi</v>
      </c>
      <c r="C223" s="39">
        <f>Orçamento!C216</f>
        <v>0</v>
      </c>
      <c r="D223" s="93">
        <f>Orçamento!D216</f>
        <v>0</v>
      </c>
      <c r="E223" s="39">
        <f>Orçamento!E216</f>
        <v>0</v>
      </c>
      <c r="F223" s="39">
        <f>Orçamento!F216</f>
        <v>0</v>
      </c>
      <c r="G223" s="95">
        <f>'Orç. Pós Licitação'!G216</f>
        <v>0</v>
      </c>
      <c r="H223" s="95">
        <f>'Orç. Pós Licitação'!H216</f>
        <v>0</v>
      </c>
      <c r="I223" s="95">
        <f>'Orç. Pós Licitação'!I216</f>
        <v>0</v>
      </c>
      <c r="J223" s="96">
        <f>'BM 02'!L223</f>
        <v>0</v>
      </c>
      <c r="K223" s="97"/>
      <c r="L223" s="98">
        <f t="shared" si="37"/>
        <v>0</v>
      </c>
      <c r="M223" s="99">
        <f t="shared" si="38"/>
        <v>0</v>
      </c>
      <c r="N223" s="100">
        <f t="shared" si="39"/>
        <v>0</v>
      </c>
      <c r="O223" s="98">
        <f t="shared" si="40"/>
        <v>0</v>
      </c>
      <c r="P223" s="101">
        <f t="shared" si="41"/>
        <v>0</v>
      </c>
      <c r="Q223" s="102">
        <f t="shared" si="42"/>
        <v>0</v>
      </c>
    </row>
    <row r="224" spans="1:17" x14ac:dyDescent="0.2">
      <c r="A224" s="92" t="str">
        <f>Orçamento!A217</f>
        <v>7.16</v>
      </c>
      <c r="B224" s="39" t="str">
        <f>Orçamento!B217</f>
        <v>Sinapi</v>
      </c>
      <c r="C224" s="39">
        <f>Orçamento!C217</f>
        <v>0</v>
      </c>
      <c r="D224" s="93">
        <f>Orçamento!D217</f>
        <v>0</v>
      </c>
      <c r="E224" s="39">
        <f>Orçamento!E217</f>
        <v>0</v>
      </c>
      <c r="F224" s="39">
        <f>Orçamento!F217</f>
        <v>0</v>
      </c>
      <c r="G224" s="95">
        <f>'Orç. Pós Licitação'!G217</f>
        <v>0</v>
      </c>
      <c r="H224" s="95">
        <f>'Orç. Pós Licitação'!H217</f>
        <v>0</v>
      </c>
      <c r="I224" s="95">
        <f>'Orç. Pós Licitação'!I217</f>
        <v>0</v>
      </c>
      <c r="J224" s="96">
        <f>'BM 02'!L224</f>
        <v>0</v>
      </c>
      <c r="K224" s="97"/>
      <c r="L224" s="98">
        <f t="shared" si="37"/>
        <v>0</v>
      </c>
      <c r="M224" s="99">
        <f t="shared" si="38"/>
        <v>0</v>
      </c>
      <c r="N224" s="100">
        <f t="shared" si="39"/>
        <v>0</v>
      </c>
      <c r="O224" s="98">
        <f t="shared" si="40"/>
        <v>0</v>
      </c>
      <c r="P224" s="101">
        <f t="shared" si="41"/>
        <v>0</v>
      </c>
      <c r="Q224" s="102">
        <f t="shared" si="42"/>
        <v>0</v>
      </c>
    </row>
    <row r="225" spans="1:17" x14ac:dyDescent="0.2">
      <c r="A225" s="92" t="str">
        <f>Orçamento!A218</f>
        <v>7.17</v>
      </c>
      <c r="B225" s="39" t="str">
        <f>Orçamento!B218</f>
        <v>Sinapi</v>
      </c>
      <c r="C225" s="39">
        <f>Orçamento!C218</f>
        <v>0</v>
      </c>
      <c r="D225" s="93">
        <f>Orçamento!D218</f>
        <v>0</v>
      </c>
      <c r="E225" s="39">
        <f>Orçamento!E218</f>
        <v>0</v>
      </c>
      <c r="F225" s="39">
        <f>Orçamento!F218</f>
        <v>0</v>
      </c>
      <c r="G225" s="95">
        <f>'Orç. Pós Licitação'!G218</f>
        <v>0</v>
      </c>
      <c r="H225" s="95">
        <f>'Orç. Pós Licitação'!H218</f>
        <v>0</v>
      </c>
      <c r="I225" s="95">
        <f>'Orç. Pós Licitação'!I218</f>
        <v>0</v>
      </c>
      <c r="J225" s="96">
        <f>'BM 02'!L225</f>
        <v>0</v>
      </c>
      <c r="K225" s="97"/>
      <c r="L225" s="98">
        <f t="shared" si="37"/>
        <v>0</v>
      </c>
      <c r="M225" s="99">
        <f t="shared" si="38"/>
        <v>0</v>
      </c>
      <c r="N225" s="100">
        <f t="shared" si="39"/>
        <v>0</v>
      </c>
      <c r="O225" s="98">
        <f t="shared" si="40"/>
        <v>0</v>
      </c>
      <c r="P225" s="101">
        <f t="shared" si="41"/>
        <v>0</v>
      </c>
      <c r="Q225" s="102">
        <f t="shared" si="42"/>
        <v>0</v>
      </c>
    </row>
    <row r="226" spans="1:17" x14ac:dyDescent="0.2">
      <c r="A226" s="92" t="str">
        <f>Orçamento!A219</f>
        <v>7.18</v>
      </c>
      <c r="B226" s="39" t="str">
        <f>Orçamento!B219</f>
        <v>Sinapi</v>
      </c>
      <c r="C226" s="39">
        <f>Orçamento!C219</f>
        <v>0</v>
      </c>
      <c r="D226" s="93">
        <f>Orçamento!D219</f>
        <v>0</v>
      </c>
      <c r="E226" s="39">
        <f>Orçamento!E219</f>
        <v>0</v>
      </c>
      <c r="F226" s="39">
        <f>Orçamento!F219</f>
        <v>0</v>
      </c>
      <c r="G226" s="95">
        <f>'Orç. Pós Licitação'!G219</f>
        <v>0</v>
      </c>
      <c r="H226" s="95">
        <f>'Orç. Pós Licitação'!H219</f>
        <v>0</v>
      </c>
      <c r="I226" s="95">
        <f>'Orç. Pós Licitação'!I219</f>
        <v>0</v>
      </c>
      <c r="J226" s="96">
        <f>'BM 02'!L226</f>
        <v>0</v>
      </c>
      <c r="K226" s="97"/>
      <c r="L226" s="98">
        <f t="shared" si="37"/>
        <v>0</v>
      </c>
      <c r="M226" s="99">
        <f t="shared" si="38"/>
        <v>0</v>
      </c>
      <c r="N226" s="100">
        <f t="shared" si="39"/>
        <v>0</v>
      </c>
      <c r="O226" s="98">
        <f t="shared" si="40"/>
        <v>0</v>
      </c>
      <c r="P226" s="101">
        <f t="shared" si="41"/>
        <v>0</v>
      </c>
      <c r="Q226" s="102">
        <f t="shared" si="42"/>
        <v>0</v>
      </c>
    </row>
    <row r="227" spans="1:17" x14ac:dyDescent="0.2">
      <c r="A227" s="92" t="str">
        <f>Orçamento!A220</f>
        <v>7.19</v>
      </c>
      <c r="B227" s="39" t="str">
        <f>Orçamento!B220</f>
        <v>Sinapi</v>
      </c>
      <c r="C227" s="39">
        <f>Orçamento!C220</f>
        <v>0</v>
      </c>
      <c r="D227" s="93">
        <f>Orçamento!D220</f>
        <v>0</v>
      </c>
      <c r="E227" s="39">
        <f>Orçamento!E220</f>
        <v>0</v>
      </c>
      <c r="F227" s="39">
        <f>Orçamento!F220</f>
        <v>0</v>
      </c>
      <c r="G227" s="95">
        <f>'Orç. Pós Licitação'!G220</f>
        <v>0</v>
      </c>
      <c r="H227" s="95">
        <f>'Orç. Pós Licitação'!H220</f>
        <v>0</v>
      </c>
      <c r="I227" s="95">
        <f>'Orç. Pós Licitação'!I220</f>
        <v>0</v>
      </c>
      <c r="J227" s="96">
        <f>'BM 02'!L227</f>
        <v>0</v>
      </c>
      <c r="K227" s="97"/>
      <c r="L227" s="98">
        <f t="shared" si="37"/>
        <v>0</v>
      </c>
      <c r="M227" s="99">
        <f t="shared" si="38"/>
        <v>0</v>
      </c>
      <c r="N227" s="100">
        <f t="shared" si="39"/>
        <v>0</v>
      </c>
      <c r="O227" s="98">
        <f t="shared" si="40"/>
        <v>0</v>
      </c>
      <c r="P227" s="101">
        <f t="shared" si="41"/>
        <v>0</v>
      </c>
      <c r="Q227" s="102">
        <f t="shared" si="42"/>
        <v>0</v>
      </c>
    </row>
    <row r="228" spans="1:17" x14ac:dyDescent="0.2">
      <c r="A228" s="92" t="str">
        <f>Orçamento!A221</f>
        <v>7.20</v>
      </c>
      <c r="B228" s="39" t="str">
        <f>Orçamento!B221</f>
        <v>Sinapi</v>
      </c>
      <c r="C228" s="39">
        <f>Orçamento!C221</f>
        <v>0</v>
      </c>
      <c r="D228" s="93">
        <f>Orçamento!D221</f>
        <v>0</v>
      </c>
      <c r="E228" s="39">
        <f>Orçamento!E221</f>
        <v>0</v>
      </c>
      <c r="F228" s="39">
        <f>Orçamento!F221</f>
        <v>0</v>
      </c>
      <c r="G228" s="95">
        <f>'Orç. Pós Licitação'!G221</f>
        <v>0</v>
      </c>
      <c r="H228" s="95">
        <f>'Orç. Pós Licitação'!H221</f>
        <v>0</v>
      </c>
      <c r="I228" s="95">
        <f>'Orç. Pós Licitação'!I221</f>
        <v>0</v>
      </c>
      <c r="J228" s="96">
        <f>'BM 02'!L228</f>
        <v>0</v>
      </c>
      <c r="K228" s="97"/>
      <c r="L228" s="98">
        <f t="shared" si="37"/>
        <v>0</v>
      </c>
      <c r="M228" s="99">
        <f t="shared" si="38"/>
        <v>0</v>
      </c>
      <c r="N228" s="100">
        <f t="shared" si="39"/>
        <v>0</v>
      </c>
      <c r="O228" s="98">
        <f t="shared" si="40"/>
        <v>0</v>
      </c>
      <c r="P228" s="101">
        <f t="shared" si="41"/>
        <v>0</v>
      </c>
      <c r="Q228" s="102">
        <f t="shared" si="42"/>
        <v>0</v>
      </c>
    </row>
    <row r="229" spans="1:17" x14ac:dyDescent="0.2">
      <c r="A229" s="92" t="str">
        <f>Orçamento!A222</f>
        <v>7.21</v>
      </c>
      <c r="B229" s="39" t="str">
        <f>Orçamento!B222</f>
        <v>Sinapi</v>
      </c>
      <c r="C229" s="39">
        <f>Orçamento!C222</f>
        <v>0</v>
      </c>
      <c r="D229" s="93">
        <f>Orçamento!D222</f>
        <v>0</v>
      </c>
      <c r="E229" s="39">
        <f>Orçamento!E222</f>
        <v>0</v>
      </c>
      <c r="F229" s="39">
        <f>Orçamento!F222</f>
        <v>0</v>
      </c>
      <c r="G229" s="95">
        <f>'Orç. Pós Licitação'!G222</f>
        <v>0</v>
      </c>
      <c r="H229" s="95">
        <f>'Orç. Pós Licitação'!H222</f>
        <v>0</v>
      </c>
      <c r="I229" s="95">
        <f>'Orç. Pós Licitação'!I222</f>
        <v>0</v>
      </c>
      <c r="J229" s="96">
        <f>'BM 02'!L229</f>
        <v>0</v>
      </c>
      <c r="K229" s="97"/>
      <c r="L229" s="98">
        <f t="shared" si="37"/>
        <v>0</v>
      </c>
      <c r="M229" s="99">
        <f t="shared" si="38"/>
        <v>0</v>
      </c>
      <c r="N229" s="100">
        <f t="shared" si="39"/>
        <v>0</v>
      </c>
      <c r="O229" s="98">
        <f t="shared" si="40"/>
        <v>0</v>
      </c>
      <c r="P229" s="101">
        <f t="shared" si="41"/>
        <v>0</v>
      </c>
      <c r="Q229" s="102">
        <f t="shared" si="42"/>
        <v>0</v>
      </c>
    </row>
    <row r="230" spans="1:17" x14ac:dyDescent="0.2">
      <c r="A230" s="92" t="str">
        <f>Orçamento!A223</f>
        <v>7.22</v>
      </c>
      <c r="B230" s="39" t="str">
        <f>Orçamento!B223</f>
        <v>Sinapi</v>
      </c>
      <c r="C230" s="39">
        <f>Orçamento!C223</f>
        <v>0</v>
      </c>
      <c r="D230" s="93">
        <f>Orçamento!D223</f>
        <v>0</v>
      </c>
      <c r="E230" s="39">
        <f>Orçamento!E223</f>
        <v>0</v>
      </c>
      <c r="F230" s="39">
        <f>Orçamento!F223</f>
        <v>0</v>
      </c>
      <c r="G230" s="95">
        <f>'Orç. Pós Licitação'!G223</f>
        <v>0</v>
      </c>
      <c r="H230" s="95">
        <f>'Orç. Pós Licitação'!H223</f>
        <v>0</v>
      </c>
      <c r="I230" s="95">
        <f>'Orç. Pós Licitação'!I223</f>
        <v>0</v>
      </c>
      <c r="J230" s="96">
        <f>'BM 02'!L230</f>
        <v>0</v>
      </c>
      <c r="K230" s="97"/>
      <c r="L230" s="98">
        <f t="shared" si="37"/>
        <v>0</v>
      </c>
      <c r="M230" s="99">
        <f t="shared" si="38"/>
        <v>0</v>
      </c>
      <c r="N230" s="100">
        <f t="shared" si="39"/>
        <v>0</v>
      </c>
      <c r="O230" s="98">
        <f t="shared" si="40"/>
        <v>0</v>
      </c>
      <c r="P230" s="101">
        <f t="shared" si="41"/>
        <v>0</v>
      </c>
      <c r="Q230" s="102">
        <f t="shared" si="42"/>
        <v>0</v>
      </c>
    </row>
    <row r="231" spans="1:17" x14ac:dyDescent="0.2">
      <c r="A231" s="92" t="str">
        <f>Orçamento!A224</f>
        <v>7.23</v>
      </c>
      <c r="B231" s="39" t="str">
        <f>Orçamento!B224</f>
        <v>Sinapi</v>
      </c>
      <c r="C231" s="39">
        <f>Orçamento!C224</f>
        <v>0</v>
      </c>
      <c r="D231" s="93">
        <f>Orçamento!D224</f>
        <v>0</v>
      </c>
      <c r="E231" s="39">
        <f>Orçamento!E224</f>
        <v>0</v>
      </c>
      <c r="F231" s="39">
        <f>Orçamento!F224</f>
        <v>0</v>
      </c>
      <c r="G231" s="95">
        <f>'Orç. Pós Licitação'!G224</f>
        <v>0</v>
      </c>
      <c r="H231" s="95">
        <f>'Orç. Pós Licitação'!H224</f>
        <v>0</v>
      </c>
      <c r="I231" s="95">
        <f>'Orç. Pós Licitação'!I224</f>
        <v>0</v>
      </c>
      <c r="J231" s="96">
        <f>'BM 02'!L231</f>
        <v>0</v>
      </c>
      <c r="K231" s="97"/>
      <c r="L231" s="98">
        <f t="shared" si="37"/>
        <v>0</v>
      </c>
      <c r="M231" s="99">
        <f t="shared" si="38"/>
        <v>0</v>
      </c>
      <c r="N231" s="100">
        <f t="shared" si="39"/>
        <v>0</v>
      </c>
      <c r="O231" s="98">
        <f t="shared" si="40"/>
        <v>0</v>
      </c>
      <c r="P231" s="101">
        <f t="shared" si="41"/>
        <v>0</v>
      </c>
      <c r="Q231" s="102">
        <f t="shared" si="42"/>
        <v>0</v>
      </c>
    </row>
    <row r="232" spans="1:17" x14ac:dyDescent="0.2">
      <c r="A232" s="92" t="str">
        <f>Orçamento!A225</f>
        <v>7.24</v>
      </c>
      <c r="B232" s="39" t="str">
        <f>Orçamento!B225</f>
        <v>Sinapi</v>
      </c>
      <c r="C232" s="39">
        <f>Orçamento!C225</f>
        <v>0</v>
      </c>
      <c r="D232" s="93">
        <f>Orçamento!D225</f>
        <v>0</v>
      </c>
      <c r="E232" s="39">
        <f>Orçamento!E225</f>
        <v>0</v>
      </c>
      <c r="F232" s="39">
        <f>Orçamento!F225</f>
        <v>0</v>
      </c>
      <c r="G232" s="95">
        <f>'Orç. Pós Licitação'!G225</f>
        <v>0</v>
      </c>
      <c r="H232" s="95">
        <f>'Orç. Pós Licitação'!H225</f>
        <v>0</v>
      </c>
      <c r="I232" s="95">
        <f>'Orç. Pós Licitação'!I225</f>
        <v>0</v>
      </c>
      <c r="J232" s="96">
        <f>'BM 02'!L232</f>
        <v>0</v>
      </c>
      <c r="K232" s="97"/>
      <c r="L232" s="98">
        <f t="shared" si="37"/>
        <v>0</v>
      </c>
      <c r="M232" s="99">
        <f t="shared" si="38"/>
        <v>0</v>
      </c>
      <c r="N232" s="100">
        <f t="shared" si="39"/>
        <v>0</v>
      </c>
      <c r="O232" s="98">
        <f t="shared" si="40"/>
        <v>0</v>
      </c>
      <c r="P232" s="101">
        <f t="shared" si="41"/>
        <v>0</v>
      </c>
      <c r="Q232" s="102">
        <f t="shared" si="42"/>
        <v>0</v>
      </c>
    </row>
    <row r="233" spans="1:17" x14ac:dyDescent="0.2">
      <c r="A233" s="92" t="str">
        <f>Orçamento!A226</f>
        <v>7.25</v>
      </c>
      <c r="B233" s="39" t="str">
        <f>Orçamento!B226</f>
        <v>Sinapi</v>
      </c>
      <c r="C233" s="39">
        <f>Orçamento!C226</f>
        <v>0</v>
      </c>
      <c r="D233" s="93">
        <f>Orçamento!D226</f>
        <v>0</v>
      </c>
      <c r="E233" s="39">
        <f>Orçamento!E226</f>
        <v>0</v>
      </c>
      <c r="F233" s="39">
        <f>Orçamento!F226</f>
        <v>0</v>
      </c>
      <c r="G233" s="95">
        <f>'Orç. Pós Licitação'!G226</f>
        <v>0</v>
      </c>
      <c r="H233" s="95">
        <f>'Orç. Pós Licitação'!H226</f>
        <v>0</v>
      </c>
      <c r="I233" s="95">
        <f>'Orç. Pós Licitação'!I226</f>
        <v>0</v>
      </c>
      <c r="J233" s="96">
        <f>'BM 02'!L233</f>
        <v>0</v>
      </c>
      <c r="K233" s="97"/>
      <c r="L233" s="98">
        <f t="shared" si="37"/>
        <v>0</v>
      </c>
      <c r="M233" s="99">
        <f t="shared" si="38"/>
        <v>0</v>
      </c>
      <c r="N233" s="100">
        <f t="shared" si="39"/>
        <v>0</v>
      </c>
      <c r="O233" s="98">
        <f t="shared" si="40"/>
        <v>0</v>
      </c>
      <c r="P233" s="101">
        <f t="shared" si="41"/>
        <v>0</v>
      </c>
      <c r="Q233" s="102">
        <f t="shared" si="42"/>
        <v>0</v>
      </c>
    </row>
    <row r="234" spans="1:17" x14ac:dyDescent="0.2">
      <c r="A234" s="92" t="str">
        <f>Orçamento!A227</f>
        <v>7.26</v>
      </c>
      <c r="B234" s="39" t="str">
        <f>Orçamento!B227</f>
        <v>Sinapi</v>
      </c>
      <c r="C234" s="39">
        <f>Orçamento!C227</f>
        <v>0</v>
      </c>
      <c r="D234" s="93">
        <f>Orçamento!D227</f>
        <v>0</v>
      </c>
      <c r="E234" s="39">
        <f>Orçamento!E227</f>
        <v>0</v>
      </c>
      <c r="F234" s="39">
        <f>Orçamento!F227</f>
        <v>0</v>
      </c>
      <c r="G234" s="95">
        <f>'Orç. Pós Licitação'!G227</f>
        <v>0</v>
      </c>
      <c r="H234" s="95">
        <f>'Orç. Pós Licitação'!H227</f>
        <v>0</v>
      </c>
      <c r="I234" s="95">
        <f>'Orç. Pós Licitação'!I227</f>
        <v>0</v>
      </c>
      <c r="J234" s="96">
        <f>'BM 02'!L234</f>
        <v>0</v>
      </c>
      <c r="K234" s="97"/>
      <c r="L234" s="98">
        <f t="shared" si="37"/>
        <v>0</v>
      </c>
      <c r="M234" s="99">
        <f t="shared" si="38"/>
        <v>0</v>
      </c>
      <c r="N234" s="100">
        <f t="shared" si="39"/>
        <v>0</v>
      </c>
      <c r="O234" s="98">
        <f t="shared" si="40"/>
        <v>0</v>
      </c>
      <c r="P234" s="101">
        <f t="shared" si="41"/>
        <v>0</v>
      </c>
      <c r="Q234" s="102">
        <f t="shared" si="42"/>
        <v>0</v>
      </c>
    </row>
    <row r="235" spans="1:17" x14ac:dyDescent="0.2">
      <c r="A235" s="92" t="str">
        <f>Orçamento!A228</f>
        <v>7.27</v>
      </c>
      <c r="B235" s="39" t="str">
        <f>Orçamento!B228</f>
        <v>Sinapi</v>
      </c>
      <c r="C235" s="39">
        <f>Orçamento!C228</f>
        <v>0</v>
      </c>
      <c r="D235" s="93">
        <f>Orçamento!D228</f>
        <v>0</v>
      </c>
      <c r="E235" s="39">
        <f>Orçamento!E228</f>
        <v>0</v>
      </c>
      <c r="F235" s="39">
        <f>Orçamento!F228</f>
        <v>0</v>
      </c>
      <c r="G235" s="95">
        <f>'Orç. Pós Licitação'!G228</f>
        <v>0</v>
      </c>
      <c r="H235" s="95">
        <f>'Orç. Pós Licitação'!H228</f>
        <v>0</v>
      </c>
      <c r="I235" s="95">
        <f>'Orç. Pós Licitação'!I228</f>
        <v>0</v>
      </c>
      <c r="J235" s="96">
        <f>'BM 02'!L235</f>
        <v>0</v>
      </c>
      <c r="K235" s="97"/>
      <c r="L235" s="98">
        <f t="shared" si="37"/>
        <v>0</v>
      </c>
      <c r="M235" s="99">
        <f t="shared" si="38"/>
        <v>0</v>
      </c>
      <c r="N235" s="100">
        <f t="shared" si="39"/>
        <v>0</v>
      </c>
      <c r="O235" s="98">
        <f t="shared" si="40"/>
        <v>0</v>
      </c>
      <c r="P235" s="101">
        <f t="shared" si="41"/>
        <v>0</v>
      </c>
      <c r="Q235" s="102">
        <f t="shared" si="42"/>
        <v>0</v>
      </c>
    </row>
    <row r="236" spans="1:17" x14ac:dyDescent="0.2">
      <c r="A236" s="92" t="str">
        <f>Orçamento!A229</f>
        <v>7.28</v>
      </c>
      <c r="B236" s="39" t="str">
        <f>Orçamento!B229</f>
        <v>Sinapi</v>
      </c>
      <c r="C236" s="39">
        <f>Orçamento!C229</f>
        <v>0</v>
      </c>
      <c r="D236" s="93">
        <f>Orçamento!D229</f>
        <v>0</v>
      </c>
      <c r="E236" s="39">
        <f>Orçamento!E229</f>
        <v>0</v>
      </c>
      <c r="F236" s="39">
        <f>Orçamento!F229</f>
        <v>0</v>
      </c>
      <c r="G236" s="95">
        <f>'Orç. Pós Licitação'!G229</f>
        <v>0</v>
      </c>
      <c r="H236" s="95">
        <f>'Orç. Pós Licitação'!H229</f>
        <v>0</v>
      </c>
      <c r="I236" s="95">
        <f>'Orç. Pós Licitação'!I229</f>
        <v>0</v>
      </c>
      <c r="J236" s="96">
        <f>'BM 02'!L236</f>
        <v>0</v>
      </c>
      <c r="K236" s="97"/>
      <c r="L236" s="98">
        <f t="shared" si="37"/>
        <v>0</v>
      </c>
      <c r="M236" s="99">
        <f t="shared" si="38"/>
        <v>0</v>
      </c>
      <c r="N236" s="100">
        <f t="shared" si="39"/>
        <v>0</v>
      </c>
      <c r="O236" s="98">
        <f t="shared" si="40"/>
        <v>0</v>
      </c>
      <c r="P236" s="101">
        <f t="shared" si="41"/>
        <v>0</v>
      </c>
      <c r="Q236" s="102">
        <f t="shared" si="42"/>
        <v>0</v>
      </c>
    </row>
    <row r="237" spans="1:17" x14ac:dyDescent="0.2">
      <c r="A237" s="92" t="str">
        <f>Orçamento!A230</f>
        <v>7.29</v>
      </c>
      <c r="B237" s="39" t="str">
        <f>Orçamento!B230</f>
        <v>Sinapi</v>
      </c>
      <c r="C237" s="39">
        <f>Orçamento!C230</f>
        <v>0</v>
      </c>
      <c r="D237" s="93">
        <f>Orçamento!D230</f>
        <v>0</v>
      </c>
      <c r="E237" s="39">
        <f>Orçamento!E230</f>
        <v>0</v>
      </c>
      <c r="F237" s="39">
        <f>Orçamento!F230</f>
        <v>0</v>
      </c>
      <c r="G237" s="95">
        <f>'Orç. Pós Licitação'!G230</f>
        <v>0</v>
      </c>
      <c r="H237" s="95">
        <f>'Orç. Pós Licitação'!H230</f>
        <v>0</v>
      </c>
      <c r="I237" s="95">
        <f>'Orç. Pós Licitação'!I230</f>
        <v>0</v>
      </c>
      <c r="J237" s="96">
        <f>'BM 02'!L237</f>
        <v>0</v>
      </c>
      <c r="K237" s="97"/>
      <c r="L237" s="98">
        <f t="shared" si="37"/>
        <v>0</v>
      </c>
      <c r="M237" s="99">
        <f t="shared" si="38"/>
        <v>0</v>
      </c>
      <c r="N237" s="100">
        <f t="shared" si="39"/>
        <v>0</v>
      </c>
      <c r="O237" s="98">
        <f t="shared" si="40"/>
        <v>0</v>
      </c>
      <c r="P237" s="101">
        <f t="shared" si="41"/>
        <v>0</v>
      </c>
      <c r="Q237" s="102">
        <f t="shared" si="42"/>
        <v>0</v>
      </c>
    </row>
    <row r="238" spans="1:17" x14ac:dyDescent="0.2">
      <c r="A238" s="92" t="str">
        <f>Orçamento!A231</f>
        <v>7.30</v>
      </c>
      <c r="B238" s="39" t="str">
        <f>Orçamento!B231</f>
        <v>Sinapi</v>
      </c>
      <c r="C238" s="39">
        <f>Orçamento!C231</f>
        <v>0</v>
      </c>
      <c r="D238" s="93">
        <f>Orçamento!D231</f>
        <v>0</v>
      </c>
      <c r="E238" s="39">
        <f>Orçamento!E231</f>
        <v>0</v>
      </c>
      <c r="F238" s="39">
        <f>Orçamento!F231</f>
        <v>0</v>
      </c>
      <c r="G238" s="95">
        <f>'Orç. Pós Licitação'!G231</f>
        <v>0</v>
      </c>
      <c r="H238" s="95">
        <f>'Orç. Pós Licitação'!H231</f>
        <v>0</v>
      </c>
      <c r="I238" s="95">
        <f>'Orç. Pós Licitação'!I231</f>
        <v>0</v>
      </c>
      <c r="J238" s="96">
        <f>'BM 02'!L238</f>
        <v>0</v>
      </c>
      <c r="K238" s="97"/>
      <c r="L238" s="98">
        <f t="shared" si="37"/>
        <v>0</v>
      </c>
      <c r="M238" s="99">
        <f t="shared" si="38"/>
        <v>0</v>
      </c>
      <c r="N238" s="100">
        <f t="shared" si="39"/>
        <v>0</v>
      </c>
      <c r="O238" s="98">
        <f t="shared" si="40"/>
        <v>0</v>
      </c>
      <c r="P238" s="101">
        <f t="shared" si="41"/>
        <v>0</v>
      </c>
      <c r="Q238" s="102">
        <f t="shared" si="42"/>
        <v>0</v>
      </c>
    </row>
    <row r="239" spans="1:17" s="2" customFormat="1" ht="15.75" x14ac:dyDescent="0.25">
      <c r="A239" s="449"/>
      <c r="B239" s="434"/>
      <c r="C239" s="434"/>
      <c r="D239" s="435"/>
      <c r="E239" s="430" t="s">
        <v>1116</v>
      </c>
      <c r="F239" s="434"/>
      <c r="G239" s="434"/>
      <c r="H239" s="436"/>
      <c r="I239" s="437">
        <f>SUM(I209:I238)</f>
        <v>1532.3600000000001</v>
      </c>
      <c r="J239" s="438"/>
      <c r="K239" s="438"/>
      <c r="L239" s="438"/>
      <c r="M239" s="437">
        <f>SUM(M209:M238)</f>
        <v>0</v>
      </c>
      <c r="N239" s="437">
        <f>SUM(N209:N238)</f>
        <v>0</v>
      </c>
      <c r="O239" s="437">
        <f>SUM(O209:O238)</f>
        <v>0</v>
      </c>
      <c r="P239" s="439"/>
      <c r="Q239" s="450">
        <f>SUM(Q209:Q238)</f>
        <v>1532.3600000000001</v>
      </c>
    </row>
    <row r="240" spans="1:17" s="3" customFormat="1" ht="15.75" x14ac:dyDescent="0.25">
      <c r="A240" s="451" t="str">
        <f>Orçamento!A232</f>
        <v>8.0</v>
      </c>
      <c r="B240" s="427"/>
      <c r="C240" s="427"/>
      <c r="D240" s="428" t="str">
        <f>Orçamento!D232</f>
        <v>ABRIGO DO QUADRO DE COMANDO - ESQUADRIAS</v>
      </c>
      <c r="E240" s="427"/>
      <c r="F240" s="427"/>
      <c r="G240" s="429"/>
      <c r="H240" s="430"/>
      <c r="I240" s="430"/>
      <c r="J240" s="431"/>
      <c r="K240" s="431"/>
      <c r="L240" s="431"/>
      <c r="M240" s="432"/>
      <c r="N240" s="433">
        <f>N271/I271</f>
        <v>0</v>
      </c>
      <c r="O240" s="433">
        <f>O271/I271</f>
        <v>0</v>
      </c>
      <c r="P240" s="433"/>
      <c r="Q240" s="452">
        <f>Q271/I271</f>
        <v>1</v>
      </c>
    </row>
    <row r="241" spans="1:17" ht="42.75" x14ac:dyDescent="0.2">
      <c r="A241" s="92" t="str">
        <f>Orçamento!A233</f>
        <v>8.1</v>
      </c>
      <c r="B241" s="39" t="str">
        <f>Orçamento!B233</f>
        <v>Sinapi</v>
      </c>
      <c r="C241" s="39">
        <f>Orçamento!C233</f>
        <v>94807</v>
      </c>
      <c r="D241" s="93" t="str">
        <f>Orçamento!D233</f>
        <v>Porta de ferro de abrir, tipo veneziana, sem guarnição – 0,80x2,10m, fixação com parafusos, contém fechadura, dobradiças e batentes - fornecimento e instalação</v>
      </c>
      <c r="E241" s="39" t="str">
        <f>Orçamento!E233</f>
        <v>UNID</v>
      </c>
      <c r="F241" s="39">
        <f>Orçamento!F233</f>
        <v>1</v>
      </c>
      <c r="G241" s="95">
        <f>'Orç. Pós Licitação'!G233</f>
        <v>549.52</v>
      </c>
      <c r="H241" s="95">
        <f>'Orç. Pós Licitação'!H233</f>
        <v>681.4</v>
      </c>
      <c r="I241" s="95">
        <f>'Orç. Pós Licitação'!I233</f>
        <v>681.4</v>
      </c>
      <c r="J241" s="96">
        <f>'BM 02'!L241</f>
        <v>0</v>
      </c>
      <c r="K241" s="97"/>
      <c r="L241" s="98">
        <f>J241+K241</f>
        <v>0</v>
      </c>
      <c r="M241" s="99">
        <f>ROUND(H241*J241,2)</f>
        <v>0</v>
      </c>
      <c r="N241" s="100">
        <f>ROUND(H241*K241,2)</f>
        <v>0</v>
      </c>
      <c r="O241" s="98">
        <f>ROUND(H241*L241,2)</f>
        <v>0</v>
      </c>
      <c r="P241" s="101">
        <f>F241-L241</f>
        <v>1</v>
      </c>
      <c r="Q241" s="102">
        <f>I241-O241</f>
        <v>681.4</v>
      </c>
    </row>
    <row r="242" spans="1:17" x14ac:dyDescent="0.2">
      <c r="A242" s="92" t="str">
        <f>Orçamento!A234</f>
        <v>8.2</v>
      </c>
      <c r="B242" s="39" t="str">
        <f>Orçamento!B234</f>
        <v>Sinapi</v>
      </c>
      <c r="C242" s="39">
        <f>Orçamento!C234</f>
        <v>0</v>
      </c>
      <c r="D242" s="93">
        <f>Orçamento!D234</f>
        <v>0</v>
      </c>
      <c r="E242" s="39">
        <f>Orçamento!E234</f>
        <v>0</v>
      </c>
      <c r="F242" s="39">
        <f>Orçamento!F234</f>
        <v>0</v>
      </c>
      <c r="G242" s="95">
        <f>'Orç. Pós Licitação'!G234</f>
        <v>0</v>
      </c>
      <c r="H242" s="95">
        <f>'Orç. Pós Licitação'!H234</f>
        <v>0</v>
      </c>
      <c r="I242" s="95">
        <f>'Orç. Pós Licitação'!I234</f>
        <v>0</v>
      </c>
      <c r="J242" s="96">
        <f>'BM 02'!L242</f>
        <v>0</v>
      </c>
      <c r="K242" s="97"/>
      <c r="L242" s="98">
        <f t="shared" ref="L242:L270" si="43">J242+K242</f>
        <v>0</v>
      </c>
      <c r="M242" s="99">
        <f t="shared" ref="M242:M270" si="44">ROUND(H242*J242,2)</f>
        <v>0</v>
      </c>
      <c r="N242" s="100">
        <f t="shared" ref="N242:N270" si="45">ROUND(H242*K242,2)</f>
        <v>0</v>
      </c>
      <c r="O242" s="98">
        <f t="shared" ref="O242:O270" si="46">ROUND(H242*L242,2)</f>
        <v>0</v>
      </c>
      <c r="P242" s="101">
        <f t="shared" ref="P242:P270" si="47">F242-L242</f>
        <v>0</v>
      </c>
      <c r="Q242" s="102">
        <f t="shared" ref="Q242:Q270" si="48">I242-O242</f>
        <v>0</v>
      </c>
    </row>
    <row r="243" spans="1:17" x14ac:dyDescent="0.2">
      <c r="A243" s="92" t="str">
        <f>Orçamento!A235</f>
        <v>8.3</v>
      </c>
      <c r="B243" s="39" t="str">
        <f>Orçamento!B235</f>
        <v>Sinapi</v>
      </c>
      <c r="C243" s="39">
        <f>Orçamento!C235</f>
        <v>0</v>
      </c>
      <c r="D243" s="93">
        <f>Orçamento!D235</f>
        <v>0</v>
      </c>
      <c r="E243" s="39">
        <f>Orçamento!E235</f>
        <v>0</v>
      </c>
      <c r="F243" s="39">
        <f>Orçamento!F235</f>
        <v>0</v>
      </c>
      <c r="G243" s="95">
        <f>'Orç. Pós Licitação'!G235</f>
        <v>0</v>
      </c>
      <c r="H243" s="95">
        <f>'Orç. Pós Licitação'!H235</f>
        <v>0</v>
      </c>
      <c r="I243" s="95">
        <f>'Orç. Pós Licitação'!I235</f>
        <v>0</v>
      </c>
      <c r="J243" s="96">
        <f>'BM 02'!L243</f>
        <v>0</v>
      </c>
      <c r="K243" s="97"/>
      <c r="L243" s="98">
        <f t="shared" si="43"/>
        <v>0</v>
      </c>
      <c r="M243" s="99">
        <f t="shared" si="44"/>
        <v>0</v>
      </c>
      <c r="N243" s="100">
        <f t="shared" si="45"/>
        <v>0</v>
      </c>
      <c r="O243" s="98">
        <f t="shared" si="46"/>
        <v>0</v>
      </c>
      <c r="P243" s="101">
        <f t="shared" si="47"/>
        <v>0</v>
      </c>
      <c r="Q243" s="102">
        <f t="shared" si="48"/>
        <v>0</v>
      </c>
    </row>
    <row r="244" spans="1:17" x14ac:dyDescent="0.2">
      <c r="A244" s="92" t="str">
        <f>Orçamento!A236</f>
        <v>8.4</v>
      </c>
      <c r="B244" s="39" t="str">
        <f>Orçamento!B236</f>
        <v>Sinapi</v>
      </c>
      <c r="C244" s="39">
        <f>Orçamento!C236</f>
        <v>0</v>
      </c>
      <c r="D244" s="93">
        <f>Orçamento!D236</f>
        <v>0</v>
      </c>
      <c r="E244" s="39">
        <f>Orçamento!E236</f>
        <v>0</v>
      </c>
      <c r="F244" s="39">
        <f>Orçamento!F236</f>
        <v>0</v>
      </c>
      <c r="G244" s="95">
        <f>'Orç. Pós Licitação'!G236</f>
        <v>0</v>
      </c>
      <c r="H244" s="95">
        <f>'Orç. Pós Licitação'!H236</f>
        <v>0</v>
      </c>
      <c r="I244" s="95">
        <f>'Orç. Pós Licitação'!I236</f>
        <v>0</v>
      </c>
      <c r="J244" s="96">
        <f>'BM 02'!L244</f>
        <v>0</v>
      </c>
      <c r="K244" s="97"/>
      <c r="L244" s="98">
        <f t="shared" si="43"/>
        <v>0</v>
      </c>
      <c r="M244" s="99">
        <f t="shared" si="44"/>
        <v>0</v>
      </c>
      <c r="N244" s="100">
        <f t="shared" si="45"/>
        <v>0</v>
      </c>
      <c r="O244" s="98">
        <f t="shared" si="46"/>
        <v>0</v>
      </c>
      <c r="P244" s="101">
        <f t="shared" si="47"/>
        <v>0</v>
      </c>
      <c r="Q244" s="102">
        <f t="shared" si="48"/>
        <v>0</v>
      </c>
    </row>
    <row r="245" spans="1:17" x14ac:dyDescent="0.2">
      <c r="A245" s="92" t="str">
        <f>Orçamento!A237</f>
        <v>8.5</v>
      </c>
      <c r="B245" s="39" t="str">
        <f>Orçamento!B237</f>
        <v>Sinapi</v>
      </c>
      <c r="C245" s="39">
        <f>Orçamento!C237</f>
        <v>0</v>
      </c>
      <c r="D245" s="93">
        <f>Orçamento!D237</f>
        <v>0</v>
      </c>
      <c r="E245" s="39">
        <f>Orçamento!E237</f>
        <v>0</v>
      </c>
      <c r="F245" s="39">
        <f>Orçamento!F237</f>
        <v>0</v>
      </c>
      <c r="G245" s="95">
        <f>'Orç. Pós Licitação'!G237</f>
        <v>0</v>
      </c>
      <c r="H245" s="95">
        <f>'Orç. Pós Licitação'!H237</f>
        <v>0</v>
      </c>
      <c r="I245" s="95">
        <f>'Orç. Pós Licitação'!I237</f>
        <v>0</v>
      </c>
      <c r="J245" s="96">
        <f>'BM 02'!L245</f>
        <v>0</v>
      </c>
      <c r="K245" s="97"/>
      <c r="L245" s="98">
        <f t="shared" si="43"/>
        <v>0</v>
      </c>
      <c r="M245" s="99">
        <f t="shared" si="44"/>
        <v>0</v>
      </c>
      <c r="N245" s="100">
        <f t="shared" si="45"/>
        <v>0</v>
      </c>
      <c r="O245" s="98">
        <f t="shared" si="46"/>
        <v>0</v>
      </c>
      <c r="P245" s="101">
        <f t="shared" si="47"/>
        <v>0</v>
      </c>
      <c r="Q245" s="102">
        <f t="shared" si="48"/>
        <v>0</v>
      </c>
    </row>
    <row r="246" spans="1:17" x14ac:dyDescent="0.2">
      <c r="A246" s="92" t="str">
        <f>Orçamento!A238</f>
        <v>8.6</v>
      </c>
      <c r="B246" s="39" t="str">
        <f>Orçamento!B238</f>
        <v>Sinapi</v>
      </c>
      <c r="C246" s="39">
        <f>Orçamento!C238</f>
        <v>0</v>
      </c>
      <c r="D246" s="93">
        <f>Orçamento!D238</f>
        <v>0</v>
      </c>
      <c r="E246" s="39">
        <f>Orçamento!E238</f>
        <v>0</v>
      </c>
      <c r="F246" s="39">
        <f>Orçamento!F238</f>
        <v>0</v>
      </c>
      <c r="G246" s="95">
        <f>'Orç. Pós Licitação'!G238</f>
        <v>0</v>
      </c>
      <c r="H246" s="95">
        <f>'Orç. Pós Licitação'!H238</f>
        <v>0</v>
      </c>
      <c r="I246" s="95">
        <f>'Orç. Pós Licitação'!I238</f>
        <v>0</v>
      </c>
      <c r="J246" s="96">
        <f>'BM 02'!L246</f>
        <v>0</v>
      </c>
      <c r="K246" s="97"/>
      <c r="L246" s="98">
        <f t="shared" si="43"/>
        <v>0</v>
      </c>
      <c r="M246" s="99">
        <f t="shared" si="44"/>
        <v>0</v>
      </c>
      <c r="N246" s="100">
        <f t="shared" si="45"/>
        <v>0</v>
      </c>
      <c r="O246" s="98">
        <f t="shared" si="46"/>
        <v>0</v>
      </c>
      <c r="P246" s="101">
        <f t="shared" si="47"/>
        <v>0</v>
      </c>
      <c r="Q246" s="102">
        <f t="shared" si="48"/>
        <v>0</v>
      </c>
    </row>
    <row r="247" spans="1:17" x14ac:dyDescent="0.2">
      <c r="A247" s="92" t="str">
        <f>Orçamento!A239</f>
        <v>8.7</v>
      </c>
      <c r="B247" s="39" t="str">
        <f>Orçamento!B239</f>
        <v>Sinapi</v>
      </c>
      <c r="C247" s="39">
        <f>Orçamento!C239</f>
        <v>0</v>
      </c>
      <c r="D247" s="93">
        <f>Orçamento!D239</f>
        <v>0</v>
      </c>
      <c r="E247" s="39">
        <f>Orçamento!E239</f>
        <v>0</v>
      </c>
      <c r="F247" s="39">
        <f>Orçamento!F239</f>
        <v>0</v>
      </c>
      <c r="G247" s="95">
        <f>'Orç. Pós Licitação'!G239</f>
        <v>0</v>
      </c>
      <c r="H247" s="95">
        <f>'Orç. Pós Licitação'!H239</f>
        <v>0</v>
      </c>
      <c r="I247" s="95">
        <f>'Orç. Pós Licitação'!I239</f>
        <v>0</v>
      </c>
      <c r="J247" s="96">
        <f>'BM 02'!L247</f>
        <v>0</v>
      </c>
      <c r="K247" s="97"/>
      <c r="L247" s="98">
        <f t="shared" si="43"/>
        <v>0</v>
      </c>
      <c r="M247" s="99">
        <f t="shared" si="44"/>
        <v>0</v>
      </c>
      <c r="N247" s="100">
        <f t="shared" si="45"/>
        <v>0</v>
      </c>
      <c r="O247" s="98">
        <f t="shared" si="46"/>
        <v>0</v>
      </c>
      <c r="P247" s="101">
        <f t="shared" si="47"/>
        <v>0</v>
      </c>
      <c r="Q247" s="102">
        <f t="shared" si="48"/>
        <v>0</v>
      </c>
    </row>
    <row r="248" spans="1:17" x14ac:dyDescent="0.2">
      <c r="A248" s="92" t="str">
        <f>Orçamento!A240</f>
        <v>8.8</v>
      </c>
      <c r="B248" s="39" t="str">
        <f>Orçamento!B240</f>
        <v>Sinapi</v>
      </c>
      <c r="C248" s="39">
        <f>Orçamento!C240</f>
        <v>0</v>
      </c>
      <c r="D248" s="93">
        <f>Orçamento!D240</f>
        <v>0</v>
      </c>
      <c r="E248" s="39">
        <f>Orçamento!E240</f>
        <v>0</v>
      </c>
      <c r="F248" s="39">
        <f>Orçamento!F240</f>
        <v>0</v>
      </c>
      <c r="G248" s="95">
        <f>'Orç. Pós Licitação'!G240</f>
        <v>0</v>
      </c>
      <c r="H248" s="95">
        <f>'Orç. Pós Licitação'!H240</f>
        <v>0</v>
      </c>
      <c r="I248" s="95">
        <f>'Orç. Pós Licitação'!I240</f>
        <v>0</v>
      </c>
      <c r="J248" s="96">
        <f>'BM 02'!L248</f>
        <v>0</v>
      </c>
      <c r="K248" s="97"/>
      <c r="L248" s="98">
        <f t="shared" si="43"/>
        <v>0</v>
      </c>
      <c r="M248" s="99">
        <f t="shared" si="44"/>
        <v>0</v>
      </c>
      <c r="N248" s="100">
        <f t="shared" si="45"/>
        <v>0</v>
      </c>
      <c r="O248" s="98">
        <f t="shared" si="46"/>
        <v>0</v>
      </c>
      <c r="P248" s="101">
        <f t="shared" si="47"/>
        <v>0</v>
      </c>
      <c r="Q248" s="102">
        <f t="shared" si="48"/>
        <v>0</v>
      </c>
    </row>
    <row r="249" spans="1:17" x14ac:dyDescent="0.2">
      <c r="A249" s="92" t="str">
        <f>Orçamento!A241</f>
        <v>8.9</v>
      </c>
      <c r="B249" s="39" t="str">
        <f>Orçamento!B241</f>
        <v>Sinapi</v>
      </c>
      <c r="C249" s="39">
        <f>Orçamento!C241</f>
        <v>0</v>
      </c>
      <c r="D249" s="93">
        <f>Orçamento!D241</f>
        <v>0</v>
      </c>
      <c r="E249" s="39">
        <f>Orçamento!E241</f>
        <v>0</v>
      </c>
      <c r="F249" s="39">
        <f>Orçamento!F241</f>
        <v>0</v>
      </c>
      <c r="G249" s="95">
        <f>'Orç. Pós Licitação'!G241</f>
        <v>0</v>
      </c>
      <c r="H249" s="95">
        <f>'Orç. Pós Licitação'!H241</f>
        <v>0</v>
      </c>
      <c r="I249" s="95">
        <f>'Orç. Pós Licitação'!I241</f>
        <v>0</v>
      </c>
      <c r="J249" s="96">
        <f>'BM 02'!L249</f>
        <v>0</v>
      </c>
      <c r="K249" s="97"/>
      <c r="L249" s="98">
        <f t="shared" si="43"/>
        <v>0</v>
      </c>
      <c r="M249" s="99">
        <f t="shared" si="44"/>
        <v>0</v>
      </c>
      <c r="N249" s="100">
        <f t="shared" si="45"/>
        <v>0</v>
      </c>
      <c r="O249" s="98">
        <f t="shared" si="46"/>
        <v>0</v>
      </c>
      <c r="P249" s="101">
        <f t="shared" si="47"/>
        <v>0</v>
      </c>
      <c r="Q249" s="102">
        <f t="shared" si="48"/>
        <v>0</v>
      </c>
    </row>
    <row r="250" spans="1:17" x14ac:dyDescent="0.2">
      <c r="A250" s="92" t="str">
        <f>Orçamento!A242</f>
        <v>8.10</v>
      </c>
      <c r="B250" s="39" t="str">
        <f>Orçamento!B242</f>
        <v>Sinapi</v>
      </c>
      <c r="C250" s="39">
        <f>Orçamento!C242</f>
        <v>0</v>
      </c>
      <c r="D250" s="93">
        <f>Orçamento!D242</f>
        <v>0</v>
      </c>
      <c r="E250" s="39">
        <f>Orçamento!E242</f>
        <v>0</v>
      </c>
      <c r="F250" s="39">
        <f>Orçamento!F242</f>
        <v>0</v>
      </c>
      <c r="G250" s="95">
        <f>'Orç. Pós Licitação'!G242</f>
        <v>0</v>
      </c>
      <c r="H250" s="95">
        <f>'Orç. Pós Licitação'!H242</f>
        <v>0</v>
      </c>
      <c r="I250" s="95">
        <f>'Orç. Pós Licitação'!I242</f>
        <v>0</v>
      </c>
      <c r="J250" s="96">
        <f>'BM 02'!L250</f>
        <v>0</v>
      </c>
      <c r="K250" s="97"/>
      <c r="L250" s="98">
        <f t="shared" si="43"/>
        <v>0</v>
      </c>
      <c r="M250" s="99">
        <f t="shared" si="44"/>
        <v>0</v>
      </c>
      <c r="N250" s="100">
        <f t="shared" si="45"/>
        <v>0</v>
      </c>
      <c r="O250" s="98">
        <f t="shared" si="46"/>
        <v>0</v>
      </c>
      <c r="P250" s="101">
        <f t="shared" si="47"/>
        <v>0</v>
      </c>
      <c r="Q250" s="102">
        <f t="shared" si="48"/>
        <v>0</v>
      </c>
    </row>
    <row r="251" spans="1:17" x14ac:dyDescent="0.2">
      <c r="A251" s="92" t="str">
        <f>Orçamento!A243</f>
        <v>8.11</v>
      </c>
      <c r="B251" s="39" t="str">
        <f>Orçamento!B243</f>
        <v>Sinapi</v>
      </c>
      <c r="C251" s="39">
        <f>Orçamento!C243</f>
        <v>0</v>
      </c>
      <c r="D251" s="93">
        <f>Orçamento!D243</f>
        <v>0</v>
      </c>
      <c r="E251" s="39">
        <f>Orçamento!E243</f>
        <v>0</v>
      </c>
      <c r="F251" s="39">
        <f>Orçamento!F243</f>
        <v>0</v>
      </c>
      <c r="G251" s="95">
        <f>'Orç. Pós Licitação'!G243</f>
        <v>0</v>
      </c>
      <c r="H251" s="95">
        <f>'Orç. Pós Licitação'!H243</f>
        <v>0</v>
      </c>
      <c r="I251" s="95">
        <f>'Orç. Pós Licitação'!I243</f>
        <v>0</v>
      </c>
      <c r="J251" s="96">
        <f>'BM 02'!L251</f>
        <v>0</v>
      </c>
      <c r="K251" s="97"/>
      <c r="L251" s="98">
        <f t="shared" si="43"/>
        <v>0</v>
      </c>
      <c r="M251" s="99">
        <f t="shared" si="44"/>
        <v>0</v>
      </c>
      <c r="N251" s="100">
        <f t="shared" si="45"/>
        <v>0</v>
      </c>
      <c r="O251" s="98">
        <f t="shared" si="46"/>
        <v>0</v>
      </c>
      <c r="P251" s="101">
        <f t="shared" si="47"/>
        <v>0</v>
      </c>
      <c r="Q251" s="102">
        <f t="shared" si="48"/>
        <v>0</v>
      </c>
    </row>
    <row r="252" spans="1:17" x14ac:dyDescent="0.2">
      <c r="A252" s="92" t="str">
        <f>Orçamento!A244</f>
        <v>8.12</v>
      </c>
      <c r="B252" s="39" t="str">
        <f>Orçamento!B244</f>
        <v>Sinapi</v>
      </c>
      <c r="C252" s="39">
        <f>Orçamento!C244</f>
        <v>0</v>
      </c>
      <c r="D252" s="93">
        <f>Orçamento!D244</f>
        <v>0</v>
      </c>
      <c r="E252" s="39">
        <f>Orçamento!E244</f>
        <v>0</v>
      </c>
      <c r="F252" s="39">
        <f>Orçamento!F244</f>
        <v>0</v>
      </c>
      <c r="G252" s="95">
        <f>'Orç. Pós Licitação'!G244</f>
        <v>0</v>
      </c>
      <c r="H252" s="95">
        <f>'Orç. Pós Licitação'!H244</f>
        <v>0</v>
      </c>
      <c r="I252" s="95">
        <f>'Orç. Pós Licitação'!I244</f>
        <v>0</v>
      </c>
      <c r="J252" s="96">
        <f>'BM 02'!L252</f>
        <v>0</v>
      </c>
      <c r="K252" s="97"/>
      <c r="L252" s="98">
        <f t="shared" si="43"/>
        <v>0</v>
      </c>
      <c r="M252" s="99">
        <f t="shared" si="44"/>
        <v>0</v>
      </c>
      <c r="N252" s="100">
        <f t="shared" si="45"/>
        <v>0</v>
      </c>
      <c r="O252" s="98">
        <f t="shared" si="46"/>
        <v>0</v>
      </c>
      <c r="P252" s="101">
        <f t="shared" si="47"/>
        <v>0</v>
      </c>
      <c r="Q252" s="102">
        <f t="shared" si="48"/>
        <v>0</v>
      </c>
    </row>
    <row r="253" spans="1:17" x14ac:dyDescent="0.2">
      <c r="A253" s="92" t="str">
        <f>Orçamento!A245</f>
        <v>8.13</v>
      </c>
      <c r="B253" s="39" t="str">
        <f>Orçamento!B245</f>
        <v>Sinapi</v>
      </c>
      <c r="C253" s="39">
        <f>Orçamento!C245</f>
        <v>0</v>
      </c>
      <c r="D253" s="93">
        <f>Orçamento!D245</f>
        <v>0</v>
      </c>
      <c r="E253" s="39">
        <f>Orçamento!E245</f>
        <v>0</v>
      </c>
      <c r="F253" s="39">
        <f>Orçamento!F245</f>
        <v>0</v>
      </c>
      <c r="G253" s="95">
        <f>'Orç. Pós Licitação'!G245</f>
        <v>0</v>
      </c>
      <c r="H253" s="95">
        <f>'Orç. Pós Licitação'!H245</f>
        <v>0</v>
      </c>
      <c r="I253" s="95">
        <f>'Orç. Pós Licitação'!I245</f>
        <v>0</v>
      </c>
      <c r="J253" s="96">
        <f>'BM 02'!L253</f>
        <v>0</v>
      </c>
      <c r="K253" s="97"/>
      <c r="L253" s="98">
        <f t="shared" si="43"/>
        <v>0</v>
      </c>
      <c r="M253" s="99">
        <f t="shared" si="44"/>
        <v>0</v>
      </c>
      <c r="N253" s="100">
        <f t="shared" si="45"/>
        <v>0</v>
      </c>
      <c r="O253" s="98">
        <f t="shared" si="46"/>
        <v>0</v>
      </c>
      <c r="P253" s="101">
        <f t="shared" si="47"/>
        <v>0</v>
      </c>
      <c r="Q253" s="102">
        <f t="shared" si="48"/>
        <v>0</v>
      </c>
    </row>
    <row r="254" spans="1:17" x14ac:dyDescent="0.2">
      <c r="A254" s="92" t="str">
        <f>Orçamento!A246</f>
        <v>8.14</v>
      </c>
      <c r="B254" s="39" t="str">
        <f>Orçamento!B246</f>
        <v>Sinapi</v>
      </c>
      <c r="C254" s="39">
        <f>Orçamento!C246</f>
        <v>0</v>
      </c>
      <c r="D254" s="93">
        <f>Orçamento!D246</f>
        <v>0</v>
      </c>
      <c r="E254" s="39">
        <f>Orçamento!E246</f>
        <v>0</v>
      </c>
      <c r="F254" s="39">
        <f>Orçamento!F246</f>
        <v>0</v>
      </c>
      <c r="G254" s="95">
        <f>'Orç. Pós Licitação'!G246</f>
        <v>0</v>
      </c>
      <c r="H254" s="95">
        <f>'Orç. Pós Licitação'!H246</f>
        <v>0</v>
      </c>
      <c r="I254" s="95">
        <f>'Orç. Pós Licitação'!I246</f>
        <v>0</v>
      </c>
      <c r="J254" s="96">
        <f>'BM 02'!L254</f>
        <v>0</v>
      </c>
      <c r="K254" s="97"/>
      <c r="L254" s="98">
        <f t="shared" si="43"/>
        <v>0</v>
      </c>
      <c r="M254" s="99">
        <f t="shared" si="44"/>
        <v>0</v>
      </c>
      <c r="N254" s="100">
        <f t="shared" si="45"/>
        <v>0</v>
      </c>
      <c r="O254" s="98">
        <f t="shared" si="46"/>
        <v>0</v>
      </c>
      <c r="P254" s="101">
        <f t="shared" si="47"/>
        <v>0</v>
      </c>
      <c r="Q254" s="102">
        <f t="shared" si="48"/>
        <v>0</v>
      </c>
    </row>
    <row r="255" spans="1:17" x14ac:dyDescent="0.2">
      <c r="A255" s="92" t="str">
        <f>Orçamento!A247</f>
        <v>8.15</v>
      </c>
      <c r="B255" s="39" t="str">
        <f>Orçamento!B247</f>
        <v>Sinapi</v>
      </c>
      <c r="C255" s="39">
        <f>Orçamento!C247</f>
        <v>0</v>
      </c>
      <c r="D255" s="93">
        <f>Orçamento!D247</f>
        <v>0</v>
      </c>
      <c r="E255" s="39">
        <f>Orçamento!E247</f>
        <v>0</v>
      </c>
      <c r="F255" s="39">
        <f>Orçamento!F247</f>
        <v>0</v>
      </c>
      <c r="G255" s="95">
        <f>'Orç. Pós Licitação'!G247</f>
        <v>0</v>
      </c>
      <c r="H255" s="95">
        <f>'Orç. Pós Licitação'!H247</f>
        <v>0</v>
      </c>
      <c r="I255" s="95">
        <f>'Orç. Pós Licitação'!I247</f>
        <v>0</v>
      </c>
      <c r="J255" s="96">
        <f>'BM 02'!L255</f>
        <v>0</v>
      </c>
      <c r="K255" s="97"/>
      <c r="L255" s="98">
        <f t="shared" si="43"/>
        <v>0</v>
      </c>
      <c r="M255" s="99">
        <f t="shared" si="44"/>
        <v>0</v>
      </c>
      <c r="N255" s="100">
        <f t="shared" si="45"/>
        <v>0</v>
      </c>
      <c r="O255" s="98">
        <f t="shared" si="46"/>
        <v>0</v>
      </c>
      <c r="P255" s="101">
        <f t="shared" si="47"/>
        <v>0</v>
      </c>
      <c r="Q255" s="102">
        <f t="shared" si="48"/>
        <v>0</v>
      </c>
    </row>
    <row r="256" spans="1:17" x14ac:dyDescent="0.2">
      <c r="A256" s="92" t="str">
        <f>Orçamento!A248</f>
        <v>8.16</v>
      </c>
      <c r="B256" s="39" t="str">
        <f>Orçamento!B248</f>
        <v>Sinapi</v>
      </c>
      <c r="C256" s="39">
        <f>Orçamento!C248</f>
        <v>0</v>
      </c>
      <c r="D256" s="93">
        <f>Orçamento!D248</f>
        <v>0</v>
      </c>
      <c r="E256" s="39">
        <f>Orçamento!E248</f>
        <v>0</v>
      </c>
      <c r="F256" s="39">
        <f>Orçamento!F248</f>
        <v>0</v>
      </c>
      <c r="G256" s="95">
        <f>'Orç. Pós Licitação'!G248</f>
        <v>0</v>
      </c>
      <c r="H256" s="95">
        <f>'Orç. Pós Licitação'!H248</f>
        <v>0</v>
      </c>
      <c r="I256" s="95">
        <f>'Orç. Pós Licitação'!I248</f>
        <v>0</v>
      </c>
      <c r="J256" s="96">
        <f>'BM 02'!L256</f>
        <v>0</v>
      </c>
      <c r="K256" s="97"/>
      <c r="L256" s="98">
        <f t="shared" si="43"/>
        <v>0</v>
      </c>
      <c r="M256" s="99">
        <f t="shared" si="44"/>
        <v>0</v>
      </c>
      <c r="N256" s="100">
        <f t="shared" si="45"/>
        <v>0</v>
      </c>
      <c r="O256" s="98">
        <f t="shared" si="46"/>
        <v>0</v>
      </c>
      <c r="P256" s="101">
        <f t="shared" si="47"/>
        <v>0</v>
      </c>
      <c r="Q256" s="102">
        <f t="shared" si="48"/>
        <v>0</v>
      </c>
    </row>
    <row r="257" spans="1:17" x14ac:dyDescent="0.2">
      <c r="A257" s="92" t="str">
        <f>Orçamento!A249</f>
        <v>8.17</v>
      </c>
      <c r="B257" s="39" t="str">
        <f>Orçamento!B249</f>
        <v>Sinapi</v>
      </c>
      <c r="C257" s="39">
        <f>Orçamento!C249</f>
        <v>0</v>
      </c>
      <c r="D257" s="93">
        <f>Orçamento!D249</f>
        <v>0</v>
      </c>
      <c r="E257" s="39">
        <f>Orçamento!E249</f>
        <v>0</v>
      </c>
      <c r="F257" s="39">
        <f>Orçamento!F249</f>
        <v>0</v>
      </c>
      <c r="G257" s="95">
        <f>'Orç. Pós Licitação'!G249</f>
        <v>0</v>
      </c>
      <c r="H257" s="95">
        <f>'Orç. Pós Licitação'!H249</f>
        <v>0</v>
      </c>
      <c r="I257" s="95">
        <f>'Orç. Pós Licitação'!I249</f>
        <v>0</v>
      </c>
      <c r="J257" s="96">
        <f>'BM 02'!L257</f>
        <v>0</v>
      </c>
      <c r="K257" s="97"/>
      <c r="L257" s="98">
        <f t="shared" si="43"/>
        <v>0</v>
      </c>
      <c r="M257" s="99">
        <f t="shared" si="44"/>
        <v>0</v>
      </c>
      <c r="N257" s="100">
        <f t="shared" si="45"/>
        <v>0</v>
      </c>
      <c r="O257" s="98">
        <f t="shared" si="46"/>
        <v>0</v>
      </c>
      <c r="P257" s="101">
        <f t="shared" si="47"/>
        <v>0</v>
      </c>
      <c r="Q257" s="102">
        <f t="shared" si="48"/>
        <v>0</v>
      </c>
    </row>
    <row r="258" spans="1:17" x14ac:dyDescent="0.2">
      <c r="A258" s="92" t="str">
        <f>Orçamento!A250</f>
        <v>8.18</v>
      </c>
      <c r="B258" s="39" t="str">
        <f>Orçamento!B250</f>
        <v>Sinapi</v>
      </c>
      <c r="C258" s="39">
        <f>Orçamento!C250</f>
        <v>0</v>
      </c>
      <c r="D258" s="93">
        <f>Orçamento!D250</f>
        <v>0</v>
      </c>
      <c r="E258" s="39">
        <f>Orçamento!E250</f>
        <v>0</v>
      </c>
      <c r="F258" s="39">
        <f>Orçamento!F250</f>
        <v>0</v>
      </c>
      <c r="G258" s="95">
        <f>'Orç. Pós Licitação'!G250</f>
        <v>0</v>
      </c>
      <c r="H258" s="95">
        <f>'Orç. Pós Licitação'!H250</f>
        <v>0</v>
      </c>
      <c r="I258" s="95">
        <f>'Orç. Pós Licitação'!I250</f>
        <v>0</v>
      </c>
      <c r="J258" s="96">
        <f>'BM 02'!L258</f>
        <v>0</v>
      </c>
      <c r="K258" s="97"/>
      <c r="L258" s="98">
        <f t="shared" si="43"/>
        <v>0</v>
      </c>
      <c r="M258" s="99">
        <f t="shared" si="44"/>
        <v>0</v>
      </c>
      <c r="N258" s="100">
        <f t="shared" si="45"/>
        <v>0</v>
      </c>
      <c r="O258" s="98">
        <f t="shared" si="46"/>
        <v>0</v>
      </c>
      <c r="P258" s="101">
        <f t="shared" si="47"/>
        <v>0</v>
      </c>
      <c r="Q258" s="102">
        <f t="shared" si="48"/>
        <v>0</v>
      </c>
    </row>
    <row r="259" spans="1:17" x14ac:dyDescent="0.2">
      <c r="A259" s="92" t="str">
        <f>Orçamento!A251</f>
        <v>8.19</v>
      </c>
      <c r="B259" s="39" t="str">
        <f>Orçamento!B251</f>
        <v>Sinapi</v>
      </c>
      <c r="C259" s="39">
        <f>Orçamento!C251</f>
        <v>0</v>
      </c>
      <c r="D259" s="93">
        <f>Orçamento!D251</f>
        <v>0</v>
      </c>
      <c r="E259" s="39">
        <f>Orçamento!E251</f>
        <v>0</v>
      </c>
      <c r="F259" s="39">
        <f>Orçamento!F251</f>
        <v>0</v>
      </c>
      <c r="G259" s="95">
        <f>'Orç. Pós Licitação'!G251</f>
        <v>0</v>
      </c>
      <c r="H259" s="95">
        <f>'Orç. Pós Licitação'!H251</f>
        <v>0</v>
      </c>
      <c r="I259" s="95">
        <f>'Orç. Pós Licitação'!I251</f>
        <v>0</v>
      </c>
      <c r="J259" s="96">
        <f>'BM 02'!L259</f>
        <v>0</v>
      </c>
      <c r="K259" s="97"/>
      <c r="L259" s="98">
        <f t="shared" si="43"/>
        <v>0</v>
      </c>
      <c r="M259" s="99">
        <f t="shared" si="44"/>
        <v>0</v>
      </c>
      <c r="N259" s="100">
        <f t="shared" si="45"/>
        <v>0</v>
      </c>
      <c r="O259" s="98">
        <f t="shared" si="46"/>
        <v>0</v>
      </c>
      <c r="P259" s="101">
        <f t="shared" si="47"/>
        <v>0</v>
      </c>
      <c r="Q259" s="102">
        <f t="shared" si="48"/>
        <v>0</v>
      </c>
    </row>
    <row r="260" spans="1:17" x14ac:dyDescent="0.2">
      <c r="A260" s="92" t="str">
        <f>Orçamento!A252</f>
        <v>8.20</v>
      </c>
      <c r="B260" s="39" t="str">
        <f>Orçamento!B252</f>
        <v>Sinapi</v>
      </c>
      <c r="C260" s="39">
        <f>Orçamento!C252</f>
        <v>0</v>
      </c>
      <c r="D260" s="93">
        <f>Orçamento!D252</f>
        <v>0</v>
      </c>
      <c r="E260" s="39">
        <f>Orçamento!E252</f>
        <v>0</v>
      </c>
      <c r="F260" s="39">
        <f>Orçamento!F252</f>
        <v>0</v>
      </c>
      <c r="G260" s="95">
        <f>'Orç. Pós Licitação'!G252</f>
        <v>0</v>
      </c>
      <c r="H260" s="95">
        <f>'Orç. Pós Licitação'!H252</f>
        <v>0</v>
      </c>
      <c r="I260" s="95">
        <f>'Orç. Pós Licitação'!I252</f>
        <v>0</v>
      </c>
      <c r="J260" s="96">
        <f>'BM 02'!L260</f>
        <v>0</v>
      </c>
      <c r="K260" s="97"/>
      <c r="L260" s="98">
        <f t="shared" si="43"/>
        <v>0</v>
      </c>
      <c r="M260" s="99">
        <f t="shared" si="44"/>
        <v>0</v>
      </c>
      <c r="N260" s="100">
        <f t="shared" si="45"/>
        <v>0</v>
      </c>
      <c r="O260" s="98">
        <f t="shared" si="46"/>
        <v>0</v>
      </c>
      <c r="P260" s="101">
        <f t="shared" si="47"/>
        <v>0</v>
      </c>
      <c r="Q260" s="102">
        <f t="shared" si="48"/>
        <v>0</v>
      </c>
    </row>
    <row r="261" spans="1:17" x14ac:dyDescent="0.2">
      <c r="A261" s="92" t="str">
        <f>Orçamento!A253</f>
        <v>8.21</v>
      </c>
      <c r="B261" s="39" t="str">
        <f>Orçamento!B253</f>
        <v>Sinapi</v>
      </c>
      <c r="C261" s="39">
        <f>Orçamento!C253</f>
        <v>0</v>
      </c>
      <c r="D261" s="93">
        <f>Orçamento!D253</f>
        <v>0</v>
      </c>
      <c r="E261" s="39">
        <f>Orçamento!E253</f>
        <v>0</v>
      </c>
      <c r="F261" s="39">
        <f>Orçamento!F253</f>
        <v>0</v>
      </c>
      <c r="G261" s="95">
        <f>'Orç. Pós Licitação'!G253</f>
        <v>0</v>
      </c>
      <c r="H261" s="95">
        <f>'Orç. Pós Licitação'!H253</f>
        <v>0</v>
      </c>
      <c r="I261" s="95">
        <f>'Orç. Pós Licitação'!I253</f>
        <v>0</v>
      </c>
      <c r="J261" s="96">
        <f>'BM 02'!L261</f>
        <v>0</v>
      </c>
      <c r="K261" s="97"/>
      <c r="L261" s="98">
        <f t="shared" si="43"/>
        <v>0</v>
      </c>
      <c r="M261" s="99">
        <f t="shared" si="44"/>
        <v>0</v>
      </c>
      <c r="N261" s="100">
        <f t="shared" si="45"/>
        <v>0</v>
      </c>
      <c r="O261" s="98">
        <f t="shared" si="46"/>
        <v>0</v>
      </c>
      <c r="P261" s="101">
        <f t="shared" si="47"/>
        <v>0</v>
      </c>
      <c r="Q261" s="102">
        <f t="shared" si="48"/>
        <v>0</v>
      </c>
    </row>
    <row r="262" spans="1:17" x14ac:dyDescent="0.2">
      <c r="A262" s="92" t="str">
        <f>Orçamento!A254</f>
        <v>8.22</v>
      </c>
      <c r="B262" s="39" t="str">
        <f>Orçamento!B254</f>
        <v>Sinapi</v>
      </c>
      <c r="C262" s="39">
        <f>Orçamento!C254</f>
        <v>0</v>
      </c>
      <c r="D262" s="93">
        <f>Orçamento!D254</f>
        <v>0</v>
      </c>
      <c r="E262" s="39">
        <f>Orçamento!E254</f>
        <v>0</v>
      </c>
      <c r="F262" s="39">
        <f>Orçamento!F254</f>
        <v>0</v>
      </c>
      <c r="G262" s="95">
        <f>'Orç. Pós Licitação'!G254</f>
        <v>0</v>
      </c>
      <c r="H262" s="95">
        <f>'Orç. Pós Licitação'!H254</f>
        <v>0</v>
      </c>
      <c r="I262" s="95">
        <f>'Orç. Pós Licitação'!I254</f>
        <v>0</v>
      </c>
      <c r="J262" s="96">
        <f>'BM 02'!L262</f>
        <v>0</v>
      </c>
      <c r="K262" s="97"/>
      <c r="L262" s="98">
        <f t="shared" si="43"/>
        <v>0</v>
      </c>
      <c r="M262" s="99">
        <f t="shared" si="44"/>
        <v>0</v>
      </c>
      <c r="N262" s="100">
        <f t="shared" si="45"/>
        <v>0</v>
      </c>
      <c r="O262" s="98">
        <f t="shared" si="46"/>
        <v>0</v>
      </c>
      <c r="P262" s="101">
        <f t="shared" si="47"/>
        <v>0</v>
      </c>
      <c r="Q262" s="102">
        <f t="shared" si="48"/>
        <v>0</v>
      </c>
    </row>
    <row r="263" spans="1:17" x14ac:dyDescent="0.2">
      <c r="A263" s="92" t="str">
        <f>Orçamento!A255</f>
        <v>8.23</v>
      </c>
      <c r="B263" s="39" t="str">
        <f>Orçamento!B255</f>
        <v>Sinapi</v>
      </c>
      <c r="C263" s="39">
        <f>Orçamento!C255</f>
        <v>0</v>
      </c>
      <c r="D263" s="93">
        <f>Orçamento!D255</f>
        <v>0</v>
      </c>
      <c r="E263" s="39">
        <f>Orçamento!E255</f>
        <v>0</v>
      </c>
      <c r="F263" s="39">
        <f>Orçamento!F255</f>
        <v>0</v>
      </c>
      <c r="G263" s="95">
        <f>'Orç. Pós Licitação'!G255</f>
        <v>0</v>
      </c>
      <c r="H263" s="95">
        <f>'Orç. Pós Licitação'!H255</f>
        <v>0</v>
      </c>
      <c r="I263" s="95">
        <f>'Orç. Pós Licitação'!I255</f>
        <v>0</v>
      </c>
      <c r="J263" s="96">
        <f>'BM 02'!L263</f>
        <v>0</v>
      </c>
      <c r="K263" s="97"/>
      <c r="L263" s="98">
        <f t="shared" si="43"/>
        <v>0</v>
      </c>
      <c r="M263" s="99">
        <f t="shared" si="44"/>
        <v>0</v>
      </c>
      <c r="N263" s="100">
        <f t="shared" si="45"/>
        <v>0</v>
      </c>
      <c r="O263" s="98">
        <f t="shared" si="46"/>
        <v>0</v>
      </c>
      <c r="P263" s="101">
        <f t="shared" si="47"/>
        <v>0</v>
      </c>
      <c r="Q263" s="102">
        <f t="shared" si="48"/>
        <v>0</v>
      </c>
    </row>
    <row r="264" spans="1:17" x14ac:dyDescent="0.2">
      <c r="A264" s="92" t="str">
        <f>Orçamento!A256</f>
        <v>8.24</v>
      </c>
      <c r="B264" s="39" t="str">
        <f>Orçamento!B256</f>
        <v>Sinapi</v>
      </c>
      <c r="C264" s="39">
        <f>Orçamento!C256</f>
        <v>0</v>
      </c>
      <c r="D264" s="93">
        <f>Orçamento!D256</f>
        <v>0</v>
      </c>
      <c r="E264" s="39">
        <f>Orçamento!E256</f>
        <v>0</v>
      </c>
      <c r="F264" s="39">
        <f>Orçamento!F256</f>
        <v>0</v>
      </c>
      <c r="G264" s="95">
        <f>'Orç. Pós Licitação'!G256</f>
        <v>0</v>
      </c>
      <c r="H264" s="95">
        <f>'Orç. Pós Licitação'!H256</f>
        <v>0</v>
      </c>
      <c r="I264" s="95">
        <f>'Orç. Pós Licitação'!I256</f>
        <v>0</v>
      </c>
      <c r="J264" s="96">
        <f>'BM 02'!L264</f>
        <v>0</v>
      </c>
      <c r="K264" s="97"/>
      <c r="L264" s="98">
        <f t="shared" si="43"/>
        <v>0</v>
      </c>
      <c r="M264" s="99">
        <f t="shared" si="44"/>
        <v>0</v>
      </c>
      <c r="N264" s="100">
        <f t="shared" si="45"/>
        <v>0</v>
      </c>
      <c r="O264" s="98">
        <f t="shared" si="46"/>
        <v>0</v>
      </c>
      <c r="P264" s="101">
        <f t="shared" si="47"/>
        <v>0</v>
      </c>
      <c r="Q264" s="102">
        <f t="shared" si="48"/>
        <v>0</v>
      </c>
    </row>
    <row r="265" spans="1:17" x14ac:dyDescent="0.2">
      <c r="A265" s="92" t="str">
        <f>Orçamento!A257</f>
        <v>8.25</v>
      </c>
      <c r="B265" s="39" t="str">
        <f>Orçamento!B257</f>
        <v>Sinapi</v>
      </c>
      <c r="C265" s="39">
        <f>Orçamento!C257</f>
        <v>0</v>
      </c>
      <c r="D265" s="93">
        <f>Orçamento!D257</f>
        <v>0</v>
      </c>
      <c r="E265" s="39">
        <f>Orçamento!E257</f>
        <v>0</v>
      </c>
      <c r="F265" s="39">
        <f>Orçamento!F257</f>
        <v>0</v>
      </c>
      <c r="G265" s="95">
        <f>'Orç. Pós Licitação'!G257</f>
        <v>0</v>
      </c>
      <c r="H265" s="95">
        <f>'Orç. Pós Licitação'!H257</f>
        <v>0</v>
      </c>
      <c r="I265" s="95">
        <f>'Orç. Pós Licitação'!I257</f>
        <v>0</v>
      </c>
      <c r="J265" s="96">
        <f>'BM 02'!L265</f>
        <v>0</v>
      </c>
      <c r="K265" s="97"/>
      <c r="L265" s="98">
        <f t="shared" si="43"/>
        <v>0</v>
      </c>
      <c r="M265" s="99">
        <f t="shared" si="44"/>
        <v>0</v>
      </c>
      <c r="N265" s="100">
        <f t="shared" si="45"/>
        <v>0</v>
      </c>
      <c r="O265" s="98">
        <f t="shared" si="46"/>
        <v>0</v>
      </c>
      <c r="P265" s="101">
        <f t="shared" si="47"/>
        <v>0</v>
      </c>
      <c r="Q265" s="102">
        <f t="shared" si="48"/>
        <v>0</v>
      </c>
    </row>
    <row r="266" spans="1:17" x14ac:dyDescent="0.2">
      <c r="A266" s="92" t="str">
        <f>Orçamento!A258</f>
        <v>8.26</v>
      </c>
      <c r="B266" s="39" t="str">
        <f>Orçamento!B258</f>
        <v>Sinapi</v>
      </c>
      <c r="C266" s="39">
        <f>Orçamento!C258</f>
        <v>0</v>
      </c>
      <c r="D266" s="93">
        <f>Orçamento!D258</f>
        <v>0</v>
      </c>
      <c r="E266" s="39">
        <f>Orçamento!E258</f>
        <v>0</v>
      </c>
      <c r="F266" s="39">
        <f>Orçamento!F258</f>
        <v>0</v>
      </c>
      <c r="G266" s="95">
        <f>'Orç. Pós Licitação'!G258</f>
        <v>0</v>
      </c>
      <c r="H266" s="95">
        <f>'Orç. Pós Licitação'!H258</f>
        <v>0</v>
      </c>
      <c r="I266" s="95">
        <f>'Orç. Pós Licitação'!I258</f>
        <v>0</v>
      </c>
      <c r="J266" s="96">
        <f>'BM 02'!L266</f>
        <v>0</v>
      </c>
      <c r="K266" s="97"/>
      <c r="L266" s="98">
        <f t="shared" si="43"/>
        <v>0</v>
      </c>
      <c r="M266" s="99">
        <f t="shared" si="44"/>
        <v>0</v>
      </c>
      <c r="N266" s="100">
        <f t="shared" si="45"/>
        <v>0</v>
      </c>
      <c r="O266" s="98">
        <f t="shared" si="46"/>
        <v>0</v>
      </c>
      <c r="P266" s="101">
        <f t="shared" si="47"/>
        <v>0</v>
      </c>
      <c r="Q266" s="102">
        <f t="shared" si="48"/>
        <v>0</v>
      </c>
    </row>
    <row r="267" spans="1:17" x14ac:dyDescent="0.2">
      <c r="A267" s="92" t="str">
        <f>Orçamento!A259</f>
        <v>8.27</v>
      </c>
      <c r="B267" s="39" t="str">
        <f>Orçamento!B259</f>
        <v>Sinapi</v>
      </c>
      <c r="C267" s="39">
        <f>Orçamento!C259</f>
        <v>0</v>
      </c>
      <c r="D267" s="93">
        <f>Orçamento!D259</f>
        <v>0</v>
      </c>
      <c r="E267" s="39">
        <f>Orçamento!E259</f>
        <v>0</v>
      </c>
      <c r="F267" s="39">
        <f>Orçamento!F259</f>
        <v>0</v>
      </c>
      <c r="G267" s="95">
        <f>'Orç. Pós Licitação'!G259</f>
        <v>0</v>
      </c>
      <c r="H267" s="95">
        <f>'Orç. Pós Licitação'!H259</f>
        <v>0</v>
      </c>
      <c r="I267" s="95">
        <f>'Orç. Pós Licitação'!I259</f>
        <v>0</v>
      </c>
      <c r="J267" s="96">
        <f>'BM 02'!L267</f>
        <v>0</v>
      </c>
      <c r="K267" s="97"/>
      <c r="L267" s="98">
        <f t="shared" si="43"/>
        <v>0</v>
      </c>
      <c r="M267" s="99">
        <f t="shared" si="44"/>
        <v>0</v>
      </c>
      <c r="N267" s="100">
        <f t="shared" si="45"/>
        <v>0</v>
      </c>
      <c r="O267" s="98">
        <f t="shared" si="46"/>
        <v>0</v>
      </c>
      <c r="P267" s="101">
        <f t="shared" si="47"/>
        <v>0</v>
      </c>
      <c r="Q267" s="102">
        <f t="shared" si="48"/>
        <v>0</v>
      </c>
    </row>
    <row r="268" spans="1:17" x14ac:dyDescent="0.2">
      <c r="A268" s="92" t="str">
        <f>Orçamento!A260</f>
        <v>8.28</v>
      </c>
      <c r="B268" s="39" t="str">
        <f>Orçamento!B260</f>
        <v>Sinapi</v>
      </c>
      <c r="C268" s="39">
        <f>Orçamento!C260</f>
        <v>0</v>
      </c>
      <c r="D268" s="93">
        <f>Orçamento!D260</f>
        <v>0</v>
      </c>
      <c r="E268" s="39">
        <f>Orçamento!E260</f>
        <v>0</v>
      </c>
      <c r="F268" s="39">
        <f>Orçamento!F260</f>
        <v>0</v>
      </c>
      <c r="G268" s="95">
        <f>'Orç. Pós Licitação'!G260</f>
        <v>0</v>
      </c>
      <c r="H268" s="95">
        <f>'Orç. Pós Licitação'!H260</f>
        <v>0</v>
      </c>
      <c r="I268" s="95">
        <f>'Orç. Pós Licitação'!I260</f>
        <v>0</v>
      </c>
      <c r="J268" s="96">
        <f>'BM 02'!L268</f>
        <v>0</v>
      </c>
      <c r="K268" s="97"/>
      <c r="L268" s="98">
        <f t="shared" si="43"/>
        <v>0</v>
      </c>
      <c r="M268" s="99">
        <f t="shared" si="44"/>
        <v>0</v>
      </c>
      <c r="N268" s="100">
        <f t="shared" si="45"/>
        <v>0</v>
      </c>
      <c r="O268" s="98">
        <f t="shared" si="46"/>
        <v>0</v>
      </c>
      <c r="P268" s="101">
        <f t="shared" si="47"/>
        <v>0</v>
      </c>
      <c r="Q268" s="102">
        <f t="shared" si="48"/>
        <v>0</v>
      </c>
    </row>
    <row r="269" spans="1:17" x14ac:dyDescent="0.2">
      <c r="A269" s="92" t="str">
        <f>Orçamento!A261</f>
        <v>8.29</v>
      </c>
      <c r="B269" s="39" t="str">
        <f>Orçamento!B261</f>
        <v>Sinapi</v>
      </c>
      <c r="C269" s="39">
        <f>Orçamento!C261</f>
        <v>0</v>
      </c>
      <c r="D269" s="93">
        <f>Orçamento!D261</f>
        <v>0</v>
      </c>
      <c r="E269" s="39">
        <f>Orçamento!E261</f>
        <v>0</v>
      </c>
      <c r="F269" s="39">
        <f>Orçamento!F261</f>
        <v>0</v>
      </c>
      <c r="G269" s="95">
        <f>'Orç. Pós Licitação'!G261</f>
        <v>0</v>
      </c>
      <c r="H269" s="95">
        <f>'Orç. Pós Licitação'!H261</f>
        <v>0</v>
      </c>
      <c r="I269" s="95">
        <f>'Orç. Pós Licitação'!I261</f>
        <v>0</v>
      </c>
      <c r="J269" s="96">
        <f>'BM 02'!L269</f>
        <v>0</v>
      </c>
      <c r="K269" s="97"/>
      <c r="L269" s="98">
        <f t="shared" si="43"/>
        <v>0</v>
      </c>
      <c r="M269" s="99">
        <f t="shared" si="44"/>
        <v>0</v>
      </c>
      <c r="N269" s="100">
        <f t="shared" si="45"/>
        <v>0</v>
      </c>
      <c r="O269" s="98">
        <f t="shared" si="46"/>
        <v>0</v>
      </c>
      <c r="P269" s="101">
        <f t="shared" si="47"/>
        <v>0</v>
      </c>
      <c r="Q269" s="102">
        <f t="shared" si="48"/>
        <v>0</v>
      </c>
    </row>
    <row r="270" spans="1:17" x14ac:dyDescent="0.2">
      <c r="A270" s="92" t="str">
        <f>Orçamento!A262</f>
        <v>8.30</v>
      </c>
      <c r="B270" s="39" t="str">
        <f>Orçamento!B262</f>
        <v>Sinapi</v>
      </c>
      <c r="C270" s="39">
        <f>Orçamento!C262</f>
        <v>0</v>
      </c>
      <c r="D270" s="93">
        <f>Orçamento!D262</f>
        <v>0</v>
      </c>
      <c r="E270" s="39">
        <f>Orçamento!E262</f>
        <v>0</v>
      </c>
      <c r="F270" s="39">
        <f>Orçamento!F262</f>
        <v>0</v>
      </c>
      <c r="G270" s="95">
        <f>'Orç. Pós Licitação'!G262</f>
        <v>0</v>
      </c>
      <c r="H270" s="95">
        <f>'Orç. Pós Licitação'!H262</f>
        <v>0</v>
      </c>
      <c r="I270" s="95">
        <f>'Orç. Pós Licitação'!I262</f>
        <v>0</v>
      </c>
      <c r="J270" s="96">
        <f>'BM 02'!L270</f>
        <v>0</v>
      </c>
      <c r="K270" s="97"/>
      <c r="L270" s="98">
        <f t="shared" si="43"/>
        <v>0</v>
      </c>
      <c r="M270" s="99">
        <f t="shared" si="44"/>
        <v>0</v>
      </c>
      <c r="N270" s="100">
        <f t="shared" si="45"/>
        <v>0</v>
      </c>
      <c r="O270" s="98">
        <f t="shared" si="46"/>
        <v>0</v>
      </c>
      <c r="P270" s="101">
        <f t="shared" si="47"/>
        <v>0</v>
      </c>
      <c r="Q270" s="102">
        <f t="shared" si="48"/>
        <v>0</v>
      </c>
    </row>
    <row r="271" spans="1:17" s="2" customFormat="1" ht="15.75" x14ac:dyDescent="0.25">
      <c r="A271" s="449"/>
      <c r="B271" s="434"/>
      <c r="C271" s="434"/>
      <c r="D271" s="435"/>
      <c r="E271" s="430" t="s">
        <v>1116</v>
      </c>
      <c r="F271" s="434"/>
      <c r="G271" s="434"/>
      <c r="H271" s="436"/>
      <c r="I271" s="437">
        <f>SUM(I241:I270)</f>
        <v>681.4</v>
      </c>
      <c r="J271" s="438"/>
      <c r="K271" s="438"/>
      <c r="L271" s="438"/>
      <c r="M271" s="437">
        <f>SUM(M241:M270)</f>
        <v>0</v>
      </c>
      <c r="N271" s="437">
        <f>SUM(N241:N270)</f>
        <v>0</v>
      </c>
      <c r="O271" s="437">
        <f>SUM(O241:O270)</f>
        <v>0</v>
      </c>
      <c r="P271" s="439"/>
      <c r="Q271" s="450">
        <f>SUM(Q241:Q270)</f>
        <v>681.4</v>
      </c>
    </row>
    <row r="272" spans="1:17" s="3" customFormat="1" ht="31.5" x14ac:dyDescent="0.25">
      <c r="A272" s="451" t="str">
        <f>Orçamento!A263</f>
        <v>9.0</v>
      </c>
      <c r="B272" s="427"/>
      <c r="C272" s="427"/>
      <c r="D272" s="428" t="str">
        <f>Orçamento!D263</f>
        <v>ABRIGO DO QUADRO DE COMANDO - CONTRAPISO E CERÂMICA</v>
      </c>
      <c r="E272" s="427"/>
      <c r="F272" s="427"/>
      <c r="G272" s="429"/>
      <c r="H272" s="430"/>
      <c r="I272" s="430"/>
      <c r="J272" s="431"/>
      <c r="K272" s="431"/>
      <c r="L272" s="431"/>
      <c r="M272" s="432"/>
      <c r="N272" s="433">
        <f>N303/I303</f>
        <v>0</v>
      </c>
      <c r="O272" s="433">
        <f>O303/I303</f>
        <v>0</v>
      </c>
      <c r="P272" s="433"/>
      <c r="Q272" s="452">
        <f>Q303/I303</f>
        <v>1</v>
      </c>
    </row>
    <row r="273" spans="1:17" ht="28.5" x14ac:dyDescent="0.2">
      <c r="A273" s="92" t="str">
        <f>Orçamento!A264</f>
        <v>9.1</v>
      </c>
      <c r="B273" s="39" t="str">
        <f>Orçamento!B264</f>
        <v>Sinapi</v>
      </c>
      <c r="C273" s="39">
        <f>Orçamento!C264</f>
        <v>94992</v>
      </c>
      <c r="D273" s="93" t="str">
        <f>Orçamento!D264</f>
        <v>Execução de contrapiso ou piso de concreto moldado in loco, acabamento convencional, esp. 6cm, não armado</v>
      </c>
      <c r="E273" s="39" t="str">
        <f>Orçamento!E264</f>
        <v>M2</v>
      </c>
      <c r="F273" s="39">
        <f>Orçamento!F264</f>
        <v>4</v>
      </c>
      <c r="G273" s="95">
        <f>'Orç. Pós Licitação'!G264</f>
        <v>88</v>
      </c>
      <c r="H273" s="95">
        <f>'Orç. Pós Licitação'!H264</f>
        <v>109.12</v>
      </c>
      <c r="I273" s="95">
        <f>'Orç. Pós Licitação'!I264</f>
        <v>436.48</v>
      </c>
      <c r="J273" s="96">
        <f>'BM 02'!L273</f>
        <v>0</v>
      </c>
      <c r="K273" s="97"/>
      <c r="L273" s="98">
        <f>J273+K273</f>
        <v>0</v>
      </c>
      <c r="M273" s="99">
        <f>ROUND(H273*J273,2)</f>
        <v>0</v>
      </c>
      <c r="N273" s="100">
        <f>ROUND(H273*K273,2)</f>
        <v>0</v>
      </c>
      <c r="O273" s="98">
        <f>ROUND(H273*L273,2)</f>
        <v>0</v>
      </c>
      <c r="P273" s="101">
        <f>F273-L273</f>
        <v>4</v>
      </c>
      <c r="Q273" s="102">
        <f>I273-O273</f>
        <v>436.48</v>
      </c>
    </row>
    <row r="274" spans="1:17" x14ac:dyDescent="0.2">
      <c r="A274" s="92" t="str">
        <f>Orçamento!A265</f>
        <v>9.2</v>
      </c>
      <c r="B274" s="39" t="str">
        <f>Orçamento!B265</f>
        <v>Sinapi</v>
      </c>
      <c r="C274" s="39">
        <f>Orçamento!C265</f>
        <v>93389</v>
      </c>
      <c r="D274" s="93" t="str">
        <f>Orçamento!D265</f>
        <v>Revestimento cerâmico para piso padrão popular</v>
      </c>
      <c r="E274" s="39" t="str">
        <f>Orçamento!E265</f>
        <v>M2</v>
      </c>
      <c r="F274" s="39">
        <f>Orçamento!F265</f>
        <v>4</v>
      </c>
      <c r="G274" s="95">
        <f>'Orç. Pós Licitação'!G265</f>
        <v>43.68</v>
      </c>
      <c r="H274" s="95">
        <f>'Orç. Pós Licitação'!H265</f>
        <v>54.16</v>
      </c>
      <c r="I274" s="95">
        <f>'Orç. Pós Licitação'!I265</f>
        <v>216.64</v>
      </c>
      <c r="J274" s="96">
        <f>'BM 02'!L274</f>
        <v>0</v>
      </c>
      <c r="K274" s="97"/>
      <c r="L274" s="98">
        <f t="shared" ref="L274:L302" si="49">J274+K274</f>
        <v>0</v>
      </c>
      <c r="M274" s="99">
        <f t="shared" ref="M274:M302" si="50">ROUND(H274*J274,2)</f>
        <v>0</v>
      </c>
      <c r="N274" s="100">
        <f t="shared" ref="N274:N302" si="51">ROUND(H274*K274,2)</f>
        <v>0</v>
      </c>
      <c r="O274" s="98">
        <f t="shared" ref="O274:O302" si="52">ROUND(H274*L274,2)</f>
        <v>0</v>
      </c>
      <c r="P274" s="101">
        <f t="shared" ref="P274:P302" si="53">F274-L274</f>
        <v>4</v>
      </c>
      <c r="Q274" s="102">
        <f t="shared" ref="Q274:Q302" si="54">I274-O274</f>
        <v>216.64</v>
      </c>
    </row>
    <row r="275" spans="1:17" x14ac:dyDescent="0.2">
      <c r="A275" s="92" t="str">
        <f>Orçamento!A266</f>
        <v>9.3</v>
      </c>
      <c r="B275" s="39" t="str">
        <f>Orçamento!B266</f>
        <v>Sinapi</v>
      </c>
      <c r="C275" s="39">
        <f>Orçamento!C266</f>
        <v>0</v>
      </c>
      <c r="D275" s="93">
        <f>Orçamento!D266</f>
        <v>0</v>
      </c>
      <c r="E275" s="39">
        <f>Orçamento!E266</f>
        <v>0</v>
      </c>
      <c r="F275" s="39">
        <f>Orçamento!F266</f>
        <v>0</v>
      </c>
      <c r="G275" s="95">
        <f>'Orç. Pós Licitação'!G266</f>
        <v>0</v>
      </c>
      <c r="H275" s="95">
        <f>'Orç. Pós Licitação'!H266</f>
        <v>0</v>
      </c>
      <c r="I275" s="95">
        <f>'Orç. Pós Licitação'!I266</f>
        <v>0</v>
      </c>
      <c r="J275" s="96">
        <f>'BM 02'!L275</f>
        <v>0</v>
      </c>
      <c r="K275" s="97"/>
      <c r="L275" s="98">
        <f t="shared" si="49"/>
        <v>0</v>
      </c>
      <c r="M275" s="99">
        <f t="shared" si="50"/>
        <v>0</v>
      </c>
      <c r="N275" s="100">
        <f t="shared" si="51"/>
        <v>0</v>
      </c>
      <c r="O275" s="98">
        <f t="shared" si="52"/>
        <v>0</v>
      </c>
      <c r="P275" s="101">
        <f t="shared" si="53"/>
        <v>0</v>
      </c>
      <c r="Q275" s="102">
        <f t="shared" si="54"/>
        <v>0</v>
      </c>
    </row>
    <row r="276" spans="1:17" x14ac:dyDescent="0.2">
      <c r="A276" s="92" t="str">
        <f>Orçamento!A267</f>
        <v>9.4</v>
      </c>
      <c r="B276" s="39" t="str">
        <f>Orçamento!B267</f>
        <v>Sinapi</v>
      </c>
      <c r="C276" s="39">
        <f>Orçamento!C267</f>
        <v>0</v>
      </c>
      <c r="D276" s="93">
        <f>Orçamento!D267</f>
        <v>0</v>
      </c>
      <c r="E276" s="39">
        <f>Orçamento!E267</f>
        <v>0</v>
      </c>
      <c r="F276" s="39">
        <f>Orçamento!F267</f>
        <v>0</v>
      </c>
      <c r="G276" s="95">
        <f>'Orç. Pós Licitação'!G267</f>
        <v>0</v>
      </c>
      <c r="H276" s="95">
        <f>'Orç. Pós Licitação'!H267</f>
        <v>0</v>
      </c>
      <c r="I276" s="95">
        <f>'Orç. Pós Licitação'!I267</f>
        <v>0</v>
      </c>
      <c r="J276" s="96">
        <f>'BM 02'!L276</f>
        <v>0</v>
      </c>
      <c r="K276" s="97"/>
      <c r="L276" s="98">
        <f t="shared" si="49"/>
        <v>0</v>
      </c>
      <c r="M276" s="99">
        <f t="shared" si="50"/>
        <v>0</v>
      </c>
      <c r="N276" s="100">
        <f t="shared" si="51"/>
        <v>0</v>
      </c>
      <c r="O276" s="98">
        <f t="shared" si="52"/>
        <v>0</v>
      </c>
      <c r="P276" s="101">
        <f t="shared" si="53"/>
        <v>0</v>
      </c>
      <c r="Q276" s="102">
        <f t="shared" si="54"/>
        <v>0</v>
      </c>
    </row>
    <row r="277" spans="1:17" x14ac:dyDescent="0.2">
      <c r="A277" s="92" t="str">
        <f>Orçamento!A268</f>
        <v>9.5</v>
      </c>
      <c r="B277" s="39" t="str">
        <f>Orçamento!B268</f>
        <v>Sinapi</v>
      </c>
      <c r="C277" s="39">
        <f>Orçamento!C268</f>
        <v>0</v>
      </c>
      <c r="D277" s="93">
        <f>Orçamento!D268</f>
        <v>0</v>
      </c>
      <c r="E277" s="39">
        <f>Orçamento!E268</f>
        <v>0</v>
      </c>
      <c r="F277" s="39">
        <f>Orçamento!F268</f>
        <v>0</v>
      </c>
      <c r="G277" s="95">
        <f>'Orç. Pós Licitação'!G268</f>
        <v>0</v>
      </c>
      <c r="H277" s="95">
        <f>'Orç. Pós Licitação'!H268</f>
        <v>0</v>
      </c>
      <c r="I277" s="95">
        <f>'Orç. Pós Licitação'!I268</f>
        <v>0</v>
      </c>
      <c r="J277" s="96">
        <f>'BM 02'!L277</f>
        <v>0</v>
      </c>
      <c r="K277" s="97"/>
      <c r="L277" s="98">
        <f t="shared" si="49"/>
        <v>0</v>
      </c>
      <c r="M277" s="99">
        <f t="shared" si="50"/>
        <v>0</v>
      </c>
      <c r="N277" s="100">
        <f t="shared" si="51"/>
        <v>0</v>
      </c>
      <c r="O277" s="98">
        <f t="shared" si="52"/>
        <v>0</v>
      </c>
      <c r="P277" s="101">
        <f t="shared" si="53"/>
        <v>0</v>
      </c>
      <c r="Q277" s="102">
        <f t="shared" si="54"/>
        <v>0</v>
      </c>
    </row>
    <row r="278" spans="1:17" x14ac:dyDescent="0.2">
      <c r="A278" s="92" t="str">
        <f>Orçamento!A269</f>
        <v>9.6</v>
      </c>
      <c r="B278" s="39" t="str">
        <f>Orçamento!B269</f>
        <v>Sinapi</v>
      </c>
      <c r="C278" s="39">
        <f>Orçamento!C269</f>
        <v>0</v>
      </c>
      <c r="D278" s="93">
        <f>Orçamento!D269</f>
        <v>0</v>
      </c>
      <c r="E278" s="39">
        <f>Orçamento!E269</f>
        <v>0</v>
      </c>
      <c r="F278" s="39">
        <f>Orçamento!F269</f>
        <v>0</v>
      </c>
      <c r="G278" s="95">
        <f>'Orç. Pós Licitação'!G269</f>
        <v>0</v>
      </c>
      <c r="H278" s="95">
        <f>'Orç. Pós Licitação'!H269</f>
        <v>0</v>
      </c>
      <c r="I278" s="95">
        <f>'Orç. Pós Licitação'!I269</f>
        <v>0</v>
      </c>
      <c r="J278" s="96">
        <f>'BM 02'!L278</f>
        <v>0</v>
      </c>
      <c r="K278" s="97"/>
      <c r="L278" s="98">
        <f t="shared" si="49"/>
        <v>0</v>
      </c>
      <c r="M278" s="99">
        <f t="shared" si="50"/>
        <v>0</v>
      </c>
      <c r="N278" s="100">
        <f t="shared" si="51"/>
        <v>0</v>
      </c>
      <c r="O278" s="98">
        <f t="shared" si="52"/>
        <v>0</v>
      </c>
      <c r="P278" s="101">
        <f t="shared" si="53"/>
        <v>0</v>
      </c>
      <c r="Q278" s="102">
        <f t="shared" si="54"/>
        <v>0</v>
      </c>
    </row>
    <row r="279" spans="1:17" x14ac:dyDescent="0.2">
      <c r="A279" s="92" t="str">
        <f>Orçamento!A270</f>
        <v>9.7</v>
      </c>
      <c r="B279" s="39" t="str">
        <f>Orçamento!B270</f>
        <v>Sinapi</v>
      </c>
      <c r="C279" s="39">
        <f>Orçamento!C270</f>
        <v>0</v>
      </c>
      <c r="D279" s="93">
        <f>Orçamento!D270</f>
        <v>0</v>
      </c>
      <c r="E279" s="39">
        <f>Orçamento!E270</f>
        <v>0</v>
      </c>
      <c r="F279" s="39">
        <f>Orçamento!F270</f>
        <v>0</v>
      </c>
      <c r="G279" s="95">
        <f>'Orç. Pós Licitação'!G270</f>
        <v>0</v>
      </c>
      <c r="H279" s="95">
        <f>'Orç. Pós Licitação'!H270</f>
        <v>0</v>
      </c>
      <c r="I279" s="95">
        <f>'Orç. Pós Licitação'!I270</f>
        <v>0</v>
      </c>
      <c r="J279" s="96">
        <f>'BM 02'!L279</f>
        <v>0</v>
      </c>
      <c r="K279" s="97"/>
      <c r="L279" s="98">
        <f t="shared" si="49"/>
        <v>0</v>
      </c>
      <c r="M279" s="99">
        <f t="shared" si="50"/>
        <v>0</v>
      </c>
      <c r="N279" s="100">
        <f t="shared" si="51"/>
        <v>0</v>
      </c>
      <c r="O279" s="98">
        <f t="shared" si="52"/>
        <v>0</v>
      </c>
      <c r="P279" s="101">
        <f t="shared" si="53"/>
        <v>0</v>
      </c>
      <c r="Q279" s="102">
        <f t="shared" si="54"/>
        <v>0</v>
      </c>
    </row>
    <row r="280" spans="1:17" x14ac:dyDescent="0.2">
      <c r="A280" s="92" t="str">
        <f>Orçamento!A271</f>
        <v>9.8</v>
      </c>
      <c r="B280" s="39" t="str">
        <f>Orçamento!B271</f>
        <v>Sinapi</v>
      </c>
      <c r="C280" s="39">
        <f>Orçamento!C271</f>
        <v>0</v>
      </c>
      <c r="D280" s="93">
        <f>Orçamento!D271</f>
        <v>0</v>
      </c>
      <c r="E280" s="39">
        <f>Orçamento!E271</f>
        <v>0</v>
      </c>
      <c r="F280" s="39">
        <f>Orçamento!F271</f>
        <v>0</v>
      </c>
      <c r="G280" s="95">
        <f>'Orç. Pós Licitação'!G271</f>
        <v>0</v>
      </c>
      <c r="H280" s="95">
        <f>'Orç. Pós Licitação'!H271</f>
        <v>0</v>
      </c>
      <c r="I280" s="95">
        <f>'Orç. Pós Licitação'!I271</f>
        <v>0</v>
      </c>
      <c r="J280" s="96">
        <f>'BM 02'!L280</f>
        <v>0</v>
      </c>
      <c r="K280" s="97"/>
      <c r="L280" s="98">
        <f t="shared" si="49"/>
        <v>0</v>
      </c>
      <c r="M280" s="99">
        <f t="shared" si="50"/>
        <v>0</v>
      </c>
      <c r="N280" s="100">
        <f t="shared" si="51"/>
        <v>0</v>
      </c>
      <c r="O280" s="98">
        <f t="shared" si="52"/>
        <v>0</v>
      </c>
      <c r="P280" s="101">
        <f t="shared" si="53"/>
        <v>0</v>
      </c>
      <c r="Q280" s="102">
        <f t="shared" si="54"/>
        <v>0</v>
      </c>
    </row>
    <row r="281" spans="1:17" x14ac:dyDescent="0.2">
      <c r="A281" s="92" t="str">
        <f>Orçamento!A272</f>
        <v>9.9</v>
      </c>
      <c r="B281" s="39" t="str">
        <f>Orçamento!B272</f>
        <v>Sinapi</v>
      </c>
      <c r="C281" s="39">
        <f>Orçamento!C272</f>
        <v>0</v>
      </c>
      <c r="D281" s="93">
        <f>Orçamento!D272</f>
        <v>0</v>
      </c>
      <c r="E281" s="39">
        <f>Orçamento!E272</f>
        <v>0</v>
      </c>
      <c r="F281" s="39">
        <f>Orçamento!F272</f>
        <v>0</v>
      </c>
      <c r="G281" s="95">
        <f>'Orç. Pós Licitação'!G272</f>
        <v>0</v>
      </c>
      <c r="H281" s="95">
        <f>'Orç. Pós Licitação'!H272</f>
        <v>0</v>
      </c>
      <c r="I281" s="95">
        <f>'Orç. Pós Licitação'!I272</f>
        <v>0</v>
      </c>
      <c r="J281" s="96">
        <f>'BM 02'!L281</f>
        <v>0</v>
      </c>
      <c r="K281" s="97"/>
      <c r="L281" s="98">
        <f t="shared" si="49"/>
        <v>0</v>
      </c>
      <c r="M281" s="99">
        <f t="shared" si="50"/>
        <v>0</v>
      </c>
      <c r="N281" s="100">
        <f t="shared" si="51"/>
        <v>0</v>
      </c>
      <c r="O281" s="98">
        <f t="shared" si="52"/>
        <v>0</v>
      </c>
      <c r="P281" s="101">
        <f t="shared" si="53"/>
        <v>0</v>
      </c>
      <c r="Q281" s="102">
        <f t="shared" si="54"/>
        <v>0</v>
      </c>
    </row>
    <row r="282" spans="1:17" x14ac:dyDescent="0.2">
      <c r="A282" s="92" t="str">
        <f>Orçamento!A273</f>
        <v>9.10</v>
      </c>
      <c r="B282" s="39" t="str">
        <f>Orçamento!B273</f>
        <v>Sinapi</v>
      </c>
      <c r="C282" s="39">
        <f>Orçamento!C273</f>
        <v>0</v>
      </c>
      <c r="D282" s="93">
        <f>Orçamento!D273</f>
        <v>0</v>
      </c>
      <c r="E282" s="39">
        <f>Orçamento!E273</f>
        <v>0</v>
      </c>
      <c r="F282" s="39">
        <f>Orçamento!F273</f>
        <v>0</v>
      </c>
      <c r="G282" s="95">
        <f>'Orç. Pós Licitação'!G273</f>
        <v>0</v>
      </c>
      <c r="H282" s="95">
        <f>'Orç. Pós Licitação'!H273</f>
        <v>0</v>
      </c>
      <c r="I282" s="95">
        <f>'Orç. Pós Licitação'!I273</f>
        <v>0</v>
      </c>
      <c r="J282" s="96">
        <f>'BM 02'!L282</f>
        <v>0</v>
      </c>
      <c r="K282" s="97"/>
      <c r="L282" s="98">
        <f t="shared" si="49"/>
        <v>0</v>
      </c>
      <c r="M282" s="99">
        <f t="shared" si="50"/>
        <v>0</v>
      </c>
      <c r="N282" s="100">
        <f t="shared" si="51"/>
        <v>0</v>
      </c>
      <c r="O282" s="98">
        <f t="shared" si="52"/>
        <v>0</v>
      </c>
      <c r="P282" s="101">
        <f t="shared" si="53"/>
        <v>0</v>
      </c>
      <c r="Q282" s="102">
        <f t="shared" si="54"/>
        <v>0</v>
      </c>
    </row>
    <row r="283" spans="1:17" x14ac:dyDescent="0.2">
      <c r="A283" s="92" t="str">
        <f>Orçamento!A274</f>
        <v>9.11</v>
      </c>
      <c r="B283" s="39" t="str">
        <f>Orçamento!B274</f>
        <v>Sinapi</v>
      </c>
      <c r="C283" s="39">
        <f>Orçamento!C274</f>
        <v>0</v>
      </c>
      <c r="D283" s="93">
        <f>Orçamento!D274</f>
        <v>0</v>
      </c>
      <c r="E283" s="39">
        <f>Orçamento!E274</f>
        <v>0</v>
      </c>
      <c r="F283" s="39">
        <f>Orçamento!F274</f>
        <v>0</v>
      </c>
      <c r="G283" s="95">
        <f>'Orç. Pós Licitação'!G274</f>
        <v>0</v>
      </c>
      <c r="H283" s="95">
        <f>'Orç. Pós Licitação'!H274</f>
        <v>0</v>
      </c>
      <c r="I283" s="95">
        <f>'Orç. Pós Licitação'!I274</f>
        <v>0</v>
      </c>
      <c r="J283" s="96">
        <f>'BM 02'!L283</f>
        <v>0</v>
      </c>
      <c r="K283" s="97"/>
      <c r="L283" s="98">
        <f t="shared" si="49"/>
        <v>0</v>
      </c>
      <c r="M283" s="99">
        <f t="shared" si="50"/>
        <v>0</v>
      </c>
      <c r="N283" s="100">
        <f t="shared" si="51"/>
        <v>0</v>
      </c>
      <c r="O283" s="98">
        <f t="shared" si="52"/>
        <v>0</v>
      </c>
      <c r="P283" s="101">
        <f t="shared" si="53"/>
        <v>0</v>
      </c>
      <c r="Q283" s="102">
        <f t="shared" si="54"/>
        <v>0</v>
      </c>
    </row>
    <row r="284" spans="1:17" x14ac:dyDescent="0.2">
      <c r="A284" s="92" t="str">
        <f>Orçamento!A275</f>
        <v>9.12</v>
      </c>
      <c r="B284" s="39" t="str">
        <f>Orçamento!B275</f>
        <v>Sinapi</v>
      </c>
      <c r="C284" s="39">
        <f>Orçamento!C275</f>
        <v>0</v>
      </c>
      <c r="D284" s="93">
        <f>Orçamento!D275</f>
        <v>0</v>
      </c>
      <c r="E284" s="39">
        <f>Orçamento!E275</f>
        <v>0</v>
      </c>
      <c r="F284" s="39">
        <f>Orçamento!F275</f>
        <v>0</v>
      </c>
      <c r="G284" s="95">
        <f>'Orç. Pós Licitação'!G275</f>
        <v>0</v>
      </c>
      <c r="H284" s="95">
        <f>'Orç. Pós Licitação'!H275</f>
        <v>0</v>
      </c>
      <c r="I284" s="95">
        <f>'Orç. Pós Licitação'!I275</f>
        <v>0</v>
      </c>
      <c r="J284" s="96">
        <f>'BM 02'!L284</f>
        <v>0</v>
      </c>
      <c r="K284" s="97"/>
      <c r="L284" s="98">
        <f t="shared" si="49"/>
        <v>0</v>
      </c>
      <c r="M284" s="99">
        <f t="shared" si="50"/>
        <v>0</v>
      </c>
      <c r="N284" s="100">
        <f t="shared" si="51"/>
        <v>0</v>
      </c>
      <c r="O284" s="98">
        <f t="shared" si="52"/>
        <v>0</v>
      </c>
      <c r="P284" s="101">
        <f t="shared" si="53"/>
        <v>0</v>
      </c>
      <c r="Q284" s="102">
        <f t="shared" si="54"/>
        <v>0</v>
      </c>
    </row>
    <row r="285" spans="1:17" x14ac:dyDescent="0.2">
      <c r="A285" s="92" t="str">
        <f>Orçamento!A276</f>
        <v>9.13</v>
      </c>
      <c r="B285" s="39" t="str">
        <f>Orçamento!B276</f>
        <v>Sinapi</v>
      </c>
      <c r="C285" s="39">
        <f>Orçamento!C276</f>
        <v>0</v>
      </c>
      <c r="D285" s="93">
        <f>Orçamento!D276</f>
        <v>0</v>
      </c>
      <c r="E285" s="39">
        <f>Orçamento!E276</f>
        <v>0</v>
      </c>
      <c r="F285" s="39">
        <f>Orçamento!F276</f>
        <v>0</v>
      </c>
      <c r="G285" s="95">
        <f>'Orç. Pós Licitação'!G276</f>
        <v>0</v>
      </c>
      <c r="H285" s="95">
        <f>'Orç. Pós Licitação'!H276</f>
        <v>0</v>
      </c>
      <c r="I285" s="95">
        <f>'Orç. Pós Licitação'!I276</f>
        <v>0</v>
      </c>
      <c r="J285" s="96">
        <f>'BM 02'!L285</f>
        <v>0</v>
      </c>
      <c r="K285" s="97"/>
      <c r="L285" s="98">
        <f t="shared" si="49"/>
        <v>0</v>
      </c>
      <c r="M285" s="99">
        <f t="shared" si="50"/>
        <v>0</v>
      </c>
      <c r="N285" s="100">
        <f t="shared" si="51"/>
        <v>0</v>
      </c>
      <c r="O285" s="98">
        <f t="shared" si="52"/>
        <v>0</v>
      </c>
      <c r="P285" s="101">
        <f t="shared" si="53"/>
        <v>0</v>
      </c>
      <c r="Q285" s="102">
        <f t="shared" si="54"/>
        <v>0</v>
      </c>
    </row>
    <row r="286" spans="1:17" x14ac:dyDescent="0.2">
      <c r="A286" s="92" t="str">
        <f>Orçamento!A277</f>
        <v>9.14</v>
      </c>
      <c r="B286" s="39" t="str">
        <f>Orçamento!B277</f>
        <v>Sinapi</v>
      </c>
      <c r="C286" s="39">
        <f>Orçamento!C277</f>
        <v>0</v>
      </c>
      <c r="D286" s="93">
        <f>Orçamento!D277</f>
        <v>0</v>
      </c>
      <c r="E286" s="39">
        <f>Orçamento!E277</f>
        <v>0</v>
      </c>
      <c r="F286" s="39">
        <f>Orçamento!F277</f>
        <v>0</v>
      </c>
      <c r="G286" s="95">
        <f>'Orç. Pós Licitação'!G277</f>
        <v>0</v>
      </c>
      <c r="H286" s="95">
        <f>'Orç. Pós Licitação'!H277</f>
        <v>0</v>
      </c>
      <c r="I286" s="95">
        <f>'Orç. Pós Licitação'!I277</f>
        <v>0</v>
      </c>
      <c r="J286" s="96">
        <f>'BM 02'!L286</f>
        <v>0</v>
      </c>
      <c r="K286" s="97"/>
      <c r="L286" s="98">
        <f t="shared" si="49"/>
        <v>0</v>
      </c>
      <c r="M286" s="99">
        <f t="shared" si="50"/>
        <v>0</v>
      </c>
      <c r="N286" s="100">
        <f t="shared" si="51"/>
        <v>0</v>
      </c>
      <c r="O286" s="98">
        <f t="shared" si="52"/>
        <v>0</v>
      </c>
      <c r="P286" s="101">
        <f t="shared" si="53"/>
        <v>0</v>
      </c>
      <c r="Q286" s="102">
        <f t="shared" si="54"/>
        <v>0</v>
      </c>
    </row>
    <row r="287" spans="1:17" x14ac:dyDescent="0.2">
      <c r="A287" s="92" t="str">
        <f>Orçamento!A278</f>
        <v>9.15</v>
      </c>
      <c r="B287" s="39" t="str">
        <f>Orçamento!B278</f>
        <v>Sinapi</v>
      </c>
      <c r="C287" s="39">
        <f>Orçamento!C278</f>
        <v>0</v>
      </c>
      <c r="D287" s="93">
        <f>Orçamento!D278</f>
        <v>0</v>
      </c>
      <c r="E287" s="39">
        <f>Orçamento!E278</f>
        <v>0</v>
      </c>
      <c r="F287" s="39">
        <f>Orçamento!F278</f>
        <v>0</v>
      </c>
      <c r="G287" s="95">
        <f>'Orç. Pós Licitação'!G278</f>
        <v>0</v>
      </c>
      <c r="H287" s="95">
        <f>'Orç. Pós Licitação'!H278</f>
        <v>0</v>
      </c>
      <c r="I287" s="95">
        <f>'Orç. Pós Licitação'!I278</f>
        <v>0</v>
      </c>
      <c r="J287" s="96">
        <f>'BM 02'!L287</f>
        <v>0</v>
      </c>
      <c r="K287" s="97"/>
      <c r="L287" s="98">
        <f t="shared" si="49"/>
        <v>0</v>
      </c>
      <c r="M287" s="99">
        <f t="shared" si="50"/>
        <v>0</v>
      </c>
      <c r="N287" s="100">
        <f t="shared" si="51"/>
        <v>0</v>
      </c>
      <c r="O287" s="98">
        <f t="shared" si="52"/>
        <v>0</v>
      </c>
      <c r="P287" s="101">
        <f t="shared" si="53"/>
        <v>0</v>
      </c>
      <c r="Q287" s="102">
        <f t="shared" si="54"/>
        <v>0</v>
      </c>
    </row>
    <row r="288" spans="1:17" x14ac:dyDescent="0.2">
      <c r="A288" s="92" t="str">
        <f>Orçamento!A279</f>
        <v>9.16</v>
      </c>
      <c r="B288" s="39" t="str">
        <f>Orçamento!B279</f>
        <v>Sinapi</v>
      </c>
      <c r="C288" s="39">
        <f>Orçamento!C279</f>
        <v>0</v>
      </c>
      <c r="D288" s="93">
        <f>Orçamento!D279</f>
        <v>0</v>
      </c>
      <c r="E288" s="39">
        <f>Orçamento!E279</f>
        <v>0</v>
      </c>
      <c r="F288" s="39">
        <f>Orçamento!F279</f>
        <v>0</v>
      </c>
      <c r="G288" s="95">
        <f>'Orç. Pós Licitação'!G279</f>
        <v>0</v>
      </c>
      <c r="H288" s="95">
        <f>'Orç. Pós Licitação'!H279</f>
        <v>0</v>
      </c>
      <c r="I288" s="95">
        <f>'Orç. Pós Licitação'!I279</f>
        <v>0</v>
      </c>
      <c r="J288" s="96">
        <f>'BM 02'!L288</f>
        <v>0</v>
      </c>
      <c r="K288" s="97"/>
      <c r="L288" s="98">
        <f t="shared" si="49"/>
        <v>0</v>
      </c>
      <c r="M288" s="99">
        <f t="shared" si="50"/>
        <v>0</v>
      </c>
      <c r="N288" s="100">
        <f t="shared" si="51"/>
        <v>0</v>
      </c>
      <c r="O288" s="98">
        <f t="shared" si="52"/>
        <v>0</v>
      </c>
      <c r="P288" s="101">
        <f t="shared" si="53"/>
        <v>0</v>
      </c>
      <c r="Q288" s="102">
        <f t="shared" si="54"/>
        <v>0</v>
      </c>
    </row>
    <row r="289" spans="1:17" x14ac:dyDescent="0.2">
      <c r="A289" s="92" t="str">
        <f>Orçamento!A280</f>
        <v>9.17</v>
      </c>
      <c r="B289" s="39" t="str">
        <f>Orçamento!B280</f>
        <v>Sinapi</v>
      </c>
      <c r="C289" s="39">
        <f>Orçamento!C280</f>
        <v>0</v>
      </c>
      <c r="D289" s="93">
        <f>Orçamento!D280</f>
        <v>0</v>
      </c>
      <c r="E289" s="39">
        <f>Orçamento!E280</f>
        <v>0</v>
      </c>
      <c r="F289" s="39">
        <f>Orçamento!F280</f>
        <v>0</v>
      </c>
      <c r="G289" s="95">
        <f>'Orç. Pós Licitação'!G280</f>
        <v>0</v>
      </c>
      <c r="H289" s="95">
        <f>'Orç. Pós Licitação'!H280</f>
        <v>0</v>
      </c>
      <c r="I289" s="95">
        <f>'Orç. Pós Licitação'!I280</f>
        <v>0</v>
      </c>
      <c r="J289" s="96">
        <f>'BM 02'!L289</f>
        <v>0</v>
      </c>
      <c r="K289" s="97"/>
      <c r="L289" s="98">
        <f t="shared" si="49"/>
        <v>0</v>
      </c>
      <c r="M289" s="99">
        <f t="shared" si="50"/>
        <v>0</v>
      </c>
      <c r="N289" s="100">
        <f t="shared" si="51"/>
        <v>0</v>
      </c>
      <c r="O289" s="98">
        <f t="shared" si="52"/>
        <v>0</v>
      </c>
      <c r="P289" s="101">
        <f t="shared" si="53"/>
        <v>0</v>
      </c>
      <c r="Q289" s="102">
        <f t="shared" si="54"/>
        <v>0</v>
      </c>
    </row>
    <row r="290" spans="1:17" x14ac:dyDescent="0.2">
      <c r="A290" s="92" t="str">
        <f>Orçamento!A281</f>
        <v>9.18</v>
      </c>
      <c r="B290" s="39" t="str">
        <f>Orçamento!B281</f>
        <v>Sinapi</v>
      </c>
      <c r="C290" s="39">
        <f>Orçamento!C281</f>
        <v>0</v>
      </c>
      <c r="D290" s="93">
        <f>Orçamento!D281</f>
        <v>0</v>
      </c>
      <c r="E290" s="39">
        <f>Orçamento!E281</f>
        <v>0</v>
      </c>
      <c r="F290" s="39">
        <f>Orçamento!F281</f>
        <v>0</v>
      </c>
      <c r="G290" s="95">
        <f>'Orç. Pós Licitação'!G281</f>
        <v>0</v>
      </c>
      <c r="H290" s="95">
        <f>'Orç. Pós Licitação'!H281</f>
        <v>0</v>
      </c>
      <c r="I290" s="95">
        <f>'Orç. Pós Licitação'!I281</f>
        <v>0</v>
      </c>
      <c r="J290" s="96">
        <f>'BM 02'!L290</f>
        <v>0</v>
      </c>
      <c r="K290" s="97"/>
      <c r="L290" s="98">
        <f t="shared" si="49"/>
        <v>0</v>
      </c>
      <c r="M290" s="99">
        <f t="shared" si="50"/>
        <v>0</v>
      </c>
      <c r="N290" s="100">
        <f t="shared" si="51"/>
        <v>0</v>
      </c>
      <c r="O290" s="98">
        <f t="shared" si="52"/>
        <v>0</v>
      </c>
      <c r="P290" s="101">
        <f t="shared" si="53"/>
        <v>0</v>
      </c>
      <c r="Q290" s="102">
        <f t="shared" si="54"/>
        <v>0</v>
      </c>
    </row>
    <row r="291" spans="1:17" x14ac:dyDescent="0.2">
      <c r="A291" s="92" t="str">
        <f>Orçamento!A282</f>
        <v>9.19</v>
      </c>
      <c r="B291" s="39" t="str">
        <f>Orçamento!B282</f>
        <v>Sinapi</v>
      </c>
      <c r="C291" s="39">
        <f>Orçamento!C282</f>
        <v>0</v>
      </c>
      <c r="D291" s="93">
        <f>Orçamento!D282</f>
        <v>0</v>
      </c>
      <c r="E291" s="39">
        <f>Orçamento!E282</f>
        <v>0</v>
      </c>
      <c r="F291" s="39">
        <f>Orçamento!F282</f>
        <v>0</v>
      </c>
      <c r="G291" s="95">
        <f>'Orç. Pós Licitação'!G282</f>
        <v>0</v>
      </c>
      <c r="H291" s="95">
        <f>'Orç. Pós Licitação'!H282</f>
        <v>0</v>
      </c>
      <c r="I291" s="95">
        <f>'Orç. Pós Licitação'!I282</f>
        <v>0</v>
      </c>
      <c r="J291" s="96">
        <f>'BM 02'!L291</f>
        <v>0</v>
      </c>
      <c r="K291" s="97"/>
      <c r="L291" s="98">
        <f t="shared" si="49"/>
        <v>0</v>
      </c>
      <c r="M291" s="99">
        <f t="shared" si="50"/>
        <v>0</v>
      </c>
      <c r="N291" s="100">
        <f t="shared" si="51"/>
        <v>0</v>
      </c>
      <c r="O291" s="98">
        <f t="shared" si="52"/>
        <v>0</v>
      </c>
      <c r="P291" s="101">
        <f t="shared" si="53"/>
        <v>0</v>
      </c>
      <c r="Q291" s="102">
        <f t="shared" si="54"/>
        <v>0</v>
      </c>
    </row>
    <row r="292" spans="1:17" x14ac:dyDescent="0.2">
      <c r="A292" s="92" t="str">
        <f>Orçamento!A283</f>
        <v>9.20</v>
      </c>
      <c r="B292" s="39" t="str">
        <f>Orçamento!B283</f>
        <v>Sinapi</v>
      </c>
      <c r="C292" s="39">
        <f>Orçamento!C283</f>
        <v>0</v>
      </c>
      <c r="D292" s="93">
        <f>Orçamento!D283</f>
        <v>0</v>
      </c>
      <c r="E292" s="39">
        <f>Orçamento!E283</f>
        <v>0</v>
      </c>
      <c r="F292" s="39">
        <f>Orçamento!F283</f>
        <v>0</v>
      </c>
      <c r="G292" s="95">
        <f>'Orç. Pós Licitação'!G283</f>
        <v>0</v>
      </c>
      <c r="H292" s="95">
        <f>'Orç. Pós Licitação'!H283</f>
        <v>0</v>
      </c>
      <c r="I292" s="95">
        <f>'Orç. Pós Licitação'!I283</f>
        <v>0</v>
      </c>
      <c r="J292" s="96">
        <f>'BM 02'!L292</f>
        <v>0</v>
      </c>
      <c r="K292" s="97"/>
      <c r="L292" s="98">
        <f t="shared" si="49"/>
        <v>0</v>
      </c>
      <c r="M292" s="99">
        <f t="shared" si="50"/>
        <v>0</v>
      </c>
      <c r="N292" s="100">
        <f t="shared" si="51"/>
        <v>0</v>
      </c>
      <c r="O292" s="98">
        <f t="shared" si="52"/>
        <v>0</v>
      </c>
      <c r="P292" s="101">
        <f t="shared" si="53"/>
        <v>0</v>
      </c>
      <c r="Q292" s="102">
        <f t="shared" si="54"/>
        <v>0</v>
      </c>
    </row>
    <row r="293" spans="1:17" x14ac:dyDescent="0.2">
      <c r="A293" s="92" t="str">
        <f>Orçamento!A284</f>
        <v>9.21</v>
      </c>
      <c r="B293" s="39" t="str">
        <f>Orçamento!B284</f>
        <v>Sinapi</v>
      </c>
      <c r="C293" s="39">
        <f>Orçamento!C284</f>
        <v>0</v>
      </c>
      <c r="D293" s="93">
        <f>Orçamento!D284</f>
        <v>0</v>
      </c>
      <c r="E293" s="39">
        <f>Orçamento!E284</f>
        <v>0</v>
      </c>
      <c r="F293" s="39">
        <f>Orçamento!F284</f>
        <v>0</v>
      </c>
      <c r="G293" s="95">
        <f>'Orç. Pós Licitação'!G284</f>
        <v>0</v>
      </c>
      <c r="H293" s="95">
        <f>'Orç. Pós Licitação'!H284</f>
        <v>0</v>
      </c>
      <c r="I293" s="95">
        <f>'Orç. Pós Licitação'!I284</f>
        <v>0</v>
      </c>
      <c r="J293" s="96">
        <f>'BM 02'!L293</f>
        <v>0</v>
      </c>
      <c r="K293" s="97"/>
      <c r="L293" s="98">
        <f t="shared" si="49"/>
        <v>0</v>
      </c>
      <c r="M293" s="99">
        <f t="shared" si="50"/>
        <v>0</v>
      </c>
      <c r="N293" s="100">
        <f t="shared" si="51"/>
        <v>0</v>
      </c>
      <c r="O293" s="98">
        <f t="shared" si="52"/>
        <v>0</v>
      </c>
      <c r="P293" s="101">
        <f t="shared" si="53"/>
        <v>0</v>
      </c>
      <c r="Q293" s="102">
        <f t="shared" si="54"/>
        <v>0</v>
      </c>
    </row>
    <row r="294" spans="1:17" x14ac:dyDescent="0.2">
      <c r="A294" s="92" t="str">
        <f>Orçamento!A285</f>
        <v>9.22</v>
      </c>
      <c r="B294" s="39" t="str">
        <f>Orçamento!B285</f>
        <v>Sinapi</v>
      </c>
      <c r="C294" s="39">
        <f>Orçamento!C285</f>
        <v>0</v>
      </c>
      <c r="D294" s="93">
        <f>Orçamento!D285</f>
        <v>0</v>
      </c>
      <c r="E294" s="39">
        <f>Orçamento!E285</f>
        <v>0</v>
      </c>
      <c r="F294" s="39">
        <f>Orçamento!F285</f>
        <v>0</v>
      </c>
      <c r="G294" s="95">
        <f>'Orç. Pós Licitação'!G285</f>
        <v>0</v>
      </c>
      <c r="H294" s="95">
        <f>'Orç. Pós Licitação'!H285</f>
        <v>0</v>
      </c>
      <c r="I294" s="95">
        <f>'Orç. Pós Licitação'!I285</f>
        <v>0</v>
      </c>
      <c r="J294" s="96">
        <f>'BM 02'!L294</f>
        <v>0</v>
      </c>
      <c r="K294" s="97"/>
      <c r="L294" s="98">
        <f t="shared" si="49"/>
        <v>0</v>
      </c>
      <c r="M294" s="99">
        <f t="shared" si="50"/>
        <v>0</v>
      </c>
      <c r="N294" s="100">
        <f t="shared" si="51"/>
        <v>0</v>
      </c>
      <c r="O294" s="98">
        <f t="shared" si="52"/>
        <v>0</v>
      </c>
      <c r="P294" s="101">
        <f t="shared" si="53"/>
        <v>0</v>
      </c>
      <c r="Q294" s="102">
        <f t="shared" si="54"/>
        <v>0</v>
      </c>
    </row>
    <row r="295" spans="1:17" x14ac:dyDescent="0.2">
      <c r="A295" s="92" t="str">
        <f>Orçamento!A286</f>
        <v>9.23</v>
      </c>
      <c r="B295" s="39" t="str">
        <f>Orçamento!B286</f>
        <v>Sinapi</v>
      </c>
      <c r="C295" s="39">
        <f>Orçamento!C286</f>
        <v>0</v>
      </c>
      <c r="D295" s="93">
        <f>Orçamento!D286</f>
        <v>0</v>
      </c>
      <c r="E295" s="39">
        <f>Orçamento!E286</f>
        <v>0</v>
      </c>
      <c r="F295" s="39">
        <f>Orçamento!F286</f>
        <v>0</v>
      </c>
      <c r="G295" s="95">
        <f>'Orç. Pós Licitação'!G286</f>
        <v>0</v>
      </c>
      <c r="H295" s="95">
        <f>'Orç. Pós Licitação'!H286</f>
        <v>0</v>
      </c>
      <c r="I295" s="95">
        <f>'Orç. Pós Licitação'!I286</f>
        <v>0</v>
      </c>
      <c r="J295" s="96">
        <f>'BM 02'!L295</f>
        <v>0</v>
      </c>
      <c r="K295" s="97"/>
      <c r="L295" s="98">
        <f t="shared" si="49"/>
        <v>0</v>
      </c>
      <c r="M295" s="99">
        <f t="shared" si="50"/>
        <v>0</v>
      </c>
      <c r="N295" s="100">
        <f t="shared" si="51"/>
        <v>0</v>
      </c>
      <c r="O295" s="98">
        <f t="shared" si="52"/>
        <v>0</v>
      </c>
      <c r="P295" s="101">
        <f t="shared" si="53"/>
        <v>0</v>
      </c>
      <c r="Q295" s="102">
        <f t="shared" si="54"/>
        <v>0</v>
      </c>
    </row>
    <row r="296" spans="1:17" x14ac:dyDescent="0.2">
      <c r="A296" s="92" t="str">
        <f>Orçamento!A287</f>
        <v>9.24</v>
      </c>
      <c r="B296" s="39" t="str">
        <f>Orçamento!B287</f>
        <v>Sinapi</v>
      </c>
      <c r="C296" s="39">
        <f>Orçamento!C287</f>
        <v>0</v>
      </c>
      <c r="D296" s="93">
        <f>Orçamento!D287</f>
        <v>0</v>
      </c>
      <c r="E296" s="39">
        <f>Orçamento!E287</f>
        <v>0</v>
      </c>
      <c r="F296" s="39">
        <f>Orçamento!F287</f>
        <v>0</v>
      </c>
      <c r="G296" s="95">
        <f>'Orç. Pós Licitação'!G287</f>
        <v>0</v>
      </c>
      <c r="H296" s="95">
        <f>'Orç. Pós Licitação'!H287</f>
        <v>0</v>
      </c>
      <c r="I296" s="95">
        <f>'Orç. Pós Licitação'!I287</f>
        <v>0</v>
      </c>
      <c r="J296" s="96">
        <f>'BM 02'!L296</f>
        <v>0</v>
      </c>
      <c r="K296" s="97"/>
      <c r="L296" s="98">
        <f t="shared" si="49"/>
        <v>0</v>
      </c>
      <c r="M296" s="99">
        <f t="shared" si="50"/>
        <v>0</v>
      </c>
      <c r="N296" s="100">
        <f t="shared" si="51"/>
        <v>0</v>
      </c>
      <c r="O296" s="98">
        <f t="shared" si="52"/>
        <v>0</v>
      </c>
      <c r="P296" s="101">
        <f t="shared" si="53"/>
        <v>0</v>
      </c>
      <c r="Q296" s="102">
        <f t="shared" si="54"/>
        <v>0</v>
      </c>
    </row>
    <row r="297" spans="1:17" x14ac:dyDescent="0.2">
      <c r="A297" s="92" t="str">
        <f>Orçamento!A288</f>
        <v>9.25</v>
      </c>
      <c r="B297" s="39" t="str">
        <f>Orçamento!B288</f>
        <v>Sinapi</v>
      </c>
      <c r="C297" s="39">
        <f>Orçamento!C288</f>
        <v>0</v>
      </c>
      <c r="D297" s="93">
        <f>Orçamento!D288</f>
        <v>0</v>
      </c>
      <c r="E297" s="39">
        <f>Orçamento!E288</f>
        <v>0</v>
      </c>
      <c r="F297" s="39">
        <f>Orçamento!F288</f>
        <v>0</v>
      </c>
      <c r="G297" s="95">
        <f>'Orç. Pós Licitação'!G288</f>
        <v>0</v>
      </c>
      <c r="H297" s="95">
        <f>'Orç. Pós Licitação'!H288</f>
        <v>0</v>
      </c>
      <c r="I297" s="95">
        <f>'Orç. Pós Licitação'!I288</f>
        <v>0</v>
      </c>
      <c r="J297" s="96">
        <f>'BM 02'!L297</f>
        <v>0</v>
      </c>
      <c r="K297" s="97"/>
      <c r="L297" s="98">
        <f t="shared" si="49"/>
        <v>0</v>
      </c>
      <c r="M297" s="99">
        <f t="shared" si="50"/>
        <v>0</v>
      </c>
      <c r="N297" s="100">
        <f t="shared" si="51"/>
        <v>0</v>
      </c>
      <c r="O297" s="98">
        <f t="shared" si="52"/>
        <v>0</v>
      </c>
      <c r="P297" s="101">
        <f t="shared" si="53"/>
        <v>0</v>
      </c>
      <c r="Q297" s="102">
        <f t="shared" si="54"/>
        <v>0</v>
      </c>
    </row>
    <row r="298" spans="1:17" x14ac:dyDescent="0.2">
      <c r="A298" s="92" t="str">
        <f>Orçamento!A289</f>
        <v>9.26</v>
      </c>
      <c r="B298" s="39" t="str">
        <f>Orçamento!B289</f>
        <v>Sinapi</v>
      </c>
      <c r="C298" s="39">
        <f>Orçamento!C289</f>
        <v>0</v>
      </c>
      <c r="D298" s="93">
        <f>Orçamento!D289</f>
        <v>0</v>
      </c>
      <c r="E298" s="39">
        <f>Orçamento!E289</f>
        <v>0</v>
      </c>
      <c r="F298" s="39">
        <f>Orçamento!F289</f>
        <v>0</v>
      </c>
      <c r="G298" s="95">
        <f>'Orç. Pós Licitação'!G289</f>
        <v>0</v>
      </c>
      <c r="H298" s="95">
        <f>'Orç. Pós Licitação'!H289</f>
        <v>0</v>
      </c>
      <c r="I298" s="95">
        <f>'Orç. Pós Licitação'!I289</f>
        <v>0</v>
      </c>
      <c r="J298" s="96">
        <f>'BM 02'!L298</f>
        <v>0</v>
      </c>
      <c r="K298" s="97"/>
      <c r="L298" s="98">
        <f t="shared" si="49"/>
        <v>0</v>
      </c>
      <c r="M298" s="99">
        <f t="shared" si="50"/>
        <v>0</v>
      </c>
      <c r="N298" s="100">
        <f t="shared" si="51"/>
        <v>0</v>
      </c>
      <c r="O298" s="98">
        <f t="shared" si="52"/>
        <v>0</v>
      </c>
      <c r="P298" s="101">
        <f t="shared" si="53"/>
        <v>0</v>
      </c>
      <c r="Q298" s="102">
        <f t="shared" si="54"/>
        <v>0</v>
      </c>
    </row>
    <row r="299" spans="1:17" x14ac:dyDescent="0.2">
      <c r="A299" s="92" t="str">
        <f>Orçamento!A290</f>
        <v>9.27</v>
      </c>
      <c r="B299" s="39" t="str">
        <f>Orçamento!B290</f>
        <v>Sinapi</v>
      </c>
      <c r="C299" s="39">
        <f>Orçamento!C290</f>
        <v>0</v>
      </c>
      <c r="D299" s="93">
        <f>Orçamento!D290</f>
        <v>0</v>
      </c>
      <c r="E299" s="39">
        <f>Orçamento!E290</f>
        <v>0</v>
      </c>
      <c r="F299" s="39">
        <f>Orçamento!F290</f>
        <v>0</v>
      </c>
      <c r="G299" s="95">
        <f>'Orç. Pós Licitação'!G290</f>
        <v>0</v>
      </c>
      <c r="H299" s="95">
        <f>'Orç. Pós Licitação'!H290</f>
        <v>0</v>
      </c>
      <c r="I299" s="95">
        <f>'Orç. Pós Licitação'!I290</f>
        <v>0</v>
      </c>
      <c r="J299" s="96">
        <f>'BM 02'!L299</f>
        <v>0</v>
      </c>
      <c r="K299" s="97"/>
      <c r="L299" s="98">
        <f t="shared" si="49"/>
        <v>0</v>
      </c>
      <c r="M299" s="99">
        <f t="shared" si="50"/>
        <v>0</v>
      </c>
      <c r="N299" s="100">
        <f t="shared" si="51"/>
        <v>0</v>
      </c>
      <c r="O299" s="98">
        <f t="shared" si="52"/>
        <v>0</v>
      </c>
      <c r="P299" s="101">
        <f t="shared" si="53"/>
        <v>0</v>
      </c>
      <c r="Q299" s="102">
        <f t="shared" si="54"/>
        <v>0</v>
      </c>
    </row>
    <row r="300" spans="1:17" x14ac:dyDescent="0.2">
      <c r="A300" s="92" t="str">
        <f>Orçamento!A291</f>
        <v>9.28</v>
      </c>
      <c r="B300" s="39" t="str">
        <f>Orçamento!B291</f>
        <v>Sinapi</v>
      </c>
      <c r="C300" s="39">
        <f>Orçamento!C291</f>
        <v>0</v>
      </c>
      <c r="D300" s="93">
        <f>Orçamento!D291</f>
        <v>0</v>
      </c>
      <c r="E300" s="39">
        <f>Orçamento!E291</f>
        <v>0</v>
      </c>
      <c r="F300" s="39">
        <f>Orçamento!F291</f>
        <v>0</v>
      </c>
      <c r="G300" s="95">
        <f>'Orç. Pós Licitação'!G291</f>
        <v>0</v>
      </c>
      <c r="H300" s="95">
        <f>'Orç. Pós Licitação'!H291</f>
        <v>0</v>
      </c>
      <c r="I300" s="95">
        <f>'Orç. Pós Licitação'!I291</f>
        <v>0</v>
      </c>
      <c r="J300" s="96">
        <f>'BM 02'!L300</f>
        <v>0</v>
      </c>
      <c r="K300" s="97"/>
      <c r="L300" s="98">
        <f t="shared" si="49"/>
        <v>0</v>
      </c>
      <c r="M300" s="99">
        <f t="shared" si="50"/>
        <v>0</v>
      </c>
      <c r="N300" s="100">
        <f t="shared" si="51"/>
        <v>0</v>
      </c>
      <c r="O300" s="98">
        <f t="shared" si="52"/>
        <v>0</v>
      </c>
      <c r="P300" s="101">
        <f t="shared" si="53"/>
        <v>0</v>
      </c>
      <c r="Q300" s="102">
        <f t="shared" si="54"/>
        <v>0</v>
      </c>
    </row>
    <row r="301" spans="1:17" x14ac:dyDescent="0.2">
      <c r="A301" s="92" t="str">
        <f>Orçamento!A292</f>
        <v>9.29</v>
      </c>
      <c r="B301" s="39" t="str">
        <f>Orçamento!B292</f>
        <v>Sinapi</v>
      </c>
      <c r="C301" s="39">
        <f>Orçamento!C292</f>
        <v>0</v>
      </c>
      <c r="D301" s="93">
        <f>Orçamento!D292</f>
        <v>0</v>
      </c>
      <c r="E301" s="39">
        <f>Orçamento!E292</f>
        <v>0</v>
      </c>
      <c r="F301" s="39">
        <f>Orçamento!F292</f>
        <v>0</v>
      </c>
      <c r="G301" s="95">
        <f>'Orç. Pós Licitação'!G292</f>
        <v>0</v>
      </c>
      <c r="H301" s="95">
        <f>'Orç. Pós Licitação'!H292</f>
        <v>0</v>
      </c>
      <c r="I301" s="95">
        <f>'Orç. Pós Licitação'!I292</f>
        <v>0</v>
      </c>
      <c r="J301" s="96">
        <f>'BM 02'!L301</f>
        <v>0</v>
      </c>
      <c r="K301" s="97"/>
      <c r="L301" s="98">
        <f t="shared" si="49"/>
        <v>0</v>
      </c>
      <c r="M301" s="99">
        <f t="shared" si="50"/>
        <v>0</v>
      </c>
      <c r="N301" s="100">
        <f t="shared" si="51"/>
        <v>0</v>
      </c>
      <c r="O301" s="98">
        <f t="shared" si="52"/>
        <v>0</v>
      </c>
      <c r="P301" s="101">
        <f t="shared" si="53"/>
        <v>0</v>
      </c>
      <c r="Q301" s="102">
        <f t="shared" si="54"/>
        <v>0</v>
      </c>
    </row>
    <row r="302" spans="1:17" x14ac:dyDescent="0.2">
      <c r="A302" s="92" t="str">
        <f>Orçamento!A293</f>
        <v>9.30</v>
      </c>
      <c r="B302" s="39" t="str">
        <f>Orçamento!B293</f>
        <v>Sinapi</v>
      </c>
      <c r="C302" s="39">
        <f>Orçamento!C293</f>
        <v>0</v>
      </c>
      <c r="D302" s="93">
        <f>Orçamento!D293</f>
        <v>0</v>
      </c>
      <c r="E302" s="39">
        <f>Orçamento!E293</f>
        <v>0</v>
      </c>
      <c r="F302" s="39">
        <f>Orçamento!F293</f>
        <v>0</v>
      </c>
      <c r="G302" s="95">
        <f>'Orç. Pós Licitação'!G293</f>
        <v>0</v>
      </c>
      <c r="H302" s="95">
        <f>'Orç. Pós Licitação'!H293</f>
        <v>0</v>
      </c>
      <c r="I302" s="95">
        <f>'Orç. Pós Licitação'!I293</f>
        <v>0</v>
      </c>
      <c r="J302" s="96">
        <f>'BM 02'!L302</f>
        <v>0</v>
      </c>
      <c r="K302" s="97"/>
      <c r="L302" s="98">
        <f t="shared" si="49"/>
        <v>0</v>
      </c>
      <c r="M302" s="99">
        <f t="shared" si="50"/>
        <v>0</v>
      </c>
      <c r="N302" s="100">
        <f t="shared" si="51"/>
        <v>0</v>
      </c>
      <c r="O302" s="98">
        <f t="shared" si="52"/>
        <v>0</v>
      </c>
      <c r="P302" s="101">
        <f t="shared" si="53"/>
        <v>0</v>
      </c>
      <c r="Q302" s="102">
        <f t="shared" si="54"/>
        <v>0</v>
      </c>
    </row>
    <row r="303" spans="1:17" s="2" customFormat="1" ht="15.75" x14ac:dyDescent="0.25">
      <c r="A303" s="449"/>
      <c r="B303" s="434"/>
      <c r="C303" s="434"/>
      <c r="D303" s="435"/>
      <c r="E303" s="430" t="s">
        <v>1116</v>
      </c>
      <c r="F303" s="434"/>
      <c r="G303" s="434"/>
      <c r="H303" s="436"/>
      <c r="I303" s="437">
        <f>SUM(I273:I302)</f>
        <v>653.12</v>
      </c>
      <c r="J303" s="438"/>
      <c r="K303" s="438"/>
      <c r="L303" s="438"/>
      <c r="M303" s="437">
        <f>SUM(M273:M302)</f>
        <v>0</v>
      </c>
      <c r="N303" s="437">
        <f>SUM(N273:N302)</f>
        <v>0</v>
      </c>
      <c r="O303" s="437">
        <f>SUM(O273:O302)</f>
        <v>0</v>
      </c>
      <c r="P303" s="439"/>
      <c r="Q303" s="450">
        <f>SUM(Q273:Q302)</f>
        <v>653.12</v>
      </c>
    </row>
    <row r="304" spans="1:17" s="3" customFormat="1" ht="31.5" x14ac:dyDescent="0.25">
      <c r="A304" s="451" t="str">
        <f>Orçamento!A294</f>
        <v>10.0</v>
      </c>
      <c r="B304" s="427"/>
      <c r="C304" s="427"/>
      <c r="D304" s="428" t="str">
        <f>Orçamento!D294</f>
        <v>ABRIGO DO QUADRO DE COMANDO - INSTALAÇÕES ELÉTRICAS</v>
      </c>
      <c r="E304" s="427"/>
      <c r="F304" s="427"/>
      <c r="G304" s="429"/>
      <c r="H304" s="430"/>
      <c r="I304" s="430"/>
      <c r="J304" s="431"/>
      <c r="K304" s="431"/>
      <c r="L304" s="431"/>
      <c r="M304" s="432"/>
      <c r="N304" s="433">
        <f>N335/I335</f>
        <v>0</v>
      </c>
      <c r="O304" s="433">
        <f>O335/I335</f>
        <v>0</v>
      </c>
      <c r="P304" s="433"/>
      <c r="Q304" s="452">
        <f>Q335/I335</f>
        <v>1</v>
      </c>
    </row>
    <row r="305" spans="1:17" ht="42.75" x14ac:dyDescent="0.2">
      <c r="A305" s="92" t="str">
        <f>Orçamento!A295</f>
        <v>10.1</v>
      </c>
      <c r="B305" s="39" t="str">
        <f>Orçamento!B295</f>
        <v>Sinapi</v>
      </c>
      <c r="C305" s="39">
        <f>Orçamento!C295</f>
        <v>101511</v>
      </c>
      <c r="D305" s="93" t="str">
        <f>Orçamento!D295</f>
        <v>Entrada de energia elétrica, aérea, trifásica, com caixa de embutir, cabo de 25mm², com os terminais, caixa do medidor, fiação, protetor DPS, disjuntor, haste, conector e fiação de aterramento</v>
      </c>
      <c r="E305" s="39" t="str">
        <f>Orçamento!E295</f>
        <v>UNID</v>
      </c>
      <c r="F305" s="39">
        <f>Orçamento!F295</f>
        <v>1</v>
      </c>
      <c r="G305" s="95">
        <f>'Orç. Pós Licitação'!G295</f>
        <v>2290</v>
      </c>
      <c r="H305" s="95">
        <f>'Orç. Pós Licitação'!H295</f>
        <v>2839.6</v>
      </c>
      <c r="I305" s="95">
        <f>'Orç. Pós Licitação'!I295</f>
        <v>2839.6</v>
      </c>
      <c r="J305" s="96">
        <f>'BM 02'!L305</f>
        <v>0</v>
      </c>
      <c r="K305" s="97"/>
      <c r="L305" s="98">
        <f>J305+K305</f>
        <v>0</v>
      </c>
      <c r="M305" s="99">
        <f>ROUND(H305*J305,2)</f>
        <v>0</v>
      </c>
      <c r="N305" s="100">
        <f>ROUND(H305*K305,2)</f>
        <v>0</v>
      </c>
      <c r="O305" s="98">
        <f>ROUND(H305*L305,2)</f>
        <v>0</v>
      </c>
      <c r="P305" s="101">
        <f>F305-L305</f>
        <v>1</v>
      </c>
      <c r="Q305" s="102">
        <f>I305-O305</f>
        <v>2839.6</v>
      </c>
    </row>
    <row r="306" spans="1:17" ht="28.5" x14ac:dyDescent="0.2">
      <c r="A306" s="92" t="str">
        <f>Orçamento!A296</f>
        <v>10.2</v>
      </c>
      <c r="B306" s="39" t="str">
        <f>Orçamento!B296</f>
        <v>Sinapi</v>
      </c>
      <c r="C306" s="39">
        <f>Orçamento!C296</f>
        <v>41197</v>
      </c>
      <c r="D306" s="93" t="str">
        <f>Orçamento!D296</f>
        <v>Fornecimento e instalação de poste de concreto armado padrão Celesc, extensão de 9,0m</v>
      </c>
      <c r="E306" s="39" t="str">
        <f>Orçamento!E296</f>
        <v>UNID</v>
      </c>
      <c r="F306" s="39">
        <f>Orçamento!F296</f>
        <v>1</v>
      </c>
      <c r="G306" s="95">
        <f>'Orç. Pós Licitação'!G296</f>
        <v>1750</v>
      </c>
      <c r="H306" s="95">
        <f>'Orç. Pós Licitação'!H296</f>
        <v>2170</v>
      </c>
      <c r="I306" s="95">
        <f>'Orç. Pós Licitação'!I296</f>
        <v>2170</v>
      </c>
      <c r="J306" s="96">
        <f>'BM 02'!L306</f>
        <v>0</v>
      </c>
      <c r="K306" s="97"/>
      <c r="L306" s="98">
        <f t="shared" ref="L306:L334" si="55">J306+K306</f>
        <v>0</v>
      </c>
      <c r="M306" s="99">
        <f t="shared" ref="M306:M334" si="56">ROUND(H306*J306,2)</f>
        <v>0</v>
      </c>
      <c r="N306" s="100">
        <f t="shared" ref="N306:N334" si="57">ROUND(H306*K306,2)</f>
        <v>0</v>
      </c>
      <c r="O306" s="98">
        <f t="shared" ref="O306:O334" si="58">ROUND(H306*L306,2)</f>
        <v>0</v>
      </c>
      <c r="P306" s="101">
        <f t="shared" ref="P306:P334" si="59">F306-L306</f>
        <v>1</v>
      </c>
      <c r="Q306" s="102">
        <f t="shared" ref="Q306:Q334" si="60">I306-O306</f>
        <v>2170</v>
      </c>
    </row>
    <row r="307" spans="1:17" x14ac:dyDescent="0.2">
      <c r="A307" s="92" t="str">
        <f>Orçamento!A297</f>
        <v>10.3</v>
      </c>
      <c r="B307" s="39" t="str">
        <f>Orçamento!B297</f>
        <v>Sinapi</v>
      </c>
      <c r="C307" s="39">
        <f>Orçamento!C297</f>
        <v>101877</v>
      </c>
      <c r="D307" s="93" t="str">
        <f>Orçamento!D297</f>
        <v>Quadro de distribuição de energia para 3 disjuntores</v>
      </c>
      <c r="E307" s="39" t="str">
        <f>Orçamento!E297</f>
        <v>UNID</v>
      </c>
      <c r="F307" s="39">
        <f>Orçamento!F297</f>
        <v>1</v>
      </c>
      <c r="G307" s="95">
        <f>'Orç. Pós Licitação'!G297</f>
        <v>73</v>
      </c>
      <c r="H307" s="95">
        <f>'Orç. Pós Licitação'!H297</f>
        <v>90.52</v>
      </c>
      <c r="I307" s="95">
        <f>'Orç. Pós Licitação'!I297</f>
        <v>90.52</v>
      </c>
      <c r="J307" s="96">
        <f>'BM 02'!L307</f>
        <v>0</v>
      </c>
      <c r="K307" s="97"/>
      <c r="L307" s="98">
        <f t="shared" si="55"/>
        <v>0</v>
      </c>
      <c r="M307" s="99">
        <f t="shared" si="56"/>
        <v>0</v>
      </c>
      <c r="N307" s="100">
        <f t="shared" si="57"/>
        <v>0</v>
      </c>
      <c r="O307" s="98">
        <f t="shared" si="58"/>
        <v>0</v>
      </c>
      <c r="P307" s="101">
        <f t="shared" si="59"/>
        <v>1</v>
      </c>
      <c r="Q307" s="102">
        <f t="shared" si="60"/>
        <v>90.52</v>
      </c>
    </row>
    <row r="308" spans="1:17" ht="28.5" x14ac:dyDescent="0.2">
      <c r="A308" s="92" t="str">
        <f>Orçamento!A298</f>
        <v>10.4</v>
      </c>
      <c r="B308" s="39" t="str">
        <f>Orçamento!B298</f>
        <v>Sinapi</v>
      </c>
      <c r="C308" s="39">
        <f>Orçamento!C298</f>
        <v>93145</v>
      </c>
      <c r="D308" s="93" t="str">
        <f>Orçamento!D298</f>
        <v>Ponto de iluminação e tomada, incluindo interruptor e tomada 10A/250V, cx elétrica, eletroduto, cabo, rasgo, quebra e chumbamento</v>
      </c>
      <c r="E308" s="39" t="str">
        <f>Orçamento!E298</f>
        <v>UNID</v>
      </c>
      <c r="F308" s="39">
        <f>Orçamento!F298</f>
        <v>1</v>
      </c>
      <c r="G308" s="95">
        <f>'Orç. Pós Licitação'!G298</f>
        <v>238.31</v>
      </c>
      <c r="H308" s="95">
        <f>'Orç. Pós Licitação'!H298</f>
        <v>295.5</v>
      </c>
      <c r="I308" s="95">
        <f>'Orç. Pós Licitação'!I298</f>
        <v>295.5</v>
      </c>
      <c r="J308" s="96">
        <f>'BM 02'!L308</f>
        <v>0</v>
      </c>
      <c r="K308" s="97"/>
      <c r="L308" s="98">
        <f t="shared" si="55"/>
        <v>0</v>
      </c>
      <c r="M308" s="99">
        <f t="shared" si="56"/>
        <v>0</v>
      </c>
      <c r="N308" s="100">
        <f t="shared" si="57"/>
        <v>0</v>
      </c>
      <c r="O308" s="98">
        <f t="shared" si="58"/>
        <v>0</v>
      </c>
      <c r="P308" s="101">
        <f t="shared" si="59"/>
        <v>1</v>
      </c>
      <c r="Q308" s="102">
        <f t="shared" si="60"/>
        <v>295.5</v>
      </c>
    </row>
    <row r="309" spans="1:17" ht="28.5" x14ac:dyDescent="0.2">
      <c r="A309" s="92" t="str">
        <f>Orçamento!A299</f>
        <v>10.5</v>
      </c>
      <c r="B309" s="39" t="str">
        <f>Orçamento!B299</f>
        <v>Sinapi</v>
      </c>
      <c r="C309" s="39">
        <f>Orçamento!C299</f>
        <v>97594</v>
      </c>
      <c r="D309" s="93" t="str">
        <f>Orçamento!D299</f>
        <v>Luminária tipo calha, de sobrepor, em alumínio, 2 lâmpadas tubulares de LED 18W, completa – casa de química</v>
      </c>
      <c r="E309" s="39" t="str">
        <f>Orçamento!E299</f>
        <v>UNID</v>
      </c>
      <c r="F309" s="39">
        <f>Orçamento!F299</f>
        <v>1</v>
      </c>
      <c r="G309" s="95">
        <f>'Orç. Pós Licitação'!G299</f>
        <v>116.36</v>
      </c>
      <c r="H309" s="95">
        <f>'Orç. Pós Licitação'!H299</f>
        <v>144.29</v>
      </c>
      <c r="I309" s="95">
        <f>'Orç. Pós Licitação'!I299</f>
        <v>144.29</v>
      </c>
      <c r="J309" s="96">
        <f>'BM 02'!L309</f>
        <v>0</v>
      </c>
      <c r="K309" s="97"/>
      <c r="L309" s="98">
        <f t="shared" si="55"/>
        <v>0</v>
      </c>
      <c r="M309" s="99">
        <f t="shared" si="56"/>
        <v>0</v>
      </c>
      <c r="N309" s="100">
        <f t="shared" si="57"/>
        <v>0</v>
      </c>
      <c r="O309" s="98">
        <f t="shared" si="58"/>
        <v>0</v>
      </c>
      <c r="P309" s="101">
        <f t="shared" si="59"/>
        <v>1</v>
      </c>
      <c r="Q309" s="102">
        <f t="shared" si="60"/>
        <v>144.29</v>
      </c>
    </row>
    <row r="310" spans="1:17" x14ac:dyDescent="0.2">
      <c r="A310" s="92" t="str">
        <f>Orçamento!A300</f>
        <v>10.6</v>
      </c>
      <c r="B310" s="39" t="str">
        <f>Orçamento!B300</f>
        <v>Sinapi</v>
      </c>
      <c r="C310" s="39">
        <f>Orçamento!C300</f>
        <v>0</v>
      </c>
      <c r="D310" s="93">
        <f>Orçamento!D300</f>
        <v>0</v>
      </c>
      <c r="E310" s="39">
        <f>Orçamento!E300</f>
        <v>0</v>
      </c>
      <c r="F310" s="39">
        <f>Orçamento!F300</f>
        <v>0</v>
      </c>
      <c r="G310" s="95">
        <f>'Orç. Pós Licitação'!G300</f>
        <v>0</v>
      </c>
      <c r="H310" s="95">
        <f>'Orç. Pós Licitação'!H300</f>
        <v>0</v>
      </c>
      <c r="I310" s="95">
        <f>'Orç. Pós Licitação'!I300</f>
        <v>0</v>
      </c>
      <c r="J310" s="96">
        <f>'BM 02'!L310</f>
        <v>0</v>
      </c>
      <c r="K310" s="97"/>
      <c r="L310" s="98">
        <f t="shared" si="55"/>
        <v>0</v>
      </c>
      <c r="M310" s="99">
        <f t="shared" si="56"/>
        <v>0</v>
      </c>
      <c r="N310" s="100">
        <f t="shared" si="57"/>
        <v>0</v>
      </c>
      <c r="O310" s="98">
        <f t="shared" si="58"/>
        <v>0</v>
      </c>
      <c r="P310" s="101">
        <f t="shared" si="59"/>
        <v>0</v>
      </c>
      <c r="Q310" s="102">
        <f t="shared" si="60"/>
        <v>0</v>
      </c>
    </row>
    <row r="311" spans="1:17" x14ac:dyDescent="0.2">
      <c r="A311" s="92" t="str">
        <f>Orçamento!A301</f>
        <v>10.7</v>
      </c>
      <c r="B311" s="39" t="str">
        <f>Orçamento!B301</f>
        <v>Sinapi</v>
      </c>
      <c r="C311" s="39">
        <f>Orçamento!C301</f>
        <v>0</v>
      </c>
      <c r="D311" s="93">
        <f>Orçamento!D301</f>
        <v>0</v>
      </c>
      <c r="E311" s="39">
        <f>Orçamento!E301</f>
        <v>0</v>
      </c>
      <c r="F311" s="39">
        <f>Orçamento!F301</f>
        <v>0</v>
      </c>
      <c r="G311" s="95">
        <f>'Orç. Pós Licitação'!G301</f>
        <v>0</v>
      </c>
      <c r="H311" s="95">
        <f>'Orç. Pós Licitação'!H301</f>
        <v>0</v>
      </c>
      <c r="I311" s="95">
        <f>'Orç. Pós Licitação'!I301</f>
        <v>0</v>
      </c>
      <c r="J311" s="96">
        <f>'BM 02'!L311</f>
        <v>0</v>
      </c>
      <c r="K311" s="97"/>
      <c r="L311" s="98">
        <f t="shared" si="55"/>
        <v>0</v>
      </c>
      <c r="M311" s="99">
        <f t="shared" si="56"/>
        <v>0</v>
      </c>
      <c r="N311" s="100">
        <f t="shared" si="57"/>
        <v>0</v>
      </c>
      <c r="O311" s="98">
        <f t="shared" si="58"/>
        <v>0</v>
      </c>
      <c r="P311" s="101">
        <f t="shared" si="59"/>
        <v>0</v>
      </c>
      <c r="Q311" s="102">
        <f t="shared" si="60"/>
        <v>0</v>
      </c>
    </row>
    <row r="312" spans="1:17" x14ac:dyDescent="0.2">
      <c r="A312" s="92" t="str">
        <f>Orçamento!A302</f>
        <v>10.8</v>
      </c>
      <c r="B312" s="39" t="str">
        <f>Orçamento!B302</f>
        <v>Sinapi</v>
      </c>
      <c r="C312" s="39">
        <f>Orçamento!C302</f>
        <v>0</v>
      </c>
      <c r="D312" s="93">
        <f>Orçamento!D302</f>
        <v>0</v>
      </c>
      <c r="E312" s="39">
        <f>Orçamento!E302</f>
        <v>0</v>
      </c>
      <c r="F312" s="39">
        <f>Orçamento!F302</f>
        <v>0</v>
      </c>
      <c r="G312" s="95">
        <f>'Orç. Pós Licitação'!G302</f>
        <v>0</v>
      </c>
      <c r="H312" s="95">
        <f>'Orç. Pós Licitação'!H302</f>
        <v>0</v>
      </c>
      <c r="I312" s="95">
        <f>'Orç. Pós Licitação'!I302</f>
        <v>0</v>
      </c>
      <c r="J312" s="96">
        <f>'BM 02'!L312</f>
        <v>0</v>
      </c>
      <c r="K312" s="97"/>
      <c r="L312" s="98">
        <f t="shared" si="55"/>
        <v>0</v>
      </c>
      <c r="M312" s="99">
        <f t="shared" si="56"/>
        <v>0</v>
      </c>
      <c r="N312" s="100">
        <f t="shared" si="57"/>
        <v>0</v>
      </c>
      <c r="O312" s="98">
        <f t="shared" si="58"/>
        <v>0</v>
      </c>
      <c r="P312" s="101">
        <f t="shared" si="59"/>
        <v>0</v>
      </c>
      <c r="Q312" s="102">
        <f t="shared" si="60"/>
        <v>0</v>
      </c>
    </row>
    <row r="313" spans="1:17" x14ac:dyDescent="0.2">
      <c r="A313" s="92" t="str">
        <f>Orçamento!A303</f>
        <v>10.9</v>
      </c>
      <c r="B313" s="39" t="str">
        <f>Orçamento!B303</f>
        <v>Sinapi</v>
      </c>
      <c r="C313" s="39">
        <f>Orçamento!C303</f>
        <v>0</v>
      </c>
      <c r="D313" s="93">
        <f>Orçamento!D303</f>
        <v>0</v>
      </c>
      <c r="E313" s="39">
        <f>Orçamento!E303</f>
        <v>0</v>
      </c>
      <c r="F313" s="39">
        <f>Orçamento!F303</f>
        <v>0</v>
      </c>
      <c r="G313" s="95">
        <f>'Orç. Pós Licitação'!G303</f>
        <v>0</v>
      </c>
      <c r="H313" s="95">
        <f>'Orç. Pós Licitação'!H303</f>
        <v>0</v>
      </c>
      <c r="I313" s="95">
        <f>'Orç. Pós Licitação'!I303</f>
        <v>0</v>
      </c>
      <c r="J313" s="96">
        <f>'BM 02'!L313</f>
        <v>0</v>
      </c>
      <c r="K313" s="97"/>
      <c r="L313" s="98">
        <f t="shared" si="55"/>
        <v>0</v>
      </c>
      <c r="M313" s="99">
        <f t="shared" si="56"/>
        <v>0</v>
      </c>
      <c r="N313" s="100">
        <f t="shared" si="57"/>
        <v>0</v>
      </c>
      <c r="O313" s="98">
        <f t="shared" si="58"/>
        <v>0</v>
      </c>
      <c r="P313" s="101">
        <f t="shared" si="59"/>
        <v>0</v>
      </c>
      <c r="Q313" s="102">
        <f t="shared" si="60"/>
        <v>0</v>
      </c>
    </row>
    <row r="314" spans="1:17" x14ac:dyDescent="0.2">
      <c r="A314" s="92" t="str">
        <f>Orçamento!A304</f>
        <v>10.10</v>
      </c>
      <c r="B314" s="39" t="str">
        <f>Orçamento!B304</f>
        <v>Sinapi</v>
      </c>
      <c r="C314" s="39">
        <f>Orçamento!C304</f>
        <v>0</v>
      </c>
      <c r="D314" s="93">
        <f>Orçamento!D304</f>
        <v>0</v>
      </c>
      <c r="E314" s="39">
        <f>Orçamento!E304</f>
        <v>0</v>
      </c>
      <c r="F314" s="39">
        <f>Orçamento!F304</f>
        <v>0</v>
      </c>
      <c r="G314" s="95">
        <f>'Orç. Pós Licitação'!G304</f>
        <v>0</v>
      </c>
      <c r="H314" s="95">
        <f>'Orç. Pós Licitação'!H304</f>
        <v>0</v>
      </c>
      <c r="I314" s="95">
        <f>'Orç. Pós Licitação'!I304</f>
        <v>0</v>
      </c>
      <c r="J314" s="96">
        <f>'BM 02'!L314</f>
        <v>0</v>
      </c>
      <c r="K314" s="97"/>
      <c r="L314" s="98">
        <f t="shared" si="55"/>
        <v>0</v>
      </c>
      <c r="M314" s="99">
        <f t="shared" si="56"/>
        <v>0</v>
      </c>
      <c r="N314" s="100">
        <f t="shared" si="57"/>
        <v>0</v>
      </c>
      <c r="O314" s="98">
        <f t="shared" si="58"/>
        <v>0</v>
      </c>
      <c r="P314" s="101">
        <f t="shared" si="59"/>
        <v>0</v>
      </c>
      <c r="Q314" s="102">
        <f t="shared" si="60"/>
        <v>0</v>
      </c>
    </row>
    <row r="315" spans="1:17" x14ac:dyDescent="0.2">
      <c r="A315" s="92" t="str">
        <f>Orçamento!A305</f>
        <v>10.11</v>
      </c>
      <c r="B315" s="39" t="str">
        <f>Orçamento!B305</f>
        <v>Sinapi</v>
      </c>
      <c r="C315" s="39">
        <f>Orçamento!C305</f>
        <v>0</v>
      </c>
      <c r="D315" s="93">
        <f>Orçamento!D305</f>
        <v>0</v>
      </c>
      <c r="E315" s="39">
        <f>Orçamento!E305</f>
        <v>0</v>
      </c>
      <c r="F315" s="39">
        <f>Orçamento!F305</f>
        <v>0</v>
      </c>
      <c r="G315" s="95">
        <f>'Orç. Pós Licitação'!G305</f>
        <v>0</v>
      </c>
      <c r="H315" s="95">
        <f>'Orç. Pós Licitação'!H305</f>
        <v>0</v>
      </c>
      <c r="I315" s="95">
        <f>'Orç. Pós Licitação'!I305</f>
        <v>0</v>
      </c>
      <c r="J315" s="96">
        <f>'BM 02'!L315</f>
        <v>0</v>
      </c>
      <c r="K315" s="97"/>
      <c r="L315" s="98">
        <f t="shared" si="55"/>
        <v>0</v>
      </c>
      <c r="M315" s="99">
        <f t="shared" si="56"/>
        <v>0</v>
      </c>
      <c r="N315" s="100">
        <f t="shared" si="57"/>
        <v>0</v>
      </c>
      <c r="O315" s="98">
        <f t="shared" si="58"/>
        <v>0</v>
      </c>
      <c r="P315" s="101">
        <f t="shared" si="59"/>
        <v>0</v>
      </c>
      <c r="Q315" s="102">
        <f t="shared" si="60"/>
        <v>0</v>
      </c>
    </row>
    <row r="316" spans="1:17" x14ac:dyDescent="0.2">
      <c r="A316" s="92" t="str">
        <f>Orçamento!A306</f>
        <v>10.12</v>
      </c>
      <c r="B316" s="39" t="str">
        <f>Orçamento!B306</f>
        <v>Sinapi</v>
      </c>
      <c r="C316" s="39">
        <f>Orçamento!C306</f>
        <v>0</v>
      </c>
      <c r="D316" s="93">
        <f>Orçamento!D306</f>
        <v>0</v>
      </c>
      <c r="E316" s="39">
        <f>Orçamento!E306</f>
        <v>0</v>
      </c>
      <c r="F316" s="39">
        <f>Orçamento!F306</f>
        <v>0</v>
      </c>
      <c r="G316" s="95">
        <f>'Orç. Pós Licitação'!G306</f>
        <v>0</v>
      </c>
      <c r="H316" s="95">
        <f>'Orç. Pós Licitação'!H306</f>
        <v>0</v>
      </c>
      <c r="I316" s="95">
        <f>'Orç. Pós Licitação'!I306</f>
        <v>0</v>
      </c>
      <c r="J316" s="96">
        <f>'BM 02'!L316</f>
        <v>0</v>
      </c>
      <c r="K316" s="97"/>
      <c r="L316" s="98">
        <f t="shared" si="55"/>
        <v>0</v>
      </c>
      <c r="M316" s="99">
        <f t="shared" si="56"/>
        <v>0</v>
      </c>
      <c r="N316" s="100">
        <f t="shared" si="57"/>
        <v>0</v>
      </c>
      <c r="O316" s="98">
        <f t="shared" si="58"/>
        <v>0</v>
      </c>
      <c r="P316" s="101">
        <f t="shared" si="59"/>
        <v>0</v>
      </c>
      <c r="Q316" s="102">
        <f t="shared" si="60"/>
        <v>0</v>
      </c>
    </row>
    <row r="317" spans="1:17" x14ac:dyDescent="0.2">
      <c r="A317" s="92" t="str">
        <f>Orçamento!A307</f>
        <v>10.13</v>
      </c>
      <c r="B317" s="39" t="str">
        <f>Orçamento!B307</f>
        <v>Sinapi</v>
      </c>
      <c r="C317" s="39">
        <f>Orçamento!C307</f>
        <v>0</v>
      </c>
      <c r="D317" s="93">
        <f>Orçamento!D307</f>
        <v>0</v>
      </c>
      <c r="E317" s="39">
        <f>Orçamento!E307</f>
        <v>0</v>
      </c>
      <c r="F317" s="39">
        <f>Orçamento!F307</f>
        <v>0</v>
      </c>
      <c r="G317" s="95">
        <f>'Orç. Pós Licitação'!G307</f>
        <v>0</v>
      </c>
      <c r="H317" s="95">
        <f>'Orç. Pós Licitação'!H307</f>
        <v>0</v>
      </c>
      <c r="I317" s="95">
        <f>'Orç. Pós Licitação'!I307</f>
        <v>0</v>
      </c>
      <c r="J317" s="96">
        <f>'BM 02'!L317</f>
        <v>0</v>
      </c>
      <c r="K317" s="97"/>
      <c r="L317" s="98">
        <f t="shared" si="55"/>
        <v>0</v>
      </c>
      <c r="M317" s="99">
        <f t="shared" si="56"/>
        <v>0</v>
      </c>
      <c r="N317" s="100">
        <f t="shared" si="57"/>
        <v>0</v>
      </c>
      <c r="O317" s="98">
        <f t="shared" si="58"/>
        <v>0</v>
      </c>
      <c r="P317" s="101">
        <f t="shared" si="59"/>
        <v>0</v>
      </c>
      <c r="Q317" s="102">
        <f t="shared" si="60"/>
        <v>0</v>
      </c>
    </row>
    <row r="318" spans="1:17" x14ac:dyDescent="0.2">
      <c r="A318" s="92" t="str">
        <f>Orçamento!A308</f>
        <v>10.14</v>
      </c>
      <c r="B318" s="39" t="str">
        <f>Orçamento!B308</f>
        <v>Sinapi</v>
      </c>
      <c r="C318" s="39">
        <f>Orçamento!C308</f>
        <v>0</v>
      </c>
      <c r="D318" s="93">
        <f>Orçamento!D308</f>
        <v>0</v>
      </c>
      <c r="E318" s="39">
        <f>Orçamento!E308</f>
        <v>0</v>
      </c>
      <c r="F318" s="39">
        <f>Orçamento!F308</f>
        <v>0</v>
      </c>
      <c r="G318" s="95">
        <f>'Orç. Pós Licitação'!G308</f>
        <v>0</v>
      </c>
      <c r="H318" s="95">
        <f>'Orç. Pós Licitação'!H308</f>
        <v>0</v>
      </c>
      <c r="I318" s="95">
        <f>'Orç. Pós Licitação'!I308</f>
        <v>0</v>
      </c>
      <c r="J318" s="96">
        <f>'BM 02'!L318</f>
        <v>0</v>
      </c>
      <c r="K318" s="97"/>
      <c r="L318" s="98">
        <f t="shared" si="55"/>
        <v>0</v>
      </c>
      <c r="M318" s="99">
        <f t="shared" si="56"/>
        <v>0</v>
      </c>
      <c r="N318" s="100">
        <f t="shared" si="57"/>
        <v>0</v>
      </c>
      <c r="O318" s="98">
        <f t="shared" si="58"/>
        <v>0</v>
      </c>
      <c r="P318" s="101">
        <f t="shared" si="59"/>
        <v>0</v>
      </c>
      <c r="Q318" s="102">
        <f t="shared" si="60"/>
        <v>0</v>
      </c>
    </row>
    <row r="319" spans="1:17" x14ac:dyDescent="0.2">
      <c r="A319" s="92" t="str">
        <f>Orçamento!A309</f>
        <v>10.15</v>
      </c>
      <c r="B319" s="39" t="str">
        <f>Orçamento!B309</f>
        <v>Sinapi</v>
      </c>
      <c r="C319" s="39">
        <f>Orçamento!C309</f>
        <v>0</v>
      </c>
      <c r="D319" s="93">
        <f>Orçamento!D309</f>
        <v>0</v>
      </c>
      <c r="E319" s="39">
        <f>Orçamento!E309</f>
        <v>0</v>
      </c>
      <c r="F319" s="39">
        <f>Orçamento!F309</f>
        <v>0</v>
      </c>
      <c r="G319" s="95">
        <f>'Orç. Pós Licitação'!G309</f>
        <v>0</v>
      </c>
      <c r="H319" s="95">
        <f>'Orç. Pós Licitação'!H309</f>
        <v>0</v>
      </c>
      <c r="I319" s="95">
        <f>'Orç. Pós Licitação'!I309</f>
        <v>0</v>
      </c>
      <c r="J319" s="96">
        <f>'BM 02'!L319</f>
        <v>0</v>
      </c>
      <c r="K319" s="97"/>
      <c r="L319" s="98">
        <f t="shared" si="55"/>
        <v>0</v>
      </c>
      <c r="M319" s="99">
        <f t="shared" si="56"/>
        <v>0</v>
      </c>
      <c r="N319" s="100">
        <f t="shared" si="57"/>
        <v>0</v>
      </c>
      <c r="O319" s="98">
        <f t="shared" si="58"/>
        <v>0</v>
      </c>
      <c r="P319" s="101">
        <f t="shared" si="59"/>
        <v>0</v>
      </c>
      <c r="Q319" s="102">
        <f t="shared" si="60"/>
        <v>0</v>
      </c>
    </row>
    <row r="320" spans="1:17" x14ac:dyDescent="0.2">
      <c r="A320" s="92" t="str">
        <f>Orçamento!A310</f>
        <v>10.16</v>
      </c>
      <c r="B320" s="39" t="str">
        <f>Orçamento!B310</f>
        <v>Sinapi</v>
      </c>
      <c r="C320" s="39">
        <f>Orçamento!C310</f>
        <v>0</v>
      </c>
      <c r="D320" s="93">
        <f>Orçamento!D310</f>
        <v>0</v>
      </c>
      <c r="E320" s="39">
        <f>Orçamento!E310</f>
        <v>0</v>
      </c>
      <c r="F320" s="39">
        <f>Orçamento!F310</f>
        <v>0</v>
      </c>
      <c r="G320" s="95">
        <f>'Orç. Pós Licitação'!G310</f>
        <v>0</v>
      </c>
      <c r="H320" s="95">
        <f>'Orç. Pós Licitação'!H310</f>
        <v>0</v>
      </c>
      <c r="I320" s="95">
        <f>'Orç. Pós Licitação'!I310</f>
        <v>0</v>
      </c>
      <c r="J320" s="96">
        <f>'BM 02'!L320</f>
        <v>0</v>
      </c>
      <c r="K320" s="97"/>
      <c r="L320" s="98">
        <f t="shared" si="55"/>
        <v>0</v>
      </c>
      <c r="M320" s="99">
        <f t="shared" si="56"/>
        <v>0</v>
      </c>
      <c r="N320" s="100">
        <f t="shared" si="57"/>
        <v>0</v>
      </c>
      <c r="O320" s="98">
        <f t="shared" si="58"/>
        <v>0</v>
      </c>
      <c r="P320" s="101">
        <f t="shared" si="59"/>
        <v>0</v>
      </c>
      <c r="Q320" s="102">
        <f t="shared" si="60"/>
        <v>0</v>
      </c>
    </row>
    <row r="321" spans="1:17" x14ac:dyDescent="0.2">
      <c r="A321" s="92" t="str">
        <f>Orçamento!A311</f>
        <v>10.17</v>
      </c>
      <c r="B321" s="39" t="str">
        <f>Orçamento!B311</f>
        <v>Sinapi</v>
      </c>
      <c r="C321" s="39">
        <f>Orçamento!C311</f>
        <v>0</v>
      </c>
      <c r="D321" s="93">
        <f>Orçamento!D311</f>
        <v>0</v>
      </c>
      <c r="E321" s="39">
        <f>Orçamento!E311</f>
        <v>0</v>
      </c>
      <c r="F321" s="39">
        <f>Orçamento!F311</f>
        <v>0</v>
      </c>
      <c r="G321" s="95">
        <f>'Orç. Pós Licitação'!G311</f>
        <v>0</v>
      </c>
      <c r="H321" s="95">
        <f>'Orç. Pós Licitação'!H311</f>
        <v>0</v>
      </c>
      <c r="I321" s="95">
        <f>'Orç. Pós Licitação'!I311</f>
        <v>0</v>
      </c>
      <c r="J321" s="96">
        <f>'BM 02'!L321</f>
        <v>0</v>
      </c>
      <c r="K321" s="97"/>
      <c r="L321" s="98">
        <f t="shared" si="55"/>
        <v>0</v>
      </c>
      <c r="M321" s="99">
        <f t="shared" si="56"/>
        <v>0</v>
      </c>
      <c r="N321" s="100">
        <f t="shared" si="57"/>
        <v>0</v>
      </c>
      <c r="O321" s="98">
        <f t="shared" si="58"/>
        <v>0</v>
      </c>
      <c r="P321" s="101">
        <f t="shared" si="59"/>
        <v>0</v>
      </c>
      <c r="Q321" s="102">
        <f t="shared" si="60"/>
        <v>0</v>
      </c>
    </row>
    <row r="322" spans="1:17" x14ac:dyDescent="0.2">
      <c r="A322" s="92" t="str">
        <f>Orçamento!A312</f>
        <v>10.18</v>
      </c>
      <c r="B322" s="39" t="str">
        <f>Orçamento!B312</f>
        <v>Sinapi</v>
      </c>
      <c r="C322" s="39">
        <f>Orçamento!C312</f>
        <v>0</v>
      </c>
      <c r="D322" s="93">
        <f>Orçamento!D312</f>
        <v>0</v>
      </c>
      <c r="E322" s="39">
        <f>Orçamento!E312</f>
        <v>0</v>
      </c>
      <c r="F322" s="39">
        <f>Orçamento!F312</f>
        <v>0</v>
      </c>
      <c r="G322" s="95">
        <f>'Orç. Pós Licitação'!G312</f>
        <v>0</v>
      </c>
      <c r="H322" s="95">
        <f>'Orç. Pós Licitação'!H312</f>
        <v>0</v>
      </c>
      <c r="I322" s="95">
        <f>'Orç. Pós Licitação'!I312</f>
        <v>0</v>
      </c>
      <c r="J322" s="96">
        <f>'BM 02'!L322</f>
        <v>0</v>
      </c>
      <c r="K322" s="97"/>
      <c r="L322" s="98">
        <f t="shared" si="55"/>
        <v>0</v>
      </c>
      <c r="M322" s="99">
        <f t="shared" si="56"/>
        <v>0</v>
      </c>
      <c r="N322" s="100">
        <f t="shared" si="57"/>
        <v>0</v>
      </c>
      <c r="O322" s="98">
        <f t="shared" si="58"/>
        <v>0</v>
      </c>
      <c r="P322" s="101">
        <f t="shared" si="59"/>
        <v>0</v>
      </c>
      <c r="Q322" s="102">
        <f t="shared" si="60"/>
        <v>0</v>
      </c>
    </row>
    <row r="323" spans="1:17" x14ac:dyDescent="0.2">
      <c r="A323" s="92" t="str">
        <f>Orçamento!A313</f>
        <v>10.19</v>
      </c>
      <c r="B323" s="39" t="str">
        <f>Orçamento!B313</f>
        <v>Sinapi</v>
      </c>
      <c r="C323" s="39">
        <f>Orçamento!C313</f>
        <v>0</v>
      </c>
      <c r="D323" s="93">
        <f>Orçamento!D313</f>
        <v>0</v>
      </c>
      <c r="E323" s="39">
        <f>Orçamento!E313</f>
        <v>0</v>
      </c>
      <c r="F323" s="39">
        <f>Orçamento!F313</f>
        <v>0</v>
      </c>
      <c r="G323" s="95">
        <f>'Orç. Pós Licitação'!G313</f>
        <v>0</v>
      </c>
      <c r="H323" s="95">
        <f>'Orç. Pós Licitação'!H313</f>
        <v>0</v>
      </c>
      <c r="I323" s="95">
        <f>'Orç. Pós Licitação'!I313</f>
        <v>0</v>
      </c>
      <c r="J323" s="96">
        <f>'BM 02'!L323</f>
        <v>0</v>
      </c>
      <c r="K323" s="97"/>
      <c r="L323" s="98">
        <f t="shared" si="55"/>
        <v>0</v>
      </c>
      <c r="M323" s="99">
        <f t="shared" si="56"/>
        <v>0</v>
      </c>
      <c r="N323" s="100">
        <f t="shared" si="57"/>
        <v>0</v>
      </c>
      <c r="O323" s="98">
        <f t="shared" si="58"/>
        <v>0</v>
      </c>
      <c r="P323" s="101">
        <f t="shared" si="59"/>
        <v>0</v>
      </c>
      <c r="Q323" s="102">
        <f t="shared" si="60"/>
        <v>0</v>
      </c>
    </row>
    <row r="324" spans="1:17" x14ac:dyDescent="0.2">
      <c r="A324" s="92" t="str">
        <f>Orçamento!A314</f>
        <v>10.20</v>
      </c>
      <c r="B324" s="39" t="str">
        <f>Orçamento!B314</f>
        <v>Sinapi</v>
      </c>
      <c r="C324" s="39">
        <f>Orçamento!C314</f>
        <v>0</v>
      </c>
      <c r="D324" s="93">
        <f>Orçamento!D314</f>
        <v>0</v>
      </c>
      <c r="E324" s="39">
        <f>Orçamento!E314</f>
        <v>0</v>
      </c>
      <c r="F324" s="39">
        <f>Orçamento!F314</f>
        <v>0</v>
      </c>
      <c r="G324" s="95">
        <f>'Orç. Pós Licitação'!G314</f>
        <v>0</v>
      </c>
      <c r="H324" s="95">
        <f>'Orç. Pós Licitação'!H314</f>
        <v>0</v>
      </c>
      <c r="I324" s="95">
        <f>'Orç. Pós Licitação'!I314</f>
        <v>0</v>
      </c>
      <c r="J324" s="96">
        <f>'BM 02'!L324</f>
        <v>0</v>
      </c>
      <c r="K324" s="97"/>
      <c r="L324" s="98">
        <f t="shared" si="55"/>
        <v>0</v>
      </c>
      <c r="M324" s="99">
        <f t="shared" si="56"/>
        <v>0</v>
      </c>
      <c r="N324" s="100">
        <f t="shared" si="57"/>
        <v>0</v>
      </c>
      <c r="O324" s="98">
        <f t="shared" si="58"/>
        <v>0</v>
      </c>
      <c r="P324" s="101">
        <f t="shared" si="59"/>
        <v>0</v>
      </c>
      <c r="Q324" s="102">
        <f t="shared" si="60"/>
        <v>0</v>
      </c>
    </row>
    <row r="325" spans="1:17" x14ac:dyDescent="0.2">
      <c r="A325" s="92" t="str">
        <f>Orçamento!A315</f>
        <v>10.21</v>
      </c>
      <c r="B325" s="39" t="str">
        <f>Orçamento!B315</f>
        <v>Sinapi</v>
      </c>
      <c r="C325" s="39">
        <f>Orçamento!C315</f>
        <v>0</v>
      </c>
      <c r="D325" s="93">
        <f>Orçamento!D315</f>
        <v>0</v>
      </c>
      <c r="E325" s="39">
        <f>Orçamento!E315</f>
        <v>0</v>
      </c>
      <c r="F325" s="39">
        <f>Orçamento!F315</f>
        <v>0</v>
      </c>
      <c r="G325" s="95">
        <f>'Orç. Pós Licitação'!G315</f>
        <v>0</v>
      </c>
      <c r="H325" s="95">
        <f>'Orç. Pós Licitação'!H315</f>
        <v>0</v>
      </c>
      <c r="I325" s="95">
        <f>'Orç. Pós Licitação'!I315</f>
        <v>0</v>
      </c>
      <c r="J325" s="96">
        <f>'BM 02'!L325</f>
        <v>0</v>
      </c>
      <c r="K325" s="97"/>
      <c r="L325" s="98">
        <f t="shared" si="55"/>
        <v>0</v>
      </c>
      <c r="M325" s="99">
        <f t="shared" si="56"/>
        <v>0</v>
      </c>
      <c r="N325" s="100">
        <f t="shared" si="57"/>
        <v>0</v>
      </c>
      <c r="O325" s="98">
        <f t="shared" si="58"/>
        <v>0</v>
      </c>
      <c r="P325" s="101">
        <f t="shared" si="59"/>
        <v>0</v>
      </c>
      <c r="Q325" s="102">
        <f t="shared" si="60"/>
        <v>0</v>
      </c>
    </row>
    <row r="326" spans="1:17" x14ac:dyDescent="0.2">
      <c r="A326" s="92" t="str">
        <f>Orçamento!A316</f>
        <v>10.22</v>
      </c>
      <c r="B326" s="39" t="str">
        <f>Orçamento!B316</f>
        <v>Sinapi</v>
      </c>
      <c r="C326" s="39">
        <f>Orçamento!C316</f>
        <v>0</v>
      </c>
      <c r="D326" s="93">
        <f>Orçamento!D316</f>
        <v>0</v>
      </c>
      <c r="E326" s="39">
        <f>Orçamento!E316</f>
        <v>0</v>
      </c>
      <c r="F326" s="39">
        <f>Orçamento!F316</f>
        <v>0</v>
      </c>
      <c r="G326" s="95">
        <f>'Orç. Pós Licitação'!G316</f>
        <v>0</v>
      </c>
      <c r="H326" s="95">
        <f>'Orç. Pós Licitação'!H316</f>
        <v>0</v>
      </c>
      <c r="I326" s="95">
        <f>'Orç. Pós Licitação'!I316</f>
        <v>0</v>
      </c>
      <c r="J326" s="96">
        <f>'BM 02'!L326</f>
        <v>0</v>
      </c>
      <c r="K326" s="97"/>
      <c r="L326" s="98">
        <f t="shared" si="55"/>
        <v>0</v>
      </c>
      <c r="M326" s="99">
        <f t="shared" si="56"/>
        <v>0</v>
      </c>
      <c r="N326" s="100">
        <f t="shared" si="57"/>
        <v>0</v>
      </c>
      <c r="O326" s="98">
        <f t="shared" si="58"/>
        <v>0</v>
      </c>
      <c r="P326" s="101">
        <f t="shared" si="59"/>
        <v>0</v>
      </c>
      <c r="Q326" s="102">
        <f t="shared" si="60"/>
        <v>0</v>
      </c>
    </row>
    <row r="327" spans="1:17" x14ac:dyDescent="0.2">
      <c r="A327" s="92" t="str">
        <f>Orçamento!A317</f>
        <v>10.23</v>
      </c>
      <c r="B327" s="39" t="str">
        <f>Orçamento!B317</f>
        <v>Sinapi</v>
      </c>
      <c r="C327" s="39">
        <f>Orçamento!C317</f>
        <v>0</v>
      </c>
      <c r="D327" s="93">
        <f>Orçamento!D317</f>
        <v>0</v>
      </c>
      <c r="E327" s="39">
        <f>Orçamento!E317</f>
        <v>0</v>
      </c>
      <c r="F327" s="39">
        <f>Orçamento!F317</f>
        <v>0</v>
      </c>
      <c r="G327" s="95">
        <f>'Orç. Pós Licitação'!G317</f>
        <v>0</v>
      </c>
      <c r="H327" s="95">
        <f>'Orç. Pós Licitação'!H317</f>
        <v>0</v>
      </c>
      <c r="I327" s="95">
        <f>'Orç. Pós Licitação'!I317</f>
        <v>0</v>
      </c>
      <c r="J327" s="96">
        <f>'BM 02'!L327</f>
        <v>0</v>
      </c>
      <c r="K327" s="97"/>
      <c r="L327" s="98">
        <f t="shared" si="55"/>
        <v>0</v>
      </c>
      <c r="M327" s="99">
        <f t="shared" si="56"/>
        <v>0</v>
      </c>
      <c r="N327" s="100">
        <f t="shared" si="57"/>
        <v>0</v>
      </c>
      <c r="O327" s="98">
        <f t="shared" si="58"/>
        <v>0</v>
      </c>
      <c r="P327" s="101">
        <f t="shared" si="59"/>
        <v>0</v>
      </c>
      <c r="Q327" s="102">
        <f t="shared" si="60"/>
        <v>0</v>
      </c>
    </row>
    <row r="328" spans="1:17" x14ac:dyDescent="0.2">
      <c r="A328" s="92" t="str">
        <f>Orçamento!A318</f>
        <v>10.24</v>
      </c>
      <c r="B328" s="39" t="str">
        <f>Orçamento!B318</f>
        <v>Sinapi</v>
      </c>
      <c r="C328" s="39">
        <f>Orçamento!C318</f>
        <v>0</v>
      </c>
      <c r="D328" s="93">
        <f>Orçamento!D318</f>
        <v>0</v>
      </c>
      <c r="E328" s="39">
        <f>Orçamento!E318</f>
        <v>0</v>
      </c>
      <c r="F328" s="39">
        <f>Orçamento!F318</f>
        <v>0</v>
      </c>
      <c r="G328" s="95">
        <f>'Orç. Pós Licitação'!G318</f>
        <v>0</v>
      </c>
      <c r="H328" s="95">
        <f>'Orç. Pós Licitação'!H318</f>
        <v>0</v>
      </c>
      <c r="I328" s="95">
        <f>'Orç. Pós Licitação'!I318</f>
        <v>0</v>
      </c>
      <c r="J328" s="96">
        <f>'BM 02'!L328</f>
        <v>0</v>
      </c>
      <c r="K328" s="97"/>
      <c r="L328" s="98">
        <f t="shared" si="55"/>
        <v>0</v>
      </c>
      <c r="M328" s="99">
        <f t="shared" si="56"/>
        <v>0</v>
      </c>
      <c r="N328" s="100">
        <f t="shared" si="57"/>
        <v>0</v>
      </c>
      <c r="O328" s="98">
        <f t="shared" si="58"/>
        <v>0</v>
      </c>
      <c r="P328" s="101">
        <f t="shared" si="59"/>
        <v>0</v>
      </c>
      <c r="Q328" s="102">
        <f t="shared" si="60"/>
        <v>0</v>
      </c>
    </row>
    <row r="329" spans="1:17" x14ac:dyDescent="0.2">
      <c r="A329" s="92" t="str">
        <f>Orçamento!A319</f>
        <v>10.25</v>
      </c>
      <c r="B329" s="39" t="str">
        <f>Orçamento!B319</f>
        <v>Sinapi</v>
      </c>
      <c r="C329" s="39">
        <f>Orçamento!C319</f>
        <v>0</v>
      </c>
      <c r="D329" s="93">
        <f>Orçamento!D319</f>
        <v>0</v>
      </c>
      <c r="E329" s="39">
        <f>Orçamento!E319</f>
        <v>0</v>
      </c>
      <c r="F329" s="39">
        <f>Orçamento!F319</f>
        <v>0</v>
      </c>
      <c r="G329" s="95">
        <f>'Orç. Pós Licitação'!G319</f>
        <v>0</v>
      </c>
      <c r="H329" s="95">
        <f>'Orç. Pós Licitação'!H319</f>
        <v>0</v>
      </c>
      <c r="I329" s="95">
        <f>'Orç. Pós Licitação'!I319</f>
        <v>0</v>
      </c>
      <c r="J329" s="96">
        <f>'BM 02'!L329</f>
        <v>0</v>
      </c>
      <c r="K329" s="97"/>
      <c r="L329" s="98">
        <f t="shared" si="55"/>
        <v>0</v>
      </c>
      <c r="M329" s="99">
        <f t="shared" si="56"/>
        <v>0</v>
      </c>
      <c r="N329" s="100">
        <f t="shared" si="57"/>
        <v>0</v>
      </c>
      <c r="O329" s="98">
        <f t="shared" si="58"/>
        <v>0</v>
      </c>
      <c r="P329" s="101">
        <f t="shared" si="59"/>
        <v>0</v>
      </c>
      <c r="Q329" s="102">
        <f t="shared" si="60"/>
        <v>0</v>
      </c>
    </row>
    <row r="330" spans="1:17" x14ac:dyDescent="0.2">
      <c r="A330" s="92" t="str">
        <f>Orçamento!A320</f>
        <v>10.26</v>
      </c>
      <c r="B330" s="39" t="str">
        <f>Orçamento!B320</f>
        <v>Sinapi</v>
      </c>
      <c r="C330" s="39">
        <f>Orçamento!C320</f>
        <v>0</v>
      </c>
      <c r="D330" s="93">
        <f>Orçamento!D320</f>
        <v>0</v>
      </c>
      <c r="E330" s="39">
        <f>Orçamento!E320</f>
        <v>0</v>
      </c>
      <c r="F330" s="39">
        <f>Orçamento!F320</f>
        <v>0</v>
      </c>
      <c r="G330" s="95">
        <f>'Orç. Pós Licitação'!G320</f>
        <v>0</v>
      </c>
      <c r="H330" s="95">
        <f>'Orç. Pós Licitação'!H320</f>
        <v>0</v>
      </c>
      <c r="I330" s="95">
        <f>'Orç. Pós Licitação'!I320</f>
        <v>0</v>
      </c>
      <c r="J330" s="96">
        <f>'BM 02'!L330</f>
        <v>0</v>
      </c>
      <c r="K330" s="97"/>
      <c r="L330" s="98">
        <f t="shared" si="55"/>
        <v>0</v>
      </c>
      <c r="M330" s="99">
        <f t="shared" si="56"/>
        <v>0</v>
      </c>
      <c r="N330" s="100">
        <f t="shared" si="57"/>
        <v>0</v>
      </c>
      <c r="O330" s="98">
        <f t="shared" si="58"/>
        <v>0</v>
      </c>
      <c r="P330" s="101">
        <f t="shared" si="59"/>
        <v>0</v>
      </c>
      <c r="Q330" s="102">
        <f t="shared" si="60"/>
        <v>0</v>
      </c>
    </row>
    <row r="331" spans="1:17" x14ac:dyDescent="0.2">
      <c r="A331" s="92" t="str">
        <f>Orçamento!A321</f>
        <v>10.27</v>
      </c>
      <c r="B331" s="39" t="str">
        <f>Orçamento!B321</f>
        <v>Sinapi</v>
      </c>
      <c r="C331" s="39">
        <f>Orçamento!C321</f>
        <v>0</v>
      </c>
      <c r="D331" s="93">
        <f>Orçamento!D321</f>
        <v>0</v>
      </c>
      <c r="E331" s="39">
        <f>Orçamento!E321</f>
        <v>0</v>
      </c>
      <c r="F331" s="39">
        <f>Orçamento!F321</f>
        <v>0</v>
      </c>
      <c r="G331" s="95">
        <f>'Orç. Pós Licitação'!G321</f>
        <v>0</v>
      </c>
      <c r="H331" s="95">
        <f>'Orç. Pós Licitação'!H321</f>
        <v>0</v>
      </c>
      <c r="I331" s="95">
        <f>'Orç. Pós Licitação'!I321</f>
        <v>0</v>
      </c>
      <c r="J331" s="96">
        <f>'BM 02'!L331</f>
        <v>0</v>
      </c>
      <c r="K331" s="97"/>
      <c r="L331" s="98">
        <f t="shared" si="55"/>
        <v>0</v>
      </c>
      <c r="M331" s="99">
        <f t="shared" si="56"/>
        <v>0</v>
      </c>
      <c r="N331" s="100">
        <f t="shared" si="57"/>
        <v>0</v>
      </c>
      <c r="O331" s="98">
        <f t="shared" si="58"/>
        <v>0</v>
      </c>
      <c r="P331" s="101">
        <f t="shared" si="59"/>
        <v>0</v>
      </c>
      <c r="Q331" s="102">
        <f t="shared" si="60"/>
        <v>0</v>
      </c>
    </row>
    <row r="332" spans="1:17" x14ac:dyDescent="0.2">
      <c r="A332" s="92" t="str">
        <f>Orçamento!A322</f>
        <v>10.28</v>
      </c>
      <c r="B332" s="39" t="str">
        <f>Orçamento!B322</f>
        <v>Sinapi</v>
      </c>
      <c r="C332" s="39">
        <f>Orçamento!C322</f>
        <v>0</v>
      </c>
      <c r="D332" s="93">
        <f>Orçamento!D322</f>
        <v>0</v>
      </c>
      <c r="E332" s="39">
        <f>Orçamento!E322</f>
        <v>0</v>
      </c>
      <c r="F332" s="39">
        <f>Orçamento!F322</f>
        <v>0</v>
      </c>
      <c r="G332" s="95">
        <f>'Orç. Pós Licitação'!G322</f>
        <v>0</v>
      </c>
      <c r="H332" s="95">
        <f>'Orç. Pós Licitação'!H322</f>
        <v>0</v>
      </c>
      <c r="I332" s="95">
        <f>'Orç. Pós Licitação'!I322</f>
        <v>0</v>
      </c>
      <c r="J332" s="96">
        <f>'BM 02'!L332</f>
        <v>0</v>
      </c>
      <c r="K332" s="97"/>
      <c r="L332" s="98">
        <f t="shared" si="55"/>
        <v>0</v>
      </c>
      <c r="M332" s="99">
        <f t="shared" si="56"/>
        <v>0</v>
      </c>
      <c r="N332" s="100">
        <f t="shared" si="57"/>
        <v>0</v>
      </c>
      <c r="O332" s="98">
        <f t="shared" si="58"/>
        <v>0</v>
      </c>
      <c r="P332" s="101">
        <f t="shared" si="59"/>
        <v>0</v>
      </c>
      <c r="Q332" s="102">
        <f t="shared" si="60"/>
        <v>0</v>
      </c>
    </row>
    <row r="333" spans="1:17" x14ac:dyDescent="0.2">
      <c r="A333" s="92" t="str">
        <f>Orçamento!A323</f>
        <v>10.29</v>
      </c>
      <c r="B333" s="39" t="str">
        <f>Orçamento!B323</f>
        <v>Sinapi</v>
      </c>
      <c r="C333" s="39">
        <f>Orçamento!C323</f>
        <v>0</v>
      </c>
      <c r="D333" s="93">
        <f>Orçamento!D323</f>
        <v>0</v>
      </c>
      <c r="E333" s="39">
        <f>Orçamento!E323</f>
        <v>0</v>
      </c>
      <c r="F333" s="39">
        <f>Orçamento!F323</f>
        <v>0</v>
      </c>
      <c r="G333" s="95">
        <f>'Orç. Pós Licitação'!G323</f>
        <v>0</v>
      </c>
      <c r="H333" s="95">
        <f>'Orç. Pós Licitação'!H323</f>
        <v>0</v>
      </c>
      <c r="I333" s="95">
        <f>'Orç. Pós Licitação'!I323</f>
        <v>0</v>
      </c>
      <c r="J333" s="96">
        <f>'BM 02'!L333</f>
        <v>0</v>
      </c>
      <c r="K333" s="97"/>
      <c r="L333" s="98">
        <f t="shared" si="55"/>
        <v>0</v>
      </c>
      <c r="M333" s="99">
        <f t="shared" si="56"/>
        <v>0</v>
      </c>
      <c r="N333" s="100">
        <f t="shared" si="57"/>
        <v>0</v>
      </c>
      <c r="O333" s="98">
        <f t="shared" si="58"/>
        <v>0</v>
      </c>
      <c r="P333" s="101">
        <f t="shared" si="59"/>
        <v>0</v>
      </c>
      <c r="Q333" s="102">
        <f t="shared" si="60"/>
        <v>0</v>
      </c>
    </row>
    <row r="334" spans="1:17" x14ac:dyDescent="0.2">
      <c r="A334" s="92" t="str">
        <f>Orçamento!A324</f>
        <v>10.30</v>
      </c>
      <c r="B334" s="39" t="str">
        <f>Orçamento!B324</f>
        <v>Sinapi</v>
      </c>
      <c r="C334" s="39">
        <f>Orçamento!C324</f>
        <v>0</v>
      </c>
      <c r="D334" s="93">
        <f>Orçamento!D324</f>
        <v>0</v>
      </c>
      <c r="E334" s="39">
        <f>Orçamento!E324</f>
        <v>0</v>
      </c>
      <c r="F334" s="39">
        <f>Orçamento!F324</f>
        <v>0</v>
      </c>
      <c r="G334" s="95">
        <f>'Orç. Pós Licitação'!G324</f>
        <v>0</v>
      </c>
      <c r="H334" s="95">
        <f>'Orç. Pós Licitação'!H324</f>
        <v>0</v>
      </c>
      <c r="I334" s="95">
        <f>'Orç. Pós Licitação'!I324</f>
        <v>0</v>
      </c>
      <c r="J334" s="96">
        <f>'BM 02'!L334</f>
        <v>0</v>
      </c>
      <c r="K334" s="97"/>
      <c r="L334" s="98">
        <f t="shared" si="55"/>
        <v>0</v>
      </c>
      <c r="M334" s="99">
        <f t="shared" si="56"/>
        <v>0</v>
      </c>
      <c r="N334" s="100">
        <f t="shared" si="57"/>
        <v>0</v>
      </c>
      <c r="O334" s="98">
        <f t="shared" si="58"/>
        <v>0</v>
      </c>
      <c r="P334" s="101">
        <f t="shared" si="59"/>
        <v>0</v>
      </c>
      <c r="Q334" s="102">
        <f t="shared" si="60"/>
        <v>0</v>
      </c>
    </row>
    <row r="335" spans="1:17" s="2" customFormat="1" ht="15.75" x14ac:dyDescent="0.25">
      <c r="A335" s="449"/>
      <c r="B335" s="434"/>
      <c r="C335" s="434"/>
      <c r="D335" s="435"/>
      <c r="E335" s="430" t="s">
        <v>1116</v>
      </c>
      <c r="F335" s="434"/>
      <c r="G335" s="434"/>
      <c r="H335" s="436"/>
      <c r="I335" s="437">
        <f>SUM(I305:I334)</f>
        <v>5539.9100000000008</v>
      </c>
      <c r="J335" s="438"/>
      <c r="K335" s="438"/>
      <c r="L335" s="438"/>
      <c r="M335" s="437">
        <f>SUM(M305:M334)</f>
        <v>0</v>
      </c>
      <c r="N335" s="437">
        <f>SUM(N305:N334)</f>
        <v>0</v>
      </c>
      <c r="O335" s="437">
        <f>SUM(O305:O334)</f>
        <v>0</v>
      </c>
      <c r="P335" s="439"/>
      <c r="Q335" s="450">
        <f>SUM(Q305:Q334)</f>
        <v>5539.9100000000008</v>
      </c>
    </row>
    <row r="336" spans="1:17" s="3" customFormat="1" ht="15.75" x14ac:dyDescent="0.25">
      <c r="A336" s="451" t="str">
        <f>Orçamento!A325</f>
        <v>11.0</v>
      </c>
      <c r="B336" s="427"/>
      <c r="C336" s="427"/>
      <c r="D336" s="428" t="str">
        <f>Orçamento!D325</f>
        <v>ABRIGO DO QUADRO DE COMANDO -PINTURAS</v>
      </c>
      <c r="E336" s="427"/>
      <c r="F336" s="427"/>
      <c r="G336" s="429"/>
      <c r="H336" s="430"/>
      <c r="I336" s="430"/>
      <c r="J336" s="431"/>
      <c r="K336" s="431"/>
      <c r="L336" s="431"/>
      <c r="M336" s="432"/>
      <c r="N336" s="433">
        <f>N367/I367</f>
        <v>0</v>
      </c>
      <c r="O336" s="433">
        <f>O367/I367</f>
        <v>0</v>
      </c>
      <c r="P336" s="433"/>
      <c r="Q336" s="452">
        <f>Q367/I367</f>
        <v>1</v>
      </c>
    </row>
    <row r="337" spans="1:17" x14ac:dyDescent="0.2">
      <c r="A337" s="92" t="str">
        <f>Orçamento!A326</f>
        <v>11.1</v>
      </c>
      <c r="B337" s="39" t="str">
        <f>Orçamento!B326</f>
        <v>Sinapi</v>
      </c>
      <c r="C337" s="39">
        <f>Orçamento!C326</f>
        <v>88485</v>
      </c>
      <c r="D337" s="93" t="str">
        <f>Orçamento!D326</f>
        <v>Aplicação de fundo selador acrílico em paredes e teto, 1 demão</v>
      </c>
      <c r="E337" s="39" t="str">
        <f>Orçamento!E326</f>
        <v>M2</v>
      </c>
      <c r="F337" s="39">
        <f>Orçamento!F326</f>
        <v>52.1</v>
      </c>
      <c r="G337" s="95">
        <f>'Orç. Pós Licitação'!G326</f>
        <v>2.1800000000000002</v>
      </c>
      <c r="H337" s="95">
        <f>'Orç. Pós Licitação'!H326</f>
        <v>2.7</v>
      </c>
      <c r="I337" s="95">
        <f>'Orç. Pós Licitação'!I326</f>
        <v>140.66999999999999</v>
      </c>
      <c r="J337" s="96">
        <f>'BM 02'!L337</f>
        <v>0</v>
      </c>
      <c r="K337" s="97"/>
      <c r="L337" s="98">
        <f>J337+K337</f>
        <v>0</v>
      </c>
      <c r="M337" s="99">
        <f>ROUND(H337*J337,2)</f>
        <v>0</v>
      </c>
      <c r="N337" s="100">
        <f>ROUND(H337*K337,2)</f>
        <v>0</v>
      </c>
      <c r="O337" s="98">
        <f>ROUND(H337*L337,2)</f>
        <v>0</v>
      </c>
      <c r="P337" s="101">
        <f>F337-L337</f>
        <v>52.1</v>
      </c>
      <c r="Q337" s="102">
        <f>I337-O337</f>
        <v>140.66999999999999</v>
      </c>
    </row>
    <row r="338" spans="1:17" ht="28.5" x14ac:dyDescent="0.2">
      <c r="A338" s="92" t="str">
        <f>Orçamento!A327</f>
        <v>11.2</v>
      </c>
      <c r="B338" s="39" t="str">
        <f>Orçamento!B327</f>
        <v>Sinapi</v>
      </c>
      <c r="C338" s="39">
        <f>Orçamento!C327</f>
        <v>88489</v>
      </c>
      <c r="D338" s="93" t="str">
        <f>Orçamento!D327</f>
        <v>Aplicação manual de pintura com tinta látex acrílica em paredes e teto, 2 demãos</v>
      </c>
      <c r="E338" s="39" t="str">
        <f>Orçamento!E327</f>
        <v>M2</v>
      </c>
      <c r="F338" s="39">
        <f>Orçamento!F327</f>
        <v>52.1</v>
      </c>
      <c r="G338" s="95">
        <f>'Orç. Pós Licitação'!G327</f>
        <v>14.36</v>
      </c>
      <c r="H338" s="95">
        <f>'Orç. Pós Licitação'!H327</f>
        <v>17.809999999999999</v>
      </c>
      <c r="I338" s="95">
        <f>'Orç. Pós Licitação'!I327</f>
        <v>927.9</v>
      </c>
      <c r="J338" s="96">
        <f>'BM 02'!L338</f>
        <v>0</v>
      </c>
      <c r="K338" s="97"/>
      <c r="L338" s="98">
        <f t="shared" ref="L338:L365" si="61">J338+K338</f>
        <v>0</v>
      </c>
      <c r="M338" s="99">
        <f t="shared" ref="M338:M365" si="62">ROUND(H338*J338,2)</f>
        <v>0</v>
      </c>
      <c r="N338" s="100">
        <f t="shared" ref="N338:N365" si="63">ROUND(H338*K338,2)</f>
        <v>0</v>
      </c>
      <c r="O338" s="98">
        <f t="shared" ref="O338:O365" si="64">ROUND(H338*L338,2)</f>
        <v>0</v>
      </c>
      <c r="P338" s="101">
        <f t="shared" ref="P338:P365" si="65">F338-L338</f>
        <v>52.1</v>
      </c>
      <c r="Q338" s="102">
        <f t="shared" ref="Q338:Q365" si="66">I338-O338</f>
        <v>927.9</v>
      </c>
    </row>
    <row r="339" spans="1:17" x14ac:dyDescent="0.2">
      <c r="A339" s="92" t="str">
        <f>Orçamento!A328</f>
        <v>11.3</v>
      </c>
      <c r="B339" s="39" t="str">
        <f>Orçamento!B328</f>
        <v>Sinapi</v>
      </c>
      <c r="C339" s="39">
        <f>Orçamento!C328</f>
        <v>100722</v>
      </c>
      <c r="D339" s="93" t="str">
        <f>Orçamento!D328</f>
        <v>Fundo anticorrosivo (porta) – zarcão, 1 demão</v>
      </c>
      <c r="E339" s="39" t="str">
        <f>Orçamento!E328</f>
        <v>M2</v>
      </c>
      <c r="F339" s="39">
        <f>Orçamento!F328</f>
        <v>8.4</v>
      </c>
      <c r="G339" s="95">
        <f>'Orç. Pós Licitação'!G328</f>
        <v>22</v>
      </c>
      <c r="H339" s="95">
        <f>'Orç. Pós Licitação'!H328</f>
        <v>27.28</v>
      </c>
      <c r="I339" s="95">
        <f>'Orç. Pós Licitação'!I328</f>
        <v>229.15</v>
      </c>
      <c r="J339" s="96">
        <f>'BM 02'!L339</f>
        <v>0</v>
      </c>
      <c r="K339" s="97"/>
      <c r="L339" s="98">
        <f t="shared" si="61"/>
        <v>0</v>
      </c>
      <c r="M339" s="99">
        <f t="shared" si="62"/>
        <v>0</v>
      </c>
      <c r="N339" s="100">
        <f t="shared" si="63"/>
        <v>0</v>
      </c>
      <c r="O339" s="98">
        <f t="shared" si="64"/>
        <v>0</v>
      </c>
      <c r="P339" s="101">
        <f t="shared" si="65"/>
        <v>8.4</v>
      </c>
      <c r="Q339" s="102">
        <f t="shared" si="66"/>
        <v>229.15</v>
      </c>
    </row>
    <row r="340" spans="1:17" x14ac:dyDescent="0.2">
      <c r="A340" s="92" t="str">
        <f>Orçamento!A329</f>
        <v>11.4</v>
      </c>
      <c r="B340" s="39" t="str">
        <f>Orçamento!B329</f>
        <v>Sinapi</v>
      </c>
      <c r="C340" s="39">
        <f>Orçamento!C329</f>
        <v>100742</v>
      </c>
      <c r="D340" s="93" t="str">
        <f>Orçamento!D329</f>
        <v>Pintura esmalte acetinado, 2 demãos, sobre superfície metálica (porta)</v>
      </c>
      <c r="E340" s="39" t="str">
        <f>Orçamento!E329</f>
        <v>M2</v>
      </c>
      <c r="F340" s="39">
        <f>Orçamento!F329</f>
        <v>8.4</v>
      </c>
      <c r="G340" s="95">
        <f>'Orç. Pós Licitação'!G329</f>
        <v>22.44</v>
      </c>
      <c r="H340" s="95">
        <f>'Orç. Pós Licitação'!H329</f>
        <v>27.83</v>
      </c>
      <c r="I340" s="95">
        <f>'Orç. Pós Licitação'!I329</f>
        <v>233.77</v>
      </c>
      <c r="J340" s="96">
        <f>'BM 02'!L340</f>
        <v>0</v>
      </c>
      <c r="K340" s="97"/>
      <c r="L340" s="98">
        <f t="shared" si="61"/>
        <v>0</v>
      </c>
      <c r="M340" s="99">
        <f t="shared" si="62"/>
        <v>0</v>
      </c>
      <c r="N340" s="100">
        <f t="shared" si="63"/>
        <v>0</v>
      </c>
      <c r="O340" s="98">
        <f t="shared" si="64"/>
        <v>0</v>
      </c>
      <c r="P340" s="101">
        <f t="shared" si="65"/>
        <v>8.4</v>
      </c>
      <c r="Q340" s="102">
        <f t="shared" si="66"/>
        <v>233.77</v>
      </c>
    </row>
    <row r="341" spans="1:17" x14ac:dyDescent="0.2">
      <c r="A341" s="92" t="str">
        <f>Orçamento!A330</f>
        <v>11.5</v>
      </c>
      <c r="B341" s="39" t="str">
        <f>Orçamento!B330</f>
        <v>Sinapi</v>
      </c>
      <c r="C341" s="39">
        <f>Orçamento!C330</f>
        <v>0</v>
      </c>
      <c r="D341" s="93">
        <f>Orçamento!D330</f>
        <v>0</v>
      </c>
      <c r="E341" s="39">
        <f>Orçamento!E330</f>
        <v>0</v>
      </c>
      <c r="F341" s="39">
        <f>Orçamento!F330</f>
        <v>0</v>
      </c>
      <c r="G341" s="95">
        <f>'Orç. Pós Licitação'!G330</f>
        <v>0</v>
      </c>
      <c r="H341" s="95">
        <f>'Orç. Pós Licitação'!H330</f>
        <v>0</v>
      </c>
      <c r="I341" s="95">
        <f>'Orç. Pós Licitação'!I330</f>
        <v>0</v>
      </c>
      <c r="J341" s="96">
        <f>'BM 02'!L341</f>
        <v>0</v>
      </c>
      <c r="K341" s="97"/>
      <c r="L341" s="98">
        <f t="shared" si="61"/>
        <v>0</v>
      </c>
      <c r="M341" s="99">
        <f t="shared" si="62"/>
        <v>0</v>
      </c>
      <c r="N341" s="100">
        <f t="shared" si="63"/>
        <v>0</v>
      </c>
      <c r="O341" s="98">
        <f t="shared" si="64"/>
        <v>0</v>
      </c>
      <c r="P341" s="101">
        <f t="shared" si="65"/>
        <v>0</v>
      </c>
      <c r="Q341" s="102">
        <f t="shared" si="66"/>
        <v>0</v>
      </c>
    </row>
    <row r="342" spans="1:17" x14ac:dyDescent="0.2">
      <c r="A342" s="92" t="str">
        <f>Orçamento!A331</f>
        <v>11.6</v>
      </c>
      <c r="B342" s="39" t="str">
        <f>Orçamento!B331</f>
        <v>Sinapi</v>
      </c>
      <c r="C342" s="39">
        <f>Orçamento!C331</f>
        <v>0</v>
      </c>
      <c r="D342" s="93">
        <f>Orçamento!D331</f>
        <v>0</v>
      </c>
      <c r="E342" s="39">
        <f>Orçamento!E331</f>
        <v>0</v>
      </c>
      <c r="F342" s="39">
        <f>Orçamento!F331</f>
        <v>0</v>
      </c>
      <c r="G342" s="95">
        <f>'Orç. Pós Licitação'!G331</f>
        <v>0</v>
      </c>
      <c r="H342" s="95">
        <f>'Orç. Pós Licitação'!H331</f>
        <v>0</v>
      </c>
      <c r="I342" s="95">
        <f>'Orç. Pós Licitação'!I331</f>
        <v>0</v>
      </c>
      <c r="J342" s="96">
        <f>'BM 02'!L342</f>
        <v>0</v>
      </c>
      <c r="K342" s="97"/>
      <c r="L342" s="98">
        <f t="shared" si="61"/>
        <v>0</v>
      </c>
      <c r="M342" s="99">
        <f t="shared" si="62"/>
        <v>0</v>
      </c>
      <c r="N342" s="100">
        <f t="shared" si="63"/>
        <v>0</v>
      </c>
      <c r="O342" s="98">
        <f t="shared" si="64"/>
        <v>0</v>
      </c>
      <c r="P342" s="101">
        <f t="shared" si="65"/>
        <v>0</v>
      </c>
      <c r="Q342" s="102">
        <f t="shared" si="66"/>
        <v>0</v>
      </c>
    </row>
    <row r="343" spans="1:17" x14ac:dyDescent="0.2">
      <c r="A343" s="92" t="str">
        <f>Orçamento!A332</f>
        <v>11.7</v>
      </c>
      <c r="B343" s="39" t="str">
        <f>Orçamento!B332</f>
        <v>Sinapi</v>
      </c>
      <c r="C343" s="39">
        <f>Orçamento!C332</f>
        <v>0</v>
      </c>
      <c r="D343" s="93">
        <f>Orçamento!D332</f>
        <v>0</v>
      </c>
      <c r="E343" s="39">
        <f>Orçamento!E332</f>
        <v>0</v>
      </c>
      <c r="F343" s="39">
        <f>Orçamento!F332</f>
        <v>0</v>
      </c>
      <c r="G343" s="95">
        <f>'Orç. Pós Licitação'!G332</f>
        <v>0</v>
      </c>
      <c r="H343" s="95">
        <f>'Orç. Pós Licitação'!H332</f>
        <v>0</v>
      </c>
      <c r="I343" s="95">
        <f>'Orç. Pós Licitação'!I332</f>
        <v>0</v>
      </c>
      <c r="J343" s="96">
        <f>'BM 02'!L343</f>
        <v>0</v>
      </c>
      <c r="K343" s="97"/>
      <c r="L343" s="98">
        <f t="shared" si="61"/>
        <v>0</v>
      </c>
      <c r="M343" s="99">
        <f t="shared" si="62"/>
        <v>0</v>
      </c>
      <c r="N343" s="100">
        <f t="shared" si="63"/>
        <v>0</v>
      </c>
      <c r="O343" s="98">
        <f t="shared" si="64"/>
        <v>0</v>
      </c>
      <c r="P343" s="101">
        <f t="shared" si="65"/>
        <v>0</v>
      </c>
      <c r="Q343" s="102">
        <f t="shared" si="66"/>
        <v>0</v>
      </c>
    </row>
    <row r="344" spans="1:17" x14ac:dyDescent="0.2">
      <c r="A344" s="92" t="str">
        <f>Orçamento!A333</f>
        <v>11.8</v>
      </c>
      <c r="B344" s="39" t="str">
        <f>Orçamento!B333</f>
        <v>Sinapi</v>
      </c>
      <c r="C344" s="39">
        <f>Orçamento!C333</f>
        <v>0</v>
      </c>
      <c r="D344" s="93">
        <f>Orçamento!D333</f>
        <v>0</v>
      </c>
      <c r="E344" s="39">
        <f>Orçamento!E333</f>
        <v>0</v>
      </c>
      <c r="F344" s="39">
        <f>Orçamento!F333</f>
        <v>0</v>
      </c>
      <c r="G344" s="95">
        <f>'Orç. Pós Licitação'!G333</f>
        <v>0</v>
      </c>
      <c r="H344" s="95">
        <f>'Orç. Pós Licitação'!H333</f>
        <v>0</v>
      </c>
      <c r="I344" s="95">
        <f>'Orç. Pós Licitação'!I333</f>
        <v>0</v>
      </c>
      <c r="J344" s="96">
        <f>'BM 02'!L344</f>
        <v>0</v>
      </c>
      <c r="K344" s="97"/>
      <c r="L344" s="98">
        <f t="shared" si="61"/>
        <v>0</v>
      </c>
      <c r="M344" s="99">
        <f t="shared" si="62"/>
        <v>0</v>
      </c>
      <c r="N344" s="100">
        <f t="shared" si="63"/>
        <v>0</v>
      </c>
      <c r="O344" s="98">
        <f t="shared" si="64"/>
        <v>0</v>
      </c>
      <c r="P344" s="101">
        <f t="shared" si="65"/>
        <v>0</v>
      </c>
      <c r="Q344" s="102">
        <f t="shared" si="66"/>
        <v>0</v>
      </c>
    </row>
    <row r="345" spans="1:17" x14ac:dyDescent="0.2">
      <c r="A345" s="92" t="str">
        <f>Orçamento!A334</f>
        <v>11.9</v>
      </c>
      <c r="B345" s="39" t="str">
        <f>Orçamento!B334</f>
        <v>Sinapi</v>
      </c>
      <c r="C345" s="39">
        <f>Orçamento!C334</f>
        <v>0</v>
      </c>
      <c r="D345" s="93">
        <f>Orçamento!D334</f>
        <v>0</v>
      </c>
      <c r="E345" s="39">
        <f>Orçamento!E334</f>
        <v>0</v>
      </c>
      <c r="F345" s="39">
        <f>Orçamento!F334</f>
        <v>0</v>
      </c>
      <c r="G345" s="95">
        <f>'Orç. Pós Licitação'!G334</f>
        <v>0</v>
      </c>
      <c r="H345" s="95">
        <f>'Orç. Pós Licitação'!H334</f>
        <v>0</v>
      </c>
      <c r="I345" s="95">
        <f>'Orç. Pós Licitação'!I334</f>
        <v>0</v>
      </c>
      <c r="J345" s="96">
        <f>'BM 02'!L345</f>
        <v>0</v>
      </c>
      <c r="K345" s="97"/>
      <c r="L345" s="98">
        <f t="shared" si="61"/>
        <v>0</v>
      </c>
      <c r="M345" s="99">
        <f t="shared" si="62"/>
        <v>0</v>
      </c>
      <c r="N345" s="100">
        <f t="shared" si="63"/>
        <v>0</v>
      </c>
      <c r="O345" s="98">
        <f t="shared" si="64"/>
        <v>0</v>
      </c>
      <c r="P345" s="101">
        <f t="shared" si="65"/>
        <v>0</v>
      </c>
      <c r="Q345" s="102">
        <f t="shared" si="66"/>
        <v>0</v>
      </c>
    </row>
    <row r="346" spans="1:17" x14ac:dyDescent="0.2">
      <c r="A346" s="92" t="str">
        <f>Orçamento!A335</f>
        <v>11.10</v>
      </c>
      <c r="B346" s="39" t="str">
        <f>Orçamento!B335</f>
        <v>Sinapi</v>
      </c>
      <c r="C346" s="39">
        <f>Orçamento!C335</f>
        <v>0</v>
      </c>
      <c r="D346" s="93">
        <f>Orçamento!D335</f>
        <v>0</v>
      </c>
      <c r="E346" s="39">
        <f>Orçamento!E335</f>
        <v>0</v>
      </c>
      <c r="F346" s="39">
        <f>Orçamento!F335</f>
        <v>0</v>
      </c>
      <c r="G346" s="95">
        <f>'Orç. Pós Licitação'!G335</f>
        <v>0</v>
      </c>
      <c r="H346" s="95">
        <f>'Orç. Pós Licitação'!H335</f>
        <v>0</v>
      </c>
      <c r="I346" s="95">
        <f>'Orç. Pós Licitação'!I335</f>
        <v>0</v>
      </c>
      <c r="J346" s="96">
        <f>'BM 02'!L346</f>
        <v>0</v>
      </c>
      <c r="K346" s="97"/>
      <c r="L346" s="98">
        <f t="shared" si="61"/>
        <v>0</v>
      </c>
      <c r="M346" s="99">
        <f t="shared" si="62"/>
        <v>0</v>
      </c>
      <c r="N346" s="100">
        <f t="shared" si="63"/>
        <v>0</v>
      </c>
      <c r="O346" s="98">
        <f t="shared" si="64"/>
        <v>0</v>
      </c>
      <c r="P346" s="101">
        <f t="shared" si="65"/>
        <v>0</v>
      </c>
      <c r="Q346" s="102">
        <f t="shared" si="66"/>
        <v>0</v>
      </c>
    </row>
    <row r="347" spans="1:17" x14ac:dyDescent="0.2">
      <c r="A347" s="92" t="str">
        <f>Orçamento!A336</f>
        <v>11.11</v>
      </c>
      <c r="B347" s="39" t="str">
        <f>Orçamento!B336</f>
        <v>Sinapi</v>
      </c>
      <c r="C347" s="39">
        <f>Orçamento!C336</f>
        <v>0</v>
      </c>
      <c r="D347" s="93">
        <f>Orçamento!D336</f>
        <v>0</v>
      </c>
      <c r="E347" s="39">
        <f>Orçamento!E336</f>
        <v>0</v>
      </c>
      <c r="F347" s="39">
        <f>Orçamento!F336</f>
        <v>0</v>
      </c>
      <c r="G347" s="95">
        <f>'Orç. Pós Licitação'!G336</f>
        <v>0</v>
      </c>
      <c r="H347" s="95">
        <f>'Orç. Pós Licitação'!H336</f>
        <v>0</v>
      </c>
      <c r="I347" s="95">
        <f>'Orç. Pós Licitação'!I336</f>
        <v>0</v>
      </c>
      <c r="J347" s="96">
        <f>'BM 02'!L347</f>
        <v>0</v>
      </c>
      <c r="K347" s="97"/>
      <c r="L347" s="98">
        <f t="shared" si="61"/>
        <v>0</v>
      </c>
      <c r="M347" s="99">
        <f t="shared" si="62"/>
        <v>0</v>
      </c>
      <c r="N347" s="100">
        <f t="shared" si="63"/>
        <v>0</v>
      </c>
      <c r="O347" s="98">
        <f t="shared" si="64"/>
        <v>0</v>
      </c>
      <c r="P347" s="101">
        <f t="shared" si="65"/>
        <v>0</v>
      </c>
      <c r="Q347" s="102">
        <f t="shared" si="66"/>
        <v>0</v>
      </c>
    </row>
    <row r="348" spans="1:17" x14ac:dyDescent="0.2">
      <c r="A348" s="92" t="str">
        <f>Orçamento!A337</f>
        <v>11.12</v>
      </c>
      <c r="B348" s="39" t="str">
        <f>Orçamento!B337</f>
        <v>Sinapi</v>
      </c>
      <c r="C348" s="39">
        <f>Orçamento!C337</f>
        <v>0</v>
      </c>
      <c r="D348" s="93">
        <f>Orçamento!D337</f>
        <v>0</v>
      </c>
      <c r="E348" s="39">
        <f>Orçamento!E337</f>
        <v>0</v>
      </c>
      <c r="F348" s="39">
        <f>Orçamento!F337</f>
        <v>0</v>
      </c>
      <c r="G348" s="95">
        <f>'Orç. Pós Licitação'!G337</f>
        <v>0</v>
      </c>
      <c r="H348" s="95">
        <f>'Orç. Pós Licitação'!H337</f>
        <v>0</v>
      </c>
      <c r="I348" s="95">
        <f>'Orç. Pós Licitação'!I337</f>
        <v>0</v>
      </c>
      <c r="J348" s="96">
        <f>'BM 02'!L348</f>
        <v>0</v>
      </c>
      <c r="K348" s="97"/>
      <c r="L348" s="98">
        <f t="shared" si="61"/>
        <v>0</v>
      </c>
      <c r="M348" s="99">
        <f t="shared" si="62"/>
        <v>0</v>
      </c>
      <c r="N348" s="100">
        <f t="shared" si="63"/>
        <v>0</v>
      </c>
      <c r="O348" s="98">
        <f t="shared" si="64"/>
        <v>0</v>
      </c>
      <c r="P348" s="101">
        <f t="shared" si="65"/>
        <v>0</v>
      </c>
      <c r="Q348" s="102">
        <f t="shared" si="66"/>
        <v>0</v>
      </c>
    </row>
    <row r="349" spans="1:17" x14ac:dyDescent="0.2">
      <c r="A349" s="92" t="str">
        <f>Orçamento!A338</f>
        <v>11.13</v>
      </c>
      <c r="B349" s="39" t="str">
        <f>Orçamento!B338</f>
        <v>Sinapi</v>
      </c>
      <c r="C349" s="39">
        <f>Orçamento!C338</f>
        <v>0</v>
      </c>
      <c r="D349" s="93">
        <f>Orçamento!D338</f>
        <v>0</v>
      </c>
      <c r="E349" s="39">
        <f>Orçamento!E338</f>
        <v>0</v>
      </c>
      <c r="F349" s="39">
        <f>Orçamento!F338</f>
        <v>0</v>
      </c>
      <c r="G349" s="95">
        <f>'Orç. Pós Licitação'!G338</f>
        <v>0</v>
      </c>
      <c r="H349" s="95">
        <f>'Orç. Pós Licitação'!H338</f>
        <v>0</v>
      </c>
      <c r="I349" s="95">
        <f>'Orç. Pós Licitação'!I338</f>
        <v>0</v>
      </c>
      <c r="J349" s="96">
        <f>'BM 02'!L349</f>
        <v>0</v>
      </c>
      <c r="K349" s="97"/>
      <c r="L349" s="98">
        <f t="shared" si="61"/>
        <v>0</v>
      </c>
      <c r="M349" s="99">
        <f t="shared" si="62"/>
        <v>0</v>
      </c>
      <c r="N349" s="100">
        <f t="shared" si="63"/>
        <v>0</v>
      </c>
      <c r="O349" s="98">
        <f t="shared" si="64"/>
        <v>0</v>
      </c>
      <c r="P349" s="101">
        <f t="shared" si="65"/>
        <v>0</v>
      </c>
      <c r="Q349" s="102">
        <f t="shared" si="66"/>
        <v>0</v>
      </c>
    </row>
    <row r="350" spans="1:17" x14ac:dyDescent="0.2">
      <c r="A350" s="92" t="str">
        <f>Orçamento!A339</f>
        <v>11.14</v>
      </c>
      <c r="B350" s="39" t="str">
        <f>Orçamento!B339</f>
        <v>Sinapi</v>
      </c>
      <c r="C350" s="39">
        <f>Orçamento!C339</f>
        <v>0</v>
      </c>
      <c r="D350" s="93">
        <f>Orçamento!D339</f>
        <v>0</v>
      </c>
      <c r="E350" s="39">
        <f>Orçamento!E339</f>
        <v>0</v>
      </c>
      <c r="F350" s="39">
        <f>Orçamento!F339</f>
        <v>0</v>
      </c>
      <c r="G350" s="95">
        <f>'Orç. Pós Licitação'!G339</f>
        <v>0</v>
      </c>
      <c r="H350" s="95">
        <f>'Orç. Pós Licitação'!H339</f>
        <v>0</v>
      </c>
      <c r="I350" s="95">
        <f>'Orç. Pós Licitação'!I339</f>
        <v>0</v>
      </c>
      <c r="J350" s="96">
        <f>'BM 02'!L350</f>
        <v>0</v>
      </c>
      <c r="K350" s="97"/>
      <c r="L350" s="98">
        <f t="shared" si="61"/>
        <v>0</v>
      </c>
      <c r="M350" s="99">
        <f t="shared" si="62"/>
        <v>0</v>
      </c>
      <c r="N350" s="100">
        <f t="shared" si="63"/>
        <v>0</v>
      </c>
      <c r="O350" s="98">
        <f t="shared" si="64"/>
        <v>0</v>
      </c>
      <c r="P350" s="101">
        <f t="shared" si="65"/>
        <v>0</v>
      </c>
      <c r="Q350" s="102">
        <f t="shared" si="66"/>
        <v>0</v>
      </c>
    </row>
    <row r="351" spans="1:17" x14ac:dyDescent="0.2">
      <c r="A351" s="92" t="str">
        <f>Orçamento!A340</f>
        <v>11.15</v>
      </c>
      <c r="B351" s="39" t="str">
        <f>Orçamento!B340</f>
        <v>Sinapi</v>
      </c>
      <c r="C351" s="39">
        <f>Orçamento!C340</f>
        <v>0</v>
      </c>
      <c r="D351" s="93">
        <f>Orçamento!D340</f>
        <v>0</v>
      </c>
      <c r="E351" s="39">
        <f>Orçamento!E340</f>
        <v>0</v>
      </c>
      <c r="F351" s="39">
        <f>Orçamento!F340</f>
        <v>0</v>
      </c>
      <c r="G351" s="95">
        <f>'Orç. Pós Licitação'!G340</f>
        <v>0</v>
      </c>
      <c r="H351" s="95">
        <f>'Orç. Pós Licitação'!H340</f>
        <v>0</v>
      </c>
      <c r="I351" s="95">
        <f>'Orç. Pós Licitação'!I340</f>
        <v>0</v>
      </c>
      <c r="J351" s="96">
        <f>'BM 02'!L351</f>
        <v>0</v>
      </c>
      <c r="K351" s="97"/>
      <c r="L351" s="98">
        <f t="shared" si="61"/>
        <v>0</v>
      </c>
      <c r="M351" s="99">
        <f t="shared" si="62"/>
        <v>0</v>
      </c>
      <c r="N351" s="100">
        <f t="shared" si="63"/>
        <v>0</v>
      </c>
      <c r="O351" s="98">
        <f t="shared" si="64"/>
        <v>0</v>
      </c>
      <c r="P351" s="101">
        <f t="shared" si="65"/>
        <v>0</v>
      </c>
      <c r="Q351" s="102">
        <f t="shared" si="66"/>
        <v>0</v>
      </c>
    </row>
    <row r="352" spans="1:17" x14ac:dyDescent="0.2">
      <c r="A352" s="92" t="str">
        <f>Orçamento!A341</f>
        <v>11.16</v>
      </c>
      <c r="B352" s="39" t="str">
        <f>Orçamento!B341</f>
        <v>Sinapi</v>
      </c>
      <c r="C352" s="39">
        <f>Orçamento!C341</f>
        <v>0</v>
      </c>
      <c r="D352" s="93">
        <f>Orçamento!D341</f>
        <v>0</v>
      </c>
      <c r="E352" s="39">
        <f>Orçamento!E341</f>
        <v>0</v>
      </c>
      <c r="F352" s="39">
        <f>Orçamento!F341</f>
        <v>0</v>
      </c>
      <c r="G352" s="95">
        <f>'Orç. Pós Licitação'!G341</f>
        <v>0</v>
      </c>
      <c r="H352" s="95">
        <f>'Orç. Pós Licitação'!H341</f>
        <v>0</v>
      </c>
      <c r="I352" s="95">
        <f>'Orç. Pós Licitação'!I341</f>
        <v>0</v>
      </c>
      <c r="J352" s="96">
        <f>'BM 02'!L352</f>
        <v>0</v>
      </c>
      <c r="K352" s="97"/>
      <c r="L352" s="98">
        <f t="shared" si="61"/>
        <v>0</v>
      </c>
      <c r="M352" s="99">
        <f t="shared" si="62"/>
        <v>0</v>
      </c>
      <c r="N352" s="100">
        <f t="shared" si="63"/>
        <v>0</v>
      </c>
      <c r="O352" s="98">
        <f t="shared" si="64"/>
        <v>0</v>
      </c>
      <c r="P352" s="101">
        <f t="shared" si="65"/>
        <v>0</v>
      </c>
      <c r="Q352" s="102">
        <f t="shared" si="66"/>
        <v>0</v>
      </c>
    </row>
    <row r="353" spans="1:17" x14ac:dyDescent="0.2">
      <c r="A353" s="92" t="str">
        <f>Orçamento!A342</f>
        <v>11.17</v>
      </c>
      <c r="B353" s="39" t="str">
        <f>Orçamento!B342</f>
        <v>Sinapi</v>
      </c>
      <c r="C353" s="39">
        <f>Orçamento!C342</f>
        <v>0</v>
      </c>
      <c r="D353" s="93">
        <f>Orçamento!D342</f>
        <v>0</v>
      </c>
      <c r="E353" s="39">
        <f>Orçamento!E342</f>
        <v>0</v>
      </c>
      <c r="F353" s="39">
        <f>Orçamento!F342</f>
        <v>0</v>
      </c>
      <c r="G353" s="95">
        <f>'Orç. Pós Licitação'!G342</f>
        <v>0</v>
      </c>
      <c r="H353" s="95">
        <f>'Orç. Pós Licitação'!H342</f>
        <v>0</v>
      </c>
      <c r="I353" s="95">
        <f>'Orç. Pós Licitação'!I342</f>
        <v>0</v>
      </c>
      <c r="J353" s="96">
        <f>'BM 02'!L353</f>
        <v>0</v>
      </c>
      <c r="K353" s="97"/>
      <c r="L353" s="98">
        <f t="shared" si="61"/>
        <v>0</v>
      </c>
      <c r="M353" s="99">
        <f t="shared" si="62"/>
        <v>0</v>
      </c>
      <c r="N353" s="100">
        <f t="shared" si="63"/>
        <v>0</v>
      </c>
      <c r="O353" s="98">
        <f t="shared" si="64"/>
        <v>0</v>
      </c>
      <c r="P353" s="101">
        <f t="shared" si="65"/>
        <v>0</v>
      </c>
      <c r="Q353" s="102">
        <f t="shared" si="66"/>
        <v>0</v>
      </c>
    </row>
    <row r="354" spans="1:17" x14ac:dyDescent="0.2">
      <c r="A354" s="92" t="str">
        <f>Orçamento!A343</f>
        <v>11.18</v>
      </c>
      <c r="B354" s="39" t="str">
        <f>Orçamento!B343</f>
        <v>Sinapi</v>
      </c>
      <c r="C354" s="39">
        <f>Orçamento!C343</f>
        <v>0</v>
      </c>
      <c r="D354" s="93">
        <f>Orçamento!D343</f>
        <v>0</v>
      </c>
      <c r="E354" s="39">
        <f>Orçamento!E343</f>
        <v>0</v>
      </c>
      <c r="F354" s="39">
        <f>Orçamento!F343</f>
        <v>0</v>
      </c>
      <c r="G354" s="95">
        <f>'Orç. Pós Licitação'!G343</f>
        <v>0</v>
      </c>
      <c r="H354" s="95">
        <f>'Orç. Pós Licitação'!H343</f>
        <v>0</v>
      </c>
      <c r="I354" s="95">
        <f>'Orç. Pós Licitação'!I343</f>
        <v>0</v>
      </c>
      <c r="J354" s="96">
        <f>'BM 02'!L354</f>
        <v>0</v>
      </c>
      <c r="K354" s="97"/>
      <c r="L354" s="98">
        <f t="shared" si="61"/>
        <v>0</v>
      </c>
      <c r="M354" s="99">
        <f t="shared" si="62"/>
        <v>0</v>
      </c>
      <c r="N354" s="100">
        <f t="shared" si="63"/>
        <v>0</v>
      </c>
      <c r="O354" s="98">
        <f t="shared" si="64"/>
        <v>0</v>
      </c>
      <c r="P354" s="101">
        <f t="shared" si="65"/>
        <v>0</v>
      </c>
      <c r="Q354" s="102">
        <f t="shared" si="66"/>
        <v>0</v>
      </c>
    </row>
    <row r="355" spans="1:17" x14ac:dyDescent="0.2">
      <c r="A355" s="92" t="str">
        <f>Orçamento!A344</f>
        <v>11.19</v>
      </c>
      <c r="B355" s="39" t="str">
        <f>Orçamento!B344</f>
        <v>Sinapi</v>
      </c>
      <c r="C355" s="39">
        <f>Orçamento!C344</f>
        <v>0</v>
      </c>
      <c r="D355" s="93">
        <f>Orçamento!D344</f>
        <v>0</v>
      </c>
      <c r="E355" s="39">
        <f>Orçamento!E344</f>
        <v>0</v>
      </c>
      <c r="F355" s="39">
        <f>Orçamento!F344</f>
        <v>0</v>
      </c>
      <c r="G355" s="95">
        <f>'Orç. Pós Licitação'!G344</f>
        <v>0</v>
      </c>
      <c r="H355" s="95">
        <f>'Orç. Pós Licitação'!H344</f>
        <v>0</v>
      </c>
      <c r="I355" s="95">
        <f>'Orç. Pós Licitação'!I344</f>
        <v>0</v>
      </c>
      <c r="J355" s="96">
        <f>'BM 02'!L355</f>
        <v>0</v>
      </c>
      <c r="K355" s="97"/>
      <c r="L355" s="98">
        <f t="shared" si="61"/>
        <v>0</v>
      </c>
      <c r="M355" s="99">
        <f t="shared" si="62"/>
        <v>0</v>
      </c>
      <c r="N355" s="100">
        <f t="shared" si="63"/>
        <v>0</v>
      </c>
      <c r="O355" s="98">
        <f t="shared" si="64"/>
        <v>0</v>
      </c>
      <c r="P355" s="101">
        <f t="shared" si="65"/>
        <v>0</v>
      </c>
      <c r="Q355" s="102">
        <f t="shared" si="66"/>
        <v>0</v>
      </c>
    </row>
    <row r="356" spans="1:17" x14ac:dyDescent="0.2">
      <c r="A356" s="92" t="str">
        <f>Orçamento!A345</f>
        <v>11.20</v>
      </c>
      <c r="B356" s="39" t="str">
        <f>Orçamento!B345</f>
        <v>Sinapi</v>
      </c>
      <c r="C356" s="39">
        <f>Orçamento!C345</f>
        <v>0</v>
      </c>
      <c r="D356" s="93">
        <f>Orçamento!D345</f>
        <v>0</v>
      </c>
      <c r="E356" s="39">
        <f>Orçamento!E345</f>
        <v>0</v>
      </c>
      <c r="F356" s="39">
        <f>Orçamento!F345</f>
        <v>0</v>
      </c>
      <c r="G356" s="95">
        <f>'Orç. Pós Licitação'!G345</f>
        <v>0</v>
      </c>
      <c r="H356" s="95">
        <f>'Orç. Pós Licitação'!H345</f>
        <v>0</v>
      </c>
      <c r="I356" s="95">
        <f>'Orç. Pós Licitação'!I345</f>
        <v>0</v>
      </c>
      <c r="J356" s="96">
        <f>'BM 02'!L356</f>
        <v>0</v>
      </c>
      <c r="K356" s="97"/>
      <c r="L356" s="98">
        <f t="shared" si="61"/>
        <v>0</v>
      </c>
      <c r="M356" s="99">
        <f t="shared" si="62"/>
        <v>0</v>
      </c>
      <c r="N356" s="100">
        <f t="shared" si="63"/>
        <v>0</v>
      </c>
      <c r="O356" s="98">
        <f t="shared" si="64"/>
        <v>0</v>
      </c>
      <c r="P356" s="101">
        <f t="shared" si="65"/>
        <v>0</v>
      </c>
      <c r="Q356" s="102">
        <f t="shared" si="66"/>
        <v>0</v>
      </c>
    </row>
    <row r="357" spans="1:17" x14ac:dyDescent="0.2">
      <c r="A357" s="92" t="str">
        <f>Orçamento!A346</f>
        <v>11.21</v>
      </c>
      <c r="B357" s="39" t="str">
        <f>Orçamento!B346</f>
        <v>Sinapi</v>
      </c>
      <c r="C357" s="39">
        <f>Orçamento!C346</f>
        <v>0</v>
      </c>
      <c r="D357" s="93">
        <f>Orçamento!D346</f>
        <v>0</v>
      </c>
      <c r="E357" s="39">
        <f>Orçamento!E346</f>
        <v>0</v>
      </c>
      <c r="F357" s="39">
        <f>Orçamento!F346</f>
        <v>0</v>
      </c>
      <c r="G357" s="95">
        <f>'Orç. Pós Licitação'!G346</f>
        <v>0</v>
      </c>
      <c r="H357" s="95">
        <f>'Orç. Pós Licitação'!H346</f>
        <v>0</v>
      </c>
      <c r="I357" s="95">
        <f>'Orç. Pós Licitação'!I346</f>
        <v>0</v>
      </c>
      <c r="J357" s="96">
        <f>'BM 02'!L357</f>
        <v>0</v>
      </c>
      <c r="K357" s="97"/>
      <c r="L357" s="98">
        <f t="shared" si="61"/>
        <v>0</v>
      </c>
      <c r="M357" s="99">
        <f t="shared" si="62"/>
        <v>0</v>
      </c>
      <c r="N357" s="100">
        <f t="shared" si="63"/>
        <v>0</v>
      </c>
      <c r="O357" s="98">
        <f t="shared" si="64"/>
        <v>0</v>
      </c>
      <c r="P357" s="101">
        <f t="shared" si="65"/>
        <v>0</v>
      </c>
      <c r="Q357" s="102">
        <f t="shared" si="66"/>
        <v>0</v>
      </c>
    </row>
    <row r="358" spans="1:17" x14ac:dyDescent="0.2">
      <c r="A358" s="92" t="str">
        <f>Orçamento!A347</f>
        <v>11.22</v>
      </c>
      <c r="B358" s="39" t="str">
        <f>Orçamento!B347</f>
        <v>Sinapi</v>
      </c>
      <c r="C358" s="39">
        <f>Orçamento!C347</f>
        <v>0</v>
      </c>
      <c r="D358" s="93">
        <f>Orçamento!D347</f>
        <v>0</v>
      </c>
      <c r="E358" s="39">
        <f>Orçamento!E347</f>
        <v>0</v>
      </c>
      <c r="F358" s="39">
        <f>Orçamento!F347</f>
        <v>0</v>
      </c>
      <c r="G358" s="95">
        <f>'Orç. Pós Licitação'!G347</f>
        <v>0</v>
      </c>
      <c r="H358" s="95">
        <f>'Orç. Pós Licitação'!H347</f>
        <v>0</v>
      </c>
      <c r="I358" s="95">
        <f>'Orç. Pós Licitação'!I347</f>
        <v>0</v>
      </c>
      <c r="J358" s="96">
        <f>'BM 02'!L358</f>
        <v>0</v>
      </c>
      <c r="K358" s="97"/>
      <c r="L358" s="98">
        <f t="shared" si="61"/>
        <v>0</v>
      </c>
      <c r="M358" s="99">
        <f t="shared" si="62"/>
        <v>0</v>
      </c>
      <c r="N358" s="100">
        <f t="shared" si="63"/>
        <v>0</v>
      </c>
      <c r="O358" s="98">
        <f t="shared" si="64"/>
        <v>0</v>
      </c>
      <c r="P358" s="101">
        <f t="shared" si="65"/>
        <v>0</v>
      </c>
      <c r="Q358" s="102">
        <f t="shared" si="66"/>
        <v>0</v>
      </c>
    </row>
    <row r="359" spans="1:17" x14ac:dyDescent="0.2">
      <c r="A359" s="92" t="str">
        <f>Orçamento!A348</f>
        <v>11.23</v>
      </c>
      <c r="B359" s="39" t="str">
        <f>Orçamento!B348</f>
        <v>Sinapi</v>
      </c>
      <c r="C359" s="39">
        <f>Orçamento!C348</f>
        <v>0</v>
      </c>
      <c r="D359" s="93">
        <f>Orçamento!D348</f>
        <v>0</v>
      </c>
      <c r="E359" s="39">
        <f>Orçamento!E348</f>
        <v>0</v>
      </c>
      <c r="F359" s="39">
        <f>Orçamento!F348</f>
        <v>0</v>
      </c>
      <c r="G359" s="95">
        <f>'Orç. Pós Licitação'!G348</f>
        <v>0</v>
      </c>
      <c r="H359" s="95">
        <f>'Orç. Pós Licitação'!H348</f>
        <v>0</v>
      </c>
      <c r="I359" s="95">
        <f>'Orç. Pós Licitação'!I348</f>
        <v>0</v>
      </c>
      <c r="J359" s="96">
        <f>'BM 02'!L359</f>
        <v>0</v>
      </c>
      <c r="K359" s="97"/>
      <c r="L359" s="98">
        <f t="shared" si="61"/>
        <v>0</v>
      </c>
      <c r="M359" s="99">
        <f t="shared" si="62"/>
        <v>0</v>
      </c>
      <c r="N359" s="100">
        <f t="shared" si="63"/>
        <v>0</v>
      </c>
      <c r="O359" s="98">
        <f t="shared" si="64"/>
        <v>0</v>
      </c>
      <c r="P359" s="101">
        <f t="shared" si="65"/>
        <v>0</v>
      </c>
      <c r="Q359" s="102">
        <f t="shared" si="66"/>
        <v>0</v>
      </c>
    </row>
    <row r="360" spans="1:17" x14ac:dyDescent="0.2">
      <c r="A360" s="92" t="str">
        <f>Orçamento!A349</f>
        <v>11.24</v>
      </c>
      <c r="B360" s="39" t="str">
        <f>Orçamento!B349</f>
        <v>Sinapi</v>
      </c>
      <c r="C360" s="39">
        <f>Orçamento!C349</f>
        <v>0</v>
      </c>
      <c r="D360" s="93">
        <f>Orçamento!D349</f>
        <v>0</v>
      </c>
      <c r="E360" s="39">
        <f>Orçamento!E349</f>
        <v>0</v>
      </c>
      <c r="F360" s="39">
        <f>Orçamento!F349</f>
        <v>0</v>
      </c>
      <c r="G360" s="95">
        <f>'Orç. Pós Licitação'!G349</f>
        <v>0</v>
      </c>
      <c r="H360" s="95">
        <f>'Orç. Pós Licitação'!H349</f>
        <v>0</v>
      </c>
      <c r="I360" s="95">
        <f>'Orç. Pós Licitação'!I349</f>
        <v>0</v>
      </c>
      <c r="J360" s="96">
        <f>'BM 02'!L360</f>
        <v>0</v>
      </c>
      <c r="K360" s="97"/>
      <c r="L360" s="98">
        <f t="shared" si="61"/>
        <v>0</v>
      </c>
      <c r="M360" s="99">
        <f t="shared" si="62"/>
        <v>0</v>
      </c>
      <c r="N360" s="100">
        <f t="shared" si="63"/>
        <v>0</v>
      </c>
      <c r="O360" s="98">
        <f t="shared" si="64"/>
        <v>0</v>
      </c>
      <c r="P360" s="101">
        <f t="shared" si="65"/>
        <v>0</v>
      </c>
      <c r="Q360" s="102">
        <f t="shared" si="66"/>
        <v>0</v>
      </c>
    </row>
    <row r="361" spans="1:17" x14ac:dyDescent="0.2">
      <c r="A361" s="92" t="str">
        <f>Orçamento!A350</f>
        <v>11.25</v>
      </c>
      <c r="B361" s="39" t="str">
        <f>Orçamento!B350</f>
        <v>Sinapi</v>
      </c>
      <c r="C361" s="39">
        <f>Orçamento!C350</f>
        <v>0</v>
      </c>
      <c r="D361" s="93">
        <f>Orçamento!D350</f>
        <v>0</v>
      </c>
      <c r="E361" s="39">
        <f>Orçamento!E350</f>
        <v>0</v>
      </c>
      <c r="F361" s="39">
        <f>Orçamento!F350</f>
        <v>0</v>
      </c>
      <c r="G361" s="95">
        <f>'Orç. Pós Licitação'!G350</f>
        <v>0</v>
      </c>
      <c r="H361" s="95">
        <f>'Orç. Pós Licitação'!H350</f>
        <v>0</v>
      </c>
      <c r="I361" s="95">
        <f>'Orç. Pós Licitação'!I350</f>
        <v>0</v>
      </c>
      <c r="J361" s="96">
        <f>'BM 02'!L361</f>
        <v>0</v>
      </c>
      <c r="K361" s="97"/>
      <c r="L361" s="98">
        <f t="shared" si="61"/>
        <v>0</v>
      </c>
      <c r="M361" s="99">
        <f t="shared" si="62"/>
        <v>0</v>
      </c>
      <c r="N361" s="100">
        <f t="shared" si="63"/>
        <v>0</v>
      </c>
      <c r="O361" s="98">
        <f t="shared" si="64"/>
        <v>0</v>
      </c>
      <c r="P361" s="101">
        <f t="shared" si="65"/>
        <v>0</v>
      </c>
      <c r="Q361" s="102">
        <f t="shared" si="66"/>
        <v>0</v>
      </c>
    </row>
    <row r="362" spans="1:17" x14ac:dyDescent="0.2">
      <c r="A362" s="92" t="str">
        <f>Orçamento!A351</f>
        <v>11.26</v>
      </c>
      <c r="B362" s="39" t="str">
        <f>Orçamento!B351</f>
        <v>Sinapi</v>
      </c>
      <c r="C362" s="39">
        <f>Orçamento!C351</f>
        <v>0</v>
      </c>
      <c r="D362" s="93">
        <f>Orçamento!D351</f>
        <v>0</v>
      </c>
      <c r="E362" s="39">
        <f>Orçamento!E351</f>
        <v>0</v>
      </c>
      <c r="F362" s="39">
        <f>Orçamento!F351</f>
        <v>0</v>
      </c>
      <c r="G362" s="95">
        <f>'Orç. Pós Licitação'!G351</f>
        <v>0</v>
      </c>
      <c r="H362" s="95">
        <f>'Orç. Pós Licitação'!H351</f>
        <v>0</v>
      </c>
      <c r="I362" s="95">
        <f>'Orç. Pós Licitação'!I351</f>
        <v>0</v>
      </c>
      <c r="J362" s="96">
        <f>'BM 02'!L362</f>
        <v>0</v>
      </c>
      <c r="K362" s="97"/>
      <c r="L362" s="98">
        <f t="shared" si="61"/>
        <v>0</v>
      </c>
      <c r="M362" s="99">
        <f t="shared" si="62"/>
        <v>0</v>
      </c>
      <c r="N362" s="100">
        <f t="shared" si="63"/>
        <v>0</v>
      </c>
      <c r="O362" s="98">
        <f t="shared" si="64"/>
        <v>0</v>
      </c>
      <c r="P362" s="101">
        <f t="shared" si="65"/>
        <v>0</v>
      </c>
      <c r="Q362" s="102">
        <f t="shared" si="66"/>
        <v>0</v>
      </c>
    </row>
    <row r="363" spans="1:17" x14ac:dyDescent="0.2">
      <c r="A363" s="92" t="str">
        <f>Orçamento!A352</f>
        <v>11.27</v>
      </c>
      <c r="B363" s="39" t="str">
        <f>Orçamento!B352</f>
        <v>Sinapi</v>
      </c>
      <c r="C363" s="39">
        <f>Orçamento!C352</f>
        <v>0</v>
      </c>
      <c r="D363" s="93">
        <f>Orçamento!D352</f>
        <v>0</v>
      </c>
      <c r="E363" s="39">
        <f>Orçamento!E352</f>
        <v>0</v>
      </c>
      <c r="F363" s="39">
        <f>Orçamento!F352</f>
        <v>0</v>
      </c>
      <c r="G363" s="95">
        <f>'Orç. Pós Licitação'!G352</f>
        <v>0</v>
      </c>
      <c r="H363" s="95">
        <f>'Orç. Pós Licitação'!H352</f>
        <v>0</v>
      </c>
      <c r="I363" s="95">
        <f>'Orç. Pós Licitação'!I352</f>
        <v>0</v>
      </c>
      <c r="J363" s="96">
        <f>'BM 02'!L363</f>
        <v>0</v>
      </c>
      <c r="K363" s="97"/>
      <c r="L363" s="98">
        <f t="shared" si="61"/>
        <v>0</v>
      </c>
      <c r="M363" s="99">
        <f t="shared" si="62"/>
        <v>0</v>
      </c>
      <c r="N363" s="100">
        <f t="shared" si="63"/>
        <v>0</v>
      </c>
      <c r="O363" s="98">
        <f t="shared" si="64"/>
        <v>0</v>
      </c>
      <c r="P363" s="101">
        <f t="shared" si="65"/>
        <v>0</v>
      </c>
      <c r="Q363" s="102">
        <f t="shared" si="66"/>
        <v>0</v>
      </c>
    </row>
    <row r="364" spans="1:17" x14ac:dyDescent="0.2">
      <c r="A364" s="92" t="str">
        <f>Orçamento!A353</f>
        <v>11.28</v>
      </c>
      <c r="B364" s="39" t="str">
        <f>Orçamento!B353</f>
        <v>Sinapi</v>
      </c>
      <c r="C364" s="39">
        <f>Orçamento!C353</f>
        <v>0</v>
      </c>
      <c r="D364" s="93">
        <f>Orçamento!D353</f>
        <v>0</v>
      </c>
      <c r="E364" s="39">
        <f>Orçamento!E353</f>
        <v>0</v>
      </c>
      <c r="F364" s="39">
        <f>Orçamento!F353</f>
        <v>0</v>
      </c>
      <c r="G364" s="95">
        <f>'Orç. Pós Licitação'!G353</f>
        <v>0</v>
      </c>
      <c r="H364" s="95">
        <f>'Orç. Pós Licitação'!H353</f>
        <v>0</v>
      </c>
      <c r="I364" s="95">
        <f>'Orç. Pós Licitação'!I353</f>
        <v>0</v>
      </c>
      <c r="J364" s="96">
        <f>'BM 02'!L364</f>
        <v>0</v>
      </c>
      <c r="K364" s="97"/>
      <c r="L364" s="98">
        <f t="shared" si="61"/>
        <v>0</v>
      </c>
      <c r="M364" s="99">
        <f t="shared" si="62"/>
        <v>0</v>
      </c>
      <c r="N364" s="100">
        <f t="shared" si="63"/>
        <v>0</v>
      </c>
      <c r="O364" s="98">
        <f t="shared" si="64"/>
        <v>0</v>
      </c>
      <c r="P364" s="101">
        <f t="shared" si="65"/>
        <v>0</v>
      </c>
      <c r="Q364" s="102">
        <f t="shared" si="66"/>
        <v>0</v>
      </c>
    </row>
    <row r="365" spans="1:17" x14ac:dyDescent="0.2">
      <c r="A365" s="92" t="str">
        <f>Orçamento!A354</f>
        <v>11.29</v>
      </c>
      <c r="B365" s="39" t="str">
        <f>Orçamento!B354</f>
        <v>Sinapi</v>
      </c>
      <c r="C365" s="39">
        <f>Orçamento!C354</f>
        <v>0</v>
      </c>
      <c r="D365" s="93">
        <f>Orçamento!D354</f>
        <v>0</v>
      </c>
      <c r="E365" s="39">
        <f>Orçamento!E354</f>
        <v>0</v>
      </c>
      <c r="F365" s="39">
        <f>Orçamento!F354</f>
        <v>0</v>
      </c>
      <c r="G365" s="95">
        <f>'Orç. Pós Licitação'!G354</f>
        <v>0</v>
      </c>
      <c r="H365" s="95">
        <f>'Orç. Pós Licitação'!H354</f>
        <v>0</v>
      </c>
      <c r="I365" s="95">
        <f>'Orç. Pós Licitação'!I354</f>
        <v>0</v>
      </c>
      <c r="J365" s="96">
        <f>'BM 02'!L365</f>
        <v>0</v>
      </c>
      <c r="K365" s="97"/>
      <c r="L365" s="98">
        <f t="shared" si="61"/>
        <v>0</v>
      </c>
      <c r="M365" s="99">
        <f t="shared" si="62"/>
        <v>0</v>
      </c>
      <c r="N365" s="100">
        <f t="shared" si="63"/>
        <v>0</v>
      </c>
      <c r="O365" s="98">
        <f t="shared" si="64"/>
        <v>0</v>
      </c>
      <c r="P365" s="101">
        <f t="shared" si="65"/>
        <v>0</v>
      </c>
      <c r="Q365" s="102">
        <f t="shared" si="66"/>
        <v>0</v>
      </c>
    </row>
    <row r="366" spans="1:17" x14ac:dyDescent="0.2">
      <c r="A366" s="92" t="str">
        <f>Orçamento!A355</f>
        <v>11.30</v>
      </c>
      <c r="B366" s="39" t="str">
        <f>Orçamento!B355</f>
        <v>Sinapi</v>
      </c>
      <c r="C366" s="39">
        <f>Orçamento!C355</f>
        <v>0</v>
      </c>
      <c r="D366" s="93">
        <f>Orçamento!D355</f>
        <v>0</v>
      </c>
      <c r="E366" s="39">
        <f>Orçamento!E355</f>
        <v>0</v>
      </c>
      <c r="F366" s="39">
        <f>Orçamento!F355</f>
        <v>0</v>
      </c>
      <c r="G366" s="95">
        <f>'Orç. Pós Licitação'!G355</f>
        <v>0</v>
      </c>
      <c r="H366" s="95">
        <f>'Orç. Pós Licitação'!H355</f>
        <v>0</v>
      </c>
      <c r="I366" s="95">
        <f>'Orç. Pós Licitação'!I355</f>
        <v>0</v>
      </c>
      <c r="J366" s="96">
        <f>'BM 02'!L366</f>
        <v>0</v>
      </c>
      <c r="K366" s="97"/>
      <c r="L366" s="98">
        <f>J366+K366</f>
        <v>0</v>
      </c>
      <c r="M366" s="99">
        <f>ROUND(H366*J366,2)</f>
        <v>0</v>
      </c>
      <c r="N366" s="100">
        <f>ROUND(H366*K366,2)</f>
        <v>0</v>
      </c>
      <c r="O366" s="98">
        <f>ROUND(H366*L366,2)</f>
        <v>0</v>
      </c>
      <c r="P366" s="101">
        <f>F366-L366</f>
        <v>0</v>
      </c>
      <c r="Q366" s="102">
        <f>I366-O366</f>
        <v>0</v>
      </c>
    </row>
    <row r="367" spans="1:17" s="2" customFormat="1" ht="15.75" x14ac:dyDescent="0.25">
      <c r="A367" s="449"/>
      <c r="B367" s="434"/>
      <c r="C367" s="434"/>
      <c r="D367" s="435"/>
      <c r="E367" s="430" t="s">
        <v>1116</v>
      </c>
      <c r="F367" s="434"/>
      <c r="G367" s="434"/>
      <c r="H367" s="436"/>
      <c r="I367" s="437">
        <f>SUM(I337:I366)</f>
        <v>1531.49</v>
      </c>
      <c r="J367" s="438"/>
      <c r="K367" s="438"/>
      <c r="L367" s="438"/>
      <c r="M367" s="437">
        <f>SUM(M337:M366)</f>
        <v>0</v>
      </c>
      <c r="N367" s="437">
        <f>SUM(N337:N366)</f>
        <v>0</v>
      </c>
      <c r="O367" s="437">
        <f>SUM(O337:O366)</f>
        <v>0</v>
      </c>
      <c r="P367" s="439"/>
      <c r="Q367" s="450">
        <f>SUM(Q337:Q366)</f>
        <v>1531.49</v>
      </c>
    </row>
    <row r="368" spans="1:17" s="3" customFormat="1" ht="15.75" x14ac:dyDescent="0.25">
      <c r="A368" s="451" t="str">
        <f>Orçamento!A356</f>
        <v>12.0</v>
      </c>
      <c r="B368" s="427"/>
      <c r="C368" s="427"/>
      <c r="D368" s="428" t="str">
        <f>Orçamento!D356</f>
        <v>LIMPEZA DA OBRA</v>
      </c>
      <c r="E368" s="427"/>
      <c r="F368" s="427"/>
      <c r="G368" s="429"/>
      <c r="H368" s="430"/>
      <c r="I368" s="430"/>
      <c r="J368" s="431"/>
      <c r="K368" s="431"/>
      <c r="L368" s="431"/>
      <c r="M368" s="432"/>
      <c r="N368" s="433">
        <f>N399/I399</f>
        <v>0</v>
      </c>
      <c r="O368" s="433">
        <f>O399/I399</f>
        <v>0</v>
      </c>
      <c r="P368" s="433"/>
      <c r="Q368" s="452">
        <f>Q399/I399</f>
        <v>1</v>
      </c>
    </row>
    <row r="369" spans="1:17" x14ac:dyDescent="0.2">
      <c r="A369" s="92" t="str">
        <f>Orçamento!A357</f>
        <v>12.1</v>
      </c>
      <c r="B369" s="39" t="str">
        <f>Orçamento!B357</f>
        <v>Sinapi</v>
      </c>
      <c r="C369" s="39">
        <f>Orçamento!C357</f>
        <v>99811</v>
      </c>
      <c r="D369" s="93" t="str">
        <f>Orçamento!D357</f>
        <v>Limpeza de piso com vassoura a seco</v>
      </c>
      <c r="E369" s="39" t="str">
        <f>Orçamento!E357</f>
        <v>M2</v>
      </c>
      <c r="F369" s="39">
        <f>Orçamento!F357</f>
        <v>4</v>
      </c>
      <c r="G369" s="95">
        <f>'Orç. Pós Licitação'!G357</f>
        <v>3.24</v>
      </c>
      <c r="H369" s="95">
        <f>'Orç. Pós Licitação'!H357</f>
        <v>4.0199999999999996</v>
      </c>
      <c r="I369" s="95">
        <f>'Orç. Pós Licitação'!I357</f>
        <v>16.079999999999998</v>
      </c>
      <c r="J369" s="96">
        <f>'BM 02'!L369</f>
        <v>0</v>
      </c>
      <c r="K369" s="97"/>
      <c r="L369" s="98">
        <f>J369+K369</f>
        <v>0</v>
      </c>
      <c r="M369" s="99">
        <f>ROUND(H369*J369,2)</f>
        <v>0</v>
      </c>
      <c r="N369" s="100">
        <f>ROUND(H369*K369,2)</f>
        <v>0</v>
      </c>
      <c r="O369" s="98">
        <f>ROUND(H369*L369,2)</f>
        <v>0</v>
      </c>
      <c r="P369" s="101">
        <f>F369-L369</f>
        <v>4</v>
      </c>
      <c r="Q369" s="102">
        <f>I369-O369</f>
        <v>16.079999999999998</v>
      </c>
    </row>
    <row r="370" spans="1:17" x14ac:dyDescent="0.2">
      <c r="A370" s="92" t="str">
        <f>Orçamento!A358</f>
        <v>12.2</v>
      </c>
      <c r="B370" s="39" t="str">
        <f>Orçamento!B358</f>
        <v>Sinapi</v>
      </c>
      <c r="C370" s="39">
        <f>Orçamento!C358</f>
        <v>0</v>
      </c>
      <c r="D370" s="93">
        <f>Orçamento!D358</f>
        <v>0</v>
      </c>
      <c r="E370" s="39">
        <f>Orçamento!E358</f>
        <v>0</v>
      </c>
      <c r="F370" s="39">
        <f>Orçamento!F358</f>
        <v>0</v>
      </c>
      <c r="G370" s="95">
        <f>'Orç. Pós Licitação'!G358</f>
        <v>0</v>
      </c>
      <c r="H370" s="95">
        <f>'Orç. Pós Licitação'!H358</f>
        <v>0</v>
      </c>
      <c r="I370" s="95">
        <f>'Orç. Pós Licitação'!I358</f>
        <v>0</v>
      </c>
      <c r="J370" s="96">
        <f>'BM 02'!L370</f>
        <v>0</v>
      </c>
      <c r="K370" s="97"/>
      <c r="L370" s="98">
        <f t="shared" ref="L370:L398" si="67">J370+K370</f>
        <v>0</v>
      </c>
      <c r="M370" s="99">
        <f t="shared" ref="M370:M398" si="68">ROUND(H370*J370,2)</f>
        <v>0</v>
      </c>
      <c r="N370" s="100">
        <f t="shared" ref="N370:N398" si="69">ROUND(H370*K370,2)</f>
        <v>0</v>
      </c>
      <c r="O370" s="98">
        <f t="shared" ref="O370:O398" si="70">ROUND(H370*L370,2)</f>
        <v>0</v>
      </c>
      <c r="P370" s="101">
        <f t="shared" ref="P370:P398" si="71">F370-L370</f>
        <v>0</v>
      </c>
      <c r="Q370" s="102">
        <f t="shared" ref="Q370:Q398" si="72">I370-O370</f>
        <v>0</v>
      </c>
    </row>
    <row r="371" spans="1:17" x14ac:dyDescent="0.2">
      <c r="A371" s="92" t="str">
        <f>Orçamento!A359</f>
        <v>12.3</v>
      </c>
      <c r="B371" s="39" t="str">
        <f>Orçamento!B359</f>
        <v>Sinapi</v>
      </c>
      <c r="C371" s="39">
        <f>Orçamento!C359</f>
        <v>0</v>
      </c>
      <c r="D371" s="93">
        <f>Orçamento!D359</f>
        <v>0</v>
      </c>
      <c r="E371" s="39">
        <f>Orçamento!E359</f>
        <v>0</v>
      </c>
      <c r="F371" s="39">
        <f>Orçamento!F359</f>
        <v>0</v>
      </c>
      <c r="G371" s="95">
        <f>'Orç. Pós Licitação'!G359</f>
        <v>0</v>
      </c>
      <c r="H371" s="95">
        <f>'Orç. Pós Licitação'!H359</f>
        <v>0</v>
      </c>
      <c r="I371" s="95">
        <f>'Orç. Pós Licitação'!I359</f>
        <v>0</v>
      </c>
      <c r="J371" s="96">
        <f>'BM 02'!L371</f>
        <v>0</v>
      </c>
      <c r="K371" s="97"/>
      <c r="L371" s="98">
        <f t="shared" si="67"/>
        <v>0</v>
      </c>
      <c r="M371" s="99">
        <f t="shared" si="68"/>
        <v>0</v>
      </c>
      <c r="N371" s="100">
        <f t="shared" si="69"/>
        <v>0</v>
      </c>
      <c r="O371" s="98">
        <f t="shared" si="70"/>
        <v>0</v>
      </c>
      <c r="P371" s="101">
        <f t="shared" si="71"/>
        <v>0</v>
      </c>
      <c r="Q371" s="102">
        <f t="shared" si="72"/>
        <v>0</v>
      </c>
    </row>
    <row r="372" spans="1:17" x14ac:dyDescent="0.2">
      <c r="A372" s="92" t="str">
        <f>Orçamento!A360</f>
        <v>12.4</v>
      </c>
      <c r="B372" s="39" t="str">
        <f>Orçamento!B360</f>
        <v>Sinapi</v>
      </c>
      <c r="C372" s="39">
        <f>Orçamento!C360</f>
        <v>0</v>
      </c>
      <c r="D372" s="93">
        <f>Orçamento!D360</f>
        <v>0</v>
      </c>
      <c r="E372" s="39">
        <f>Orçamento!E360</f>
        <v>0</v>
      </c>
      <c r="F372" s="39">
        <f>Orçamento!F360</f>
        <v>0</v>
      </c>
      <c r="G372" s="95">
        <f>'Orç. Pós Licitação'!G360</f>
        <v>0</v>
      </c>
      <c r="H372" s="95">
        <f>'Orç. Pós Licitação'!H360</f>
        <v>0</v>
      </c>
      <c r="I372" s="95">
        <f>'Orç. Pós Licitação'!I360</f>
        <v>0</v>
      </c>
      <c r="J372" s="96">
        <f>'BM 02'!L372</f>
        <v>0</v>
      </c>
      <c r="K372" s="97"/>
      <c r="L372" s="98">
        <f t="shared" si="67"/>
        <v>0</v>
      </c>
      <c r="M372" s="99">
        <f t="shared" si="68"/>
        <v>0</v>
      </c>
      <c r="N372" s="100">
        <f t="shared" si="69"/>
        <v>0</v>
      </c>
      <c r="O372" s="98">
        <f t="shared" si="70"/>
        <v>0</v>
      </c>
      <c r="P372" s="101">
        <f t="shared" si="71"/>
        <v>0</v>
      </c>
      <c r="Q372" s="102">
        <f t="shared" si="72"/>
        <v>0</v>
      </c>
    </row>
    <row r="373" spans="1:17" x14ac:dyDescent="0.2">
      <c r="A373" s="92" t="str">
        <f>Orçamento!A361</f>
        <v>12.5</v>
      </c>
      <c r="B373" s="39" t="str">
        <f>Orçamento!B361</f>
        <v>Sinapi</v>
      </c>
      <c r="C373" s="39">
        <f>Orçamento!C361</f>
        <v>0</v>
      </c>
      <c r="D373" s="93">
        <f>Orçamento!D361</f>
        <v>0</v>
      </c>
      <c r="E373" s="39">
        <f>Orçamento!E361</f>
        <v>0</v>
      </c>
      <c r="F373" s="39">
        <f>Orçamento!F361</f>
        <v>0</v>
      </c>
      <c r="G373" s="95">
        <f>'Orç. Pós Licitação'!G361</f>
        <v>0</v>
      </c>
      <c r="H373" s="95">
        <f>'Orç. Pós Licitação'!H361</f>
        <v>0</v>
      </c>
      <c r="I373" s="95">
        <f>'Orç. Pós Licitação'!I361</f>
        <v>0</v>
      </c>
      <c r="J373" s="96">
        <f>'BM 02'!L373</f>
        <v>0</v>
      </c>
      <c r="K373" s="97"/>
      <c r="L373" s="98">
        <f t="shared" si="67"/>
        <v>0</v>
      </c>
      <c r="M373" s="99">
        <f t="shared" si="68"/>
        <v>0</v>
      </c>
      <c r="N373" s="100">
        <f t="shared" si="69"/>
        <v>0</v>
      </c>
      <c r="O373" s="98">
        <f t="shared" si="70"/>
        <v>0</v>
      </c>
      <c r="P373" s="101">
        <f t="shared" si="71"/>
        <v>0</v>
      </c>
      <c r="Q373" s="102">
        <f t="shared" si="72"/>
        <v>0</v>
      </c>
    </row>
    <row r="374" spans="1:17" x14ac:dyDescent="0.2">
      <c r="A374" s="92" t="str">
        <f>Orçamento!A362</f>
        <v>12.6</v>
      </c>
      <c r="B374" s="39" t="str">
        <f>Orçamento!B362</f>
        <v>Sinapi</v>
      </c>
      <c r="C374" s="39">
        <f>Orçamento!C362</f>
        <v>0</v>
      </c>
      <c r="D374" s="93">
        <f>Orçamento!D362</f>
        <v>0</v>
      </c>
      <c r="E374" s="39">
        <f>Orçamento!E362</f>
        <v>0</v>
      </c>
      <c r="F374" s="39">
        <f>Orçamento!F362</f>
        <v>0</v>
      </c>
      <c r="G374" s="95">
        <f>'Orç. Pós Licitação'!G362</f>
        <v>0</v>
      </c>
      <c r="H374" s="95">
        <f>'Orç. Pós Licitação'!H362</f>
        <v>0</v>
      </c>
      <c r="I374" s="95">
        <f>'Orç. Pós Licitação'!I362</f>
        <v>0</v>
      </c>
      <c r="J374" s="96">
        <f>'BM 02'!L374</f>
        <v>0</v>
      </c>
      <c r="K374" s="97"/>
      <c r="L374" s="98">
        <f t="shared" si="67"/>
        <v>0</v>
      </c>
      <c r="M374" s="99">
        <f t="shared" si="68"/>
        <v>0</v>
      </c>
      <c r="N374" s="100">
        <f t="shared" si="69"/>
        <v>0</v>
      </c>
      <c r="O374" s="98">
        <f t="shared" si="70"/>
        <v>0</v>
      </c>
      <c r="P374" s="101">
        <f t="shared" si="71"/>
        <v>0</v>
      </c>
      <c r="Q374" s="102">
        <f t="shared" si="72"/>
        <v>0</v>
      </c>
    </row>
    <row r="375" spans="1:17" x14ac:dyDescent="0.2">
      <c r="A375" s="92" t="str">
        <f>Orçamento!A363</f>
        <v>12.7</v>
      </c>
      <c r="B375" s="39" t="str">
        <f>Orçamento!B363</f>
        <v>Sinapi</v>
      </c>
      <c r="C375" s="39">
        <f>Orçamento!C363</f>
        <v>0</v>
      </c>
      <c r="D375" s="93">
        <f>Orçamento!D363</f>
        <v>0</v>
      </c>
      <c r="E375" s="39">
        <f>Orçamento!E363</f>
        <v>0</v>
      </c>
      <c r="F375" s="39">
        <f>Orçamento!F363</f>
        <v>0</v>
      </c>
      <c r="G375" s="95">
        <f>'Orç. Pós Licitação'!G363</f>
        <v>0</v>
      </c>
      <c r="H375" s="95">
        <f>'Orç. Pós Licitação'!H363</f>
        <v>0</v>
      </c>
      <c r="I375" s="95">
        <f>'Orç. Pós Licitação'!I363</f>
        <v>0</v>
      </c>
      <c r="J375" s="96">
        <f>'BM 02'!L375</f>
        <v>0</v>
      </c>
      <c r="K375" s="97"/>
      <c r="L375" s="98">
        <f t="shared" si="67"/>
        <v>0</v>
      </c>
      <c r="M375" s="99">
        <f t="shared" si="68"/>
        <v>0</v>
      </c>
      <c r="N375" s="100">
        <f t="shared" si="69"/>
        <v>0</v>
      </c>
      <c r="O375" s="98">
        <f t="shared" si="70"/>
        <v>0</v>
      </c>
      <c r="P375" s="101">
        <f t="shared" si="71"/>
        <v>0</v>
      </c>
      <c r="Q375" s="102">
        <f t="shared" si="72"/>
        <v>0</v>
      </c>
    </row>
    <row r="376" spans="1:17" x14ac:dyDescent="0.2">
      <c r="A376" s="92" t="str">
        <f>Orçamento!A364</f>
        <v>12.8</v>
      </c>
      <c r="B376" s="39" t="str">
        <f>Orçamento!B364</f>
        <v>Sinapi</v>
      </c>
      <c r="C376" s="39">
        <f>Orçamento!C364</f>
        <v>0</v>
      </c>
      <c r="D376" s="93">
        <f>Orçamento!D364</f>
        <v>0</v>
      </c>
      <c r="E376" s="39">
        <f>Orçamento!E364</f>
        <v>0</v>
      </c>
      <c r="F376" s="39">
        <f>Orçamento!F364</f>
        <v>0</v>
      </c>
      <c r="G376" s="95">
        <f>'Orç. Pós Licitação'!G364</f>
        <v>0</v>
      </c>
      <c r="H376" s="95">
        <f>'Orç. Pós Licitação'!H364</f>
        <v>0</v>
      </c>
      <c r="I376" s="95">
        <f>'Orç. Pós Licitação'!I364</f>
        <v>0</v>
      </c>
      <c r="J376" s="96">
        <f>'BM 02'!L376</f>
        <v>0</v>
      </c>
      <c r="K376" s="97"/>
      <c r="L376" s="98">
        <f t="shared" si="67"/>
        <v>0</v>
      </c>
      <c r="M376" s="99">
        <f t="shared" si="68"/>
        <v>0</v>
      </c>
      <c r="N376" s="100">
        <f t="shared" si="69"/>
        <v>0</v>
      </c>
      <c r="O376" s="98">
        <f t="shared" si="70"/>
        <v>0</v>
      </c>
      <c r="P376" s="101">
        <f t="shared" si="71"/>
        <v>0</v>
      </c>
      <c r="Q376" s="102">
        <f t="shared" si="72"/>
        <v>0</v>
      </c>
    </row>
    <row r="377" spans="1:17" x14ac:dyDescent="0.2">
      <c r="A377" s="92" t="str">
        <f>Orçamento!A365</f>
        <v>12.9</v>
      </c>
      <c r="B377" s="39" t="str">
        <f>Orçamento!B365</f>
        <v>Sinapi</v>
      </c>
      <c r="C377" s="39">
        <f>Orçamento!C365</f>
        <v>0</v>
      </c>
      <c r="D377" s="93">
        <f>Orçamento!D365</f>
        <v>0</v>
      </c>
      <c r="E377" s="39">
        <f>Orçamento!E365</f>
        <v>0</v>
      </c>
      <c r="F377" s="39">
        <f>Orçamento!F365</f>
        <v>0</v>
      </c>
      <c r="G377" s="95">
        <f>'Orç. Pós Licitação'!G365</f>
        <v>0</v>
      </c>
      <c r="H377" s="95">
        <f>'Orç. Pós Licitação'!H365</f>
        <v>0</v>
      </c>
      <c r="I377" s="95">
        <f>'Orç. Pós Licitação'!I365</f>
        <v>0</v>
      </c>
      <c r="J377" s="96">
        <f>'BM 02'!L377</f>
        <v>0</v>
      </c>
      <c r="K377" s="97"/>
      <c r="L377" s="98">
        <f t="shared" si="67"/>
        <v>0</v>
      </c>
      <c r="M377" s="99">
        <f t="shared" si="68"/>
        <v>0</v>
      </c>
      <c r="N377" s="100">
        <f t="shared" si="69"/>
        <v>0</v>
      </c>
      <c r="O377" s="98">
        <f t="shared" si="70"/>
        <v>0</v>
      </c>
      <c r="P377" s="101">
        <f t="shared" si="71"/>
        <v>0</v>
      </c>
      <c r="Q377" s="102">
        <f t="shared" si="72"/>
        <v>0</v>
      </c>
    </row>
    <row r="378" spans="1:17" x14ac:dyDescent="0.2">
      <c r="A378" s="92" t="str">
        <f>Orçamento!A366</f>
        <v>12.10</v>
      </c>
      <c r="B378" s="39" t="str">
        <f>Orçamento!B366</f>
        <v>Sinapi</v>
      </c>
      <c r="C378" s="39">
        <f>Orçamento!C366</f>
        <v>0</v>
      </c>
      <c r="D378" s="93">
        <f>Orçamento!D366</f>
        <v>0</v>
      </c>
      <c r="E378" s="39">
        <f>Orçamento!E366</f>
        <v>0</v>
      </c>
      <c r="F378" s="39">
        <f>Orçamento!F366</f>
        <v>0</v>
      </c>
      <c r="G378" s="95">
        <f>'Orç. Pós Licitação'!G366</f>
        <v>0</v>
      </c>
      <c r="H378" s="95">
        <f>'Orç. Pós Licitação'!H366</f>
        <v>0</v>
      </c>
      <c r="I378" s="95">
        <f>'Orç. Pós Licitação'!I366</f>
        <v>0</v>
      </c>
      <c r="J378" s="96">
        <f>'BM 02'!L378</f>
        <v>0</v>
      </c>
      <c r="K378" s="97"/>
      <c r="L378" s="98">
        <f t="shared" si="67"/>
        <v>0</v>
      </c>
      <c r="M378" s="99">
        <f t="shared" si="68"/>
        <v>0</v>
      </c>
      <c r="N378" s="100">
        <f t="shared" si="69"/>
        <v>0</v>
      </c>
      <c r="O378" s="98">
        <f t="shared" si="70"/>
        <v>0</v>
      </c>
      <c r="P378" s="101">
        <f t="shared" si="71"/>
        <v>0</v>
      </c>
      <c r="Q378" s="102">
        <f t="shared" si="72"/>
        <v>0</v>
      </c>
    </row>
    <row r="379" spans="1:17" x14ac:dyDescent="0.2">
      <c r="A379" s="92" t="str">
        <f>Orçamento!A367</f>
        <v>12.11</v>
      </c>
      <c r="B379" s="39" t="str">
        <f>Orçamento!B367</f>
        <v>Sinapi</v>
      </c>
      <c r="C379" s="39">
        <f>Orçamento!C367</f>
        <v>0</v>
      </c>
      <c r="D379" s="93">
        <f>Orçamento!D367</f>
        <v>0</v>
      </c>
      <c r="E379" s="39">
        <f>Orçamento!E367</f>
        <v>0</v>
      </c>
      <c r="F379" s="39">
        <f>Orçamento!F367</f>
        <v>0</v>
      </c>
      <c r="G379" s="95">
        <f>'Orç. Pós Licitação'!G367</f>
        <v>0</v>
      </c>
      <c r="H379" s="95">
        <f>'Orç. Pós Licitação'!H367</f>
        <v>0</v>
      </c>
      <c r="I379" s="95">
        <f>'Orç. Pós Licitação'!I367</f>
        <v>0</v>
      </c>
      <c r="J379" s="96">
        <f>'BM 02'!L379</f>
        <v>0</v>
      </c>
      <c r="K379" s="97"/>
      <c r="L379" s="98">
        <f t="shared" si="67"/>
        <v>0</v>
      </c>
      <c r="M379" s="99">
        <f t="shared" si="68"/>
        <v>0</v>
      </c>
      <c r="N379" s="100">
        <f t="shared" si="69"/>
        <v>0</v>
      </c>
      <c r="O379" s="98">
        <f t="shared" si="70"/>
        <v>0</v>
      </c>
      <c r="P379" s="101">
        <f t="shared" si="71"/>
        <v>0</v>
      </c>
      <c r="Q379" s="102">
        <f t="shared" si="72"/>
        <v>0</v>
      </c>
    </row>
    <row r="380" spans="1:17" x14ac:dyDescent="0.2">
      <c r="A380" s="92" t="str">
        <f>Orçamento!A368</f>
        <v>12.12</v>
      </c>
      <c r="B380" s="39" t="str">
        <f>Orçamento!B368</f>
        <v>Sinapi</v>
      </c>
      <c r="C380" s="39">
        <f>Orçamento!C368</f>
        <v>0</v>
      </c>
      <c r="D380" s="93">
        <f>Orçamento!D368</f>
        <v>0</v>
      </c>
      <c r="E380" s="39">
        <f>Orçamento!E368</f>
        <v>0</v>
      </c>
      <c r="F380" s="39">
        <f>Orçamento!F368</f>
        <v>0</v>
      </c>
      <c r="G380" s="95">
        <f>'Orç. Pós Licitação'!G368</f>
        <v>0</v>
      </c>
      <c r="H380" s="95">
        <f>'Orç. Pós Licitação'!H368</f>
        <v>0</v>
      </c>
      <c r="I380" s="95">
        <f>'Orç. Pós Licitação'!I368</f>
        <v>0</v>
      </c>
      <c r="J380" s="96">
        <f>'BM 02'!L380</f>
        <v>0</v>
      </c>
      <c r="K380" s="97"/>
      <c r="L380" s="98">
        <f t="shared" si="67"/>
        <v>0</v>
      </c>
      <c r="M380" s="99">
        <f t="shared" si="68"/>
        <v>0</v>
      </c>
      <c r="N380" s="100">
        <f t="shared" si="69"/>
        <v>0</v>
      </c>
      <c r="O380" s="98">
        <f t="shared" si="70"/>
        <v>0</v>
      </c>
      <c r="P380" s="101">
        <f t="shared" si="71"/>
        <v>0</v>
      </c>
      <c r="Q380" s="102">
        <f t="shared" si="72"/>
        <v>0</v>
      </c>
    </row>
    <row r="381" spans="1:17" x14ac:dyDescent="0.2">
      <c r="A381" s="92" t="str">
        <f>Orçamento!A369</f>
        <v>12.13</v>
      </c>
      <c r="B381" s="39" t="str">
        <f>Orçamento!B369</f>
        <v>Sinapi</v>
      </c>
      <c r="C381" s="39">
        <f>Orçamento!C369</f>
        <v>0</v>
      </c>
      <c r="D381" s="93">
        <f>Orçamento!D369</f>
        <v>0</v>
      </c>
      <c r="E381" s="39">
        <f>Orçamento!E369</f>
        <v>0</v>
      </c>
      <c r="F381" s="39">
        <f>Orçamento!F369</f>
        <v>0</v>
      </c>
      <c r="G381" s="95">
        <f>'Orç. Pós Licitação'!G369</f>
        <v>0</v>
      </c>
      <c r="H381" s="95">
        <f>'Orç. Pós Licitação'!H369</f>
        <v>0</v>
      </c>
      <c r="I381" s="95">
        <f>'Orç. Pós Licitação'!I369</f>
        <v>0</v>
      </c>
      <c r="J381" s="96">
        <f>'BM 02'!L381</f>
        <v>0</v>
      </c>
      <c r="K381" s="97"/>
      <c r="L381" s="98">
        <f t="shared" si="67"/>
        <v>0</v>
      </c>
      <c r="M381" s="99">
        <f t="shared" si="68"/>
        <v>0</v>
      </c>
      <c r="N381" s="100">
        <f t="shared" si="69"/>
        <v>0</v>
      </c>
      <c r="O381" s="98">
        <f t="shared" si="70"/>
        <v>0</v>
      </c>
      <c r="P381" s="101">
        <f t="shared" si="71"/>
        <v>0</v>
      </c>
      <c r="Q381" s="102">
        <f t="shared" si="72"/>
        <v>0</v>
      </c>
    </row>
    <row r="382" spans="1:17" x14ac:dyDescent="0.2">
      <c r="A382" s="92" t="str">
        <f>Orçamento!A370</f>
        <v>12.14</v>
      </c>
      <c r="B382" s="39" t="str">
        <f>Orçamento!B370</f>
        <v>Sinapi</v>
      </c>
      <c r="C382" s="39">
        <f>Orçamento!C370</f>
        <v>0</v>
      </c>
      <c r="D382" s="93">
        <f>Orçamento!D370</f>
        <v>0</v>
      </c>
      <c r="E382" s="39">
        <f>Orçamento!E370</f>
        <v>0</v>
      </c>
      <c r="F382" s="39">
        <f>Orçamento!F370</f>
        <v>0</v>
      </c>
      <c r="G382" s="95">
        <f>'Orç. Pós Licitação'!G370</f>
        <v>0</v>
      </c>
      <c r="H382" s="95">
        <f>'Orç. Pós Licitação'!H370</f>
        <v>0</v>
      </c>
      <c r="I382" s="95">
        <f>'Orç. Pós Licitação'!I370</f>
        <v>0</v>
      </c>
      <c r="J382" s="96">
        <f>'BM 02'!L382</f>
        <v>0</v>
      </c>
      <c r="K382" s="97"/>
      <c r="L382" s="98">
        <f t="shared" si="67"/>
        <v>0</v>
      </c>
      <c r="M382" s="99">
        <f t="shared" si="68"/>
        <v>0</v>
      </c>
      <c r="N382" s="100">
        <f t="shared" si="69"/>
        <v>0</v>
      </c>
      <c r="O382" s="98">
        <f t="shared" si="70"/>
        <v>0</v>
      </c>
      <c r="P382" s="101">
        <f t="shared" si="71"/>
        <v>0</v>
      </c>
      <c r="Q382" s="102">
        <f t="shared" si="72"/>
        <v>0</v>
      </c>
    </row>
    <row r="383" spans="1:17" x14ac:dyDescent="0.2">
      <c r="A383" s="92" t="str">
        <f>Orçamento!A371</f>
        <v>12.15</v>
      </c>
      <c r="B383" s="39" t="str">
        <f>Orçamento!B371</f>
        <v>Sinapi</v>
      </c>
      <c r="C383" s="39">
        <f>Orçamento!C371</f>
        <v>0</v>
      </c>
      <c r="D383" s="93">
        <f>Orçamento!D371</f>
        <v>0</v>
      </c>
      <c r="E383" s="39">
        <f>Orçamento!E371</f>
        <v>0</v>
      </c>
      <c r="F383" s="39">
        <f>Orçamento!F371</f>
        <v>0</v>
      </c>
      <c r="G383" s="95">
        <f>'Orç. Pós Licitação'!G371</f>
        <v>0</v>
      </c>
      <c r="H383" s="95">
        <f>'Orç. Pós Licitação'!H371</f>
        <v>0</v>
      </c>
      <c r="I383" s="95">
        <f>'Orç. Pós Licitação'!I371</f>
        <v>0</v>
      </c>
      <c r="J383" s="96">
        <f>'BM 02'!L383</f>
        <v>0</v>
      </c>
      <c r="K383" s="97"/>
      <c r="L383" s="98">
        <f t="shared" si="67"/>
        <v>0</v>
      </c>
      <c r="M383" s="99">
        <f t="shared" si="68"/>
        <v>0</v>
      </c>
      <c r="N383" s="100">
        <f t="shared" si="69"/>
        <v>0</v>
      </c>
      <c r="O383" s="98">
        <f t="shared" si="70"/>
        <v>0</v>
      </c>
      <c r="P383" s="101">
        <f t="shared" si="71"/>
        <v>0</v>
      </c>
      <c r="Q383" s="102">
        <f t="shared" si="72"/>
        <v>0</v>
      </c>
    </row>
    <row r="384" spans="1:17" x14ac:dyDescent="0.2">
      <c r="A384" s="92" t="str">
        <f>Orçamento!A372</f>
        <v>12.16</v>
      </c>
      <c r="B384" s="39" t="str">
        <f>Orçamento!B372</f>
        <v>Sinapi</v>
      </c>
      <c r="C384" s="39">
        <f>Orçamento!C372</f>
        <v>0</v>
      </c>
      <c r="D384" s="93">
        <f>Orçamento!D372</f>
        <v>0</v>
      </c>
      <c r="E384" s="39">
        <f>Orçamento!E372</f>
        <v>0</v>
      </c>
      <c r="F384" s="39">
        <f>Orçamento!F372</f>
        <v>0</v>
      </c>
      <c r="G384" s="95">
        <f>'Orç. Pós Licitação'!G372</f>
        <v>0</v>
      </c>
      <c r="H384" s="95">
        <f>'Orç. Pós Licitação'!H372</f>
        <v>0</v>
      </c>
      <c r="I384" s="95">
        <f>'Orç. Pós Licitação'!I372</f>
        <v>0</v>
      </c>
      <c r="J384" s="96">
        <f>'BM 02'!L384</f>
        <v>0</v>
      </c>
      <c r="K384" s="97"/>
      <c r="L384" s="98">
        <f t="shared" si="67"/>
        <v>0</v>
      </c>
      <c r="M384" s="99">
        <f t="shared" si="68"/>
        <v>0</v>
      </c>
      <c r="N384" s="100">
        <f t="shared" si="69"/>
        <v>0</v>
      </c>
      <c r="O384" s="98">
        <f t="shared" si="70"/>
        <v>0</v>
      </c>
      <c r="P384" s="101">
        <f t="shared" si="71"/>
        <v>0</v>
      </c>
      <c r="Q384" s="102">
        <f t="shared" si="72"/>
        <v>0</v>
      </c>
    </row>
    <row r="385" spans="1:17" x14ac:dyDescent="0.2">
      <c r="A385" s="92" t="str">
        <f>Orçamento!A373</f>
        <v>12.17</v>
      </c>
      <c r="B385" s="39" t="str">
        <f>Orçamento!B373</f>
        <v>Sinapi</v>
      </c>
      <c r="C385" s="39">
        <f>Orçamento!C373</f>
        <v>0</v>
      </c>
      <c r="D385" s="93">
        <f>Orçamento!D373</f>
        <v>0</v>
      </c>
      <c r="E385" s="39">
        <f>Orçamento!E373</f>
        <v>0</v>
      </c>
      <c r="F385" s="39">
        <f>Orçamento!F373</f>
        <v>0</v>
      </c>
      <c r="G385" s="95">
        <f>'Orç. Pós Licitação'!G373</f>
        <v>0</v>
      </c>
      <c r="H385" s="95">
        <f>'Orç. Pós Licitação'!H373</f>
        <v>0</v>
      </c>
      <c r="I385" s="95">
        <f>'Orç. Pós Licitação'!I373</f>
        <v>0</v>
      </c>
      <c r="J385" s="96">
        <f>'BM 02'!L385</f>
        <v>0</v>
      </c>
      <c r="K385" s="97"/>
      <c r="L385" s="98">
        <f t="shared" si="67"/>
        <v>0</v>
      </c>
      <c r="M385" s="99">
        <f t="shared" si="68"/>
        <v>0</v>
      </c>
      <c r="N385" s="100">
        <f t="shared" si="69"/>
        <v>0</v>
      </c>
      <c r="O385" s="98">
        <f t="shared" si="70"/>
        <v>0</v>
      </c>
      <c r="P385" s="101">
        <f t="shared" si="71"/>
        <v>0</v>
      </c>
      <c r="Q385" s="102">
        <f t="shared" si="72"/>
        <v>0</v>
      </c>
    </row>
    <row r="386" spans="1:17" x14ac:dyDescent="0.2">
      <c r="A386" s="92" t="str">
        <f>Orçamento!A374</f>
        <v>12.18</v>
      </c>
      <c r="B386" s="39" t="str">
        <f>Orçamento!B374</f>
        <v>Sinapi</v>
      </c>
      <c r="C386" s="39">
        <f>Orçamento!C374</f>
        <v>0</v>
      </c>
      <c r="D386" s="93">
        <f>Orçamento!D374</f>
        <v>0</v>
      </c>
      <c r="E386" s="39">
        <f>Orçamento!E374</f>
        <v>0</v>
      </c>
      <c r="F386" s="39">
        <f>Orçamento!F374</f>
        <v>0</v>
      </c>
      <c r="G386" s="95">
        <f>'Orç. Pós Licitação'!G374</f>
        <v>0</v>
      </c>
      <c r="H386" s="95">
        <f>'Orç. Pós Licitação'!H374</f>
        <v>0</v>
      </c>
      <c r="I386" s="95">
        <f>'Orç. Pós Licitação'!I374</f>
        <v>0</v>
      </c>
      <c r="J386" s="96">
        <f>'BM 02'!L386</f>
        <v>0</v>
      </c>
      <c r="K386" s="97"/>
      <c r="L386" s="98">
        <f t="shared" si="67"/>
        <v>0</v>
      </c>
      <c r="M386" s="99">
        <f t="shared" si="68"/>
        <v>0</v>
      </c>
      <c r="N386" s="100">
        <f t="shared" si="69"/>
        <v>0</v>
      </c>
      <c r="O386" s="98">
        <f t="shared" si="70"/>
        <v>0</v>
      </c>
      <c r="P386" s="101">
        <f t="shared" si="71"/>
        <v>0</v>
      </c>
      <c r="Q386" s="102">
        <f t="shared" si="72"/>
        <v>0</v>
      </c>
    </row>
    <row r="387" spans="1:17" x14ac:dyDescent="0.2">
      <c r="A387" s="92" t="str">
        <f>Orçamento!A375</f>
        <v>12.19</v>
      </c>
      <c r="B387" s="39" t="str">
        <f>Orçamento!B375</f>
        <v>Sinapi</v>
      </c>
      <c r="C387" s="39">
        <f>Orçamento!C375</f>
        <v>0</v>
      </c>
      <c r="D387" s="93">
        <f>Orçamento!D375</f>
        <v>0</v>
      </c>
      <c r="E387" s="39">
        <f>Orçamento!E375</f>
        <v>0</v>
      </c>
      <c r="F387" s="39">
        <f>Orçamento!F375</f>
        <v>0</v>
      </c>
      <c r="G387" s="95">
        <f>'Orç. Pós Licitação'!G375</f>
        <v>0</v>
      </c>
      <c r="H387" s="95">
        <f>'Orç. Pós Licitação'!H375</f>
        <v>0</v>
      </c>
      <c r="I387" s="95">
        <f>'Orç. Pós Licitação'!I375</f>
        <v>0</v>
      </c>
      <c r="J387" s="96">
        <f>'BM 02'!L387</f>
        <v>0</v>
      </c>
      <c r="K387" s="97"/>
      <c r="L387" s="98">
        <f t="shared" si="67"/>
        <v>0</v>
      </c>
      <c r="M387" s="99">
        <f t="shared" si="68"/>
        <v>0</v>
      </c>
      <c r="N387" s="100">
        <f t="shared" si="69"/>
        <v>0</v>
      </c>
      <c r="O387" s="98">
        <f t="shared" si="70"/>
        <v>0</v>
      </c>
      <c r="P387" s="101">
        <f t="shared" si="71"/>
        <v>0</v>
      </c>
      <c r="Q387" s="102">
        <f t="shared" si="72"/>
        <v>0</v>
      </c>
    </row>
    <row r="388" spans="1:17" x14ac:dyDescent="0.2">
      <c r="A388" s="92" t="str">
        <f>Orçamento!A376</f>
        <v>12.20</v>
      </c>
      <c r="B388" s="39" t="str">
        <f>Orçamento!B376</f>
        <v>Sinapi</v>
      </c>
      <c r="C388" s="39">
        <f>Orçamento!C376</f>
        <v>0</v>
      </c>
      <c r="D388" s="93">
        <f>Orçamento!D376</f>
        <v>0</v>
      </c>
      <c r="E388" s="39">
        <f>Orçamento!E376</f>
        <v>0</v>
      </c>
      <c r="F388" s="39">
        <f>Orçamento!F376</f>
        <v>0</v>
      </c>
      <c r="G388" s="95">
        <f>'Orç. Pós Licitação'!G376</f>
        <v>0</v>
      </c>
      <c r="H388" s="95">
        <f>'Orç. Pós Licitação'!H376</f>
        <v>0</v>
      </c>
      <c r="I388" s="95">
        <f>'Orç. Pós Licitação'!I376</f>
        <v>0</v>
      </c>
      <c r="J388" s="96">
        <f>'BM 02'!L388</f>
        <v>0</v>
      </c>
      <c r="K388" s="97"/>
      <c r="L388" s="98">
        <f t="shared" si="67"/>
        <v>0</v>
      </c>
      <c r="M388" s="99">
        <f t="shared" si="68"/>
        <v>0</v>
      </c>
      <c r="N388" s="100">
        <f t="shared" si="69"/>
        <v>0</v>
      </c>
      <c r="O388" s="98">
        <f t="shared" si="70"/>
        <v>0</v>
      </c>
      <c r="P388" s="101">
        <f t="shared" si="71"/>
        <v>0</v>
      </c>
      <c r="Q388" s="102">
        <f t="shared" si="72"/>
        <v>0</v>
      </c>
    </row>
    <row r="389" spans="1:17" x14ac:dyDescent="0.2">
      <c r="A389" s="92" t="str">
        <f>Orçamento!A377</f>
        <v>12.21</v>
      </c>
      <c r="B389" s="39" t="str">
        <f>Orçamento!B377</f>
        <v>Sinapi</v>
      </c>
      <c r="C389" s="39">
        <f>Orçamento!C377</f>
        <v>0</v>
      </c>
      <c r="D389" s="93">
        <f>Orçamento!D377</f>
        <v>0</v>
      </c>
      <c r="E389" s="39">
        <f>Orçamento!E377</f>
        <v>0</v>
      </c>
      <c r="F389" s="39">
        <f>Orçamento!F377</f>
        <v>0</v>
      </c>
      <c r="G389" s="95">
        <f>'Orç. Pós Licitação'!G377</f>
        <v>0</v>
      </c>
      <c r="H389" s="95">
        <f>'Orç. Pós Licitação'!H377</f>
        <v>0</v>
      </c>
      <c r="I389" s="95">
        <f>'Orç. Pós Licitação'!I377</f>
        <v>0</v>
      </c>
      <c r="J389" s="96">
        <f>'BM 02'!L389</f>
        <v>0</v>
      </c>
      <c r="K389" s="97"/>
      <c r="L389" s="98">
        <f t="shared" si="67"/>
        <v>0</v>
      </c>
      <c r="M389" s="99">
        <f t="shared" si="68"/>
        <v>0</v>
      </c>
      <c r="N389" s="100">
        <f t="shared" si="69"/>
        <v>0</v>
      </c>
      <c r="O389" s="98">
        <f t="shared" si="70"/>
        <v>0</v>
      </c>
      <c r="P389" s="101">
        <f t="shared" si="71"/>
        <v>0</v>
      </c>
      <c r="Q389" s="102">
        <f t="shared" si="72"/>
        <v>0</v>
      </c>
    </row>
    <row r="390" spans="1:17" x14ac:dyDescent="0.2">
      <c r="A390" s="92" t="str">
        <f>Orçamento!A378</f>
        <v>12.22</v>
      </c>
      <c r="B390" s="39" t="str">
        <f>Orçamento!B378</f>
        <v>Sinapi</v>
      </c>
      <c r="C390" s="39">
        <f>Orçamento!C378</f>
        <v>0</v>
      </c>
      <c r="D390" s="93">
        <f>Orçamento!D378</f>
        <v>0</v>
      </c>
      <c r="E390" s="39">
        <f>Orçamento!E378</f>
        <v>0</v>
      </c>
      <c r="F390" s="39">
        <f>Orçamento!F378</f>
        <v>0</v>
      </c>
      <c r="G390" s="95">
        <f>'Orç. Pós Licitação'!G378</f>
        <v>0</v>
      </c>
      <c r="H390" s="95">
        <f>'Orç. Pós Licitação'!H378</f>
        <v>0</v>
      </c>
      <c r="I390" s="95">
        <f>'Orç. Pós Licitação'!I378</f>
        <v>0</v>
      </c>
      <c r="J390" s="96">
        <f>'BM 02'!L390</f>
        <v>0</v>
      </c>
      <c r="K390" s="97"/>
      <c r="L390" s="98">
        <f t="shared" si="67"/>
        <v>0</v>
      </c>
      <c r="M390" s="99">
        <f t="shared" si="68"/>
        <v>0</v>
      </c>
      <c r="N390" s="100">
        <f t="shared" si="69"/>
        <v>0</v>
      </c>
      <c r="O390" s="98">
        <f t="shared" si="70"/>
        <v>0</v>
      </c>
      <c r="P390" s="101">
        <f t="shared" si="71"/>
        <v>0</v>
      </c>
      <c r="Q390" s="102">
        <f t="shared" si="72"/>
        <v>0</v>
      </c>
    </row>
    <row r="391" spans="1:17" x14ac:dyDescent="0.2">
      <c r="A391" s="92" t="str">
        <f>Orçamento!A379</f>
        <v>12.23</v>
      </c>
      <c r="B391" s="39" t="str">
        <f>Orçamento!B379</f>
        <v>Sinapi</v>
      </c>
      <c r="C391" s="39">
        <f>Orçamento!C379</f>
        <v>0</v>
      </c>
      <c r="D391" s="93">
        <f>Orçamento!D379</f>
        <v>0</v>
      </c>
      <c r="E391" s="39">
        <f>Orçamento!E379</f>
        <v>0</v>
      </c>
      <c r="F391" s="39">
        <f>Orçamento!F379</f>
        <v>0</v>
      </c>
      <c r="G391" s="95">
        <f>'Orç. Pós Licitação'!G379</f>
        <v>0</v>
      </c>
      <c r="H391" s="95">
        <f>'Orç. Pós Licitação'!H379</f>
        <v>0</v>
      </c>
      <c r="I391" s="95">
        <f>'Orç. Pós Licitação'!I379</f>
        <v>0</v>
      </c>
      <c r="J391" s="96">
        <f>'BM 02'!L391</f>
        <v>0</v>
      </c>
      <c r="K391" s="97"/>
      <c r="L391" s="98">
        <f t="shared" si="67"/>
        <v>0</v>
      </c>
      <c r="M391" s="99">
        <f t="shared" si="68"/>
        <v>0</v>
      </c>
      <c r="N391" s="100">
        <f t="shared" si="69"/>
        <v>0</v>
      </c>
      <c r="O391" s="98">
        <f t="shared" si="70"/>
        <v>0</v>
      </c>
      <c r="P391" s="101">
        <f t="shared" si="71"/>
        <v>0</v>
      </c>
      <c r="Q391" s="102">
        <f t="shared" si="72"/>
        <v>0</v>
      </c>
    </row>
    <row r="392" spans="1:17" x14ac:dyDescent="0.2">
      <c r="A392" s="92" t="str">
        <f>Orçamento!A380</f>
        <v>12.24</v>
      </c>
      <c r="B392" s="39" t="str">
        <f>Orçamento!B380</f>
        <v>Sinapi</v>
      </c>
      <c r="C392" s="39">
        <f>Orçamento!C380</f>
        <v>0</v>
      </c>
      <c r="D392" s="93">
        <f>Orçamento!D380</f>
        <v>0</v>
      </c>
      <c r="E392" s="39">
        <f>Orçamento!E380</f>
        <v>0</v>
      </c>
      <c r="F392" s="39">
        <f>Orçamento!F380</f>
        <v>0</v>
      </c>
      <c r="G392" s="95">
        <f>'Orç. Pós Licitação'!G380</f>
        <v>0</v>
      </c>
      <c r="H392" s="95">
        <f>'Orç. Pós Licitação'!H380</f>
        <v>0</v>
      </c>
      <c r="I392" s="95">
        <f>'Orç. Pós Licitação'!I380</f>
        <v>0</v>
      </c>
      <c r="J392" s="96">
        <f>'BM 02'!L392</f>
        <v>0</v>
      </c>
      <c r="K392" s="97"/>
      <c r="L392" s="98">
        <f t="shared" si="67"/>
        <v>0</v>
      </c>
      <c r="M392" s="99">
        <f t="shared" si="68"/>
        <v>0</v>
      </c>
      <c r="N392" s="100">
        <f t="shared" si="69"/>
        <v>0</v>
      </c>
      <c r="O392" s="98">
        <f t="shared" si="70"/>
        <v>0</v>
      </c>
      <c r="P392" s="101">
        <f t="shared" si="71"/>
        <v>0</v>
      </c>
      <c r="Q392" s="102">
        <f t="shared" si="72"/>
        <v>0</v>
      </c>
    </row>
    <row r="393" spans="1:17" x14ac:dyDescent="0.2">
      <c r="A393" s="92" t="str">
        <f>Orçamento!A381</f>
        <v>12.25</v>
      </c>
      <c r="B393" s="39" t="str">
        <f>Orçamento!B381</f>
        <v>Sinapi</v>
      </c>
      <c r="C393" s="39">
        <f>Orçamento!C381</f>
        <v>0</v>
      </c>
      <c r="D393" s="93">
        <f>Orçamento!D381</f>
        <v>0</v>
      </c>
      <c r="E393" s="39">
        <f>Orçamento!E381</f>
        <v>0</v>
      </c>
      <c r="F393" s="39">
        <f>Orçamento!F381</f>
        <v>0</v>
      </c>
      <c r="G393" s="95">
        <f>'Orç. Pós Licitação'!G381</f>
        <v>0</v>
      </c>
      <c r="H393" s="95">
        <f>'Orç. Pós Licitação'!H381</f>
        <v>0</v>
      </c>
      <c r="I393" s="95">
        <f>'Orç. Pós Licitação'!I381</f>
        <v>0</v>
      </c>
      <c r="J393" s="96">
        <f>'BM 02'!L393</f>
        <v>0</v>
      </c>
      <c r="K393" s="97"/>
      <c r="L393" s="98">
        <f t="shared" si="67"/>
        <v>0</v>
      </c>
      <c r="M393" s="99">
        <f t="shared" si="68"/>
        <v>0</v>
      </c>
      <c r="N393" s="100">
        <f t="shared" si="69"/>
        <v>0</v>
      </c>
      <c r="O393" s="98">
        <f t="shared" si="70"/>
        <v>0</v>
      </c>
      <c r="P393" s="101">
        <f t="shared" si="71"/>
        <v>0</v>
      </c>
      <c r="Q393" s="102">
        <f t="shared" si="72"/>
        <v>0</v>
      </c>
    </row>
    <row r="394" spans="1:17" x14ac:dyDescent="0.2">
      <c r="A394" s="92" t="str">
        <f>Orçamento!A382</f>
        <v>12.26</v>
      </c>
      <c r="B394" s="39" t="str">
        <f>Orçamento!B382</f>
        <v>Sinapi</v>
      </c>
      <c r="C394" s="39">
        <f>Orçamento!C382</f>
        <v>0</v>
      </c>
      <c r="D394" s="93">
        <f>Orçamento!D382</f>
        <v>0</v>
      </c>
      <c r="E394" s="39">
        <f>Orçamento!E382</f>
        <v>0</v>
      </c>
      <c r="F394" s="39">
        <f>Orçamento!F382</f>
        <v>0</v>
      </c>
      <c r="G394" s="95">
        <f>'Orç. Pós Licitação'!G382</f>
        <v>0</v>
      </c>
      <c r="H394" s="95">
        <f>'Orç. Pós Licitação'!H382</f>
        <v>0</v>
      </c>
      <c r="I394" s="95">
        <f>'Orç. Pós Licitação'!I382</f>
        <v>0</v>
      </c>
      <c r="J394" s="96">
        <f>'BM 02'!L394</f>
        <v>0</v>
      </c>
      <c r="K394" s="97"/>
      <c r="L394" s="98">
        <f t="shared" si="67"/>
        <v>0</v>
      </c>
      <c r="M394" s="99">
        <f t="shared" si="68"/>
        <v>0</v>
      </c>
      <c r="N394" s="100">
        <f t="shared" si="69"/>
        <v>0</v>
      </c>
      <c r="O394" s="98">
        <f t="shared" si="70"/>
        <v>0</v>
      </c>
      <c r="P394" s="101">
        <f t="shared" si="71"/>
        <v>0</v>
      </c>
      <c r="Q394" s="102">
        <f t="shared" si="72"/>
        <v>0</v>
      </c>
    </row>
    <row r="395" spans="1:17" x14ac:dyDescent="0.2">
      <c r="A395" s="92" t="str">
        <f>Orçamento!A383</f>
        <v>12.27</v>
      </c>
      <c r="B395" s="39" t="str">
        <f>Orçamento!B383</f>
        <v>Sinapi</v>
      </c>
      <c r="C395" s="39">
        <f>Orçamento!C383</f>
        <v>0</v>
      </c>
      <c r="D395" s="93">
        <f>Orçamento!D383</f>
        <v>0</v>
      </c>
      <c r="E395" s="39">
        <f>Orçamento!E383</f>
        <v>0</v>
      </c>
      <c r="F395" s="39">
        <f>Orçamento!F383</f>
        <v>0</v>
      </c>
      <c r="G395" s="95">
        <f>'Orç. Pós Licitação'!G383</f>
        <v>0</v>
      </c>
      <c r="H395" s="95">
        <f>'Orç. Pós Licitação'!H383</f>
        <v>0</v>
      </c>
      <c r="I395" s="95">
        <f>'Orç. Pós Licitação'!I383</f>
        <v>0</v>
      </c>
      <c r="J395" s="96">
        <f>'BM 02'!L395</f>
        <v>0</v>
      </c>
      <c r="K395" s="97"/>
      <c r="L395" s="98">
        <f t="shared" si="67"/>
        <v>0</v>
      </c>
      <c r="M395" s="99">
        <f t="shared" si="68"/>
        <v>0</v>
      </c>
      <c r="N395" s="100">
        <f t="shared" si="69"/>
        <v>0</v>
      </c>
      <c r="O395" s="98">
        <f t="shared" si="70"/>
        <v>0</v>
      </c>
      <c r="P395" s="101">
        <f t="shared" si="71"/>
        <v>0</v>
      </c>
      <c r="Q395" s="102">
        <f t="shared" si="72"/>
        <v>0</v>
      </c>
    </row>
    <row r="396" spans="1:17" x14ac:dyDescent="0.2">
      <c r="A396" s="92" t="str">
        <f>Orçamento!A384</f>
        <v>12.28</v>
      </c>
      <c r="B396" s="39" t="str">
        <f>Orçamento!B384</f>
        <v>Sinapi</v>
      </c>
      <c r="C396" s="39">
        <f>Orçamento!C384</f>
        <v>0</v>
      </c>
      <c r="D396" s="93">
        <f>Orçamento!D384</f>
        <v>0</v>
      </c>
      <c r="E396" s="39">
        <f>Orçamento!E384</f>
        <v>0</v>
      </c>
      <c r="F396" s="39">
        <f>Orçamento!F384</f>
        <v>0</v>
      </c>
      <c r="G396" s="95">
        <f>'Orç. Pós Licitação'!G384</f>
        <v>0</v>
      </c>
      <c r="H396" s="95">
        <f>'Orç. Pós Licitação'!H384</f>
        <v>0</v>
      </c>
      <c r="I396" s="95">
        <f>'Orç. Pós Licitação'!I384</f>
        <v>0</v>
      </c>
      <c r="J396" s="96">
        <f>'BM 02'!L396</f>
        <v>0</v>
      </c>
      <c r="K396" s="97"/>
      <c r="L396" s="98">
        <f t="shared" si="67"/>
        <v>0</v>
      </c>
      <c r="M396" s="99">
        <f t="shared" si="68"/>
        <v>0</v>
      </c>
      <c r="N396" s="100">
        <f t="shared" si="69"/>
        <v>0</v>
      </c>
      <c r="O396" s="98">
        <f t="shared" si="70"/>
        <v>0</v>
      </c>
      <c r="P396" s="101">
        <f t="shared" si="71"/>
        <v>0</v>
      </c>
      <c r="Q396" s="102">
        <f t="shared" si="72"/>
        <v>0</v>
      </c>
    </row>
    <row r="397" spans="1:17" x14ac:dyDescent="0.2">
      <c r="A397" s="92" t="str">
        <f>Orçamento!A385</f>
        <v>12.29</v>
      </c>
      <c r="B397" s="39" t="str">
        <f>Orçamento!B385</f>
        <v>Sinapi</v>
      </c>
      <c r="C397" s="39">
        <f>Orçamento!C385</f>
        <v>0</v>
      </c>
      <c r="D397" s="93">
        <f>Orçamento!D385</f>
        <v>0</v>
      </c>
      <c r="E397" s="39">
        <f>Orçamento!E385</f>
        <v>0</v>
      </c>
      <c r="F397" s="39">
        <f>Orçamento!F385</f>
        <v>0</v>
      </c>
      <c r="G397" s="95">
        <f>'Orç. Pós Licitação'!G385</f>
        <v>0</v>
      </c>
      <c r="H397" s="95">
        <f>'Orç. Pós Licitação'!H385</f>
        <v>0</v>
      </c>
      <c r="I397" s="95">
        <f>'Orç. Pós Licitação'!I385</f>
        <v>0</v>
      </c>
      <c r="J397" s="96">
        <f>'BM 02'!L397</f>
        <v>0</v>
      </c>
      <c r="K397" s="97"/>
      <c r="L397" s="98">
        <f t="shared" si="67"/>
        <v>0</v>
      </c>
      <c r="M397" s="99">
        <f t="shared" si="68"/>
        <v>0</v>
      </c>
      <c r="N397" s="100">
        <f t="shared" si="69"/>
        <v>0</v>
      </c>
      <c r="O397" s="98">
        <f t="shared" si="70"/>
        <v>0</v>
      </c>
      <c r="P397" s="101">
        <f t="shared" si="71"/>
        <v>0</v>
      </c>
      <c r="Q397" s="102">
        <f t="shared" si="72"/>
        <v>0</v>
      </c>
    </row>
    <row r="398" spans="1:17" x14ac:dyDescent="0.2">
      <c r="A398" s="92" t="str">
        <f>Orçamento!A386</f>
        <v>12.30</v>
      </c>
      <c r="B398" s="39" t="str">
        <f>Orçamento!B386</f>
        <v>Sinapi</v>
      </c>
      <c r="C398" s="39">
        <f>Orçamento!C386</f>
        <v>0</v>
      </c>
      <c r="D398" s="93">
        <f>Orçamento!D386</f>
        <v>0</v>
      </c>
      <c r="E398" s="39">
        <f>Orçamento!E386</f>
        <v>0</v>
      </c>
      <c r="F398" s="39">
        <f>Orçamento!F386</f>
        <v>0</v>
      </c>
      <c r="G398" s="95">
        <f>'Orç. Pós Licitação'!G386</f>
        <v>0</v>
      </c>
      <c r="H398" s="95">
        <f>'Orç. Pós Licitação'!H386</f>
        <v>0</v>
      </c>
      <c r="I398" s="95">
        <f>'Orç. Pós Licitação'!I386</f>
        <v>0</v>
      </c>
      <c r="J398" s="96">
        <f>'BM 02'!L398</f>
        <v>0</v>
      </c>
      <c r="K398" s="97"/>
      <c r="L398" s="98">
        <f t="shared" si="67"/>
        <v>0</v>
      </c>
      <c r="M398" s="99">
        <f t="shared" si="68"/>
        <v>0</v>
      </c>
      <c r="N398" s="100">
        <f t="shared" si="69"/>
        <v>0</v>
      </c>
      <c r="O398" s="98">
        <f t="shared" si="70"/>
        <v>0</v>
      </c>
      <c r="P398" s="101">
        <f t="shared" si="71"/>
        <v>0</v>
      </c>
      <c r="Q398" s="102">
        <f t="shared" si="72"/>
        <v>0</v>
      </c>
    </row>
    <row r="399" spans="1:17" s="2" customFormat="1" ht="15.75" x14ac:dyDescent="0.25">
      <c r="A399" s="449"/>
      <c r="B399" s="434"/>
      <c r="C399" s="434"/>
      <c r="D399" s="435"/>
      <c r="E399" s="430" t="s">
        <v>1116</v>
      </c>
      <c r="F399" s="434"/>
      <c r="G399" s="434"/>
      <c r="H399" s="436"/>
      <c r="I399" s="437">
        <f>SUM(I369:I398)</f>
        <v>16.079999999999998</v>
      </c>
      <c r="J399" s="438"/>
      <c r="K399" s="438"/>
      <c r="L399" s="438"/>
      <c r="M399" s="437">
        <f>SUM(M369:M398)</f>
        <v>0</v>
      </c>
      <c r="N399" s="437">
        <f>SUM(N369:N398)</f>
        <v>0</v>
      </c>
      <c r="O399" s="437">
        <f>SUM(O369:O398)</f>
        <v>0</v>
      </c>
      <c r="P399" s="439"/>
      <c r="Q399" s="450">
        <f>SUM(Q369:Q398)</f>
        <v>16.079999999999998</v>
      </c>
    </row>
    <row r="400" spans="1:17" s="3" customFormat="1" ht="31.5" x14ac:dyDescent="0.25">
      <c r="A400" s="451" t="str">
        <f>Orçamento!A387</f>
        <v>13.0</v>
      </c>
      <c r="B400" s="427"/>
      <c r="C400" s="427"/>
      <c r="D400" s="428" t="str">
        <f>Orçamento!D387</f>
        <v>INSTALAÇÃO DA BOMBA DE RECALQUE - BOMBA E INSTALAÇÕES ELÉTRICAS</v>
      </c>
      <c r="E400" s="427"/>
      <c r="F400" s="427"/>
      <c r="G400" s="429"/>
      <c r="H400" s="430"/>
      <c r="I400" s="430"/>
      <c r="J400" s="431"/>
      <c r="K400" s="431"/>
      <c r="L400" s="431"/>
      <c r="M400" s="432"/>
      <c r="N400" s="433">
        <f>N431/I431</f>
        <v>0</v>
      </c>
      <c r="O400" s="433">
        <f>O431/I431</f>
        <v>0</v>
      </c>
      <c r="P400" s="433"/>
      <c r="Q400" s="452">
        <f>Q431/I431</f>
        <v>1</v>
      </c>
    </row>
    <row r="401" spans="1:17" ht="99.75" x14ac:dyDescent="0.2">
      <c r="A401" s="92" t="str">
        <f>Orçamento!A388</f>
        <v>13.1</v>
      </c>
      <c r="B401" s="39" t="str">
        <f>Orçamento!B388</f>
        <v>Cotação</v>
      </c>
      <c r="C401" s="39">
        <f>Orçamento!C388</f>
        <v>0</v>
      </c>
      <c r="D401" s="93" t="str">
        <f>Orçamento!D388</f>
        <v>Quadro de comando em caixa metálica com pintura epóxi, para controle da bomba de recalque de 30cv, 380 V, soft starter para acionamento da bomba com opção manual e automática, com disjuntor geral e motor, DR, sinalizador, DPS, sistema de aterramento com 3 hastes e demais componentes para o perfeito funcionamento do sistema da bomba (relé falta de fase, relé térmico, fusível). O painel elétrico deve atender as normas técnicas de segurança</v>
      </c>
      <c r="E401" s="39" t="str">
        <f>Orçamento!E388</f>
        <v>UNID</v>
      </c>
      <c r="F401" s="39">
        <f>Orçamento!F388</f>
        <v>1</v>
      </c>
      <c r="G401" s="95">
        <f>'Orç. Pós Licitação'!G388</f>
        <v>17200</v>
      </c>
      <c r="H401" s="95">
        <f>'Orç. Pós Licitação'!H388</f>
        <v>21328</v>
      </c>
      <c r="I401" s="95">
        <f>'Orç. Pós Licitação'!I388</f>
        <v>21328</v>
      </c>
      <c r="J401" s="96">
        <f>'BM 02'!L401</f>
        <v>0</v>
      </c>
      <c r="K401" s="97"/>
      <c r="L401" s="98">
        <f>J401+K401</f>
        <v>0</v>
      </c>
      <c r="M401" s="99">
        <f>ROUND(H401*J401,2)</f>
        <v>0</v>
      </c>
      <c r="N401" s="100">
        <f>ROUND(H401*K401,2)</f>
        <v>0</v>
      </c>
      <c r="O401" s="98">
        <f>ROUND(H401*L401,2)</f>
        <v>0</v>
      </c>
      <c r="P401" s="101">
        <f>F401-L401</f>
        <v>1</v>
      </c>
      <c r="Q401" s="102">
        <f>I401-O401</f>
        <v>21328</v>
      </c>
    </row>
    <row r="402" spans="1:17" x14ac:dyDescent="0.2">
      <c r="A402" s="92" t="str">
        <f>Orçamento!A389</f>
        <v>13.2</v>
      </c>
      <c r="B402" s="39" t="str">
        <f>Orçamento!B389</f>
        <v>Cotação</v>
      </c>
      <c r="C402" s="39">
        <f>Orçamento!C389</f>
        <v>0</v>
      </c>
      <c r="D402" s="93" t="str">
        <f>Orçamento!D389</f>
        <v>Cabo flexível isolado 16,0 mm²</v>
      </c>
      <c r="E402" s="39" t="str">
        <f>Orçamento!E389</f>
        <v>M</v>
      </c>
      <c r="F402" s="39">
        <f>Orçamento!F389</f>
        <v>240</v>
      </c>
      <c r="G402" s="95">
        <f>'Orç. Pós Licitação'!G389</f>
        <v>25.9</v>
      </c>
      <c r="H402" s="95">
        <f>'Orç. Pós Licitação'!H389</f>
        <v>32.119999999999997</v>
      </c>
      <c r="I402" s="95">
        <f>'Orç. Pós Licitação'!I389</f>
        <v>7708.8</v>
      </c>
      <c r="J402" s="96">
        <f>'BM 02'!L402</f>
        <v>0</v>
      </c>
      <c r="K402" s="97"/>
      <c r="L402" s="98">
        <f t="shared" ref="L402:L430" si="73">J402+K402</f>
        <v>0</v>
      </c>
      <c r="M402" s="99">
        <f t="shared" ref="M402:M430" si="74">ROUND(H402*J402,2)</f>
        <v>0</v>
      </c>
      <c r="N402" s="100">
        <f t="shared" ref="N402:N430" si="75">ROUND(H402*K402,2)</f>
        <v>0</v>
      </c>
      <c r="O402" s="98">
        <f t="shared" ref="O402:O430" si="76">ROUND(H402*L402,2)</f>
        <v>0</v>
      </c>
      <c r="P402" s="101">
        <f t="shared" ref="P402:P430" si="77">F402-L402</f>
        <v>240</v>
      </c>
      <c r="Q402" s="102">
        <f t="shared" ref="Q402:Q430" si="78">I402-O402</f>
        <v>7708.8</v>
      </c>
    </row>
    <row r="403" spans="1:17" ht="57" x14ac:dyDescent="0.2">
      <c r="A403" s="92" t="str">
        <f>Orçamento!A390</f>
        <v>13.3</v>
      </c>
      <c r="B403" s="39" t="str">
        <f>Orçamento!B390</f>
        <v>Cotação</v>
      </c>
      <c r="C403" s="39">
        <f>Orçamento!C390</f>
        <v>0</v>
      </c>
      <c r="D403" s="93" t="str">
        <f>Orçamento!D390</f>
        <v>Fornecimento e instalação de bomba anfíbia para recalque de água bruta, 30CV, 4 estágios, vazão de 22 m³/h, AMT 150 mca, rotor radial, monobloco, tensão de 380V, 1750 rpm, 60 Hz, relé RTD, e com fornecimento de crivo em aço carbono com pintura eletrostática</v>
      </c>
      <c r="E403" s="39" t="str">
        <f>Orçamento!E390</f>
        <v>UNID</v>
      </c>
      <c r="F403" s="39">
        <f>Orçamento!F390</f>
        <v>1</v>
      </c>
      <c r="G403" s="95">
        <f>'Orç. Pós Licitação'!G390</f>
        <v>146960</v>
      </c>
      <c r="H403" s="95">
        <f>'Orç. Pós Licitação'!H390</f>
        <v>182230.39999999999</v>
      </c>
      <c r="I403" s="95">
        <f>'Orç. Pós Licitação'!I390</f>
        <v>182230.39999999999</v>
      </c>
      <c r="J403" s="96">
        <f>'BM 02'!L403</f>
        <v>0</v>
      </c>
      <c r="K403" s="97"/>
      <c r="L403" s="98">
        <f t="shared" si="73"/>
        <v>0</v>
      </c>
      <c r="M403" s="99">
        <f t="shared" si="74"/>
        <v>0</v>
      </c>
      <c r="N403" s="100">
        <f t="shared" si="75"/>
        <v>0</v>
      </c>
      <c r="O403" s="98">
        <f t="shared" si="76"/>
        <v>0</v>
      </c>
      <c r="P403" s="101">
        <f t="shared" si="77"/>
        <v>1</v>
      </c>
      <c r="Q403" s="102">
        <f t="shared" si="78"/>
        <v>182230.39999999999</v>
      </c>
    </row>
    <row r="404" spans="1:17" x14ac:dyDescent="0.2">
      <c r="A404" s="92" t="str">
        <f>Orçamento!A391</f>
        <v>13.4</v>
      </c>
      <c r="B404" s="39" t="str">
        <f>Orçamento!B391</f>
        <v>Sinapi</v>
      </c>
      <c r="C404" s="39">
        <f>Orçamento!C391</f>
        <v>0</v>
      </c>
      <c r="D404" s="93">
        <f>Orçamento!D391</f>
        <v>0</v>
      </c>
      <c r="E404" s="39">
        <f>Orçamento!E391</f>
        <v>0</v>
      </c>
      <c r="F404" s="39">
        <f>Orçamento!F391</f>
        <v>0</v>
      </c>
      <c r="G404" s="95">
        <f>'Orç. Pós Licitação'!G391</f>
        <v>0</v>
      </c>
      <c r="H404" s="95">
        <f>'Orç. Pós Licitação'!H391</f>
        <v>0</v>
      </c>
      <c r="I404" s="95">
        <f>'Orç. Pós Licitação'!I391</f>
        <v>0</v>
      </c>
      <c r="J404" s="96">
        <f>'BM 02'!L404</f>
        <v>0</v>
      </c>
      <c r="K404" s="97"/>
      <c r="L404" s="98">
        <f t="shared" si="73"/>
        <v>0</v>
      </c>
      <c r="M404" s="99">
        <f t="shared" si="74"/>
        <v>0</v>
      </c>
      <c r="N404" s="100">
        <f t="shared" si="75"/>
        <v>0</v>
      </c>
      <c r="O404" s="98">
        <f t="shared" si="76"/>
        <v>0</v>
      </c>
      <c r="P404" s="101">
        <f t="shared" si="77"/>
        <v>0</v>
      </c>
      <c r="Q404" s="102">
        <f t="shared" si="78"/>
        <v>0</v>
      </c>
    </row>
    <row r="405" spans="1:17" x14ac:dyDescent="0.2">
      <c r="A405" s="92" t="str">
        <f>Orçamento!A392</f>
        <v>13.5</v>
      </c>
      <c r="B405" s="39" t="str">
        <f>Orçamento!B392</f>
        <v>Sinapi</v>
      </c>
      <c r="C405" s="39">
        <f>Orçamento!C392</f>
        <v>0</v>
      </c>
      <c r="D405" s="93">
        <f>Orçamento!D392</f>
        <v>0</v>
      </c>
      <c r="E405" s="39">
        <f>Orçamento!E392</f>
        <v>0</v>
      </c>
      <c r="F405" s="39">
        <f>Orçamento!F392</f>
        <v>0</v>
      </c>
      <c r="G405" s="95">
        <f>'Orç. Pós Licitação'!G392</f>
        <v>0</v>
      </c>
      <c r="H405" s="95">
        <f>'Orç. Pós Licitação'!H392</f>
        <v>0</v>
      </c>
      <c r="I405" s="95">
        <f>'Orç. Pós Licitação'!I392</f>
        <v>0</v>
      </c>
      <c r="J405" s="96">
        <f>'BM 02'!L405</f>
        <v>0</v>
      </c>
      <c r="K405" s="97"/>
      <c r="L405" s="98">
        <f t="shared" si="73"/>
        <v>0</v>
      </c>
      <c r="M405" s="99">
        <f t="shared" si="74"/>
        <v>0</v>
      </c>
      <c r="N405" s="100">
        <f t="shared" si="75"/>
        <v>0</v>
      </c>
      <c r="O405" s="98">
        <f t="shared" si="76"/>
        <v>0</v>
      </c>
      <c r="P405" s="101">
        <f t="shared" si="77"/>
        <v>0</v>
      </c>
      <c r="Q405" s="102">
        <f t="shared" si="78"/>
        <v>0</v>
      </c>
    </row>
    <row r="406" spans="1:17" x14ac:dyDescent="0.2">
      <c r="A406" s="92" t="str">
        <f>Orçamento!A393</f>
        <v>13.6</v>
      </c>
      <c r="B406" s="39" t="str">
        <f>Orçamento!B393</f>
        <v>Sinapi</v>
      </c>
      <c r="C406" s="39">
        <f>Orçamento!C393</f>
        <v>0</v>
      </c>
      <c r="D406" s="93">
        <f>Orçamento!D393</f>
        <v>0</v>
      </c>
      <c r="E406" s="39">
        <f>Orçamento!E393</f>
        <v>0</v>
      </c>
      <c r="F406" s="39">
        <f>Orçamento!F393</f>
        <v>0</v>
      </c>
      <c r="G406" s="95">
        <f>'Orç. Pós Licitação'!G393</f>
        <v>0</v>
      </c>
      <c r="H406" s="95">
        <f>'Orç. Pós Licitação'!H393</f>
        <v>0</v>
      </c>
      <c r="I406" s="95">
        <f>'Orç. Pós Licitação'!I393</f>
        <v>0</v>
      </c>
      <c r="J406" s="96">
        <f>'BM 02'!L406</f>
        <v>0</v>
      </c>
      <c r="K406" s="97"/>
      <c r="L406" s="98">
        <f t="shared" si="73"/>
        <v>0</v>
      </c>
      <c r="M406" s="99">
        <f t="shared" si="74"/>
        <v>0</v>
      </c>
      <c r="N406" s="100">
        <f t="shared" si="75"/>
        <v>0</v>
      </c>
      <c r="O406" s="98">
        <f t="shared" si="76"/>
        <v>0</v>
      </c>
      <c r="P406" s="101">
        <f t="shared" si="77"/>
        <v>0</v>
      </c>
      <c r="Q406" s="102">
        <f t="shared" si="78"/>
        <v>0</v>
      </c>
    </row>
    <row r="407" spans="1:17" x14ac:dyDescent="0.2">
      <c r="A407" s="92" t="str">
        <f>Orçamento!A394</f>
        <v>13.7</v>
      </c>
      <c r="B407" s="39" t="str">
        <f>Orçamento!B394</f>
        <v>Sinapi</v>
      </c>
      <c r="C407" s="39">
        <f>Orçamento!C394</f>
        <v>0</v>
      </c>
      <c r="D407" s="93">
        <f>Orçamento!D394</f>
        <v>0</v>
      </c>
      <c r="E407" s="39">
        <f>Orçamento!E394</f>
        <v>0</v>
      </c>
      <c r="F407" s="39">
        <f>Orçamento!F394</f>
        <v>0</v>
      </c>
      <c r="G407" s="95">
        <f>'Orç. Pós Licitação'!G394</f>
        <v>0</v>
      </c>
      <c r="H407" s="95">
        <f>'Orç. Pós Licitação'!H394</f>
        <v>0</v>
      </c>
      <c r="I407" s="95">
        <f>'Orç. Pós Licitação'!I394</f>
        <v>0</v>
      </c>
      <c r="J407" s="96">
        <f>'BM 02'!L407</f>
        <v>0</v>
      </c>
      <c r="K407" s="97"/>
      <c r="L407" s="98">
        <f t="shared" si="73"/>
        <v>0</v>
      </c>
      <c r="M407" s="99">
        <f t="shared" si="74"/>
        <v>0</v>
      </c>
      <c r="N407" s="100">
        <f t="shared" si="75"/>
        <v>0</v>
      </c>
      <c r="O407" s="98">
        <f t="shared" si="76"/>
        <v>0</v>
      </c>
      <c r="P407" s="101">
        <f t="shared" si="77"/>
        <v>0</v>
      </c>
      <c r="Q407" s="102">
        <f t="shared" si="78"/>
        <v>0</v>
      </c>
    </row>
    <row r="408" spans="1:17" x14ac:dyDescent="0.2">
      <c r="A408" s="92" t="str">
        <f>Orçamento!A395</f>
        <v>13.8</v>
      </c>
      <c r="B408" s="39" t="str">
        <f>Orçamento!B395</f>
        <v>Sinapi</v>
      </c>
      <c r="C408" s="39">
        <f>Orçamento!C395</f>
        <v>0</v>
      </c>
      <c r="D408" s="93">
        <f>Orçamento!D395</f>
        <v>0</v>
      </c>
      <c r="E408" s="39">
        <f>Orçamento!E395</f>
        <v>0</v>
      </c>
      <c r="F408" s="39">
        <f>Orçamento!F395</f>
        <v>0</v>
      </c>
      <c r="G408" s="95">
        <f>'Orç. Pós Licitação'!G395</f>
        <v>0</v>
      </c>
      <c r="H408" s="95">
        <f>'Orç. Pós Licitação'!H395</f>
        <v>0</v>
      </c>
      <c r="I408" s="95">
        <f>'Orç. Pós Licitação'!I395</f>
        <v>0</v>
      </c>
      <c r="J408" s="96">
        <f>'BM 02'!L408</f>
        <v>0</v>
      </c>
      <c r="K408" s="97"/>
      <c r="L408" s="98">
        <f t="shared" si="73"/>
        <v>0</v>
      </c>
      <c r="M408" s="99">
        <f t="shared" si="74"/>
        <v>0</v>
      </c>
      <c r="N408" s="100">
        <f t="shared" si="75"/>
        <v>0</v>
      </c>
      <c r="O408" s="98">
        <f t="shared" si="76"/>
        <v>0</v>
      </c>
      <c r="P408" s="101">
        <f t="shared" si="77"/>
        <v>0</v>
      </c>
      <c r="Q408" s="102">
        <f t="shared" si="78"/>
        <v>0</v>
      </c>
    </row>
    <row r="409" spans="1:17" x14ac:dyDescent="0.2">
      <c r="A409" s="92" t="str">
        <f>Orçamento!A396</f>
        <v>13.9</v>
      </c>
      <c r="B409" s="39" t="str">
        <f>Orçamento!B396</f>
        <v>Sinapi</v>
      </c>
      <c r="C409" s="39">
        <f>Orçamento!C396</f>
        <v>0</v>
      </c>
      <c r="D409" s="93">
        <f>Orçamento!D396</f>
        <v>0</v>
      </c>
      <c r="E409" s="39">
        <f>Orçamento!E396</f>
        <v>0</v>
      </c>
      <c r="F409" s="39">
        <f>Orçamento!F396</f>
        <v>0</v>
      </c>
      <c r="G409" s="95">
        <f>'Orç. Pós Licitação'!G396</f>
        <v>0</v>
      </c>
      <c r="H409" s="95">
        <f>'Orç. Pós Licitação'!H396</f>
        <v>0</v>
      </c>
      <c r="I409" s="95">
        <f>'Orç. Pós Licitação'!I396</f>
        <v>0</v>
      </c>
      <c r="J409" s="96">
        <f>'BM 02'!L409</f>
        <v>0</v>
      </c>
      <c r="K409" s="97"/>
      <c r="L409" s="98">
        <f t="shared" si="73"/>
        <v>0</v>
      </c>
      <c r="M409" s="99">
        <f t="shared" si="74"/>
        <v>0</v>
      </c>
      <c r="N409" s="100">
        <f t="shared" si="75"/>
        <v>0</v>
      </c>
      <c r="O409" s="98">
        <f t="shared" si="76"/>
        <v>0</v>
      </c>
      <c r="P409" s="101">
        <f t="shared" si="77"/>
        <v>0</v>
      </c>
      <c r="Q409" s="102">
        <f t="shared" si="78"/>
        <v>0</v>
      </c>
    </row>
    <row r="410" spans="1:17" x14ac:dyDescent="0.2">
      <c r="A410" s="92" t="str">
        <f>Orçamento!A397</f>
        <v>13.10</v>
      </c>
      <c r="B410" s="39" t="str">
        <f>Orçamento!B397</f>
        <v>Sinapi</v>
      </c>
      <c r="C410" s="39">
        <f>Orçamento!C397</f>
        <v>0</v>
      </c>
      <c r="D410" s="93">
        <f>Orçamento!D397</f>
        <v>0</v>
      </c>
      <c r="E410" s="39">
        <f>Orçamento!E397</f>
        <v>0</v>
      </c>
      <c r="F410" s="39">
        <f>Orçamento!F397</f>
        <v>0</v>
      </c>
      <c r="G410" s="95">
        <f>'Orç. Pós Licitação'!G397</f>
        <v>0</v>
      </c>
      <c r="H410" s="95">
        <f>'Orç. Pós Licitação'!H397</f>
        <v>0</v>
      </c>
      <c r="I410" s="95">
        <f>'Orç. Pós Licitação'!I397</f>
        <v>0</v>
      </c>
      <c r="J410" s="96">
        <f>'BM 02'!L410</f>
        <v>0</v>
      </c>
      <c r="K410" s="97"/>
      <c r="L410" s="98">
        <f t="shared" si="73"/>
        <v>0</v>
      </c>
      <c r="M410" s="99">
        <f t="shared" si="74"/>
        <v>0</v>
      </c>
      <c r="N410" s="100">
        <f t="shared" si="75"/>
        <v>0</v>
      </c>
      <c r="O410" s="98">
        <f t="shared" si="76"/>
        <v>0</v>
      </c>
      <c r="P410" s="101">
        <f t="shared" si="77"/>
        <v>0</v>
      </c>
      <c r="Q410" s="102">
        <f t="shared" si="78"/>
        <v>0</v>
      </c>
    </row>
    <row r="411" spans="1:17" x14ac:dyDescent="0.2">
      <c r="A411" s="92" t="str">
        <f>Orçamento!A398</f>
        <v>13.11</v>
      </c>
      <c r="B411" s="39" t="str">
        <f>Orçamento!B398</f>
        <v>Sinapi</v>
      </c>
      <c r="C411" s="39">
        <f>Orçamento!C398</f>
        <v>0</v>
      </c>
      <c r="D411" s="93">
        <f>Orçamento!D398</f>
        <v>0</v>
      </c>
      <c r="E411" s="39">
        <f>Orçamento!E398</f>
        <v>0</v>
      </c>
      <c r="F411" s="39">
        <f>Orçamento!F398</f>
        <v>0</v>
      </c>
      <c r="G411" s="95">
        <f>'Orç. Pós Licitação'!G398</f>
        <v>0</v>
      </c>
      <c r="H411" s="95">
        <f>'Orç. Pós Licitação'!H398</f>
        <v>0</v>
      </c>
      <c r="I411" s="95">
        <f>'Orç. Pós Licitação'!I398</f>
        <v>0</v>
      </c>
      <c r="J411" s="96">
        <f>'BM 02'!L411</f>
        <v>0</v>
      </c>
      <c r="K411" s="97"/>
      <c r="L411" s="98">
        <f t="shared" si="73"/>
        <v>0</v>
      </c>
      <c r="M411" s="99">
        <f t="shared" si="74"/>
        <v>0</v>
      </c>
      <c r="N411" s="100">
        <f t="shared" si="75"/>
        <v>0</v>
      </c>
      <c r="O411" s="98">
        <f t="shared" si="76"/>
        <v>0</v>
      </c>
      <c r="P411" s="101">
        <f t="shared" si="77"/>
        <v>0</v>
      </c>
      <c r="Q411" s="102">
        <f t="shared" si="78"/>
        <v>0</v>
      </c>
    </row>
    <row r="412" spans="1:17" x14ac:dyDescent="0.2">
      <c r="A412" s="92" t="str">
        <f>Orçamento!A399</f>
        <v>13.12</v>
      </c>
      <c r="B412" s="39" t="str">
        <f>Orçamento!B399</f>
        <v>Sinapi</v>
      </c>
      <c r="C412" s="39">
        <f>Orçamento!C399</f>
        <v>0</v>
      </c>
      <c r="D412" s="93">
        <f>Orçamento!D399</f>
        <v>0</v>
      </c>
      <c r="E412" s="39">
        <f>Orçamento!E399</f>
        <v>0</v>
      </c>
      <c r="F412" s="39">
        <f>Orçamento!F399</f>
        <v>0</v>
      </c>
      <c r="G412" s="95">
        <f>'Orç. Pós Licitação'!G399</f>
        <v>0</v>
      </c>
      <c r="H412" s="95">
        <f>'Orç. Pós Licitação'!H399</f>
        <v>0</v>
      </c>
      <c r="I412" s="95">
        <f>'Orç. Pós Licitação'!I399</f>
        <v>0</v>
      </c>
      <c r="J412" s="96">
        <f>'BM 02'!L412</f>
        <v>0</v>
      </c>
      <c r="K412" s="97"/>
      <c r="L412" s="98">
        <f t="shared" si="73"/>
        <v>0</v>
      </c>
      <c r="M412" s="99">
        <f t="shared" si="74"/>
        <v>0</v>
      </c>
      <c r="N412" s="100">
        <f t="shared" si="75"/>
        <v>0</v>
      </c>
      <c r="O412" s="98">
        <f t="shared" si="76"/>
        <v>0</v>
      </c>
      <c r="P412" s="101">
        <f t="shared" si="77"/>
        <v>0</v>
      </c>
      <c r="Q412" s="102">
        <f t="shared" si="78"/>
        <v>0</v>
      </c>
    </row>
    <row r="413" spans="1:17" x14ac:dyDescent="0.2">
      <c r="A413" s="92" t="str">
        <f>Orçamento!A400</f>
        <v>13.13</v>
      </c>
      <c r="B413" s="39" t="str">
        <f>Orçamento!B400</f>
        <v>Sinapi</v>
      </c>
      <c r="C413" s="39">
        <f>Orçamento!C400</f>
        <v>0</v>
      </c>
      <c r="D413" s="93">
        <f>Orçamento!D400</f>
        <v>0</v>
      </c>
      <c r="E413" s="39">
        <f>Orçamento!E400</f>
        <v>0</v>
      </c>
      <c r="F413" s="39">
        <f>Orçamento!F400</f>
        <v>0</v>
      </c>
      <c r="G413" s="95">
        <f>'Orç. Pós Licitação'!G400</f>
        <v>0</v>
      </c>
      <c r="H413" s="95">
        <f>'Orç. Pós Licitação'!H400</f>
        <v>0</v>
      </c>
      <c r="I413" s="95">
        <f>'Orç. Pós Licitação'!I400</f>
        <v>0</v>
      </c>
      <c r="J413" s="96">
        <f>'BM 02'!L413</f>
        <v>0</v>
      </c>
      <c r="K413" s="97"/>
      <c r="L413" s="98">
        <f t="shared" si="73"/>
        <v>0</v>
      </c>
      <c r="M413" s="99">
        <f t="shared" si="74"/>
        <v>0</v>
      </c>
      <c r="N413" s="100">
        <f t="shared" si="75"/>
        <v>0</v>
      </c>
      <c r="O413" s="98">
        <f t="shared" si="76"/>
        <v>0</v>
      </c>
      <c r="P413" s="101">
        <f t="shared" si="77"/>
        <v>0</v>
      </c>
      <c r="Q413" s="102">
        <f t="shared" si="78"/>
        <v>0</v>
      </c>
    </row>
    <row r="414" spans="1:17" x14ac:dyDescent="0.2">
      <c r="A414" s="92" t="str">
        <f>Orçamento!A401</f>
        <v>13.14</v>
      </c>
      <c r="B414" s="39" t="str">
        <f>Orçamento!B401</f>
        <v>Sinapi</v>
      </c>
      <c r="C414" s="39">
        <f>Orçamento!C401</f>
        <v>0</v>
      </c>
      <c r="D414" s="93">
        <f>Orçamento!D401</f>
        <v>0</v>
      </c>
      <c r="E414" s="39">
        <f>Orçamento!E401</f>
        <v>0</v>
      </c>
      <c r="F414" s="39">
        <f>Orçamento!F401</f>
        <v>0</v>
      </c>
      <c r="G414" s="95">
        <f>'Orç. Pós Licitação'!G401</f>
        <v>0</v>
      </c>
      <c r="H414" s="95">
        <f>'Orç. Pós Licitação'!H401</f>
        <v>0</v>
      </c>
      <c r="I414" s="95">
        <f>'Orç. Pós Licitação'!I401</f>
        <v>0</v>
      </c>
      <c r="J414" s="96">
        <f>'BM 02'!L414</f>
        <v>0</v>
      </c>
      <c r="K414" s="97"/>
      <c r="L414" s="98">
        <f t="shared" si="73"/>
        <v>0</v>
      </c>
      <c r="M414" s="99">
        <f t="shared" si="74"/>
        <v>0</v>
      </c>
      <c r="N414" s="100">
        <f t="shared" si="75"/>
        <v>0</v>
      </c>
      <c r="O414" s="98">
        <f t="shared" si="76"/>
        <v>0</v>
      </c>
      <c r="P414" s="101">
        <f t="shared" si="77"/>
        <v>0</v>
      </c>
      <c r="Q414" s="102">
        <f t="shared" si="78"/>
        <v>0</v>
      </c>
    </row>
    <row r="415" spans="1:17" x14ac:dyDescent="0.2">
      <c r="A415" s="92" t="str">
        <f>Orçamento!A402</f>
        <v>13.15</v>
      </c>
      <c r="B415" s="39" t="str">
        <f>Orçamento!B402</f>
        <v>Sinapi</v>
      </c>
      <c r="C415" s="39">
        <f>Orçamento!C402</f>
        <v>0</v>
      </c>
      <c r="D415" s="93">
        <f>Orçamento!D402</f>
        <v>0</v>
      </c>
      <c r="E415" s="39">
        <f>Orçamento!E402</f>
        <v>0</v>
      </c>
      <c r="F415" s="39">
        <f>Orçamento!F402</f>
        <v>0</v>
      </c>
      <c r="G415" s="95">
        <f>'Orç. Pós Licitação'!G402</f>
        <v>0</v>
      </c>
      <c r="H415" s="95">
        <f>'Orç. Pós Licitação'!H402</f>
        <v>0</v>
      </c>
      <c r="I415" s="95">
        <f>'Orç. Pós Licitação'!I402</f>
        <v>0</v>
      </c>
      <c r="J415" s="96">
        <f>'BM 02'!L415</f>
        <v>0</v>
      </c>
      <c r="K415" s="97"/>
      <c r="L415" s="98">
        <f t="shared" si="73"/>
        <v>0</v>
      </c>
      <c r="M415" s="99">
        <f t="shared" si="74"/>
        <v>0</v>
      </c>
      <c r="N415" s="100">
        <f t="shared" si="75"/>
        <v>0</v>
      </c>
      <c r="O415" s="98">
        <f t="shared" si="76"/>
        <v>0</v>
      </c>
      <c r="P415" s="101">
        <f t="shared" si="77"/>
        <v>0</v>
      </c>
      <c r="Q415" s="102">
        <f t="shared" si="78"/>
        <v>0</v>
      </c>
    </row>
    <row r="416" spans="1:17" x14ac:dyDescent="0.2">
      <c r="A416" s="92" t="str">
        <f>Orçamento!A403</f>
        <v>13.16</v>
      </c>
      <c r="B416" s="39" t="str">
        <f>Orçamento!B403</f>
        <v>Sinapi</v>
      </c>
      <c r="C416" s="39">
        <f>Orçamento!C403</f>
        <v>0</v>
      </c>
      <c r="D416" s="93">
        <f>Orçamento!D403</f>
        <v>0</v>
      </c>
      <c r="E416" s="39">
        <f>Orçamento!E403</f>
        <v>0</v>
      </c>
      <c r="F416" s="39">
        <f>Orçamento!F403</f>
        <v>0</v>
      </c>
      <c r="G416" s="95">
        <f>'Orç. Pós Licitação'!G403</f>
        <v>0</v>
      </c>
      <c r="H416" s="95">
        <f>'Orç. Pós Licitação'!H403</f>
        <v>0</v>
      </c>
      <c r="I416" s="95">
        <f>'Orç. Pós Licitação'!I403</f>
        <v>0</v>
      </c>
      <c r="J416" s="96">
        <f>'BM 02'!L416</f>
        <v>0</v>
      </c>
      <c r="K416" s="97"/>
      <c r="L416" s="98">
        <f t="shared" si="73"/>
        <v>0</v>
      </c>
      <c r="M416" s="99">
        <f t="shared" si="74"/>
        <v>0</v>
      </c>
      <c r="N416" s="100">
        <f t="shared" si="75"/>
        <v>0</v>
      </c>
      <c r="O416" s="98">
        <f t="shared" si="76"/>
        <v>0</v>
      </c>
      <c r="P416" s="101">
        <f t="shared" si="77"/>
        <v>0</v>
      </c>
      <c r="Q416" s="102">
        <f t="shared" si="78"/>
        <v>0</v>
      </c>
    </row>
    <row r="417" spans="1:17" x14ac:dyDescent="0.2">
      <c r="A417" s="92" t="str">
        <f>Orçamento!A404</f>
        <v>13.17</v>
      </c>
      <c r="B417" s="39" t="str">
        <f>Orçamento!B404</f>
        <v>Sinapi</v>
      </c>
      <c r="C417" s="39">
        <f>Orçamento!C404</f>
        <v>0</v>
      </c>
      <c r="D417" s="93">
        <f>Orçamento!D404</f>
        <v>0</v>
      </c>
      <c r="E417" s="39">
        <f>Orçamento!E404</f>
        <v>0</v>
      </c>
      <c r="F417" s="39">
        <f>Orçamento!F404</f>
        <v>0</v>
      </c>
      <c r="G417" s="95">
        <f>'Orç. Pós Licitação'!G404</f>
        <v>0</v>
      </c>
      <c r="H417" s="95">
        <f>'Orç. Pós Licitação'!H404</f>
        <v>0</v>
      </c>
      <c r="I417" s="95">
        <f>'Orç. Pós Licitação'!I404</f>
        <v>0</v>
      </c>
      <c r="J417" s="96">
        <f>'BM 02'!L417</f>
        <v>0</v>
      </c>
      <c r="K417" s="97"/>
      <c r="L417" s="98">
        <f t="shared" si="73"/>
        <v>0</v>
      </c>
      <c r="M417" s="99">
        <f t="shared" si="74"/>
        <v>0</v>
      </c>
      <c r="N417" s="100">
        <f t="shared" si="75"/>
        <v>0</v>
      </c>
      <c r="O417" s="98">
        <f t="shared" si="76"/>
        <v>0</v>
      </c>
      <c r="P417" s="101">
        <f t="shared" si="77"/>
        <v>0</v>
      </c>
      <c r="Q417" s="102">
        <f t="shared" si="78"/>
        <v>0</v>
      </c>
    </row>
    <row r="418" spans="1:17" x14ac:dyDescent="0.2">
      <c r="A418" s="92" t="str">
        <f>Orçamento!A405</f>
        <v>13.18</v>
      </c>
      <c r="B418" s="39" t="str">
        <f>Orçamento!B405</f>
        <v>Sinapi</v>
      </c>
      <c r="C418" s="39">
        <f>Orçamento!C405</f>
        <v>0</v>
      </c>
      <c r="D418" s="93">
        <f>Orçamento!D405</f>
        <v>0</v>
      </c>
      <c r="E418" s="39">
        <f>Orçamento!E405</f>
        <v>0</v>
      </c>
      <c r="F418" s="39">
        <f>Orçamento!F405</f>
        <v>0</v>
      </c>
      <c r="G418" s="95">
        <f>'Orç. Pós Licitação'!G405</f>
        <v>0</v>
      </c>
      <c r="H418" s="95">
        <f>'Orç. Pós Licitação'!H405</f>
        <v>0</v>
      </c>
      <c r="I418" s="95">
        <f>'Orç. Pós Licitação'!I405</f>
        <v>0</v>
      </c>
      <c r="J418" s="96">
        <f>'BM 02'!L418</f>
        <v>0</v>
      </c>
      <c r="K418" s="97"/>
      <c r="L418" s="98">
        <f t="shared" si="73"/>
        <v>0</v>
      </c>
      <c r="M418" s="99">
        <f t="shared" si="74"/>
        <v>0</v>
      </c>
      <c r="N418" s="100">
        <f t="shared" si="75"/>
        <v>0</v>
      </c>
      <c r="O418" s="98">
        <f t="shared" si="76"/>
        <v>0</v>
      </c>
      <c r="P418" s="101">
        <f t="shared" si="77"/>
        <v>0</v>
      </c>
      <c r="Q418" s="102">
        <f t="shared" si="78"/>
        <v>0</v>
      </c>
    </row>
    <row r="419" spans="1:17" x14ac:dyDescent="0.2">
      <c r="A419" s="92" t="str">
        <f>Orçamento!A406</f>
        <v>13.19</v>
      </c>
      <c r="B419" s="39" t="str">
        <f>Orçamento!B406</f>
        <v>Sinapi</v>
      </c>
      <c r="C419" s="39">
        <f>Orçamento!C406</f>
        <v>0</v>
      </c>
      <c r="D419" s="93">
        <f>Orçamento!D406</f>
        <v>0</v>
      </c>
      <c r="E419" s="39">
        <f>Orçamento!E406</f>
        <v>0</v>
      </c>
      <c r="F419" s="39">
        <f>Orçamento!F406</f>
        <v>0</v>
      </c>
      <c r="G419" s="95">
        <f>'Orç. Pós Licitação'!G406</f>
        <v>0</v>
      </c>
      <c r="H419" s="95">
        <f>'Orç. Pós Licitação'!H406</f>
        <v>0</v>
      </c>
      <c r="I419" s="95">
        <f>'Orç. Pós Licitação'!I406</f>
        <v>0</v>
      </c>
      <c r="J419" s="96">
        <f>'BM 02'!L419</f>
        <v>0</v>
      </c>
      <c r="K419" s="97"/>
      <c r="L419" s="98">
        <f t="shared" si="73"/>
        <v>0</v>
      </c>
      <c r="M419" s="99">
        <f t="shared" si="74"/>
        <v>0</v>
      </c>
      <c r="N419" s="100">
        <f t="shared" si="75"/>
        <v>0</v>
      </c>
      <c r="O419" s="98">
        <f t="shared" si="76"/>
        <v>0</v>
      </c>
      <c r="P419" s="101">
        <f t="shared" si="77"/>
        <v>0</v>
      </c>
      <c r="Q419" s="102">
        <f t="shared" si="78"/>
        <v>0</v>
      </c>
    </row>
    <row r="420" spans="1:17" x14ac:dyDescent="0.2">
      <c r="A420" s="92" t="str">
        <f>Orçamento!A407</f>
        <v>13.20</v>
      </c>
      <c r="B420" s="39" t="str">
        <f>Orçamento!B407</f>
        <v>Sinapi</v>
      </c>
      <c r="C420" s="39">
        <f>Orçamento!C407</f>
        <v>0</v>
      </c>
      <c r="D420" s="93">
        <f>Orçamento!D407</f>
        <v>0</v>
      </c>
      <c r="E420" s="39">
        <f>Orçamento!E407</f>
        <v>0</v>
      </c>
      <c r="F420" s="39">
        <f>Orçamento!F407</f>
        <v>0</v>
      </c>
      <c r="G420" s="95">
        <f>'Orç. Pós Licitação'!G407</f>
        <v>0</v>
      </c>
      <c r="H420" s="95">
        <f>'Orç. Pós Licitação'!H407</f>
        <v>0</v>
      </c>
      <c r="I420" s="95">
        <f>'Orç. Pós Licitação'!I407</f>
        <v>0</v>
      </c>
      <c r="J420" s="96">
        <f>'BM 02'!L420</f>
        <v>0</v>
      </c>
      <c r="K420" s="97"/>
      <c r="L420" s="98">
        <f t="shared" si="73"/>
        <v>0</v>
      </c>
      <c r="M420" s="99">
        <f t="shared" si="74"/>
        <v>0</v>
      </c>
      <c r="N420" s="100">
        <f t="shared" si="75"/>
        <v>0</v>
      </c>
      <c r="O420" s="98">
        <f t="shared" si="76"/>
        <v>0</v>
      </c>
      <c r="P420" s="101">
        <f t="shared" si="77"/>
        <v>0</v>
      </c>
      <c r="Q420" s="102">
        <f t="shared" si="78"/>
        <v>0</v>
      </c>
    </row>
    <row r="421" spans="1:17" x14ac:dyDescent="0.2">
      <c r="A421" s="92" t="str">
        <f>Orçamento!A408</f>
        <v>13.21</v>
      </c>
      <c r="B421" s="39" t="str">
        <f>Orçamento!B408</f>
        <v>Sinapi</v>
      </c>
      <c r="C421" s="39">
        <f>Orçamento!C408</f>
        <v>0</v>
      </c>
      <c r="D421" s="93">
        <f>Orçamento!D408</f>
        <v>0</v>
      </c>
      <c r="E421" s="39">
        <f>Orçamento!E408</f>
        <v>0</v>
      </c>
      <c r="F421" s="39">
        <f>Orçamento!F408</f>
        <v>0</v>
      </c>
      <c r="G421" s="95">
        <f>'Orç. Pós Licitação'!G408</f>
        <v>0</v>
      </c>
      <c r="H421" s="95">
        <f>'Orç. Pós Licitação'!H408</f>
        <v>0</v>
      </c>
      <c r="I421" s="95">
        <f>'Orç. Pós Licitação'!I408</f>
        <v>0</v>
      </c>
      <c r="J421" s="96">
        <f>'BM 02'!L421</f>
        <v>0</v>
      </c>
      <c r="K421" s="97"/>
      <c r="L421" s="98">
        <f t="shared" si="73"/>
        <v>0</v>
      </c>
      <c r="M421" s="99">
        <f t="shared" si="74"/>
        <v>0</v>
      </c>
      <c r="N421" s="100">
        <f t="shared" si="75"/>
        <v>0</v>
      </c>
      <c r="O421" s="98">
        <f t="shared" si="76"/>
        <v>0</v>
      </c>
      <c r="P421" s="101">
        <f t="shared" si="77"/>
        <v>0</v>
      </c>
      <c r="Q421" s="102">
        <f t="shared" si="78"/>
        <v>0</v>
      </c>
    </row>
    <row r="422" spans="1:17" x14ac:dyDescent="0.2">
      <c r="A422" s="92" t="str">
        <f>Orçamento!A409</f>
        <v>13.22</v>
      </c>
      <c r="B422" s="39" t="str">
        <f>Orçamento!B409</f>
        <v>Sinapi</v>
      </c>
      <c r="C422" s="39">
        <f>Orçamento!C409</f>
        <v>0</v>
      </c>
      <c r="D422" s="93">
        <f>Orçamento!D409</f>
        <v>0</v>
      </c>
      <c r="E422" s="39">
        <f>Orçamento!E409</f>
        <v>0</v>
      </c>
      <c r="F422" s="39">
        <f>Orçamento!F409</f>
        <v>0</v>
      </c>
      <c r="G422" s="95">
        <f>'Orç. Pós Licitação'!G409</f>
        <v>0</v>
      </c>
      <c r="H422" s="95">
        <f>'Orç. Pós Licitação'!H409</f>
        <v>0</v>
      </c>
      <c r="I422" s="95">
        <f>'Orç. Pós Licitação'!I409</f>
        <v>0</v>
      </c>
      <c r="J422" s="96">
        <f>'BM 02'!L422</f>
        <v>0</v>
      </c>
      <c r="K422" s="97"/>
      <c r="L422" s="98">
        <f t="shared" si="73"/>
        <v>0</v>
      </c>
      <c r="M422" s="99">
        <f t="shared" si="74"/>
        <v>0</v>
      </c>
      <c r="N422" s="100">
        <f t="shared" si="75"/>
        <v>0</v>
      </c>
      <c r="O422" s="98">
        <f t="shared" si="76"/>
        <v>0</v>
      </c>
      <c r="P422" s="101">
        <f t="shared" si="77"/>
        <v>0</v>
      </c>
      <c r="Q422" s="102">
        <f t="shared" si="78"/>
        <v>0</v>
      </c>
    </row>
    <row r="423" spans="1:17" x14ac:dyDescent="0.2">
      <c r="A423" s="92" t="str">
        <f>Orçamento!A410</f>
        <v>13.23</v>
      </c>
      <c r="B423" s="39" t="str">
        <f>Orçamento!B410</f>
        <v>Sinapi</v>
      </c>
      <c r="C423" s="39">
        <f>Orçamento!C410</f>
        <v>0</v>
      </c>
      <c r="D423" s="93">
        <f>Orçamento!D410</f>
        <v>0</v>
      </c>
      <c r="E423" s="39">
        <f>Orçamento!E410</f>
        <v>0</v>
      </c>
      <c r="F423" s="39">
        <f>Orçamento!F410</f>
        <v>0</v>
      </c>
      <c r="G423" s="95">
        <f>'Orç. Pós Licitação'!G410</f>
        <v>0</v>
      </c>
      <c r="H423" s="95">
        <f>'Orç. Pós Licitação'!H410</f>
        <v>0</v>
      </c>
      <c r="I423" s="95">
        <f>'Orç. Pós Licitação'!I410</f>
        <v>0</v>
      </c>
      <c r="J423" s="96">
        <f>'BM 02'!L423</f>
        <v>0</v>
      </c>
      <c r="K423" s="97"/>
      <c r="L423" s="98">
        <f t="shared" si="73"/>
        <v>0</v>
      </c>
      <c r="M423" s="99">
        <f t="shared" si="74"/>
        <v>0</v>
      </c>
      <c r="N423" s="100">
        <f t="shared" si="75"/>
        <v>0</v>
      </c>
      <c r="O423" s="98">
        <f t="shared" si="76"/>
        <v>0</v>
      </c>
      <c r="P423" s="101">
        <f t="shared" si="77"/>
        <v>0</v>
      </c>
      <c r="Q423" s="102">
        <f t="shared" si="78"/>
        <v>0</v>
      </c>
    </row>
    <row r="424" spans="1:17" x14ac:dyDescent="0.2">
      <c r="A424" s="92" t="str">
        <f>Orçamento!A411</f>
        <v>13.24</v>
      </c>
      <c r="B424" s="39" t="str">
        <f>Orçamento!B411</f>
        <v>Sinapi</v>
      </c>
      <c r="C424" s="39">
        <f>Orçamento!C411</f>
        <v>0</v>
      </c>
      <c r="D424" s="93">
        <f>Orçamento!D411</f>
        <v>0</v>
      </c>
      <c r="E424" s="39">
        <f>Orçamento!E411</f>
        <v>0</v>
      </c>
      <c r="F424" s="39">
        <f>Orçamento!F411</f>
        <v>0</v>
      </c>
      <c r="G424" s="95">
        <f>'Orç. Pós Licitação'!G411</f>
        <v>0</v>
      </c>
      <c r="H424" s="95">
        <f>'Orç. Pós Licitação'!H411</f>
        <v>0</v>
      </c>
      <c r="I424" s="95">
        <f>'Orç. Pós Licitação'!I411</f>
        <v>0</v>
      </c>
      <c r="J424" s="96">
        <f>'BM 02'!L424</f>
        <v>0</v>
      </c>
      <c r="K424" s="97"/>
      <c r="L424" s="98">
        <f t="shared" si="73"/>
        <v>0</v>
      </c>
      <c r="M424" s="99">
        <f t="shared" si="74"/>
        <v>0</v>
      </c>
      <c r="N424" s="100">
        <f t="shared" si="75"/>
        <v>0</v>
      </c>
      <c r="O424" s="98">
        <f t="shared" si="76"/>
        <v>0</v>
      </c>
      <c r="P424" s="101">
        <f t="shared" si="77"/>
        <v>0</v>
      </c>
      <c r="Q424" s="102">
        <f t="shared" si="78"/>
        <v>0</v>
      </c>
    </row>
    <row r="425" spans="1:17" x14ac:dyDescent="0.2">
      <c r="A425" s="92" t="str">
        <f>Orçamento!A412</f>
        <v>13.25</v>
      </c>
      <c r="B425" s="39" t="str">
        <f>Orçamento!B412</f>
        <v>Sinapi</v>
      </c>
      <c r="C425" s="39">
        <f>Orçamento!C412</f>
        <v>0</v>
      </c>
      <c r="D425" s="93">
        <f>Orçamento!D412</f>
        <v>0</v>
      </c>
      <c r="E425" s="39">
        <f>Orçamento!E412</f>
        <v>0</v>
      </c>
      <c r="F425" s="39">
        <f>Orçamento!F412</f>
        <v>0</v>
      </c>
      <c r="G425" s="95">
        <f>'Orç. Pós Licitação'!G412</f>
        <v>0</v>
      </c>
      <c r="H425" s="95">
        <f>'Orç. Pós Licitação'!H412</f>
        <v>0</v>
      </c>
      <c r="I425" s="95">
        <f>'Orç. Pós Licitação'!I412</f>
        <v>0</v>
      </c>
      <c r="J425" s="96">
        <f>'BM 02'!L425</f>
        <v>0</v>
      </c>
      <c r="K425" s="97"/>
      <c r="L425" s="98">
        <f t="shared" si="73"/>
        <v>0</v>
      </c>
      <c r="M425" s="99">
        <f t="shared" si="74"/>
        <v>0</v>
      </c>
      <c r="N425" s="100">
        <f t="shared" si="75"/>
        <v>0</v>
      </c>
      <c r="O425" s="98">
        <f t="shared" si="76"/>
        <v>0</v>
      </c>
      <c r="P425" s="101">
        <f t="shared" si="77"/>
        <v>0</v>
      </c>
      <c r="Q425" s="102">
        <f t="shared" si="78"/>
        <v>0</v>
      </c>
    </row>
    <row r="426" spans="1:17" x14ac:dyDescent="0.2">
      <c r="A426" s="92" t="str">
        <f>Orçamento!A413</f>
        <v>13.26</v>
      </c>
      <c r="B426" s="39" t="str">
        <f>Orçamento!B413</f>
        <v>Sinapi</v>
      </c>
      <c r="C426" s="39">
        <f>Orçamento!C413</f>
        <v>0</v>
      </c>
      <c r="D426" s="93">
        <f>Orçamento!D413</f>
        <v>0</v>
      </c>
      <c r="E426" s="39">
        <f>Orçamento!E413</f>
        <v>0</v>
      </c>
      <c r="F426" s="39">
        <f>Orçamento!F413</f>
        <v>0</v>
      </c>
      <c r="G426" s="95">
        <f>'Orç. Pós Licitação'!G413</f>
        <v>0</v>
      </c>
      <c r="H426" s="95">
        <f>'Orç. Pós Licitação'!H413</f>
        <v>0</v>
      </c>
      <c r="I426" s="95">
        <f>'Orç. Pós Licitação'!I413</f>
        <v>0</v>
      </c>
      <c r="J426" s="96">
        <f>'BM 02'!L426</f>
        <v>0</v>
      </c>
      <c r="K426" s="97"/>
      <c r="L426" s="98">
        <f t="shared" si="73"/>
        <v>0</v>
      </c>
      <c r="M426" s="99">
        <f t="shared" si="74"/>
        <v>0</v>
      </c>
      <c r="N426" s="100">
        <f t="shared" si="75"/>
        <v>0</v>
      </c>
      <c r="O426" s="98">
        <f t="shared" si="76"/>
        <v>0</v>
      </c>
      <c r="P426" s="101">
        <f t="shared" si="77"/>
        <v>0</v>
      </c>
      <c r="Q426" s="102">
        <f t="shared" si="78"/>
        <v>0</v>
      </c>
    </row>
    <row r="427" spans="1:17" x14ac:dyDescent="0.2">
      <c r="A427" s="92" t="str">
        <f>Orçamento!A414</f>
        <v>13.27</v>
      </c>
      <c r="B427" s="39" t="str">
        <f>Orçamento!B414</f>
        <v>Sinapi</v>
      </c>
      <c r="C427" s="39">
        <f>Orçamento!C414</f>
        <v>0</v>
      </c>
      <c r="D427" s="93">
        <f>Orçamento!D414</f>
        <v>0</v>
      </c>
      <c r="E427" s="39">
        <f>Orçamento!E414</f>
        <v>0</v>
      </c>
      <c r="F427" s="39">
        <f>Orçamento!F414</f>
        <v>0</v>
      </c>
      <c r="G427" s="95">
        <f>'Orç. Pós Licitação'!G414</f>
        <v>0</v>
      </c>
      <c r="H427" s="95">
        <f>'Orç. Pós Licitação'!H414</f>
        <v>0</v>
      </c>
      <c r="I427" s="95">
        <f>'Orç. Pós Licitação'!I414</f>
        <v>0</v>
      </c>
      <c r="J427" s="96">
        <f>'BM 02'!L427</f>
        <v>0</v>
      </c>
      <c r="K427" s="97"/>
      <c r="L427" s="98">
        <f t="shared" si="73"/>
        <v>0</v>
      </c>
      <c r="M427" s="99">
        <f t="shared" si="74"/>
        <v>0</v>
      </c>
      <c r="N427" s="100">
        <f t="shared" si="75"/>
        <v>0</v>
      </c>
      <c r="O427" s="98">
        <f t="shared" si="76"/>
        <v>0</v>
      </c>
      <c r="P427" s="101">
        <f t="shared" si="77"/>
        <v>0</v>
      </c>
      <c r="Q427" s="102">
        <f t="shared" si="78"/>
        <v>0</v>
      </c>
    </row>
    <row r="428" spans="1:17" x14ac:dyDescent="0.2">
      <c r="A428" s="92" t="str">
        <f>Orçamento!A415</f>
        <v>13.28</v>
      </c>
      <c r="B428" s="39" t="str">
        <f>Orçamento!B415</f>
        <v>Sinapi</v>
      </c>
      <c r="C428" s="39">
        <f>Orçamento!C415</f>
        <v>0</v>
      </c>
      <c r="D428" s="93">
        <f>Orçamento!D415</f>
        <v>0</v>
      </c>
      <c r="E428" s="39">
        <f>Orçamento!E415</f>
        <v>0</v>
      </c>
      <c r="F428" s="39">
        <f>Orçamento!F415</f>
        <v>0</v>
      </c>
      <c r="G428" s="95">
        <f>'Orç. Pós Licitação'!G415</f>
        <v>0</v>
      </c>
      <c r="H428" s="95">
        <f>'Orç. Pós Licitação'!H415</f>
        <v>0</v>
      </c>
      <c r="I428" s="95">
        <f>'Orç. Pós Licitação'!I415</f>
        <v>0</v>
      </c>
      <c r="J428" s="96">
        <f>'BM 02'!L428</f>
        <v>0</v>
      </c>
      <c r="K428" s="97"/>
      <c r="L428" s="98">
        <f t="shared" si="73"/>
        <v>0</v>
      </c>
      <c r="M428" s="99">
        <f t="shared" si="74"/>
        <v>0</v>
      </c>
      <c r="N428" s="100">
        <f t="shared" si="75"/>
        <v>0</v>
      </c>
      <c r="O428" s="98">
        <f t="shared" si="76"/>
        <v>0</v>
      </c>
      <c r="P428" s="101">
        <f t="shared" si="77"/>
        <v>0</v>
      </c>
      <c r="Q428" s="102">
        <f t="shared" si="78"/>
        <v>0</v>
      </c>
    </row>
    <row r="429" spans="1:17" x14ac:dyDescent="0.2">
      <c r="A429" s="92" t="str">
        <f>Orçamento!A416</f>
        <v>13.29</v>
      </c>
      <c r="B429" s="39" t="str">
        <f>Orçamento!B416</f>
        <v>Sinapi</v>
      </c>
      <c r="C429" s="39">
        <f>Orçamento!C416</f>
        <v>0</v>
      </c>
      <c r="D429" s="93">
        <f>Orçamento!D416</f>
        <v>0</v>
      </c>
      <c r="E429" s="39">
        <f>Orçamento!E416</f>
        <v>0</v>
      </c>
      <c r="F429" s="39">
        <f>Orçamento!F416</f>
        <v>0</v>
      </c>
      <c r="G429" s="95">
        <f>'Orç. Pós Licitação'!G416</f>
        <v>0</v>
      </c>
      <c r="H429" s="95">
        <f>'Orç. Pós Licitação'!H416</f>
        <v>0</v>
      </c>
      <c r="I429" s="95">
        <f>'Orç. Pós Licitação'!I416</f>
        <v>0</v>
      </c>
      <c r="J429" s="96">
        <f>'BM 02'!L429</f>
        <v>0</v>
      </c>
      <c r="K429" s="97"/>
      <c r="L429" s="98">
        <f t="shared" si="73"/>
        <v>0</v>
      </c>
      <c r="M429" s="99">
        <f t="shared" si="74"/>
        <v>0</v>
      </c>
      <c r="N429" s="100">
        <f t="shared" si="75"/>
        <v>0</v>
      </c>
      <c r="O429" s="98">
        <f t="shared" si="76"/>
        <v>0</v>
      </c>
      <c r="P429" s="101">
        <f t="shared" si="77"/>
        <v>0</v>
      </c>
      <c r="Q429" s="102">
        <f t="shared" si="78"/>
        <v>0</v>
      </c>
    </row>
    <row r="430" spans="1:17" x14ac:dyDescent="0.2">
      <c r="A430" s="92" t="str">
        <f>Orçamento!A417</f>
        <v>13.30</v>
      </c>
      <c r="B430" s="39" t="str">
        <f>Orçamento!B417</f>
        <v>Sinapi</v>
      </c>
      <c r="C430" s="39">
        <f>Orçamento!C417</f>
        <v>0</v>
      </c>
      <c r="D430" s="93">
        <f>Orçamento!D417</f>
        <v>0</v>
      </c>
      <c r="E430" s="39">
        <f>Orçamento!E417</f>
        <v>0</v>
      </c>
      <c r="F430" s="39">
        <f>Orçamento!F417</f>
        <v>0</v>
      </c>
      <c r="G430" s="95">
        <f>'Orç. Pós Licitação'!G417</f>
        <v>0</v>
      </c>
      <c r="H430" s="95">
        <f>'Orç. Pós Licitação'!H417</f>
        <v>0</v>
      </c>
      <c r="I430" s="95">
        <f>'Orç. Pós Licitação'!I417</f>
        <v>0</v>
      </c>
      <c r="J430" s="96">
        <f>'BM 02'!L430</f>
        <v>0</v>
      </c>
      <c r="K430" s="97"/>
      <c r="L430" s="98">
        <f t="shared" si="73"/>
        <v>0</v>
      </c>
      <c r="M430" s="99">
        <f t="shared" si="74"/>
        <v>0</v>
      </c>
      <c r="N430" s="100">
        <f t="shared" si="75"/>
        <v>0</v>
      </c>
      <c r="O430" s="98">
        <f t="shared" si="76"/>
        <v>0</v>
      </c>
      <c r="P430" s="101">
        <f t="shared" si="77"/>
        <v>0</v>
      </c>
      <c r="Q430" s="102">
        <f t="shared" si="78"/>
        <v>0</v>
      </c>
    </row>
    <row r="431" spans="1:17" s="2" customFormat="1" ht="15.75" x14ac:dyDescent="0.25">
      <c r="A431" s="449"/>
      <c r="B431" s="434"/>
      <c r="C431" s="434"/>
      <c r="D431" s="435"/>
      <c r="E431" s="430" t="s">
        <v>1116</v>
      </c>
      <c r="F431" s="434"/>
      <c r="G431" s="434"/>
      <c r="H431" s="436"/>
      <c r="I431" s="437">
        <f>SUM(I401:I430)</f>
        <v>211267.19999999998</v>
      </c>
      <c r="J431" s="438"/>
      <c r="K431" s="438"/>
      <c r="L431" s="438"/>
      <c r="M431" s="437">
        <f>SUM(M401:M430)</f>
        <v>0</v>
      </c>
      <c r="N431" s="437">
        <f>SUM(N401:N430)</f>
        <v>0</v>
      </c>
      <c r="O431" s="437">
        <f>SUM(O401:O430)</f>
        <v>0</v>
      </c>
      <c r="P431" s="439"/>
      <c r="Q431" s="450">
        <f>SUM(Q401:Q430)</f>
        <v>211267.19999999998</v>
      </c>
    </row>
    <row r="432" spans="1:17" s="3" customFormat="1" ht="31.5" x14ac:dyDescent="0.25">
      <c r="A432" s="451" t="str">
        <f>Orçamento!A418</f>
        <v>14.0</v>
      </c>
      <c r="B432" s="427"/>
      <c r="C432" s="427"/>
      <c r="D432" s="428" t="str">
        <f>Orçamento!D418</f>
        <v>TUBULAÇÃO DE RECALQUE - TUBULAÇÃO EM AÇO GALVANIZADO</v>
      </c>
      <c r="E432" s="427"/>
      <c r="F432" s="427"/>
      <c r="G432" s="429"/>
      <c r="H432" s="430"/>
      <c r="I432" s="430"/>
      <c r="J432" s="431"/>
      <c r="K432" s="431"/>
      <c r="L432" s="431"/>
      <c r="M432" s="432"/>
      <c r="N432" s="433">
        <f>N463/I463</f>
        <v>0</v>
      </c>
      <c r="O432" s="433">
        <f>O463/I463</f>
        <v>0</v>
      </c>
      <c r="P432" s="433"/>
      <c r="Q432" s="452">
        <f>Q463/I463</f>
        <v>1</v>
      </c>
    </row>
    <row r="433" spans="1:17" x14ac:dyDescent="0.2">
      <c r="A433" s="92" t="str">
        <f>Orçamento!A419</f>
        <v>14.1</v>
      </c>
      <c r="B433" s="39" t="str">
        <f>Orçamento!B419</f>
        <v>Sinapi</v>
      </c>
      <c r="C433" s="39">
        <f>Orçamento!C419</f>
        <v>101918</v>
      </c>
      <c r="D433" s="93" t="str">
        <f>Orçamento!D419</f>
        <v>Tubo de aço galvanizado DN 100mm (4")</v>
      </c>
      <c r="E433" s="39" t="str">
        <f>Orçamento!E419</f>
        <v>M</v>
      </c>
      <c r="F433" s="39">
        <f>Orçamento!F419</f>
        <v>45</v>
      </c>
      <c r="G433" s="95">
        <f>'Orç. Pós Licitação'!G419</f>
        <v>260</v>
      </c>
      <c r="H433" s="95">
        <f>'Orç. Pós Licitação'!H419</f>
        <v>322.39999999999998</v>
      </c>
      <c r="I433" s="95">
        <f>'Orç. Pós Licitação'!I419</f>
        <v>14508</v>
      </c>
      <c r="J433" s="96">
        <f>'BM 02'!L433</f>
        <v>0</v>
      </c>
      <c r="K433" s="97"/>
      <c r="L433" s="98">
        <f>J433+K433</f>
        <v>0</v>
      </c>
      <c r="M433" s="99">
        <f>ROUND(H433*J433,2)</f>
        <v>0</v>
      </c>
      <c r="N433" s="100">
        <f>ROUND(H433*K433,2)</f>
        <v>0</v>
      </c>
      <c r="O433" s="98">
        <f>ROUND(H433*L433,2)</f>
        <v>0</v>
      </c>
      <c r="P433" s="101">
        <f>F433-L433</f>
        <v>45</v>
      </c>
      <c r="Q433" s="102">
        <f>I433-O433</f>
        <v>14508</v>
      </c>
    </row>
    <row r="434" spans="1:17" x14ac:dyDescent="0.2">
      <c r="A434" s="92" t="str">
        <f>Orçamento!A420</f>
        <v>14.2</v>
      </c>
      <c r="B434" s="39" t="str">
        <f>Orçamento!B420</f>
        <v>Sinapi</v>
      </c>
      <c r="C434" s="39">
        <f>Orçamento!C420</f>
        <v>3469</v>
      </c>
      <c r="D434" s="93" t="str">
        <f>Orçamento!D420</f>
        <v>Cotovelo 90° de aço galvanizado DN 100mm (4")</v>
      </c>
      <c r="E434" s="39" t="str">
        <f>Orçamento!E420</f>
        <v>UNID</v>
      </c>
      <c r="F434" s="39">
        <f>Orçamento!F420</f>
        <v>4</v>
      </c>
      <c r="G434" s="95">
        <f>'Orç. Pós Licitação'!G420</f>
        <v>271</v>
      </c>
      <c r="H434" s="95">
        <f>'Orç. Pós Licitação'!H420</f>
        <v>336.04</v>
      </c>
      <c r="I434" s="95">
        <f>'Orç. Pós Licitação'!I420</f>
        <v>1344.16</v>
      </c>
      <c r="J434" s="96">
        <f>'BM 02'!L434</f>
        <v>0</v>
      </c>
      <c r="K434" s="97"/>
      <c r="L434" s="98">
        <f t="shared" ref="L434:L462" si="79">J434+K434</f>
        <v>0</v>
      </c>
      <c r="M434" s="99">
        <f t="shared" ref="M434:M462" si="80">ROUND(H434*J434,2)</f>
        <v>0</v>
      </c>
      <c r="N434" s="100">
        <f t="shared" ref="N434:N462" si="81">ROUND(H434*K434,2)</f>
        <v>0</v>
      </c>
      <c r="O434" s="98">
        <f t="shared" ref="O434:O462" si="82">ROUND(H434*L434,2)</f>
        <v>0</v>
      </c>
      <c r="P434" s="101">
        <f t="shared" ref="P434:P462" si="83">F434-L434</f>
        <v>4</v>
      </c>
      <c r="Q434" s="102">
        <f t="shared" ref="Q434:Q462" si="84">I434-O434</f>
        <v>1344.16</v>
      </c>
    </row>
    <row r="435" spans="1:17" x14ac:dyDescent="0.2">
      <c r="A435" s="92" t="str">
        <f>Orçamento!A421</f>
        <v>14.3</v>
      </c>
      <c r="B435" s="39" t="str">
        <f>Orçamento!B421</f>
        <v>Sinapi</v>
      </c>
      <c r="C435" s="39">
        <f>Orçamento!C421</f>
        <v>3449</v>
      </c>
      <c r="D435" s="93" t="str">
        <f>Orçamento!D421</f>
        <v>Cotovelo 45° de aço galvanizado DN 100mm (4")</v>
      </c>
      <c r="E435" s="39" t="str">
        <f>Orçamento!E421</f>
        <v>UNID</v>
      </c>
      <c r="F435" s="39">
        <f>Orçamento!F421</f>
        <v>4</v>
      </c>
      <c r="G435" s="95">
        <f>'Orç. Pós Licitação'!G421</f>
        <v>287</v>
      </c>
      <c r="H435" s="95">
        <f>'Orç. Pós Licitação'!H421</f>
        <v>355.88</v>
      </c>
      <c r="I435" s="95">
        <f>'Orç. Pós Licitação'!I421</f>
        <v>1423.52</v>
      </c>
      <c r="J435" s="96">
        <f>'BM 02'!L435</f>
        <v>0</v>
      </c>
      <c r="K435" s="97"/>
      <c r="L435" s="98">
        <f t="shared" si="79"/>
        <v>0</v>
      </c>
      <c r="M435" s="99">
        <f t="shared" si="80"/>
        <v>0</v>
      </c>
      <c r="N435" s="100">
        <f t="shared" si="81"/>
        <v>0</v>
      </c>
      <c r="O435" s="98">
        <f t="shared" si="82"/>
        <v>0</v>
      </c>
      <c r="P435" s="101">
        <f t="shared" si="83"/>
        <v>4</v>
      </c>
      <c r="Q435" s="102">
        <f t="shared" si="84"/>
        <v>1423.52</v>
      </c>
    </row>
    <row r="436" spans="1:17" x14ac:dyDescent="0.2">
      <c r="A436" s="92" t="str">
        <f>Orçamento!A422</f>
        <v>14.4</v>
      </c>
      <c r="B436" s="39" t="str">
        <f>Orçamento!B422</f>
        <v>Sinapi</v>
      </c>
      <c r="C436" s="39">
        <f>Orçamento!C422</f>
        <v>0</v>
      </c>
      <c r="D436" s="93">
        <f>Orçamento!D422</f>
        <v>0</v>
      </c>
      <c r="E436" s="39">
        <f>Orçamento!E422</f>
        <v>0</v>
      </c>
      <c r="F436" s="39">
        <f>Orçamento!F422</f>
        <v>0</v>
      </c>
      <c r="G436" s="95">
        <f>'Orç. Pós Licitação'!G422</f>
        <v>0</v>
      </c>
      <c r="H436" s="95">
        <f>'Orç. Pós Licitação'!H422</f>
        <v>0</v>
      </c>
      <c r="I436" s="95">
        <f>'Orç. Pós Licitação'!I422</f>
        <v>0</v>
      </c>
      <c r="J436" s="96">
        <f>'BM 02'!L436</f>
        <v>0</v>
      </c>
      <c r="K436" s="97"/>
      <c r="L436" s="98">
        <f t="shared" si="79"/>
        <v>0</v>
      </c>
      <c r="M436" s="99">
        <f t="shared" si="80"/>
        <v>0</v>
      </c>
      <c r="N436" s="100">
        <f t="shared" si="81"/>
        <v>0</v>
      </c>
      <c r="O436" s="98">
        <f t="shared" si="82"/>
        <v>0</v>
      </c>
      <c r="P436" s="101">
        <f t="shared" si="83"/>
        <v>0</v>
      </c>
      <c r="Q436" s="102">
        <f t="shared" si="84"/>
        <v>0</v>
      </c>
    </row>
    <row r="437" spans="1:17" x14ac:dyDescent="0.2">
      <c r="A437" s="92" t="str">
        <f>Orçamento!A423</f>
        <v>14.5</v>
      </c>
      <c r="B437" s="39" t="str">
        <f>Orçamento!B423</f>
        <v>Sinapi</v>
      </c>
      <c r="C437" s="39">
        <f>Orçamento!C423</f>
        <v>0</v>
      </c>
      <c r="D437" s="93">
        <f>Orçamento!D423</f>
        <v>0</v>
      </c>
      <c r="E437" s="39">
        <f>Orçamento!E423</f>
        <v>0</v>
      </c>
      <c r="F437" s="39">
        <f>Orçamento!F423</f>
        <v>0</v>
      </c>
      <c r="G437" s="95">
        <f>'Orç. Pós Licitação'!G423</f>
        <v>0</v>
      </c>
      <c r="H437" s="95">
        <f>'Orç. Pós Licitação'!H423</f>
        <v>0</v>
      </c>
      <c r="I437" s="95">
        <f>'Orç. Pós Licitação'!I423</f>
        <v>0</v>
      </c>
      <c r="J437" s="96">
        <f>'BM 02'!L437</f>
        <v>0</v>
      </c>
      <c r="K437" s="97"/>
      <c r="L437" s="98">
        <f t="shared" si="79"/>
        <v>0</v>
      </c>
      <c r="M437" s="99">
        <f t="shared" si="80"/>
        <v>0</v>
      </c>
      <c r="N437" s="100">
        <f t="shared" si="81"/>
        <v>0</v>
      </c>
      <c r="O437" s="98">
        <f t="shared" si="82"/>
        <v>0</v>
      </c>
      <c r="P437" s="101">
        <f t="shared" si="83"/>
        <v>0</v>
      </c>
      <c r="Q437" s="102">
        <f t="shared" si="84"/>
        <v>0</v>
      </c>
    </row>
    <row r="438" spans="1:17" x14ac:dyDescent="0.2">
      <c r="A438" s="92" t="str">
        <f>Orçamento!A424</f>
        <v>14.6</v>
      </c>
      <c r="B438" s="39" t="str">
        <f>Orçamento!B424</f>
        <v>Sinapi</v>
      </c>
      <c r="C438" s="39">
        <f>Orçamento!C424</f>
        <v>0</v>
      </c>
      <c r="D438" s="93">
        <f>Orçamento!D424</f>
        <v>0</v>
      </c>
      <c r="E438" s="39">
        <f>Orçamento!E424</f>
        <v>0</v>
      </c>
      <c r="F438" s="39">
        <f>Orçamento!F424</f>
        <v>0</v>
      </c>
      <c r="G438" s="95">
        <f>'Orç. Pós Licitação'!G424</f>
        <v>0</v>
      </c>
      <c r="H438" s="95">
        <f>'Orç. Pós Licitação'!H424</f>
        <v>0</v>
      </c>
      <c r="I438" s="95">
        <f>'Orç. Pós Licitação'!I424</f>
        <v>0</v>
      </c>
      <c r="J438" s="96">
        <f>'BM 02'!L438</f>
        <v>0</v>
      </c>
      <c r="K438" s="97"/>
      <c r="L438" s="98">
        <f t="shared" si="79"/>
        <v>0</v>
      </c>
      <c r="M438" s="99">
        <f t="shared" si="80"/>
        <v>0</v>
      </c>
      <c r="N438" s="100">
        <f t="shared" si="81"/>
        <v>0</v>
      </c>
      <c r="O438" s="98">
        <f t="shared" si="82"/>
        <v>0</v>
      </c>
      <c r="P438" s="101">
        <f t="shared" si="83"/>
        <v>0</v>
      </c>
      <c r="Q438" s="102">
        <f t="shared" si="84"/>
        <v>0</v>
      </c>
    </row>
    <row r="439" spans="1:17" x14ac:dyDescent="0.2">
      <c r="A439" s="92" t="str">
        <f>Orçamento!A425</f>
        <v>14.7</v>
      </c>
      <c r="B439" s="39" t="str">
        <f>Orçamento!B425</f>
        <v>Sinapi</v>
      </c>
      <c r="C439" s="39">
        <f>Orçamento!C425</f>
        <v>0</v>
      </c>
      <c r="D439" s="93">
        <f>Orçamento!D425</f>
        <v>0</v>
      </c>
      <c r="E439" s="39">
        <f>Orçamento!E425</f>
        <v>0</v>
      </c>
      <c r="F439" s="39">
        <f>Orçamento!F425</f>
        <v>0</v>
      </c>
      <c r="G439" s="95">
        <f>'Orç. Pós Licitação'!G425</f>
        <v>0</v>
      </c>
      <c r="H439" s="95">
        <f>'Orç. Pós Licitação'!H425</f>
        <v>0</v>
      </c>
      <c r="I439" s="95">
        <f>'Orç. Pós Licitação'!I425</f>
        <v>0</v>
      </c>
      <c r="J439" s="96">
        <f>'BM 02'!L439</f>
        <v>0</v>
      </c>
      <c r="K439" s="97"/>
      <c r="L439" s="98">
        <f t="shared" si="79"/>
        <v>0</v>
      </c>
      <c r="M439" s="99">
        <f t="shared" si="80"/>
        <v>0</v>
      </c>
      <c r="N439" s="100">
        <f t="shared" si="81"/>
        <v>0</v>
      </c>
      <c r="O439" s="98">
        <f t="shared" si="82"/>
        <v>0</v>
      </c>
      <c r="P439" s="101">
        <f t="shared" si="83"/>
        <v>0</v>
      </c>
      <c r="Q439" s="102">
        <f t="shared" si="84"/>
        <v>0</v>
      </c>
    </row>
    <row r="440" spans="1:17" x14ac:dyDescent="0.2">
      <c r="A440" s="92" t="str">
        <f>Orçamento!A426</f>
        <v>14.8</v>
      </c>
      <c r="B440" s="39" t="str">
        <f>Orçamento!B426</f>
        <v>Sinapi</v>
      </c>
      <c r="C440" s="39">
        <f>Orçamento!C426</f>
        <v>0</v>
      </c>
      <c r="D440" s="93">
        <f>Orçamento!D426</f>
        <v>0</v>
      </c>
      <c r="E440" s="39">
        <f>Orçamento!E426</f>
        <v>0</v>
      </c>
      <c r="F440" s="39">
        <f>Orçamento!F426</f>
        <v>0</v>
      </c>
      <c r="G440" s="95">
        <f>'Orç. Pós Licitação'!G426</f>
        <v>0</v>
      </c>
      <c r="H440" s="95">
        <f>'Orç. Pós Licitação'!H426</f>
        <v>0</v>
      </c>
      <c r="I440" s="95">
        <f>'Orç. Pós Licitação'!I426</f>
        <v>0</v>
      </c>
      <c r="J440" s="96">
        <f>'BM 02'!L440</f>
        <v>0</v>
      </c>
      <c r="K440" s="97"/>
      <c r="L440" s="98">
        <f t="shared" si="79"/>
        <v>0</v>
      </c>
      <c r="M440" s="99">
        <f t="shared" si="80"/>
        <v>0</v>
      </c>
      <c r="N440" s="100">
        <f t="shared" si="81"/>
        <v>0</v>
      </c>
      <c r="O440" s="98">
        <f t="shared" si="82"/>
        <v>0</v>
      </c>
      <c r="P440" s="101">
        <f t="shared" si="83"/>
        <v>0</v>
      </c>
      <c r="Q440" s="102">
        <f t="shared" si="84"/>
        <v>0</v>
      </c>
    </row>
    <row r="441" spans="1:17" x14ac:dyDescent="0.2">
      <c r="A441" s="92" t="str">
        <f>Orçamento!A427</f>
        <v>14.9</v>
      </c>
      <c r="B441" s="39" t="str">
        <f>Orçamento!B427</f>
        <v>Sinapi</v>
      </c>
      <c r="C441" s="39">
        <f>Orçamento!C427</f>
        <v>0</v>
      </c>
      <c r="D441" s="93">
        <f>Orçamento!D427</f>
        <v>0</v>
      </c>
      <c r="E441" s="39">
        <f>Orçamento!E427</f>
        <v>0</v>
      </c>
      <c r="F441" s="39">
        <f>Orçamento!F427</f>
        <v>0</v>
      </c>
      <c r="G441" s="95">
        <f>'Orç. Pós Licitação'!G427</f>
        <v>0</v>
      </c>
      <c r="H441" s="95">
        <f>'Orç. Pós Licitação'!H427</f>
        <v>0</v>
      </c>
      <c r="I441" s="95">
        <f>'Orç. Pós Licitação'!I427</f>
        <v>0</v>
      </c>
      <c r="J441" s="96">
        <f>'BM 02'!L441</f>
        <v>0</v>
      </c>
      <c r="K441" s="97"/>
      <c r="L441" s="98">
        <f t="shared" si="79"/>
        <v>0</v>
      </c>
      <c r="M441" s="99">
        <f t="shared" si="80"/>
        <v>0</v>
      </c>
      <c r="N441" s="100">
        <f t="shared" si="81"/>
        <v>0</v>
      </c>
      <c r="O441" s="98">
        <f t="shared" si="82"/>
        <v>0</v>
      </c>
      <c r="P441" s="101">
        <f t="shared" si="83"/>
        <v>0</v>
      </c>
      <c r="Q441" s="102">
        <f t="shared" si="84"/>
        <v>0</v>
      </c>
    </row>
    <row r="442" spans="1:17" x14ac:dyDescent="0.2">
      <c r="A442" s="92" t="str">
        <f>Orçamento!A428</f>
        <v>14.10</v>
      </c>
      <c r="B442" s="39" t="str">
        <f>Orçamento!B428</f>
        <v>Sinapi</v>
      </c>
      <c r="C442" s="39">
        <f>Orçamento!C428</f>
        <v>0</v>
      </c>
      <c r="D442" s="93">
        <f>Orçamento!D428</f>
        <v>0</v>
      </c>
      <c r="E442" s="39">
        <f>Orçamento!E428</f>
        <v>0</v>
      </c>
      <c r="F442" s="39">
        <f>Orçamento!F428</f>
        <v>0</v>
      </c>
      <c r="G442" s="95">
        <f>'Orç. Pós Licitação'!G428</f>
        <v>0</v>
      </c>
      <c r="H442" s="95">
        <f>'Orç. Pós Licitação'!H428</f>
        <v>0</v>
      </c>
      <c r="I442" s="95">
        <f>'Orç. Pós Licitação'!I428</f>
        <v>0</v>
      </c>
      <c r="J442" s="96">
        <f>'BM 02'!L442</f>
        <v>0</v>
      </c>
      <c r="K442" s="97"/>
      <c r="L442" s="98">
        <f t="shared" si="79"/>
        <v>0</v>
      </c>
      <c r="M442" s="99">
        <f t="shared" si="80"/>
        <v>0</v>
      </c>
      <c r="N442" s="100">
        <f t="shared" si="81"/>
        <v>0</v>
      </c>
      <c r="O442" s="98">
        <f t="shared" si="82"/>
        <v>0</v>
      </c>
      <c r="P442" s="101">
        <f t="shared" si="83"/>
        <v>0</v>
      </c>
      <c r="Q442" s="102">
        <f t="shared" si="84"/>
        <v>0</v>
      </c>
    </row>
    <row r="443" spans="1:17" x14ac:dyDescent="0.2">
      <c r="A443" s="92" t="str">
        <f>Orçamento!A429</f>
        <v>14.11</v>
      </c>
      <c r="B443" s="39" t="str">
        <f>Orçamento!B429</f>
        <v>Sinapi</v>
      </c>
      <c r="C443" s="39">
        <f>Orçamento!C429</f>
        <v>0</v>
      </c>
      <c r="D443" s="93">
        <f>Orçamento!D429</f>
        <v>0</v>
      </c>
      <c r="E443" s="39">
        <f>Orçamento!E429</f>
        <v>0</v>
      </c>
      <c r="F443" s="39">
        <f>Orçamento!F429</f>
        <v>0</v>
      </c>
      <c r="G443" s="95">
        <f>'Orç. Pós Licitação'!G429</f>
        <v>0</v>
      </c>
      <c r="H443" s="95">
        <f>'Orç. Pós Licitação'!H429</f>
        <v>0</v>
      </c>
      <c r="I443" s="95">
        <f>'Orç. Pós Licitação'!I429</f>
        <v>0</v>
      </c>
      <c r="J443" s="96">
        <f>'BM 02'!L443</f>
        <v>0</v>
      </c>
      <c r="K443" s="97"/>
      <c r="L443" s="98">
        <f t="shared" si="79"/>
        <v>0</v>
      </c>
      <c r="M443" s="99">
        <f t="shared" si="80"/>
        <v>0</v>
      </c>
      <c r="N443" s="100">
        <f t="shared" si="81"/>
        <v>0</v>
      </c>
      <c r="O443" s="98">
        <f t="shared" si="82"/>
        <v>0</v>
      </c>
      <c r="P443" s="101">
        <f t="shared" si="83"/>
        <v>0</v>
      </c>
      <c r="Q443" s="102">
        <f t="shared" si="84"/>
        <v>0</v>
      </c>
    </row>
    <row r="444" spans="1:17" x14ac:dyDescent="0.2">
      <c r="A444" s="92" t="str">
        <f>Orçamento!A430</f>
        <v>14.12</v>
      </c>
      <c r="B444" s="39" t="str">
        <f>Orçamento!B430</f>
        <v>Sinapi</v>
      </c>
      <c r="C444" s="39">
        <f>Orçamento!C430</f>
        <v>0</v>
      </c>
      <c r="D444" s="93">
        <f>Orçamento!D430</f>
        <v>0</v>
      </c>
      <c r="E444" s="39">
        <f>Orçamento!E430</f>
        <v>0</v>
      </c>
      <c r="F444" s="39">
        <f>Orçamento!F430</f>
        <v>0</v>
      </c>
      <c r="G444" s="95">
        <f>'Orç. Pós Licitação'!G430</f>
        <v>0</v>
      </c>
      <c r="H444" s="95">
        <f>'Orç. Pós Licitação'!H430</f>
        <v>0</v>
      </c>
      <c r="I444" s="95">
        <f>'Orç. Pós Licitação'!I430</f>
        <v>0</v>
      </c>
      <c r="J444" s="96">
        <f>'BM 02'!L444</f>
        <v>0</v>
      </c>
      <c r="K444" s="97"/>
      <c r="L444" s="98">
        <f t="shared" si="79"/>
        <v>0</v>
      </c>
      <c r="M444" s="99">
        <f t="shared" si="80"/>
        <v>0</v>
      </c>
      <c r="N444" s="100">
        <f t="shared" si="81"/>
        <v>0</v>
      </c>
      <c r="O444" s="98">
        <f t="shared" si="82"/>
        <v>0</v>
      </c>
      <c r="P444" s="101">
        <f t="shared" si="83"/>
        <v>0</v>
      </c>
      <c r="Q444" s="102">
        <f t="shared" si="84"/>
        <v>0</v>
      </c>
    </row>
    <row r="445" spans="1:17" x14ac:dyDescent="0.2">
      <c r="A445" s="92" t="str">
        <f>Orçamento!A431</f>
        <v>14.13</v>
      </c>
      <c r="B445" s="39" t="str">
        <f>Orçamento!B431</f>
        <v>Sinapi</v>
      </c>
      <c r="C445" s="39">
        <f>Orçamento!C431</f>
        <v>0</v>
      </c>
      <c r="D445" s="93">
        <f>Orçamento!D431</f>
        <v>0</v>
      </c>
      <c r="E445" s="39">
        <f>Orçamento!E431</f>
        <v>0</v>
      </c>
      <c r="F445" s="39">
        <f>Orçamento!F431</f>
        <v>0</v>
      </c>
      <c r="G445" s="95">
        <f>'Orç. Pós Licitação'!G431</f>
        <v>0</v>
      </c>
      <c r="H445" s="95">
        <f>'Orç. Pós Licitação'!H431</f>
        <v>0</v>
      </c>
      <c r="I445" s="95">
        <f>'Orç. Pós Licitação'!I431</f>
        <v>0</v>
      </c>
      <c r="J445" s="96">
        <f>'BM 02'!L445</f>
        <v>0</v>
      </c>
      <c r="K445" s="97"/>
      <c r="L445" s="98">
        <f t="shared" si="79"/>
        <v>0</v>
      </c>
      <c r="M445" s="99">
        <f t="shared" si="80"/>
        <v>0</v>
      </c>
      <c r="N445" s="100">
        <f t="shared" si="81"/>
        <v>0</v>
      </c>
      <c r="O445" s="98">
        <f t="shared" si="82"/>
        <v>0</v>
      </c>
      <c r="P445" s="101">
        <f t="shared" si="83"/>
        <v>0</v>
      </c>
      <c r="Q445" s="102">
        <f t="shared" si="84"/>
        <v>0</v>
      </c>
    </row>
    <row r="446" spans="1:17" x14ac:dyDescent="0.2">
      <c r="A446" s="92" t="str">
        <f>Orçamento!A432</f>
        <v>14.14</v>
      </c>
      <c r="B446" s="39" t="str">
        <f>Orçamento!B432</f>
        <v>Sinapi</v>
      </c>
      <c r="C446" s="39">
        <f>Orçamento!C432</f>
        <v>0</v>
      </c>
      <c r="D446" s="93">
        <f>Orçamento!D432</f>
        <v>0</v>
      </c>
      <c r="E446" s="39">
        <f>Orçamento!E432</f>
        <v>0</v>
      </c>
      <c r="F446" s="39">
        <f>Orçamento!F432</f>
        <v>0</v>
      </c>
      <c r="G446" s="95">
        <f>'Orç. Pós Licitação'!G432</f>
        <v>0</v>
      </c>
      <c r="H446" s="95">
        <f>'Orç. Pós Licitação'!H432</f>
        <v>0</v>
      </c>
      <c r="I446" s="95">
        <f>'Orç. Pós Licitação'!I432</f>
        <v>0</v>
      </c>
      <c r="J446" s="96">
        <f>'BM 02'!L446</f>
        <v>0</v>
      </c>
      <c r="K446" s="97"/>
      <c r="L446" s="98">
        <f t="shared" si="79"/>
        <v>0</v>
      </c>
      <c r="M446" s="99">
        <f t="shared" si="80"/>
        <v>0</v>
      </c>
      <c r="N446" s="100">
        <f t="shared" si="81"/>
        <v>0</v>
      </c>
      <c r="O446" s="98">
        <f t="shared" si="82"/>
        <v>0</v>
      </c>
      <c r="P446" s="101">
        <f t="shared" si="83"/>
        <v>0</v>
      </c>
      <c r="Q446" s="102">
        <f t="shared" si="84"/>
        <v>0</v>
      </c>
    </row>
    <row r="447" spans="1:17" x14ac:dyDescent="0.2">
      <c r="A447" s="92" t="str">
        <f>Orçamento!A433</f>
        <v>14.15</v>
      </c>
      <c r="B447" s="39" t="str">
        <f>Orçamento!B433</f>
        <v>Sinapi</v>
      </c>
      <c r="C447" s="39">
        <f>Orçamento!C433</f>
        <v>0</v>
      </c>
      <c r="D447" s="93">
        <f>Orçamento!D433</f>
        <v>0</v>
      </c>
      <c r="E447" s="39">
        <f>Orçamento!E433</f>
        <v>0</v>
      </c>
      <c r="F447" s="39">
        <f>Orçamento!F433</f>
        <v>0</v>
      </c>
      <c r="G447" s="95">
        <f>'Orç. Pós Licitação'!G433</f>
        <v>0</v>
      </c>
      <c r="H447" s="95">
        <f>'Orç. Pós Licitação'!H433</f>
        <v>0</v>
      </c>
      <c r="I447" s="95">
        <f>'Orç. Pós Licitação'!I433</f>
        <v>0</v>
      </c>
      <c r="J447" s="96">
        <f>'BM 02'!L447</f>
        <v>0</v>
      </c>
      <c r="K447" s="97"/>
      <c r="L447" s="98">
        <f t="shared" si="79"/>
        <v>0</v>
      </c>
      <c r="M447" s="99">
        <f t="shared" si="80"/>
        <v>0</v>
      </c>
      <c r="N447" s="100">
        <f t="shared" si="81"/>
        <v>0</v>
      </c>
      <c r="O447" s="98">
        <f t="shared" si="82"/>
        <v>0</v>
      </c>
      <c r="P447" s="101">
        <f t="shared" si="83"/>
        <v>0</v>
      </c>
      <c r="Q447" s="102">
        <f t="shared" si="84"/>
        <v>0</v>
      </c>
    </row>
    <row r="448" spans="1:17" x14ac:dyDescent="0.2">
      <c r="A448" s="92" t="str">
        <f>Orçamento!A434</f>
        <v>14.16</v>
      </c>
      <c r="B448" s="39" t="str">
        <f>Orçamento!B434</f>
        <v>Sinapi</v>
      </c>
      <c r="C448" s="39">
        <f>Orçamento!C434</f>
        <v>0</v>
      </c>
      <c r="D448" s="93">
        <f>Orçamento!D434</f>
        <v>0</v>
      </c>
      <c r="E448" s="39">
        <f>Orçamento!E434</f>
        <v>0</v>
      </c>
      <c r="F448" s="39">
        <f>Orçamento!F434</f>
        <v>0</v>
      </c>
      <c r="G448" s="95">
        <f>'Orç. Pós Licitação'!G434</f>
        <v>0</v>
      </c>
      <c r="H448" s="95">
        <f>'Orç. Pós Licitação'!H434</f>
        <v>0</v>
      </c>
      <c r="I448" s="95">
        <f>'Orç. Pós Licitação'!I434</f>
        <v>0</v>
      </c>
      <c r="J448" s="96">
        <f>'BM 02'!L448</f>
        <v>0</v>
      </c>
      <c r="K448" s="97"/>
      <c r="L448" s="98">
        <f t="shared" si="79"/>
        <v>0</v>
      </c>
      <c r="M448" s="99">
        <f t="shared" si="80"/>
        <v>0</v>
      </c>
      <c r="N448" s="100">
        <f t="shared" si="81"/>
        <v>0</v>
      </c>
      <c r="O448" s="98">
        <f t="shared" si="82"/>
        <v>0</v>
      </c>
      <c r="P448" s="101">
        <f t="shared" si="83"/>
        <v>0</v>
      </c>
      <c r="Q448" s="102">
        <f t="shared" si="84"/>
        <v>0</v>
      </c>
    </row>
    <row r="449" spans="1:17" x14ac:dyDescent="0.2">
      <c r="A449" s="92" t="str">
        <f>Orçamento!A435</f>
        <v>14.17</v>
      </c>
      <c r="B449" s="39" t="str">
        <f>Orçamento!B435</f>
        <v>Sinapi</v>
      </c>
      <c r="C449" s="39">
        <f>Orçamento!C435</f>
        <v>0</v>
      </c>
      <c r="D449" s="93">
        <f>Orçamento!D435</f>
        <v>0</v>
      </c>
      <c r="E449" s="39">
        <f>Orçamento!E435</f>
        <v>0</v>
      </c>
      <c r="F449" s="39">
        <f>Orçamento!F435</f>
        <v>0</v>
      </c>
      <c r="G449" s="95">
        <f>'Orç. Pós Licitação'!G435</f>
        <v>0</v>
      </c>
      <c r="H449" s="95">
        <f>'Orç. Pós Licitação'!H435</f>
        <v>0</v>
      </c>
      <c r="I449" s="95">
        <f>'Orç. Pós Licitação'!I435</f>
        <v>0</v>
      </c>
      <c r="J449" s="96">
        <f>'BM 02'!L449</f>
        <v>0</v>
      </c>
      <c r="K449" s="97"/>
      <c r="L449" s="98">
        <f t="shared" si="79"/>
        <v>0</v>
      </c>
      <c r="M449" s="99">
        <f t="shared" si="80"/>
        <v>0</v>
      </c>
      <c r="N449" s="100">
        <f t="shared" si="81"/>
        <v>0</v>
      </c>
      <c r="O449" s="98">
        <f t="shared" si="82"/>
        <v>0</v>
      </c>
      <c r="P449" s="101">
        <f t="shared" si="83"/>
        <v>0</v>
      </c>
      <c r="Q449" s="102">
        <f t="shared" si="84"/>
        <v>0</v>
      </c>
    </row>
    <row r="450" spans="1:17" x14ac:dyDescent="0.2">
      <c r="A450" s="92" t="str">
        <f>Orçamento!A436</f>
        <v>14.18</v>
      </c>
      <c r="B450" s="39" t="str">
        <f>Orçamento!B436</f>
        <v>Sinapi</v>
      </c>
      <c r="C450" s="39">
        <f>Orçamento!C436</f>
        <v>0</v>
      </c>
      <c r="D450" s="93">
        <f>Orçamento!D436</f>
        <v>0</v>
      </c>
      <c r="E450" s="39">
        <f>Orçamento!E436</f>
        <v>0</v>
      </c>
      <c r="F450" s="39">
        <f>Orçamento!F436</f>
        <v>0</v>
      </c>
      <c r="G450" s="95">
        <f>'Orç. Pós Licitação'!G436</f>
        <v>0</v>
      </c>
      <c r="H450" s="95">
        <f>'Orç. Pós Licitação'!H436</f>
        <v>0</v>
      </c>
      <c r="I450" s="95">
        <f>'Orç. Pós Licitação'!I436</f>
        <v>0</v>
      </c>
      <c r="J450" s="96">
        <f>'BM 02'!L450</f>
        <v>0</v>
      </c>
      <c r="K450" s="97"/>
      <c r="L450" s="98">
        <f t="shared" si="79"/>
        <v>0</v>
      </c>
      <c r="M450" s="99">
        <f t="shared" si="80"/>
        <v>0</v>
      </c>
      <c r="N450" s="100">
        <f t="shared" si="81"/>
        <v>0</v>
      </c>
      <c r="O450" s="98">
        <f t="shared" si="82"/>
        <v>0</v>
      </c>
      <c r="P450" s="101">
        <f t="shared" si="83"/>
        <v>0</v>
      </c>
      <c r="Q450" s="102">
        <f t="shared" si="84"/>
        <v>0</v>
      </c>
    </row>
    <row r="451" spans="1:17" x14ac:dyDescent="0.2">
      <c r="A451" s="92" t="str">
        <f>Orçamento!A437</f>
        <v>14.19</v>
      </c>
      <c r="B451" s="39" t="str">
        <f>Orçamento!B437</f>
        <v>Sinapi</v>
      </c>
      <c r="C451" s="39">
        <f>Orçamento!C437</f>
        <v>0</v>
      </c>
      <c r="D451" s="93">
        <f>Orçamento!D437</f>
        <v>0</v>
      </c>
      <c r="E451" s="39">
        <f>Orçamento!E437</f>
        <v>0</v>
      </c>
      <c r="F451" s="39">
        <f>Orçamento!F437</f>
        <v>0</v>
      </c>
      <c r="G451" s="95">
        <f>'Orç. Pós Licitação'!G437</f>
        <v>0</v>
      </c>
      <c r="H451" s="95">
        <f>'Orç. Pós Licitação'!H437</f>
        <v>0</v>
      </c>
      <c r="I451" s="95">
        <f>'Orç. Pós Licitação'!I437</f>
        <v>0</v>
      </c>
      <c r="J451" s="96">
        <f>'BM 02'!L451</f>
        <v>0</v>
      </c>
      <c r="K451" s="97"/>
      <c r="L451" s="98">
        <f t="shared" si="79"/>
        <v>0</v>
      </c>
      <c r="M451" s="99">
        <f t="shared" si="80"/>
        <v>0</v>
      </c>
      <c r="N451" s="100">
        <f t="shared" si="81"/>
        <v>0</v>
      </c>
      <c r="O451" s="98">
        <f t="shared" si="82"/>
        <v>0</v>
      </c>
      <c r="P451" s="101">
        <f t="shared" si="83"/>
        <v>0</v>
      </c>
      <c r="Q451" s="102">
        <f t="shared" si="84"/>
        <v>0</v>
      </c>
    </row>
    <row r="452" spans="1:17" x14ac:dyDescent="0.2">
      <c r="A452" s="92" t="str">
        <f>Orçamento!A438</f>
        <v>14.20</v>
      </c>
      <c r="B452" s="39" t="str">
        <f>Orçamento!B438</f>
        <v>Sinapi</v>
      </c>
      <c r="C452" s="39">
        <f>Orçamento!C438</f>
        <v>0</v>
      </c>
      <c r="D452" s="93">
        <f>Orçamento!D438</f>
        <v>0</v>
      </c>
      <c r="E452" s="39">
        <f>Orçamento!E438</f>
        <v>0</v>
      </c>
      <c r="F452" s="39">
        <f>Orçamento!F438</f>
        <v>0</v>
      </c>
      <c r="G452" s="95">
        <f>'Orç. Pós Licitação'!G438</f>
        <v>0</v>
      </c>
      <c r="H452" s="95">
        <f>'Orç. Pós Licitação'!H438</f>
        <v>0</v>
      </c>
      <c r="I452" s="95">
        <f>'Orç. Pós Licitação'!I438</f>
        <v>0</v>
      </c>
      <c r="J452" s="96">
        <f>'BM 02'!L452</f>
        <v>0</v>
      </c>
      <c r="K452" s="97"/>
      <c r="L452" s="98">
        <f t="shared" si="79"/>
        <v>0</v>
      </c>
      <c r="M452" s="99">
        <f t="shared" si="80"/>
        <v>0</v>
      </c>
      <c r="N452" s="100">
        <f t="shared" si="81"/>
        <v>0</v>
      </c>
      <c r="O452" s="98">
        <f t="shared" si="82"/>
        <v>0</v>
      </c>
      <c r="P452" s="101">
        <f t="shared" si="83"/>
        <v>0</v>
      </c>
      <c r="Q452" s="102">
        <f t="shared" si="84"/>
        <v>0</v>
      </c>
    </row>
    <row r="453" spans="1:17" x14ac:dyDescent="0.2">
      <c r="A453" s="92" t="str">
        <f>Orçamento!A439</f>
        <v>14.21</v>
      </c>
      <c r="B453" s="39" t="str">
        <f>Orçamento!B439</f>
        <v>Sinapi</v>
      </c>
      <c r="C453" s="39">
        <f>Orçamento!C439</f>
        <v>0</v>
      </c>
      <c r="D453" s="93">
        <f>Orçamento!D439</f>
        <v>0</v>
      </c>
      <c r="E453" s="39">
        <f>Orçamento!E439</f>
        <v>0</v>
      </c>
      <c r="F453" s="39">
        <f>Orçamento!F439</f>
        <v>0</v>
      </c>
      <c r="G453" s="95">
        <f>'Orç. Pós Licitação'!G439</f>
        <v>0</v>
      </c>
      <c r="H453" s="95">
        <f>'Orç. Pós Licitação'!H439</f>
        <v>0</v>
      </c>
      <c r="I453" s="95">
        <f>'Orç. Pós Licitação'!I439</f>
        <v>0</v>
      </c>
      <c r="J453" s="96">
        <f>'BM 02'!L453</f>
        <v>0</v>
      </c>
      <c r="K453" s="97"/>
      <c r="L453" s="98">
        <f t="shared" si="79"/>
        <v>0</v>
      </c>
      <c r="M453" s="99">
        <f t="shared" si="80"/>
        <v>0</v>
      </c>
      <c r="N453" s="100">
        <f t="shared" si="81"/>
        <v>0</v>
      </c>
      <c r="O453" s="98">
        <f t="shared" si="82"/>
        <v>0</v>
      </c>
      <c r="P453" s="101">
        <f t="shared" si="83"/>
        <v>0</v>
      </c>
      <c r="Q453" s="102">
        <f t="shared" si="84"/>
        <v>0</v>
      </c>
    </row>
    <row r="454" spans="1:17" x14ac:dyDescent="0.2">
      <c r="A454" s="92" t="str">
        <f>Orçamento!A440</f>
        <v>14.22</v>
      </c>
      <c r="B454" s="39" t="str">
        <f>Orçamento!B440</f>
        <v>Sinapi</v>
      </c>
      <c r="C454" s="39">
        <f>Orçamento!C440</f>
        <v>0</v>
      </c>
      <c r="D454" s="93">
        <f>Orçamento!D440</f>
        <v>0</v>
      </c>
      <c r="E454" s="39">
        <f>Orçamento!E440</f>
        <v>0</v>
      </c>
      <c r="F454" s="39">
        <f>Orçamento!F440</f>
        <v>0</v>
      </c>
      <c r="G454" s="95">
        <f>'Orç. Pós Licitação'!G440</f>
        <v>0</v>
      </c>
      <c r="H454" s="95">
        <f>'Orç. Pós Licitação'!H440</f>
        <v>0</v>
      </c>
      <c r="I454" s="95">
        <f>'Orç. Pós Licitação'!I440</f>
        <v>0</v>
      </c>
      <c r="J454" s="96">
        <f>'BM 02'!L454</f>
        <v>0</v>
      </c>
      <c r="K454" s="97"/>
      <c r="L454" s="98">
        <f t="shared" si="79"/>
        <v>0</v>
      </c>
      <c r="M454" s="99">
        <f t="shared" si="80"/>
        <v>0</v>
      </c>
      <c r="N454" s="100">
        <f t="shared" si="81"/>
        <v>0</v>
      </c>
      <c r="O454" s="98">
        <f t="shared" si="82"/>
        <v>0</v>
      </c>
      <c r="P454" s="101">
        <f t="shared" si="83"/>
        <v>0</v>
      </c>
      <c r="Q454" s="102">
        <f t="shared" si="84"/>
        <v>0</v>
      </c>
    </row>
    <row r="455" spans="1:17" x14ac:dyDescent="0.2">
      <c r="A455" s="92" t="str">
        <f>Orçamento!A441</f>
        <v>14.23</v>
      </c>
      <c r="B455" s="39" t="str">
        <f>Orçamento!B441</f>
        <v>Sinapi</v>
      </c>
      <c r="C455" s="39">
        <f>Orçamento!C441</f>
        <v>0</v>
      </c>
      <c r="D455" s="93">
        <f>Orçamento!D441</f>
        <v>0</v>
      </c>
      <c r="E455" s="39">
        <f>Orçamento!E441</f>
        <v>0</v>
      </c>
      <c r="F455" s="39">
        <f>Orçamento!F441</f>
        <v>0</v>
      </c>
      <c r="G455" s="95">
        <f>'Orç. Pós Licitação'!G441</f>
        <v>0</v>
      </c>
      <c r="H455" s="95">
        <f>'Orç. Pós Licitação'!H441</f>
        <v>0</v>
      </c>
      <c r="I455" s="95">
        <f>'Orç. Pós Licitação'!I441</f>
        <v>0</v>
      </c>
      <c r="J455" s="96">
        <f>'BM 02'!L455</f>
        <v>0</v>
      </c>
      <c r="K455" s="97"/>
      <c r="L455" s="98">
        <f t="shared" si="79"/>
        <v>0</v>
      </c>
      <c r="M455" s="99">
        <f t="shared" si="80"/>
        <v>0</v>
      </c>
      <c r="N455" s="100">
        <f t="shared" si="81"/>
        <v>0</v>
      </c>
      <c r="O455" s="98">
        <f t="shared" si="82"/>
        <v>0</v>
      </c>
      <c r="P455" s="101">
        <f t="shared" si="83"/>
        <v>0</v>
      </c>
      <c r="Q455" s="102">
        <f t="shared" si="84"/>
        <v>0</v>
      </c>
    </row>
    <row r="456" spans="1:17" x14ac:dyDescent="0.2">
      <c r="A456" s="92" t="str">
        <f>Orçamento!A442</f>
        <v>14.24</v>
      </c>
      <c r="B456" s="39" t="str">
        <f>Orçamento!B442</f>
        <v>Sinapi</v>
      </c>
      <c r="C456" s="39">
        <f>Orçamento!C442</f>
        <v>0</v>
      </c>
      <c r="D456" s="93">
        <f>Orçamento!D442</f>
        <v>0</v>
      </c>
      <c r="E456" s="39">
        <f>Orçamento!E442</f>
        <v>0</v>
      </c>
      <c r="F456" s="39">
        <f>Orçamento!F442</f>
        <v>0</v>
      </c>
      <c r="G456" s="95">
        <f>'Orç. Pós Licitação'!G442</f>
        <v>0</v>
      </c>
      <c r="H456" s="95">
        <f>'Orç. Pós Licitação'!H442</f>
        <v>0</v>
      </c>
      <c r="I456" s="95">
        <f>'Orç. Pós Licitação'!I442</f>
        <v>0</v>
      </c>
      <c r="J456" s="96">
        <f>'BM 02'!L456</f>
        <v>0</v>
      </c>
      <c r="K456" s="97"/>
      <c r="L456" s="98">
        <f t="shared" si="79"/>
        <v>0</v>
      </c>
      <c r="M456" s="99">
        <f t="shared" si="80"/>
        <v>0</v>
      </c>
      <c r="N456" s="100">
        <f t="shared" si="81"/>
        <v>0</v>
      </c>
      <c r="O456" s="98">
        <f t="shared" si="82"/>
        <v>0</v>
      </c>
      <c r="P456" s="101">
        <f t="shared" si="83"/>
        <v>0</v>
      </c>
      <c r="Q456" s="102">
        <f t="shared" si="84"/>
        <v>0</v>
      </c>
    </row>
    <row r="457" spans="1:17" x14ac:dyDescent="0.2">
      <c r="A457" s="92" t="str">
        <f>Orçamento!A443</f>
        <v>14.25</v>
      </c>
      <c r="B457" s="39" t="str">
        <f>Orçamento!B443</f>
        <v>Sinapi</v>
      </c>
      <c r="C457" s="39">
        <f>Orçamento!C443</f>
        <v>0</v>
      </c>
      <c r="D457" s="93">
        <f>Orçamento!D443</f>
        <v>0</v>
      </c>
      <c r="E457" s="39">
        <f>Orçamento!E443</f>
        <v>0</v>
      </c>
      <c r="F457" s="39">
        <f>Orçamento!F443</f>
        <v>0</v>
      </c>
      <c r="G457" s="95">
        <f>'Orç. Pós Licitação'!G443</f>
        <v>0</v>
      </c>
      <c r="H457" s="95">
        <f>'Orç. Pós Licitação'!H443</f>
        <v>0</v>
      </c>
      <c r="I457" s="95">
        <f>'Orç. Pós Licitação'!I443</f>
        <v>0</v>
      </c>
      <c r="J457" s="96">
        <f>'BM 02'!L457</f>
        <v>0</v>
      </c>
      <c r="K457" s="97"/>
      <c r="L457" s="98">
        <f t="shared" si="79"/>
        <v>0</v>
      </c>
      <c r="M457" s="99">
        <f t="shared" si="80"/>
        <v>0</v>
      </c>
      <c r="N457" s="100">
        <f t="shared" si="81"/>
        <v>0</v>
      </c>
      <c r="O457" s="98">
        <f t="shared" si="82"/>
        <v>0</v>
      </c>
      <c r="P457" s="101">
        <f t="shared" si="83"/>
        <v>0</v>
      </c>
      <c r="Q457" s="102">
        <f t="shared" si="84"/>
        <v>0</v>
      </c>
    </row>
    <row r="458" spans="1:17" x14ac:dyDescent="0.2">
      <c r="A458" s="92" t="str">
        <f>Orçamento!A444</f>
        <v>14.26</v>
      </c>
      <c r="B458" s="39" t="str">
        <f>Orçamento!B444</f>
        <v>Sinapi</v>
      </c>
      <c r="C458" s="39">
        <f>Orçamento!C444</f>
        <v>0</v>
      </c>
      <c r="D458" s="93">
        <f>Orçamento!D444</f>
        <v>0</v>
      </c>
      <c r="E458" s="39">
        <f>Orçamento!E444</f>
        <v>0</v>
      </c>
      <c r="F458" s="39">
        <f>Orçamento!F444</f>
        <v>0</v>
      </c>
      <c r="G458" s="95">
        <f>'Orç. Pós Licitação'!G444</f>
        <v>0</v>
      </c>
      <c r="H458" s="95">
        <f>'Orç. Pós Licitação'!H444</f>
        <v>0</v>
      </c>
      <c r="I458" s="95">
        <f>'Orç. Pós Licitação'!I444</f>
        <v>0</v>
      </c>
      <c r="J458" s="96">
        <f>'BM 02'!L458</f>
        <v>0</v>
      </c>
      <c r="K458" s="97"/>
      <c r="L458" s="98">
        <f t="shared" si="79"/>
        <v>0</v>
      </c>
      <c r="M458" s="99">
        <f t="shared" si="80"/>
        <v>0</v>
      </c>
      <c r="N458" s="100">
        <f t="shared" si="81"/>
        <v>0</v>
      </c>
      <c r="O458" s="98">
        <f t="shared" si="82"/>
        <v>0</v>
      </c>
      <c r="P458" s="101">
        <f t="shared" si="83"/>
        <v>0</v>
      </c>
      <c r="Q458" s="102">
        <f t="shared" si="84"/>
        <v>0</v>
      </c>
    </row>
    <row r="459" spans="1:17" x14ac:dyDescent="0.2">
      <c r="A459" s="92" t="str">
        <f>Orçamento!A445</f>
        <v>14.27</v>
      </c>
      <c r="B459" s="39" t="str">
        <f>Orçamento!B445</f>
        <v>Sinapi</v>
      </c>
      <c r="C459" s="39">
        <f>Orçamento!C445</f>
        <v>0</v>
      </c>
      <c r="D459" s="93">
        <f>Orçamento!D445</f>
        <v>0</v>
      </c>
      <c r="E459" s="39">
        <f>Orçamento!E445</f>
        <v>0</v>
      </c>
      <c r="F459" s="39">
        <f>Orçamento!F445</f>
        <v>0</v>
      </c>
      <c r="G459" s="95">
        <f>'Orç. Pós Licitação'!G445</f>
        <v>0</v>
      </c>
      <c r="H459" s="95">
        <f>'Orç. Pós Licitação'!H445</f>
        <v>0</v>
      </c>
      <c r="I459" s="95">
        <f>'Orç. Pós Licitação'!I445</f>
        <v>0</v>
      </c>
      <c r="J459" s="96">
        <f>'BM 02'!L459</f>
        <v>0</v>
      </c>
      <c r="K459" s="97"/>
      <c r="L459" s="98">
        <f t="shared" si="79"/>
        <v>0</v>
      </c>
      <c r="M459" s="99">
        <f t="shared" si="80"/>
        <v>0</v>
      </c>
      <c r="N459" s="100">
        <f t="shared" si="81"/>
        <v>0</v>
      </c>
      <c r="O459" s="98">
        <f t="shared" si="82"/>
        <v>0</v>
      </c>
      <c r="P459" s="101">
        <f t="shared" si="83"/>
        <v>0</v>
      </c>
      <c r="Q459" s="102">
        <f t="shared" si="84"/>
        <v>0</v>
      </c>
    </row>
    <row r="460" spans="1:17" x14ac:dyDescent="0.2">
      <c r="A460" s="92" t="str">
        <f>Orçamento!A446</f>
        <v>14.28</v>
      </c>
      <c r="B460" s="39" t="str">
        <f>Orçamento!B446</f>
        <v>Sinapi</v>
      </c>
      <c r="C460" s="39">
        <f>Orçamento!C446</f>
        <v>0</v>
      </c>
      <c r="D460" s="93">
        <f>Orçamento!D446</f>
        <v>0</v>
      </c>
      <c r="E460" s="39">
        <f>Orçamento!E446</f>
        <v>0</v>
      </c>
      <c r="F460" s="39">
        <f>Orçamento!F446</f>
        <v>0</v>
      </c>
      <c r="G460" s="95">
        <f>'Orç. Pós Licitação'!G446</f>
        <v>0</v>
      </c>
      <c r="H460" s="95">
        <f>'Orç. Pós Licitação'!H446</f>
        <v>0</v>
      </c>
      <c r="I460" s="95">
        <f>'Orç. Pós Licitação'!I446</f>
        <v>0</v>
      </c>
      <c r="J460" s="96">
        <f>'BM 02'!L460</f>
        <v>0</v>
      </c>
      <c r="K460" s="97"/>
      <c r="L460" s="98">
        <f t="shared" si="79"/>
        <v>0</v>
      </c>
      <c r="M460" s="99">
        <f t="shared" si="80"/>
        <v>0</v>
      </c>
      <c r="N460" s="100">
        <f t="shared" si="81"/>
        <v>0</v>
      </c>
      <c r="O460" s="98">
        <f t="shared" si="82"/>
        <v>0</v>
      </c>
      <c r="P460" s="101">
        <f t="shared" si="83"/>
        <v>0</v>
      </c>
      <c r="Q460" s="102">
        <f t="shared" si="84"/>
        <v>0</v>
      </c>
    </row>
    <row r="461" spans="1:17" x14ac:dyDescent="0.2">
      <c r="A461" s="92" t="str">
        <f>Orçamento!A447</f>
        <v>14.29</v>
      </c>
      <c r="B461" s="39" t="str">
        <f>Orçamento!B447</f>
        <v>Sinapi</v>
      </c>
      <c r="C461" s="39">
        <f>Orçamento!C447</f>
        <v>0</v>
      </c>
      <c r="D461" s="93">
        <f>Orçamento!D447</f>
        <v>0</v>
      </c>
      <c r="E461" s="39">
        <f>Orçamento!E447</f>
        <v>0</v>
      </c>
      <c r="F461" s="39">
        <f>Orçamento!F447</f>
        <v>0</v>
      </c>
      <c r="G461" s="95">
        <f>'Orç. Pós Licitação'!G447</f>
        <v>0</v>
      </c>
      <c r="H461" s="95">
        <f>'Orç. Pós Licitação'!H447</f>
        <v>0</v>
      </c>
      <c r="I461" s="95">
        <f>'Orç. Pós Licitação'!I447</f>
        <v>0</v>
      </c>
      <c r="J461" s="96">
        <f>'BM 02'!L461</f>
        <v>0</v>
      </c>
      <c r="K461" s="97"/>
      <c r="L461" s="98">
        <f t="shared" si="79"/>
        <v>0</v>
      </c>
      <c r="M461" s="99">
        <f t="shared" si="80"/>
        <v>0</v>
      </c>
      <c r="N461" s="100">
        <f t="shared" si="81"/>
        <v>0</v>
      </c>
      <c r="O461" s="98">
        <f t="shared" si="82"/>
        <v>0</v>
      </c>
      <c r="P461" s="101">
        <f t="shared" si="83"/>
        <v>0</v>
      </c>
      <c r="Q461" s="102">
        <f t="shared" si="84"/>
        <v>0</v>
      </c>
    </row>
    <row r="462" spans="1:17" x14ac:dyDescent="0.2">
      <c r="A462" s="92" t="str">
        <f>Orçamento!A448</f>
        <v>14.30</v>
      </c>
      <c r="B462" s="39" t="str">
        <f>Orçamento!B448</f>
        <v>Sinapi</v>
      </c>
      <c r="C462" s="39">
        <f>Orçamento!C448</f>
        <v>0</v>
      </c>
      <c r="D462" s="93">
        <f>Orçamento!D448</f>
        <v>0</v>
      </c>
      <c r="E462" s="39">
        <f>Orçamento!E448</f>
        <v>0</v>
      </c>
      <c r="F462" s="39">
        <f>Orçamento!F448</f>
        <v>0</v>
      </c>
      <c r="G462" s="95">
        <f>'Orç. Pós Licitação'!G448</f>
        <v>0</v>
      </c>
      <c r="H462" s="95">
        <f>'Orç. Pós Licitação'!H448</f>
        <v>0</v>
      </c>
      <c r="I462" s="95">
        <f>'Orç. Pós Licitação'!I448</f>
        <v>0</v>
      </c>
      <c r="J462" s="96">
        <f>'BM 02'!L462</f>
        <v>0</v>
      </c>
      <c r="K462" s="97"/>
      <c r="L462" s="98">
        <f t="shared" si="79"/>
        <v>0</v>
      </c>
      <c r="M462" s="99">
        <f t="shared" si="80"/>
        <v>0</v>
      </c>
      <c r="N462" s="100">
        <f t="shared" si="81"/>
        <v>0</v>
      </c>
      <c r="O462" s="98">
        <f t="shared" si="82"/>
        <v>0</v>
      </c>
      <c r="P462" s="101">
        <f t="shared" si="83"/>
        <v>0</v>
      </c>
      <c r="Q462" s="102">
        <f t="shared" si="84"/>
        <v>0</v>
      </c>
    </row>
    <row r="463" spans="1:17" s="2" customFormat="1" ht="15.75" x14ac:dyDescent="0.25">
      <c r="A463" s="449"/>
      <c r="B463" s="434"/>
      <c r="C463" s="434"/>
      <c r="D463" s="435"/>
      <c r="E463" s="430" t="s">
        <v>1116</v>
      </c>
      <c r="F463" s="434"/>
      <c r="G463" s="434"/>
      <c r="H463" s="436"/>
      <c r="I463" s="437">
        <f>SUM(I433:I462)</f>
        <v>17275.68</v>
      </c>
      <c r="J463" s="438"/>
      <c r="K463" s="438"/>
      <c r="L463" s="438"/>
      <c r="M463" s="437">
        <f>SUM(M433:M462)</f>
        <v>0</v>
      </c>
      <c r="N463" s="437">
        <f>SUM(N433:N462)</f>
        <v>0</v>
      </c>
      <c r="O463" s="437">
        <f>SUM(O433:O462)</f>
        <v>0</v>
      </c>
      <c r="P463" s="439"/>
      <c r="Q463" s="450">
        <f>SUM(Q433:Q462)</f>
        <v>17275.68</v>
      </c>
    </row>
    <row r="464" spans="1:17" s="3" customFormat="1" ht="15.75" x14ac:dyDescent="0.25">
      <c r="A464" s="451" t="str">
        <f>Orçamento!A449</f>
        <v>15.0</v>
      </c>
      <c r="B464" s="427"/>
      <c r="C464" s="427"/>
      <c r="D464" s="428" t="str">
        <f>Orçamento!D449</f>
        <v>TUBULAÇÃO DE RECALQUE - TUBULAÇÃO EM PEAD</v>
      </c>
      <c r="E464" s="427"/>
      <c r="F464" s="427"/>
      <c r="G464" s="429"/>
      <c r="H464" s="430"/>
      <c r="I464" s="430"/>
      <c r="J464" s="431"/>
      <c r="K464" s="431"/>
      <c r="L464" s="431"/>
      <c r="M464" s="432"/>
      <c r="N464" s="433">
        <f>N495/I495</f>
        <v>0</v>
      </c>
      <c r="O464" s="433">
        <f>O495/I495</f>
        <v>0</v>
      </c>
      <c r="P464" s="433"/>
      <c r="Q464" s="452">
        <f>Q495/I495</f>
        <v>1</v>
      </c>
    </row>
    <row r="465" spans="1:17" x14ac:dyDescent="0.2">
      <c r="A465" s="92" t="str">
        <f>Orçamento!A450</f>
        <v>15.1</v>
      </c>
      <c r="B465" s="39" t="str">
        <f>Orçamento!B450</f>
        <v>Sinapi</v>
      </c>
      <c r="C465" s="39">
        <f>Orçamento!C450</f>
        <v>103376</v>
      </c>
      <c r="D465" s="93" t="str">
        <f>Orçamento!D450</f>
        <v>Tubo PEAD liso rede de água, DE 110mm SDR11 PN16</v>
      </c>
      <c r="E465" s="39" t="str">
        <f>Orçamento!E450</f>
        <v>M</v>
      </c>
      <c r="F465" s="39">
        <f>Orçamento!F450</f>
        <v>5500</v>
      </c>
      <c r="G465" s="95">
        <f>'Orç. Pós Licitação'!G450</f>
        <v>103</v>
      </c>
      <c r="H465" s="95">
        <f>'Orç. Pós Licitação'!H450</f>
        <v>127.72</v>
      </c>
      <c r="I465" s="95">
        <f>'Orç. Pós Licitação'!I450</f>
        <v>702460</v>
      </c>
      <c r="J465" s="96">
        <f>'BM 02'!L465</f>
        <v>0</v>
      </c>
      <c r="K465" s="97"/>
      <c r="L465" s="98">
        <f>J465+K465</f>
        <v>0</v>
      </c>
      <c r="M465" s="99">
        <f>ROUND(H465*J465,2)</f>
        <v>0</v>
      </c>
      <c r="N465" s="100">
        <f>ROUND(H465*K465,2)</f>
        <v>0</v>
      </c>
      <c r="O465" s="98">
        <f>ROUND(H465*L465,2)</f>
        <v>0</v>
      </c>
      <c r="P465" s="101">
        <f>F465-L465</f>
        <v>5500</v>
      </c>
      <c r="Q465" s="102">
        <f>I465-O465</f>
        <v>702460</v>
      </c>
    </row>
    <row r="466" spans="1:17" x14ac:dyDescent="0.2">
      <c r="A466" s="92" t="str">
        <f>Orçamento!A451</f>
        <v>15.2</v>
      </c>
      <c r="B466" s="39" t="str">
        <f>Orçamento!B451</f>
        <v>Sinapi</v>
      </c>
      <c r="C466" s="39">
        <f>Orçamento!C451</f>
        <v>103376</v>
      </c>
      <c r="D466" s="93" t="str">
        <f>Orçamento!D451</f>
        <v>Tubo PEAD liso rede de água, DE 110mm SDR11 PN12,5</v>
      </c>
      <c r="E466" s="39" t="str">
        <f>Orçamento!E451</f>
        <v>M</v>
      </c>
      <c r="F466" s="39">
        <f>Orçamento!F451</f>
        <v>290</v>
      </c>
      <c r="G466" s="95">
        <f>'Orç. Pós Licitação'!G451</f>
        <v>92</v>
      </c>
      <c r="H466" s="95">
        <f>'Orç. Pós Licitação'!H451</f>
        <v>114.08</v>
      </c>
      <c r="I466" s="95">
        <f>'Orç. Pós Licitação'!I451</f>
        <v>33083.199999999997</v>
      </c>
      <c r="J466" s="96">
        <f>'BM 02'!L466</f>
        <v>0</v>
      </c>
      <c r="K466" s="97"/>
      <c r="L466" s="98">
        <f t="shared" ref="L466:L494" si="85">J466+K466</f>
        <v>0</v>
      </c>
      <c r="M466" s="99">
        <f t="shared" ref="M466:M494" si="86">ROUND(H466*J466,2)</f>
        <v>0</v>
      </c>
      <c r="N466" s="100">
        <f t="shared" ref="N466:N494" si="87">ROUND(H466*K466,2)</f>
        <v>0</v>
      </c>
      <c r="O466" s="98">
        <f t="shared" ref="O466:O494" si="88">ROUND(H466*L466,2)</f>
        <v>0</v>
      </c>
      <c r="P466" s="101">
        <f t="shared" ref="P466:P494" si="89">F466-L466</f>
        <v>290</v>
      </c>
      <c r="Q466" s="102">
        <f t="shared" ref="Q466:Q494" si="90">I466-O466</f>
        <v>33083.199999999997</v>
      </c>
    </row>
    <row r="467" spans="1:17" x14ac:dyDescent="0.2">
      <c r="A467" s="92" t="str">
        <f>Orçamento!A452</f>
        <v>15.3</v>
      </c>
      <c r="B467" s="39" t="str">
        <f>Orçamento!B452</f>
        <v>Sinapi</v>
      </c>
      <c r="C467" s="39" t="str">
        <f>Orçamento!C452</f>
        <v>Cotação</v>
      </c>
      <c r="D467" s="93" t="str">
        <f>Orçamento!D452</f>
        <v>Curva 90° PEAD DE 110mm SDR11 PN16 (EF)</v>
      </c>
      <c r="E467" s="39" t="str">
        <f>Orçamento!E452</f>
        <v>UNID</v>
      </c>
      <c r="F467" s="39">
        <f>Orçamento!F452</f>
        <v>6</v>
      </c>
      <c r="G467" s="95">
        <f>'Orç. Pós Licitação'!G452</f>
        <v>295</v>
      </c>
      <c r="H467" s="95">
        <f>'Orç. Pós Licitação'!H452</f>
        <v>365.8</v>
      </c>
      <c r="I467" s="95">
        <f>'Orç. Pós Licitação'!I452</f>
        <v>2194.8000000000002</v>
      </c>
      <c r="J467" s="96">
        <f>'BM 02'!L467</f>
        <v>0</v>
      </c>
      <c r="K467" s="97"/>
      <c r="L467" s="98">
        <f t="shared" si="85"/>
        <v>0</v>
      </c>
      <c r="M467" s="99">
        <f t="shared" si="86"/>
        <v>0</v>
      </c>
      <c r="N467" s="100">
        <f t="shared" si="87"/>
        <v>0</v>
      </c>
      <c r="O467" s="98">
        <f t="shared" si="88"/>
        <v>0</v>
      </c>
      <c r="P467" s="101">
        <f t="shared" si="89"/>
        <v>6</v>
      </c>
      <c r="Q467" s="102">
        <f t="shared" si="90"/>
        <v>2194.8000000000002</v>
      </c>
    </row>
    <row r="468" spans="1:17" x14ac:dyDescent="0.2">
      <c r="A468" s="92" t="str">
        <f>Orçamento!A453</f>
        <v>15.4</v>
      </c>
      <c r="B468" s="39" t="str">
        <f>Orçamento!B453</f>
        <v>Sinapi</v>
      </c>
      <c r="C468" s="39" t="str">
        <f>Orçamento!C453</f>
        <v>Cotação</v>
      </c>
      <c r="D468" s="93" t="str">
        <f>Orçamento!D453</f>
        <v>Curva 45° PEAD DE 110mm SDR11 PN16 (EF)</v>
      </c>
      <c r="E468" s="39" t="str">
        <f>Orçamento!E453</f>
        <v>UNID</v>
      </c>
      <c r="F468" s="39">
        <f>Orçamento!F453</f>
        <v>6</v>
      </c>
      <c r="G468" s="95">
        <f>'Orç. Pós Licitação'!G453</f>
        <v>232</v>
      </c>
      <c r="H468" s="95">
        <f>'Orç. Pós Licitação'!H453</f>
        <v>287.68</v>
      </c>
      <c r="I468" s="95">
        <f>'Orç. Pós Licitação'!I453</f>
        <v>1726.08</v>
      </c>
      <c r="J468" s="96">
        <f>'BM 02'!L468</f>
        <v>0</v>
      </c>
      <c r="K468" s="97"/>
      <c r="L468" s="98">
        <f t="shared" si="85"/>
        <v>0</v>
      </c>
      <c r="M468" s="99">
        <f t="shared" si="86"/>
        <v>0</v>
      </c>
      <c r="N468" s="100">
        <f t="shared" si="87"/>
        <v>0</v>
      </c>
      <c r="O468" s="98">
        <f t="shared" si="88"/>
        <v>0</v>
      </c>
      <c r="P468" s="101">
        <f t="shared" si="89"/>
        <v>6</v>
      </c>
      <c r="Q468" s="102">
        <f t="shared" si="90"/>
        <v>1726.08</v>
      </c>
    </row>
    <row r="469" spans="1:17" x14ac:dyDescent="0.2">
      <c r="A469" s="92" t="str">
        <f>Orçamento!A454</f>
        <v>15.5</v>
      </c>
      <c r="B469" s="39" t="str">
        <f>Orçamento!B454</f>
        <v>Sinapi</v>
      </c>
      <c r="C469" s="39">
        <f>Orçamento!C454</f>
        <v>0</v>
      </c>
      <c r="D469" s="93">
        <f>Orçamento!D454</f>
        <v>0</v>
      </c>
      <c r="E469" s="39">
        <f>Orçamento!E454</f>
        <v>0</v>
      </c>
      <c r="F469" s="39">
        <f>Orçamento!F454</f>
        <v>0</v>
      </c>
      <c r="G469" s="95">
        <f>'Orç. Pós Licitação'!G454</f>
        <v>0</v>
      </c>
      <c r="H469" s="95">
        <f>'Orç. Pós Licitação'!H454</f>
        <v>0</v>
      </c>
      <c r="I469" s="95">
        <f>'Orç. Pós Licitação'!I454</f>
        <v>0</v>
      </c>
      <c r="J469" s="96">
        <f>'BM 02'!L469</f>
        <v>0</v>
      </c>
      <c r="K469" s="97"/>
      <c r="L469" s="98">
        <f t="shared" si="85"/>
        <v>0</v>
      </c>
      <c r="M469" s="99">
        <f t="shared" si="86"/>
        <v>0</v>
      </c>
      <c r="N469" s="100">
        <f t="shared" si="87"/>
        <v>0</v>
      </c>
      <c r="O469" s="98">
        <f t="shared" si="88"/>
        <v>0</v>
      </c>
      <c r="P469" s="101">
        <f t="shared" si="89"/>
        <v>0</v>
      </c>
      <c r="Q469" s="102">
        <f t="shared" si="90"/>
        <v>0</v>
      </c>
    </row>
    <row r="470" spans="1:17" x14ac:dyDescent="0.2">
      <c r="A470" s="92" t="str">
        <f>Orçamento!A455</f>
        <v>15.6</v>
      </c>
      <c r="B470" s="39" t="str">
        <f>Orçamento!B455</f>
        <v>Sinapi</v>
      </c>
      <c r="C470" s="39">
        <f>Orçamento!C455</f>
        <v>0</v>
      </c>
      <c r="D470" s="93">
        <f>Orçamento!D455</f>
        <v>0</v>
      </c>
      <c r="E470" s="39">
        <f>Orçamento!E455</f>
        <v>0</v>
      </c>
      <c r="F470" s="39">
        <f>Orçamento!F455</f>
        <v>0</v>
      </c>
      <c r="G470" s="95">
        <f>'Orç. Pós Licitação'!G455</f>
        <v>0</v>
      </c>
      <c r="H470" s="95">
        <f>'Orç. Pós Licitação'!H455</f>
        <v>0</v>
      </c>
      <c r="I470" s="95">
        <f>'Orç. Pós Licitação'!I455</f>
        <v>0</v>
      </c>
      <c r="J470" s="96">
        <f>'BM 02'!L470</f>
        <v>0</v>
      </c>
      <c r="K470" s="97"/>
      <c r="L470" s="98">
        <f t="shared" si="85"/>
        <v>0</v>
      </c>
      <c r="M470" s="99">
        <f t="shared" si="86"/>
        <v>0</v>
      </c>
      <c r="N470" s="100">
        <f t="shared" si="87"/>
        <v>0</v>
      </c>
      <c r="O470" s="98">
        <f t="shared" si="88"/>
        <v>0</v>
      </c>
      <c r="P470" s="101">
        <f t="shared" si="89"/>
        <v>0</v>
      </c>
      <c r="Q470" s="102">
        <f t="shared" si="90"/>
        <v>0</v>
      </c>
    </row>
    <row r="471" spans="1:17" x14ac:dyDescent="0.2">
      <c r="A471" s="92" t="str">
        <f>Orçamento!A456</f>
        <v>15.7</v>
      </c>
      <c r="B471" s="39" t="str">
        <f>Orçamento!B456</f>
        <v>Sinapi</v>
      </c>
      <c r="C471" s="39">
        <f>Orçamento!C456</f>
        <v>0</v>
      </c>
      <c r="D471" s="93">
        <f>Orçamento!D456</f>
        <v>0</v>
      </c>
      <c r="E471" s="39">
        <f>Orçamento!E456</f>
        <v>0</v>
      </c>
      <c r="F471" s="39">
        <f>Orçamento!F456</f>
        <v>0</v>
      </c>
      <c r="G471" s="95">
        <f>'Orç. Pós Licitação'!G456</f>
        <v>0</v>
      </c>
      <c r="H471" s="95">
        <f>'Orç. Pós Licitação'!H456</f>
        <v>0</v>
      </c>
      <c r="I471" s="95">
        <f>'Orç. Pós Licitação'!I456</f>
        <v>0</v>
      </c>
      <c r="J471" s="96">
        <f>'BM 02'!L471</f>
        <v>0</v>
      </c>
      <c r="K471" s="97"/>
      <c r="L471" s="98">
        <f t="shared" si="85"/>
        <v>0</v>
      </c>
      <c r="M471" s="99">
        <f t="shared" si="86"/>
        <v>0</v>
      </c>
      <c r="N471" s="100">
        <f t="shared" si="87"/>
        <v>0</v>
      </c>
      <c r="O471" s="98">
        <f t="shared" si="88"/>
        <v>0</v>
      </c>
      <c r="P471" s="101">
        <f t="shared" si="89"/>
        <v>0</v>
      </c>
      <c r="Q471" s="102">
        <f t="shared" si="90"/>
        <v>0</v>
      </c>
    </row>
    <row r="472" spans="1:17" x14ac:dyDescent="0.2">
      <c r="A472" s="92" t="str">
        <f>Orçamento!A457</f>
        <v>15.8</v>
      </c>
      <c r="B472" s="39" t="str">
        <f>Orçamento!B457</f>
        <v>Sinapi</v>
      </c>
      <c r="C472" s="39">
        <f>Orçamento!C457</f>
        <v>0</v>
      </c>
      <c r="D472" s="93">
        <f>Orçamento!D457</f>
        <v>0</v>
      </c>
      <c r="E472" s="39">
        <f>Orçamento!E457</f>
        <v>0</v>
      </c>
      <c r="F472" s="39">
        <f>Orçamento!F457</f>
        <v>0</v>
      </c>
      <c r="G472" s="95">
        <f>'Orç. Pós Licitação'!G457</f>
        <v>0</v>
      </c>
      <c r="H472" s="95">
        <f>'Orç. Pós Licitação'!H457</f>
        <v>0</v>
      </c>
      <c r="I472" s="95">
        <f>'Orç. Pós Licitação'!I457</f>
        <v>0</v>
      </c>
      <c r="J472" s="96">
        <f>'BM 02'!L472</f>
        <v>0</v>
      </c>
      <c r="K472" s="97"/>
      <c r="L472" s="98">
        <f t="shared" si="85"/>
        <v>0</v>
      </c>
      <c r="M472" s="99">
        <f t="shared" si="86"/>
        <v>0</v>
      </c>
      <c r="N472" s="100">
        <f t="shared" si="87"/>
        <v>0</v>
      </c>
      <c r="O472" s="98">
        <f t="shared" si="88"/>
        <v>0</v>
      </c>
      <c r="P472" s="101">
        <f t="shared" si="89"/>
        <v>0</v>
      </c>
      <c r="Q472" s="102">
        <f t="shared" si="90"/>
        <v>0</v>
      </c>
    </row>
    <row r="473" spans="1:17" x14ac:dyDescent="0.2">
      <c r="A473" s="92" t="str">
        <f>Orçamento!A458</f>
        <v>15.9</v>
      </c>
      <c r="B473" s="39" t="str">
        <f>Orçamento!B458</f>
        <v>Sinapi</v>
      </c>
      <c r="C473" s="39">
        <f>Orçamento!C458</f>
        <v>0</v>
      </c>
      <c r="D473" s="93">
        <f>Orçamento!D458</f>
        <v>0</v>
      </c>
      <c r="E473" s="39">
        <f>Orçamento!E458</f>
        <v>0</v>
      </c>
      <c r="F473" s="39">
        <f>Orçamento!F458</f>
        <v>0</v>
      </c>
      <c r="G473" s="95">
        <f>'Orç. Pós Licitação'!G458</f>
        <v>0</v>
      </c>
      <c r="H473" s="95">
        <f>'Orç. Pós Licitação'!H458</f>
        <v>0</v>
      </c>
      <c r="I473" s="95">
        <f>'Orç. Pós Licitação'!I458</f>
        <v>0</v>
      </c>
      <c r="J473" s="96">
        <f>'BM 02'!L473</f>
        <v>0</v>
      </c>
      <c r="K473" s="97"/>
      <c r="L473" s="98">
        <f t="shared" si="85"/>
        <v>0</v>
      </c>
      <c r="M473" s="99">
        <f t="shared" si="86"/>
        <v>0</v>
      </c>
      <c r="N473" s="100">
        <f t="shared" si="87"/>
        <v>0</v>
      </c>
      <c r="O473" s="98">
        <f t="shared" si="88"/>
        <v>0</v>
      </c>
      <c r="P473" s="101">
        <f t="shared" si="89"/>
        <v>0</v>
      </c>
      <c r="Q473" s="102">
        <f t="shared" si="90"/>
        <v>0</v>
      </c>
    </row>
    <row r="474" spans="1:17" x14ac:dyDescent="0.2">
      <c r="A474" s="92" t="str">
        <f>Orçamento!A459</f>
        <v>15.10</v>
      </c>
      <c r="B474" s="39" t="str">
        <f>Orçamento!B459</f>
        <v>Sinapi</v>
      </c>
      <c r="C474" s="39">
        <f>Orçamento!C459</f>
        <v>0</v>
      </c>
      <c r="D474" s="93">
        <f>Orçamento!D459</f>
        <v>0</v>
      </c>
      <c r="E474" s="39">
        <f>Orçamento!E459</f>
        <v>0</v>
      </c>
      <c r="F474" s="39">
        <f>Orçamento!F459</f>
        <v>0</v>
      </c>
      <c r="G474" s="95">
        <f>'Orç. Pós Licitação'!G459</f>
        <v>0</v>
      </c>
      <c r="H474" s="95">
        <f>'Orç. Pós Licitação'!H459</f>
        <v>0</v>
      </c>
      <c r="I474" s="95">
        <f>'Orç. Pós Licitação'!I459</f>
        <v>0</v>
      </c>
      <c r="J474" s="96">
        <f>'BM 02'!L474</f>
        <v>0</v>
      </c>
      <c r="K474" s="97"/>
      <c r="L474" s="98">
        <f t="shared" si="85"/>
        <v>0</v>
      </c>
      <c r="M474" s="99">
        <f t="shared" si="86"/>
        <v>0</v>
      </c>
      <c r="N474" s="100">
        <f t="shared" si="87"/>
        <v>0</v>
      </c>
      <c r="O474" s="98">
        <f t="shared" si="88"/>
        <v>0</v>
      </c>
      <c r="P474" s="101">
        <f t="shared" si="89"/>
        <v>0</v>
      </c>
      <c r="Q474" s="102">
        <f t="shared" si="90"/>
        <v>0</v>
      </c>
    </row>
    <row r="475" spans="1:17" x14ac:dyDescent="0.2">
      <c r="A475" s="92" t="str">
        <f>Orçamento!A460</f>
        <v>15.11</v>
      </c>
      <c r="B475" s="39" t="str">
        <f>Orçamento!B460</f>
        <v>Sinapi</v>
      </c>
      <c r="C475" s="39">
        <f>Orçamento!C460</f>
        <v>0</v>
      </c>
      <c r="D475" s="93">
        <f>Orçamento!D460</f>
        <v>0</v>
      </c>
      <c r="E475" s="39">
        <f>Orçamento!E460</f>
        <v>0</v>
      </c>
      <c r="F475" s="39">
        <f>Orçamento!F460</f>
        <v>0</v>
      </c>
      <c r="G475" s="95">
        <f>'Orç. Pós Licitação'!G460</f>
        <v>0</v>
      </c>
      <c r="H475" s="95">
        <f>'Orç. Pós Licitação'!H460</f>
        <v>0</v>
      </c>
      <c r="I475" s="95">
        <f>'Orç. Pós Licitação'!I460</f>
        <v>0</v>
      </c>
      <c r="J475" s="96">
        <f>'BM 02'!L475</f>
        <v>0</v>
      </c>
      <c r="K475" s="97"/>
      <c r="L475" s="98">
        <f t="shared" si="85"/>
        <v>0</v>
      </c>
      <c r="M475" s="99">
        <f t="shared" si="86"/>
        <v>0</v>
      </c>
      <c r="N475" s="100">
        <f t="shared" si="87"/>
        <v>0</v>
      </c>
      <c r="O475" s="98">
        <f t="shared" si="88"/>
        <v>0</v>
      </c>
      <c r="P475" s="101">
        <f t="shared" si="89"/>
        <v>0</v>
      </c>
      <c r="Q475" s="102">
        <f t="shared" si="90"/>
        <v>0</v>
      </c>
    </row>
    <row r="476" spans="1:17" x14ac:dyDescent="0.2">
      <c r="A476" s="92" t="str">
        <f>Orçamento!A461</f>
        <v>15.12</v>
      </c>
      <c r="B476" s="39" t="str">
        <f>Orçamento!B461</f>
        <v>Sinapi</v>
      </c>
      <c r="C476" s="39">
        <f>Orçamento!C461</f>
        <v>0</v>
      </c>
      <c r="D476" s="93">
        <f>Orçamento!D461</f>
        <v>0</v>
      </c>
      <c r="E476" s="39">
        <f>Orçamento!E461</f>
        <v>0</v>
      </c>
      <c r="F476" s="39">
        <f>Orçamento!F461</f>
        <v>0</v>
      </c>
      <c r="G476" s="95">
        <f>'Orç. Pós Licitação'!G461</f>
        <v>0</v>
      </c>
      <c r="H476" s="95">
        <f>'Orç. Pós Licitação'!H461</f>
        <v>0</v>
      </c>
      <c r="I476" s="95">
        <f>'Orç. Pós Licitação'!I461</f>
        <v>0</v>
      </c>
      <c r="J476" s="96">
        <f>'BM 02'!L476</f>
        <v>0</v>
      </c>
      <c r="K476" s="97"/>
      <c r="L476" s="98">
        <f t="shared" si="85"/>
        <v>0</v>
      </c>
      <c r="M476" s="99">
        <f t="shared" si="86"/>
        <v>0</v>
      </c>
      <c r="N476" s="100">
        <f t="shared" si="87"/>
        <v>0</v>
      </c>
      <c r="O476" s="98">
        <f t="shared" si="88"/>
        <v>0</v>
      </c>
      <c r="P476" s="101">
        <f t="shared" si="89"/>
        <v>0</v>
      </c>
      <c r="Q476" s="102">
        <f t="shared" si="90"/>
        <v>0</v>
      </c>
    </row>
    <row r="477" spans="1:17" x14ac:dyDescent="0.2">
      <c r="A477" s="92" t="str">
        <f>Orçamento!A462</f>
        <v>15.13</v>
      </c>
      <c r="B477" s="39" t="str">
        <f>Orçamento!B462</f>
        <v>Sinapi</v>
      </c>
      <c r="C477" s="39">
        <f>Orçamento!C462</f>
        <v>0</v>
      </c>
      <c r="D477" s="93">
        <f>Orçamento!D462</f>
        <v>0</v>
      </c>
      <c r="E477" s="39">
        <f>Orçamento!E462</f>
        <v>0</v>
      </c>
      <c r="F477" s="39">
        <f>Orçamento!F462</f>
        <v>0</v>
      </c>
      <c r="G477" s="95">
        <f>'Orç. Pós Licitação'!G462</f>
        <v>0</v>
      </c>
      <c r="H477" s="95">
        <f>'Orç. Pós Licitação'!H462</f>
        <v>0</v>
      </c>
      <c r="I477" s="95">
        <f>'Orç. Pós Licitação'!I462</f>
        <v>0</v>
      </c>
      <c r="J477" s="96">
        <f>'BM 02'!L477</f>
        <v>0</v>
      </c>
      <c r="K477" s="97"/>
      <c r="L477" s="98">
        <f t="shared" si="85"/>
        <v>0</v>
      </c>
      <c r="M477" s="99">
        <f t="shared" si="86"/>
        <v>0</v>
      </c>
      <c r="N477" s="100">
        <f t="shared" si="87"/>
        <v>0</v>
      </c>
      <c r="O477" s="98">
        <f t="shared" si="88"/>
        <v>0</v>
      </c>
      <c r="P477" s="101">
        <f t="shared" si="89"/>
        <v>0</v>
      </c>
      <c r="Q477" s="102">
        <f t="shared" si="90"/>
        <v>0</v>
      </c>
    </row>
    <row r="478" spans="1:17" x14ac:dyDescent="0.2">
      <c r="A478" s="92" t="str">
        <f>Orçamento!A463</f>
        <v>15.14</v>
      </c>
      <c r="B478" s="39" t="str">
        <f>Orçamento!B463</f>
        <v>Sinapi</v>
      </c>
      <c r="C478" s="39">
        <f>Orçamento!C463</f>
        <v>0</v>
      </c>
      <c r="D478" s="93">
        <f>Orçamento!D463</f>
        <v>0</v>
      </c>
      <c r="E478" s="39">
        <f>Orçamento!E463</f>
        <v>0</v>
      </c>
      <c r="F478" s="39">
        <f>Orçamento!F463</f>
        <v>0</v>
      </c>
      <c r="G478" s="95">
        <f>'Orç. Pós Licitação'!G463</f>
        <v>0</v>
      </c>
      <c r="H478" s="95">
        <f>'Orç. Pós Licitação'!H463</f>
        <v>0</v>
      </c>
      <c r="I478" s="95">
        <f>'Orç. Pós Licitação'!I463</f>
        <v>0</v>
      </c>
      <c r="J478" s="96">
        <f>'BM 02'!L478</f>
        <v>0</v>
      </c>
      <c r="K478" s="97"/>
      <c r="L478" s="98">
        <f t="shared" si="85"/>
        <v>0</v>
      </c>
      <c r="M478" s="99">
        <f t="shared" si="86"/>
        <v>0</v>
      </c>
      <c r="N478" s="100">
        <f t="shared" si="87"/>
        <v>0</v>
      </c>
      <c r="O478" s="98">
        <f t="shared" si="88"/>
        <v>0</v>
      </c>
      <c r="P478" s="101">
        <f t="shared" si="89"/>
        <v>0</v>
      </c>
      <c r="Q478" s="102">
        <f t="shared" si="90"/>
        <v>0</v>
      </c>
    </row>
    <row r="479" spans="1:17" x14ac:dyDescent="0.2">
      <c r="A479" s="92" t="str">
        <f>Orçamento!A464</f>
        <v>15.15</v>
      </c>
      <c r="B479" s="39" t="str">
        <f>Orçamento!B464</f>
        <v>Sinapi</v>
      </c>
      <c r="C479" s="39">
        <f>Orçamento!C464</f>
        <v>0</v>
      </c>
      <c r="D479" s="93">
        <f>Orçamento!D464</f>
        <v>0</v>
      </c>
      <c r="E479" s="39">
        <f>Orçamento!E464</f>
        <v>0</v>
      </c>
      <c r="F479" s="39">
        <f>Orçamento!F464</f>
        <v>0</v>
      </c>
      <c r="G479" s="95">
        <f>'Orç. Pós Licitação'!G464</f>
        <v>0</v>
      </c>
      <c r="H479" s="95">
        <f>'Orç. Pós Licitação'!H464</f>
        <v>0</v>
      </c>
      <c r="I479" s="95">
        <f>'Orç. Pós Licitação'!I464</f>
        <v>0</v>
      </c>
      <c r="J479" s="96">
        <f>'BM 02'!L479</f>
        <v>0</v>
      </c>
      <c r="K479" s="97"/>
      <c r="L479" s="98">
        <f t="shared" si="85"/>
        <v>0</v>
      </c>
      <c r="M479" s="99">
        <f t="shared" si="86"/>
        <v>0</v>
      </c>
      <c r="N479" s="100">
        <f t="shared" si="87"/>
        <v>0</v>
      </c>
      <c r="O479" s="98">
        <f t="shared" si="88"/>
        <v>0</v>
      </c>
      <c r="P479" s="101">
        <f t="shared" si="89"/>
        <v>0</v>
      </c>
      <c r="Q479" s="102">
        <f t="shared" si="90"/>
        <v>0</v>
      </c>
    </row>
    <row r="480" spans="1:17" x14ac:dyDescent="0.2">
      <c r="A480" s="92" t="str">
        <f>Orçamento!A465</f>
        <v>15.16</v>
      </c>
      <c r="B480" s="39" t="str">
        <f>Orçamento!B465</f>
        <v>Sinapi</v>
      </c>
      <c r="C480" s="39">
        <f>Orçamento!C465</f>
        <v>0</v>
      </c>
      <c r="D480" s="93">
        <f>Orçamento!D465</f>
        <v>0</v>
      </c>
      <c r="E480" s="39">
        <f>Orçamento!E465</f>
        <v>0</v>
      </c>
      <c r="F480" s="39">
        <f>Orçamento!F465</f>
        <v>0</v>
      </c>
      <c r="G480" s="95">
        <f>'Orç. Pós Licitação'!G465</f>
        <v>0</v>
      </c>
      <c r="H480" s="95">
        <f>'Orç. Pós Licitação'!H465</f>
        <v>0</v>
      </c>
      <c r="I480" s="95">
        <f>'Orç. Pós Licitação'!I465</f>
        <v>0</v>
      </c>
      <c r="J480" s="96">
        <f>'BM 02'!L480</f>
        <v>0</v>
      </c>
      <c r="K480" s="97"/>
      <c r="L480" s="98">
        <f t="shared" si="85"/>
        <v>0</v>
      </c>
      <c r="M480" s="99">
        <f t="shared" si="86"/>
        <v>0</v>
      </c>
      <c r="N480" s="100">
        <f t="shared" si="87"/>
        <v>0</v>
      </c>
      <c r="O480" s="98">
        <f t="shared" si="88"/>
        <v>0</v>
      </c>
      <c r="P480" s="101">
        <f t="shared" si="89"/>
        <v>0</v>
      </c>
      <c r="Q480" s="102">
        <f t="shared" si="90"/>
        <v>0</v>
      </c>
    </row>
    <row r="481" spans="1:17" x14ac:dyDescent="0.2">
      <c r="A481" s="92" t="str">
        <f>Orçamento!A466</f>
        <v>15.17</v>
      </c>
      <c r="B481" s="39" t="str">
        <f>Orçamento!B466</f>
        <v>Sinapi</v>
      </c>
      <c r="C481" s="39">
        <f>Orçamento!C466</f>
        <v>0</v>
      </c>
      <c r="D481" s="93">
        <f>Orçamento!D466</f>
        <v>0</v>
      </c>
      <c r="E481" s="39">
        <f>Orçamento!E466</f>
        <v>0</v>
      </c>
      <c r="F481" s="39">
        <f>Orçamento!F466</f>
        <v>0</v>
      </c>
      <c r="G481" s="95">
        <f>'Orç. Pós Licitação'!G466</f>
        <v>0</v>
      </c>
      <c r="H481" s="95">
        <f>'Orç. Pós Licitação'!H466</f>
        <v>0</v>
      </c>
      <c r="I481" s="95">
        <f>'Orç. Pós Licitação'!I466</f>
        <v>0</v>
      </c>
      <c r="J481" s="96">
        <f>'BM 02'!L481</f>
        <v>0</v>
      </c>
      <c r="K481" s="97"/>
      <c r="L481" s="98">
        <f t="shared" si="85"/>
        <v>0</v>
      </c>
      <c r="M481" s="99">
        <f t="shared" si="86"/>
        <v>0</v>
      </c>
      <c r="N481" s="100">
        <f t="shared" si="87"/>
        <v>0</v>
      </c>
      <c r="O481" s="98">
        <f t="shared" si="88"/>
        <v>0</v>
      </c>
      <c r="P481" s="101">
        <f t="shared" si="89"/>
        <v>0</v>
      </c>
      <c r="Q481" s="102">
        <f t="shared" si="90"/>
        <v>0</v>
      </c>
    </row>
    <row r="482" spans="1:17" x14ac:dyDescent="0.2">
      <c r="A482" s="92" t="str">
        <f>Orçamento!A467</f>
        <v>15.18</v>
      </c>
      <c r="B482" s="39" t="str">
        <f>Orçamento!B467</f>
        <v>Sinapi</v>
      </c>
      <c r="C482" s="39">
        <f>Orçamento!C467</f>
        <v>0</v>
      </c>
      <c r="D482" s="93">
        <f>Orçamento!D467</f>
        <v>0</v>
      </c>
      <c r="E482" s="39">
        <f>Orçamento!E467</f>
        <v>0</v>
      </c>
      <c r="F482" s="39">
        <f>Orçamento!F467</f>
        <v>0</v>
      </c>
      <c r="G482" s="95">
        <f>'Orç. Pós Licitação'!G467</f>
        <v>0</v>
      </c>
      <c r="H482" s="95">
        <f>'Orç. Pós Licitação'!H467</f>
        <v>0</v>
      </c>
      <c r="I482" s="95">
        <f>'Orç. Pós Licitação'!I467</f>
        <v>0</v>
      </c>
      <c r="J482" s="96">
        <f>'BM 02'!L482</f>
        <v>0</v>
      </c>
      <c r="K482" s="97"/>
      <c r="L482" s="98">
        <f t="shared" si="85"/>
        <v>0</v>
      </c>
      <c r="M482" s="99">
        <f t="shared" si="86"/>
        <v>0</v>
      </c>
      <c r="N482" s="100">
        <f t="shared" si="87"/>
        <v>0</v>
      </c>
      <c r="O482" s="98">
        <f t="shared" si="88"/>
        <v>0</v>
      </c>
      <c r="P482" s="101">
        <f t="shared" si="89"/>
        <v>0</v>
      </c>
      <c r="Q482" s="102">
        <f t="shared" si="90"/>
        <v>0</v>
      </c>
    </row>
    <row r="483" spans="1:17" x14ac:dyDescent="0.2">
      <c r="A483" s="92" t="str">
        <f>Orçamento!A468</f>
        <v>15.19</v>
      </c>
      <c r="B483" s="39" t="str">
        <f>Orçamento!B468</f>
        <v>Sinapi</v>
      </c>
      <c r="C483" s="39">
        <f>Orçamento!C468</f>
        <v>0</v>
      </c>
      <c r="D483" s="93">
        <f>Orçamento!D468</f>
        <v>0</v>
      </c>
      <c r="E483" s="39">
        <f>Orçamento!E468</f>
        <v>0</v>
      </c>
      <c r="F483" s="39">
        <f>Orçamento!F468</f>
        <v>0</v>
      </c>
      <c r="G483" s="95">
        <f>'Orç. Pós Licitação'!G468</f>
        <v>0</v>
      </c>
      <c r="H483" s="95">
        <f>'Orç. Pós Licitação'!H468</f>
        <v>0</v>
      </c>
      <c r="I483" s="95">
        <f>'Orç. Pós Licitação'!I468</f>
        <v>0</v>
      </c>
      <c r="J483" s="96">
        <f>'BM 02'!L483</f>
        <v>0</v>
      </c>
      <c r="K483" s="97"/>
      <c r="L483" s="98">
        <f t="shared" si="85"/>
        <v>0</v>
      </c>
      <c r="M483" s="99">
        <f t="shared" si="86"/>
        <v>0</v>
      </c>
      <c r="N483" s="100">
        <f t="shared" si="87"/>
        <v>0</v>
      </c>
      <c r="O483" s="98">
        <f t="shared" si="88"/>
        <v>0</v>
      </c>
      <c r="P483" s="101">
        <f t="shared" si="89"/>
        <v>0</v>
      </c>
      <c r="Q483" s="102">
        <f t="shared" si="90"/>
        <v>0</v>
      </c>
    </row>
    <row r="484" spans="1:17" x14ac:dyDescent="0.2">
      <c r="A484" s="92" t="str">
        <f>Orçamento!A469</f>
        <v>15.20</v>
      </c>
      <c r="B484" s="39" t="str">
        <f>Orçamento!B469</f>
        <v>Sinapi</v>
      </c>
      <c r="C484" s="39">
        <f>Orçamento!C469</f>
        <v>0</v>
      </c>
      <c r="D484" s="93">
        <f>Orçamento!D469</f>
        <v>0</v>
      </c>
      <c r="E484" s="39">
        <f>Orçamento!E469</f>
        <v>0</v>
      </c>
      <c r="F484" s="39">
        <f>Orçamento!F469</f>
        <v>0</v>
      </c>
      <c r="G484" s="95">
        <f>'Orç. Pós Licitação'!G469</f>
        <v>0</v>
      </c>
      <c r="H484" s="95">
        <f>'Orç. Pós Licitação'!H469</f>
        <v>0</v>
      </c>
      <c r="I484" s="95">
        <f>'Orç. Pós Licitação'!I469</f>
        <v>0</v>
      </c>
      <c r="J484" s="96">
        <f>'BM 02'!L484</f>
        <v>0</v>
      </c>
      <c r="K484" s="97"/>
      <c r="L484" s="98">
        <f t="shared" si="85"/>
        <v>0</v>
      </c>
      <c r="M484" s="99">
        <f t="shared" si="86"/>
        <v>0</v>
      </c>
      <c r="N484" s="100">
        <f t="shared" si="87"/>
        <v>0</v>
      </c>
      <c r="O484" s="98">
        <f t="shared" si="88"/>
        <v>0</v>
      </c>
      <c r="P484" s="101">
        <f t="shared" si="89"/>
        <v>0</v>
      </c>
      <c r="Q484" s="102">
        <f t="shared" si="90"/>
        <v>0</v>
      </c>
    </row>
    <row r="485" spans="1:17" x14ac:dyDescent="0.2">
      <c r="A485" s="92" t="str">
        <f>Orçamento!A470</f>
        <v>15.21</v>
      </c>
      <c r="B485" s="39" t="str">
        <f>Orçamento!B470</f>
        <v>Sinapi</v>
      </c>
      <c r="C485" s="39">
        <f>Orçamento!C470</f>
        <v>0</v>
      </c>
      <c r="D485" s="93">
        <f>Orçamento!D470</f>
        <v>0</v>
      </c>
      <c r="E485" s="39">
        <f>Orçamento!E470</f>
        <v>0</v>
      </c>
      <c r="F485" s="39">
        <f>Orçamento!F470</f>
        <v>0</v>
      </c>
      <c r="G485" s="95">
        <f>'Orç. Pós Licitação'!G470</f>
        <v>0</v>
      </c>
      <c r="H485" s="95">
        <f>'Orç. Pós Licitação'!H470</f>
        <v>0</v>
      </c>
      <c r="I485" s="95">
        <f>'Orç. Pós Licitação'!I470</f>
        <v>0</v>
      </c>
      <c r="J485" s="96">
        <f>'BM 02'!L485</f>
        <v>0</v>
      </c>
      <c r="K485" s="97"/>
      <c r="L485" s="98">
        <f t="shared" si="85"/>
        <v>0</v>
      </c>
      <c r="M485" s="99">
        <f t="shared" si="86"/>
        <v>0</v>
      </c>
      <c r="N485" s="100">
        <f t="shared" si="87"/>
        <v>0</v>
      </c>
      <c r="O485" s="98">
        <f t="shared" si="88"/>
        <v>0</v>
      </c>
      <c r="P485" s="101">
        <f t="shared" si="89"/>
        <v>0</v>
      </c>
      <c r="Q485" s="102">
        <f t="shared" si="90"/>
        <v>0</v>
      </c>
    </row>
    <row r="486" spans="1:17" x14ac:dyDescent="0.2">
      <c r="A486" s="92" t="str">
        <f>Orçamento!A471</f>
        <v>15.22</v>
      </c>
      <c r="B486" s="39" t="str">
        <f>Orçamento!B471</f>
        <v>Sinapi</v>
      </c>
      <c r="C486" s="39">
        <f>Orçamento!C471</f>
        <v>0</v>
      </c>
      <c r="D486" s="93">
        <f>Orçamento!D471</f>
        <v>0</v>
      </c>
      <c r="E486" s="39">
        <f>Orçamento!E471</f>
        <v>0</v>
      </c>
      <c r="F486" s="39">
        <f>Orçamento!F471</f>
        <v>0</v>
      </c>
      <c r="G486" s="95">
        <f>'Orç. Pós Licitação'!G471</f>
        <v>0</v>
      </c>
      <c r="H486" s="95">
        <f>'Orç. Pós Licitação'!H471</f>
        <v>0</v>
      </c>
      <c r="I486" s="95">
        <f>'Orç. Pós Licitação'!I471</f>
        <v>0</v>
      </c>
      <c r="J486" s="96">
        <f>'BM 02'!L486</f>
        <v>0</v>
      </c>
      <c r="K486" s="97"/>
      <c r="L486" s="98">
        <f t="shared" si="85"/>
        <v>0</v>
      </c>
      <c r="M486" s="99">
        <f t="shared" si="86"/>
        <v>0</v>
      </c>
      <c r="N486" s="100">
        <f t="shared" si="87"/>
        <v>0</v>
      </c>
      <c r="O486" s="98">
        <f t="shared" si="88"/>
        <v>0</v>
      </c>
      <c r="P486" s="101">
        <f t="shared" si="89"/>
        <v>0</v>
      </c>
      <c r="Q486" s="102">
        <f t="shared" si="90"/>
        <v>0</v>
      </c>
    </row>
    <row r="487" spans="1:17" x14ac:dyDescent="0.2">
      <c r="A487" s="92" t="str">
        <f>Orçamento!A472</f>
        <v>15.23</v>
      </c>
      <c r="B487" s="39" t="str">
        <f>Orçamento!B472</f>
        <v>Sinapi</v>
      </c>
      <c r="C487" s="39">
        <f>Orçamento!C472</f>
        <v>0</v>
      </c>
      <c r="D487" s="93">
        <f>Orçamento!D472</f>
        <v>0</v>
      </c>
      <c r="E487" s="39">
        <f>Orçamento!E472</f>
        <v>0</v>
      </c>
      <c r="F487" s="39">
        <f>Orçamento!F472</f>
        <v>0</v>
      </c>
      <c r="G487" s="95">
        <f>'Orç. Pós Licitação'!G472</f>
        <v>0</v>
      </c>
      <c r="H487" s="95">
        <f>'Orç. Pós Licitação'!H472</f>
        <v>0</v>
      </c>
      <c r="I487" s="95">
        <f>'Orç. Pós Licitação'!I472</f>
        <v>0</v>
      </c>
      <c r="J487" s="96">
        <f>'BM 02'!L487</f>
        <v>0</v>
      </c>
      <c r="K487" s="97"/>
      <c r="L487" s="98">
        <f t="shared" si="85"/>
        <v>0</v>
      </c>
      <c r="M487" s="99">
        <f t="shared" si="86"/>
        <v>0</v>
      </c>
      <c r="N487" s="100">
        <f t="shared" si="87"/>
        <v>0</v>
      </c>
      <c r="O487" s="98">
        <f t="shared" si="88"/>
        <v>0</v>
      </c>
      <c r="P487" s="101">
        <f t="shared" si="89"/>
        <v>0</v>
      </c>
      <c r="Q487" s="102">
        <f t="shared" si="90"/>
        <v>0</v>
      </c>
    </row>
    <row r="488" spans="1:17" x14ac:dyDescent="0.2">
      <c r="A488" s="92" t="str">
        <f>Orçamento!A473</f>
        <v>15.24</v>
      </c>
      <c r="B488" s="39" t="str">
        <f>Orçamento!B473</f>
        <v>Sinapi</v>
      </c>
      <c r="C488" s="39">
        <f>Orçamento!C473</f>
        <v>0</v>
      </c>
      <c r="D488" s="93">
        <f>Orçamento!D473</f>
        <v>0</v>
      </c>
      <c r="E488" s="39">
        <f>Orçamento!E473</f>
        <v>0</v>
      </c>
      <c r="F488" s="39">
        <f>Orçamento!F473</f>
        <v>0</v>
      </c>
      <c r="G488" s="95">
        <f>'Orç. Pós Licitação'!G473</f>
        <v>0</v>
      </c>
      <c r="H488" s="95">
        <f>'Orç. Pós Licitação'!H473</f>
        <v>0</v>
      </c>
      <c r="I488" s="95">
        <f>'Orç. Pós Licitação'!I473</f>
        <v>0</v>
      </c>
      <c r="J488" s="96">
        <f>'BM 02'!L488</f>
        <v>0</v>
      </c>
      <c r="K488" s="97"/>
      <c r="L488" s="98">
        <f t="shared" si="85"/>
        <v>0</v>
      </c>
      <c r="M488" s="99">
        <f t="shared" si="86"/>
        <v>0</v>
      </c>
      <c r="N488" s="100">
        <f t="shared" si="87"/>
        <v>0</v>
      </c>
      <c r="O488" s="98">
        <f t="shared" si="88"/>
        <v>0</v>
      </c>
      <c r="P488" s="101">
        <f t="shared" si="89"/>
        <v>0</v>
      </c>
      <c r="Q488" s="102">
        <f t="shared" si="90"/>
        <v>0</v>
      </c>
    </row>
    <row r="489" spans="1:17" x14ac:dyDescent="0.2">
      <c r="A489" s="92" t="str">
        <f>Orçamento!A474</f>
        <v>15.25</v>
      </c>
      <c r="B489" s="39" t="str">
        <f>Orçamento!B474</f>
        <v>Sinapi</v>
      </c>
      <c r="C489" s="39">
        <f>Orçamento!C474</f>
        <v>0</v>
      </c>
      <c r="D489" s="93">
        <f>Orçamento!D474</f>
        <v>0</v>
      </c>
      <c r="E489" s="39">
        <f>Orçamento!E474</f>
        <v>0</v>
      </c>
      <c r="F489" s="39">
        <f>Orçamento!F474</f>
        <v>0</v>
      </c>
      <c r="G489" s="95">
        <f>'Orç. Pós Licitação'!G474</f>
        <v>0</v>
      </c>
      <c r="H489" s="95">
        <f>'Orç. Pós Licitação'!H474</f>
        <v>0</v>
      </c>
      <c r="I489" s="95">
        <f>'Orç. Pós Licitação'!I474</f>
        <v>0</v>
      </c>
      <c r="J489" s="96">
        <f>'BM 02'!L489</f>
        <v>0</v>
      </c>
      <c r="K489" s="97"/>
      <c r="L489" s="98">
        <f t="shared" si="85"/>
        <v>0</v>
      </c>
      <c r="M489" s="99">
        <f t="shared" si="86"/>
        <v>0</v>
      </c>
      <c r="N489" s="100">
        <f t="shared" si="87"/>
        <v>0</v>
      </c>
      <c r="O489" s="98">
        <f t="shared" si="88"/>
        <v>0</v>
      </c>
      <c r="P489" s="101">
        <f t="shared" si="89"/>
        <v>0</v>
      </c>
      <c r="Q489" s="102">
        <f t="shared" si="90"/>
        <v>0</v>
      </c>
    </row>
    <row r="490" spans="1:17" x14ac:dyDescent="0.2">
      <c r="A490" s="92" t="str">
        <f>Orçamento!A475</f>
        <v>15.26</v>
      </c>
      <c r="B490" s="39" t="str">
        <f>Orçamento!B475</f>
        <v>Sinapi</v>
      </c>
      <c r="C490" s="39">
        <f>Orçamento!C475</f>
        <v>0</v>
      </c>
      <c r="D490" s="93">
        <f>Orçamento!D475</f>
        <v>0</v>
      </c>
      <c r="E490" s="39">
        <f>Orçamento!E475</f>
        <v>0</v>
      </c>
      <c r="F490" s="39">
        <f>Orçamento!F475</f>
        <v>0</v>
      </c>
      <c r="G490" s="95">
        <f>'Orç. Pós Licitação'!G475</f>
        <v>0</v>
      </c>
      <c r="H490" s="95">
        <f>'Orç. Pós Licitação'!H475</f>
        <v>0</v>
      </c>
      <c r="I490" s="95">
        <f>'Orç. Pós Licitação'!I475</f>
        <v>0</v>
      </c>
      <c r="J490" s="96">
        <f>'BM 02'!L490</f>
        <v>0</v>
      </c>
      <c r="K490" s="97"/>
      <c r="L490" s="98">
        <f t="shared" si="85"/>
        <v>0</v>
      </c>
      <c r="M490" s="99">
        <f t="shared" si="86"/>
        <v>0</v>
      </c>
      <c r="N490" s="100">
        <f t="shared" si="87"/>
        <v>0</v>
      </c>
      <c r="O490" s="98">
        <f t="shared" si="88"/>
        <v>0</v>
      </c>
      <c r="P490" s="101">
        <f t="shared" si="89"/>
        <v>0</v>
      </c>
      <c r="Q490" s="102">
        <f t="shared" si="90"/>
        <v>0</v>
      </c>
    </row>
    <row r="491" spans="1:17" x14ac:dyDescent="0.2">
      <c r="A491" s="92" t="str">
        <f>Orçamento!A476</f>
        <v>15.27</v>
      </c>
      <c r="B491" s="39" t="str">
        <f>Orçamento!B476</f>
        <v>Sinapi</v>
      </c>
      <c r="C491" s="39">
        <f>Orçamento!C476</f>
        <v>0</v>
      </c>
      <c r="D491" s="93">
        <f>Orçamento!D476</f>
        <v>0</v>
      </c>
      <c r="E491" s="39">
        <f>Orçamento!E476</f>
        <v>0</v>
      </c>
      <c r="F491" s="39">
        <f>Orçamento!F476</f>
        <v>0</v>
      </c>
      <c r="G491" s="95">
        <f>'Orç. Pós Licitação'!G476</f>
        <v>0</v>
      </c>
      <c r="H491" s="95">
        <f>'Orç. Pós Licitação'!H476</f>
        <v>0</v>
      </c>
      <c r="I491" s="95">
        <f>'Orç. Pós Licitação'!I476</f>
        <v>0</v>
      </c>
      <c r="J491" s="96">
        <f>'BM 02'!L491</f>
        <v>0</v>
      </c>
      <c r="K491" s="97"/>
      <c r="L491" s="98">
        <f t="shared" si="85"/>
        <v>0</v>
      </c>
      <c r="M491" s="99">
        <f t="shared" si="86"/>
        <v>0</v>
      </c>
      <c r="N491" s="100">
        <f t="shared" si="87"/>
        <v>0</v>
      </c>
      <c r="O491" s="98">
        <f t="shared" si="88"/>
        <v>0</v>
      </c>
      <c r="P491" s="101">
        <f t="shared" si="89"/>
        <v>0</v>
      </c>
      <c r="Q491" s="102">
        <f t="shared" si="90"/>
        <v>0</v>
      </c>
    </row>
    <row r="492" spans="1:17" x14ac:dyDescent="0.2">
      <c r="A492" s="92" t="str">
        <f>Orçamento!A477</f>
        <v>15.28</v>
      </c>
      <c r="B492" s="39" t="str">
        <f>Orçamento!B477</f>
        <v>Sinapi</v>
      </c>
      <c r="C492" s="39">
        <f>Orçamento!C477</f>
        <v>0</v>
      </c>
      <c r="D492" s="93">
        <f>Orçamento!D477</f>
        <v>0</v>
      </c>
      <c r="E492" s="39">
        <f>Orçamento!E477</f>
        <v>0</v>
      </c>
      <c r="F492" s="39">
        <f>Orçamento!F477</f>
        <v>0</v>
      </c>
      <c r="G492" s="95">
        <f>'Orç. Pós Licitação'!G477</f>
        <v>0</v>
      </c>
      <c r="H492" s="95">
        <f>'Orç. Pós Licitação'!H477</f>
        <v>0</v>
      </c>
      <c r="I492" s="95">
        <f>'Orç. Pós Licitação'!I477</f>
        <v>0</v>
      </c>
      <c r="J492" s="96">
        <f>'BM 02'!L492</f>
        <v>0</v>
      </c>
      <c r="K492" s="97"/>
      <c r="L492" s="98">
        <f t="shared" si="85"/>
        <v>0</v>
      </c>
      <c r="M492" s="99">
        <f t="shared" si="86"/>
        <v>0</v>
      </c>
      <c r="N492" s="100">
        <f t="shared" si="87"/>
        <v>0</v>
      </c>
      <c r="O492" s="98">
        <f t="shared" si="88"/>
        <v>0</v>
      </c>
      <c r="P492" s="101">
        <f t="shared" si="89"/>
        <v>0</v>
      </c>
      <c r="Q492" s="102">
        <f t="shared" si="90"/>
        <v>0</v>
      </c>
    </row>
    <row r="493" spans="1:17" x14ac:dyDescent="0.2">
      <c r="A493" s="92" t="str">
        <f>Orçamento!A478</f>
        <v>15.29</v>
      </c>
      <c r="B493" s="39" t="str">
        <f>Orçamento!B478</f>
        <v>Sinapi</v>
      </c>
      <c r="C493" s="39">
        <f>Orçamento!C478</f>
        <v>0</v>
      </c>
      <c r="D493" s="93">
        <f>Orçamento!D478</f>
        <v>0</v>
      </c>
      <c r="E493" s="39">
        <f>Orçamento!E478</f>
        <v>0</v>
      </c>
      <c r="F493" s="39">
        <f>Orçamento!F478</f>
        <v>0</v>
      </c>
      <c r="G493" s="95">
        <f>'Orç. Pós Licitação'!G478</f>
        <v>0</v>
      </c>
      <c r="H493" s="95">
        <f>'Orç. Pós Licitação'!H478</f>
        <v>0</v>
      </c>
      <c r="I493" s="95">
        <f>'Orç. Pós Licitação'!I478</f>
        <v>0</v>
      </c>
      <c r="J493" s="96">
        <f>'BM 02'!L493</f>
        <v>0</v>
      </c>
      <c r="K493" s="97"/>
      <c r="L493" s="98">
        <f t="shared" si="85"/>
        <v>0</v>
      </c>
      <c r="M493" s="99">
        <f t="shared" si="86"/>
        <v>0</v>
      </c>
      <c r="N493" s="100">
        <f t="shared" si="87"/>
        <v>0</v>
      </c>
      <c r="O493" s="98">
        <f t="shared" si="88"/>
        <v>0</v>
      </c>
      <c r="P493" s="101">
        <f t="shared" si="89"/>
        <v>0</v>
      </c>
      <c r="Q493" s="102">
        <f t="shared" si="90"/>
        <v>0</v>
      </c>
    </row>
    <row r="494" spans="1:17" x14ac:dyDescent="0.2">
      <c r="A494" s="92" t="str">
        <f>Orçamento!A479</f>
        <v>15.30</v>
      </c>
      <c r="B494" s="39" t="str">
        <f>Orçamento!B479</f>
        <v>Sinapi</v>
      </c>
      <c r="C494" s="39">
        <f>Orçamento!C479</f>
        <v>0</v>
      </c>
      <c r="D494" s="93">
        <f>Orçamento!D479</f>
        <v>0</v>
      </c>
      <c r="E494" s="39">
        <f>Orçamento!E479</f>
        <v>0</v>
      </c>
      <c r="F494" s="39">
        <f>Orçamento!F479</f>
        <v>0</v>
      </c>
      <c r="G494" s="95">
        <f>'Orç. Pós Licitação'!G479</f>
        <v>0</v>
      </c>
      <c r="H494" s="95">
        <f>'Orç. Pós Licitação'!H479</f>
        <v>0</v>
      </c>
      <c r="I494" s="95">
        <f>'Orç. Pós Licitação'!I479</f>
        <v>0</v>
      </c>
      <c r="J494" s="96">
        <f>'BM 02'!L494</f>
        <v>0</v>
      </c>
      <c r="K494" s="97"/>
      <c r="L494" s="98">
        <f t="shared" si="85"/>
        <v>0</v>
      </c>
      <c r="M494" s="99">
        <f t="shared" si="86"/>
        <v>0</v>
      </c>
      <c r="N494" s="100">
        <f t="shared" si="87"/>
        <v>0</v>
      </c>
      <c r="O494" s="98">
        <f t="shared" si="88"/>
        <v>0</v>
      </c>
      <c r="P494" s="101">
        <f t="shared" si="89"/>
        <v>0</v>
      </c>
      <c r="Q494" s="102">
        <f t="shared" si="90"/>
        <v>0</v>
      </c>
    </row>
    <row r="495" spans="1:17" s="2" customFormat="1" ht="15.75" x14ac:dyDescent="0.25">
      <c r="A495" s="449"/>
      <c r="B495" s="434"/>
      <c r="C495" s="434"/>
      <c r="D495" s="435"/>
      <c r="E495" s="430" t="s">
        <v>1116</v>
      </c>
      <c r="F495" s="434"/>
      <c r="G495" s="434"/>
      <c r="H495" s="436"/>
      <c r="I495" s="437">
        <f>SUM(I465:I494)</f>
        <v>739464.08</v>
      </c>
      <c r="J495" s="438"/>
      <c r="K495" s="438"/>
      <c r="L495" s="438"/>
      <c r="M495" s="437">
        <f>SUM(M465:M494)</f>
        <v>0</v>
      </c>
      <c r="N495" s="437">
        <f>SUM(N465:N494)</f>
        <v>0</v>
      </c>
      <c r="O495" s="437">
        <f>SUM(O465:O494)</f>
        <v>0</v>
      </c>
      <c r="P495" s="439"/>
      <c r="Q495" s="450">
        <f>SUM(Q465:Q494)</f>
        <v>739464.08</v>
      </c>
    </row>
    <row r="496" spans="1:17" s="3" customFormat="1" ht="31.5" x14ac:dyDescent="0.25">
      <c r="A496" s="451" t="str">
        <f>Orçamento!A480</f>
        <v>16.0</v>
      </c>
      <c r="B496" s="427"/>
      <c r="C496" s="427"/>
      <c r="D496" s="428" t="str">
        <f>Orçamento!D480</f>
        <v>TUBULAÇÃO DE RECALQUE - VENTOSA, DESCARGA E VÁLVULA DE RETENÇÃO - VENTOSA TRÍPLICE FUNÇÃO</v>
      </c>
      <c r="E496" s="427"/>
      <c r="F496" s="427"/>
      <c r="G496" s="429"/>
      <c r="H496" s="430"/>
      <c r="I496" s="430"/>
      <c r="J496" s="431"/>
      <c r="K496" s="431"/>
      <c r="L496" s="431"/>
      <c r="M496" s="432"/>
      <c r="N496" s="433">
        <f>N527/I527</f>
        <v>0</v>
      </c>
      <c r="O496" s="433">
        <f>O527/I527</f>
        <v>0</v>
      </c>
      <c r="P496" s="433"/>
      <c r="Q496" s="452">
        <f>Q527/I527</f>
        <v>1</v>
      </c>
    </row>
    <row r="497" spans="1:17" ht="28.5" x14ac:dyDescent="0.2">
      <c r="A497" s="92" t="str">
        <f>Orçamento!A481</f>
        <v>16.1</v>
      </c>
      <c r="B497" s="39" t="str">
        <f>Orçamento!B481</f>
        <v>Sinapi</v>
      </c>
      <c r="C497" s="39">
        <f>Orçamento!C481</f>
        <v>97951</v>
      </c>
      <c r="D497" s="93" t="str">
        <f>Orçamento!D481</f>
        <v>Caixa em alvenaria de tijolos cerâmicos maciços, com tampa de concreto, para abrigar a ventosa</v>
      </c>
      <c r="E497" s="39" t="str">
        <f>Orçamento!E481</f>
        <v>UNID</v>
      </c>
      <c r="F497" s="39">
        <f>Orçamento!F481</f>
        <v>9</v>
      </c>
      <c r="G497" s="95">
        <f>'Orç. Pós Licitação'!G481</f>
        <v>2120</v>
      </c>
      <c r="H497" s="95">
        <f>'Orç. Pós Licitação'!H481</f>
        <v>2628.8</v>
      </c>
      <c r="I497" s="95">
        <f>'Orç. Pós Licitação'!I481</f>
        <v>23659.200000000001</v>
      </c>
      <c r="J497" s="96">
        <f>'BM 02'!L497</f>
        <v>0</v>
      </c>
      <c r="K497" s="97"/>
      <c r="L497" s="98">
        <f>J497+K497</f>
        <v>0</v>
      </c>
      <c r="M497" s="99">
        <f>ROUND(H497*J497,2)</f>
        <v>0</v>
      </c>
      <c r="N497" s="100">
        <f>ROUND(H497*K497,2)</f>
        <v>0</v>
      </c>
      <c r="O497" s="98">
        <f>ROUND(H497*L497,2)</f>
        <v>0</v>
      </c>
      <c r="P497" s="101">
        <f>F497-L497</f>
        <v>9</v>
      </c>
      <c r="Q497" s="102">
        <f>I497-O497</f>
        <v>23659.200000000001</v>
      </c>
    </row>
    <row r="498" spans="1:17" x14ac:dyDescent="0.2">
      <c r="A498" s="92" t="str">
        <f>Orçamento!A482</f>
        <v>16.2</v>
      </c>
      <c r="B498" s="39" t="str">
        <f>Orçamento!B482</f>
        <v>Cotação</v>
      </c>
      <c r="C498" s="39">
        <f>Orçamento!C482</f>
        <v>0</v>
      </c>
      <c r="D498" s="93" t="str">
        <f>Orçamento!D482</f>
        <v>Tê de redução concêntrica PEAD DE110x63mm SDR11 PN16 (EF)</v>
      </c>
      <c r="E498" s="39" t="str">
        <f>Orçamento!E482</f>
        <v>UNID</v>
      </c>
      <c r="F498" s="39">
        <f>Orçamento!F482</f>
        <v>9</v>
      </c>
      <c r="G498" s="95">
        <f>'Orç. Pós Licitação'!G482</f>
        <v>331</v>
      </c>
      <c r="H498" s="95">
        <f>'Orç. Pós Licitação'!H482</f>
        <v>410.44</v>
      </c>
      <c r="I498" s="95">
        <f>'Orç. Pós Licitação'!I482</f>
        <v>3693.96</v>
      </c>
      <c r="J498" s="96">
        <f>'BM 02'!L498</f>
        <v>0</v>
      </c>
      <c r="K498" s="97"/>
      <c r="L498" s="98">
        <f t="shared" ref="L498:L526" si="91">J498+K498</f>
        <v>0</v>
      </c>
      <c r="M498" s="99">
        <f t="shared" ref="M498:M526" si="92">ROUND(H498*J498,2)</f>
        <v>0</v>
      </c>
      <c r="N498" s="100">
        <f t="shared" ref="N498:N526" si="93">ROUND(H498*K498,2)</f>
        <v>0</v>
      </c>
      <c r="O498" s="98">
        <f t="shared" ref="O498:O526" si="94">ROUND(H498*L498,2)</f>
        <v>0</v>
      </c>
      <c r="P498" s="101">
        <f t="shared" ref="P498:P526" si="95">F498-L498</f>
        <v>9</v>
      </c>
      <c r="Q498" s="102">
        <f t="shared" ref="Q498:Q526" si="96">I498-O498</f>
        <v>3693.96</v>
      </c>
    </row>
    <row r="499" spans="1:17" x14ac:dyDescent="0.2">
      <c r="A499" s="92" t="str">
        <f>Orçamento!A483</f>
        <v>16.3</v>
      </c>
      <c r="B499" s="39" t="str">
        <f>Orçamento!B483</f>
        <v>Cotação</v>
      </c>
      <c r="C499" s="39">
        <f>Orçamento!C483</f>
        <v>0</v>
      </c>
      <c r="D499" s="93" t="str">
        <f>Orçamento!D483</f>
        <v>Colarinho PEAD DE 63mm SDR11 PN16 longo (topo)</v>
      </c>
      <c r="E499" s="39" t="str">
        <f>Orçamento!E483</f>
        <v>UNID</v>
      </c>
      <c r="F499" s="39">
        <f>Orçamento!F483</f>
        <v>9</v>
      </c>
      <c r="G499" s="95">
        <f>'Orç. Pós Licitação'!G483</f>
        <v>65</v>
      </c>
      <c r="H499" s="95">
        <f>'Orç. Pós Licitação'!H483</f>
        <v>80.599999999999994</v>
      </c>
      <c r="I499" s="95">
        <f>'Orç. Pós Licitação'!I483</f>
        <v>725.4</v>
      </c>
      <c r="J499" s="96">
        <f>'BM 02'!L499</f>
        <v>0</v>
      </c>
      <c r="K499" s="97"/>
      <c r="L499" s="98">
        <f t="shared" si="91"/>
        <v>0</v>
      </c>
      <c r="M499" s="99">
        <f t="shared" si="92"/>
        <v>0</v>
      </c>
      <c r="N499" s="100">
        <f t="shared" si="93"/>
        <v>0</v>
      </c>
      <c r="O499" s="98">
        <f t="shared" si="94"/>
        <v>0</v>
      </c>
      <c r="P499" s="101">
        <f t="shared" si="95"/>
        <v>9</v>
      </c>
      <c r="Q499" s="102">
        <f t="shared" si="96"/>
        <v>725.4</v>
      </c>
    </row>
    <row r="500" spans="1:17" x14ac:dyDescent="0.2">
      <c r="A500" s="92" t="str">
        <f>Orçamento!A484</f>
        <v>16.4</v>
      </c>
      <c r="B500" s="39" t="str">
        <f>Orçamento!B484</f>
        <v>Cotação</v>
      </c>
      <c r="C500" s="39">
        <f>Orçamento!C484</f>
        <v>0</v>
      </c>
      <c r="D500" s="93" t="str">
        <f>Orçamento!D484</f>
        <v>Flange solto 63mm aço norma DIN PN10 (2")</v>
      </c>
      <c r="E500" s="39" t="str">
        <f>Orçamento!E484</f>
        <v>UNID</v>
      </c>
      <c r="F500" s="39">
        <f>Orçamento!F484</f>
        <v>9</v>
      </c>
      <c r="G500" s="95">
        <f>'Orç. Pós Licitação'!G484</f>
        <v>83.2</v>
      </c>
      <c r="H500" s="95">
        <f>'Orç. Pós Licitação'!H484</f>
        <v>103.17</v>
      </c>
      <c r="I500" s="95">
        <f>'Orç. Pós Licitação'!I484</f>
        <v>928.53</v>
      </c>
      <c r="J500" s="96">
        <f>'BM 02'!L500</f>
        <v>0</v>
      </c>
      <c r="K500" s="97"/>
      <c r="L500" s="98">
        <f t="shared" si="91"/>
        <v>0</v>
      </c>
      <c r="M500" s="99">
        <f t="shared" si="92"/>
        <v>0</v>
      </c>
      <c r="N500" s="100">
        <f t="shared" si="93"/>
        <v>0</v>
      </c>
      <c r="O500" s="98">
        <f t="shared" si="94"/>
        <v>0</v>
      </c>
      <c r="P500" s="101">
        <f t="shared" si="95"/>
        <v>9</v>
      </c>
      <c r="Q500" s="102">
        <f t="shared" si="96"/>
        <v>928.53</v>
      </c>
    </row>
    <row r="501" spans="1:17" x14ac:dyDescent="0.2">
      <c r="A501" s="92" t="str">
        <f>Orçamento!A485</f>
        <v>16.5</v>
      </c>
      <c r="B501" s="39" t="str">
        <f>Orçamento!B485</f>
        <v>Cotação</v>
      </c>
      <c r="C501" s="39">
        <f>Orçamento!C485</f>
        <v>0</v>
      </c>
      <c r="D501" s="93" t="str">
        <f>Orçamento!D485</f>
        <v>Registro de gaveta flange volante DN50</v>
      </c>
      <c r="E501" s="39" t="str">
        <f>Orçamento!E485</f>
        <v>UNID</v>
      </c>
      <c r="F501" s="39">
        <f>Orçamento!F485</f>
        <v>9</v>
      </c>
      <c r="G501" s="95">
        <f>'Orç. Pós Licitação'!G485</f>
        <v>880</v>
      </c>
      <c r="H501" s="95">
        <f>'Orç. Pós Licitação'!H485</f>
        <v>1091.2</v>
      </c>
      <c r="I501" s="95">
        <f>'Orç. Pós Licitação'!I485</f>
        <v>9820.7999999999993</v>
      </c>
      <c r="J501" s="96">
        <f>'BM 02'!L501</f>
        <v>0</v>
      </c>
      <c r="K501" s="97"/>
      <c r="L501" s="98">
        <f t="shared" si="91"/>
        <v>0</v>
      </c>
      <c r="M501" s="99">
        <f t="shared" si="92"/>
        <v>0</v>
      </c>
      <c r="N501" s="100">
        <f t="shared" si="93"/>
        <v>0</v>
      </c>
      <c r="O501" s="98">
        <f t="shared" si="94"/>
        <v>0</v>
      </c>
      <c r="P501" s="101">
        <f t="shared" si="95"/>
        <v>9</v>
      </c>
      <c r="Q501" s="102">
        <f t="shared" si="96"/>
        <v>9820.7999999999993</v>
      </c>
    </row>
    <row r="502" spans="1:17" x14ac:dyDescent="0.2">
      <c r="A502" s="92" t="str">
        <f>Orçamento!A486</f>
        <v>16.6</v>
      </c>
      <c r="B502" s="39" t="str">
        <f>Orçamento!B486</f>
        <v>Cotação</v>
      </c>
      <c r="C502" s="39">
        <f>Orçamento!C486</f>
        <v>0</v>
      </c>
      <c r="D502" s="93" t="str">
        <f>Orçamento!D486</f>
        <v>Ventosa tríplice função DN50</v>
      </c>
      <c r="E502" s="39" t="str">
        <f>Orçamento!E486</f>
        <v>UNID</v>
      </c>
      <c r="F502" s="39">
        <f>Orçamento!F486</f>
        <v>9</v>
      </c>
      <c r="G502" s="95">
        <f>'Orç. Pós Licitação'!G486</f>
        <v>1450</v>
      </c>
      <c r="H502" s="95">
        <f>'Orç. Pós Licitação'!H486</f>
        <v>1798</v>
      </c>
      <c r="I502" s="95">
        <f>'Orç. Pós Licitação'!I486</f>
        <v>16182</v>
      </c>
      <c r="J502" s="96">
        <f>'BM 02'!L502</f>
        <v>0</v>
      </c>
      <c r="K502" s="97"/>
      <c r="L502" s="98">
        <f t="shared" si="91"/>
        <v>0</v>
      </c>
      <c r="M502" s="99">
        <f t="shared" si="92"/>
        <v>0</v>
      </c>
      <c r="N502" s="100">
        <f t="shared" si="93"/>
        <v>0</v>
      </c>
      <c r="O502" s="98">
        <f t="shared" si="94"/>
        <v>0</v>
      </c>
      <c r="P502" s="101">
        <f t="shared" si="95"/>
        <v>9</v>
      </c>
      <c r="Q502" s="102">
        <f t="shared" si="96"/>
        <v>16182</v>
      </c>
    </row>
    <row r="503" spans="1:17" x14ac:dyDescent="0.2">
      <c r="A503" s="92" t="str">
        <f>Orçamento!A487</f>
        <v>16.7</v>
      </c>
      <c r="B503" s="39">
        <f>Orçamento!B487</f>
        <v>0</v>
      </c>
      <c r="C503" s="39">
        <f>Orçamento!C487</f>
        <v>0</v>
      </c>
      <c r="D503" s="93">
        <f>Orçamento!D487</f>
        <v>0</v>
      </c>
      <c r="E503" s="39">
        <f>Orçamento!E487</f>
        <v>0</v>
      </c>
      <c r="F503" s="39">
        <f>Orçamento!F487</f>
        <v>0</v>
      </c>
      <c r="G503" s="95">
        <f>'Orç. Pós Licitação'!G487</f>
        <v>0</v>
      </c>
      <c r="H503" s="95">
        <f>'Orç. Pós Licitação'!H487</f>
        <v>0</v>
      </c>
      <c r="I503" s="95">
        <f>'Orç. Pós Licitação'!I487</f>
        <v>0</v>
      </c>
      <c r="J503" s="96">
        <f>'BM 02'!L503</f>
        <v>0</v>
      </c>
      <c r="K503" s="97"/>
      <c r="L503" s="98">
        <f t="shared" si="91"/>
        <v>0</v>
      </c>
      <c r="M503" s="99">
        <f t="shared" si="92"/>
        <v>0</v>
      </c>
      <c r="N503" s="100">
        <f t="shared" si="93"/>
        <v>0</v>
      </c>
      <c r="O503" s="98">
        <f t="shared" si="94"/>
        <v>0</v>
      </c>
      <c r="P503" s="101">
        <f t="shared" si="95"/>
        <v>0</v>
      </c>
      <c r="Q503" s="102">
        <f t="shared" si="96"/>
        <v>0</v>
      </c>
    </row>
    <row r="504" spans="1:17" x14ac:dyDescent="0.2">
      <c r="A504" s="92" t="str">
        <f>Orçamento!A488</f>
        <v>16.8</v>
      </c>
      <c r="B504" s="39">
        <f>Orçamento!B488</f>
        <v>0</v>
      </c>
      <c r="C504" s="39">
        <f>Orçamento!C488</f>
        <v>0</v>
      </c>
      <c r="D504" s="93">
        <f>Orçamento!D488</f>
        <v>0</v>
      </c>
      <c r="E504" s="39">
        <f>Orçamento!E488</f>
        <v>0</v>
      </c>
      <c r="F504" s="39">
        <f>Orçamento!F488</f>
        <v>0</v>
      </c>
      <c r="G504" s="95">
        <f>'Orç. Pós Licitação'!G488</f>
        <v>0</v>
      </c>
      <c r="H504" s="95">
        <f>'Orç. Pós Licitação'!H488</f>
        <v>0</v>
      </c>
      <c r="I504" s="95">
        <f>'Orç. Pós Licitação'!I488</f>
        <v>0</v>
      </c>
      <c r="J504" s="96">
        <f>'BM 02'!L504</f>
        <v>0</v>
      </c>
      <c r="K504" s="97"/>
      <c r="L504" s="98">
        <f t="shared" si="91"/>
        <v>0</v>
      </c>
      <c r="M504" s="99">
        <f t="shared" si="92"/>
        <v>0</v>
      </c>
      <c r="N504" s="100">
        <f t="shared" si="93"/>
        <v>0</v>
      </c>
      <c r="O504" s="98">
        <f t="shared" si="94"/>
        <v>0</v>
      </c>
      <c r="P504" s="101">
        <f t="shared" si="95"/>
        <v>0</v>
      </c>
      <c r="Q504" s="102">
        <f t="shared" si="96"/>
        <v>0</v>
      </c>
    </row>
    <row r="505" spans="1:17" x14ac:dyDescent="0.2">
      <c r="A505" s="92" t="str">
        <f>Orçamento!A489</f>
        <v>16.9</v>
      </c>
      <c r="B505" s="39">
        <f>Orçamento!B489</f>
        <v>0</v>
      </c>
      <c r="C505" s="39">
        <f>Orçamento!C489</f>
        <v>0</v>
      </c>
      <c r="D505" s="93">
        <f>Orçamento!D489</f>
        <v>0</v>
      </c>
      <c r="E505" s="39">
        <f>Orçamento!E489</f>
        <v>0</v>
      </c>
      <c r="F505" s="39">
        <f>Orçamento!F489</f>
        <v>0</v>
      </c>
      <c r="G505" s="95">
        <f>'Orç. Pós Licitação'!G489</f>
        <v>0</v>
      </c>
      <c r="H505" s="95">
        <f>'Orç. Pós Licitação'!H489</f>
        <v>0</v>
      </c>
      <c r="I505" s="95">
        <f>'Orç. Pós Licitação'!I489</f>
        <v>0</v>
      </c>
      <c r="J505" s="96">
        <f>'BM 02'!L505</f>
        <v>0</v>
      </c>
      <c r="K505" s="97"/>
      <c r="L505" s="98">
        <f t="shared" si="91"/>
        <v>0</v>
      </c>
      <c r="M505" s="99">
        <f t="shared" si="92"/>
        <v>0</v>
      </c>
      <c r="N505" s="100">
        <f t="shared" si="93"/>
        <v>0</v>
      </c>
      <c r="O505" s="98">
        <f t="shared" si="94"/>
        <v>0</v>
      </c>
      <c r="P505" s="101">
        <f t="shared" si="95"/>
        <v>0</v>
      </c>
      <c r="Q505" s="102">
        <f t="shared" si="96"/>
        <v>0</v>
      </c>
    </row>
    <row r="506" spans="1:17" x14ac:dyDescent="0.2">
      <c r="A506" s="92" t="str">
        <f>Orçamento!A490</f>
        <v>16.10</v>
      </c>
      <c r="B506" s="39">
        <f>Orçamento!B490</f>
        <v>0</v>
      </c>
      <c r="C506" s="39">
        <f>Orçamento!C490</f>
        <v>0</v>
      </c>
      <c r="D506" s="93">
        <f>Orçamento!D490</f>
        <v>0</v>
      </c>
      <c r="E506" s="39">
        <f>Orçamento!E490</f>
        <v>0</v>
      </c>
      <c r="F506" s="39">
        <f>Orçamento!F490</f>
        <v>0</v>
      </c>
      <c r="G506" s="95">
        <f>'Orç. Pós Licitação'!G490</f>
        <v>0</v>
      </c>
      <c r="H506" s="95">
        <f>'Orç. Pós Licitação'!H490</f>
        <v>0</v>
      </c>
      <c r="I506" s="95">
        <f>'Orç. Pós Licitação'!I490</f>
        <v>0</v>
      </c>
      <c r="J506" s="96">
        <f>'BM 02'!L506</f>
        <v>0</v>
      </c>
      <c r="K506" s="97"/>
      <c r="L506" s="98">
        <f t="shared" si="91"/>
        <v>0</v>
      </c>
      <c r="M506" s="99">
        <f t="shared" si="92"/>
        <v>0</v>
      </c>
      <c r="N506" s="100">
        <f t="shared" si="93"/>
        <v>0</v>
      </c>
      <c r="O506" s="98">
        <f t="shared" si="94"/>
        <v>0</v>
      </c>
      <c r="P506" s="101">
        <f t="shared" si="95"/>
        <v>0</v>
      </c>
      <c r="Q506" s="102">
        <f t="shared" si="96"/>
        <v>0</v>
      </c>
    </row>
    <row r="507" spans="1:17" x14ac:dyDescent="0.2">
      <c r="A507" s="92" t="str">
        <f>Orçamento!A491</f>
        <v>16.11</v>
      </c>
      <c r="B507" s="39">
        <f>Orçamento!B491</f>
        <v>0</v>
      </c>
      <c r="C507" s="39">
        <f>Orçamento!C491</f>
        <v>0</v>
      </c>
      <c r="D507" s="93">
        <f>Orçamento!D491</f>
        <v>0</v>
      </c>
      <c r="E507" s="39">
        <f>Orçamento!E491</f>
        <v>0</v>
      </c>
      <c r="F507" s="39">
        <f>Orçamento!F491</f>
        <v>0</v>
      </c>
      <c r="G507" s="95">
        <f>'Orç. Pós Licitação'!G491</f>
        <v>0</v>
      </c>
      <c r="H507" s="95">
        <f>'Orç. Pós Licitação'!H491</f>
        <v>0</v>
      </c>
      <c r="I507" s="95">
        <f>'Orç. Pós Licitação'!I491</f>
        <v>0</v>
      </c>
      <c r="J507" s="96">
        <f>'BM 02'!L507</f>
        <v>0</v>
      </c>
      <c r="K507" s="97"/>
      <c r="L507" s="98">
        <f t="shared" si="91"/>
        <v>0</v>
      </c>
      <c r="M507" s="99">
        <f t="shared" si="92"/>
        <v>0</v>
      </c>
      <c r="N507" s="100">
        <f t="shared" si="93"/>
        <v>0</v>
      </c>
      <c r="O507" s="98">
        <f t="shared" si="94"/>
        <v>0</v>
      </c>
      <c r="P507" s="101">
        <f t="shared" si="95"/>
        <v>0</v>
      </c>
      <c r="Q507" s="102">
        <f t="shared" si="96"/>
        <v>0</v>
      </c>
    </row>
    <row r="508" spans="1:17" x14ac:dyDescent="0.2">
      <c r="A508" s="92" t="str">
        <f>Orçamento!A492</f>
        <v>16.12</v>
      </c>
      <c r="B508" s="39">
        <f>Orçamento!B492</f>
        <v>0</v>
      </c>
      <c r="C508" s="39">
        <f>Orçamento!C492</f>
        <v>0</v>
      </c>
      <c r="D508" s="93">
        <f>Orçamento!D492</f>
        <v>0</v>
      </c>
      <c r="E508" s="39">
        <f>Orçamento!E492</f>
        <v>0</v>
      </c>
      <c r="F508" s="39">
        <f>Orçamento!F492</f>
        <v>0</v>
      </c>
      <c r="G508" s="95">
        <f>'Orç. Pós Licitação'!G492</f>
        <v>0</v>
      </c>
      <c r="H508" s="95">
        <f>'Orç. Pós Licitação'!H492</f>
        <v>0</v>
      </c>
      <c r="I508" s="95">
        <f>'Orç. Pós Licitação'!I492</f>
        <v>0</v>
      </c>
      <c r="J508" s="96">
        <f>'BM 02'!L508</f>
        <v>0</v>
      </c>
      <c r="K508" s="97"/>
      <c r="L508" s="98">
        <f t="shared" si="91"/>
        <v>0</v>
      </c>
      <c r="M508" s="99">
        <f t="shared" si="92"/>
        <v>0</v>
      </c>
      <c r="N508" s="100">
        <f t="shared" si="93"/>
        <v>0</v>
      </c>
      <c r="O508" s="98">
        <f t="shared" si="94"/>
        <v>0</v>
      </c>
      <c r="P508" s="101">
        <f t="shared" si="95"/>
        <v>0</v>
      </c>
      <c r="Q508" s="102">
        <f t="shared" si="96"/>
        <v>0</v>
      </c>
    </row>
    <row r="509" spans="1:17" x14ac:dyDescent="0.2">
      <c r="A509" s="92" t="str">
        <f>Orçamento!A493</f>
        <v>16.13</v>
      </c>
      <c r="B509" s="39">
        <f>Orçamento!B493</f>
        <v>0</v>
      </c>
      <c r="C509" s="39">
        <f>Orçamento!C493</f>
        <v>0</v>
      </c>
      <c r="D509" s="93">
        <f>Orçamento!D493</f>
        <v>0</v>
      </c>
      <c r="E509" s="39">
        <f>Orçamento!E493</f>
        <v>0</v>
      </c>
      <c r="F509" s="39">
        <f>Orçamento!F493</f>
        <v>0</v>
      </c>
      <c r="G509" s="95">
        <f>'Orç. Pós Licitação'!G493</f>
        <v>0</v>
      </c>
      <c r="H509" s="95">
        <f>'Orç. Pós Licitação'!H493</f>
        <v>0</v>
      </c>
      <c r="I509" s="95">
        <f>'Orç. Pós Licitação'!I493</f>
        <v>0</v>
      </c>
      <c r="J509" s="96">
        <f>'BM 02'!L509</f>
        <v>0</v>
      </c>
      <c r="K509" s="97"/>
      <c r="L509" s="98">
        <f t="shared" si="91"/>
        <v>0</v>
      </c>
      <c r="M509" s="99">
        <f t="shared" si="92"/>
        <v>0</v>
      </c>
      <c r="N509" s="100">
        <f t="shared" si="93"/>
        <v>0</v>
      </c>
      <c r="O509" s="98">
        <f t="shared" si="94"/>
        <v>0</v>
      </c>
      <c r="P509" s="101">
        <f t="shared" si="95"/>
        <v>0</v>
      </c>
      <c r="Q509" s="102">
        <f t="shared" si="96"/>
        <v>0</v>
      </c>
    </row>
    <row r="510" spans="1:17" x14ac:dyDescent="0.2">
      <c r="A510" s="92" t="str">
        <f>Orçamento!A494</f>
        <v>16.14</v>
      </c>
      <c r="B510" s="39">
        <f>Orçamento!B494</f>
        <v>0</v>
      </c>
      <c r="C510" s="39">
        <f>Orçamento!C494</f>
        <v>0</v>
      </c>
      <c r="D510" s="93">
        <f>Orçamento!D494</f>
        <v>0</v>
      </c>
      <c r="E510" s="39">
        <f>Orçamento!E494</f>
        <v>0</v>
      </c>
      <c r="F510" s="39">
        <f>Orçamento!F494</f>
        <v>0</v>
      </c>
      <c r="G510" s="95">
        <f>'Orç. Pós Licitação'!G494</f>
        <v>0</v>
      </c>
      <c r="H510" s="95">
        <f>'Orç. Pós Licitação'!H494</f>
        <v>0</v>
      </c>
      <c r="I510" s="95">
        <f>'Orç. Pós Licitação'!I494</f>
        <v>0</v>
      </c>
      <c r="J510" s="96">
        <f>'BM 02'!L510</f>
        <v>0</v>
      </c>
      <c r="K510" s="97"/>
      <c r="L510" s="98">
        <f t="shared" si="91"/>
        <v>0</v>
      </c>
      <c r="M510" s="99">
        <f t="shared" si="92"/>
        <v>0</v>
      </c>
      <c r="N510" s="100">
        <f t="shared" si="93"/>
        <v>0</v>
      </c>
      <c r="O510" s="98">
        <f t="shared" si="94"/>
        <v>0</v>
      </c>
      <c r="P510" s="101">
        <f t="shared" si="95"/>
        <v>0</v>
      </c>
      <c r="Q510" s="102">
        <f t="shared" si="96"/>
        <v>0</v>
      </c>
    </row>
    <row r="511" spans="1:17" x14ac:dyDescent="0.2">
      <c r="A511" s="92" t="str">
        <f>Orçamento!A495</f>
        <v>16.15</v>
      </c>
      <c r="B511" s="39">
        <f>Orçamento!B495</f>
        <v>0</v>
      </c>
      <c r="C511" s="39">
        <f>Orçamento!C495</f>
        <v>0</v>
      </c>
      <c r="D511" s="93">
        <f>Orçamento!D495</f>
        <v>0</v>
      </c>
      <c r="E511" s="39">
        <f>Orçamento!E495</f>
        <v>0</v>
      </c>
      <c r="F511" s="39">
        <f>Orçamento!F495</f>
        <v>0</v>
      </c>
      <c r="G511" s="95">
        <f>'Orç. Pós Licitação'!G495</f>
        <v>0</v>
      </c>
      <c r="H511" s="95">
        <f>'Orç. Pós Licitação'!H495</f>
        <v>0</v>
      </c>
      <c r="I511" s="95">
        <f>'Orç. Pós Licitação'!I495</f>
        <v>0</v>
      </c>
      <c r="J511" s="96">
        <f>'BM 02'!L511</f>
        <v>0</v>
      </c>
      <c r="K511" s="97"/>
      <c r="L511" s="98">
        <f t="shared" si="91"/>
        <v>0</v>
      </c>
      <c r="M511" s="99">
        <f t="shared" si="92"/>
        <v>0</v>
      </c>
      <c r="N511" s="100">
        <f t="shared" si="93"/>
        <v>0</v>
      </c>
      <c r="O511" s="98">
        <f t="shared" si="94"/>
        <v>0</v>
      </c>
      <c r="P511" s="101">
        <f t="shared" si="95"/>
        <v>0</v>
      </c>
      <c r="Q511" s="102">
        <f t="shared" si="96"/>
        <v>0</v>
      </c>
    </row>
    <row r="512" spans="1:17" x14ac:dyDescent="0.2">
      <c r="A512" s="92" t="str">
        <f>Orçamento!A496</f>
        <v>16.16</v>
      </c>
      <c r="B512" s="39">
        <f>Orçamento!B496</f>
        <v>0</v>
      </c>
      <c r="C512" s="39">
        <f>Orçamento!C496</f>
        <v>0</v>
      </c>
      <c r="D512" s="93">
        <f>Orçamento!D496</f>
        <v>0</v>
      </c>
      <c r="E512" s="39">
        <f>Orçamento!E496</f>
        <v>0</v>
      </c>
      <c r="F512" s="39">
        <f>Orçamento!F496</f>
        <v>0</v>
      </c>
      <c r="G512" s="95">
        <f>'Orç. Pós Licitação'!G496</f>
        <v>0</v>
      </c>
      <c r="H512" s="95">
        <f>'Orç. Pós Licitação'!H496</f>
        <v>0</v>
      </c>
      <c r="I512" s="95">
        <f>'Orç. Pós Licitação'!I496</f>
        <v>0</v>
      </c>
      <c r="J512" s="96">
        <f>'BM 02'!L512</f>
        <v>0</v>
      </c>
      <c r="K512" s="97"/>
      <c r="L512" s="98">
        <f t="shared" si="91"/>
        <v>0</v>
      </c>
      <c r="M512" s="99">
        <f t="shared" si="92"/>
        <v>0</v>
      </c>
      <c r="N512" s="100">
        <f t="shared" si="93"/>
        <v>0</v>
      </c>
      <c r="O512" s="98">
        <f t="shared" si="94"/>
        <v>0</v>
      </c>
      <c r="P512" s="101">
        <f t="shared" si="95"/>
        <v>0</v>
      </c>
      <c r="Q512" s="102">
        <f t="shared" si="96"/>
        <v>0</v>
      </c>
    </row>
    <row r="513" spans="1:17" x14ac:dyDescent="0.2">
      <c r="A513" s="92" t="str">
        <f>Orçamento!A497</f>
        <v>16.17</v>
      </c>
      <c r="B513" s="39">
        <f>Orçamento!B497</f>
        <v>0</v>
      </c>
      <c r="C513" s="39">
        <f>Orçamento!C497</f>
        <v>0</v>
      </c>
      <c r="D513" s="93">
        <f>Orçamento!D497</f>
        <v>0</v>
      </c>
      <c r="E513" s="39">
        <f>Orçamento!E497</f>
        <v>0</v>
      </c>
      <c r="F513" s="39">
        <f>Orçamento!F497</f>
        <v>0</v>
      </c>
      <c r="G513" s="95">
        <f>'Orç. Pós Licitação'!G497</f>
        <v>0</v>
      </c>
      <c r="H513" s="95">
        <f>'Orç. Pós Licitação'!H497</f>
        <v>0</v>
      </c>
      <c r="I513" s="95">
        <f>'Orç. Pós Licitação'!I497</f>
        <v>0</v>
      </c>
      <c r="J513" s="96">
        <f>'BM 02'!L513</f>
        <v>0</v>
      </c>
      <c r="K513" s="97"/>
      <c r="L513" s="98">
        <f t="shared" si="91"/>
        <v>0</v>
      </c>
      <c r="M513" s="99">
        <f t="shared" si="92"/>
        <v>0</v>
      </c>
      <c r="N513" s="100">
        <f t="shared" si="93"/>
        <v>0</v>
      </c>
      <c r="O513" s="98">
        <f t="shared" si="94"/>
        <v>0</v>
      </c>
      <c r="P513" s="101">
        <f t="shared" si="95"/>
        <v>0</v>
      </c>
      <c r="Q513" s="102">
        <f t="shared" si="96"/>
        <v>0</v>
      </c>
    </row>
    <row r="514" spans="1:17" x14ac:dyDescent="0.2">
      <c r="A514" s="92" t="str">
        <f>Orçamento!A498</f>
        <v>16.18</v>
      </c>
      <c r="B514" s="39">
        <f>Orçamento!B498</f>
        <v>0</v>
      </c>
      <c r="C514" s="39">
        <f>Orçamento!C498</f>
        <v>0</v>
      </c>
      <c r="D514" s="93">
        <f>Orçamento!D498</f>
        <v>0</v>
      </c>
      <c r="E514" s="39">
        <f>Orçamento!E498</f>
        <v>0</v>
      </c>
      <c r="F514" s="39">
        <f>Orçamento!F498</f>
        <v>0</v>
      </c>
      <c r="G514" s="95">
        <f>'Orç. Pós Licitação'!G498</f>
        <v>0</v>
      </c>
      <c r="H514" s="95">
        <f>'Orç. Pós Licitação'!H498</f>
        <v>0</v>
      </c>
      <c r="I514" s="95">
        <f>'Orç. Pós Licitação'!I498</f>
        <v>0</v>
      </c>
      <c r="J514" s="96">
        <f>'BM 02'!L514</f>
        <v>0</v>
      </c>
      <c r="K514" s="97"/>
      <c r="L514" s="98">
        <f t="shared" si="91"/>
        <v>0</v>
      </c>
      <c r="M514" s="99">
        <f t="shared" si="92"/>
        <v>0</v>
      </c>
      <c r="N514" s="100">
        <f t="shared" si="93"/>
        <v>0</v>
      </c>
      <c r="O514" s="98">
        <f t="shared" si="94"/>
        <v>0</v>
      </c>
      <c r="P514" s="101">
        <f t="shared" si="95"/>
        <v>0</v>
      </c>
      <c r="Q514" s="102">
        <f t="shared" si="96"/>
        <v>0</v>
      </c>
    </row>
    <row r="515" spans="1:17" x14ac:dyDescent="0.2">
      <c r="A515" s="92" t="str">
        <f>Orçamento!A499</f>
        <v>16.19</v>
      </c>
      <c r="B515" s="39">
        <f>Orçamento!B499</f>
        <v>0</v>
      </c>
      <c r="C515" s="39">
        <f>Orçamento!C499</f>
        <v>0</v>
      </c>
      <c r="D515" s="93">
        <f>Orçamento!D499</f>
        <v>0</v>
      </c>
      <c r="E515" s="39">
        <f>Orçamento!E499</f>
        <v>0</v>
      </c>
      <c r="F515" s="39">
        <f>Orçamento!F499</f>
        <v>0</v>
      </c>
      <c r="G515" s="95">
        <f>'Orç. Pós Licitação'!G499</f>
        <v>0</v>
      </c>
      <c r="H515" s="95">
        <f>'Orç. Pós Licitação'!H499</f>
        <v>0</v>
      </c>
      <c r="I515" s="95">
        <f>'Orç. Pós Licitação'!I499</f>
        <v>0</v>
      </c>
      <c r="J515" s="96">
        <f>'BM 02'!L515</f>
        <v>0</v>
      </c>
      <c r="K515" s="97"/>
      <c r="L515" s="98">
        <f t="shared" si="91"/>
        <v>0</v>
      </c>
      <c r="M515" s="99">
        <f t="shared" si="92"/>
        <v>0</v>
      </c>
      <c r="N515" s="100">
        <f t="shared" si="93"/>
        <v>0</v>
      </c>
      <c r="O515" s="98">
        <f t="shared" si="94"/>
        <v>0</v>
      </c>
      <c r="P515" s="101">
        <f t="shared" si="95"/>
        <v>0</v>
      </c>
      <c r="Q515" s="102">
        <f t="shared" si="96"/>
        <v>0</v>
      </c>
    </row>
    <row r="516" spans="1:17" x14ac:dyDescent="0.2">
      <c r="A516" s="92" t="str">
        <f>Orçamento!A500</f>
        <v>16.20</v>
      </c>
      <c r="B516" s="39">
        <f>Orçamento!B500</f>
        <v>0</v>
      </c>
      <c r="C516" s="39">
        <f>Orçamento!C500</f>
        <v>0</v>
      </c>
      <c r="D516" s="93">
        <f>Orçamento!D500</f>
        <v>0</v>
      </c>
      <c r="E516" s="39">
        <f>Orçamento!E500</f>
        <v>0</v>
      </c>
      <c r="F516" s="39">
        <f>Orçamento!F500</f>
        <v>0</v>
      </c>
      <c r="G516" s="95">
        <f>'Orç. Pós Licitação'!G500</f>
        <v>0</v>
      </c>
      <c r="H516" s="95">
        <f>'Orç. Pós Licitação'!H500</f>
        <v>0</v>
      </c>
      <c r="I516" s="95">
        <f>'Orç. Pós Licitação'!I500</f>
        <v>0</v>
      </c>
      <c r="J516" s="96">
        <f>'BM 02'!L516</f>
        <v>0</v>
      </c>
      <c r="K516" s="97"/>
      <c r="L516" s="98">
        <f t="shared" si="91"/>
        <v>0</v>
      </c>
      <c r="M516" s="99">
        <f t="shared" si="92"/>
        <v>0</v>
      </c>
      <c r="N516" s="100">
        <f t="shared" si="93"/>
        <v>0</v>
      </c>
      <c r="O516" s="98">
        <f t="shared" si="94"/>
        <v>0</v>
      </c>
      <c r="P516" s="101">
        <f t="shared" si="95"/>
        <v>0</v>
      </c>
      <c r="Q516" s="102">
        <f t="shared" si="96"/>
        <v>0</v>
      </c>
    </row>
    <row r="517" spans="1:17" x14ac:dyDescent="0.2">
      <c r="A517" s="92" t="str">
        <f>Orçamento!A501</f>
        <v>16.21</v>
      </c>
      <c r="B517" s="39">
        <f>Orçamento!B501</f>
        <v>0</v>
      </c>
      <c r="C517" s="39">
        <f>Orçamento!C501</f>
        <v>0</v>
      </c>
      <c r="D517" s="93">
        <f>Orçamento!D501</f>
        <v>0</v>
      </c>
      <c r="E517" s="39">
        <f>Orçamento!E501</f>
        <v>0</v>
      </c>
      <c r="F517" s="39">
        <f>Orçamento!F501</f>
        <v>0</v>
      </c>
      <c r="G517" s="95">
        <f>'Orç. Pós Licitação'!G501</f>
        <v>0</v>
      </c>
      <c r="H517" s="95">
        <f>'Orç. Pós Licitação'!H501</f>
        <v>0</v>
      </c>
      <c r="I517" s="95">
        <f>'Orç. Pós Licitação'!I501</f>
        <v>0</v>
      </c>
      <c r="J517" s="96">
        <f>'BM 02'!L517</f>
        <v>0</v>
      </c>
      <c r="K517" s="97"/>
      <c r="L517" s="98">
        <f t="shared" si="91"/>
        <v>0</v>
      </c>
      <c r="M517" s="99">
        <f t="shared" si="92"/>
        <v>0</v>
      </c>
      <c r="N517" s="100">
        <f t="shared" si="93"/>
        <v>0</v>
      </c>
      <c r="O517" s="98">
        <f t="shared" si="94"/>
        <v>0</v>
      </c>
      <c r="P517" s="101">
        <f t="shared" si="95"/>
        <v>0</v>
      </c>
      <c r="Q517" s="102">
        <f t="shared" si="96"/>
        <v>0</v>
      </c>
    </row>
    <row r="518" spans="1:17" x14ac:dyDescent="0.2">
      <c r="A518" s="92" t="str">
        <f>Orçamento!A502</f>
        <v>16.22</v>
      </c>
      <c r="B518" s="39">
        <f>Orçamento!B502</f>
        <v>0</v>
      </c>
      <c r="C518" s="39">
        <f>Orçamento!C502</f>
        <v>0</v>
      </c>
      <c r="D518" s="93">
        <f>Orçamento!D502</f>
        <v>0</v>
      </c>
      <c r="E518" s="39">
        <f>Orçamento!E502</f>
        <v>0</v>
      </c>
      <c r="F518" s="39">
        <f>Orçamento!F502</f>
        <v>0</v>
      </c>
      <c r="G518" s="95">
        <f>'Orç. Pós Licitação'!G502</f>
        <v>0</v>
      </c>
      <c r="H518" s="95">
        <f>'Orç. Pós Licitação'!H502</f>
        <v>0</v>
      </c>
      <c r="I518" s="95">
        <f>'Orç. Pós Licitação'!I502</f>
        <v>0</v>
      </c>
      <c r="J518" s="96">
        <f>'BM 02'!L518</f>
        <v>0</v>
      </c>
      <c r="K518" s="97"/>
      <c r="L518" s="98">
        <f t="shared" si="91"/>
        <v>0</v>
      </c>
      <c r="M518" s="99">
        <f t="shared" si="92"/>
        <v>0</v>
      </c>
      <c r="N518" s="100">
        <f t="shared" si="93"/>
        <v>0</v>
      </c>
      <c r="O518" s="98">
        <f t="shared" si="94"/>
        <v>0</v>
      </c>
      <c r="P518" s="101">
        <f t="shared" si="95"/>
        <v>0</v>
      </c>
      <c r="Q518" s="102">
        <f t="shared" si="96"/>
        <v>0</v>
      </c>
    </row>
    <row r="519" spans="1:17" x14ac:dyDescent="0.2">
      <c r="A519" s="92" t="str">
        <f>Orçamento!A503</f>
        <v>16.23</v>
      </c>
      <c r="B519" s="39">
        <f>Orçamento!B503</f>
        <v>0</v>
      </c>
      <c r="C519" s="39">
        <f>Orçamento!C503</f>
        <v>0</v>
      </c>
      <c r="D519" s="93">
        <f>Orçamento!D503</f>
        <v>0</v>
      </c>
      <c r="E519" s="39">
        <f>Orçamento!E503</f>
        <v>0</v>
      </c>
      <c r="F519" s="39">
        <f>Orçamento!F503</f>
        <v>0</v>
      </c>
      <c r="G519" s="95">
        <f>'Orç. Pós Licitação'!G503</f>
        <v>0</v>
      </c>
      <c r="H519" s="95">
        <f>'Orç. Pós Licitação'!H503</f>
        <v>0</v>
      </c>
      <c r="I519" s="95">
        <f>'Orç. Pós Licitação'!I503</f>
        <v>0</v>
      </c>
      <c r="J519" s="96">
        <f>'BM 02'!L519</f>
        <v>0</v>
      </c>
      <c r="K519" s="97"/>
      <c r="L519" s="98">
        <f t="shared" si="91"/>
        <v>0</v>
      </c>
      <c r="M519" s="99">
        <f t="shared" si="92"/>
        <v>0</v>
      </c>
      <c r="N519" s="100">
        <f t="shared" si="93"/>
        <v>0</v>
      </c>
      <c r="O519" s="98">
        <f t="shared" si="94"/>
        <v>0</v>
      </c>
      <c r="P519" s="101">
        <f t="shared" si="95"/>
        <v>0</v>
      </c>
      <c r="Q519" s="102">
        <f t="shared" si="96"/>
        <v>0</v>
      </c>
    </row>
    <row r="520" spans="1:17" x14ac:dyDescent="0.2">
      <c r="A520" s="92" t="str">
        <f>Orçamento!A504</f>
        <v>16.24</v>
      </c>
      <c r="B520" s="39">
        <f>Orçamento!B504</f>
        <v>0</v>
      </c>
      <c r="C520" s="39">
        <f>Orçamento!C504</f>
        <v>0</v>
      </c>
      <c r="D520" s="93">
        <f>Orçamento!D504</f>
        <v>0</v>
      </c>
      <c r="E520" s="39">
        <f>Orçamento!E504</f>
        <v>0</v>
      </c>
      <c r="F520" s="39">
        <f>Orçamento!F504</f>
        <v>0</v>
      </c>
      <c r="G520" s="95">
        <f>'Orç. Pós Licitação'!G504</f>
        <v>0</v>
      </c>
      <c r="H520" s="95">
        <f>'Orç. Pós Licitação'!H504</f>
        <v>0</v>
      </c>
      <c r="I520" s="95">
        <f>'Orç. Pós Licitação'!I504</f>
        <v>0</v>
      </c>
      <c r="J520" s="96">
        <f>'BM 02'!L520</f>
        <v>0</v>
      </c>
      <c r="K520" s="97"/>
      <c r="L520" s="98">
        <f t="shared" si="91"/>
        <v>0</v>
      </c>
      <c r="M520" s="99">
        <f t="shared" si="92"/>
        <v>0</v>
      </c>
      <c r="N520" s="100">
        <f t="shared" si="93"/>
        <v>0</v>
      </c>
      <c r="O520" s="98">
        <f t="shared" si="94"/>
        <v>0</v>
      </c>
      <c r="P520" s="101">
        <f t="shared" si="95"/>
        <v>0</v>
      </c>
      <c r="Q520" s="102">
        <f t="shared" si="96"/>
        <v>0</v>
      </c>
    </row>
    <row r="521" spans="1:17" x14ac:dyDescent="0.2">
      <c r="A521" s="92" t="str">
        <f>Orçamento!A505</f>
        <v>16.25</v>
      </c>
      <c r="B521" s="39">
        <f>Orçamento!B505</f>
        <v>0</v>
      </c>
      <c r="C521" s="39">
        <f>Orçamento!C505</f>
        <v>0</v>
      </c>
      <c r="D521" s="93">
        <f>Orçamento!D505</f>
        <v>0</v>
      </c>
      <c r="E521" s="39">
        <f>Orçamento!E505</f>
        <v>0</v>
      </c>
      <c r="F521" s="39">
        <f>Orçamento!F505</f>
        <v>0</v>
      </c>
      <c r="G521" s="95">
        <f>'Orç. Pós Licitação'!G505</f>
        <v>0</v>
      </c>
      <c r="H521" s="95">
        <f>'Orç. Pós Licitação'!H505</f>
        <v>0</v>
      </c>
      <c r="I521" s="95">
        <f>'Orç. Pós Licitação'!I505</f>
        <v>0</v>
      </c>
      <c r="J521" s="96">
        <f>'BM 02'!L521</f>
        <v>0</v>
      </c>
      <c r="K521" s="97"/>
      <c r="L521" s="98">
        <f t="shared" si="91"/>
        <v>0</v>
      </c>
      <c r="M521" s="99">
        <f t="shared" si="92"/>
        <v>0</v>
      </c>
      <c r="N521" s="100">
        <f t="shared" si="93"/>
        <v>0</v>
      </c>
      <c r="O521" s="98">
        <f t="shared" si="94"/>
        <v>0</v>
      </c>
      <c r="P521" s="101">
        <f t="shared" si="95"/>
        <v>0</v>
      </c>
      <c r="Q521" s="102">
        <f t="shared" si="96"/>
        <v>0</v>
      </c>
    </row>
    <row r="522" spans="1:17" x14ac:dyDescent="0.2">
      <c r="A522" s="92" t="str">
        <f>Orçamento!A506</f>
        <v>16.26</v>
      </c>
      <c r="B522" s="39">
        <f>Orçamento!B506</f>
        <v>0</v>
      </c>
      <c r="C522" s="39">
        <f>Orçamento!C506</f>
        <v>0</v>
      </c>
      <c r="D522" s="93">
        <f>Orçamento!D506</f>
        <v>0</v>
      </c>
      <c r="E522" s="39">
        <f>Orçamento!E506</f>
        <v>0</v>
      </c>
      <c r="F522" s="39">
        <f>Orçamento!F506</f>
        <v>0</v>
      </c>
      <c r="G522" s="95">
        <f>'Orç. Pós Licitação'!G506</f>
        <v>0</v>
      </c>
      <c r="H522" s="95">
        <f>'Orç. Pós Licitação'!H506</f>
        <v>0</v>
      </c>
      <c r="I522" s="95">
        <f>'Orç. Pós Licitação'!I506</f>
        <v>0</v>
      </c>
      <c r="J522" s="96">
        <f>'BM 02'!L522</f>
        <v>0</v>
      </c>
      <c r="K522" s="97"/>
      <c r="L522" s="98">
        <f t="shared" si="91"/>
        <v>0</v>
      </c>
      <c r="M522" s="99">
        <f t="shared" si="92"/>
        <v>0</v>
      </c>
      <c r="N522" s="100">
        <f t="shared" si="93"/>
        <v>0</v>
      </c>
      <c r="O522" s="98">
        <f t="shared" si="94"/>
        <v>0</v>
      </c>
      <c r="P522" s="101">
        <f t="shared" si="95"/>
        <v>0</v>
      </c>
      <c r="Q522" s="102">
        <f t="shared" si="96"/>
        <v>0</v>
      </c>
    </row>
    <row r="523" spans="1:17" x14ac:dyDescent="0.2">
      <c r="A523" s="92" t="str">
        <f>Orçamento!A507</f>
        <v>16.27</v>
      </c>
      <c r="B523" s="39">
        <f>Orçamento!B507</f>
        <v>0</v>
      </c>
      <c r="C523" s="39">
        <f>Orçamento!C507</f>
        <v>0</v>
      </c>
      <c r="D523" s="93">
        <f>Orçamento!D507</f>
        <v>0</v>
      </c>
      <c r="E523" s="39">
        <f>Orçamento!E507</f>
        <v>0</v>
      </c>
      <c r="F523" s="39">
        <f>Orçamento!F507</f>
        <v>0</v>
      </c>
      <c r="G523" s="95">
        <f>'Orç. Pós Licitação'!G507</f>
        <v>0</v>
      </c>
      <c r="H523" s="95">
        <f>'Orç. Pós Licitação'!H507</f>
        <v>0</v>
      </c>
      <c r="I523" s="95">
        <f>'Orç. Pós Licitação'!I507</f>
        <v>0</v>
      </c>
      <c r="J523" s="96">
        <f>'BM 02'!L523</f>
        <v>0</v>
      </c>
      <c r="K523" s="97"/>
      <c r="L523" s="98">
        <f t="shared" si="91"/>
        <v>0</v>
      </c>
      <c r="M523" s="99">
        <f t="shared" si="92"/>
        <v>0</v>
      </c>
      <c r="N523" s="100">
        <f t="shared" si="93"/>
        <v>0</v>
      </c>
      <c r="O523" s="98">
        <f t="shared" si="94"/>
        <v>0</v>
      </c>
      <c r="P523" s="101">
        <f t="shared" si="95"/>
        <v>0</v>
      </c>
      <c r="Q523" s="102">
        <f t="shared" si="96"/>
        <v>0</v>
      </c>
    </row>
    <row r="524" spans="1:17" x14ac:dyDescent="0.2">
      <c r="A524" s="92" t="str">
        <f>Orçamento!A508</f>
        <v>16.28</v>
      </c>
      <c r="B524" s="39">
        <f>Orçamento!B508</f>
        <v>0</v>
      </c>
      <c r="C524" s="39">
        <f>Orçamento!C508</f>
        <v>0</v>
      </c>
      <c r="D524" s="93">
        <f>Orçamento!D508</f>
        <v>0</v>
      </c>
      <c r="E524" s="39">
        <f>Orçamento!E508</f>
        <v>0</v>
      </c>
      <c r="F524" s="39">
        <f>Orçamento!F508</f>
        <v>0</v>
      </c>
      <c r="G524" s="95">
        <f>'Orç. Pós Licitação'!G508</f>
        <v>0</v>
      </c>
      <c r="H524" s="95">
        <f>'Orç. Pós Licitação'!H508</f>
        <v>0</v>
      </c>
      <c r="I524" s="95">
        <f>'Orç. Pós Licitação'!I508</f>
        <v>0</v>
      </c>
      <c r="J524" s="96">
        <f>'BM 02'!L524</f>
        <v>0</v>
      </c>
      <c r="K524" s="97"/>
      <c r="L524" s="98">
        <f t="shared" si="91"/>
        <v>0</v>
      </c>
      <c r="M524" s="99">
        <f t="shared" si="92"/>
        <v>0</v>
      </c>
      <c r="N524" s="100">
        <f t="shared" si="93"/>
        <v>0</v>
      </c>
      <c r="O524" s="98">
        <f t="shared" si="94"/>
        <v>0</v>
      </c>
      <c r="P524" s="101">
        <f t="shared" si="95"/>
        <v>0</v>
      </c>
      <c r="Q524" s="102">
        <f t="shared" si="96"/>
        <v>0</v>
      </c>
    </row>
    <row r="525" spans="1:17" x14ac:dyDescent="0.2">
      <c r="A525" s="92" t="str">
        <f>Orçamento!A509</f>
        <v>16.29</v>
      </c>
      <c r="B525" s="39">
        <f>Orçamento!B509</f>
        <v>0</v>
      </c>
      <c r="C525" s="39">
        <f>Orçamento!C509</f>
        <v>0</v>
      </c>
      <c r="D525" s="93">
        <f>Orçamento!D509</f>
        <v>0</v>
      </c>
      <c r="E525" s="39">
        <f>Orçamento!E509</f>
        <v>0</v>
      </c>
      <c r="F525" s="39">
        <f>Orçamento!F509</f>
        <v>0</v>
      </c>
      <c r="G525" s="95">
        <f>'Orç. Pós Licitação'!G509</f>
        <v>0</v>
      </c>
      <c r="H525" s="95">
        <f>'Orç. Pós Licitação'!H509</f>
        <v>0</v>
      </c>
      <c r="I525" s="95">
        <f>'Orç. Pós Licitação'!I509</f>
        <v>0</v>
      </c>
      <c r="J525" s="96">
        <f>'BM 02'!L525</f>
        <v>0</v>
      </c>
      <c r="K525" s="97"/>
      <c r="L525" s="98">
        <f t="shared" si="91"/>
        <v>0</v>
      </c>
      <c r="M525" s="99">
        <f t="shared" si="92"/>
        <v>0</v>
      </c>
      <c r="N525" s="100">
        <f t="shared" si="93"/>
        <v>0</v>
      </c>
      <c r="O525" s="98">
        <f t="shared" si="94"/>
        <v>0</v>
      </c>
      <c r="P525" s="101">
        <f t="shared" si="95"/>
        <v>0</v>
      </c>
      <c r="Q525" s="102">
        <f t="shared" si="96"/>
        <v>0</v>
      </c>
    </row>
    <row r="526" spans="1:17" x14ac:dyDescent="0.2">
      <c r="A526" s="92" t="str">
        <f>Orçamento!A510</f>
        <v>16.30</v>
      </c>
      <c r="B526" s="39">
        <f>Orçamento!B510</f>
        <v>0</v>
      </c>
      <c r="C526" s="39">
        <f>Orçamento!C510</f>
        <v>0</v>
      </c>
      <c r="D526" s="93">
        <f>Orçamento!D510</f>
        <v>0</v>
      </c>
      <c r="E526" s="39">
        <f>Orçamento!E510</f>
        <v>0</v>
      </c>
      <c r="F526" s="39">
        <f>Orçamento!F510</f>
        <v>0</v>
      </c>
      <c r="G526" s="95">
        <f>'Orç. Pós Licitação'!G510</f>
        <v>0</v>
      </c>
      <c r="H526" s="95">
        <f>'Orç. Pós Licitação'!H510</f>
        <v>0</v>
      </c>
      <c r="I526" s="95">
        <f>'Orç. Pós Licitação'!I510</f>
        <v>0</v>
      </c>
      <c r="J526" s="96">
        <f>'BM 02'!L526</f>
        <v>0</v>
      </c>
      <c r="K526" s="97"/>
      <c r="L526" s="98">
        <f t="shared" si="91"/>
        <v>0</v>
      </c>
      <c r="M526" s="99">
        <f t="shared" si="92"/>
        <v>0</v>
      </c>
      <c r="N526" s="100">
        <f t="shared" si="93"/>
        <v>0</v>
      </c>
      <c r="O526" s="98">
        <f t="shared" si="94"/>
        <v>0</v>
      </c>
      <c r="P526" s="101">
        <f t="shared" si="95"/>
        <v>0</v>
      </c>
      <c r="Q526" s="102">
        <f t="shared" si="96"/>
        <v>0</v>
      </c>
    </row>
    <row r="527" spans="1:17" s="2" customFormat="1" ht="15.75" x14ac:dyDescent="0.25">
      <c r="A527" s="449"/>
      <c r="B527" s="434"/>
      <c r="C527" s="434"/>
      <c r="D527" s="435"/>
      <c r="E527" s="430" t="s">
        <v>1116</v>
      </c>
      <c r="F527" s="434"/>
      <c r="G527" s="434"/>
      <c r="H527" s="436"/>
      <c r="I527" s="437">
        <f>SUM(I497:I526)</f>
        <v>55009.89</v>
      </c>
      <c r="J527" s="438"/>
      <c r="K527" s="438"/>
      <c r="L527" s="438"/>
      <c r="M527" s="437">
        <f>SUM(M497:M526)</f>
        <v>0</v>
      </c>
      <c r="N527" s="437">
        <f>SUM(N497:N526)</f>
        <v>0</v>
      </c>
      <c r="O527" s="437">
        <f>SUM(O497:O526)</f>
        <v>0</v>
      </c>
      <c r="P527" s="439"/>
      <c r="Q527" s="450">
        <f>SUM(Q497:Q526)</f>
        <v>55009.89</v>
      </c>
    </row>
    <row r="528" spans="1:17" s="3" customFormat="1" ht="31.5" x14ac:dyDescent="0.25">
      <c r="A528" s="451" t="str">
        <f>Orçamento!A511</f>
        <v>17.0</v>
      </c>
      <c r="B528" s="427"/>
      <c r="C528" s="427"/>
      <c r="D528" s="428" t="str">
        <f>Orçamento!D511</f>
        <v>TUBULAÇÃO DE RECALQUE - VENTOSA, DESCARGA E VÁLVULA DE RETENÇÃO - CAIXA DE DESCARGA</v>
      </c>
      <c r="E528" s="427"/>
      <c r="F528" s="427"/>
      <c r="G528" s="429"/>
      <c r="H528" s="430"/>
      <c r="I528" s="430"/>
      <c r="J528" s="431"/>
      <c r="K528" s="431"/>
      <c r="L528" s="431"/>
      <c r="M528" s="432"/>
      <c r="N528" s="433">
        <f>N559/I559</f>
        <v>0</v>
      </c>
      <c r="O528" s="433">
        <f>O559/I559</f>
        <v>0</v>
      </c>
      <c r="P528" s="433"/>
      <c r="Q528" s="452">
        <f>Q559/I559</f>
        <v>1</v>
      </c>
    </row>
    <row r="529" spans="1:17" ht="28.5" x14ac:dyDescent="0.2">
      <c r="A529" s="92" t="str">
        <f>Orçamento!A512</f>
        <v>17.1</v>
      </c>
      <c r="B529" s="39" t="str">
        <f>Orçamento!B512</f>
        <v>Sinapi</v>
      </c>
      <c r="C529" s="39">
        <f>Orçamento!C512</f>
        <v>97951</v>
      </c>
      <c r="D529" s="93" t="str">
        <f>Orçamento!D512</f>
        <v>Caixa em alvenaria de tijolos cerâmicos maciços, com tampa de concreto, para abrigar o registro de descarga</v>
      </c>
      <c r="E529" s="39" t="str">
        <f>Orçamento!E512</f>
        <v>UNID</v>
      </c>
      <c r="F529" s="39">
        <f>Orçamento!F512</f>
        <v>9</v>
      </c>
      <c r="G529" s="95">
        <f>'Orç. Pós Licitação'!G512</f>
        <v>2120</v>
      </c>
      <c r="H529" s="95">
        <f>'Orç. Pós Licitação'!H512</f>
        <v>2628.8</v>
      </c>
      <c r="I529" s="95">
        <f>'Orç. Pós Licitação'!I512</f>
        <v>23659.200000000001</v>
      </c>
      <c r="J529" s="96">
        <f>'BM 02'!L529</f>
        <v>0</v>
      </c>
      <c r="K529" s="97"/>
      <c r="L529" s="98">
        <f>J529+K529</f>
        <v>0</v>
      </c>
      <c r="M529" s="99">
        <f>ROUND(H529*J529,2)</f>
        <v>0</v>
      </c>
      <c r="N529" s="100">
        <f>ROUND(H529*K529,2)</f>
        <v>0</v>
      </c>
      <c r="O529" s="98">
        <f>ROUND(H529*L529,2)</f>
        <v>0</v>
      </c>
      <c r="P529" s="101">
        <f>F529-L529</f>
        <v>9</v>
      </c>
      <c r="Q529" s="102">
        <f>I529-O529</f>
        <v>23659.200000000001</v>
      </c>
    </row>
    <row r="530" spans="1:17" x14ac:dyDescent="0.2">
      <c r="A530" s="92" t="str">
        <f>Orçamento!A513</f>
        <v>17.2</v>
      </c>
      <c r="B530" s="39" t="str">
        <f>Orçamento!B513</f>
        <v>Cotação</v>
      </c>
      <c r="C530" s="39">
        <f>Orçamento!C513</f>
        <v>0</v>
      </c>
      <c r="D530" s="93" t="str">
        <f>Orçamento!D513</f>
        <v>Tê de redução concêntrica PEAD DE110x63mm SDR11 PN16 (EF)</v>
      </c>
      <c r="E530" s="39" t="str">
        <f>Orçamento!E513</f>
        <v>UNID</v>
      </c>
      <c r="F530" s="39">
        <f>Orçamento!F513</f>
        <v>9</v>
      </c>
      <c r="G530" s="95">
        <f>'Orç. Pós Licitação'!G513</f>
        <v>331</v>
      </c>
      <c r="H530" s="95">
        <f>'Orç. Pós Licitação'!H513</f>
        <v>410.44</v>
      </c>
      <c r="I530" s="95">
        <f>'Orç. Pós Licitação'!I513</f>
        <v>3693.96</v>
      </c>
      <c r="J530" s="96">
        <f>'BM 02'!L530</f>
        <v>0</v>
      </c>
      <c r="K530" s="97"/>
      <c r="L530" s="98">
        <f t="shared" ref="L530:L558" si="97">J530+K530</f>
        <v>0</v>
      </c>
      <c r="M530" s="99">
        <f t="shared" ref="M530:M558" si="98">ROUND(H530*J530,2)</f>
        <v>0</v>
      </c>
      <c r="N530" s="100">
        <f t="shared" ref="N530:N558" si="99">ROUND(H530*K530,2)</f>
        <v>0</v>
      </c>
      <c r="O530" s="98">
        <f t="shared" ref="O530:O558" si="100">ROUND(H530*L530,2)</f>
        <v>0</v>
      </c>
      <c r="P530" s="101">
        <f t="shared" ref="P530:P558" si="101">F530-L530</f>
        <v>9</v>
      </c>
      <c r="Q530" s="102">
        <f t="shared" ref="Q530:Q558" si="102">I530-O530</f>
        <v>3693.96</v>
      </c>
    </row>
    <row r="531" spans="1:17" x14ac:dyDescent="0.2">
      <c r="A531" s="92" t="str">
        <f>Orçamento!A514</f>
        <v>17.3</v>
      </c>
      <c r="B531" s="39" t="str">
        <f>Orçamento!B514</f>
        <v>Cotação</v>
      </c>
      <c r="C531" s="39">
        <f>Orçamento!C514</f>
        <v>0</v>
      </c>
      <c r="D531" s="93" t="str">
        <f>Orçamento!D514</f>
        <v>Curva 90° PEAD longa DE 63mm SDR11 PN16 (EF)</v>
      </c>
      <c r="E531" s="39" t="str">
        <f>Orçamento!E514</f>
        <v>UNID</v>
      </c>
      <c r="F531" s="39">
        <f>Orçamento!F514</f>
        <v>9</v>
      </c>
      <c r="G531" s="95">
        <f>'Orç. Pós Licitação'!G514</f>
        <v>175</v>
      </c>
      <c r="H531" s="95">
        <f>'Orç. Pós Licitação'!H514</f>
        <v>217</v>
      </c>
      <c r="I531" s="95">
        <f>'Orç. Pós Licitação'!I514</f>
        <v>1953</v>
      </c>
      <c r="J531" s="96">
        <f>'BM 02'!L531</f>
        <v>0</v>
      </c>
      <c r="K531" s="97"/>
      <c r="L531" s="98">
        <f t="shared" si="97"/>
        <v>0</v>
      </c>
      <c r="M531" s="99">
        <f t="shared" si="98"/>
        <v>0</v>
      </c>
      <c r="N531" s="100">
        <f t="shared" si="99"/>
        <v>0</v>
      </c>
      <c r="O531" s="98">
        <f t="shared" si="100"/>
        <v>0</v>
      </c>
      <c r="P531" s="101">
        <f t="shared" si="101"/>
        <v>9</v>
      </c>
      <c r="Q531" s="102">
        <f t="shared" si="102"/>
        <v>1953</v>
      </c>
    </row>
    <row r="532" spans="1:17" x14ac:dyDescent="0.2">
      <c r="A532" s="92" t="str">
        <f>Orçamento!A515</f>
        <v>17.4</v>
      </c>
      <c r="B532" s="39" t="str">
        <f>Orçamento!B515</f>
        <v>Cotação</v>
      </c>
      <c r="C532" s="39">
        <f>Orçamento!C515</f>
        <v>0</v>
      </c>
      <c r="D532" s="93" t="str">
        <f>Orçamento!D515</f>
        <v>Colarinho PEAD DE 63mm SDR11 PN16 longo (topo)</v>
      </c>
      <c r="E532" s="39" t="str">
        <f>Orçamento!E515</f>
        <v>UNID</v>
      </c>
      <c r="F532" s="39">
        <f>Orçamento!F515</f>
        <v>18</v>
      </c>
      <c r="G532" s="95">
        <f>'Orç. Pós Licitação'!G515</f>
        <v>65</v>
      </c>
      <c r="H532" s="95">
        <f>'Orç. Pós Licitação'!H515</f>
        <v>80.599999999999994</v>
      </c>
      <c r="I532" s="95">
        <f>'Orç. Pós Licitação'!I515</f>
        <v>1450.8</v>
      </c>
      <c r="J532" s="96">
        <f>'BM 02'!L532</f>
        <v>0</v>
      </c>
      <c r="K532" s="97"/>
      <c r="L532" s="98">
        <f t="shared" si="97"/>
        <v>0</v>
      </c>
      <c r="M532" s="99">
        <f t="shared" si="98"/>
        <v>0</v>
      </c>
      <c r="N532" s="100">
        <f t="shared" si="99"/>
        <v>0</v>
      </c>
      <c r="O532" s="98">
        <f t="shared" si="100"/>
        <v>0</v>
      </c>
      <c r="P532" s="101">
        <f t="shared" si="101"/>
        <v>18</v>
      </c>
      <c r="Q532" s="102">
        <f t="shared" si="102"/>
        <v>1450.8</v>
      </c>
    </row>
    <row r="533" spans="1:17" x14ac:dyDescent="0.2">
      <c r="A533" s="92" t="str">
        <f>Orçamento!A516</f>
        <v>17.5</v>
      </c>
      <c r="B533" s="39" t="str">
        <f>Orçamento!B516</f>
        <v>Cotação</v>
      </c>
      <c r="C533" s="39">
        <f>Orçamento!C516</f>
        <v>0</v>
      </c>
      <c r="D533" s="93" t="str">
        <f>Orçamento!D516</f>
        <v>Flange solto 63mm aço norma DIN PN10 (2")</v>
      </c>
      <c r="E533" s="39" t="str">
        <f>Orçamento!E516</f>
        <v>UNID</v>
      </c>
      <c r="F533" s="39">
        <f>Orçamento!F516</f>
        <v>18</v>
      </c>
      <c r="G533" s="95">
        <f>'Orç. Pós Licitação'!G516</f>
        <v>83.2</v>
      </c>
      <c r="H533" s="95">
        <f>'Orç. Pós Licitação'!H516</f>
        <v>103.17</v>
      </c>
      <c r="I533" s="95">
        <f>'Orç. Pós Licitação'!I516</f>
        <v>1857.06</v>
      </c>
      <c r="J533" s="96">
        <f>'BM 02'!L533</f>
        <v>0</v>
      </c>
      <c r="K533" s="97"/>
      <c r="L533" s="98">
        <f t="shared" si="97"/>
        <v>0</v>
      </c>
      <c r="M533" s="99">
        <f t="shared" si="98"/>
        <v>0</v>
      </c>
      <c r="N533" s="100">
        <f t="shared" si="99"/>
        <v>0</v>
      </c>
      <c r="O533" s="98">
        <f t="shared" si="100"/>
        <v>0</v>
      </c>
      <c r="P533" s="101">
        <f t="shared" si="101"/>
        <v>18</v>
      </c>
      <c r="Q533" s="102">
        <f t="shared" si="102"/>
        <v>1857.06</v>
      </c>
    </row>
    <row r="534" spans="1:17" x14ac:dyDescent="0.2">
      <c r="A534" s="92" t="str">
        <f>Orçamento!A517</f>
        <v>17.6</v>
      </c>
      <c r="B534" s="39" t="str">
        <f>Orçamento!B517</f>
        <v>Cotação</v>
      </c>
      <c r="C534" s="39">
        <f>Orçamento!C517</f>
        <v>0</v>
      </c>
      <c r="D534" s="93" t="str">
        <f>Orçamento!D517</f>
        <v>Tubo PEAD DE 63mm PN8</v>
      </c>
      <c r="E534" s="39" t="str">
        <f>Orçamento!E517</f>
        <v>M</v>
      </c>
      <c r="F534" s="39">
        <f>Orçamento!F517</f>
        <v>54</v>
      </c>
      <c r="G534" s="95">
        <f>'Orç. Pós Licitação'!G517</f>
        <v>73</v>
      </c>
      <c r="H534" s="95">
        <f>'Orç. Pós Licitação'!H517</f>
        <v>90.52</v>
      </c>
      <c r="I534" s="95">
        <f>'Orç. Pós Licitação'!I517</f>
        <v>4888.08</v>
      </c>
      <c r="J534" s="96">
        <f>'BM 02'!L534</f>
        <v>0</v>
      </c>
      <c r="K534" s="97"/>
      <c r="L534" s="98">
        <f t="shared" si="97"/>
        <v>0</v>
      </c>
      <c r="M534" s="99">
        <f t="shared" si="98"/>
        <v>0</v>
      </c>
      <c r="N534" s="100">
        <f t="shared" si="99"/>
        <v>0</v>
      </c>
      <c r="O534" s="98">
        <f t="shared" si="100"/>
        <v>0</v>
      </c>
      <c r="P534" s="101">
        <f t="shared" si="101"/>
        <v>54</v>
      </c>
      <c r="Q534" s="102">
        <f t="shared" si="102"/>
        <v>4888.08</v>
      </c>
    </row>
    <row r="535" spans="1:17" x14ac:dyDescent="0.2">
      <c r="A535" s="92" t="str">
        <f>Orçamento!A518</f>
        <v>17.7</v>
      </c>
      <c r="B535" s="39">
        <f>Orçamento!B518</f>
        <v>0</v>
      </c>
      <c r="C535" s="39">
        <f>Orçamento!C518</f>
        <v>0</v>
      </c>
      <c r="D535" s="93">
        <f>Orçamento!D518</f>
        <v>0</v>
      </c>
      <c r="E535" s="39">
        <f>Orçamento!E518</f>
        <v>0</v>
      </c>
      <c r="F535" s="39">
        <f>Orçamento!F518</f>
        <v>0</v>
      </c>
      <c r="G535" s="95">
        <f>'Orç. Pós Licitação'!G518</f>
        <v>0</v>
      </c>
      <c r="H535" s="95">
        <f>'Orç. Pós Licitação'!H518</f>
        <v>0</v>
      </c>
      <c r="I535" s="95">
        <f>'Orç. Pós Licitação'!I518</f>
        <v>0</v>
      </c>
      <c r="J535" s="96">
        <f>'BM 02'!L535</f>
        <v>0</v>
      </c>
      <c r="K535" s="97"/>
      <c r="L535" s="98">
        <f t="shared" si="97"/>
        <v>0</v>
      </c>
      <c r="M535" s="99">
        <f t="shared" si="98"/>
        <v>0</v>
      </c>
      <c r="N535" s="100">
        <f t="shared" si="99"/>
        <v>0</v>
      </c>
      <c r="O535" s="98">
        <f t="shared" si="100"/>
        <v>0</v>
      </c>
      <c r="P535" s="101">
        <f t="shared" si="101"/>
        <v>0</v>
      </c>
      <c r="Q535" s="102">
        <f t="shared" si="102"/>
        <v>0</v>
      </c>
    </row>
    <row r="536" spans="1:17" x14ac:dyDescent="0.2">
      <c r="A536" s="92" t="str">
        <f>Orçamento!A519</f>
        <v>17.8</v>
      </c>
      <c r="B536" s="39">
        <f>Orçamento!B519</f>
        <v>0</v>
      </c>
      <c r="C536" s="39">
        <f>Orçamento!C519</f>
        <v>0</v>
      </c>
      <c r="D536" s="93">
        <f>Orçamento!D519</f>
        <v>0</v>
      </c>
      <c r="E536" s="39">
        <f>Orçamento!E519</f>
        <v>0</v>
      </c>
      <c r="F536" s="39">
        <f>Orçamento!F519</f>
        <v>0</v>
      </c>
      <c r="G536" s="95">
        <f>'Orç. Pós Licitação'!G519</f>
        <v>0</v>
      </c>
      <c r="H536" s="95">
        <f>'Orç. Pós Licitação'!H519</f>
        <v>0</v>
      </c>
      <c r="I536" s="95">
        <f>'Orç. Pós Licitação'!I519</f>
        <v>0</v>
      </c>
      <c r="J536" s="96">
        <f>'BM 02'!L536</f>
        <v>0</v>
      </c>
      <c r="K536" s="97"/>
      <c r="L536" s="98">
        <f t="shared" si="97"/>
        <v>0</v>
      </c>
      <c r="M536" s="99">
        <f t="shared" si="98"/>
        <v>0</v>
      </c>
      <c r="N536" s="100">
        <f t="shared" si="99"/>
        <v>0</v>
      </c>
      <c r="O536" s="98">
        <f t="shared" si="100"/>
        <v>0</v>
      </c>
      <c r="P536" s="101">
        <f t="shared" si="101"/>
        <v>0</v>
      </c>
      <c r="Q536" s="102">
        <f t="shared" si="102"/>
        <v>0</v>
      </c>
    </row>
    <row r="537" spans="1:17" x14ac:dyDescent="0.2">
      <c r="A537" s="92" t="str">
        <f>Orçamento!A520</f>
        <v>17.9</v>
      </c>
      <c r="B537" s="39">
        <f>Orçamento!B520</f>
        <v>0</v>
      </c>
      <c r="C537" s="39">
        <f>Orçamento!C520</f>
        <v>0</v>
      </c>
      <c r="D537" s="93">
        <f>Orçamento!D520</f>
        <v>0</v>
      </c>
      <c r="E537" s="39">
        <f>Orçamento!E520</f>
        <v>0</v>
      </c>
      <c r="F537" s="39">
        <f>Orçamento!F520</f>
        <v>0</v>
      </c>
      <c r="G537" s="95">
        <f>'Orç. Pós Licitação'!G520</f>
        <v>0</v>
      </c>
      <c r="H537" s="95">
        <f>'Orç. Pós Licitação'!H520</f>
        <v>0</v>
      </c>
      <c r="I537" s="95">
        <f>'Orç. Pós Licitação'!I520</f>
        <v>0</v>
      </c>
      <c r="J537" s="96">
        <f>'BM 02'!L537</f>
        <v>0</v>
      </c>
      <c r="K537" s="97"/>
      <c r="L537" s="98">
        <f t="shared" si="97"/>
        <v>0</v>
      </c>
      <c r="M537" s="99">
        <f t="shared" si="98"/>
        <v>0</v>
      </c>
      <c r="N537" s="100">
        <f t="shared" si="99"/>
        <v>0</v>
      </c>
      <c r="O537" s="98">
        <f t="shared" si="100"/>
        <v>0</v>
      </c>
      <c r="P537" s="101">
        <f t="shared" si="101"/>
        <v>0</v>
      </c>
      <c r="Q537" s="102">
        <f t="shared" si="102"/>
        <v>0</v>
      </c>
    </row>
    <row r="538" spans="1:17" x14ac:dyDescent="0.2">
      <c r="A538" s="92" t="str">
        <f>Orçamento!A521</f>
        <v>17.10</v>
      </c>
      <c r="B538" s="39">
        <f>Orçamento!B521</f>
        <v>0</v>
      </c>
      <c r="C538" s="39">
        <f>Orçamento!C521</f>
        <v>0</v>
      </c>
      <c r="D538" s="93">
        <f>Orçamento!D521</f>
        <v>0</v>
      </c>
      <c r="E538" s="39">
        <f>Orçamento!E521</f>
        <v>0</v>
      </c>
      <c r="F538" s="39">
        <f>Orçamento!F521</f>
        <v>0</v>
      </c>
      <c r="G538" s="95">
        <f>'Orç. Pós Licitação'!G521</f>
        <v>0</v>
      </c>
      <c r="H538" s="95">
        <f>'Orç. Pós Licitação'!H521</f>
        <v>0</v>
      </c>
      <c r="I538" s="95">
        <f>'Orç. Pós Licitação'!I521</f>
        <v>0</v>
      </c>
      <c r="J538" s="96">
        <f>'BM 02'!L538</f>
        <v>0</v>
      </c>
      <c r="K538" s="97"/>
      <c r="L538" s="98">
        <f t="shared" si="97"/>
        <v>0</v>
      </c>
      <c r="M538" s="99">
        <f t="shared" si="98"/>
        <v>0</v>
      </c>
      <c r="N538" s="100">
        <f t="shared" si="99"/>
        <v>0</v>
      </c>
      <c r="O538" s="98">
        <f t="shared" si="100"/>
        <v>0</v>
      </c>
      <c r="P538" s="101">
        <f t="shared" si="101"/>
        <v>0</v>
      </c>
      <c r="Q538" s="102">
        <f t="shared" si="102"/>
        <v>0</v>
      </c>
    </row>
    <row r="539" spans="1:17" x14ac:dyDescent="0.2">
      <c r="A539" s="92" t="str">
        <f>Orçamento!A522</f>
        <v>17.11</v>
      </c>
      <c r="B539" s="39">
        <f>Orçamento!B522</f>
        <v>0</v>
      </c>
      <c r="C539" s="39">
        <f>Orçamento!C522</f>
        <v>0</v>
      </c>
      <c r="D539" s="93">
        <f>Orçamento!D522</f>
        <v>0</v>
      </c>
      <c r="E539" s="39">
        <f>Orçamento!E522</f>
        <v>0</v>
      </c>
      <c r="F539" s="39">
        <f>Orçamento!F522</f>
        <v>0</v>
      </c>
      <c r="G539" s="95">
        <f>'Orç. Pós Licitação'!G522</f>
        <v>0</v>
      </c>
      <c r="H539" s="95">
        <f>'Orç. Pós Licitação'!H522</f>
        <v>0</v>
      </c>
      <c r="I539" s="95">
        <f>'Orç. Pós Licitação'!I522</f>
        <v>0</v>
      </c>
      <c r="J539" s="96">
        <f>'BM 02'!L539</f>
        <v>0</v>
      </c>
      <c r="K539" s="97"/>
      <c r="L539" s="98">
        <f t="shared" si="97"/>
        <v>0</v>
      </c>
      <c r="M539" s="99">
        <f t="shared" si="98"/>
        <v>0</v>
      </c>
      <c r="N539" s="100">
        <f t="shared" si="99"/>
        <v>0</v>
      </c>
      <c r="O539" s="98">
        <f t="shared" si="100"/>
        <v>0</v>
      </c>
      <c r="P539" s="101">
        <f t="shared" si="101"/>
        <v>0</v>
      </c>
      <c r="Q539" s="102">
        <f t="shared" si="102"/>
        <v>0</v>
      </c>
    </row>
    <row r="540" spans="1:17" x14ac:dyDescent="0.2">
      <c r="A540" s="92" t="str">
        <f>Orçamento!A523</f>
        <v>17.12</v>
      </c>
      <c r="B540" s="39">
        <f>Orçamento!B523</f>
        <v>0</v>
      </c>
      <c r="C540" s="39">
        <f>Orçamento!C523</f>
        <v>0</v>
      </c>
      <c r="D540" s="93">
        <f>Orçamento!D523</f>
        <v>0</v>
      </c>
      <c r="E540" s="39">
        <f>Orçamento!E523</f>
        <v>0</v>
      </c>
      <c r="F540" s="39">
        <f>Orçamento!F523</f>
        <v>0</v>
      </c>
      <c r="G540" s="95">
        <f>'Orç. Pós Licitação'!G523</f>
        <v>0</v>
      </c>
      <c r="H540" s="95">
        <f>'Orç. Pós Licitação'!H523</f>
        <v>0</v>
      </c>
      <c r="I540" s="95">
        <f>'Orç. Pós Licitação'!I523</f>
        <v>0</v>
      </c>
      <c r="J540" s="96">
        <f>'BM 02'!L540</f>
        <v>0</v>
      </c>
      <c r="K540" s="97"/>
      <c r="L540" s="98">
        <f t="shared" si="97"/>
        <v>0</v>
      </c>
      <c r="M540" s="99">
        <f t="shared" si="98"/>
        <v>0</v>
      </c>
      <c r="N540" s="100">
        <f t="shared" si="99"/>
        <v>0</v>
      </c>
      <c r="O540" s="98">
        <f t="shared" si="100"/>
        <v>0</v>
      </c>
      <c r="P540" s="101">
        <f t="shared" si="101"/>
        <v>0</v>
      </c>
      <c r="Q540" s="102">
        <f t="shared" si="102"/>
        <v>0</v>
      </c>
    </row>
    <row r="541" spans="1:17" x14ac:dyDescent="0.2">
      <c r="A541" s="92" t="str">
        <f>Orçamento!A524</f>
        <v>17.13</v>
      </c>
      <c r="B541" s="39">
        <f>Orçamento!B524</f>
        <v>0</v>
      </c>
      <c r="C541" s="39">
        <f>Orçamento!C524</f>
        <v>0</v>
      </c>
      <c r="D541" s="93">
        <f>Orçamento!D524</f>
        <v>0</v>
      </c>
      <c r="E541" s="39">
        <f>Orçamento!E524</f>
        <v>0</v>
      </c>
      <c r="F541" s="39">
        <f>Orçamento!F524</f>
        <v>0</v>
      </c>
      <c r="G541" s="95">
        <f>'Orç. Pós Licitação'!G524</f>
        <v>0</v>
      </c>
      <c r="H541" s="95">
        <f>'Orç. Pós Licitação'!H524</f>
        <v>0</v>
      </c>
      <c r="I541" s="95">
        <f>'Orç. Pós Licitação'!I524</f>
        <v>0</v>
      </c>
      <c r="J541" s="96">
        <f>'BM 02'!L541</f>
        <v>0</v>
      </c>
      <c r="K541" s="97"/>
      <c r="L541" s="98">
        <f t="shared" si="97"/>
        <v>0</v>
      </c>
      <c r="M541" s="99">
        <f t="shared" si="98"/>
        <v>0</v>
      </c>
      <c r="N541" s="100">
        <f t="shared" si="99"/>
        <v>0</v>
      </c>
      <c r="O541" s="98">
        <f t="shared" si="100"/>
        <v>0</v>
      </c>
      <c r="P541" s="101">
        <f t="shared" si="101"/>
        <v>0</v>
      </c>
      <c r="Q541" s="102">
        <f t="shared" si="102"/>
        <v>0</v>
      </c>
    </row>
    <row r="542" spans="1:17" x14ac:dyDescent="0.2">
      <c r="A542" s="92" t="str">
        <f>Orçamento!A525</f>
        <v>17.14</v>
      </c>
      <c r="B542" s="39">
        <f>Orçamento!B525</f>
        <v>0</v>
      </c>
      <c r="C542" s="39">
        <f>Orçamento!C525</f>
        <v>0</v>
      </c>
      <c r="D542" s="93">
        <f>Orçamento!D525</f>
        <v>0</v>
      </c>
      <c r="E542" s="39">
        <f>Orçamento!E525</f>
        <v>0</v>
      </c>
      <c r="F542" s="39">
        <f>Orçamento!F525</f>
        <v>0</v>
      </c>
      <c r="G542" s="95">
        <f>'Orç. Pós Licitação'!G525</f>
        <v>0</v>
      </c>
      <c r="H542" s="95">
        <f>'Orç. Pós Licitação'!H525</f>
        <v>0</v>
      </c>
      <c r="I542" s="95">
        <f>'Orç. Pós Licitação'!I525</f>
        <v>0</v>
      </c>
      <c r="J542" s="96">
        <f>'BM 02'!L542</f>
        <v>0</v>
      </c>
      <c r="K542" s="97"/>
      <c r="L542" s="98">
        <f t="shared" si="97"/>
        <v>0</v>
      </c>
      <c r="M542" s="99">
        <f t="shared" si="98"/>
        <v>0</v>
      </c>
      <c r="N542" s="100">
        <f t="shared" si="99"/>
        <v>0</v>
      </c>
      <c r="O542" s="98">
        <f t="shared" si="100"/>
        <v>0</v>
      </c>
      <c r="P542" s="101">
        <f t="shared" si="101"/>
        <v>0</v>
      </c>
      <c r="Q542" s="102">
        <f t="shared" si="102"/>
        <v>0</v>
      </c>
    </row>
    <row r="543" spans="1:17" x14ac:dyDescent="0.2">
      <c r="A543" s="92" t="str">
        <f>Orçamento!A526</f>
        <v>17.15</v>
      </c>
      <c r="B543" s="39">
        <f>Orçamento!B526</f>
        <v>0</v>
      </c>
      <c r="C543" s="39">
        <f>Orçamento!C526</f>
        <v>0</v>
      </c>
      <c r="D543" s="93">
        <f>Orçamento!D526</f>
        <v>0</v>
      </c>
      <c r="E543" s="39">
        <f>Orçamento!E526</f>
        <v>0</v>
      </c>
      <c r="F543" s="39">
        <f>Orçamento!F526</f>
        <v>0</v>
      </c>
      <c r="G543" s="95">
        <f>'Orç. Pós Licitação'!G526</f>
        <v>0</v>
      </c>
      <c r="H543" s="95">
        <f>'Orç. Pós Licitação'!H526</f>
        <v>0</v>
      </c>
      <c r="I543" s="95">
        <f>'Orç. Pós Licitação'!I526</f>
        <v>0</v>
      </c>
      <c r="J543" s="96">
        <f>'BM 02'!L543</f>
        <v>0</v>
      </c>
      <c r="K543" s="97"/>
      <c r="L543" s="98">
        <f t="shared" si="97"/>
        <v>0</v>
      </c>
      <c r="M543" s="99">
        <f t="shared" si="98"/>
        <v>0</v>
      </c>
      <c r="N543" s="100">
        <f t="shared" si="99"/>
        <v>0</v>
      </c>
      <c r="O543" s="98">
        <f t="shared" si="100"/>
        <v>0</v>
      </c>
      <c r="P543" s="101">
        <f t="shared" si="101"/>
        <v>0</v>
      </c>
      <c r="Q543" s="102">
        <f t="shared" si="102"/>
        <v>0</v>
      </c>
    </row>
    <row r="544" spans="1:17" x14ac:dyDescent="0.2">
      <c r="A544" s="92" t="str">
        <f>Orçamento!A527</f>
        <v>17.16</v>
      </c>
      <c r="B544" s="39">
        <f>Orçamento!B527</f>
        <v>0</v>
      </c>
      <c r="C544" s="39">
        <f>Orçamento!C527</f>
        <v>0</v>
      </c>
      <c r="D544" s="93">
        <f>Orçamento!D527</f>
        <v>0</v>
      </c>
      <c r="E544" s="39">
        <f>Orçamento!E527</f>
        <v>0</v>
      </c>
      <c r="F544" s="39">
        <f>Orçamento!F527</f>
        <v>0</v>
      </c>
      <c r="G544" s="95">
        <f>'Orç. Pós Licitação'!G527</f>
        <v>0</v>
      </c>
      <c r="H544" s="95">
        <f>'Orç. Pós Licitação'!H527</f>
        <v>0</v>
      </c>
      <c r="I544" s="95">
        <f>'Orç. Pós Licitação'!I527</f>
        <v>0</v>
      </c>
      <c r="J544" s="96">
        <f>'BM 02'!L544</f>
        <v>0</v>
      </c>
      <c r="K544" s="97"/>
      <c r="L544" s="98">
        <f t="shared" si="97"/>
        <v>0</v>
      </c>
      <c r="M544" s="99">
        <f t="shared" si="98"/>
        <v>0</v>
      </c>
      <c r="N544" s="100">
        <f t="shared" si="99"/>
        <v>0</v>
      </c>
      <c r="O544" s="98">
        <f t="shared" si="100"/>
        <v>0</v>
      </c>
      <c r="P544" s="101">
        <f t="shared" si="101"/>
        <v>0</v>
      </c>
      <c r="Q544" s="102">
        <f t="shared" si="102"/>
        <v>0</v>
      </c>
    </row>
    <row r="545" spans="1:17" x14ac:dyDescent="0.2">
      <c r="A545" s="92" t="str">
        <f>Orçamento!A528</f>
        <v>17.17</v>
      </c>
      <c r="B545" s="39">
        <f>Orçamento!B528</f>
        <v>0</v>
      </c>
      <c r="C545" s="39">
        <f>Orçamento!C528</f>
        <v>0</v>
      </c>
      <c r="D545" s="93">
        <f>Orçamento!D528</f>
        <v>0</v>
      </c>
      <c r="E545" s="39">
        <f>Orçamento!E528</f>
        <v>0</v>
      </c>
      <c r="F545" s="39">
        <f>Orçamento!F528</f>
        <v>0</v>
      </c>
      <c r="G545" s="95">
        <f>'Orç. Pós Licitação'!G528</f>
        <v>0</v>
      </c>
      <c r="H545" s="95">
        <f>'Orç. Pós Licitação'!H528</f>
        <v>0</v>
      </c>
      <c r="I545" s="95">
        <f>'Orç. Pós Licitação'!I528</f>
        <v>0</v>
      </c>
      <c r="J545" s="96">
        <f>'BM 02'!L545</f>
        <v>0</v>
      </c>
      <c r="K545" s="97"/>
      <c r="L545" s="98">
        <f t="shared" si="97"/>
        <v>0</v>
      </c>
      <c r="M545" s="99">
        <f t="shared" si="98"/>
        <v>0</v>
      </c>
      <c r="N545" s="100">
        <f t="shared" si="99"/>
        <v>0</v>
      </c>
      <c r="O545" s="98">
        <f t="shared" si="100"/>
        <v>0</v>
      </c>
      <c r="P545" s="101">
        <f t="shared" si="101"/>
        <v>0</v>
      </c>
      <c r="Q545" s="102">
        <f t="shared" si="102"/>
        <v>0</v>
      </c>
    </row>
    <row r="546" spans="1:17" x14ac:dyDescent="0.2">
      <c r="A546" s="92" t="str">
        <f>Orçamento!A529</f>
        <v>17.18</v>
      </c>
      <c r="B546" s="39">
        <f>Orçamento!B529</f>
        <v>0</v>
      </c>
      <c r="C546" s="39">
        <f>Orçamento!C529</f>
        <v>0</v>
      </c>
      <c r="D546" s="93">
        <f>Orçamento!D529</f>
        <v>0</v>
      </c>
      <c r="E546" s="39">
        <f>Orçamento!E529</f>
        <v>0</v>
      </c>
      <c r="F546" s="39">
        <f>Orçamento!F529</f>
        <v>0</v>
      </c>
      <c r="G546" s="95">
        <f>'Orç. Pós Licitação'!G529</f>
        <v>0</v>
      </c>
      <c r="H546" s="95">
        <f>'Orç. Pós Licitação'!H529</f>
        <v>0</v>
      </c>
      <c r="I546" s="95">
        <f>'Orç. Pós Licitação'!I529</f>
        <v>0</v>
      </c>
      <c r="J546" s="96">
        <f>'BM 02'!L546</f>
        <v>0</v>
      </c>
      <c r="K546" s="97"/>
      <c r="L546" s="98">
        <f t="shared" si="97"/>
        <v>0</v>
      </c>
      <c r="M546" s="99">
        <f t="shared" si="98"/>
        <v>0</v>
      </c>
      <c r="N546" s="100">
        <f t="shared" si="99"/>
        <v>0</v>
      </c>
      <c r="O546" s="98">
        <f t="shared" si="100"/>
        <v>0</v>
      </c>
      <c r="P546" s="101">
        <f t="shared" si="101"/>
        <v>0</v>
      </c>
      <c r="Q546" s="102">
        <f t="shared" si="102"/>
        <v>0</v>
      </c>
    </row>
    <row r="547" spans="1:17" x14ac:dyDescent="0.2">
      <c r="A547" s="92" t="str">
        <f>Orçamento!A530</f>
        <v>17.19</v>
      </c>
      <c r="B547" s="39">
        <f>Orçamento!B530</f>
        <v>0</v>
      </c>
      <c r="C547" s="39">
        <f>Orçamento!C530</f>
        <v>0</v>
      </c>
      <c r="D547" s="93">
        <f>Orçamento!D530</f>
        <v>0</v>
      </c>
      <c r="E547" s="39">
        <f>Orçamento!E530</f>
        <v>0</v>
      </c>
      <c r="F547" s="39">
        <f>Orçamento!F530</f>
        <v>0</v>
      </c>
      <c r="G547" s="95">
        <f>'Orç. Pós Licitação'!G530</f>
        <v>0</v>
      </c>
      <c r="H547" s="95">
        <f>'Orç. Pós Licitação'!H530</f>
        <v>0</v>
      </c>
      <c r="I547" s="95">
        <f>'Orç. Pós Licitação'!I530</f>
        <v>0</v>
      </c>
      <c r="J547" s="96">
        <f>'BM 02'!L547</f>
        <v>0</v>
      </c>
      <c r="K547" s="97"/>
      <c r="L547" s="98">
        <f t="shared" si="97"/>
        <v>0</v>
      </c>
      <c r="M547" s="99">
        <f t="shared" si="98"/>
        <v>0</v>
      </c>
      <c r="N547" s="100">
        <f t="shared" si="99"/>
        <v>0</v>
      </c>
      <c r="O547" s="98">
        <f t="shared" si="100"/>
        <v>0</v>
      </c>
      <c r="P547" s="101">
        <f t="shared" si="101"/>
        <v>0</v>
      </c>
      <c r="Q547" s="102">
        <f t="shared" si="102"/>
        <v>0</v>
      </c>
    </row>
    <row r="548" spans="1:17" x14ac:dyDescent="0.2">
      <c r="A548" s="92" t="str">
        <f>Orçamento!A531</f>
        <v>17.20</v>
      </c>
      <c r="B548" s="39">
        <f>Orçamento!B531</f>
        <v>0</v>
      </c>
      <c r="C548" s="39">
        <f>Orçamento!C531</f>
        <v>0</v>
      </c>
      <c r="D548" s="93">
        <f>Orçamento!D531</f>
        <v>0</v>
      </c>
      <c r="E548" s="39">
        <f>Orçamento!E531</f>
        <v>0</v>
      </c>
      <c r="F548" s="39">
        <f>Orçamento!F531</f>
        <v>0</v>
      </c>
      <c r="G548" s="95">
        <f>'Orç. Pós Licitação'!G531</f>
        <v>0</v>
      </c>
      <c r="H548" s="95">
        <f>'Orç. Pós Licitação'!H531</f>
        <v>0</v>
      </c>
      <c r="I548" s="95">
        <f>'Orç. Pós Licitação'!I531</f>
        <v>0</v>
      </c>
      <c r="J548" s="96">
        <f>'BM 02'!L548</f>
        <v>0</v>
      </c>
      <c r="K548" s="97"/>
      <c r="L548" s="98">
        <f t="shared" si="97"/>
        <v>0</v>
      </c>
      <c r="M548" s="99">
        <f t="shared" si="98"/>
        <v>0</v>
      </c>
      <c r="N548" s="100">
        <f t="shared" si="99"/>
        <v>0</v>
      </c>
      <c r="O548" s="98">
        <f t="shared" si="100"/>
        <v>0</v>
      </c>
      <c r="P548" s="101">
        <f t="shared" si="101"/>
        <v>0</v>
      </c>
      <c r="Q548" s="102">
        <f t="shared" si="102"/>
        <v>0</v>
      </c>
    </row>
    <row r="549" spans="1:17" x14ac:dyDescent="0.2">
      <c r="A549" s="92" t="str">
        <f>Orçamento!A532</f>
        <v>17.21</v>
      </c>
      <c r="B549" s="39">
        <f>Orçamento!B532</f>
        <v>0</v>
      </c>
      <c r="C549" s="39">
        <f>Orçamento!C532</f>
        <v>0</v>
      </c>
      <c r="D549" s="93">
        <f>Orçamento!D532</f>
        <v>0</v>
      </c>
      <c r="E549" s="39">
        <f>Orçamento!E532</f>
        <v>0</v>
      </c>
      <c r="F549" s="39">
        <f>Orçamento!F532</f>
        <v>0</v>
      </c>
      <c r="G549" s="95">
        <f>'Orç. Pós Licitação'!G532</f>
        <v>0</v>
      </c>
      <c r="H549" s="95">
        <f>'Orç. Pós Licitação'!H532</f>
        <v>0</v>
      </c>
      <c r="I549" s="95">
        <f>'Orç. Pós Licitação'!I532</f>
        <v>0</v>
      </c>
      <c r="J549" s="96">
        <f>'BM 02'!L549</f>
        <v>0</v>
      </c>
      <c r="K549" s="97"/>
      <c r="L549" s="98">
        <f t="shared" si="97"/>
        <v>0</v>
      </c>
      <c r="M549" s="99">
        <f t="shared" si="98"/>
        <v>0</v>
      </c>
      <c r="N549" s="100">
        <f t="shared" si="99"/>
        <v>0</v>
      </c>
      <c r="O549" s="98">
        <f t="shared" si="100"/>
        <v>0</v>
      </c>
      <c r="P549" s="101">
        <f t="shared" si="101"/>
        <v>0</v>
      </c>
      <c r="Q549" s="102">
        <f t="shared" si="102"/>
        <v>0</v>
      </c>
    </row>
    <row r="550" spans="1:17" x14ac:dyDescent="0.2">
      <c r="A550" s="92" t="str">
        <f>Orçamento!A533</f>
        <v>17.22</v>
      </c>
      <c r="B550" s="39">
        <f>Orçamento!B533</f>
        <v>0</v>
      </c>
      <c r="C550" s="39">
        <f>Orçamento!C533</f>
        <v>0</v>
      </c>
      <c r="D550" s="93">
        <f>Orçamento!D533</f>
        <v>0</v>
      </c>
      <c r="E550" s="39">
        <f>Orçamento!E533</f>
        <v>0</v>
      </c>
      <c r="F550" s="39">
        <f>Orçamento!F533</f>
        <v>0</v>
      </c>
      <c r="G550" s="95">
        <f>'Orç. Pós Licitação'!G533</f>
        <v>0</v>
      </c>
      <c r="H550" s="95">
        <f>'Orç. Pós Licitação'!H533</f>
        <v>0</v>
      </c>
      <c r="I550" s="95">
        <f>'Orç. Pós Licitação'!I533</f>
        <v>0</v>
      </c>
      <c r="J550" s="96">
        <f>'BM 02'!L550</f>
        <v>0</v>
      </c>
      <c r="K550" s="97"/>
      <c r="L550" s="98">
        <f t="shared" si="97"/>
        <v>0</v>
      </c>
      <c r="M550" s="99">
        <f t="shared" si="98"/>
        <v>0</v>
      </c>
      <c r="N550" s="100">
        <f t="shared" si="99"/>
        <v>0</v>
      </c>
      <c r="O550" s="98">
        <f t="shared" si="100"/>
        <v>0</v>
      </c>
      <c r="P550" s="101">
        <f t="shared" si="101"/>
        <v>0</v>
      </c>
      <c r="Q550" s="102">
        <f t="shared" si="102"/>
        <v>0</v>
      </c>
    </row>
    <row r="551" spans="1:17" x14ac:dyDescent="0.2">
      <c r="A551" s="92" t="str">
        <f>Orçamento!A534</f>
        <v>17.23</v>
      </c>
      <c r="B551" s="39">
        <f>Orçamento!B534</f>
        <v>0</v>
      </c>
      <c r="C551" s="39">
        <f>Orçamento!C534</f>
        <v>0</v>
      </c>
      <c r="D551" s="93">
        <f>Orçamento!D534</f>
        <v>0</v>
      </c>
      <c r="E551" s="39">
        <f>Orçamento!E534</f>
        <v>0</v>
      </c>
      <c r="F551" s="39">
        <f>Orçamento!F534</f>
        <v>0</v>
      </c>
      <c r="G551" s="95">
        <f>'Orç. Pós Licitação'!G534</f>
        <v>0</v>
      </c>
      <c r="H551" s="95">
        <f>'Orç. Pós Licitação'!H534</f>
        <v>0</v>
      </c>
      <c r="I551" s="95">
        <f>'Orç. Pós Licitação'!I534</f>
        <v>0</v>
      </c>
      <c r="J551" s="96">
        <f>'BM 02'!L551</f>
        <v>0</v>
      </c>
      <c r="K551" s="97"/>
      <c r="L551" s="98">
        <f t="shared" si="97"/>
        <v>0</v>
      </c>
      <c r="M551" s="99">
        <f t="shared" si="98"/>
        <v>0</v>
      </c>
      <c r="N551" s="100">
        <f t="shared" si="99"/>
        <v>0</v>
      </c>
      <c r="O551" s="98">
        <f t="shared" si="100"/>
        <v>0</v>
      </c>
      <c r="P551" s="101">
        <f t="shared" si="101"/>
        <v>0</v>
      </c>
      <c r="Q551" s="102">
        <f t="shared" si="102"/>
        <v>0</v>
      </c>
    </row>
    <row r="552" spans="1:17" x14ac:dyDescent="0.2">
      <c r="A552" s="92" t="str">
        <f>Orçamento!A535</f>
        <v>17.24</v>
      </c>
      <c r="B552" s="39">
        <f>Orçamento!B535</f>
        <v>0</v>
      </c>
      <c r="C552" s="39">
        <f>Orçamento!C535</f>
        <v>0</v>
      </c>
      <c r="D552" s="93">
        <f>Orçamento!D535</f>
        <v>0</v>
      </c>
      <c r="E552" s="39">
        <f>Orçamento!E535</f>
        <v>0</v>
      </c>
      <c r="F552" s="39">
        <f>Orçamento!F535</f>
        <v>0</v>
      </c>
      <c r="G552" s="95">
        <f>'Orç. Pós Licitação'!G535</f>
        <v>0</v>
      </c>
      <c r="H552" s="95">
        <f>'Orç. Pós Licitação'!H535</f>
        <v>0</v>
      </c>
      <c r="I552" s="95">
        <f>'Orç. Pós Licitação'!I535</f>
        <v>0</v>
      </c>
      <c r="J552" s="96">
        <f>'BM 02'!L552</f>
        <v>0</v>
      </c>
      <c r="K552" s="97"/>
      <c r="L552" s="98">
        <f t="shared" si="97"/>
        <v>0</v>
      </c>
      <c r="M552" s="99">
        <f t="shared" si="98"/>
        <v>0</v>
      </c>
      <c r="N552" s="100">
        <f t="shared" si="99"/>
        <v>0</v>
      </c>
      <c r="O552" s="98">
        <f t="shared" si="100"/>
        <v>0</v>
      </c>
      <c r="P552" s="101">
        <f t="shared" si="101"/>
        <v>0</v>
      </c>
      <c r="Q552" s="102">
        <f t="shared" si="102"/>
        <v>0</v>
      </c>
    </row>
    <row r="553" spans="1:17" x14ac:dyDescent="0.2">
      <c r="A553" s="92" t="str">
        <f>Orçamento!A536</f>
        <v>17.25</v>
      </c>
      <c r="B553" s="39">
        <f>Orçamento!B536</f>
        <v>0</v>
      </c>
      <c r="C553" s="39">
        <f>Orçamento!C536</f>
        <v>0</v>
      </c>
      <c r="D553" s="93">
        <f>Orçamento!D536</f>
        <v>0</v>
      </c>
      <c r="E553" s="39">
        <f>Orçamento!E536</f>
        <v>0</v>
      </c>
      <c r="F553" s="39">
        <f>Orçamento!F536</f>
        <v>0</v>
      </c>
      <c r="G553" s="95">
        <f>'Orç. Pós Licitação'!G536</f>
        <v>0</v>
      </c>
      <c r="H553" s="95">
        <f>'Orç. Pós Licitação'!H536</f>
        <v>0</v>
      </c>
      <c r="I553" s="95">
        <f>'Orç. Pós Licitação'!I536</f>
        <v>0</v>
      </c>
      <c r="J553" s="96">
        <f>'BM 02'!L553</f>
        <v>0</v>
      </c>
      <c r="K553" s="97"/>
      <c r="L553" s="98">
        <f t="shared" si="97"/>
        <v>0</v>
      </c>
      <c r="M553" s="99">
        <f t="shared" si="98"/>
        <v>0</v>
      </c>
      <c r="N553" s="100">
        <f t="shared" si="99"/>
        <v>0</v>
      </c>
      <c r="O553" s="98">
        <f t="shared" si="100"/>
        <v>0</v>
      </c>
      <c r="P553" s="101">
        <f t="shared" si="101"/>
        <v>0</v>
      </c>
      <c r="Q553" s="102">
        <f t="shared" si="102"/>
        <v>0</v>
      </c>
    </row>
    <row r="554" spans="1:17" x14ac:dyDescent="0.2">
      <c r="A554" s="92" t="str">
        <f>Orçamento!A537</f>
        <v>17.26</v>
      </c>
      <c r="B554" s="39">
        <f>Orçamento!B537</f>
        <v>0</v>
      </c>
      <c r="C554" s="39">
        <f>Orçamento!C537</f>
        <v>0</v>
      </c>
      <c r="D554" s="93">
        <f>Orçamento!D537</f>
        <v>0</v>
      </c>
      <c r="E554" s="39">
        <f>Orçamento!E537</f>
        <v>0</v>
      </c>
      <c r="F554" s="39">
        <f>Orçamento!F537</f>
        <v>0</v>
      </c>
      <c r="G554" s="95">
        <f>'Orç. Pós Licitação'!G537</f>
        <v>0</v>
      </c>
      <c r="H554" s="95">
        <f>'Orç. Pós Licitação'!H537</f>
        <v>0</v>
      </c>
      <c r="I554" s="95">
        <f>'Orç. Pós Licitação'!I537</f>
        <v>0</v>
      </c>
      <c r="J554" s="96">
        <f>'BM 02'!L554</f>
        <v>0</v>
      </c>
      <c r="K554" s="97"/>
      <c r="L554" s="98">
        <f t="shared" si="97"/>
        <v>0</v>
      </c>
      <c r="M554" s="99">
        <f t="shared" si="98"/>
        <v>0</v>
      </c>
      <c r="N554" s="100">
        <f t="shared" si="99"/>
        <v>0</v>
      </c>
      <c r="O554" s="98">
        <f t="shared" si="100"/>
        <v>0</v>
      </c>
      <c r="P554" s="101">
        <f t="shared" si="101"/>
        <v>0</v>
      </c>
      <c r="Q554" s="102">
        <f t="shared" si="102"/>
        <v>0</v>
      </c>
    </row>
    <row r="555" spans="1:17" x14ac:dyDescent="0.2">
      <c r="A555" s="92" t="str">
        <f>Orçamento!A538</f>
        <v>17.27</v>
      </c>
      <c r="B555" s="39">
        <f>Orçamento!B538</f>
        <v>0</v>
      </c>
      <c r="C555" s="39">
        <f>Orçamento!C538</f>
        <v>0</v>
      </c>
      <c r="D555" s="93">
        <f>Orçamento!D538</f>
        <v>0</v>
      </c>
      <c r="E555" s="39">
        <f>Orçamento!E538</f>
        <v>0</v>
      </c>
      <c r="F555" s="39">
        <f>Orçamento!F538</f>
        <v>0</v>
      </c>
      <c r="G555" s="95">
        <f>'Orç. Pós Licitação'!G538</f>
        <v>0</v>
      </c>
      <c r="H555" s="95">
        <f>'Orç. Pós Licitação'!H538</f>
        <v>0</v>
      </c>
      <c r="I555" s="95">
        <f>'Orç. Pós Licitação'!I538</f>
        <v>0</v>
      </c>
      <c r="J555" s="96">
        <f>'BM 02'!L555</f>
        <v>0</v>
      </c>
      <c r="K555" s="97"/>
      <c r="L555" s="98">
        <f t="shared" si="97"/>
        <v>0</v>
      </c>
      <c r="M555" s="99">
        <f t="shared" si="98"/>
        <v>0</v>
      </c>
      <c r="N555" s="100">
        <f t="shared" si="99"/>
        <v>0</v>
      </c>
      <c r="O555" s="98">
        <f t="shared" si="100"/>
        <v>0</v>
      </c>
      <c r="P555" s="101">
        <f t="shared" si="101"/>
        <v>0</v>
      </c>
      <c r="Q555" s="102">
        <f t="shared" si="102"/>
        <v>0</v>
      </c>
    </row>
    <row r="556" spans="1:17" x14ac:dyDescent="0.2">
      <c r="A556" s="92" t="str">
        <f>Orçamento!A539</f>
        <v>17.28</v>
      </c>
      <c r="B556" s="39">
        <f>Orçamento!B539</f>
        <v>0</v>
      </c>
      <c r="C556" s="39">
        <f>Orçamento!C539</f>
        <v>0</v>
      </c>
      <c r="D556" s="93">
        <f>Orçamento!D539</f>
        <v>0</v>
      </c>
      <c r="E556" s="39">
        <f>Orçamento!E539</f>
        <v>0</v>
      </c>
      <c r="F556" s="39">
        <f>Orçamento!F539</f>
        <v>0</v>
      </c>
      <c r="G556" s="95">
        <f>'Orç. Pós Licitação'!G539</f>
        <v>0</v>
      </c>
      <c r="H556" s="95">
        <f>'Orç. Pós Licitação'!H539</f>
        <v>0</v>
      </c>
      <c r="I556" s="95">
        <f>'Orç. Pós Licitação'!I539</f>
        <v>0</v>
      </c>
      <c r="J556" s="96">
        <f>'BM 02'!L556</f>
        <v>0</v>
      </c>
      <c r="K556" s="97"/>
      <c r="L556" s="98">
        <f t="shared" si="97"/>
        <v>0</v>
      </c>
      <c r="M556" s="99">
        <f t="shared" si="98"/>
        <v>0</v>
      </c>
      <c r="N556" s="100">
        <f t="shared" si="99"/>
        <v>0</v>
      </c>
      <c r="O556" s="98">
        <f t="shared" si="100"/>
        <v>0</v>
      </c>
      <c r="P556" s="101">
        <f t="shared" si="101"/>
        <v>0</v>
      </c>
      <c r="Q556" s="102">
        <f t="shared" si="102"/>
        <v>0</v>
      </c>
    </row>
    <row r="557" spans="1:17" x14ac:dyDescent="0.2">
      <c r="A557" s="92" t="str">
        <f>Orçamento!A540</f>
        <v>17.29</v>
      </c>
      <c r="B557" s="39">
        <f>Orçamento!B540</f>
        <v>0</v>
      </c>
      <c r="C557" s="39">
        <f>Orçamento!C540</f>
        <v>0</v>
      </c>
      <c r="D557" s="93">
        <f>Orçamento!D540</f>
        <v>0</v>
      </c>
      <c r="E557" s="39">
        <f>Orçamento!E540</f>
        <v>0</v>
      </c>
      <c r="F557" s="39">
        <f>Orçamento!F540</f>
        <v>0</v>
      </c>
      <c r="G557" s="95">
        <f>'Orç. Pós Licitação'!G540</f>
        <v>0</v>
      </c>
      <c r="H557" s="95">
        <f>'Orç. Pós Licitação'!H540</f>
        <v>0</v>
      </c>
      <c r="I557" s="95">
        <f>'Orç. Pós Licitação'!I540</f>
        <v>0</v>
      </c>
      <c r="J557" s="96">
        <f>'BM 02'!L557</f>
        <v>0</v>
      </c>
      <c r="K557" s="97"/>
      <c r="L557" s="98">
        <f t="shared" si="97"/>
        <v>0</v>
      </c>
      <c r="M557" s="99">
        <f t="shared" si="98"/>
        <v>0</v>
      </c>
      <c r="N557" s="100">
        <f t="shared" si="99"/>
        <v>0</v>
      </c>
      <c r="O557" s="98">
        <f t="shared" si="100"/>
        <v>0</v>
      </c>
      <c r="P557" s="101">
        <f t="shared" si="101"/>
        <v>0</v>
      </c>
      <c r="Q557" s="102">
        <f t="shared" si="102"/>
        <v>0</v>
      </c>
    </row>
    <row r="558" spans="1:17" x14ac:dyDescent="0.2">
      <c r="A558" s="92" t="str">
        <f>Orçamento!A541</f>
        <v>17.30</v>
      </c>
      <c r="B558" s="39">
        <f>Orçamento!B541</f>
        <v>0</v>
      </c>
      <c r="C558" s="39">
        <f>Orçamento!C541</f>
        <v>0</v>
      </c>
      <c r="D558" s="93">
        <f>Orçamento!D541</f>
        <v>0</v>
      </c>
      <c r="E558" s="39">
        <f>Orçamento!E541</f>
        <v>0</v>
      </c>
      <c r="F558" s="39">
        <f>Orçamento!F541</f>
        <v>0</v>
      </c>
      <c r="G558" s="95">
        <f>'Orç. Pós Licitação'!G541</f>
        <v>0</v>
      </c>
      <c r="H558" s="95">
        <f>'Orç. Pós Licitação'!H541</f>
        <v>0</v>
      </c>
      <c r="I558" s="95">
        <f>'Orç. Pós Licitação'!I541</f>
        <v>0</v>
      </c>
      <c r="J558" s="96">
        <f>'BM 02'!L558</f>
        <v>0</v>
      </c>
      <c r="K558" s="97"/>
      <c r="L558" s="98">
        <f t="shared" si="97"/>
        <v>0</v>
      </c>
      <c r="M558" s="99">
        <f t="shared" si="98"/>
        <v>0</v>
      </c>
      <c r="N558" s="100">
        <f t="shared" si="99"/>
        <v>0</v>
      </c>
      <c r="O558" s="98">
        <f t="shared" si="100"/>
        <v>0</v>
      </c>
      <c r="P558" s="101">
        <f t="shared" si="101"/>
        <v>0</v>
      </c>
      <c r="Q558" s="102">
        <f t="shared" si="102"/>
        <v>0</v>
      </c>
    </row>
    <row r="559" spans="1:17" s="2" customFormat="1" ht="15.75" x14ac:dyDescent="0.25">
      <c r="A559" s="449"/>
      <c r="B559" s="434"/>
      <c r="C559" s="434"/>
      <c r="D559" s="435"/>
      <c r="E559" s="430" t="s">
        <v>1116</v>
      </c>
      <c r="F559" s="434"/>
      <c r="G559" s="434"/>
      <c r="H559" s="436"/>
      <c r="I559" s="437">
        <f>SUM(I529:I558)</f>
        <v>37502.1</v>
      </c>
      <c r="J559" s="438"/>
      <c r="K559" s="438"/>
      <c r="L559" s="438"/>
      <c r="M559" s="437">
        <f>SUM(M529:M558)</f>
        <v>0</v>
      </c>
      <c r="N559" s="437">
        <f>SUM(N529:N558)</f>
        <v>0</v>
      </c>
      <c r="O559" s="437">
        <f>SUM(O529:O558)</f>
        <v>0</v>
      </c>
      <c r="P559" s="439"/>
      <c r="Q559" s="450">
        <f>SUM(Q529:Q558)</f>
        <v>37502.1</v>
      </c>
    </row>
    <row r="560" spans="1:17" s="3" customFormat="1" ht="31.5" x14ac:dyDescent="0.25">
      <c r="A560" s="451" t="str">
        <f>Orçamento!A542</f>
        <v>18.0</v>
      </c>
      <c r="B560" s="427"/>
      <c r="C560" s="427"/>
      <c r="D560" s="428" t="str">
        <f>Orçamento!D542</f>
        <v>TUBULAÇÃO DE RECALQUE - VENTOSA, DESCARGA E VÁLVULA DE RETENÇÃO - VÁLVULA DE RETENÇÃO</v>
      </c>
      <c r="E560" s="427"/>
      <c r="F560" s="427"/>
      <c r="G560" s="429"/>
      <c r="H560" s="430"/>
      <c r="I560" s="430"/>
      <c r="J560" s="431"/>
      <c r="K560" s="431"/>
      <c r="L560" s="431"/>
      <c r="M560" s="432"/>
      <c r="N560" s="433">
        <f>N591/I591</f>
        <v>0</v>
      </c>
      <c r="O560" s="433">
        <f>O591/I591</f>
        <v>0</v>
      </c>
      <c r="P560" s="433"/>
      <c r="Q560" s="452">
        <f>Q591/I591</f>
        <v>1</v>
      </c>
    </row>
    <row r="561" spans="1:17" ht="28.5" x14ac:dyDescent="0.2">
      <c r="A561" s="92" t="str">
        <f>Orçamento!A543</f>
        <v>18.1</v>
      </c>
      <c r="B561" s="39" t="str">
        <f>Orçamento!B543</f>
        <v>Sinapi</v>
      </c>
      <c r="C561" s="39">
        <f>Orçamento!C543</f>
        <v>97951</v>
      </c>
      <c r="D561" s="93" t="str">
        <f>Orçamento!D543</f>
        <v>Caixa em alvenaria de tijolos cerâmicos maciços, com tampa
de concreto, para abrigar válvula de retenção</v>
      </c>
      <c r="E561" s="39" t="str">
        <f>Orçamento!E543</f>
        <v>UNID</v>
      </c>
      <c r="F561" s="39">
        <f>Orçamento!F543</f>
        <v>3</v>
      </c>
      <c r="G561" s="95">
        <f>'Orç. Pós Licitação'!G543</f>
        <v>2120</v>
      </c>
      <c r="H561" s="95">
        <f>'Orç. Pós Licitação'!H543</f>
        <v>2628.8</v>
      </c>
      <c r="I561" s="95">
        <f>'Orç. Pós Licitação'!I543</f>
        <v>7886.4</v>
      </c>
      <c r="J561" s="96">
        <f>'BM 02'!L561</f>
        <v>0</v>
      </c>
      <c r="K561" s="97"/>
      <c r="L561" s="98">
        <f>J561+K561</f>
        <v>0</v>
      </c>
      <c r="M561" s="99">
        <f>ROUND(H561*J561,2)</f>
        <v>0</v>
      </c>
      <c r="N561" s="100">
        <f>ROUND(H561*K561,2)</f>
        <v>0</v>
      </c>
      <c r="O561" s="98">
        <f>ROUND(H561*L561,2)</f>
        <v>0</v>
      </c>
      <c r="P561" s="101">
        <f>F561-L561</f>
        <v>3</v>
      </c>
      <c r="Q561" s="102">
        <f>I561-O561</f>
        <v>7886.4</v>
      </c>
    </row>
    <row r="562" spans="1:17" x14ac:dyDescent="0.2">
      <c r="A562" s="92" t="str">
        <f>Orçamento!A544</f>
        <v>18.2</v>
      </c>
      <c r="B562" s="39" t="str">
        <f>Orçamento!B544</f>
        <v>Cotação</v>
      </c>
      <c r="C562" s="39">
        <f>Orçamento!C544</f>
        <v>0</v>
      </c>
      <c r="D562" s="93" t="str">
        <f>Orçamento!D544</f>
        <v>Válvula de retenção tipo portinhola flangeada DN 100mm</v>
      </c>
      <c r="E562" s="39" t="str">
        <f>Orçamento!E544</f>
        <v>UNID</v>
      </c>
      <c r="F562" s="39">
        <f>Orçamento!F544</f>
        <v>3</v>
      </c>
      <c r="G562" s="95">
        <f>'Orç. Pós Licitação'!G544</f>
        <v>840</v>
      </c>
      <c r="H562" s="95">
        <f>'Orç. Pós Licitação'!H544</f>
        <v>1041.5999999999999</v>
      </c>
      <c r="I562" s="95">
        <f>'Orç. Pós Licitação'!I544</f>
        <v>3124.8</v>
      </c>
      <c r="J562" s="96">
        <f>'BM 02'!L562</f>
        <v>0</v>
      </c>
      <c r="K562" s="97"/>
      <c r="L562" s="98">
        <f t="shared" ref="L562:L590" si="103">J562+K562</f>
        <v>0</v>
      </c>
      <c r="M562" s="99">
        <f t="shared" ref="M562:M590" si="104">ROUND(H562*J562,2)</f>
        <v>0</v>
      </c>
      <c r="N562" s="100">
        <f t="shared" ref="N562:N590" si="105">ROUND(H562*K562,2)</f>
        <v>0</v>
      </c>
      <c r="O562" s="98">
        <f t="shared" ref="O562:O590" si="106">ROUND(H562*L562,2)</f>
        <v>0</v>
      </c>
      <c r="P562" s="101">
        <f t="shared" ref="P562:P590" si="107">F562-L562</f>
        <v>3</v>
      </c>
      <c r="Q562" s="102">
        <f t="shared" ref="Q562:Q590" si="108">I562-O562</f>
        <v>3124.8</v>
      </c>
    </row>
    <row r="563" spans="1:17" x14ac:dyDescent="0.2">
      <c r="A563" s="92" t="str">
        <f>Orçamento!A545</f>
        <v>18.3</v>
      </c>
      <c r="B563" s="39" t="str">
        <f>Orçamento!B545</f>
        <v>Cotação</v>
      </c>
      <c r="C563" s="39">
        <f>Orçamento!C545</f>
        <v>0</v>
      </c>
      <c r="D563" s="93" t="str">
        <f>Orçamento!D545</f>
        <v>Colarinho PEAD DE 110mm SDR11 PN16 longo (topo)</v>
      </c>
      <c r="E563" s="39" t="str">
        <f>Orçamento!E545</f>
        <v>UNID</v>
      </c>
      <c r="F563" s="39">
        <f>Orçamento!F545</f>
        <v>3</v>
      </c>
      <c r="G563" s="95">
        <f>'Orç. Pós Licitação'!G545</f>
        <v>107</v>
      </c>
      <c r="H563" s="95">
        <f>'Orç. Pós Licitação'!H545</f>
        <v>132.68</v>
      </c>
      <c r="I563" s="95">
        <f>'Orç. Pós Licitação'!I545</f>
        <v>398.04</v>
      </c>
      <c r="J563" s="96">
        <f>'BM 02'!L563</f>
        <v>0</v>
      </c>
      <c r="K563" s="97"/>
      <c r="L563" s="98">
        <f t="shared" si="103"/>
        <v>0</v>
      </c>
      <c r="M563" s="99">
        <f t="shared" si="104"/>
        <v>0</v>
      </c>
      <c r="N563" s="100">
        <f t="shared" si="105"/>
        <v>0</v>
      </c>
      <c r="O563" s="98">
        <f t="shared" si="106"/>
        <v>0</v>
      </c>
      <c r="P563" s="101">
        <f t="shared" si="107"/>
        <v>3</v>
      </c>
      <c r="Q563" s="102">
        <f t="shared" si="108"/>
        <v>398.04</v>
      </c>
    </row>
    <row r="564" spans="1:17" ht="28.5" x14ac:dyDescent="0.2">
      <c r="A564" s="92" t="str">
        <f>Orçamento!A546</f>
        <v>18.4</v>
      </c>
      <c r="B564" s="39" t="str">
        <f>Orçamento!B546</f>
        <v>Cotação</v>
      </c>
      <c r="C564" s="39">
        <f>Orçamento!C546</f>
        <v>0</v>
      </c>
      <c r="D564" s="93" t="str">
        <f>Orçamento!D546</f>
        <v>Flange solto 110mm aço norma ANSI 16.5 un 3,00 192,00 24,00% 238,08 R$ 714,24</v>
      </c>
      <c r="E564" s="39" t="str">
        <f>Orçamento!E546</f>
        <v>UNID</v>
      </c>
      <c r="F564" s="39">
        <f>Orçamento!F546</f>
        <v>3</v>
      </c>
      <c r="G564" s="95">
        <f>'Orç. Pós Licitação'!G546</f>
        <v>192</v>
      </c>
      <c r="H564" s="95">
        <f>'Orç. Pós Licitação'!H546</f>
        <v>238.08</v>
      </c>
      <c r="I564" s="95">
        <f>'Orç. Pós Licitação'!I546</f>
        <v>714.24</v>
      </c>
      <c r="J564" s="96">
        <f>'BM 02'!L564</f>
        <v>0</v>
      </c>
      <c r="K564" s="97"/>
      <c r="L564" s="98">
        <f t="shared" si="103"/>
        <v>0</v>
      </c>
      <c r="M564" s="99">
        <f t="shared" si="104"/>
        <v>0</v>
      </c>
      <c r="N564" s="100">
        <f t="shared" si="105"/>
        <v>0</v>
      </c>
      <c r="O564" s="98">
        <f t="shared" si="106"/>
        <v>0</v>
      </c>
      <c r="P564" s="101">
        <f t="shared" si="107"/>
        <v>3</v>
      </c>
      <c r="Q564" s="102">
        <f t="shared" si="108"/>
        <v>714.24</v>
      </c>
    </row>
    <row r="565" spans="1:17" x14ac:dyDescent="0.2">
      <c r="A565" s="92" t="str">
        <f>Orçamento!A547</f>
        <v>18.5</v>
      </c>
      <c r="B565" s="39">
        <f>Orçamento!B547</f>
        <v>0</v>
      </c>
      <c r="C565" s="39">
        <f>Orçamento!C547</f>
        <v>0</v>
      </c>
      <c r="D565" s="93">
        <f>Orçamento!D547</f>
        <v>0</v>
      </c>
      <c r="E565" s="39">
        <f>Orçamento!E547</f>
        <v>0</v>
      </c>
      <c r="F565" s="39">
        <f>Orçamento!F547</f>
        <v>0</v>
      </c>
      <c r="G565" s="95">
        <f>'Orç. Pós Licitação'!G547</f>
        <v>0</v>
      </c>
      <c r="H565" s="95">
        <f>'Orç. Pós Licitação'!H547</f>
        <v>0</v>
      </c>
      <c r="I565" s="95">
        <f>'Orç. Pós Licitação'!I547</f>
        <v>0</v>
      </c>
      <c r="J565" s="96">
        <f>'BM 02'!L565</f>
        <v>0</v>
      </c>
      <c r="K565" s="97"/>
      <c r="L565" s="98">
        <f t="shared" si="103"/>
        <v>0</v>
      </c>
      <c r="M565" s="99">
        <f t="shared" si="104"/>
        <v>0</v>
      </c>
      <c r="N565" s="100">
        <f t="shared" si="105"/>
        <v>0</v>
      </c>
      <c r="O565" s="98">
        <f t="shared" si="106"/>
        <v>0</v>
      </c>
      <c r="P565" s="101">
        <f t="shared" si="107"/>
        <v>0</v>
      </c>
      <c r="Q565" s="102">
        <f t="shared" si="108"/>
        <v>0</v>
      </c>
    </row>
    <row r="566" spans="1:17" x14ac:dyDescent="0.2">
      <c r="A566" s="92" t="str">
        <f>Orçamento!A548</f>
        <v>18.6</v>
      </c>
      <c r="B566" s="39">
        <f>Orçamento!B548</f>
        <v>0</v>
      </c>
      <c r="C566" s="39">
        <f>Orçamento!C548</f>
        <v>0</v>
      </c>
      <c r="D566" s="93">
        <f>Orçamento!D548</f>
        <v>0</v>
      </c>
      <c r="E566" s="39">
        <f>Orçamento!E548</f>
        <v>0</v>
      </c>
      <c r="F566" s="39">
        <f>Orçamento!F548</f>
        <v>0</v>
      </c>
      <c r="G566" s="95">
        <f>'Orç. Pós Licitação'!G548</f>
        <v>0</v>
      </c>
      <c r="H566" s="95">
        <f>'Orç. Pós Licitação'!H548</f>
        <v>0</v>
      </c>
      <c r="I566" s="95">
        <f>'Orç. Pós Licitação'!I548</f>
        <v>0</v>
      </c>
      <c r="J566" s="96">
        <f>'BM 02'!L566</f>
        <v>0</v>
      </c>
      <c r="K566" s="97"/>
      <c r="L566" s="98">
        <f t="shared" si="103"/>
        <v>0</v>
      </c>
      <c r="M566" s="99">
        <f t="shared" si="104"/>
        <v>0</v>
      </c>
      <c r="N566" s="100">
        <f t="shared" si="105"/>
        <v>0</v>
      </c>
      <c r="O566" s="98">
        <f t="shared" si="106"/>
        <v>0</v>
      </c>
      <c r="P566" s="101">
        <f t="shared" si="107"/>
        <v>0</v>
      </c>
      <c r="Q566" s="102">
        <f t="shared" si="108"/>
        <v>0</v>
      </c>
    </row>
    <row r="567" spans="1:17" x14ac:dyDescent="0.2">
      <c r="A567" s="92" t="str">
        <f>Orçamento!A549</f>
        <v>18.7</v>
      </c>
      <c r="B567" s="39">
        <f>Orçamento!B549</f>
        <v>0</v>
      </c>
      <c r="C567" s="39">
        <f>Orçamento!C549</f>
        <v>0</v>
      </c>
      <c r="D567" s="93">
        <f>Orçamento!D549</f>
        <v>0</v>
      </c>
      <c r="E567" s="39">
        <f>Orçamento!E549</f>
        <v>0</v>
      </c>
      <c r="F567" s="39">
        <f>Orçamento!F549</f>
        <v>0</v>
      </c>
      <c r="G567" s="95">
        <f>'Orç. Pós Licitação'!G549</f>
        <v>0</v>
      </c>
      <c r="H567" s="95">
        <f>'Orç. Pós Licitação'!H549</f>
        <v>0</v>
      </c>
      <c r="I567" s="95">
        <f>'Orç. Pós Licitação'!I549</f>
        <v>0</v>
      </c>
      <c r="J567" s="96">
        <f>'BM 02'!L567</f>
        <v>0</v>
      </c>
      <c r="K567" s="97"/>
      <c r="L567" s="98">
        <f t="shared" si="103"/>
        <v>0</v>
      </c>
      <c r="M567" s="99">
        <f t="shared" si="104"/>
        <v>0</v>
      </c>
      <c r="N567" s="100">
        <f t="shared" si="105"/>
        <v>0</v>
      </c>
      <c r="O567" s="98">
        <f t="shared" si="106"/>
        <v>0</v>
      </c>
      <c r="P567" s="101">
        <f t="shared" si="107"/>
        <v>0</v>
      </c>
      <c r="Q567" s="102">
        <f t="shared" si="108"/>
        <v>0</v>
      </c>
    </row>
    <row r="568" spans="1:17" x14ac:dyDescent="0.2">
      <c r="A568" s="92" t="str">
        <f>Orçamento!A550</f>
        <v>18.8</v>
      </c>
      <c r="B568" s="39">
        <f>Orçamento!B550</f>
        <v>0</v>
      </c>
      <c r="C568" s="39">
        <f>Orçamento!C550</f>
        <v>0</v>
      </c>
      <c r="D568" s="93">
        <f>Orçamento!D550</f>
        <v>0</v>
      </c>
      <c r="E568" s="39">
        <f>Orçamento!E550</f>
        <v>0</v>
      </c>
      <c r="F568" s="39">
        <f>Orçamento!F550</f>
        <v>0</v>
      </c>
      <c r="G568" s="95">
        <f>'Orç. Pós Licitação'!G550</f>
        <v>0</v>
      </c>
      <c r="H568" s="95">
        <f>'Orç. Pós Licitação'!H550</f>
        <v>0</v>
      </c>
      <c r="I568" s="95">
        <f>'Orç. Pós Licitação'!I550</f>
        <v>0</v>
      </c>
      <c r="J568" s="96">
        <f>'BM 02'!L568</f>
        <v>0</v>
      </c>
      <c r="K568" s="97"/>
      <c r="L568" s="98">
        <f t="shared" si="103"/>
        <v>0</v>
      </c>
      <c r="M568" s="99">
        <f t="shared" si="104"/>
        <v>0</v>
      </c>
      <c r="N568" s="100">
        <f t="shared" si="105"/>
        <v>0</v>
      </c>
      <c r="O568" s="98">
        <f t="shared" si="106"/>
        <v>0</v>
      </c>
      <c r="P568" s="101">
        <f t="shared" si="107"/>
        <v>0</v>
      </c>
      <c r="Q568" s="102">
        <f t="shared" si="108"/>
        <v>0</v>
      </c>
    </row>
    <row r="569" spans="1:17" x14ac:dyDescent="0.2">
      <c r="A569" s="92" t="str">
        <f>Orçamento!A551</f>
        <v>18.9</v>
      </c>
      <c r="B569" s="39">
        <f>Orçamento!B551</f>
        <v>0</v>
      </c>
      <c r="C569" s="39">
        <f>Orçamento!C551</f>
        <v>0</v>
      </c>
      <c r="D569" s="93">
        <f>Orçamento!D551</f>
        <v>0</v>
      </c>
      <c r="E569" s="39">
        <f>Orçamento!E551</f>
        <v>0</v>
      </c>
      <c r="F569" s="39">
        <f>Orçamento!F551</f>
        <v>0</v>
      </c>
      <c r="G569" s="95">
        <f>'Orç. Pós Licitação'!G551</f>
        <v>0</v>
      </c>
      <c r="H569" s="95">
        <f>'Orç. Pós Licitação'!H551</f>
        <v>0</v>
      </c>
      <c r="I569" s="95">
        <f>'Orç. Pós Licitação'!I551</f>
        <v>0</v>
      </c>
      <c r="J569" s="96">
        <f>'BM 02'!L569</f>
        <v>0</v>
      </c>
      <c r="K569" s="97"/>
      <c r="L569" s="98">
        <f t="shared" si="103"/>
        <v>0</v>
      </c>
      <c r="M569" s="99">
        <f t="shared" si="104"/>
        <v>0</v>
      </c>
      <c r="N569" s="100">
        <f t="shared" si="105"/>
        <v>0</v>
      </c>
      <c r="O569" s="98">
        <f t="shared" si="106"/>
        <v>0</v>
      </c>
      <c r="P569" s="101">
        <f t="shared" si="107"/>
        <v>0</v>
      </c>
      <c r="Q569" s="102">
        <f t="shared" si="108"/>
        <v>0</v>
      </c>
    </row>
    <row r="570" spans="1:17" x14ac:dyDescent="0.2">
      <c r="A570" s="92" t="str">
        <f>Orçamento!A552</f>
        <v>18.10</v>
      </c>
      <c r="B570" s="39">
        <f>Orçamento!B552</f>
        <v>0</v>
      </c>
      <c r="C570" s="39">
        <f>Orçamento!C552</f>
        <v>0</v>
      </c>
      <c r="D570" s="93">
        <f>Orçamento!D552</f>
        <v>0</v>
      </c>
      <c r="E570" s="39">
        <f>Orçamento!E552</f>
        <v>0</v>
      </c>
      <c r="F570" s="39">
        <f>Orçamento!F552</f>
        <v>0</v>
      </c>
      <c r="G570" s="95">
        <f>'Orç. Pós Licitação'!G552</f>
        <v>0</v>
      </c>
      <c r="H570" s="95">
        <f>'Orç. Pós Licitação'!H552</f>
        <v>0</v>
      </c>
      <c r="I570" s="95">
        <f>'Orç. Pós Licitação'!I552</f>
        <v>0</v>
      </c>
      <c r="J570" s="96">
        <f>'BM 02'!L570</f>
        <v>0</v>
      </c>
      <c r="K570" s="97"/>
      <c r="L570" s="98">
        <f t="shared" si="103"/>
        <v>0</v>
      </c>
      <c r="M570" s="99">
        <f t="shared" si="104"/>
        <v>0</v>
      </c>
      <c r="N570" s="100">
        <f t="shared" si="105"/>
        <v>0</v>
      </c>
      <c r="O570" s="98">
        <f t="shared" si="106"/>
        <v>0</v>
      </c>
      <c r="P570" s="101">
        <f t="shared" si="107"/>
        <v>0</v>
      </c>
      <c r="Q570" s="102">
        <f t="shared" si="108"/>
        <v>0</v>
      </c>
    </row>
    <row r="571" spans="1:17" x14ac:dyDescent="0.2">
      <c r="A571" s="92" t="str">
        <f>Orçamento!A553</f>
        <v>18.11</v>
      </c>
      <c r="B571" s="39">
        <f>Orçamento!B553</f>
        <v>0</v>
      </c>
      <c r="C571" s="39">
        <f>Orçamento!C553</f>
        <v>0</v>
      </c>
      <c r="D571" s="93">
        <f>Orçamento!D553</f>
        <v>0</v>
      </c>
      <c r="E571" s="39">
        <f>Orçamento!E553</f>
        <v>0</v>
      </c>
      <c r="F571" s="39">
        <f>Orçamento!F553</f>
        <v>0</v>
      </c>
      <c r="G571" s="95">
        <f>'Orç. Pós Licitação'!G553</f>
        <v>0</v>
      </c>
      <c r="H571" s="95">
        <f>'Orç. Pós Licitação'!H553</f>
        <v>0</v>
      </c>
      <c r="I571" s="95">
        <f>'Orç. Pós Licitação'!I553</f>
        <v>0</v>
      </c>
      <c r="J571" s="96">
        <f>'BM 02'!L571</f>
        <v>0</v>
      </c>
      <c r="K571" s="97"/>
      <c r="L571" s="98">
        <f t="shared" si="103"/>
        <v>0</v>
      </c>
      <c r="M571" s="99">
        <f t="shared" si="104"/>
        <v>0</v>
      </c>
      <c r="N571" s="100">
        <f t="shared" si="105"/>
        <v>0</v>
      </c>
      <c r="O571" s="98">
        <f t="shared" si="106"/>
        <v>0</v>
      </c>
      <c r="P571" s="101">
        <f t="shared" si="107"/>
        <v>0</v>
      </c>
      <c r="Q571" s="102">
        <f t="shared" si="108"/>
        <v>0</v>
      </c>
    </row>
    <row r="572" spans="1:17" x14ac:dyDescent="0.2">
      <c r="A572" s="92" t="str">
        <f>Orçamento!A554</f>
        <v>18.12</v>
      </c>
      <c r="B572" s="39">
        <f>Orçamento!B554</f>
        <v>0</v>
      </c>
      <c r="C572" s="39">
        <f>Orçamento!C554</f>
        <v>0</v>
      </c>
      <c r="D572" s="93">
        <f>Orçamento!D554</f>
        <v>0</v>
      </c>
      <c r="E572" s="39">
        <f>Orçamento!E554</f>
        <v>0</v>
      </c>
      <c r="F572" s="39">
        <f>Orçamento!F554</f>
        <v>0</v>
      </c>
      <c r="G572" s="95">
        <f>'Orç. Pós Licitação'!G554</f>
        <v>0</v>
      </c>
      <c r="H572" s="95">
        <f>'Orç. Pós Licitação'!H554</f>
        <v>0</v>
      </c>
      <c r="I572" s="95">
        <f>'Orç. Pós Licitação'!I554</f>
        <v>0</v>
      </c>
      <c r="J572" s="96">
        <f>'BM 02'!L572</f>
        <v>0</v>
      </c>
      <c r="K572" s="97"/>
      <c r="L572" s="98">
        <f t="shared" si="103"/>
        <v>0</v>
      </c>
      <c r="M572" s="99">
        <f t="shared" si="104"/>
        <v>0</v>
      </c>
      <c r="N572" s="100">
        <f t="shared" si="105"/>
        <v>0</v>
      </c>
      <c r="O572" s="98">
        <f t="shared" si="106"/>
        <v>0</v>
      </c>
      <c r="P572" s="101">
        <f t="shared" si="107"/>
        <v>0</v>
      </c>
      <c r="Q572" s="102">
        <f t="shared" si="108"/>
        <v>0</v>
      </c>
    </row>
    <row r="573" spans="1:17" x14ac:dyDescent="0.2">
      <c r="A573" s="92" t="str">
        <f>Orçamento!A555</f>
        <v>18.13</v>
      </c>
      <c r="B573" s="39">
        <f>Orçamento!B555</f>
        <v>0</v>
      </c>
      <c r="C573" s="39">
        <f>Orçamento!C555</f>
        <v>0</v>
      </c>
      <c r="D573" s="93">
        <f>Orçamento!D555</f>
        <v>0</v>
      </c>
      <c r="E573" s="39">
        <f>Orçamento!E555</f>
        <v>0</v>
      </c>
      <c r="F573" s="39">
        <f>Orçamento!F555</f>
        <v>0</v>
      </c>
      <c r="G573" s="95">
        <f>'Orç. Pós Licitação'!G555</f>
        <v>0</v>
      </c>
      <c r="H573" s="95">
        <f>'Orç. Pós Licitação'!H555</f>
        <v>0</v>
      </c>
      <c r="I573" s="95">
        <f>'Orç. Pós Licitação'!I555</f>
        <v>0</v>
      </c>
      <c r="J573" s="96">
        <f>'BM 02'!L573</f>
        <v>0</v>
      </c>
      <c r="K573" s="97"/>
      <c r="L573" s="98">
        <f t="shared" si="103"/>
        <v>0</v>
      </c>
      <c r="M573" s="99">
        <f t="shared" si="104"/>
        <v>0</v>
      </c>
      <c r="N573" s="100">
        <f t="shared" si="105"/>
        <v>0</v>
      </c>
      <c r="O573" s="98">
        <f t="shared" si="106"/>
        <v>0</v>
      </c>
      <c r="P573" s="101">
        <f t="shared" si="107"/>
        <v>0</v>
      </c>
      <c r="Q573" s="102">
        <f t="shared" si="108"/>
        <v>0</v>
      </c>
    </row>
    <row r="574" spans="1:17" x14ac:dyDescent="0.2">
      <c r="A574" s="92" t="str">
        <f>Orçamento!A556</f>
        <v>18.14</v>
      </c>
      <c r="B574" s="39">
        <f>Orçamento!B556</f>
        <v>0</v>
      </c>
      <c r="C574" s="39">
        <f>Orçamento!C556</f>
        <v>0</v>
      </c>
      <c r="D574" s="93">
        <f>Orçamento!D556</f>
        <v>0</v>
      </c>
      <c r="E574" s="39">
        <f>Orçamento!E556</f>
        <v>0</v>
      </c>
      <c r="F574" s="39">
        <f>Orçamento!F556</f>
        <v>0</v>
      </c>
      <c r="G574" s="95">
        <f>'Orç. Pós Licitação'!G556</f>
        <v>0</v>
      </c>
      <c r="H574" s="95">
        <f>'Orç. Pós Licitação'!H556</f>
        <v>0</v>
      </c>
      <c r="I574" s="95">
        <f>'Orç. Pós Licitação'!I556</f>
        <v>0</v>
      </c>
      <c r="J574" s="96">
        <f>'BM 02'!L574</f>
        <v>0</v>
      </c>
      <c r="K574" s="97"/>
      <c r="L574" s="98">
        <f t="shared" si="103"/>
        <v>0</v>
      </c>
      <c r="M574" s="99">
        <f t="shared" si="104"/>
        <v>0</v>
      </c>
      <c r="N574" s="100">
        <f t="shared" si="105"/>
        <v>0</v>
      </c>
      <c r="O574" s="98">
        <f t="shared" si="106"/>
        <v>0</v>
      </c>
      <c r="P574" s="101">
        <f t="shared" si="107"/>
        <v>0</v>
      </c>
      <c r="Q574" s="102">
        <f t="shared" si="108"/>
        <v>0</v>
      </c>
    </row>
    <row r="575" spans="1:17" x14ac:dyDescent="0.2">
      <c r="A575" s="92" t="str">
        <f>Orçamento!A557</f>
        <v>18.15</v>
      </c>
      <c r="B575" s="39">
        <f>Orçamento!B557</f>
        <v>0</v>
      </c>
      <c r="C575" s="39">
        <f>Orçamento!C557</f>
        <v>0</v>
      </c>
      <c r="D575" s="93">
        <f>Orçamento!D557</f>
        <v>0</v>
      </c>
      <c r="E575" s="39">
        <f>Orçamento!E557</f>
        <v>0</v>
      </c>
      <c r="F575" s="39">
        <f>Orçamento!F557</f>
        <v>0</v>
      </c>
      <c r="G575" s="95">
        <f>'Orç. Pós Licitação'!G557</f>
        <v>0</v>
      </c>
      <c r="H575" s="95">
        <f>'Orç. Pós Licitação'!H557</f>
        <v>0</v>
      </c>
      <c r="I575" s="95">
        <f>'Orç. Pós Licitação'!I557</f>
        <v>0</v>
      </c>
      <c r="J575" s="96">
        <f>'BM 02'!L575</f>
        <v>0</v>
      </c>
      <c r="K575" s="97"/>
      <c r="L575" s="98">
        <f t="shared" si="103"/>
        <v>0</v>
      </c>
      <c r="M575" s="99">
        <f t="shared" si="104"/>
        <v>0</v>
      </c>
      <c r="N575" s="100">
        <f t="shared" si="105"/>
        <v>0</v>
      </c>
      <c r="O575" s="98">
        <f t="shared" si="106"/>
        <v>0</v>
      </c>
      <c r="P575" s="101">
        <f t="shared" si="107"/>
        <v>0</v>
      </c>
      <c r="Q575" s="102">
        <f t="shared" si="108"/>
        <v>0</v>
      </c>
    </row>
    <row r="576" spans="1:17" x14ac:dyDescent="0.2">
      <c r="A576" s="92" t="str">
        <f>Orçamento!A558</f>
        <v>18.16</v>
      </c>
      <c r="B576" s="39">
        <f>Orçamento!B558</f>
        <v>0</v>
      </c>
      <c r="C576" s="39">
        <f>Orçamento!C558</f>
        <v>0</v>
      </c>
      <c r="D576" s="93">
        <f>Orçamento!D558</f>
        <v>0</v>
      </c>
      <c r="E576" s="39">
        <f>Orçamento!E558</f>
        <v>0</v>
      </c>
      <c r="F576" s="39">
        <f>Orçamento!F558</f>
        <v>0</v>
      </c>
      <c r="G576" s="95">
        <f>'Orç. Pós Licitação'!G558</f>
        <v>0</v>
      </c>
      <c r="H576" s="95">
        <f>'Orç. Pós Licitação'!H558</f>
        <v>0</v>
      </c>
      <c r="I576" s="95">
        <f>'Orç. Pós Licitação'!I558</f>
        <v>0</v>
      </c>
      <c r="J576" s="96">
        <f>'BM 02'!L576</f>
        <v>0</v>
      </c>
      <c r="K576" s="97"/>
      <c r="L576" s="98">
        <f t="shared" si="103"/>
        <v>0</v>
      </c>
      <c r="M576" s="99">
        <f t="shared" si="104"/>
        <v>0</v>
      </c>
      <c r="N576" s="100">
        <f t="shared" si="105"/>
        <v>0</v>
      </c>
      <c r="O576" s="98">
        <f t="shared" si="106"/>
        <v>0</v>
      </c>
      <c r="P576" s="101">
        <f t="shared" si="107"/>
        <v>0</v>
      </c>
      <c r="Q576" s="102">
        <f t="shared" si="108"/>
        <v>0</v>
      </c>
    </row>
    <row r="577" spans="1:17" x14ac:dyDescent="0.2">
      <c r="A577" s="92" t="str">
        <f>Orçamento!A559</f>
        <v>18.17</v>
      </c>
      <c r="B577" s="39">
        <f>Orçamento!B559</f>
        <v>0</v>
      </c>
      <c r="C577" s="39">
        <f>Orçamento!C559</f>
        <v>0</v>
      </c>
      <c r="D577" s="93">
        <f>Orçamento!D559</f>
        <v>0</v>
      </c>
      <c r="E577" s="39">
        <f>Orçamento!E559</f>
        <v>0</v>
      </c>
      <c r="F577" s="39">
        <f>Orçamento!F559</f>
        <v>0</v>
      </c>
      <c r="G577" s="95">
        <f>'Orç. Pós Licitação'!G559</f>
        <v>0</v>
      </c>
      <c r="H577" s="95">
        <f>'Orç. Pós Licitação'!H559</f>
        <v>0</v>
      </c>
      <c r="I577" s="95">
        <f>'Orç. Pós Licitação'!I559</f>
        <v>0</v>
      </c>
      <c r="J577" s="96">
        <f>'BM 02'!L577</f>
        <v>0</v>
      </c>
      <c r="K577" s="97"/>
      <c r="L577" s="98">
        <f t="shared" si="103"/>
        <v>0</v>
      </c>
      <c r="M577" s="99">
        <f t="shared" si="104"/>
        <v>0</v>
      </c>
      <c r="N577" s="100">
        <f t="shared" si="105"/>
        <v>0</v>
      </c>
      <c r="O577" s="98">
        <f t="shared" si="106"/>
        <v>0</v>
      </c>
      <c r="P577" s="101">
        <f t="shared" si="107"/>
        <v>0</v>
      </c>
      <c r="Q577" s="102">
        <f t="shared" si="108"/>
        <v>0</v>
      </c>
    </row>
    <row r="578" spans="1:17" x14ac:dyDescent="0.2">
      <c r="A578" s="92" t="str">
        <f>Orçamento!A560</f>
        <v>18.18</v>
      </c>
      <c r="B578" s="39">
        <f>Orçamento!B560</f>
        <v>0</v>
      </c>
      <c r="C578" s="39">
        <f>Orçamento!C560</f>
        <v>0</v>
      </c>
      <c r="D578" s="93">
        <f>Orçamento!D560</f>
        <v>0</v>
      </c>
      <c r="E578" s="39">
        <f>Orçamento!E560</f>
        <v>0</v>
      </c>
      <c r="F578" s="39">
        <f>Orçamento!F560</f>
        <v>0</v>
      </c>
      <c r="G578" s="95">
        <f>'Orç. Pós Licitação'!G560</f>
        <v>0</v>
      </c>
      <c r="H578" s="95">
        <f>'Orç. Pós Licitação'!H560</f>
        <v>0</v>
      </c>
      <c r="I578" s="95">
        <f>'Orç. Pós Licitação'!I560</f>
        <v>0</v>
      </c>
      <c r="J578" s="96">
        <f>'BM 02'!L578</f>
        <v>0</v>
      </c>
      <c r="K578" s="97"/>
      <c r="L578" s="98">
        <f t="shared" si="103"/>
        <v>0</v>
      </c>
      <c r="M578" s="99">
        <f t="shared" si="104"/>
        <v>0</v>
      </c>
      <c r="N578" s="100">
        <f t="shared" si="105"/>
        <v>0</v>
      </c>
      <c r="O578" s="98">
        <f t="shared" si="106"/>
        <v>0</v>
      </c>
      <c r="P578" s="101">
        <f t="shared" si="107"/>
        <v>0</v>
      </c>
      <c r="Q578" s="102">
        <f t="shared" si="108"/>
        <v>0</v>
      </c>
    </row>
    <row r="579" spans="1:17" x14ac:dyDescent="0.2">
      <c r="A579" s="92" t="str">
        <f>Orçamento!A561</f>
        <v>18.19</v>
      </c>
      <c r="B579" s="39">
        <f>Orçamento!B561</f>
        <v>0</v>
      </c>
      <c r="C579" s="39">
        <f>Orçamento!C561</f>
        <v>0</v>
      </c>
      <c r="D579" s="93">
        <f>Orçamento!D561</f>
        <v>0</v>
      </c>
      <c r="E579" s="39">
        <f>Orçamento!E561</f>
        <v>0</v>
      </c>
      <c r="F579" s="39">
        <f>Orçamento!F561</f>
        <v>0</v>
      </c>
      <c r="G579" s="95">
        <f>'Orç. Pós Licitação'!G561</f>
        <v>0</v>
      </c>
      <c r="H579" s="95">
        <f>'Orç. Pós Licitação'!H561</f>
        <v>0</v>
      </c>
      <c r="I579" s="95">
        <f>'Orç. Pós Licitação'!I561</f>
        <v>0</v>
      </c>
      <c r="J579" s="96">
        <f>'BM 02'!L579</f>
        <v>0</v>
      </c>
      <c r="K579" s="97"/>
      <c r="L579" s="98">
        <f t="shared" si="103"/>
        <v>0</v>
      </c>
      <c r="M579" s="99">
        <f t="shared" si="104"/>
        <v>0</v>
      </c>
      <c r="N579" s="100">
        <f t="shared" si="105"/>
        <v>0</v>
      </c>
      <c r="O579" s="98">
        <f t="shared" si="106"/>
        <v>0</v>
      </c>
      <c r="P579" s="101">
        <f t="shared" si="107"/>
        <v>0</v>
      </c>
      <c r="Q579" s="102">
        <f t="shared" si="108"/>
        <v>0</v>
      </c>
    </row>
    <row r="580" spans="1:17" x14ac:dyDescent="0.2">
      <c r="A580" s="92" t="str">
        <f>Orçamento!A562</f>
        <v>18.20</v>
      </c>
      <c r="B580" s="39">
        <f>Orçamento!B562</f>
        <v>0</v>
      </c>
      <c r="C580" s="39">
        <f>Orçamento!C562</f>
        <v>0</v>
      </c>
      <c r="D580" s="93">
        <f>Orçamento!D562</f>
        <v>0</v>
      </c>
      <c r="E580" s="39">
        <f>Orçamento!E562</f>
        <v>0</v>
      </c>
      <c r="F580" s="39">
        <f>Orçamento!F562</f>
        <v>0</v>
      </c>
      <c r="G580" s="95">
        <f>'Orç. Pós Licitação'!G562</f>
        <v>0</v>
      </c>
      <c r="H580" s="95">
        <f>'Orç. Pós Licitação'!H562</f>
        <v>0</v>
      </c>
      <c r="I580" s="95">
        <f>'Orç. Pós Licitação'!I562</f>
        <v>0</v>
      </c>
      <c r="J580" s="96">
        <f>'BM 02'!L580</f>
        <v>0</v>
      </c>
      <c r="K580" s="97"/>
      <c r="L580" s="98">
        <f t="shared" si="103"/>
        <v>0</v>
      </c>
      <c r="M580" s="99">
        <f t="shared" si="104"/>
        <v>0</v>
      </c>
      <c r="N580" s="100">
        <f t="shared" si="105"/>
        <v>0</v>
      </c>
      <c r="O580" s="98">
        <f t="shared" si="106"/>
        <v>0</v>
      </c>
      <c r="P580" s="101">
        <f t="shared" si="107"/>
        <v>0</v>
      </c>
      <c r="Q580" s="102">
        <f t="shared" si="108"/>
        <v>0</v>
      </c>
    </row>
    <row r="581" spans="1:17" x14ac:dyDescent="0.2">
      <c r="A581" s="92" t="str">
        <f>Orçamento!A563</f>
        <v>18.21</v>
      </c>
      <c r="B581" s="39">
        <f>Orçamento!B563</f>
        <v>0</v>
      </c>
      <c r="C581" s="39">
        <f>Orçamento!C563</f>
        <v>0</v>
      </c>
      <c r="D581" s="93">
        <f>Orçamento!D563</f>
        <v>0</v>
      </c>
      <c r="E581" s="39">
        <f>Orçamento!E563</f>
        <v>0</v>
      </c>
      <c r="F581" s="39">
        <f>Orçamento!F563</f>
        <v>0</v>
      </c>
      <c r="G581" s="95">
        <f>'Orç. Pós Licitação'!G563</f>
        <v>0</v>
      </c>
      <c r="H581" s="95">
        <f>'Orç. Pós Licitação'!H563</f>
        <v>0</v>
      </c>
      <c r="I581" s="95">
        <f>'Orç. Pós Licitação'!I563</f>
        <v>0</v>
      </c>
      <c r="J581" s="96">
        <f>'BM 02'!L581</f>
        <v>0</v>
      </c>
      <c r="K581" s="97"/>
      <c r="L581" s="98">
        <f t="shared" si="103"/>
        <v>0</v>
      </c>
      <c r="M581" s="99">
        <f t="shared" si="104"/>
        <v>0</v>
      </c>
      <c r="N581" s="100">
        <f t="shared" si="105"/>
        <v>0</v>
      </c>
      <c r="O581" s="98">
        <f t="shared" si="106"/>
        <v>0</v>
      </c>
      <c r="P581" s="101">
        <f t="shared" si="107"/>
        <v>0</v>
      </c>
      <c r="Q581" s="102">
        <f t="shared" si="108"/>
        <v>0</v>
      </c>
    </row>
    <row r="582" spans="1:17" x14ac:dyDescent="0.2">
      <c r="A582" s="92" t="str">
        <f>Orçamento!A564</f>
        <v>18.22</v>
      </c>
      <c r="B582" s="39">
        <f>Orçamento!B564</f>
        <v>0</v>
      </c>
      <c r="C582" s="39">
        <f>Orçamento!C564</f>
        <v>0</v>
      </c>
      <c r="D582" s="93">
        <f>Orçamento!D564</f>
        <v>0</v>
      </c>
      <c r="E582" s="39">
        <f>Orçamento!E564</f>
        <v>0</v>
      </c>
      <c r="F582" s="39">
        <f>Orçamento!F564</f>
        <v>0</v>
      </c>
      <c r="G582" s="95">
        <f>'Orç. Pós Licitação'!G564</f>
        <v>0</v>
      </c>
      <c r="H582" s="95">
        <f>'Orç. Pós Licitação'!H564</f>
        <v>0</v>
      </c>
      <c r="I582" s="95">
        <f>'Orç. Pós Licitação'!I564</f>
        <v>0</v>
      </c>
      <c r="J582" s="96">
        <f>'BM 02'!L582</f>
        <v>0</v>
      </c>
      <c r="K582" s="97"/>
      <c r="L582" s="98">
        <f t="shared" si="103"/>
        <v>0</v>
      </c>
      <c r="M582" s="99">
        <f t="shared" si="104"/>
        <v>0</v>
      </c>
      <c r="N582" s="100">
        <f t="shared" si="105"/>
        <v>0</v>
      </c>
      <c r="O582" s="98">
        <f t="shared" si="106"/>
        <v>0</v>
      </c>
      <c r="P582" s="101">
        <f t="shared" si="107"/>
        <v>0</v>
      </c>
      <c r="Q582" s="102">
        <f t="shared" si="108"/>
        <v>0</v>
      </c>
    </row>
    <row r="583" spans="1:17" x14ac:dyDescent="0.2">
      <c r="A583" s="92" t="str">
        <f>Orçamento!A565</f>
        <v>18.23</v>
      </c>
      <c r="B583" s="39">
        <f>Orçamento!B565</f>
        <v>0</v>
      </c>
      <c r="C583" s="39">
        <f>Orçamento!C565</f>
        <v>0</v>
      </c>
      <c r="D583" s="93">
        <f>Orçamento!D565</f>
        <v>0</v>
      </c>
      <c r="E583" s="39">
        <f>Orçamento!E565</f>
        <v>0</v>
      </c>
      <c r="F583" s="39">
        <f>Orçamento!F565</f>
        <v>0</v>
      </c>
      <c r="G583" s="95">
        <f>'Orç. Pós Licitação'!G565</f>
        <v>0</v>
      </c>
      <c r="H583" s="95">
        <f>'Orç. Pós Licitação'!H565</f>
        <v>0</v>
      </c>
      <c r="I583" s="95">
        <f>'Orç. Pós Licitação'!I565</f>
        <v>0</v>
      </c>
      <c r="J583" s="96">
        <f>'BM 02'!L583</f>
        <v>0</v>
      </c>
      <c r="K583" s="97"/>
      <c r="L583" s="98">
        <f t="shared" si="103"/>
        <v>0</v>
      </c>
      <c r="M583" s="99">
        <f t="shared" si="104"/>
        <v>0</v>
      </c>
      <c r="N583" s="100">
        <f t="shared" si="105"/>
        <v>0</v>
      </c>
      <c r="O583" s="98">
        <f t="shared" si="106"/>
        <v>0</v>
      </c>
      <c r="P583" s="101">
        <f t="shared" si="107"/>
        <v>0</v>
      </c>
      <c r="Q583" s="102">
        <f t="shared" si="108"/>
        <v>0</v>
      </c>
    </row>
    <row r="584" spans="1:17" x14ac:dyDescent="0.2">
      <c r="A584" s="92" t="str">
        <f>Orçamento!A566</f>
        <v>18.24</v>
      </c>
      <c r="B584" s="39">
        <f>Orçamento!B566</f>
        <v>0</v>
      </c>
      <c r="C584" s="39">
        <f>Orçamento!C566</f>
        <v>0</v>
      </c>
      <c r="D584" s="93">
        <f>Orçamento!D566</f>
        <v>0</v>
      </c>
      <c r="E584" s="39">
        <f>Orçamento!E566</f>
        <v>0</v>
      </c>
      <c r="F584" s="39">
        <f>Orçamento!F566</f>
        <v>0</v>
      </c>
      <c r="G584" s="95">
        <f>'Orç. Pós Licitação'!G566</f>
        <v>0</v>
      </c>
      <c r="H584" s="95">
        <f>'Orç. Pós Licitação'!H566</f>
        <v>0</v>
      </c>
      <c r="I584" s="95">
        <f>'Orç. Pós Licitação'!I566</f>
        <v>0</v>
      </c>
      <c r="J584" s="96">
        <f>'BM 02'!L584</f>
        <v>0</v>
      </c>
      <c r="K584" s="97"/>
      <c r="L584" s="98">
        <f t="shared" si="103"/>
        <v>0</v>
      </c>
      <c r="M584" s="99">
        <f t="shared" si="104"/>
        <v>0</v>
      </c>
      <c r="N584" s="100">
        <f t="shared" si="105"/>
        <v>0</v>
      </c>
      <c r="O584" s="98">
        <f t="shared" si="106"/>
        <v>0</v>
      </c>
      <c r="P584" s="101">
        <f t="shared" si="107"/>
        <v>0</v>
      </c>
      <c r="Q584" s="102">
        <f t="shared" si="108"/>
        <v>0</v>
      </c>
    </row>
    <row r="585" spans="1:17" x14ac:dyDescent="0.2">
      <c r="A585" s="92" t="str">
        <f>Orçamento!A567</f>
        <v>18.25</v>
      </c>
      <c r="B585" s="39">
        <f>Orçamento!B567</f>
        <v>0</v>
      </c>
      <c r="C585" s="39">
        <f>Orçamento!C567</f>
        <v>0</v>
      </c>
      <c r="D585" s="93">
        <f>Orçamento!D567</f>
        <v>0</v>
      </c>
      <c r="E585" s="39">
        <f>Orçamento!E567</f>
        <v>0</v>
      </c>
      <c r="F585" s="39">
        <f>Orçamento!F567</f>
        <v>0</v>
      </c>
      <c r="G585" s="95">
        <f>'Orç. Pós Licitação'!G567</f>
        <v>0</v>
      </c>
      <c r="H585" s="95">
        <f>'Orç. Pós Licitação'!H567</f>
        <v>0</v>
      </c>
      <c r="I585" s="95">
        <f>'Orç. Pós Licitação'!I567</f>
        <v>0</v>
      </c>
      <c r="J585" s="96">
        <f>'BM 02'!L585</f>
        <v>0</v>
      </c>
      <c r="K585" s="97"/>
      <c r="L585" s="98">
        <f t="shared" si="103"/>
        <v>0</v>
      </c>
      <c r="M585" s="99">
        <f t="shared" si="104"/>
        <v>0</v>
      </c>
      <c r="N585" s="100">
        <f t="shared" si="105"/>
        <v>0</v>
      </c>
      <c r="O585" s="98">
        <f t="shared" si="106"/>
        <v>0</v>
      </c>
      <c r="P585" s="101">
        <f t="shared" si="107"/>
        <v>0</v>
      </c>
      <c r="Q585" s="102">
        <f t="shared" si="108"/>
        <v>0</v>
      </c>
    </row>
    <row r="586" spans="1:17" x14ac:dyDescent="0.2">
      <c r="A586" s="92" t="str">
        <f>Orçamento!A568</f>
        <v>18.26</v>
      </c>
      <c r="B586" s="39">
        <f>Orçamento!B568</f>
        <v>0</v>
      </c>
      <c r="C586" s="39">
        <f>Orçamento!C568</f>
        <v>0</v>
      </c>
      <c r="D586" s="93">
        <f>Orçamento!D568</f>
        <v>0</v>
      </c>
      <c r="E586" s="39">
        <f>Orçamento!E568</f>
        <v>0</v>
      </c>
      <c r="F586" s="39">
        <f>Orçamento!F568</f>
        <v>0</v>
      </c>
      <c r="G586" s="95">
        <f>'Orç. Pós Licitação'!G568</f>
        <v>0</v>
      </c>
      <c r="H586" s="95">
        <f>'Orç. Pós Licitação'!H568</f>
        <v>0</v>
      </c>
      <c r="I586" s="95">
        <f>'Orç. Pós Licitação'!I568</f>
        <v>0</v>
      </c>
      <c r="J586" s="96">
        <f>'BM 02'!L586</f>
        <v>0</v>
      </c>
      <c r="K586" s="97"/>
      <c r="L586" s="98">
        <f t="shared" si="103"/>
        <v>0</v>
      </c>
      <c r="M586" s="99">
        <f t="shared" si="104"/>
        <v>0</v>
      </c>
      <c r="N586" s="100">
        <f t="shared" si="105"/>
        <v>0</v>
      </c>
      <c r="O586" s="98">
        <f t="shared" si="106"/>
        <v>0</v>
      </c>
      <c r="P586" s="101">
        <f t="shared" si="107"/>
        <v>0</v>
      </c>
      <c r="Q586" s="102">
        <f t="shared" si="108"/>
        <v>0</v>
      </c>
    </row>
    <row r="587" spans="1:17" x14ac:dyDescent="0.2">
      <c r="A587" s="92" t="str">
        <f>Orçamento!A569</f>
        <v>18.27</v>
      </c>
      <c r="B587" s="39">
        <f>Orçamento!B569</f>
        <v>0</v>
      </c>
      <c r="C587" s="39">
        <f>Orçamento!C569</f>
        <v>0</v>
      </c>
      <c r="D587" s="93">
        <f>Orçamento!D569</f>
        <v>0</v>
      </c>
      <c r="E587" s="39">
        <f>Orçamento!E569</f>
        <v>0</v>
      </c>
      <c r="F587" s="39">
        <f>Orçamento!F569</f>
        <v>0</v>
      </c>
      <c r="G587" s="95">
        <f>'Orç. Pós Licitação'!G569</f>
        <v>0</v>
      </c>
      <c r="H587" s="95">
        <f>'Orç. Pós Licitação'!H569</f>
        <v>0</v>
      </c>
      <c r="I587" s="95">
        <f>'Orç. Pós Licitação'!I569</f>
        <v>0</v>
      </c>
      <c r="J587" s="96">
        <f>'BM 02'!L587</f>
        <v>0</v>
      </c>
      <c r="K587" s="97"/>
      <c r="L587" s="98">
        <f t="shared" si="103"/>
        <v>0</v>
      </c>
      <c r="M587" s="99">
        <f t="shared" si="104"/>
        <v>0</v>
      </c>
      <c r="N587" s="100">
        <f t="shared" si="105"/>
        <v>0</v>
      </c>
      <c r="O587" s="98">
        <f t="shared" si="106"/>
        <v>0</v>
      </c>
      <c r="P587" s="101">
        <f t="shared" si="107"/>
        <v>0</v>
      </c>
      <c r="Q587" s="102">
        <f t="shared" si="108"/>
        <v>0</v>
      </c>
    </row>
    <row r="588" spans="1:17" x14ac:dyDescent="0.2">
      <c r="A588" s="92" t="str">
        <f>Orçamento!A570</f>
        <v>18.28</v>
      </c>
      <c r="B588" s="39">
        <f>Orçamento!B570</f>
        <v>0</v>
      </c>
      <c r="C588" s="39">
        <f>Orçamento!C570</f>
        <v>0</v>
      </c>
      <c r="D588" s="93">
        <f>Orçamento!D570</f>
        <v>0</v>
      </c>
      <c r="E588" s="39">
        <f>Orçamento!E570</f>
        <v>0</v>
      </c>
      <c r="F588" s="39">
        <f>Orçamento!F570</f>
        <v>0</v>
      </c>
      <c r="G588" s="95">
        <f>'Orç. Pós Licitação'!G570</f>
        <v>0</v>
      </c>
      <c r="H588" s="95">
        <f>'Orç. Pós Licitação'!H570</f>
        <v>0</v>
      </c>
      <c r="I588" s="95">
        <f>'Orç. Pós Licitação'!I570</f>
        <v>0</v>
      </c>
      <c r="J588" s="96">
        <f>'BM 02'!L588</f>
        <v>0</v>
      </c>
      <c r="K588" s="97"/>
      <c r="L588" s="98">
        <f t="shared" si="103"/>
        <v>0</v>
      </c>
      <c r="M588" s="99">
        <f t="shared" si="104"/>
        <v>0</v>
      </c>
      <c r="N588" s="100">
        <f t="shared" si="105"/>
        <v>0</v>
      </c>
      <c r="O588" s="98">
        <f t="shared" si="106"/>
        <v>0</v>
      </c>
      <c r="P588" s="101">
        <f t="shared" si="107"/>
        <v>0</v>
      </c>
      <c r="Q588" s="102">
        <f t="shared" si="108"/>
        <v>0</v>
      </c>
    </row>
    <row r="589" spans="1:17" x14ac:dyDescent="0.2">
      <c r="A589" s="92" t="str">
        <f>Orçamento!A571</f>
        <v>18.29</v>
      </c>
      <c r="B589" s="39">
        <f>Orçamento!B571</f>
        <v>0</v>
      </c>
      <c r="C589" s="39">
        <f>Orçamento!C571</f>
        <v>0</v>
      </c>
      <c r="D589" s="93">
        <f>Orçamento!D571</f>
        <v>0</v>
      </c>
      <c r="E589" s="39">
        <f>Orçamento!E571</f>
        <v>0</v>
      </c>
      <c r="F589" s="39">
        <f>Orçamento!F571</f>
        <v>0</v>
      </c>
      <c r="G589" s="95">
        <f>'Orç. Pós Licitação'!G571</f>
        <v>0</v>
      </c>
      <c r="H589" s="95">
        <f>'Orç. Pós Licitação'!H571</f>
        <v>0</v>
      </c>
      <c r="I589" s="95">
        <f>'Orç. Pós Licitação'!I571</f>
        <v>0</v>
      </c>
      <c r="J589" s="96">
        <f>'BM 02'!L589</f>
        <v>0</v>
      </c>
      <c r="K589" s="97"/>
      <c r="L589" s="98">
        <f t="shared" si="103"/>
        <v>0</v>
      </c>
      <c r="M589" s="99">
        <f t="shared" si="104"/>
        <v>0</v>
      </c>
      <c r="N589" s="100">
        <f t="shared" si="105"/>
        <v>0</v>
      </c>
      <c r="O589" s="98">
        <f t="shared" si="106"/>
        <v>0</v>
      </c>
      <c r="P589" s="101">
        <f t="shared" si="107"/>
        <v>0</v>
      </c>
      <c r="Q589" s="102">
        <f t="shared" si="108"/>
        <v>0</v>
      </c>
    </row>
    <row r="590" spans="1:17" x14ac:dyDescent="0.2">
      <c r="A590" s="92" t="str">
        <f>Orçamento!A572</f>
        <v>18.30</v>
      </c>
      <c r="B590" s="39">
        <f>Orçamento!B572</f>
        <v>0</v>
      </c>
      <c r="C590" s="39">
        <f>Orçamento!C572</f>
        <v>0</v>
      </c>
      <c r="D590" s="93">
        <f>Orçamento!D572</f>
        <v>0</v>
      </c>
      <c r="E590" s="39">
        <f>Orçamento!E572</f>
        <v>0</v>
      </c>
      <c r="F590" s="39">
        <f>Orçamento!F572</f>
        <v>0</v>
      </c>
      <c r="G590" s="95">
        <f>'Orç. Pós Licitação'!G572</f>
        <v>0</v>
      </c>
      <c r="H590" s="95">
        <f>'Orç. Pós Licitação'!H572</f>
        <v>0</v>
      </c>
      <c r="I590" s="95">
        <f>'Orç. Pós Licitação'!I572</f>
        <v>0</v>
      </c>
      <c r="J590" s="96">
        <f>'BM 02'!L590</f>
        <v>0</v>
      </c>
      <c r="K590" s="97"/>
      <c r="L590" s="98">
        <f t="shared" si="103"/>
        <v>0</v>
      </c>
      <c r="M590" s="99">
        <f t="shared" si="104"/>
        <v>0</v>
      </c>
      <c r="N590" s="100">
        <f t="shared" si="105"/>
        <v>0</v>
      </c>
      <c r="O590" s="98">
        <f t="shared" si="106"/>
        <v>0</v>
      </c>
      <c r="P590" s="101">
        <f t="shared" si="107"/>
        <v>0</v>
      </c>
      <c r="Q590" s="102">
        <f t="shared" si="108"/>
        <v>0</v>
      </c>
    </row>
    <row r="591" spans="1:17" s="2" customFormat="1" ht="15.75" x14ac:dyDescent="0.25">
      <c r="A591" s="449"/>
      <c r="B591" s="434"/>
      <c r="C591" s="434"/>
      <c r="D591" s="435"/>
      <c r="E591" s="430" t="s">
        <v>1116</v>
      </c>
      <c r="F591" s="434"/>
      <c r="G591" s="434"/>
      <c r="H591" s="436"/>
      <c r="I591" s="437">
        <f>SUM(I561:I590)</f>
        <v>12123.480000000001</v>
      </c>
      <c r="J591" s="438"/>
      <c r="K591" s="438"/>
      <c r="L591" s="438"/>
      <c r="M591" s="437">
        <f>SUM(M561:M590)</f>
        <v>0</v>
      </c>
      <c r="N591" s="437">
        <f>SUM(N561:N590)</f>
        <v>0</v>
      </c>
      <c r="O591" s="437">
        <f>SUM(O561:O590)</f>
        <v>0</v>
      </c>
      <c r="P591" s="439"/>
      <c r="Q591" s="450">
        <f>SUM(Q561:Q590)</f>
        <v>12123.480000000001</v>
      </c>
    </row>
    <row r="592" spans="1:17" s="3" customFormat="1" ht="15.75" x14ac:dyDescent="0.25">
      <c r="A592" s="451" t="str">
        <f>Orçamento!A573</f>
        <v>19.0</v>
      </c>
      <c r="B592" s="427"/>
      <c r="C592" s="427"/>
      <c r="D592" s="428" t="str">
        <f>Orçamento!D573</f>
        <v>META 19</v>
      </c>
      <c r="E592" s="427"/>
      <c r="F592" s="427"/>
      <c r="G592" s="429"/>
      <c r="H592" s="430"/>
      <c r="I592" s="430"/>
      <c r="J592" s="431"/>
      <c r="K592" s="431"/>
      <c r="L592" s="431"/>
      <c r="M592" s="432"/>
      <c r="N592" s="433" t="e">
        <f>N623/I623</f>
        <v>#DIV/0!</v>
      </c>
      <c r="O592" s="433" t="e">
        <f>O623/I623</f>
        <v>#DIV/0!</v>
      </c>
      <c r="P592" s="433"/>
      <c r="Q592" s="452" t="e">
        <f>Q623/I623</f>
        <v>#DIV/0!</v>
      </c>
    </row>
    <row r="593" spans="1:17" x14ac:dyDescent="0.2">
      <c r="A593" s="92" t="str">
        <f>Orçamento!A574</f>
        <v>19.1</v>
      </c>
      <c r="B593" s="39" t="str">
        <f>Orçamento!B574</f>
        <v>Sinapi</v>
      </c>
      <c r="C593" s="39">
        <f>Orçamento!C574</f>
        <v>0</v>
      </c>
      <c r="D593" s="93">
        <f>Orçamento!D574</f>
        <v>0</v>
      </c>
      <c r="E593" s="39">
        <f>Orçamento!E574</f>
        <v>0</v>
      </c>
      <c r="F593" s="39">
        <f>Orçamento!F574</f>
        <v>0</v>
      </c>
      <c r="G593" s="95">
        <f>'Orç. Pós Licitação'!G574</f>
        <v>0</v>
      </c>
      <c r="H593" s="95">
        <f>'Orç. Pós Licitação'!H574</f>
        <v>0</v>
      </c>
      <c r="I593" s="95">
        <f>'Orç. Pós Licitação'!I574</f>
        <v>0</v>
      </c>
      <c r="J593" s="96">
        <f>'BM 02'!L593</f>
        <v>0</v>
      </c>
      <c r="K593" s="97"/>
      <c r="L593" s="98">
        <f>J593+K593</f>
        <v>0</v>
      </c>
      <c r="M593" s="99">
        <f>ROUND(H593*J593,2)</f>
        <v>0</v>
      </c>
      <c r="N593" s="100">
        <f>ROUND(H593*K593,2)</f>
        <v>0</v>
      </c>
      <c r="O593" s="98">
        <f>ROUND(H593*L593,2)</f>
        <v>0</v>
      </c>
      <c r="P593" s="101">
        <f>F593-L593</f>
        <v>0</v>
      </c>
      <c r="Q593" s="102">
        <f>I593-O593</f>
        <v>0</v>
      </c>
    </row>
    <row r="594" spans="1:17" x14ac:dyDescent="0.2">
      <c r="A594" s="92" t="str">
        <f>Orçamento!A575</f>
        <v>19.2</v>
      </c>
      <c r="B594" s="39" t="str">
        <f>Orçamento!B575</f>
        <v>Sinapi</v>
      </c>
      <c r="C594" s="39">
        <f>Orçamento!C575</f>
        <v>0</v>
      </c>
      <c r="D594" s="93">
        <f>Orçamento!D575</f>
        <v>0</v>
      </c>
      <c r="E594" s="39">
        <f>Orçamento!E575</f>
        <v>0</v>
      </c>
      <c r="F594" s="39">
        <f>Orçamento!F575</f>
        <v>0</v>
      </c>
      <c r="G594" s="95">
        <f>'Orç. Pós Licitação'!G575</f>
        <v>0</v>
      </c>
      <c r="H594" s="95">
        <f>'Orç. Pós Licitação'!H575</f>
        <v>0</v>
      </c>
      <c r="I594" s="95">
        <f>'Orç. Pós Licitação'!I575</f>
        <v>0</v>
      </c>
      <c r="J594" s="96">
        <f>'BM 02'!L594</f>
        <v>0</v>
      </c>
      <c r="K594" s="97"/>
      <c r="L594" s="98">
        <f t="shared" ref="L594:L622" si="109">J594+K594</f>
        <v>0</v>
      </c>
      <c r="M594" s="99">
        <f t="shared" ref="M594:M622" si="110">ROUND(H594*J594,2)</f>
        <v>0</v>
      </c>
      <c r="N594" s="100">
        <f t="shared" ref="N594:N622" si="111">ROUND(H594*K594,2)</f>
        <v>0</v>
      </c>
      <c r="O594" s="98">
        <f t="shared" ref="O594:O622" si="112">ROUND(H594*L594,2)</f>
        <v>0</v>
      </c>
      <c r="P594" s="101">
        <f t="shared" ref="P594:P622" si="113">F594-L594</f>
        <v>0</v>
      </c>
      <c r="Q594" s="102">
        <f t="shared" ref="Q594:Q622" si="114">I594-O594</f>
        <v>0</v>
      </c>
    </row>
    <row r="595" spans="1:17" x14ac:dyDescent="0.2">
      <c r="A595" s="92" t="str">
        <f>Orçamento!A576</f>
        <v>19.3</v>
      </c>
      <c r="B595" s="39" t="str">
        <f>Orçamento!B576</f>
        <v>Sinapi</v>
      </c>
      <c r="C595" s="39">
        <f>Orçamento!C576</f>
        <v>0</v>
      </c>
      <c r="D595" s="93">
        <f>Orçamento!D576</f>
        <v>0</v>
      </c>
      <c r="E595" s="39">
        <f>Orçamento!E576</f>
        <v>0</v>
      </c>
      <c r="F595" s="39">
        <f>Orçamento!F576</f>
        <v>0</v>
      </c>
      <c r="G595" s="95">
        <f>'Orç. Pós Licitação'!G576</f>
        <v>0</v>
      </c>
      <c r="H595" s="95">
        <f>'Orç. Pós Licitação'!H576</f>
        <v>0</v>
      </c>
      <c r="I595" s="95">
        <f>'Orç. Pós Licitação'!I576</f>
        <v>0</v>
      </c>
      <c r="J595" s="96">
        <f>'BM 02'!L595</f>
        <v>0</v>
      </c>
      <c r="K595" s="97"/>
      <c r="L595" s="98">
        <f t="shared" si="109"/>
        <v>0</v>
      </c>
      <c r="M595" s="99">
        <f t="shared" si="110"/>
        <v>0</v>
      </c>
      <c r="N595" s="100">
        <f t="shared" si="111"/>
        <v>0</v>
      </c>
      <c r="O595" s="98">
        <f t="shared" si="112"/>
        <v>0</v>
      </c>
      <c r="P595" s="101">
        <f t="shared" si="113"/>
        <v>0</v>
      </c>
      <c r="Q595" s="102">
        <f t="shared" si="114"/>
        <v>0</v>
      </c>
    </row>
    <row r="596" spans="1:17" x14ac:dyDescent="0.2">
      <c r="A596" s="92" t="str">
        <f>Orçamento!A577</f>
        <v>19.4</v>
      </c>
      <c r="B596" s="39" t="str">
        <f>Orçamento!B577</f>
        <v>Sinapi</v>
      </c>
      <c r="C596" s="39">
        <f>Orçamento!C577</f>
        <v>0</v>
      </c>
      <c r="D596" s="93">
        <f>Orçamento!D577</f>
        <v>0</v>
      </c>
      <c r="E596" s="39">
        <f>Orçamento!E577</f>
        <v>0</v>
      </c>
      <c r="F596" s="39">
        <f>Orçamento!F577</f>
        <v>0</v>
      </c>
      <c r="G596" s="95">
        <f>'Orç. Pós Licitação'!G577</f>
        <v>0</v>
      </c>
      <c r="H596" s="95">
        <f>'Orç. Pós Licitação'!H577</f>
        <v>0</v>
      </c>
      <c r="I596" s="95">
        <f>'Orç. Pós Licitação'!I577</f>
        <v>0</v>
      </c>
      <c r="J596" s="96">
        <f>'BM 02'!L596</f>
        <v>0</v>
      </c>
      <c r="K596" s="97"/>
      <c r="L596" s="98">
        <f t="shared" si="109"/>
        <v>0</v>
      </c>
      <c r="M596" s="99">
        <f t="shared" si="110"/>
        <v>0</v>
      </c>
      <c r="N596" s="100">
        <f t="shared" si="111"/>
        <v>0</v>
      </c>
      <c r="O596" s="98">
        <f t="shared" si="112"/>
        <v>0</v>
      </c>
      <c r="P596" s="101">
        <f t="shared" si="113"/>
        <v>0</v>
      </c>
      <c r="Q596" s="102">
        <f t="shared" si="114"/>
        <v>0</v>
      </c>
    </row>
    <row r="597" spans="1:17" x14ac:dyDescent="0.2">
      <c r="A597" s="92" t="str">
        <f>Orçamento!A578</f>
        <v>19.5</v>
      </c>
      <c r="B597" s="39" t="str">
        <f>Orçamento!B578</f>
        <v>Sinapi</v>
      </c>
      <c r="C597" s="39">
        <f>Orçamento!C578</f>
        <v>0</v>
      </c>
      <c r="D597" s="93">
        <f>Orçamento!D578</f>
        <v>0</v>
      </c>
      <c r="E597" s="39">
        <f>Orçamento!E578</f>
        <v>0</v>
      </c>
      <c r="F597" s="39">
        <f>Orçamento!F578</f>
        <v>0</v>
      </c>
      <c r="G597" s="95">
        <f>'Orç. Pós Licitação'!G578</f>
        <v>0</v>
      </c>
      <c r="H597" s="95">
        <f>'Orç. Pós Licitação'!H578</f>
        <v>0</v>
      </c>
      <c r="I597" s="95">
        <f>'Orç. Pós Licitação'!I578</f>
        <v>0</v>
      </c>
      <c r="J597" s="96">
        <f>'BM 02'!L597</f>
        <v>0</v>
      </c>
      <c r="K597" s="97"/>
      <c r="L597" s="98">
        <f t="shared" si="109"/>
        <v>0</v>
      </c>
      <c r="M597" s="99">
        <f t="shared" si="110"/>
        <v>0</v>
      </c>
      <c r="N597" s="100">
        <f t="shared" si="111"/>
        <v>0</v>
      </c>
      <c r="O597" s="98">
        <f t="shared" si="112"/>
        <v>0</v>
      </c>
      <c r="P597" s="101">
        <f t="shared" si="113"/>
        <v>0</v>
      </c>
      <c r="Q597" s="102">
        <f t="shared" si="114"/>
        <v>0</v>
      </c>
    </row>
    <row r="598" spans="1:17" x14ac:dyDescent="0.2">
      <c r="A598" s="92" t="str">
        <f>Orçamento!A579</f>
        <v>19.6</v>
      </c>
      <c r="B598" s="39" t="str">
        <f>Orçamento!B579</f>
        <v>Sinapi</v>
      </c>
      <c r="C598" s="39">
        <f>Orçamento!C579</f>
        <v>0</v>
      </c>
      <c r="D598" s="93">
        <f>Orçamento!D579</f>
        <v>0</v>
      </c>
      <c r="E598" s="39">
        <f>Orçamento!E579</f>
        <v>0</v>
      </c>
      <c r="F598" s="39">
        <f>Orçamento!F579</f>
        <v>0</v>
      </c>
      <c r="G598" s="95">
        <f>'Orç. Pós Licitação'!G579</f>
        <v>0</v>
      </c>
      <c r="H598" s="95">
        <f>'Orç. Pós Licitação'!H579</f>
        <v>0</v>
      </c>
      <c r="I598" s="95">
        <f>'Orç. Pós Licitação'!I579</f>
        <v>0</v>
      </c>
      <c r="J598" s="96">
        <f>'BM 02'!L598</f>
        <v>0</v>
      </c>
      <c r="K598" s="97"/>
      <c r="L598" s="98">
        <f t="shared" si="109"/>
        <v>0</v>
      </c>
      <c r="M598" s="99">
        <f t="shared" si="110"/>
        <v>0</v>
      </c>
      <c r="N598" s="100">
        <f t="shared" si="111"/>
        <v>0</v>
      </c>
      <c r="O598" s="98">
        <f t="shared" si="112"/>
        <v>0</v>
      </c>
      <c r="P598" s="101">
        <f t="shared" si="113"/>
        <v>0</v>
      </c>
      <c r="Q598" s="102">
        <f t="shared" si="114"/>
        <v>0</v>
      </c>
    </row>
    <row r="599" spans="1:17" x14ac:dyDescent="0.2">
      <c r="A599" s="92" t="str">
        <f>Orçamento!A580</f>
        <v>19.7</v>
      </c>
      <c r="B599" s="39" t="str">
        <f>Orçamento!B580</f>
        <v>Sinapi</v>
      </c>
      <c r="C599" s="39">
        <f>Orçamento!C580</f>
        <v>0</v>
      </c>
      <c r="D599" s="93">
        <f>Orçamento!D580</f>
        <v>0</v>
      </c>
      <c r="E599" s="39">
        <f>Orçamento!E580</f>
        <v>0</v>
      </c>
      <c r="F599" s="39">
        <f>Orçamento!F580</f>
        <v>0</v>
      </c>
      <c r="G599" s="95">
        <f>'Orç. Pós Licitação'!G580</f>
        <v>0</v>
      </c>
      <c r="H599" s="95">
        <f>'Orç. Pós Licitação'!H580</f>
        <v>0</v>
      </c>
      <c r="I599" s="95">
        <f>'Orç. Pós Licitação'!I580</f>
        <v>0</v>
      </c>
      <c r="J599" s="96">
        <f>'BM 02'!L599</f>
        <v>0</v>
      </c>
      <c r="K599" s="97"/>
      <c r="L599" s="98">
        <f t="shared" si="109"/>
        <v>0</v>
      </c>
      <c r="M599" s="99">
        <f t="shared" si="110"/>
        <v>0</v>
      </c>
      <c r="N599" s="100">
        <f t="shared" si="111"/>
        <v>0</v>
      </c>
      <c r="O599" s="98">
        <f t="shared" si="112"/>
        <v>0</v>
      </c>
      <c r="P599" s="101">
        <f t="shared" si="113"/>
        <v>0</v>
      </c>
      <c r="Q599" s="102">
        <f t="shared" si="114"/>
        <v>0</v>
      </c>
    </row>
    <row r="600" spans="1:17" x14ac:dyDescent="0.2">
      <c r="A600" s="92" t="str">
        <f>Orçamento!A581</f>
        <v>19.8</v>
      </c>
      <c r="B600" s="39" t="str">
        <f>Orçamento!B581</f>
        <v>Sinapi</v>
      </c>
      <c r="C600" s="39">
        <f>Orçamento!C581</f>
        <v>0</v>
      </c>
      <c r="D600" s="93">
        <f>Orçamento!D581</f>
        <v>0</v>
      </c>
      <c r="E600" s="39">
        <f>Orçamento!E581</f>
        <v>0</v>
      </c>
      <c r="F600" s="39">
        <f>Orçamento!F581</f>
        <v>0</v>
      </c>
      <c r="G600" s="95">
        <f>'Orç. Pós Licitação'!G581</f>
        <v>0</v>
      </c>
      <c r="H600" s="95">
        <f>'Orç. Pós Licitação'!H581</f>
        <v>0</v>
      </c>
      <c r="I600" s="95">
        <f>'Orç. Pós Licitação'!I581</f>
        <v>0</v>
      </c>
      <c r="J600" s="96">
        <f>'BM 02'!L600</f>
        <v>0</v>
      </c>
      <c r="K600" s="97"/>
      <c r="L600" s="98">
        <f t="shared" si="109"/>
        <v>0</v>
      </c>
      <c r="M600" s="99">
        <f t="shared" si="110"/>
        <v>0</v>
      </c>
      <c r="N600" s="100">
        <f t="shared" si="111"/>
        <v>0</v>
      </c>
      <c r="O600" s="98">
        <f t="shared" si="112"/>
        <v>0</v>
      </c>
      <c r="P600" s="101">
        <f t="shared" si="113"/>
        <v>0</v>
      </c>
      <c r="Q600" s="102">
        <f t="shared" si="114"/>
        <v>0</v>
      </c>
    </row>
    <row r="601" spans="1:17" x14ac:dyDescent="0.2">
      <c r="A601" s="92" t="str">
        <f>Orçamento!A582</f>
        <v>19.9</v>
      </c>
      <c r="B601" s="39" t="str">
        <f>Orçamento!B582</f>
        <v>Sinapi</v>
      </c>
      <c r="C601" s="39">
        <f>Orçamento!C582</f>
        <v>0</v>
      </c>
      <c r="D601" s="93">
        <f>Orçamento!D582</f>
        <v>0</v>
      </c>
      <c r="E601" s="39">
        <f>Orçamento!E582</f>
        <v>0</v>
      </c>
      <c r="F601" s="39">
        <f>Orçamento!F582</f>
        <v>0</v>
      </c>
      <c r="G601" s="95">
        <f>'Orç. Pós Licitação'!G582</f>
        <v>0</v>
      </c>
      <c r="H601" s="95">
        <f>'Orç. Pós Licitação'!H582</f>
        <v>0</v>
      </c>
      <c r="I601" s="95">
        <f>'Orç. Pós Licitação'!I582</f>
        <v>0</v>
      </c>
      <c r="J601" s="96">
        <f>'BM 02'!L601</f>
        <v>0</v>
      </c>
      <c r="K601" s="97"/>
      <c r="L601" s="98">
        <f t="shared" si="109"/>
        <v>0</v>
      </c>
      <c r="M601" s="99">
        <f t="shared" si="110"/>
        <v>0</v>
      </c>
      <c r="N601" s="100">
        <f t="shared" si="111"/>
        <v>0</v>
      </c>
      <c r="O601" s="98">
        <f t="shared" si="112"/>
        <v>0</v>
      </c>
      <c r="P601" s="101">
        <f t="shared" si="113"/>
        <v>0</v>
      </c>
      <c r="Q601" s="102">
        <f t="shared" si="114"/>
        <v>0</v>
      </c>
    </row>
    <row r="602" spans="1:17" x14ac:dyDescent="0.2">
      <c r="A602" s="92" t="str">
        <f>Orçamento!A583</f>
        <v>19.10</v>
      </c>
      <c r="B602" s="39" t="str">
        <f>Orçamento!B583</f>
        <v>Sinapi</v>
      </c>
      <c r="C602" s="39">
        <f>Orçamento!C583</f>
        <v>0</v>
      </c>
      <c r="D602" s="93">
        <f>Orçamento!D583</f>
        <v>0</v>
      </c>
      <c r="E602" s="39">
        <f>Orçamento!E583</f>
        <v>0</v>
      </c>
      <c r="F602" s="39">
        <f>Orçamento!F583</f>
        <v>0</v>
      </c>
      <c r="G602" s="95">
        <f>'Orç. Pós Licitação'!G583</f>
        <v>0</v>
      </c>
      <c r="H602" s="95">
        <f>'Orç. Pós Licitação'!H583</f>
        <v>0</v>
      </c>
      <c r="I602" s="95">
        <f>'Orç. Pós Licitação'!I583</f>
        <v>0</v>
      </c>
      <c r="J602" s="96">
        <f>'BM 02'!L602</f>
        <v>0</v>
      </c>
      <c r="K602" s="97"/>
      <c r="L602" s="98">
        <f t="shared" si="109"/>
        <v>0</v>
      </c>
      <c r="M602" s="99">
        <f t="shared" si="110"/>
        <v>0</v>
      </c>
      <c r="N602" s="100">
        <f t="shared" si="111"/>
        <v>0</v>
      </c>
      <c r="O602" s="98">
        <f t="shared" si="112"/>
        <v>0</v>
      </c>
      <c r="P602" s="101">
        <f t="shared" si="113"/>
        <v>0</v>
      </c>
      <c r="Q602" s="102">
        <f t="shared" si="114"/>
        <v>0</v>
      </c>
    </row>
    <row r="603" spans="1:17" x14ac:dyDescent="0.2">
      <c r="A603" s="92" t="str">
        <f>Orçamento!A584</f>
        <v>19.11</v>
      </c>
      <c r="B603" s="39" t="str">
        <f>Orçamento!B584</f>
        <v>Sinapi</v>
      </c>
      <c r="C603" s="39">
        <f>Orçamento!C584</f>
        <v>0</v>
      </c>
      <c r="D603" s="93">
        <f>Orçamento!D584</f>
        <v>0</v>
      </c>
      <c r="E603" s="39">
        <f>Orçamento!E584</f>
        <v>0</v>
      </c>
      <c r="F603" s="39">
        <f>Orçamento!F584</f>
        <v>0</v>
      </c>
      <c r="G603" s="95">
        <f>'Orç. Pós Licitação'!G584</f>
        <v>0</v>
      </c>
      <c r="H603" s="95">
        <f>'Orç. Pós Licitação'!H584</f>
        <v>0</v>
      </c>
      <c r="I603" s="95">
        <f>'Orç. Pós Licitação'!I584</f>
        <v>0</v>
      </c>
      <c r="J603" s="96">
        <f>'BM 02'!L603</f>
        <v>0</v>
      </c>
      <c r="K603" s="97"/>
      <c r="L603" s="98">
        <f t="shared" si="109"/>
        <v>0</v>
      </c>
      <c r="M603" s="99">
        <f t="shared" si="110"/>
        <v>0</v>
      </c>
      <c r="N603" s="100">
        <f t="shared" si="111"/>
        <v>0</v>
      </c>
      <c r="O603" s="98">
        <f t="shared" si="112"/>
        <v>0</v>
      </c>
      <c r="P603" s="101">
        <f t="shared" si="113"/>
        <v>0</v>
      </c>
      <c r="Q603" s="102">
        <f t="shared" si="114"/>
        <v>0</v>
      </c>
    </row>
    <row r="604" spans="1:17" x14ac:dyDescent="0.2">
      <c r="A604" s="92" t="str">
        <f>Orçamento!A585</f>
        <v>19.12</v>
      </c>
      <c r="B604" s="39" t="str">
        <f>Orçamento!B585</f>
        <v>Sinapi</v>
      </c>
      <c r="C604" s="39">
        <f>Orçamento!C585</f>
        <v>0</v>
      </c>
      <c r="D604" s="93">
        <f>Orçamento!D585</f>
        <v>0</v>
      </c>
      <c r="E604" s="39">
        <f>Orçamento!E585</f>
        <v>0</v>
      </c>
      <c r="F604" s="39">
        <f>Orçamento!F585</f>
        <v>0</v>
      </c>
      <c r="G604" s="95">
        <f>'Orç. Pós Licitação'!G585</f>
        <v>0</v>
      </c>
      <c r="H604" s="95">
        <f>'Orç. Pós Licitação'!H585</f>
        <v>0</v>
      </c>
      <c r="I604" s="95">
        <f>'Orç. Pós Licitação'!I585</f>
        <v>0</v>
      </c>
      <c r="J604" s="96">
        <f>'BM 02'!L604</f>
        <v>0</v>
      </c>
      <c r="K604" s="97"/>
      <c r="L604" s="98">
        <f t="shared" si="109"/>
        <v>0</v>
      </c>
      <c r="M604" s="99">
        <f t="shared" si="110"/>
        <v>0</v>
      </c>
      <c r="N604" s="100">
        <f t="shared" si="111"/>
        <v>0</v>
      </c>
      <c r="O604" s="98">
        <f t="shared" si="112"/>
        <v>0</v>
      </c>
      <c r="P604" s="101">
        <f t="shared" si="113"/>
        <v>0</v>
      </c>
      <c r="Q604" s="102">
        <f t="shared" si="114"/>
        <v>0</v>
      </c>
    </row>
    <row r="605" spans="1:17" x14ac:dyDescent="0.2">
      <c r="A605" s="92" t="str">
        <f>Orçamento!A586</f>
        <v>19.13</v>
      </c>
      <c r="B605" s="39" t="str">
        <f>Orçamento!B586</f>
        <v>Sinapi</v>
      </c>
      <c r="C605" s="39">
        <f>Orçamento!C586</f>
        <v>0</v>
      </c>
      <c r="D605" s="93">
        <f>Orçamento!D586</f>
        <v>0</v>
      </c>
      <c r="E605" s="39">
        <f>Orçamento!E586</f>
        <v>0</v>
      </c>
      <c r="F605" s="39">
        <f>Orçamento!F586</f>
        <v>0</v>
      </c>
      <c r="G605" s="95">
        <f>'Orç. Pós Licitação'!G586</f>
        <v>0</v>
      </c>
      <c r="H605" s="95">
        <f>'Orç. Pós Licitação'!H586</f>
        <v>0</v>
      </c>
      <c r="I605" s="95">
        <f>'Orç. Pós Licitação'!I586</f>
        <v>0</v>
      </c>
      <c r="J605" s="96">
        <f>'BM 02'!L605</f>
        <v>0</v>
      </c>
      <c r="K605" s="97"/>
      <c r="L605" s="98">
        <f t="shared" si="109"/>
        <v>0</v>
      </c>
      <c r="M605" s="99">
        <f t="shared" si="110"/>
        <v>0</v>
      </c>
      <c r="N605" s="100">
        <f t="shared" si="111"/>
        <v>0</v>
      </c>
      <c r="O605" s="98">
        <f t="shared" si="112"/>
        <v>0</v>
      </c>
      <c r="P605" s="101">
        <f t="shared" si="113"/>
        <v>0</v>
      </c>
      <c r="Q605" s="102">
        <f t="shared" si="114"/>
        <v>0</v>
      </c>
    </row>
    <row r="606" spans="1:17" x14ac:dyDescent="0.2">
      <c r="A606" s="92" t="str">
        <f>Orçamento!A587</f>
        <v>19.14</v>
      </c>
      <c r="B606" s="39" t="str">
        <f>Orçamento!B587</f>
        <v>Sinapi</v>
      </c>
      <c r="C606" s="39">
        <f>Orçamento!C587</f>
        <v>0</v>
      </c>
      <c r="D606" s="93">
        <f>Orçamento!D587</f>
        <v>0</v>
      </c>
      <c r="E606" s="39">
        <f>Orçamento!E587</f>
        <v>0</v>
      </c>
      <c r="F606" s="39">
        <f>Orçamento!F587</f>
        <v>0</v>
      </c>
      <c r="G606" s="95">
        <f>'Orç. Pós Licitação'!G587</f>
        <v>0</v>
      </c>
      <c r="H606" s="95">
        <f>'Orç. Pós Licitação'!H587</f>
        <v>0</v>
      </c>
      <c r="I606" s="95">
        <f>'Orç. Pós Licitação'!I587</f>
        <v>0</v>
      </c>
      <c r="J606" s="96">
        <f>'BM 02'!L606</f>
        <v>0</v>
      </c>
      <c r="K606" s="97"/>
      <c r="L606" s="98">
        <f t="shared" si="109"/>
        <v>0</v>
      </c>
      <c r="M606" s="99">
        <f t="shared" si="110"/>
        <v>0</v>
      </c>
      <c r="N606" s="100">
        <f t="shared" si="111"/>
        <v>0</v>
      </c>
      <c r="O606" s="98">
        <f t="shared" si="112"/>
        <v>0</v>
      </c>
      <c r="P606" s="101">
        <f t="shared" si="113"/>
        <v>0</v>
      </c>
      <c r="Q606" s="102">
        <f t="shared" si="114"/>
        <v>0</v>
      </c>
    </row>
    <row r="607" spans="1:17" x14ac:dyDescent="0.2">
      <c r="A607" s="92" t="str">
        <f>Orçamento!A588</f>
        <v>19.15</v>
      </c>
      <c r="B607" s="39" t="str">
        <f>Orçamento!B588</f>
        <v>Sinapi</v>
      </c>
      <c r="C607" s="39">
        <f>Orçamento!C588</f>
        <v>0</v>
      </c>
      <c r="D607" s="93">
        <f>Orçamento!D588</f>
        <v>0</v>
      </c>
      <c r="E607" s="39">
        <f>Orçamento!E588</f>
        <v>0</v>
      </c>
      <c r="F607" s="39">
        <f>Orçamento!F588</f>
        <v>0</v>
      </c>
      <c r="G607" s="95">
        <f>'Orç. Pós Licitação'!G588</f>
        <v>0</v>
      </c>
      <c r="H607" s="95">
        <f>'Orç. Pós Licitação'!H588</f>
        <v>0</v>
      </c>
      <c r="I607" s="95">
        <f>'Orç. Pós Licitação'!I588</f>
        <v>0</v>
      </c>
      <c r="J607" s="96">
        <f>'BM 02'!L607</f>
        <v>0</v>
      </c>
      <c r="K607" s="97"/>
      <c r="L607" s="98">
        <f t="shared" si="109"/>
        <v>0</v>
      </c>
      <c r="M607" s="99">
        <f t="shared" si="110"/>
        <v>0</v>
      </c>
      <c r="N607" s="100">
        <f t="shared" si="111"/>
        <v>0</v>
      </c>
      <c r="O607" s="98">
        <f t="shared" si="112"/>
        <v>0</v>
      </c>
      <c r="P607" s="101">
        <f t="shared" si="113"/>
        <v>0</v>
      </c>
      <c r="Q607" s="102">
        <f t="shared" si="114"/>
        <v>0</v>
      </c>
    </row>
    <row r="608" spans="1:17" x14ac:dyDescent="0.2">
      <c r="A608" s="92" t="str">
        <f>Orçamento!A589</f>
        <v>19.16</v>
      </c>
      <c r="B608" s="39" t="str">
        <f>Orçamento!B589</f>
        <v>Sinapi</v>
      </c>
      <c r="C608" s="39">
        <f>Orçamento!C589</f>
        <v>0</v>
      </c>
      <c r="D608" s="93">
        <f>Orçamento!D589</f>
        <v>0</v>
      </c>
      <c r="E608" s="39">
        <f>Orçamento!E589</f>
        <v>0</v>
      </c>
      <c r="F608" s="39">
        <f>Orçamento!F589</f>
        <v>0</v>
      </c>
      <c r="G608" s="95">
        <f>'Orç. Pós Licitação'!G589</f>
        <v>0</v>
      </c>
      <c r="H608" s="95">
        <f>'Orç. Pós Licitação'!H589</f>
        <v>0</v>
      </c>
      <c r="I608" s="95">
        <f>'Orç. Pós Licitação'!I589</f>
        <v>0</v>
      </c>
      <c r="J608" s="96">
        <f>'BM 02'!L608</f>
        <v>0</v>
      </c>
      <c r="K608" s="97"/>
      <c r="L608" s="98">
        <f t="shared" si="109"/>
        <v>0</v>
      </c>
      <c r="M608" s="99">
        <f t="shared" si="110"/>
        <v>0</v>
      </c>
      <c r="N608" s="100">
        <f t="shared" si="111"/>
        <v>0</v>
      </c>
      <c r="O608" s="98">
        <f t="shared" si="112"/>
        <v>0</v>
      </c>
      <c r="P608" s="101">
        <f t="shared" si="113"/>
        <v>0</v>
      </c>
      <c r="Q608" s="102">
        <f t="shared" si="114"/>
        <v>0</v>
      </c>
    </row>
    <row r="609" spans="1:17" x14ac:dyDescent="0.2">
      <c r="A609" s="92" t="str">
        <f>Orçamento!A590</f>
        <v>19.17</v>
      </c>
      <c r="B609" s="39" t="str">
        <f>Orçamento!B590</f>
        <v>Sinapi</v>
      </c>
      <c r="C609" s="39">
        <f>Orçamento!C590</f>
        <v>0</v>
      </c>
      <c r="D609" s="93">
        <f>Orçamento!D590</f>
        <v>0</v>
      </c>
      <c r="E609" s="39">
        <f>Orçamento!E590</f>
        <v>0</v>
      </c>
      <c r="F609" s="39">
        <f>Orçamento!F590</f>
        <v>0</v>
      </c>
      <c r="G609" s="95">
        <f>'Orç. Pós Licitação'!G590</f>
        <v>0</v>
      </c>
      <c r="H609" s="95">
        <f>'Orç. Pós Licitação'!H590</f>
        <v>0</v>
      </c>
      <c r="I609" s="95">
        <f>'Orç. Pós Licitação'!I590</f>
        <v>0</v>
      </c>
      <c r="J609" s="96">
        <f>'BM 02'!L609</f>
        <v>0</v>
      </c>
      <c r="K609" s="97"/>
      <c r="L609" s="98">
        <f t="shared" si="109"/>
        <v>0</v>
      </c>
      <c r="M609" s="99">
        <f t="shared" si="110"/>
        <v>0</v>
      </c>
      <c r="N609" s="100">
        <f t="shared" si="111"/>
        <v>0</v>
      </c>
      <c r="O609" s="98">
        <f t="shared" si="112"/>
        <v>0</v>
      </c>
      <c r="P609" s="101">
        <f t="shared" si="113"/>
        <v>0</v>
      </c>
      <c r="Q609" s="102">
        <f t="shared" si="114"/>
        <v>0</v>
      </c>
    </row>
    <row r="610" spans="1:17" x14ac:dyDescent="0.2">
      <c r="A610" s="92" t="str">
        <f>Orçamento!A591</f>
        <v>19.18</v>
      </c>
      <c r="B610" s="39" t="str">
        <f>Orçamento!B591</f>
        <v>Sinapi</v>
      </c>
      <c r="C610" s="39">
        <f>Orçamento!C591</f>
        <v>0</v>
      </c>
      <c r="D610" s="93">
        <f>Orçamento!D591</f>
        <v>0</v>
      </c>
      <c r="E610" s="39">
        <f>Orçamento!E591</f>
        <v>0</v>
      </c>
      <c r="F610" s="39">
        <f>Orçamento!F591</f>
        <v>0</v>
      </c>
      <c r="G610" s="95">
        <f>'Orç. Pós Licitação'!G591</f>
        <v>0</v>
      </c>
      <c r="H610" s="95">
        <f>'Orç. Pós Licitação'!H591</f>
        <v>0</v>
      </c>
      <c r="I610" s="95">
        <f>'Orç. Pós Licitação'!I591</f>
        <v>0</v>
      </c>
      <c r="J610" s="96">
        <f>'BM 02'!L610</f>
        <v>0</v>
      </c>
      <c r="K610" s="97"/>
      <c r="L610" s="98">
        <f t="shared" si="109"/>
        <v>0</v>
      </c>
      <c r="M610" s="99">
        <f t="shared" si="110"/>
        <v>0</v>
      </c>
      <c r="N610" s="100">
        <f t="shared" si="111"/>
        <v>0</v>
      </c>
      <c r="O610" s="98">
        <f t="shared" si="112"/>
        <v>0</v>
      </c>
      <c r="P610" s="101">
        <f t="shared" si="113"/>
        <v>0</v>
      </c>
      <c r="Q610" s="102">
        <f t="shared" si="114"/>
        <v>0</v>
      </c>
    </row>
    <row r="611" spans="1:17" x14ac:dyDescent="0.2">
      <c r="A611" s="92" t="str">
        <f>Orçamento!A592</f>
        <v>19.19</v>
      </c>
      <c r="B611" s="39" t="str">
        <f>Orçamento!B592</f>
        <v>Sinapi</v>
      </c>
      <c r="C611" s="39">
        <f>Orçamento!C592</f>
        <v>0</v>
      </c>
      <c r="D611" s="93">
        <f>Orçamento!D592</f>
        <v>0</v>
      </c>
      <c r="E611" s="39">
        <f>Orçamento!E592</f>
        <v>0</v>
      </c>
      <c r="F611" s="39">
        <f>Orçamento!F592</f>
        <v>0</v>
      </c>
      <c r="G611" s="95">
        <f>'Orç. Pós Licitação'!G592</f>
        <v>0</v>
      </c>
      <c r="H611" s="95">
        <f>'Orç. Pós Licitação'!H592</f>
        <v>0</v>
      </c>
      <c r="I611" s="95">
        <f>'Orç. Pós Licitação'!I592</f>
        <v>0</v>
      </c>
      <c r="J611" s="96">
        <f>'BM 02'!L611</f>
        <v>0</v>
      </c>
      <c r="K611" s="97"/>
      <c r="L611" s="98">
        <f t="shared" si="109"/>
        <v>0</v>
      </c>
      <c r="M611" s="99">
        <f t="shared" si="110"/>
        <v>0</v>
      </c>
      <c r="N611" s="100">
        <f t="shared" si="111"/>
        <v>0</v>
      </c>
      <c r="O611" s="98">
        <f t="shared" si="112"/>
        <v>0</v>
      </c>
      <c r="P611" s="101">
        <f t="shared" si="113"/>
        <v>0</v>
      </c>
      <c r="Q611" s="102">
        <f t="shared" si="114"/>
        <v>0</v>
      </c>
    </row>
    <row r="612" spans="1:17" x14ac:dyDescent="0.2">
      <c r="A612" s="92" t="str">
        <f>Orçamento!A593</f>
        <v>19.20</v>
      </c>
      <c r="B612" s="39" t="str">
        <f>Orçamento!B593</f>
        <v>Sinapi</v>
      </c>
      <c r="C612" s="39">
        <f>Orçamento!C593</f>
        <v>0</v>
      </c>
      <c r="D612" s="93">
        <f>Orçamento!D593</f>
        <v>0</v>
      </c>
      <c r="E612" s="39">
        <f>Orçamento!E593</f>
        <v>0</v>
      </c>
      <c r="F612" s="39">
        <f>Orçamento!F593</f>
        <v>0</v>
      </c>
      <c r="G612" s="95">
        <f>'Orç. Pós Licitação'!G593</f>
        <v>0</v>
      </c>
      <c r="H612" s="95">
        <f>'Orç. Pós Licitação'!H593</f>
        <v>0</v>
      </c>
      <c r="I612" s="95">
        <f>'Orç. Pós Licitação'!I593</f>
        <v>0</v>
      </c>
      <c r="J612" s="96">
        <f>'BM 02'!L612</f>
        <v>0</v>
      </c>
      <c r="K612" s="97"/>
      <c r="L612" s="98">
        <f t="shared" si="109"/>
        <v>0</v>
      </c>
      <c r="M612" s="99">
        <f t="shared" si="110"/>
        <v>0</v>
      </c>
      <c r="N612" s="100">
        <f t="shared" si="111"/>
        <v>0</v>
      </c>
      <c r="O612" s="98">
        <f t="shared" si="112"/>
        <v>0</v>
      </c>
      <c r="P612" s="101">
        <f t="shared" si="113"/>
        <v>0</v>
      </c>
      <c r="Q612" s="102">
        <f t="shared" si="114"/>
        <v>0</v>
      </c>
    </row>
    <row r="613" spans="1:17" x14ac:dyDescent="0.2">
      <c r="A613" s="92" t="str">
        <f>Orçamento!A594</f>
        <v>19.21</v>
      </c>
      <c r="B613" s="39" t="str">
        <f>Orçamento!B594</f>
        <v>Sinapi</v>
      </c>
      <c r="C613" s="39">
        <f>Orçamento!C594</f>
        <v>0</v>
      </c>
      <c r="D613" s="93">
        <f>Orçamento!D594</f>
        <v>0</v>
      </c>
      <c r="E613" s="39">
        <f>Orçamento!E594</f>
        <v>0</v>
      </c>
      <c r="F613" s="39">
        <f>Orçamento!F594</f>
        <v>0</v>
      </c>
      <c r="G613" s="95">
        <f>'Orç. Pós Licitação'!G594</f>
        <v>0</v>
      </c>
      <c r="H613" s="95">
        <f>'Orç. Pós Licitação'!H594</f>
        <v>0</v>
      </c>
      <c r="I613" s="95">
        <f>'Orç. Pós Licitação'!I594</f>
        <v>0</v>
      </c>
      <c r="J613" s="96">
        <f>'BM 02'!L613</f>
        <v>0</v>
      </c>
      <c r="K613" s="97"/>
      <c r="L613" s="98">
        <f t="shared" si="109"/>
        <v>0</v>
      </c>
      <c r="M613" s="99">
        <f t="shared" si="110"/>
        <v>0</v>
      </c>
      <c r="N613" s="100">
        <f t="shared" si="111"/>
        <v>0</v>
      </c>
      <c r="O613" s="98">
        <f t="shared" si="112"/>
        <v>0</v>
      </c>
      <c r="P613" s="101">
        <f t="shared" si="113"/>
        <v>0</v>
      </c>
      <c r="Q613" s="102">
        <f t="shared" si="114"/>
        <v>0</v>
      </c>
    </row>
    <row r="614" spans="1:17" x14ac:dyDescent="0.2">
      <c r="A614" s="92" t="str">
        <f>Orçamento!A595</f>
        <v>19.22</v>
      </c>
      <c r="B614" s="39" t="str">
        <f>Orçamento!B595</f>
        <v>Sinapi</v>
      </c>
      <c r="C614" s="39">
        <f>Orçamento!C595</f>
        <v>0</v>
      </c>
      <c r="D614" s="93">
        <f>Orçamento!D595</f>
        <v>0</v>
      </c>
      <c r="E614" s="39">
        <f>Orçamento!E595</f>
        <v>0</v>
      </c>
      <c r="F614" s="39">
        <f>Orçamento!F595</f>
        <v>0</v>
      </c>
      <c r="G614" s="95">
        <f>'Orç. Pós Licitação'!G595</f>
        <v>0</v>
      </c>
      <c r="H614" s="95">
        <f>'Orç. Pós Licitação'!H595</f>
        <v>0</v>
      </c>
      <c r="I614" s="95">
        <f>'Orç. Pós Licitação'!I595</f>
        <v>0</v>
      </c>
      <c r="J614" s="96">
        <f>'BM 02'!L614</f>
        <v>0</v>
      </c>
      <c r="K614" s="97"/>
      <c r="L614" s="98">
        <f t="shared" si="109"/>
        <v>0</v>
      </c>
      <c r="M614" s="99">
        <f t="shared" si="110"/>
        <v>0</v>
      </c>
      <c r="N614" s="100">
        <f t="shared" si="111"/>
        <v>0</v>
      </c>
      <c r="O614" s="98">
        <f t="shared" si="112"/>
        <v>0</v>
      </c>
      <c r="P614" s="101">
        <f t="shared" si="113"/>
        <v>0</v>
      </c>
      <c r="Q614" s="102">
        <f t="shared" si="114"/>
        <v>0</v>
      </c>
    </row>
    <row r="615" spans="1:17" x14ac:dyDescent="0.2">
      <c r="A615" s="92" t="str">
        <f>Orçamento!A596</f>
        <v>19.23</v>
      </c>
      <c r="B615" s="39" t="str">
        <f>Orçamento!B596</f>
        <v>Sinapi</v>
      </c>
      <c r="C615" s="39">
        <f>Orçamento!C596</f>
        <v>0</v>
      </c>
      <c r="D615" s="93">
        <f>Orçamento!D596</f>
        <v>0</v>
      </c>
      <c r="E615" s="39">
        <f>Orçamento!E596</f>
        <v>0</v>
      </c>
      <c r="F615" s="39">
        <f>Orçamento!F596</f>
        <v>0</v>
      </c>
      <c r="G615" s="95">
        <f>'Orç. Pós Licitação'!G596</f>
        <v>0</v>
      </c>
      <c r="H615" s="95">
        <f>'Orç. Pós Licitação'!H596</f>
        <v>0</v>
      </c>
      <c r="I615" s="95">
        <f>'Orç. Pós Licitação'!I596</f>
        <v>0</v>
      </c>
      <c r="J615" s="96">
        <f>'BM 02'!L615</f>
        <v>0</v>
      </c>
      <c r="K615" s="97"/>
      <c r="L615" s="98">
        <f t="shared" si="109"/>
        <v>0</v>
      </c>
      <c r="M615" s="99">
        <f t="shared" si="110"/>
        <v>0</v>
      </c>
      <c r="N615" s="100">
        <f t="shared" si="111"/>
        <v>0</v>
      </c>
      <c r="O615" s="98">
        <f t="shared" si="112"/>
        <v>0</v>
      </c>
      <c r="P615" s="101">
        <f t="shared" si="113"/>
        <v>0</v>
      </c>
      <c r="Q615" s="102">
        <f t="shared" si="114"/>
        <v>0</v>
      </c>
    </row>
    <row r="616" spans="1:17" x14ac:dyDescent="0.2">
      <c r="A616" s="92" t="str">
        <f>Orçamento!A597</f>
        <v>19.24</v>
      </c>
      <c r="B616" s="39" t="str">
        <f>Orçamento!B597</f>
        <v>Sinapi</v>
      </c>
      <c r="C616" s="39">
        <f>Orçamento!C597</f>
        <v>0</v>
      </c>
      <c r="D616" s="93">
        <f>Orçamento!D597</f>
        <v>0</v>
      </c>
      <c r="E616" s="39">
        <f>Orçamento!E597</f>
        <v>0</v>
      </c>
      <c r="F616" s="39">
        <f>Orçamento!F597</f>
        <v>0</v>
      </c>
      <c r="G616" s="95">
        <f>'Orç. Pós Licitação'!G597</f>
        <v>0</v>
      </c>
      <c r="H616" s="95">
        <f>'Orç. Pós Licitação'!H597</f>
        <v>0</v>
      </c>
      <c r="I616" s="95">
        <f>'Orç. Pós Licitação'!I597</f>
        <v>0</v>
      </c>
      <c r="J616" s="96">
        <f>'BM 02'!L616</f>
        <v>0</v>
      </c>
      <c r="K616" s="97"/>
      <c r="L616" s="98">
        <f t="shared" si="109"/>
        <v>0</v>
      </c>
      <c r="M616" s="99">
        <f t="shared" si="110"/>
        <v>0</v>
      </c>
      <c r="N616" s="100">
        <f t="shared" si="111"/>
        <v>0</v>
      </c>
      <c r="O616" s="98">
        <f t="shared" si="112"/>
        <v>0</v>
      </c>
      <c r="P616" s="101">
        <f t="shared" si="113"/>
        <v>0</v>
      </c>
      <c r="Q616" s="102">
        <f t="shared" si="114"/>
        <v>0</v>
      </c>
    </row>
    <row r="617" spans="1:17" x14ac:dyDescent="0.2">
      <c r="A617" s="92" t="str">
        <f>Orçamento!A598</f>
        <v>19.25</v>
      </c>
      <c r="B617" s="39" t="str">
        <f>Orçamento!B598</f>
        <v>Sinapi</v>
      </c>
      <c r="C617" s="39">
        <f>Orçamento!C598</f>
        <v>0</v>
      </c>
      <c r="D617" s="93">
        <f>Orçamento!D598</f>
        <v>0</v>
      </c>
      <c r="E617" s="39">
        <f>Orçamento!E598</f>
        <v>0</v>
      </c>
      <c r="F617" s="39">
        <f>Orçamento!F598</f>
        <v>0</v>
      </c>
      <c r="G617" s="95">
        <f>'Orç. Pós Licitação'!G598</f>
        <v>0</v>
      </c>
      <c r="H617" s="95">
        <f>'Orç. Pós Licitação'!H598</f>
        <v>0</v>
      </c>
      <c r="I617" s="95">
        <f>'Orç. Pós Licitação'!I598</f>
        <v>0</v>
      </c>
      <c r="J617" s="96">
        <f>'BM 02'!L617</f>
        <v>0</v>
      </c>
      <c r="K617" s="97"/>
      <c r="L617" s="98">
        <f t="shared" si="109"/>
        <v>0</v>
      </c>
      <c r="M617" s="99">
        <f t="shared" si="110"/>
        <v>0</v>
      </c>
      <c r="N617" s="100">
        <f t="shared" si="111"/>
        <v>0</v>
      </c>
      <c r="O617" s="98">
        <f t="shared" si="112"/>
        <v>0</v>
      </c>
      <c r="P617" s="101">
        <f t="shared" si="113"/>
        <v>0</v>
      </c>
      <c r="Q617" s="102">
        <f t="shared" si="114"/>
        <v>0</v>
      </c>
    </row>
    <row r="618" spans="1:17" x14ac:dyDescent="0.2">
      <c r="A618" s="92" t="str">
        <f>Orçamento!A599</f>
        <v>19.26</v>
      </c>
      <c r="B618" s="39" t="str">
        <f>Orçamento!B599</f>
        <v>Sinapi</v>
      </c>
      <c r="C618" s="39">
        <f>Orçamento!C599</f>
        <v>0</v>
      </c>
      <c r="D618" s="93">
        <f>Orçamento!D599</f>
        <v>0</v>
      </c>
      <c r="E618" s="39">
        <f>Orçamento!E599</f>
        <v>0</v>
      </c>
      <c r="F618" s="39">
        <f>Orçamento!F599</f>
        <v>0</v>
      </c>
      <c r="G618" s="95">
        <f>'Orç. Pós Licitação'!G599</f>
        <v>0</v>
      </c>
      <c r="H618" s="95">
        <f>'Orç. Pós Licitação'!H599</f>
        <v>0</v>
      </c>
      <c r="I618" s="95">
        <f>'Orç. Pós Licitação'!I599</f>
        <v>0</v>
      </c>
      <c r="J618" s="96">
        <f>'BM 02'!L618</f>
        <v>0</v>
      </c>
      <c r="K618" s="97"/>
      <c r="L618" s="98">
        <f t="shared" si="109"/>
        <v>0</v>
      </c>
      <c r="M618" s="99">
        <f t="shared" si="110"/>
        <v>0</v>
      </c>
      <c r="N618" s="100">
        <f t="shared" si="111"/>
        <v>0</v>
      </c>
      <c r="O618" s="98">
        <f t="shared" si="112"/>
        <v>0</v>
      </c>
      <c r="P618" s="101">
        <f t="shared" si="113"/>
        <v>0</v>
      </c>
      <c r="Q618" s="102">
        <f t="shared" si="114"/>
        <v>0</v>
      </c>
    </row>
    <row r="619" spans="1:17" x14ac:dyDescent="0.2">
      <c r="A619" s="92" t="str">
        <f>Orçamento!A600</f>
        <v>19.27</v>
      </c>
      <c r="B619" s="39" t="str">
        <f>Orçamento!B600</f>
        <v>Sinapi</v>
      </c>
      <c r="C619" s="39">
        <f>Orçamento!C600</f>
        <v>0</v>
      </c>
      <c r="D619" s="93">
        <f>Orçamento!D600</f>
        <v>0</v>
      </c>
      <c r="E619" s="39">
        <f>Orçamento!E600</f>
        <v>0</v>
      </c>
      <c r="F619" s="39">
        <f>Orçamento!F600</f>
        <v>0</v>
      </c>
      <c r="G619" s="95">
        <f>'Orç. Pós Licitação'!G600</f>
        <v>0</v>
      </c>
      <c r="H619" s="95">
        <f>'Orç. Pós Licitação'!H600</f>
        <v>0</v>
      </c>
      <c r="I619" s="95">
        <f>'Orç. Pós Licitação'!I600</f>
        <v>0</v>
      </c>
      <c r="J619" s="96">
        <f>'BM 02'!L619</f>
        <v>0</v>
      </c>
      <c r="K619" s="97"/>
      <c r="L619" s="98">
        <f t="shared" si="109"/>
        <v>0</v>
      </c>
      <c r="M619" s="99">
        <f t="shared" si="110"/>
        <v>0</v>
      </c>
      <c r="N619" s="100">
        <f t="shared" si="111"/>
        <v>0</v>
      </c>
      <c r="O619" s="98">
        <f t="shared" si="112"/>
        <v>0</v>
      </c>
      <c r="P619" s="101">
        <f t="shared" si="113"/>
        <v>0</v>
      </c>
      <c r="Q619" s="102">
        <f t="shared" si="114"/>
        <v>0</v>
      </c>
    </row>
    <row r="620" spans="1:17" x14ac:dyDescent="0.2">
      <c r="A620" s="92" t="str">
        <f>Orçamento!A601</f>
        <v>19.28</v>
      </c>
      <c r="B620" s="39" t="str">
        <f>Orçamento!B601</f>
        <v>Sinapi</v>
      </c>
      <c r="C620" s="39">
        <f>Orçamento!C601</f>
        <v>0</v>
      </c>
      <c r="D620" s="93">
        <f>Orçamento!D601</f>
        <v>0</v>
      </c>
      <c r="E620" s="39">
        <f>Orçamento!E601</f>
        <v>0</v>
      </c>
      <c r="F620" s="39">
        <f>Orçamento!F601</f>
        <v>0</v>
      </c>
      <c r="G620" s="95">
        <f>'Orç. Pós Licitação'!G601</f>
        <v>0</v>
      </c>
      <c r="H620" s="95">
        <f>'Orç. Pós Licitação'!H601</f>
        <v>0</v>
      </c>
      <c r="I620" s="95">
        <f>'Orç. Pós Licitação'!I601</f>
        <v>0</v>
      </c>
      <c r="J620" s="96">
        <f>'BM 02'!L620</f>
        <v>0</v>
      </c>
      <c r="K620" s="97"/>
      <c r="L620" s="98">
        <f t="shared" si="109"/>
        <v>0</v>
      </c>
      <c r="M620" s="99">
        <f t="shared" si="110"/>
        <v>0</v>
      </c>
      <c r="N620" s="100">
        <f t="shared" si="111"/>
        <v>0</v>
      </c>
      <c r="O620" s="98">
        <f t="shared" si="112"/>
        <v>0</v>
      </c>
      <c r="P620" s="101">
        <f t="shared" si="113"/>
        <v>0</v>
      </c>
      <c r="Q620" s="102">
        <f t="shared" si="114"/>
        <v>0</v>
      </c>
    </row>
    <row r="621" spans="1:17" x14ac:dyDescent="0.2">
      <c r="A621" s="92" t="str">
        <f>Orçamento!A602</f>
        <v>19.29</v>
      </c>
      <c r="B621" s="39" t="str">
        <f>Orçamento!B602</f>
        <v>Sinapi</v>
      </c>
      <c r="C621" s="39">
        <f>Orçamento!C602</f>
        <v>0</v>
      </c>
      <c r="D621" s="93">
        <f>Orçamento!D602</f>
        <v>0</v>
      </c>
      <c r="E621" s="39">
        <f>Orçamento!E602</f>
        <v>0</v>
      </c>
      <c r="F621" s="39">
        <f>Orçamento!F602</f>
        <v>0</v>
      </c>
      <c r="G621" s="95">
        <f>'Orç. Pós Licitação'!G602</f>
        <v>0</v>
      </c>
      <c r="H621" s="95">
        <f>'Orç. Pós Licitação'!H602</f>
        <v>0</v>
      </c>
      <c r="I621" s="95">
        <f>'Orç. Pós Licitação'!I602</f>
        <v>0</v>
      </c>
      <c r="J621" s="96">
        <f>'BM 02'!L621</f>
        <v>0</v>
      </c>
      <c r="K621" s="97"/>
      <c r="L621" s="98">
        <f t="shared" si="109"/>
        <v>0</v>
      </c>
      <c r="M621" s="99">
        <f t="shared" si="110"/>
        <v>0</v>
      </c>
      <c r="N621" s="100">
        <f t="shared" si="111"/>
        <v>0</v>
      </c>
      <c r="O621" s="98">
        <f t="shared" si="112"/>
        <v>0</v>
      </c>
      <c r="P621" s="101">
        <f t="shared" si="113"/>
        <v>0</v>
      </c>
      <c r="Q621" s="102">
        <f t="shared" si="114"/>
        <v>0</v>
      </c>
    </row>
    <row r="622" spans="1:17" x14ac:dyDescent="0.2">
      <c r="A622" s="92" t="str">
        <f>Orçamento!A603</f>
        <v>19.30</v>
      </c>
      <c r="B622" s="39" t="str">
        <f>Orçamento!B603</f>
        <v>Sinapi</v>
      </c>
      <c r="C622" s="39">
        <f>Orçamento!C603</f>
        <v>0</v>
      </c>
      <c r="D622" s="93">
        <f>Orçamento!D603</f>
        <v>0</v>
      </c>
      <c r="E622" s="39">
        <f>Orçamento!E603</f>
        <v>0</v>
      </c>
      <c r="F622" s="39">
        <f>Orçamento!F603</f>
        <v>0</v>
      </c>
      <c r="G622" s="95">
        <f>'Orç. Pós Licitação'!G603</f>
        <v>0</v>
      </c>
      <c r="H622" s="95">
        <f>'Orç. Pós Licitação'!H603</f>
        <v>0</v>
      </c>
      <c r="I622" s="95">
        <f>'Orç. Pós Licitação'!I603</f>
        <v>0</v>
      </c>
      <c r="J622" s="96">
        <f>'BM 02'!L622</f>
        <v>0</v>
      </c>
      <c r="K622" s="97"/>
      <c r="L622" s="98">
        <f t="shared" si="109"/>
        <v>0</v>
      </c>
      <c r="M622" s="99">
        <f t="shared" si="110"/>
        <v>0</v>
      </c>
      <c r="N622" s="100">
        <f t="shared" si="111"/>
        <v>0</v>
      </c>
      <c r="O622" s="98">
        <f t="shared" si="112"/>
        <v>0</v>
      </c>
      <c r="P622" s="101">
        <f t="shared" si="113"/>
        <v>0</v>
      </c>
      <c r="Q622" s="102">
        <f t="shared" si="114"/>
        <v>0</v>
      </c>
    </row>
    <row r="623" spans="1:17" s="2" customFormat="1" ht="15.75" x14ac:dyDescent="0.25">
      <c r="A623" s="449"/>
      <c r="B623" s="434"/>
      <c r="C623" s="434"/>
      <c r="D623" s="435"/>
      <c r="E623" s="430" t="s">
        <v>1116</v>
      </c>
      <c r="F623" s="434"/>
      <c r="G623" s="434"/>
      <c r="H623" s="436"/>
      <c r="I623" s="437">
        <f>SUM(I593:I622)</f>
        <v>0</v>
      </c>
      <c r="J623" s="438"/>
      <c r="K623" s="438"/>
      <c r="L623" s="438"/>
      <c r="M623" s="437">
        <f>SUM(M593:M622)</f>
        <v>0</v>
      </c>
      <c r="N623" s="437">
        <f>SUM(N593:N622)</f>
        <v>0</v>
      </c>
      <c r="O623" s="437">
        <f>SUM(O593:O622)</f>
        <v>0</v>
      </c>
      <c r="P623" s="439"/>
      <c r="Q623" s="450">
        <f>SUM(Q593:Q622)</f>
        <v>0</v>
      </c>
    </row>
    <row r="624" spans="1:17" s="3" customFormat="1" ht="15.75" x14ac:dyDescent="0.25">
      <c r="A624" s="451" t="str">
        <f>Orçamento!A604</f>
        <v>20.0</v>
      </c>
      <c r="B624" s="427"/>
      <c r="C624" s="427"/>
      <c r="D624" s="428" t="str">
        <f>Orçamento!D604</f>
        <v>META 20</v>
      </c>
      <c r="E624" s="427"/>
      <c r="F624" s="427"/>
      <c r="G624" s="429"/>
      <c r="H624" s="430"/>
      <c r="I624" s="430"/>
      <c r="J624" s="431"/>
      <c r="K624" s="431"/>
      <c r="L624" s="431"/>
      <c r="M624" s="432"/>
      <c r="N624" s="433" t="e">
        <f>N655/I655</f>
        <v>#DIV/0!</v>
      </c>
      <c r="O624" s="433" t="e">
        <f>O655/I655</f>
        <v>#DIV/0!</v>
      </c>
      <c r="P624" s="433"/>
      <c r="Q624" s="452" t="e">
        <f>Q655/I655</f>
        <v>#DIV/0!</v>
      </c>
    </row>
    <row r="625" spans="1:17" x14ac:dyDescent="0.2">
      <c r="A625" s="92" t="str">
        <f>Orçamento!A605</f>
        <v>20.1</v>
      </c>
      <c r="B625" s="39" t="str">
        <f>Orçamento!B605</f>
        <v>Sinapi</v>
      </c>
      <c r="C625" s="39">
        <f>Orçamento!C605</f>
        <v>0</v>
      </c>
      <c r="D625" s="93">
        <f>Orçamento!D605</f>
        <v>0</v>
      </c>
      <c r="E625" s="39">
        <f>Orçamento!E605</f>
        <v>0</v>
      </c>
      <c r="F625" s="39">
        <f>Orçamento!F605</f>
        <v>0</v>
      </c>
      <c r="G625" s="95">
        <f>'Orç. Pós Licitação'!G605</f>
        <v>0</v>
      </c>
      <c r="H625" s="95">
        <f>'Orç. Pós Licitação'!H605</f>
        <v>0</v>
      </c>
      <c r="I625" s="95">
        <f>'Orç. Pós Licitação'!I605</f>
        <v>0</v>
      </c>
      <c r="J625" s="96">
        <f>'BM 02'!L625</f>
        <v>0</v>
      </c>
      <c r="K625" s="97"/>
      <c r="L625" s="98">
        <f>J625+K625</f>
        <v>0</v>
      </c>
      <c r="M625" s="99">
        <f>ROUND(H625*J625,2)</f>
        <v>0</v>
      </c>
      <c r="N625" s="100">
        <f>ROUND(H625*K625,2)</f>
        <v>0</v>
      </c>
      <c r="O625" s="98">
        <f>ROUND(H625*L625,2)</f>
        <v>0</v>
      </c>
      <c r="P625" s="101">
        <f>F625-L625</f>
        <v>0</v>
      </c>
      <c r="Q625" s="102">
        <f>I625-O625</f>
        <v>0</v>
      </c>
    </row>
    <row r="626" spans="1:17" x14ac:dyDescent="0.2">
      <c r="A626" s="92" t="str">
        <f>Orçamento!A606</f>
        <v>20.2</v>
      </c>
      <c r="B626" s="39" t="str">
        <f>Orçamento!B606</f>
        <v>Sinapi</v>
      </c>
      <c r="C626" s="39">
        <f>Orçamento!C606</f>
        <v>0</v>
      </c>
      <c r="D626" s="93">
        <f>Orçamento!D606</f>
        <v>0</v>
      </c>
      <c r="E626" s="39">
        <f>Orçamento!E606</f>
        <v>0</v>
      </c>
      <c r="F626" s="39">
        <f>Orçamento!F606</f>
        <v>0</v>
      </c>
      <c r="G626" s="95">
        <f>'Orç. Pós Licitação'!G606</f>
        <v>0</v>
      </c>
      <c r="H626" s="95">
        <f>'Orç. Pós Licitação'!H606</f>
        <v>0</v>
      </c>
      <c r="I626" s="95">
        <f>'Orç. Pós Licitação'!I606</f>
        <v>0</v>
      </c>
      <c r="J626" s="96">
        <f>'BM 02'!L626</f>
        <v>0</v>
      </c>
      <c r="K626" s="97"/>
      <c r="L626" s="98">
        <f t="shared" ref="L626:L654" si="115">J626+K626</f>
        <v>0</v>
      </c>
      <c r="M626" s="99">
        <f t="shared" ref="M626:M654" si="116">ROUND(H626*J626,2)</f>
        <v>0</v>
      </c>
      <c r="N626" s="100">
        <f t="shared" ref="N626:N654" si="117">ROUND(H626*K626,2)</f>
        <v>0</v>
      </c>
      <c r="O626" s="98">
        <f t="shared" ref="O626:O654" si="118">ROUND(H626*L626,2)</f>
        <v>0</v>
      </c>
      <c r="P626" s="101">
        <f t="shared" ref="P626:P654" si="119">F626-L626</f>
        <v>0</v>
      </c>
      <c r="Q626" s="102">
        <f t="shared" ref="Q626:Q654" si="120">I626-O626</f>
        <v>0</v>
      </c>
    </row>
    <row r="627" spans="1:17" x14ac:dyDescent="0.2">
      <c r="A627" s="92" t="str">
        <f>Orçamento!A607</f>
        <v>20.3</v>
      </c>
      <c r="B627" s="39" t="str">
        <f>Orçamento!B607</f>
        <v>Sinapi</v>
      </c>
      <c r="C627" s="39">
        <f>Orçamento!C607</f>
        <v>0</v>
      </c>
      <c r="D627" s="93">
        <f>Orçamento!D607</f>
        <v>0</v>
      </c>
      <c r="E627" s="39">
        <f>Orçamento!E607</f>
        <v>0</v>
      </c>
      <c r="F627" s="39">
        <f>Orçamento!F607</f>
        <v>0</v>
      </c>
      <c r="G627" s="95">
        <f>'Orç. Pós Licitação'!G607</f>
        <v>0</v>
      </c>
      <c r="H627" s="95">
        <f>'Orç. Pós Licitação'!H607</f>
        <v>0</v>
      </c>
      <c r="I627" s="95">
        <f>'Orç. Pós Licitação'!I607</f>
        <v>0</v>
      </c>
      <c r="J627" s="96">
        <f>'BM 02'!L627</f>
        <v>0</v>
      </c>
      <c r="K627" s="97"/>
      <c r="L627" s="98">
        <f t="shared" si="115"/>
        <v>0</v>
      </c>
      <c r="M627" s="99">
        <f t="shared" si="116"/>
        <v>0</v>
      </c>
      <c r="N627" s="100">
        <f t="shared" si="117"/>
        <v>0</v>
      </c>
      <c r="O627" s="98">
        <f t="shared" si="118"/>
        <v>0</v>
      </c>
      <c r="P627" s="101">
        <f t="shared" si="119"/>
        <v>0</v>
      </c>
      <c r="Q627" s="102">
        <f t="shared" si="120"/>
        <v>0</v>
      </c>
    </row>
    <row r="628" spans="1:17" x14ac:dyDescent="0.2">
      <c r="A628" s="92" t="str">
        <f>Orçamento!A608</f>
        <v>20.4</v>
      </c>
      <c r="B628" s="39" t="str">
        <f>Orçamento!B608</f>
        <v>Sinapi</v>
      </c>
      <c r="C628" s="39">
        <f>Orçamento!C608</f>
        <v>0</v>
      </c>
      <c r="D628" s="93">
        <f>Orçamento!D608</f>
        <v>0</v>
      </c>
      <c r="E628" s="39">
        <f>Orçamento!E608</f>
        <v>0</v>
      </c>
      <c r="F628" s="39">
        <f>Orçamento!F608</f>
        <v>0</v>
      </c>
      <c r="G628" s="95">
        <f>'Orç. Pós Licitação'!G608</f>
        <v>0</v>
      </c>
      <c r="H628" s="95">
        <f>'Orç. Pós Licitação'!H608</f>
        <v>0</v>
      </c>
      <c r="I628" s="95">
        <f>'Orç. Pós Licitação'!I608</f>
        <v>0</v>
      </c>
      <c r="J628" s="96">
        <f>'BM 02'!L628</f>
        <v>0</v>
      </c>
      <c r="K628" s="97"/>
      <c r="L628" s="98">
        <f t="shared" si="115"/>
        <v>0</v>
      </c>
      <c r="M628" s="99">
        <f t="shared" si="116"/>
        <v>0</v>
      </c>
      <c r="N628" s="100">
        <f t="shared" si="117"/>
        <v>0</v>
      </c>
      <c r="O628" s="98">
        <f t="shared" si="118"/>
        <v>0</v>
      </c>
      <c r="P628" s="101">
        <f t="shared" si="119"/>
        <v>0</v>
      </c>
      <c r="Q628" s="102">
        <f t="shared" si="120"/>
        <v>0</v>
      </c>
    </row>
    <row r="629" spans="1:17" x14ac:dyDescent="0.2">
      <c r="A629" s="92" t="str">
        <f>Orçamento!A609</f>
        <v>20.5</v>
      </c>
      <c r="B629" s="39" t="str">
        <f>Orçamento!B609</f>
        <v>Sinapi</v>
      </c>
      <c r="C629" s="39">
        <f>Orçamento!C609</f>
        <v>0</v>
      </c>
      <c r="D629" s="93">
        <f>Orçamento!D609</f>
        <v>0</v>
      </c>
      <c r="E629" s="39">
        <f>Orçamento!E609</f>
        <v>0</v>
      </c>
      <c r="F629" s="39">
        <f>Orçamento!F609</f>
        <v>0</v>
      </c>
      <c r="G629" s="95">
        <f>'Orç. Pós Licitação'!G609</f>
        <v>0</v>
      </c>
      <c r="H629" s="95">
        <f>'Orç. Pós Licitação'!H609</f>
        <v>0</v>
      </c>
      <c r="I629" s="95">
        <f>'Orç. Pós Licitação'!I609</f>
        <v>0</v>
      </c>
      <c r="J629" s="96">
        <f>'BM 02'!L629</f>
        <v>0</v>
      </c>
      <c r="K629" s="97"/>
      <c r="L629" s="98">
        <f t="shared" si="115"/>
        <v>0</v>
      </c>
      <c r="M629" s="99">
        <f t="shared" si="116"/>
        <v>0</v>
      </c>
      <c r="N629" s="100">
        <f t="shared" si="117"/>
        <v>0</v>
      </c>
      <c r="O629" s="98">
        <f t="shared" si="118"/>
        <v>0</v>
      </c>
      <c r="P629" s="101">
        <f t="shared" si="119"/>
        <v>0</v>
      </c>
      <c r="Q629" s="102">
        <f t="shared" si="120"/>
        <v>0</v>
      </c>
    </row>
    <row r="630" spans="1:17" x14ac:dyDescent="0.2">
      <c r="A630" s="92" t="str">
        <f>Orçamento!A610</f>
        <v>20.6</v>
      </c>
      <c r="B630" s="39" t="str">
        <f>Orçamento!B610</f>
        <v>Sinapi</v>
      </c>
      <c r="C630" s="39">
        <f>Orçamento!C610</f>
        <v>0</v>
      </c>
      <c r="D630" s="93">
        <f>Orçamento!D610</f>
        <v>0</v>
      </c>
      <c r="E630" s="39">
        <f>Orçamento!E610</f>
        <v>0</v>
      </c>
      <c r="F630" s="39">
        <f>Orçamento!F610</f>
        <v>0</v>
      </c>
      <c r="G630" s="95">
        <f>'Orç. Pós Licitação'!G610</f>
        <v>0</v>
      </c>
      <c r="H630" s="95">
        <f>'Orç. Pós Licitação'!H610</f>
        <v>0</v>
      </c>
      <c r="I630" s="95">
        <f>'Orç. Pós Licitação'!I610</f>
        <v>0</v>
      </c>
      <c r="J630" s="96">
        <f>'BM 02'!L630</f>
        <v>0</v>
      </c>
      <c r="K630" s="97"/>
      <c r="L630" s="98">
        <f t="shared" si="115"/>
        <v>0</v>
      </c>
      <c r="M630" s="99">
        <f t="shared" si="116"/>
        <v>0</v>
      </c>
      <c r="N630" s="100">
        <f t="shared" si="117"/>
        <v>0</v>
      </c>
      <c r="O630" s="98">
        <f t="shared" si="118"/>
        <v>0</v>
      </c>
      <c r="P630" s="101">
        <f t="shared" si="119"/>
        <v>0</v>
      </c>
      <c r="Q630" s="102">
        <f t="shared" si="120"/>
        <v>0</v>
      </c>
    </row>
    <row r="631" spans="1:17" x14ac:dyDescent="0.2">
      <c r="A631" s="92" t="str">
        <f>Orçamento!A611</f>
        <v>20.7</v>
      </c>
      <c r="B631" s="39" t="str">
        <f>Orçamento!B611</f>
        <v>Sinapi</v>
      </c>
      <c r="C631" s="39">
        <f>Orçamento!C611</f>
        <v>0</v>
      </c>
      <c r="D631" s="93">
        <f>Orçamento!D611</f>
        <v>0</v>
      </c>
      <c r="E631" s="39">
        <f>Orçamento!E611</f>
        <v>0</v>
      </c>
      <c r="F631" s="39">
        <f>Orçamento!F611</f>
        <v>0</v>
      </c>
      <c r="G631" s="95">
        <f>'Orç. Pós Licitação'!G611</f>
        <v>0</v>
      </c>
      <c r="H631" s="95">
        <f>'Orç. Pós Licitação'!H611</f>
        <v>0</v>
      </c>
      <c r="I631" s="95">
        <f>'Orç. Pós Licitação'!I611</f>
        <v>0</v>
      </c>
      <c r="J631" s="96">
        <f>'BM 02'!L631</f>
        <v>0</v>
      </c>
      <c r="K631" s="97"/>
      <c r="L631" s="98">
        <f t="shared" si="115"/>
        <v>0</v>
      </c>
      <c r="M631" s="99">
        <f t="shared" si="116"/>
        <v>0</v>
      </c>
      <c r="N631" s="100">
        <f t="shared" si="117"/>
        <v>0</v>
      </c>
      <c r="O631" s="98">
        <f t="shared" si="118"/>
        <v>0</v>
      </c>
      <c r="P631" s="101">
        <f t="shared" si="119"/>
        <v>0</v>
      </c>
      <c r="Q631" s="102">
        <f t="shared" si="120"/>
        <v>0</v>
      </c>
    </row>
    <row r="632" spans="1:17" x14ac:dyDescent="0.2">
      <c r="A632" s="92" t="str">
        <f>Orçamento!A612</f>
        <v>20.8</v>
      </c>
      <c r="B632" s="39" t="str">
        <f>Orçamento!B612</f>
        <v>Sinapi</v>
      </c>
      <c r="C632" s="39">
        <f>Orçamento!C612</f>
        <v>0</v>
      </c>
      <c r="D632" s="93">
        <f>Orçamento!D612</f>
        <v>0</v>
      </c>
      <c r="E632" s="39">
        <f>Orçamento!E612</f>
        <v>0</v>
      </c>
      <c r="F632" s="39">
        <f>Orçamento!F612</f>
        <v>0</v>
      </c>
      <c r="G632" s="95">
        <f>'Orç. Pós Licitação'!G612</f>
        <v>0</v>
      </c>
      <c r="H632" s="95">
        <f>'Orç. Pós Licitação'!H612</f>
        <v>0</v>
      </c>
      <c r="I632" s="95">
        <f>'Orç. Pós Licitação'!I612</f>
        <v>0</v>
      </c>
      <c r="J632" s="96">
        <f>'BM 02'!L632</f>
        <v>0</v>
      </c>
      <c r="K632" s="97"/>
      <c r="L632" s="98">
        <f t="shared" si="115"/>
        <v>0</v>
      </c>
      <c r="M632" s="99">
        <f t="shared" si="116"/>
        <v>0</v>
      </c>
      <c r="N632" s="100">
        <f t="shared" si="117"/>
        <v>0</v>
      </c>
      <c r="O632" s="98">
        <f t="shared" si="118"/>
        <v>0</v>
      </c>
      <c r="P632" s="101">
        <f t="shared" si="119"/>
        <v>0</v>
      </c>
      <c r="Q632" s="102">
        <f t="shared" si="120"/>
        <v>0</v>
      </c>
    </row>
    <row r="633" spans="1:17" x14ac:dyDescent="0.2">
      <c r="A633" s="92" t="str">
        <f>Orçamento!A613</f>
        <v>20.9</v>
      </c>
      <c r="B633" s="39" t="str">
        <f>Orçamento!B613</f>
        <v>Sinapi</v>
      </c>
      <c r="C633" s="39">
        <f>Orçamento!C613</f>
        <v>0</v>
      </c>
      <c r="D633" s="93">
        <f>Orçamento!D613</f>
        <v>0</v>
      </c>
      <c r="E633" s="39">
        <f>Orçamento!E613</f>
        <v>0</v>
      </c>
      <c r="F633" s="39">
        <f>Orçamento!F613</f>
        <v>0</v>
      </c>
      <c r="G633" s="95">
        <f>'Orç. Pós Licitação'!G613</f>
        <v>0</v>
      </c>
      <c r="H633" s="95">
        <f>'Orç. Pós Licitação'!H613</f>
        <v>0</v>
      </c>
      <c r="I633" s="95">
        <f>'Orç. Pós Licitação'!I613</f>
        <v>0</v>
      </c>
      <c r="J633" s="96">
        <f>'BM 02'!L633</f>
        <v>0</v>
      </c>
      <c r="K633" s="97"/>
      <c r="L633" s="98">
        <f t="shared" si="115"/>
        <v>0</v>
      </c>
      <c r="M633" s="99">
        <f t="shared" si="116"/>
        <v>0</v>
      </c>
      <c r="N633" s="100">
        <f t="shared" si="117"/>
        <v>0</v>
      </c>
      <c r="O633" s="98">
        <f t="shared" si="118"/>
        <v>0</v>
      </c>
      <c r="P633" s="101">
        <f t="shared" si="119"/>
        <v>0</v>
      </c>
      <c r="Q633" s="102">
        <f t="shared" si="120"/>
        <v>0</v>
      </c>
    </row>
    <row r="634" spans="1:17" x14ac:dyDescent="0.2">
      <c r="A634" s="92" t="str">
        <f>Orçamento!A614</f>
        <v>20.10</v>
      </c>
      <c r="B634" s="39" t="str">
        <f>Orçamento!B614</f>
        <v>Sinapi</v>
      </c>
      <c r="C634" s="39">
        <f>Orçamento!C614</f>
        <v>0</v>
      </c>
      <c r="D634" s="93">
        <f>Orçamento!D614</f>
        <v>0</v>
      </c>
      <c r="E634" s="39">
        <f>Orçamento!E614</f>
        <v>0</v>
      </c>
      <c r="F634" s="39">
        <f>Orçamento!F614</f>
        <v>0</v>
      </c>
      <c r="G634" s="95">
        <f>'Orç. Pós Licitação'!G614</f>
        <v>0</v>
      </c>
      <c r="H634" s="95">
        <f>'Orç. Pós Licitação'!H614</f>
        <v>0</v>
      </c>
      <c r="I634" s="95">
        <f>'Orç. Pós Licitação'!I614</f>
        <v>0</v>
      </c>
      <c r="J634" s="96">
        <f>'BM 02'!L634</f>
        <v>0</v>
      </c>
      <c r="K634" s="97"/>
      <c r="L634" s="98">
        <f t="shared" si="115"/>
        <v>0</v>
      </c>
      <c r="M634" s="99">
        <f t="shared" si="116"/>
        <v>0</v>
      </c>
      <c r="N634" s="100">
        <f t="shared" si="117"/>
        <v>0</v>
      </c>
      <c r="O634" s="98">
        <f t="shared" si="118"/>
        <v>0</v>
      </c>
      <c r="P634" s="101">
        <f t="shared" si="119"/>
        <v>0</v>
      </c>
      <c r="Q634" s="102">
        <f t="shared" si="120"/>
        <v>0</v>
      </c>
    </row>
    <row r="635" spans="1:17" x14ac:dyDescent="0.2">
      <c r="A635" s="92" t="str">
        <f>Orçamento!A615</f>
        <v>20.11</v>
      </c>
      <c r="B635" s="39" t="str">
        <f>Orçamento!B615</f>
        <v>Sinapi</v>
      </c>
      <c r="C635" s="39">
        <f>Orçamento!C615</f>
        <v>0</v>
      </c>
      <c r="D635" s="93">
        <f>Orçamento!D615</f>
        <v>0</v>
      </c>
      <c r="E635" s="39">
        <f>Orçamento!E615</f>
        <v>0</v>
      </c>
      <c r="F635" s="39">
        <f>Orçamento!F615</f>
        <v>0</v>
      </c>
      <c r="G635" s="95">
        <f>'Orç. Pós Licitação'!G615</f>
        <v>0</v>
      </c>
      <c r="H635" s="95">
        <f>'Orç. Pós Licitação'!H615</f>
        <v>0</v>
      </c>
      <c r="I635" s="95">
        <f>'Orç. Pós Licitação'!I615</f>
        <v>0</v>
      </c>
      <c r="J635" s="96">
        <f>'BM 02'!L635</f>
        <v>0</v>
      </c>
      <c r="K635" s="97"/>
      <c r="L635" s="98">
        <f t="shared" si="115"/>
        <v>0</v>
      </c>
      <c r="M635" s="99">
        <f t="shared" si="116"/>
        <v>0</v>
      </c>
      <c r="N635" s="100">
        <f t="shared" si="117"/>
        <v>0</v>
      </c>
      <c r="O635" s="98">
        <f t="shared" si="118"/>
        <v>0</v>
      </c>
      <c r="P635" s="101">
        <f t="shared" si="119"/>
        <v>0</v>
      </c>
      <c r="Q635" s="102">
        <f t="shared" si="120"/>
        <v>0</v>
      </c>
    </row>
    <row r="636" spans="1:17" x14ac:dyDescent="0.2">
      <c r="A636" s="92" t="str">
        <f>Orçamento!A616</f>
        <v>20.12</v>
      </c>
      <c r="B636" s="39" t="str">
        <f>Orçamento!B616</f>
        <v>Sinapi</v>
      </c>
      <c r="C636" s="39">
        <f>Orçamento!C616</f>
        <v>0</v>
      </c>
      <c r="D636" s="93">
        <f>Orçamento!D616</f>
        <v>0</v>
      </c>
      <c r="E636" s="39">
        <f>Orçamento!E616</f>
        <v>0</v>
      </c>
      <c r="F636" s="39">
        <f>Orçamento!F616</f>
        <v>0</v>
      </c>
      <c r="G636" s="95">
        <f>'Orç. Pós Licitação'!G616</f>
        <v>0</v>
      </c>
      <c r="H636" s="95">
        <f>'Orç. Pós Licitação'!H616</f>
        <v>0</v>
      </c>
      <c r="I636" s="95">
        <f>'Orç. Pós Licitação'!I616</f>
        <v>0</v>
      </c>
      <c r="J636" s="96">
        <f>'BM 02'!L636</f>
        <v>0</v>
      </c>
      <c r="K636" s="97"/>
      <c r="L636" s="98">
        <f t="shared" si="115"/>
        <v>0</v>
      </c>
      <c r="M636" s="99">
        <f t="shared" si="116"/>
        <v>0</v>
      </c>
      <c r="N636" s="100">
        <f t="shared" si="117"/>
        <v>0</v>
      </c>
      <c r="O636" s="98">
        <f t="shared" si="118"/>
        <v>0</v>
      </c>
      <c r="P636" s="101">
        <f t="shared" si="119"/>
        <v>0</v>
      </c>
      <c r="Q636" s="102">
        <f t="shared" si="120"/>
        <v>0</v>
      </c>
    </row>
    <row r="637" spans="1:17" x14ac:dyDescent="0.2">
      <c r="A637" s="92" t="str">
        <f>Orçamento!A617</f>
        <v>20.13</v>
      </c>
      <c r="B637" s="39" t="str">
        <f>Orçamento!B617</f>
        <v>Sinapi</v>
      </c>
      <c r="C637" s="39">
        <f>Orçamento!C617</f>
        <v>0</v>
      </c>
      <c r="D637" s="93">
        <f>Orçamento!D617</f>
        <v>0</v>
      </c>
      <c r="E637" s="39">
        <f>Orçamento!E617</f>
        <v>0</v>
      </c>
      <c r="F637" s="39">
        <f>Orçamento!F617</f>
        <v>0</v>
      </c>
      <c r="G637" s="95">
        <f>'Orç. Pós Licitação'!G617</f>
        <v>0</v>
      </c>
      <c r="H637" s="95">
        <f>'Orç. Pós Licitação'!H617</f>
        <v>0</v>
      </c>
      <c r="I637" s="95">
        <f>'Orç. Pós Licitação'!I617</f>
        <v>0</v>
      </c>
      <c r="J637" s="96">
        <f>'BM 02'!L637</f>
        <v>0</v>
      </c>
      <c r="K637" s="97"/>
      <c r="L637" s="98">
        <f t="shared" si="115"/>
        <v>0</v>
      </c>
      <c r="M637" s="99">
        <f t="shared" si="116"/>
        <v>0</v>
      </c>
      <c r="N637" s="100">
        <f t="shared" si="117"/>
        <v>0</v>
      </c>
      <c r="O637" s="98">
        <f t="shared" si="118"/>
        <v>0</v>
      </c>
      <c r="P637" s="101">
        <f t="shared" si="119"/>
        <v>0</v>
      </c>
      <c r="Q637" s="102">
        <f t="shared" si="120"/>
        <v>0</v>
      </c>
    </row>
    <row r="638" spans="1:17" x14ac:dyDescent="0.2">
      <c r="A638" s="92" t="str">
        <f>Orçamento!A618</f>
        <v>20.14</v>
      </c>
      <c r="B638" s="39" t="str">
        <f>Orçamento!B618</f>
        <v>Sinapi</v>
      </c>
      <c r="C638" s="39">
        <f>Orçamento!C618</f>
        <v>0</v>
      </c>
      <c r="D638" s="93">
        <f>Orçamento!D618</f>
        <v>0</v>
      </c>
      <c r="E638" s="39">
        <f>Orçamento!E618</f>
        <v>0</v>
      </c>
      <c r="F638" s="39">
        <f>Orçamento!F618</f>
        <v>0</v>
      </c>
      <c r="G638" s="95">
        <f>'Orç. Pós Licitação'!G618</f>
        <v>0</v>
      </c>
      <c r="H638" s="95">
        <f>'Orç. Pós Licitação'!H618</f>
        <v>0</v>
      </c>
      <c r="I638" s="95">
        <f>'Orç. Pós Licitação'!I618</f>
        <v>0</v>
      </c>
      <c r="J638" s="96">
        <f>'BM 02'!L638</f>
        <v>0</v>
      </c>
      <c r="K638" s="97"/>
      <c r="L638" s="98">
        <f t="shared" si="115"/>
        <v>0</v>
      </c>
      <c r="M638" s="99">
        <f t="shared" si="116"/>
        <v>0</v>
      </c>
      <c r="N638" s="100">
        <f t="shared" si="117"/>
        <v>0</v>
      </c>
      <c r="O638" s="98">
        <f t="shared" si="118"/>
        <v>0</v>
      </c>
      <c r="P638" s="101">
        <f t="shared" si="119"/>
        <v>0</v>
      </c>
      <c r="Q638" s="102">
        <f t="shared" si="120"/>
        <v>0</v>
      </c>
    </row>
    <row r="639" spans="1:17" x14ac:dyDescent="0.2">
      <c r="A639" s="92" t="str">
        <f>Orçamento!A619</f>
        <v>20.15</v>
      </c>
      <c r="B639" s="39" t="str">
        <f>Orçamento!B619</f>
        <v>Sinapi</v>
      </c>
      <c r="C639" s="39">
        <f>Orçamento!C619</f>
        <v>0</v>
      </c>
      <c r="D639" s="93">
        <f>Orçamento!D619</f>
        <v>0</v>
      </c>
      <c r="E639" s="39">
        <f>Orçamento!E619</f>
        <v>0</v>
      </c>
      <c r="F639" s="39">
        <f>Orçamento!F619</f>
        <v>0</v>
      </c>
      <c r="G639" s="95">
        <f>'Orç. Pós Licitação'!G619</f>
        <v>0</v>
      </c>
      <c r="H639" s="95">
        <f>'Orç. Pós Licitação'!H619</f>
        <v>0</v>
      </c>
      <c r="I639" s="95">
        <f>'Orç. Pós Licitação'!I619</f>
        <v>0</v>
      </c>
      <c r="J639" s="96">
        <f>'BM 02'!L639</f>
        <v>0</v>
      </c>
      <c r="K639" s="97"/>
      <c r="L639" s="98">
        <f t="shared" si="115"/>
        <v>0</v>
      </c>
      <c r="M639" s="99">
        <f t="shared" si="116"/>
        <v>0</v>
      </c>
      <c r="N639" s="100">
        <f t="shared" si="117"/>
        <v>0</v>
      </c>
      <c r="O639" s="98">
        <f t="shared" si="118"/>
        <v>0</v>
      </c>
      <c r="P639" s="101">
        <f t="shared" si="119"/>
        <v>0</v>
      </c>
      <c r="Q639" s="102">
        <f t="shared" si="120"/>
        <v>0</v>
      </c>
    </row>
    <row r="640" spans="1:17" x14ac:dyDescent="0.2">
      <c r="A640" s="92" t="str">
        <f>Orçamento!A620</f>
        <v>20.16</v>
      </c>
      <c r="B640" s="39" t="str">
        <f>Orçamento!B620</f>
        <v>Sinapi</v>
      </c>
      <c r="C640" s="39">
        <f>Orçamento!C620</f>
        <v>0</v>
      </c>
      <c r="D640" s="93">
        <f>Orçamento!D620</f>
        <v>0</v>
      </c>
      <c r="E640" s="39">
        <f>Orçamento!E620</f>
        <v>0</v>
      </c>
      <c r="F640" s="39">
        <f>Orçamento!F620</f>
        <v>0</v>
      </c>
      <c r="G640" s="95">
        <f>'Orç. Pós Licitação'!G620</f>
        <v>0</v>
      </c>
      <c r="H640" s="95">
        <f>'Orç. Pós Licitação'!H620</f>
        <v>0</v>
      </c>
      <c r="I640" s="95">
        <f>'Orç. Pós Licitação'!I620</f>
        <v>0</v>
      </c>
      <c r="J640" s="96">
        <f>'BM 02'!L640</f>
        <v>0</v>
      </c>
      <c r="K640" s="97"/>
      <c r="L640" s="98">
        <f t="shared" si="115"/>
        <v>0</v>
      </c>
      <c r="M640" s="99">
        <f t="shared" si="116"/>
        <v>0</v>
      </c>
      <c r="N640" s="100">
        <f t="shared" si="117"/>
        <v>0</v>
      </c>
      <c r="O640" s="98">
        <f t="shared" si="118"/>
        <v>0</v>
      </c>
      <c r="P640" s="101">
        <f t="shared" si="119"/>
        <v>0</v>
      </c>
      <c r="Q640" s="102">
        <f t="shared" si="120"/>
        <v>0</v>
      </c>
    </row>
    <row r="641" spans="1:17" x14ac:dyDescent="0.2">
      <c r="A641" s="92" t="str">
        <f>Orçamento!A621</f>
        <v>20.17</v>
      </c>
      <c r="B641" s="39" t="str">
        <f>Orçamento!B621</f>
        <v>Sinapi</v>
      </c>
      <c r="C641" s="39">
        <f>Orçamento!C621</f>
        <v>0</v>
      </c>
      <c r="D641" s="93">
        <f>Orçamento!D621</f>
        <v>0</v>
      </c>
      <c r="E641" s="39">
        <f>Orçamento!E621</f>
        <v>0</v>
      </c>
      <c r="F641" s="39">
        <f>Orçamento!F621</f>
        <v>0</v>
      </c>
      <c r="G641" s="95">
        <f>'Orç. Pós Licitação'!G621</f>
        <v>0</v>
      </c>
      <c r="H641" s="95">
        <f>'Orç. Pós Licitação'!H621</f>
        <v>0</v>
      </c>
      <c r="I641" s="95">
        <f>'Orç. Pós Licitação'!I621</f>
        <v>0</v>
      </c>
      <c r="J641" s="96">
        <f>'BM 02'!L641</f>
        <v>0</v>
      </c>
      <c r="K641" s="97"/>
      <c r="L641" s="98">
        <f t="shared" si="115"/>
        <v>0</v>
      </c>
      <c r="M641" s="99">
        <f t="shared" si="116"/>
        <v>0</v>
      </c>
      <c r="N641" s="100">
        <f t="shared" si="117"/>
        <v>0</v>
      </c>
      <c r="O641" s="98">
        <f t="shared" si="118"/>
        <v>0</v>
      </c>
      <c r="P641" s="101">
        <f t="shared" si="119"/>
        <v>0</v>
      </c>
      <c r="Q641" s="102">
        <f t="shared" si="120"/>
        <v>0</v>
      </c>
    </row>
    <row r="642" spans="1:17" x14ac:dyDescent="0.2">
      <c r="A642" s="92" t="str">
        <f>Orçamento!A622</f>
        <v>20.18</v>
      </c>
      <c r="B642" s="39" t="str">
        <f>Orçamento!B622</f>
        <v>Sinapi</v>
      </c>
      <c r="C642" s="39">
        <f>Orçamento!C622</f>
        <v>0</v>
      </c>
      <c r="D642" s="93">
        <f>Orçamento!D622</f>
        <v>0</v>
      </c>
      <c r="E642" s="39">
        <f>Orçamento!E622</f>
        <v>0</v>
      </c>
      <c r="F642" s="39">
        <f>Orçamento!F622</f>
        <v>0</v>
      </c>
      <c r="G642" s="95">
        <f>'Orç. Pós Licitação'!G622</f>
        <v>0</v>
      </c>
      <c r="H642" s="95">
        <f>'Orç. Pós Licitação'!H622</f>
        <v>0</v>
      </c>
      <c r="I642" s="95">
        <f>'Orç. Pós Licitação'!I622</f>
        <v>0</v>
      </c>
      <c r="J642" s="96">
        <f>'BM 02'!L642</f>
        <v>0</v>
      </c>
      <c r="K642" s="97"/>
      <c r="L642" s="98">
        <f t="shared" si="115"/>
        <v>0</v>
      </c>
      <c r="M642" s="99">
        <f t="shared" si="116"/>
        <v>0</v>
      </c>
      <c r="N642" s="100">
        <f t="shared" si="117"/>
        <v>0</v>
      </c>
      <c r="O642" s="98">
        <f t="shared" si="118"/>
        <v>0</v>
      </c>
      <c r="P642" s="101">
        <f t="shared" si="119"/>
        <v>0</v>
      </c>
      <c r="Q642" s="102">
        <f t="shared" si="120"/>
        <v>0</v>
      </c>
    </row>
    <row r="643" spans="1:17" x14ac:dyDescent="0.2">
      <c r="A643" s="92" t="str">
        <f>Orçamento!A623</f>
        <v>20.19</v>
      </c>
      <c r="B643" s="39" t="str">
        <f>Orçamento!B623</f>
        <v>Sinapi</v>
      </c>
      <c r="C643" s="39">
        <f>Orçamento!C623</f>
        <v>0</v>
      </c>
      <c r="D643" s="93">
        <f>Orçamento!D623</f>
        <v>0</v>
      </c>
      <c r="E643" s="39">
        <f>Orçamento!E623</f>
        <v>0</v>
      </c>
      <c r="F643" s="39">
        <f>Orçamento!F623</f>
        <v>0</v>
      </c>
      <c r="G643" s="95">
        <f>'Orç. Pós Licitação'!G623</f>
        <v>0</v>
      </c>
      <c r="H643" s="95">
        <f>'Orç. Pós Licitação'!H623</f>
        <v>0</v>
      </c>
      <c r="I643" s="95">
        <f>'Orç. Pós Licitação'!I623</f>
        <v>0</v>
      </c>
      <c r="J643" s="96">
        <f>'BM 02'!L643</f>
        <v>0</v>
      </c>
      <c r="K643" s="97"/>
      <c r="L643" s="98">
        <f t="shared" si="115"/>
        <v>0</v>
      </c>
      <c r="M643" s="99">
        <f t="shared" si="116"/>
        <v>0</v>
      </c>
      <c r="N643" s="100">
        <f t="shared" si="117"/>
        <v>0</v>
      </c>
      <c r="O643" s="98">
        <f t="shared" si="118"/>
        <v>0</v>
      </c>
      <c r="P643" s="101">
        <f t="shared" si="119"/>
        <v>0</v>
      </c>
      <c r="Q643" s="102">
        <f t="shared" si="120"/>
        <v>0</v>
      </c>
    </row>
    <row r="644" spans="1:17" x14ac:dyDescent="0.2">
      <c r="A644" s="92" t="str">
        <f>Orçamento!A624</f>
        <v>20.20</v>
      </c>
      <c r="B644" s="39" t="str">
        <f>Orçamento!B624</f>
        <v>Sinapi</v>
      </c>
      <c r="C644" s="39">
        <f>Orçamento!C624</f>
        <v>0</v>
      </c>
      <c r="D644" s="93">
        <f>Orçamento!D624</f>
        <v>0</v>
      </c>
      <c r="E644" s="39">
        <f>Orçamento!E624</f>
        <v>0</v>
      </c>
      <c r="F644" s="39">
        <f>Orçamento!F624</f>
        <v>0</v>
      </c>
      <c r="G644" s="95">
        <f>'Orç. Pós Licitação'!G624</f>
        <v>0</v>
      </c>
      <c r="H644" s="95">
        <f>'Orç. Pós Licitação'!H624</f>
        <v>0</v>
      </c>
      <c r="I644" s="95">
        <f>'Orç. Pós Licitação'!I624</f>
        <v>0</v>
      </c>
      <c r="J644" s="96">
        <f>'BM 02'!L644</f>
        <v>0</v>
      </c>
      <c r="K644" s="97"/>
      <c r="L644" s="98">
        <f t="shared" si="115"/>
        <v>0</v>
      </c>
      <c r="M644" s="99">
        <f t="shared" si="116"/>
        <v>0</v>
      </c>
      <c r="N644" s="100">
        <f t="shared" si="117"/>
        <v>0</v>
      </c>
      <c r="O644" s="98">
        <f t="shared" si="118"/>
        <v>0</v>
      </c>
      <c r="P644" s="101">
        <f t="shared" si="119"/>
        <v>0</v>
      </c>
      <c r="Q644" s="102">
        <f t="shared" si="120"/>
        <v>0</v>
      </c>
    </row>
    <row r="645" spans="1:17" x14ac:dyDescent="0.2">
      <c r="A645" s="92" t="str">
        <f>Orçamento!A625</f>
        <v>20.21</v>
      </c>
      <c r="B645" s="39" t="str">
        <f>Orçamento!B625</f>
        <v>Sinapi</v>
      </c>
      <c r="C645" s="39">
        <f>Orçamento!C625</f>
        <v>0</v>
      </c>
      <c r="D645" s="93">
        <f>Orçamento!D625</f>
        <v>0</v>
      </c>
      <c r="E645" s="39">
        <f>Orçamento!E625</f>
        <v>0</v>
      </c>
      <c r="F645" s="39">
        <f>Orçamento!F625</f>
        <v>0</v>
      </c>
      <c r="G645" s="95">
        <f>'Orç. Pós Licitação'!G625</f>
        <v>0</v>
      </c>
      <c r="H645" s="95">
        <f>'Orç. Pós Licitação'!H625</f>
        <v>0</v>
      </c>
      <c r="I645" s="95">
        <f>'Orç. Pós Licitação'!I625</f>
        <v>0</v>
      </c>
      <c r="J645" s="96">
        <f>'BM 02'!L645</f>
        <v>0</v>
      </c>
      <c r="K645" s="97"/>
      <c r="L645" s="98">
        <f t="shared" si="115"/>
        <v>0</v>
      </c>
      <c r="M645" s="99">
        <f t="shared" si="116"/>
        <v>0</v>
      </c>
      <c r="N645" s="100">
        <f t="shared" si="117"/>
        <v>0</v>
      </c>
      <c r="O645" s="98">
        <f t="shared" si="118"/>
        <v>0</v>
      </c>
      <c r="P645" s="101">
        <f t="shared" si="119"/>
        <v>0</v>
      </c>
      <c r="Q645" s="102">
        <f t="shared" si="120"/>
        <v>0</v>
      </c>
    </row>
    <row r="646" spans="1:17" x14ac:dyDescent="0.2">
      <c r="A646" s="92" t="str">
        <f>Orçamento!A626</f>
        <v>20.22</v>
      </c>
      <c r="B646" s="39" t="str">
        <f>Orçamento!B626</f>
        <v>Sinapi</v>
      </c>
      <c r="C646" s="39">
        <f>Orçamento!C626</f>
        <v>0</v>
      </c>
      <c r="D646" s="93">
        <f>Orçamento!D626</f>
        <v>0</v>
      </c>
      <c r="E646" s="39">
        <f>Orçamento!E626</f>
        <v>0</v>
      </c>
      <c r="F646" s="39">
        <f>Orçamento!F626</f>
        <v>0</v>
      </c>
      <c r="G646" s="95">
        <f>'Orç. Pós Licitação'!G626</f>
        <v>0</v>
      </c>
      <c r="H646" s="95">
        <f>'Orç. Pós Licitação'!H626</f>
        <v>0</v>
      </c>
      <c r="I646" s="95">
        <f>'Orç. Pós Licitação'!I626</f>
        <v>0</v>
      </c>
      <c r="J646" s="96">
        <f>'BM 02'!L646</f>
        <v>0</v>
      </c>
      <c r="K646" s="97"/>
      <c r="L646" s="98">
        <f t="shared" si="115"/>
        <v>0</v>
      </c>
      <c r="M646" s="99">
        <f t="shared" si="116"/>
        <v>0</v>
      </c>
      <c r="N646" s="100">
        <f t="shared" si="117"/>
        <v>0</v>
      </c>
      <c r="O646" s="98">
        <f t="shared" si="118"/>
        <v>0</v>
      </c>
      <c r="P646" s="101">
        <f t="shared" si="119"/>
        <v>0</v>
      </c>
      <c r="Q646" s="102">
        <f t="shared" si="120"/>
        <v>0</v>
      </c>
    </row>
    <row r="647" spans="1:17" x14ac:dyDescent="0.2">
      <c r="A647" s="92" t="str">
        <f>Orçamento!A627</f>
        <v>20.23</v>
      </c>
      <c r="B647" s="39" t="str">
        <f>Orçamento!B627</f>
        <v>Sinapi</v>
      </c>
      <c r="C647" s="39">
        <f>Orçamento!C627</f>
        <v>0</v>
      </c>
      <c r="D647" s="93">
        <f>Orçamento!D627</f>
        <v>0</v>
      </c>
      <c r="E647" s="39">
        <f>Orçamento!E627</f>
        <v>0</v>
      </c>
      <c r="F647" s="39">
        <f>Orçamento!F627</f>
        <v>0</v>
      </c>
      <c r="G647" s="95">
        <f>'Orç. Pós Licitação'!G627</f>
        <v>0</v>
      </c>
      <c r="H647" s="95">
        <f>'Orç. Pós Licitação'!H627</f>
        <v>0</v>
      </c>
      <c r="I647" s="95">
        <f>'Orç. Pós Licitação'!I627</f>
        <v>0</v>
      </c>
      <c r="J647" s="96">
        <f>'BM 02'!L647</f>
        <v>0</v>
      </c>
      <c r="K647" s="97"/>
      <c r="L647" s="98">
        <f t="shared" si="115"/>
        <v>0</v>
      </c>
      <c r="M647" s="99">
        <f t="shared" si="116"/>
        <v>0</v>
      </c>
      <c r="N647" s="100">
        <f t="shared" si="117"/>
        <v>0</v>
      </c>
      <c r="O647" s="98">
        <f t="shared" si="118"/>
        <v>0</v>
      </c>
      <c r="P647" s="101">
        <f t="shared" si="119"/>
        <v>0</v>
      </c>
      <c r="Q647" s="102">
        <f t="shared" si="120"/>
        <v>0</v>
      </c>
    </row>
    <row r="648" spans="1:17" x14ac:dyDescent="0.2">
      <c r="A648" s="92" t="str">
        <f>Orçamento!A628</f>
        <v>20.24</v>
      </c>
      <c r="B648" s="39" t="str">
        <f>Orçamento!B628</f>
        <v>Sinapi</v>
      </c>
      <c r="C648" s="39">
        <f>Orçamento!C628</f>
        <v>0</v>
      </c>
      <c r="D648" s="93">
        <f>Orçamento!D628</f>
        <v>0</v>
      </c>
      <c r="E648" s="39">
        <f>Orçamento!E628</f>
        <v>0</v>
      </c>
      <c r="F648" s="39">
        <f>Orçamento!F628</f>
        <v>0</v>
      </c>
      <c r="G648" s="95">
        <f>'Orç. Pós Licitação'!G628</f>
        <v>0</v>
      </c>
      <c r="H648" s="95">
        <f>'Orç. Pós Licitação'!H628</f>
        <v>0</v>
      </c>
      <c r="I648" s="95">
        <f>'Orç. Pós Licitação'!I628</f>
        <v>0</v>
      </c>
      <c r="J648" s="96">
        <f>'BM 02'!L648</f>
        <v>0</v>
      </c>
      <c r="K648" s="97"/>
      <c r="L648" s="98">
        <f t="shared" si="115"/>
        <v>0</v>
      </c>
      <c r="M648" s="99">
        <f t="shared" si="116"/>
        <v>0</v>
      </c>
      <c r="N648" s="100">
        <f t="shared" si="117"/>
        <v>0</v>
      </c>
      <c r="O648" s="98">
        <f t="shared" si="118"/>
        <v>0</v>
      </c>
      <c r="P648" s="101">
        <f t="shared" si="119"/>
        <v>0</v>
      </c>
      <c r="Q648" s="102">
        <f t="shared" si="120"/>
        <v>0</v>
      </c>
    </row>
    <row r="649" spans="1:17" x14ac:dyDescent="0.2">
      <c r="A649" s="92" t="str">
        <f>Orçamento!A629</f>
        <v>20.25</v>
      </c>
      <c r="B649" s="39" t="str">
        <f>Orçamento!B629</f>
        <v>Sinapi</v>
      </c>
      <c r="C649" s="39">
        <f>Orçamento!C629</f>
        <v>0</v>
      </c>
      <c r="D649" s="93">
        <f>Orçamento!D629</f>
        <v>0</v>
      </c>
      <c r="E649" s="39">
        <f>Orçamento!E629</f>
        <v>0</v>
      </c>
      <c r="F649" s="39">
        <f>Orçamento!F629</f>
        <v>0</v>
      </c>
      <c r="G649" s="95">
        <f>'Orç. Pós Licitação'!G629</f>
        <v>0</v>
      </c>
      <c r="H649" s="95">
        <f>'Orç. Pós Licitação'!H629</f>
        <v>0</v>
      </c>
      <c r="I649" s="95">
        <f>'Orç. Pós Licitação'!I629</f>
        <v>0</v>
      </c>
      <c r="J649" s="96">
        <f>'BM 02'!L649</f>
        <v>0</v>
      </c>
      <c r="K649" s="97"/>
      <c r="L649" s="98">
        <f t="shared" si="115"/>
        <v>0</v>
      </c>
      <c r="M649" s="99">
        <f t="shared" si="116"/>
        <v>0</v>
      </c>
      <c r="N649" s="100">
        <f t="shared" si="117"/>
        <v>0</v>
      </c>
      <c r="O649" s="98">
        <f t="shared" si="118"/>
        <v>0</v>
      </c>
      <c r="P649" s="101">
        <f t="shared" si="119"/>
        <v>0</v>
      </c>
      <c r="Q649" s="102">
        <f t="shared" si="120"/>
        <v>0</v>
      </c>
    </row>
    <row r="650" spans="1:17" x14ac:dyDescent="0.2">
      <c r="A650" s="92" t="str">
        <f>Orçamento!A630</f>
        <v>20.26</v>
      </c>
      <c r="B650" s="39" t="str">
        <f>Orçamento!B630</f>
        <v>Sinapi</v>
      </c>
      <c r="C650" s="39">
        <f>Orçamento!C630</f>
        <v>0</v>
      </c>
      <c r="D650" s="93">
        <f>Orçamento!D630</f>
        <v>0</v>
      </c>
      <c r="E650" s="39">
        <f>Orçamento!E630</f>
        <v>0</v>
      </c>
      <c r="F650" s="39">
        <f>Orçamento!F630</f>
        <v>0</v>
      </c>
      <c r="G650" s="95">
        <f>'Orç. Pós Licitação'!G630</f>
        <v>0</v>
      </c>
      <c r="H650" s="95">
        <f>'Orç. Pós Licitação'!H630</f>
        <v>0</v>
      </c>
      <c r="I650" s="95">
        <f>'Orç. Pós Licitação'!I630</f>
        <v>0</v>
      </c>
      <c r="J650" s="96">
        <f>'BM 02'!L650</f>
        <v>0</v>
      </c>
      <c r="K650" s="97"/>
      <c r="L650" s="98">
        <f t="shared" si="115"/>
        <v>0</v>
      </c>
      <c r="M650" s="99">
        <f t="shared" si="116"/>
        <v>0</v>
      </c>
      <c r="N650" s="100">
        <f t="shared" si="117"/>
        <v>0</v>
      </c>
      <c r="O650" s="98">
        <f t="shared" si="118"/>
        <v>0</v>
      </c>
      <c r="P650" s="101">
        <f t="shared" si="119"/>
        <v>0</v>
      </c>
      <c r="Q650" s="102">
        <f t="shared" si="120"/>
        <v>0</v>
      </c>
    </row>
    <row r="651" spans="1:17" x14ac:dyDescent="0.2">
      <c r="A651" s="92" t="str">
        <f>Orçamento!A631</f>
        <v>20.27</v>
      </c>
      <c r="B651" s="39" t="str">
        <f>Orçamento!B631</f>
        <v>Sinapi</v>
      </c>
      <c r="C651" s="39">
        <f>Orçamento!C631</f>
        <v>0</v>
      </c>
      <c r="D651" s="93">
        <f>Orçamento!D631</f>
        <v>0</v>
      </c>
      <c r="E651" s="39">
        <f>Orçamento!E631</f>
        <v>0</v>
      </c>
      <c r="F651" s="39">
        <f>Orçamento!F631</f>
        <v>0</v>
      </c>
      <c r="G651" s="95">
        <f>'Orç. Pós Licitação'!G631</f>
        <v>0</v>
      </c>
      <c r="H651" s="95">
        <f>'Orç. Pós Licitação'!H631</f>
        <v>0</v>
      </c>
      <c r="I651" s="95">
        <f>'Orç. Pós Licitação'!I631</f>
        <v>0</v>
      </c>
      <c r="J651" s="96">
        <f>'BM 02'!L651</f>
        <v>0</v>
      </c>
      <c r="K651" s="97"/>
      <c r="L651" s="98">
        <f t="shared" si="115"/>
        <v>0</v>
      </c>
      <c r="M651" s="99">
        <f t="shared" si="116"/>
        <v>0</v>
      </c>
      <c r="N651" s="100">
        <f t="shared" si="117"/>
        <v>0</v>
      </c>
      <c r="O651" s="98">
        <f t="shared" si="118"/>
        <v>0</v>
      </c>
      <c r="P651" s="101">
        <f t="shared" si="119"/>
        <v>0</v>
      </c>
      <c r="Q651" s="102">
        <f t="shared" si="120"/>
        <v>0</v>
      </c>
    </row>
    <row r="652" spans="1:17" x14ac:dyDescent="0.2">
      <c r="A652" s="92" t="str">
        <f>Orçamento!A632</f>
        <v>20.28</v>
      </c>
      <c r="B652" s="39" t="str">
        <f>Orçamento!B632</f>
        <v>Sinapi</v>
      </c>
      <c r="C652" s="39">
        <f>Orçamento!C632</f>
        <v>0</v>
      </c>
      <c r="D652" s="93">
        <f>Orçamento!D632</f>
        <v>0</v>
      </c>
      <c r="E652" s="39">
        <f>Orçamento!E632</f>
        <v>0</v>
      </c>
      <c r="F652" s="39">
        <f>Orçamento!F632</f>
        <v>0</v>
      </c>
      <c r="G652" s="95">
        <f>'Orç. Pós Licitação'!G632</f>
        <v>0</v>
      </c>
      <c r="H652" s="95">
        <f>'Orç. Pós Licitação'!H632</f>
        <v>0</v>
      </c>
      <c r="I652" s="95">
        <f>'Orç. Pós Licitação'!I632</f>
        <v>0</v>
      </c>
      <c r="J652" s="96">
        <f>'BM 02'!L652</f>
        <v>0</v>
      </c>
      <c r="K652" s="97"/>
      <c r="L652" s="98">
        <f t="shared" si="115"/>
        <v>0</v>
      </c>
      <c r="M652" s="99">
        <f t="shared" si="116"/>
        <v>0</v>
      </c>
      <c r="N652" s="100">
        <f t="shared" si="117"/>
        <v>0</v>
      </c>
      <c r="O652" s="98">
        <f t="shared" si="118"/>
        <v>0</v>
      </c>
      <c r="P652" s="101">
        <f t="shared" si="119"/>
        <v>0</v>
      </c>
      <c r="Q652" s="102">
        <f t="shared" si="120"/>
        <v>0</v>
      </c>
    </row>
    <row r="653" spans="1:17" x14ac:dyDescent="0.2">
      <c r="A653" s="92" t="str">
        <f>Orçamento!A633</f>
        <v>20.29</v>
      </c>
      <c r="B653" s="39" t="str">
        <f>Orçamento!B633</f>
        <v>Sinapi</v>
      </c>
      <c r="C653" s="39">
        <f>Orçamento!C633</f>
        <v>0</v>
      </c>
      <c r="D653" s="93">
        <f>Orçamento!D633</f>
        <v>0</v>
      </c>
      <c r="E653" s="39">
        <f>Orçamento!E633</f>
        <v>0</v>
      </c>
      <c r="F653" s="39">
        <f>Orçamento!F633</f>
        <v>0</v>
      </c>
      <c r="G653" s="95">
        <f>'Orç. Pós Licitação'!G633</f>
        <v>0</v>
      </c>
      <c r="H653" s="95">
        <f>'Orç. Pós Licitação'!H633</f>
        <v>0</v>
      </c>
      <c r="I653" s="95">
        <f>'Orç. Pós Licitação'!I633</f>
        <v>0</v>
      </c>
      <c r="J653" s="96">
        <f>'BM 02'!L653</f>
        <v>0</v>
      </c>
      <c r="K653" s="97"/>
      <c r="L653" s="98">
        <f t="shared" si="115"/>
        <v>0</v>
      </c>
      <c r="M653" s="99">
        <f t="shared" si="116"/>
        <v>0</v>
      </c>
      <c r="N653" s="100">
        <f t="shared" si="117"/>
        <v>0</v>
      </c>
      <c r="O653" s="98">
        <f t="shared" si="118"/>
        <v>0</v>
      </c>
      <c r="P653" s="101">
        <f t="shared" si="119"/>
        <v>0</v>
      </c>
      <c r="Q653" s="102">
        <f t="shared" si="120"/>
        <v>0</v>
      </c>
    </row>
    <row r="654" spans="1:17" x14ac:dyDescent="0.2">
      <c r="A654" s="92" t="str">
        <f>Orçamento!A634</f>
        <v>20.30</v>
      </c>
      <c r="B654" s="39" t="str">
        <f>Orçamento!B634</f>
        <v>Sinapi</v>
      </c>
      <c r="C654" s="39">
        <f>Orçamento!C634</f>
        <v>0</v>
      </c>
      <c r="D654" s="93">
        <f>Orçamento!D634</f>
        <v>0</v>
      </c>
      <c r="E654" s="39">
        <f>Orçamento!E634</f>
        <v>0</v>
      </c>
      <c r="F654" s="39">
        <f>Orçamento!F634</f>
        <v>0</v>
      </c>
      <c r="G654" s="95">
        <f>'Orç. Pós Licitação'!G634</f>
        <v>0</v>
      </c>
      <c r="H654" s="95">
        <f>'Orç. Pós Licitação'!H634</f>
        <v>0</v>
      </c>
      <c r="I654" s="95">
        <f>'Orç. Pós Licitação'!I634</f>
        <v>0</v>
      </c>
      <c r="J654" s="96">
        <f>'BM 02'!L654</f>
        <v>0</v>
      </c>
      <c r="K654" s="97"/>
      <c r="L654" s="98">
        <f t="shared" si="115"/>
        <v>0</v>
      </c>
      <c r="M654" s="99">
        <f t="shared" si="116"/>
        <v>0</v>
      </c>
      <c r="N654" s="100">
        <f t="shared" si="117"/>
        <v>0</v>
      </c>
      <c r="O654" s="98">
        <f t="shared" si="118"/>
        <v>0</v>
      </c>
      <c r="P654" s="101">
        <f t="shared" si="119"/>
        <v>0</v>
      </c>
      <c r="Q654" s="102">
        <f t="shared" si="120"/>
        <v>0</v>
      </c>
    </row>
    <row r="655" spans="1:17" s="2" customFormat="1" ht="15.75" x14ac:dyDescent="0.25">
      <c r="A655" s="449"/>
      <c r="B655" s="434"/>
      <c r="C655" s="434"/>
      <c r="D655" s="435"/>
      <c r="E655" s="430" t="s">
        <v>1116</v>
      </c>
      <c r="F655" s="434"/>
      <c r="G655" s="434"/>
      <c r="H655" s="436"/>
      <c r="I655" s="437">
        <f>SUM(I625:I654)</f>
        <v>0</v>
      </c>
      <c r="J655" s="438"/>
      <c r="K655" s="438"/>
      <c r="L655" s="438"/>
      <c r="M655" s="437">
        <f>SUM(M625:M654)</f>
        <v>0</v>
      </c>
      <c r="N655" s="437">
        <f>SUM(N625:N654)</f>
        <v>0</v>
      </c>
      <c r="O655" s="437">
        <f>SUM(O625:O654)</f>
        <v>0</v>
      </c>
      <c r="P655" s="439"/>
      <c r="Q655" s="450">
        <f>SUM(Q625:Q654)</f>
        <v>0</v>
      </c>
    </row>
    <row r="656" spans="1:17" s="3" customFormat="1" ht="21.75" customHeight="1" x14ac:dyDescent="0.25">
      <c r="A656" s="451" t="str">
        <f>Orçamento!A635</f>
        <v>21.0</v>
      </c>
      <c r="B656" s="427"/>
      <c r="C656" s="427"/>
      <c r="D656" s="428" t="str">
        <f>Orçamento!D635</f>
        <v>META 21</v>
      </c>
      <c r="E656" s="427"/>
      <c r="F656" s="427"/>
      <c r="G656" s="429"/>
      <c r="H656" s="430"/>
      <c r="I656" s="430"/>
      <c r="J656" s="431"/>
      <c r="K656" s="431"/>
      <c r="L656" s="431"/>
      <c r="M656" s="432"/>
      <c r="N656" s="433" t="e">
        <f>N687/I687</f>
        <v>#DIV/0!</v>
      </c>
      <c r="O656" s="433" t="e">
        <f>O687/I687</f>
        <v>#DIV/0!</v>
      </c>
      <c r="P656" s="433"/>
      <c r="Q656" s="452" t="e">
        <f>Q687/I687</f>
        <v>#DIV/0!</v>
      </c>
    </row>
    <row r="657" spans="1:17" x14ac:dyDescent="0.2">
      <c r="A657" s="92" t="str">
        <f>Orçamento!A636</f>
        <v>21.1</v>
      </c>
      <c r="B657" s="39" t="str">
        <f>Orçamento!B636</f>
        <v>Sinapi</v>
      </c>
      <c r="C657" s="39">
        <f>Orçamento!C636</f>
        <v>0</v>
      </c>
      <c r="D657" s="93">
        <f>Orçamento!D636</f>
        <v>0</v>
      </c>
      <c r="E657" s="39">
        <f>Orçamento!E636</f>
        <v>0</v>
      </c>
      <c r="F657" s="39">
        <f>Orçamento!F636</f>
        <v>0</v>
      </c>
      <c r="G657" s="95">
        <f>'Orç. Pós Licitação'!G636</f>
        <v>0</v>
      </c>
      <c r="H657" s="95">
        <f>'Orç. Pós Licitação'!H636</f>
        <v>0</v>
      </c>
      <c r="I657" s="95">
        <f>'Orç. Pós Licitação'!I636</f>
        <v>0</v>
      </c>
      <c r="J657" s="96">
        <f>'BM 02'!L657</f>
        <v>0</v>
      </c>
      <c r="K657" s="97"/>
      <c r="L657" s="98">
        <f>J657+K657</f>
        <v>0</v>
      </c>
      <c r="M657" s="99">
        <f>ROUND(H657*J657,2)</f>
        <v>0</v>
      </c>
      <c r="N657" s="100">
        <f>ROUND(H657*K657,2)</f>
        <v>0</v>
      </c>
      <c r="O657" s="98">
        <f>ROUND(H657*L657,2)</f>
        <v>0</v>
      </c>
      <c r="P657" s="101">
        <f>F657-L657</f>
        <v>0</v>
      </c>
      <c r="Q657" s="102">
        <f>I657-O657</f>
        <v>0</v>
      </c>
    </row>
    <row r="658" spans="1:17" x14ac:dyDescent="0.2">
      <c r="A658" s="92" t="str">
        <f>Orçamento!A637</f>
        <v>21.2</v>
      </c>
      <c r="B658" s="39" t="str">
        <f>Orçamento!B637</f>
        <v>Sinapi</v>
      </c>
      <c r="C658" s="39">
        <f>Orçamento!C637</f>
        <v>0</v>
      </c>
      <c r="D658" s="93">
        <f>Orçamento!D637</f>
        <v>0</v>
      </c>
      <c r="E658" s="39">
        <f>Orçamento!E637</f>
        <v>0</v>
      </c>
      <c r="F658" s="39">
        <f>Orçamento!F637</f>
        <v>0</v>
      </c>
      <c r="G658" s="95">
        <f>'Orç. Pós Licitação'!G637</f>
        <v>0</v>
      </c>
      <c r="H658" s="95">
        <f>'Orç. Pós Licitação'!H637</f>
        <v>0</v>
      </c>
      <c r="I658" s="95">
        <f>'Orç. Pós Licitação'!I637</f>
        <v>0</v>
      </c>
      <c r="J658" s="96">
        <f>'BM 02'!L658</f>
        <v>0</v>
      </c>
      <c r="K658" s="97"/>
      <c r="L658" s="98">
        <f t="shared" ref="L658:L686" si="121">J658+K658</f>
        <v>0</v>
      </c>
      <c r="M658" s="99">
        <f t="shared" ref="M658:M686" si="122">ROUND(H658*J658,2)</f>
        <v>0</v>
      </c>
      <c r="N658" s="100">
        <f t="shared" ref="N658:N686" si="123">ROUND(H658*K658,2)</f>
        <v>0</v>
      </c>
      <c r="O658" s="98">
        <f t="shared" ref="O658:O686" si="124">ROUND(H658*L658,2)</f>
        <v>0</v>
      </c>
      <c r="P658" s="101">
        <f t="shared" ref="P658:P686" si="125">F658-L658</f>
        <v>0</v>
      </c>
      <c r="Q658" s="102">
        <f t="shared" ref="Q658:Q686" si="126">I658-O658</f>
        <v>0</v>
      </c>
    </row>
    <row r="659" spans="1:17" x14ac:dyDescent="0.2">
      <c r="A659" s="92" t="str">
        <f>Orçamento!A638</f>
        <v>21.3</v>
      </c>
      <c r="B659" s="39" t="str">
        <f>Orçamento!B638</f>
        <v>Sinapi</v>
      </c>
      <c r="C659" s="39">
        <f>Orçamento!C638</f>
        <v>0</v>
      </c>
      <c r="D659" s="93">
        <f>Orçamento!D638</f>
        <v>0</v>
      </c>
      <c r="E659" s="39">
        <f>Orçamento!E638</f>
        <v>0</v>
      </c>
      <c r="F659" s="39">
        <f>Orçamento!F638</f>
        <v>0</v>
      </c>
      <c r="G659" s="95">
        <f>'Orç. Pós Licitação'!G638</f>
        <v>0</v>
      </c>
      <c r="H659" s="95">
        <f>'Orç. Pós Licitação'!H638</f>
        <v>0</v>
      </c>
      <c r="I659" s="95">
        <f>'Orç. Pós Licitação'!I638</f>
        <v>0</v>
      </c>
      <c r="J659" s="96">
        <f>'BM 02'!L659</f>
        <v>0</v>
      </c>
      <c r="K659" s="97"/>
      <c r="L659" s="98">
        <f t="shared" si="121"/>
        <v>0</v>
      </c>
      <c r="M659" s="99">
        <f t="shared" si="122"/>
        <v>0</v>
      </c>
      <c r="N659" s="100">
        <f t="shared" si="123"/>
        <v>0</v>
      </c>
      <c r="O659" s="98">
        <f t="shared" si="124"/>
        <v>0</v>
      </c>
      <c r="P659" s="101">
        <f t="shared" si="125"/>
        <v>0</v>
      </c>
      <c r="Q659" s="102">
        <f t="shared" si="126"/>
        <v>0</v>
      </c>
    </row>
    <row r="660" spans="1:17" x14ac:dyDescent="0.2">
      <c r="A660" s="92" t="str">
        <f>Orçamento!A639</f>
        <v>21.4</v>
      </c>
      <c r="B660" s="39" t="str">
        <f>Orçamento!B639</f>
        <v>Sinapi</v>
      </c>
      <c r="C660" s="39">
        <f>Orçamento!C639</f>
        <v>0</v>
      </c>
      <c r="D660" s="93">
        <f>Orçamento!D639</f>
        <v>0</v>
      </c>
      <c r="E660" s="39">
        <f>Orçamento!E639</f>
        <v>0</v>
      </c>
      <c r="F660" s="39">
        <f>Orçamento!F639</f>
        <v>0</v>
      </c>
      <c r="G660" s="95">
        <f>'Orç. Pós Licitação'!G639</f>
        <v>0</v>
      </c>
      <c r="H660" s="95">
        <f>'Orç. Pós Licitação'!H639</f>
        <v>0</v>
      </c>
      <c r="I660" s="95">
        <f>'Orç. Pós Licitação'!I639</f>
        <v>0</v>
      </c>
      <c r="J660" s="96">
        <f>'BM 02'!L660</f>
        <v>0</v>
      </c>
      <c r="K660" s="97"/>
      <c r="L660" s="98">
        <f t="shared" si="121"/>
        <v>0</v>
      </c>
      <c r="M660" s="99">
        <f t="shared" si="122"/>
        <v>0</v>
      </c>
      <c r="N660" s="100">
        <f t="shared" si="123"/>
        <v>0</v>
      </c>
      <c r="O660" s="98">
        <f t="shared" si="124"/>
        <v>0</v>
      </c>
      <c r="P660" s="101">
        <f t="shared" si="125"/>
        <v>0</v>
      </c>
      <c r="Q660" s="102">
        <f t="shared" si="126"/>
        <v>0</v>
      </c>
    </row>
    <row r="661" spans="1:17" x14ac:dyDescent="0.2">
      <c r="A661" s="92" t="str">
        <f>Orçamento!A640</f>
        <v>21.5</v>
      </c>
      <c r="B661" s="39" t="str">
        <f>Orçamento!B640</f>
        <v>Sinapi</v>
      </c>
      <c r="C661" s="39">
        <f>Orçamento!C640</f>
        <v>0</v>
      </c>
      <c r="D661" s="93">
        <f>Orçamento!D640</f>
        <v>0</v>
      </c>
      <c r="E661" s="39">
        <f>Orçamento!E640</f>
        <v>0</v>
      </c>
      <c r="F661" s="39">
        <f>Orçamento!F640</f>
        <v>0</v>
      </c>
      <c r="G661" s="95">
        <f>'Orç. Pós Licitação'!G640</f>
        <v>0</v>
      </c>
      <c r="H661" s="95">
        <f>'Orç. Pós Licitação'!H640</f>
        <v>0</v>
      </c>
      <c r="I661" s="95">
        <f>'Orç. Pós Licitação'!I640</f>
        <v>0</v>
      </c>
      <c r="J661" s="96">
        <f>'BM 02'!L661</f>
        <v>0</v>
      </c>
      <c r="K661" s="97"/>
      <c r="L661" s="98">
        <f t="shared" si="121"/>
        <v>0</v>
      </c>
      <c r="M661" s="99">
        <f t="shared" si="122"/>
        <v>0</v>
      </c>
      <c r="N661" s="100">
        <f t="shared" si="123"/>
        <v>0</v>
      </c>
      <c r="O661" s="98">
        <f t="shared" si="124"/>
        <v>0</v>
      </c>
      <c r="P661" s="101">
        <f t="shared" si="125"/>
        <v>0</v>
      </c>
      <c r="Q661" s="102">
        <f t="shared" si="126"/>
        <v>0</v>
      </c>
    </row>
    <row r="662" spans="1:17" x14ac:dyDescent="0.2">
      <c r="A662" s="92" t="str">
        <f>Orçamento!A641</f>
        <v>21.6</v>
      </c>
      <c r="B662" s="39" t="str">
        <f>Orçamento!B641</f>
        <v>Sinapi</v>
      </c>
      <c r="C662" s="39">
        <f>Orçamento!C641</f>
        <v>0</v>
      </c>
      <c r="D662" s="93">
        <f>Orçamento!D641</f>
        <v>0</v>
      </c>
      <c r="E662" s="39">
        <f>Orçamento!E641</f>
        <v>0</v>
      </c>
      <c r="F662" s="39">
        <f>Orçamento!F641</f>
        <v>0</v>
      </c>
      <c r="G662" s="95">
        <f>'Orç. Pós Licitação'!G641</f>
        <v>0</v>
      </c>
      <c r="H662" s="95">
        <f>'Orç. Pós Licitação'!H641</f>
        <v>0</v>
      </c>
      <c r="I662" s="95">
        <f>'Orç. Pós Licitação'!I641</f>
        <v>0</v>
      </c>
      <c r="J662" s="96">
        <f>'BM 02'!L662</f>
        <v>0</v>
      </c>
      <c r="K662" s="97"/>
      <c r="L662" s="98">
        <f t="shared" si="121"/>
        <v>0</v>
      </c>
      <c r="M662" s="99">
        <f t="shared" si="122"/>
        <v>0</v>
      </c>
      <c r="N662" s="100">
        <f t="shared" si="123"/>
        <v>0</v>
      </c>
      <c r="O662" s="98">
        <f t="shared" si="124"/>
        <v>0</v>
      </c>
      <c r="P662" s="101">
        <f t="shared" si="125"/>
        <v>0</v>
      </c>
      <c r="Q662" s="102">
        <f t="shared" si="126"/>
        <v>0</v>
      </c>
    </row>
    <row r="663" spans="1:17" x14ac:dyDescent="0.2">
      <c r="A663" s="92" t="str">
        <f>Orçamento!A642</f>
        <v>21.7</v>
      </c>
      <c r="B663" s="39" t="str">
        <f>Orçamento!B642</f>
        <v>Sinapi</v>
      </c>
      <c r="C663" s="39">
        <f>Orçamento!C642</f>
        <v>0</v>
      </c>
      <c r="D663" s="93">
        <f>Orçamento!D642</f>
        <v>0</v>
      </c>
      <c r="E663" s="39">
        <f>Orçamento!E642</f>
        <v>0</v>
      </c>
      <c r="F663" s="39">
        <f>Orçamento!F642</f>
        <v>0</v>
      </c>
      <c r="G663" s="95">
        <f>'Orç. Pós Licitação'!G642</f>
        <v>0</v>
      </c>
      <c r="H663" s="95">
        <f>'Orç. Pós Licitação'!H642</f>
        <v>0</v>
      </c>
      <c r="I663" s="95">
        <f>'Orç. Pós Licitação'!I642</f>
        <v>0</v>
      </c>
      <c r="J663" s="96">
        <f>'BM 02'!L663</f>
        <v>0</v>
      </c>
      <c r="K663" s="97"/>
      <c r="L663" s="98">
        <f t="shared" si="121"/>
        <v>0</v>
      </c>
      <c r="M663" s="99">
        <f t="shared" si="122"/>
        <v>0</v>
      </c>
      <c r="N663" s="100">
        <f t="shared" si="123"/>
        <v>0</v>
      </c>
      <c r="O663" s="98">
        <f t="shared" si="124"/>
        <v>0</v>
      </c>
      <c r="P663" s="101">
        <f t="shared" si="125"/>
        <v>0</v>
      </c>
      <c r="Q663" s="102">
        <f t="shared" si="126"/>
        <v>0</v>
      </c>
    </row>
    <row r="664" spans="1:17" x14ac:dyDescent="0.2">
      <c r="A664" s="92" t="str">
        <f>Orçamento!A643</f>
        <v>21.8</v>
      </c>
      <c r="B664" s="39" t="str">
        <f>Orçamento!B643</f>
        <v>Sinapi</v>
      </c>
      <c r="C664" s="39">
        <f>Orçamento!C643</f>
        <v>0</v>
      </c>
      <c r="D664" s="93">
        <f>Orçamento!D643</f>
        <v>0</v>
      </c>
      <c r="E664" s="39">
        <f>Orçamento!E643</f>
        <v>0</v>
      </c>
      <c r="F664" s="39">
        <f>Orçamento!F643</f>
        <v>0</v>
      </c>
      <c r="G664" s="95">
        <f>'Orç. Pós Licitação'!G643</f>
        <v>0</v>
      </c>
      <c r="H664" s="95">
        <f>'Orç. Pós Licitação'!H643</f>
        <v>0</v>
      </c>
      <c r="I664" s="95">
        <f>'Orç. Pós Licitação'!I643</f>
        <v>0</v>
      </c>
      <c r="J664" s="96">
        <f>'BM 02'!L664</f>
        <v>0</v>
      </c>
      <c r="K664" s="97"/>
      <c r="L664" s="98">
        <f t="shared" si="121"/>
        <v>0</v>
      </c>
      <c r="M664" s="99">
        <f t="shared" si="122"/>
        <v>0</v>
      </c>
      <c r="N664" s="100">
        <f t="shared" si="123"/>
        <v>0</v>
      </c>
      <c r="O664" s="98">
        <f t="shared" si="124"/>
        <v>0</v>
      </c>
      <c r="P664" s="101">
        <f t="shared" si="125"/>
        <v>0</v>
      </c>
      <c r="Q664" s="102">
        <f t="shared" si="126"/>
        <v>0</v>
      </c>
    </row>
    <row r="665" spans="1:17" x14ac:dyDescent="0.2">
      <c r="A665" s="92" t="str">
        <f>Orçamento!A644</f>
        <v>21.9</v>
      </c>
      <c r="B665" s="39" t="str">
        <f>Orçamento!B644</f>
        <v>Sinapi</v>
      </c>
      <c r="C665" s="39">
        <f>Orçamento!C644</f>
        <v>0</v>
      </c>
      <c r="D665" s="93">
        <f>Orçamento!D644</f>
        <v>0</v>
      </c>
      <c r="E665" s="39">
        <f>Orçamento!E644</f>
        <v>0</v>
      </c>
      <c r="F665" s="39">
        <f>Orçamento!F644</f>
        <v>0</v>
      </c>
      <c r="G665" s="95">
        <f>'Orç. Pós Licitação'!G644</f>
        <v>0</v>
      </c>
      <c r="H665" s="95">
        <f>'Orç. Pós Licitação'!H644</f>
        <v>0</v>
      </c>
      <c r="I665" s="95">
        <f>'Orç. Pós Licitação'!I644</f>
        <v>0</v>
      </c>
      <c r="J665" s="96">
        <f>'BM 02'!L665</f>
        <v>0</v>
      </c>
      <c r="K665" s="97"/>
      <c r="L665" s="98">
        <f t="shared" si="121"/>
        <v>0</v>
      </c>
      <c r="M665" s="99">
        <f t="shared" si="122"/>
        <v>0</v>
      </c>
      <c r="N665" s="100">
        <f t="shared" si="123"/>
        <v>0</v>
      </c>
      <c r="O665" s="98">
        <f t="shared" si="124"/>
        <v>0</v>
      </c>
      <c r="P665" s="101">
        <f t="shared" si="125"/>
        <v>0</v>
      </c>
      <c r="Q665" s="102">
        <f t="shared" si="126"/>
        <v>0</v>
      </c>
    </row>
    <row r="666" spans="1:17" x14ac:dyDescent="0.2">
      <c r="A666" s="92" t="str">
        <f>Orçamento!A645</f>
        <v>21.10</v>
      </c>
      <c r="B666" s="39" t="str">
        <f>Orçamento!B645</f>
        <v>Sinapi</v>
      </c>
      <c r="C666" s="39">
        <f>Orçamento!C645</f>
        <v>0</v>
      </c>
      <c r="D666" s="93">
        <f>Orçamento!D645</f>
        <v>0</v>
      </c>
      <c r="E666" s="39">
        <f>Orçamento!E645</f>
        <v>0</v>
      </c>
      <c r="F666" s="39">
        <f>Orçamento!F645</f>
        <v>0</v>
      </c>
      <c r="G666" s="95">
        <f>'Orç. Pós Licitação'!G645</f>
        <v>0</v>
      </c>
      <c r="H666" s="95">
        <f>'Orç. Pós Licitação'!H645</f>
        <v>0</v>
      </c>
      <c r="I666" s="95">
        <f>'Orç. Pós Licitação'!I645</f>
        <v>0</v>
      </c>
      <c r="J666" s="96">
        <f>'BM 02'!L666</f>
        <v>0</v>
      </c>
      <c r="K666" s="97"/>
      <c r="L666" s="98">
        <f t="shared" si="121"/>
        <v>0</v>
      </c>
      <c r="M666" s="99">
        <f t="shared" si="122"/>
        <v>0</v>
      </c>
      <c r="N666" s="100">
        <f t="shared" si="123"/>
        <v>0</v>
      </c>
      <c r="O666" s="98">
        <f t="shared" si="124"/>
        <v>0</v>
      </c>
      <c r="P666" s="101">
        <f t="shared" si="125"/>
        <v>0</v>
      </c>
      <c r="Q666" s="102">
        <f t="shared" si="126"/>
        <v>0</v>
      </c>
    </row>
    <row r="667" spans="1:17" x14ac:dyDescent="0.2">
      <c r="A667" s="92" t="str">
        <f>Orçamento!A646</f>
        <v>21.11</v>
      </c>
      <c r="B667" s="39" t="str">
        <f>Orçamento!B646</f>
        <v>Sinapi</v>
      </c>
      <c r="C667" s="39">
        <f>Orçamento!C646</f>
        <v>0</v>
      </c>
      <c r="D667" s="93">
        <f>Orçamento!D646</f>
        <v>0</v>
      </c>
      <c r="E667" s="39">
        <f>Orçamento!E646</f>
        <v>0</v>
      </c>
      <c r="F667" s="39">
        <f>Orçamento!F646</f>
        <v>0</v>
      </c>
      <c r="G667" s="95">
        <f>'Orç. Pós Licitação'!G646</f>
        <v>0</v>
      </c>
      <c r="H667" s="95">
        <f>'Orç. Pós Licitação'!H646</f>
        <v>0</v>
      </c>
      <c r="I667" s="95">
        <f>'Orç. Pós Licitação'!I646</f>
        <v>0</v>
      </c>
      <c r="J667" s="96">
        <f>'BM 02'!L667</f>
        <v>0</v>
      </c>
      <c r="K667" s="97"/>
      <c r="L667" s="98">
        <f t="shared" si="121"/>
        <v>0</v>
      </c>
      <c r="M667" s="99">
        <f t="shared" si="122"/>
        <v>0</v>
      </c>
      <c r="N667" s="100">
        <f t="shared" si="123"/>
        <v>0</v>
      </c>
      <c r="O667" s="98">
        <f t="shared" si="124"/>
        <v>0</v>
      </c>
      <c r="P667" s="101">
        <f t="shared" si="125"/>
        <v>0</v>
      </c>
      <c r="Q667" s="102">
        <f t="shared" si="126"/>
        <v>0</v>
      </c>
    </row>
    <row r="668" spans="1:17" x14ac:dyDescent="0.2">
      <c r="A668" s="92" t="str">
        <f>Orçamento!A647</f>
        <v>21.12</v>
      </c>
      <c r="B668" s="39" t="str">
        <f>Orçamento!B647</f>
        <v>Sinapi</v>
      </c>
      <c r="C668" s="39">
        <f>Orçamento!C647</f>
        <v>0</v>
      </c>
      <c r="D668" s="93">
        <f>Orçamento!D647</f>
        <v>0</v>
      </c>
      <c r="E668" s="39">
        <f>Orçamento!E647</f>
        <v>0</v>
      </c>
      <c r="F668" s="39">
        <f>Orçamento!F647</f>
        <v>0</v>
      </c>
      <c r="G668" s="95">
        <f>'Orç. Pós Licitação'!G647</f>
        <v>0</v>
      </c>
      <c r="H668" s="95">
        <f>'Orç. Pós Licitação'!H647</f>
        <v>0</v>
      </c>
      <c r="I668" s="95">
        <f>'Orç. Pós Licitação'!I647</f>
        <v>0</v>
      </c>
      <c r="J668" s="96">
        <f>'BM 02'!L668</f>
        <v>0</v>
      </c>
      <c r="K668" s="97"/>
      <c r="L668" s="98">
        <f t="shared" si="121"/>
        <v>0</v>
      </c>
      <c r="M668" s="99">
        <f t="shared" si="122"/>
        <v>0</v>
      </c>
      <c r="N668" s="100">
        <f t="shared" si="123"/>
        <v>0</v>
      </c>
      <c r="O668" s="98">
        <f t="shared" si="124"/>
        <v>0</v>
      </c>
      <c r="P668" s="101">
        <f t="shared" si="125"/>
        <v>0</v>
      </c>
      <c r="Q668" s="102">
        <f t="shared" si="126"/>
        <v>0</v>
      </c>
    </row>
    <row r="669" spans="1:17" x14ac:dyDescent="0.2">
      <c r="A669" s="92" t="str">
        <f>Orçamento!A648</f>
        <v>21.13</v>
      </c>
      <c r="B669" s="39" t="str">
        <f>Orçamento!B648</f>
        <v>Sinapi</v>
      </c>
      <c r="C669" s="39">
        <f>Orçamento!C648</f>
        <v>0</v>
      </c>
      <c r="D669" s="93">
        <f>Orçamento!D648</f>
        <v>0</v>
      </c>
      <c r="E669" s="39">
        <f>Orçamento!E648</f>
        <v>0</v>
      </c>
      <c r="F669" s="39">
        <f>Orçamento!F648</f>
        <v>0</v>
      </c>
      <c r="G669" s="95">
        <f>'Orç. Pós Licitação'!G648</f>
        <v>0</v>
      </c>
      <c r="H669" s="95">
        <f>'Orç. Pós Licitação'!H648</f>
        <v>0</v>
      </c>
      <c r="I669" s="95">
        <f>'Orç. Pós Licitação'!I648</f>
        <v>0</v>
      </c>
      <c r="J669" s="96">
        <f>'BM 02'!L669</f>
        <v>0</v>
      </c>
      <c r="K669" s="97"/>
      <c r="L669" s="98">
        <f t="shared" si="121"/>
        <v>0</v>
      </c>
      <c r="M669" s="99">
        <f t="shared" si="122"/>
        <v>0</v>
      </c>
      <c r="N669" s="100">
        <f t="shared" si="123"/>
        <v>0</v>
      </c>
      <c r="O669" s="98">
        <f t="shared" si="124"/>
        <v>0</v>
      </c>
      <c r="P669" s="101">
        <f t="shared" si="125"/>
        <v>0</v>
      </c>
      <c r="Q669" s="102">
        <f t="shared" si="126"/>
        <v>0</v>
      </c>
    </row>
    <row r="670" spans="1:17" x14ac:dyDescent="0.2">
      <c r="A670" s="92" t="str">
        <f>Orçamento!A649</f>
        <v>21.14</v>
      </c>
      <c r="B670" s="39" t="str">
        <f>Orçamento!B649</f>
        <v>Sinapi</v>
      </c>
      <c r="C670" s="39">
        <f>Orçamento!C649</f>
        <v>0</v>
      </c>
      <c r="D670" s="93">
        <f>Orçamento!D649</f>
        <v>0</v>
      </c>
      <c r="E670" s="39">
        <f>Orçamento!E649</f>
        <v>0</v>
      </c>
      <c r="F670" s="39">
        <f>Orçamento!F649</f>
        <v>0</v>
      </c>
      <c r="G670" s="95">
        <f>'Orç. Pós Licitação'!G649</f>
        <v>0</v>
      </c>
      <c r="H670" s="95">
        <f>'Orç. Pós Licitação'!H649</f>
        <v>0</v>
      </c>
      <c r="I670" s="95">
        <f>'Orç. Pós Licitação'!I649</f>
        <v>0</v>
      </c>
      <c r="J670" s="96">
        <f>'BM 02'!L670</f>
        <v>0</v>
      </c>
      <c r="K670" s="97"/>
      <c r="L670" s="98">
        <f t="shared" si="121"/>
        <v>0</v>
      </c>
      <c r="M670" s="99">
        <f t="shared" si="122"/>
        <v>0</v>
      </c>
      <c r="N670" s="100">
        <f t="shared" si="123"/>
        <v>0</v>
      </c>
      <c r="O670" s="98">
        <f t="shared" si="124"/>
        <v>0</v>
      </c>
      <c r="P670" s="101">
        <f t="shared" si="125"/>
        <v>0</v>
      </c>
      <c r="Q670" s="102">
        <f t="shared" si="126"/>
        <v>0</v>
      </c>
    </row>
    <row r="671" spans="1:17" x14ac:dyDescent="0.2">
      <c r="A671" s="92" t="str">
        <f>Orçamento!A650</f>
        <v>21.15</v>
      </c>
      <c r="B671" s="39" t="str">
        <f>Orçamento!B650</f>
        <v>Sinapi</v>
      </c>
      <c r="C671" s="39">
        <f>Orçamento!C650</f>
        <v>0</v>
      </c>
      <c r="D671" s="93">
        <f>Orçamento!D650</f>
        <v>0</v>
      </c>
      <c r="E671" s="39">
        <f>Orçamento!E650</f>
        <v>0</v>
      </c>
      <c r="F671" s="39">
        <f>Orçamento!F650</f>
        <v>0</v>
      </c>
      <c r="G671" s="95">
        <f>'Orç. Pós Licitação'!G650</f>
        <v>0</v>
      </c>
      <c r="H671" s="95">
        <f>'Orç. Pós Licitação'!H650</f>
        <v>0</v>
      </c>
      <c r="I671" s="95">
        <f>'Orç. Pós Licitação'!I650</f>
        <v>0</v>
      </c>
      <c r="J671" s="96">
        <f>'BM 02'!L671</f>
        <v>0</v>
      </c>
      <c r="K671" s="97"/>
      <c r="L671" s="98">
        <f t="shared" si="121"/>
        <v>0</v>
      </c>
      <c r="M671" s="99">
        <f t="shared" si="122"/>
        <v>0</v>
      </c>
      <c r="N671" s="100">
        <f t="shared" si="123"/>
        <v>0</v>
      </c>
      <c r="O671" s="98">
        <f t="shared" si="124"/>
        <v>0</v>
      </c>
      <c r="P671" s="101">
        <f t="shared" si="125"/>
        <v>0</v>
      </c>
      <c r="Q671" s="102">
        <f t="shared" si="126"/>
        <v>0</v>
      </c>
    </row>
    <row r="672" spans="1:17" x14ac:dyDescent="0.2">
      <c r="A672" s="92" t="str">
        <f>Orçamento!A651</f>
        <v>21.16</v>
      </c>
      <c r="B672" s="39" t="str">
        <f>Orçamento!B651</f>
        <v>Sinapi</v>
      </c>
      <c r="C672" s="39">
        <f>Orçamento!C651</f>
        <v>0</v>
      </c>
      <c r="D672" s="93">
        <f>Orçamento!D651</f>
        <v>0</v>
      </c>
      <c r="E672" s="39">
        <f>Orçamento!E651</f>
        <v>0</v>
      </c>
      <c r="F672" s="39">
        <f>Orçamento!F651</f>
        <v>0</v>
      </c>
      <c r="G672" s="95">
        <f>'Orç. Pós Licitação'!G651</f>
        <v>0</v>
      </c>
      <c r="H672" s="95">
        <f>'Orç. Pós Licitação'!H651</f>
        <v>0</v>
      </c>
      <c r="I672" s="95">
        <f>'Orç. Pós Licitação'!I651</f>
        <v>0</v>
      </c>
      <c r="J672" s="96">
        <f>'BM 02'!L672</f>
        <v>0</v>
      </c>
      <c r="K672" s="97"/>
      <c r="L672" s="98">
        <f t="shared" si="121"/>
        <v>0</v>
      </c>
      <c r="M672" s="99">
        <f t="shared" si="122"/>
        <v>0</v>
      </c>
      <c r="N672" s="100">
        <f t="shared" si="123"/>
        <v>0</v>
      </c>
      <c r="O672" s="98">
        <f t="shared" si="124"/>
        <v>0</v>
      </c>
      <c r="P672" s="101">
        <f t="shared" si="125"/>
        <v>0</v>
      </c>
      <c r="Q672" s="102">
        <f t="shared" si="126"/>
        <v>0</v>
      </c>
    </row>
    <row r="673" spans="1:17" x14ac:dyDescent="0.2">
      <c r="A673" s="92" t="str">
        <f>Orçamento!A652</f>
        <v>21.17</v>
      </c>
      <c r="B673" s="39" t="str">
        <f>Orçamento!B652</f>
        <v>Sinapi</v>
      </c>
      <c r="C673" s="39">
        <f>Orçamento!C652</f>
        <v>0</v>
      </c>
      <c r="D673" s="93">
        <f>Orçamento!D652</f>
        <v>0</v>
      </c>
      <c r="E673" s="39">
        <f>Orçamento!E652</f>
        <v>0</v>
      </c>
      <c r="F673" s="39">
        <f>Orçamento!F652</f>
        <v>0</v>
      </c>
      <c r="G673" s="95">
        <f>'Orç. Pós Licitação'!G652</f>
        <v>0</v>
      </c>
      <c r="H673" s="95">
        <f>'Orç. Pós Licitação'!H652</f>
        <v>0</v>
      </c>
      <c r="I673" s="95">
        <f>'Orç. Pós Licitação'!I652</f>
        <v>0</v>
      </c>
      <c r="J673" s="96">
        <f>'BM 02'!L673</f>
        <v>0</v>
      </c>
      <c r="K673" s="97"/>
      <c r="L673" s="98">
        <f t="shared" si="121"/>
        <v>0</v>
      </c>
      <c r="M673" s="99">
        <f t="shared" si="122"/>
        <v>0</v>
      </c>
      <c r="N673" s="100">
        <f t="shared" si="123"/>
        <v>0</v>
      </c>
      <c r="O673" s="98">
        <f t="shared" si="124"/>
        <v>0</v>
      </c>
      <c r="P673" s="101">
        <f t="shared" si="125"/>
        <v>0</v>
      </c>
      <c r="Q673" s="102">
        <f t="shared" si="126"/>
        <v>0</v>
      </c>
    </row>
    <row r="674" spans="1:17" x14ac:dyDescent="0.2">
      <c r="A674" s="92" t="str">
        <f>Orçamento!A653</f>
        <v>21.18</v>
      </c>
      <c r="B674" s="39" t="str">
        <f>Orçamento!B653</f>
        <v>Sinapi</v>
      </c>
      <c r="C674" s="39">
        <f>Orçamento!C653</f>
        <v>0</v>
      </c>
      <c r="D674" s="93">
        <f>Orçamento!D653</f>
        <v>0</v>
      </c>
      <c r="E674" s="39">
        <f>Orçamento!E653</f>
        <v>0</v>
      </c>
      <c r="F674" s="39">
        <f>Orçamento!F653</f>
        <v>0</v>
      </c>
      <c r="G674" s="95">
        <f>'Orç. Pós Licitação'!G653</f>
        <v>0</v>
      </c>
      <c r="H674" s="95">
        <f>'Orç. Pós Licitação'!H653</f>
        <v>0</v>
      </c>
      <c r="I674" s="95">
        <f>'Orç. Pós Licitação'!I653</f>
        <v>0</v>
      </c>
      <c r="J674" s="96">
        <f>'BM 02'!L674</f>
        <v>0</v>
      </c>
      <c r="K674" s="97"/>
      <c r="L674" s="98">
        <f t="shared" si="121"/>
        <v>0</v>
      </c>
      <c r="M674" s="99">
        <f t="shared" si="122"/>
        <v>0</v>
      </c>
      <c r="N674" s="100">
        <f t="shared" si="123"/>
        <v>0</v>
      </c>
      <c r="O674" s="98">
        <f t="shared" si="124"/>
        <v>0</v>
      </c>
      <c r="P674" s="101">
        <f t="shared" si="125"/>
        <v>0</v>
      </c>
      <c r="Q674" s="102">
        <f t="shared" si="126"/>
        <v>0</v>
      </c>
    </row>
    <row r="675" spans="1:17" x14ac:dyDescent="0.2">
      <c r="A675" s="92" t="str">
        <f>Orçamento!A654</f>
        <v>21.19</v>
      </c>
      <c r="B675" s="39" t="str">
        <f>Orçamento!B654</f>
        <v>Sinapi</v>
      </c>
      <c r="C675" s="39">
        <f>Orçamento!C654</f>
        <v>0</v>
      </c>
      <c r="D675" s="93">
        <f>Orçamento!D654</f>
        <v>0</v>
      </c>
      <c r="E675" s="39">
        <f>Orçamento!E654</f>
        <v>0</v>
      </c>
      <c r="F675" s="39">
        <f>Orçamento!F654</f>
        <v>0</v>
      </c>
      <c r="G675" s="95">
        <f>'Orç. Pós Licitação'!G654</f>
        <v>0</v>
      </c>
      <c r="H675" s="95">
        <f>'Orç. Pós Licitação'!H654</f>
        <v>0</v>
      </c>
      <c r="I675" s="95">
        <f>'Orç. Pós Licitação'!I654</f>
        <v>0</v>
      </c>
      <c r="J675" s="96">
        <f>'BM 02'!L675</f>
        <v>0</v>
      </c>
      <c r="K675" s="97"/>
      <c r="L675" s="98">
        <f t="shared" si="121"/>
        <v>0</v>
      </c>
      <c r="M675" s="99">
        <f t="shared" si="122"/>
        <v>0</v>
      </c>
      <c r="N675" s="100">
        <f t="shared" si="123"/>
        <v>0</v>
      </c>
      <c r="O675" s="98">
        <f t="shared" si="124"/>
        <v>0</v>
      </c>
      <c r="P675" s="101">
        <f t="shared" si="125"/>
        <v>0</v>
      </c>
      <c r="Q675" s="102">
        <f t="shared" si="126"/>
        <v>0</v>
      </c>
    </row>
    <row r="676" spans="1:17" x14ac:dyDescent="0.2">
      <c r="A676" s="92" t="str">
        <f>Orçamento!A655</f>
        <v>21.20</v>
      </c>
      <c r="B676" s="39" t="str">
        <f>Orçamento!B655</f>
        <v>Sinapi</v>
      </c>
      <c r="C676" s="39">
        <f>Orçamento!C655</f>
        <v>0</v>
      </c>
      <c r="D676" s="93">
        <f>Orçamento!D655</f>
        <v>0</v>
      </c>
      <c r="E676" s="39">
        <f>Orçamento!E655</f>
        <v>0</v>
      </c>
      <c r="F676" s="39">
        <f>Orçamento!F655</f>
        <v>0</v>
      </c>
      <c r="G676" s="95">
        <f>'Orç. Pós Licitação'!G655</f>
        <v>0</v>
      </c>
      <c r="H676" s="95">
        <f>'Orç. Pós Licitação'!H655</f>
        <v>0</v>
      </c>
      <c r="I676" s="95">
        <f>'Orç. Pós Licitação'!I655</f>
        <v>0</v>
      </c>
      <c r="J676" s="96">
        <f>'BM 02'!L676</f>
        <v>0</v>
      </c>
      <c r="K676" s="97"/>
      <c r="L676" s="98">
        <f t="shared" si="121"/>
        <v>0</v>
      </c>
      <c r="M676" s="99">
        <f t="shared" si="122"/>
        <v>0</v>
      </c>
      <c r="N676" s="100">
        <f t="shared" si="123"/>
        <v>0</v>
      </c>
      <c r="O676" s="98">
        <f t="shared" si="124"/>
        <v>0</v>
      </c>
      <c r="P676" s="101">
        <f t="shared" si="125"/>
        <v>0</v>
      </c>
      <c r="Q676" s="102">
        <f t="shared" si="126"/>
        <v>0</v>
      </c>
    </row>
    <row r="677" spans="1:17" x14ac:dyDescent="0.2">
      <c r="A677" s="92" t="str">
        <f>Orçamento!A656</f>
        <v>21.21</v>
      </c>
      <c r="B677" s="39" t="str">
        <f>Orçamento!B656</f>
        <v>Sinapi</v>
      </c>
      <c r="C677" s="39">
        <f>Orçamento!C656</f>
        <v>0</v>
      </c>
      <c r="D677" s="93">
        <f>Orçamento!D656</f>
        <v>0</v>
      </c>
      <c r="E677" s="39">
        <f>Orçamento!E656</f>
        <v>0</v>
      </c>
      <c r="F677" s="39">
        <f>Orçamento!F656</f>
        <v>0</v>
      </c>
      <c r="G677" s="95">
        <f>'Orç. Pós Licitação'!G656</f>
        <v>0</v>
      </c>
      <c r="H677" s="95">
        <f>'Orç. Pós Licitação'!H656</f>
        <v>0</v>
      </c>
      <c r="I677" s="95">
        <f>'Orç. Pós Licitação'!I656</f>
        <v>0</v>
      </c>
      <c r="J677" s="96">
        <f>'BM 02'!L677</f>
        <v>0</v>
      </c>
      <c r="K677" s="97"/>
      <c r="L677" s="98">
        <f t="shared" si="121"/>
        <v>0</v>
      </c>
      <c r="M677" s="99">
        <f t="shared" si="122"/>
        <v>0</v>
      </c>
      <c r="N677" s="100">
        <f t="shared" si="123"/>
        <v>0</v>
      </c>
      <c r="O677" s="98">
        <f t="shared" si="124"/>
        <v>0</v>
      </c>
      <c r="P677" s="101">
        <f t="shared" si="125"/>
        <v>0</v>
      </c>
      <c r="Q677" s="102">
        <f t="shared" si="126"/>
        <v>0</v>
      </c>
    </row>
    <row r="678" spans="1:17" x14ac:dyDescent="0.2">
      <c r="A678" s="92" t="str">
        <f>Orçamento!A657</f>
        <v>21.22</v>
      </c>
      <c r="B678" s="39" t="str">
        <f>Orçamento!B657</f>
        <v>Sinapi</v>
      </c>
      <c r="C678" s="39">
        <f>Orçamento!C657</f>
        <v>0</v>
      </c>
      <c r="D678" s="93">
        <f>Orçamento!D657</f>
        <v>0</v>
      </c>
      <c r="E678" s="39">
        <f>Orçamento!E657</f>
        <v>0</v>
      </c>
      <c r="F678" s="39">
        <f>Orçamento!F657</f>
        <v>0</v>
      </c>
      <c r="G678" s="95">
        <f>'Orç. Pós Licitação'!G657</f>
        <v>0</v>
      </c>
      <c r="H678" s="95">
        <f>'Orç. Pós Licitação'!H657</f>
        <v>0</v>
      </c>
      <c r="I678" s="95">
        <f>'Orç. Pós Licitação'!I657</f>
        <v>0</v>
      </c>
      <c r="J678" s="96">
        <f>'BM 02'!L678</f>
        <v>0</v>
      </c>
      <c r="K678" s="97"/>
      <c r="L678" s="98">
        <f t="shared" si="121"/>
        <v>0</v>
      </c>
      <c r="M678" s="99">
        <f t="shared" si="122"/>
        <v>0</v>
      </c>
      <c r="N678" s="100">
        <f t="shared" si="123"/>
        <v>0</v>
      </c>
      <c r="O678" s="98">
        <f t="shared" si="124"/>
        <v>0</v>
      </c>
      <c r="P678" s="101">
        <f t="shared" si="125"/>
        <v>0</v>
      </c>
      <c r="Q678" s="102">
        <f t="shared" si="126"/>
        <v>0</v>
      </c>
    </row>
    <row r="679" spans="1:17" x14ac:dyDescent="0.2">
      <c r="A679" s="92" t="str">
        <f>Orçamento!A658</f>
        <v>21.23</v>
      </c>
      <c r="B679" s="39" t="str">
        <f>Orçamento!B658</f>
        <v>Sinapi</v>
      </c>
      <c r="C679" s="39">
        <f>Orçamento!C658</f>
        <v>0</v>
      </c>
      <c r="D679" s="93">
        <f>Orçamento!D658</f>
        <v>0</v>
      </c>
      <c r="E679" s="39">
        <f>Orçamento!E658</f>
        <v>0</v>
      </c>
      <c r="F679" s="39">
        <f>Orçamento!F658</f>
        <v>0</v>
      </c>
      <c r="G679" s="95">
        <f>'Orç. Pós Licitação'!G658</f>
        <v>0</v>
      </c>
      <c r="H679" s="95">
        <f>'Orç. Pós Licitação'!H658</f>
        <v>0</v>
      </c>
      <c r="I679" s="95">
        <f>'Orç. Pós Licitação'!I658</f>
        <v>0</v>
      </c>
      <c r="J679" s="96">
        <f>'BM 02'!L679</f>
        <v>0</v>
      </c>
      <c r="K679" s="97"/>
      <c r="L679" s="98">
        <f t="shared" si="121"/>
        <v>0</v>
      </c>
      <c r="M679" s="99">
        <f t="shared" si="122"/>
        <v>0</v>
      </c>
      <c r="N679" s="100">
        <f t="shared" si="123"/>
        <v>0</v>
      </c>
      <c r="O679" s="98">
        <f t="shared" si="124"/>
        <v>0</v>
      </c>
      <c r="P679" s="101">
        <f t="shared" si="125"/>
        <v>0</v>
      </c>
      <c r="Q679" s="102">
        <f t="shared" si="126"/>
        <v>0</v>
      </c>
    </row>
    <row r="680" spans="1:17" x14ac:dyDescent="0.2">
      <c r="A680" s="92" t="str">
        <f>Orçamento!A659</f>
        <v>21.24</v>
      </c>
      <c r="B680" s="39" t="str">
        <f>Orçamento!B659</f>
        <v>Sinapi</v>
      </c>
      <c r="C680" s="39">
        <f>Orçamento!C659</f>
        <v>0</v>
      </c>
      <c r="D680" s="93">
        <f>Orçamento!D659</f>
        <v>0</v>
      </c>
      <c r="E680" s="39">
        <f>Orçamento!E659</f>
        <v>0</v>
      </c>
      <c r="F680" s="39">
        <f>Orçamento!F659</f>
        <v>0</v>
      </c>
      <c r="G680" s="95">
        <f>'Orç. Pós Licitação'!G659</f>
        <v>0</v>
      </c>
      <c r="H680" s="95">
        <f>'Orç. Pós Licitação'!H659</f>
        <v>0</v>
      </c>
      <c r="I680" s="95">
        <f>'Orç. Pós Licitação'!I659</f>
        <v>0</v>
      </c>
      <c r="J680" s="96">
        <f>'BM 02'!L680</f>
        <v>0</v>
      </c>
      <c r="K680" s="97"/>
      <c r="L680" s="98">
        <f t="shared" si="121"/>
        <v>0</v>
      </c>
      <c r="M680" s="99">
        <f t="shared" si="122"/>
        <v>0</v>
      </c>
      <c r="N680" s="100">
        <f t="shared" si="123"/>
        <v>0</v>
      </c>
      <c r="O680" s="98">
        <f t="shared" si="124"/>
        <v>0</v>
      </c>
      <c r="P680" s="101">
        <f t="shared" si="125"/>
        <v>0</v>
      </c>
      <c r="Q680" s="102">
        <f t="shared" si="126"/>
        <v>0</v>
      </c>
    </row>
    <row r="681" spans="1:17" x14ac:dyDescent="0.2">
      <c r="A681" s="92" t="str">
        <f>Orçamento!A660</f>
        <v>21.25</v>
      </c>
      <c r="B681" s="39" t="str">
        <f>Orçamento!B660</f>
        <v>Sinapi</v>
      </c>
      <c r="C681" s="39">
        <f>Orçamento!C660</f>
        <v>0</v>
      </c>
      <c r="D681" s="93">
        <f>Orçamento!D660</f>
        <v>0</v>
      </c>
      <c r="E681" s="39">
        <f>Orçamento!E660</f>
        <v>0</v>
      </c>
      <c r="F681" s="39">
        <f>Orçamento!F660</f>
        <v>0</v>
      </c>
      <c r="G681" s="95">
        <f>'Orç. Pós Licitação'!G660</f>
        <v>0</v>
      </c>
      <c r="H681" s="95">
        <f>'Orç. Pós Licitação'!H660</f>
        <v>0</v>
      </c>
      <c r="I681" s="95">
        <f>'Orç. Pós Licitação'!I660</f>
        <v>0</v>
      </c>
      <c r="J681" s="96">
        <f>'BM 02'!L681</f>
        <v>0</v>
      </c>
      <c r="K681" s="97"/>
      <c r="L681" s="98">
        <f t="shared" si="121"/>
        <v>0</v>
      </c>
      <c r="M681" s="99">
        <f t="shared" si="122"/>
        <v>0</v>
      </c>
      <c r="N681" s="100">
        <f t="shared" si="123"/>
        <v>0</v>
      </c>
      <c r="O681" s="98">
        <f t="shared" si="124"/>
        <v>0</v>
      </c>
      <c r="P681" s="101">
        <f t="shared" si="125"/>
        <v>0</v>
      </c>
      <c r="Q681" s="102">
        <f t="shared" si="126"/>
        <v>0</v>
      </c>
    </row>
    <row r="682" spans="1:17" x14ac:dyDescent="0.2">
      <c r="A682" s="92" t="str">
        <f>Orçamento!A661</f>
        <v>21.26</v>
      </c>
      <c r="B682" s="39" t="str">
        <f>Orçamento!B661</f>
        <v>Sinapi</v>
      </c>
      <c r="C682" s="39">
        <f>Orçamento!C661</f>
        <v>0</v>
      </c>
      <c r="D682" s="93">
        <f>Orçamento!D661</f>
        <v>0</v>
      </c>
      <c r="E682" s="39">
        <f>Orçamento!E661</f>
        <v>0</v>
      </c>
      <c r="F682" s="39">
        <f>Orçamento!F661</f>
        <v>0</v>
      </c>
      <c r="G682" s="95">
        <f>'Orç. Pós Licitação'!G661</f>
        <v>0</v>
      </c>
      <c r="H682" s="95">
        <f>'Orç. Pós Licitação'!H661</f>
        <v>0</v>
      </c>
      <c r="I682" s="95">
        <f>'Orç. Pós Licitação'!I661</f>
        <v>0</v>
      </c>
      <c r="J682" s="96">
        <f>'BM 02'!L682</f>
        <v>0</v>
      </c>
      <c r="K682" s="97"/>
      <c r="L682" s="98">
        <f t="shared" si="121"/>
        <v>0</v>
      </c>
      <c r="M682" s="99">
        <f t="shared" si="122"/>
        <v>0</v>
      </c>
      <c r="N682" s="100">
        <f t="shared" si="123"/>
        <v>0</v>
      </c>
      <c r="O682" s="98">
        <f t="shared" si="124"/>
        <v>0</v>
      </c>
      <c r="P682" s="101">
        <f t="shared" si="125"/>
        <v>0</v>
      </c>
      <c r="Q682" s="102">
        <f t="shared" si="126"/>
        <v>0</v>
      </c>
    </row>
    <row r="683" spans="1:17" x14ac:dyDescent="0.2">
      <c r="A683" s="92" t="str">
        <f>Orçamento!A662</f>
        <v>21.27</v>
      </c>
      <c r="B683" s="39" t="str">
        <f>Orçamento!B662</f>
        <v>Sinapi</v>
      </c>
      <c r="C683" s="39">
        <f>Orçamento!C662</f>
        <v>0</v>
      </c>
      <c r="D683" s="93">
        <f>Orçamento!D662</f>
        <v>0</v>
      </c>
      <c r="E683" s="39">
        <f>Orçamento!E662</f>
        <v>0</v>
      </c>
      <c r="F683" s="39">
        <f>Orçamento!F662</f>
        <v>0</v>
      </c>
      <c r="G683" s="95">
        <f>'Orç. Pós Licitação'!G662</f>
        <v>0</v>
      </c>
      <c r="H683" s="95">
        <f>'Orç. Pós Licitação'!H662</f>
        <v>0</v>
      </c>
      <c r="I683" s="95">
        <f>'Orç. Pós Licitação'!I662</f>
        <v>0</v>
      </c>
      <c r="J683" s="96">
        <f>'BM 02'!L683</f>
        <v>0</v>
      </c>
      <c r="K683" s="97"/>
      <c r="L683" s="98">
        <f t="shared" si="121"/>
        <v>0</v>
      </c>
      <c r="M683" s="99">
        <f t="shared" si="122"/>
        <v>0</v>
      </c>
      <c r="N683" s="100">
        <f t="shared" si="123"/>
        <v>0</v>
      </c>
      <c r="O683" s="98">
        <f t="shared" si="124"/>
        <v>0</v>
      </c>
      <c r="P683" s="101">
        <f t="shared" si="125"/>
        <v>0</v>
      </c>
      <c r="Q683" s="102">
        <f t="shared" si="126"/>
        <v>0</v>
      </c>
    </row>
    <row r="684" spans="1:17" x14ac:dyDescent="0.2">
      <c r="A684" s="92" t="str">
        <f>Orçamento!A663</f>
        <v>21.28</v>
      </c>
      <c r="B684" s="39" t="str">
        <f>Orçamento!B663</f>
        <v>Sinapi</v>
      </c>
      <c r="C684" s="39">
        <f>Orçamento!C663</f>
        <v>0</v>
      </c>
      <c r="D684" s="93">
        <f>Orçamento!D663</f>
        <v>0</v>
      </c>
      <c r="E684" s="39">
        <f>Orçamento!E663</f>
        <v>0</v>
      </c>
      <c r="F684" s="39">
        <f>Orçamento!F663</f>
        <v>0</v>
      </c>
      <c r="G684" s="95">
        <f>'Orç. Pós Licitação'!G663</f>
        <v>0</v>
      </c>
      <c r="H684" s="95">
        <f>'Orç. Pós Licitação'!H663</f>
        <v>0</v>
      </c>
      <c r="I684" s="95">
        <f>'Orç. Pós Licitação'!I663</f>
        <v>0</v>
      </c>
      <c r="J684" s="96">
        <f>'BM 02'!L684</f>
        <v>0</v>
      </c>
      <c r="K684" s="97"/>
      <c r="L684" s="98">
        <f t="shared" si="121"/>
        <v>0</v>
      </c>
      <c r="M684" s="99">
        <f t="shared" si="122"/>
        <v>0</v>
      </c>
      <c r="N684" s="100">
        <f t="shared" si="123"/>
        <v>0</v>
      </c>
      <c r="O684" s="98">
        <f t="shared" si="124"/>
        <v>0</v>
      </c>
      <c r="P684" s="101">
        <f t="shared" si="125"/>
        <v>0</v>
      </c>
      <c r="Q684" s="102">
        <f t="shared" si="126"/>
        <v>0</v>
      </c>
    </row>
    <row r="685" spans="1:17" x14ac:dyDescent="0.2">
      <c r="A685" s="92" t="str">
        <f>Orçamento!A664</f>
        <v>21.29</v>
      </c>
      <c r="B685" s="39" t="str">
        <f>Orçamento!B664</f>
        <v>Sinapi</v>
      </c>
      <c r="C685" s="39">
        <f>Orçamento!C664</f>
        <v>0</v>
      </c>
      <c r="D685" s="93">
        <f>Orçamento!D664</f>
        <v>0</v>
      </c>
      <c r="E685" s="39">
        <f>Orçamento!E664</f>
        <v>0</v>
      </c>
      <c r="F685" s="39">
        <f>Orçamento!F664</f>
        <v>0</v>
      </c>
      <c r="G685" s="95">
        <f>'Orç. Pós Licitação'!G664</f>
        <v>0</v>
      </c>
      <c r="H685" s="95">
        <f>'Orç. Pós Licitação'!H664</f>
        <v>0</v>
      </c>
      <c r="I685" s="95">
        <f>'Orç. Pós Licitação'!I664</f>
        <v>0</v>
      </c>
      <c r="J685" s="96">
        <f>'BM 02'!L685</f>
        <v>0</v>
      </c>
      <c r="K685" s="97"/>
      <c r="L685" s="98">
        <f t="shared" si="121"/>
        <v>0</v>
      </c>
      <c r="M685" s="99">
        <f t="shared" si="122"/>
        <v>0</v>
      </c>
      <c r="N685" s="100">
        <f t="shared" si="123"/>
        <v>0</v>
      </c>
      <c r="O685" s="98">
        <f t="shared" si="124"/>
        <v>0</v>
      </c>
      <c r="P685" s="101">
        <f t="shared" si="125"/>
        <v>0</v>
      </c>
      <c r="Q685" s="102">
        <f t="shared" si="126"/>
        <v>0</v>
      </c>
    </row>
    <row r="686" spans="1:17" x14ac:dyDescent="0.2">
      <c r="A686" s="92" t="str">
        <f>Orçamento!A665</f>
        <v>21.30</v>
      </c>
      <c r="B686" s="39" t="str">
        <f>Orçamento!B665</f>
        <v>Sinapi</v>
      </c>
      <c r="C686" s="39">
        <f>Orçamento!C665</f>
        <v>0</v>
      </c>
      <c r="D686" s="93">
        <f>Orçamento!D665</f>
        <v>0</v>
      </c>
      <c r="E686" s="39">
        <f>Orçamento!E665</f>
        <v>0</v>
      </c>
      <c r="F686" s="39">
        <f>Orçamento!F665</f>
        <v>0</v>
      </c>
      <c r="G686" s="95">
        <f>'Orç. Pós Licitação'!G665</f>
        <v>0</v>
      </c>
      <c r="H686" s="95">
        <f>'Orç. Pós Licitação'!H665</f>
        <v>0</v>
      </c>
      <c r="I686" s="95">
        <f>'Orç. Pós Licitação'!I665</f>
        <v>0</v>
      </c>
      <c r="J686" s="96">
        <f>'BM 02'!L686</f>
        <v>0</v>
      </c>
      <c r="K686" s="97"/>
      <c r="L686" s="98">
        <f t="shared" si="121"/>
        <v>0</v>
      </c>
      <c r="M686" s="99">
        <f t="shared" si="122"/>
        <v>0</v>
      </c>
      <c r="N686" s="100">
        <f t="shared" si="123"/>
        <v>0</v>
      </c>
      <c r="O686" s="98">
        <f t="shared" si="124"/>
        <v>0</v>
      </c>
      <c r="P686" s="101">
        <f t="shared" si="125"/>
        <v>0</v>
      </c>
      <c r="Q686" s="102">
        <f t="shared" si="126"/>
        <v>0</v>
      </c>
    </row>
    <row r="687" spans="1:17" s="2" customFormat="1" ht="15.75" x14ac:dyDescent="0.25">
      <c r="A687" s="449"/>
      <c r="B687" s="434"/>
      <c r="C687" s="434"/>
      <c r="D687" s="430"/>
      <c r="E687" s="430" t="s">
        <v>1116</v>
      </c>
      <c r="F687" s="434"/>
      <c r="G687" s="434"/>
      <c r="H687" s="436"/>
      <c r="I687" s="437">
        <f>SUM(I657:I686)</f>
        <v>0</v>
      </c>
      <c r="J687" s="438"/>
      <c r="K687" s="438"/>
      <c r="L687" s="438"/>
      <c r="M687" s="437">
        <f>SUM(M657:M686)</f>
        <v>0</v>
      </c>
      <c r="N687" s="437">
        <f>SUM(N657:N686)</f>
        <v>0</v>
      </c>
      <c r="O687" s="437">
        <f>SUM(O657:O686)</f>
        <v>0</v>
      </c>
      <c r="P687" s="439"/>
      <c r="Q687" s="450">
        <f>SUM(Q657:Q686)</f>
        <v>0</v>
      </c>
    </row>
    <row r="688" spans="1:17" s="3" customFormat="1" ht="21.75" customHeight="1" x14ac:dyDescent="0.25">
      <c r="A688" s="451" t="str">
        <f>Orçamento!A666</f>
        <v>22.0</v>
      </c>
      <c r="B688" s="427"/>
      <c r="C688" s="427"/>
      <c r="D688" s="428" t="str">
        <f>Orçamento!D666</f>
        <v>META 22</v>
      </c>
      <c r="E688" s="427"/>
      <c r="F688" s="427"/>
      <c r="G688" s="429"/>
      <c r="H688" s="430"/>
      <c r="I688" s="430"/>
      <c r="J688" s="431"/>
      <c r="K688" s="431"/>
      <c r="L688" s="431"/>
      <c r="M688" s="432"/>
      <c r="N688" s="433" t="e">
        <f>N719/I719</f>
        <v>#DIV/0!</v>
      </c>
      <c r="O688" s="433" t="e">
        <f>O719/I719</f>
        <v>#DIV/0!</v>
      </c>
      <c r="P688" s="433"/>
      <c r="Q688" s="452" t="e">
        <f>Q719/I719</f>
        <v>#DIV/0!</v>
      </c>
    </row>
    <row r="689" spans="1:17" x14ac:dyDescent="0.2">
      <c r="A689" s="92" t="str">
        <f>Orçamento!A667</f>
        <v>22.1</v>
      </c>
      <c r="B689" s="39" t="str">
        <f>Orçamento!B667</f>
        <v>Sinapi</v>
      </c>
      <c r="C689" s="39">
        <f>Orçamento!C667</f>
        <v>0</v>
      </c>
      <c r="D689" s="39">
        <f>Orçamento!D667</f>
        <v>0</v>
      </c>
      <c r="E689" s="39">
        <f>Orçamento!E667</f>
        <v>0</v>
      </c>
      <c r="F689" s="39">
        <f>Orçamento!F667</f>
        <v>0</v>
      </c>
      <c r="G689" s="95">
        <f>'Orç. Pós Licitação'!G667</f>
        <v>0</v>
      </c>
      <c r="H689" s="95">
        <f>'Orç. Pós Licitação'!H667</f>
        <v>0</v>
      </c>
      <c r="I689" s="95">
        <f>'Orç. Pós Licitação'!I667</f>
        <v>0</v>
      </c>
      <c r="J689" s="96">
        <f>'BM 02'!L689</f>
        <v>0</v>
      </c>
      <c r="K689" s="97"/>
      <c r="L689" s="98">
        <f>J689+K689</f>
        <v>0</v>
      </c>
      <c r="M689" s="99">
        <f>ROUND(H689*J689,2)</f>
        <v>0</v>
      </c>
      <c r="N689" s="100">
        <f>ROUND(H689*K689,2)</f>
        <v>0</v>
      </c>
      <c r="O689" s="98">
        <f>ROUND(H689*L689,2)</f>
        <v>0</v>
      </c>
      <c r="P689" s="101">
        <f>F689-L689</f>
        <v>0</v>
      </c>
      <c r="Q689" s="102">
        <f>I689-O689</f>
        <v>0</v>
      </c>
    </row>
    <row r="690" spans="1:17" x14ac:dyDescent="0.2">
      <c r="A690" s="92" t="str">
        <f>Orçamento!A668</f>
        <v>22.2</v>
      </c>
      <c r="B690" s="39" t="str">
        <f>Orçamento!B668</f>
        <v>Sinapi</v>
      </c>
      <c r="C690" s="39">
        <f>Orçamento!C668</f>
        <v>0</v>
      </c>
      <c r="D690" s="39">
        <f>Orçamento!D668</f>
        <v>0</v>
      </c>
      <c r="E690" s="39">
        <f>Orçamento!E668</f>
        <v>0</v>
      </c>
      <c r="F690" s="39">
        <f>Orçamento!F668</f>
        <v>0</v>
      </c>
      <c r="G690" s="95">
        <f>'Orç. Pós Licitação'!G668</f>
        <v>0</v>
      </c>
      <c r="H690" s="95">
        <f>'Orç. Pós Licitação'!H668</f>
        <v>0</v>
      </c>
      <c r="I690" s="95">
        <f>'Orç. Pós Licitação'!I668</f>
        <v>0</v>
      </c>
      <c r="J690" s="96">
        <f>'BM 02'!L690</f>
        <v>0</v>
      </c>
      <c r="K690" s="97"/>
      <c r="L690" s="98">
        <f t="shared" ref="L690:L718" si="127">J690+K690</f>
        <v>0</v>
      </c>
      <c r="M690" s="99">
        <f t="shared" ref="M690:M718" si="128">ROUND(H690*J690,2)</f>
        <v>0</v>
      </c>
      <c r="N690" s="100">
        <f t="shared" ref="N690:N718" si="129">ROUND(H690*K690,2)</f>
        <v>0</v>
      </c>
      <c r="O690" s="98">
        <f t="shared" ref="O690:O718" si="130">ROUND(H690*L690,2)</f>
        <v>0</v>
      </c>
      <c r="P690" s="101">
        <f t="shared" ref="P690:P718" si="131">F690-L690</f>
        <v>0</v>
      </c>
      <c r="Q690" s="102">
        <f t="shared" ref="Q690:Q718" si="132">I690-O690</f>
        <v>0</v>
      </c>
    </row>
    <row r="691" spans="1:17" x14ac:dyDescent="0.2">
      <c r="A691" s="92" t="str">
        <f>Orçamento!A669</f>
        <v>22.3</v>
      </c>
      <c r="B691" s="39" t="str">
        <f>Orçamento!B669</f>
        <v>Sinapi</v>
      </c>
      <c r="C691" s="39">
        <f>Orçamento!C669</f>
        <v>0</v>
      </c>
      <c r="D691" s="39">
        <f>Orçamento!D669</f>
        <v>0</v>
      </c>
      <c r="E691" s="39">
        <f>Orçamento!E669</f>
        <v>0</v>
      </c>
      <c r="F691" s="39">
        <f>Orçamento!F669</f>
        <v>0</v>
      </c>
      <c r="G691" s="95">
        <f>'Orç. Pós Licitação'!G669</f>
        <v>0</v>
      </c>
      <c r="H691" s="95">
        <f>'Orç. Pós Licitação'!H669</f>
        <v>0</v>
      </c>
      <c r="I691" s="95">
        <f>'Orç. Pós Licitação'!I669</f>
        <v>0</v>
      </c>
      <c r="J691" s="96">
        <f>'BM 02'!L691</f>
        <v>0</v>
      </c>
      <c r="K691" s="97"/>
      <c r="L691" s="98">
        <f t="shared" si="127"/>
        <v>0</v>
      </c>
      <c r="M691" s="99">
        <f t="shared" si="128"/>
        <v>0</v>
      </c>
      <c r="N691" s="100">
        <f t="shared" si="129"/>
        <v>0</v>
      </c>
      <c r="O691" s="98">
        <f t="shared" si="130"/>
        <v>0</v>
      </c>
      <c r="P691" s="101">
        <f t="shared" si="131"/>
        <v>0</v>
      </c>
      <c r="Q691" s="102">
        <f t="shared" si="132"/>
        <v>0</v>
      </c>
    </row>
    <row r="692" spans="1:17" x14ac:dyDescent="0.2">
      <c r="A692" s="92" t="str">
        <f>Orçamento!A670</f>
        <v>22.4</v>
      </c>
      <c r="B692" s="39" t="str">
        <f>Orçamento!B670</f>
        <v>Sinapi</v>
      </c>
      <c r="C692" s="39">
        <f>Orçamento!C670</f>
        <v>0</v>
      </c>
      <c r="D692" s="39">
        <f>Orçamento!D670</f>
        <v>0</v>
      </c>
      <c r="E692" s="39">
        <f>Orçamento!E670</f>
        <v>0</v>
      </c>
      <c r="F692" s="39">
        <f>Orçamento!F670</f>
        <v>0</v>
      </c>
      <c r="G692" s="95">
        <f>'Orç. Pós Licitação'!G670</f>
        <v>0</v>
      </c>
      <c r="H692" s="95">
        <f>'Orç. Pós Licitação'!H670</f>
        <v>0</v>
      </c>
      <c r="I692" s="95">
        <f>'Orç. Pós Licitação'!I670</f>
        <v>0</v>
      </c>
      <c r="J692" s="96">
        <f>'BM 02'!L692</f>
        <v>0</v>
      </c>
      <c r="K692" s="97"/>
      <c r="L692" s="98">
        <f t="shared" si="127"/>
        <v>0</v>
      </c>
      <c r="M692" s="99">
        <f t="shared" si="128"/>
        <v>0</v>
      </c>
      <c r="N692" s="100">
        <f t="shared" si="129"/>
        <v>0</v>
      </c>
      <c r="O692" s="98">
        <f t="shared" si="130"/>
        <v>0</v>
      </c>
      <c r="P692" s="101">
        <f t="shared" si="131"/>
        <v>0</v>
      </c>
      <c r="Q692" s="102">
        <f t="shared" si="132"/>
        <v>0</v>
      </c>
    </row>
    <row r="693" spans="1:17" x14ac:dyDescent="0.2">
      <c r="A693" s="92" t="str">
        <f>Orçamento!A671</f>
        <v>22.5</v>
      </c>
      <c r="B693" s="39" t="str">
        <f>Orçamento!B671</f>
        <v>Sinapi</v>
      </c>
      <c r="C693" s="39">
        <f>Orçamento!C671</f>
        <v>0</v>
      </c>
      <c r="D693" s="39">
        <f>Orçamento!D671</f>
        <v>0</v>
      </c>
      <c r="E693" s="39">
        <f>Orçamento!E671</f>
        <v>0</v>
      </c>
      <c r="F693" s="39">
        <f>Orçamento!F671</f>
        <v>0</v>
      </c>
      <c r="G693" s="95">
        <f>'Orç. Pós Licitação'!G671</f>
        <v>0</v>
      </c>
      <c r="H693" s="95">
        <f>'Orç. Pós Licitação'!H671</f>
        <v>0</v>
      </c>
      <c r="I693" s="95">
        <f>'Orç. Pós Licitação'!I671</f>
        <v>0</v>
      </c>
      <c r="J693" s="96">
        <f>'BM 02'!L693</f>
        <v>0</v>
      </c>
      <c r="K693" s="97"/>
      <c r="L693" s="98">
        <f t="shared" si="127"/>
        <v>0</v>
      </c>
      <c r="M693" s="99">
        <f t="shared" si="128"/>
        <v>0</v>
      </c>
      <c r="N693" s="100">
        <f t="shared" si="129"/>
        <v>0</v>
      </c>
      <c r="O693" s="98">
        <f t="shared" si="130"/>
        <v>0</v>
      </c>
      <c r="P693" s="101">
        <f t="shared" si="131"/>
        <v>0</v>
      </c>
      <c r="Q693" s="102">
        <f t="shared" si="132"/>
        <v>0</v>
      </c>
    </row>
    <row r="694" spans="1:17" x14ac:dyDescent="0.2">
      <c r="A694" s="92" t="str">
        <f>Orçamento!A672</f>
        <v>22.6</v>
      </c>
      <c r="B694" s="39" t="str">
        <f>Orçamento!B672</f>
        <v>Sinapi</v>
      </c>
      <c r="C694" s="39">
        <f>Orçamento!C672</f>
        <v>0</v>
      </c>
      <c r="D694" s="39">
        <f>Orçamento!D672</f>
        <v>0</v>
      </c>
      <c r="E694" s="39">
        <f>Orçamento!E672</f>
        <v>0</v>
      </c>
      <c r="F694" s="39">
        <f>Orçamento!F672</f>
        <v>0</v>
      </c>
      <c r="G694" s="95">
        <f>'Orç. Pós Licitação'!G672</f>
        <v>0</v>
      </c>
      <c r="H694" s="95">
        <f>'Orç. Pós Licitação'!H672</f>
        <v>0</v>
      </c>
      <c r="I694" s="95">
        <f>'Orç. Pós Licitação'!I672</f>
        <v>0</v>
      </c>
      <c r="J694" s="96">
        <f>'BM 02'!L694</f>
        <v>0</v>
      </c>
      <c r="K694" s="97"/>
      <c r="L694" s="98">
        <f t="shared" si="127"/>
        <v>0</v>
      </c>
      <c r="M694" s="99">
        <f t="shared" si="128"/>
        <v>0</v>
      </c>
      <c r="N694" s="100">
        <f t="shared" si="129"/>
        <v>0</v>
      </c>
      <c r="O694" s="98">
        <f t="shared" si="130"/>
        <v>0</v>
      </c>
      <c r="P694" s="101">
        <f t="shared" si="131"/>
        <v>0</v>
      </c>
      <c r="Q694" s="102">
        <f t="shared" si="132"/>
        <v>0</v>
      </c>
    </row>
    <row r="695" spans="1:17" x14ac:dyDescent="0.2">
      <c r="A695" s="92" t="str">
        <f>Orçamento!A673</f>
        <v>22.7</v>
      </c>
      <c r="B695" s="39" t="str">
        <f>Orçamento!B673</f>
        <v>Sinapi</v>
      </c>
      <c r="C695" s="39">
        <f>Orçamento!C673</f>
        <v>0</v>
      </c>
      <c r="D695" s="39">
        <f>Orçamento!D673</f>
        <v>0</v>
      </c>
      <c r="E695" s="39">
        <f>Orçamento!E673</f>
        <v>0</v>
      </c>
      <c r="F695" s="39">
        <f>Orçamento!F673</f>
        <v>0</v>
      </c>
      <c r="G695" s="95">
        <f>'Orç. Pós Licitação'!G673</f>
        <v>0</v>
      </c>
      <c r="H695" s="95">
        <f>'Orç. Pós Licitação'!H673</f>
        <v>0</v>
      </c>
      <c r="I695" s="95">
        <f>'Orç. Pós Licitação'!I673</f>
        <v>0</v>
      </c>
      <c r="J695" s="96">
        <f>'BM 02'!L695</f>
        <v>0</v>
      </c>
      <c r="K695" s="97"/>
      <c r="L695" s="98">
        <f t="shared" si="127"/>
        <v>0</v>
      </c>
      <c r="M695" s="99">
        <f t="shared" si="128"/>
        <v>0</v>
      </c>
      <c r="N695" s="100">
        <f t="shared" si="129"/>
        <v>0</v>
      </c>
      <c r="O695" s="98">
        <f t="shared" si="130"/>
        <v>0</v>
      </c>
      <c r="P695" s="101">
        <f t="shared" si="131"/>
        <v>0</v>
      </c>
      <c r="Q695" s="102">
        <f t="shared" si="132"/>
        <v>0</v>
      </c>
    </row>
    <row r="696" spans="1:17" x14ac:dyDescent="0.2">
      <c r="A696" s="92" t="str">
        <f>Orçamento!A674</f>
        <v>22.8</v>
      </c>
      <c r="B696" s="39" t="str">
        <f>Orçamento!B674</f>
        <v>Sinapi</v>
      </c>
      <c r="C696" s="39">
        <f>Orçamento!C674</f>
        <v>0</v>
      </c>
      <c r="D696" s="39">
        <f>Orçamento!D674</f>
        <v>0</v>
      </c>
      <c r="E696" s="39">
        <f>Orçamento!E674</f>
        <v>0</v>
      </c>
      <c r="F696" s="39">
        <f>Orçamento!F674</f>
        <v>0</v>
      </c>
      <c r="G696" s="95">
        <f>'Orç. Pós Licitação'!G674</f>
        <v>0</v>
      </c>
      <c r="H696" s="95">
        <f>'Orç. Pós Licitação'!H674</f>
        <v>0</v>
      </c>
      <c r="I696" s="95">
        <f>'Orç. Pós Licitação'!I674</f>
        <v>0</v>
      </c>
      <c r="J696" s="96">
        <f>'BM 02'!L696</f>
        <v>0</v>
      </c>
      <c r="K696" s="97"/>
      <c r="L696" s="98">
        <f t="shared" si="127"/>
        <v>0</v>
      </c>
      <c r="M696" s="99">
        <f t="shared" si="128"/>
        <v>0</v>
      </c>
      <c r="N696" s="100">
        <f t="shared" si="129"/>
        <v>0</v>
      </c>
      <c r="O696" s="98">
        <f t="shared" si="130"/>
        <v>0</v>
      </c>
      <c r="P696" s="101">
        <f t="shared" si="131"/>
        <v>0</v>
      </c>
      <c r="Q696" s="102">
        <f t="shared" si="132"/>
        <v>0</v>
      </c>
    </row>
    <row r="697" spans="1:17" x14ac:dyDescent="0.2">
      <c r="A697" s="92" t="str">
        <f>Orçamento!A675</f>
        <v>22.9</v>
      </c>
      <c r="B697" s="39" t="str">
        <f>Orçamento!B675</f>
        <v>Sinapi</v>
      </c>
      <c r="C697" s="39">
        <f>Orçamento!C675</f>
        <v>0</v>
      </c>
      <c r="D697" s="39">
        <f>Orçamento!D675</f>
        <v>0</v>
      </c>
      <c r="E697" s="39">
        <f>Orçamento!E675</f>
        <v>0</v>
      </c>
      <c r="F697" s="39">
        <f>Orçamento!F675</f>
        <v>0</v>
      </c>
      <c r="G697" s="95">
        <f>'Orç. Pós Licitação'!G675</f>
        <v>0</v>
      </c>
      <c r="H697" s="95">
        <f>'Orç. Pós Licitação'!H675</f>
        <v>0</v>
      </c>
      <c r="I697" s="95">
        <f>'Orç. Pós Licitação'!I675</f>
        <v>0</v>
      </c>
      <c r="J697" s="96">
        <f>'BM 02'!L697</f>
        <v>0</v>
      </c>
      <c r="K697" s="97"/>
      <c r="L697" s="98">
        <f t="shared" si="127"/>
        <v>0</v>
      </c>
      <c r="M697" s="99">
        <f t="shared" si="128"/>
        <v>0</v>
      </c>
      <c r="N697" s="100">
        <f t="shared" si="129"/>
        <v>0</v>
      </c>
      <c r="O697" s="98">
        <f t="shared" si="130"/>
        <v>0</v>
      </c>
      <c r="P697" s="101">
        <f t="shared" si="131"/>
        <v>0</v>
      </c>
      <c r="Q697" s="102">
        <f t="shared" si="132"/>
        <v>0</v>
      </c>
    </row>
    <row r="698" spans="1:17" x14ac:dyDescent="0.2">
      <c r="A698" s="92" t="str">
        <f>Orçamento!A676</f>
        <v>22.10</v>
      </c>
      <c r="B698" s="39" t="str">
        <f>Orçamento!B676</f>
        <v>Sinapi</v>
      </c>
      <c r="C698" s="39">
        <f>Orçamento!C676</f>
        <v>0</v>
      </c>
      <c r="D698" s="39">
        <f>Orçamento!D676</f>
        <v>0</v>
      </c>
      <c r="E698" s="39">
        <f>Orçamento!E676</f>
        <v>0</v>
      </c>
      <c r="F698" s="39">
        <f>Orçamento!F676</f>
        <v>0</v>
      </c>
      <c r="G698" s="95">
        <f>'Orç. Pós Licitação'!G676</f>
        <v>0</v>
      </c>
      <c r="H698" s="95">
        <f>'Orç. Pós Licitação'!H676</f>
        <v>0</v>
      </c>
      <c r="I698" s="95">
        <f>'Orç. Pós Licitação'!I676</f>
        <v>0</v>
      </c>
      <c r="J698" s="96">
        <f>'BM 02'!L698</f>
        <v>0</v>
      </c>
      <c r="K698" s="97"/>
      <c r="L698" s="98">
        <f t="shared" si="127"/>
        <v>0</v>
      </c>
      <c r="M698" s="99">
        <f t="shared" si="128"/>
        <v>0</v>
      </c>
      <c r="N698" s="100">
        <f t="shared" si="129"/>
        <v>0</v>
      </c>
      <c r="O698" s="98">
        <f t="shared" si="130"/>
        <v>0</v>
      </c>
      <c r="P698" s="101">
        <f t="shared" si="131"/>
        <v>0</v>
      </c>
      <c r="Q698" s="102">
        <f t="shared" si="132"/>
        <v>0</v>
      </c>
    </row>
    <row r="699" spans="1:17" x14ac:dyDescent="0.2">
      <c r="A699" s="92" t="str">
        <f>Orçamento!A677</f>
        <v>22.11</v>
      </c>
      <c r="B699" s="39" t="str">
        <f>Orçamento!B677</f>
        <v>Sinapi</v>
      </c>
      <c r="C699" s="39">
        <f>Orçamento!C677</f>
        <v>0</v>
      </c>
      <c r="D699" s="39">
        <f>Orçamento!D677</f>
        <v>0</v>
      </c>
      <c r="E699" s="39">
        <f>Orçamento!E677</f>
        <v>0</v>
      </c>
      <c r="F699" s="39">
        <f>Orçamento!F677</f>
        <v>0</v>
      </c>
      <c r="G699" s="95">
        <f>'Orç. Pós Licitação'!G677</f>
        <v>0</v>
      </c>
      <c r="H699" s="95">
        <f>'Orç. Pós Licitação'!H677</f>
        <v>0</v>
      </c>
      <c r="I699" s="95">
        <f>'Orç. Pós Licitação'!I677</f>
        <v>0</v>
      </c>
      <c r="J699" s="96">
        <f>'BM 02'!L699</f>
        <v>0</v>
      </c>
      <c r="K699" s="97"/>
      <c r="L699" s="98">
        <f t="shared" si="127"/>
        <v>0</v>
      </c>
      <c r="M699" s="99">
        <f t="shared" si="128"/>
        <v>0</v>
      </c>
      <c r="N699" s="100">
        <f t="shared" si="129"/>
        <v>0</v>
      </c>
      <c r="O699" s="98">
        <f t="shared" si="130"/>
        <v>0</v>
      </c>
      <c r="P699" s="101">
        <f t="shared" si="131"/>
        <v>0</v>
      </c>
      <c r="Q699" s="102">
        <f t="shared" si="132"/>
        <v>0</v>
      </c>
    </row>
    <row r="700" spans="1:17" x14ac:dyDescent="0.2">
      <c r="A700" s="92" t="str">
        <f>Orçamento!A678</f>
        <v>22.12</v>
      </c>
      <c r="B700" s="39" t="str">
        <f>Orçamento!B678</f>
        <v>Sinapi</v>
      </c>
      <c r="C700" s="39">
        <f>Orçamento!C678</f>
        <v>0</v>
      </c>
      <c r="D700" s="39">
        <f>Orçamento!D678</f>
        <v>0</v>
      </c>
      <c r="E700" s="39">
        <f>Orçamento!E678</f>
        <v>0</v>
      </c>
      <c r="F700" s="39">
        <f>Orçamento!F678</f>
        <v>0</v>
      </c>
      <c r="G700" s="95">
        <f>'Orç. Pós Licitação'!G678</f>
        <v>0</v>
      </c>
      <c r="H700" s="95">
        <f>'Orç. Pós Licitação'!H678</f>
        <v>0</v>
      </c>
      <c r="I700" s="95">
        <f>'Orç. Pós Licitação'!I678</f>
        <v>0</v>
      </c>
      <c r="J700" s="96">
        <f>'BM 02'!L700</f>
        <v>0</v>
      </c>
      <c r="K700" s="97"/>
      <c r="L700" s="98">
        <f t="shared" si="127"/>
        <v>0</v>
      </c>
      <c r="M700" s="99">
        <f t="shared" si="128"/>
        <v>0</v>
      </c>
      <c r="N700" s="100">
        <f t="shared" si="129"/>
        <v>0</v>
      </c>
      <c r="O700" s="98">
        <f t="shared" si="130"/>
        <v>0</v>
      </c>
      <c r="P700" s="101">
        <f t="shared" si="131"/>
        <v>0</v>
      </c>
      <c r="Q700" s="102">
        <f t="shared" si="132"/>
        <v>0</v>
      </c>
    </row>
    <row r="701" spans="1:17" x14ac:dyDescent="0.2">
      <c r="A701" s="92" t="str">
        <f>Orçamento!A679</f>
        <v>22.13</v>
      </c>
      <c r="B701" s="39" t="str">
        <f>Orçamento!B679</f>
        <v>Sinapi</v>
      </c>
      <c r="C701" s="39">
        <f>Orçamento!C679</f>
        <v>0</v>
      </c>
      <c r="D701" s="39">
        <f>Orçamento!D679</f>
        <v>0</v>
      </c>
      <c r="E701" s="39">
        <f>Orçamento!E679</f>
        <v>0</v>
      </c>
      <c r="F701" s="39">
        <f>Orçamento!F679</f>
        <v>0</v>
      </c>
      <c r="G701" s="95">
        <f>'Orç. Pós Licitação'!G679</f>
        <v>0</v>
      </c>
      <c r="H701" s="95">
        <f>'Orç. Pós Licitação'!H679</f>
        <v>0</v>
      </c>
      <c r="I701" s="95">
        <f>'Orç. Pós Licitação'!I679</f>
        <v>0</v>
      </c>
      <c r="J701" s="96">
        <f>'BM 02'!L701</f>
        <v>0</v>
      </c>
      <c r="K701" s="97"/>
      <c r="L701" s="98">
        <f t="shared" si="127"/>
        <v>0</v>
      </c>
      <c r="M701" s="99">
        <f t="shared" si="128"/>
        <v>0</v>
      </c>
      <c r="N701" s="100">
        <f t="shared" si="129"/>
        <v>0</v>
      </c>
      <c r="O701" s="98">
        <f t="shared" si="130"/>
        <v>0</v>
      </c>
      <c r="P701" s="101">
        <f t="shared" si="131"/>
        <v>0</v>
      </c>
      <c r="Q701" s="102">
        <f t="shared" si="132"/>
        <v>0</v>
      </c>
    </row>
    <row r="702" spans="1:17" x14ac:dyDescent="0.2">
      <c r="A702" s="92" t="str">
        <f>Orçamento!A680</f>
        <v>22.14</v>
      </c>
      <c r="B702" s="39" t="str">
        <f>Orçamento!B680</f>
        <v>Sinapi</v>
      </c>
      <c r="C702" s="39">
        <f>Orçamento!C680</f>
        <v>0</v>
      </c>
      <c r="D702" s="39">
        <f>Orçamento!D680</f>
        <v>0</v>
      </c>
      <c r="E702" s="39">
        <f>Orçamento!E680</f>
        <v>0</v>
      </c>
      <c r="F702" s="39">
        <f>Orçamento!F680</f>
        <v>0</v>
      </c>
      <c r="G702" s="95">
        <f>'Orç. Pós Licitação'!G680</f>
        <v>0</v>
      </c>
      <c r="H702" s="95">
        <f>'Orç. Pós Licitação'!H680</f>
        <v>0</v>
      </c>
      <c r="I702" s="95">
        <f>'Orç. Pós Licitação'!I680</f>
        <v>0</v>
      </c>
      <c r="J702" s="96">
        <f>'BM 02'!L702</f>
        <v>0</v>
      </c>
      <c r="K702" s="97"/>
      <c r="L702" s="98">
        <f t="shared" si="127"/>
        <v>0</v>
      </c>
      <c r="M702" s="99">
        <f t="shared" si="128"/>
        <v>0</v>
      </c>
      <c r="N702" s="100">
        <f t="shared" si="129"/>
        <v>0</v>
      </c>
      <c r="O702" s="98">
        <f t="shared" si="130"/>
        <v>0</v>
      </c>
      <c r="P702" s="101">
        <f t="shared" si="131"/>
        <v>0</v>
      </c>
      <c r="Q702" s="102">
        <f t="shared" si="132"/>
        <v>0</v>
      </c>
    </row>
    <row r="703" spans="1:17" x14ac:dyDescent="0.2">
      <c r="A703" s="92" t="str">
        <f>Orçamento!A681</f>
        <v>22.15</v>
      </c>
      <c r="B703" s="39" t="str">
        <f>Orçamento!B681</f>
        <v>Sinapi</v>
      </c>
      <c r="C703" s="39">
        <f>Orçamento!C681</f>
        <v>0</v>
      </c>
      <c r="D703" s="39">
        <f>Orçamento!D681</f>
        <v>0</v>
      </c>
      <c r="E703" s="39">
        <f>Orçamento!E681</f>
        <v>0</v>
      </c>
      <c r="F703" s="39">
        <f>Orçamento!F681</f>
        <v>0</v>
      </c>
      <c r="G703" s="95">
        <f>'Orç. Pós Licitação'!G681</f>
        <v>0</v>
      </c>
      <c r="H703" s="95">
        <f>'Orç. Pós Licitação'!H681</f>
        <v>0</v>
      </c>
      <c r="I703" s="95">
        <f>'Orç. Pós Licitação'!I681</f>
        <v>0</v>
      </c>
      <c r="J703" s="96">
        <f>'BM 02'!L703</f>
        <v>0</v>
      </c>
      <c r="K703" s="97"/>
      <c r="L703" s="98">
        <f t="shared" si="127"/>
        <v>0</v>
      </c>
      <c r="M703" s="99">
        <f t="shared" si="128"/>
        <v>0</v>
      </c>
      <c r="N703" s="100">
        <f t="shared" si="129"/>
        <v>0</v>
      </c>
      <c r="O703" s="98">
        <f t="shared" si="130"/>
        <v>0</v>
      </c>
      <c r="P703" s="101">
        <f t="shared" si="131"/>
        <v>0</v>
      </c>
      <c r="Q703" s="102">
        <f t="shared" si="132"/>
        <v>0</v>
      </c>
    </row>
    <row r="704" spans="1:17" x14ac:dyDescent="0.2">
      <c r="A704" s="92" t="str">
        <f>Orçamento!A682</f>
        <v>22.16</v>
      </c>
      <c r="B704" s="39" t="str">
        <f>Orçamento!B682</f>
        <v>Sinapi</v>
      </c>
      <c r="C704" s="39">
        <f>Orçamento!C682</f>
        <v>0</v>
      </c>
      <c r="D704" s="39">
        <f>Orçamento!D682</f>
        <v>0</v>
      </c>
      <c r="E704" s="39">
        <f>Orçamento!E682</f>
        <v>0</v>
      </c>
      <c r="F704" s="39">
        <f>Orçamento!F682</f>
        <v>0</v>
      </c>
      <c r="G704" s="95">
        <f>'Orç. Pós Licitação'!G682</f>
        <v>0</v>
      </c>
      <c r="H704" s="95">
        <f>'Orç. Pós Licitação'!H682</f>
        <v>0</v>
      </c>
      <c r="I704" s="95">
        <f>'Orç. Pós Licitação'!I682</f>
        <v>0</v>
      </c>
      <c r="J704" s="96">
        <f>'BM 02'!L704</f>
        <v>0</v>
      </c>
      <c r="K704" s="97"/>
      <c r="L704" s="98">
        <f t="shared" si="127"/>
        <v>0</v>
      </c>
      <c r="M704" s="99">
        <f t="shared" si="128"/>
        <v>0</v>
      </c>
      <c r="N704" s="100">
        <f t="shared" si="129"/>
        <v>0</v>
      </c>
      <c r="O704" s="98">
        <f t="shared" si="130"/>
        <v>0</v>
      </c>
      <c r="P704" s="101">
        <f t="shared" si="131"/>
        <v>0</v>
      </c>
      <c r="Q704" s="102">
        <f t="shared" si="132"/>
        <v>0</v>
      </c>
    </row>
    <row r="705" spans="1:17" x14ac:dyDescent="0.2">
      <c r="A705" s="92" t="str">
        <f>Orçamento!A683</f>
        <v>22.17</v>
      </c>
      <c r="B705" s="39" t="str">
        <f>Orçamento!B683</f>
        <v>Sinapi</v>
      </c>
      <c r="C705" s="39">
        <f>Orçamento!C683</f>
        <v>0</v>
      </c>
      <c r="D705" s="39">
        <f>Orçamento!D683</f>
        <v>0</v>
      </c>
      <c r="E705" s="39">
        <f>Orçamento!E683</f>
        <v>0</v>
      </c>
      <c r="F705" s="39">
        <f>Orçamento!F683</f>
        <v>0</v>
      </c>
      <c r="G705" s="95">
        <f>'Orç. Pós Licitação'!G683</f>
        <v>0</v>
      </c>
      <c r="H705" s="95">
        <f>'Orç. Pós Licitação'!H683</f>
        <v>0</v>
      </c>
      <c r="I705" s="95">
        <f>'Orç. Pós Licitação'!I683</f>
        <v>0</v>
      </c>
      <c r="J705" s="96">
        <f>'BM 02'!L705</f>
        <v>0</v>
      </c>
      <c r="K705" s="97"/>
      <c r="L705" s="98">
        <f t="shared" si="127"/>
        <v>0</v>
      </c>
      <c r="M705" s="99">
        <f t="shared" si="128"/>
        <v>0</v>
      </c>
      <c r="N705" s="100">
        <f t="shared" si="129"/>
        <v>0</v>
      </c>
      <c r="O705" s="98">
        <f t="shared" si="130"/>
        <v>0</v>
      </c>
      <c r="P705" s="101">
        <f t="shared" si="131"/>
        <v>0</v>
      </c>
      <c r="Q705" s="102">
        <f t="shared" si="132"/>
        <v>0</v>
      </c>
    </row>
    <row r="706" spans="1:17" x14ac:dyDescent="0.2">
      <c r="A706" s="92" t="str">
        <f>Orçamento!A684</f>
        <v>22.18</v>
      </c>
      <c r="B706" s="39" t="str">
        <f>Orçamento!B684</f>
        <v>Sinapi</v>
      </c>
      <c r="C706" s="39">
        <f>Orçamento!C684</f>
        <v>0</v>
      </c>
      <c r="D706" s="39">
        <f>Orçamento!D684</f>
        <v>0</v>
      </c>
      <c r="E706" s="39">
        <f>Orçamento!E684</f>
        <v>0</v>
      </c>
      <c r="F706" s="39">
        <f>Orçamento!F684</f>
        <v>0</v>
      </c>
      <c r="G706" s="95">
        <f>'Orç. Pós Licitação'!G684</f>
        <v>0</v>
      </c>
      <c r="H706" s="95">
        <f>'Orç. Pós Licitação'!H684</f>
        <v>0</v>
      </c>
      <c r="I706" s="95">
        <f>'Orç. Pós Licitação'!I684</f>
        <v>0</v>
      </c>
      <c r="J706" s="96">
        <f>'BM 02'!L706</f>
        <v>0</v>
      </c>
      <c r="K706" s="97"/>
      <c r="L706" s="98">
        <f t="shared" si="127"/>
        <v>0</v>
      </c>
      <c r="M706" s="99">
        <f t="shared" si="128"/>
        <v>0</v>
      </c>
      <c r="N706" s="100">
        <f t="shared" si="129"/>
        <v>0</v>
      </c>
      <c r="O706" s="98">
        <f t="shared" si="130"/>
        <v>0</v>
      </c>
      <c r="P706" s="101">
        <f t="shared" si="131"/>
        <v>0</v>
      </c>
      <c r="Q706" s="102">
        <f t="shared" si="132"/>
        <v>0</v>
      </c>
    </row>
    <row r="707" spans="1:17" x14ac:dyDescent="0.2">
      <c r="A707" s="92" t="str">
        <f>Orçamento!A685</f>
        <v>22.19</v>
      </c>
      <c r="B707" s="39" t="str">
        <f>Orçamento!B685</f>
        <v>Sinapi</v>
      </c>
      <c r="C707" s="39">
        <f>Orçamento!C685</f>
        <v>0</v>
      </c>
      <c r="D707" s="39">
        <f>Orçamento!D685</f>
        <v>0</v>
      </c>
      <c r="E707" s="39">
        <f>Orçamento!E685</f>
        <v>0</v>
      </c>
      <c r="F707" s="39">
        <f>Orçamento!F685</f>
        <v>0</v>
      </c>
      <c r="G707" s="95">
        <f>'Orç. Pós Licitação'!G685</f>
        <v>0</v>
      </c>
      <c r="H707" s="95">
        <f>'Orç. Pós Licitação'!H685</f>
        <v>0</v>
      </c>
      <c r="I707" s="95">
        <f>'Orç. Pós Licitação'!I685</f>
        <v>0</v>
      </c>
      <c r="J707" s="96">
        <f>'BM 02'!L707</f>
        <v>0</v>
      </c>
      <c r="K707" s="97"/>
      <c r="L707" s="98">
        <f t="shared" si="127"/>
        <v>0</v>
      </c>
      <c r="M707" s="99">
        <f t="shared" si="128"/>
        <v>0</v>
      </c>
      <c r="N707" s="100">
        <f t="shared" si="129"/>
        <v>0</v>
      </c>
      <c r="O707" s="98">
        <f t="shared" si="130"/>
        <v>0</v>
      </c>
      <c r="P707" s="101">
        <f t="shared" si="131"/>
        <v>0</v>
      </c>
      <c r="Q707" s="102">
        <f t="shared" si="132"/>
        <v>0</v>
      </c>
    </row>
    <row r="708" spans="1:17" x14ac:dyDescent="0.2">
      <c r="A708" s="92" t="str">
        <f>Orçamento!A686</f>
        <v>22.20</v>
      </c>
      <c r="B708" s="39" t="str">
        <f>Orçamento!B686</f>
        <v>Sinapi</v>
      </c>
      <c r="C708" s="39">
        <f>Orçamento!C686</f>
        <v>0</v>
      </c>
      <c r="D708" s="39">
        <f>Orçamento!D686</f>
        <v>0</v>
      </c>
      <c r="E708" s="39">
        <f>Orçamento!E686</f>
        <v>0</v>
      </c>
      <c r="F708" s="39">
        <f>Orçamento!F686</f>
        <v>0</v>
      </c>
      <c r="G708" s="95">
        <f>'Orç. Pós Licitação'!G686</f>
        <v>0</v>
      </c>
      <c r="H708" s="95">
        <f>'Orç. Pós Licitação'!H686</f>
        <v>0</v>
      </c>
      <c r="I708" s="95">
        <f>'Orç. Pós Licitação'!I686</f>
        <v>0</v>
      </c>
      <c r="J708" s="96">
        <f>'BM 02'!L708</f>
        <v>0</v>
      </c>
      <c r="K708" s="97"/>
      <c r="L708" s="98">
        <f t="shared" si="127"/>
        <v>0</v>
      </c>
      <c r="M708" s="99">
        <f t="shared" si="128"/>
        <v>0</v>
      </c>
      <c r="N708" s="100">
        <f t="shared" si="129"/>
        <v>0</v>
      </c>
      <c r="O708" s="98">
        <f t="shared" si="130"/>
        <v>0</v>
      </c>
      <c r="P708" s="101">
        <f t="shared" si="131"/>
        <v>0</v>
      </c>
      <c r="Q708" s="102">
        <f t="shared" si="132"/>
        <v>0</v>
      </c>
    </row>
    <row r="709" spans="1:17" x14ac:dyDescent="0.2">
      <c r="A709" s="92" t="str">
        <f>Orçamento!A687</f>
        <v>22.21</v>
      </c>
      <c r="B709" s="39" t="str">
        <f>Orçamento!B687</f>
        <v>Sinapi</v>
      </c>
      <c r="C709" s="39">
        <f>Orçamento!C687</f>
        <v>0</v>
      </c>
      <c r="D709" s="39">
        <f>Orçamento!D687</f>
        <v>0</v>
      </c>
      <c r="E709" s="39">
        <f>Orçamento!E687</f>
        <v>0</v>
      </c>
      <c r="F709" s="39">
        <f>Orçamento!F687</f>
        <v>0</v>
      </c>
      <c r="G709" s="95">
        <f>'Orç. Pós Licitação'!G687</f>
        <v>0</v>
      </c>
      <c r="H709" s="95">
        <f>'Orç. Pós Licitação'!H687</f>
        <v>0</v>
      </c>
      <c r="I709" s="95">
        <f>'Orç. Pós Licitação'!I687</f>
        <v>0</v>
      </c>
      <c r="J709" s="96">
        <f>'BM 02'!L709</f>
        <v>0</v>
      </c>
      <c r="K709" s="97"/>
      <c r="L709" s="98">
        <f t="shared" si="127"/>
        <v>0</v>
      </c>
      <c r="M709" s="99">
        <f t="shared" si="128"/>
        <v>0</v>
      </c>
      <c r="N709" s="100">
        <f t="shared" si="129"/>
        <v>0</v>
      </c>
      <c r="O709" s="98">
        <f t="shared" si="130"/>
        <v>0</v>
      </c>
      <c r="P709" s="101">
        <f t="shared" si="131"/>
        <v>0</v>
      </c>
      <c r="Q709" s="102">
        <f t="shared" si="132"/>
        <v>0</v>
      </c>
    </row>
    <row r="710" spans="1:17" x14ac:dyDescent="0.2">
      <c r="A710" s="92" t="str">
        <f>Orçamento!A688</f>
        <v>22.22</v>
      </c>
      <c r="B710" s="39" t="str">
        <f>Orçamento!B688</f>
        <v>Sinapi</v>
      </c>
      <c r="C710" s="39">
        <f>Orçamento!C688</f>
        <v>0</v>
      </c>
      <c r="D710" s="39">
        <f>Orçamento!D688</f>
        <v>0</v>
      </c>
      <c r="E710" s="39">
        <f>Orçamento!E688</f>
        <v>0</v>
      </c>
      <c r="F710" s="39">
        <f>Orçamento!F688</f>
        <v>0</v>
      </c>
      <c r="G710" s="95">
        <f>'Orç. Pós Licitação'!G688</f>
        <v>0</v>
      </c>
      <c r="H710" s="95">
        <f>'Orç. Pós Licitação'!H688</f>
        <v>0</v>
      </c>
      <c r="I710" s="95">
        <f>'Orç. Pós Licitação'!I688</f>
        <v>0</v>
      </c>
      <c r="J710" s="96">
        <f>'BM 02'!L710</f>
        <v>0</v>
      </c>
      <c r="K710" s="97"/>
      <c r="L710" s="98">
        <f t="shared" si="127"/>
        <v>0</v>
      </c>
      <c r="M710" s="99">
        <f t="shared" si="128"/>
        <v>0</v>
      </c>
      <c r="N710" s="100">
        <f t="shared" si="129"/>
        <v>0</v>
      </c>
      <c r="O710" s="98">
        <f t="shared" si="130"/>
        <v>0</v>
      </c>
      <c r="P710" s="101">
        <f t="shared" si="131"/>
        <v>0</v>
      </c>
      <c r="Q710" s="102">
        <f t="shared" si="132"/>
        <v>0</v>
      </c>
    </row>
    <row r="711" spans="1:17" x14ac:dyDescent="0.2">
      <c r="A711" s="92" t="str">
        <f>Orçamento!A689</f>
        <v>22.23</v>
      </c>
      <c r="B711" s="39" t="str">
        <f>Orçamento!B689</f>
        <v>Sinapi</v>
      </c>
      <c r="C711" s="39">
        <f>Orçamento!C689</f>
        <v>0</v>
      </c>
      <c r="D711" s="39">
        <f>Orçamento!D689</f>
        <v>0</v>
      </c>
      <c r="E711" s="39">
        <f>Orçamento!E689</f>
        <v>0</v>
      </c>
      <c r="F711" s="39">
        <f>Orçamento!F689</f>
        <v>0</v>
      </c>
      <c r="G711" s="95">
        <f>'Orç. Pós Licitação'!G689</f>
        <v>0</v>
      </c>
      <c r="H711" s="95">
        <f>'Orç. Pós Licitação'!H689</f>
        <v>0</v>
      </c>
      <c r="I711" s="95">
        <f>'Orç. Pós Licitação'!I689</f>
        <v>0</v>
      </c>
      <c r="J711" s="96">
        <f>'BM 02'!L711</f>
        <v>0</v>
      </c>
      <c r="K711" s="97"/>
      <c r="L711" s="98">
        <f t="shared" si="127"/>
        <v>0</v>
      </c>
      <c r="M711" s="99">
        <f t="shared" si="128"/>
        <v>0</v>
      </c>
      <c r="N711" s="100">
        <f t="shared" si="129"/>
        <v>0</v>
      </c>
      <c r="O711" s="98">
        <f t="shared" si="130"/>
        <v>0</v>
      </c>
      <c r="P711" s="101">
        <f t="shared" si="131"/>
        <v>0</v>
      </c>
      <c r="Q711" s="102">
        <f t="shared" si="132"/>
        <v>0</v>
      </c>
    </row>
    <row r="712" spans="1:17" x14ac:dyDescent="0.2">
      <c r="A712" s="92" t="str">
        <f>Orçamento!A690</f>
        <v>22.24</v>
      </c>
      <c r="B712" s="39" t="str">
        <f>Orçamento!B690</f>
        <v>Sinapi</v>
      </c>
      <c r="C712" s="39">
        <f>Orçamento!C690</f>
        <v>0</v>
      </c>
      <c r="D712" s="39">
        <f>Orçamento!D690</f>
        <v>0</v>
      </c>
      <c r="E712" s="39">
        <f>Orçamento!E690</f>
        <v>0</v>
      </c>
      <c r="F712" s="39">
        <f>Orçamento!F690</f>
        <v>0</v>
      </c>
      <c r="G712" s="95">
        <f>'Orç. Pós Licitação'!G690</f>
        <v>0</v>
      </c>
      <c r="H712" s="95">
        <f>'Orç. Pós Licitação'!H690</f>
        <v>0</v>
      </c>
      <c r="I712" s="95">
        <f>'Orç. Pós Licitação'!I690</f>
        <v>0</v>
      </c>
      <c r="J712" s="96">
        <f>'BM 02'!L712</f>
        <v>0</v>
      </c>
      <c r="K712" s="97"/>
      <c r="L712" s="98">
        <f t="shared" si="127"/>
        <v>0</v>
      </c>
      <c r="M712" s="99">
        <f t="shared" si="128"/>
        <v>0</v>
      </c>
      <c r="N712" s="100">
        <f t="shared" si="129"/>
        <v>0</v>
      </c>
      <c r="O712" s="98">
        <f t="shared" si="130"/>
        <v>0</v>
      </c>
      <c r="P712" s="101">
        <f t="shared" si="131"/>
        <v>0</v>
      </c>
      <c r="Q712" s="102">
        <f t="shared" si="132"/>
        <v>0</v>
      </c>
    </row>
    <row r="713" spans="1:17" x14ac:dyDescent="0.2">
      <c r="A713" s="92" t="str">
        <f>Orçamento!A691</f>
        <v>22.25</v>
      </c>
      <c r="B713" s="39" t="str">
        <f>Orçamento!B691</f>
        <v>Sinapi</v>
      </c>
      <c r="C713" s="39">
        <f>Orçamento!C691</f>
        <v>0</v>
      </c>
      <c r="D713" s="39">
        <f>Orçamento!D691</f>
        <v>0</v>
      </c>
      <c r="E713" s="39">
        <f>Orçamento!E691</f>
        <v>0</v>
      </c>
      <c r="F713" s="39">
        <f>Orçamento!F691</f>
        <v>0</v>
      </c>
      <c r="G713" s="95">
        <f>'Orç. Pós Licitação'!G691</f>
        <v>0</v>
      </c>
      <c r="H713" s="95">
        <f>'Orç. Pós Licitação'!H691</f>
        <v>0</v>
      </c>
      <c r="I713" s="95">
        <f>'Orç. Pós Licitação'!I691</f>
        <v>0</v>
      </c>
      <c r="J713" s="96">
        <f>'BM 02'!L713</f>
        <v>0</v>
      </c>
      <c r="K713" s="97"/>
      <c r="L713" s="98">
        <f t="shared" si="127"/>
        <v>0</v>
      </c>
      <c r="M713" s="99">
        <f t="shared" si="128"/>
        <v>0</v>
      </c>
      <c r="N713" s="100">
        <f t="shared" si="129"/>
        <v>0</v>
      </c>
      <c r="O713" s="98">
        <f t="shared" si="130"/>
        <v>0</v>
      </c>
      <c r="P713" s="101">
        <f t="shared" si="131"/>
        <v>0</v>
      </c>
      <c r="Q713" s="102">
        <f t="shared" si="132"/>
        <v>0</v>
      </c>
    </row>
    <row r="714" spans="1:17" x14ac:dyDescent="0.2">
      <c r="A714" s="92" t="str">
        <f>Orçamento!A692</f>
        <v>22.26</v>
      </c>
      <c r="B714" s="39" t="str">
        <f>Orçamento!B692</f>
        <v>Sinapi</v>
      </c>
      <c r="C714" s="39">
        <f>Orçamento!C692</f>
        <v>0</v>
      </c>
      <c r="D714" s="39">
        <f>Orçamento!D692</f>
        <v>0</v>
      </c>
      <c r="E714" s="39">
        <f>Orçamento!E692</f>
        <v>0</v>
      </c>
      <c r="F714" s="39">
        <f>Orçamento!F692</f>
        <v>0</v>
      </c>
      <c r="G714" s="95">
        <f>'Orç. Pós Licitação'!G692</f>
        <v>0</v>
      </c>
      <c r="H714" s="95">
        <f>'Orç. Pós Licitação'!H692</f>
        <v>0</v>
      </c>
      <c r="I714" s="95">
        <f>'Orç. Pós Licitação'!I692</f>
        <v>0</v>
      </c>
      <c r="J714" s="96">
        <f>'BM 02'!L714</f>
        <v>0</v>
      </c>
      <c r="K714" s="97"/>
      <c r="L714" s="98">
        <f t="shared" si="127"/>
        <v>0</v>
      </c>
      <c r="M714" s="99">
        <f t="shared" si="128"/>
        <v>0</v>
      </c>
      <c r="N714" s="100">
        <f t="shared" si="129"/>
        <v>0</v>
      </c>
      <c r="O714" s="98">
        <f t="shared" si="130"/>
        <v>0</v>
      </c>
      <c r="P714" s="101">
        <f t="shared" si="131"/>
        <v>0</v>
      </c>
      <c r="Q714" s="102">
        <f t="shared" si="132"/>
        <v>0</v>
      </c>
    </row>
    <row r="715" spans="1:17" x14ac:dyDescent="0.2">
      <c r="A715" s="92" t="str">
        <f>Orçamento!A693</f>
        <v>22.27</v>
      </c>
      <c r="B715" s="39" t="str">
        <f>Orçamento!B693</f>
        <v>Sinapi</v>
      </c>
      <c r="C715" s="39">
        <f>Orçamento!C693</f>
        <v>0</v>
      </c>
      <c r="D715" s="39">
        <f>Orçamento!D693</f>
        <v>0</v>
      </c>
      <c r="E715" s="39">
        <f>Orçamento!E693</f>
        <v>0</v>
      </c>
      <c r="F715" s="39">
        <f>Orçamento!F693</f>
        <v>0</v>
      </c>
      <c r="G715" s="95">
        <f>'Orç. Pós Licitação'!G693</f>
        <v>0</v>
      </c>
      <c r="H715" s="95">
        <f>'Orç. Pós Licitação'!H693</f>
        <v>0</v>
      </c>
      <c r="I715" s="95">
        <f>'Orç. Pós Licitação'!I693</f>
        <v>0</v>
      </c>
      <c r="J715" s="96">
        <f>'BM 02'!L715</f>
        <v>0</v>
      </c>
      <c r="K715" s="97"/>
      <c r="L715" s="98">
        <f t="shared" si="127"/>
        <v>0</v>
      </c>
      <c r="M715" s="99">
        <f t="shared" si="128"/>
        <v>0</v>
      </c>
      <c r="N715" s="100">
        <f t="shared" si="129"/>
        <v>0</v>
      </c>
      <c r="O715" s="98">
        <f t="shared" si="130"/>
        <v>0</v>
      </c>
      <c r="P715" s="101">
        <f t="shared" si="131"/>
        <v>0</v>
      </c>
      <c r="Q715" s="102">
        <f t="shared" si="132"/>
        <v>0</v>
      </c>
    </row>
    <row r="716" spans="1:17" x14ac:dyDescent="0.2">
      <c r="A716" s="92" t="str">
        <f>Orçamento!A694</f>
        <v>22.28</v>
      </c>
      <c r="B716" s="39" t="str">
        <f>Orçamento!B694</f>
        <v>Sinapi</v>
      </c>
      <c r="C716" s="39">
        <f>Orçamento!C694</f>
        <v>0</v>
      </c>
      <c r="D716" s="39">
        <f>Orçamento!D694</f>
        <v>0</v>
      </c>
      <c r="E716" s="39">
        <f>Orçamento!E694</f>
        <v>0</v>
      </c>
      <c r="F716" s="39">
        <f>Orçamento!F694</f>
        <v>0</v>
      </c>
      <c r="G716" s="95">
        <f>'Orç. Pós Licitação'!G694</f>
        <v>0</v>
      </c>
      <c r="H716" s="95">
        <f>'Orç. Pós Licitação'!H694</f>
        <v>0</v>
      </c>
      <c r="I716" s="95">
        <f>'Orç. Pós Licitação'!I694</f>
        <v>0</v>
      </c>
      <c r="J716" s="96">
        <f>'BM 02'!L716</f>
        <v>0</v>
      </c>
      <c r="K716" s="97"/>
      <c r="L716" s="98">
        <f t="shared" si="127"/>
        <v>0</v>
      </c>
      <c r="M716" s="99">
        <f t="shared" si="128"/>
        <v>0</v>
      </c>
      <c r="N716" s="100">
        <f t="shared" si="129"/>
        <v>0</v>
      </c>
      <c r="O716" s="98">
        <f t="shared" si="130"/>
        <v>0</v>
      </c>
      <c r="P716" s="101">
        <f t="shared" si="131"/>
        <v>0</v>
      </c>
      <c r="Q716" s="102">
        <f t="shared" si="132"/>
        <v>0</v>
      </c>
    </row>
    <row r="717" spans="1:17" x14ac:dyDescent="0.2">
      <c r="A717" s="92" t="str">
        <f>Orçamento!A695</f>
        <v>22.29</v>
      </c>
      <c r="B717" s="39" t="str">
        <f>Orçamento!B695</f>
        <v>Sinapi</v>
      </c>
      <c r="C717" s="39">
        <f>Orçamento!C695</f>
        <v>0</v>
      </c>
      <c r="D717" s="39">
        <f>Orçamento!D695</f>
        <v>0</v>
      </c>
      <c r="E717" s="39">
        <f>Orçamento!E695</f>
        <v>0</v>
      </c>
      <c r="F717" s="39">
        <f>Orçamento!F695</f>
        <v>0</v>
      </c>
      <c r="G717" s="95">
        <f>'Orç. Pós Licitação'!G695</f>
        <v>0</v>
      </c>
      <c r="H717" s="95">
        <f>'Orç. Pós Licitação'!H695</f>
        <v>0</v>
      </c>
      <c r="I717" s="95">
        <f>'Orç. Pós Licitação'!I695</f>
        <v>0</v>
      </c>
      <c r="J717" s="96">
        <f>'BM 02'!L717</f>
        <v>0</v>
      </c>
      <c r="K717" s="97"/>
      <c r="L717" s="98">
        <f t="shared" si="127"/>
        <v>0</v>
      </c>
      <c r="M717" s="99">
        <f t="shared" si="128"/>
        <v>0</v>
      </c>
      <c r="N717" s="100">
        <f t="shared" si="129"/>
        <v>0</v>
      </c>
      <c r="O717" s="98">
        <f t="shared" si="130"/>
        <v>0</v>
      </c>
      <c r="P717" s="101">
        <f t="shared" si="131"/>
        <v>0</v>
      </c>
      <c r="Q717" s="102">
        <f t="shared" si="132"/>
        <v>0</v>
      </c>
    </row>
    <row r="718" spans="1:17" x14ac:dyDescent="0.2">
      <c r="A718" s="92" t="str">
        <f>Orçamento!A696</f>
        <v>22.30</v>
      </c>
      <c r="B718" s="39" t="str">
        <f>Orçamento!B696</f>
        <v>Sinapi</v>
      </c>
      <c r="C718" s="39">
        <f>Orçamento!C696</f>
        <v>0</v>
      </c>
      <c r="D718" s="39">
        <f>Orçamento!D696</f>
        <v>0</v>
      </c>
      <c r="E718" s="39">
        <f>Orçamento!E696</f>
        <v>0</v>
      </c>
      <c r="F718" s="39">
        <f>Orçamento!F696</f>
        <v>0</v>
      </c>
      <c r="G718" s="95">
        <f>'Orç. Pós Licitação'!G696</f>
        <v>0</v>
      </c>
      <c r="H718" s="95">
        <f>'Orç. Pós Licitação'!H696</f>
        <v>0</v>
      </c>
      <c r="I718" s="95">
        <f>'Orç. Pós Licitação'!I696</f>
        <v>0</v>
      </c>
      <c r="J718" s="96">
        <f>'BM 02'!L718</f>
        <v>0</v>
      </c>
      <c r="K718" s="97"/>
      <c r="L718" s="98">
        <f t="shared" si="127"/>
        <v>0</v>
      </c>
      <c r="M718" s="99">
        <f t="shared" si="128"/>
        <v>0</v>
      </c>
      <c r="N718" s="100">
        <f t="shared" si="129"/>
        <v>0</v>
      </c>
      <c r="O718" s="98">
        <f t="shared" si="130"/>
        <v>0</v>
      </c>
      <c r="P718" s="101">
        <f t="shared" si="131"/>
        <v>0</v>
      </c>
      <c r="Q718" s="102">
        <f t="shared" si="132"/>
        <v>0</v>
      </c>
    </row>
    <row r="719" spans="1:17" s="2" customFormat="1" ht="15.75" x14ac:dyDescent="0.25">
      <c r="A719" s="449"/>
      <c r="B719" s="434"/>
      <c r="C719" s="434"/>
      <c r="D719" s="430"/>
      <c r="E719" s="430" t="s">
        <v>1116</v>
      </c>
      <c r="F719" s="434"/>
      <c r="G719" s="434"/>
      <c r="H719" s="436"/>
      <c r="I719" s="437">
        <f>SUM(I689:I718)</f>
        <v>0</v>
      </c>
      <c r="J719" s="438"/>
      <c r="K719" s="438"/>
      <c r="L719" s="438"/>
      <c r="M719" s="437">
        <f>SUM(M689:M718)</f>
        <v>0</v>
      </c>
      <c r="N719" s="437">
        <f>SUM(N689:N718)</f>
        <v>0</v>
      </c>
      <c r="O719" s="437">
        <f>SUM(O689:O718)</f>
        <v>0</v>
      </c>
      <c r="P719" s="439"/>
      <c r="Q719" s="450">
        <f>SUM(Q689:Q718)</f>
        <v>0</v>
      </c>
    </row>
    <row r="720" spans="1:17" s="3" customFormat="1" ht="21.75" customHeight="1" x14ac:dyDescent="0.25">
      <c r="A720" s="451" t="str">
        <f>Orçamento!A697</f>
        <v>23.0</v>
      </c>
      <c r="B720" s="427"/>
      <c r="C720" s="427"/>
      <c r="D720" s="428" t="str">
        <f>Orçamento!D697</f>
        <v>META 23</v>
      </c>
      <c r="E720" s="427"/>
      <c r="F720" s="427"/>
      <c r="G720" s="429"/>
      <c r="H720" s="430"/>
      <c r="I720" s="430"/>
      <c r="J720" s="431"/>
      <c r="K720" s="431"/>
      <c r="L720" s="431"/>
      <c r="M720" s="432"/>
      <c r="N720" s="433" t="e">
        <f>N751/I751</f>
        <v>#DIV/0!</v>
      </c>
      <c r="O720" s="433" t="e">
        <f>O751/I751</f>
        <v>#DIV/0!</v>
      </c>
      <c r="P720" s="433"/>
      <c r="Q720" s="452" t="e">
        <f>Q751/I751</f>
        <v>#DIV/0!</v>
      </c>
    </row>
    <row r="721" spans="1:17" x14ac:dyDescent="0.2">
      <c r="A721" s="92" t="str">
        <f>Orçamento!A698</f>
        <v>23.1</v>
      </c>
      <c r="B721" s="39" t="str">
        <f>Orçamento!B698</f>
        <v>Sinapi</v>
      </c>
      <c r="C721" s="39">
        <f>Orçamento!C698</f>
        <v>0</v>
      </c>
      <c r="D721" s="39">
        <f>Orçamento!D698</f>
        <v>0</v>
      </c>
      <c r="E721" s="39">
        <f>Orçamento!E698</f>
        <v>0</v>
      </c>
      <c r="F721" s="39">
        <f>Orçamento!F698</f>
        <v>0</v>
      </c>
      <c r="G721" s="95">
        <f>'Orç. Pós Licitação'!G698</f>
        <v>0</v>
      </c>
      <c r="H721" s="95">
        <f>'Orç. Pós Licitação'!H698</f>
        <v>0</v>
      </c>
      <c r="I721" s="95">
        <f>'Orç. Pós Licitação'!I698</f>
        <v>0</v>
      </c>
      <c r="J721" s="96">
        <f>'BM 02'!L721</f>
        <v>0</v>
      </c>
      <c r="K721" s="97"/>
      <c r="L721" s="98">
        <f>J721+K721</f>
        <v>0</v>
      </c>
      <c r="M721" s="99">
        <f>ROUND(H721*J721,2)</f>
        <v>0</v>
      </c>
      <c r="N721" s="100">
        <f>ROUND(H721*K721,2)</f>
        <v>0</v>
      </c>
      <c r="O721" s="98">
        <f>ROUND(H721*L721,2)</f>
        <v>0</v>
      </c>
      <c r="P721" s="101">
        <f>F721-L721</f>
        <v>0</v>
      </c>
      <c r="Q721" s="102">
        <f>I721-O721</f>
        <v>0</v>
      </c>
    </row>
    <row r="722" spans="1:17" x14ac:dyDescent="0.2">
      <c r="A722" s="92" t="str">
        <f>Orçamento!A699</f>
        <v>23.2</v>
      </c>
      <c r="B722" s="39" t="str">
        <f>Orçamento!B699</f>
        <v>Sinapi</v>
      </c>
      <c r="C722" s="39">
        <f>Orçamento!C699</f>
        <v>0</v>
      </c>
      <c r="D722" s="39">
        <f>Orçamento!D699</f>
        <v>0</v>
      </c>
      <c r="E722" s="39">
        <f>Orçamento!E699</f>
        <v>0</v>
      </c>
      <c r="F722" s="39">
        <f>Orçamento!F699</f>
        <v>0</v>
      </c>
      <c r="G722" s="95">
        <f>'Orç. Pós Licitação'!G699</f>
        <v>0</v>
      </c>
      <c r="H722" s="95">
        <f>'Orç. Pós Licitação'!H699</f>
        <v>0</v>
      </c>
      <c r="I722" s="95">
        <f>'Orç. Pós Licitação'!I699</f>
        <v>0</v>
      </c>
      <c r="J722" s="96">
        <f>'BM 02'!L722</f>
        <v>0</v>
      </c>
      <c r="K722" s="97"/>
      <c r="L722" s="98">
        <f t="shared" ref="L722:L750" si="133">J722+K722</f>
        <v>0</v>
      </c>
      <c r="M722" s="99">
        <f t="shared" ref="M722:M750" si="134">ROUND(H722*J722,2)</f>
        <v>0</v>
      </c>
      <c r="N722" s="100">
        <f t="shared" ref="N722:N750" si="135">ROUND(H722*K722,2)</f>
        <v>0</v>
      </c>
      <c r="O722" s="98">
        <f t="shared" ref="O722:O750" si="136">ROUND(H722*L722,2)</f>
        <v>0</v>
      </c>
      <c r="P722" s="101">
        <f t="shared" ref="P722:P750" si="137">F722-L722</f>
        <v>0</v>
      </c>
      <c r="Q722" s="102">
        <f t="shared" ref="Q722:Q750" si="138">I722-O722</f>
        <v>0</v>
      </c>
    </row>
    <row r="723" spans="1:17" x14ac:dyDescent="0.2">
      <c r="A723" s="92" t="str">
        <f>Orçamento!A700</f>
        <v>23.3</v>
      </c>
      <c r="B723" s="39" t="str">
        <f>Orçamento!B700</f>
        <v>Sinapi</v>
      </c>
      <c r="C723" s="39">
        <f>Orçamento!C700</f>
        <v>0</v>
      </c>
      <c r="D723" s="39">
        <f>Orçamento!D700</f>
        <v>0</v>
      </c>
      <c r="E723" s="39">
        <f>Orçamento!E700</f>
        <v>0</v>
      </c>
      <c r="F723" s="39">
        <f>Orçamento!F700</f>
        <v>0</v>
      </c>
      <c r="G723" s="95">
        <f>'Orç. Pós Licitação'!G700</f>
        <v>0</v>
      </c>
      <c r="H723" s="95">
        <f>'Orç. Pós Licitação'!H700</f>
        <v>0</v>
      </c>
      <c r="I723" s="95">
        <f>'Orç. Pós Licitação'!I700</f>
        <v>0</v>
      </c>
      <c r="J723" s="96">
        <f>'BM 02'!L723</f>
        <v>0</v>
      </c>
      <c r="K723" s="97"/>
      <c r="L723" s="98">
        <f t="shared" si="133"/>
        <v>0</v>
      </c>
      <c r="M723" s="99">
        <f t="shared" si="134"/>
        <v>0</v>
      </c>
      <c r="N723" s="100">
        <f t="shared" si="135"/>
        <v>0</v>
      </c>
      <c r="O723" s="98">
        <f t="shared" si="136"/>
        <v>0</v>
      </c>
      <c r="P723" s="101">
        <f t="shared" si="137"/>
        <v>0</v>
      </c>
      <c r="Q723" s="102">
        <f t="shared" si="138"/>
        <v>0</v>
      </c>
    </row>
    <row r="724" spans="1:17" x14ac:dyDescent="0.2">
      <c r="A724" s="92" t="str">
        <f>Orçamento!A701</f>
        <v>23.4</v>
      </c>
      <c r="B724" s="39" t="str">
        <f>Orçamento!B701</f>
        <v>Sinapi</v>
      </c>
      <c r="C724" s="39">
        <f>Orçamento!C701</f>
        <v>0</v>
      </c>
      <c r="D724" s="39">
        <f>Orçamento!D701</f>
        <v>0</v>
      </c>
      <c r="E724" s="39">
        <f>Orçamento!E701</f>
        <v>0</v>
      </c>
      <c r="F724" s="39">
        <f>Orçamento!F701</f>
        <v>0</v>
      </c>
      <c r="G724" s="95">
        <f>'Orç. Pós Licitação'!G701</f>
        <v>0</v>
      </c>
      <c r="H724" s="95">
        <f>'Orç. Pós Licitação'!H701</f>
        <v>0</v>
      </c>
      <c r="I724" s="95">
        <f>'Orç. Pós Licitação'!I701</f>
        <v>0</v>
      </c>
      <c r="J724" s="96">
        <f>'BM 02'!L724</f>
        <v>0</v>
      </c>
      <c r="K724" s="97"/>
      <c r="L724" s="98">
        <f t="shared" si="133"/>
        <v>0</v>
      </c>
      <c r="M724" s="99">
        <f t="shared" si="134"/>
        <v>0</v>
      </c>
      <c r="N724" s="100">
        <f t="shared" si="135"/>
        <v>0</v>
      </c>
      <c r="O724" s="98">
        <f t="shared" si="136"/>
        <v>0</v>
      </c>
      <c r="P724" s="101">
        <f t="shared" si="137"/>
        <v>0</v>
      </c>
      <c r="Q724" s="102">
        <f t="shared" si="138"/>
        <v>0</v>
      </c>
    </row>
    <row r="725" spans="1:17" x14ac:dyDescent="0.2">
      <c r="A725" s="92" t="str">
        <f>Orçamento!A702</f>
        <v>23.5</v>
      </c>
      <c r="B725" s="39" t="str">
        <f>Orçamento!B702</f>
        <v>Sinapi</v>
      </c>
      <c r="C725" s="39">
        <f>Orçamento!C702</f>
        <v>0</v>
      </c>
      <c r="D725" s="39">
        <f>Orçamento!D702</f>
        <v>0</v>
      </c>
      <c r="E725" s="39">
        <f>Orçamento!E702</f>
        <v>0</v>
      </c>
      <c r="F725" s="39">
        <f>Orçamento!F702</f>
        <v>0</v>
      </c>
      <c r="G725" s="95">
        <f>'Orç. Pós Licitação'!G702</f>
        <v>0</v>
      </c>
      <c r="H725" s="95">
        <f>'Orç. Pós Licitação'!H702</f>
        <v>0</v>
      </c>
      <c r="I725" s="95">
        <f>'Orç. Pós Licitação'!I702</f>
        <v>0</v>
      </c>
      <c r="J725" s="96">
        <f>'BM 02'!L725</f>
        <v>0</v>
      </c>
      <c r="K725" s="97"/>
      <c r="L725" s="98">
        <f t="shared" si="133"/>
        <v>0</v>
      </c>
      <c r="M725" s="99">
        <f t="shared" si="134"/>
        <v>0</v>
      </c>
      <c r="N725" s="100">
        <f t="shared" si="135"/>
        <v>0</v>
      </c>
      <c r="O725" s="98">
        <f t="shared" si="136"/>
        <v>0</v>
      </c>
      <c r="P725" s="101">
        <f t="shared" si="137"/>
        <v>0</v>
      </c>
      <c r="Q725" s="102">
        <f t="shared" si="138"/>
        <v>0</v>
      </c>
    </row>
    <row r="726" spans="1:17" x14ac:dyDescent="0.2">
      <c r="A726" s="92" t="str">
        <f>Orçamento!A703</f>
        <v>23.6</v>
      </c>
      <c r="B726" s="39" t="str">
        <f>Orçamento!B703</f>
        <v>Sinapi</v>
      </c>
      <c r="C726" s="39">
        <f>Orçamento!C703</f>
        <v>0</v>
      </c>
      <c r="D726" s="39">
        <f>Orçamento!D703</f>
        <v>0</v>
      </c>
      <c r="E726" s="39">
        <f>Orçamento!E703</f>
        <v>0</v>
      </c>
      <c r="F726" s="39">
        <f>Orçamento!F703</f>
        <v>0</v>
      </c>
      <c r="G726" s="95">
        <f>'Orç. Pós Licitação'!G703</f>
        <v>0</v>
      </c>
      <c r="H726" s="95">
        <f>'Orç. Pós Licitação'!H703</f>
        <v>0</v>
      </c>
      <c r="I726" s="95">
        <f>'Orç. Pós Licitação'!I703</f>
        <v>0</v>
      </c>
      <c r="J726" s="96">
        <f>'BM 02'!L726</f>
        <v>0</v>
      </c>
      <c r="K726" s="97"/>
      <c r="L726" s="98">
        <f t="shared" si="133"/>
        <v>0</v>
      </c>
      <c r="M726" s="99">
        <f t="shared" si="134"/>
        <v>0</v>
      </c>
      <c r="N726" s="100">
        <f t="shared" si="135"/>
        <v>0</v>
      </c>
      <c r="O726" s="98">
        <f t="shared" si="136"/>
        <v>0</v>
      </c>
      <c r="P726" s="101">
        <f t="shared" si="137"/>
        <v>0</v>
      </c>
      <c r="Q726" s="102">
        <f t="shared" si="138"/>
        <v>0</v>
      </c>
    </row>
    <row r="727" spans="1:17" x14ac:dyDescent="0.2">
      <c r="A727" s="92" t="str">
        <f>Orçamento!A704</f>
        <v>23.7</v>
      </c>
      <c r="B727" s="39" t="str">
        <f>Orçamento!B704</f>
        <v>Sinapi</v>
      </c>
      <c r="C727" s="39">
        <f>Orçamento!C704</f>
        <v>0</v>
      </c>
      <c r="D727" s="39">
        <f>Orçamento!D704</f>
        <v>0</v>
      </c>
      <c r="E727" s="39">
        <f>Orçamento!E704</f>
        <v>0</v>
      </c>
      <c r="F727" s="39">
        <f>Orçamento!F704</f>
        <v>0</v>
      </c>
      <c r="G727" s="95">
        <f>'Orç. Pós Licitação'!G704</f>
        <v>0</v>
      </c>
      <c r="H727" s="95">
        <f>'Orç. Pós Licitação'!H704</f>
        <v>0</v>
      </c>
      <c r="I727" s="95">
        <f>'Orç. Pós Licitação'!I704</f>
        <v>0</v>
      </c>
      <c r="J727" s="96">
        <f>'BM 02'!L727</f>
        <v>0</v>
      </c>
      <c r="K727" s="97"/>
      <c r="L727" s="98">
        <f t="shared" si="133"/>
        <v>0</v>
      </c>
      <c r="M727" s="99">
        <f t="shared" si="134"/>
        <v>0</v>
      </c>
      <c r="N727" s="100">
        <f t="shared" si="135"/>
        <v>0</v>
      </c>
      <c r="O727" s="98">
        <f t="shared" si="136"/>
        <v>0</v>
      </c>
      <c r="P727" s="101">
        <f t="shared" si="137"/>
        <v>0</v>
      </c>
      <c r="Q727" s="102">
        <f t="shared" si="138"/>
        <v>0</v>
      </c>
    </row>
    <row r="728" spans="1:17" x14ac:dyDescent="0.2">
      <c r="A728" s="92" t="str">
        <f>Orçamento!A705</f>
        <v>23.8</v>
      </c>
      <c r="B728" s="39" t="str">
        <f>Orçamento!B705</f>
        <v>Sinapi</v>
      </c>
      <c r="C728" s="39">
        <f>Orçamento!C705</f>
        <v>0</v>
      </c>
      <c r="D728" s="39">
        <f>Orçamento!D705</f>
        <v>0</v>
      </c>
      <c r="E728" s="39">
        <f>Orçamento!E705</f>
        <v>0</v>
      </c>
      <c r="F728" s="39">
        <f>Orçamento!F705</f>
        <v>0</v>
      </c>
      <c r="G728" s="95">
        <f>'Orç. Pós Licitação'!G705</f>
        <v>0</v>
      </c>
      <c r="H728" s="95">
        <f>'Orç. Pós Licitação'!H705</f>
        <v>0</v>
      </c>
      <c r="I728" s="95">
        <f>'Orç. Pós Licitação'!I705</f>
        <v>0</v>
      </c>
      <c r="J728" s="96">
        <f>'BM 02'!L728</f>
        <v>0</v>
      </c>
      <c r="K728" s="97"/>
      <c r="L728" s="98">
        <f t="shared" si="133"/>
        <v>0</v>
      </c>
      <c r="M728" s="99">
        <f t="shared" si="134"/>
        <v>0</v>
      </c>
      <c r="N728" s="100">
        <f t="shared" si="135"/>
        <v>0</v>
      </c>
      <c r="O728" s="98">
        <f t="shared" si="136"/>
        <v>0</v>
      </c>
      <c r="P728" s="101">
        <f t="shared" si="137"/>
        <v>0</v>
      </c>
      <c r="Q728" s="102">
        <f t="shared" si="138"/>
        <v>0</v>
      </c>
    </row>
    <row r="729" spans="1:17" x14ac:dyDescent="0.2">
      <c r="A729" s="92" t="str">
        <f>Orçamento!A706</f>
        <v>23.9</v>
      </c>
      <c r="B729" s="39" t="str">
        <f>Orçamento!B706</f>
        <v>Sinapi</v>
      </c>
      <c r="C729" s="39">
        <f>Orçamento!C706</f>
        <v>0</v>
      </c>
      <c r="D729" s="39">
        <f>Orçamento!D706</f>
        <v>0</v>
      </c>
      <c r="E729" s="39">
        <f>Orçamento!E706</f>
        <v>0</v>
      </c>
      <c r="F729" s="39">
        <f>Orçamento!F706</f>
        <v>0</v>
      </c>
      <c r="G729" s="95">
        <f>'Orç. Pós Licitação'!G706</f>
        <v>0</v>
      </c>
      <c r="H729" s="95">
        <f>'Orç. Pós Licitação'!H706</f>
        <v>0</v>
      </c>
      <c r="I729" s="95">
        <f>'Orç. Pós Licitação'!I706</f>
        <v>0</v>
      </c>
      <c r="J729" s="96">
        <f>'BM 02'!L729</f>
        <v>0</v>
      </c>
      <c r="K729" s="97"/>
      <c r="L729" s="98">
        <f t="shared" si="133"/>
        <v>0</v>
      </c>
      <c r="M729" s="99">
        <f t="shared" si="134"/>
        <v>0</v>
      </c>
      <c r="N729" s="100">
        <f t="shared" si="135"/>
        <v>0</v>
      </c>
      <c r="O729" s="98">
        <f t="shared" si="136"/>
        <v>0</v>
      </c>
      <c r="P729" s="101">
        <f t="shared" si="137"/>
        <v>0</v>
      </c>
      <c r="Q729" s="102">
        <f t="shared" si="138"/>
        <v>0</v>
      </c>
    </row>
    <row r="730" spans="1:17" x14ac:dyDescent="0.2">
      <c r="A730" s="92" t="str">
        <f>Orçamento!A707</f>
        <v>23.10</v>
      </c>
      <c r="B730" s="39" t="str">
        <f>Orçamento!B707</f>
        <v>Sinapi</v>
      </c>
      <c r="C730" s="39">
        <f>Orçamento!C707</f>
        <v>0</v>
      </c>
      <c r="D730" s="39">
        <f>Orçamento!D707</f>
        <v>0</v>
      </c>
      <c r="E730" s="39">
        <f>Orçamento!E707</f>
        <v>0</v>
      </c>
      <c r="F730" s="39">
        <f>Orçamento!F707</f>
        <v>0</v>
      </c>
      <c r="G730" s="95">
        <f>'Orç. Pós Licitação'!G707</f>
        <v>0</v>
      </c>
      <c r="H730" s="95">
        <f>'Orç. Pós Licitação'!H707</f>
        <v>0</v>
      </c>
      <c r="I730" s="95">
        <f>'Orç. Pós Licitação'!I707</f>
        <v>0</v>
      </c>
      <c r="J730" s="96">
        <f>'BM 02'!L730</f>
        <v>0</v>
      </c>
      <c r="K730" s="97"/>
      <c r="L730" s="98">
        <f t="shared" si="133"/>
        <v>0</v>
      </c>
      <c r="M730" s="99">
        <f t="shared" si="134"/>
        <v>0</v>
      </c>
      <c r="N730" s="100">
        <f t="shared" si="135"/>
        <v>0</v>
      </c>
      <c r="O730" s="98">
        <f t="shared" si="136"/>
        <v>0</v>
      </c>
      <c r="P730" s="101">
        <f t="shared" si="137"/>
        <v>0</v>
      </c>
      <c r="Q730" s="102">
        <f t="shared" si="138"/>
        <v>0</v>
      </c>
    </row>
    <row r="731" spans="1:17" x14ac:dyDescent="0.2">
      <c r="A731" s="92" t="str">
        <f>Orçamento!A708</f>
        <v>23.11</v>
      </c>
      <c r="B731" s="39" t="str">
        <f>Orçamento!B708</f>
        <v>Sinapi</v>
      </c>
      <c r="C731" s="39">
        <f>Orçamento!C708</f>
        <v>0</v>
      </c>
      <c r="D731" s="39">
        <f>Orçamento!D708</f>
        <v>0</v>
      </c>
      <c r="E731" s="39">
        <f>Orçamento!E708</f>
        <v>0</v>
      </c>
      <c r="F731" s="39">
        <f>Orçamento!F708</f>
        <v>0</v>
      </c>
      <c r="G731" s="95">
        <f>'Orç. Pós Licitação'!G708</f>
        <v>0</v>
      </c>
      <c r="H731" s="95">
        <f>'Orç. Pós Licitação'!H708</f>
        <v>0</v>
      </c>
      <c r="I731" s="95">
        <f>'Orç. Pós Licitação'!I708</f>
        <v>0</v>
      </c>
      <c r="J731" s="96">
        <f>'BM 02'!L731</f>
        <v>0</v>
      </c>
      <c r="K731" s="97"/>
      <c r="L731" s="98">
        <f t="shared" si="133"/>
        <v>0</v>
      </c>
      <c r="M731" s="99">
        <f t="shared" si="134"/>
        <v>0</v>
      </c>
      <c r="N731" s="100">
        <f t="shared" si="135"/>
        <v>0</v>
      </c>
      <c r="O731" s="98">
        <f t="shared" si="136"/>
        <v>0</v>
      </c>
      <c r="P731" s="101">
        <f t="shared" si="137"/>
        <v>0</v>
      </c>
      <c r="Q731" s="102">
        <f t="shared" si="138"/>
        <v>0</v>
      </c>
    </row>
    <row r="732" spans="1:17" x14ac:dyDescent="0.2">
      <c r="A732" s="92" t="str">
        <f>Orçamento!A709</f>
        <v>23.12</v>
      </c>
      <c r="B732" s="39" t="str">
        <f>Orçamento!B709</f>
        <v>Sinapi</v>
      </c>
      <c r="C732" s="39">
        <f>Orçamento!C709</f>
        <v>0</v>
      </c>
      <c r="D732" s="39">
        <f>Orçamento!D709</f>
        <v>0</v>
      </c>
      <c r="E732" s="39">
        <f>Orçamento!E709</f>
        <v>0</v>
      </c>
      <c r="F732" s="39">
        <f>Orçamento!F709</f>
        <v>0</v>
      </c>
      <c r="G732" s="95">
        <f>'Orç. Pós Licitação'!G709</f>
        <v>0</v>
      </c>
      <c r="H732" s="95">
        <f>'Orç. Pós Licitação'!H709</f>
        <v>0</v>
      </c>
      <c r="I732" s="95">
        <f>'Orç. Pós Licitação'!I709</f>
        <v>0</v>
      </c>
      <c r="J732" s="96">
        <f>'BM 02'!L732</f>
        <v>0</v>
      </c>
      <c r="K732" s="97"/>
      <c r="L732" s="98">
        <f t="shared" si="133"/>
        <v>0</v>
      </c>
      <c r="M732" s="99">
        <f t="shared" si="134"/>
        <v>0</v>
      </c>
      <c r="N732" s="100">
        <f t="shared" si="135"/>
        <v>0</v>
      </c>
      <c r="O732" s="98">
        <f t="shared" si="136"/>
        <v>0</v>
      </c>
      <c r="P732" s="101">
        <f t="shared" si="137"/>
        <v>0</v>
      </c>
      <c r="Q732" s="102">
        <f t="shared" si="138"/>
        <v>0</v>
      </c>
    </row>
    <row r="733" spans="1:17" x14ac:dyDescent="0.2">
      <c r="A733" s="92" t="str">
        <f>Orçamento!A710</f>
        <v>23.13</v>
      </c>
      <c r="B733" s="39" t="str">
        <f>Orçamento!B710</f>
        <v>Sinapi</v>
      </c>
      <c r="C733" s="39">
        <f>Orçamento!C710</f>
        <v>0</v>
      </c>
      <c r="D733" s="39">
        <f>Orçamento!D710</f>
        <v>0</v>
      </c>
      <c r="E733" s="39">
        <f>Orçamento!E710</f>
        <v>0</v>
      </c>
      <c r="F733" s="39">
        <f>Orçamento!F710</f>
        <v>0</v>
      </c>
      <c r="G733" s="95">
        <f>'Orç. Pós Licitação'!G710</f>
        <v>0</v>
      </c>
      <c r="H733" s="95">
        <f>'Orç. Pós Licitação'!H710</f>
        <v>0</v>
      </c>
      <c r="I733" s="95">
        <f>'Orç. Pós Licitação'!I710</f>
        <v>0</v>
      </c>
      <c r="J733" s="96">
        <f>'BM 02'!L733</f>
        <v>0</v>
      </c>
      <c r="K733" s="97"/>
      <c r="L733" s="98">
        <f t="shared" si="133"/>
        <v>0</v>
      </c>
      <c r="M733" s="99">
        <f t="shared" si="134"/>
        <v>0</v>
      </c>
      <c r="N733" s="100">
        <f t="shared" si="135"/>
        <v>0</v>
      </c>
      <c r="O733" s="98">
        <f t="shared" si="136"/>
        <v>0</v>
      </c>
      <c r="P733" s="101">
        <f t="shared" si="137"/>
        <v>0</v>
      </c>
      <c r="Q733" s="102">
        <f t="shared" si="138"/>
        <v>0</v>
      </c>
    </row>
    <row r="734" spans="1:17" x14ac:dyDescent="0.2">
      <c r="A734" s="92" t="str">
        <f>Orçamento!A711</f>
        <v>23.14</v>
      </c>
      <c r="B734" s="39" t="str">
        <f>Orçamento!B711</f>
        <v>Sinapi</v>
      </c>
      <c r="C734" s="39">
        <f>Orçamento!C711</f>
        <v>0</v>
      </c>
      <c r="D734" s="39">
        <f>Orçamento!D711</f>
        <v>0</v>
      </c>
      <c r="E734" s="39">
        <f>Orçamento!E711</f>
        <v>0</v>
      </c>
      <c r="F734" s="39">
        <f>Orçamento!F711</f>
        <v>0</v>
      </c>
      <c r="G734" s="95">
        <f>'Orç. Pós Licitação'!G711</f>
        <v>0</v>
      </c>
      <c r="H734" s="95">
        <f>'Orç. Pós Licitação'!H711</f>
        <v>0</v>
      </c>
      <c r="I734" s="95">
        <f>'Orç. Pós Licitação'!I711</f>
        <v>0</v>
      </c>
      <c r="J734" s="96">
        <f>'BM 02'!L734</f>
        <v>0</v>
      </c>
      <c r="K734" s="97"/>
      <c r="L734" s="98">
        <f t="shared" si="133"/>
        <v>0</v>
      </c>
      <c r="M734" s="99">
        <f t="shared" si="134"/>
        <v>0</v>
      </c>
      <c r="N734" s="100">
        <f t="shared" si="135"/>
        <v>0</v>
      </c>
      <c r="O734" s="98">
        <f t="shared" si="136"/>
        <v>0</v>
      </c>
      <c r="P734" s="101">
        <f t="shared" si="137"/>
        <v>0</v>
      </c>
      <c r="Q734" s="102">
        <f t="shared" si="138"/>
        <v>0</v>
      </c>
    </row>
    <row r="735" spans="1:17" x14ac:dyDescent="0.2">
      <c r="A735" s="92" t="str">
        <f>Orçamento!A712</f>
        <v>23.15</v>
      </c>
      <c r="B735" s="39" t="str">
        <f>Orçamento!B712</f>
        <v>Sinapi</v>
      </c>
      <c r="C735" s="39">
        <f>Orçamento!C712</f>
        <v>0</v>
      </c>
      <c r="D735" s="39">
        <f>Orçamento!D712</f>
        <v>0</v>
      </c>
      <c r="E735" s="39">
        <f>Orçamento!E712</f>
        <v>0</v>
      </c>
      <c r="F735" s="39">
        <f>Orçamento!F712</f>
        <v>0</v>
      </c>
      <c r="G735" s="95">
        <f>'Orç. Pós Licitação'!G712</f>
        <v>0</v>
      </c>
      <c r="H735" s="95">
        <f>'Orç. Pós Licitação'!H712</f>
        <v>0</v>
      </c>
      <c r="I735" s="95">
        <f>'Orç. Pós Licitação'!I712</f>
        <v>0</v>
      </c>
      <c r="J735" s="96">
        <f>'BM 02'!L735</f>
        <v>0</v>
      </c>
      <c r="K735" s="97"/>
      <c r="L735" s="98">
        <f t="shared" si="133"/>
        <v>0</v>
      </c>
      <c r="M735" s="99">
        <f t="shared" si="134"/>
        <v>0</v>
      </c>
      <c r="N735" s="100">
        <f t="shared" si="135"/>
        <v>0</v>
      </c>
      <c r="O735" s="98">
        <f t="shared" si="136"/>
        <v>0</v>
      </c>
      <c r="P735" s="101">
        <f t="shared" si="137"/>
        <v>0</v>
      </c>
      <c r="Q735" s="102">
        <f t="shared" si="138"/>
        <v>0</v>
      </c>
    </row>
    <row r="736" spans="1:17" x14ac:dyDescent="0.2">
      <c r="A736" s="92" t="str">
        <f>Orçamento!A713</f>
        <v>23.16</v>
      </c>
      <c r="B736" s="39" t="str">
        <f>Orçamento!B713</f>
        <v>Sinapi</v>
      </c>
      <c r="C736" s="39">
        <f>Orçamento!C713</f>
        <v>0</v>
      </c>
      <c r="D736" s="39">
        <f>Orçamento!D713</f>
        <v>0</v>
      </c>
      <c r="E736" s="39">
        <f>Orçamento!E713</f>
        <v>0</v>
      </c>
      <c r="F736" s="39">
        <f>Orçamento!F713</f>
        <v>0</v>
      </c>
      <c r="G736" s="95">
        <f>'Orç. Pós Licitação'!G713</f>
        <v>0</v>
      </c>
      <c r="H736" s="95">
        <f>'Orç. Pós Licitação'!H713</f>
        <v>0</v>
      </c>
      <c r="I736" s="95">
        <f>'Orç. Pós Licitação'!I713</f>
        <v>0</v>
      </c>
      <c r="J736" s="96">
        <f>'BM 02'!L736</f>
        <v>0</v>
      </c>
      <c r="K736" s="97"/>
      <c r="L736" s="98">
        <f t="shared" si="133"/>
        <v>0</v>
      </c>
      <c r="M736" s="99">
        <f t="shared" si="134"/>
        <v>0</v>
      </c>
      <c r="N736" s="100">
        <f t="shared" si="135"/>
        <v>0</v>
      </c>
      <c r="O736" s="98">
        <f t="shared" si="136"/>
        <v>0</v>
      </c>
      <c r="P736" s="101">
        <f t="shared" si="137"/>
        <v>0</v>
      </c>
      <c r="Q736" s="102">
        <f t="shared" si="138"/>
        <v>0</v>
      </c>
    </row>
    <row r="737" spans="1:17" x14ac:dyDescent="0.2">
      <c r="A737" s="92" t="str">
        <f>Orçamento!A714</f>
        <v>23.17</v>
      </c>
      <c r="B737" s="39" t="str">
        <f>Orçamento!B714</f>
        <v>Sinapi</v>
      </c>
      <c r="C737" s="39">
        <f>Orçamento!C714</f>
        <v>0</v>
      </c>
      <c r="D737" s="39">
        <f>Orçamento!D714</f>
        <v>0</v>
      </c>
      <c r="E737" s="39">
        <f>Orçamento!E714</f>
        <v>0</v>
      </c>
      <c r="F737" s="39">
        <f>Orçamento!F714</f>
        <v>0</v>
      </c>
      <c r="G737" s="95">
        <f>'Orç. Pós Licitação'!G714</f>
        <v>0</v>
      </c>
      <c r="H737" s="95">
        <f>'Orç. Pós Licitação'!H714</f>
        <v>0</v>
      </c>
      <c r="I737" s="95">
        <f>'Orç. Pós Licitação'!I714</f>
        <v>0</v>
      </c>
      <c r="J737" s="96">
        <f>'BM 02'!L737</f>
        <v>0</v>
      </c>
      <c r="K737" s="97"/>
      <c r="L737" s="98">
        <f t="shared" si="133"/>
        <v>0</v>
      </c>
      <c r="M737" s="99">
        <f t="shared" si="134"/>
        <v>0</v>
      </c>
      <c r="N737" s="100">
        <f t="shared" si="135"/>
        <v>0</v>
      </c>
      <c r="O737" s="98">
        <f t="shared" si="136"/>
        <v>0</v>
      </c>
      <c r="P737" s="101">
        <f t="shared" si="137"/>
        <v>0</v>
      </c>
      <c r="Q737" s="102">
        <f t="shared" si="138"/>
        <v>0</v>
      </c>
    </row>
    <row r="738" spans="1:17" x14ac:dyDescent="0.2">
      <c r="A738" s="92" t="str">
        <f>Orçamento!A715</f>
        <v>23.18</v>
      </c>
      <c r="B738" s="39" t="str">
        <f>Orçamento!B715</f>
        <v>Sinapi</v>
      </c>
      <c r="C738" s="39">
        <f>Orçamento!C715</f>
        <v>0</v>
      </c>
      <c r="D738" s="39">
        <f>Orçamento!D715</f>
        <v>0</v>
      </c>
      <c r="E738" s="39">
        <f>Orçamento!E715</f>
        <v>0</v>
      </c>
      <c r="F738" s="39">
        <f>Orçamento!F715</f>
        <v>0</v>
      </c>
      <c r="G738" s="95">
        <f>'Orç. Pós Licitação'!G715</f>
        <v>0</v>
      </c>
      <c r="H738" s="95">
        <f>'Orç. Pós Licitação'!H715</f>
        <v>0</v>
      </c>
      <c r="I738" s="95">
        <f>'Orç. Pós Licitação'!I715</f>
        <v>0</v>
      </c>
      <c r="J738" s="96">
        <f>'BM 02'!L738</f>
        <v>0</v>
      </c>
      <c r="K738" s="97"/>
      <c r="L738" s="98">
        <f t="shared" si="133"/>
        <v>0</v>
      </c>
      <c r="M738" s="99">
        <f t="shared" si="134"/>
        <v>0</v>
      </c>
      <c r="N738" s="100">
        <f t="shared" si="135"/>
        <v>0</v>
      </c>
      <c r="O738" s="98">
        <f t="shared" si="136"/>
        <v>0</v>
      </c>
      <c r="P738" s="101">
        <f t="shared" si="137"/>
        <v>0</v>
      </c>
      <c r="Q738" s="102">
        <f t="shared" si="138"/>
        <v>0</v>
      </c>
    </row>
    <row r="739" spans="1:17" x14ac:dyDescent="0.2">
      <c r="A739" s="92" t="str">
        <f>Orçamento!A716</f>
        <v>23.19</v>
      </c>
      <c r="B739" s="39" t="str">
        <f>Orçamento!B716</f>
        <v>Sinapi</v>
      </c>
      <c r="C739" s="39">
        <f>Orçamento!C716</f>
        <v>0</v>
      </c>
      <c r="D739" s="39">
        <f>Orçamento!D716</f>
        <v>0</v>
      </c>
      <c r="E739" s="39">
        <f>Orçamento!E716</f>
        <v>0</v>
      </c>
      <c r="F739" s="39">
        <f>Orçamento!F716</f>
        <v>0</v>
      </c>
      <c r="G739" s="95">
        <f>'Orç. Pós Licitação'!G716</f>
        <v>0</v>
      </c>
      <c r="H739" s="95">
        <f>'Orç. Pós Licitação'!H716</f>
        <v>0</v>
      </c>
      <c r="I739" s="95">
        <f>'Orç. Pós Licitação'!I716</f>
        <v>0</v>
      </c>
      <c r="J739" s="96">
        <f>'BM 02'!L739</f>
        <v>0</v>
      </c>
      <c r="K739" s="97"/>
      <c r="L739" s="98">
        <f t="shared" si="133"/>
        <v>0</v>
      </c>
      <c r="M739" s="99">
        <f t="shared" si="134"/>
        <v>0</v>
      </c>
      <c r="N739" s="100">
        <f t="shared" si="135"/>
        <v>0</v>
      </c>
      <c r="O739" s="98">
        <f t="shared" si="136"/>
        <v>0</v>
      </c>
      <c r="P739" s="101">
        <f t="shared" si="137"/>
        <v>0</v>
      </c>
      <c r="Q739" s="102">
        <f t="shared" si="138"/>
        <v>0</v>
      </c>
    </row>
    <row r="740" spans="1:17" x14ac:dyDescent="0.2">
      <c r="A740" s="92" t="str">
        <f>Orçamento!A717</f>
        <v>23.20</v>
      </c>
      <c r="B740" s="39" t="str">
        <f>Orçamento!B717</f>
        <v>Sinapi</v>
      </c>
      <c r="C740" s="39">
        <f>Orçamento!C717</f>
        <v>0</v>
      </c>
      <c r="D740" s="39">
        <f>Orçamento!D717</f>
        <v>0</v>
      </c>
      <c r="E740" s="39">
        <f>Orçamento!E717</f>
        <v>0</v>
      </c>
      <c r="F740" s="39">
        <f>Orçamento!F717</f>
        <v>0</v>
      </c>
      <c r="G740" s="95">
        <f>'Orç. Pós Licitação'!G717</f>
        <v>0</v>
      </c>
      <c r="H740" s="95">
        <f>'Orç. Pós Licitação'!H717</f>
        <v>0</v>
      </c>
      <c r="I740" s="95">
        <f>'Orç. Pós Licitação'!I717</f>
        <v>0</v>
      </c>
      <c r="J740" s="96">
        <f>'BM 02'!L740</f>
        <v>0</v>
      </c>
      <c r="K740" s="97"/>
      <c r="L740" s="98">
        <f t="shared" si="133"/>
        <v>0</v>
      </c>
      <c r="M740" s="99">
        <f t="shared" si="134"/>
        <v>0</v>
      </c>
      <c r="N740" s="100">
        <f t="shared" si="135"/>
        <v>0</v>
      </c>
      <c r="O740" s="98">
        <f t="shared" si="136"/>
        <v>0</v>
      </c>
      <c r="P740" s="101">
        <f t="shared" si="137"/>
        <v>0</v>
      </c>
      <c r="Q740" s="102">
        <f t="shared" si="138"/>
        <v>0</v>
      </c>
    </row>
    <row r="741" spans="1:17" x14ac:dyDescent="0.2">
      <c r="A741" s="92" t="str">
        <f>Orçamento!A718</f>
        <v>23.21</v>
      </c>
      <c r="B741" s="39" t="str">
        <f>Orçamento!B718</f>
        <v>Sinapi</v>
      </c>
      <c r="C741" s="39">
        <f>Orçamento!C718</f>
        <v>0</v>
      </c>
      <c r="D741" s="39">
        <f>Orçamento!D718</f>
        <v>0</v>
      </c>
      <c r="E741" s="39">
        <f>Orçamento!E718</f>
        <v>0</v>
      </c>
      <c r="F741" s="39">
        <f>Orçamento!F718</f>
        <v>0</v>
      </c>
      <c r="G741" s="95">
        <f>'Orç. Pós Licitação'!G718</f>
        <v>0</v>
      </c>
      <c r="H741" s="95">
        <f>'Orç. Pós Licitação'!H718</f>
        <v>0</v>
      </c>
      <c r="I741" s="95">
        <f>'Orç. Pós Licitação'!I718</f>
        <v>0</v>
      </c>
      <c r="J741" s="96">
        <f>'BM 02'!L741</f>
        <v>0</v>
      </c>
      <c r="K741" s="97"/>
      <c r="L741" s="98">
        <f t="shared" si="133"/>
        <v>0</v>
      </c>
      <c r="M741" s="99">
        <f t="shared" si="134"/>
        <v>0</v>
      </c>
      <c r="N741" s="100">
        <f t="shared" si="135"/>
        <v>0</v>
      </c>
      <c r="O741" s="98">
        <f t="shared" si="136"/>
        <v>0</v>
      </c>
      <c r="P741" s="101">
        <f t="shared" si="137"/>
        <v>0</v>
      </c>
      <c r="Q741" s="102">
        <f t="shared" si="138"/>
        <v>0</v>
      </c>
    </row>
    <row r="742" spans="1:17" x14ac:dyDescent="0.2">
      <c r="A742" s="92" t="str">
        <f>Orçamento!A719</f>
        <v>23.22</v>
      </c>
      <c r="B742" s="39" t="str">
        <f>Orçamento!B719</f>
        <v>Sinapi</v>
      </c>
      <c r="C742" s="39">
        <f>Orçamento!C719</f>
        <v>0</v>
      </c>
      <c r="D742" s="39">
        <f>Orçamento!D719</f>
        <v>0</v>
      </c>
      <c r="E742" s="39">
        <f>Orçamento!E719</f>
        <v>0</v>
      </c>
      <c r="F742" s="39">
        <f>Orçamento!F719</f>
        <v>0</v>
      </c>
      <c r="G742" s="95">
        <f>'Orç. Pós Licitação'!G719</f>
        <v>0</v>
      </c>
      <c r="H742" s="95">
        <f>'Orç. Pós Licitação'!H719</f>
        <v>0</v>
      </c>
      <c r="I742" s="95">
        <f>'Orç. Pós Licitação'!I719</f>
        <v>0</v>
      </c>
      <c r="J742" s="96">
        <f>'BM 02'!L742</f>
        <v>0</v>
      </c>
      <c r="K742" s="97"/>
      <c r="L742" s="98">
        <f t="shared" si="133"/>
        <v>0</v>
      </c>
      <c r="M742" s="99">
        <f t="shared" si="134"/>
        <v>0</v>
      </c>
      <c r="N742" s="100">
        <f t="shared" si="135"/>
        <v>0</v>
      </c>
      <c r="O742" s="98">
        <f t="shared" si="136"/>
        <v>0</v>
      </c>
      <c r="P742" s="101">
        <f t="shared" si="137"/>
        <v>0</v>
      </c>
      <c r="Q742" s="102">
        <f t="shared" si="138"/>
        <v>0</v>
      </c>
    </row>
    <row r="743" spans="1:17" x14ac:dyDescent="0.2">
      <c r="A743" s="92" t="str">
        <f>Orçamento!A720</f>
        <v>23.23</v>
      </c>
      <c r="B743" s="39" t="str">
        <f>Orçamento!B720</f>
        <v>Sinapi</v>
      </c>
      <c r="C743" s="39">
        <f>Orçamento!C720</f>
        <v>0</v>
      </c>
      <c r="D743" s="39">
        <f>Orçamento!D720</f>
        <v>0</v>
      </c>
      <c r="E743" s="39">
        <f>Orçamento!E720</f>
        <v>0</v>
      </c>
      <c r="F743" s="39">
        <f>Orçamento!F720</f>
        <v>0</v>
      </c>
      <c r="G743" s="95">
        <f>'Orç. Pós Licitação'!G720</f>
        <v>0</v>
      </c>
      <c r="H743" s="95">
        <f>'Orç. Pós Licitação'!H720</f>
        <v>0</v>
      </c>
      <c r="I743" s="95">
        <f>'Orç. Pós Licitação'!I720</f>
        <v>0</v>
      </c>
      <c r="J743" s="96">
        <f>'BM 02'!L743</f>
        <v>0</v>
      </c>
      <c r="K743" s="97"/>
      <c r="L743" s="98">
        <f t="shared" si="133"/>
        <v>0</v>
      </c>
      <c r="M743" s="99">
        <f t="shared" si="134"/>
        <v>0</v>
      </c>
      <c r="N743" s="100">
        <f t="shared" si="135"/>
        <v>0</v>
      </c>
      <c r="O743" s="98">
        <f t="shared" si="136"/>
        <v>0</v>
      </c>
      <c r="P743" s="101">
        <f t="shared" si="137"/>
        <v>0</v>
      </c>
      <c r="Q743" s="102">
        <f t="shared" si="138"/>
        <v>0</v>
      </c>
    </row>
    <row r="744" spans="1:17" x14ac:dyDescent="0.2">
      <c r="A744" s="92" t="str">
        <f>Orçamento!A721</f>
        <v>23.24</v>
      </c>
      <c r="B744" s="39" t="str">
        <f>Orçamento!B721</f>
        <v>Sinapi</v>
      </c>
      <c r="C744" s="39">
        <f>Orçamento!C721</f>
        <v>0</v>
      </c>
      <c r="D744" s="39">
        <f>Orçamento!D721</f>
        <v>0</v>
      </c>
      <c r="E744" s="39">
        <f>Orçamento!E721</f>
        <v>0</v>
      </c>
      <c r="F744" s="39">
        <f>Orçamento!F721</f>
        <v>0</v>
      </c>
      <c r="G744" s="95">
        <f>'Orç. Pós Licitação'!G721</f>
        <v>0</v>
      </c>
      <c r="H744" s="95">
        <f>'Orç. Pós Licitação'!H721</f>
        <v>0</v>
      </c>
      <c r="I744" s="95">
        <f>'Orç. Pós Licitação'!I721</f>
        <v>0</v>
      </c>
      <c r="J744" s="96">
        <f>'BM 02'!L744</f>
        <v>0</v>
      </c>
      <c r="K744" s="97"/>
      <c r="L744" s="98">
        <f t="shared" si="133"/>
        <v>0</v>
      </c>
      <c r="M744" s="99">
        <f t="shared" si="134"/>
        <v>0</v>
      </c>
      <c r="N744" s="100">
        <f t="shared" si="135"/>
        <v>0</v>
      </c>
      <c r="O744" s="98">
        <f t="shared" si="136"/>
        <v>0</v>
      </c>
      <c r="P744" s="101">
        <f t="shared" si="137"/>
        <v>0</v>
      </c>
      <c r="Q744" s="102">
        <f t="shared" si="138"/>
        <v>0</v>
      </c>
    </row>
    <row r="745" spans="1:17" x14ac:dyDescent="0.2">
      <c r="A745" s="92" t="str">
        <f>Orçamento!A722</f>
        <v>23.25</v>
      </c>
      <c r="B745" s="39" t="str">
        <f>Orçamento!B722</f>
        <v>Sinapi</v>
      </c>
      <c r="C745" s="39">
        <f>Orçamento!C722</f>
        <v>0</v>
      </c>
      <c r="D745" s="39">
        <f>Orçamento!D722</f>
        <v>0</v>
      </c>
      <c r="E745" s="39">
        <f>Orçamento!E722</f>
        <v>0</v>
      </c>
      <c r="F745" s="39">
        <f>Orçamento!F722</f>
        <v>0</v>
      </c>
      <c r="G745" s="95">
        <f>'Orç. Pós Licitação'!G722</f>
        <v>0</v>
      </c>
      <c r="H745" s="95">
        <f>'Orç. Pós Licitação'!H722</f>
        <v>0</v>
      </c>
      <c r="I745" s="95">
        <f>'Orç. Pós Licitação'!I722</f>
        <v>0</v>
      </c>
      <c r="J745" s="96">
        <f>'BM 02'!L745</f>
        <v>0</v>
      </c>
      <c r="K745" s="97"/>
      <c r="L745" s="98">
        <f t="shared" si="133"/>
        <v>0</v>
      </c>
      <c r="M745" s="99">
        <f t="shared" si="134"/>
        <v>0</v>
      </c>
      <c r="N745" s="100">
        <f t="shared" si="135"/>
        <v>0</v>
      </c>
      <c r="O745" s="98">
        <f t="shared" si="136"/>
        <v>0</v>
      </c>
      <c r="P745" s="101">
        <f t="shared" si="137"/>
        <v>0</v>
      </c>
      <c r="Q745" s="102">
        <f t="shared" si="138"/>
        <v>0</v>
      </c>
    </row>
    <row r="746" spans="1:17" x14ac:dyDescent="0.2">
      <c r="A746" s="92" t="str">
        <f>Orçamento!A723</f>
        <v>23.26</v>
      </c>
      <c r="B746" s="39" t="str">
        <f>Orçamento!B723</f>
        <v>Sinapi</v>
      </c>
      <c r="C746" s="39">
        <f>Orçamento!C723</f>
        <v>0</v>
      </c>
      <c r="D746" s="39">
        <f>Orçamento!D723</f>
        <v>0</v>
      </c>
      <c r="E746" s="39">
        <f>Orçamento!E723</f>
        <v>0</v>
      </c>
      <c r="F746" s="39">
        <f>Orçamento!F723</f>
        <v>0</v>
      </c>
      <c r="G746" s="95">
        <f>'Orç. Pós Licitação'!G723</f>
        <v>0</v>
      </c>
      <c r="H746" s="95">
        <f>'Orç. Pós Licitação'!H723</f>
        <v>0</v>
      </c>
      <c r="I746" s="95">
        <f>'Orç. Pós Licitação'!I723</f>
        <v>0</v>
      </c>
      <c r="J746" s="96">
        <f>'BM 02'!L746</f>
        <v>0</v>
      </c>
      <c r="K746" s="97"/>
      <c r="L746" s="98">
        <f t="shared" si="133"/>
        <v>0</v>
      </c>
      <c r="M746" s="99">
        <f t="shared" si="134"/>
        <v>0</v>
      </c>
      <c r="N746" s="100">
        <f t="shared" si="135"/>
        <v>0</v>
      </c>
      <c r="O746" s="98">
        <f t="shared" si="136"/>
        <v>0</v>
      </c>
      <c r="P746" s="101">
        <f t="shared" si="137"/>
        <v>0</v>
      </c>
      <c r="Q746" s="102">
        <f t="shared" si="138"/>
        <v>0</v>
      </c>
    </row>
    <row r="747" spans="1:17" x14ac:dyDescent="0.2">
      <c r="A747" s="92" t="str">
        <f>Orçamento!A724</f>
        <v>23.27</v>
      </c>
      <c r="B747" s="39" t="str">
        <f>Orçamento!B724</f>
        <v>Sinapi</v>
      </c>
      <c r="C747" s="39">
        <f>Orçamento!C724</f>
        <v>0</v>
      </c>
      <c r="D747" s="39">
        <f>Orçamento!D724</f>
        <v>0</v>
      </c>
      <c r="E747" s="39">
        <f>Orçamento!E724</f>
        <v>0</v>
      </c>
      <c r="F747" s="39">
        <f>Orçamento!F724</f>
        <v>0</v>
      </c>
      <c r="G747" s="95">
        <f>'Orç. Pós Licitação'!G724</f>
        <v>0</v>
      </c>
      <c r="H747" s="95">
        <f>'Orç. Pós Licitação'!H724</f>
        <v>0</v>
      </c>
      <c r="I747" s="95">
        <f>'Orç. Pós Licitação'!I724</f>
        <v>0</v>
      </c>
      <c r="J747" s="96">
        <f>'BM 02'!L747</f>
        <v>0</v>
      </c>
      <c r="K747" s="97"/>
      <c r="L747" s="98">
        <f t="shared" si="133"/>
        <v>0</v>
      </c>
      <c r="M747" s="99">
        <f t="shared" si="134"/>
        <v>0</v>
      </c>
      <c r="N747" s="100">
        <f t="shared" si="135"/>
        <v>0</v>
      </c>
      <c r="O747" s="98">
        <f t="shared" si="136"/>
        <v>0</v>
      </c>
      <c r="P747" s="101">
        <f t="shared" si="137"/>
        <v>0</v>
      </c>
      <c r="Q747" s="102">
        <f t="shared" si="138"/>
        <v>0</v>
      </c>
    </row>
    <row r="748" spans="1:17" x14ac:dyDescent="0.2">
      <c r="A748" s="92" t="str">
        <f>Orçamento!A725</f>
        <v>23.28</v>
      </c>
      <c r="B748" s="39" t="str">
        <f>Orçamento!B725</f>
        <v>Sinapi</v>
      </c>
      <c r="C748" s="39">
        <f>Orçamento!C725</f>
        <v>0</v>
      </c>
      <c r="D748" s="39">
        <f>Orçamento!D725</f>
        <v>0</v>
      </c>
      <c r="E748" s="39">
        <f>Orçamento!E725</f>
        <v>0</v>
      </c>
      <c r="F748" s="39">
        <f>Orçamento!F725</f>
        <v>0</v>
      </c>
      <c r="G748" s="95">
        <f>'Orç. Pós Licitação'!G725</f>
        <v>0</v>
      </c>
      <c r="H748" s="95">
        <f>'Orç. Pós Licitação'!H725</f>
        <v>0</v>
      </c>
      <c r="I748" s="95">
        <f>'Orç. Pós Licitação'!I725</f>
        <v>0</v>
      </c>
      <c r="J748" s="96">
        <f>'BM 02'!L748</f>
        <v>0</v>
      </c>
      <c r="K748" s="97"/>
      <c r="L748" s="98">
        <f t="shared" si="133"/>
        <v>0</v>
      </c>
      <c r="M748" s="99">
        <f t="shared" si="134"/>
        <v>0</v>
      </c>
      <c r="N748" s="100">
        <f t="shared" si="135"/>
        <v>0</v>
      </c>
      <c r="O748" s="98">
        <f t="shared" si="136"/>
        <v>0</v>
      </c>
      <c r="P748" s="101">
        <f t="shared" si="137"/>
        <v>0</v>
      </c>
      <c r="Q748" s="102">
        <f t="shared" si="138"/>
        <v>0</v>
      </c>
    </row>
    <row r="749" spans="1:17" x14ac:dyDescent="0.2">
      <c r="A749" s="92" t="str">
        <f>Orçamento!A726</f>
        <v>23.29</v>
      </c>
      <c r="B749" s="39" t="str">
        <f>Orçamento!B726</f>
        <v>Sinapi</v>
      </c>
      <c r="C749" s="39">
        <f>Orçamento!C726</f>
        <v>0</v>
      </c>
      <c r="D749" s="39">
        <f>Orçamento!D726</f>
        <v>0</v>
      </c>
      <c r="E749" s="39">
        <f>Orçamento!E726</f>
        <v>0</v>
      </c>
      <c r="F749" s="39">
        <f>Orçamento!F726</f>
        <v>0</v>
      </c>
      <c r="G749" s="95">
        <f>'Orç. Pós Licitação'!G726</f>
        <v>0</v>
      </c>
      <c r="H749" s="95">
        <f>'Orç. Pós Licitação'!H726</f>
        <v>0</v>
      </c>
      <c r="I749" s="95">
        <f>'Orç. Pós Licitação'!I726</f>
        <v>0</v>
      </c>
      <c r="J749" s="96">
        <f>'BM 02'!L749</f>
        <v>0</v>
      </c>
      <c r="K749" s="97"/>
      <c r="L749" s="98">
        <f t="shared" si="133"/>
        <v>0</v>
      </c>
      <c r="M749" s="99">
        <f t="shared" si="134"/>
        <v>0</v>
      </c>
      <c r="N749" s="100">
        <f t="shared" si="135"/>
        <v>0</v>
      </c>
      <c r="O749" s="98">
        <f t="shared" si="136"/>
        <v>0</v>
      </c>
      <c r="P749" s="101">
        <f t="shared" si="137"/>
        <v>0</v>
      </c>
      <c r="Q749" s="102">
        <f t="shared" si="138"/>
        <v>0</v>
      </c>
    </row>
    <row r="750" spans="1:17" x14ac:dyDescent="0.2">
      <c r="A750" s="92" t="str">
        <f>Orçamento!A727</f>
        <v>23.30</v>
      </c>
      <c r="B750" s="39" t="str">
        <f>Orçamento!B727</f>
        <v>Sinapi</v>
      </c>
      <c r="C750" s="39">
        <f>Orçamento!C727</f>
        <v>0</v>
      </c>
      <c r="D750" s="39">
        <f>Orçamento!D727</f>
        <v>0</v>
      </c>
      <c r="E750" s="39">
        <f>Orçamento!E727</f>
        <v>0</v>
      </c>
      <c r="F750" s="39">
        <f>Orçamento!F727</f>
        <v>0</v>
      </c>
      <c r="G750" s="95">
        <f>'Orç. Pós Licitação'!G727</f>
        <v>0</v>
      </c>
      <c r="H750" s="95">
        <f>'Orç. Pós Licitação'!H727</f>
        <v>0</v>
      </c>
      <c r="I750" s="95">
        <f>'Orç. Pós Licitação'!I727</f>
        <v>0</v>
      </c>
      <c r="J750" s="96">
        <f>'BM 02'!L750</f>
        <v>0</v>
      </c>
      <c r="K750" s="97"/>
      <c r="L750" s="98">
        <f t="shared" si="133"/>
        <v>0</v>
      </c>
      <c r="M750" s="99">
        <f t="shared" si="134"/>
        <v>0</v>
      </c>
      <c r="N750" s="100">
        <f t="shared" si="135"/>
        <v>0</v>
      </c>
      <c r="O750" s="98">
        <f t="shared" si="136"/>
        <v>0</v>
      </c>
      <c r="P750" s="101">
        <f t="shared" si="137"/>
        <v>0</v>
      </c>
      <c r="Q750" s="102">
        <f t="shared" si="138"/>
        <v>0</v>
      </c>
    </row>
    <row r="751" spans="1:17" s="2" customFormat="1" ht="15.75" x14ac:dyDescent="0.25">
      <c r="A751" s="449"/>
      <c r="B751" s="434"/>
      <c r="C751" s="434"/>
      <c r="D751" s="430"/>
      <c r="E751" s="430" t="s">
        <v>1116</v>
      </c>
      <c r="F751" s="434"/>
      <c r="G751" s="434"/>
      <c r="H751" s="436"/>
      <c r="I751" s="437">
        <f>SUM(I721:I750)</f>
        <v>0</v>
      </c>
      <c r="J751" s="438"/>
      <c r="K751" s="438"/>
      <c r="L751" s="438"/>
      <c r="M751" s="437">
        <f>SUM(M721:M750)</f>
        <v>0</v>
      </c>
      <c r="N751" s="437">
        <f>SUM(N721:N750)</f>
        <v>0</v>
      </c>
      <c r="O751" s="437">
        <f>SUM(O721:O750)</f>
        <v>0</v>
      </c>
      <c r="P751" s="439"/>
      <c r="Q751" s="450">
        <f>SUM(Q721:Q750)</f>
        <v>0</v>
      </c>
    </row>
    <row r="752" spans="1:17" s="3" customFormat="1" ht="21.75" customHeight="1" x14ac:dyDescent="0.25">
      <c r="A752" s="451" t="str">
        <f>Orçamento!A728</f>
        <v>24.0</v>
      </c>
      <c r="B752" s="427"/>
      <c r="C752" s="427"/>
      <c r="D752" s="428" t="str">
        <f>Orçamento!D728</f>
        <v>META 24</v>
      </c>
      <c r="E752" s="427"/>
      <c r="F752" s="427"/>
      <c r="G752" s="429"/>
      <c r="H752" s="430"/>
      <c r="I752" s="430"/>
      <c r="J752" s="431"/>
      <c r="K752" s="431"/>
      <c r="L752" s="431"/>
      <c r="M752" s="432"/>
      <c r="N752" s="433" t="e">
        <f>N783/I783</f>
        <v>#DIV/0!</v>
      </c>
      <c r="O752" s="433" t="e">
        <f>O783/I783</f>
        <v>#DIV/0!</v>
      </c>
      <c r="P752" s="433"/>
      <c r="Q752" s="452" t="e">
        <f>Q783/I783</f>
        <v>#DIV/0!</v>
      </c>
    </row>
    <row r="753" spans="1:17" x14ac:dyDescent="0.2">
      <c r="A753" s="92" t="str">
        <f>Orçamento!A729</f>
        <v>24.1</v>
      </c>
      <c r="B753" s="39" t="str">
        <f>Orçamento!B729</f>
        <v>Sinapi</v>
      </c>
      <c r="C753" s="39">
        <f>Orçamento!C729</f>
        <v>0</v>
      </c>
      <c r="D753" s="39">
        <f>Orçamento!D729</f>
        <v>0</v>
      </c>
      <c r="E753" s="39">
        <f>Orçamento!E729</f>
        <v>0</v>
      </c>
      <c r="F753" s="39">
        <f>Orçamento!F729</f>
        <v>0</v>
      </c>
      <c r="G753" s="95">
        <f>'Orç. Pós Licitação'!G729</f>
        <v>0</v>
      </c>
      <c r="H753" s="95">
        <f>'Orç. Pós Licitação'!H729</f>
        <v>0</v>
      </c>
      <c r="I753" s="95">
        <f>'Orç. Pós Licitação'!I729</f>
        <v>0</v>
      </c>
      <c r="J753" s="96">
        <f>'BM 02'!L753</f>
        <v>0</v>
      </c>
      <c r="K753" s="97"/>
      <c r="L753" s="98">
        <f>J753+K753</f>
        <v>0</v>
      </c>
      <c r="M753" s="99">
        <f>ROUND(H753*J753,2)</f>
        <v>0</v>
      </c>
      <c r="N753" s="100">
        <f>ROUND(H753*K753,2)</f>
        <v>0</v>
      </c>
      <c r="O753" s="98">
        <f>ROUND(H753*L753,2)</f>
        <v>0</v>
      </c>
      <c r="P753" s="101">
        <f>F753-L753</f>
        <v>0</v>
      </c>
      <c r="Q753" s="102">
        <f>I753-O753</f>
        <v>0</v>
      </c>
    </row>
    <row r="754" spans="1:17" x14ac:dyDescent="0.2">
      <c r="A754" s="92" t="str">
        <f>Orçamento!A730</f>
        <v>24.2</v>
      </c>
      <c r="B754" s="39" t="str">
        <f>Orçamento!B730</f>
        <v>Sinapi</v>
      </c>
      <c r="C754" s="39">
        <f>Orçamento!C730</f>
        <v>0</v>
      </c>
      <c r="D754" s="39">
        <f>Orçamento!D730</f>
        <v>0</v>
      </c>
      <c r="E754" s="39">
        <f>Orçamento!E730</f>
        <v>0</v>
      </c>
      <c r="F754" s="39">
        <f>Orçamento!F730</f>
        <v>0</v>
      </c>
      <c r="G754" s="95">
        <f>'Orç. Pós Licitação'!G730</f>
        <v>0</v>
      </c>
      <c r="H754" s="95">
        <f>'Orç. Pós Licitação'!H730</f>
        <v>0</v>
      </c>
      <c r="I754" s="95">
        <f>'Orç. Pós Licitação'!I730</f>
        <v>0</v>
      </c>
      <c r="J754" s="96">
        <f>'BM 02'!L754</f>
        <v>0</v>
      </c>
      <c r="K754" s="97"/>
      <c r="L754" s="98">
        <f t="shared" ref="L754:L782" si="139">J754+K754</f>
        <v>0</v>
      </c>
      <c r="M754" s="99">
        <f t="shared" ref="M754:M782" si="140">ROUND(H754*J754,2)</f>
        <v>0</v>
      </c>
      <c r="N754" s="100">
        <f t="shared" ref="N754:N782" si="141">ROUND(H754*K754,2)</f>
        <v>0</v>
      </c>
      <c r="O754" s="98">
        <f t="shared" ref="O754:O782" si="142">ROUND(H754*L754,2)</f>
        <v>0</v>
      </c>
      <c r="P754" s="101">
        <f t="shared" ref="P754:P782" si="143">F754-L754</f>
        <v>0</v>
      </c>
      <c r="Q754" s="102">
        <f t="shared" ref="Q754:Q782" si="144">I754-O754</f>
        <v>0</v>
      </c>
    </row>
    <row r="755" spans="1:17" x14ac:dyDescent="0.2">
      <c r="A755" s="92" t="str">
        <f>Orçamento!A731</f>
        <v>24.3</v>
      </c>
      <c r="B755" s="39" t="str">
        <f>Orçamento!B731</f>
        <v>Sinapi</v>
      </c>
      <c r="C755" s="39">
        <f>Orçamento!C731</f>
        <v>0</v>
      </c>
      <c r="D755" s="39">
        <f>Orçamento!D731</f>
        <v>0</v>
      </c>
      <c r="E755" s="39">
        <f>Orçamento!E731</f>
        <v>0</v>
      </c>
      <c r="F755" s="39">
        <f>Orçamento!F731</f>
        <v>0</v>
      </c>
      <c r="G755" s="95">
        <f>'Orç. Pós Licitação'!G731</f>
        <v>0</v>
      </c>
      <c r="H755" s="95">
        <f>'Orç. Pós Licitação'!H731</f>
        <v>0</v>
      </c>
      <c r="I755" s="95">
        <f>'Orç. Pós Licitação'!I731</f>
        <v>0</v>
      </c>
      <c r="J755" s="96">
        <f>'BM 02'!L755</f>
        <v>0</v>
      </c>
      <c r="K755" s="97"/>
      <c r="L755" s="98">
        <f t="shared" si="139"/>
        <v>0</v>
      </c>
      <c r="M755" s="99">
        <f t="shared" si="140"/>
        <v>0</v>
      </c>
      <c r="N755" s="100">
        <f t="shared" si="141"/>
        <v>0</v>
      </c>
      <c r="O755" s="98">
        <f t="shared" si="142"/>
        <v>0</v>
      </c>
      <c r="P755" s="101">
        <f t="shared" si="143"/>
        <v>0</v>
      </c>
      <c r="Q755" s="102">
        <f t="shared" si="144"/>
        <v>0</v>
      </c>
    </row>
    <row r="756" spans="1:17" x14ac:dyDescent="0.2">
      <c r="A756" s="92" t="str">
        <f>Orçamento!A732</f>
        <v>24.4</v>
      </c>
      <c r="B756" s="39" t="str">
        <f>Orçamento!B732</f>
        <v>Sinapi</v>
      </c>
      <c r="C756" s="39">
        <f>Orçamento!C732</f>
        <v>0</v>
      </c>
      <c r="D756" s="39">
        <f>Orçamento!D732</f>
        <v>0</v>
      </c>
      <c r="E756" s="39">
        <f>Orçamento!E732</f>
        <v>0</v>
      </c>
      <c r="F756" s="39">
        <f>Orçamento!F732</f>
        <v>0</v>
      </c>
      <c r="G756" s="95">
        <f>'Orç. Pós Licitação'!G732</f>
        <v>0</v>
      </c>
      <c r="H756" s="95">
        <f>'Orç. Pós Licitação'!H732</f>
        <v>0</v>
      </c>
      <c r="I756" s="95">
        <f>'Orç. Pós Licitação'!I732</f>
        <v>0</v>
      </c>
      <c r="J756" s="96">
        <f>'BM 02'!L756</f>
        <v>0</v>
      </c>
      <c r="K756" s="97"/>
      <c r="L756" s="98">
        <f t="shared" si="139"/>
        <v>0</v>
      </c>
      <c r="M756" s="99">
        <f t="shared" si="140"/>
        <v>0</v>
      </c>
      <c r="N756" s="100">
        <f t="shared" si="141"/>
        <v>0</v>
      </c>
      <c r="O756" s="98">
        <f t="shared" si="142"/>
        <v>0</v>
      </c>
      <c r="P756" s="101">
        <f t="shared" si="143"/>
        <v>0</v>
      </c>
      <c r="Q756" s="102">
        <f t="shared" si="144"/>
        <v>0</v>
      </c>
    </row>
    <row r="757" spans="1:17" x14ac:dyDescent="0.2">
      <c r="A757" s="92" t="str">
        <f>Orçamento!A733</f>
        <v>24.5</v>
      </c>
      <c r="B757" s="39" t="str">
        <f>Orçamento!B733</f>
        <v>Sinapi</v>
      </c>
      <c r="C757" s="39">
        <f>Orçamento!C733</f>
        <v>0</v>
      </c>
      <c r="D757" s="39">
        <f>Orçamento!D733</f>
        <v>0</v>
      </c>
      <c r="E757" s="39">
        <f>Orçamento!E733</f>
        <v>0</v>
      </c>
      <c r="F757" s="39">
        <f>Orçamento!F733</f>
        <v>0</v>
      </c>
      <c r="G757" s="95">
        <f>'Orç. Pós Licitação'!G733</f>
        <v>0</v>
      </c>
      <c r="H757" s="95">
        <f>'Orç. Pós Licitação'!H733</f>
        <v>0</v>
      </c>
      <c r="I757" s="95">
        <f>'Orç. Pós Licitação'!I733</f>
        <v>0</v>
      </c>
      <c r="J757" s="96">
        <f>'BM 02'!L757</f>
        <v>0</v>
      </c>
      <c r="K757" s="97"/>
      <c r="L757" s="98">
        <f t="shared" si="139"/>
        <v>0</v>
      </c>
      <c r="M757" s="99">
        <f t="shared" si="140"/>
        <v>0</v>
      </c>
      <c r="N757" s="100">
        <f t="shared" si="141"/>
        <v>0</v>
      </c>
      <c r="O757" s="98">
        <f t="shared" si="142"/>
        <v>0</v>
      </c>
      <c r="P757" s="101">
        <f t="shared" si="143"/>
        <v>0</v>
      </c>
      <c r="Q757" s="102">
        <f t="shared" si="144"/>
        <v>0</v>
      </c>
    </row>
    <row r="758" spans="1:17" x14ac:dyDescent="0.2">
      <c r="A758" s="92" t="str">
        <f>Orçamento!A734</f>
        <v>24.6</v>
      </c>
      <c r="B758" s="39" t="str">
        <f>Orçamento!B734</f>
        <v>Sinapi</v>
      </c>
      <c r="C758" s="39">
        <f>Orçamento!C734</f>
        <v>0</v>
      </c>
      <c r="D758" s="39">
        <f>Orçamento!D734</f>
        <v>0</v>
      </c>
      <c r="E758" s="39">
        <f>Orçamento!E734</f>
        <v>0</v>
      </c>
      <c r="F758" s="39">
        <f>Orçamento!F734</f>
        <v>0</v>
      </c>
      <c r="G758" s="95">
        <f>'Orç. Pós Licitação'!G734</f>
        <v>0</v>
      </c>
      <c r="H758" s="95">
        <f>'Orç. Pós Licitação'!H734</f>
        <v>0</v>
      </c>
      <c r="I758" s="95">
        <f>'Orç. Pós Licitação'!I734</f>
        <v>0</v>
      </c>
      <c r="J758" s="96">
        <f>'BM 02'!L758</f>
        <v>0</v>
      </c>
      <c r="K758" s="97"/>
      <c r="L758" s="98">
        <f t="shared" si="139"/>
        <v>0</v>
      </c>
      <c r="M758" s="99">
        <f t="shared" si="140"/>
        <v>0</v>
      </c>
      <c r="N758" s="100">
        <f t="shared" si="141"/>
        <v>0</v>
      </c>
      <c r="O758" s="98">
        <f t="shared" si="142"/>
        <v>0</v>
      </c>
      <c r="P758" s="101">
        <f t="shared" si="143"/>
        <v>0</v>
      </c>
      <c r="Q758" s="102">
        <f t="shared" si="144"/>
        <v>0</v>
      </c>
    </row>
    <row r="759" spans="1:17" x14ac:dyDescent="0.2">
      <c r="A759" s="92" t="str">
        <f>Orçamento!A735</f>
        <v>24.7</v>
      </c>
      <c r="B759" s="39" t="str">
        <f>Orçamento!B735</f>
        <v>Sinapi</v>
      </c>
      <c r="C759" s="39">
        <f>Orçamento!C735</f>
        <v>0</v>
      </c>
      <c r="D759" s="39">
        <f>Orçamento!D735</f>
        <v>0</v>
      </c>
      <c r="E759" s="39">
        <f>Orçamento!E735</f>
        <v>0</v>
      </c>
      <c r="F759" s="39">
        <f>Orçamento!F735</f>
        <v>0</v>
      </c>
      <c r="G759" s="95">
        <f>'Orç. Pós Licitação'!G735</f>
        <v>0</v>
      </c>
      <c r="H759" s="95">
        <f>'Orç. Pós Licitação'!H735</f>
        <v>0</v>
      </c>
      <c r="I759" s="95">
        <f>'Orç. Pós Licitação'!I735</f>
        <v>0</v>
      </c>
      <c r="J759" s="96">
        <f>'BM 02'!L759</f>
        <v>0</v>
      </c>
      <c r="K759" s="97"/>
      <c r="L759" s="98">
        <f t="shared" si="139"/>
        <v>0</v>
      </c>
      <c r="M759" s="99">
        <f t="shared" si="140"/>
        <v>0</v>
      </c>
      <c r="N759" s="100">
        <f t="shared" si="141"/>
        <v>0</v>
      </c>
      <c r="O759" s="98">
        <f t="shared" si="142"/>
        <v>0</v>
      </c>
      <c r="P759" s="101">
        <f t="shared" si="143"/>
        <v>0</v>
      </c>
      <c r="Q759" s="102">
        <f t="shared" si="144"/>
        <v>0</v>
      </c>
    </row>
    <row r="760" spans="1:17" x14ac:dyDescent="0.2">
      <c r="A760" s="92" t="str">
        <f>Orçamento!A736</f>
        <v>24.8</v>
      </c>
      <c r="B760" s="39" t="str">
        <f>Orçamento!B736</f>
        <v>Sinapi</v>
      </c>
      <c r="C760" s="39">
        <f>Orçamento!C736</f>
        <v>0</v>
      </c>
      <c r="D760" s="39">
        <f>Orçamento!D736</f>
        <v>0</v>
      </c>
      <c r="E760" s="39">
        <f>Orçamento!E736</f>
        <v>0</v>
      </c>
      <c r="F760" s="39">
        <f>Orçamento!F736</f>
        <v>0</v>
      </c>
      <c r="G760" s="95">
        <f>'Orç. Pós Licitação'!G736</f>
        <v>0</v>
      </c>
      <c r="H760" s="95">
        <f>'Orç. Pós Licitação'!H736</f>
        <v>0</v>
      </c>
      <c r="I760" s="95">
        <f>'Orç. Pós Licitação'!I736</f>
        <v>0</v>
      </c>
      <c r="J760" s="96">
        <f>'BM 02'!L760</f>
        <v>0</v>
      </c>
      <c r="K760" s="97"/>
      <c r="L760" s="98">
        <f t="shared" si="139"/>
        <v>0</v>
      </c>
      <c r="M760" s="99">
        <f t="shared" si="140"/>
        <v>0</v>
      </c>
      <c r="N760" s="100">
        <f t="shared" si="141"/>
        <v>0</v>
      </c>
      <c r="O760" s="98">
        <f t="shared" si="142"/>
        <v>0</v>
      </c>
      <c r="P760" s="101">
        <f t="shared" si="143"/>
        <v>0</v>
      </c>
      <c r="Q760" s="102">
        <f t="shared" si="144"/>
        <v>0</v>
      </c>
    </row>
    <row r="761" spans="1:17" x14ac:dyDescent="0.2">
      <c r="A761" s="92" t="str">
        <f>Orçamento!A737</f>
        <v>24.9</v>
      </c>
      <c r="B761" s="39" t="str">
        <f>Orçamento!B737</f>
        <v>Sinapi</v>
      </c>
      <c r="C761" s="39">
        <f>Orçamento!C737</f>
        <v>0</v>
      </c>
      <c r="D761" s="39">
        <f>Orçamento!D737</f>
        <v>0</v>
      </c>
      <c r="E761" s="39">
        <f>Orçamento!E737</f>
        <v>0</v>
      </c>
      <c r="F761" s="39">
        <f>Orçamento!F737</f>
        <v>0</v>
      </c>
      <c r="G761" s="95">
        <f>'Orç. Pós Licitação'!G737</f>
        <v>0</v>
      </c>
      <c r="H761" s="95">
        <f>'Orç. Pós Licitação'!H737</f>
        <v>0</v>
      </c>
      <c r="I761" s="95">
        <f>'Orç. Pós Licitação'!I737</f>
        <v>0</v>
      </c>
      <c r="J761" s="96">
        <f>'BM 02'!L761</f>
        <v>0</v>
      </c>
      <c r="K761" s="97"/>
      <c r="L761" s="98">
        <f t="shared" si="139"/>
        <v>0</v>
      </c>
      <c r="M761" s="99">
        <f t="shared" si="140"/>
        <v>0</v>
      </c>
      <c r="N761" s="100">
        <f t="shared" si="141"/>
        <v>0</v>
      </c>
      <c r="O761" s="98">
        <f t="shared" si="142"/>
        <v>0</v>
      </c>
      <c r="P761" s="101">
        <f t="shared" si="143"/>
        <v>0</v>
      </c>
      <c r="Q761" s="102">
        <f t="shared" si="144"/>
        <v>0</v>
      </c>
    </row>
    <row r="762" spans="1:17" x14ac:dyDescent="0.2">
      <c r="A762" s="92" t="str">
        <f>Orçamento!A738</f>
        <v>24.10</v>
      </c>
      <c r="B762" s="39" t="str">
        <f>Orçamento!B738</f>
        <v>Sinapi</v>
      </c>
      <c r="C762" s="39">
        <f>Orçamento!C738</f>
        <v>0</v>
      </c>
      <c r="D762" s="39">
        <f>Orçamento!D738</f>
        <v>0</v>
      </c>
      <c r="E762" s="39">
        <f>Orçamento!E738</f>
        <v>0</v>
      </c>
      <c r="F762" s="39">
        <f>Orçamento!F738</f>
        <v>0</v>
      </c>
      <c r="G762" s="95">
        <f>'Orç. Pós Licitação'!G738</f>
        <v>0</v>
      </c>
      <c r="H762" s="95">
        <f>'Orç. Pós Licitação'!H738</f>
        <v>0</v>
      </c>
      <c r="I762" s="95">
        <f>'Orç. Pós Licitação'!I738</f>
        <v>0</v>
      </c>
      <c r="J762" s="96">
        <f>'BM 02'!L762</f>
        <v>0</v>
      </c>
      <c r="K762" s="97"/>
      <c r="L762" s="98">
        <f t="shared" si="139"/>
        <v>0</v>
      </c>
      <c r="M762" s="99">
        <f t="shared" si="140"/>
        <v>0</v>
      </c>
      <c r="N762" s="100">
        <f t="shared" si="141"/>
        <v>0</v>
      </c>
      <c r="O762" s="98">
        <f t="shared" si="142"/>
        <v>0</v>
      </c>
      <c r="P762" s="101">
        <f t="shared" si="143"/>
        <v>0</v>
      </c>
      <c r="Q762" s="102">
        <f t="shared" si="144"/>
        <v>0</v>
      </c>
    </row>
    <row r="763" spans="1:17" x14ac:dyDescent="0.2">
      <c r="A763" s="92" t="str">
        <f>Orçamento!A739</f>
        <v>24.11</v>
      </c>
      <c r="B763" s="39" t="str">
        <f>Orçamento!B739</f>
        <v>Sinapi</v>
      </c>
      <c r="C763" s="39">
        <f>Orçamento!C739</f>
        <v>0</v>
      </c>
      <c r="D763" s="39">
        <f>Orçamento!D739</f>
        <v>0</v>
      </c>
      <c r="E763" s="39">
        <f>Orçamento!E739</f>
        <v>0</v>
      </c>
      <c r="F763" s="39">
        <f>Orçamento!F739</f>
        <v>0</v>
      </c>
      <c r="G763" s="95">
        <f>'Orç. Pós Licitação'!G739</f>
        <v>0</v>
      </c>
      <c r="H763" s="95">
        <f>'Orç. Pós Licitação'!H739</f>
        <v>0</v>
      </c>
      <c r="I763" s="95">
        <f>'Orç. Pós Licitação'!I739</f>
        <v>0</v>
      </c>
      <c r="J763" s="96">
        <f>'BM 02'!L763</f>
        <v>0</v>
      </c>
      <c r="K763" s="97"/>
      <c r="L763" s="98">
        <f t="shared" si="139"/>
        <v>0</v>
      </c>
      <c r="M763" s="99">
        <f t="shared" si="140"/>
        <v>0</v>
      </c>
      <c r="N763" s="100">
        <f t="shared" si="141"/>
        <v>0</v>
      </c>
      <c r="O763" s="98">
        <f t="shared" si="142"/>
        <v>0</v>
      </c>
      <c r="P763" s="101">
        <f t="shared" si="143"/>
        <v>0</v>
      </c>
      <c r="Q763" s="102">
        <f t="shared" si="144"/>
        <v>0</v>
      </c>
    </row>
    <row r="764" spans="1:17" x14ac:dyDescent="0.2">
      <c r="A764" s="92" t="str">
        <f>Orçamento!A740</f>
        <v>24.12</v>
      </c>
      <c r="B764" s="39" t="str">
        <f>Orçamento!B740</f>
        <v>Sinapi</v>
      </c>
      <c r="C764" s="39">
        <f>Orçamento!C740</f>
        <v>0</v>
      </c>
      <c r="D764" s="39">
        <f>Orçamento!D740</f>
        <v>0</v>
      </c>
      <c r="E764" s="39">
        <f>Orçamento!E740</f>
        <v>0</v>
      </c>
      <c r="F764" s="39">
        <f>Orçamento!F740</f>
        <v>0</v>
      </c>
      <c r="G764" s="95">
        <f>'Orç. Pós Licitação'!G740</f>
        <v>0</v>
      </c>
      <c r="H764" s="95">
        <f>'Orç. Pós Licitação'!H740</f>
        <v>0</v>
      </c>
      <c r="I764" s="95">
        <f>'Orç. Pós Licitação'!I740</f>
        <v>0</v>
      </c>
      <c r="J764" s="96">
        <f>'BM 02'!L764</f>
        <v>0</v>
      </c>
      <c r="K764" s="97"/>
      <c r="L764" s="98">
        <f t="shared" si="139"/>
        <v>0</v>
      </c>
      <c r="M764" s="99">
        <f t="shared" si="140"/>
        <v>0</v>
      </c>
      <c r="N764" s="100">
        <f t="shared" si="141"/>
        <v>0</v>
      </c>
      <c r="O764" s="98">
        <f t="shared" si="142"/>
        <v>0</v>
      </c>
      <c r="P764" s="101">
        <f t="shared" si="143"/>
        <v>0</v>
      </c>
      <c r="Q764" s="102">
        <f t="shared" si="144"/>
        <v>0</v>
      </c>
    </row>
    <row r="765" spans="1:17" x14ac:dyDescent="0.2">
      <c r="A765" s="92" t="str">
        <f>Orçamento!A741</f>
        <v>24.13</v>
      </c>
      <c r="B765" s="39" t="str">
        <f>Orçamento!B741</f>
        <v>Sinapi</v>
      </c>
      <c r="C765" s="39">
        <f>Orçamento!C741</f>
        <v>0</v>
      </c>
      <c r="D765" s="39">
        <f>Orçamento!D741</f>
        <v>0</v>
      </c>
      <c r="E765" s="39">
        <f>Orçamento!E741</f>
        <v>0</v>
      </c>
      <c r="F765" s="39">
        <f>Orçamento!F741</f>
        <v>0</v>
      </c>
      <c r="G765" s="95">
        <f>'Orç. Pós Licitação'!G741</f>
        <v>0</v>
      </c>
      <c r="H765" s="95">
        <f>'Orç. Pós Licitação'!H741</f>
        <v>0</v>
      </c>
      <c r="I765" s="95">
        <f>'Orç. Pós Licitação'!I741</f>
        <v>0</v>
      </c>
      <c r="J765" s="96">
        <f>'BM 02'!L765</f>
        <v>0</v>
      </c>
      <c r="K765" s="97"/>
      <c r="L765" s="98">
        <f t="shared" si="139"/>
        <v>0</v>
      </c>
      <c r="M765" s="99">
        <f t="shared" si="140"/>
        <v>0</v>
      </c>
      <c r="N765" s="100">
        <f t="shared" si="141"/>
        <v>0</v>
      </c>
      <c r="O765" s="98">
        <f t="shared" si="142"/>
        <v>0</v>
      </c>
      <c r="P765" s="101">
        <f t="shared" si="143"/>
        <v>0</v>
      </c>
      <c r="Q765" s="102">
        <f t="shared" si="144"/>
        <v>0</v>
      </c>
    </row>
    <row r="766" spans="1:17" x14ac:dyDescent="0.2">
      <c r="A766" s="92" t="str">
        <f>Orçamento!A742</f>
        <v>24.14</v>
      </c>
      <c r="B766" s="39" t="str">
        <f>Orçamento!B742</f>
        <v>Sinapi</v>
      </c>
      <c r="C766" s="39">
        <f>Orçamento!C742</f>
        <v>0</v>
      </c>
      <c r="D766" s="39">
        <f>Orçamento!D742</f>
        <v>0</v>
      </c>
      <c r="E766" s="39">
        <f>Orçamento!E742</f>
        <v>0</v>
      </c>
      <c r="F766" s="39">
        <f>Orçamento!F742</f>
        <v>0</v>
      </c>
      <c r="G766" s="95">
        <f>'Orç. Pós Licitação'!G742</f>
        <v>0</v>
      </c>
      <c r="H766" s="95">
        <f>'Orç. Pós Licitação'!H742</f>
        <v>0</v>
      </c>
      <c r="I766" s="95">
        <f>'Orç. Pós Licitação'!I742</f>
        <v>0</v>
      </c>
      <c r="J766" s="96">
        <f>'BM 02'!L766</f>
        <v>0</v>
      </c>
      <c r="K766" s="97"/>
      <c r="L766" s="98">
        <f t="shared" si="139"/>
        <v>0</v>
      </c>
      <c r="M766" s="99">
        <f t="shared" si="140"/>
        <v>0</v>
      </c>
      <c r="N766" s="100">
        <f t="shared" si="141"/>
        <v>0</v>
      </c>
      <c r="O766" s="98">
        <f t="shared" si="142"/>
        <v>0</v>
      </c>
      <c r="P766" s="101">
        <f t="shared" si="143"/>
        <v>0</v>
      </c>
      <c r="Q766" s="102">
        <f t="shared" si="144"/>
        <v>0</v>
      </c>
    </row>
    <row r="767" spans="1:17" x14ac:dyDescent="0.2">
      <c r="A767" s="92" t="str">
        <f>Orçamento!A743</f>
        <v>24.15</v>
      </c>
      <c r="B767" s="39" t="str">
        <f>Orçamento!B743</f>
        <v>Sinapi</v>
      </c>
      <c r="C767" s="39">
        <f>Orçamento!C743</f>
        <v>0</v>
      </c>
      <c r="D767" s="39">
        <f>Orçamento!D743</f>
        <v>0</v>
      </c>
      <c r="E767" s="39">
        <f>Orçamento!E743</f>
        <v>0</v>
      </c>
      <c r="F767" s="39">
        <f>Orçamento!F743</f>
        <v>0</v>
      </c>
      <c r="G767" s="95">
        <f>'Orç. Pós Licitação'!G743</f>
        <v>0</v>
      </c>
      <c r="H767" s="95">
        <f>'Orç. Pós Licitação'!H743</f>
        <v>0</v>
      </c>
      <c r="I767" s="95">
        <f>'Orç. Pós Licitação'!I743</f>
        <v>0</v>
      </c>
      <c r="J767" s="96">
        <f>'BM 02'!L767</f>
        <v>0</v>
      </c>
      <c r="K767" s="97"/>
      <c r="L767" s="98">
        <f t="shared" si="139"/>
        <v>0</v>
      </c>
      <c r="M767" s="99">
        <f t="shared" si="140"/>
        <v>0</v>
      </c>
      <c r="N767" s="100">
        <f t="shared" si="141"/>
        <v>0</v>
      </c>
      <c r="O767" s="98">
        <f t="shared" si="142"/>
        <v>0</v>
      </c>
      <c r="P767" s="101">
        <f t="shared" si="143"/>
        <v>0</v>
      </c>
      <c r="Q767" s="102">
        <f t="shared" si="144"/>
        <v>0</v>
      </c>
    </row>
    <row r="768" spans="1:17" x14ac:dyDescent="0.2">
      <c r="A768" s="92" t="str">
        <f>Orçamento!A744</f>
        <v>24.16</v>
      </c>
      <c r="B768" s="39" t="str">
        <f>Orçamento!B744</f>
        <v>Sinapi</v>
      </c>
      <c r="C768" s="39">
        <f>Orçamento!C744</f>
        <v>0</v>
      </c>
      <c r="D768" s="39">
        <f>Orçamento!D744</f>
        <v>0</v>
      </c>
      <c r="E768" s="39">
        <f>Orçamento!E744</f>
        <v>0</v>
      </c>
      <c r="F768" s="39">
        <f>Orçamento!F744</f>
        <v>0</v>
      </c>
      <c r="G768" s="95">
        <f>'Orç. Pós Licitação'!G744</f>
        <v>0</v>
      </c>
      <c r="H768" s="95">
        <f>'Orç. Pós Licitação'!H744</f>
        <v>0</v>
      </c>
      <c r="I768" s="95">
        <f>'Orç. Pós Licitação'!I744</f>
        <v>0</v>
      </c>
      <c r="J768" s="96">
        <f>'BM 02'!L768</f>
        <v>0</v>
      </c>
      <c r="K768" s="97"/>
      <c r="L768" s="98">
        <f t="shared" si="139"/>
        <v>0</v>
      </c>
      <c r="M768" s="99">
        <f t="shared" si="140"/>
        <v>0</v>
      </c>
      <c r="N768" s="100">
        <f t="shared" si="141"/>
        <v>0</v>
      </c>
      <c r="O768" s="98">
        <f t="shared" si="142"/>
        <v>0</v>
      </c>
      <c r="P768" s="101">
        <f t="shared" si="143"/>
        <v>0</v>
      </c>
      <c r="Q768" s="102">
        <f t="shared" si="144"/>
        <v>0</v>
      </c>
    </row>
    <row r="769" spans="1:17" x14ac:dyDescent="0.2">
      <c r="A769" s="92" t="str">
        <f>Orçamento!A745</f>
        <v>24.17</v>
      </c>
      <c r="B769" s="39" t="str">
        <f>Orçamento!B745</f>
        <v>Sinapi</v>
      </c>
      <c r="C769" s="39">
        <f>Orçamento!C745</f>
        <v>0</v>
      </c>
      <c r="D769" s="39">
        <f>Orçamento!D745</f>
        <v>0</v>
      </c>
      <c r="E769" s="39">
        <f>Orçamento!E745</f>
        <v>0</v>
      </c>
      <c r="F769" s="39">
        <f>Orçamento!F745</f>
        <v>0</v>
      </c>
      <c r="G769" s="95">
        <f>'Orç. Pós Licitação'!G745</f>
        <v>0</v>
      </c>
      <c r="H769" s="95">
        <f>'Orç. Pós Licitação'!H745</f>
        <v>0</v>
      </c>
      <c r="I769" s="95">
        <f>'Orç. Pós Licitação'!I745</f>
        <v>0</v>
      </c>
      <c r="J769" s="96">
        <f>'BM 02'!L769</f>
        <v>0</v>
      </c>
      <c r="K769" s="97"/>
      <c r="L769" s="98">
        <f t="shared" si="139"/>
        <v>0</v>
      </c>
      <c r="M769" s="99">
        <f t="shared" si="140"/>
        <v>0</v>
      </c>
      <c r="N769" s="100">
        <f t="shared" si="141"/>
        <v>0</v>
      </c>
      <c r="O769" s="98">
        <f t="shared" si="142"/>
        <v>0</v>
      </c>
      <c r="P769" s="101">
        <f t="shared" si="143"/>
        <v>0</v>
      </c>
      <c r="Q769" s="102">
        <f t="shared" si="144"/>
        <v>0</v>
      </c>
    </row>
    <row r="770" spans="1:17" x14ac:dyDescent="0.2">
      <c r="A770" s="92" t="str">
        <f>Orçamento!A746</f>
        <v>24.18</v>
      </c>
      <c r="B770" s="39" t="str">
        <f>Orçamento!B746</f>
        <v>Sinapi</v>
      </c>
      <c r="C770" s="39">
        <f>Orçamento!C746</f>
        <v>0</v>
      </c>
      <c r="D770" s="39">
        <f>Orçamento!D746</f>
        <v>0</v>
      </c>
      <c r="E770" s="39">
        <f>Orçamento!E746</f>
        <v>0</v>
      </c>
      <c r="F770" s="39">
        <f>Orçamento!F746</f>
        <v>0</v>
      </c>
      <c r="G770" s="95">
        <f>'Orç. Pós Licitação'!G746</f>
        <v>0</v>
      </c>
      <c r="H770" s="95">
        <f>'Orç. Pós Licitação'!H746</f>
        <v>0</v>
      </c>
      <c r="I770" s="95">
        <f>'Orç. Pós Licitação'!I746</f>
        <v>0</v>
      </c>
      <c r="J770" s="96">
        <f>'BM 02'!L770</f>
        <v>0</v>
      </c>
      <c r="K770" s="97"/>
      <c r="L770" s="98">
        <f t="shared" si="139"/>
        <v>0</v>
      </c>
      <c r="M770" s="99">
        <f t="shared" si="140"/>
        <v>0</v>
      </c>
      <c r="N770" s="100">
        <f t="shared" si="141"/>
        <v>0</v>
      </c>
      <c r="O770" s="98">
        <f t="shared" si="142"/>
        <v>0</v>
      </c>
      <c r="P770" s="101">
        <f t="shared" si="143"/>
        <v>0</v>
      </c>
      <c r="Q770" s="102">
        <f t="shared" si="144"/>
        <v>0</v>
      </c>
    </row>
    <row r="771" spans="1:17" x14ac:dyDescent="0.2">
      <c r="A771" s="92" t="str">
        <f>Orçamento!A747</f>
        <v>24.19</v>
      </c>
      <c r="B771" s="39" t="str">
        <f>Orçamento!B747</f>
        <v>Sinapi</v>
      </c>
      <c r="C771" s="39">
        <f>Orçamento!C747</f>
        <v>0</v>
      </c>
      <c r="D771" s="39">
        <f>Orçamento!D747</f>
        <v>0</v>
      </c>
      <c r="E771" s="39">
        <f>Orçamento!E747</f>
        <v>0</v>
      </c>
      <c r="F771" s="39">
        <f>Orçamento!F747</f>
        <v>0</v>
      </c>
      <c r="G771" s="95">
        <f>'Orç. Pós Licitação'!G747</f>
        <v>0</v>
      </c>
      <c r="H771" s="95">
        <f>'Orç. Pós Licitação'!H747</f>
        <v>0</v>
      </c>
      <c r="I771" s="95">
        <f>'Orç. Pós Licitação'!I747</f>
        <v>0</v>
      </c>
      <c r="J771" s="96">
        <f>'BM 02'!L771</f>
        <v>0</v>
      </c>
      <c r="K771" s="97"/>
      <c r="L771" s="98">
        <f t="shared" si="139"/>
        <v>0</v>
      </c>
      <c r="M771" s="99">
        <f t="shared" si="140"/>
        <v>0</v>
      </c>
      <c r="N771" s="100">
        <f t="shared" si="141"/>
        <v>0</v>
      </c>
      <c r="O771" s="98">
        <f t="shared" si="142"/>
        <v>0</v>
      </c>
      <c r="P771" s="101">
        <f t="shared" si="143"/>
        <v>0</v>
      </c>
      <c r="Q771" s="102">
        <f t="shared" si="144"/>
        <v>0</v>
      </c>
    </row>
    <row r="772" spans="1:17" x14ac:dyDescent="0.2">
      <c r="A772" s="92" t="str">
        <f>Orçamento!A748</f>
        <v>24.20</v>
      </c>
      <c r="B772" s="39" t="str">
        <f>Orçamento!B748</f>
        <v>Sinapi</v>
      </c>
      <c r="C772" s="39">
        <f>Orçamento!C748</f>
        <v>0</v>
      </c>
      <c r="D772" s="39">
        <f>Orçamento!D748</f>
        <v>0</v>
      </c>
      <c r="E772" s="39">
        <f>Orçamento!E748</f>
        <v>0</v>
      </c>
      <c r="F772" s="39">
        <f>Orçamento!F748</f>
        <v>0</v>
      </c>
      <c r="G772" s="95">
        <f>'Orç. Pós Licitação'!G748</f>
        <v>0</v>
      </c>
      <c r="H772" s="95">
        <f>'Orç. Pós Licitação'!H748</f>
        <v>0</v>
      </c>
      <c r="I772" s="95">
        <f>'Orç. Pós Licitação'!I748</f>
        <v>0</v>
      </c>
      <c r="J772" s="96">
        <f>'BM 02'!L772</f>
        <v>0</v>
      </c>
      <c r="K772" s="97"/>
      <c r="L772" s="98">
        <f t="shared" si="139"/>
        <v>0</v>
      </c>
      <c r="M772" s="99">
        <f t="shared" si="140"/>
        <v>0</v>
      </c>
      <c r="N772" s="100">
        <f t="shared" si="141"/>
        <v>0</v>
      </c>
      <c r="O772" s="98">
        <f t="shared" si="142"/>
        <v>0</v>
      </c>
      <c r="P772" s="101">
        <f t="shared" si="143"/>
        <v>0</v>
      </c>
      <c r="Q772" s="102">
        <f t="shared" si="144"/>
        <v>0</v>
      </c>
    </row>
    <row r="773" spans="1:17" x14ac:dyDescent="0.2">
      <c r="A773" s="92" t="str">
        <f>Orçamento!A749</f>
        <v>24.21</v>
      </c>
      <c r="B773" s="39" t="str">
        <f>Orçamento!B749</f>
        <v>Sinapi</v>
      </c>
      <c r="C773" s="39">
        <f>Orçamento!C749</f>
        <v>0</v>
      </c>
      <c r="D773" s="39">
        <f>Orçamento!D749</f>
        <v>0</v>
      </c>
      <c r="E773" s="39">
        <f>Orçamento!E749</f>
        <v>0</v>
      </c>
      <c r="F773" s="39">
        <f>Orçamento!F749</f>
        <v>0</v>
      </c>
      <c r="G773" s="95">
        <f>'Orç. Pós Licitação'!G749</f>
        <v>0</v>
      </c>
      <c r="H773" s="95">
        <f>'Orç. Pós Licitação'!H749</f>
        <v>0</v>
      </c>
      <c r="I773" s="95">
        <f>'Orç. Pós Licitação'!I749</f>
        <v>0</v>
      </c>
      <c r="J773" s="96">
        <f>'BM 02'!L773</f>
        <v>0</v>
      </c>
      <c r="K773" s="97"/>
      <c r="L773" s="98">
        <f t="shared" si="139"/>
        <v>0</v>
      </c>
      <c r="M773" s="99">
        <f t="shared" si="140"/>
        <v>0</v>
      </c>
      <c r="N773" s="100">
        <f t="shared" si="141"/>
        <v>0</v>
      </c>
      <c r="O773" s="98">
        <f t="shared" si="142"/>
        <v>0</v>
      </c>
      <c r="P773" s="101">
        <f t="shared" si="143"/>
        <v>0</v>
      </c>
      <c r="Q773" s="102">
        <f t="shared" si="144"/>
        <v>0</v>
      </c>
    </row>
    <row r="774" spans="1:17" x14ac:dyDescent="0.2">
      <c r="A774" s="92" t="str">
        <f>Orçamento!A750</f>
        <v>24.22</v>
      </c>
      <c r="B774" s="39" t="str">
        <f>Orçamento!B750</f>
        <v>Sinapi</v>
      </c>
      <c r="C774" s="39">
        <f>Orçamento!C750</f>
        <v>0</v>
      </c>
      <c r="D774" s="39">
        <f>Orçamento!D750</f>
        <v>0</v>
      </c>
      <c r="E774" s="39">
        <f>Orçamento!E750</f>
        <v>0</v>
      </c>
      <c r="F774" s="39">
        <f>Orçamento!F750</f>
        <v>0</v>
      </c>
      <c r="G774" s="95">
        <f>'Orç. Pós Licitação'!G750</f>
        <v>0</v>
      </c>
      <c r="H774" s="95">
        <f>'Orç. Pós Licitação'!H750</f>
        <v>0</v>
      </c>
      <c r="I774" s="95">
        <f>'Orç. Pós Licitação'!I750</f>
        <v>0</v>
      </c>
      <c r="J774" s="96">
        <f>'BM 02'!L774</f>
        <v>0</v>
      </c>
      <c r="K774" s="97"/>
      <c r="L774" s="98">
        <f t="shared" si="139"/>
        <v>0</v>
      </c>
      <c r="M774" s="99">
        <f t="shared" si="140"/>
        <v>0</v>
      </c>
      <c r="N774" s="100">
        <f t="shared" si="141"/>
        <v>0</v>
      </c>
      <c r="O774" s="98">
        <f t="shared" si="142"/>
        <v>0</v>
      </c>
      <c r="P774" s="101">
        <f t="shared" si="143"/>
        <v>0</v>
      </c>
      <c r="Q774" s="102">
        <f t="shared" si="144"/>
        <v>0</v>
      </c>
    </row>
    <row r="775" spans="1:17" x14ac:dyDescent="0.2">
      <c r="A775" s="92" t="str">
        <f>Orçamento!A751</f>
        <v>24.23</v>
      </c>
      <c r="B775" s="39" t="str">
        <f>Orçamento!B751</f>
        <v>Sinapi</v>
      </c>
      <c r="C775" s="39">
        <f>Orçamento!C751</f>
        <v>0</v>
      </c>
      <c r="D775" s="39">
        <f>Orçamento!D751</f>
        <v>0</v>
      </c>
      <c r="E775" s="39">
        <f>Orçamento!E751</f>
        <v>0</v>
      </c>
      <c r="F775" s="39">
        <f>Orçamento!F751</f>
        <v>0</v>
      </c>
      <c r="G775" s="95">
        <f>'Orç. Pós Licitação'!G751</f>
        <v>0</v>
      </c>
      <c r="H775" s="95">
        <f>'Orç. Pós Licitação'!H751</f>
        <v>0</v>
      </c>
      <c r="I775" s="95">
        <f>'Orç. Pós Licitação'!I751</f>
        <v>0</v>
      </c>
      <c r="J775" s="96">
        <f>'BM 02'!L775</f>
        <v>0</v>
      </c>
      <c r="K775" s="97"/>
      <c r="L775" s="98">
        <f t="shared" si="139"/>
        <v>0</v>
      </c>
      <c r="M775" s="99">
        <f t="shared" si="140"/>
        <v>0</v>
      </c>
      <c r="N775" s="100">
        <f t="shared" si="141"/>
        <v>0</v>
      </c>
      <c r="O775" s="98">
        <f t="shared" si="142"/>
        <v>0</v>
      </c>
      <c r="P775" s="101">
        <f t="shared" si="143"/>
        <v>0</v>
      </c>
      <c r="Q775" s="102">
        <f t="shared" si="144"/>
        <v>0</v>
      </c>
    </row>
    <row r="776" spans="1:17" x14ac:dyDescent="0.2">
      <c r="A776" s="92" t="str">
        <f>Orçamento!A752</f>
        <v>24.24</v>
      </c>
      <c r="B776" s="39" t="str">
        <f>Orçamento!B752</f>
        <v>Sinapi</v>
      </c>
      <c r="C776" s="39">
        <f>Orçamento!C752</f>
        <v>0</v>
      </c>
      <c r="D776" s="39">
        <f>Orçamento!D752</f>
        <v>0</v>
      </c>
      <c r="E776" s="39">
        <f>Orçamento!E752</f>
        <v>0</v>
      </c>
      <c r="F776" s="39">
        <f>Orçamento!F752</f>
        <v>0</v>
      </c>
      <c r="G776" s="95">
        <f>'Orç. Pós Licitação'!G752</f>
        <v>0</v>
      </c>
      <c r="H776" s="95">
        <f>'Orç. Pós Licitação'!H752</f>
        <v>0</v>
      </c>
      <c r="I776" s="95">
        <f>'Orç. Pós Licitação'!I752</f>
        <v>0</v>
      </c>
      <c r="J776" s="96">
        <f>'BM 02'!L776</f>
        <v>0</v>
      </c>
      <c r="K776" s="97"/>
      <c r="L776" s="98">
        <f t="shared" si="139"/>
        <v>0</v>
      </c>
      <c r="M776" s="99">
        <f t="shared" si="140"/>
        <v>0</v>
      </c>
      <c r="N776" s="100">
        <f t="shared" si="141"/>
        <v>0</v>
      </c>
      <c r="O776" s="98">
        <f t="shared" si="142"/>
        <v>0</v>
      </c>
      <c r="P776" s="101">
        <f t="shared" si="143"/>
        <v>0</v>
      </c>
      <c r="Q776" s="102">
        <f t="shared" si="144"/>
        <v>0</v>
      </c>
    </row>
    <row r="777" spans="1:17" x14ac:dyDescent="0.2">
      <c r="A777" s="92" t="str">
        <f>Orçamento!A753</f>
        <v>24.25</v>
      </c>
      <c r="B777" s="39" t="str">
        <f>Orçamento!B753</f>
        <v>Sinapi</v>
      </c>
      <c r="C777" s="39">
        <f>Orçamento!C753</f>
        <v>0</v>
      </c>
      <c r="D777" s="39">
        <f>Orçamento!D753</f>
        <v>0</v>
      </c>
      <c r="E777" s="39">
        <f>Orçamento!E753</f>
        <v>0</v>
      </c>
      <c r="F777" s="39">
        <f>Orçamento!F753</f>
        <v>0</v>
      </c>
      <c r="G777" s="95">
        <f>'Orç. Pós Licitação'!G753</f>
        <v>0</v>
      </c>
      <c r="H777" s="95">
        <f>'Orç. Pós Licitação'!H753</f>
        <v>0</v>
      </c>
      <c r="I777" s="95">
        <f>'Orç. Pós Licitação'!I753</f>
        <v>0</v>
      </c>
      <c r="J777" s="96">
        <f>'BM 02'!L777</f>
        <v>0</v>
      </c>
      <c r="K777" s="97"/>
      <c r="L777" s="98">
        <f t="shared" si="139"/>
        <v>0</v>
      </c>
      <c r="M777" s="99">
        <f t="shared" si="140"/>
        <v>0</v>
      </c>
      <c r="N777" s="100">
        <f t="shared" si="141"/>
        <v>0</v>
      </c>
      <c r="O777" s="98">
        <f t="shared" si="142"/>
        <v>0</v>
      </c>
      <c r="P777" s="101">
        <f t="shared" si="143"/>
        <v>0</v>
      </c>
      <c r="Q777" s="102">
        <f t="shared" si="144"/>
        <v>0</v>
      </c>
    </row>
    <row r="778" spans="1:17" x14ac:dyDescent="0.2">
      <c r="A778" s="92" t="str">
        <f>Orçamento!A754</f>
        <v>24.26</v>
      </c>
      <c r="B778" s="39" t="str">
        <f>Orçamento!B754</f>
        <v>Sinapi</v>
      </c>
      <c r="C778" s="39">
        <f>Orçamento!C754</f>
        <v>0</v>
      </c>
      <c r="D778" s="39">
        <f>Orçamento!D754</f>
        <v>0</v>
      </c>
      <c r="E778" s="39">
        <f>Orçamento!E754</f>
        <v>0</v>
      </c>
      <c r="F778" s="39">
        <f>Orçamento!F754</f>
        <v>0</v>
      </c>
      <c r="G778" s="95">
        <f>'Orç. Pós Licitação'!G754</f>
        <v>0</v>
      </c>
      <c r="H778" s="95">
        <f>'Orç. Pós Licitação'!H754</f>
        <v>0</v>
      </c>
      <c r="I778" s="95">
        <f>'Orç. Pós Licitação'!I754</f>
        <v>0</v>
      </c>
      <c r="J778" s="96">
        <f>'BM 02'!L778</f>
        <v>0</v>
      </c>
      <c r="K778" s="97"/>
      <c r="L778" s="98">
        <f t="shared" si="139"/>
        <v>0</v>
      </c>
      <c r="M778" s="99">
        <f t="shared" si="140"/>
        <v>0</v>
      </c>
      <c r="N778" s="100">
        <f t="shared" si="141"/>
        <v>0</v>
      </c>
      <c r="O778" s="98">
        <f t="shared" si="142"/>
        <v>0</v>
      </c>
      <c r="P778" s="101">
        <f t="shared" si="143"/>
        <v>0</v>
      </c>
      <c r="Q778" s="102">
        <f t="shared" si="144"/>
        <v>0</v>
      </c>
    </row>
    <row r="779" spans="1:17" x14ac:dyDescent="0.2">
      <c r="A779" s="92" t="str">
        <f>Orçamento!A755</f>
        <v>24.27</v>
      </c>
      <c r="B779" s="39" t="str">
        <f>Orçamento!B755</f>
        <v>Sinapi</v>
      </c>
      <c r="C779" s="39">
        <f>Orçamento!C755</f>
        <v>0</v>
      </c>
      <c r="D779" s="39">
        <f>Orçamento!D755</f>
        <v>0</v>
      </c>
      <c r="E779" s="39">
        <f>Orçamento!E755</f>
        <v>0</v>
      </c>
      <c r="F779" s="39">
        <f>Orçamento!F755</f>
        <v>0</v>
      </c>
      <c r="G779" s="95">
        <f>'Orç. Pós Licitação'!G755</f>
        <v>0</v>
      </c>
      <c r="H779" s="95">
        <f>'Orç. Pós Licitação'!H755</f>
        <v>0</v>
      </c>
      <c r="I779" s="95">
        <f>'Orç. Pós Licitação'!I755</f>
        <v>0</v>
      </c>
      <c r="J779" s="96">
        <f>'BM 02'!L779</f>
        <v>0</v>
      </c>
      <c r="K779" s="97"/>
      <c r="L779" s="98">
        <f t="shared" si="139"/>
        <v>0</v>
      </c>
      <c r="M779" s="99">
        <f t="shared" si="140"/>
        <v>0</v>
      </c>
      <c r="N779" s="100">
        <f t="shared" si="141"/>
        <v>0</v>
      </c>
      <c r="O779" s="98">
        <f t="shared" si="142"/>
        <v>0</v>
      </c>
      <c r="P779" s="101">
        <f t="shared" si="143"/>
        <v>0</v>
      </c>
      <c r="Q779" s="102">
        <f t="shared" si="144"/>
        <v>0</v>
      </c>
    </row>
    <row r="780" spans="1:17" x14ac:dyDescent="0.2">
      <c r="A780" s="92" t="str">
        <f>Orçamento!A756</f>
        <v>24.28</v>
      </c>
      <c r="B780" s="39" t="str">
        <f>Orçamento!B756</f>
        <v>Sinapi</v>
      </c>
      <c r="C780" s="39">
        <f>Orçamento!C756</f>
        <v>0</v>
      </c>
      <c r="D780" s="39">
        <f>Orçamento!D756</f>
        <v>0</v>
      </c>
      <c r="E780" s="39">
        <f>Orçamento!E756</f>
        <v>0</v>
      </c>
      <c r="F780" s="39">
        <f>Orçamento!F756</f>
        <v>0</v>
      </c>
      <c r="G780" s="95">
        <f>'Orç. Pós Licitação'!G756</f>
        <v>0</v>
      </c>
      <c r="H780" s="95">
        <f>'Orç. Pós Licitação'!H756</f>
        <v>0</v>
      </c>
      <c r="I780" s="95">
        <f>'Orç. Pós Licitação'!I756</f>
        <v>0</v>
      </c>
      <c r="J780" s="96">
        <f>'BM 02'!L780</f>
        <v>0</v>
      </c>
      <c r="K780" s="97"/>
      <c r="L780" s="98">
        <f t="shared" si="139"/>
        <v>0</v>
      </c>
      <c r="M780" s="99">
        <f t="shared" si="140"/>
        <v>0</v>
      </c>
      <c r="N780" s="100">
        <f t="shared" si="141"/>
        <v>0</v>
      </c>
      <c r="O780" s="98">
        <f t="shared" si="142"/>
        <v>0</v>
      </c>
      <c r="P780" s="101">
        <f t="shared" si="143"/>
        <v>0</v>
      </c>
      <c r="Q780" s="102">
        <f t="shared" si="144"/>
        <v>0</v>
      </c>
    </row>
    <row r="781" spans="1:17" x14ac:dyDescent="0.2">
      <c r="A781" s="92" t="str">
        <f>Orçamento!A757</f>
        <v>24.29</v>
      </c>
      <c r="B781" s="39" t="str">
        <f>Orçamento!B757</f>
        <v>Sinapi</v>
      </c>
      <c r="C781" s="39">
        <f>Orçamento!C757</f>
        <v>0</v>
      </c>
      <c r="D781" s="39">
        <f>Orçamento!D757</f>
        <v>0</v>
      </c>
      <c r="E781" s="39">
        <f>Orçamento!E757</f>
        <v>0</v>
      </c>
      <c r="F781" s="39">
        <f>Orçamento!F757</f>
        <v>0</v>
      </c>
      <c r="G781" s="95">
        <f>'Orç. Pós Licitação'!G757</f>
        <v>0</v>
      </c>
      <c r="H781" s="95">
        <f>'Orç. Pós Licitação'!H757</f>
        <v>0</v>
      </c>
      <c r="I781" s="95">
        <f>'Orç. Pós Licitação'!I757</f>
        <v>0</v>
      </c>
      <c r="J781" s="96">
        <f>'BM 02'!L781</f>
        <v>0</v>
      </c>
      <c r="K781" s="97"/>
      <c r="L781" s="98">
        <f t="shared" si="139"/>
        <v>0</v>
      </c>
      <c r="M781" s="99">
        <f t="shared" si="140"/>
        <v>0</v>
      </c>
      <c r="N781" s="100">
        <f t="shared" si="141"/>
        <v>0</v>
      </c>
      <c r="O781" s="98">
        <f t="shared" si="142"/>
        <v>0</v>
      </c>
      <c r="P781" s="101">
        <f t="shared" si="143"/>
        <v>0</v>
      </c>
      <c r="Q781" s="102">
        <f t="shared" si="144"/>
        <v>0</v>
      </c>
    </row>
    <row r="782" spans="1:17" x14ac:dyDescent="0.2">
      <c r="A782" s="92" t="str">
        <f>Orçamento!A758</f>
        <v>24.30</v>
      </c>
      <c r="B782" s="39" t="str">
        <f>Orçamento!B758</f>
        <v>Sinapi</v>
      </c>
      <c r="C782" s="39">
        <f>Orçamento!C758</f>
        <v>0</v>
      </c>
      <c r="D782" s="39">
        <f>Orçamento!D758</f>
        <v>0</v>
      </c>
      <c r="E782" s="39">
        <f>Orçamento!E758</f>
        <v>0</v>
      </c>
      <c r="F782" s="39">
        <f>Orçamento!F758</f>
        <v>0</v>
      </c>
      <c r="G782" s="95">
        <f>'Orç. Pós Licitação'!G758</f>
        <v>0</v>
      </c>
      <c r="H782" s="95">
        <f>'Orç. Pós Licitação'!H758</f>
        <v>0</v>
      </c>
      <c r="I782" s="95">
        <f>'Orç. Pós Licitação'!I758</f>
        <v>0</v>
      </c>
      <c r="J782" s="96">
        <f>'BM 02'!L782</f>
        <v>0</v>
      </c>
      <c r="K782" s="97"/>
      <c r="L782" s="98">
        <f t="shared" si="139"/>
        <v>0</v>
      </c>
      <c r="M782" s="99">
        <f t="shared" si="140"/>
        <v>0</v>
      </c>
      <c r="N782" s="100">
        <f t="shared" si="141"/>
        <v>0</v>
      </c>
      <c r="O782" s="98">
        <f t="shared" si="142"/>
        <v>0</v>
      </c>
      <c r="P782" s="101">
        <f t="shared" si="143"/>
        <v>0</v>
      </c>
      <c r="Q782" s="102">
        <f t="shared" si="144"/>
        <v>0</v>
      </c>
    </row>
    <row r="783" spans="1:17" s="2" customFormat="1" ht="15.75" x14ac:dyDescent="0.25">
      <c r="A783" s="449"/>
      <c r="B783" s="434"/>
      <c r="C783" s="434"/>
      <c r="D783" s="430"/>
      <c r="E783" s="430" t="s">
        <v>1116</v>
      </c>
      <c r="F783" s="434"/>
      <c r="G783" s="434"/>
      <c r="H783" s="436"/>
      <c r="I783" s="437">
        <f>SUM(I753:I782)</f>
        <v>0</v>
      </c>
      <c r="J783" s="438"/>
      <c r="K783" s="438"/>
      <c r="L783" s="438"/>
      <c r="M783" s="437">
        <f>SUM(M753:M782)</f>
        <v>0</v>
      </c>
      <c r="N783" s="437">
        <f>SUM(N753:N782)</f>
        <v>0</v>
      </c>
      <c r="O783" s="437">
        <f>SUM(O753:O782)</f>
        <v>0</v>
      </c>
      <c r="P783" s="439"/>
      <c r="Q783" s="450">
        <f>SUM(Q753:Q782)</f>
        <v>0</v>
      </c>
    </row>
    <row r="784" spans="1:17" s="3" customFormat="1" ht="21.75" customHeight="1" x14ac:dyDescent="0.25">
      <c r="A784" s="451" t="str">
        <f>Orçamento!A759</f>
        <v>25.0</v>
      </c>
      <c r="B784" s="427"/>
      <c r="C784" s="427"/>
      <c r="D784" s="428" t="str">
        <f>Orçamento!D759</f>
        <v>META 25</v>
      </c>
      <c r="E784" s="427"/>
      <c r="F784" s="427"/>
      <c r="G784" s="429"/>
      <c r="H784" s="430"/>
      <c r="I784" s="430"/>
      <c r="J784" s="431"/>
      <c r="K784" s="431"/>
      <c r="L784" s="431"/>
      <c r="M784" s="432"/>
      <c r="N784" s="433" t="e">
        <f>N815/I815</f>
        <v>#DIV/0!</v>
      </c>
      <c r="O784" s="433" t="e">
        <f>O815/I815</f>
        <v>#DIV/0!</v>
      </c>
      <c r="P784" s="433"/>
      <c r="Q784" s="452" t="e">
        <f>Q815/I815</f>
        <v>#DIV/0!</v>
      </c>
    </row>
    <row r="785" spans="1:17" x14ac:dyDescent="0.2">
      <c r="A785" s="92" t="str">
        <f>Orçamento!A760</f>
        <v>25.1</v>
      </c>
      <c r="B785" s="39" t="str">
        <f>Orçamento!B760</f>
        <v>Sinapi</v>
      </c>
      <c r="C785" s="39">
        <f>Orçamento!C760</f>
        <v>0</v>
      </c>
      <c r="D785" s="39">
        <f>Orçamento!D760</f>
        <v>0</v>
      </c>
      <c r="E785" s="39">
        <f>Orçamento!E760</f>
        <v>0</v>
      </c>
      <c r="F785" s="39">
        <f>Orçamento!F760</f>
        <v>0</v>
      </c>
      <c r="G785" s="95">
        <f>'Orç. Pós Licitação'!G760</f>
        <v>0</v>
      </c>
      <c r="H785" s="95">
        <f>'Orç. Pós Licitação'!H760</f>
        <v>0</v>
      </c>
      <c r="I785" s="95">
        <f>'Orç. Pós Licitação'!I760</f>
        <v>0</v>
      </c>
      <c r="J785" s="96">
        <f>'BM 02'!L785</f>
        <v>0</v>
      </c>
      <c r="K785" s="97"/>
      <c r="L785" s="98">
        <f>J785+K785</f>
        <v>0</v>
      </c>
      <c r="M785" s="99">
        <f>ROUND(H785*J785,2)</f>
        <v>0</v>
      </c>
      <c r="N785" s="100">
        <f>ROUND(H785*K785,2)</f>
        <v>0</v>
      </c>
      <c r="O785" s="98">
        <f>ROUND(H785*L785,2)</f>
        <v>0</v>
      </c>
      <c r="P785" s="101">
        <f>F785-L785</f>
        <v>0</v>
      </c>
      <c r="Q785" s="102">
        <f>I785-O785</f>
        <v>0</v>
      </c>
    </row>
    <row r="786" spans="1:17" x14ac:dyDescent="0.2">
      <c r="A786" s="92" t="str">
        <f>Orçamento!A761</f>
        <v>25.2</v>
      </c>
      <c r="B786" s="39" t="str">
        <f>Orçamento!B761</f>
        <v>Sinapi</v>
      </c>
      <c r="C786" s="39">
        <f>Orçamento!C761</f>
        <v>0</v>
      </c>
      <c r="D786" s="39">
        <f>Orçamento!D761</f>
        <v>0</v>
      </c>
      <c r="E786" s="39">
        <f>Orçamento!E761</f>
        <v>0</v>
      </c>
      <c r="F786" s="39">
        <f>Orçamento!F761</f>
        <v>0</v>
      </c>
      <c r="G786" s="95">
        <f>'Orç. Pós Licitação'!G761</f>
        <v>0</v>
      </c>
      <c r="H786" s="95">
        <f>'Orç. Pós Licitação'!H761</f>
        <v>0</v>
      </c>
      <c r="I786" s="95">
        <f>'Orç. Pós Licitação'!I761</f>
        <v>0</v>
      </c>
      <c r="J786" s="96">
        <f>'BM 02'!L786</f>
        <v>0</v>
      </c>
      <c r="K786" s="97"/>
      <c r="L786" s="98">
        <f t="shared" ref="L786:L814" si="145">J786+K786</f>
        <v>0</v>
      </c>
      <c r="M786" s="99">
        <f t="shared" ref="M786:M814" si="146">ROUND(H786*J786,2)</f>
        <v>0</v>
      </c>
      <c r="N786" s="100">
        <f t="shared" ref="N786:N814" si="147">ROUND(H786*K786,2)</f>
        <v>0</v>
      </c>
      <c r="O786" s="98">
        <f t="shared" ref="O786:O814" si="148">ROUND(H786*L786,2)</f>
        <v>0</v>
      </c>
      <c r="P786" s="101">
        <f t="shared" ref="P786:P814" si="149">F786-L786</f>
        <v>0</v>
      </c>
      <c r="Q786" s="102">
        <f t="shared" ref="Q786:Q814" si="150">I786-O786</f>
        <v>0</v>
      </c>
    </row>
    <row r="787" spans="1:17" x14ac:dyDescent="0.2">
      <c r="A787" s="92" t="str">
        <f>Orçamento!A762</f>
        <v>25.3</v>
      </c>
      <c r="B787" s="39" t="str">
        <f>Orçamento!B762</f>
        <v>Sinapi</v>
      </c>
      <c r="C787" s="39">
        <f>Orçamento!C762</f>
        <v>0</v>
      </c>
      <c r="D787" s="39">
        <f>Orçamento!D762</f>
        <v>0</v>
      </c>
      <c r="E787" s="39">
        <f>Orçamento!E762</f>
        <v>0</v>
      </c>
      <c r="F787" s="39">
        <f>Orçamento!F762</f>
        <v>0</v>
      </c>
      <c r="G787" s="95">
        <f>'Orç. Pós Licitação'!G762</f>
        <v>0</v>
      </c>
      <c r="H787" s="95">
        <f>'Orç. Pós Licitação'!H762</f>
        <v>0</v>
      </c>
      <c r="I787" s="95">
        <f>'Orç. Pós Licitação'!I762</f>
        <v>0</v>
      </c>
      <c r="J787" s="96">
        <f>'BM 02'!L787</f>
        <v>0</v>
      </c>
      <c r="K787" s="97"/>
      <c r="L787" s="98">
        <f t="shared" si="145"/>
        <v>0</v>
      </c>
      <c r="M787" s="99">
        <f t="shared" si="146"/>
        <v>0</v>
      </c>
      <c r="N787" s="100">
        <f t="shared" si="147"/>
        <v>0</v>
      </c>
      <c r="O787" s="98">
        <f t="shared" si="148"/>
        <v>0</v>
      </c>
      <c r="P787" s="101">
        <f t="shared" si="149"/>
        <v>0</v>
      </c>
      <c r="Q787" s="102">
        <f t="shared" si="150"/>
        <v>0</v>
      </c>
    </row>
    <row r="788" spans="1:17" x14ac:dyDescent="0.2">
      <c r="A788" s="92" t="str">
        <f>Orçamento!A763</f>
        <v>25.4</v>
      </c>
      <c r="B788" s="39" t="str">
        <f>Orçamento!B763</f>
        <v>Sinapi</v>
      </c>
      <c r="C788" s="39">
        <f>Orçamento!C763</f>
        <v>0</v>
      </c>
      <c r="D788" s="39">
        <f>Orçamento!D763</f>
        <v>0</v>
      </c>
      <c r="E788" s="39">
        <f>Orçamento!E763</f>
        <v>0</v>
      </c>
      <c r="F788" s="39">
        <f>Orçamento!F763</f>
        <v>0</v>
      </c>
      <c r="G788" s="95">
        <f>'Orç. Pós Licitação'!G763</f>
        <v>0</v>
      </c>
      <c r="H788" s="95">
        <f>'Orç. Pós Licitação'!H763</f>
        <v>0</v>
      </c>
      <c r="I788" s="95">
        <f>'Orç. Pós Licitação'!I763</f>
        <v>0</v>
      </c>
      <c r="J788" s="96">
        <f>'BM 02'!L788</f>
        <v>0</v>
      </c>
      <c r="K788" s="97"/>
      <c r="L788" s="98">
        <f t="shared" si="145"/>
        <v>0</v>
      </c>
      <c r="M788" s="99">
        <f t="shared" si="146"/>
        <v>0</v>
      </c>
      <c r="N788" s="100">
        <f t="shared" si="147"/>
        <v>0</v>
      </c>
      <c r="O788" s="98">
        <f t="shared" si="148"/>
        <v>0</v>
      </c>
      <c r="P788" s="101">
        <f t="shared" si="149"/>
        <v>0</v>
      </c>
      <c r="Q788" s="102">
        <f t="shared" si="150"/>
        <v>0</v>
      </c>
    </row>
    <row r="789" spans="1:17" x14ac:dyDescent="0.2">
      <c r="A789" s="92" t="str">
        <f>Orçamento!A764</f>
        <v>25.5</v>
      </c>
      <c r="B789" s="39" t="str">
        <f>Orçamento!B764</f>
        <v>Sinapi</v>
      </c>
      <c r="C789" s="39">
        <f>Orçamento!C764</f>
        <v>0</v>
      </c>
      <c r="D789" s="39">
        <f>Orçamento!D764</f>
        <v>0</v>
      </c>
      <c r="E789" s="39">
        <f>Orçamento!E764</f>
        <v>0</v>
      </c>
      <c r="F789" s="39">
        <f>Orçamento!F764</f>
        <v>0</v>
      </c>
      <c r="G789" s="95">
        <f>'Orç. Pós Licitação'!G764</f>
        <v>0</v>
      </c>
      <c r="H789" s="95">
        <f>'Orç. Pós Licitação'!H764</f>
        <v>0</v>
      </c>
      <c r="I789" s="95">
        <f>'Orç. Pós Licitação'!I764</f>
        <v>0</v>
      </c>
      <c r="J789" s="96">
        <f>'BM 02'!L789</f>
        <v>0</v>
      </c>
      <c r="K789" s="97"/>
      <c r="L789" s="98">
        <f t="shared" si="145"/>
        <v>0</v>
      </c>
      <c r="M789" s="99">
        <f t="shared" si="146"/>
        <v>0</v>
      </c>
      <c r="N789" s="100">
        <f t="shared" si="147"/>
        <v>0</v>
      </c>
      <c r="O789" s="98">
        <f t="shared" si="148"/>
        <v>0</v>
      </c>
      <c r="P789" s="101">
        <f t="shared" si="149"/>
        <v>0</v>
      </c>
      <c r="Q789" s="102">
        <f t="shared" si="150"/>
        <v>0</v>
      </c>
    </row>
    <row r="790" spans="1:17" x14ac:dyDescent="0.2">
      <c r="A790" s="92" t="str">
        <f>Orçamento!A765</f>
        <v>25.6</v>
      </c>
      <c r="B790" s="39" t="str">
        <f>Orçamento!B765</f>
        <v>Sinapi</v>
      </c>
      <c r="C790" s="39">
        <f>Orçamento!C765</f>
        <v>0</v>
      </c>
      <c r="D790" s="39">
        <f>Orçamento!D765</f>
        <v>0</v>
      </c>
      <c r="E790" s="39">
        <f>Orçamento!E765</f>
        <v>0</v>
      </c>
      <c r="F790" s="39">
        <f>Orçamento!F765</f>
        <v>0</v>
      </c>
      <c r="G790" s="95">
        <f>'Orç. Pós Licitação'!G765</f>
        <v>0</v>
      </c>
      <c r="H790" s="95">
        <f>'Orç. Pós Licitação'!H765</f>
        <v>0</v>
      </c>
      <c r="I790" s="95">
        <f>'Orç. Pós Licitação'!I765</f>
        <v>0</v>
      </c>
      <c r="J790" s="96">
        <f>'BM 02'!L790</f>
        <v>0</v>
      </c>
      <c r="K790" s="97"/>
      <c r="L790" s="98">
        <f t="shared" si="145"/>
        <v>0</v>
      </c>
      <c r="M790" s="99">
        <f t="shared" si="146"/>
        <v>0</v>
      </c>
      <c r="N790" s="100">
        <f t="shared" si="147"/>
        <v>0</v>
      </c>
      <c r="O790" s="98">
        <f t="shared" si="148"/>
        <v>0</v>
      </c>
      <c r="P790" s="101">
        <f t="shared" si="149"/>
        <v>0</v>
      </c>
      <c r="Q790" s="102">
        <f t="shared" si="150"/>
        <v>0</v>
      </c>
    </row>
    <row r="791" spans="1:17" x14ac:dyDescent="0.2">
      <c r="A791" s="92" t="str">
        <f>Orçamento!A766</f>
        <v>25.7</v>
      </c>
      <c r="B791" s="39" t="str">
        <f>Orçamento!B766</f>
        <v>Sinapi</v>
      </c>
      <c r="C791" s="39">
        <f>Orçamento!C766</f>
        <v>0</v>
      </c>
      <c r="D791" s="39">
        <f>Orçamento!D766</f>
        <v>0</v>
      </c>
      <c r="E791" s="39">
        <f>Orçamento!E766</f>
        <v>0</v>
      </c>
      <c r="F791" s="39">
        <f>Orçamento!F766</f>
        <v>0</v>
      </c>
      <c r="G791" s="95">
        <f>'Orç. Pós Licitação'!G766</f>
        <v>0</v>
      </c>
      <c r="H791" s="95">
        <f>'Orç. Pós Licitação'!H766</f>
        <v>0</v>
      </c>
      <c r="I791" s="95">
        <f>'Orç. Pós Licitação'!I766</f>
        <v>0</v>
      </c>
      <c r="J791" s="96">
        <f>'BM 02'!L791</f>
        <v>0</v>
      </c>
      <c r="K791" s="97"/>
      <c r="L791" s="98">
        <f t="shared" si="145"/>
        <v>0</v>
      </c>
      <c r="M791" s="99">
        <f t="shared" si="146"/>
        <v>0</v>
      </c>
      <c r="N791" s="100">
        <f t="shared" si="147"/>
        <v>0</v>
      </c>
      <c r="O791" s="98">
        <f t="shared" si="148"/>
        <v>0</v>
      </c>
      <c r="P791" s="101">
        <f t="shared" si="149"/>
        <v>0</v>
      </c>
      <c r="Q791" s="102">
        <f t="shared" si="150"/>
        <v>0</v>
      </c>
    </row>
    <row r="792" spans="1:17" x14ac:dyDescent="0.2">
      <c r="A792" s="92" t="str">
        <f>Orçamento!A767</f>
        <v>25.8</v>
      </c>
      <c r="B792" s="39" t="str">
        <f>Orçamento!B767</f>
        <v>Sinapi</v>
      </c>
      <c r="C792" s="39">
        <f>Orçamento!C767</f>
        <v>0</v>
      </c>
      <c r="D792" s="39">
        <f>Orçamento!D767</f>
        <v>0</v>
      </c>
      <c r="E792" s="39">
        <f>Orçamento!E767</f>
        <v>0</v>
      </c>
      <c r="F792" s="39">
        <f>Orçamento!F767</f>
        <v>0</v>
      </c>
      <c r="G792" s="95">
        <f>'Orç. Pós Licitação'!G767</f>
        <v>0</v>
      </c>
      <c r="H792" s="95">
        <f>'Orç. Pós Licitação'!H767</f>
        <v>0</v>
      </c>
      <c r="I792" s="95">
        <f>'Orç. Pós Licitação'!I767</f>
        <v>0</v>
      </c>
      <c r="J792" s="96">
        <f>'BM 02'!L792</f>
        <v>0</v>
      </c>
      <c r="K792" s="97"/>
      <c r="L792" s="98">
        <f t="shared" si="145"/>
        <v>0</v>
      </c>
      <c r="M792" s="99">
        <f t="shared" si="146"/>
        <v>0</v>
      </c>
      <c r="N792" s="100">
        <f t="shared" si="147"/>
        <v>0</v>
      </c>
      <c r="O792" s="98">
        <f t="shared" si="148"/>
        <v>0</v>
      </c>
      <c r="P792" s="101">
        <f t="shared" si="149"/>
        <v>0</v>
      </c>
      <c r="Q792" s="102">
        <f t="shared" si="150"/>
        <v>0</v>
      </c>
    </row>
    <row r="793" spans="1:17" x14ac:dyDescent="0.2">
      <c r="A793" s="92" t="str">
        <f>Orçamento!A768</f>
        <v>25.9</v>
      </c>
      <c r="B793" s="39" t="str">
        <f>Orçamento!B768</f>
        <v>Sinapi</v>
      </c>
      <c r="C793" s="39">
        <f>Orçamento!C768</f>
        <v>0</v>
      </c>
      <c r="D793" s="39">
        <f>Orçamento!D768</f>
        <v>0</v>
      </c>
      <c r="E793" s="39">
        <f>Orçamento!E768</f>
        <v>0</v>
      </c>
      <c r="F793" s="39">
        <f>Orçamento!F768</f>
        <v>0</v>
      </c>
      <c r="G793" s="95">
        <f>'Orç. Pós Licitação'!G768</f>
        <v>0</v>
      </c>
      <c r="H793" s="95">
        <f>'Orç. Pós Licitação'!H768</f>
        <v>0</v>
      </c>
      <c r="I793" s="95">
        <f>'Orç. Pós Licitação'!I768</f>
        <v>0</v>
      </c>
      <c r="J793" s="96">
        <f>'BM 02'!L793</f>
        <v>0</v>
      </c>
      <c r="K793" s="97"/>
      <c r="L793" s="98">
        <f t="shared" si="145"/>
        <v>0</v>
      </c>
      <c r="M793" s="99">
        <f t="shared" si="146"/>
        <v>0</v>
      </c>
      <c r="N793" s="100">
        <f t="shared" si="147"/>
        <v>0</v>
      </c>
      <c r="O793" s="98">
        <f t="shared" si="148"/>
        <v>0</v>
      </c>
      <c r="P793" s="101">
        <f t="shared" si="149"/>
        <v>0</v>
      </c>
      <c r="Q793" s="102">
        <f t="shared" si="150"/>
        <v>0</v>
      </c>
    </row>
    <row r="794" spans="1:17" x14ac:dyDescent="0.2">
      <c r="A794" s="92" t="str">
        <f>Orçamento!A769</f>
        <v>25.10</v>
      </c>
      <c r="B794" s="39" t="str">
        <f>Orçamento!B769</f>
        <v>Sinapi</v>
      </c>
      <c r="C794" s="39">
        <f>Orçamento!C769</f>
        <v>0</v>
      </c>
      <c r="D794" s="39">
        <f>Orçamento!D769</f>
        <v>0</v>
      </c>
      <c r="E794" s="39">
        <f>Orçamento!E769</f>
        <v>0</v>
      </c>
      <c r="F794" s="39">
        <f>Orçamento!F769</f>
        <v>0</v>
      </c>
      <c r="G794" s="95">
        <f>'Orç. Pós Licitação'!G769</f>
        <v>0</v>
      </c>
      <c r="H794" s="95">
        <f>'Orç. Pós Licitação'!H769</f>
        <v>0</v>
      </c>
      <c r="I794" s="95">
        <f>'Orç. Pós Licitação'!I769</f>
        <v>0</v>
      </c>
      <c r="J794" s="96">
        <f>'BM 02'!L794</f>
        <v>0</v>
      </c>
      <c r="K794" s="97"/>
      <c r="L794" s="98">
        <f t="shared" si="145"/>
        <v>0</v>
      </c>
      <c r="M794" s="99">
        <f t="shared" si="146"/>
        <v>0</v>
      </c>
      <c r="N794" s="100">
        <f t="shared" si="147"/>
        <v>0</v>
      </c>
      <c r="O794" s="98">
        <f t="shared" si="148"/>
        <v>0</v>
      </c>
      <c r="P794" s="101">
        <f t="shared" si="149"/>
        <v>0</v>
      </c>
      <c r="Q794" s="102">
        <f t="shared" si="150"/>
        <v>0</v>
      </c>
    </row>
    <row r="795" spans="1:17" x14ac:dyDescent="0.2">
      <c r="A795" s="92" t="str">
        <f>Orçamento!A770</f>
        <v>25.11</v>
      </c>
      <c r="B795" s="39" t="str">
        <f>Orçamento!B770</f>
        <v>Sinapi</v>
      </c>
      <c r="C795" s="39">
        <f>Orçamento!C770</f>
        <v>0</v>
      </c>
      <c r="D795" s="39">
        <f>Orçamento!D770</f>
        <v>0</v>
      </c>
      <c r="E795" s="39">
        <f>Orçamento!E770</f>
        <v>0</v>
      </c>
      <c r="F795" s="39">
        <f>Orçamento!F770</f>
        <v>0</v>
      </c>
      <c r="G795" s="95">
        <f>'Orç. Pós Licitação'!G770</f>
        <v>0</v>
      </c>
      <c r="H795" s="95">
        <f>'Orç. Pós Licitação'!H770</f>
        <v>0</v>
      </c>
      <c r="I795" s="95">
        <f>'Orç. Pós Licitação'!I770</f>
        <v>0</v>
      </c>
      <c r="J795" s="96">
        <f>'BM 02'!L795</f>
        <v>0</v>
      </c>
      <c r="K795" s="97"/>
      <c r="L795" s="98">
        <f t="shared" si="145"/>
        <v>0</v>
      </c>
      <c r="M795" s="99">
        <f t="shared" si="146"/>
        <v>0</v>
      </c>
      <c r="N795" s="100">
        <f t="shared" si="147"/>
        <v>0</v>
      </c>
      <c r="O795" s="98">
        <f t="shared" si="148"/>
        <v>0</v>
      </c>
      <c r="P795" s="101">
        <f t="shared" si="149"/>
        <v>0</v>
      </c>
      <c r="Q795" s="102">
        <f t="shared" si="150"/>
        <v>0</v>
      </c>
    </row>
    <row r="796" spans="1:17" x14ac:dyDescent="0.2">
      <c r="A796" s="92" t="str">
        <f>Orçamento!A771</f>
        <v>25.12</v>
      </c>
      <c r="B796" s="39" t="str">
        <f>Orçamento!B771</f>
        <v>Sinapi</v>
      </c>
      <c r="C796" s="39">
        <f>Orçamento!C771</f>
        <v>0</v>
      </c>
      <c r="D796" s="39">
        <f>Orçamento!D771</f>
        <v>0</v>
      </c>
      <c r="E796" s="39">
        <f>Orçamento!E771</f>
        <v>0</v>
      </c>
      <c r="F796" s="39">
        <f>Orçamento!F771</f>
        <v>0</v>
      </c>
      <c r="G796" s="95">
        <f>'Orç. Pós Licitação'!G771</f>
        <v>0</v>
      </c>
      <c r="H796" s="95">
        <f>'Orç. Pós Licitação'!H771</f>
        <v>0</v>
      </c>
      <c r="I796" s="95">
        <f>'Orç. Pós Licitação'!I771</f>
        <v>0</v>
      </c>
      <c r="J796" s="96">
        <f>'BM 02'!L796</f>
        <v>0</v>
      </c>
      <c r="K796" s="97"/>
      <c r="L796" s="98">
        <f t="shared" si="145"/>
        <v>0</v>
      </c>
      <c r="M796" s="99">
        <f t="shared" si="146"/>
        <v>0</v>
      </c>
      <c r="N796" s="100">
        <f t="shared" si="147"/>
        <v>0</v>
      </c>
      <c r="O796" s="98">
        <f t="shared" si="148"/>
        <v>0</v>
      </c>
      <c r="P796" s="101">
        <f t="shared" si="149"/>
        <v>0</v>
      </c>
      <c r="Q796" s="102">
        <f t="shared" si="150"/>
        <v>0</v>
      </c>
    </row>
    <row r="797" spans="1:17" x14ac:dyDescent="0.2">
      <c r="A797" s="92" t="str">
        <f>Orçamento!A772</f>
        <v>25.13</v>
      </c>
      <c r="B797" s="39" t="str">
        <f>Orçamento!B772</f>
        <v>Sinapi</v>
      </c>
      <c r="C797" s="39">
        <f>Orçamento!C772</f>
        <v>0</v>
      </c>
      <c r="D797" s="39">
        <f>Orçamento!D772</f>
        <v>0</v>
      </c>
      <c r="E797" s="39">
        <f>Orçamento!E772</f>
        <v>0</v>
      </c>
      <c r="F797" s="39">
        <f>Orçamento!F772</f>
        <v>0</v>
      </c>
      <c r="G797" s="95">
        <f>'Orç. Pós Licitação'!G772</f>
        <v>0</v>
      </c>
      <c r="H797" s="95">
        <f>'Orç. Pós Licitação'!H772</f>
        <v>0</v>
      </c>
      <c r="I797" s="95">
        <f>'Orç. Pós Licitação'!I772</f>
        <v>0</v>
      </c>
      <c r="J797" s="96">
        <f>'BM 02'!L797</f>
        <v>0</v>
      </c>
      <c r="K797" s="97"/>
      <c r="L797" s="98">
        <f t="shared" si="145"/>
        <v>0</v>
      </c>
      <c r="M797" s="99">
        <f t="shared" si="146"/>
        <v>0</v>
      </c>
      <c r="N797" s="100">
        <f t="shared" si="147"/>
        <v>0</v>
      </c>
      <c r="O797" s="98">
        <f t="shared" si="148"/>
        <v>0</v>
      </c>
      <c r="P797" s="101">
        <f t="shared" si="149"/>
        <v>0</v>
      </c>
      <c r="Q797" s="102">
        <f t="shared" si="150"/>
        <v>0</v>
      </c>
    </row>
    <row r="798" spans="1:17" x14ac:dyDescent="0.2">
      <c r="A798" s="92" t="str">
        <f>Orçamento!A773</f>
        <v>25.14</v>
      </c>
      <c r="B798" s="39" t="str">
        <f>Orçamento!B773</f>
        <v>Sinapi</v>
      </c>
      <c r="C798" s="39">
        <f>Orçamento!C773</f>
        <v>0</v>
      </c>
      <c r="D798" s="39">
        <f>Orçamento!D773</f>
        <v>0</v>
      </c>
      <c r="E798" s="39">
        <f>Orçamento!E773</f>
        <v>0</v>
      </c>
      <c r="F798" s="39">
        <f>Orçamento!F773</f>
        <v>0</v>
      </c>
      <c r="G798" s="95">
        <f>'Orç. Pós Licitação'!G773</f>
        <v>0</v>
      </c>
      <c r="H798" s="95">
        <f>'Orç. Pós Licitação'!H773</f>
        <v>0</v>
      </c>
      <c r="I798" s="95">
        <f>'Orç. Pós Licitação'!I773</f>
        <v>0</v>
      </c>
      <c r="J798" s="96">
        <f>'BM 02'!L798</f>
        <v>0</v>
      </c>
      <c r="K798" s="97"/>
      <c r="L798" s="98">
        <f t="shared" si="145"/>
        <v>0</v>
      </c>
      <c r="M798" s="99">
        <f t="shared" si="146"/>
        <v>0</v>
      </c>
      <c r="N798" s="100">
        <f t="shared" si="147"/>
        <v>0</v>
      </c>
      <c r="O798" s="98">
        <f t="shared" si="148"/>
        <v>0</v>
      </c>
      <c r="P798" s="101">
        <f t="shared" si="149"/>
        <v>0</v>
      </c>
      <c r="Q798" s="102">
        <f t="shared" si="150"/>
        <v>0</v>
      </c>
    </row>
    <row r="799" spans="1:17" x14ac:dyDescent="0.2">
      <c r="A799" s="92" t="str">
        <f>Orçamento!A774</f>
        <v>25.15</v>
      </c>
      <c r="B799" s="39" t="str">
        <f>Orçamento!B774</f>
        <v>Sinapi</v>
      </c>
      <c r="C799" s="39">
        <f>Orçamento!C774</f>
        <v>0</v>
      </c>
      <c r="D799" s="39">
        <f>Orçamento!D774</f>
        <v>0</v>
      </c>
      <c r="E799" s="39">
        <f>Orçamento!E774</f>
        <v>0</v>
      </c>
      <c r="F799" s="39">
        <f>Orçamento!F774</f>
        <v>0</v>
      </c>
      <c r="G799" s="95">
        <f>'Orç. Pós Licitação'!G774</f>
        <v>0</v>
      </c>
      <c r="H799" s="95">
        <f>'Orç. Pós Licitação'!H774</f>
        <v>0</v>
      </c>
      <c r="I799" s="95">
        <f>'Orç. Pós Licitação'!I774</f>
        <v>0</v>
      </c>
      <c r="J799" s="96">
        <f>'BM 02'!L799</f>
        <v>0</v>
      </c>
      <c r="K799" s="97"/>
      <c r="L799" s="98">
        <f t="shared" si="145"/>
        <v>0</v>
      </c>
      <c r="M799" s="99">
        <f t="shared" si="146"/>
        <v>0</v>
      </c>
      <c r="N799" s="100">
        <f t="shared" si="147"/>
        <v>0</v>
      </c>
      <c r="O799" s="98">
        <f t="shared" si="148"/>
        <v>0</v>
      </c>
      <c r="P799" s="101">
        <f t="shared" si="149"/>
        <v>0</v>
      </c>
      <c r="Q799" s="102">
        <f t="shared" si="150"/>
        <v>0</v>
      </c>
    </row>
    <row r="800" spans="1:17" x14ac:dyDescent="0.2">
      <c r="A800" s="92" t="str">
        <f>Orçamento!A775</f>
        <v>25.16</v>
      </c>
      <c r="B800" s="39" t="str">
        <f>Orçamento!B775</f>
        <v>Sinapi</v>
      </c>
      <c r="C800" s="39">
        <f>Orçamento!C775</f>
        <v>0</v>
      </c>
      <c r="D800" s="39">
        <f>Orçamento!D775</f>
        <v>0</v>
      </c>
      <c r="E800" s="39">
        <f>Orçamento!E775</f>
        <v>0</v>
      </c>
      <c r="F800" s="39">
        <f>Orçamento!F775</f>
        <v>0</v>
      </c>
      <c r="G800" s="95">
        <f>'Orç. Pós Licitação'!G775</f>
        <v>0</v>
      </c>
      <c r="H800" s="95">
        <f>'Orç. Pós Licitação'!H775</f>
        <v>0</v>
      </c>
      <c r="I800" s="95">
        <f>'Orç. Pós Licitação'!I775</f>
        <v>0</v>
      </c>
      <c r="J800" s="96">
        <f>'BM 02'!L800</f>
        <v>0</v>
      </c>
      <c r="K800" s="97"/>
      <c r="L800" s="98">
        <f t="shared" si="145"/>
        <v>0</v>
      </c>
      <c r="M800" s="99">
        <f t="shared" si="146"/>
        <v>0</v>
      </c>
      <c r="N800" s="100">
        <f t="shared" si="147"/>
        <v>0</v>
      </c>
      <c r="O800" s="98">
        <f t="shared" si="148"/>
        <v>0</v>
      </c>
      <c r="P800" s="101">
        <f t="shared" si="149"/>
        <v>0</v>
      </c>
      <c r="Q800" s="102">
        <f t="shared" si="150"/>
        <v>0</v>
      </c>
    </row>
    <row r="801" spans="1:17" x14ac:dyDescent="0.2">
      <c r="A801" s="92" t="str">
        <f>Orçamento!A776</f>
        <v>25.17</v>
      </c>
      <c r="B801" s="39" t="str">
        <f>Orçamento!B776</f>
        <v>Sinapi</v>
      </c>
      <c r="C801" s="39">
        <f>Orçamento!C776</f>
        <v>0</v>
      </c>
      <c r="D801" s="39">
        <f>Orçamento!D776</f>
        <v>0</v>
      </c>
      <c r="E801" s="39">
        <f>Orçamento!E776</f>
        <v>0</v>
      </c>
      <c r="F801" s="39">
        <f>Orçamento!F776</f>
        <v>0</v>
      </c>
      <c r="G801" s="95">
        <f>'Orç. Pós Licitação'!G776</f>
        <v>0</v>
      </c>
      <c r="H801" s="95">
        <f>'Orç. Pós Licitação'!H776</f>
        <v>0</v>
      </c>
      <c r="I801" s="95">
        <f>'Orç. Pós Licitação'!I776</f>
        <v>0</v>
      </c>
      <c r="J801" s="96">
        <f>'BM 02'!L801</f>
        <v>0</v>
      </c>
      <c r="K801" s="97"/>
      <c r="L801" s="98">
        <f t="shared" si="145"/>
        <v>0</v>
      </c>
      <c r="M801" s="99">
        <f t="shared" si="146"/>
        <v>0</v>
      </c>
      <c r="N801" s="100">
        <f t="shared" si="147"/>
        <v>0</v>
      </c>
      <c r="O801" s="98">
        <f t="shared" si="148"/>
        <v>0</v>
      </c>
      <c r="P801" s="101">
        <f t="shared" si="149"/>
        <v>0</v>
      </c>
      <c r="Q801" s="102">
        <f t="shared" si="150"/>
        <v>0</v>
      </c>
    </row>
    <row r="802" spans="1:17" x14ac:dyDescent="0.2">
      <c r="A802" s="92" t="str">
        <f>Orçamento!A777</f>
        <v>25.18</v>
      </c>
      <c r="B802" s="39" t="str">
        <f>Orçamento!B777</f>
        <v>Sinapi</v>
      </c>
      <c r="C802" s="39">
        <f>Orçamento!C777</f>
        <v>0</v>
      </c>
      <c r="D802" s="39">
        <f>Orçamento!D777</f>
        <v>0</v>
      </c>
      <c r="E802" s="39">
        <f>Orçamento!E777</f>
        <v>0</v>
      </c>
      <c r="F802" s="39">
        <f>Orçamento!F777</f>
        <v>0</v>
      </c>
      <c r="G802" s="95">
        <f>'Orç. Pós Licitação'!G777</f>
        <v>0</v>
      </c>
      <c r="H802" s="95">
        <f>'Orç. Pós Licitação'!H777</f>
        <v>0</v>
      </c>
      <c r="I802" s="95">
        <f>'Orç. Pós Licitação'!I777</f>
        <v>0</v>
      </c>
      <c r="J802" s="96">
        <f>'BM 02'!L802</f>
        <v>0</v>
      </c>
      <c r="K802" s="97"/>
      <c r="L802" s="98">
        <f t="shared" si="145"/>
        <v>0</v>
      </c>
      <c r="M802" s="99">
        <f t="shared" si="146"/>
        <v>0</v>
      </c>
      <c r="N802" s="100">
        <f t="shared" si="147"/>
        <v>0</v>
      </c>
      <c r="O802" s="98">
        <f t="shared" si="148"/>
        <v>0</v>
      </c>
      <c r="P802" s="101">
        <f t="shared" si="149"/>
        <v>0</v>
      </c>
      <c r="Q802" s="102">
        <f t="shared" si="150"/>
        <v>0</v>
      </c>
    </row>
    <row r="803" spans="1:17" x14ac:dyDescent="0.2">
      <c r="A803" s="92" t="str">
        <f>Orçamento!A778</f>
        <v>25.19</v>
      </c>
      <c r="B803" s="39" t="str">
        <f>Orçamento!B778</f>
        <v>Sinapi</v>
      </c>
      <c r="C803" s="39">
        <f>Orçamento!C778</f>
        <v>0</v>
      </c>
      <c r="D803" s="39">
        <f>Orçamento!D778</f>
        <v>0</v>
      </c>
      <c r="E803" s="39">
        <f>Orçamento!E778</f>
        <v>0</v>
      </c>
      <c r="F803" s="39">
        <f>Orçamento!F778</f>
        <v>0</v>
      </c>
      <c r="G803" s="95">
        <f>'Orç. Pós Licitação'!G778</f>
        <v>0</v>
      </c>
      <c r="H803" s="95">
        <f>'Orç. Pós Licitação'!H778</f>
        <v>0</v>
      </c>
      <c r="I803" s="95">
        <f>'Orç. Pós Licitação'!I778</f>
        <v>0</v>
      </c>
      <c r="J803" s="96">
        <f>'BM 02'!L803</f>
        <v>0</v>
      </c>
      <c r="K803" s="97"/>
      <c r="L803" s="98">
        <f t="shared" si="145"/>
        <v>0</v>
      </c>
      <c r="M803" s="99">
        <f t="shared" si="146"/>
        <v>0</v>
      </c>
      <c r="N803" s="100">
        <f t="shared" si="147"/>
        <v>0</v>
      </c>
      <c r="O803" s="98">
        <f t="shared" si="148"/>
        <v>0</v>
      </c>
      <c r="P803" s="101">
        <f t="shared" si="149"/>
        <v>0</v>
      </c>
      <c r="Q803" s="102">
        <f t="shared" si="150"/>
        <v>0</v>
      </c>
    </row>
    <row r="804" spans="1:17" x14ac:dyDescent="0.2">
      <c r="A804" s="92" t="str">
        <f>Orçamento!A779</f>
        <v>25.20</v>
      </c>
      <c r="B804" s="39" t="str">
        <f>Orçamento!B779</f>
        <v>Sinapi</v>
      </c>
      <c r="C804" s="39">
        <f>Orçamento!C779</f>
        <v>0</v>
      </c>
      <c r="D804" s="39">
        <f>Orçamento!D779</f>
        <v>0</v>
      </c>
      <c r="E804" s="39">
        <f>Orçamento!E779</f>
        <v>0</v>
      </c>
      <c r="F804" s="39">
        <f>Orçamento!F779</f>
        <v>0</v>
      </c>
      <c r="G804" s="95">
        <f>'Orç. Pós Licitação'!G779</f>
        <v>0</v>
      </c>
      <c r="H804" s="95">
        <f>'Orç. Pós Licitação'!H779</f>
        <v>0</v>
      </c>
      <c r="I804" s="95">
        <f>'Orç. Pós Licitação'!I779</f>
        <v>0</v>
      </c>
      <c r="J804" s="96">
        <f>'BM 02'!L804</f>
        <v>0</v>
      </c>
      <c r="K804" s="97"/>
      <c r="L804" s="98">
        <f t="shared" si="145"/>
        <v>0</v>
      </c>
      <c r="M804" s="99">
        <f t="shared" si="146"/>
        <v>0</v>
      </c>
      <c r="N804" s="100">
        <f t="shared" si="147"/>
        <v>0</v>
      </c>
      <c r="O804" s="98">
        <f t="shared" si="148"/>
        <v>0</v>
      </c>
      <c r="P804" s="101">
        <f t="shared" si="149"/>
        <v>0</v>
      </c>
      <c r="Q804" s="102">
        <f t="shared" si="150"/>
        <v>0</v>
      </c>
    </row>
    <row r="805" spans="1:17" x14ac:dyDescent="0.2">
      <c r="A805" s="92" t="str">
        <f>Orçamento!A780</f>
        <v>25.21</v>
      </c>
      <c r="B805" s="39" t="str">
        <f>Orçamento!B780</f>
        <v>Sinapi</v>
      </c>
      <c r="C805" s="39">
        <f>Orçamento!C780</f>
        <v>0</v>
      </c>
      <c r="D805" s="39">
        <f>Orçamento!D780</f>
        <v>0</v>
      </c>
      <c r="E805" s="39">
        <f>Orçamento!E780</f>
        <v>0</v>
      </c>
      <c r="F805" s="39">
        <f>Orçamento!F780</f>
        <v>0</v>
      </c>
      <c r="G805" s="95">
        <f>'Orç. Pós Licitação'!G780</f>
        <v>0</v>
      </c>
      <c r="H805" s="95">
        <f>'Orç. Pós Licitação'!H780</f>
        <v>0</v>
      </c>
      <c r="I805" s="95">
        <f>'Orç. Pós Licitação'!I780</f>
        <v>0</v>
      </c>
      <c r="J805" s="96">
        <f>'BM 02'!L805</f>
        <v>0</v>
      </c>
      <c r="K805" s="97"/>
      <c r="L805" s="98">
        <f t="shared" si="145"/>
        <v>0</v>
      </c>
      <c r="M805" s="99">
        <f t="shared" si="146"/>
        <v>0</v>
      </c>
      <c r="N805" s="100">
        <f t="shared" si="147"/>
        <v>0</v>
      </c>
      <c r="O805" s="98">
        <f t="shared" si="148"/>
        <v>0</v>
      </c>
      <c r="P805" s="101">
        <f t="shared" si="149"/>
        <v>0</v>
      </c>
      <c r="Q805" s="102">
        <f t="shared" si="150"/>
        <v>0</v>
      </c>
    </row>
    <row r="806" spans="1:17" x14ac:dyDescent="0.2">
      <c r="A806" s="92" t="str">
        <f>Orçamento!A781</f>
        <v>25.22</v>
      </c>
      <c r="B806" s="39" t="str">
        <f>Orçamento!B781</f>
        <v>Sinapi</v>
      </c>
      <c r="C806" s="39">
        <f>Orçamento!C781</f>
        <v>0</v>
      </c>
      <c r="D806" s="39">
        <f>Orçamento!D781</f>
        <v>0</v>
      </c>
      <c r="E806" s="39">
        <f>Orçamento!E781</f>
        <v>0</v>
      </c>
      <c r="F806" s="39">
        <f>Orçamento!F781</f>
        <v>0</v>
      </c>
      <c r="G806" s="95">
        <f>'Orç. Pós Licitação'!G781</f>
        <v>0</v>
      </c>
      <c r="H806" s="95">
        <f>'Orç. Pós Licitação'!H781</f>
        <v>0</v>
      </c>
      <c r="I806" s="95">
        <f>'Orç. Pós Licitação'!I781</f>
        <v>0</v>
      </c>
      <c r="J806" s="96">
        <f>'BM 02'!L806</f>
        <v>0</v>
      </c>
      <c r="K806" s="97"/>
      <c r="L806" s="98">
        <f t="shared" si="145"/>
        <v>0</v>
      </c>
      <c r="M806" s="99">
        <f t="shared" si="146"/>
        <v>0</v>
      </c>
      <c r="N806" s="100">
        <f t="shared" si="147"/>
        <v>0</v>
      </c>
      <c r="O806" s="98">
        <f t="shared" si="148"/>
        <v>0</v>
      </c>
      <c r="P806" s="101">
        <f t="shared" si="149"/>
        <v>0</v>
      </c>
      <c r="Q806" s="102">
        <f t="shared" si="150"/>
        <v>0</v>
      </c>
    </row>
    <row r="807" spans="1:17" x14ac:dyDescent="0.2">
      <c r="A807" s="92" t="str">
        <f>Orçamento!A782</f>
        <v>25.23</v>
      </c>
      <c r="B807" s="39" t="str">
        <f>Orçamento!B782</f>
        <v>Sinapi</v>
      </c>
      <c r="C807" s="39">
        <f>Orçamento!C782</f>
        <v>0</v>
      </c>
      <c r="D807" s="39">
        <f>Orçamento!D782</f>
        <v>0</v>
      </c>
      <c r="E807" s="39">
        <f>Orçamento!E782</f>
        <v>0</v>
      </c>
      <c r="F807" s="39">
        <f>Orçamento!F782</f>
        <v>0</v>
      </c>
      <c r="G807" s="95">
        <f>'Orç. Pós Licitação'!G782</f>
        <v>0</v>
      </c>
      <c r="H807" s="95">
        <f>'Orç. Pós Licitação'!H782</f>
        <v>0</v>
      </c>
      <c r="I807" s="95">
        <f>'Orç. Pós Licitação'!I782</f>
        <v>0</v>
      </c>
      <c r="J807" s="96">
        <f>'BM 02'!L807</f>
        <v>0</v>
      </c>
      <c r="K807" s="97"/>
      <c r="L807" s="98">
        <f t="shared" si="145"/>
        <v>0</v>
      </c>
      <c r="M807" s="99">
        <f t="shared" si="146"/>
        <v>0</v>
      </c>
      <c r="N807" s="100">
        <f t="shared" si="147"/>
        <v>0</v>
      </c>
      <c r="O807" s="98">
        <f t="shared" si="148"/>
        <v>0</v>
      </c>
      <c r="P807" s="101">
        <f t="shared" si="149"/>
        <v>0</v>
      </c>
      <c r="Q807" s="102">
        <f t="shared" si="150"/>
        <v>0</v>
      </c>
    </row>
    <row r="808" spans="1:17" x14ac:dyDescent="0.2">
      <c r="A808" s="92" t="str">
        <f>Orçamento!A783</f>
        <v>25.24</v>
      </c>
      <c r="B808" s="39" t="str">
        <f>Orçamento!B783</f>
        <v>Sinapi</v>
      </c>
      <c r="C808" s="39">
        <f>Orçamento!C783</f>
        <v>0</v>
      </c>
      <c r="D808" s="39">
        <f>Orçamento!D783</f>
        <v>0</v>
      </c>
      <c r="E808" s="39">
        <f>Orçamento!E783</f>
        <v>0</v>
      </c>
      <c r="F808" s="39">
        <f>Orçamento!F783</f>
        <v>0</v>
      </c>
      <c r="G808" s="95">
        <f>'Orç. Pós Licitação'!G783</f>
        <v>0</v>
      </c>
      <c r="H808" s="95">
        <f>'Orç. Pós Licitação'!H783</f>
        <v>0</v>
      </c>
      <c r="I808" s="95">
        <f>'Orç. Pós Licitação'!I783</f>
        <v>0</v>
      </c>
      <c r="J808" s="96">
        <f>'BM 02'!L808</f>
        <v>0</v>
      </c>
      <c r="K808" s="97"/>
      <c r="L808" s="98">
        <f t="shared" si="145"/>
        <v>0</v>
      </c>
      <c r="M808" s="99">
        <f t="shared" si="146"/>
        <v>0</v>
      </c>
      <c r="N808" s="100">
        <f t="shared" si="147"/>
        <v>0</v>
      </c>
      <c r="O808" s="98">
        <f t="shared" si="148"/>
        <v>0</v>
      </c>
      <c r="P808" s="101">
        <f t="shared" si="149"/>
        <v>0</v>
      </c>
      <c r="Q808" s="102">
        <f t="shared" si="150"/>
        <v>0</v>
      </c>
    </row>
    <row r="809" spans="1:17" x14ac:dyDescent="0.2">
      <c r="A809" s="92" t="str">
        <f>Orçamento!A784</f>
        <v>25.25</v>
      </c>
      <c r="B809" s="39" t="str">
        <f>Orçamento!B784</f>
        <v>Sinapi</v>
      </c>
      <c r="C809" s="39">
        <f>Orçamento!C784</f>
        <v>0</v>
      </c>
      <c r="D809" s="39">
        <f>Orçamento!D784</f>
        <v>0</v>
      </c>
      <c r="E809" s="39">
        <f>Orçamento!E784</f>
        <v>0</v>
      </c>
      <c r="F809" s="39">
        <f>Orçamento!F784</f>
        <v>0</v>
      </c>
      <c r="G809" s="95">
        <f>'Orç. Pós Licitação'!G784</f>
        <v>0</v>
      </c>
      <c r="H809" s="95">
        <f>'Orç. Pós Licitação'!H784</f>
        <v>0</v>
      </c>
      <c r="I809" s="95">
        <f>'Orç. Pós Licitação'!I784</f>
        <v>0</v>
      </c>
      <c r="J809" s="96">
        <f>'BM 02'!L809</f>
        <v>0</v>
      </c>
      <c r="K809" s="97"/>
      <c r="L809" s="98">
        <f t="shared" si="145"/>
        <v>0</v>
      </c>
      <c r="M809" s="99">
        <f t="shared" si="146"/>
        <v>0</v>
      </c>
      <c r="N809" s="100">
        <f t="shared" si="147"/>
        <v>0</v>
      </c>
      <c r="O809" s="98">
        <f t="shared" si="148"/>
        <v>0</v>
      </c>
      <c r="P809" s="101">
        <f t="shared" si="149"/>
        <v>0</v>
      </c>
      <c r="Q809" s="102">
        <f t="shared" si="150"/>
        <v>0</v>
      </c>
    </row>
    <row r="810" spans="1:17" x14ac:dyDescent="0.2">
      <c r="A810" s="92" t="str">
        <f>Orçamento!A785</f>
        <v>25.26</v>
      </c>
      <c r="B810" s="39" t="str">
        <f>Orçamento!B785</f>
        <v>Sinapi</v>
      </c>
      <c r="C810" s="39">
        <f>Orçamento!C785</f>
        <v>0</v>
      </c>
      <c r="D810" s="39">
        <f>Orçamento!D785</f>
        <v>0</v>
      </c>
      <c r="E810" s="39">
        <f>Orçamento!E785</f>
        <v>0</v>
      </c>
      <c r="F810" s="39">
        <f>Orçamento!F785</f>
        <v>0</v>
      </c>
      <c r="G810" s="95">
        <f>'Orç. Pós Licitação'!G785</f>
        <v>0</v>
      </c>
      <c r="H810" s="95">
        <f>'Orç. Pós Licitação'!H785</f>
        <v>0</v>
      </c>
      <c r="I810" s="95">
        <f>'Orç. Pós Licitação'!I785</f>
        <v>0</v>
      </c>
      <c r="J810" s="96">
        <f>'BM 02'!L810</f>
        <v>0</v>
      </c>
      <c r="K810" s="97"/>
      <c r="L810" s="98">
        <f t="shared" si="145"/>
        <v>0</v>
      </c>
      <c r="M810" s="99">
        <f t="shared" si="146"/>
        <v>0</v>
      </c>
      <c r="N810" s="100">
        <f t="shared" si="147"/>
        <v>0</v>
      </c>
      <c r="O810" s="98">
        <f t="shared" si="148"/>
        <v>0</v>
      </c>
      <c r="P810" s="101">
        <f t="shared" si="149"/>
        <v>0</v>
      </c>
      <c r="Q810" s="102">
        <f t="shared" si="150"/>
        <v>0</v>
      </c>
    </row>
    <row r="811" spans="1:17" x14ac:dyDescent="0.2">
      <c r="A811" s="92" t="str">
        <f>Orçamento!A786</f>
        <v>25.27</v>
      </c>
      <c r="B811" s="39" t="str">
        <f>Orçamento!B786</f>
        <v>Sinapi</v>
      </c>
      <c r="C811" s="39">
        <f>Orçamento!C786</f>
        <v>0</v>
      </c>
      <c r="D811" s="39">
        <f>Orçamento!D786</f>
        <v>0</v>
      </c>
      <c r="E811" s="39">
        <f>Orçamento!E786</f>
        <v>0</v>
      </c>
      <c r="F811" s="39">
        <f>Orçamento!F786</f>
        <v>0</v>
      </c>
      <c r="G811" s="95">
        <f>'Orç. Pós Licitação'!G786</f>
        <v>0</v>
      </c>
      <c r="H811" s="95">
        <f>'Orç. Pós Licitação'!H786</f>
        <v>0</v>
      </c>
      <c r="I811" s="95">
        <f>'Orç. Pós Licitação'!I786</f>
        <v>0</v>
      </c>
      <c r="J811" s="96">
        <f>'BM 02'!L811</f>
        <v>0</v>
      </c>
      <c r="K811" s="97"/>
      <c r="L811" s="98">
        <f t="shared" si="145"/>
        <v>0</v>
      </c>
      <c r="M811" s="99">
        <f t="shared" si="146"/>
        <v>0</v>
      </c>
      <c r="N811" s="100">
        <f t="shared" si="147"/>
        <v>0</v>
      </c>
      <c r="O811" s="98">
        <f t="shared" si="148"/>
        <v>0</v>
      </c>
      <c r="P811" s="101">
        <f t="shared" si="149"/>
        <v>0</v>
      </c>
      <c r="Q811" s="102">
        <f t="shared" si="150"/>
        <v>0</v>
      </c>
    </row>
    <row r="812" spans="1:17" x14ac:dyDescent="0.2">
      <c r="A812" s="92" t="str">
        <f>Orçamento!A787</f>
        <v>25.28</v>
      </c>
      <c r="B812" s="39" t="str">
        <f>Orçamento!B787</f>
        <v>Sinapi</v>
      </c>
      <c r="C812" s="39">
        <f>Orçamento!C787</f>
        <v>0</v>
      </c>
      <c r="D812" s="39">
        <f>Orçamento!D787</f>
        <v>0</v>
      </c>
      <c r="E812" s="39">
        <f>Orçamento!E787</f>
        <v>0</v>
      </c>
      <c r="F812" s="39">
        <f>Orçamento!F787</f>
        <v>0</v>
      </c>
      <c r="G812" s="95">
        <f>'Orç. Pós Licitação'!G787</f>
        <v>0</v>
      </c>
      <c r="H812" s="95">
        <f>'Orç. Pós Licitação'!H787</f>
        <v>0</v>
      </c>
      <c r="I812" s="95">
        <f>'Orç. Pós Licitação'!I787</f>
        <v>0</v>
      </c>
      <c r="J812" s="96">
        <f>'BM 02'!L812</f>
        <v>0</v>
      </c>
      <c r="K812" s="97"/>
      <c r="L812" s="98">
        <f t="shared" si="145"/>
        <v>0</v>
      </c>
      <c r="M812" s="99">
        <f t="shared" si="146"/>
        <v>0</v>
      </c>
      <c r="N812" s="100">
        <f t="shared" si="147"/>
        <v>0</v>
      </c>
      <c r="O812" s="98">
        <f t="shared" si="148"/>
        <v>0</v>
      </c>
      <c r="P812" s="101">
        <f t="shared" si="149"/>
        <v>0</v>
      </c>
      <c r="Q812" s="102">
        <f t="shared" si="150"/>
        <v>0</v>
      </c>
    </row>
    <row r="813" spans="1:17" x14ac:dyDescent="0.2">
      <c r="A813" s="92" t="str">
        <f>Orçamento!A788</f>
        <v>25.29</v>
      </c>
      <c r="B813" s="39" t="str">
        <f>Orçamento!B788</f>
        <v>Sinapi</v>
      </c>
      <c r="C813" s="39">
        <f>Orçamento!C788</f>
        <v>0</v>
      </c>
      <c r="D813" s="39">
        <f>Orçamento!D788</f>
        <v>0</v>
      </c>
      <c r="E813" s="39">
        <f>Orçamento!E788</f>
        <v>0</v>
      </c>
      <c r="F813" s="39">
        <f>Orçamento!F788</f>
        <v>0</v>
      </c>
      <c r="G813" s="95">
        <f>'Orç. Pós Licitação'!G788</f>
        <v>0</v>
      </c>
      <c r="H813" s="95">
        <f>'Orç. Pós Licitação'!H788</f>
        <v>0</v>
      </c>
      <c r="I813" s="95">
        <f>'Orç. Pós Licitação'!I788</f>
        <v>0</v>
      </c>
      <c r="J813" s="96">
        <f>'BM 02'!L813</f>
        <v>0</v>
      </c>
      <c r="K813" s="97"/>
      <c r="L813" s="98">
        <f t="shared" si="145"/>
        <v>0</v>
      </c>
      <c r="M813" s="99">
        <f t="shared" si="146"/>
        <v>0</v>
      </c>
      <c r="N813" s="100">
        <f t="shared" si="147"/>
        <v>0</v>
      </c>
      <c r="O813" s="98">
        <f t="shared" si="148"/>
        <v>0</v>
      </c>
      <c r="P813" s="101">
        <f t="shared" si="149"/>
        <v>0</v>
      </c>
      <c r="Q813" s="102">
        <f t="shared" si="150"/>
        <v>0</v>
      </c>
    </row>
    <row r="814" spans="1:17" x14ac:dyDescent="0.2">
      <c r="A814" s="92" t="str">
        <f>Orçamento!A789</f>
        <v>25.30</v>
      </c>
      <c r="B814" s="39" t="str">
        <f>Orçamento!B789</f>
        <v>Sinapi</v>
      </c>
      <c r="C814" s="39">
        <f>Orçamento!C789</f>
        <v>0</v>
      </c>
      <c r="D814" s="39">
        <f>Orçamento!D789</f>
        <v>0</v>
      </c>
      <c r="E814" s="39">
        <f>Orçamento!E789</f>
        <v>0</v>
      </c>
      <c r="F814" s="39">
        <f>Orçamento!F789</f>
        <v>0</v>
      </c>
      <c r="G814" s="95">
        <f>'Orç. Pós Licitação'!G789</f>
        <v>0</v>
      </c>
      <c r="H814" s="95">
        <f>'Orç. Pós Licitação'!H789</f>
        <v>0</v>
      </c>
      <c r="I814" s="95">
        <f>'Orç. Pós Licitação'!I789</f>
        <v>0</v>
      </c>
      <c r="J814" s="96">
        <f>'BM 02'!L814</f>
        <v>0</v>
      </c>
      <c r="K814" s="97"/>
      <c r="L814" s="98">
        <f t="shared" si="145"/>
        <v>0</v>
      </c>
      <c r="M814" s="99">
        <f t="shared" si="146"/>
        <v>0</v>
      </c>
      <c r="N814" s="100">
        <f t="shared" si="147"/>
        <v>0</v>
      </c>
      <c r="O814" s="98">
        <f t="shared" si="148"/>
        <v>0</v>
      </c>
      <c r="P814" s="101">
        <f t="shared" si="149"/>
        <v>0</v>
      </c>
      <c r="Q814" s="102">
        <f t="shared" si="150"/>
        <v>0</v>
      </c>
    </row>
    <row r="815" spans="1:17" s="2" customFormat="1" ht="15.75" x14ac:dyDescent="0.25">
      <c r="A815" s="449"/>
      <c r="B815" s="434"/>
      <c r="C815" s="434"/>
      <c r="D815" s="430"/>
      <c r="E815" s="430" t="s">
        <v>1116</v>
      </c>
      <c r="F815" s="434"/>
      <c r="G815" s="434"/>
      <c r="H815" s="436"/>
      <c r="I815" s="437">
        <f>SUM(I785:I814)</f>
        <v>0</v>
      </c>
      <c r="J815" s="438"/>
      <c r="K815" s="438"/>
      <c r="L815" s="438"/>
      <c r="M815" s="437">
        <f>SUM(M785:M814)</f>
        <v>0</v>
      </c>
      <c r="N815" s="437">
        <f>SUM(N785:N814)</f>
        <v>0</v>
      </c>
      <c r="O815" s="437">
        <f>SUM(O785:O814)</f>
        <v>0</v>
      </c>
      <c r="P815" s="439"/>
      <c r="Q815" s="450">
        <f>SUM(Q785:Q814)</f>
        <v>0</v>
      </c>
    </row>
    <row r="816" spans="1:17" s="3" customFormat="1" ht="21.75" customHeight="1" x14ac:dyDescent="0.25">
      <c r="A816" s="451" t="str">
        <f>Orçamento!A790</f>
        <v>26.0</v>
      </c>
      <c r="B816" s="427"/>
      <c r="C816" s="427"/>
      <c r="D816" s="428" t="str">
        <f>Orçamento!D790</f>
        <v>META 26</v>
      </c>
      <c r="E816" s="427"/>
      <c r="F816" s="427"/>
      <c r="G816" s="429"/>
      <c r="H816" s="430"/>
      <c r="I816" s="430"/>
      <c r="J816" s="431"/>
      <c r="K816" s="431"/>
      <c r="L816" s="431"/>
      <c r="M816" s="432"/>
      <c r="N816" s="433" t="e">
        <f>N847/I847</f>
        <v>#DIV/0!</v>
      </c>
      <c r="O816" s="433" t="e">
        <f>O847/I847</f>
        <v>#DIV/0!</v>
      </c>
      <c r="P816" s="433"/>
      <c r="Q816" s="452" t="e">
        <f>Q847/I847</f>
        <v>#DIV/0!</v>
      </c>
    </row>
    <row r="817" spans="1:17" x14ac:dyDescent="0.2">
      <c r="A817" s="92" t="str">
        <f>Orçamento!A791</f>
        <v>26.1</v>
      </c>
      <c r="B817" s="39" t="str">
        <f>Orçamento!B791</f>
        <v>Sinapi</v>
      </c>
      <c r="C817" s="39">
        <f>Orçamento!C791</f>
        <v>0</v>
      </c>
      <c r="D817" s="39">
        <f>Orçamento!D791</f>
        <v>0</v>
      </c>
      <c r="E817" s="39">
        <f>Orçamento!E791</f>
        <v>0</v>
      </c>
      <c r="F817" s="39">
        <f>Orçamento!F791</f>
        <v>0</v>
      </c>
      <c r="G817" s="95">
        <f>'Orç. Pós Licitação'!G791</f>
        <v>0</v>
      </c>
      <c r="H817" s="95">
        <f>'Orç. Pós Licitação'!H791</f>
        <v>0</v>
      </c>
      <c r="I817" s="95">
        <f>'Orç. Pós Licitação'!I791</f>
        <v>0</v>
      </c>
      <c r="J817" s="96">
        <f>'BM 02'!L817</f>
        <v>0</v>
      </c>
      <c r="K817" s="97"/>
      <c r="L817" s="98">
        <f>J817+K817</f>
        <v>0</v>
      </c>
      <c r="M817" s="99">
        <f>ROUND(H817*J817,2)</f>
        <v>0</v>
      </c>
      <c r="N817" s="100">
        <f>ROUND(H817*K817,2)</f>
        <v>0</v>
      </c>
      <c r="O817" s="98">
        <f>ROUND(H817*L817,2)</f>
        <v>0</v>
      </c>
      <c r="P817" s="101">
        <f>F817-L817</f>
        <v>0</v>
      </c>
      <c r="Q817" s="102">
        <f>I817-O817</f>
        <v>0</v>
      </c>
    </row>
    <row r="818" spans="1:17" x14ac:dyDescent="0.2">
      <c r="A818" s="92" t="str">
        <f>Orçamento!A792</f>
        <v>26.2</v>
      </c>
      <c r="B818" s="39" t="str">
        <f>Orçamento!B792</f>
        <v>Sinapi</v>
      </c>
      <c r="C818" s="39">
        <f>Orçamento!C792</f>
        <v>0</v>
      </c>
      <c r="D818" s="39">
        <f>Orçamento!D792</f>
        <v>0</v>
      </c>
      <c r="E818" s="39">
        <f>Orçamento!E792</f>
        <v>0</v>
      </c>
      <c r="F818" s="39">
        <f>Orçamento!F792</f>
        <v>0</v>
      </c>
      <c r="G818" s="95">
        <f>'Orç. Pós Licitação'!G792</f>
        <v>0</v>
      </c>
      <c r="H818" s="95">
        <f>'Orç. Pós Licitação'!H792</f>
        <v>0</v>
      </c>
      <c r="I818" s="95">
        <f>'Orç. Pós Licitação'!I792</f>
        <v>0</v>
      </c>
      <c r="J818" s="96">
        <f>'BM 02'!L818</f>
        <v>0</v>
      </c>
      <c r="K818" s="97"/>
      <c r="L818" s="98">
        <f t="shared" ref="L818:L846" si="151">J818+K818</f>
        <v>0</v>
      </c>
      <c r="M818" s="99">
        <f t="shared" ref="M818:M846" si="152">ROUND(H818*J818,2)</f>
        <v>0</v>
      </c>
      <c r="N818" s="100">
        <f t="shared" ref="N818:N846" si="153">ROUND(H818*K818,2)</f>
        <v>0</v>
      </c>
      <c r="O818" s="98">
        <f t="shared" ref="O818:O846" si="154">ROUND(H818*L818,2)</f>
        <v>0</v>
      </c>
      <c r="P818" s="101">
        <f t="shared" ref="P818:P846" si="155">F818-L818</f>
        <v>0</v>
      </c>
      <c r="Q818" s="102">
        <f t="shared" ref="Q818:Q846" si="156">I818-O818</f>
        <v>0</v>
      </c>
    </row>
    <row r="819" spans="1:17" x14ac:dyDescent="0.2">
      <c r="A819" s="92" t="str">
        <f>Orçamento!A793</f>
        <v>26.3</v>
      </c>
      <c r="B819" s="39" t="str">
        <f>Orçamento!B793</f>
        <v>Sinapi</v>
      </c>
      <c r="C819" s="39">
        <f>Orçamento!C793</f>
        <v>0</v>
      </c>
      <c r="D819" s="39">
        <f>Orçamento!D793</f>
        <v>0</v>
      </c>
      <c r="E819" s="39">
        <f>Orçamento!E793</f>
        <v>0</v>
      </c>
      <c r="F819" s="39">
        <f>Orçamento!F793</f>
        <v>0</v>
      </c>
      <c r="G819" s="95">
        <f>'Orç. Pós Licitação'!G793</f>
        <v>0</v>
      </c>
      <c r="H819" s="95">
        <f>'Orç. Pós Licitação'!H793</f>
        <v>0</v>
      </c>
      <c r="I819" s="95">
        <f>'Orç. Pós Licitação'!I793</f>
        <v>0</v>
      </c>
      <c r="J819" s="96">
        <f>'BM 02'!L819</f>
        <v>0</v>
      </c>
      <c r="K819" s="97"/>
      <c r="L819" s="98">
        <f t="shared" si="151"/>
        <v>0</v>
      </c>
      <c r="M819" s="99">
        <f t="shared" si="152"/>
        <v>0</v>
      </c>
      <c r="N819" s="100">
        <f t="shared" si="153"/>
        <v>0</v>
      </c>
      <c r="O819" s="98">
        <f t="shared" si="154"/>
        <v>0</v>
      </c>
      <c r="P819" s="101">
        <f t="shared" si="155"/>
        <v>0</v>
      </c>
      <c r="Q819" s="102">
        <f t="shared" si="156"/>
        <v>0</v>
      </c>
    </row>
    <row r="820" spans="1:17" x14ac:dyDescent="0.2">
      <c r="A820" s="92" t="str">
        <f>Orçamento!A794</f>
        <v>26.4</v>
      </c>
      <c r="B820" s="39" t="str">
        <f>Orçamento!B794</f>
        <v>Sinapi</v>
      </c>
      <c r="C820" s="39">
        <f>Orçamento!C794</f>
        <v>0</v>
      </c>
      <c r="D820" s="39">
        <f>Orçamento!D794</f>
        <v>0</v>
      </c>
      <c r="E820" s="39">
        <f>Orçamento!E794</f>
        <v>0</v>
      </c>
      <c r="F820" s="39">
        <f>Orçamento!F794</f>
        <v>0</v>
      </c>
      <c r="G820" s="95">
        <f>'Orç. Pós Licitação'!G794</f>
        <v>0</v>
      </c>
      <c r="H820" s="95">
        <f>'Orç. Pós Licitação'!H794</f>
        <v>0</v>
      </c>
      <c r="I820" s="95">
        <f>'Orç. Pós Licitação'!I794</f>
        <v>0</v>
      </c>
      <c r="J820" s="96">
        <f>'BM 02'!L820</f>
        <v>0</v>
      </c>
      <c r="K820" s="97"/>
      <c r="L820" s="98">
        <f t="shared" si="151"/>
        <v>0</v>
      </c>
      <c r="M820" s="99">
        <f t="shared" si="152"/>
        <v>0</v>
      </c>
      <c r="N820" s="100">
        <f t="shared" si="153"/>
        <v>0</v>
      </c>
      <c r="O820" s="98">
        <f t="shared" si="154"/>
        <v>0</v>
      </c>
      <c r="P820" s="101">
        <f t="shared" si="155"/>
        <v>0</v>
      </c>
      <c r="Q820" s="102">
        <f t="shared" si="156"/>
        <v>0</v>
      </c>
    </row>
    <row r="821" spans="1:17" x14ac:dyDescent="0.2">
      <c r="A821" s="92" t="str">
        <f>Orçamento!A795</f>
        <v>26.5</v>
      </c>
      <c r="B821" s="39" t="str">
        <f>Orçamento!B795</f>
        <v>Sinapi</v>
      </c>
      <c r="C821" s="39">
        <f>Orçamento!C795</f>
        <v>0</v>
      </c>
      <c r="D821" s="39">
        <f>Orçamento!D795</f>
        <v>0</v>
      </c>
      <c r="E821" s="39">
        <f>Orçamento!E795</f>
        <v>0</v>
      </c>
      <c r="F821" s="39">
        <f>Orçamento!F795</f>
        <v>0</v>
      </c>
      <c r="G821" s="95">
        <f>'Orç. Pós Licitação'!G795</f>
        <v>0</v>
      </c>
      <c r="H821" s="95">
        <f>'Orç. Pós Licitação'!H795</f>
        <v>0</v>
      </c>
      <c r="I821" s="95">
        <f>'Orç. Pós Licitação'!I795</f>
        <v>0</v>
      </c>
      <c r="J821" s="96">
        <f>'BM 02'!L821</f>
        <v>0</v>
      </c>
      <c r="K821" s="97"/>
      <c r="L821" s="98">
        <f t="shared" si="151"/>
        <v>0</v>
      </c>
      <c r="M821" s="99">
        <f t="shared" si="152"/>
        <v>0</v>
      </c>
      <c r="N821" s="100">
        <f t="shared" si="153"/>
        <v>0</v>
      </c>
      <c r="O821" s="98">
        <f t="shared" si="154"/>
        <v>0</v>
      </c>
      <c r="P821" s="101">
        <f t="shared" si="155"/>
        <v>0</v>
      </c>
      <c r="Q821" s="102">
        <f t="shared" si="156"/>
        <v>0</v>
      </c>
    </row>
    <row r="822" spans="1:17" x14ac:dyDescent="0.2">
      <c r="A822" s="92" t="str">
        <f>Orçamento!A796</f>
        <v>26.6</v>
      </c>
      <c r="B822" s="39" t="str">
        <f>Orçamento!B796</f>
        <v>Sinapi</v>
      </c>
      <c r="C822" s="39">
        <f>Orçamento!C796</f>
        <v>0</v>
      </c>
      <c r="D822" s="39">
        <f>Orçamento!D796</f>
        <v>0</v>
      </c>
      <c r="E822" s="39">
        <f>Orçamento!E796</f>
        <v>0</v>
      </c>
      <c r="F822" s="39">
        <f>Orçamento!F796</f>
        <v>0</v>
      </c>
      <c r="G822" s="95">
        <f>'Orç. Pós Licitação'!G796</f>
        <v>0</v>
      </c>
      <c r="H822" s="95">
        <f>'Orç. Pós Licitação'!H796</f>
        <v>0</v>
      </c>
      <c r="I822" s="95">
        <f>'Orç. Pós Licitação'!I796</f>
        <v>0</v>
      </c>
      <c r="J822" s="96">
        <f>'BM 02'!L822</f>
        <v>0</v>
      </c>
      <c r="K822" s="97"/>
      <c r="L822" s="98">
        <f t="shared" si="151"/>
        <v>0</v>
      </c>
      <c r="M822" s="99">
        <f t="shared" si="152"/>
        <v>0</v>
      </c>
      <c r="N822" s="100">
        <f t="shared" si="153"/>
        <v>0</v>
      </c>
      <c r="O822" s="98">
        <f t="shared" si="154"/>
        <v>0</v>
      </c>
      <c r="P822" s="101">
        <f t="shared" si="155"/>
        <v>0</v>
      </c>
      <c r="Q822" s="102">
        <f t="shared" si="156"/>
        <v>0</v>
      </c>
    </row>
    <row r="823" spans="1:17" x14ac:dyDescent="0.2">
      <c r="A823" s="92" t="str">
        <f>Orçamento!A797</f>
        <v>26.7</v>
      </c>
      <c r="B823" s="39" t="str">
        <f>Orçamento!B797</f>
        <v>Sinapi</v>
      </c>
      <c r="C823" s="39">
        <f>Orçamento!C797</f>
        <v>0</v>
      </c>
      <c r="D823" s="39">
        <f>Orçamento!D797</f>
        <v>0</v>
      </c>
      <c r="E823" s="39">
        <f>Orçamento!E797</f>
        <v>0</v>
      </c>
      <c r="F823" s="39">
        <f>Orçamento!F797</f>
        <v>0</v>
      </c>
      <c r="G823" s="95">
        <f>'Orç. Pós Licitação'!G797</f>
        <v>0</v>
      </c>
      <c r="H823" s="95">
        <f>'Orç. Pós Licitação'!H797</f>
        <v>0</v>
      </c>
      <c r="I823" s="95">
        <f>'Orç. Pós Licitação'!I797</f>
        <v>0</v>
      </c>
      <c r="J823" s="96">
        <f>'BM 02'!L823</f>
        <v>0</v>
      </c>
      <c r="K823" s="97"/>
      <c r="L823" s="98">
        <f t="shared" si="151"/>
        <v>0</v>
      </c>
      <c r="M823" s="99">
        <f t="shared" si="152"/>
        <v>0</v>
      </c>
      <c r="N823" s="100">
        <f t="shared" si="153"/>
        <v>0</v>
      </c>
      <c r="O823" s="98">
        <f t="shared" si="154"/>
        <v>0</v>
      </c>
      <c r="P823" s="101">
        <f t="shared" si="155"/>
        <v>0</v>
      </c>
      <c r="Q823" s="102">
        <f t="shared" si="156"/>
        <v>0</v>
      </c>
    </row>
    <row r="824" spans="1:17" x14ac:dyDescent="0.2">
      <c r="A824" s="92" t="str">
        <f>Orçamento!A798</f>
        <v>26.8</v>
      </c>
      <c r="B824" s="39" t="str">
        <f>Orçamento!B798</f>
        <v>Sinapi</v>
      </c>
      <c r="C824" s="39">
        <f>Orçamento!C798</f>
        <v>0</v>
      </c>
      <c r="D824" s="39">
        <f>Orçamento!D798</f>
        <v>0</v>
      </c>
      <c r="E824" s="39">
        <f>Orçamento!E798</f>
        <v>0</v>
      </c>
      <c r="F824" s="39">
        <f>Orçamento!F798</f>
        <v>0</v>
      </c>
      <c r="G824" s="95">
        <f>'Orç. Pós Licitação'!G798</f>
        <v>0</v>
      </c>
      <c r="H824" s="95">
        <f>'Orç. Pós Licitação'!H798</f>
        <v>0</v>
      </c>
      <c r="I824" s="95">
        <f>'Orç. Pós Licitação'!I798</f>
        <v>0</v>
      </c>
      <c r="J824" s="96">
        <f>'BM 02'!L824</f>
        <v>0</v>
      </c>
      <c r="K824" s="97"/>
      <c r="L824" s="98">
        <f t="shared" si="151"/>
        <v>0</v>
      </c>
      <c r="M824" s="99">
        <f t="shared" si="152"/>
        <v>0</v>
      </c>
      <c r="N824" s="100">
        <f t="shared" si="153"/>
        <v>0</v>
      </c>
      <c r="O824" s="98">
        <f t="shared" si="154"/>
        <v>0</v>
      </c>
      <c r="P824" s="101">
        <f t="shared" si="155"/>
        <v>0</v>
      </c>
      <c r="Q824" s="102">
        <f t="shared" si="156"/>
        <v>0</v>
      </c>
    </row>
    <row r="825" spans="1:17" x14ac:dyDescent="0.2">
      <c r="A825" s="92" t="str">
        <f>Orçamento!A799</f>
        <v>26.9</v>
      </c>
      <c r="B825" s="39" t="str">
        <f>Orçamento!B799</f>
        <v>Sinapi</v>
      </c>
      <c r="C825" s="39">
        <f>Orçamento!C799</f>
        <v>0</v>
      </c>
      <c r="D825" s="39">
        <f>Orçamento!D799</f>
        <v>0</v>
      </c>
      <c r="E825" s="39">
        <f>Orçamento!E799</f>
        <v>0</v>
      </c>
      <c r="F825" s="39">
        <f>Orçamento!F799</f>
        <v>0</v>
      </c>
      <c r="G825" s="95">
        <f>'Orç. Pós Licitação'!G799</f>
        <v>0</v>
      </c>
      <c r="H825" s="95">
        <f>'Orç. Pós Licitação'!H799</f>
        <v>0</v>
      </c>
      <c r="I825" s="95">
        <f>'Orç. Pós Licitação'!I799</f>
        <v>0</v>
      </c>
      <c r="J825" s="96">
        <f>'BM 02'!L825</f>
        <v>0</v>
      </c>
      <c r="K825" s="97"/>
      <c r="L825" s="98">
        <f t="shared" si="151"/>
        <v>0</v>
      </c>
      <c r="M825" s="99">
        <f t="shared" si="152"/>
        <v>0</v>
      </c>
      <c r="N825" s="100">
        <f t="shared" si="153"/>
        <v>0</v>
      </c>
      <c r="O825" s="98">
        <f t="shared" si="154"/>
        <v>0</v>
      </c>
      <c r="P825" s="101">
        <f t="shared" si="155"/>
        <v>0</v>
      </c>
      <c r="Q825" s="102">
        <f t="shared" si="156"/>
        <v>0</v>
      </c>
    </row>
    <row r="826" spans="1:17" x14ac:dyDescent="0.2">
      <c r="A826" s="92" t="str">
        <f>Orçamento!A800</f>
        <v>26.10</v>
      </c>
      <c r="B826" s="39" t="str">
        <f>Orçamento!B800</f>
        <v>Sinapi</v>
      </c>
      <c r="C826" s="39">
        <f>Orçamento!C800</f>
        <v>0</v>
      </c>
      <c r="D826" s="39">
        <f>Orçamento!D800</f>
        <v>0</v>
      </c>
      <c r="E826" s="39">
        <f>Orçamento!E800</f>
        <v>0</v>
      </c>
      <c r="F826" s="39">
        <f>Orçamento!F800</f>
        <v>0</v>
      </c>
      <c r="G826" s="95">
        <f>'Orç. Pós Licitação'!G800</f>
        <v>0</v>
      </c>
      <c r="H826" s="95">
        <f>'Orç. Pós Licitação'!H800</f>
        <v>0</v>
      </c>
      <c r="I826" s="95">
        <f>'Orç. Pós Licitação'!I800</f>
        <v>0</v>
      </c>
      <c r="J826" s="96">
        <f>'BM 02'!L826</f>
        <v>0</v>
      </c>
      <c r="K826" s="97"/>
      <c r="L826" s="98">
        <f t="shared" si="151"/>
        <v>0</v>
      </c>
      <c r="M826" s="99">
        <f t="shared" si="152"/>
        <v>0</v>
      </c>
      <c r="N826" s="100">
        <f t="shared" si="153"/>
        <v>0</v>
      </c>
      <c r="O826" s="98">
        <f t="shared" si="154"/>
        <v>0</v>
      </c>
      <c r="P826" s="101">
        <f t="shared" si="155"/>
        <v>0</v>
      </c>
      <c r="Q826" s="102">
        <f t="shared" si="156"/>
        <v>0</v>
      </c>
    </row>
    <row r="827" spans="1:17" x14ac:dyDescent="0.2">
      <c r="A827" s="92" t="str">
        <f>Orçamento!A801</f>
        <v>26.11</v>
      </c>
      <c r="B827" s="39" t="str">
        <f>Orçamento!B801</f>
        <v>Sinapi</v>
      </c>
      <c r="C827" s="39">
        <f>Orçamento!C801</f>
        <v>0</v>
      </c>
      <c r="D827" s="39">
        <f>Orçamento!D801</f>
        <v>0</v>
      </c>
      <c r="E827" s="39">
        <f>Orçamento!E801</f>
        <v>0</v>
      </c>
      <c r="F827" s="39">
        <f>Orçamento!F801</f>
        <v>0</v>
      </c>
      <c r="G827" s="95">
        <f>'Orç. Pós Licitação'!G801</f>
        <v>0</v>
      </c>
      <c r="H827" s="95">
        <f>'Orç. Pós Licitação'!H801</f>
        <v>0</v>
      </c>
      <c r="I827" s="95">
        <f>'Orç. Pós Licitação'!I801</f>
        <v>0</v>
      </c>
      <c r="J827" s="96">
        <f>'BM 02'!L827</f>
        <v>0</v>
      </c>
      <c r="K827" s="97"/>
      <c r="L827" s="98">
        <f t="shared" si="151"/>
        <v>0</v>
      </c>
      <c r="M827" s="99">
        <f t="shared" si="152"/>
        <v>0</v>
      </c>
      <c r="N827" s="100">
        <f t="shared" si="153"/>
        <v>0</v>
      </c>
      <c r="O827" s="98">
        <f t="shared" si="154"/>
        <v>0</v>
      </c>
      <c r="P827" s="101">
        <f t="shared" si="155"/>
        <v>0</v>
      </c>
      <c r="Q827" s="102">
        <f t="shared" si="156"/>
        <v>0</v>
      </c>
    </row>
    <row r="828" spans="1:17" x14ac:dyDescent="0.2">
      <c r="A828" s="92" t="str">
        <f>Orçamento!A802</f>
        <v>26.12</v>
      </c>
      <c r="B828" s="39" t="str">
        <f>Orçamento!B802</f>
        <v>Sinapi</v>
      </c>
      <c r="C828" s="39">
        <f>Orçamento!C802</f>
        <v>0</v>
      </c>
      <c r="D828" s="39">
        <f>Orçamento!D802</f>
        <v>0</v>
      </c>
      <c r="E828" s="39">
        <f>Orçamento!E802</f>
        <v>0</v>
      </c>
      <c r="F828" s="39">
        <f>Orçamento!F802</f>
        <v>0</v>
      </c>
      <c r="G828" s="95">
        <f>'Orç. Pós Licitação'!G802</f>
        <v>0</v>
      </c>
      <c r="H828" s="95">
        <f>'Orç. Pós Licitação'!H802</f>
        <v>0</v>
      </c>
      <c r="I828" s="95">
        <f>'Orç. Pós Licitação'!I802</f>
        <v>0</v>
      </c>
      <c r="J828" s="96">
        <f>'BM 02'!L828</f>
        <v>0</v>
      </c>
      <c r="K828" s="97"/>
      <c r="L828" s="98">
        <f t="shared" si="151"/>
        <v>0</v>
      </c>
      <c r="M828" s="99">
        <f t="shared" si="152"/>
        <v>0</v>
      </c>
      <c r="N828" s="100">
        <f t="shared" si="153"/>
        <v>0</v>
      </c>
      <c r="O828" s="98">
        <f t="shared" si="154"/>
        <v>0</v>
      </c>
      <c r="P828" s="101">
        <f t="shared" si="155"/>
        <v>0</v>
      </c>
      <c r="Q828" s="102">
        <f t="shared" si="156"/>
        <v>0</v>
      </c>
    </row>
    <row r="829" spans="1:17" x14ac:dyDescent="0.2">
      <c r="A829" s="92" t="str">
        <f>Orçamento!A803</f>
        <v>26.13</v>
      </c>
      <c r="B829" s="39" t="str">
        <f>Orçamento!B803</f>
        <v>Sinapi</v>
      </c>
      <c r="C829" s="39">
        <f>Orçamento!C803</f>
        <v>0</v>
      </c>
      <c r="D829" s="39">
        <f>Orçamento!D803</f>
        <v>0</v>
      </c>
      <c r="E829" s="39">
        <f>Orçamento!E803</f>
        <v>0</v>
      </c>
      <c r="F829" s="39">
        <f>Orçamento!F803</f>
        <v>0</v>
      </c>
      <c r="G829" s="95">
        <f>'Orç. Pós Licitação'!G803</f>
        <v>0</v>
      </c>
      <c r="H829" s="95">
        <f>'Orç. Pós Licitação'!H803</f>
        <v>0</v>
      </c>
      <c r="I829" s="95">
        <f>'Orç. Pós Licitação'!I803</f>
        <v>0</v>
      </c>
      <c r="J829" s="96">
        <f>'BM 02'!L829</f>
        <v>0</v>
      </c>
      <c r="K829" s="97"/>
      <c r="L829" s="98">
        <f t="shared" si="151"/>
        <v>0</v>
      </c>
      <c r="M829" s="99">
        <f t="shared" si="152"/>
        <v>0</v>
      </c>
      <c r="N829" s="100">
        <f t="shared" si="153"/>
        <v>0</v>
      </c>
      <c r="O829" s="98">
        <f t="shared" si="154"/>
        <v>0</v>
      </c>
      <c r="P829" s="101">
        <f t="shared" si="155"/>
        <v>0</v>
      </c>
      <c r="Q829" s="102">
        <f t="shared" si="156"/>
        <v>0</v>
      </c>
    </row>
    <row r="830" spans="1:17" x14ac:dyDescent="0.2">
      <c r="A830" s="92" t="str">
        <f>Orçamento!A804</f>
        <v>26.14</v>
      </c>
      <c r="B830" s="39" t="str">
        <f>Orçamento!B804</f>
        <v>Sinapi</v>
      </c>
      <c r="C830" s="39">
        <f>Orçamento!C804</f>
        <v>0</v>
      </c>
      <c r="D830" s="39">
        <f>Orçamento!D804</f>
        <v>0</v>
      </c>
      <c r="E830" s="39">
        <f>Orçamento!E804</f>
        <v>0</v>
      </c>
      <c r="F830" s="39">
        <f>Orçamento!F804</f>
        <v>0</v>
      </c>
      <c r="G830" s="95">
        <f>'Orç. Pós Licitação'!G804</f>
        <v>0</v>
      </c>
      <c r="H830" s="95">
        <f>'Orç. Pós Licitação'!H804</f>
        <v>0</v>
      </c>
      <c r="I830" s="95">
        <f>'Orç. Pós Licitação'!I804</f>
        <v>0</v>
      </c>
      <c r="J830" s="96">
        <f>'BM 02'!L830</f>
        <v>0</v>
      </c>
      <c r="K830" s="97"/>
      <c r="L830" s="98">
        <f t="shared" si="151"/>
        <v>0</v>
      </c>
      <c r="M830" s="99">
        <f t="shared" si="152"/>
        <v>0</v>
      </c>
      <c r="N830" s="100">
        <f t="shared" si="153"/>
        <v>0</v>
      </c>
      <c r="O830" s="98">
        <f t="shared" si="154"/>
        <v>0</v>
      </c>
      <c r="P830" s="101">
        <f t="shared" si="155"/>
        <v>0</v>
      </c>
      <c r="Q830" s="102">
        <f t="shared" si="156"/>
        <v>0</v>
      </c>
    </row>
    <row r="831" spans="1:17" x14ac:dyDescent="0.2">
      <c r="A831" s="92" t="str">
        <f>Orçamento!A805</f>
        <v>26.15</v>
      </c>
      <c r="B831" s="39" t="str">
        <f>Orçamento!B805</f>
        <v>Sinapi</v>
      </c>
      <c r="C831" s="39">
        <f>Orçamento!C805</f>
        <v>0</v>
      </c>
      <c r="D831" s="39">
        <f>Orçamento!D805</f>
        <v>0</v>
      </c>
      <c r="E831" s="39">
        <f>Orçamento!E805</f>
        <v>0</v>
      </c>
      <c r="F831" s="39">
        <f>Orçamento!F805</f>
        <v>0</v>
      </c>
      <c r="G831" s="95">
        <f>'Orç. Pós Licitação'!G805</f>
        <v>0</v>
      </c>
      <c r="H831" s="95">
        <f>'Orç. Pós Licitação'!H805</f>
        <v>0</v>
      </c>
      <c r="I831" s="95">
        <f>'Orç. Pós Licitação'!I805</f>
        <v>0</v>
      </c>
      <c r="J831" s="96">
        <f>'BM 02'!L831</f>
        <v>0</v>
      </c>
      <c r="K831" s="97"/>
      <c r="L831" s="98">
        <f t="shared" si="151"/>
        <v>0</v>
      </c>
      <c r="M831" s="99">
        <f t="shared" si="152"/>
        <v>0</v>
      </c>
      <c r="N831" s="100">
        <f t="shared" si="153"/>
        <v>0</v>
      </c>
      <c r="O831" s="98">
        <f t="shared" si="154"/>
        <v>0</v>
      </c>
      <c r="P831" s="101">
        <f t="shared" si="155"/>
        <v>0</v>
      </c>
      <c r="Q831" s="102">
        <f t="shared" si="156"/>
        <v>0</v>
      </c>
    </row>
    <row r="832" spans="1:17" x14ac:dyDescent="0.2">
      <c r="A832" s="92" t="str">
        <f>Orçamento!A806</f>
        <v>26.16</v>
      </c>
      <c r="B832" s="39" t="str">
        <f>Orçamento!B806</f>
        <v>Sinapi</v>
      </c>
      <c r="C832" s="39">
        <f>Orçamento!C806</f>
        <v>0</v>
      </c>
      <c r="D832" s="39">
        <f>Orçamento!D806</f>
        <v>0</v>
      </c>
      <c r="E832" s="39">
        <f>Orçamento!E806</f>
        <v>0</v>
      </c>
      <c r="F832" s="39">
        <f>Orçamento!F806</f>
        <v>0</v>
      </c>
      <c r="G832" s="95">
        <f>'Orç. Pós Licitação'!G806</f>
        <v>0</v>
      </c>
      <c r="H832" s="95">
        <f>'Orç. Pós Licitação'!H806</f>
        <v>0</v>
      </c>
      <c r="I832" s="95">
        <f>'Orç. Pós Licitação'!I806</f>
        <v>0</v>
      </c>
      <c r="J832" s="96">
        <f>'BM 02'!L832</f>
        <v>0</v>
      </c>
      <c r="K832" s="97"/>
      <c r="L832" s="98">
        <f t="shared" si="151"/>
        <v>0</v>
      </c>
      <c r="M832" s="99">
        <f t="shared" si="152"/>
        <v>0</v>
      </c>
      <c r="N832" s="100">
        <f t="shared" si="153"/>
        <v>0</v>
      </c>
      <c r="O832" s="98">
        <f t="shared" si="154"/>
        <v>0</v>
      </c>
      <c r="P832" s="101">
        <f t="shared" si="155"/>
        <v>0</v>
      </c>
      <c r="Q832" s="102">
        <f t="shared" si="156"/>
        <v>0</v>
      </c>
    </row>
    <row r="833" spans="1:17" x14ac:dyDescent="0.2">
      <c r="A833" s="92" t="str">
        <f>Orçamento!A807</f>
        <v>26.17</v>
      </c>
      <c r="B833" s="39" t="str">
        <f>Orçamento!B807</f>
        <v>Sinapi</v>
      </c>
      <c r="C833" s="39">
        <f>Orçamento!C807</f>
        <v>0</v>
      </c>
      <c r="D833" s="39">
        <f>Orçamento!D807</f>
        <v>0</v>
      </c>
      <c r="E833" s="39">
        <f>Orçamento!E807</f>
        <v>0</v>
      </c>
      <c r="F833" s="39">
        <f>Orçamento!F807</f>
        <v>0</v>
      </c>
      <c r="G833" s="95">
        <f>'Orç. Pós Licitação'!G807</f>
        <v>0</v>
      </c>
      <c r="H833" s="95">
        <f>'Orç. Pós Licitação'!H807</f>
        <v>0</v>
      </c>
      <c r="I833" s="95">
        <f>'Orç. Pós Licitação'!I807</f>
        <v>0</v>
      </c>
      <c r="J833" s="96">
        <f>'BM 02'!L833</f>
        <v>0</v>
      </c>
      <c r="K833" s="97"/>
      <c r="L833" s="98">
        <f t="shared" si="151"/>
        <v>0</v>
      </c>
      <c r="M833" s="99">
        <f t="shared" si="152"/>
        <v>0</v>
      </c>
      <c r="N833" s="100">
        <f t="shared" si="153"/>
        <v>0</v>
      </c>
      <c r="O833" s="98">
        <f t="shared" si="154"/>
        <v>0</v>
      </c>
      <c r="P833" s="101">
        <f t="shared" si="155"/>
        <v>0</v>
      </c>
      <c r="Q833" s="102">
        <f t="shared" si="156"/>
        <v>0</v>
      </c>
    </row>
    <row r="834" spans="1:17" x14ac:dyDescent="0.2">
      <c r="A834" s="92" t="str">
        <f>Orçamento!A808</f>
        <v>26.18</v>
      </c>
      <c r="B834" s="39" t="str">
        <f>Orçamento!B808</f>
        <v>Sinapi</v>
      </c>
      <c r="C834" s="39">
        <f>Orçamento!C808</f>
        <v>0</v>
      </c>
      <c r="D834" s="39">
        <f>Orçamento!D808</f>
        <v>0</v>
      </c>
      <c r="E834" s="39">
        <f>Orçamento!E808</f>
        <v>0</v>
      </c>
      <c r="F834" s="39">
        <f>Orçamento!F808</f>
        <v>0</v>
      </c>
      <c r="G834" s="95">
        <f>'Orç. Pós Licitação'!G808</f>
        <v>0</v>
      </c>
      <c r="H834" s="95">
        <f>'Orç. Pós Licitação'!H808</f>
        <v>0</v>
      </c>
      <c r="I834" s="95">
        <f>'Orç. Pós Licitação'!I808</f>
        <v>0</v>
      </c>
      <c r="J834" s="96">
        <f>'BM 02'!L834</f>
        <v>0</v>
      </c>
      <c r="K834" s="97"/>
      <c r="L834" s="98">
        <f t="shared" si="151"/>
        <v>0</v>
      </c>
      <c r="M834" s="99">
        <f t="shared" si="152"/>
        <v>0</v>
      </c>
      <c r="N834" s="100">
        <f t="shared" si="153"/>
        <v>0</v>
      </c>
      <c r="O834" s="98">
        <f t="shared" si="154"/>
        <v>0</v>
      </c>
      <c r="P834" s="101">
        <f t="shared" si="155"/>
        <v>0</v>
      </c>
      <c r="Q834" s="102">
        <f t="shared" si="156"/>
        <v>0</v>
      </c>
    </row>
    <row r="835" spans="1:17" x14ac:dyDescent="0.2">
      <c r="A835" s="92" t="str">
        <f>Orçamento!A809</f>
        <v>26.19</v>
      </c>
      <c r="B835" s="39" t="str">
        <f>Orçamento!B809</f>
        <v>Sinapi</v>
      </c>
      <c r="C835" s="39">
        <f>Orçamento!C809</f>
        <v>0</v>
      </c>
      <c r="D835" s="39">
        <f>Orçamento!D809</f>
        <v>0</v>
      </c>
      <c r="E835" s="39">
        <f>Orçamento!E809</f>
        <v>0</v>
      </c>
      <c r="F835" s="39">
        <f>Orçamento!F809</f>
        <v>0</v>
      </c>
      <c r="G835" s="95">
        <f>'Orç. Pós Licitação'!G809</f>
        <v>0</v>
      </c>
      <c r="H835" s="95">
        <f>'Orç. Pós Licitação'!H809</f>
        <v>0</v>
      </c>
      <c r="I835" s="95">
        <f>'Orç. Pós Licitação'!I809</f>
        <v>0</v>
      </c>
      <c r="J835" s="96">
        <f>'BM 02'!L835</f>
        <v>0</v>
      </c>
      <c r="K835" s="97"/>
      <c r="L835" s="98">
        <f t="shared" si="151"/>
        <v>0</v>
      </c>
      <c r="M835" s="99">
        <f t="shared" si="152"/>
        <v>0</v>
      </c>
      <c r="N835" s="100">
        <f t="shared" si="153"/>
        <v>0</v>
      </c>
      <c r="O835" s="98">
        <f t="shared" si="154"/>
        <v>0</v>
      </c>
      <c r="P835" s="101">
        <f t="shared" si="155"/>
        <v>0</v>
      </c>
      <c r="Q835" s="102">
        <f t="shared" si="156"/>
        <v>0</v>
      </c>
    </row>
    <row r="836" spans="1:17" x14ac:dyDescent="0.2">
      <c r="A836" s="92" t="str">
        <f>Orçamento!A810</f>
        <v>26.20</v>
      </c>
      <c r="B836" s="39" t="str">
        <f>Orçamento!B810</f>
        <v>Sinapi</v>
      </c>
      <c r="C836" s="39">
        <f>Orçamento!C810</f>
        <v>0</v>
      </c>
      <c r="D836" s="39">
        <f>Orçamento!D810</f>
        <v>0</v>
      </c>
      <c r="E836" s="39">
        <f>Orçamento!E810</f>
        <v>0</v>
      </c>
      <c r="F836" s="39">
        <f>Orçamento!F810</f>
        <v>0</v>
      </c>
      <c r="G836" s="95">
        <f>'Orç. Pós Licitação'!G810</f>
        <v>0</v>
      </c>
      <c r="H836" s="95">
        <f>'Orç. Pós Licitação'!H810</f>
        <v>0</v>
      </c>
      <c r="I836" s="95">
        <f>'Orç. Pós Licitação'!I810</f>
        <v>0</v>
      </c>
      <c r="J836" s="96">
        <f>'BM 02'!L836</f>
        <v>0</v>
      </c>
      <c r="K836" s="97"/>
      <c r="L836" s="98">
        <f t="shared" si="151"/>
        <v>0</v>
      </c>
      <c r="M836" s="99">
        <f t="shared" si="152"/>
        <v>0</v>
      </c>
      <c r="N836" s="100">
        <f t="shared" si="153"/>
        <v>0</v>
      </c>
      <c r="O836" s="98">
        <f t="shared" si="154"/>
        <v>0</v>
      </c>
      <c r="P836" s="101">
        <f t="shared" si="155"/>
        <v>0</v>
      </c>
      <c r="Q836" s="102">
        <f t="shared" si="156"/>
        <v>0</v>
      </c>
    </row>
    <row r="837" spans="1:17" x14ac:dyDescent="0.2">
      <c r="A837" s="92" t="str">
        <f>Orçamento!A811</f>
        <v>26.21</v>
      </c>
      <c r="B837" s="39" t="str">
        <f>Orçamento!B811</f>
        <v>Sinapi</v>
      </c>
      <c r="C837" s="39">
        <f>Orçamento!C811</f>
        <v>0</v>
      </c>
      <c r="D837" s="39">
        <f>Orçamento!D811</f>
        <v>0</v>
      </c>
      <c r="E837" s="39">
        <f>Orçamento!E811</f>
        <v>0</v>
      </c>
      <c r="F837" s="39">
        <f>Orçamento!F811</f>
        <v>0</v>
      </c>
      <c r="G837" s="95">
        <f>'Orç. Pós Licitação'!G811</f>
        <v>0</v>
      </c>
      <c r="H837" s="95">
        <f>'Orç. Pós Licitação'!H811</f>
        <v>0</v>
      </c>
      <c r="I837" s="95">
        <f>'Orç. Pós Licitação'!I811</f>
        <v>0</v>
      </c>
      <c r="J837" s="96">
        <f>'BM 02'!L837</f>
        <v>0</v>
      </c>
      <c r="K837" s="97"/>
      <c r="L837" s="98">
        <f t="shared" si="151"/>
        <v>0</v>
      </c>
      <c r="M837" s="99">
        <f t="shared" si="152"/>
        <v>0</v>
      </c>
      <c r="N837" s="100">
        <f t="shared" si="153"/>
        <v>0</v>
      </c>
      <c r="O837" s="98">
        <f t="shared" si="154"/>
        <v>0</v>
      </c>
      <c r="P837" s="101">
        <f t="shared" si="155"/>
        <v>0</v>
      </c>
      <c r="Q837" s="102">
        <f t="shared" si="156"/>
        <v>0</v>
      </c>
    </row>
    <row r="838" spans="1:17" x14ac:dyDescent="0.2">
      <c r="A838" s="92" t="str">
        <f>Orçamento!A812</f>
        <v>26.22</v>
      </c>
      <c r="B838" s="39" t="str">
        <f>Orçamento!B812</f>
        <v>Sinapi</v>
      </c>
      <c r="C838" s="39">
        <f>Orçamento!C812</f>
        <v>0</v>
      </c>
      <c r="D838" s="39">
        <f>Orçamento!D812</f>
        <v>0</v>
      </c>
      <c r="E838" s="39">
        <f>Orçamento!E812</f>
        <v>0</v>
      </c>
      <c r="F838" s="39">
        <f>Orçamento!F812</f>
        <v>0</v>
      </c>
      <c r="G838" s="95">
        <f>'Orç. Pós Licitação'!G812</f>
        <v>0</v>
      </c>
      <c r="H838" s="95">
        <f>'Orç. Pós Licitação'!H812</f>
        <v>0</v>
      </c>
      <c r="I838" s="95">
        <f>'Orç. Pós Licitação'!I812</f>
        <v>0</v>
      </c>
      <c r="J838" s="96">
        <f>'BM 02'!L838</f>
        <v>0</v>
      </c>
      <c r="K838" s="97"/>
      <c r="L838" s="98">
        <f t="shared" si="151"/>
        <v>0</v>
      </c>
      <c r="M838" s="99">
        <f t="shared" si="152"/>
        <v>0</v>
      </c>
      <c r="N838" s="100">
        <f t="shared" si="153"/>
        <v>0</v>
      </c>
      <c r="O838" s="98">
        <f t="shared" si="154"/>
        <v>0</v>
      </c>
      <c r="P838" s="101">
        <f t="shared" si="155"/>
        <v>0</v>
      </c>
      <c r="Q838" s="102">
        <f t="shared" si="156"/>
        <v>0</v>
      </c>
    </row>
    <row r="839" spans="1:17" x14ac:dyDescent="0.2">
      <c r="A839" s="92" t="str">
        <f>Orçamento!A813</f>
        <v>26.23</v>
      </c>
      <c r="B839" s="39" t="str">
        <f>Orçamento!B813</f>
        <v>Sinapi</v>
      </c>
      <c r="C839" s="39">
        <f>Orçamento!C813</f>
        <v>0</v>
      </c>
      <c r="D839" s="39">
        <f>Orçamento!D813</f>
        <v>0</v>
      </c>
      <c r="E839" s="39">
        <f>Orçamento!E813</f>
        <v>0</v>
      </c>
      <c r="F839" s="39">
        <f>Orçamento!F813</f>
        <v>0</v>
      </c>
      <c r="G839" s="95">
        <f>'Orç. Pós Licitação'!G813</f>
        <v>0</v>
      </c>
      <c r="H839" s="95">
        <f>'Orç. Pós Licitação'!H813</f>
        <v>0</v>
      </c>
      <c r="I839" s="95">
        <f>'Orç. Pós Licitação'!I813</f>
        <v>0</v>
      </c>
      <c r="J839" s="96">
        <f>'BM 02'!L839</f>
        <v>0</v>
      </c>
      <c r="K839" s="97"/>
      <c r="L839" s="98">
        <f t="shared" si="151"/>
        <v>0</v>
      </c>
      <c r="M839" s="99">
        <f t="shared" si="152"/>
        <v>0</v>
      </c>
      <c r="N839" s="100">
        <f t="shared" si="153"/>
        <v>0</v>
      </c>
      <c r="O839" s="98">
        <f t="shared" si="154"/>
        <v>0</v>
      </c>
      <c r="P839" s="101">
        <f t="shared" si="155"/>
        <v>0</v>
      </c>
      <c r="Q839" s="102">
        <f t="shared" si="156"/>
        <v>0</v>
      </c>
    </row>
    <row r="840" spans="1:17" x14ac:dyDescent="0.2">
      <c r="A840" s="92" t="str">
        <f>Orçamento!A814</f>
        <v>26.24</v>
      </c>
      <c r="B840" s="39" t="str">
        <f>Orçamento!B814</f>
        <v>Sinapi</v>
      </c>
      <c r="C840" s="39">
        <f>Orçamento!C814</f>
        <v>0</v>
      </c>
      <c r="D840" s="39">
        <f>Orçamento!D814</f>
        <v>0</v>
      </c>
      <c r="E840" s="39">
        <f>Orçamento!E814</f>
        <v>0</v>
      </c>
      <c r="F840" s="39">
        <f>Orçamento!F814</f>
        <v>0</v>
      </c>
      <c r="G840" s="95">
        <f>'Orç. Pós Licitação'!G814</f>
        <v>0</v>
      </c>
      <c r="H840" s="95">
        <f>'Orç. Pós Licitação'!H814</f>
        <v>0</v>
      </c>
      <c r="I840" s="95">
        <f>'Orç. Pós Licitação'!I814</f>
        <v>0</v>
      </c>
      <c r="J840" s="96">
        <f>'BM 02'!L840</f>
        <v>0</v>
      </c>
      <c r="K840" s="97"/>
      <c r="L840" s="98">
        <f t="shared" si="151"/>
        <v>0</v>
      </c>
      <c r="M840" s="99">
        <f t="shared" si="152"/>
        <v>0</v>
      </c>
      <c r="N840" s="100">
        <f t="shared" si="153"/>
        <v>0</v>
      </c>
      <c r="O840" s="98">
        <f t="shared" si="154"/>
        <v>0</v>
      </c>
      <c r="P840" s="101">
        <f t="shared" si="155"/>
        <v>0</v>
      </c>
      <c r="Q840" s="102">
        <f t="shared" si="156"/>
        <v>0</v>
      </c>
    </row>
    <row r="841" spans="1:17" x14ac:dyDescent="0.2">
      <c r="A841" s="92" t="str">
        <f>Orçamento!A815</f>
        <v>26.25</v>
      </c>
      <c r="B841" s="39" t="str">
        <f>Orçamento!B815</f>
        <v>Sinapi</v>
      </c>
      <c r="C841" s="39">
        <f>Orçamento!C815</f>
        <v>0</v>
      </c>
      <c r="D841" s="39">
        <f>Orçamento!D815</f>
        <v>0</v>
      </c>
      <c r="E841" s="39">
        <f>Orçamento!E815</f>
        <v>0</v>
      </c>
      <c r="F841" s="39">
        <f>Orçamento!F815</f>
        <v>0</v>
      </c>
      <c r="G841" s="95">
        <f>'Orç. Pós Licitação'!G815</f>
        <v>0</v>
      </c>
      <c r="H841" s="95">
        <f>'Orç. Pós Licitação'!H815</f>
        <v>0</v>
      </c>
      <c r="I841" s="95">
        <f>'Orç. Pós Licitação'!I815</f>
        <v>0</v>
      </c>
      <c r="J841" s="96">
        <f>'BM 02'!L841</f>
        <v>0</v>
      </c>
      <c r="K841" s="97"/>
      <c r="L841" s="98">
        <f t="shared" si="151"/>
        <v>0</v>
      </c>
      <c r="M841" s="99">
        <f t="shared" si="152"/>
        <v>0</v>
      </c>
      <c r="N841" s="100">
        <f t="shared" si="153"/>
        <v>0</v>
      </c>
      <c r="O841" s="98">
        <f t="shared" si="154"/>
        <v>0</v>
      </c>
      <c r="P841" s="101">
        <f t="shared" si="155"/>
        <v>0</v>
      </c>
      <c r="Q841" s="102">
        <f t="shared" si="156"/>
        <v>0</v>
      </c>
    </row>
    <row r="842" spans="1:17" x14ac:dyDescent="0.2">
      <c r="A842" s="92" t="str">
        <f>Orçamento!A816</f>
        <v>26.26</v>
      </c>
      <c r="B842" s="39" t="str">
        <f>Orçamento!B816</f>
        <v>Sinapi</v>
      </c>
      <c r="C842" s="39">
        <f>Orçamento!C816</f>
        <v>0</v>
      </c>
      <c r="D842" s="39">
        <f>Orçamento!D816</f>
        <v>0</v>
      </c>
      <c r="E842" s="39">
        <f>Orçamento!E816</f>
        <v>0</v>
      </c>
      <c r="F842" s="39">
        <f>Orçamento!F816</f>
        <v>0</v>
      </c>
      <c r="G842" s="95">
        <f>'Orç. Pós Licitação'!G816</f>
        <v>0</v>
      </c>
      <c r="H842" s="95">
        <f>'Orç. Pós Licitação'!H816</f>
        <v>0</v>
      </c>
      <c r="I842" s="95">
        <f>'Orç. Pós Licitação'!I816</f>
        <v>0</v>
      </c>
      <c r="J842" s="96">
        <f>'BM 02'!L842</f>
        <v>0</v>
      </c>
      <c r="K842" s="97"/>
      <c r="L842" s="98">
        <f t="shared" si="151"/>
        <v>0</v>
      </c>
      <c r="M842" s="99">
        <f t="shared" si="152"/>
        <v>0</v>
      </c>
      <c r="N842" s="100">
        <f t="shared" si="153"/>
        <v>0</v>
      </c>
      <c r="O842" s="98">
        <f t="shared" si="154"/>
        <v>0</v>
      </c>
      <c r="P842" s="101">
        <f t="shared" si="155"/>
        <v>0</v>
      </c>
      <c r="Q842" s="102">
        <f t="shared" si="156"/>
        <v>0</v>
      </c>
    </row>
    <row r="843" spans="1:17" x14ac:dyDescent="0.2">
      <c r="A843" s="92" t="str">
        <f>Orçamento!A817</f>
        <v>26.27</v>
      </c>
      <c r="B843" s="39" t="str">
        <f>Orçamento!B817</f>
        <v>Sinapi</v>
      </c>
      <c r="C843" s="39">
        <f>Orçamento!C817</f>
        <v>0</v>
      </c>
      <c r="D843" s="39">
        <f>Orçamento!D817</f>
        <v>0</v>
      </c>
      <c r="E843" s="39">
        <f>Orçamento!E817</f>
        <v>0</v>
      </c>
      <c r="F843" s="39">
        <f>Orçamento!F817</f>
        <v>0</v>
      </c>
      <c r="G843" s="95">
        <f>'Orç. Pós Licitação'!G817</f>
        <v>0</v>
      </c>
      <c r="H843" s="95">
        <f>'Orç. Pós Licitação'!H817</f>
        <v>0</v>
      </c>
      <c r="I843" s="95">
        <f>'Orç. Pós Licitação'!I817</f>
        <v>0</v>
      </c>
      <c r="J843" s="96">
        <f>'BM 02'!L843</f>
        <v>0</v>
      </c>
      <c r="K843" s="97"/>
      <c r="L843" s="98">
        <f t="shared" si="151"/>
        <v>0</v>
      </c>
      <c r="M843" s="99">
        <f t="shared" si="152"/>
        <v>0</v>
      </c>
      <c r="N843" s="100">
        <f t="shared" si="153"/>
        <v>0</v>
      </c>
      <c r="O843" s="98">
        <f t="shared" si="154"/>
        <v>0</v>
      </c>
      <c r="P843" s="101">
        <f t="shared" si="155"/>
        <v>0</v>
      </c>
      <c r="Q843" s="102">
        <f t="shared" si="156"/>
        <v>0</v>
      </c>
    </row>
    <row r="844" spans="1:17" x14ac:dyDescent="0.2">
      <c r="A844" s="92" t="str">
        <f>Orçamento!A818</f>
        <v>26.28</v>
      </c>
      <c r="B844" s="39" t="str">
        <f>Orçamento!B818</f>
        <v>Sinapi</v>
      </c>
      <c r="C844" s="39">
        <f>Orçamento!C818</f>
        <v>0</v>
      </c>
      <c r="D844" s="39">
        <f>Orçamento!D818</f>
        <v>0</v>
      </c>
      <c r="E844" s="39">
        <f>Orçamento!E818</f>
        <v>0</v>
      </c>
      <c r="F844" s="39">
        <f>Orçamento!F818</f>
        <v>0</v>
      </c>
      <c r="G844" s="95">
        <f>'Orç. Pós Licitação'!G818</f>
        <v>0</v>
      </c>
      <c r="H844" s="95">
        <f>'Orç. Pós Licitação'!H818</f>
        <v>0</v>
      </c>
      <c r="I844" s="95">
        <f>'Orç. Pós Licitação'!I818</f>
        <v>0</v>
      </c>
      <c r="J844" s="96">
        <f>'BM 02'!L844</f>
        <v>0</v>
      </c>
      <c r="K844" s="97"/>
      <c r="L844" s="98">
        <f t="shared" si="151"/>
        <v>0</v>
      </c>
      <c r="M844" s="99">
        <f t="shared" si="152"/>
        <v>0</v>
      </c>
      <c r="N844" s="100">
        <f t="shared" si="153"/>
        <v>0</v>
      </c>
      <c r="O844" s="98">
        <f t="shared" si="154"/>
        <v>0</v>
      </c>
      <c r="P844" s="101">
        <f t="shared" si="155"/>
        <v>0</v>
      </c>
      <c r="Q844" s="102">
        <f t="shared" si="156"/>
        <v>0</v>
      </c>
    </row>
    <row r="845" spans="1:17" x14ac:dyDescent="0.2">
      <c r="A845" s="92" t="str">
        <f>Orçamento!A819</f>
        <v>26.29</v>
      </c>
      <c r="B845" s="39" t="str">
        <f>Orçamento!B819</f>
        <v>Sinapi</v>
      </c>
      <c r="C845" s="39">
        <f>Orçamento!C819</f>
        <v>0</v>
      </c>
      <c r="D845" s="39">
        <f>Orçamento!D819</f>
        <v>0</v>
      </c>
      <c r="E845" s="39">
        <f>Orçamento!E819</f>
        <v>0</v>
      </c>
      <c r="F845" s="39">
        <f>Orçamento!F819</f>
        <v>0</v>
      </c>
      <c r="G845" s="95">
        <f>'Orç. Pós Licitação'!G819</f>
        <v>0</v>
      </c>
      <c r="H845" s="95">
        <f>'Orç. Pós Licitação'!H819</f>
        <v>0</v>
      </c>
      <c r="I845" s="95">
        <f>'Orç. Pós Licitação'!I819</f>
        <v>0</v>
      </c>
      <c r="J845" s="96">
        <f>'BM 02'!L845</f>
        <v>0</v>
      </c>
      <c r="K845" s="97"/>
      <c r="L845" s="98">
        <f t="shared" si="151"/>
        <v>0</v>
      </c>
      <c r="M845" s="99">
        <f t="shared" si="152"/>
        <v>0</v>
      </c>
      <c r="N845" s="100">
        <f t="shared" si="153"/>
        <v>0</v>
      </c>
      <c r="O845" s="98">
        <f t="shared" si="154"/>
        <v>0</v>
      </c>
      <c r="P845" s="101">
        <f t="shared" si="155"/>
        <v>0</v>
      </c>
      <c r="Q845" s="102">
        <f t="shared" si="156"/>
        <v>0</v>
      </c>
    </row>
    <row r="846" spans="1:17" x14ac:dyDescent="0.2">
      <c r="A846" s="92" t="str">
        <f>Orçamento!A820</f>
        <v>26.30</v>
      </c>
      <c r="B846" s="39" t="str">
        <f>Orçamento!B820</f>
        <v>Sinapi</v>
      </c>
      <c r="C846" s="39">
        <f>Orçamento!C820</f>
        <v>0</v>
      </c>
      <c r="D846" s="39">
        <f>Orçamento!D820</f>
        <v>0</v>
      </c>
      <c r="E846" s="39">
        <f>Orçamento!E820</f>
        <v>0</v>
      </c>
      <c r="F846" s="39">
        <f>Orçamento!F820</f>
        <v>0</v>
      </c>
      <c r="G846" s="95">
        <f>'Orç. Pós Licitação'!G820</f>
        <v>0</v>
      </c>
      <c r="H846" s="95">
        <f>'Orç. Pós Licitação'!H820</f>
        <v>0</v>
      </c>
      <c r="I846" s="95">
        <f>'Orç. Pós Licitação'!I820</f>
        <v>0</v>
      </c>
      <c r="J846" s="96">
        <f>'BM 02'!L846</f>
        <v>0</v>
      </c>
      <c r="K846" s="97"/>
      <c r="L846" s="98">
        <f t="shared" si="151"/>
        <v>0</v>
      </c>
      <c r="M846" s="99">
        <f t="shared" si="152"/>
        <v>0</v>
      </c>
      <c r="N846" s="100">
        <f t="shared" si="153"/>
        <v>0</v>
      </c>
      <c r="O846" s="98">
        <f t="shared" si="154"/>
        <v>0</v>
      </c>
      <c r="P846" s="101">
        <f t="shared" si="155"/>
        <v>0</v>
      </c>
      <c r="Q846" s="102">
        <f t="shared" si="156"/>
        <v>0</v>
      </c>
    </row>
    <row r="847" spans="1:17" s="2" customFormat="1" ht="15.75" x14ac:dyDescent="0.25">
      <c r="A847" s="449"/>
      <c r="B847" s="434"/>
      <c r="C847" s="434"/>
      <c r="D847" s="430"/>
      <c r="E847" s="430" t="s">
        <v>1116</v>
      </c>
      <c r="F847" s="434"/>
      <c r="G847" s="434"/>
      <c r="H847" s="436"/>
      <c r="I847" s="437">
        <f>SUM(I817:I846)</f>
        <v>0</v>
      </c>
      <c r="J847" s="438"/>
      <c r="K847" s="438"/>
      <c r="L847" s="438"/>
      <c r="M847" s="437">
        <f>SUM(M817:M846)</f>
        <v>0</v>
      </c>
      <c r="N847" s="437">
        <f>SUM(N817:N846)</f>
        <v>0</v>
      </c>
      <c r="O847" s="437">
        <f>SUM(O817:O846)</f>
        <v>0</v>
      </c>
      <c r="P847" s="439"/>
      <c r="Q847" s="450">
        <f>SUM(Q817:Q846)</f>
        <v>0</v>
      </c>
    </row>
    <row r="848" spans="1:17" s="3" customFormat="1" ht="21.75" customHeight="1" x14ac:dyDescent="0.25">
      <c r="A848" s="451" t="str">
        <f>Orçamento!A821</f>
        <v>27.0</v>
      </c>
      <c r="B848" s="427"/>
      <c r="C848" s="427"/>
      <c r="D848" s="428" t="str">
        <f>Orçamento!D821</f>
        <v>META 27</v>
      </c>
      <c r="E848" s="427"/>
      <c r="F848" s="427"/>
      <c r="G848" s="429"/>
      <c r="H848" s="430"/>
      <c r="I848" s="430"/>
      <c r="J848" s="431"/>
      <c r="K848" s="431"/>
      <c r="L848" s="431"/>
      <c r="M848" s="432"/>
      <c r="N848" s="433" t="e">
        <f>N879/I879</f>
        <v>#DIV/0!</v>
      </c>
      <c r="O848" s="433" t="e">
        <f>O879/I879</f>
        <v>#DIV/0!</v>
      </c>
      <c r="P848" s="433"/>
      <c r="Q848" s="452" t="e">
        <f>Q879/I879</f>
        <v>#DIV/0!</v>
      </c>
    </row>
    <row r="849" spans="1:17" x14ac:dyDescent="0.2">
      <c r="A849" s="92" t="str">
        <f>Orçamento!A822</f>
        <v>27.1</v>
      </c>
      <c r="B849" s="39" t="str">
        <f>Orçamento!B822</f>
        <v>Sinapi</v>
      </c>
      <c r="C849" s="39">
        <f>Orçamento!C822</f>
        <v>0</v>
      </c>
      <c r="D849" s="39">
        <f>Orçamento!D822</f>
        <v>0</v>
      </c>
      <c r="E849" s="39">
        <f>Orçamento!E822</f>
        <v>0</v>
      </c>
      <c r="F849" s="39">
        <f>Orçamento!F822</f>
        <v>0</v>
      </c>
      <c r="G849" s="95">
        <f>'Orç. Pós Licitação'!G822</f>
        <v>0</v>
      </c>
      <c r="H849" s="95">
        <f>'Orç. Pós Licitação'!H822</f>
        <v>0</v>
      </c>
      <c r="I849" s="95">
        <f>'Orç. Pós Licitação'!I822</f>
        <v>0</v>
      </c>
      <c r="J849" s="96">
        <f>'BM 02'!L849</f>
        <v>0</v>
      </c>
      <c r="K849" s="97"/>
      <c r="L849" s="98">
        <f>J849+K849</f>
        <v>0</v>
      </c>
      <c r="M849" s="99">
        <f>ROUND(H849*J849,2)</f>
        <v>0</v>
      </c>
      <c r="N849" s="100">
        <f>ROUND(H849*K849,2)</f>
        <v>0</v>
      </c>
      <c r="O849" s="98">
        <f>ROUND(H849*L849,2)</f>
        <v>0</v>
      </c>
      <c r="P849" s="101">
        <f>F849-L849</f>
        <v>0</v>
      </c>
      <c r="Q849" s="102">
        <f>I849-O849</f>
        <v>0</v>
      </c>
    </row>
    <row r="850" spans="1:17" x14ac:dyDescent="0.2">
      <c r="A850" s="92" t="str">
        <f>Orçamento!A823</f>
        <v>27.2</v>
      </c>
      <c r="B850" s="39" t="str">
        <f>Orçamento!B823</f>
        <v>Sinapi</v>
      </c>
      <c r="C850" s="39">
        <f>Orçamento!C823</f>
        <v>0</v>
      </c>
      <c r="D850" s="39">
        <f>Orçamento!D823</f>
        <v>0</v>
      </c>
      <c r="E850" s="39">
        <f>Orçamento!E823</f>
        <v>0</v>
      </c>
      <c r="F850" s="39">
        <f>Orçamento!F823</f>
        <v>0</v>
      </c>
      <c r="G850" s="95">
        <f>'Orç. Pós Licitação'!G823</f>
        <v>0</v>
      </c>
      <c r="H850" s="95">
        <f>'Orç. Pós Licitação'!H823</f>
        <v>0</v>
      </c>
      <c r="I850" s="95">
        <f>'Orç. Pós Licitação'!I823</f>
        <v>0</v>
      </c>
      <c r="J850" s="96">
        <f>'BM 02'!L850</f>
        <v>0</v>
      </c>
      <c r="K850" s="97"/>
      <c r="L850" s="98">
        <f t="shared" ref="L850:L878" si="157">J850+K850</f>
        <v>0</v>
      </c>
      <c r="M850" s="99">
        <f t="shared" ref="M850:M878" si="158">ROUND(H850*J850,2)</f>
        <v>0</v>
      </c>
      <c r="N850" s="100">
        <f t="shared" ref="N850:N878" si="159">ROUND(H850*K850,2)</f>
        <v>0</v>
      </c>
      <c r="O850" s="98">
        <f t="shared" ref="O850:O878" si="160">ROUND(H850*L850,2)</f>
        <v>0</v>
      </c>
      <c r="P850" s="101">
        <f t="shared" ref="P850:P878" si="161">F850-L850</f>
        <v>0</v>
      </c>
      <c r="Q850" s="102">
        <f t="shared" ref="Q850:Q878" si="162">I850-O850</f>
        <v>0</v>
      </c>
    </row>
    <row r="851" spans="1:17" x14ac:dyDescent="0.2">
      <c r="A851" s="92" t="str">
        <f>Orçamento!A824</f>
        <v>27.3</v>
      </c>
      <c r="B851" s="39" t="str">
        <f>Orçamento!B824</f>
        <v>Sinapi</v>
      </c>
      <c r="C851" s="39">
        <f>Orçamento!C824</f>
        <v>0</v>
      </c>
      <c r="D851" s="39">
        <f>Orçamento!D824</f>
        <v>0</v>
      </c>
      <c r="E851" s="39">
        <f>Orçamento!E824</f>
        <v>0</v>
      </c>
      <c r="F851" s="39">
        <f>Orçamento!F824</f>
        <v>0</v>
      </c>
      <c r="G851" s="95">
        <f>'Orç. Pós Licitação'!G824</f>
        <v>0</v>
      </c>
      <c r="H851" s="95">
        <f>'Orç. Pós Licitação'!H824</f>
        <v>0</v>
      </c>
      <c r="I851" s="95">
        <f>'Orç. Pós Licitação'!I824</f>
        <v>0</v>
      </c>
      <c r="J851" s="96">
        <f>'BM 02'!L851</f>
        <v>0</v>
      </c>
      <c r="K851" s="97"/>
      <c r="L851" s="98">
        <f t="shared" si="157"/>
        <v>0</v>
      </c>
      <c r="M851" s="99">
        <f t="shared" si="158"/>
        <v>0</v>
      </c>
      <c r="N851" s="100">
        <f t="shared" si="159"/>
        <v>0</v>
      </c>
      <c r="O851" s="98">
        <f t="shared" si="160"/>
        <v>0</v>
      </c>
      <c r="P851" s="101">
        <f t="shared" si="161"/>
        <v>0</v>
      </c>
      <c r="Q851" s="102">
        <f t="shared" si="162"/>
        <v>0</v>
      </c>
    </row>
    <row r="852" spans="1:17" x14ac:dyDescent="0.2">
      <c r="A852" s="92" t="str">
        <f>Orçamento!A825</f>
        <v>27.4</v>
      </c>
      <c r="B852" s="39" t="str">
        <f>Orçamento!B825</f>
        <v>Sinapi</v>
      </c>
      <c r="C852" s="39">
        <f>Orçamento!C825</f>
        <v>0</v>
      </c>
      <c r="D852" s="39">
        <f>Orçamento!D825</f>
        <v>0</v>
      </c>
      <c r="E852" s="39">
        <f>Orçamento!E825</f>
        <v>0</v>
      </c>
      <c r="F852" s="39">
        <f>Orçamento!F825</f>
        <v>0</v>
      </c>
      <c r="G852" s="95">
        <f>'Orç. Pós Licitação'!G825</f>
        <v>0</v>
      </c>
      <c r="H852" s="95">
        <f>'Orç. Pós Licitação'!H825</f>
        <v>0</v>
      </c>
      <c r="I852" s="95">
        <f>'Orç. Pós Licitação'!I825</f>
        <v>0</v>
      </c>
      <c r="J852" s="96">
        <f>'BM 02'!L852</f>
        <v>0</v>
      </c>
      <c r="K852" s="97"/>
      <c r="L852" s="98">
        <f t="shared" si="157"/>
        <v>0</v>
      </c>
      <c r="M852" s="99">
        <f t="shared" si="158"/>
        <v>0</v>
      </c>
      <c r="N852" s="100">
        <f t="shared" si="159"/>
        <v>0</v>
      </c>
      <c r="O852" s="98">
        <f t="shared" si="160"/>
        <v>0</v>
      </c>
      <c r="P852" s="101">
        <f t="shared" si="161"/>
        <v>0</v>
      </c>
      <c r="Q852" s="102">
        <f t="shared" si="162"/>
        <v>0</v>
      </c>
    </row>
    <row r="853" spans="1:17" x14ac:dyDescent="0.2">
      <c r="A853" s="92" t="str">
        <f>Orçamento!A826</f>
        <v>27.5</v>
      </c>
      <c r="B853" s="39" t="str">
        <f>Orçamento!B826</f>
        <v>Sinapi</v>
      </c>
      <c r="C853" s="39">
        <f>Orçamento!C826</f>
        <v>0</v>
      </c>
      <c r="D853" s="39">
        <f>Orçamento!D826</f>
        <v>0</v>
      </c>
      <c r="E853" s="39">
        <f>Orçamento!E826</f>
        <v>0</v>
      </c>
      <c r="F853" s="39">
        <f>Orçamento!F826</f>
        <v>0</v>
      </c>
      <c r="G853" s="95">
        <f>'Orç. Pós Licitação'!G826</f>
        <v>0</v>
      </c>
      <c r="H853" s="95">
        <f>'Orç. Pós Licitação'!H826</f>
        <v>0</v>
      </c>
      <c r="I853" s="95">
        <f>'Orç. Pós Licitação'!I826</f>
        <v>0</v>
      </c>
      <c r="J853" s="96">
        <f>'BM 02'!L853</f>
        <v>0</v>
      </c>
      <c r="K853" s="97"/>
      <c r="L853" s="98">
        <f t="shared" si="157"/>
        <v>0</v>
      </c>
      <c r="M853" s="99">
        <f t="shared" si="158"/>
        <v>0</v>
      </c>
      <c r="N853" s="100">
        <f t="shared" si="159"/>
        <v>0</v>
      </c>
      <c r="O853" s="98">
        <f t="shared" si="160"/>
        <v>0</v>
      </c>
      <c r="P853" s="101">
        <f t="shared" si="161"/>
        <v>0</v>
      </c>
      <c r="Q853" s="102">
        <f t="shared" si="162"/>
        <v>0</v>
      </c>
    </row>
    <row r="854" spans="1:17" x14ac:dyDescent="0.2">
      <c r="A854" s="92" t="str">
        <f>Orçamento!A827</f>
        <v>27.6</v>
      </c>
      <c r="B854" s="39" t="str">
        <f>Orçamento!B827</f>
        <v>Sinapi</v>
      </c>
      <c r="C854" s="39">
        <f>Orçamento!C827</f>
        <v>0</v>
      </c>
      <c r="D854" s="39">
        <f>Orçamento!D827</f>
        <v>0</v>
      </c>
      <c r="E854" s="39">
        <f>Orçamento!E827</f>
        <v>0</v>
      </c>
      <c r="F854" s="39">
        <f>Orçamento!F827</f>
        <v>0</v>
      </c>
      <c r="G854" s="95">
        <f>'Orç. Pós Licitação'!G827</f>
        <v>0</v>
      </c>
      <c r="H854" s="95">
        <f>'Orç. Pós Licitação'!H827</f>
        <v>0</v>
      </c>
      <c r="I854" s="95">
        <f>'Orç. Pós Licitação'!I827</f>
        <v>0</v>
      </c>
      <c r="J854" s="96">
        <f>'BM 02'!L854</f>
        <v>0</v>
      </c>
      <c r="K854" s="97"/>
      <c r="L854" s="98">
        <f t="shared" si="157"/>
        <v>0</v>
      </c>
      <c r="M854" s="99">
        <f t="shared" si="158"/>
        <v>0</v>
      </c>
      <c r="N854" s="100">
        <f t="shared" si="159"/>
        <v>0</v>
      </c>
      <c r="O854" s="98">
        <f t="shared" si="160"/>
        <v>0</v>
      </c>
      <c r="P854" s="101">
        <f t="shared" si="161"/>
        <v>0</v>
      </c>
      <c r="Q854" s="102">
        <f t="shared" si="162"/>
        <v>0</v>
      </c>
    </row>
    <row r="855" spans="1:17" x14ac:dyDescent="0.2">
      <c r="A855" s="92" t="str">
        <f>Orçamento!A828</f>
        <v>27.7</v>
      </c>
      <c r="B855" s="39" t="str">
        <f>Orçamento!B828</f>
        <v>Sinapi</v>
      </c>
      <c r="C855" s="39">
        <f>Orçamento!C828</f>
        <v>0</v>
      </c>
      <c r="D855" s="39">
        <f>Orçamento!D828</f>
        <v>0</v>
      </c>
      <c r="E855" s="39">
        <f>Orçamento!E828</f>
        <v>0</v>
      </c>
      <c r="F855" s="39">
        <f>Orçamento!F828</f>
        <v>0</v>
      </c>
      <c r="G855" s="95">
        <f>'Orç. Pós Licitação'!G828</f>
        <v>0</v>
      </c>
      <c r="H855" s="95">
        <f>'Orç. Pós Licitação'!H828</f>
        <v>0</v>
      </c>
      <c r="I855" s="95">
        <f>'Orç. Pós Licitação'!I828</f>
        <v>0</v>
      </c>
      <c r="J855" s="96">
        <f>'BM 02'!L855</f>
        <v>0</v>
      </c>
      <c r="K855" s="97"/>
      <c r="L855" s="98">
        <f t="shared" si="157"/>
        <v>0</v>
      </c>
      <c r="M855" s="99">
        <f t="shared" si="158"/>
        <v>0</v>
      </c>
      <c r="N855" s="100">
        <f t="shared" si="159"/>
        <v>0</v>
      </c>
      <c r="O855" s="98">
        <f t="shared" si="160"/>
        <v>0</v>
      </c>
      <c r="P855" s="101">
        <f t="shared" si="161"/>
        <v>0</v>
      </c>
      <c r="Q855" s="102">
        <f t="shared" si="162"/>
        <v>0</v>
      </c>
    </row>
    <row r="856" spans="1:17" x14ac:dyDescent="0.2">
      <c r="A856" s="92" t="str">
        <f>Orçamento!A829</f>
        <v>27.8</v>
      </c>
      <c r="B856" s="39" t="str">
        <f>Orçamento!B829</f>
        <v>Sinapi</v>
      </c>
      <c r="C856" s="39">
        <f>Orçamento!C829</f>
        <v>0</v>
      </c>
      <c r="D856" s="39">
        <f>Orçamento!D829</f>
        <v>0</v>
      </c>
      <c r="E856" s="39">
        <f>Orçamento!E829</f>
        <v>0</v>
      </c>
      <c r="F856" s="39">
        <f>Orçamento!F829</f>
        <v>0</v>
      </c>
      <c r="G856" s="95">
        <f>'Orç. Pós Licitação'!G829</f>
        <v>0</v>
      </c>
      <c r="H856" s="95">
        <f>'Orç. Pós Licitação'!H829</f>
        <v>0</v>
      </c>
      <c r="I856" s="95">
        <f>'Orç. Pós Licitação'!I829</f>
        <v>0</v>
      </c>
      <c r="J856" s="96">
        <f>'BM 02'!L856</f>
        <v>0</v>
      </c>
      <c r="K856" s="97"/>
      <c r="L856" s="98">
        <f t="shared" si="157"/>
        <v>0</v>
      </c>
      <c r="M856" s="99">
        <f t="shared" si="158"/>
        <v>0</v>
      </c>
      <c r="N856" s="100">
        <f t="shared" si="159"/>
        <v>0</v>
      </c>
      <c r="O856" s="98">
        <f t="shared" si="160"/>
        <v>0</v>
      </c>
      <c r="P856" s="101">
        <f t="shared" si="161"/>
        <v>0</v>
      </c>
      <c r="Q856" s="102">
        <f t="shared" si="162"/>
        <v>0</v>
      </c>
    </row>
    <row r="857" spans="1:17" x14ac:dyDescent="0.2">
      <c r="A857" s="92" t="str">
        <f>Orçamento!A830</f>
        <v>27.9</v>
      </c>
      <c r="B857" s="39" t="str">
        <f>Orçamento!B830</f>
        <v>Sinapi</v>
      </c>
      <c r="C857" s="39">
        <f>Orçamento!C830</f>
        <v>0</v>
      </c>
      <c r="D857" s="39">
        <f>Orçamento!D830</f>
        <v>0</v>
      </c>
      <c r="E857" s="39">
        <f>Orçamento!E830</f>
        <v>0</v>
      </c>
      <c r="F857" s="39">
        <f>Orçamento!F830</f>
        <v>0</v>
      </c>
      <c r="G857" s="95">
        <f>'Orç. Pós Licitação'!G830</f>
        <v>0</v>
      </c>
      <c r="H857" s="95">
        <f>'Orç. Pós Licitação'!H830</f>
        <v>0</v>
      </c>
      <c r="I857" s="95">
        <f>'Orç. Pós Licitação'!I830</f>
        <v>0</v>
      </c>
      <c r="J857" s="96">
        <f>'BM 02'!L857</f>
        <v>0</v>
      </c>
      <c r="K857" s="97"/>
      <c r="L857" s="98">
        <f t="shared" si="157"/>
        <v>0</v>
      </c>
      <c r="M857" s="99">
        <f t="shared" si="158"/>
        <v>0</v>
      </c>
      <c r="N857" s="100">
        <f t="shared" si="159"/>
        <v>0</v>
      </c>
      <c r="O857" s="98">
        <f t="shared" si="160"/>
        <v>0</v>
      </c>
      <c r="P857" s="101">
        <f t="shared" si="161"/>
        <v>0</v>
      </c>
      <c r="Q857" s="102">
        <f t="shared" si="162"/>
        <v>0</v>
      </c>
    </row>
    <row r="858" spans="1:17" x14ac:dyDescent="0.2">
      <c r="A858" s="92" t="str">
        <f>Orçamento!A831</f>
        <v>27.10</v>
      </c>
      <c r="B858" s="39" t="str">
        <f>Orçamento!B831</f>
        <v>Sinapi</v>
      </c>
      <c r="C858" s="39">
        <f>Orçamento!C831</f>
        <v>0</v>
      </c>
      <c r="D858" s="39">
        <f>Orçamento!D831</f>
        <v>0</v>
      </c>
      <c r="E858" s="39">
        <f>Orçamento!E831</f>
        <v>0</v>
      </c>
      <c r="F858" s="39">
        <f>Orçamento!F831</f>
        <v>0</v>
      </c>
      <c r="G858" s="95">
        <f>'Orç. Pós Licitação'!G831</f>
        <v>0</v>
      </c>
      <c r="H858" s="95">
        <f>'Orç. Pós Licitação'!H831</f>
        <v>0</v>
      </c>
      <c r="I858" s="95">
        <f>'Orç. Pós Licitação'!I831</f>
        <v>0</v>
      </c>
      <c r="J858" s="96">
        <f>'BM 02'!L858</f>
        <v>0</v>
      </c>
      <c r="K858" s="97"/>
      <c r="L858" s="98">
        <f t="shared" si="157"/>
        <v>0</v>
      </c>
      <c r="M858" s="99">
        <f t="shared" si="158"/>
        <v>0</v>
      </c>
      <c r="N858" s="100">
        <f t="shared" si="159"/>
        <v>0</v>
      </c>
      <c r="O858" s="98">
        <f t="shared" si="160"/>
        <v>0</v>
      </c>
      <c r="P858" s="101">
        <f t="shared" si="161"/>
        <v>0</v>
      </c>
      <c r="Q858" s="102">
        <f t="shared" si="162"/>
        <v>0</v>
      </c>
    </row>
    <row r="859" spans="1:17" x14ac:dyDescent="0.2">
      <c r="A859" s="92" t="str">
        <f>Orçamento!A832</f>
        <v>27.11</v>
      </c>
      <c r="B859" s="39" t="str">
        <f>Orçamento!B832</f>
        <v>Sinapi</v>
      </c>
      <c r="C859" s="39">
        <f>Orçamento!C832</f>
        <v>0</v>
      </c>
      <c r="D859" s="39">
        <f>Orçamento!D832</f>
        <v>0</v>
      </c>
      <c r="E859" s="39">
        <f>Orçamento!E832</f>
        <v>0</v>
      </c>
      <c r="F859" s="39">
        <f>Orçamento!F832</f>
        <v>0</v>
      </c>
      <c r="G859" s="95">
        <f>'Orç. Pós Licitação'!G832</f>
        <v>0</v>
      </c>
      <c r="H859" s="95">
        <f>'Orç. Pós Licitação'!H832</f>
        <v>0</v>
      </c>
      <c r="I859" s="95">
        <f>'Orç. Pós Licitação'!I832</f>
        <v>0</v>
      </c>
      <c r="J859" s="96">
        <f>'BM 02'!L859</f>
        <v>0</v>
      </c>
      <c r="K859" s="97"/>
      <c r="L859" s="98">
        <f t="shared" si="157"/>
        <v>0</v>
      </c>
      <c r="M859" s="99">
        <f t="shared" si="158"/>
        <v>0</v>
      </c>
      <c r="N859" s="100">
        <f t="shared" si="159"/>
        <v>0</v>
      </c>
      <c r="O859" s="98">
        <f t="shared" si="160"/>
        <v>0</v>
      </c>
      <c r="P859" s="101">
        <f t="shared" si="161"/>
        <v>0</v>
      </c>
      <c r="Q859" s="102">
        <f t="shared" si="162"/>
        <v>0</v>
      </c>
    </row>
    <row r="860" spans="1:17" x14ac:dyDescent="0.2">
      <c r="A860" s="92" t="str">
        <f>Orçamento!A833</f>
        <v>27.12</v>
      </c>
      <c r="B860" s="39" t="str">
        <f>Orçamento!B833</f>
        <v>Sinapi</v>
      </c>
      <c r="C860" s="39">
        <f>Orçamento!C833</f>
        <v>0</v>
      </c>
      <c r="D860" s="39">
        <f>Orçamento!D833</f>
        <v>0</v>
      </c>
      <c r="E860" s="39">
        <f>Orçamento!E833</f>
        <v>0</v>
      </c>
      <c r="F860" s="39">
        <f>Orçamento!F833</f>
        <v>0</v>
      </c>
      <c r="G860" s="95">
        <f>'Orç. Pós Licitação'!G833</f>
        <v>0</v>
      </c>
      <c r="H860" s="95">
        <f>'Orç. Pós Licitação'!H833</f>
        <v>0</v>
      </c>
      <c r="I860" s="95">
        <f>'Orç. Pós Licitação'!I833</f>
        <v>0</v>
      </c>
      <c r="J860" s="96">
        <f>'BM 02'!L860</f>
        <v>0</v>
      </c>
      <c r="K860" s="97"/>
      <c r="L860" s="98">
        <f t="shared" si="157"/>
        <v>0</v>
      </c>
      <c r="M860" s="99">
        <f t="shared" si="158"/>
        <v>0</v>
      </c>
      <c r="N860" s="100">
        <f t="shared" si="159"/>
        <v>0</v>
      </c>
      <c r="O860" s="98">
        <f t="shared" si="160"/>
        <v>0</v>
      </c>
      <c r="P860" s="101">
        <f t="shared" si="161"/>
        <v>0</v>
      </c>
      <c r="Q860" s="102">
        <f t="shared" si="162"/>
        <v>0</v>
      </c>
    </row>
    <row r="861" spans="1:17" x14ac:dyDescent="0.2">
      <c r="A861" s="92" t="str">
        <f>Orçamento!A834</f>
        <v>27.13</v>
      </c>
      <c r="B861" s="39" t="str">
        <f>Orçamento!B834</f>
        <v>Sinapi</v>
      </c>
      <c r="C861" s="39">
        <f>Orçamento!C834</f>
        <v>0</v>
      </c>
      <c r="D861" s="39">
        <f>Orçamento!D834</f>
        <v>0</v>
      </c>
      <c r="E861" s="39">
        <f>Orçamento!E834</f>
        <v>0</v>
      </c>
      <c r="F861" s="39">
        <f>Orçamento!F834</f>
        <v>0</v>
      </c>
      <c r="G861" s="95">
        <f>'Orç. Pós Licitação'!G834</f>
        <v>0</v>
      </c>
      <c r="H861" s="95">
        <f>'Orç. Pós Licitação'!H834</f>
        <v>0</v>
      </c>
      <c r="I861" s="95">
        <f>'Orç. Pós Licitação'!I834</f>
        <v>0</v>
      </c>
      <c r="J861" s="96">
        <f>'BM 02'!L861</f>
        <v>0</v>
      </c>
      <c r="K861" s="97"/>
      <c r="L861" s="98">
        <f t="shared" si="157"/>
        <v>0</v>
      </c>
      <c r="M861" s="99">
        <f t="shared" si="158"/>
        <v>0</v>
      </c>
      <c r="N861" s="100">
        <f t="shared" si="159"/>
        <v>0</v>
      </c>
      <c r="O861" s="98">
        <f t="shared" si="160"/>
        <v>0</v>
      </c>
      <c r="P861" s="101">
        <f t="shared" si="161"/>
        <v>0</v>
      </c>
      <c r="Q861" s="102">
        <f t="shared" si="162"/>
        <v>0</v>
      </c>
    </row>
    <row r="862" spans="1:17" x14ac:dyDescent="0.2">
      <c r="A862" s="92" t="str">
        <f>Orçamento!A835</f>
        <v>27.14</v>
      </c>
      <c r="B862" s="39" t="str">
        <f>Orçamento!B835</f>
        <v>Sinapi</v>
      </c>
      <c r="C862" s="39">
        <f>Orçamento!C835</f>
        <v>0</v>
      </c>
      <c r="D862" s="39">
        <f>Orçamento!D835</f>
        <v>0</v>
      </c>
      <c r="E862" s="39">
        <f>Orçamento!E835</f>
        <v>0</v>
      </c>
      <c r="F862" s="39">
        <f>Orçamento!F835</f>
        <v>0</v>
      </c>
      <c r="G862" s="95">
        <f>'Orç. Pós Licitação'!G835</f>
        <v>0</v>
      </c>
      <c r="H862" s="95">
        <f>'Orç. Pós Licitação'!H835</f>
        <v>0</v>
      </c>
      <c r="I862" s="95">
        <f>'Orç. Pós Licitação'!I835</f>
        <v>0</v>
      </c>
      <c r="J862" s="96">
        <f>'BM 02'!L862</f>
        <v>0</v>
      </c>
      <c r="K862" s="97"/>
      <c r="L862" s="98">
        <f t="shared" si="157"/>
        <v>0</v>
      </c>
      <c r="M862" s="99">
        <f t="shared" si="158"/>
        <v>0</v>
      </c>
      <c r="N862" s="100">
        <f t="shared" si="159"/>
        <v>0</v>
      </c>
      <c r="O862" s="98">
        <f t="shared" si="160"/>
        <v>0</v>
      </c>
      <c r="P862" s="101">
        <f t="shared" si="161"/>
        <v>0</v>
      </c>
      <c r="Q862" s="102">
        <f t="shared" si="162"/>
        <v>0</v>
      </c>
    </row>
    <row r="863" spans="1:17" x14ac:dyDescent="0.2">
      <c r="A863" s="92" t="str">
        <f>Orçamento!A836</f>
        <v>27.15</v>
      </c>
      <c r="B863" s="39" t="str">
        <f>Orçamento!B836</f>
        <v>Sinapi</v>
      </c>
      <c r="C863" s="39">
        <f>Orçamento!C836</f>
        <v>0</v>
      </c>
      <c r="D863" s="39">
        <f>Orçamento!D836</f>
        <v>0</v>
      </c>
      <c r="E863" s="39">
        <f>Orçamento!E836</f>
        <v>0</v>
      </c>
      <c r="F863" s="39">
        <f>Orçamento!F836</f>
        <v>0</v>
      </c>
      <c r="G863" s="95">
        <f>'Orç. Pós Licitação'!G836</f>
        <v>0</v>
      </c>
      <c r="H863" s="95">
        <f>'Orç. Pós Licitação'!H836</f>
        <v>0</v>
      </c>
      <c r="I863" s="95">
        <f>'Orç. Pós Licitação'!I836</f>
        <v>0</v>
      </c>
      <c r="J863" s="96">
        <f>'BM 02'!L863</f>
        <v>0</v>
      </c>
      <c r="K863" s="97"/>
      <c r="L863" s="98">
        <f t="shared" si="157"/>
        <v>0</v>
      </c>
      <c r="M863" s="99">
        <f t="shared" si="158"/>
        <v>0</v>
      </c>
      <c r="N863" s="100">
        <f t="shared" si="159"/>
        <v>0</v>
      </c>
      <c r="O863" s="98">
        <f t="shared" si="160"/>
        <v>0</v>
      </c>
      <c r="P863" s="101">
        <f t="shared" si="161"/>
        <v>0</v>
      </c>
      <c r="Q863" s="102">
        <f t="shared" si="162"/>
        <v>0</v>
      </c>
    </row>
    <row r="864" spans="1:17" x14ac:dyDescent="0.2">
      <c r="A864" s="92" t="str">
        <f>Orçamento!A837</f>
        <v>27.16</v>
      </c>
      <c r="B864" s="39" t="str">
        <f>Orçamento!B837</f>
        <v>Sinapi</v>
      </c>
      <c r="C864" s="39">
        <f>Orçamento!C837</f>
        <v>0</v>
      </c>
      <c r="D864" s="39">
        <f>Orçamento!D837</f>
        <v>0</v>
      </c>
      <c r="E864" s="39">
        <f>Orçamento!E837</f>
        <v>0</v>
      </c>
      <c r="F864" s="39">
        <f>Orçamento!F837</f>
        <v>0</v>
      </c>
      <c r="G864" s="95">
        <f>'Orç. Pós Licitação'!G837</f>
        <v>0</v>
      </c>
      <c r="H864" s="95">
        <f>'Orç. Pós Licitação'!H837</f>
        <v>0</v>
      </c>
      <c r="I864" s="95">
        <f>'Orç. Pós Licitação'!I837</f>
        <v>0</v>
      </c>
      <c r="J864" s="96">
        <f>'BM 02'!L864</f>
        <v>0</v>
      </c>
      <c r="K864" s="97"/>
      <c r="L864" s="98">
        <f t="shared" si="157"/>
        <v>0</v>
      </c>
      <c r="M864" s="99">
        <f t="shared" si="158"/>
        <v>0</v>
      </c>
      <c r="N864" s="100">
        <f t="shared" si="159"/>
        <v>0</v>
      </c>
      <c r="O864" s="98">
        <f t="shared" si="160"/>
        <v>0</v>
      </c>
      <c r="P864" s="101">
        <f t="shared" si="161"/>
        <v>0</v>
      </c>
      <c r="Q864" s="102">
        <f t="shared" si="162"/>
        <v>0</v>
      </c>
    </row>
    <row r="865" spans="1:17" x14ac:dyDescent="0.2">
      <c r="A865" s="92" t="str">
        <f>Orçamento!A838</f>
        <v>27.17</v>
      </c>
      <c r="B865" s="39" t="str">
        <f>Orçamento!B838</f>
        <v>Sinapi</v>
      </c>
      <c r="C865" s="39">
        <f>Orçamento!C838</f>
        <v>0</v>
      </c>
      <c r="D865" s="39">
        <f>Orçamento!D838</f>
        <v>0</v>
      </c>
      <c r="E865" s="39">
        <f>Orçamento!E838</f>
        <v>0</v>
      </c>
      <c r="F865" s="39">
        <f>Orçamento!F838</f>
        <v>0</v>
      </c>
      <c r="G865" s="95">
        <f>'Orç. Pós Licitação'!G838</f>
        <v>0</v>
      </c>
      <c r="H865" s="95">
        <f>'Orç. Pós Licitação'!H838</f>
        <v>0</v>
      </c>
      <c r="I865" s="95">
        <f>'Orç. Pós Licitação'!I838</f>
        <v>0</v>
      </c>
      <c r="J865" s="96">
        <f>'BM 02'!L865</f>
        <v>0</v>
      </c>
      <c r="K865" s="97"/>
      <c r="L865" s="98">
        <f t="shared" si="157"/>
        <v>0</v>
      </c>
      <c r="M865" s="99">
        <f t="shared" si="158"/>
        <v>0</v>
      </c>
      <c r="N865" s="100">
        <f t="shared" si="159"/>
        <v>0</v>
      </c>
      <c r="O865" s="98">
        <f t="shared" si="160"/>
        <v>0</v>
      </c>
      <c r="P865" s="101">
        <f t="shared" si="161"/>
        <v>0</v>
      </c>
      <c r="Q865" s="102">
        <f t="shared" si="162"/>
        <v>0</v>
      </c>
    </row>
    <row r="866" spans="1:17" x14ac:dyDescent="0.2">
      <c r="A866" s="92" t="str">
        <f>Orçamento!A839</f>
        <v>27.18</v>
      </c>
      <c r="B866" s="39" t="str">
        <f>Orçamento!B839</f>
        <v>Sinapi</v>
      </c>
      <c r="C866" s="39">
        <f>Orçamento!C839</f>
        <v>0</v>
      </c>
      <c r="D866" s="39">
        <f>Orçamento!D839</f>
        <v>0</v>
      </c>
      <c r="E866" s="39">
        <f>Orçamento!E839</f>
        <v>0</v>
      </c>
      <c r="F866" s="39">
        <f>Orçamento!F839</f>
        <v>0</v>
      </c>
      <c r="G866" s="95">
        <f>'Orç. Pós Licitação'!G839</f>
        <v>0</v>
      </c>
      <c r="H866" s="95">
        <f>'Orç. Pós Licitação'!H839</f>
        <v>0</v>
      </c>
      <c r="I866" s="95">
        <f>'Orç. Pós Licitação'!I839</f>
        <v>0</v>
      </c>
      <c r="J866" s="96">
        <f>'BM 02'!L866</f>
        <v>0</v>
      </c>
      <c r="K866" s="97"/>
      <c r="L866" s="98">
        <f t="shared" si="157"/>
        <v>0</v>
      </c>
      <c r="M866" s="99">
        <f t="shared" si="158"/>
        <v>0</v>
      </c>
      <c r="N866" s="100">
        <f t="shared" si="159"/>
        <v>0</v>
      </c>
      <c r="O866" s="98">
        <f t="shared" si="160"/>
        <v>0</v>
      </c>
      <c r="P866" s="101">
        <f t="shared" si="161"/>
        <v>0</v>
      </c>
      <c r="Q866" s="102">
        <f t="shared" si="162"/>
        <v>0</v>
      </c>
    </row>
    <row r="867" spans="1:17" x14ac:dyDescent="0.2">
      <c r="A867" s="92" t="str">
        <f>Orçamento!A840</f>
        <v>27.19</v>
      </c>
      <c r="B867" s="39" t="str">
        <f>Orçamento!B840</f>
        <v>Sinapi</v>
      </c>
      <c r="C867" s="39">
        <f>Orçamento!C840</f>
        <v>0</v>
      </c>
      <c r="D867" s="39">
        <f>Orçamento!D840</f>
        <v>0</v>
      </c>
      <c r="E867" s="39">
        <f>Orçamento!E840</f>
        <v>0</v>
      </c>
      <c r="F867" s="39">
        <f>Orçamento!F840</f>
        <v>0</v>
      </c>
      <c r="G867" s="95">
        <f>'Orç. Pós Licitação'!G840</f>
        <v>0</v>
      </c>
      <c r="H867" s="95">
        <f>'Orç. Pós Licitação'!H840</f>
        <v>0</v>
      </c>
      <c r="I867" s="95">
        <f>'Orç. Pós Licitação'!I840</f>
        <v>0</v>
      </c>
      <c r="J867" s="96">
        <f>'BM 02'!L867</f>
        <v>0</v>
      </c>
      <c r="K867" s="97"/>
      <c r="L867" s="98">
        <f t="shared" si="157"/>
        <v>0</v>
      </c>
      <c r="M867" s="99">
        <f t="shared" si="158"/>
        <v>0</v>
      </c>
      <c r="N867" s="100">
        <f t="shared" si="159"/>
        <v>0</v>
      </c>
      <c r="O867" s="98">
        <f t="shared" si="160"/>
        <v>0</v>
      </c>
      <c r="P867" s="101">
        <f t="shared" si="161"/>
        <v>0</v>
      </c>
      <c r="Q867" s="102">
        <f t="shared" si="162"/>
        <v>0</v>
      </c>
    </row>
    <row r="868" spans="1:17" x14ac:dyDescent="0.2">
      <c r="A868" s="92" t="str">
        <f>Orçamento!A841</f>
        <v>27.20</v>
      </c>
      <c r="B868" s="39" t="str">
        <f>Orçamento!B841</f>
        <v>Sinapi</v>
      </c>
      <c r="C868" s="39">
        <f>Orçamento!C841</f>
        <v>0</v>
      </c>
      <c r="D868" s="39">
        <f>Orçamento!D841</f>
        <v>0</v>
      </c>
      <c r="E868" s="39">
        <f>Orçamento!E841</f>
        <v>0</v>
      </c>
      <c r="F868" s="39">
        <f>Orçamento!F841</f>
        <v>0</v>
      </c>
      <c r="G868" s="95">
        <f>'Orç. Pós Licitação'!G841</f>
        <v>0</v>
      </c>
      <c r="H868" s="95">
        <f>'Orç. Pós Licitação'!H841</f>
        <v>0</v>
      </c>
      <c r="I868" s="95">
        <f>'Orç. Pós Licitação'!I841</f>
        <v>0</v>
      </c>
      <c r="J868" s="96">
        <f>'BM 02'!L868</f>
        <v>0</v>
      </c>
      <c r="K868" s="97"/>
      <c r="L868" s="98">
        <f t="shared" si="157"/>
        <v>0</v>
      </c>
      <c r="M868" s="99">
        <f t="shared" si="158"/>
        <v>0</v>
      </c>
      <c r="N868" s="100">
        <f t="shared" si="159"/>
        <v>0</v>
      </c>
      <c r="O868" s="98">
        <f t="shared" si="160"/>
        <v>0</v>
      </c>
      <c r="P868" s="101">
        <f t="shared" si="161"/>
        <v>0</v>
      </c>
      <c r="Q868" s="102">
        <f t="shared" si="162"/>
        <v>0</v>
      </c>
    </row>
    <row r="869" spans="1:17" x14ac:dyDescent="0.2">
      <c r="A869" s="92" t="str">
        <f>Orçamento!A842</f>
        <v>27.21</v>
      </c>
      <c r="B869" s="39" t="str">
        <f>Orçamento!B842</f>
        <v>Sinapi</v>
      </c>
      <c r="C869" s="39">
        <f>Orçamento!C842</f>
        <v>0</v>
      </c>
      <c r="D869" s="39">
        <f>Orçamento!D842</f>
        <v>0</v>
      </c>
      <c r="E869" s="39">
        <f>Orçamento!E842</f>
        <v>0</v>
      </c>
      <c r="F869" s="39">
        <f>Orçamento!F842</f>
        <v>0</v>
      </c>
      <c r="G869" s="95">
        <f>'Orç. Pós Licitação'!G842</f>
        <v>0</v>
      </c>
      <c r="H869" s="95">
        <f>'Orç. Pós Licitação'!H842</f>
        <v>0</v>
      </c>
      <c r="I869" s="95">
        <f>'Orç. Pós Licitação'!I842</f>
        <v>0</v>
      </c>
      <c r="J869" s="96">
        <f>'BM 02'!L869</f>
        <v>0</v>
      </c>
      <c r="K869" s="97"/>
      <c r="L869" s="98">
        <f t="shared" si="157"/>
        <v>0</v>
      </c>
      <c r="M869" s="99">
        <f t="shared" si="158"/>
        <v>0</v>
      </c>
      <c r="N869" s="100">
        <f t="shared" si="159"/>
        <v>0</v>
      </c>
      <c r="O869" s="98">
        <f t="shared" si="160"/>
        <v>0</v>
      </c>
      <c r="P869" s="101">
        <f t="shared" si="161"/>
        <v>0</v>
      </c>
      <c r="Q869" s="102">
        <f t="shared" si="162"/>
        <v>0</v>
      </c>
    </row>
    <row r="870" spans="1:17" x14ac:dyDescent="0.2">
      <c r="A870" s="92" t="str">
        <f>Orçamento!A843</f>
        <v>27.22</v>
      </c>
      <c r="B870" s="39" t="str">
        <f>Orçamento!B843</f>
        <v>Sinapi</v>
      </c>
      <c r="C870" s="39">
        <f>Orçamento!C843</f>
        <v>0</v>
      </c>
      <c r="D870" s="39">
        <f>Orçamento!D843</f>
        <v>0</v>
      </c>
      <c r="E870" s="39">
        <f>Orçamento!E843</f>
        <v>0</v>
      </c>
      <c r="F870" s="39">
        <f>Orçamento!F843</f>
        <v>0</v>
      </c>
      <c r="G870" s="95">
        <f>'Orç. Pós Licitação'!G843</f>
        <v>0</v>
      </c>
      <c r="H870" s="95">
        <f>'Orç. Pós Licitação'!H843</f>
        <v>0</v>
      </c>
      <c r="I870" s="95">
        <f>'Orç. Pós Licitação'!I843</f>
        <v>0</v>
      </c>
      <c r="J870" s="96">
        <f>'BM 02'!L870</f>
        <v>0</v>
      </c>
      <c r="K870" s="97"/>
      <c r="L870" s="98">
        <f t="shared" si="157"/>
        <v>0</v>
      </c>
      <c r="M870" s="99">
        <f t="shared" si="158"/>
        <v>0</v>
      </c>
      <c r="N870" s="100">
        <f t="shared" si="159"/>
        <v>0</v>
      </c>
      <c r="O870" s="98">
        <f t="shared" si="160"/>
        <v>0</v>
      </c>
      <c r="P870" s="101">
        <f t="shared" si="161"/>
        <v>0</v>
      </c>
      <c r="Q870" s="102">
        <f t="shared" si="162"/>
        <v>0</v>
      </c>
    </row>
    <row r="871" spans="1:17" x14ac:dyDescent="0.2">
      <c r="A871" s="92" t="str">
        <f>Orçamento!A844</f>
        <v>27.23</v>
      </c>
      <c r="B871" s="39" t="str">
        <f>Orçamento!B844</f>
        <v>Sinapi</v>
      </c>
      <c r="C871" s="39">
        <f>Orçamento!C844</f>
        <v>0</v>
      </c>
      <c r="D871" s="39">
        <f>Orçamento!D844</f>
        <v>0</v>
      </c>
      <c r="E871" s="39">
        <f>Orçamento!E844</f>
        <v>0</v>
      </c>
      <c r="F871" s="39">
        <f>Orçamento!F844</f>
        <v>0</v>
      </c>
      <c r="G871" s="95">
        <f>'Orç. Pós Licitação'!G844</f>
        <v>0</v>
      </c>
      <c r="H871" s="95">
        <f>'Orç. Pós Licitação'!H844</f>
        <v>0</v>
      </c>
      <c r="I871" s="95">
        <f>'Orç. Pós Licitação'!I844</f>
        <v>0</v>
      </c>
      <c r="J871" s="96">
        <f>'BM 02'!L871</f>
        <v>0</v>
      </c>
      <c r="K871" s="97"/>
      <c r="L871" s="98">
        <f t="shared" si="157"/>
        <v>0</v>
      </c>
      <c r="M871" s="99">
        <f t="shared" si="158"/>
        <v>0</v>
      </c>
      <c r="N871" s="100">
        <f t="shared" si="159"/>
        <v>0</v>
      </c>
      <c r="O871" s="98">
        <f t="shared" si="160"/>
        <v>0</v>
      </c>
      <c r="P871" s="101">
        <f t="shared" si="161"/>
        <v>0</v>
      </c>
      <c r="Q871" s="102">
        <f t="shared" si="162"/>
        <v>0</v>
      </c>
    </row>
    <row r="872" spans="1:17" x14ac:dyDescent="0.2">
      <c r="A872" s="92" t="str">
        <f>Orçamento!A845</f>
        <v>27.24</v>
      </c>
      <c r="B872" s="39" t="str">
        <f>Orçamento!B845</f>
        <v>Sinapi</v>
      </c>
      <c r="C872" s="39">
        <f>Orçamento!C845</f>
        <v>0</v>
      </c>
      <c r="D872" s="39">
        <f>Orçamento!D845</f>
        <v>0</v>
      </c>
      <c r="E872" s="39">
        <f>Orçamento!E845</f>
        <v>0</v>
      </c>
      <c r="F872" s="39">
        <f>Orçamento!F845</f>
        <v>0</v>
      </c>
      <c r="G872" s="95">
        <f>'Orç. Pós Licitação'!G845</f>
        <v>0</v>
      </c>
      <c r="H872" s="95">
        <f>'Orç. Pós Licitação'!H845</f>
        <v>0</v>
      </c>
      <c r="I872" s="95">
        <f>'Orç. Pós Licitação'!I845</f>
        <v>0</v>
      </c>
      <c r="J872" s="96">
        <f>'BM 02'!L872</f>
        <v>0</v>
      </c>
      <c r="K872" s="97"/>
      <c r="L872" s="98">
        <f t="shared" si="157"/>
        <v>0</v>
      </c>
      <c r="M872" s="99">
        <f t="shared" si="158"/>
        <v>0</v>
      </c>
      <c r="N872" s="100">
        <f t="shared" si="159"/>
        <v>0</v>
      </c>
      <c r="O872" s="98">
        <f t="shared" si="160"/>
        <v>0</v>
      </c>
      <c r="P872" s="101">
        <f t="shared" si="161"/>
        <v>0</v>
      </c>
      <c r="Q872" s="102">
        <f t="shared" si="162"/>
        <v>0</v>
      </c>
    </row>
    <row r="873" spans="1:17" x14ac:dyDescent="0.2">
      <c r="A873" s="92" t="str">
        <f>Orçamento!A846</f>
        <v>27.25</v>
      </c>
      <c r="B873" s="39" t="str">
        <f>Orçamento!B846</f>
        <v>Sinapi</v>
      </c>
      <c r="C873" s="39">
        <f>Orçamento!C846</f>
        <v>0</v>
      </c>
      <c r="D873" s="39">
        <f>Orçamento!D846</f>
        <v>0</v>
      </c>
      <c r="E873" s="39">
        <f>Orçamento!E846</f>
        <v>0</v>
      </c>
      <c r="F873" s="39">
        <f>Orçamento!F846</f>
        <v>0</v>
      </c>
      <c r="G873" s="95">
        <f>'Orç. Pós Licitação'!G846</f>
        <v>0</v>
      </c>
      <c r="H873" s="95">
        <f>'Orç. Pós Licitação'!H846</f>
        <v>0</v>
      </c>
      <c r="I873" s="95">
        <f>'Orç. Pós Licitação'!I846</f>
        <v>0</v>
      </c>
      <c r="J873" s="96">
        <f>'BM 02'!L873</f>
        <v>0</v>
      </c>
      <c r="K873" s="97"/>
      <c r="L873" s="98">
        <f t="shared" si="157"/>
        <v>0</v>
      </c>
      <c r="M873" s="99">
        <f t="shared" si="158"/>
        <v>0</v>
      </c>
      <c r="N873" s="100">
        <f t="shared" si="159"/>
        <v>0</v>
      </c>
      <c r="O873" s="98">
        <f t="shared" si="160"/>
        <v>0</v>
      </c>
      <c r="P873" s="101">
        <f t="shared" si="161"/>
        <v>0</v>
      </c>
      <c r="Q873" s="102">
        <f t="shared" si="162"/>
        <v>0</v>
      </c>
    </row>
    <row r="874" spans="1:17" x14ac:dyDescent="0.2">
      <c r="A874" s="92" t="str">
        <f>Orçamento!A847</f>
        <v>27.26</v>
      </c>
      <c r="B874" s="39" t="str">
        <f>Orçamento!B847</f>
        <v>Sinapi</v>
      </c>
      <c r="C874" s="39">
        <f>Orçamento!C847</f>
        <v>0</v>
      </c>
      <c r="D874" s="39">
        <f>Orçamento!D847</f>
        <v>0</v>
      </c>
      <c r="E874" s="39">
        <f>Orçamento!E847</f>
        <v>0</v>
      </c>
      <c r="F874" s="39">
        <f>Orçamento!F847</f>
        <v>0</v>
      </c>
      <c r="G874" s="95">
        <f>'Orç. Pós Licitação'!G847</f>
        <v>0</v>
      </c>
      <c r="H874" s="95">
        <f>'Orç. Pós Licitação'!H847</f>
        <v>0</v>
      </c>
      <c r="I874" s="95">
        <f>'Orç. Pós Licitação'!I847</f>
        <v>0</v>
      </c>
      <c r="J874" s="96">
        <f>'BM 02'!L874</f>
        <v>0</v>
      </c>
      <c r="K874" s="97"/>
      <c r="L874" s="98">
        <f t="shared" si="157"/>
        <v>0</v>
      </c>
      <c r="M874" s="99">
        <f t="shared" si="158"/>
        <v>0</v>
      </c>
      <c r="N874" s="100">
        <f t="shared" si="159"/>
        <v>0</v>
      </c>
      <c r="O874" s="98">
        <f t="shared" si="160"/>
        <v>0</v>
      </c>
      <c r="P874" s="101">
        <f t="shared" si="161"/>
        <v>0</v>
      </c>
      <c r="Q874" s="102">
        <f t="shared" si="162"/>
        <v>0</v>
      </c>
    </row>
    <row r="875" spans="1:17" x14ac:dyDescent="0.2">
      <c r="A875" s="92" t="str">
        <f>Orçamento!A848</f>
        <v>27.27</v>
      </c>
      <c r="B875" s="39" t="str">
        <f>Orçamento!B848</f>
        <v>Sinapi</v>
      </c>
      <c r="C875" s="39">
        <f>Orçamento!C848</f>
        <v>0</v>
      </c>
      <c r="D875" s="39">
        <f>Orçamento!D848</f>
        <v>0</v>
      </c>
      <c r="E875" s="39">
        <f>Orçamento!E848</f>
        <v>0</v>
      </c>
      <c r="F875" s="39">
        <f>Orçamento!F848</f>
        <v>0</v>
      </c>
      <c r="G875" s="95">
        <f>'Orç. Pós Licitação'!G848</f>
        <v>0</v>
      </c>
      <c r="H875" s="95">
        <f>'Orç. Pós Licitação'!H848</f>
        <v>0</v>
      </c>
      <c r="I875" s="95">
        <f>'Orç. Pós Licitação'!I848</f>
        <v>0</v>
      </c>
      <c r="J875" s="96">
        <f>'BM 02'!L875</f>
        <v>0</v>
      </c>
      <c r="K875" s="97"/>
      <c r="L875" s="98">
        <f t="shared" si="157"/>
        <v>0</v>
      </c>
      <c r="M875" s="99">
        <f t="shared" si="158"/>
        <v>0</v>
      </c>
      <c r="N875" s="100">
        <f t="shared" si="159"/>
        <v>0</v>
      </c>
      <c r="O875" s="98">
        <f t="shared" si="160"/>
        <v>0</v>
      </c>
      <c r="P875" s="101">
        <f t="shared" si="161"/>
        <v>0</v>
      </c>
      <c r="Q875" s="102">
        <f t="shared" si="162"/>
        <v>0</v>
      </c>
    </row>
    <row r="876" spans="1:17" x14ac:dyDescent="0.2">
      <c r="A876" s="92" t="str">
        <f>Orçamento!A849</f>
        <v>27.28</v>
      </c>
      <c r="B876" s="39" t="str">
        <f>Orçamento!B849</f>
        <v>Sinapi</v>
      </c>
      <c r="C876" s="39">
        <f>Orçamento!C849</f>
        <v>0</v>
      </c>
      <c r="D876" s="39">
        <f>Orçamento!D849</f>
        <v>0</v>
      </c>
      <c r="E876" s="39">
        <f>Orçamento!E849</f>
        <v>0</v>
      </c>
      <c r="F876" s="39">
        <f>Orçamento!F849</f>
        <v>0</v>
      </c>
      <c r="G876" s="95">
        <f>'Orç. Pós Licitação'!G849</f>
        <v>0</v>
      </c>
      <c r="H876" s="95">
        <f>'Orç. Pós Licitação'!H849</f>
        <v>0</v>
      </c>
      <c r="I876" s="95">
        <f>'Orç. Pós Licitação'!I849</f>
        <v>0</v>
      </c>
      <c r="J876" s="96">
        <f>'BM 02'!L876</f>
        <v>0</v>
      </c>
      <c r="K876" s="97"/>
      <c r="L876" s="98">
        <f t="shared" si="157"/>
        <v>0</v>
      </c>
      <c r="M876" s="99">
        <f t="shared" si="158"/>
        <v>0</v>
      </c>
      <c r="N876" s="100">
        <f t="shared" si="159"/>
        <v>0</v>
      </c>
      <c r="O876" s="98">
        <f t="shared" si="160"/>
        <v>0</v>
      </c>
      <c r="P876" s="101">
        <f t="shared" si="161"/>
        <v>0</v>
      </c>
      <c r="Q876" s="102">
        <f t="shared" si="162"/>
        <v>0</v>
      </c>
    </row>
    <row r="877" spans="1:17" x14ac:dyDescent="0.2">
      <c r="A877" s="92" t="str">
        <f>Orçamento!A850</f>
        <v>27.29</v>
      </c>
      <c r="B877" s="39" t="str">
        <f>Orçamento!B850</f>
        <v>Sinapi</v>
      </c>
      <c r="C877" s="39">
        <f>Orçamento!C850</f>
        <v>0</v>
      </c>
      <c r="D877" s="39">
        <f>Orçamento!D850</f>
        <v>0</v>
      </c>
      <c r="E877" s="39">
        <f>Orçamento!E850</f>
        <v>0</v>
      </c>
      <c r="F877" s="39">
        <f>Orçamento!F850</f>
        <v>0</v>
      </c>
      <c r="G877" s="95">
        <f>'Orç. Pós Licitação'!G850</f>
        <v>0</v>
      </c>
      <c r="H877" s="95">
        <f>'Orç. Pós Licitação'!H850</f>
        <v>0</v>
      </c>
      <c r="I877" s="95">
        <f>'Orç. Pós Licitação'!I850</f>
        <v>0</v>
      </c>
      <c r="J877" s="96">
        <f>'BM 02'!L877</f>
        <v>0</v>
      </c>
      <c r="K877" s="97"/>
      <c r="L877" s="98">
        <f t="shared" si="157"/>
        <v>0</v>
      </c>
      <c r="M877" s="99">
        <f t="shared" si="158"/>
        <v>0</v>
      </c>
      <c r="N877" s="100">
        <f t="shared" si="159"/>
        <v>0</v>
      </c>
      <c r="O877" s="98">
        <f t="shared" si="160"/>
        <v>0</v>
      </c>
      <c r="P877" s="101">
        <f t="shared" si="161"/>
        <v>0</v>
      </c>
      <c r="Q877" s="102">
        <f t="shared" si="162"/>
        <v>0</v>
      </c>
    </row>
    <row r="878" spans="1:17" x14ac:dyDescent="0.2">
      <c r="A878" s="92" t="str">
        <f>Orçamento!A851</f>
        <v>27.30</v>
      </c>
      <c r="B878" s="39" t="str">
        <f>Orçamento!B851</f>
        <v>Sinapi</v>
      </c>
      <c r="C878" s="39">
        <f>Orçamento!C851</f>
        <v>0</v>
      </c>
      <c r="D878" s="39">
        <f>Orçamento!D851</f>
        <v>0</v>
      </c>
      <c r="E878" s="39">
        <f>Orçamento!E851</f>
        <v>0</v>
      </c>
      <c r="F878" s="39">
        <f>Orçamento!F851</f>
        <v>0</v>
      </c>
      <c r="G878" s="95">
        <f>'Orç. Pós Licitação'!G851</f>
        <v>0</v>
      </c>
      <c r="H878" s="95">
        <f>'Orç. Pós Licitação'!H851</f>
        <v>0</v>
      </c>
      <c r="I878" s="95">
        <f>'Orç. Pós Licitação'!I851</f>
        <v>0</v>
      </c>
      <c r="J878" s="96">
        <f>'BM 02'!L878</f>
        <v>0</v>
      </c>
      <c r="K878" s="97"/>
      <c r="L878" s="98">
        <f t="shared" si="157"/>
        <v>0</v>
      </c>
      <c r="M878" s="99">
        <f t="shared" si="158"/>
        <v>0</v>
      </c>
      <c r="N878" s="100">
        <f t="shared" si="159"/>
        <v>0</v>
      </c>
      <c r="O878" s="98">
        <f t="shared" si="160"/>
        <v>0</v>
      </c>
      <c r="P878" s="101">
        <f t="shared" si="161"/>
        <v>0</v>
      </c>
      <c r="Q878" s="102">
        <f t="shared" si="162"/>
        <v>0</v>
      </c>
    </row>
    <row r="879" spans="1:17" s="2" customFormat="1" ht="15.75" x14ac:dyDescent="0.25">
      <c r="A879" s="449"/>
      <c r="B879" s="434"/>
      <c r="C879" s="434"/>
      <c r="D879" s="430"/>
      <c r="E879" s="430" t="s">
        <v>1116</v>
      </c>
      <c r="F879" s="434"/>
      <c r="G879" s="434"/>
      <c r="H879" s="436"/>
      <c r="I879" s="437">
        <f>SUM(I849:I878)</f>
        <v>0</v>
      </c>
      <c r="J879" s="438"/>
      <c r="K879" s="438"/>
      <c r="L879" s="438"/>
      <c r="M879" s="437">
        <f>SUM(M849:M878)</f>
        <v>0</v>
      </c>
      <c r="N879" s="437">
        <f>SUM(N849:N878)</f>
        <v>0</v>
      </c>
      <c r="O879" s="437">
        <f>SUM(O849:O878)</f>
        <v>0</v>
      </c>
      <c r="P879" s="439"/>
      <c r="Q879" s="450">
        <f>SUM(Q849:Q878)</f>
        <v>0</v>
      </c>
    </row>
    <row r="880" spans="1:17" s="3" customFormat="1" ht="21.75" customHeight="1" x14ac:dyDescent="0.25">
      <c r="A880" s="451" t="str">
        <f>Orçamento!A852</f>
        <v>28.0</v>
      </c>
      <c r="B880" s="427"/>
      <c r="C880" s="427"/>
      <c r="D880" s="428" t="str">
        <f>Orçamento!D852</f>
        <v>META 28</v>
      </c>
      <c r="E880" s="427"/>
      <c r="F880" s="427"/>
      <c r="G880" s="429"/>
      <c r="H880" s="430"/>
      <c r="I880" s="430"/>
      <c r="J880" s="431"/>
      <c r="K880" s="431"/>
      <c r="L880" s="431"/>
      <c r="M880" s="432"/>
      <c r="N880" s="433" t="e">
        <f>N911/I911</f>
        <v>#DIV/0!</v>
      </c>
      <c r="O880" s="433" t="e">
        <f>O911/I911</f>
        <v>#DIV/0!</v>
      </c>
      <c r="P880" s="433"/>
      <c r="Q880" s="452" t="e">
        <f>Q911/I911</f>
        <v>#DIV/0!</v>
      </c>
    </row>
    <row r="881" spans="1:17" x14ac:dyDescent="0.2">
      <c r="A881" s="92" t="str">
        <f>Orçamento!A853</f>
        <v>28.1</v>
      </c>
      <c r="B881" s="39" t="str">
        <f>Orçamento!B853</f>
        <v>Sinapi</v>
      </c>
      <c r="C881" s="39">
        <f>Orçamento!C853</f>
        <v>0</v>
      </c>
      <c r="D881" s="39">
        <f>Orçamento!D853</f>
        <v>0</v>
      </c>
      <c r="E881" s="39">
        <f>Orçamento!E853</f>
        <v>0</v>
      </c>
      <c r="F881" s="39">
        <f>Orçamento!F853</f>
        <v>0</v>
      </c>
      <c r="G881" s="95">
        <f>'Orç. Pós Licitação'!G853</f>
        <v>0</v>
      </c>
      <c r="H881" s="95">
        <f>'Orç. Pós Licitação'!H853</f>
        <v>0</v>
      </c>
      <c r="I881" s="95">
        <f>'Orç. Pós Licitação'!I853</f>
        <v>0</v>
      </c>
      <c r="J881" s="96">
        <f>'BM 02'!L881</f>
        <v>0</v>
      </c>
      <c r="K881" s="97"/>
      <c r="L881" s="98">
        <f>J881+K881</f>
        <v>0</v>
      </c>
      <c r="M881" s="99">
        <f>ROUND(H881*J881,2)</f>
        <v>0</v>
      </c>
      <c r="N881" s="100">
        <f>ROUND(H881*K881,2)</f>
        <v>0</v>
      </c>
      <c r="O881" s="98">
        <f>ROUND(H881*L881,2)</f>
        <v>0</v>
      </c>
      <c r="P881" s="101">
        <f>F881-L881</f>
        <v>0</v>
      </c>
      <c r="Q881" s="102">
        <f>I881-O881</f>
        <v>0</v>
      </c>
    </row>
    <row r="882" spans="1:17" x14ac:dyDescent="0.2">
      <c r="A882" s="92" t="str">
        <f>Orçamento!A854</f>
        <v>28.2</v>
      </c>
      <c r="B882" s="39" t="str">
        <f>Orçamento!B854</f>
        <v>Sinapi</v>
      </c>
      <c r="C882" s="39">
        <f>Orçamento!C854</f>
        <v>0</v>
      </c>
      <c r="D882" s="39">
        <f>Orçamento!D854</f>
        <v>0</v>
      </c>
      <c r="E882" s="39">
        <f>Orçamento!E854</f>
        <v>0</v>
      </c>
      <c r="F882" s="39">
        <f>Orçamento!F854</f>
        <v>0</v>
      </c>
      <c r="G882" s="95">
        <f>'Orç. Pós Licitação'!G854</f>
        <v>0</v>
      </c>
      <c r="H882" s="95">
        <f>'Orç. Pós Licitação'!H854</f>
        <v>0</v>
      </c>
      <c r="I882" s="95">
        <f>'Orç. Pós Licitação'!I854</f>
        <v>0</v>
      </c>
      <c r="J882" s="96">
        <f>'BM 02'!L882</f>
        <v>0</v>
      </c>
      <c r="K882" s="97"/>
      <c r="L882" s="98">
        <f t="shared" ref="L882:L910" si="163">J882+K882</f>
        <v>0</v>
      </c>
      <c r="M882" s="99">
        <f t="shared" ref="M882:M910" si="164">ROUND(H882*J882,2)</f>
        <v>0</v>
      </c>
      <c r="N882" s="100">
        <f t="shared" ref="N882:N910" si="165">ROUND(H882*K882,2)</f>
        <v>0</v>
      </c>
      <c r="O882" s="98">
        <f t="shared" ref="O882:O910" si="166">ROUND(H882*L882,2)</f>
        <v>0</v>
      </c>
      <c r="P882" s="101">
        <f t="shared" ref="P882:P910" si="167">F882-L882</f>
        <v>0</v>
      </c>
      <c r="Q882" s="102">
        <f t="shared" ref="Q882:Q910" si="168">I882-O882</f>
        <v>0</v>
      </c>
    </row>
    <row r="883" spans="1:17" x14ac:dyDescent="0.2">
      <c r="A883" s="92" t="str">
        <f>Orçamento!A855</f>
        <v>28.3</v>
      </c>
      <c r="B883" s="39" t="str">
        <f>Orçamento!B855</f>
        <v>Sinapi</v>
      </c>
      <c r="C883" s="39">
        <f>Orçamento!C855</f>
        <v>0</v>
      </c>
      <c r="D883" s="39">
        <f>Orçamento!D855</f>
        <v>0</v>
      </c>
      <c r="E883" s="39">
        <f>Orçamento!E855</f>
        <v>0</v>
      </c>
      <c r="F883" s="39">
        <f>Orçamento!F855</f>
        <v>0</v>
      </c>
      <c r="G883" s="95">
        <f>'Orç. Pós Licitação'!G855</f>
        <v>0</v>
      </c>
      <c r="H883" s="95">
        <f>'Orç. Pós Licitação'!H855</f>
        <v>0</v>
      </c>
      <c r="I883" s="95">
        <f>'Orç. Pós Licitação'!I855</f>
        <v>0</v>
      </c>
      <c r="J883" s="96">
        <f>'BM 02'!L883</f>
        <v>0</v>
      </c>
      <c r="K883" s="97"/>
      <c r="L883" s="98">
        <f t="shared" si="163"/>
        <v>0</v>
      </c>
      <c r="M883" s="99">
        <f t="shared" si="164"/>
        <v>0</v>
      </c>
      <c r="N883" s="100">
        <f t="shared" si="165"/>
        <v>0</v>
      </c>
      <c r="O883" s="98">
        <f t="shared" si="166"/>
        <v>0</v>
      </c>
      <c r="P883" s="101">
        <f t="shared" si="167"/>
        <v>0</v>
      </c>
      <c r="Q883" s="102">
        <f t="shared" si="168"/>
        <v>0</v>
      </c>
    </row>
    <row r="884" spans="1:17" x14ac:dyDescent="0.2">
      <c r="A884" s="92" t="str">
        <f>Orçamento!A856</f>
        <v>28.4</v>
      </c>
      <c r="B884" s="39" t="str">
        <f>Orçamento!B856</f>
        <v>Sinapi</v>
      </c>
      <c r="C884" s="39">
        <f>Orçamento!C856</f>
        <v>0</v>
      </c>
      <c r="D884" s="39">
        <f>Orçamento!D856</f>
        <v>0</v>
      </c>
      <c r="E884" s="39">
        <f>Orçamento!E856</f>
        <v>0</v>
      </c>
      <c r="F884" s="39">
        <f>Orçamento!F856</f>
        <v>0</v>
      </c>
      <c r="G884" s="95">
        <f>'Orç. Pós Licitação'!G856</f>
        <v>0</v>
      </c>
      <c r="H884" s="95">
        <f>'Orç. Pós Licitação'!H856</f>
        <v>0</v>
      </c>
      <c r="I884" s="95">
        <f>'Orç. Pós Licitação'!I856</f>
        <v>0</v>
      </c>
      <c r="J884" s="96">
        <f>'BM 02'!L884</f>
        <v>0</v>
      </c>
      <c r="K884" s="97"/>
      <c r="L884" s="98">
        <f t="shared" si="163"/>
        <v>0</v>
      </c>
      <c r="M884" s="99">
        <f t="shared" si="164"/>
        <v>0</v>
      </c>
      <c r="N884" s="100">
        <f t="shared" si="165"/>
        <v>0</v>
      </c>
      <c r="O884" s="98">
        <f t="shared" si="166"/>
        <v>0</v>
      </c>
      <c r="P884" s="101">
        <f t="shared" si="167"/>
        <v>0</v>
      </c>
      <c r="Q884" s="102">
        <f t="shared" si="168"/>
        <v>0</v>
      </c>
    </row>
    <row r="885" spans="1:17" x14ac:dyDescent="0.2">
      <c r="A885" s="92" t="str">
        <f>Orçamento!A857</f>
        <v>28.5</v>
      </c>
      <c r="B885" s="39" t="str">
        <f>Orçamento!B857</f>
        <v>Sinapi</v>
      </c>
      <c r="C885" s="39">
        <f>Orçamento!C857</f>
        <v>0</v>
      </c>
      <c r="D885" s="39">
        <f>Orçamento!D857</f>
        <v>0</v>
      </c>
      <c r="E885" s="39">
        <f>Orçamento!E857</f>
        <v>0</v>
      </c>
      <c r="F885" s="39">
        <f>Orçamento!F857</f>
        <v>0</v>
      </c>
      <c r="G885" s="95">
        <f>'Orç. Pós Licitação'!G857</f>
        <v>0</v>
      </c>
      <c r="H885" s="95">
        <f>'Orç. Pós Licitação'!H857</f>
        <v>0</v>
      </c>
      <c r="I885" s="95">
        <f>'Orç. Pós Licitação'!I857</f>
        <v>0</v>
      </c>
      <c r="J885" s="96">
        <f>'BM 02'!L885</f>
        <v>0</v>
      </c>
      <c r="K885" s="97"/>
      <c r="L885" s="98">
        <f t="shared" si="163"/>
        <v>0</v>
      </c>
      <c r="M885" s="99">
        <f t="shared" si="164"/>
        <v>0</v>
      </c>
      <c r="N885" s="100">
        <f t="shared" si="165"/>
        <v>0</v>
      </c>
      <c r="O885" s="98">
        <f t="shared" si="166"/>
        <v>0</v>
      </c>
      <c r="P885" s="101">
        <f t="shared" si="167"/>
        <v>0</v>
      </c>
      <c r="Q885" s="102">
        <f t="shared" si="168"/>
        <v>0</v>
      </c>
    </row>
    <row r="886" spans="1:17" x14ac:dyDescent="0.2">
      <c r="A886" s="92" t="str">
        <f>Orçamento!A858</f>
        <v>28.6</v>
      </c>
      <c r="B886" s="39" t="str">
        <f>Orçamento!B858</f>
        <v>Sinapi</v>
      </c>
      <c r="C886" s="39">
        <f>Orçamento!C858</f>
        <v>0</v>
      </c>
      <c r="D886" s="39">
        <f>Orçamento!D858</f>
        <v>0</v>
      </c>
      <c r="E886" s="39">
        <f>Orçamento!E858</f>
        <v>0</v>
      </c>
      <c r="F886" s="39">
        <f>Orçamento!F858</f>
        <v>0</v>
      </c>
      <c r="G886" s="95">
        <f>'Orç. Pós Licitação'!G858</f>
        <v>0</v>
      </c>
      <c r="H886" s="95">
        <f>'Orç. Pós Licitação'!H858</f>
        <v>0</v>
      </c>
      <c r="I886" s="95">
        <f>'Orç. Pós Licitação'!I858</f>
        <v>0</v>
      </c>
      <c r="J886" s="96">
        <f>'BM 02'!L886</f>
        <v>0</v>
      </c>
      <c r="K886" s="97"/>
      <c r="L886" s="98">
        <f t="shared" si="163"/>
        <v>0</v>
      </c>
      <c r="M886" s="99">
        <f t="shared" si="164"/>
        <v>0</v>
      </c>
      <c r="N886" s="100">
        <f t="shared" si="165"/>
        <v>0</v>
      </c>
      <c r="O886" s="98">
        <f t="shared" si="166"/>
        <v>0</v>
      </c>
      <c r="P886" s="101">
        <f t="shared" si="167"/>
        <v>0</v>
      </c>
      <c r="Q886" s="102">
        <f t="shared" si="168"/>
        <v>0</v>
      </c>
    </row>
    <row r="887" spans="1:17" x14ac:dyDescent="0.2">
      <c r="A887" s="92" t="str">
        <f>Orçamento!A859</f>
        <v>28.7</v>
      </c>
      <c r="B887" s="39" t="str">
        <f>Orçamento!B859</f>
        <v>Sinapi</v>
      </c>
      <c r="C887" s="39">
        <f>Orçamento!C859</f>
        <v>0</v>
      </c>
      <c r="D887" s="39">
        <f>Orçamento!D859</f>
        <v>0</v>
      </c>
      <c r="E887" s="39">
        <f>Orçamento!E859</f>
        <v>0</v>
      </c>
      <c r="F887" s="39">
        <f>Orçamento!F859</f>
        <v>0</v>
      </c>
      <c r="G887" s="95">
        <f>'Orç. Pós Licitação'!G859</f>
        <v>0</v>
      </c>
      <c r="H887" s="95">
        <f>'Orç. Pós Licitação'!H859</f>
        <v>0</v>
      </c>
      <c r="I887" s="95">
        <f>'Orç. Pós Licitação'!I859</f>
        <v>0</v>
      </c>
      <c r="J887" s="96">
        <f>'BM 02'!L887</f>
        <v>0</v>
      </c>
      <c r="K887" s="97"/>
      <c r="L887" s="98">
        <f t="shared" si="163"/>
        <v>0</v>
      </c>
      <c r="M887" s="99">
        <f t="shared" si="164"/>
        <v>0</v>
      </c>
      <c r="N887" s="100">
        <f t="shared" si="165"/>
        <v>0</v>
      </c>
      <c r="O887" s="98">
        <f t="shared" si="166"/>
        <v>0</v>
      </c>
      <c r="P887" s="101">
        <f t="shared" si="167"/>
        <v>0</v>
      </c>
      <c r="Q887" s="102">
        <f t="shared" si="168"/>
        <v>0</v>
      </c>
    </row>
    <row r="888" spans="1:17" x14ac:dyDescent="0.2">
      <c r="A888" s="92" t="str">
        <f>Orçamento!A860</f>
        <v>28.8</v>
      </c>
      <c r="B888" s="39" t="str">
        <f>Orçamento!B860</f>
        <v>Sinapi</v>
      </c>
      <c r="C888" s="39">
        <f>Orçamento!C860</f>
        <v>0</v>
      </c>
      <c r="D888" s="39">
        <f>Orçamento!D860</f>
        <v>0</v>
      </c>
      <c r="E888" s="39">
        <f>Orçamento!E860</f>
        <v>0</v>
      </c>
      <c r="F888" s="39">
        <f>Orçamento!F860</f>
        <v>0</v>
      </c>
      <c r="G888" s="95">
        <f>'Orç. Pós Licitação'!G860</f>
        <v>0</v>
      </c>
      <c r="H888" s="95">
        <f>'Orç. Pós Licitação'!H860</f>
        <v>0</v>
      </c>
      <c r="I888" s="95">
        <f>'Orç. Pós Licitação'!I860</f>
        <v>0</v>
      </c>
      <c r="J888" s="96">
        <f>'BM 02'!L888</f>
        <v>0</v>
      </c>
      <c r="K888" s="97"/>
      <c r="L888" s="98">
        <f t="shared" si="163"/>
        <v>0</v>
      </c>
      <c r="M888" s="99">
        <f t="shared" si="164"/>
        <v>0</v>
      </c>
      <c r="N888" s="100">
        <f t="shared" si="165"/>
        <v>0</v>
      </c>
      <c r="O888" s="98">
        <f t="shared" si="166"/>
        <v>0</v>
      </c>
      <c r="P888" s="101">
        <f t="shared" si="167"/>
        <v>0</v>
      </c>
      <c r="Q888" s="102">
        <f t="shared" si="168"/>
        <v>0</v>
      </c>
    </row>
    <row r="889" spans="1:17" x14ac:dyDescent="0.2">
      <c r="A889" s="92" t="str">
        <f>Orçamento!A861</f>
        <v>28.9</v>
      </c>
      <c r="B889" s="39" t="str">
        <f>Orçamento!B861</f>
        <v>Sinapi</v>
      </c>
      <c r="C889" s="39">
        <f>Orçamento!C861</f>
        <v>0</v>
      </c>
      <c r="D889" s="39">
        <f>Orçamento!D861</f>
        <v>0</v>
      </c>
      <c r="E889" s="39">
        <f>Orçamento!E861</f>
        <v>0</v>
      </c>
      <c r="F889" s="39">
        <f>Orçamento!F861</f>
        <v>0</v>
      </c>
      <c r="G889" s="95">
        <f>'Orç. Pós Licitação'!G861</f>
        <v>0</v>
      </c>
      <c r="H889" s="95">
        <f>'Orç. Pós Licitação'!H861</f>
        <v>0</v>
      </c>
      <c r="I889" s="95">
        <f>'Orç. Pós Licitação'!I861</f>
        <v>0</v>
      </c>
      <c r="J889" s="96">
        <f>'BM 02'!L889</f>
        <v>0</v>
      </c>
      <c r="K889" s="97"/>
      <c r="L889" s="98">
        <f t="shared" si="163"/>
        <v>0</v>
      </c>
      <c r="M889" s="99">
        <f t="shared" si="164"/>
        <v>0</v>
      </c>
      <c r="N889" s="100">
        <f t="shared" si="165"/>
        <v>0</v>
      </c>
      <c r="O889" s="98">
        <f t="shared" si="166"/>
        <v>0</v>
      </c>
      <c r="P889" s="101">
        <f t="shared" si="167"/>
        <v>0</v>
      </c>
      <c r="Q889" s="102">
        <f t="shared" si="168"/>
        <v>0</v>
      </c>
    </row>
    <row r="890" spans="1:17" x14ac:dyDescent="0.2">
      <c r="A890" s="92" t="str">
        <f>Orçamento!A862</f>
        <v>28.10</v>
      </c>
      <c r="B890" s="39" t="str">
        <f>Orçamento!B862</f>
        <v>Sinapi</v>
      </c>
      <c r="C890" s="39">
        <f>Orçamento!C862</f>
        <v>0</v>
      </c>
      <c r="D890" s="39">
        <f>Orçamento!D862</f>
        <v>0</v>
      </c>
      <c r="E890" s="39">
        <f>Orçamento!E862</f>
        <v>0</v>
      </c>
      <c r="F890" s="39">
        <f>Orçamento!F862</f>
        <v>0</v>
      </c>
      <c r="G890" s="95">
        <f>'Orç. Pós Licitação'!G862</f>
        <v>0</v>
      </c>
      <c r="H890" s="95">
        <f>'Orç. Pós Licitação'!H862</f>
        <v>0</v>
      </c>
      <c r="I890" s="95">
        <f>'Orç. Pós Licitação'!I862</f>
        <v>0</v>
      </c>
      <c r="J890" s="96">
        <f>'BM 02'!L890</f>
        <v>0</v>
      </c>
      <c r="K890" s="97"/>
      <c r="L890" s="98">
        <f t="shared" si="163"/>
        <v>0</v>
      </c>
      <c r="M890" s="99">
        <f t="shared" si="164"/>
        <v>0</v>
      </c>
      <c r="N890" s="100">
        <f t="shared" si="165"/>
        <v>0</v>
      </c>
      <c r="O890" s="98">
        <f t="shared" si="166"/>
        <v>0</v>
      </c>
      <c r="P890" s="101">
        <f t="shared" si="167"/>
        <v>0</v>
      </c>
      <c r="Q890" s="102">
        <f t="shared" si="168"/>
        <v>0</v>
      </c>
    </row>
    <row r="891" spans="1:17" x14ac:dyDescent="0.2">
      <c r="A891" s="92" t="str">
        <f>Orçamento!A863</f>
        <v>28.11</v>
      </c>
      <c r="B891" s="39" t="str">
        <f>Orçamento!B863</f>
        <v>Sinapi</v>
      </c>
      <c r="C891" s="39">
        <f>Orçamento!C863</f>
        <v>0</v>
      </c>
      <c r="D891" s="39">
        <f>Orçamento!D863</f>
        <v>0</v>
      </c>
      <c r="E891" s="39">
        <f>Orçamento!E863</f>
        <v>0</v>
      </c>
      <c r="F891" s="39">
        <f>Orçamento!F863</f>
        <v>0</v>
      </c>
      <c r="G891" s="95">
        <f>'Orç. Pós Licitação'!G863</f>
        <v>0</v>
      </c>
      <c r="H891" s="95">
        <f>'Orç. Pós Licitação'!H863</f>
        <v>0</v>
      </c>
      <c r="I891" s="95">
        <f>'Orç. Pós Licitação'!I863</f>
        <v>0</v>
      </c>
      <c r="J891" s="96">
        <f>'BM 02'!L891</f>
        <v>0</v>
      </c>
      <c r="K891" s="97"/>
      <c r="L891" s="98">
        <f t="shared" si="163"/>
        <v>0</v>
      </c>
      <c r="M891" s="99">
        <f t="shared" si="164"/>
        <v>0</v>
      </c>
      <c r="N891" s="100">
        <f t="shared" si="165"/>
        <v>0</v>
      </c>
      <c r="O891" s="98">
        <f t="shared" si="166"/>
        <v>0</v>
      </c>
      <c r="P891" s="101">
        <f t="shared" si="167"/>
        <v>0</v>
      </c>
      <c r="Q891" s="102">
        <f t="shared" si="168"/>
        <v>0</v>
      </c>
    </row>
    <row r="892" spans="1:17" x14ac:dyDescent="0.2">
      <c r="A892" s="92" t="str">
        <f>Orçamento!A864</f>
        <v>28.12</v>
      </c>
      <c r="B892" s="39" t="str">
        <f>Orçamento!B864</f>
        <v>Sinapi</v>
      </c>
      <c r="C892" s="39">
        <f>Orçamento!C864</f>
        <v>0</v>
      </c>
      <c r="D892" s="39">
        <f>Orçamento!D864</f>
        <v>0</v>
      </c>
      <c r="E892" s="39">
        <f>Orçamento!E864</f>
        <v>0</v>
      </c>
      <c r="F892" s="39">
        <f>Orçamento!F864</f>
        <v>0</v>
      </c>
      <c r="G892" s="95">
        <f>'Orç. Pós Licitação'!G864</f>
        <v>0</v>
      </c>
      <c r="H892" s="95">
        <f>'Orç. Pós Licitação'!H864</f>
        <v>0</v>
      </c>
      <c r="I892" s="95">
        <f>'Orç. Pós Licitação'!I864</f>
        <v>0</v>
      </c>
      <c r="J892" s="96">
        <f>'BM 02'!L892</f>
        <v>0</v>
      </c>
      <c r="K892" s="97"/>
      <c r="L892" s="98">
        <f t="shared" si="163"/>
        <v>0</v>
      </c>
      <c r="M892" s="99">
        <f t="shared" si="164"/>
        <v>0</v>
      </c>
      <c r="N892" s="100">
        <f t="shared" si="165"/>
        <v>0</v>
      </c>
      <c r="O892" s="98">
        <f t="shared" si="166"/>
        <v>0</v>
      </c>
      <c r="P892" s="101">
        <f t="shared" si="167"/>
        <v>0</v>
      </c>
      <c r="Q892" s="102">
        <f t="shared" si="168"/>
        <v>0</v>
      </c>
    </row>
    <row r="893" spans="1:17" x14ac:dyDescent="0.2">
      <c r="A893" s="92" t="str">
        <f>Orçamento!A865</f>
        <v>28.13</v>
      </c>
      <c r="B893" s="39" t="str">
        <f>Orçamento!B865</f>
        <v>Sinapi</v>
      </c>
      <c r="C893" s="39">
        <f>Orçamento!C865</f>
        <v>0</v>
      </c>
      <c r="D893" s="39">
        <f>Orçamento!D865</f>
        <v>0</v>
      </c>
      <c r="E893" s="39">
        <f>Orçamento!E865</f>
        <v>0</v>
      </c>
      <c r="F893" s="39">
        <f>Orçamento!F865</f>
        <v>0</v>
      </c>
      <c r="G893" s="95">
        <f>'Orç. Pós Licitação'!G865</f>
        <v>0</v>
      </c>
      <c r="H893" s="95">
        <f>'Orç. Pós Licitação'!H865</f>
        <v>0</v>
      </c>
      <c r="I893" s="95">
        <f>'Orç. Pós Licitação'!I865</f>
        <v>0</v>
      </c>
      <c r="J893" s="96">
        <f>'BM 02'!L893</f>
        <v>0</v>
      </c>
      <c r="K893" s="97"/>
      <c r="L893" s="98">
        <f t="shared" si="163"/>
        <v>0</v>
      </c>
      <c r="M893" s="99">
        <f t="shared" si="164"/>
        <v>0</v>
      </c>
      <c r="N893" s="100">
        <f t="shared" si="165"/>
        <v>0</v>
      </c>
      <c r="O893" s="98">
        <f t="shared" si="166"/>
        <v>0</v>
      </c>
      <c r="P893" s="101">
        <f t="shared" si="167"/>
        <v>0</v>
      </c>
      <c r="Q893" s="102">
        <f t="shared" si="168"/>
        <v>0</v>
      </c>
    </row>
    <row r="894" spans="1:17" x14ac:dyDescent="0.2">
      <c r="A894" s="92" t="str">
        <f>Orçamento!A866</f>
        <v>28.14</v>
      </c>
      <c r="B894" s="39" t="str">
        <f>Orçamento!B866</f>
        <v>Sinapi</v>
      </c>
      <c r="C894" s="39">
        <f>Orçamento!C866</f>
        <v>0</v>
      </c>
      <c r="D894" s="39">
        <f>Orçamento!D866</f>
        <v>0</v>
      </c>
      <c r="E894" s="39">
        <f>Orçamento!E866</f>
        <v>0</v>
      </c>
      <c r="F894" s="39">
        <f>Orçamento!F866</f>
        <v>0</v>
      </c>
      <c r="G894" s="95">
        <f>'Orç. Pós Licitação'!G866</f>
        <v>0</v>
      </c>
      <c r="H894" s="95">
        <f>'Orç. Pós Licitação'!H866</f>
        <v>0</v>
      </c>
      <c r="I894" s="95">
        <f>'Orç. Pós Licitação'!I866</f>
        <v>0</v>
      </c>
      <c r="J894" s="96">
        <f>'BM 02'!L894</f>
        <v>0</v>
      </c>
      <c r="K894" s="97"/>
      <c r="L894" s="98">
        <f t="shared" si="163"/>
        <v>0</v>
      </c>
      <c r="M894" s="99">
        <f t="shared" si="164"/>
        <v>0</v>
      </c>
      <c r="N894" s="100">
        <f t="shared" si="165"/>
        <v>0</v>
      </c>
      <c r="O894" s="98">
        <f t="shared" si="166"/>
        <v>0</v>
      </c>
      <c r="P894" s="101">
        <f t="shared" si="167"/>
        <v>0</v>
      </c>
      <c r="Q894" s="102">
        <f t="shared" si="168"/>
        <v>0</v>
      </c>
    </row>
    <row r="895" spans="1:17" x14ac:dyDescent="0.2">
      <c r="A895" s="92" t="str">
        <f>Orçamento!A867</f>
        <v>28.15</v>
      </c>
      <c r="B895" s="39" t="str">
        <f>Orçamento!B867</f>
        <v>Sinapi</v>
      </c>
      <c r="C895" s="39">
        <f>Orçamento!C867</f>
        <v>0</v>
      </c>
      <c r="D895" s="39">
        <f>Orçamento!D867</f>
        <v>0</v>
      </c>
      <c r="E895" s="39">
        <f>Orçamento!E867</f>
        <v>0</v>
      </c>
      <c r="F895" s="39">
        <f>Orçamento!F867</f>
        <v>0</v>
      </c>
      <c r="G895" s="95">
        <f>'Orç. Pós Licitação'!G867</f>
        <v>0</v>
      </c>
      <c r="H895" s="95">
        <f>'Orç. Pós Licitação'!H867</f>
        <v>0</v>
      </c>
      <c r="I895" s="95">
        <f>'Orç. Pós Licitação'!I867</f>
        <v>0</v>
      </c>
      <c r="J895" s="96">
        <f>'BM 02'!L895</f>
        <v>0</v>
      </c>
      <c r="K895" s="97"/>
      <c r="L895" s="98">
        <f t="shared" si="163"/>
        <v>0</v>
      </c>
      <c r="M895" s="99">
        <f t="shared" si="164"/>
        <v>0</v>
      </c>
      <c r="N895" s="100">
        <f t="shared" si="165"/>
        <v>0</v>
      </c>
      <c r="O895" s="98">
        <f t="shared" si="166"/>
        <v>0</v>
      </c>
      <c r="P895" s="101">
        <f t="shared" si="167"/>
        <v>0</v>
      </c>
      <c r="Q895" s="102">
        <f t="shared" si="168"/>
        <v>0</v>
      </c>
    </row>
    <row r="896" spans="1:17" x14ac:dyDescent="0.2">
      <c r="A896" s="92" t="str">
        <f>Orçamento!A868</f>
        <v>28.16</v>
      </c>
      <c r="B896" s="39" t="str">
        <f>Orçamento!B868</f>
        <v>Sinapi</v>
      </c>
      <c r="C896" s="39">
        <f>Orçamento!C868</f>
        <v>0</v>
      </c>
      <c r="D896" s="39">
        <f>Orçamento!D868</f>
        <v>0</v>
      </c>
      <c r="E896" s="39">
        <f>Orçamento!E868</f>
        <v>0</v>
      </c>
      <c r="F896" s="39">
        <f>Orçamento!F868</f>
        <v>0</v>
      </c>
      <c r="G896" s="95">
        <f>'Orç. Pós Licitação'!G868</f>
        <v>0</v>
      </c>
      <c r="H896" s="95">
        <f>'Orç. Pós Licitação'!H868</f>
        <v>0</v>
      </c>
      <c r="I896" s="95">
        <f>'Orç. Pós Licitação'!I868</f>
        <v>0</v>
      </c>
      <c r="J896" s="96">
        <f>'BM 02'!L896</f>
        <v>0</v>
      </c>
      <c r="K896" s="97"/>
      <c r="L896" s="98">
        <f t="shared" si="163"/>
        <v>0</v>
      </c>
      <c r="M896" s="99">
        <f t="shared" si="164"/>
        <v>0</v>
      </c>
      <c r="N896" s="100">
        <f t="shared" si="165"/>
        <v>0</v>
      </c>
      <c r="O896" s="98">
        <f t="shared" si="166"/>
        <v>0</v>
      </c>
      <c r="P896" s="101">
        <f t="shared" si="167"/>
        <v>0</v>
      </c>
      <c r="Q896" s="102">
        <f t="shared" si="168"/>
        <v>0</v>
      </c>
    </row>
    <row r="897" spans="1:17" x14ac:dyDescent="0.2">
      <c r="A897" s="92" t="str">
        <f>Orçamento!A869</f>
        <v>28.17</v>
      </c>
      <c r="B897" s="39" t="str">
        <f>Orçamento!B869</f>
        <v>Sinapi</v>
      </c>
      <c r="C897" s="39">
        <f>Orçamento!C869</f>
        <v>0</v>
      </c>
      <c r="D897" s="39">
        <f>Orçamento!D869</f>
        <v>0</v>
      </c>
      <c r="E897" s="39">
        <f>Orçamento!E869</f>
        <v>0</v>
      </c>
      <c r="F897" s="39">
        <f>Orçamento!F869</f>
        <v>0</v>
      </c>
      <c r="G897" s="95">
        <f>'Orç. Pós Licitação'!G869</f>
        <v>0</v>
      </c>
      <c r="H897" s="95">
        <f>'Orç. Pós Licitação'!H869</f>
        <v>0</v>
      </c>
      <c r="I897" s="95">
        <f>'Orç. Pós Licitação'!I869</f>
        <v>0</v>
      </c>
      <c r="J897" s="96">
        <f>'BM 02'!L897</f>
        <v>0</v>
      </c>
      <c r="K897" s="97"/>
      <c r="L897" s="98">
        <f t="shared" si="163"/>
        <v>0</v>
      </c>
      <c r="M897" s="99">
        <f t="shared" si="164"/>
        <v>0</v>
      </c>
      <c r="N897" s="100">
        <f t="shared" si="165"/>
        <v>0</v>
      </c>
      <c r="O897" s="98">
        <f t="shared" si="166"/>
        <v>0</v>
      </c>
      <c r="P897" s="101">
        <f t="shared" si="167"/>
        <v>0</v>
      </c>
      <c r="Q897" s="102">
        <f t="shared" si="168"/>
        <v>0</v>
      </c>
    </row>
    <row r="898" spans="1:17" x14ac:dyDescent="0.2">
      <c r="A898" s="92" t="str">
        <f>Orçamento!A870</f>
        <v>28.18</v>
      </c>
      <c r="B898" s="39" t="str">
        <f>Orçamento!B870</f>
        <v>Sinapi</v>
      </c>
      <c r="C898" s="39">
        <f>Orçamento!C870</f>
        <v>0</v>
      </c>
      <c r="D898" s="39">
        <f>Orçamento!D870</f>
        <v>0</v>
      </c>
      <c r="E898" s="39">
        <f>Orçamento!E870</f>
        <v>0</v>
      </c>
      <c r="F898" s="39">
        <f>Orçamento!F870</f>
        <v>0</v>
      </c>
      <c r="G898" s="95">
        <f>'Orç. Pós Licitação'!G870</f>
        <v>0</v>
      </c>
      <c r="H898" s="95">
        <f>'Orç. Pós Licitação'!H870</f>
        <v>0</v>
      </c>
      <c r="I898" s="95">
        <f>'Orç. Pós Licitação'!I870</f>
        <v>0</v>
      </c>
      <c r="J898" s="96">
        <f>'BM 02'!L898</f>
        <v>0</v>
      </c>
      <c r="K898" s="97"/>
      <c r="L898" s="98">
        <f t="shared" si="163"/>
        <v>0</v>
      </c>
      <c r="M898" s="99">
        <f t="shared" si="164"/>
        <v>0</v>
      </c>
      <c r="N898" s="100">
        <f t="shared" si="165"/>
        <v>0</v>
      </c>
      <c r="O898" s="98">
        <f t="shared" si="166"/>
        <v>0</v>
      </c>
      <c r="P898" s="101">
        <f t="shared" si="167"/>
        <v>0</v>
      </c>
      <c r="Q898" s="102">
        <f t="shared" si="168"/>
        <v>0</v>
      </c>
    </row>
    <row r="899" spans="1:17" x14ac:dyDescent="0.2">
      <c r="A899" s="92" t="str">
        <f>Orçamento!A871</f>
        <v>28.19</v>
      </c>
      <c r="B899" s="39" t="str">
        <f>Orçamento!B871</f>
        <v>Sinapi</v>
      </c>
      <c r="C899" s="39">
        <f>Orçamento!C871</f>
        <v>0</v>
      </c>
      <c r="D899" s="39">
        <f>Orçamento!D871</f>
        <v>0</v>
      </c>
      <c r="E899" s="39">
        <f>Orçamento!E871</f>
        <v>0</v>
      </c>
      <c r="F899" s="39">
        <f>Orçamento!F871</f>
        <v>0</v>
      </c>
      <c r="G899" s="95">
        <f>'Orç. Pós Licitação'!G871</f>
        <v>0</v>
      </c>
      <c r="H899" s="95">
        <f>'Orç. Pós Licitação'!H871</f>
        <v>0</v>
      </c>
      <c r="I899" s="95">
        <f>'Orç. Pós Licitação'!I871</f>
        <v>0</v>
      </c>
      <c r="J899" s="96">
        <f>'BM 02'!L899</f>
        <v>0</v>
      </c>
      <c r="K899" s="97"/>
      <c r="L899" s="98">
        <f t="shared" si="163"/>
        <v>0</v>
      </c>
      <c r="M899" s="99">
        <f t="shared" si="164"/>
        <v>0</v>
      </c>
      <c r="N899" s="100">
        <f t="shared" si="165"/>
        <v>0</v>
      </c>
      <c r="O899" s="98">
        <f t="shared" si="166"/>
        <v>0</v>
      </c>
      <c r="P899" s="101">
        <f t="shared" si="167"/>
        <v>0</v>
      </c>
      <c r="Q899" s="102">
        <f t="shared" si="168"/>
        <v>0</v>
      </c>
    </row>
    <row r="900" spans="1:17" x14ac:dyDescent="0.2">
      <c r="A900" s="92" t="str">
        <f>Orçamento!A872</f>
        <v>28.20</v>
      </c>
      <c r="B900" s="39" t="str">
        <f>Orçamento!B872</f>
        <v>Sinapi</v>
      </c>
      <c r="C900" s="39">
        <f>Orçamento!C872</f>
        <v>0</v>
      </c>
      <c r="D900" s="39">
        <f>Orçamento!D872</f>
        <v>0</v>
      </c>
      <c r="E900" s="39">
        <f>Orçamento!E872</f>
        <v>0</v>
      </c>
      <c r="F900" s="39">
        <f>Orçamento!F872</f>
        <v>0</v>
      </c>
      <c r="G900" s="95">
        <f>'Orç. Pós Licitação'!G872</f>
        <v>0</v>
      </c>
      <c r="H900" s="95">
        <f>'Orç. Pós Licitação'!H872</f>
        <v>0</v>
      </c>
      <c r="I900" s="95">
        <f>'Orç. Pós Licitação'!I872</f>
        <v>0</v>
      </c>
      <c r="J900" s="96">
        <f>'BM 02'!L900</f>
        <v>0</v>
      </c>
      <c r="K900" s="97"/>
      <c r="L900" s="98">
        <f t="shared" si="163"/>
        <v>0</v>
      </c>
      <c r="M900" s="99">
        <f t="shared" si="164"/>
        <v>0</v>
      </c>
      <c r="N900" s="100">
        <f t="shared" si="165"/>
        <v>0</v>
      </c>
      <c r="O900" s="98">
        <f t="shared" si="166"/>
        <v>0</v>
      </c>
      <c r="P900" s="101">
        <f t="shared" si="167"/>
        <v>0</v>
      </c>
      <c r="Q900" s="102">
        <f t="shared" si="168"/>
        <v>0</v>
      </c>
    </row>
    <row r="901" spans="1:17" x14ac:dyDescent="0.2">
      <c r="A901" s="92" t="str">
        <f>Orçamento!A873</f>
        <v>28.21</v>
      </c>
      <c r="B901" s="39" t="str">
        <f>Orçamento!B873</f>
        <v>Sinapi</v>
      </c>
      <c r="C901" s="39">
        <f>Orçamento!C873</f>
        <v>0</v>
      </c>
      <c r="D901" s="39">
        <f>Orçamento!D873</f>
        <v>0</v>
      </c>
      <c r="E901" s="39">
        <f>Orçamento!E873</f>
        <v>0</v>
      </c>
      <c r="F901" s="39">
        <f>Orçamento!F873</f>
        <v>0</v>
      </c>
      <c r="G901" s="95">
        <f>'Orç. Pós Licitação'!G873</f>
        <v>0</v>
      </c>
      <c r="H901" s="95">
        <f>'Orç. Pós Licitação'!H873</f>
        <v>0</v>
      </c>
      <c r="I901" s="95">
        <f>'Orç. Pós Licitação'!I873</f>
        <v>0</v>
      </c>
      <c r="J901" s="96">
        <f>'BM 02'!L901</f>
        <v>0</v>
      </c>
      <c r="K901" s="97"/>
      <c r="L901" s="98">
        <f t="shared" si="163"/>
        <v>0</v>
      </c>
      <c r="M901" s="99">
        <f t="shared" si="164"/>
        <v>0</v>
      </c>
      <c r="N901" s="100">
        <f t="shared" si="165"/>
        <v>0</v>
      </c>
      <c r="O901" s="98">
        <f t="shared" si="166"/>
        <v>0</v>
      </c>
      <c r="P901" s="101">
        <f t="shared" si="167"/>
        <v>0</v>
      </c>
      <c r="Q901" s="102">
        <f t="shared" si="168"/>
        <v>0</v>
      </c>
    </row>
    <row r="902" spans="1:17" x14ac:dyDescent="0.2">
      <c r="A902" s="92" t="str">
        <f>Orçamento!A874</f>
        <v>28.22</v>
      </c>
      <c r="B902" s="39" t="str">
        <f>Orçamento!B874</f>
        <v>Sinapi</v>
      </c>
      <c r="C902" s="39">
        <f>Orçamento!C874</f>
        <v>0</v>
      </c>
      <c r="D902" s="39">
        <f>Orçamento!D874</f>
        <v>0</v>
      </c>
      <c r="E902" s="39">
        <f>Orçamento!E874</f>
        <v>0</v>
      </c>
      <c r="F902" s="39">
        <f>Orçamento!F874</f>
        <v>0</v>
      </c>
      <c r="G902" s="95">
        <f>'Orç. Pós Licitação'!G874</f>
        <v>0</v>
      </c>
      <c r="H902" s="95">
        <f>'Orç. Pós Licitação'!H874</f>
        <v>0</v>
      </c>
      <c r="I902" s="95">
        <f>'Orç. Pós Licitação'!I874</f>
        <v>0</v>
      </c>
      <c r="J902" s="96">
        <f>'BM 02'!L902</f>
        <v>0</v>
      </c>
      <c r="K902" s="97"/>
      <c r="L902" s="98">
        <f t="shared" si="163"/>
        <v>0</v>
      </c>
      <c r="M902" s="99">
        <f t="shared" si="164"/>
        <v>0</v>
      </c>
      <c r="N902" s="100">
        <f t="shared" si="165"/>
        <v>0</v>
      </c>
      <c r="O902" s="98">
        <f t="shared" si="166"/>
        <v>0</v>
      </c>
      <c r="P902" s="101">
        <f t="shared" si="167"/>
        <v>0</v>
      </c>
      <c r="Q902" s="102">
        <f t="shared" si="168"/>
        <v>0</v>
      </c>
    </row>
    <row r="903" spans="1:17" x14ac:dyDescent="0.2">
      <c r="A903" s="92" t="str">
        <f>Orçamento!A875</f>
        <v>28.23</v>
      </c>
      <c r="B903" s="39" t="str">
        <f>Orçamento!B875</f>
        <v>Sinapi</v>
      </c>
      <c r="C903" s="39">
        <f>Orçamento!C875</f>
        <v>0</v>
      </c>
      <c r="D903" s="39">
        <f>Orçamento!D875</f>
        <v>0</v>
      </c>
      <c r="E903" s="39">
        <f>Orçamento!E875</f>
        <v>0</v>
      </c>
      <c r="F903" s="39">
        <f>Orçamento!F875</f>
        <v>0</v>
      </c>
      <c r="G903" s="95">
        <f>'Orç. Pós Licitação'!G875</f>
        <v>0</v>
      </c>
      <c r="H903" s="95">
        <f>'Orç. Pós Licitação'!H875</f>
        <v>0</v>
      </c>
      <c r="I903" s="95">
        <f>'Orç. Pós Licitação'!I875</f>
        <v>0</v>
      </c>
      <c r="J903" s="96">
        <f>'BM 02'!L903</f>
        <v>0</v>
      </c>
      <c r="K903" s="97"/>
      <c r="L903" s="98">
        <f t="shared" si="163"/>
        <v>0</v>
      </c>
      <c r="M903" s="99">
        <f t="shared" si="164"/>
        <v>0</v>
      </c>
      <c r="N903" s="100">
        <f t="shared" si="165"/>
        <v>0</v>
      </c>
      <c r="O903" s="98">
        <f t="shared" si="166"/>
        <v>0</v>
      </c>
      <c r="P903" s="101">
        <f t="shared" si="167"/>
        <v>0</v>
      </c>
      <c r="Q903" s="102">
        <f t="shared" si="168"/>
        <v>0</v>
      </c>
    </row>
    <row r="904" spans="1:17" x14ac:dyDescent="0.2">
      <c r="A904" s="92" t="str">
        <f>Orçamento!A876</f>
        <v>28.24</v>
      </c>
      <c r="B904" s="39" t="str">
        <f>Orçamento!B876</f>
        <v>Sinapi</v>
      </c>
      <c r="C904" s="39">
        <f>Orçamento!C876</f>
        <v>0</v>
      </c>
      <c r="D904" s="39">
        <f>Orçamento!D876</f>
        <v>0</v>
      </c>
      <c r="E904" s="39">
        <f>Orçamento!E876</f>
        <v>0</v>
      </c>
      <c r="F904" s="39">
        <f>Orçamento!F876</f>
        <v>0</v>
      </c>
      <c r="G904" s="95">
        <f>'Orç. Pós Licitação'!G876</f>
        <v>0</v>
      </c>
      <c r="H904" s="95">
        <f>'Orç. Pós Licitação'!H876</f>
        <v>0</v>
      </c>
      <c r="I904" s="95">
        <f>'Orç. Pós Licitação'!I876</f>
        <v>0</v>
      </c>
      <c r="J904" s="96">
        <f>'BM 02'!L904</f>
        <v>0</v>
      </c>
      <c r="K904" s="97"/>
      <c r="L904" s="98">
        <f t="shared" si="163"/>
        <v>0</v>
      </c>
      <c r="M904" s="99">
        <f t="shared" si="164"/>
        <v>0</v>
      </c>
      <c r="N904" s="100">
        <f t="shared" si="165"/>
        <v>0</v>
      </c>
      <c r="O904" s="98">
        <f t="shared" si="166"/>
        <v>0</v>
      </c>
      <c r="P904" s="101">
        <f t="shared" si="167"/>
        <v>0</v>
      </c>
      <c r="Q904" s="102">
        <f t="shared" si="168"/>
        <v>0</v>
      </c>
    </row>
    <row r="905" spans="1:17" x14ac:dyDescent="0.2">
      <c r="A905" s="92" t="str">
        <f>Orçamento!A877</f>
        <v>28.25</v>
      </c>
      <c r="B905" s="39" t="str">
        <f>Orçamento!B877</f>
        <v>Sinapi</v>
      </c>
      <c r="C905" s="39">
        <f>Orçamento!C877</f>
        <v>0</v>
      </c>
      <c r="D905" s="39">
        <f>Orçamento!D877</f>
        <v>0</v>
      </c>
      <c r="E905" s="39">
        <f>Orçamento!E877</f>
        <v>0</v>
      </c>
      <c r="F905" s="39">
        <f>Orçamento!F877</f>
        <v>0</v>
      </c>
      <c r="G905" s="95">
        <f>'Orç. Pós Licitação'!G877</f>
        <v>0</v>
      </c>
      <c r="H905" s="95">
        <f>'Orç. Pós Licitação'!H877</f>
        <v>0</v>
      </c>
      <c r="I905" s="95">
        <f>'Orç. Pós Licitação'!I877</f>
        <v>0</v>
      </c>
      <c r="J905" s="96">
        <f>'BM 02'!L905</f>
        <v>0</v>
      </c>
      <c r="K905" s="97"/>
      <c r="L905" s="98">
        <f t="shared" si="163"/>
        <v>0</v>
      </c>
      <c r="M905" s="99">
        <f t="shared" si="164"/>
        <v>0</v>
      </c>
      <c r="N905" s="100">
        <f t="shared" si="165"/>
        <v>0</v>
      </c>
      <c r="O905" s="98">
        <f t="shared" si="166"/>
        <v>0</v>
      </c>
      <c r="P905" s="101">
        <f t="shared" si="167"/>
        <v>0</v>
      </c>
      <c r="Q905" s="102">
        <f t="shared" si="168"/>
        <v>0</v>
      </c>
    </row>
    <row r="906" spans="1:17" x14ac:dyDescent="0.2">
      <c r="A906" s="92" t="str">
        <f>Orçamento!A878</f>
        <v>28.26</v>
      </c>
      <c r="B906" s="39" t="str">
        <f>Orçamento!B878</f>
        <v>Sinapi</v>
      </c>
      <c r="C906" s="39">
        <f>Orçamento!C878</f>
        <v>0</v>
      </c>
      <c r="D906" s="39">
        <f>Orçamento!D878</f>
        <v>0</v>
      </c>
      <c r="E906" s="39">
        <f>Orçamento!E878</f>
        <v>0</v>
      </c>
      <c r="F906" s="39">
        <f>Orçamento!F878</f>
        <v>0</v>
      </c>
      <c r="G906" s="95">
        <f>'Orç. Pós Licitação'!G878</f>
        <v>0</v>
      </c>
      <c r="H906" s="95">
        <f>'Orç. Pós Licitação'!H878</f>
        <v>0</v>
      </c>
      <c r="I906" s="95">
        <f>'Orç. Pós Licitação'!I878</f>
        <v>0</v>
      </c>
      <c r="J906" s="96">
        <f>'BM 02'!L906</f>
        <v>0</v>
      </c>
      <c r="K906" s="97"/>
      <c r="L906" s="98">
        <f t="shared" si="163"/>
        <v>0</v>
      </c>
      <c r="M906" s="99">
        <f t="shared" si="164"/>
        <v>0</v>
      </c>
      <c r="N906" s="100">
        <f t="shared" si="165"/>
        <v>0</v>
      </c>
      <c r="O906" s="98">
        <f t="shared" si="166"/>
        <v>0</v>
      </c>
      <c r="P906" s="101">
        <f t="shared" si="167"/>
        <v>0</v>
      </c>
      <c r="Q906" s="102">
        <f t="shared" si="168"/>
        <v>0</v>
      </c>
    </row>
    <row r="907" spans="1:17" x14ac:dyDescent="0.2">
      <c r="A907" s="92" t="str">
        <f>Orçamento!A879</f>
        <v>28.27</v>
      </c>
      <c r="B907" s="39" t="str">
        <f>Orçamento!B879</f>
        <v>Sinapi</v>
      </c>
      <c r="C907" s="39">
        <f>Orçamento!C879</f>
        <v>0</v>
      </c>
      <c r="D907" s="39">
        <f>Orçamento!D879</f>
        <v>0</v>
      </c>
      <c r="E907" s="39">
        <f>Orçamento!E879</f>
        <v>0</v>
      </c>
      <c r="F907" s="39">
        <f>Orçamento!F879</f>
        <v>0</v>
      </c>
      <c r="G907" s="95">
        <f>'Orç. Pós Licitação'!G879</f>
        <v>0</v>
      </c>
      <c r="H907" s="95">
        <f>'Orç. Pós Licitação'!H879</f>
        <v>0</v>
      </c>
      <c r="I907" s="95">
        <f>'Orç. Pós Licitação'!I879</f>
        <v>0</v>
      </c>
      <c r="J907" s="96">
        <f>'BM 02'!L907</f>
        <v>0</v>
      </c>
      <c r="K907" s="97"/>
      <c r="L907" s="98">
        <f t="shared" si="163"/>
        <v>0</v>
      </c>
      <c r="M907" s="99">
        <f t="shared" si="164"/>
        <v>0</v>
      </c>
      <c r="N907" s="100">
        <f t="shared" si="165"/>
        <v>0</v>
      </c>
      <c r="O907" s="98">
        <f t="shared" si="166"/>
        <v>0</v>
      </c>
      <c r="P907" s="101">
        <f t="shared" si="167"/>
        <v>0</v>
      </c>
      <c r="Q907" s="102">
        <f t="shared" si="168"/>
        <v>0</v>
      </c>
    </row>
    <row r="908" spans="1:17" x14ac:dyDescent="0.2">
      <c r="A908" s="92" t="str">
        <f>Orçamento!A880</f>
        <v>28.28</v>
      </c>
      <c r="B908" s="39" t="str">
        <f>Orçamento!B880</f>
        <v>Sinapi</v>
      </c>
      <c r="C908" s="39">
        <f>Orçamento!C880</f>
        <v>0</v>
      </c>
      <c r="D908" s="39">
        <f>Orçamento!D880</f>
        <v>0</v>
      </c>
      <c r="E908" s="39">
        <f>Orçamento!E880</f>
        <v>0</v>
      </c>
      <c r="F908" s="39">
        <f>Orçamento!F880</f>
        <v>0</v>
      </c>
      <c r="G908" s="95">
        <f>'Orç. Pós Licitação'!G880</f>
        <v>0</v>
      </c>
      <c r="H908" s="95">
        <f>'Orç. Pós Licitação'!H880</f>
        <v>0</v>
      </c>
      <c r="I908" s="95">
        <f>'Orç. Pós Licitação'!I880</f>
        <v>0</v>
      </c>
      <c r="J908" s="96">
        <f>'BM 02'!L908</f>
        <v>0</v>
      </c>
      <c r="K908" s="97"/>
      <c r="L908" s="98">
        <f t="shared" si="163"/>
        <v>0</v>
      </c>
      <c r="M908" s="99">
        <f t="shared" si="164"/>
        <v>0</v>
      </c>
      <c r="N908" s="100">
        <f t="shared" si="165"/>
        <v>0</v>
      </c>
      <c r="O908" s="98">
        <f t="shared" si="166"/>
        <v>0</v>
      </c>
      <c r="P908" s="101">
        <f t="shared" si="167"/>
        <v>0</v>
      </c>
      <c r="Q908" s="102">
        <f t="shared" si="168"/>
        <v>0</v>
      </c>
    </row>
    <row r="909" spans="1:17" x14ac:dyDescent="0.2">
      <c r="A909" s="92" t="str">
        <f>Orçamento!A881</f>
        <v>28.29</v>
      </c>
      <c r="B909" s="39" t="str">
        <f>Orçamento!B881</f>
        <v>Sinapi</v>
      </c>
      <c r="C909" s="39">
        <f>Orçamento!C881</f>
        <v>0</v>
      </c>
      <c r="D909" s="39">
        <f>Orçamento!D881</f>
        <v>0</v>
      </c>
      <c r="E909" s="39">
        <f>Orçamento!E881</f>
        <v>0</v>
      </c>
      <c r="F909" s="39">
        <f>Orçamento!F881</f>
        <v>0</v>
      </c>
      <c r="G909" s="95">
        <f>'Orç. Pós Licitação'!G881</f>
        <v>0</v>
      </c>
      <c r="H909" s="95">
        <f>'Orç. Pós Licitação'!H881</f>
        <v>0</v>
      </c>
      <c r="I909" s="95">
        <f>'Orç. Pós Licitação'!I881</f>
        <v>0</v>
      </c>
      <c r="J909" s="96">
        <f>'BM 02'!L909</f>
        <v>0</v>
      </c>
      <c r="K909" s="97"/>
      <c r="L909" s="98">
        <f t="shared" si="163"/>
        <v>0</v>
      </c>
      <c r="M909" s="99">
        <f t="shared" si="164"/>
        <v>0</v>
      </c>
      <c r="N909" s="100">
        <f t="shared" si="165"/>
        <v>0</v>
      </c>
      <c r="O909" s="98">
        <f t="shared" si="166"/>
        <v>0</v>
      </c>
      <c r="P909" s="101">
        <f t="shared" si="167"/>
        <v>0</v>
      </c>
      <c r="Q909" s="102">
        <f t="shared" si="168"/>
        <v>0</v>
      </c>
    </row>
    <row r="910" spans="1:17" x14ac:dyDescent="0.2">
      <c r="A910" s="92" t="str">
        <f>Orçamento!A882</f>
        <v>28.30</v>
      </c>
      <c r="B910" s="39" t="str">
        <f>Orçamento!B882</f>
        <v>Sinapi</v>
      </c>
      <c r="C910" s="39">
        <f>Orçamento!C882</f>
        <v>0</v>
      </c>
      <c r="D910" s="39">
        <f>Orçamento!D882</f>
        <v>0</v>
      </c>
      <c r="E910" s="39">
        <f>Orçamento!E882</f>
        <v>0</v>
      </c>
      <c r="F910" s="39">
        <f>Orçamento!F882</f>
        <v>0</v>
      </c>
      <c r="G910" s="95">
        <f>'Orç. Pós Licitação'!G882</f>
        <v>0</v>
      </c>
      <c r="H910" s="95">
        <f>'Orç. Pós Licitação'!H882</f>
        <v>0</v>
      </c>
      <c r="I910" s="95">
        <f>'Orç. Pós Licitação'!I882</f>
        <v>0</v>
      </c>
      <c r="J910" s="96">
        <f>'BM 02'!L910</f>
        <v>0</v>
      </c>
      <c r="K910" s="97"/>
      <c r="L910" s="98">
        <f t="shared" si="163"/>
        <v>0</v>
      </c>
      <c r="M910" s="99">
        <f t="shared" si="164"/>
        <v>0</v>
      </c>
      <c r="N910" s="100">
        <f t="shared" si="165"/>
        <v>0</v>
      </c>
      <c r="O910" s="98">
        <f t="shared" si="166"/>
        <v>0</v>
      </c>
      <c r="P910" s="101">
        <f t="shared" si="167"/>
        <v>0</v>
      </c>
      <c r="Q910" s="102">
        <f t="shared" si="168"/>
        <v>0</v>
      </c>
    </row>
    <row r="911" spans="1:17" s="2" customFormat="1" ht="15.75" x14ac:dyDescent="0.25">
      <c r="A911" s="449"/>
      <c r="B911" s="434"/>
      <c r="C911" s="434"/>
      <c r="D911" s="430"/>
      <c r="E911" s="430" t="s">
        <v>1116</v>
      </c>
      <c r="F911" s="434"/>
      <c r="G911" s="434"/>
      <c r="H911" s="436"/>
      <c r="I911" s="437">
        <f>SUM(I881:I910)</f>
        <v>0</v>
      </c>
      <c r="J911" s="438"/>
      <c r="K911" s="438"/>
      <c r="L911" s="438"/>
      <c r="M911" s="437">
        <f>SUM(M881:M910)</f>
        <v>0</v>
      </c>
      <c r="N911" s="437">
        <f>SUM(N881:N910)</f>
        <v>0</v>
      </c>
      <c r="O911" s="437">
        <f>SUM(O881:O910)</f>
        <v>0</v>
      </c>
      <c r="P911" s="439"/>
      <c r="Q911" s="450">
        <f>SUM(Q881:Q910)</f>
        <v>0</v>
      </c>
    </row>
    <row r="912" spans="1:17" s="3" customFormat="1" ht="21.75" customHeight="1" x14ac:dyDescent="0.25">
      <c r="A912" s="451" t="str">
        <f>Orçamento!A883</f>
        <v>29.0</v>
      </c>
      <c r="B912" s="427"/>
      <c r="C912" s="427"/>
      <c r="D912" s="428" t="str">
        <f>Orçamento!D883</f>
        <v>META 29</v>
      </c>
      <c r="E912" s="427"/>
      <c r="F912" s="427"/>
      <c r="G912" s="429"/>
      <c r="H912" s="430"/>
      <c r="I912" s="430"/>
      <c r="J912" s="431"/>
      <c r="K912" s="431"/>
      <c r="L912" s="431"/>
      <c r="M912" s="432"/>
      <c r="N912" s="433" t="e">
        <f>N943/I943</f>
        <v>#DIV/0!</v>
      </c>
      <c r="O912" s="433" t="e">
        <f>O943/I943</f>
        <v>#DIV/0!</v>
      </c>
      <c r="P912" s="433"/>
      <c r="Q912" s="452" t="e">
        <f>Q943/I943</f>
        <v>#DIV/0!</v>
      </c>
    </row>
    <row r="913" spans="1:17" x14ac:dyDescent="0.2">
      <c r="A913" s="92" t="str">
        <f>Orçamento!A884</f>
        <v>29.1</v>
      </c>
      <c r="B913" s="39" t="str">
        <f>Orçamento!B884</f>
        <v>Sinapi</v>
      </c>
      <c r="C913" s="39">
        <f>Orçamento!C884</f>
        <v>0</v>
      </c>
      <c r="D913" s="39">
        <f>Orçamento!D884</f>
        <v>0</v>
      </c>
      <c r="E913" s="39">
        <f>Orçamento!E884</f>
        <v>0</v>
      </c>
      <c r="F913" s="39">
        <f>Orçamento!F884</f>
        <v>0</v>
      </c>
      <c r="G913" s="95">
        <f>'Orç. Pós Licitação'!G884</f>
        <v>0</v>
      </c>
      <c r="H913" s="95">
        <f>'Orç. Pós Licitação'!H884</f>
        <v>0</v>
      </c>
      <c r="I913" s="95">
        <f>'Orç. Pós Licitação'!I884</f>
        <v>0</v>
      </c>
      <c r="J913" s="96">
        <f>'BM 02'!L913</f>
        <v>0</v>
      </c>
      <c r="K913" s="97"/>
      <c r="L913" s="98">
        <f>J913+K913</f>
        <v>0</v>
      </c>
      <c r="M913" s="99">
        <f>ROUND(H913*J913,2)</f>
        <v>0</v>
      </c>
      <c r="N913" s="100">
        <f>ROUND(H913*K913,2)</f>
        <v>0</v>
      </c>
      <c r="O913" s="98">
        <f>ROUND(H913*L913,2)</f>
        <v>0</v>
      </c>
      <c r="P913" s="101">
        <f>F913-L913</f>
        <v>0</v>
      </c>
      <c r="Q913" s="102">
        <f>I913-O913</f>
        <v>0</v>
      </c>
    </row>
    <row r="914" spans="1:17" x14ac:dyDescent="0.2">
      <c r="A914" s="92" t="str">
        <f>Orçamento!A885</f>
        <v>29.2</v>
      </c>
      <c r="B914" s="39" t="str">
        <f>Orçamento!B885</f>
        <v>Sinapi</v>
      </c>
      <c r="C914" s="39">
        <f>Orçamento!C885</f>
        <v>0</v>
      </c>
      <c r="D914" s="39">
        <f>Orçamento!D885</f>
        <v>0</v>
      </c>
      <c r="E914" s="39">
        <f>Orçamento!E885</f>
        <v>0</v>
      </c>
      <c r="F914" s="39">
        <f>Orçamento!F885</f>
        <v>0</v>
      </c>
      <c r="G914" s="95">
        <f>'Orç. Pós Licitação'!G885</f>
        <v>0</v>
      </c>
      <c r="H914" s="95">
        <f>'Orç. Pós Licitação'!H885</f>
        <v>0</v>
      </c>
      <c r="I914" s="95">
        <f>'Orç. Pós Licitação'!I885</f>
        <v>0</v>
      </c>
      <c r="J914" s="96">
        <f>'BM 02'!L914</f>
        <v>0</v>
      </c>
      <c r="K914" s="97"/>
      <c r="L914" s="98">
        <f t="shared" ref="L914:L942" si="169">J914+K914</f>
        <v>0</v>
      </c>
      <c r="M914" s="99">
        <f t="shared" ref="M914:M942" si="170">ROUND(H914*J914,2)</f>
        <v>0</v>
      </c>
      <c r="N914" s="100">
        <f t="shared" ref="N914:N942" si="171">ROUND(H914*K914,2)</f>
        <v>0</v>
      </c>
      <c r="O914" s="98">
        <f t="shared" ref="O914:O942" si="172">ROUND(H914*L914,2)</f>
        <v>0</v>
      </c>
      <c r="P914" s="101">
        <f t="shared" ref="P914:P942" si="173">F914-L914</f>
        <v>0</v>
      </c>
      <c r="Q914" s="102">
        <f t="shared" ref="Q914:Q942" si="174">I914-O914</f>
        <v>0</v>
      </c>
    </row>
    <row r="915" spans="1:17" x14ac:dyDescent="0.2">
      <c r="A915" s="92" t="str">
        <f>Orçamento!A886</f>
        <v>29.3</v>
      </c>
      <c r="B915" s="39" t="str">
        <f>Orçamento!B886</f>
        <v>Sinapi</v>
      </c>
      <c r="C915" s="39">
        <f>Orçamento!C886</f>
        <v>0</v>
      </c>
      <c r="D915" s="39">
        <f>Orçamento!D886</f>
        <v>0</v>
      </c>
      <c r="E915" s="39">
        <f>Orçamento!E886</f>
        <v>0</v>
      </c>
      <c r="F915" s="39">
        <f>Orçamento!F886</f>
        <v>0</v>
      </c>
      <c r="G915" s="95">
        <f>'Orç. Pós Licitação'!G886</f>
        <v>0</v>
      </c>
      <c r="H915" s="95">
        <f>'Orç. Pós Licitação'!H886</f>
        <v>0</v>
      </c>
      <c r="I915" s="95">
        <f>'Orç. Pós Licitação'!I886</f>
        <v>0</v>
      </c>
      <c r="J915" s="96">
        <f>'BM 02'!L915</f>
        <v>0</v>
      </c>
      <c r="K915" s="97"/>
      <c r="L915" s="98">
        <f t="shared" si="169"/>
        <v>0</v>
      </c>
      <c r="M915" s="99">
        <f t="shared" si="170"/>
        <v>0</v>
      </c>
      <c r="N915" s="100">
        <f t="shared" si="171"/>
        <v>0</v>
      </c>
      <c r="O915" s="98">
        <f t="shared" si="172"/>
        <v>0</v>
      </c>
      <c r="P915" s="101">
        <f t="shared" si="173"/>
        <v>0</v>
      </c>
      <c r="Q915" s="102">
        <f t="shared" si="174"/>
        <v>0</v>
      </c>
    </row>
    <row r="916" spans="1:17" x14ac:dyDescent="0.2">
      <c r="A916" s="92" t="str">
        <f>Orçamento!A887</f>
        <v>29.4</v>
      </c>
      <c r="B916" s="39" t="str">
        <f>Orçamento!B887</f>
        <v>Sinapi</v>
      </c>
      <c r="C916" s="39">
        <f>Orçamento!C887</f>
        <v>0</v>
      </c>
      <c r="D916" s="39">
        <f>Orçamento!D887</f>
        <v>0</v>
      </c>
      <c r="E916" s="39">
        <f>Orçamento!E887</f>
        <v>0</v>
      </c>
      <c r="F916" s="39">
        <f>Orçamento!F887</f>
        <v>0</v>
      </c>
      <c r="G916" s="95">
        <f>'Orç. Pós Licitação'!G887</f>
        <v>0</v>
      </c>
      <c r="H916" s="95">
        <f>'Orç. Pós Licitação'!H887</f>
        <v>0</v>
      </c>
      <c r="I916" s="95">
        <f>'Orç. Pós Licitação'!I887</f>
        <v>0</v>
      </c>
      <c r="J916" s="96">
        <f>'BM 02'!L916</f>
        <v>0</v>
      </c>
      <c r="K916" s="97"/>
      <c r="L916" s="98">
        <f t="shared" si="169"/>
        <v>0</v>
      </c>
      <c r="M916" s="99">
        <f t="shared" si="170"/>
        <v>0</v>
      </c>
      <c r="N916" s="100">
        <f t="shared" si="171"/>
        <v>0</v>
      </c>
      <c r="O916" s="98">
        <f t="shared" si="172"/>
        <v>0</v>
      </c>
      <c r="P916" s="101">
        <f t="shared" si="173"/>
        <v>0</v>
      </c>
      <c r="Q916" s="102">
        <f t="shared" si="174"/>
        <v>0</v>
      </c>
    </row>
    <row r="917" spans="1:17" x14ac:dyDescent="0.2">
      <c r="A917" s="92" t="str">
        <f>Orçamento!A888</f>
        <v>29.5</v>
      </c>
      <c r="B917" s="39" t="str">
        <f>Orçamento!B888</f>
        <v>Sinapi</v>
      </c>
      <c r="C917" s="39">
        <f>Orçamento!C888</f>
        <v>0</v>
      </c>
      <c r="D917" s="39">
        <f>Orçamento!D888</f>
        <v>0</v>
      </c>
      <c r="E917" s="39">
        <f>Orçamento!E888</f>
        <v>0</v>
      </c>
      <c r="F917" s="39">
        <f>Orçamento!F888</f>
        <v>0</v>
      </c>
      <c r="G917" s="95">
        <f>'Orç. Pós Licitação'!G888</f>
        <v>0</v>
      </c>
      <c r="H917" s="95">
        <f>'Orç. Pós Licitação'!H888</f>
        <v>0</v>
      </c>
      <c r="I917" s="95">
        <f>'Orç. Pós Licitação'!I888</f>
        <v>0</v>
      </c>
      <c r="J917" s="96">
        <f>'BM 02'!L917</f>
        <v>0</v>
      </c>
      <c r="K917" s="97"/>
      <c r="L917" s="98">
        <f t="shared" si="169"/>
        <v>0</v>
      </c>
      <c r="M917" s="99">
        <f t="shared" si="170"/>
        <v>0</v>
      </c>
      <c r="N917" s="100">
        <f t="shared" si="171"/>
        <v>0</v>
      </c>
      <c r="O917" s="98">
        <f t="shared" si="172"/>
        <v>0</v>
      </c>
      <c r="P917" s="101">
        <f t="shared" si="173"/>
        <v>0</v>
      </c>
      <c r="Q917" s="102">
        <f t="shared" si="174"/>
        <v>0</v>
      </c>
    </row>
    <row r="918" spans="1:17" x14ac:dyDescent="0.2">
      <c r="A918" s="92" t="str">
        <f>Orçamento!A889</f>
        <v>29.6</v>
      </c>
      <c r="B918" s="39" t="str">
        <f>Orçamento!B889</f>
        <v>Sinapi</v>
      </c>
      <c r="C918" s="39">
        <f>Orçamento!C889</f>
        <v>0</v>
      </c>
      <c r="D918" s="39">
        <f>Orçamento!D889</f>
        <v>0</v>
      </c>
      <c r="E918" s="39">
        <f>Orçamento!E889</f>
        <v>0</v>
      </c>
      <c r="F918" s="39">
        <f>Orçamento!F889</f>
        <v>0</v>
      </c>
      <c r="G918" s="95">
        <f>'Orç. Pós Licitação'!G889</f>
        <v>0</v>
      </c>
      <c r="H918" s="95">
        <f>'Orç. Pós Licitação'!H889</f>
        <v>0</v>
      </c>
      <c r="I918" s="95">
        <f>'Orç. Pós Licitação'!I889</f>
        <v>0</v>
      </c>
      <c r="J918" s="96">
        <f>'BM 02'!L918</f>
        <v>0</v>
      </c>
      <c r="K918" s="97"/>
      <c r="L918" s="98">
        <f t="shared" si="169"/>
        <v>0</v>
      </c>
      <c r="M918" s="99">
        <f t="shared" si="170"/>
        <v>0</v>
      </c>
      <c r="N918" s="100">
        <f t="shared" si="171"/>
        <v>0</v>
      </c>
      <c r="O918" s="98">
        <f t="shared" si="172"/>
        <v>0</v>
      </c>
      <c r="P918" s="101">
        <f t="shared" si="173"/>
        <v>0</v>
      </c>
      <c r="Q918" s="102">
        <f t="shared" si="174"/>
        <v>0</v>
      </c>
    </row>
    <row r="919" spans="1:17" x14ac:dyDescent="0.2">
      <c r="A919" s="92" t="str">
        <f>Orçamento!A890</f>
        <v>29.7</v>
      </c>
      <c r="B919" s="39" t="str">
        <f>Orçamento!B890</f>
        <v>Sinapi</v>
      </c>
      <c r="C919" s="39">
        <f>Orçamento!C890</f>
        <v>0</v>
      </c>
      <c r="D919" s="39">
        <f>Orçamento!D890</f>
        <v>0</v>
      </c>
      <c r="E919" s="39">
        <f>Orçamento!E890</f>
        <v>0</v>
      </c>
      <c r="F919" s="39">
        <f>Orçamento!F890</f>
        <v>0</v>
      </c>
      <c r="G919" s="95">
        <f>'Orç. Pós Licitação'!G890</f>
        <v>0</v>
      </c>
      <c r="H919" s="95">
        <f>'Orç. Pós Licitação'!H890</f>
        <v>0</v>
      </c>
      <c r="I919" s="95">
        <f>'Orç. Pós Licitação'!I890</f>
        <v>0</v>
      </c>
      <c r="J919" s="96">
        <f>'BM 02'!L919</f>
        <v>0</v>
      </c>
      <c r="K919" s="97"/>
      <c r="L919" s="98">
        <f t="shared" si="169"/>
        <v>0</v>
      </c>
      <c r="M919" s="99">
        <f t="shared" si="170"/>
        <v>0</v>
      </c>
      <c r="N919" s="100">
        <f t="shared" si="171"/>
        <v>0</v>
      </c>
      <c r="O919" s="98">
        <f t="shared" si="172"/>
        <v>0</v>
      </c>
      <c r="P919" s="101">
        <f t="shared" si="173"/>
        <v>0</v>
      </c>
      <c r="Q919" s="102">
        <f t="shared" si="174"/>
        <v>0</v>
      </c>
    </row>
    <row r="920" spans="1:17" x14ac:dyDescent="0.2">
      <c r="A920" s="92" t="str">
        <f>Orçamento!A891</f>
        <v>29.8</v>
      </c>
      <c r="B920" s="39" t="str">
        <f>Orçamento!B891</f>
        <v>Sinapi</v>
      </c>
      <c r="C920" s="39">
        <f>Orçamento!C891</f>
        <v>0</v>
      </c>
      <c r="D920" s="39">
        <f>Orçamento!D891</f>
        <v>0</v>
      </c>
      <c r="E920" s="39">
        <f>Orçamento!E891</f>
        <v>0</v>
      </c>
      <c r="F920" s="39">
        <f>Orçamento!F891</f>
        <v>0</v>
      </c>
      <c r="G920" s="95">
        <f>'Orç. Pós Licitação'!G891</f>
        <v>0</v>
      </c>
      <c r="H920" s="95">
        <f>'Orç. Pós Licitação'!H891</f>
        <v>0</v>
      </c>
      <c r="I920" s="95">
        <f>'Orç. Pós Licitação'!I891</f>
        <v>0</v>
      </c>
      <c r="J920" s="96">
        <f>'BM 02'!L920</f>
        <v>0</v>
      </c>
      <c r="K920" s="97"/>
      <c r="L920" s="98">
        <f t="shared" si="169"/>
        <v>0</v>
      </c>
      <c r="M920" s="99">
        <f t="shared" si="170"/>
        <v>0</v>
      </c>
      <c r="N920" s="100">
        <f t="shared" si="171"/>
        <v>0</v>
      </c>
      <c r="O920" s="98">
        <f t="shared" si="172"/>
        <v>0</v>
      </c>
      <c r="P920" s="101">
        <f t="shared" si="173"/>
        <v>0</v>
      </c>
      <c r="Q920" s="102">
        <f t="shared" si="174"/>
        <v>0</v>
      </c>
    </row>
    <row r="921" spans="1:17" x14ac:dyDescent="0.2">
      <c r="A921" s="92" t="str">
        <f>Orçamento!A892</f>
        <v>29.9</v>
      </c>
      <c r="B921" s="39" t="str">
        <f>Orçamento!B892</f>
        <v>Sinapi</v>
      </c>
      <c r="C921" s="39">
        <f>Orçamento!C892</f>
        <v>0</v>
      </c>
      <c r="D921" s="39">
        <f>Orçamento!D892</f>
        <v>0</v>
      </c>
      <c r="E921" s="39">
        <f>Orçamento!E892</f>
        <v>0</v>
      </c>
      <c r="F921" s="39">
        <f>Orçamento!F892</f>
        <v>0</v>
      </c>
      <c r="G921" s="95">
        <f>'Orç. Pós Licitação'!G892</f>
        <v>0</v>
      </c>
      <c r="H921" s="95">
        <f>'Orç. Pós Licitação'!H892</f>
        <v>0</v>
      </c>
      <c r="I921" s="95">
        <f>'Orç. Pós Licitação'!I892</f>
        <v>0</v>
      </c>
      <c r="J921" s="96">
        <f>'BM 02'!L921</f>
        <v>0</v>
      </c>
      <c r="K921" s="97"/>
      <c r="L921" s="98">
        <f t="shared" si="169"/>
        <v>0</v>
      </c>
      <c r="M921" s="99">
        <f t="shared" si="170"/>
        <v>0</v>
      </c>
      <c r="N921" s="100">
        <f t="shared" si="171"/>
        <v>0</v>
      </c>
      <c r="O921" s="98">
        <f t="shared" si="172"/>
        <v>0</v>
      </c>
      <c r="P921" s="101">
        <f t="shared" si="173"/>
        <v>0</v>
      </c>
      <c r="Q921" s="102">
        <f t="shared" si="174"/>
        <v>0</v>
      </c>
    </row>
    <row r="922" spans="1:17" x14ac:dyDescent="0.2">
      <c r="A922" s="92" t="str">
        <f>Orçamento!A893</f>
        <v>29.10</v>
      </c>
      <c r="B922" s="39" t="str">
        <f>Orçamento!B893</f>
        <v>Sinapi</v>
      </c>
      <c r="C922" s="39">
        <f>Orçamento!C893</f>
        <v>0</v>
      </c>
      <c r="D922" s="39">
        <f>Orçamento!D893</f>
        <v>0</v>
      </c>
      <c r="E922" s="39">
        <f>Orçamento!E893</f>
        <v>0</v>
      </c>
      <c r="F922" s="39">
        <f>Orçamento!F893</f>
        <v>0</v>
      </c>
      <c r="G922" s="95">
        <f>'Orç. Pós Licitação'!G893</f>
        <v>0</v>
      </c>
      <c r="H922" s="95">
        <f>'Orç. Pós Licitação'!H893</f>
        <v>0</v>
      </c>
      <c r="I922" s="95">
        <f>'Orç. Pós Licitação'!I893</f>
        <v>0</v>
      </c>
      <c r="J922" s="96">
        <f>'BM 02'!L922</f>
        <v>0</v>
      </c>
      <c r="K922" s="97"/>
      <c r="L922" s="98">
        <f t="shared" si="169"/>
        <v>0</v>
      </c>
      <c r="M922" s="99">
        <f t="shared" si="170"/>
        <v>0</v>
      </c>
      <c r="N922" s="100">
        <f t="shared" si="171"/>
        <v>0</v>
      </c>
      <c r="O922" s="98">
        <f t="shared" si="172"/>
        <v>0</v>
      </c>
      <c r="P922" s="101">
        <f t="shared" si="173"/>
        <v>0</v>
      </c>
      <c r="Q922" s="102">
        <f t="shared" si="174"/>
        <v>0</v>
      </c>
    </row>
    <row r="923" spans="1:17" x14ac:dyDescent="0.2">
      <c r="A923" s="92" t="str">
        <f>Orçamento!A894</f>
        <v>29.11</v>
      </c>
      <c r="B923" s="39" t="str">
        <f>Orçamento!B894</f>
        <v>Sinapi</v>
      </c>
      <c r="C923" s="39">
        <f>Orçamento!C894</f>
        <v>0</v>
      </c>
      <c r="D923" s="39">
        <f>Orçamento!D894</f>
        <v>0</v>
      </c>
      <c r="E923" s="39">
        <f>Orçamento!E894</f>
        <v>0</v>
      </c>
      <c r="F923" s="39">
        <f>Orçamento!F894</f>
        <v>0</v>
      </c>
      <c r="G923" s="95">
        <f>'Orç. Pós Licitação'!G894</f>
        <v>0</v>
      </c>
      <c r="H923" s="95">
        <f>'Orç. Pós Licitação'!H894</f>
        <v>0</v>
      </c>
      <c r="I923" s="95">
        <f>'Orç. Pós Licitação'!I894</f>
        <v>0</v>
      </c>
      <c r="J923" s="96">
        <f>'BM 02'!L923</f>
        <v>0</v>
      </c>
      <c r="K923" s="97"/>
      <c r="L923" s="98">
        <f t="shared" si="169"/>
        <v>0</v>
      </c>
      <c r="M923" s="99">
        <f t="shared" si="170"/>
        <v>0</v>
      </c>
      <c r="N923" s="100">
        <f t="shared" si="171"/>
        <v>0</v>
      </c>
      <c r="O923" s="98">
        <f t="shared" si="172"/>
        <v>0</v>
      </c>
      <c r="P923" s="101">
        <f t="shared" si="173"/>
        <v>0</v>
      </c>
      <c r="Q923" s="102">
        <f t="shared" si="174"/>
        <v>0</v>
      </c>
    </row>
    <row r="924" spans="1:17" x14ac:dyDescent="0.2">
      <c r="A924" s="92" t="str">
        <f>Orçamento!A895</f>
        <v>29.12</v>
      </c>
      <c r="B924" s="39" t="str">
        <f>Orçamento!B895</f>
        <v>Sinapi</v>
      </c>
      <c r="C924" s="39">
        <f>Orçamento!C895</f>
        <v>0</v>
      </c>
      <c r="D924" s="39">
        <f>Orçamento!D895</f>
        <v>0</v>
      </c>
      <c r="E924" s="39">
        <f>Orçamento!E895</f>
        <v>0</v>
      </c>
      <c r="F924" s="39">
        <f>Orçamento!F895</f>
        <v>0</v>
      </c>
      <c r="G924" s="95">
        <f>'Orç. Pós Licitação'!G895</f>
        <v>0</v>
      </c>
      <c r="H924" s="95">
        <f>'Orç. Pós Licitação'!H895</f>
        <v>0</v>
      </c>
      <c r="I924" s="95">
        <f>'Orç. Pós Licitação'!I895</f>
        <v>0</v>
      </c>
      <c r="J924" s="96">
        <f>'BM 02'!L924</f>
        <v>0</v>
      </c>
      <c r="K924" s="97"/>
      <c r="L924" s="98">
        <f t="shared" si="169"/>
        <v>0</v>
      </c>
      <c r="M924" s="99">
        <f t="shared" si="170"/>
        <v>0</v>
      </c>
      <c r="N924" s="100">
        <f t="shared" si="171"/>
        <v>0</v>
      </c>
      <c r="O924" s="98">
        <f t="shared" si="172"/>
        <v>0</v>
      </c>
      <c r="P924" s="101">
        <f t="shared" si="173"/>
        <v>0</v>
      </c>
      <c r="Q924" s="102">
        <f t="shared" si="174"/>
        <v>0</v>
      </c>
    </row>
    <row r="925" spans="1:17" x14ac:dyDescent="0.2">
      <c r="A925" s="92" t="str">
        <f>Orçamento!A896</f>
        <v>29.13</v>
      </c>
      <c r="B925" s="39" t="str">
        <f>Orçamento!B896</f>
        <v>Sinapi</v>
      </c>
      <c r="C925" s="39">
        <f>Orçamento!C896</f>
        <v>0</v>
      </c>
      <c r="D925" s="39">
        <f>Orçamento!D896</f>
        <v>0</v>
      </c>
      <c r="E925" s="39">
        <f>Orçamento!E896</f>
        <v>0</v>
      </c>
      <c r="F925" s="39">
        <f>Orçamento!F896</f>
        <v>0</v>
      </c>
      <c r="G925" s="95">
        <f>'Orç. Pós Licitação'!G896</f>
        <v>0</v>
      </c>
      <c r="H925" s="95">
        <f>'Orç. Pós Licitação'!H896</f>
        <v>0</v>
      </c>
      <c r="I925" s="95">
        <f>'Orç. Pós Licitação'!I896</f>
        <v>0</v>
      </c>
      <c r="J925" s="96">
        <f>'BM 02'!L925</f>
        <v>0</v>
      </c>
      <c r="K925" s="97"/>
      <c r="L925" s="98">
        <f t="shared" si="169"/>
        <v>0</v>
      </c>
      <c r="M925" s="99">
        <f t="shared" si="170"/>
        <v>0</v>
      </c>
      <c r="N925" s="100">
        <f t="shared" si="171"/>
        <v>0</v>
      </c>
      <c r="O925" s="98">
        <f t="shared" si="172"/>
        <v>0</v>
      </c>
      <c r="P925" s="101">
        <f t="shared" si="173"/>
        <v>0</v>
      </c>
      <c r="Q925" s="102">
        <f t="shared" si="174"/>
        <v>0</v>
      </c>
    </row>
    <row r="926" spans="1:17" x14ac:dyDescent="0.2">
      <c r="A926" s="92" t="str">
        <f>Orçamento!A897</f>
        <v>29.14</v>
      </c>
      <c r="B926" s="39" t="str">
        <f>Orçamento!B897</f>
        <v>Sinapi</v>
      </c>
      <c r="C926" s="39">
        <f>Orçamento!C897</f>
        <v>0</v>
      </c>
      <c r="D926" s="39">
        <f>Orçamento!D897</f>
        <v>0</v>
      </c>
      <c r="E926" s="39">
        <f>Orçamento!E897</f>
        <v>0</v>
      </c>
      <c r="F926" s="39">
        <f>Orçamento!F897</f>
        <v>0</v>
      </c>
      <c r="G926" s="95">
        <f>'Orç. Pós Licitação'!G897</f>
        <v>0</v>
      </c>
      <c r="H926" s="95">
        <f>'Orç. Pós Licitação'!H897</f>
        <v>0</v>
      </c>
      <c r="I926" s="95">
        <f>'Orç. Pós Licitação'!I897</f>
        <v>0</v>
      </c>
      <c r="J926" s="96">
        <f>'BM 02'!L926</f>
        <v>0</v>
      </c>
      <c r="K926" s="97"/>
      <c r="L926" s="98">
        <f t="shared" si="169"/>
        <v>0</v>
      </c>
      <c r="M926" s="99">
        <f t="shared" si="170"/>
        <v>0</v>
      </c>
      <c r="N926" s="100">
        <f t="shared" si="171"/>
        <v>0</v>
      </c>
      <c r="O926" s="98">
        <f t="shared" si="172"/>
        <v>0</v>
      </c>
      <c r="P926" s="101">
        <f t="shared" si="173"/>
        <v>0</v>
      </c>
      <c r="Q926" s="102">
        <f t="shared" si="174"/>
        <v>0</v>
      </c>
    </row>
    <row r="927" spans="1:17" x14ac:dyDescent="0.2">
      <c r="A927" s="92" t="str">
        <f>Orçamento!A898</f>
        <v>29.15</v>
      </c>
      <c r="B927" s="39" t="str">
        <f>Orçamento!B898</f>
        <v>Sinapi</v>
      </c>
      <c r="C927" s="39">
        <f>Orçamento!C898</f>
        <v>0</v>
      </c>
      <c r="D927" s="39">
        <f>Orçamento!D898</f>
        <v>0</v>
      </c>
      <c r="E927" s="39">
        <f>Orçamento!E898</f>
        <v>0</v>
      </c>
      <c r="F927" s="39">
        <f>Orçamento!F898</f>
        <v>0</v>
      </c>
      <c r="G927" s="95">
        <f>'Orç. Pós Licitação'!G898</f>
        <v>0</v>
      </c>
      <c r="H927" s="95">
        <f>'Orç. Pós Licitação'!H898</f>
        <v>0</v>
      </c>
      <c r="I927" s="95">
        <f>'Orç. Pós Licitação'!I898</f>
        <v>0</v>
      </c>
      <c r="J927" s="96">
        <f>'BM 02'!L927</f>
        <v>0</v>
      </c>
      <c r="K927" s="97"/>
      <c r="L927" s="98">
        <f t="shared" si="169"/>
        <v>0</v>
      </c>
      <c r="M927" s="99">
        <f t="shared" si="170"/>
        <v>0</v>
      </c>
      <c r="N927" s="100">
        <f t="shared" si="171"/>
        <v>0</v>
      </c>
      <c r="O927" s="98">
        <f t="shared" si="172"/>
        <v>0</v>
      </c>
      <c r="P927" s="101">
        <f t="shared" si="173"/>
        <v>0</v>
      </c>
      <c r="Q927" s="102">
        <f t="shared" si="174"/>
        <v>0</v>
      </c>
    </row>
    <row r="928" spans="1:17" x14ac:dyDescent="0.2">
      <c r="A928" s="92" t="str">
        <f>Orçamento!A899</f>
        <v>29.16</v>
      </c>
      <c r="B928" s="39" t="str">
        <f>Orçamento!B899</f>
        <v>Sinapi</v>
      </c>
      <c r="C928" s="39">
        <f>Orçamento!C899</f>
        <v>0</v>
      </c>
      <c r="D928" s="39">
        <f>Orçamento!D899</f>
        <v>0</v>
      </c>
      <c r="E928" s="39">
        <f>Orçamento!E899</f>
        <v>0</v>
      </c>
      <c r="F928" s="39">
        <f>Orçamento!F899</f>
        <v>0</v>
      </c>
      <c r="G928" s="95">
        <f>'Orç. Pós Licitação'!G899</f>
        <v>0</v>
      </c>
      <c r="H928" s="95">
        <f>'Orç. Pós Licitação'!H899</f>
        <v>0</v>
      </c>
      <c r="I928" s="95">
        <f>'Orç. Pós Licitação'!I899</f>
        <v>0</v>
      </c>
      <c r="J928" s="96">
        <f>'BM 02'!L928</f>
        <v>0</v>
      </c>
      <c r="K928" s="97"/>
      <c r="L928" s="98">
        <f t="shared" si="169"/>
        <v>0</v>
      </c>
      <c r="M928" s="99">
        <f t="shared" si="170"/>
        <v>0</v>
      </c>
      <c r="N928" s="100">
        <f t="shared" si="171"/>
        <v>0</v>
      </c>
      <c r="O928" s="98">
        <f t="shared" si="172"/>
        <v>0</v>
      </c>
      <c r="P928" s="101">
        <f t="shared" si="173"/>
        <v>0</v>
      </c>
      <c r="Q928" s="102">
        <f t="shared" si="174"/>
        <v>0</v>
      </c>
    </row>
    <row r="929" spans="1:17" x14ac:dyDescent="0.2">
      <c r="A929" s="92" t="str">
        <f>Orçamento!A900</f>
        <v>29.17</v>
      </c>
      <c r="B929" s="39" t="str">
        <f>Orçamento!B900</f>
        <v>Sinapi</v>
      </c>
      <c r="C929" s="39">
        <f>Orçamento!C900</f>
        <v>0</v>
      </c>
      <c r="D929" s="39">
        <f>Orçamento!D900</f>
        <v>0</v>
      </c>
      <c r="E929" s="39">
        <f>Orçamento!E900</f>
        <v>0</v>
      </c>
      <c r="F929" s="39">
        <f>Orçamento!F900</f>
        <v>0</v>
      </c>
      <c r="G929" s="95">
        <f>'Orç. Pós Licitação'!G900</f>
        <v>0</v>
      </c>
      <c r="H929" s="95">
        <f>'Orç. Pós Licitação'!H900</f>
        <v>0</v>
      </c>
      <c r="I929" s="95">
        <f>'Orç. Pós Licitação'!I900</f>
        <v>0</v>
      </c>
      <c r="J929" s="96">
        <f>'BM 02'!L929</f>
        <v>0</v>
      </c>
      <c r="K929" s="97"/>
      <c r="L929" s="98">
        <f t="shared" si="169"/>
        <v>0</v>
      </c>
      <c r="M929" s="99">
        <f t="shared" si="170"/>
        <v>0</v>
      </c>
      <c r="N929" s="100">
        <f t="shared" si="171"/>
        <v>0</v>
      </c>
      <c r="O929" s="98">
        <f t="shared" si="172"/>
        <v>0</v>
      </c>
      <c r="P929" s="101">
        <f t="shared" si="173"/>
        <v>0</v>
      </c>
      <c r="Q929" s="102">
        <f t="shared" si="174"/>
        <v>0</v>
      </c>
    </row>
    <row r="930" spans="1:17" x14ac:dyDescent="0.2">
      <c r="A930" s="92" t="str">
        <f>Orçamento!A901</f>
        <v>29.18</v>
      </c>
      <c r="B930" s="39" t="str">
        <f>Orçamento!B901</f>
        <v>Sinapi</v>
      </c>
      <c r="C930" s="39">
        <f>Orçamento!C901</f>
        <v>0</v>
      </c>
      <c r="D930" s="39">
        <f>Orçamento!D901</f>
        <v>0</v>
      </c>
      <c r="E930" s="39">
        <f>Orçamento!E901</f>
        <v>0</v>
      </c>
      <c r="F930" s="39">
        <f>Orçamento!F901</f>
        <v>0</v>
      </c>
      <c r="G930" s="95">
        <f>'Orç. Pós Licitação'!G901</f>
        <v>0</v>
      </c>
      <c r="H930" s="95">
        <f>'Orç. Pós Licitação'!H901</f>
        <v>0</v>
      </c>
      <c r="I930" s="95">
        <f>'Orç. Pós Licitação'!I901</f>
        <v>0</v>
      </c>
      <c r="J930" s="96">
        <f>'BM 02'!L930</f>
        <v>0</v>
      </c>
      <c r="K930" s="97"/>
      <c r="L930" s="98">
        <f t="shared" si="169"/>
        <v>0</v>
      </c>
      <c r="M930" s="99">
        <f t="shared" si="170"/>
        <v>0</v>
      </c>
      <c r="N930" s="100">
        <f t="shared" si="171"/>
        <v>0</v>
      </c>
      <c r="O930" s="98">
        <f t="shared" si="172"/>
        <v>0</v>
      </c>
      <c r="P930" s="101">
        <f t="shared" si="173"/>
        <v>0</v>
      </c>
      <c r="Q930" s="102">
        <f t="shared" si="174"/>
        <v>0</v>
      </c>
    </row>
    <row r="931" spans="1:17" x14ac:dyDescent="0.2">
      <c r="A931" s="92" t="str">
        <f>Orçamento!A902</f>
        <v>29.19</v>
      </c>
      <c r="B931" s="39" t="str">
        <f>Orçamento!B902</f>
        <v>Sinapi</v>
      </c>
      <c r="C931" s="39">
        <f>Orçamento!C902</f>
        <v>0</v>
      </c>
      <c r="D931" s="39">
        <f>Orçamento!D902</f>
        <v>0</v>
      </c>
      <c r="E931" s="39">
        <f>Orçamento!E902</f>
        <v>0</v>
      </c>
      <c r="F931" s="39">
        <f>Orçamento!F902</f>
        <v>0</v>
      </c>
      <c r="G931" s="95">
        <f>'Orç. Pós Licitação'!G902</f>
        <v>0</v>
      </c>
      <c r="H931" s="95">
        <f>'Orç. Pós Licitação'!H902</f>
        <v>0</v>
      </c>
      <c r="I931" s="95">
        <f>'Orç. Pós Licitação'!I902</f>
        <v>0</v>
      </c>
      <c r="J931" s="96">
        <f>'BM 02'!L931</f>
        <v>0</v>
      </c>
      <c r="K931" s="97"/>
      <c r="L931" s="98">
        <f t="shared" si="169"/>
        <v>0</v>
      </c>
      <c r="M931" s="99">
        <f t="shared" si="170"/>
        <v>0</v>
      </c>
      <c r="N931" s="100">
        <f t="shared" si="171"/>
        <v>0</v>
      </c>
      <c r="O931" s="98">
        <f t="shared" si="172"/>
        <v>0</v>
      </c>
      <c r="P931" s="101">
        <f t="shared" si="173"/>
        <v>0</v>
      </c>
      <c r="Q931" s="102">
        <f t="shared" si="174"/>
        <v>0</v>
      </c>
    </row>
    <row r="932" spans="1:17" x14ac:dyDescent="0.2">
      <c r="A932" s="92" t="str">
        <f>Orçamento!A903</f>
        <v>29.20</v>
      </c>
      <c r="B932" s="39" t="str">
        <f>Orçamento!B903</f>
        <v>Sinapi</v>
      </c>
      <c r="C932" s="39">
        <f>Orçamento!C903</f>
        <v>0</v>
      </c>
      <c r="D932" s="39">
        <f>Orçamento!D903</f>
        <v>0</v>
      </c>
      <c r="E932" s="39">
        <f>Orçamento!E903</f>
        <v>0</v>
      </c>
      <c r="F932" s="39">
        <f>Orçamento!F903</f>
        <v>0</v>
      </c>
      <c r="G932" s="95">
        <f>'Orç. Pós Licitação'!G903</f>
        <v>0</v>
      </c>
      <c r="H932" s="95">
        <f>'Orç. Pós Licitação'!H903</f>
        <v>0</v>
      </c>
      <c r="I932" s="95">
        <f>'Orç. Pós Licitação'!I903</f>
        <v>0</v>
      </c>
      <c r="J932" s="96">
        <f>'BM 02'!L932</f>
        <v>0</v>
      </c>
      <c r="K932" s="97"/>
      <c r="L932" s="98">
        <f t="shared" si="169"/>
        <v>0</v>
      </c>
      <c r="M932" s="99">
        <f t="shared" si="170"/>
        <v>0</v>
      </c>
      <c r="N932" s="100">
        <f t="shared" si="171"/>
        <v>0</v>
      </c>
      <c r="O932" s="98">
        <f t="shared" si="172"/>
        <v>0</v>
      </c>
      <c r="P932" s="101">
        <f t="shared" si="173"/>
        <v>0</v>
      </c>
      <c r="Q932" s="102">
        <f t="shared" si="174"/>
        <v>0</v>
      </c>
    </row>
    <row r="933" spans="1:17" x14ac:dyDescent="0.2">
      <c r="A933" s="92" t="str">
        <f>Orçamento!A904</f>
        <v>29.21</v>
      </c>
      <c r="B933" s="39" t="str">
        <f>Orçamento!B904</f>
        <v>Sinapi</v>
      </c>
      <c r="C933" s="39">
        <f>Orçamento!C904</f>
        <v>0</v>
      </c>
      <c r="D933" s="39">
        <f>Orçamento!D904</f>
        <v>0</v>
      </c>
      <c r="E933" s="39">
        <f>Orçamento!E904</f>
        <v>0</v>
      </c>
      <c r="F933" s="39">
        <f>Orçamento!F904</f>
        <v>0</v>
      </c>
      <c r="G933" s="95">
        <f>'Orç. Pós Licitação'!G904</f>
        <v>0</v>
      </c>
      <c r="H933" s="95">
        <f>'Orç. Pós Licitação'!H904</f>
        <v>0</v>
      </c>
      <c r="I933" s="95">
        <f>'Orç. Pós Licitação'!I904</f>
        <v>0</v>
      </c>
      <c r="J933" s="96">
        <f>'BM 02'!L933</f>
        <v>0</v>
      </c>
      <c r="K933" s="97"/>
      <c r="L933" s="98">
        <f t="shared" si="169"/>
        <v>0</v>
      </c>
      <c r="M933" s="99">
        <f t="shared" si="170"/>
        <v>0</v>
      </c>
      <c r="N933" s="100">
        <f t="shared" si="171"/>
        <v>0</v>
      </c>
      <c r="O933" s="98">
        <f t="shared" si="172"/>
        <v>0</v>
      </c>
      <c r="P933" s="101">
        <f t="shared" si="173"/>
        <v>0</v>
      </c>
      <c r="Q933" s="102">
        <f t="shared" si="174"/>
        <v>0</v>
      </c>
    </row>
    <row r="934" spans="1:17" x14ac:dyDescent="0.2">
      <c r="A934" s="92" t="str">
        <f>Orçamento!A905</f>
        <v>29.22</v>
      </c>
      <c r="B934" s="39" t="str">
        <f>Orçamento!B905</f>
        <v>Sinapi</v>
      </c>
      <c r="C934" s="39">
        <f>Orçamento!C905</f>
        <v>0</v>
      </c>
      <c r="D934" s="39">
        <f>Orçamento!D905</f>
        <v>0</v>
      </c>
      <c r="E934" s="39">
        <f>Orçamento!E905</f>
        <v>0</v>
      </c>
      <c r="F934" s="39">
        <f>Orçamento!F905</f>
        <v>0</v>
      </c>
      <c r="G934" s="95">
        <f>'Orç. Pós Licitação'!G905</f>
        <v>0</v>
      </c>
      <c r="H934" s="95">
        <f>'Orç. Pós Licitação'!H905</f>
        <v>0</v>
      </c>
      <c r="I934" s="95">
        <f>'Orç. Pós Licitação'!I905</f>
        <v>0</v>
      </c>
      <c r="J934" s="96">
        <f>'BM 02'!L934</f>
        <v>0</v>
      </c>
      <c r="K934" s="97"/>
      <c r="L934" s="98">
        <f t="shared" si="169"/>
        <v>0</v>
      </c>
      <c r="M934" s="99">
        <f t="shared" si="170"/>
        <v>0</v>
      </c>
      <c r="N934" s="100">
        <f t="shared" si="171"/>
        <v>0</v>
      </c>
      <c r="O934" s="98">
        <f t="shared" si="172"/>
        <v>0</v>
      </c>
      <c r="P934" s="101">
        <f t="shared" si="173"/>
        <v>0</v>
      </c>
      <c r="Q934" s="102">
        <f t="shared" si="174"/>
        <v>0</v>
      </c>
    </row>
    <row r="935" spans="1:17" x14ac:dyDescent="0.2">
      <c r="A935" s="92" t="str">
        <f>Orçamento!A906</f>
        <v>29.23</v>
      </c>
      <c r="B935" s="39" t="str">
        <f>Orçamento!B906</f>
        <v>Sinapi</v>
      </c>
      <c r="C935" s="39">
        <f>Orçamento!C906</f>
        <v>0</v>
      </c>
      <c r="D935" s="39">
        <f>Orçamento!D906</f>
        <v>0</v>
      </c>
      <c r="E935" s="39">
        <f>Orçamento!E906</f>
        <v>0</v>
      </c>
      <c r="F935" s="39">
        <f>Orçamento!F906</f>
        <v>0</v>
      </c>
      <c r="G935" s="95">
        <f>'Orç. Pós Licitação'!G906</f>
        <v>0</v>
      </c>
      <c r="H935" s="95">
        <f>'Orç. Pós Licitação'!H906</f>
        <v>0</v>
      </c>
      <c r="I935" s="95">
        <f>'Orç. Pós Licitação'!I906</f>
        <v>0</v>
      </c>
      <c r="J935" s="96">
        <f>'BM 02'!L935</f>
        <v>0</v>
      </c>
      <c r="K935" s="97"/>
      <c r="L935" s="98">
        <f t="shared" si="169"/>
        <v>0</v>
      </c>
      <c r="M935" s="99">
        <f t="shared" si="170"/>
        <v>0</v>
      </c>
      <c r="N935" s="100">
        <f t="shared" si="171"/>
        <v>0</v>
      </c>
      <c r="O935" s="98">
        <f t="shared" si="172"/>
        <v>0</v>
      </c>
      <c r="P935" s="101">
        <f t="shared" si="173"/>
        <v>0</v>
      </c>
      <c r="Q935" s="102">
        <f t="shared" si="174"/>
        <v>0</v>
      </c>
    </row>
    <row r="936" spans="1:17" x14ac:dyDescent="0.2">
      <c r="A936" s="92" t="str">
        <f>Orçamento!A907</f>
        <v>29.24</v>
      </c>
      <c r="B936" s="39" t="str">
        <f>Orçamento!B907</f>
        <v>Sinapi</v>
      </c>
      <c r="C936" s="39">
        <f>Orçamento!C907</f>
        <v>0</v>
      </c>
      <c r="D936" s="39">
        <f>Orçamento!D907</f>
        <v>0</v>
      </c>
      <c r="E936" s="39">
        <f>Orçamento!E907</f>
        <v>0</v>
      </c>
      <c r="F936" s="39">
        <f>Orçamento!F907</f>
        <v>0</v>
      </c>
      <c r="G936" s="95">
        <f>'Orç. Pós Licitação'!G907</f>
        <v>0</v>
      </c>
      <c r="H936" s="95">
        <f>'Orç. Pós Licitação'!H907</f>
        <v>0</v>
      </c>
      <c r="I936" s="95">
        <f>'Orç. Pós Licitação'!I907</f>
        <v>0</v>
      </c>
      <c r="J936" s="96">
        <f>'BM 02'!L936</f>
        <v>0</v>
      </c>
      <c r="K936" s="97"/>
      <c r="L936" s="98">
        <f t="shared" si="169"/>
        <v>0</v>
      </c>
      <c r="M936" s="99">
        <f t="shared" si="170"/>
        <v>0</v>
      </c>
      <c r="N936" s="100">
        <f t="shared" si="171"/>
        <v>0</v>
      </c>
      <c r="O936" s="98">
        <f t="shared" si="172"/>
        <v>0</v>
      </c>
      <c r="P936" s="101">
        <f t="shared" si="173"/>
        <v>0</v>
      </c>
      <c r="Q936" s="102">
        <f t="shared" si="174"/>
        <v>0</v>
      </c>
    </row>
    <row r="937" spans="1:17" x14ac:dyDescent="0.2">
      <c r="A937" s="92" t="str">
        <f>Orçamento!A908</f>
        <v>29.25</v>
      </c>
      <c r="B937" s="39" t="str">
        <f>Orçamento!B908</f>
        <v>Sinapi</v>
      </c>
      <c r="C937" s="39">
        <f>Orçamento!C908</f>
        <v>0</v>
      </c>
      <c r="D937" s="39">
        <f>Orçamento!D908</f>
        <v>0</v>
      </c>
      <c r="E937" s="39">
        <f>Orçamento!E908</f>
        <v>0</v>
      </c>
      <c r="F937" s="39">
        <f>Orçamento!F908</f>
        <v>0</v>
      </c>
      <c r="G937" s="95">
        <f>'Orç. Pós Licitação'!G908</f>
        <v>0</v>
      </c>
      <c r="H937" s="95">
        <f>'Orç. Pós Licitação'!H908</f>
        <v>0</v>
      </c>
      <c r="I937" s="95">
        <f>'Orç. Pós Licitação'!I908</f>
        <v>0</v>
      </c>
      <c r="J937" s="96">
        <f>'BM 02'!L937</f>
        <v>0</v>
      </c>
      <c r="K937" s="97"/>
      <c r="L937" s="98">
        <f t="shared" si="169"/>
        <v>0</v>
      </c>
      <c r="M937" s="99">
        <f t="shared" si="170"/>
        <v>0</v>
      </c>
      <c r="N937" s="100">
        <f t="shared" si="171"/>
        <v>0</v>
      </c>
      <c r="O937" s="98">
        <f t="shared" si="172"/>
        <v>0</v>
      </c>
      <c r="P937" s="101">
        <f t="shared" si="173"/>
        <v>0</v>
      </c>
      <c r="Q937" s="102">
        <f t="shared" si="174"/>
        <v>0</v>
      </c>
    </row>
    <row r="938" spans="1:17" x14ac:dyDescent="0.2">
      <c r="A938" s="92" t="str">
        <f>Orçamento!A909</f>
        <v>29.26</v>
      </c>
      <c r="B938" s="39" t="str">
        <f>Orçamento!B909</f>
        <v>Sinapi</v>
      </c>
      <c r="C938" s="39">
        <f>Orçamento!C909</f>
        <v>0</v>
      </c>
      <c r="D938" s="39">
        <f>Orçamento!D909</f>
        <v>0</v>
      </c>
      <c r="E938" s="39">
        <f>Orçamento!E909</f>
        <v>0</v>
      </c>
      <c r="F938" s="39">
        <f>Orçamento!F909</f>
        <v>0</v>
      </c>
      <c r="G938" s="95">
        <f>'Orç. Pós Licitação'!G909</f>
        <v>0</v>
      </c>
      <c r="H938" s="95">
        <f>'Orç. Pós Licitação'!H909</f>
        <v>0</v>
      </c>
      <c r="I938" s="95">
        <f>'Orç. Pós Licitação'!I909</f>
        <v>0</v>
      </c>
      <c r="J938" s="96">
        <f>'BM 02'!L938</f>
        <v>0</v>
      </c>
      <c r="K938" s="97"/>
      <c r="L938" s="98">
        <f t="shared" si="169"/>
        <v>0</v>
      </c>
      <c r="M938" s="99">
        <f t="shared" si="170"/>
        <v>0</v>
      </c>
      <c r="N938" s="100">
        <f t="shared" si="171"/>
        <v>0</v>
      </c>
      <c r="O938" s="98">
        <f t="shared" si="172"/>
        <v>0</v>
      </c>
      <c r="P938" s="101">
        <f t="shared" si="173"/>
        <v>0</v>
      </c>
      <c r="Q938" s="102">
        <f t="shared" si="174"/>
        <v>0</v>
      </c>
    </row>
    <row r="939" spans="1:17" x14ac:dyDescent="0.2">
      <c r="A939" s="92" t="str">
        <f>Orçamento!A910</f>
        <v>29.27</v>
      </c>
      <c r="B939" s="39" t="str">
        <f>Orçamento!B910</f>
        <v>Sinapi</v>
      </c>
      <c r="C939" s="39">
        <f>Orçamento!C910</f>
        <v>0</v>
      </c>
      <c r="D939" s="39">
        <f>Orçamento!D910</f>
        <v>0</v>
      </c>
      <c r="E939" s="39">
        <f>Orçamento!E910</f>
        <v>0</v>
      </c>
      <c r="F939" s="39">
        <f>Orçamento!F910</f>
        <v>0</v>
      </c>
      <c r="G939" s="95">
        <f>'Orç. Pós Licitação'!G910</f>
        <v>0</v>
      </c>
      <c r="H939" s="95">
        <f>'Orç. Pós Licitação'!H910</f>
        <v>0</v>
      </c>
      <c r="I939" s="95">
        <f>'Orç. Pós Licitação'!I910</f>
        <v>0</v>
      </c>
      <c r="J939" s="96">
        <f>'BM 02'!L939</f>
        <v>0</v>
      </c>
      <c r="K939" s="97"/>
      <c r="L939" s="98">
        <f t="shared" si="169"/>
        <v>0</v>
      </c>
      <c r="M939" s="99">
        <f t="shared" si="170"/>
        <v>0</v>
      </c>
      <c r="N939" s="100">
        <f t="shared" si="171"/>
        <v>0</v>
      </c>
      <c r="O939" s="98">
        <f t="shared" si="172"/>
        <v>0</v>
      </c>
      <c r="P939" s="101">
        <f t="shared" si="173"/>
        <v>0</v>
      </c>
      <c r="Q939" s="102">
        <f t="shared" si="174"/>
        <v>0</v>
      </c>
    </row>
    <row r="940" spans="1:17" x14ac:dyDescent="0.2">
      <c r="A940" s="92" t="str">
        <f>Orçamento!A911</f>
        <v>29.28</v>
      </c>
      <c r="B940" s="39" t="str">
        <f>Orçamento!B911</f>
        <v>Sinapi</v>
      </c>
      <c r="C940" s="39">
        <f>Orçamento!C911</f>
        <v>0</v>
      </c>
      <c r="D940" s="39">
        <f>Orçamento!D911</f>
        <v>0</v>
      </c>
      <c r="E940" s="39">
        <f>Orçamento!E911</f>
        <v>0</v>
      </c>
      <c r="F940" s="39">
        <f>Orçamento!F911</f>
        <v>0</v>
      </c>
      <c r="G940" s="95">
        <f>'Orç. Pós Licitação'!G911</f>
        <v>0</v>
      </c>
      <c r="H940" s="95">
        <f>'Orç. Pós Licitação'!H911</f>
        <v>0</v>
      </c>
      <c r="I940" s="95">
        <f>'Orç. Pós Licitação'!I911</f>
        <v>0</v>
      </c>
      <c r="J940" s="96">
        <f>'BM 02'!L940</f>
        <v>0</v>
      </c>
      <c r="K940" s="97"/>
      <c r="L940" s="98">
        <f t="shared" si="169"/>
        <v>0</v>
      </c>
      <c r="M940" s="99">
        <f t="shared" si="170"/>
        <v>0</v>
      </c>
      <c r="N940" s="100">
        <f t="shared" si="171"/>
        <v>0</v>
      </c>
      <c r="O940" s="98">
        <f t="shared" si="172"/>
        <v>0</v>
      </c>
      <c r="P940" s="101">
        <f t="shared" si="173"/>
        <v>0</v>
      </c>
      <c r="Q940" s="102">
        <f t="shared" si="174"/>
        <v>0</v>
      </c>
    </row>
    <row r="941" spans="1:17" x14ac:dyDescent="0.2">
      <c r="A941" s="92" t="str">
        <f>Orçamento!A912</f>
        <v>29.29</v>
      </c>
      <c r="B941" s="39" t="str">
        <f>Orçamento!B912</f>
        <v>Sinapi</v>
      </c>
      <c r="C941" s="39">
        <f>Orçamento!C912</f>
        <v>0</v>
      </c>
      <c r="D941" s="39">
        <f>Orçamento!D912</f>
        <v>0</v>
      </c>
      <c r="E941" s="39">
        <f>Orçamento!E912</f>
        <v>0</v>
      </c>
      <c r="F941" s="39">
        <f>Orçamento!F912</f>
        <v>0</v>
      </c>
      <c r="G941" s="95">
        <f>'Orç. Pós Licitação'!G912</f>
        <v>0</v>
      </c>
      <c r="H941" s="95">
        <f>'Orç. Pós Licitação'!H912</f>
        <v>0</v>
      </c>
      <c r="I941" s="95">
        <f>'Orç. Pós Licitação'!I912</f>
        <v>0</v>
      </c>
      <c r="J941" s="96">
        <f>'BM 02'!L941</f>
        <v>0</v>
      </c>
      <c r="K941" s="97"/>
      <c r="L941" s="98">
        <f t="shared" si="169"/>
        <v>0</v>
      </c>
      <c r="M941" s="99">
        <f t="shared" si="170"/>
        <v>0</v>
      </c>
      <c r="N941" s="100">
        <f t="shared" si="171"/>
        <v>0</v>
      </c>
      <c r="O941" s="98">
        <f t="shared" si="172"/>
        <v>0</v>
      </c>
      <c r="P941" s="101">
        <f t="shared" si="173"/>
        <v>0</v>
      </c>
      <c r="Q941" s="102">
        <f t="shared" si="174"/>
        <v>0</v>
      </c>
    </row>
    <row r="942" spans="1:17" x14ac:dyDescent="0.2">
      <c r="A942" s="92" t="str">
        <f>Orçamento!A913</f>
        <v>29.30</v>
      </c>
      <c r="B942" s="39" t="str">
        <f>Orçamento!B913</f>
        <v>Sinapi</v>
      </c>
      <c r="C942" s="39">
        <f>Orçamento!C913</f>
        <v>0</v>
      </c>
      <c r="D942" s="39">
        <f>Orçamento!D913</f>
        <v>0</v>
      </c>
      <c r="E942" s="39">
        <f>Orçamento!E913</f>
        <v>0</v>
      </c>
      <c r="F942" s="39">
        <f>Orçamento!F913</f>
        <v>0</v>
      </c>
      <c r="G942" s="95">
        <f>'Orç. Pós Licitação'!G913</f>
        <v>0</v>
      </c>
      <c r="H942" s="95">
        <f>'Orç. Pós Licitação'!H913</f>
        <v>0</v>
      </c>
      <c r="I942" s="95">
        <f>'Orç. Pós Licitação'!I913</f>
        <v>0</v>
      </c>
      <c r="J942" s="96">
        <f>'BM 02'!L942</f>
        <v>0</v>
      </c>
      <c r="K942" s="97"/>
      <c r="L942" s="98">
        <f t="shared" si="169"/>
        <v>0</v>
      </c>
      <c r="M942" s="99">
        <f t="shared" si="170"/>
        <v>0</v>
      </c>
      <c r="N942" s="100">
        <f t="shared" si="171"/>
        <v>0</v>
      </c>
      <c r="O942" s="98">
        <f t="shared" si="172"/>
        <v>0</v>
      </c>
      <c r="P942" s="101">
        <f t="shared" si="173"/>
        <v>0</v>
      </c>
      <c r="Q942" s="102">
        <f t="shared" si="174"/>
        <v>0</v>
      </c>
    </row>
    <row r="943" spans="1:17" s="2" customFormat="1" ht="15.75" x14ac:dyDescent="0.25">
      <c r="A943" s="449"/>
      <c r="B943" s="434"/>
      <c r="C943" s="434"/>
      <c r="D943" s="430"/>
      <c r="E943" s="430" t="s">
        <v>1116</v>
      </c>
      <c r="F943" s="434"/>
      <c r="G943" s="434"/>
      <c r="H943" s="436"/>
      <c r="I943" s="437">
        <f>SUM(I913:I942)</f>
        <v>0</v>
      </c>
      <c r="J943" s="438"/>
      <c r="K943" s="438"/>
      <c r="L943" s="438"/>
      <c r="M943" s="437">
        <f>SUM(M913:M942)</f>
        <v>0</v>
      </c>
      <c r="N943" s="437">
        <f>SUM(N913:N942)</f>
        <v>0</v>
      </c>
      <c r="O943" s="437">
        <f>SUM(O913:O942)</f>
        <v>0</v>
      </c>
      <c r="P943" s="439"/>
      <c r="Q943" s="450">
        <f>SUM(Q913:Q942)</f>
        <v>0</v>
      </c>
    </row>
    <row r="944" spans="1:17" s="3" customFormat="1" ht="21.75" customHeight="1" x14ac:dyDescent="0.25">
      <c r="A944" s="451" t="str">
        <f>Orçamento!A914</f>
        <v>30.0</v>
      </c>
      <c r="B944" s="427"/>
      <c r="C944" s="427"/>
      <c r="D944" s="428" t="str">
        <f>Orçamento!D914</f>
        <v>META 30</v>
      </c>
      <c r="E944" s="427"/>
      <c r="F944" s="427"/>
      <c r="G944" s="429"/>
      <c r="H944" s="430"/>
      <c r="I944" s="430"/>
      <c r="J944" s="431"/>
      <c r="K944" s="431"/>
      <c r="L944" s="431"/>
      <c r="M944" s="432"/>
      <c r="N944" s="433" t="e">
        <f>N975/I975</f>
        <v>#DIV/0!</v>
      </c>
      <c r="O944" s="433" t="e">
        <f>O975/I975</f>
        <v>#DIV/0!</v>
      </c>
      <c r="P944" s="433"/>
      <c r="Q944" s="452" t="e">
        <f>Q975/I975</f>
        <v>#DIV/0!</v>
      </c>
    </row>
    <row r="945" spans="1:17" x14ac:dyDescent="0.2">
      <c r="A945" s="92" t="str">
        <f>Orçamento!A915</f>
        <v>30.1</v>
      </c>
      <c r="B945" s="39" t="str">
        <f>Orçamento!B915</f>
        <v>Sinapi</v>
      </c>
      <c r="C945" s="39">
        <f>Orçamento!C915</f>
        <v>0</v>
      </c>
      <c r="D945" s="39">
        <f>Orçamento!D915</f>
        <v>0</v>
      </c>
      <c r="E945" s="39">
        <f>Orçamento!E915</f>
        <v>0</v>
      </c>
      <c r="F945" s="39">
        <f>Orçamento!F915</f>
        <v>0</v>
      </c>
      <c r="G945" s="95">
        <f>'Orç. Pós Licitação'!G915</f>
        <v>0</v>
      </c>
      <c r="H945" s="95">
        <f>'Orç. Pós Licitação'!H915</f>
        <v>0</v>
      </c>
      <c r="I945" s="95">
        <f>'Orç. Pós Licitação'!I915</f>
        <v>0</v>
      </c>
      <c r="J945" s="96">
        <f>'BM 02'!L945</f>
        <v>0</v>
      </c>
      <c r="K945" s="97"/>
      <c r="L945" s="98">
        <f>J945+K945</f>
        <v>0</v>
      </c>
      <c r="M945" s="99">
        <f>ROUND(H945*J945,2)</f>
        <v>0</v>
      </c>
      <c r="N945" s="100">
        <f>ROUND(H945*K945,2)</f>
        <v>0</v>
      </c>
      <c r="O945" s="98">
        <f>ROUND(H945*L945,2)</f>
        <v>0</v>
      </c>
      <c r="P945" s="101">
        <f>F945-L945</f>
        <v>0</v>
      </c>
      <c r="Q945" s="102">
        <f>I945-O945</f>
        <v>0</v>
      </c>
    </row>
    <row r="946" spans="1:17" x14ac:dyDescent="0.2">
      <c r="A946" s="92" t="str">
        <f>Orçamento!A916</f>
        <v>30.2</v>
      </c>
      <c r="B946" s="39" t="str">
        <f>Orçamento!B916</f>
        <v>Sinapi</v>
      </c>
      <c r="C946" s="39">
        <f>Orçamento!C916</f>
        <v>0</v>
      </c>
      <c r="D946" s="39">
        <f>Orçamento!D916</f>
        <v>0</v>
      </c>
      <c r="E946" s="39">
        <f>Orçamento!E916</f>
        <v>0</v>
      </c>
      <c r="F946" s="39">
        <f>Orçamento!F916</f>
        <v>0</v>
      </c>
      <c r="G946" s="95">
        <f>'Orç. Pós Licitação'!G916</f>
        <v>0</v>
      </c>
      <c r="H946" s="95">
        <f>'Orç. Pós Licitação'!H916</f>
        <v>0</v>
      </c>
      <c r="I946" s="95">
        <f>'Orç. Pós Licitação'!I916</f>
        <v>0</v>
      </c>
      <c r="J946" s="96">
        <f>'BM 02'!L946</f>
        <v>0</v>
      </c>
      <c r="K946" s="97"/>
      <c r="L946" s="98">
        <f t="shared" ref="L946:L974" si="175">J946+K946</f>
        <v>0</v>
      </c>
      <c r="M946" s="99">
        <f t="shared" ref="M946:M974" si="176">ROUND(H946*J946,2)</f>
        <v>0</v>
      </c>
      <c r="N946" s="100">
        <f t="shared" ref="N946:N974" si="177">ROUND(H946*K946,2)</f>
        <v>0</v>
      </c>
      <c r="O946" s="98">
        <f t="shared" ref="O946:O974" si="178">ROUND(H946*L946,2)</f>
        <v>0</v>
      </c>
      <c r="P946" s="101">
        <f t="shared" ref="P946:P974" si="179">F946-L946</f>
        <v>0</v>
      </c>
      <c r="Q946" s="102">
        <f t="shared" ref="Q946:Q974" si="180">I946-O946</f>
        <v>0</v>
      </c>
    </row>
    <row r="947" spans="1:17" x14ac:dyDescent="0.2">
      <c r="A947" s="92" t="str">
        <f>Orçamento!A917</f>
        <v>30.3</v>
      </c>
      <c r="B947" s="39" t="str">
        <f>Orçamento!B917</f>
        <v>Sinapi</v>
      </c>
      <c r="C947" s="39">
        <f>Orçamento!C917</f>
        <v>0</v>
      </c>
      <c r="D947" s="39">
        <f>Orçamento!D917</f>
        <v>0</v>
      </c>
      <c r="E947" s="39">
        <f>Orçamento!E917</f>
        <v>0</v>
      </c>
      <c r="F947" s="39">
        <f>Orçamento!F917</f>
        <v>0</v>
      </c>
      <c r="G947" s="95">
        <f>'Orç. Pós Licitação'!G917</f>
        <v>0</v>
      </c>
      <c r="H947" s="95">
        <f>'Orç. Pós Licitação'!H917</f>
        <v>0</v>
      </c>
      <c r="I947" s="95">
        <f>'Orç. Pós Licitação'!I917</f>
        <v>0</v>
      </c>
      <c r="J947" s="96">
        <f>'BM 02'!L947</f>
        <v>0</v>
      </c>
      <c r="K947" s="97"/>
      <c r="L947" s="98">
        <f t="shared" si="175"/>
        <v>0</v>
      </c>
      <c r="M947" s="99">
        <f t="shared" si="176"/>
        <v>0</v>
      </c>
      <c r="N947" s="100">
        <f t="shared" si="177"/>
        <v>0</v>
      </c>
      <c r="O947" s="98">
        <f t="shared" si="178"/>
        <v>0</v>
      </c>
      <c r="P947" s="101">
        <f t="shared" si="179"/>
        <v>0</v>
      </c>
      <c r="Q947" s="102">
        <f t="shared" si="180"/>
        <v>0</v>
      </c>
    </row>
    <row r="948" spans="1:17" x14ac:dyDescent="0.2">
      <c r="A948" s="92" t="str">
        <f>Orçamento!A918</f>
        <v>30.4</v>
      </c>
      <c r="B948" s="39" t="str">
        <f>Orçamento!B918</f>
        <v>Sinapi</v>
      </c>
      <c r="C948" s="39">
        <f>Orçamento!C918</f>
        <v>0</v>
      </c>
      <c r="D948" s="39">
        <f>Orçamento!D918</f>
        <v>0</v>
      </c>
      <c r="E948" s="39">
        <f>Orçamento!E918</f>
        <v>0</v>
      </c>
      <c r="F948" s="39">
        <f>Orçamento!F918</f>
        <v>0</v>
      </c>
      <c r="G948" s="95">
        <f>'Orç. Pós Licitação'!G918</f>
        <v>0</v>
      </c>
      <c r="H948" s="95">
        <f>'Orç. Pós Licitação'!H918</f>
        <v>0</v>
      </c>
      <c r="I948" s="95">
        <f>'Orç. Pós Licitação'!I918</f>
        <v>0</v>
      </c>
      <c r="J948" s="96">
        <f>'BM 02'!L948</f>
        <v>0</v>
      </c>
      <c r="K948" s="97"/>
      <c r="L948" s="98">
        <f t="shared" si="175"/>
        <v>0</v>
      </c>
      <c r="M948" s="99">
        <f t="shared" si="176"/>
        <v>0</v>
      </c>
      <c r="N948" s="100">
        <f t="shared" si="177"/>
        <v>0</v>
      </c>
      <c r="O948" s="98">
        <f t="shared" si="178"/>
        <v>0</v>
      </c>
      <c r="P948" s="101">
        <f t="shared" si="179"/>
        <v>0</v>
      </c>
      <c r="Q948" s="102">
        <f t="shared" si="180"/>
        <v>0</v>
      </c>
    </row>
    <row r="949" spans="1:17" x14ac:dyDescent="0.2">
      <c r="A949" s="92" t="str">
        <f>Orçamento!A919</f>
        <v>30.5</v>
      </c>
      <c r="B949" s="39" t="str">
        <f>Orçamento!B919</f>
        <v>Sinapi</v>
      </c>
      <c r="C949" s="39">
        <f>Orçamento!C919</f>
        <v>0</v>
      </c>
      <c r="D949" s="39">
        <f>Orçamento!D919</f>
        <v>0</v>
      </c>
      <c r="E949" s="39">
        <f>Orçamento!E919</f>
        <v>0</v>
      </c>
      <c r="F949" s="39">
        <f>Orçamento!F919</f>
        <v>0</v>
      </c>
      <c r="G949" s="95">
        <f>'Orç. Pós Licitação'!G919</f>
        <v>0</v>
      </c>
      <c r="H949" s="95">
        <f>'Orç. Pós Licitação'!H919</f>
        <v>0</v>
      </c>
      <c r="I949" s="95">
        <f>'Orç. Pós Licitação'!I919</f>
        <v>0</v>
      </c>
      <c r="J949" s="96">
        <f>'BM 02'!L949</f>
        <v>0</v>
      </c>
      <c r="K949" s="97"/>
      <c r="L949" s="98">
        <f t="shared" si="175"/>
        <v>0</v>
      </c>
      <c r="M949" s="99">
        <f t="shared" si="176"/>
        <v>0</v>
      </c>
      <c r="N949" s="100">
        <f t="shared" si="177"/>
        <v>0</v>
      </c>
      <c r="O949" s="98">
        <f t="shared" si="178"/>
        <v>0</v>
      </c>
      <c r="P949" s="101">
        <f t="shared" si="179"/>
        <v>0</v>
      </c>
      <c r="Q949" s="102">
        <f t="shared" si="180"/>
        <v>0</v>
      </c>
    </row>
    <row r="950" spans="1:17" x14ac:dyDescent="0.2">
      <c r="A950" s="92" t="str">
        <f>Orçamento!A920</f>
        <v>30.6</v>
      </c>
      <c r="B950" s="39" t="str">
        <f>Orçamento!B920</f>
        <v>Sinapi</v>
      </c>
      <c r="C950" s="39">
        <f>Orçamento!C920</f>
        <v>0</v>
      </c>
      <c r="D950" s="39">
        <f>Orçamento!D920</f>
        <v>0</v>
      </c>
      <c r="E950" s="39">
        <f>Orçamento!E920</f>
        <v>0</v>
      </c>
      <c r="F950" s="39">
        <f>Orçamento!F920</f>
        <v>0</v>
      </c>
      <c r="G950" s="95">
        <f>'Orç. Pós Licitação'!G920</f>
        <v>0</v>
      </c>
      <c r="H950" s="95">
        <f>'Orç. Pós Licitação'!H920</f>
        <v>0</v>
      </c>
      <c r="I950" s="95">
        <f>'Orç. Pós Licitação'!I920</f>
        <v>0</v>
      </c>
      <c r="J950" s="96">
        <f>'BM 02'!L950</f>
        <v>0</v>
      </c>
      <c r="K950" s="97"/>
      <c r="L950" s="98">
        <f t="shared" si="175"/>
        <v>0</v>
      </c>
      <c r="M950" s="99">
        <f t="shared" si="176"/>
        <v>0</v>
      </c>
      <c r="N950" s="100">
        <f t="shared" si="177"/>
        <v>0</v>
      </c>
      <c r="O950" s="98">
        <f t="shared" si="178"/>
        <v>0</v>
      </c>
      <c r="P950" s="101">
        <f t="shared" si="179"/>
        <v>0</v>
      </c>
      <c r="Q950" s="102">
        <f t="shared" si="180"/>
        <v>0</v>
      </c>
    </row>
    <row r="951" spans="1:17" x14ac:dyDescent="0.2">
      <c r="A951" s="92" t="str">
        <f>Orçamento!A921</f>
        <v>30.7</v>
      </c>
      <c r="B951" s="39" t="str">
        <f>Orçamento!B921</f>
        <v>Sinapi</v>
      </c>
      <c r="C951" s="39">
        <f>Orçamento!C921</f>
        <v>0</v>
      </c>
      <c r="D951" s="39">
        <f>Orçamento!D921</f>
        <v>0</v>
      </c>
      <c r="E951" s="39">
        <f>Orçamento!E921</f>
        <v>0</v>
      </c>
      <c r="F951" s="39">
        <f>Orçamento!F921</f>
        <v>0</v>
      </c>
      <c r="G951" s="95">
        <f>'Orç. Pós Licitação'!G921</f>
        <v>0</v>
      </c>
      <c r="H951" s="95">
        <f>'Orç. Pós Licitação'!H921</f>
        <v>0</v>
      </c>
      <c r="I951" s="95">
        <f>'Orç. Pós Licitação'!I921</f>
        <v>0</v>
      </c>
      <c r="J951" s="96">
        <f>'BM 02'!L951</f>
        <v>0</v>
      </c>
      <c r="K951" s="97"/>
      <c r="L951" s="98">
        <f t="shared" si="175"/>
        <v>0</v>
      </c>
      <c r="M951" s="99">
        <f t="shared" si="176"/>
        <v>0</v>
      </c>
      <c r="N951" s="100">
        <f t="shared" si="177"/>
        <v>0</v>
      </c>
      <c r="O951" s="98">
        <f t="shared" si="178"/>
        <v>0</v>
      </c>
      <c r="P951" s="101">
        <f t="shared" si="179"/>
        <v>0</v>
      </c>
      <c r="Q951" s="102">
        <f t="shared" si="180"/>
        <v>0</v>
      </c>
    </row>
    <row r="952" spans="1:17" x14ac:dyDescent="0.2">
      <c r="A952" s="92" t="str">
        <f>Orçamento!A922</f>
        <v>30.8</v>
      </c>
      <c r="B952" s="39" t="str">
        <f>Orçamento!B922</f>
        <v>Sinapi</v>
      </c>
      <c r="C952" s="39">
        <f>Orçamento!C922</f>
        <v>0</v>
      </c>
      <c r="D952" s="39">
        <f>Orçamento!D922</f>
        <v>0</v>
      </c>
      <c r="E952" s="39">
        <f>Orçamento!E922</f>
        <v>0</v>
      </c>
      <c r="F952" s="39">
        <f>Orçamento!F922</f>
        <v>0</v>
      </c>
      <c r="G952" s="95">
        <f>'Orç. Pós Licitação'!G922</f>
        <v>0</v>
      </c>
      <c r="H952" s="95">
        <f>'Orç. Pós Licitação'!H922</f>
        <v>0</v>
      </c>
      <c r="I952" s="95">
        <f>'Orç. Pós Licitação'!I922</f>
        <v>0</v>
      </c>
      <c r="J952" s="96">
        <f>'BM 02'!L952</f>
        <v>0</v>
      </c>
      <c r="K952" s="97"/>
      <c r="L952" s="98">
        <f t="shared" si="175"/>
        <v>0</v>
      </c>
      <c r="M952" s="99">
        <f t="shared" si="176"/>
        <v>0</v>
      </c>
      <c r="N952" s="100">
        <f t="shared" si="177"/>
        <v>0</v>
      </c>
      <c r="O952" s="98">
        <f t="shared" si="178"/>
        <v>0</v>
      </c>
      <c r="P952" s="101">
        <f t="shared" si="179"/>
        <v>0</v>
      </c>
      <c r="Q952" s="102">
        <f t="shared" si="180"/>
        <v>0</v>
      </c>
    </row>
    <row r="953" spans="1:17" x14ac:dyDescent="0.2">
      <c r="A953" s="92" t="str">
        <f>Orçamento!A923</f>
        <v>30.9</v>
      </c>
      <c r="B953" s="39" t="str">
        <f>Orçamento!B923</f>
        <v>Sinapi</v>
      </c>
      <c r="C953" s="39">
        <f>Orçamento!C923</f>
        <v>0</v>
      </c>
      <c r="D953" s="39">
        <f>Orçamento!D923</f>
        <v>0</v>
      </c>
      <c r="E953" s="39">
        <f>Orçamento!E923</f>
        <v>0</v>
      </c>
      <c r="F953" s="39">
        <f>Orçamento!F923</f>
        <v>0</v>
      </c>
      <c r="G953" s="95">
        <f>'Orç. Pós Licitação'!G923</f>
        <v>0</v>
      </c>
      <c r="H953" s="95">
        <f>'Orç. Pós Licitação'!H923</f>
        <v>0</v>
      </c>
      <c r="I953" s="95">
        <f>'Orç. Pós Licitação'!I923</f>
        <v>0</v>
      </c>
      <c r="J953" s="96">
        <f>'BM 02'!L953</f>
        <v>0</v>
      </c>
      <c r="K953" s="97"/>
      <c r="L953" s="98">
        <f t="shared" si="175"/>
        <v>0</v>
      </c>
      <c r="M953" s="99">
        <f t="shared" si="176"/>
        <v>0</v>
      </c>
      <c r="N953" s="100">
        <f t="shared" si="177"/>
        <v>0</v>
      </c>
      <c r="O953" s="98">
        <f t="shared" si="178"/>
        <v>0</v>
      </c>
      <c r="P953" s="101">
        <f t="shared" si="179"/>
        <v>0</v>
      </c>
      <c r="Q953" s="102">
        <f t="shared" si="180"/>
        <v>0</v>
      </c>
    </row>
    <row r="954" spans="1:17" x14ac:dyDescent="0.2">
      <c r="A954" s="92" t="str">
        <f>Orçamento!A924</f>
        <v>30.10</v>
      </c>
      <c r="B954" s="39" t="str">
        <f>Orçamento!B924</f>
        <v>Sinapi</v>
      </c>
      <c r="C954" s="39">
        <f>Orçamento!C924</f>
        <v>0</v>
      </c>
      <c r="D954" s="39">
        <f>Orçamento!D924</f>
        <v>0</v>
      </c>
      <c r="E954" s="39">
        <f>Orçamento!E924</f>
        <v>0</v>
      </c>
      <c r="F954" s="39">
        <f>Orçamento!F924</f>
        <v>0</v>
      </c>
      <c r="G954" s="95">
        <f>'Orç. Pós Licitação'!G924</f>
        <v>0</v>
      </c>
      <c r="H954" s="95">
        <f>'Orç. Pós Licitação'!H924</f>
        <v>0</v>
      </c>
      <c r="I954" s="95">
        <f>'Orç. Pós Licitação'!I924</f>
        <v>0</v>
      </c>
      <c r="J954" s="96">
        <f>'BM 02'!L954</f>
        <v>0</v>
      </c>
      <c r="K954" s="97"/>
      <c r="L954" s="98">
        <f t="shared" si="175"/>
        <v>0</v>
      </c>
      <c r="M954" s="99">
        <f t="shared" si="176"/>
        <v>0</v>
      </c>
      <c r="N954" s="100">
        <f t="shared" si="177"/>
        <v>0</v>
      </c>
      <c r="O954" s="98">
        <f t="shared" si="178"/>
        <v>0</v>
      </c>
      <c r="P954" s="101">
        <f t="shared" si="179"/>
        <v>0</v>
      </c>
      <c r="Q954" s="102">
        <f t="shared" si="180"/>
        <v>0</v>
      </c>
    </row>
    <row r="955" spans="1:17" x14ac:dyDescent="0.2">
      <c r="A955" s="92" t="str">
        <f>Orçamento!A925</f>
        <v>30.11</v>
      </c>
      <c r="B955" s="39" t="str">
        <f>Orçamento!B925</f>
        <v>Sinapi</v>
      </c>
      <c r="C955" s="39">
        <f>Orçamento!C925</f>
        <v>0</v>
      </c>
      <c r="D955" s="39">
        <f>Orçamento!D925</f>
        <v>0</v>
      </c>
      <c r="E955" s="39">
        <f>Orçamento!E925</f>
        <v>0</v>
      </c>
      <c r="F955" s="39">
        <f>Orçamento!F925</f>
        <v>0</v>
      </c>
      <c r="G955" s="95">
        <f>'Orç. Pós Licitação'!G925</f>
        <v>0</v>
      </c>
      <c r="H955" s="95">
        <f>'Orç. Pós Licitação'!H925</f>
        <v>0</v>
      </c>
      <c r="I955" s="95">
        <f>'Orç. Pós Licitação'!I925</f>
        <v>0</v>
      </c>
      <c r="J955" s="96">
        <f>'BM 02'!L955</f>
        <v>0</v>
      </c>
      <c r="K955" s="97"/>
      <c r="L955" s="98">
        <f t="shared" si="175"/>
        <v>0</v>
      </c>
      <c r="M955" s="99">
        <f t="shared" si="176"/>
        <v>0</v>
      </c>
      <c r="N955" s="100">
        <f t="shared" si="177"/>
        <v>0</v>
      </c>
      <c r="O955" s="98">
        <f t="shared" si="178"/>
        <v>0</v>
      </c>
      <c r="P955" s="101">
        <f t="shared" si="179"/>
        <v>0</v>
      </c>
      <c r="Q955" s="102">
        <f t="shared" si="180"/>
        <v>0</v>
      </c>
    </row>
    <row r="956" spans="1:17" x14ac:dyDescent="0.2">
      <c r="A956" s="92" t="str">
        <f>Orçamento!A926</f>
        <v>30.12</v>
      </c>
      <c r="B956" s="39" t="str">
        <f>Orçamento!B926</f>
        <v>Sinapi</v>
      </c>
      <c r="C956" s="39">
        <f>Orçamento!C926</f>
        <v>0</v>
      </c>
      <c r="D956" s="39">
        <f>Orçamento!D926</f>
        <v>0</v>
      </c>
      <c r="E956" s="39">
        <f>Orçamento!E926</f>
        <v>0</v>
      </c>
      <c r="F956" s="39">
        <f>Orçamento!F926</f>
        <v>0</v>
      </c>
      <c r="G956" s="95">
        <f>'Orç. Pós Licitação'!G926</f>
        <v>0</v>
      </c>
      <c r="H956" s="95">
        <f>'Orç. Pós Licitação'!H926</f>
        <v>0</v>
      </c>
      <c r="I956" s="95">
        <f>'Orç. Pós Licitação'!I926</f>
        <v>0</v>
      </c>
      <c r="J956" s="96">
        <f>'BM 02'!L956</f>
        <v>0</v>
      </c>
      <c r="K956" s="97"/>
      <c r="L956" s="98">
        <f t="shared" si="175"/>
        <v>0</v>
      </c>
      <c r="M956" s="99">
        <f t="shared" si="176"/>
        <v>0</v>
      </c>
      <c r="N956" s="100">
        <f t="shared" si="177"/>
        <v>0</v>
      </c>
      <c r="O956" s="98">
        <f t="shared" si="178"/>
        <v>0</v>
      </c>
      <c r="P956" s="101">
        <f t="shared" si="179"/>
        <v>0</v>
      </c>
      <c r="Q956" s="102">
        <f t="shared" si="180"/>
        <v>0</v>
      </c>
    </row>
    <row r="957" spans="1:17" x14ac:dyDescent="0.2">
      <c r="A957" s="92" t="str">
        <f>Orçamento!A927</f>
        <v>30.13</v>
      </c>
      <c r="B957" s="39" t="str">
        <f>Orçamento!B927</f>
        <v>Sinapi</v>
      </c>
      <c r="C957" s="39">
        <f>Orçamento!C927</f>
        <v>0</v>
      </c>
      <c r="D957" s="39">
        <f>Orçamento!D927</f>
        <v>0</v>
      </c>
      <c r="E957" s="39">
        <f>Orçamento!E927</f>
        <v>0</v>
      </c>
      <c r="F957" s="39">
        <f>Orçamento!F927</f>
        <v>0</v>
      </c>
      <c r="G957" s="95">
        <f>'Orç. Pós Licitação'!G927</f>
        <v>0</v>
      </c>
      <c r="H957" s="95">
        <f>'Orç. Pós Licitação'!H927</f>
        <v>0</v>
      </c>
      <c r="I957" s="95">
        <f>'Orç. Pós Licitação'!I927</f>
        <v>0</v>
      </c>
      <c r="J957" s="96">
        <f>'BM 02'!L957</f>
        <v>0</v>
      </c>
      <c r="K957" s="97"/>
      <c r="L957" s="98">
        <f t="shared" si="175"/>
        <v>0</v>
      </c>
      <c r="M957" s="99">
        <f t="shared" si="176"/>
        <v>0</v>
      </c>
      <c r="N957" s="100">
        <f t="shared" si="177"/>
        <v>0</v>
      </c>
      <c r="O957" s="98">
        <f t="shared" si="178"/>
        <v>0</v>
      </c>
      <c r="P957" s="101">
        <f t="shared" si="179"/>
        <v>0</v>
      </c>
      <c r="Q957" s="102">
        <f t="shared" si="180"/>
        <v>0</v>
      </c>
    </row>
    <row r="958" spans="1:17" x14ac:dyDescent="0.2">
      <c r="A958" s="92" t="str">
        <f>Orçamento!A928</f>
        <v>30.14</v>
      </c>
      <c r="B958" s="39" t="str">
        <f>Orçamento!B928</f>
        <v>Sinapi</v>
      </c>
      <c r="C958" s="39">
        <f>Orçamento!C928</f>
        <v>0</v>
      </c>
      <c r="D958" s="39">
        <f>Orçamento!D928</f>
        <v>0</v>
      </c>
      <c r="E958" s="39">
        <f>Orçamento!E928</f>
        <v>0</v>
      </c>
      <c r="F958" s="39">
        <f>Orçamento!F928</f>
        <v>0</v>
      </c>
      <c r="G958" s="95">
        <f>'Orç. Pós Licitação'!G928</f>
        <v>0</v>
      </c>
      <c r="H958" s="95">
        <f>'Orç. Pós Licitação'!H928</f>
        <v>0</v>
      </c>
      <c r="I958" s="95">
        <f>'Orç. Pós Licitação'!I928</f>
        <v>0</v>
      </c>
      <c r="J958" s="96">
        <f>'BM 02'!L958</f>
        <v>0</v>
      </c>
      <c r="K958" s="97"/>
      <c r="L958" s="98">
        <f t="shared" si="175"/>
        <v>0</v>
      </c>
      <c r="M958" s="99">
        <f t="shared" si="176"/>
        <v>0</v>
      </c>
      <c r="N958" s="100">
        <f t="shared" si="177"/>
        <v>0</v>
      </c>
      <c r="O958" s="98">
        <f t="shared" si="178"/>
        <v>0</v>
      </c>
      <c r="P958" s="101">
        <f t="shared" si="179"/>
        <v>0</v>
      </c>
      <c r="Q958" s="102">
        <f t="shared" si="180"/>
        <v>0</v>
      </c>
    </row>
    <row r="959" spans="1:17" x14ac:dyDescent="0.2">
      <c r="A959" s="92" t="str">
        <f>Orçamento!A929</f>
        <v>30.15</v>
      </c>
      <c r="B959" s="39" t="str">
        <f>Orçamento!B929</f>
        <v>Sinapi</v>
      </c>
      <c r="C959" s="39">
        <f>Orçamento!C929</f>
        <v>0</v>
      </c>
      <c r="D959" s="39">
        <f>Orçamento!D929</f>
        <v>0</v>
      </c>
      <c r="E959" s="39">
        <f>Orçamento!E929</f>
        <v>0</v>
      </c>
      <c r="F959" s="39">
        <f>Orçamento!F929</f>
        <v>0</v>
      </c>
      <c r="G959" s="95">
        <f>'Orç. Pós Licitação'!G929</f>
        <v>0</v>
      </c>
      <c r="H959" s="95">
        <f>'Orç. Pós Licitação'!H929</f>
        <v>0</v>
      </c>
      <c r="I959" s="95">
        <f>'Orç. Pós Licitação'!I929</f>
        <v>0</v>
      </c>
      <c r="J959" s="96">
        <f>'BM 02'!L959</f>
        <v>0</v>
      </c>
      <c r="K959" s="97"/>
      <c r="L959" s="98">
        <f t="shared" si="175"/>
        <v>0</v>
      </c>
      <c r="M959" s="99">
        <f t="shared" si="176"/>
        <v>0</v>
      </c>
      <c r="N959" s="100">
        <f t="shared" si="177"/>
        <v>0</v>
      </c>
      <c r="O959" s="98">
        <f t="shared" si="178"/>
        <v>0</v>
      </c>
      <c r="P959" s="101">
        <f t="shared" si="179"/>
        <v>0</v>
      </c>
      <c r="Q959" s="102">
        <f t="shared" si="180"/>
        <v>0</v>
      </c>
    </row>
    <row r="960" spans="1:17" x14ac:dyDescent="0.2">
      <c r="A960" s="92" t="str">
        <f>Orçamento!A930</f>
        <v>30.16</v>
      </c>
      <c r="B960" s="39" t="str">
        <f>Orçamento!B930</f>
        <v>Sinapi</v>
      </c>
      <c r="C960" s="39">
        <f>Orçamento!C930</f>
        <v>0</v>
      </c>
      <c r="D960" s="39">
        <f>Orçamento!D930</f>
        <v>0</v>
      </c>
      <c r="E960" s="39">
        <f>Orçamento!E930</f>
        <v>0</v>
      </c>
      <c r="F960" s="39">
        <f>Orçamento!F930</f>
        <v>0</v>
      </c>
      <c r="G960" s="95">
        <f>'Orç. Pós Licitação'!G930</f>
        <v>0</v>
      </c>
      <c r="H960" s="95">
        <f>'Orç. Pós Licitação'!H930</f>
        <v>0</v>
      </c>
      <c r="I960" s="95">
        <f>'Orç. Pós Licitação'!I930</f>
        <v>0</v>
      </c>
      <c r="J960" s="96">
        <f>'BM 02'!L960</f>
        <v>0</v>
      </c>
      <c r="K960" s="97"/>
      <c r="L960" s="98">
        <f t="shared" si="175"/>
        <v>0</v>
      </c>
      <c r="M960" s="99">
        <f t="shared" si="176"/>
        <v>0</v>
      </c>
      <c r="N960" s="100">
        <f t="shared" si="177"/>
        <v>0</v>
      </c>
      <c r="O960" s="98">
        <f t="shared" si="178"/>
        <v>0</v>
      </c>
      <c r="P960" s="101">
        <f t="shared" si="179"/>
        <v>0</v>
      </c>
      <c r="Q960" s="102">
        <f t="shared" si="180"/>
        <v>0</v>
      </c>
    </row>
    <row r="961" spans="1:17" x14ac:dyDescent="0.2">
      <c r="A961" s="92" t="str">
        <f>Orçamento!A931</f>
        <v>30.17</v>
      </c>
      <c r="B961" s="39" t="str">
        <f>Orçamento!B931</f>
        <v>Sinapi</v>
      </c>
      <c r="C961" s="39">
        <f>Orçamento!C931</f>
        <v>0</v>
      </c>
      <c r="D961" s="39">
        <f>Orçamento!D931</f>
        <v>0</v>
      </c>
      <c r="E961" s="39">
        <f>Orçamento!E931</f>
        <v>0</v>
      </c>
      <c r="F961" s="39">
        <f>Orçamento!F931</f>
        <v>0</v>
      </c>
      <c r="G961" s="95">
        <f>'Orç. Pós Licitação'!G931</f>
        <v>0</v>
      </c>
      <c r="H961" s="95">
        <f>'Orç. Pós Licitação'!H931</f>
        <v>0</v>
      </c>
      <c r="I961" s="95">
        <f>'Orç. Pós Licitação'!I931</f>
        <v>0</v>
      </c>
      <c r="J961" s="96">
        <f>'BM 02'!L961</f>
        <v>0</v>
      </c>
      <c r="K961" s="97"/>
      <c r="L961" s="98">
        <f t="shared" si="175"/>
        <v>0</v>
      </c>
      <c r="M961" s="99">
        <f t="shared" si="176"/>
        <v>0</v>
      </c>
      <c r="N961" s="100">
        <f t="shared" si="177"/>
        <v>0</v>
      </c>
      <c r="O961" s="98">
        <f t="shared" si="178"/>
        <v>0</v>
      </c>
      <c r="P961" s="101">
        <f t="shared" si="179"/>
        <v>0</v>
      </c>
      <c r="Q961" s="102">
        <f t="shared" si="180"/>
        <v>0</v>
      </c>
    </row>
    <row r="962" spans="1:17" x14ac:dyDescent="0.2">
      <c r="A962" s="92" t="str">
        <f>Orçamento!A932</f>
        <v>30.18</v>
      </c>
      <c r="B962" s="39" t="str">
        <f>Orçamento!B932</f>
        <v>Sinapi</v>
      </c>
      <c r="C962" s="39">
        <f>Orçamento!C932</f>
        <v>0</v>
      </c>
      <c r="D962" s="39">
        <f>Orçamento!D932</f>
        <v>0</v>
      </c>
      <c r="E962" s="39">
        <f>Orçamento!E932</f>
        <v>0</v>
      </c>
      <c r="F962" s="39">
        <f>Orçamento!F932</f>
        <v>0</v>
      </c>
      <c r="G962" s="95">
        <f>'Orç. Pós Licitação'!G932</f>
        <v>0</v>
      </c>
      <c r="H962" s="95">
        <f>'Orç. Pós Licitação'!H932</f>
        <v>0</v>
      </c>
      <c r="I962" s="95">
        <f>'Orç. Pós Licitação'!I932</f>
        <v>0</v>
      </c>
      <c r="J962" s="96">
        <f>'BM 02'!L962</f>
        <v>0</v>
      </c>
      <c r="K962" s="97"/>
      <c r="L962" s="98">
        <f t="shared" si="175"/>
        <v>0</v>
      </c>
      <c r="M962" s="99">
        <f t="shared" si="176"/>
        <v>0</v>
      </c>
      <c r="N962" s="100">
        <f t="shared" si="177"/>
        <v>0</v>
      </c>
      <c r="O962" s="98">
        <f t="shared" si="178"/>
        <v>0</v>
      </c>
      <c r="P962" s="101">
        <f t="shared" si="179"/>
        <v>0</v>
      </c>
      <c r="Q962" s="102">
        <f t="shared" si="180"/>
        <v>0</v>
      </c>
    </row>
    <row r="963" spans="1:17" x14ac:dyDescent="0.2">
      <c r="A963" s="92" t="str">
        <f>Orçamento!A933</f>
        <v>30.19</v>
      </c>
      <c r="B963" s="39" t="str">
        <f>Orçamento!B933</f>
        <v>Sinapi</v>
      </c>
      <c r="C963" s="39">
        <f>Orçamento!C933</f>
        <v>0</v>
      </c>
      <c r="D963" s="39">
        <f>Orçamento!D933</f>
        <v>0</v>
      </c>
      <c r="E963" s="39">
        <f>Orçamento!E933</f>
        <v>0</v>
      </c>
      <c r="F963" s="39">
        <f>Orçamento!F933</f>
        <v>0</v>
      </c>
      <c r="G963" s="95">
        <f>'Orç. Pós Licitação'!G933</f>
        <v>0</v>
      </c>
      <c r="H963" s="95">
        <f>'Orç. Pós Licitação'!H933</f>
        <v>0</v>
      </c>
      <c r="I963" s="95">
        <f>'Orç. Pós Licitação'!I933</f>
        <v>0</v>
      </c>
      <c r="J963" s="96">
        <f>'BM 02'!L963</f>
        <v>0</v>
      </c>
      <c r="K963" s="97"/>
      <c r="L963" s="98">
        <f t="shared" si="175"/>
        <v>0</v>
      </c>
      <c r="M963" s="99">
        <f t="shared" si="176"/>
        <v>0</v>
      </c>
      <c r="N963" s="100">
        <f t="shared" si="177"/>
        <v>0</v>
      </c>
      <c r="O963" s="98">
        <f t="shared" si="178"/>
        <v>0</v>
      </c>
      <c r="P963" s="101">
        <f t="shared" si="179"/>
        <v>0</v>
      </c>
      <c r="Q963" s="102">
        <f t="shared" si="180"/>
        <v>0</v>
      </c>
    </row>
    <row r="964" spans="1:17" x14ac:dyDescent="0.2">
      <c r="A964" s="92" t="str">
        <f>Orçamento!A934</f>
        <v>30.20</v>
      </c>
      <c r="B964" s="39" t="str">
        <f>Orçamento!B934</f>
        <v>Sinapi</v>
      </c>
      <c r="C964" s="39">
        <f>Orçamento!C934</f>
        <v>0</v>
      </c>
      <c r="D964" s="39">
        <f>Orçamento!D934</f>
        <v>0</v>
      </c>
      <c r="E964" s="39">
        <f>Orçamento!E934</f>
        <v>0</v>
      </c>
      <c r="F964" s="39">
        <f>Orçamento!F934</f>
        <v>0</v>
      </c>
      <c r="G964" s="95">
        <f>'Orç. Pós Licitação'!G934</f>
        <v>0</v>
      </c>
      <c r="H964" s="95">
        <f>'Orç. Pós Licitação'!H934</f>
        <v>0</v>
      </c>
      <c r="I964" s="95">
        <f>'Orç. Pós Licitação'!I934</f>
        <v>0</v>
      </c>
      <c r="J964" s="96">
        <f>'BM 02'!L964</f>
        <v>0</v>
      </c>
      <c r="K964" s="97"/>
      <c r="L964" s="98">
        <f t="shared" si="175"/>
        <v>0</v>
      </c>
      <c r="M964" s="99">
        <f t="shared" si="176"/>
        <v>0</v>
      </c>
      <c r="N964" s="100">
        <f t="shared" si="177"/>
        <v>0</v>
      </c>
      <c r="O964" s="98">
        <f t="shared" si="178"/>
        <v>0</v>
      </c>
      <c r="P964" s="101">
        <f t="shared" si="179"/>
        <v>0</v>
      </c>
      <c r="Q964" s="102">
        <f t="shared" si="180"/>
        <v>0</v>
      </c>
    </row>
    <row r="965" spans="1:17" x14ac:dyDescent="0.2">
      <c r="A965" s="92" t="str">
        <f>Orçamento!A935</f>
        <v>30.21</v>
      </c>
      <c r="B965" s="39" t="str">
        <f>Orçamento!B935</f>
        <v>Sinapi</v>
      </c>
      <c r="C965" s="39">
        <f>Orçamento!C935</f>
        <v>0</v>
      </c>
      <c r="D965" s="39">
        <f>Orçamento!D935</f>
        <v>0</v>
      </c>
      <c r="E965" s="39">
        <f>Orçamento!E935</f>
        <v>0</v>
      </c>
      <c r="F965" s="39">
        <f>Orçamento!F935</f>
        <v>0</v>
      </c>
      <c r="G965" s="95">
        <f>'Orç. Pós Licitação'!G935</f>
        <v>0</v>
      </c>
      <c r="H965" s="95">
        <f>'Orç. Pós Licitação'!H935</f>
        <v>0</v>
      </c>
      <c r="I965" s="95">
        <f>'Orç. Pós Licitação'!I935</f>
        <v>0</v>
      </c>
      <c r="J965" s="96">
        <f>'BM 02'!L965</f>
        <v>0</v>
      </c>
      <c r="K965" s="97"/>
      <c r="L965" s="98">
        <f t="shared" si="175"/>
        <v>0</v>
      </c>
      <c r="M965" s="99">
        <f t="shared" si="176"/>
        <v>0</v>
      </c>
      <c r="N965" s="100">
        <f t="shared" si="177"/>
        <v>0</v>
      </c>
      <c r="O965" s="98">
        <f t="shared" si="178"/>
        <v>0</v>
      </c>
      <c r="P965" s="101">
        <f t="shared" si="179"/>
        <v>0</v>
      </c>
      <c r="Q965" s="102">
        <f t="shared" si="180"/>
        <v>0</v>
      </c>
    </row>
    <row r="966" spans="1:17" x14ac:dyDescent="0.2">
      <c r="A966" s="92" t="str">
        <f>Orçamento!A936</f>
        <v>30.22</v>
      </c>
      <c r="B966" s="39" t="str">
        <f>Orçamento!B936</f>
        <v>Sinapi</v>
      </c>
      <c r="C966" s="39">
        <f>Orçamento!C936</f>
        <v>0</v>
      </c>
      <c r="D966" s="39">
        <f>Orçamento!D936</f>
        <v>0</v>
      </c>
      <c r="E966" s="39">
        <f>Orçamento!E936</f>
        <v>0</v>
      </c>
      <c r="F966" s="39">
        <f>Orçamento!F936</f>
        <v>0</v>
      </c>
      <c r="G966" s="95">
        <f>'Orç. Pós Licitação'!G936</f>
        <v>0</v>
      </c>
      <c r="H966" s="95">
        <f>'Orç. Pós Licitação'!H936</f>
        <v>0</v>
      </c>
      <c r="I966" s="95">
        <f>'Orç. Pós Licitação'!I936</f>
        <v>0</v>
      </c>
      <c r="J966" s="96">
        <f>'BM 02'!L966</f>
        <v>0</v>
      </c>
      <c r="K966" s="97"/>
      <c r="L966" s="98">
        <f t="shared" si="175"/>
        <v>0</v>
      </c>
      <c r="M966" s="99">
        <f t="shared" si="176"/>
        <v>0</v>
      </c>
      <c r="N966" s="100">
        <f t="shared" si="177"/>
        <v>0</v>
      </c>
      <c r="O966" s="98">
        <f t="shared" si="178"/>
        <v>0</v>
      </c>
      <c r="P966" s="101">
        <f t="shared" si="179"/>
        <v>0</v>
      </c>
      <c r="Q966" s="102">
        <f t="shared" si="180"/>
        <v>0</v>
      </c>
    </row>
    <row r="967" spans="1:17" x14ac:dyDescent="0.2">
      <c r="A967" s="92" t="str">
        <f>Orçamento!A937</f>
        <v>30.23</v>
      </c>
      <c r="B967" s="39" t="str">
        <f>Orçamento!B937</f>
        <v>Sinapi</v>
      </c>
      <c r="C967" s="39">
        <f>Orçamento!C937</f>
        <v>0</v>
      </c>
      <c r="D967" s="39">
        <f>Orçamento!D937</f>
        <v>0</v>
      </c>
      <c r="E967" s="39">
        <f>Orçamento!E937</f>
        <v>0</v>
      </c>
      <c r="F967" s="39">
        <f>Orçamento!F937</f>
        <v>0</v>
      </c>
      <c r="G967" s="95">
        <f>'Orç. Pós Licitação'!G937</f>
        <v>0</v>
      </c>
      <c r="H967" s="95">
        <f>'Orç. Pós Licitação'!H937</f>
        <v>0</v>
      </c>
      <c r="I967" s="95">
        <f>'Orç. Pós Licitação'!I937</f>
        <v>0</v>
      </c>
      <c r="J967" s="96">
        <f>'BM 02'!L967</f>
        <v>0</v>
      </c>
      <c r="K967" s="97"/>
      <c r="L967" s="98">
        <f t="shared" si="175"/>
        <v>0</v>
      </c>
      <c r="M967" s="99">
        <f t="shared" si="176"/>
        <v>0</v>
      </c>
      <c r="N967" s="100">
        <f t="shared" si="177"/>
        <v>0</v>
      </c>
      <c r="O967" s="98">
        <f t="shared" si="178"/>
        <v>0</v>
      </c>
      <c r="P967" s="101">
        <f t="shared" si="179"/>
        <v>0</v>
      </c>
      <c r="Q967" s="102">
        <f t="shared" si="180"/>
        <v>0</v>
      </c>
    </row>
    <row r="968" spans="1:17" x14ac:dyDescent="0.2">
      <c r="A968" s="92" t="str">
        <f>Orçamento!A938</f>
        <v>30.24</v>
      </c>
      <c r="B968" s="39" t="str">
        <f>Orçamento!B938</f>
        <v>Sinapi</v>
      </c>
      <c r="C968" s="39">
        <f>Orçamento!C938</f>
        <v>0</v>
      </c>
      <c r="D968" s="39">
        <f>Orçamento!D938</f>
        <v>0</v>
      </c>
      <c r="E968" s="39">
        <f>Orçamento!E938</f>
        <v>0</v>
      </c>
      <c r="F968" s="39">
        <f>Orçamento!F938</f>
        <v>0</v>
      </c>
      <c r="G968" s="95">
        <f>'Orç. Pós Licitação'!G938</f>
        <v>0</v>
      </c>
      <c r="H968" s="95">
        <f>'Orç. Pós Licitação'!H938</f>
        <v>0</v>
      </c>
      <c r="I968" s="95">
        <f>'Orç. Pós Licitação'!I938</f>
        <v>0</v>
      </c>
      <c r="J968" s="96">
        <f>'BM 02'!L968</f>
        <v>0</v>
      </c>
      <c r="K968" s="97"/>
      <c r="L968" s="98">
        <f t="shared" si="175"/>
        <v>0</v>
      </c>
      <c r="M968" s="99">
        <f t="shared" si="176"/>
        <v>0</v>
      </c>
      <c r="N968" s="100">
        <f t="shared" si="177"/>
        <v>0</v>
      </c>
      <c r="O968" s="98">
        <f t="shared" si="178"/>
        <v>0</v>
      </c>
      <c r="P968" s="101">
        <f t="shared" si="179"/>
        <v>0</v>
      </c>
      <c r="Q968" s="102">
        <f t="shared" si="180"/>
        <v>0</v>
      </c>
    </row>
    <row r="969" spans="1:17" x14ac:dyDescent="0.2">
      <c r="A969" s="92" t="str">
        <f>Orçamento!A939</f>
        <v>30.25</v>
      </c>
      <c r="B969" s="39" t="str">
        <f>Orçamento!B939</f>
        <v>Sinapi</v>
      </c>
      <c r="C969" s="39">
        <f>Orçamento!C939</f>
        <v>0</v>
      </c>
      <c r="D969" s="39">
        <f>Orçamento!D939</f>
        <v>0</v>
      </c>
      <c r="E969" s="39">
        <f>Orçamento!E939</f>
        <v>0</v>
      </c>
      <c r="F969" s="39">
        <f>Orçamento!F939</f>
        <v>0</v>
      </c>
      <c r="G969" s="95">
        <f>'Orç. Pós Licitação'!G939</f>
        <v>0</v>
      </c>
      <c r="H969" s="95">
        <f>'Orç. Pós Licitação'!H939</f>
        <v>0</v>
      </c>
      <c r="I969" s="95">
        <f>'Orç. Pós Licitação'!I939</f>
        <v>0</v>
      </c>
      <c r="J969" s="96">
        <f>'BM 02'!L969</f>
        <v>0</v>
      </c>
      <c r="K969" s="97"/>
      <c r="L969" s="98">
        <f t="shared" si="175"/>
        <v>0</v>
      </c>
      <c r="M969" s="99">
        <f t="shared" si="176"/>
        <v>0</v>
      </c>
      <c r="N969" s="100">
        <f t="shared" si="177"/>
        <v>0</v>
      </c>
      <c r="O969" s="98">
        <f t="shared" si="178"/>
        <v>0</v>
      </c>
      <c r="P969" s="101">
        <f t="shared" si="179"/>
        <v>0</v>
      </c>
      <c r="Q969" s="102">
        <f t="shared" si="180"/>
        <v>0</v>
      </c>
    </row>
    <row r="970" spans="1:17" x14ac:dyDescent="0.2">
      <c r="A970" s="92" t="str">
        <f>Orçamento!A940</f>
        <v>30.26</v>
      </c>
      <c r="B970" s="39" t="str">
        <f>Orçamento!B940</f>
        <v>Sinapi</v>
      </c>
      <c r="C970" s="39">
        <f>Orçamento!C940</f>
        <v>0</v>
      </c>
      <c r="D970" s="39">
        <f>Orçamento!D940</f>
        <v>0</v>
      </c>
      <c r="E970" s="39">
        <f>Orçamento!E940</f>
        <v>0</v>
      </c>
      <c r="F970" s="39">
        <f>Orçamento!F940</f>
        <v>0</v>
      </c>
      <c r="G970" s="95">
        <f>'Orç. Pós Licitação'!G940</f>
        <v>0</v>
      </c>
      <c r="H970" s="95">
        <f>'Orç. Pós Licitação'!H940</f>
        <v>0</v>
      </c>
      <c r="I970" s="95">
        <f>'Orç. Pós Licitação'!I940</f>
        <v>0</v>
      </c>
      <c r="J970" s="96">
        <f>'BM 02'!L970</f>
        <v>0</v>
      </c>
      <c r="K970" s="97"/>
      <c r="L970" s="98">
        <f t="shared" si="175"/>
        <v>0</v>
      </c>
      <c r="M970" s="99">
        <f t="shared" si="176"/>
        <v>0</v>
      </c>
      <c r="N970" s="100">
        <f t="shared" si="177"/>
        <v>0</v>
      </c>
      <c r="O970" s="98">
        <f t="shared" si="178"/>
        <v>0</v>
      </c>
      <c r="P970" s="101">
        <f t="shared" si="179"/>
        <v>0</v>
      </c>
      <c r="Q970" s="102">
        <f t="shared" si="180"/>
        <v>0</v>
      </c>
    </row>
    <row r="971" spans="1:17" x14ac:dyDescent="0.2">
      <c r="A971" s="92" t="str">
        <f>Orçamento!A941</f>
        <v>30.27</v>
      </c>
      <c r="B971" s="39" t="str">
        <f>Orçamento!B941</f>
        <v>Sinapi</v>
      </c>
      <c r="C971" s="39">
        <f>Orçamento!C941</f>
        <v>0</v>
      </c>
      <c r="D971" s="39">
        <f>Orçamento!D941</f>
        <v>0</v>
      </c>
      <c r="E971" s="39">
        <f>Orçamento!E941</f>
        <v>0</v>
      </c>
      <c r="F971" s="39">
        <f>Orçamento!F941</f>
        <v>0</v>
      </c>
      <c r="G971" s="95">
        <f>'Orç. Pós Licitação'!G941</f>
        <v>0</v>
      </c>
      <c r="H971" s="95">
        <f>'Orç. Pós Licitação'!H941</f>
        <v>0</v>
      </c>
      <c r="I971" s="95">
        <f>'Orç. Pós Licitação'!I941</f>
        <v>0</v>
      </c>
      <c r="J971" s="96">
        <f>'BM 02'!L971</f>
        <v>0</v>
      </c>
      <c r="K971" s="97"/>
      <c r="L971" s="98">
        <f t="shared" si="175"/>
        <v>0</v>
      </c>
      <c r="M971" s="99">
        <f t="shared" si="176"/>
        <v>0</v>
      </c>
      <c r="N971" s="100">
        <f t="shared" si="177"/>
        <v>0</v>
      </c>
      <c r="O971" s="98">
        <f t="shared" si="178"/>
        <v>0</v>
      </c>
      <c r="P971" s="101">
        <f t="shared" si="179"/>
        <v>0</v>
      </c>
      <c r="Q971" s="102">
        <f t="shared" si="180"/>
        <v>0</v>
      </c>
    </row>
    <row r="972" spans="1:17" x14ac:dyDescent="0.2">
      <c r="A972" s="92" t="str">
        <f>Orçamento!A942</f>
        <v>30.28</v>
      </c>
      <c r="B972" s="39" t="str">
        <f>Orçamento!B942</f>
        <v>Sinapi</v>
      </c>
      <c r="C972" s="39">
        <f>Orçamento!C942</f>
        <v>0</v>
      </c>
      <c r="D972" s="39">
        <f>Orçamento!D942</f>
        <v>0</v>
      </c>
      <c r="E972" s="39">
        <f>Orçamento!E942</f>
        <v>0</v>
      </c>
      <c r="F972" s="39">
        <f>Orçamento!F942</f>
        <v>0</v>
      </c>
      <c r="G972" s="95">
        <f>'Orç. Pós Licitação'!G942</f>
        <v>0</v>
      </c>
      <c r="H972" s="95">
        <f>'Orç. Pós Licitação'!H942</f>
        <v>0</v>
      </c>
      <c r="I972" s="95">
        <f>'Orç. Pós Licitação'!I942</f>
        <v>0</v>
      </c>
      <c r="J972" s="96">
        <f>'BM 02'!L972</f>
        <v>0</v>
      </c>
      <c r="K972" s="97"/>
      <c r="L972" s="98">
        <f t="shared" si="175"/>
        <v>0</v>
      </c>
      <c r="M972" s="99">
        <f t="shared" si="176"/>
        <v>0</v>
      </c>
      <c r="N972" s="100">
        <f t="shared" si="177"/>
        <v>0</v>
      </c>
      <c r="O972" s="98">
        <f t="shared" si="178"/>
        <v>0</v>
      </c>
      <c r="P972" s="101">
        <f t="shared" si="179"/>
        <v>0</v>
      </c>
      <c r="Q972" s="102">
        <f t="shared" si="180"/>
        <v>0</v>
      </c>
    </row>
    <row r="973" spans="1:17" x14ac:dyDescent="0.2">
      <c r="A973" s="92" t="str">
        <f>Orçamento!A943</f>
        <v>30.29</v>
      </c>
      <c r="B973" s="39" t="str">
        <f>Orçamento!B943</f>
        <v>Sinapi</v>
      </c>
      <c r="C973" s="39">
        <f>Orçamento!C943</f>
        <v>0</v>
      </c>
      <c r="D973" s="39">
        <f>Orçamento!D943</f>
        <v>0</v>
      </c>
      <c r="E973" s="39">
        <f>Orçamento!E943</f>
        <v>0</v>
      </c>
      <c r="F973" s="39">
        <f>Orçamento!F943</f>
        <v>0</v>
      </c>
      <c r="G973" s="95">
        <f>'Orç. Pós Licitação'!G943</f>
        <v>0</v>
      </c>
      <c r="H973" s="95">
        <f>'Orç. Pós Licitação'!H943</f>
        <v>0</v>
      </c>
      <c r="I973" s="95">
        <f>'Orç. Pós Licitação'!I943</f>
        <v>0</v>
      </c>
      <c r="J973" s="96">
        <f>'BM 02'!L973</f>
        <v>0</v>
      </c>
      <c r="K973" s="97"/>
      <c r="L973" s="98">
        <f t="shared" si="175"/>
        <v>0</v>
      </c>
      <c r="M973" s="99">
        <f t="shared" si="176"/>
        <v>0</v>
      </c>
      <c r="N973" s="100">
        <f t="shared" si="177"/>
        <v>0</v>
      </c>
      <c r="O973" s="98">
        <f t="shared" si="178"/>
        <v>0</v>
      </c>
      <c r="P973" s="101">
        <f t="shared" si="179"/>
        <v>0</v>
      </c>
      <c r="Q973" s="102">
        <f t="shared" si="180"/>
        <v>0</v>
      </c>
    </row>
    <row r="974" spans="1:17" ht="15" thickBot="1" x14ac:dyDescent="0.25">
      <c r="A974" s="144" t="str">
        <f>Orçamento!A944</f>
        <v>30.30</v>
      </c>
      <c r="B974" s="159" t="str">
        <f>Orçamento!B944</f>
        <v>Sinapi</v>
      </c>
      <c r="C974" s="159">
        <f>Orçamento!C944</f>
        <v>0</v>
      </c>
      <c r="D974" s="159">
        <f>Orçamento!D944</f>
        <v>0</v>
      </c>
      <c r="E974" s="159">
        <f>Orçamento!E944</f>
        <v>0</v>
      </c>
      <c r="F974" s="159">
        <f>Orçamento!F944</f>
        <v>0</v>
      </c>
      <c r="G974" s="394">
        <f>'Orç. Pós Licitação'!G944</f>
        <v>0</v>
      </c>
      <c r="H974" s="394">
        <f>'Orç. Pós Licitação'!H944</f>
        <v>0</v>
      </c>
      <c r="I974" s="394">
        <f>'Orç. Pós Licitação'!I944</f>
        <v>0</v>
      </c>
      <c r="J974" s="395">
        <f>'BM 02'!L974</f>
        <v>0</v>
      </c>
      <c r="K974" s="396"/>
      <c r="L974" s="397">
        <f t="shared" si="175"/>
        <v>0</v>
      </c>
      <c r="M974" s="398">
        <f t="shared" si="176"/>
        <v>0</v>
      </c>
      <c r="N974" s="399">
        <f t="shared" si="177"/>
        <v>0</v>
      </c>
      <c r="O974" s="397">
        <f t="shared" si="178"/>
        <v>0</v>
      </c>
      <c r="P974" s="400">
        <f t="shared" si="179"/>
        <v>0</v>
      </c>
      <c r="Q974" s="401">
        <f t="shared" si="180"/>
        <v>0</v>
      </c>
    </row>
    <row r="975" spans="1:17" s="2" customFormat="1" ht="16.5" thickBot="1" x14ac:dyDescent="0.3">
      <c r="A975" s="151"/>
      <c r="B975" s="152"/>
      <c r="C975" s="152"/>
      <c r="D975" s="153"/>
      <c r="E975" s="153" t="s">
        <v>1116</v>
      </c>
      <c r="F975" s="453"/>
      <c r="G975" s="402"/>
      <c r="H975" s="403"/>
      <c r="I975" s="404">
        <f>SUM(I945:I974)</f>
        <v>0</v>
      </c>
      <c r="J975" s="405"/>
      <c r="K975" s="405"/>
      <c r="L975" s="405"/>
      <c r="M975" s="404">
        <f>SUM(M945:M974)</f>
        <v>0</v>
      </c>
      <c r="N975" s="404">
        <f>SUM(N945:N974)</f>
        <v>0</v>
      </c>
      <c r="O975" s="404">
        <f>SUM(O945:O974)</f>
        <v>0</v>
      </c>
      <c r="P975" s="406"/>
      <c r="Q975" s="407">
        <f>SUM(Q945:Q974)</f>
        <v>0</v>
      </c>
    </row>
    <row r="976" spans="1:17" ht="32.25" customHeight="1" thickBot="1" x14ac:dyDescent="0.25">
      <c r="A976" s="10"/>
      <c r="B976" s="11"/>
      <c r="C976" s="11"/>
      <c r="D976" s="11"/>
      <c r="E976" s="106" t="s">
        <v>1156</v>
      </c>
      <c r="F976" s="107"/>
      <c r="G976" s="107"/>
      <c r="H976" s="107"/>
      <c r="I976" s="109">
        <f>I47+I79+I111+I143+I175+I207+I239+I271+I303+I335+I367+I399+I431+I463+I495+I527+I559+I591+I623+I655+I687+I719+I751+I783+I815+I847+I879+I911+I943+I975</f>
        <v>1239376.3599999999</v>
      </c>
      <c r="J976" s="107"/>
      <c r="K976" s="107"/>
      <c r="L976" s="107"/>
      <c r="M976" s="109">
        <f>M47+M79+M111+M143+M175+M207+M239+M271+M303+M335+M367+M399+M431+M463+M495+M527+M559+M591+M623+M655+M687+M719+M751+M783+M815+M847+M879+M911+M943+M975</f>
        <v>0</v>
      </c>
      <c r="N976" s="108">
        <f>N47+N79+N111+N143+N175+N207+N239+N271+N303+N335+N367+N399+N431+N463+N495+N527+N559+N591+N623+N655+N687+N719+N751+N783+N815+N847+N879+N911+N943+N975</f>
        <v>0</v>
      </c>
      <c r="O976" s="109">
        <f>O47+O79+O111+O143+O175+O207+O239+O271+O303+O335+O367+O399+O431+O463+O495+O527+O559+O591+O623+O655+O687+O719+O751+O783+O815+O847+O879+O911+O943+O975</f>
        <v>0</v>
      </c>
      <c r="P976" s="107"/>
      <c r="Q976" s="109">
        <f>Q47+Q79+Q111+Q143+Q175+Q207+Q239+Q271+Q303+Q335+Q367+Q399+Q431+Q463+Q495+Q527+Q559+Q591+Q623+Q655+Q687+Q719+Q751+Q783+Q815+Q847+Q879+Q911+Q943+Q975</f>
        <v>1239376.3599999999</v>
      </c>
    </row>
    <row r="977" spans="1:17" x14ac:dyDescent="0.2">
      <c r="A977" s="14"/>
      <c r="B977" s="15"/>
      <c r="C977" s="15"/>
      <c r="D977" s="15"/>
      <c r="E977" s="15"/>
      <c r="F977" s="15"/>
      <c r="G977" s="15"/>
      <c r="H977" s="15"/>
      <c r="I977" s="15"/>
      <c r="J977" s="15"/>
      <c r="K977" s="15"/>
      <c r="L977" s="15"/>
      <c r="M977" s="15"/>
      <c r="N977" s="15"/>
      <c r="O977" s="15"/>
      <c r="P977" s="15"/>
      <c r="Q977" s="16"/>
    </row>
    <row r="978" spans="1:17" ht="16.5" thickBot="1" x14ac:dyDescent="0.3">
      <c r="A978" s="14"/>
      <c r="B978" s="15"/>
      <c r="C978" s="15"/>
      <c r="D978" s="15"/>
      <c r="E978" s="15"/>
      <c r="F978" s="15"/>
      <c r="G978" s="15"/>
      <c r="H978" s="15"/>
      <c r="I978" s="15"/>
      <c r="J978" s="15"/>
      <c r="K978" s="15"/>
      <c r="L978" s="15"/>
      <c r="M978" s="15"/>
      <c r="N978" s="15"/>
      <c r="O978" s="592" t="s">
        <v>1157</v>
      </c>
      <c r="P978" s="592"/>
      <c r="Q978" s="593"/>
    </row>
    <row r="979" spans="1:17" x14ac:dyDescent="0.2">
      <c r="A979" s="10"/>
      <c r="B979" s="11"/>
      <c r="C979" s="11"/>
      <c r="D979" s="11"/>
      <c r="E979" s="11"/>
      <c r="F979" s="12"/>
      <c r="G979" s="10"/>
      <c r="H979" s="11"/>
      <c r="I979" s="11"/>
      <c r="J979" s="11"/>
      <c r="K979" s="11"/>
      <c r="L979" s="11"/>
      <c r="M979" s="12"/>
      <c r="N979" s="15"/>
      <c r="O979" s="15"/>
      <c r="P979" s="15"/>
      <c r="Q979" s="16"/>
    </row>
    <row r="980" spans="1:17" x14ac:dyDescent="0.2">
      <c r="A980" s="14"/>
      <c r="B980" s="15"/>
      <c r="C980" s="15"/>
      <c r="D980" s="15"/>
      <c r="E980" s="15"/>
      <c r="F980" s="16"/>
      <c r="G980" s="14"/>
      <c r="H980" s="15"/>
      <c r="I980" s="15"/>
      <c r="J980" s="15"/>
      <c r="K980" s="15"/>
      <c r="L980" s="15"/>
      <c r="M980" s="16"/>
      <c r="N980" s="15"/>
      <c r="O980" s="15"/>
      <c r="P980" s="15"/>
      <c r="Q980" s="16"/>
    </row>
    <row r="981" spans="1:17" x14ac:dyDescent="0.2">
      <c r="A981" s="14"/>
      <c r="B981" s="15"/>
      <c r="C981" s="15"/>
      <c r="D981" s="15"/>
      <c r="E981" s="15"/>
      <c r="F981" s="16"/>
      <c r="G981" s="14"/>
      <c r="H981" s="15"/>
      <c r="I981" s="15"/>
      <c r="J981" s="15"/>
      <c r="K981" s="15"/>
      <c r="L981" s="15"/>
      <c r="M981" s="16"/>
      <c r="N981" s="15"/>
      <c r="O981" s="15"/>
      <c r="P981" s="15"/>
      <c r="Q981" s="16"/>
    </row>
    <row r="982" spans="1:17" x14ac:dyDescent="0.2">
      <c r="A982" s="14"/>
      <c r="B982" s="15"/>
      <c r="C982" s="15"/>
      <c r="D982" s="15"/>
      <c r="E982" s="15"/>
      <c r="F982" s="16"/>
      <c r="G982" s="14"/>
      <c r="H982" s="15"/>
      <c r="I982" s="15"/>
      <c r="J982" s="15"/>
      <c r="K982" s="15"/>
      <c r="L982" s="15"/>
      <c r="M982" s="16"/>
      <c r="N982" s="15"/>
      <c r="O982" s="15"/>
      <c r="P982" s="15"/>
      <c r="Q982" s="16"/>
    </row>
    <row r="983" spans="1:17" x14ac:dyDescent="0.2">
      <c r="A983" s="14"/>
      <c r="B983" s="15"/>
      <c r="C983" s="15"/>
      <c r="D983" s="15"/>
      <c r="E983" s="15"/>
      <c r="F983" s="16"/>
      <c r="G983" s="14"/>
      <c r="H983" s="15"/>
      <c r="I983" s="15"/>
      <c r="J983" s="15"/>
      <c r="K983" s="15"/>
      <c r="L983" s="15"/>
      <c r="M983" s="16"/>
      <c r="N983" s="15"/>
      <c r="O983" s="15"/>
      <c r="P983" s="15"/>
      <c r="Q983" s="16"/>
    </row>
    <row r="984" spans="1:17" ht="15.75" x14ac:dyDescent="0.25">
      <c r="A984" s="594" t="s">
        <v>1154</v>
      </c>
      <c r="B984" s="595"/>
      <c r="C984" s="595"/>
      <c r="D984" s="385" t="str">
        <f>Dados!B48</f>
        <v>RODRIGO VANDERLINDE</v>
      </c>
      <c r="E984" s="15"/>
      <c r="F984" s="16"/>
      <c r="G984" s="14"/>
      <c r="H984" s="595" t="s">
        <v>1151</v>
      </c>
      <c r="I984" s="595"/>
      <c r="J984" s="565">
        <f>Dados!B55</f>
        <v>0</v>
      </c>
      <c r="K984" s="565"/>
      <c r="L984" s="565"/>
      <c r="M984" s="16"/>
      <c r="N984" s="15"/>
      <c r="O984" s="15"/>
      <c r="P984" s="15"/>
      <c r="Q984" s="16"/>
    </row>
    <row r="985" spans="1:17" x14ac:dyDescent="0.2">
      <c r="A985" s="594" t="s">
        <v>19</v>
      </c>
      <c r="B985" s="595"/>
      <c r="C985" s="595"/>
      <c r="D985" s="386" t="str">
        <f>Dados!B49</f>
        <v>ARQUITETO E URBANISTA</v>
      </c>
      <c r="E985" s="15"/>
      <c r="F985" s="16"/>
      <c r="G985" s="14"/>
      <c r="H985" s="595" t="s">
        <v>19</v>
      </c>
      <c r="I985" s="595"/>
      <c r="J985" s="567">
        <f>Dados!B56</f>
        <v>0</v>
      </c>
      <c r="K985" s="567"/>
      <c r="L985" s="567"/>
      <c r="M985" s="16"/>
      <c r="N985" s="15"/>
      <c r="O985" s="15"/>
      <c r="P985" s="15"/>
      <c r="Q985" s="16"/>
    </row>
    <row r="986" spans="1:17" x14ac:dyDescent="0.2">
      <c r="A986" s="594" t="s">
        <v>1152</v>
      </c>
      <c r="B986" s="595"/>
      <c r="C986" s="595"/>
      <c r="D986" s="386" t="str">
        <f>Dados!B50</f>
        <v>A114275-5</v>
      </c>
      <c r="E986" s="15"/>
      <c r="F986" s="16"/>
      <c r="G986" s="14"/>
      <c r="H986" s="595" t="s">
        <v>1152</v>
      </c>
      <c r="I986" s="595"/>
      <c r="J986" s="567">
        <f>Dados!B57</f>
        <v>0</v>
      </c>
      <c r="K986" s="567"/>
      <c r="L986" s="567"/>
      <c r="M986" s="16"/>
      <c r="N986" s="15"/>
      <c r="O986" s="15"/>
      <c r="P986" s="15"/>
      <c r="Q986" s="16"/>
    </row>
    <row r="987" spans="1:17" ht="15" thickBot="1" x14ac:dyDescent="0.25">
      <c r="A987" s="606" t="s">
        <v>1155</v>
      </c>
      <c r="B987" s="607"/>
      <c r="C987" s="607"/>
      <c r="D987" s="388">
        <f>Dados!B51</f>
        <v>0</v>
      </c>
      <c r="E987" s="23"/>
      <c r="F987" s="24"/>
      <c r="G987" s="22"/>
      <c r="H987" s="607" t="s">
        <v>1153</v>
      </c>
      <c r="I987" s="607"/>
      <c r="J987" s="601">
        <f>Dados!B58</f>
        <v>0</v>
      </c>
      <c r="K987" s="601"/>
      <c r="L987" s="601"/>
      <c r="M987" s="24"/>
      <c r="N987" s="23"/>
      <c r="O987" s="23"/>
      <c r="P987" s="23"/>
      <c r="Q987" s="24"/>
    </row>
  </sheetData>
  <sheetProtection algorithmName="SHA-512" hashValue="rPEnD8i3jSE3YbQbfRI1AkO2OZMQGjSDPNYZVWKe76U5dlay1Dof4y2MBCvsFiQI3TNyvp3NV30H66nAlUX/OA==" saltValue="AdDNVlsZBKHO56QcOVe0xg==" spinCount="100000" sheet="1" formatCells="0" formatColumns="0" formatRows="0" autoFilter="0" pivotTables="0"/>
  <mergeCells count="37">
    <mergeCell ref="A986:C986"/>
    <mergeCell ref="H986:I986"/>
    <mergeCell ref="J986:L986"/>
    <mergeCell ref="A987:C987"/>
    <mergeCell ref="H987:I987"/>
    <mergeCell ref="J987:L987"/>
    <mergeCell ref="A984:C984"/>
    <mergeCell ref="H984:I984"/>
    <mergeCell ref="J984:L984"/>
    <mergeCell ref="A985:C985"/>
    <mergeCell ref="H985:I985"/>
    <mergeCell ref="J985:L985"/>
    <mergeCell ref="O978:Q978"/>
    <mergeCell ref="O8:Q8"/>
    <mergeCell ref="E9:F9"/>
    <mergeCell ref="M9:N9"/>
    <mergeCell ref="O9:P9"/>
    <mergeCell ref="M10:N10"/>
    <mergeCell ref="O10:P10"/>
    <mergeCell ref="E11:H11"/>
    <mergeCell ref="A14:I14"/>
    <mergeCell ref="J14:L14"/>
    <mergeCell ref="M14:O14"/>
    <mergeCell ref="P14:Q14"/>
    <mergeCell ref="P5:Q5"/>
    <mergeCell ref="K6:L6"/>
    <mergeCell ref="M6:N6"/>
    <mergeCell ref="P6:Q6"/>
    <mergeCell ref="E7:H7"/>
    <mergeCell ref="M7:N7"/>
    <mergeCell ref="P7:Q7"/>
    <mergeCell ref="M5:O5"/>
    <mergeCell ref="J2:L2"/>
    <mergeCell ref="E3:I3"/>
    <mergeCell ref="K3:L3"/>
    <mergeCell ref="E5:I5"/>
    <mergeCell ref="J5:L5"/>
  </mergeCells>
  <pageMargins left="0.51181102362204722" right="0.51181102362204722" top="0.78740157480314965" bottom="0.78740157480314965" header="0.31496062992125984" footer="0.31496062992125984"/>
  <pageSetup paperSize="9" scale="44" fitToHeight="15"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Q987"/>
  <sheetViews>
    <sheetView topLeftCell="E1" zoomScale="70" zoomScaleNormal="70" workbookViewId="0">
      <selection activeCell="G109" sqref="G109"/>
    </sheetView>
  </sheetViews>
  <sheetFormatPr defaultRowHeight="14.25" x14ac:dyDescent="0.2"/>
  <cols>
    <col min="1" max="1" width="6.5703125" style="1" customWidth="1"/>
    <col min="2" max="2" width="9.42578125" style="1" customWidth="1"/>
    <col min="3" max="3" width="11.140625" style="1" customWidth="1"/>
    <col min="4" max="4" width="69.140625" style="1" customWidth="1"/>
    <col min="5" max="5" width="9.140625" style="1"/>
    <col min="6" max="6" width="11.140625" style="1" customWidth="1"/>
    <col min="7" max="7" width="15.140625" style="1" customWidth="1"/>
    <col min="8" max="8" width="15" style="1" customWidth="1"/>
    <col min="9" max="9" width="24.140625" style="1" customWidth="1"/>
    <col min="10" max="10" width="13.28515625" style="1" customWidth="1"/>
    <col min="11" max="11" width="13.85546875" style="1" customWidth="1"/>
    <col min="12" max="12" width="18.28515625" style="1" customWidth="1"/>
    <col min="13" max="13" width="18.5703125" style="1" customWidth="1"/>
    <col min="14" max="14" width="22.85546875" style="1" customWidth="1"/>
    <col min="15" max="15" width="21.140625" style="1" customWidth="1"/>
    <col min="16" max="16" width="13.5703125" style="1" customWidth="1"/>
    <col min="17" max="17" width="20.7109375" style="1" customWidth="1"/>
    <col min="18" max="16384" width="9.140625" style="1"/>
  </cols>
  <sheetData>
    <row r="1" spans="1:17" ht="15" thickBot="1" x14ac:dyDescent="0.25"/>
    <row r="2" spans="1:17" ht="18" x14ac:dyDescent="0.25">
      <c r="A2" s="10"/>
      <c r="B2" s="11"/>
      <c r="C2" s="11"/>
      <c r="D2" s="13" t="s">
        <v>1078</v>
      </c>
      <c r="E2" s="10" t="s">
        <v>84</v>
      </c>
      <c r="F2" s="11"/>
      <c r="G2" s="11"/>
      <c r="H2" s="11"/>
      <c r="I2" s="11"/>
      <c r="J2" s="586" t="s">
        <v>1084</v>
      </c>
      <c r="K2" s="587"/>
      <c r="L2" s="588"/>
      <c r="M2" s="393" t="s">
        <v>1079</v>
      </c>
      <c r="N2" s="389" t="s">
        <v>1080</v>
      </c>
      <c r="O2" s="389" t="s">
        <v>1081</v>
      </c>
      <c r="P2" s="389" t="s">
        <v>1082</v>
      </c>
      <c r="Q2" s="390" t="s">
        <v>1083</v>
      </c>
    </row>
    <row r="3" spans="1:17" ht="16.5" thickBot="1" x14ac:dyDescent="0.3">
      <c r="A3" s="14"/>
      <c r="B3" s="15"/>
      <c r="C3" s="15"/>
      <c r="D3" s="18">
        <f>M3</f>
        <v>4</v>
      </c>
      <c r="E3" s="537" t="str">
        <f>Dados!B12</f>
        <v>ESTAÇÃO ELEVATÓRIO DE ÁGUA BRUTA - EEAB - ADUTORA RIO CHAPECÓ</v>
      </c>
      <c r="F3" s="538"/>
      <c r="G3" s="538"/>
      <c r="H3" s="538"/>
      <c r="I3" s="539"/>
      <c r="J3" s="119" t="s">
        <v>1158</v>
      </c>
      <c r="K3" s="602">
        <f>M13</f>
        <v>0</v>
      </c>
      <c r="L3" s="603"/>
      <c r="M3" s="67">
        <v>4</v>
      </c>
      <c r="N3" s="68">
        <f>Dados!B40</f>
        <v>0</v>
      </c>
      <c r="O3" s="68">
        <f>Dados!B41</f>
        <v>0</v>
      </c>
      <c r="P3" s="68">
        <f>Dados!B42</f>
        <v>0</v>
      </c>
      <c r="Q3" s="69">
        <f>K4+K7</f>
        <v>0</v>
      </c>
    </row>
    <row r="4" spans="1:17" ht="16.5" thickBot="1" x14ac:dyDescent="0.3">
      <c r="A4" s="14"/>
      <c r="B4" s="15"/>
      <c r="C4" s="15"/>
      <c r="D4" s="18"/>
      <c r="E4" s="14" t="s">
        <v>87</v>
      </c>
      <c r="F4" s="15"/>
      <c r="G4" s="15"/>
      <c r="H4" s="15"/>
      <c r="I4" s="15"/>
      <c r="J4" s="120" t="s">
        <v>1160</v>
      </c>
      <c r="K4" s="121">
        <f>K3/I13</f>
        <v>0</v>
      </c>
      <c r="L4" s="122"/>
      <c r="M4" s="15" t="s">
        <v>1086</v>
      </c>
      <c r="N4" s="15"/>
      <c r="O4" s="15"/>
      <c r="P4" s="15" t="s">
        <v>10673</v>
      </c>
      <c r="Q4" s="16"/>
    </row>
    <row r="5" spans="1:17" ht="16.5" thickBot="1" x14ac:dyDescent="0.3">
      <c r="A5" s="14"/>
      <c r="B5" s="15"/>
      <c r="C5" s="15"/>
      <c r="D5" s="18" t="s">
        <v>88</v>
      </c>
      <c r="E5" s="537" t="str">
        <f>Dados!B13</f>
        <v>EMNI 004 - LINHA AMIZADE ATÉ CENTRO DE NOVA ITABERABA</v>
      </c>
      <c r="F5" s="538"/>
      <c r="G5" s="538"/>
      <c r="H5" s="538"/>
      <c r="I5" s="539"/>
      <c r="J5" s="589" t="s">
        <v>1091</v>
      </c>
      <c r="K5" s="590"/>
      <c r="L5" s="591"/>
      <c r="M5" s="608">
        <f>Dados!B32</f>
        <v>0</v>
      </c>
      <c r="N5" s="609"/>
      <c r="O5" s="609"/>
      <c r="P5" s="610">
        <f>Dados!B33</f>
        <v>0</v>
      </c>
      <c r="Q5" s="611"/>
    </row>
    <row r="6" spans="1:17" ht="15.75" x14ac:dyDescent="0.25">
      <c r="A6" s="14"/>
      <c r="B6" s="15"/>
      <c r="C6" s="15"/>
      <c r="D6" s="18" t="s">
        <v>14</v>
      </c>
      <c r="E6" s="14" t="s">
        <v>90</v>
      </c>
      <c r="F6" s="15"/>
      <c r="G6" s="15"/>
      <c r="H6" s="15"/>
      <c r="I6" s="15"/>
      <c r="J6" s="123" t="s">
        <v>1158</v>
      </c>
      <c r="K6" s="604">
        <f>N976</f>
        <v>0</v>
      </c>
      <c r="L6" s="605"/>
      <c r="M6" s="582" t="s">
        <v>1088</v>
      </c>
      <c r="N6" s="582"/>
      <c r="O6" s="389" t="s">
        <v>1089</v>
      </c>
      <c r="P6" s="582" t="s">
        <v>1090</v>
      </c>
      <c r="Q6" s="583"/>
    </row>
    <row r="7" spans="1:17" ht="16.5" thickBot="1" x14ac:dyDescent="0.3">
      <c r="A7" s="14"/>
      <c r="B7" s="15"/>
      <c r="C7" s="15"/>
      <c r="D7" s="18" t="s">
        <v>92</v>
      </c>
      <c r="E7" s="537" t="str">
        <f>Dados!B34</f>
        <v>EMPREITADA POR PREÇO GLOBAL</v>
      </c>
      <c r="F7" s="538"/>
      <c r="G7" s="538"/>
      <c r="H7" s="538"/>
      <c r="I7" s="15"/>
      <c r="J7" s="124" t="s">
        <v>1159</v>
      </c>
      <c r="K7" s="125">
        <f>K6/I13</f>
        <v>0</v>
      </c>
      <c r="L7" s="126"/>
      <c r="M7" s="596">
        <f>Dados!B30</f>
        <v>0</v>
      </c>
      <c r="N7" s="596"/>
      <c r="O7" s="72">
        <f>Dados!B31</f>
        <v>0</v>
      </c>
      <c r="P7" s="579">
        <f>Dados!B44</f>
        <v>0</v>
      </c>
      <c r="Q7" s="597"/>
    </row>
    <row r="8" spans="1:17" ht="16.5" thickBot="1" x14ac:dyDescent="0.3">
      <c r="A8" s="14"/>
      <c r="B8" s="15"/>
      <c r="C8" s="15"/>
      <c r="D8" s="18" t="s">
        <v>93</v>
      </c>
      <c r="E8" s="14" t="s">
        <v>11</v>
      </c>
      <c r="F8" s="15"/>
      <c r="G8" s="15"/>
      <c r="H8" s="15"/>
      <c r="I8" s="386" t="s">
        <v>94</v>
      </c>
      <c r="J8" s="14"/>
      <c r="K8" s="15"/>
      <c r="L8" s="16"/>
      <c r="M8" s="10"/>
      <c r="N8" s="11"/>
      <c r="O8" s="581" t="s">
        <v>1092</v>
      </c>
      <c r="P8" s="582"/>
      <c r="Q8" s="583"/>
    </row>
    <row r="9" spans="1:17" ht="15.75" x14ac:dyDescent="0.25">
      <c r="A9" s="14"/>
      <c r="B9" s="15"/>
      <c r="C9" s="15"/>
      <c r="D9" s="18" t="s">
        <v>95</v>
      </c>
      <c r="E9" s="584">
        <f>Dados!B15</f>
        <v>44652</v>
      </c>
      <c r="F9" s="585"/>
      <c r="G9" s="15"/>
      <c r="H9" s="20"/>
      <c r="I9" s="71">
        <f>BDI!J18</f>
        <v>0.24</v>
      </c>
      <c r="J9" s="127" t="s">
        <v>1150</v>
      </c>
      <c r="K9" s="128" t="s">
        <v>1087</v>
      </c>
      <c r="L9" s="129" t="s">
        <v>1085</v>
      </c>
      <c r="M9" s="580" t="s">
        <v>1093</v>
      </c>
      <c r="N9" s="567"/>
      <c r="O9" s="580" t="s">
        <v>1094</v>
      </c>
      <c r="P9" s="567"/>
      <c r="Q9" s="387" t="s">
        <v>1095</v>
      </c>
    </row>
    <row r="10" spans="1:17" ht="16.5" thickBot="1" x14ac:dyDescent="0.3">
      <c r="A10" s="14"/>
      <c r="B10" s="15"/>
      <c r="C10" s="15"/>
      <c r="D10" s="18"/>
      <c r="E10" s="14" t="s">
        <v>1096</v>
      </c>
      <c r="F10" s="386"/>
      <c r="G10" s="15"/>
      <c r="H10" s="15"/>
      <c r="I10" s="15" t="s">
        <v>1097</v>
      </c>
      <c r="J10" s="130" t="s">
        <v>1162</v>
      </c>
      <c r="K10" s="131">
        <f>Dados!B6/Dados!B2</f>
        <v>0.85633897504673906</v>
      </c>
      <c r="L10" s="132">
        <f>K6*K10</f>
        <v>0</v>
      </c>
      <c r="M10" s="598" t="s">
        <v>1163</v>
      </c>
      <c r="N10" s="599"/>
      <c r="O10" s="578">
        <f>Dados!B51</f>
        <v>0</v>
      </c>
      <c r="P10" s="579"/>
      <c r="Q10" s="392">
        <f>Dados!B58</f>
        <v>0</v>
      </c>
    </row>
    <row r="11" spans="1:17" ht="16.5" thickBot="1" x14ac:dyDescent="0.3">
      <c r="A11" s="14"/>
      <c r="B11" s="15"/>
      <c r="C11" s="15"/>
      <c r="D11" s="18"/>
      <c r="E11" s="608">
        <f>Dados!B32</f>
        <v>0</v>
      </c>
      <c r="F11" s="609"/>
      <c r="G11" s="609"/>
      <c r="H11" s="609"/>
      <c r="I11" s="66">
        <f>Dados!B36</f>
        <v>0</v>
      </c>
      <c r="J11" s="133" t="s">
        <v>1161</v>
      </c>
      <c r="K11" s="134">
        <f>Dados!B7/Dados!B2</f>
        <v>0.14366102495326102</v>
      </c>
      <c r="L11" s="135">
        <f>K6*K11</f>
        <v>0</v>
      </c>
      <c r="M11" s="74"/>
      <c r="N11" s="75"/>
      <c r="O11" s="75"/>
      <c r="P11" s="76"/>
      <c r="Q11" s="77"/>
    </row>
    <row r="12" spans="1:17" ht="15.75" x14ac:dyDescent="0.25">
      <c r="A12" s="10"/>
      <c r="B12" s="11"/>
      <c r="C12" s="11"/>
      <c r="D12" s="73"/>
      <c r="E12" s="11"/>
      <c r="F12" s="11"/>
      <c r="G12" s="11"/>
      <c r="H12" s="11"/>
      <c r="I12" s="116" t="s">
        <v>1098</v>
      </c>
      <c r="J12" s="73"/>
      <c r="K12" s="73"/>
      <c r="L12" s="73"/>
      <c r="M12" s="118" t="s">
        <v>1099</v>
      </c>
      <c r="N12" s="110" t="s">
        <v>1100</v>
      </c>
      <c r="O12" s="116" t="s">
        <v>1101</v>
      </c>
      <c r="P12" s="111"/>
      <c r="Q12" s="112" t="s">
        <v>1102</v>
      </c>
    </row>
    <row r="13" spans="1:17" ht="16.5" thickBot="1" x14ac:dyDescent="0.3">
      <c r="A13" s="14"/>
      <c r="B13" s="15"/>
      <c r="C13" s="15"/>
      <c r="D13" s="66"/>
      <c r="E13" s="15"/>
      <c r="F13" s="15"/>
      <c r="G13" s="15"/>
      <c r="H13" s="15"/>
      <c r="I13" s="117">
        <f>I976</f>
        <v>1239376.3599999999</v>
      </c>
      <c r="J13" s="391"/>
      <c r="K13" s="391"/>
      <c r="L13" s="391"/>
      <c r="M13" s="117">
        <f>M976</f>
        <v>0</v>
      </c>
      <c r="N13" s="113">
        <f>N976</f>
        <v>0</v>
      </c>
      <c r="O13" s="117">
        <f>O976</f>
        <v>0</v>
      </c>
      <c r="P13" s="114"/>
      <c r="Q13" s="115">
        <f>Q976</f>
        <v>1239376.3599999999</v>
      </c>
    </row>
    <row r="14" spans="1:17" s="2" customFormat="1" ht="16.5" thickBot="1" x14ac:dyDescent="0.3">
      <c r="A14" s="562" t="s">
        <v>1103</v>
      </c>
      <c r="B14" s="563"/>
      <c r="C14" s="563"/>
      <c r="D14" s="563"/>
      <c r="E14" s="563"/>
      <c r="F14" s="563"/>
      <c r="G14" s="563"/>
      <c r="H14" s="563"/>
      <c r="I14" s="600"/>
      <c r="J14" s="562" t="s">
        <v>1104</v>
      </c>
      <c r="K14" s="563"/>
      <c r="L14" s="600"/>
      <c r="M14" s="563"/>
      <c r="N14" s="563"/>
      <c r="O14" s="600"/>
      <c r="P14" s="562" t="s">
        <v>1105</v>
      </c>
      <c r="Q14" s="600"/>
    </row>
    <row r="15" spans="1:17" s="91" customFormat="1" ht="48.75" customHeight="1" thickBot="1" x14ac:dyDescent="0.3">
      <c r="A15" s="85" t="s">
        <v>98</v>
      </c>
      <c r="B15" s="86" t="s">
        <v>1106</v>
      </c>
      <c r="C15" s="86" t="s">
        <v>100</v>
      </c>
      <c r="D15" s="86" t="s">
        <v>101</v>
      </c>
      <c r="E15" s="86" t="s">
        <v>1107</v>
      </c>
      <c r="F15" s="86" t="s">
        <v>103</v>
      </c>
      <c r="G15" s="86" t="s">
        <v>1108</v>
      </c>
      <c r="H15" s="86" t="s">
        <v>1109</v>
      </c>
      <c r="I15" s="87" t="s">
        <v>1098</v>
      </c>
      <c r="J15" s="88" t="s">
        <v>1118</v>
      </c>
      <c r="K15" s="89" t="s">
        <v>1115</v>
      </c>
      <c r="L15" s="87" t="s">
        <v>1114</v>
      </c>
      <c r="M15" s="90" t="s">
        <v>1117</v>
      </c>
      <c r="N15" s="86" t="s">
        <v>1113</v>
      </c>
      <c r="O15" s="87" t="s">
        <v>1112</v>
      </c>
      <c r="P15" s="85" t="s">
        <v>1110</v>
      </c>
      <c r="Q15" s="87" t="s">
        <v>1111</v>
      </c>
    </row>
    <row r="16" spans="1:17" s="3" customFormat="1" ht="15.75" x14ac:dyDescent="0.25">
      <c r="A16" s="440" t="str">
        <f>Orçamento!A15</f>
        <v>1.0</v>
      </c>
      <c r="B16" s="441"/>
      <c r="C16" s="441"/>
      <c r="D16" s="442" t="str">
        <f>Orçamento!D15</f>
        <v>SERVIÇOS INICIAIS E ADMINISTRAÇÃO DA OBRA</v>
      </c>
      <c r="E16" s="441"/>
      <c r="F16" s="441"/>
      <c r="G16" s="443"/>
      <c r="H16" s="444"/>
      <c r="I16" s="444"/>
      <c r="J16" s="445"/>
      <c r="K16" s="445"/>
      <c r="L16" s="445"/>
      <c r="M16" s="446"/>
      <c r="N16" s="447">
        <f>N47/I47</f>
        <v>0</v>
      </c>
      <c r="O16" s="447">
        <f>O47/I47</f>
        <v>0</v>
      </c>
      <c r="P16" s="447"/>
      <c r="Q16" s="448">
        <f>Q47/I47</f>
        <v>1</v>
      </c>
    </row>
    <row r="17" spans="1:17" x14ac:dyDescent="0.2">
      <c r="A17" s="92" t="str">
        <f>Orçamento!A16</f>
        <v>1.1</v>
      </c>
      <c r="B17" s="39" t="str">
        <f>Orçamento!B16</f>
        <v>Sinapi</v>
      </c>
      <c r="C17" s="39">
        <f>Orçamento!C16</f>
        <v>4813</v>
      </c>
      <c r="D17" s="93" t="str">
        <f>Orçamento!D16</f>
        <v>Placa de obra em chapa galvanizada - adesivada</v>
      </c>
      <c r="E17" s="39" t="str">
        <f>Orçamento!E16</f>
        <v>M</v>
      </c>
      <c r="F17" s="94">
        <f>Orçamento!F16</f>
        <v>3</v>
      </c>
      <c r="G17" s="95">
        <f>'Orç. Pós Licitação'!G16</f>
        <v>250</v>
      </c>
      <c r="H17" s="95">
        <f>'Orç. Pós Licitação'!H16</f>
        <v>310</v>
      </c>
      <c r="I17" s="95">
        <f>'Orç. Pós Licitação'!I16</f>
        <v>930</v>
      </c>
      <c r="J17" s="96">
        <f>'BM 03'!L17</f>
        <v>0</v>
      </c>
      <c r="K17" s="97"/>
      <c r="L17" s="98">
        <f>J17+K17</f>
        <v>0</v>
      </c>
      <c r="M17" s="99">
        <f>ROUND(H17*J17,2)</f>
        <v>0</v>
      </c>
      <c r="N17" s="100">
        <f>ROUND(H17*K17,2)</f>
        <v>0</v>
      </c>
      <c r="O17" s="98">
        <f>ROUND(H17*L17,2)</f>
        <v>0</v>
      </c>
      <c r="P17" s="101">
        <f>F17-L17</f>
        <v>3</v>
      </c>
      <c r="Q17" s="102">
        <f>I17-O17</f>
        <v>930</v>
      </c>
    </row>
    <row r="18" spans="1:17" x14ac:dyDescent="0.2">
      <c r="A18" s="92" t="str">
        <f>Orçamento!A17</f>
        <v>1.2</v>
      </c>
      <c r="B18" s="39" t="str">
        <f>Orçamento!B17</f>
        <v>Sabesp</v>
      </c>
      <c r="C18" s="39">
        <f>Orçamento!C17</f>
        <v>70020004</v>
      </c>
      <c r="D18" s="93" t="str">
        <f>Orçamento!D17</f>
        <v>Sinalização de tráfego</v>
      </c>
      <c r="E18" s="39" t="str">
        <f>Orçamento!E17</f>
        <v>M</v>
      </c>
      <c r="F18" s="94">
        <f>Orçamento!F17</f>
        <v>500</v>
      </c>
      <c r="G18" s="95">
        <f>'Orç. Pós Licitação'!G17</f>
        <v>2.2999999999999998</v>
      </c>
      <c r="H18" s="95">
        <f>'Orç. Pós Licitação'!H17</f>
        <v>2.85</v>
      </c>
      <c r="I18" s="95">
        <f>'Orç. Pós Licitação'!I17</f>
        <v>1425</v>
      </c>
      <c r="J18" s="96">
        <f>'BM 03'!L18</f>
        <v>0</v>
      </c>
      <c r="K18" s="97"/>
      <c r="L18" s="98">
        <f t="shared" ref="L18:L46" si="0">J18+K18</f>
        <v>0</v>
      </c>
      <c r="M18" s="99">
        <f t="shared" ref="M18:M46" si="1">ROUND(H18*J18,2)</f>
        <v>0</v>
      </c>
      <c r="N18" s="100">
        <f t="shared" ref="N18:N46" si="2">ROUND(H18*K18,2)</f>
        <v>0</v>
      </c>
      <c r="O18" s="98">
        <f t="shared" ref="O18:O46" si="3">ROUND(H18*L18,2)</f>
        <v>0</v>
      </c>
      <c r="P18" s="101">
        <f t="shared" ref="P18:P46" si="4">F18-L18</f>
        <v>500</v>
      </c>
      <c r="Q18" s="102">
        <f t="shared" ref="Q18:Q46" si="5">I18-O18</f>
        <v>1425</v>
      </c>
    </row>
    <row r="19" spans="1:17" x14ac:dyDescent="0.2">
      <c r="A19" s="92" t="str">
        <f>Orçamento!A18</f>
        <v>1.3</v>
      </c>
      <c r="B19" s="39" t="str">
        <f>Orçamento!B18</f>
        <v>Sinapi</v>
      </c>
      <c r="C19" s="39">
        <f>Orçamento!C18</f>
        <v>93208</v>
      </c>
      <c r="D19" s="93" t="str">
        <f>Orçamento!D18</f>
        <v>Execução de almoxarifado em canteiro de obra</v>
      </c>
      <c r="E19" s="39" t="str">
        <f>Orçamento!E18</f>
        <v>M2</v>
      </c>
      <c r="F19" s="94">
        <f>Orçamento!F18</f>
        <v>8</v>
      </c>
      <c r="G19" s="95">
        <f>'Orç. Pós Licitação'!G18</f>
        <v>968</v>
      </c>
      <c r="H19" s="95">
        <f>'Orç. Pós Licitação'!H18</f>
        <v>1200.32</v>
      </c>
      <c r="I19" s="95">
        <f>'Orç. Pós Licitação'!I18</f>
        <v>9602.56</v>
      </c>
      <c r="J19" s="96">
        <f>'BM 03'!L19</f>
        <v>0</v>
      </c>
      <c r="K19" s="97"/>
      <c r="L19" s="98">
        <f t="shared" si="0"/>
        <v>0</v>
      </c>
      <c r="M19" s="99">
        <f t="shared" si="1"/>
        <v>0</v>
      </c>
      <c r="N19" s="100">
        <f t="shared" si="2"/>
        <v>0</v>
      </c>
      <c r="O19" s="98">
        <f t="shared" si="3"/>
        <v>0</v>
      </c>
      <c r="P19" s="101">
        <f t="shared" si="4"/>
        <v>8</v>
      </c>
      <c r="Q19" s="102">
        <f t="shared" si="5"/>
        <v>9602.56</v>
      </c>
    </row>
    <row r="20" spans="1:17" x14ac:dyDescent="0.2">
      <c r="A20" s="92" t="str">
        <f>Orçamento!A19</f>
        <v>1.4</v>
      </c>
      <c r="B20" s="39" t="str">
        <f>Orçamento!B19</f>
        <v>Sinapi</v>
      </c>
      <c r="C20" s="39">
        <f>Orçamento!C19</f>
        <v>90778</v>
      </c>
      <c r="D20" s="93" t="str">
        <f>Orçamento!D19</f>
        <v>Engenheiro civil pleno com encargos complementares</v>
      </c>
      <c r="E20" s="39" t="str">
        <f>Orçamento!E19</f>
        <v>H</v>
      </c>
      <c r="F20" s="94">
        <f>Orçamento!F19</f>
        <v>150</v>
      </c>
      <c r="G20" s="95">
        <f>'Orç. Pós Licitação'!G19</f>
        <v>120</v>
      </c>
      <c r="H20" s="95">
        <f>'Orç. Pós Licitação'!H19</f>
        <v>148.80000000000001</v>
      </c>
      <c r="I20" s="95">
        <f>'Orç. Pós Licitação'!I19</f>
        <v>22320</v>
      </c>
      <c r="J20" s="96">
        <f>'BM 03'!L20</f>
        <v>0</v>
      </c>
      <c r="K20" s="97"/>
      <c r="L20" s="98">
        <f t="shared" si="0"/>
        <v>0</v>
      </c>
      <c r="M20" s="99">
        <f t="shared" si="1"/>
        <v>0</v>
      </c>
      <c r="N20" s="100">
        <f t="shared" si="2"/>
        <v>0</v>
      </c>
      <c r="O20" s="98">
        <f t="shared" si="3"/>
        <v>0</v>
      </c>
      <c r="P20" s="101">
        <f t="shared" si="4"/>
        <v>150</v>
      </c>
      <c r="Q20" s="102">
        <f t="shared" si="5"/>
        <v>22320</v>
      </c>
    </row>
    <row r="21" spans="1:17" x14ac:dyDescent="0.2">
      <c r="A21" s="92" t="str">
        <f>Orçamento!A20</f>
        <v>1.5</v>
      </c>
      <c r="B21" s="39" t="str">
        <f>Orçamento!B20</f>
        <v>Sinapi</v>
      </c>
      <c r="C21" s="39">
        <f>Orçamento!C20</f>
        <v>90776</v>
      </c>
      <c r="D21" s="93" t="str">
        <f>Orçamento!D20</f>
        <v>Encarregado geral com encargos complementares</v>
      </c>
      <c r="E21" s="39" t="str">
        <f>Orçamento!E20</f>
        <v>H</v>
      </c>
      <c r="F21" s="94">
        <f>Orçamento!F20</f>
        <v>400</v>
      </c>
      <c r="G21" s="95">
        <f>'Orç. Pós Licitação'!G20</f>
        <v>33</v>
      </c>
      <c r="H21" s="95">
        <f>'Orç. Pós Licitação'!H20</f>
        <v>40.92</v>
      </c>
      <c r="I21" s="95">
        <f>'Orç. Pós Licitação'!I20</f>
        <v>16368</v>
      </c>
      <c r="J21" s="96">
        <f>'BM 03'!L21</f>
        <v>0</v>
      </c>
      <c r="K21" s="97"/>
      <c r="L21" s="98">
        <f t="shared" si="0"/>
        <v>0</v>
      </c>
      <c r="M21" s="99">
        <f t="shared" si="1"/>
        <v>0</v>
      </c>
      <c r="N21" s="100">
        <f t="shared" si="2"/>
        <v>0</v>
      </c>
      <c r="O21" s="98">
        <f t="shared" si="3"/>
        <v>0</v>
      </c>
      <c r="P21" s="101">
        <f t="shared" si="4"/>
        <v>400</v>
      </c>
      <c r="Q21" s="102">
        <f t="shared" si="5"/>
        <v>16368</v>
      </c>
    </row>
    <row r="22" spans="1:17" x14ac:dyDescent="0.2">
      <c r="A22" s="92" t="str">
        <f>Orçamento!A21</f>
        <v>1.6</v>
      </c>
      <c r="B22" s="39" t="str">
        <f>Orçamento!B21</f>
        <v>Sinapi</v>
      </c>
      <c r="C22" s="39">
        <f>Orçamento!C21</f>
        <v>0</v>
      </c>
      <c r="D22" s="93">
        <f>Orçamento!D21</f>
        <v>0</v>
      </c>
      <c r="E22" s="39">
        <f>Orçamento!E21</f>
        <v>0</v>
      </c>
      <c r="F22" s="94">
        <f>Orçamento!F21</f>
        <v>0</v>
      </c>
      <c r="G22" s="95">
        <f>'Orç. Pós Licitação'!G21</f>
        <v>0</v>
      </c>
      <c r="H22" s="95">
        <f>'Orç. Pós Licitação'!H21</f>
        <v>0</v>
      </c>
      <c r="I22" s="95">
        <f>'Orç. Pós Licitação'!I21</f>
        <v>0</v>
      </c>
      <c r="J22" s="96">
        <f>'BM 03'!L22</f>
        <v>0</v>
      </c>
      <c r="K22" s="97"/>
      <c r="L22" s="98">
        <f t="shared" si="0"/>
        <v>0</v>
      </c>
      <c r="M22" s="99">
        <f t="shared" si="1"/>
        <v>0</v>
      </c>
      <c r="N22" s="100">
        <f t="shared" si="2"/>
        <v>0</v>
      </c>
      <c r="O22" s="98">
        <f t="shared" si="3"/>
        <v>0</v>
      </c>
      <c r="P22" s="101">
        <f t="shared" si="4"/>
        <v>0</v>
      </c>
      <c r="Q22" s="102">
        <f t="shared" si="5"/>
        <v>0</v>
      </c>
    </row>
    <row r="23" spans="1:17" x14ac:dyDescent="0.2">
      <c r="A23" s="92" t="str">
        <f>Orçamento!A22</f>
        <v>1.7</v>
      </c>
      <c r="B23" s="39" t="str">
        <f>Orçamento!B22</f>
        <v>Sinapi</v>
      </c>
      <c r="C23" s="39">
        <f>Orçamento!C22</f>
        <v>0</v>
      </c>
      <c r="D23" s="93">
        <f>Orçamento!D22</f>
        <v>0</v>
      </c>
      <c r="E23" s="39">
        <f>Orçamento!E22</f>
        <v>0</v>
      </c>
      <c r="F23" s="94">
        <f>Orçamento!F22</f>
        <v>0</v>
      </c>
      <c r="G23" s="95">
        <f>'Orç. Pós Licitação'!G22</f>
        <v>0</v>
      </c>
      <c r="H23" s="95">
        <f>'Orç. Pós Licitação'!H22</f>
        <v>0</v>
      </c>
      <c r="I23" s="95">
        <f>'Orç. Pós Licitação'!I22</f>
        <v>0</v>
      </c>
      <c r="J23" s="96">
        <f>'BM 03'!L23</f>
        <v>0</v>
      </c>
      <c r="K23" s="97"/>
      <c r="L23" s="98">
        <f t="shared" si="0"/>
        <v>0</v>
      </c>
      <c r="M23" s="99">
        <f t="shared" si="1"/>
        <v>0</v>
      </c>
      <c r="N23" s="100">
        <f t="shared" si="2"/>
        <v>0</v>
      </c>
      <c r="O23" s="98">
        <f t="shared" si="3"/>
        <v>0</v>
      </c>
      <c r="P23" s="101">
        <f t="shared" si="4"/>
        <v>0</v>
      </c>
      <c r="Q23" s="102">
        <f t="shared" si="5"/>
        <v>0</v>
      </c>
    </row>
    <row r="24" spans="1:17" x14ac:dyDescent="0.2">
      <c r="A24" s="92" t="str">
        <f>Orçamento!A23</f>
        <v>1.8</v>
      </c>
      <c r="B24" s="39" t="str">
        <f>Orçamento!B23</f>
        <v>Sinapi</v>
      </c>
      <c r="C24" s="39">
        <f>Orçamento!C23</f>
        <v>0</v>
      </c>
      <c r="D24" s="93">
        <f>Orçamento!D23</f>
        <v>0</v>
      </c>
      <c r="E24" s="39">
        <f>Orçamento!E23</f>
        <v>0</v>
      </c>
      <c r="F24" s="94">
        <f>Orçamento!F23</f>
        <v>0</v>
      </c>
      <c r="G24" s="95">
        <f>'Orç. Pós Licitação'!G23</f>
        <v>0</v>
      </c>
      <c r="H24" s="95">
        <f>'Orç. Pós Licitação'!H23</f>
        <v>0</v>
      </c>
      <c r="I24" s="95">
        <f>'Orç. Pós Licitação'!I23</f>
        <v>0</v>
      </c>
      <c r="J24" s="96">
        <f>'BM 03'!L24</f>
        <v>0</v>
      </c>
      <c r="K24" s="97"/>
      <c r="L24" s="98">
        <f t="shared" si="0"/>
        <v>0</v>
      </c>
      <c r="M24" s="99">
        <f t="shared" si="1"/>
        <v>0</v>
      </c>
      <c r="N24" s="100">
        <f t="shared" si="2"/>
        <v>0</v>
      </c>
      <c r="O24" s="98">
        <f t="shared" si="3"/>
        <v>0</v>
      </c>
      <c r="P24" s="101">
        <f t="shared" si="4"/>
        <v>0</v>
      </c>
      <c r="Q24" s="102">
        <f t="shared" si="5"/>
        <v>0</v>
      </c>
    </row>
    <row r="25" spans="1:17" x14ac:dyDescent="0.2">
      <c r="A25" s="92" t="str">
        <f>Orçamento!A24</f>
        <v>1.9</v>
      </c>
      <c r="B25" s="39" t="str">
        <f>Orçamento!B24</f>
        <v>Sinapi</v>
      </c>
      <c r="C25" s="39">
        <f>Orçamento!C24</f>
        <v>0</v>
      </c>
      <c r="D25" s="93">
        <f>Orçamento!D24</f>
        <v>0</v>
      </c>
      <c r="E25" s="39">
        <f>Orçamento!E24</f>
        <v>0</v>
      </c>
      <c r="F25" s="94">
        <f>Orçamento!F24</f>
        <v>0</v>
      </c>
      <c r="G25" s="95">
        <f>'Orç. Pós Licitação'!G24</f>
        <v>0</v>
      </c>
      <c r="H25" s="95">
        <f>'Orç. Pós Licitação'!H24</f>
        <v>0</v>
      </c>
      <c r="I25" s="95">
        <f>'Orç. Pós Licitação'!I24</f>
        <v>0</v>
      </c>
      <c r="J25" s="96">
        <f>'BM 03'!L25</f>
        <v>0</v>
      </c>
      <c r="K25" s="97"/>
      <c r="L25" s="98">
        <f t="shared" si="0"/>
        <v>0</v>
      </c>
      <c r="M25" s="99">
        <f t="shared" si="1"/>
        <v>0</v>
      </c>
      <c r="N25" s="100">
        <f t="shared" si="2"/>
        <v>0</v>
      </c>
      <c r="O25" s="98">
        <f t="shared" si="3"/>
        <v>0</v>
      </c>
      <c r="P25" s="101">
        <f t="shared" si="4"/>
        <v>0</v>
      </c>
      <c r="Q25" s="102">
        <f t="shared" si="5"/>
        <v>0</v>
      </c>
    </row>
    <row r="26" spans="1:17" x14ac:dyDescent="0.2">
      <c r="A26" s="92" t="str">
        <f>Orçamento!A25</f>
        <v>1.10</v>
      </c>
      <c r="B26" s="39" t="str">
        <f>Orçamento!B25</f>
        <v>Sinapi</v>
      </c>
      <c r="C26" s="39">
        <f>Orçamento!C25</f>
        <v>0</v>
      </c>
      <c r="D26" s="93">
        <f>Orçamento!D25</f>
        <v>0</v>
      </c>
      <c r="E26" s="39">
        <f>Orçamento!E25</f>
        <v>0</v>
      </c>
      <c r="F26" s="94">
        <f>Orçamento!F25</f>
        <v>0</v>
      </c>
      <c r="G26" s="95">
        <f>'Orç. Pós Licitação'!G25</f>
        <v>0</v>
      </c>
      <c r="H26" s="95">
        <f>'Orç. Pós Licitação'!H25</f>
        <v>0</v>
      </c>
      <c r="I26" s="95">
        <f>'Orç. Pós Licitação'!I25</f>
        <v>0</v>
      </c>
      <c r="J26" s="96">
        <f>'BM 03'!L26</f>
        <v>0</v>
      </c>
      <c r="K26" s="97"/>
      <c r="L26" s="98">
        <f t="shared" si="0"/>
        <v>0</v>
      </c>
      <c r="M26" s="99">
        <f t="shared" si="1"/>
        <v>0</v>
      </c>
      <c r="N26" s="100">
        <f t="shared" si="2"/>
        <v>0</v>
      </c>
      <c r="O26" s="98">
        <f t="shared" si="3"/>
        <v>0</v>
      </c>
      <c r="P26" s="101">
        <f t="shared" si="4"/>
        <v>0</v>
      </c>
      <c r="Q26" s="102">
        <f t="shared" si="5"/>
        <v>0</v>
      </c>
    </row>
    <row r="27" spans="1:17" x14ac:dyDescent="0.2">
      <c r="A27" s="92" t="str">
        <f>Orçamento!A26</f>
        <v>1.11</v>
      </c>
      <c r="B27" s="39" t="str">
        <f>Orçamento!B26</f>
        <v>Sinapi</v>
      </c>
      <c r="C27" s="39">
        <f>Orçamento!C26</f>
        <v>0</v>
      </c>
      <c r="D27" s="93">
        <f>Orçamento!D26</f>
        <v>0</v>
      </c>
      <c r="E27" s="39">
        <f>Orçamento!E26</f>
        <v>0</v>
      </c>
      <c r="F27" s="94">
        <f>Orçamento!F26</f>
        <v>0</v>
      </c>
      <c r="G27" s="95">
        <f>'Orç. Pós Licitação'!G26</f>
        <v>0</v>
      </c>
      <c r="H27" s="95">
        <f>'Orç. Pós Licitação'!H26</f>
        <v>0</v>
      </c>
      <c r="I27" s="95">
        <f>'Orç. Pós Licitação'!I26</f>
        <v>0</v>
      </c>
      <c r="J27" s="96">
        <f>'BM 03'!L27</f>
        <v>0</v>
      </c>
      <c r="K27" s="97"/>
      <c r="L27" s="98">
        <f t="shared" si="0"/>
        <v>0</v>
      </c>
      <c r="M27" s="99">
        <f t="shared" si="1"/>
        <v>0</v>
      </c>
      <c r="N27" s="100">
        <f t="shared" si="2"/>
        <v>0</v>
      </c>
      <c r="O27" s="98">
        <f t="shared" si="3"/>
        <v>0</v>
      </c>
      <c r="P27" s="101">
        <f t="shared" si="4"/>
        <v>0</v>
      </c>
      <c r="Q27" s="102">
        <f t="shared" si="5"/>
        <v>0</v>
      </c>
    </row>
    <row r="28" spans="1:17" x14ac:dyDescent="0.2">
      <c r="A28" s="92" t="str">
        <f>Orçamento!A27</f>
        <v>1.12</v>
      </c>
      <c r="B28" s="39" t="str">
        <f>Orçamento!B27</f>
        <v>Sinapi</v>
      </c>
      <c r="C28" s="39">
        <f>Orçamento!C27</f>
        <v>0</v>
      </c>
      <c r="D28" s="93">
        <f>Orçamento!D27</f>
        <v>0</v>
      </c>
      <c r="E28" s="39">
        <f>Orçamento!E27</f>
        <v>0</v>
      </c>
      <c r="F28" s="94">
        <f>Orçamento!F27</f>
        <v>0</v>
      </c>
      <c r="G28" s="95">
        <f>'Orç. Pós Licitação'!G27</f>
        <v>0</v>
      </c>
      <c r="H28" s="95">
        <f>'Orç. Pós Licitação'!H27</f>
        <v>0</v>
      </c>
      <c r="I28" s="95">
        <f>'Orç. Pós Licitação'!I27</f>
        <v>0</v>
      </c>
      <c r="J28" s="96">
        <f>'BM 03'!L28</f>
        <v>0</v>
      </c>
      <c r="K28" s="97"/>
      <c r="L28" s="98">
        <f t="shared" si="0"/>
        <v>0</v>
      </c>
      <c r="M28" s="99">
        <f t="shared" si="1"/>
        <v>0</v>
      </c>
      <c r="N28" s="100">
        <f t="shared" si="2"/>
        <v>0</v>
      </c>
      <c r="O28" s="98">
        <f t="shared" si="3"/>
        <v>0</v>
      </c>
      <c r="P28" s="101">
        <f t="shared" si="4"/>
        <v>0</v>
      </c>
      <c r="Q28" s="102">
        <f t="shared" si="5"/>
        <v>0</v>
      </c>
    </row>
    <row r="29" spans="1:17" x14ac:dyDescent="0.2">
      <c r="A29" s="92" t="str">
        <f>Orçamento!A28</f>
        <v>1.13</v>
      </c>
      <c r="B29" s="39" t="str">
        <f>Orçamento!B28</f>
        <v>Sinapi</v>
      </c>
      <c r="C29" s="39">
        <f>Orçamento!C28</f>
        <v>0</v>
      </c>
      <c r="D29" s="93">
        <f>Orçamento!D28</f>
        <v>0</v>
      </c>
      <c r="E29" s="39">
        <f>Orçamento!E28</f>
        <v>0</v>
      </c>
      <c r="F29" s="94">
        <f>Orçamento!F28</f>
        <v>0</v>
      </c>
      <c r="G29" s="95">
        <f>'Orç. Pós Licitação'!G28</f>
        <v>0</v>
      </c>
      <c r="H29" s="95">
        <f>'Orç. Pós Licitação'!H28</f>
        <v>0</v>
      </c>
      <c r="I29" s="95">
        <f>'Orç. Pós Licitação'!I28</f>
        <v>0</v>
      </c>
      <c r="J29" s="96">
        <f>'BM 03'!L29</f>
        <v>0</v>
      </c>
      <c r="K29" s="97"/>
      <c r="L29" s="98">
        <f t="shared" si="0"/>
        <v>0</v>
      </c>
      <c r="M29" s="99">
        <f t="shared" si="1"/>
        <v>0</v>
      </c>
      <c r="N29" s="100">
        <f t="shared" si="2"/>
        <v>0</v>
      </c>
      <c r="O29" s="98">
        <f t="shared" si="3"/>
        <v>0</v>
      </c>
      <c r="P29" s="101">
        <f t="shared" si="4"/>
        <v>0</v>
      </c>
      <c r="Q29" s="102">
        <f t="shared" si="5"/>
        <v>0</v>
      </c>
    </row>
    <row r="30" spans="1:17" x14ac:dyDescent="0.2">
      <c r="A30" s="92" t="str">
        <f>Orçamento!A29</f>
        <v>1.14</v>
      </c>
      <c r="B30" s="39" t="str">
        <f>Orçamento!B29</f>
        <v>Sinapi</v>
      </c>
      <c r="C30" s="39">
        <f>Orçamento!C29</f>
        <v>0</v>
      </c>
      <c r="D30" s="93">
        <f>Orçamento!D29</f>
        <v>0</v>
      </c>
      <c r="E30" s="39">
        <f>Orçamento!E29</f>
        <v>0</v>
      </c>
      <c r="F30" s="94">
        <f>Orçamento!F29</f>
        <v>0</v>
      </c>
      <c r="G30" s="95">
        <f>'Orç. Pós Licitação'!G29</f>
        <v>0</v>
      </c>
      <c r="H30" s="95">
        <f>'Orç. Pós Licitação'!H29</f>
        <v>0</v>
      </c>
      <c r="I30" s="95">
        <f>'Orç. Pós Licitação'!I29</f>
        <v>0</v>
      </c>
      <c r="J30" s="96">
        <f>'BM 03'!L30</f>
        <v>0</v>
      </c>
      <c r="K30" s="97"/>
      <c r="L30" s="98">
        <f t="shared" si="0"/>
        <v>0</v>
      </c>
      <c r="M30" s="99">
        <f t="shared" si="1"/>
        <v>0</v>
      </c>
      <c r="N30" s="100">
        <f t="shared" si="2"/>
        <v>0</v>
      </c>
      <c r="O30" s="98">
        <f t="shared" si="3"/>
        <v>0</v>
      </c>
      <c r="P30" s="101">
        <f t="shared" si="4"/>
        <v>0</v>
      </c>
      <c r="Q30" s="102">
        <f t="shared" si="5"/>
        <v>0</v>
      </c>
    </row>
    <row r="31" spans="1:17" x14ac:dyDescent="0.2">
      <c r="A31" s="92" t="str">
        <f>Orçamento!A30</f>
        <v>1.15</v>
      </c>
      <c r="B31" s="39" t="str">
        <f>Orçamento!B30</f>
        <v>Sinapi</v>
      </c>
      <c r="C31" s="39">
        <f>Orçamento!C30</f>
        <v>0</v>
      </c>
      <c r="D31" s="93">
        <f>Orçamento!D30</f>
        <v>0</v>
      </c>
      <c r="E31" s="39">
        <f>Orçamento!E30</f>
        <v>0</v>
      </c>
      <c r="F31" s="94">
        <f>Orçamento!F30</f>
        <v>0</v>
      </c>
      <c r="G31" s="95">
        <f>'Orç. Pós Licitação'!G30</f>
        <v>0</v>
      </c>
      <c r="H31" s="95">
        <f>'Orç. Pós Licitação'!H30</f>
        <v>0</v>
      </c>
      <c r="I31" s="95">
        <f>'Orç. Pós Licitação'!I30</f>
        <v>0</v>
      </c>
      <c r="J31" s="96">
        <f>'BM 03'!L31</f>
        <v>0</v>
      </c>
      <c r="K31" s="97"/>
      <c r="L31" s="98">
        <f t="shared" si="0"/>
        <v>0</v>
      </c>
      <c r="M31" s="99">
        <f t="shared" si="1"/>
        <v>0</v>
      </c>
      <c r="N31" s="100">
        <f t="shared" si="2"/>
        <v>0</v>
      </c>
      <c r="O31" s="98">
        <f t="shared" si="3"/>
        <v>0</v>
      </c>
      <c r="P31" s="101">
        <f t="shared" si="4"/>
        <v>0</v>
      </c>
      <c r="Q31" s="102">
        <f t="shared" si="5"/>
        <v>0</v>
      </c>
    </row>
    <row r="32" spans="1:17" x14ac:dyDescent="0.2">
      <c r="A32" s="92" t="str">
        <f>Orçamento!A31</f>
        <v>1.16</v>
      </c>
      <c r="B32" s="39" t="str">
        <f>Orçamento!B31</f>
        <v>Sinapi</v>
      </c>
      <c r="C32" s="39">
        <f>Orçamento!C31</f>
        <v>0</v>
      </c>
      <c r="D32" s="93">
        <f>Orçamento!D31</f>
        <v>0</v>
      </c>
      <c r="E32" s="39">
        <f>Orçamento!E31</f>
        <v>0</v>
      </c>
      <c r="F32" s="94">
        <f>Orçamento!F31</f>
        <v>0</v>
      </c>
      <c r="G32" s="95">
        <f>'Orç. Pós Licitação'!G31</f>
        <v>0</v>
      </c>
      <c r="H32" s="95">
        <f>'Orç. Pós Licitação'!H31</f>
        <v>0</v>
      </c>
      <c r="I32" s="95">
        <f>'Orç. Pós Licitação'!I31</f>
        <v>0</v>
      </c>
      <c r="J32" s="96">
        <f>'BM 03'!L32</f>
        <v>0</v>
      </c>
      <c r="K32" s="97"/>
      <c r="L32" s="98">
        <f t="shared" si="0"/>
        <v>0</v>
      </c>
      <c r="M32" s="99">
        <f t="shared" si="1"/>
        <v>0</v>
      </c>
      <c r="N32" s="100">
        <f t="shared" si="2"/>
        <v>0</v>
      </c>
      <c r="O32" s="98">
        <f t="shared" si="3"/>
        <v>0</v>
      </c>
      <c r="P32" s="101">
        <f t="shared" si="4"/>
        <v>0</v>
      </c>
      <c r="Q32" s="102">
        <f t="shared" si="5"/>
        <v>0</v>
      </c>
    </row>
    <row r="33" spans="1:17" x14ac:dyDescent="0.2">
      <c r="A33" s="92" t="str">
        <f>Orçamento!A32</f>
        <v>1.17</v>
      </c>
      <c r="B33" s="39" t="str">
        <f>Orçamento!B32</f>
        <v>Sinapi</v>
      </c>
      <c r="C33" s="39">
        <f>Orçamento!C32</f>
        <v>0</v>
      </c>
      <c r="D33" s="93">
        <f>Orçamento!D32</f>
        <v>0</v>
      </c>
      <c r="E33" s="39">
        <f>Orçamento!E32</f>
        <v>0</v>
      </c>
      <c r="F33" s="94">
        <f>Orçamento!F32</f>
        <v>0</v>
      </c>
      <c r="G33" s="95">
        <f>'Orç. Pós Licitação'!G32</f>
        <v>0</v>
      </c>
      <c r="H33" s="95">
        <f>'Orç. Pós Licitação'!H32</f>
        <v>0</v>
      </c>
      <c r="I33" s="95">
        <f>'Orç. Pós Licitação'!I32</f>
        <v>0</v>
      </c>
      <c r="J33" s="96">
        <f>'BM 03'!L33</f>
        <v>0</v>
      </c>
      <c r="K33" s="97"/>
      <c r="L33" s="98">
        <f t="shared" si="0"/>
        <v>0</v>
      </c>
      <c r="M33" s="99">
        <f t="shared" si="1"/>
        <v>0</v>
      </c>
      <c r="N33" s="100">
        <f t="shared" si="2"/>
        <v>0</v>
      </c>
      <c r="O33" s="98">
        <f t="shared" si="3"/>
        <v>0</v>
      </c>
      <c r="P33" s="101">
        <f t="shared" si="4"/>
        <v>0</v>
      </c>
      <c r="Q33" s="102">
        <f t="shared" si="5"/>
        <v>0</v>
      </c>
    </row>
    <row r="34" spans="1:17" x14ac:dyDescent="0.2">
      <c r="A34" s="92" t="str">
        <f>Orçamento!A33</f>
        <v>1.18</v>
      </c>
      <c r="B34" s="39" t="str">
        <f>Orçamento!B33</f>
        <v>Sinapi</v>
      </c>
      <c r="C34" s="39">
        <f>Orçamento!C33</f>
        <v>0</v>
      </c>
      <c r="D34" s="93">
        <f>Orçamento!D33</f>
        <v>0</v>
      </c>
      <c r="E34" s="39">
        <f>Orçamento!E33</f>
        <v>0</v>
      </c>
      <c r="F34" s="94">
        <f>Orçamento!F33</f>
        <v>0</v>
      </c>
      <c r="G34" s="95">
        <f>'Orç. Pós Licitação'!G33</f>
        <v>0</v>
      </c>
      <c r="H34" s="95">
        <f>'Orç. Pós Licitação'!H33</f>
        <v>0</v>
      </c>
      <c r="I34" s="95">
        <f>'Orç. Pós Licitação'!I33</f>
        <v>0</v>
      </c>
      <c r="J34" s="96">
        <f>'BM 03'!L34</f>
        <v>0</v>
      </c>
      <c r="K34" s="97"/>
      <c r="L34" s="98">
        <f t="shared" si="0"/>
        <v>0</v>
      </c>
      <c r="M34" s="99">
        <f t="shared" si="1"/>
        <v>0</v>
      </c>
      <c r="N34" s="100">
        <f t="shared" si="2"/>
        <v>0</v>
      </c>
      <c r="O34" s="98">
        <f t="shared" si="3"/>
        <v>0</v>
      </c>
      <c r="P34" s="101">
        <f t="shared" si="4"/>
        <v>0</v>
      </c>
      <c r="Q34" s="102">
        <f t="shared" si="5"/>
        <v>0</v>
      </c>
    </row>
    <row r="35" spans="1:17" x14ac:dyDescent="0.2">
      <c r="A35" s="92" t="str">
        <f>Orçamento!A34</f>
        <v>1.19</v>
      </c>
      <c r="B35" s="39" t="str">
        <f>Orçamento!B34</f>
        <v>Sinapi</v>
      </c>
      <c r="C35" s="39">
        <f>Orçamento!C34</f>
        <v>0</v>
      </c>
      <c r="D35" s="93">
        <f>Orçamento!D34</f>
        <v>0</v>
      </c>
      <c r="E35" s="39">
        <f>Orçamento!E34</f>
        <v>0</v>
      </c>
      <c r="F35" s="94">
        <f>Orçamento!F34</f>
        <v>0</v>
      </c>
      <c r="G35" s="95">
        <f>'Orç. Pós Licitação'!G34</f>
        <v>0</v>
      </c>
      <c r="H35" s="95">
        <f>'Orç. Pós Licitação'!H34</f>
        <v>0</v>
      </c>
      <c r="I35" s="95">
        <f>'Orç. Pós Licitação'!I34</f>
        <v>0</v>
      </c>
      <c r="J35" s="96">
        <f>'BM 03'!L35</f>
        <v>0</v>
      </c>
      <c r="K35" s="97"/>
      <c r="L35" s="98">
        <f t="shared" si="0"/>
        <v>0</v>
      </c>
      <c r="M35" s="99">
        <f t="shared" si="1"/>
        <v>0</v>
      </c>
      <c r="N35" s="100">
        <f t="shared" si="2"/>
        <v>0</v>
      </c>
      <c r="O35" s="98">
        <f t="shared" si="3"/>
        <v>0</v>
      </c>
      <c r="P35" s="101">
        <f t="shared" si="4"/>
        <v>0</v>
      </c>
      <c r="Q35" s="102">
        <f t="shared" si="5"/>
        <v>0</v>
      </c>
    </row>
    <row r="36" spans="1:17" x14ac:dyDescent="0.2">
      <c r="A36" s="92" t="str">
        <f>Orçamento!A35</f>
        <v>1.20</v>
      </c>
      <c r="B36" s="39" t="str">
        <f>Orçamento!B35</f>
        <v>Sinapi</v>
      </c>
      <c r="C36" s="39">
        <f>Orçamento!C35</f>
        <v>0</v>
      </c>
      <c r="D36" s="93">
        <f>Orçamento!D35</f>
        <v>0</v>
      </c>
      <c r="E36" s="39">
        <f>Orçamento!E35</f>
        <v>0</v>
      </c>
      <c r="F36" s="94">
        <f>Orçamento!F35</f>
        <v>0</v>
      </c>
      <c r="G36" s="95">
        <f>'Orç. Pós Licitação'!G35</f>
        <v>0</v>
      </c>
      <c r="H36" s="95">
        <f>'Orç. Pós Licitação'!H35</f>
        <v>0</v>
      </c>
      <c r="I36" s="95">
        <f>'Orç. Pós Licitação'!I35</f>
        <v>0</v>
      </c>
      <c r="J36" s="96">
        <f>'BM 03'!L36</f>
        <v>0</v>
      </c>
      <c r="K36" s="97"/>
      <c r="L36" s="98">
        <f t="shared" si="0"/>
        <v>0</v>
      </c>
      <c r="M36" s="99">
        <f t="shared" si="1"/>
        <v>0</v>
      </c>
      <c r="N36" s="100">
        <f t="shared" si="2"/>
        <v>0</v>
      </c>
      <c r="O36" s="98">
        <f t="shared" si="3"/>
        <v>0</v>
      </c>
      <c r="P36" s="101">
        <f t="shared" si="4"/>
        <v>0</v>
      </c>
      <c r="Q36" s="102">
        <f t="shared" si="5"/>
        <v>0</v>
      </c>
    </row>
    <row r="37" spans="1:17" x14ac:dyDescent="0.2">
      <c r="A37" s="92" t="str">
        <f>Orçamento!A36</f>
        <v>1.21</v>
      </c>
      <c r="B37" s="39" t="str">
        <f>Orçamento!B36</f>
        <v>Sinapi</v>
      </c>
      <c r="C37" s="39">
        <f>Orçamento!C36</f>
        <v>0</v>
      </c>
      <c r="D37" s="93">
        <f>Orçamento!D36</f>
        <v>0</v>
      </c>
      <c r="E37" s="39">
        <f>Orçamento!E36</f>
        <v>0</v>
      </c>
      <c r="F37" s="94">
        <f>Orçamento!F36</f>
        <v>0</v>
      </c>
      <c r="G37" s="95">
        <f>'Orç. Pós Licitação'!G36</f>
        <v>0</v>
      </c>
      <c r="H37" s="95">
        <f>'Orç. Pós Licitação'!H36</f>
        <v>0</v>
      </c>
      <c r="I37" s="95">
        <f>'Orç. Pós Licitação'!I36</f>
        <v>0</v>
      </c>
      <c r="J37" s="96">
        <f>'BM 03'!L37</f>
        <v>0</v>
      </c>
      <c r="K37" s="97"/>
      <c r="L37" s="98">
        <f t="shared" si="0"/>
        <v>0</v>
      </c>
      <c r="M37" s="99">
        <f t="shared" si="1"/>
        <v>0</v>
      </c>
      <c r="N37" s="100">
        <f t="shared" si="2"/>
        <v>0</v>
      </c>
      <c r="O37" s="98">
        <f t="shared" si="3"/>
        <v>0</v>
      </c>
      <c r="P37" s="101">
        <f t="shared" si="4"/>
        <v>0</v>
      </c>
      <c r="Q37" s="102">
        <f t="shared" si="5"/>
        <v>0</v>
      </c>
    </row>
    <row r="38" spans="1:17" x14ac:dyDescent="0.2">
      <c r="A38" s="92" t="str">
        <f>Orçamento!A37</f>
        <v>1.22</v>
      </c>
      <c r="B38" s="39" t="str">
        <f>Orçamento!B37</f>
        <v>Sinapi</v>
      </c>
      <c r="C38" s="39">
        <f>Orçamento!C37</f>
        <v>0</v>
      </c>
      <c r="D38" s="93">
        <f>Orçamento!D37</f>
        <v>0</v>
      </c>
      <c r="E38" s="39">
        <f>Orçamento!E37</f>
        <v>0</v>
      </c>
      <c r="F38" s="94">
        <f>Orçamento!F37</f>
        <v>0</v>
      </c>
      <c r="G38" s="95">
        <f>'Orç. Pós Licitação'!G37</f>
        <v>0</v>
      </c>
      <c r="H38" s="95">
        <f>'Orç. Pós Licitação'!H37</f>
        <v>0</v>
      </c>
      <c r="I38" s="95">
        <f>'Orç. Pós Licitação'!I37</f>
        <v>0</v>
      </c>
      <c r="J38" s="96">
        <f>'BM 03'!L38</f>
        <v>0</v>
      </c>
      <c r="K38" s="97"/>
      <c r="L38" s="98">
        <f t="shared" si="0"/>
        <v>0</v>
      </c>
      <c r="M38" s="99">
        <f t="shared" si="1"/>
        <v>0</v>
      </c>
      <c r="N38" s="100">
        <f t="shared" si="2"/>
        <v>0</v>
      </c>
      <c r="O38" s="98">
        <f t="shared" si="3"/>
        <v>0</v>
      </c>
      <c r="P38" s="101">
        <f t="shared" si="4"/>
        <v>0</v>
      </c>
      <c r="Q38" s="102">
        <f t="shared" si="5"/>
        <v>0</v>
      </c>
    </row>
    <row r="39" spans="1:17" x14ac:dyDescent="0.2">
      <c r="A39" s="92" t="str">
        <f>Orçamento!A38</f>
        <v>1.23</v>
      </c>
      <c r="B39" s="39" t="str">
        <f>Orçamento!B38</f>
        <v>Sinapi</v>
      </c>
      <c r="C39" s="39">
        <f>Orçamento!C38</f>
        <v>0</v>
      </c>
      <c r="D39" s="93">
        <f>Orçamento!D38</f>
        <v>0</v>
      </c>
      <c r="E39" s="39">
        <f>Orçamento!E38</f>
        <v>0</v>
      </c>
      <c r="F39" s="94">
        <f>Orçamento!F38</f>
        <v>0</v>
      </c>
      <c r="G39" s="95">
        <f>'Orç. Pós Licitação'!G38</f>
        <v>0</v>
      </c>
      <c r="H39" s="95">
        <f>'Orç. Pós Licitação'!H38</f>
        <v>0</v>
      </c>
      <c r="I39" s="95">
        <f>'Orç. Pós Licitação'!I38</f>
        <v>0</v>
      </c>
      <c r="J39" s="96">
        <f>'BM 03'!L39</f>
        <v>0</v>
      </c>
      <c r="K39" s="97"/>
      <c r="L39" s="98">
        <f t="shared" si="0"/>
        <v>0</v>
      </c>
      <c r="M39" s="99">
        <f t="shared" si="1"/>
        <v>0</v>
      </c>
      <c r="N39" s="100">
        <f t="shared" si="2"/>
        <v>0</v>
      </c>
      <c r="O39" s="98">
        <f t="shared" si="3"/>
        <v>0</v>
      </c>
      <c r="P39" s="101">
        <f t="shared" si="4"/>
        <v>0</v>
      </c>
      <c r="Q39" s="102">
        <f t="shared" si="5"/>
        <v>0</v>
      </c>
    </row>
    <row r="40" spans="1:17" x14ac:dyDescent="0.2">
      <c r="A40" s="92" t="str">
        <f>Orçamento!A39</f>
        <v>1.24</v>
      </c>
      <c r="B40" s="39" t="str">
        <f>Orçamento!B39</f>
        <v>Sinapi</v>
      </c>
      <c r="C40" s="39">
        <f>Orçamento!C39</f>
        <v>0</v>
      </c>
      <c r="D40" s="93">
        <f>Orçamento!D39</f>
        <v>0</v>
      </c>
      <c r="E40" s="39">
        <f>Orçamento!E39</f>
        <v>0</v>
      </c>
      <c r="F40" s="94">
        <f>Orçamento!F39</f>
        <v>0</v>
      </c>
      <c r="G40" s="95">
        <f>'Orç. Pós Licitação'!G39</f>
        <v>0</v>
      </c>
      <c r="H40" s="95">
        <f>'Orç. Pós Licitação'!H39</f>
        <v>0</v>
      </c>
      <c r="I40" s="95">
        <f>'Orç. Pós Licitação'!I39</f>
        <v>0</v>
      </c>
      <c r="J40" s="96">
        <f>'BM 03'!L40</f>
        <v>0</v>
      </c>
      <c r="K40" s="97"/>
      <c r="L40" s="98">
        <f t="shared" si="0"/>
        <v>0</v>
      </c>
      <c r="M40" s="99">
        <f t="shared" si="1"/>
        <v>0</v>
      </c>
      <c r="N40" s="100">
        <f t="shared" si="2"/>
        <v>0</v>
      </c>
      <c r="O40" s="98">
        <f t="shared" si="3"/>
        <v>0</v>
      </c>
      <c r="P40" s="101">
        <f t="shared" si="4"/>
        <v>0</v>
      </c>
      <c r="Q40" s="102">
        <f t="shared" si="5"/>
        <v>0</v>
      </c>
    </row>
    <row r="41" spans="1:17" x14ac:dyDescent="0.2">
      <c r="A41" s="92" t="str">
        <f>Orçamento!A40</f>
        <v>1.25</v>
      </c>
      <c r="B41" s="39" t="str">
        <f>Orçamento!B40</f>
        <v>Sinapi</v>
      </c>
      <c r="C41" s="39">
        <f>Orçamento!C40</f>
        <v>0</v>
      </c>
      <c r="D41" s="93">
        <f>Orçamento!D40</f>
        <v>0</v>
      </c>
      <c r="E41" s="39">
        <f>Orçamento!E40</f>
        <v>0</v>
      </c>
      <c r="F41" s="94">
        <f>Orçamento!F40</f>
        <v>0</v>
      </c>
      <c r="G41" s="95">
        <f>'Orç. Pós Licitação'!G40</f>
        <v>0</v>
      </c>
      <c r="H41" s="95">
        <f>'Orç. Pós Licitação'!H40</f>
        <v>0</v>
      </c>
      <c r="I41" s="95">
        <f>'Orç. Pós Licitação'!I40</f>
        <v>0</v>
      </c>
      <c r="J41" s="96">
        <f>'BM 03'!L41</f>
        <v>0</v>
      </c>
      <c r="K41" s="97"/>
      <c r="L41" s="98">
        <f t="shared" si="0"/>
        <v>0</v>
      </c>
      <c r="M41" s="99">
        <f t="shared" si="1"/>
        <v>0</v>
      </c>
      <c r="N41" s="100">
        <f t="shared" si="2"/>
        <v>0</v>
      </c>
      <c r="O41" s="98">
        <f t="shared" si="3"/>
        <v>0</v>
      </c>
      <c r="P41" s="101">
        <f t="shared" si="4"/>
        <v>0</v>
      </c>
      <c r="Q41" s="102">
        <f t="shared" si="5"/>
        <v>0</v>
      </c>
    </row>
    <row r="42" spans="1:17" x14ac:dyDescent="0.2">
      <c r="A42" s="92" t="str">
        <f>Orçamento!A41</f>
        <v>1.26</v>
      </c>
      <c r="B42" s="39" t="str">
        <f>Orçamento!B41</f>
        <v>Sinapi</v>
      </c>
      <c r="C42" s="39">
        <f>Orçamento!C41</f>
        <v>0</v>
      </c>
      <c r="D42" s="93">
        <f>Orçamento!D41</f>
        <v>0</v>
      </c>
      <c r="E42" s="39">
        <f>Orçamento!E41</f>
        <v>0</v>
      </c>
      <c r="F42" s="94">
        <f>Orçamento!F41</f>
        <v>0</v>
      </c>
      <c r="G42" s="95">
        <f>'Orç. Pós Licitação'!G41</f>
        <v>0</v>
      </c>
      <c r="H42" s="95">
        <f>'Orç. Pós Licitação'!H41</f>
        <v>0</v>
      </c>
      <c r="I42" s="95">
        <f>'Orç. Pós Licitação'!I41</f>
        <v>0</v>
      </c>
      <c r="J42" s="96">
        <f>'BM 03'!L42</f>
        <v>0</v>
      </c>
      <c r="K42" s="97"/>
      <c r="L42" s="98">
        <f t="shared" si="0"/>
        <v>0</v>
      </c>
      <c r="M42" s="99">
        <f t="shared" si="1"/>
        <v>0</v>
      </c>
      <c r="N42" s="100">
        <f t="shared" si="2"/>
        <v>0</v>
      </c>
      <c r="O42" s="98">
        <f t="shared" si="3"/>
        <v>0</v>
      </c>
      <c r="P42" s="101">
        <f t="shared" si="4"/>
        <v>0</v>
      </c>
      <c r="Q42" s="102">
        <f t="shared" si="5"/>
        <v>0</v>
      </c>
    </row>
    <row r="43" spans="1:17" x14ac:dyDescent="0.2">
      <c r="A43" s="92" t="str">
        <f>Orçamento!A42</f>
        <v>1.27</v>
      </c>
      <c r="B43" s="39" t="str">
        <f>Orçamento!B42</f>
        <v>Sinapi</v>
      </c>
      <c r="C43" s="39">
        <f>Orçamento!C42</f>
        <v>0</v>
      </c>
      <c r="D43" s="93">
        <f>Orçamento!D42</f>
        <v>0</v>
      </c>
      <c r="E43" s="39">
        <f>Orçamento!E42</f>
        <v>0</v>
      </c>
      <c r="F43" s="94">
        <f>Orçamento!F42</f>
        <v>0</v>
      </c>
      <c r="G43" s="95">
        <f>'Orç. Pós Licitação'!G42</f>
        <v>0</v>
      </c>
      <c r="H43" s="95">
        <f>'Orç. Pós Licitação'!H42</f>
        <v>0</v>
      </c>
      <c r="I43" s="95">
        <f>'Orç. Pós Licitação'!I42</f>
        <v>0</v>
      </c>
      <c r="J43" s="96">
        <f>'BM 03'!L43</f>
        <v>0</v>
      </c>
      <c r="K43" s="97"/>
      <c r="L43" s="98">
        <f t="shared" si="0"/>
        <v>0</v>
      </c>
      <c r="M43" s="99">
        <f t="shared" si="1"/>
        <v>0</v>
      </c>
      <c r="N43" s="100">
        <f t="shared" si="2"/>
        <v>0</v>
      </c>
      <c r="O43" s="98">
        <f t="shared" si="3"/>
        <v>0</v>
      </c>
      <c r="P43" s="101">
        <f t="shared" si="4"/>
        <v>0</v>
      </c>
      <c r="Q43" s="102">
        <f t="shared" si="5"/>
        <v>0</v>
      </c>
    </row>
    <row r="44" spans="1:17" x14ac:dyDescent="0.2">
      <c r="A44" s="92" t="str">
        <f>Orçamento!A43</f>
        <v>1.28</v>
      </c>
      <c r="B44" s="39" t="str">
        <f>Orçamento!B43</f>
        <v>Sinapi</v>
      </c>
      <c r="C44" s="39">
        <f>Orçamento!C43</f>
        <v>0</v>
      </c>
      <c r="D44" s="93">
        <f>Orçamento!D43</f>
        <v>0</v>
      </c>
      <c r="E44" s="39">
        <f>Orçamento!E43</f>
        <v>0</v>
      </c>
      <c r="F44" s="94">
        <f>Orçamento!F43</f>
        <v>0</v>
      </c>
      <c r="G44" s="95">
        <f>'Orç. Pós Licitação'!G43</f>
        <v>0</v>
      </c>
      <c r="H44" s="95">
        <f>'Orç. Pós Licitação'!H43</f>
        <v>0</v>
      </c>
      <c r="I44" s="95">
        <f>'Orç. Pós Licitação'!I43</f>
        <v>0</v>
      </c>
      <c r="J44" s="96">
        <f>'BM 03'!L44</f>
        <v>0</v>
      </c>
      <c r="K44" s="97"/>
      <c r="L44" s="98">
        <f t="shared" si="0"/>
        <v>0</v>
      </c>
      <c r="M44" s="99">
        <f t="shared" si="1"/>
        <v>0</v>
      </c>
      <c r="N44" s="100">
        <f t="shared" si="2"/>
        <v>0</v>
      </c>
      <c r="O44" s="98">
        <f t="shared" si="3"/>
        <v>0</v>
      </c>
      <c r="P44" s="101">
        <f t="shared" si="4"/>
        <v>0</v>
      </c>
      <c r="Q44" s="102">
        <f t="shared" si="5"/>
        <v>0</v>
      </c>
    </row>
    <row r="45" spans="1:17" x14ac:dyDescent="0.2">
      <c r="A45" s="92" t="str">
        <f>Orçamento!A44</f>
        <v>1.29</v>
      </c>
      <c r="B45" s="39" t="str">
        <f>Orçamento!B44</f>
        <v>Sinapi</v>
      </c>
      <c r="C45" s="39">
        <f>Orçamento!C44</f>
        <v>0</v>
      </c>
      <c r="D45" s="93">
        <f>Orçamento!D44</f>
        <v>0</v>
      </c>
      <c r="E45" s="39">
        <f>Orçamento!E44</f>
        <v>0</v>
      </c>
      <c r="F45" s="94">
        <f>Orçamento!F44</f>
        <v>0</v>
      </c>
      <c r="G45" s="95">
        <f>'Orç. Pós Licitação'!G44</f>
        <v>0</v>
      </c>
      <c r="H45" s="95">
        <f>'Orç. Pós Licitação'!H44</f>
        <v>0</v>
      </c>
      <c r="I45" s="95">
        <f>'Orç. Pós Licitação'!I44</f>
        <v>0</v>
      </c>
      <c r="J45" s="96">
        <f>'BM 03'!L45</f>
        <v>0</v>
      </c>
      <c r="K45" s="97"/>
      <c r="L45" s="98">
        <f t="shared" si="0"/>
        <v>0</v>
      </c>
      <c r="M45" s="99">
        <f t="shared" si="1"/>
        <v>0</v>
      </c>
      <c r="N45" s="100">
        <f t="shared" si="2"/>
        <v>0</v>
      </c>
      <c r="O45" s="98">
        <f t="shared" si="3"/>
        <v>0</v>
      </c>
      <c r="P45" s="101">
        <f t="shared" si="4"/>
        <v>0</v>
      </c>
      <c r="Q45" s="102">
        <f t="shared" si="5"/>
        <v>0</v>
      </c>
    </row>
    <row r="46" spans="1:17" x14ac:dyDescent="0.2">
      <c r="A46" s="92" t="str">
        <f>Orçamento!A45</f>
        <v>1.30</v>
      </c>
      <c r="B46" s="39" t="str">
        <f>Orçamento!B45</f>
        <v>Sinapi</v>
      </c>
      <c r="C46" s="39">
        <f>Orçamento!C45</f>
        <v>0</v>
      </c>
      <c r="D46" s="93">
        <f>Orçamento!D45</f>
        <v>0</v>
      </c>
      <c r="E46" s="39">
        <f>Orçamento!E45</f>
        <v>0</v>
      </c>
      <c r="F46" s="94">
        <f>Orçamento!F45</f>
        <v>0</v>
      </c>
      <c r="G46" s="95">
        <f>'Orç. Pós Licitação'!G45</f>
        <v>0</v>
      </c>
      <c r="H46" s="95">
        <f>'Orç. Pós Licitação'!H45</f>
        <v>0</v>
      </c>
      <c r="I46" s="95">
        <f>'Orç. Pós Licitação'!I45</f>
        <v>0</v>
      </c>
      <c r="J46" s="96">
        <f>'BM 03'!L46</f>
        <v>0</v>
      </c>
      <c r="K46" s="97"/>
      <c r="L46" s="98">
        <f t="shared" si="0"/>
        <v>0</v>
      </c>
      <c r="M46" s="99">
        <f t="shared" si="1"/>
        <v>0</v>
      </c>
      <c r="N46" s="100">
        <f t="shared" si="2"/>
        <v>0</v>
      </c>
      <c r="O46" s="98">
        <f t="shared" si="3"/>
        <v>0</v>
      </c>
      <c r="P46" s="101">
        <f t="shared" si="4"/>
        <v>0</v>
      </c>
      <c r="Q46" s="102">
        <f t="shared" si="5"/>
        <v>0</v>
      </c>
    </row>
    <row r="47" spans="1:17" s="2" customFormat="1" ht="15.75" x14ac:dyDescent="0.25">
      <c r="A47" s="449"/>
      <c r="B47" s="434"/>
      <c r="C47" s="434"/>
      <c r="D47" s="435"/>
      <c r="E47" s="430" t="s">
        <v>1116</v>
      </c>
      <c r="F47" s="434"/>
      <c r="G47" s="434"/>
      <c r="H47" s="436"/>
      <c r="I47" s="437">
        <f>SUM(I17:I46)</f>
        <v>50645.56</v>
      </c>
      <c r="J47" s="438"/>
      <c r="K47" s="438"/>
      <c r="L47" s="438"/>
      <c r="M47" s="437">
        <f>SUM(M17:M46)</f>
        <v>0</v>
      </c>
      <c r="N47" s="437">
        <f t="shared" ref="N47:O47" si="6">SUM(N17:N46)</f>
        <v>0</v>
      </c>
      <c r="O47" s="437">
        <f t="shared" si="6"/>
        <v>0</v>
      </c>
      <c r="P47" s="439"/>
      <c r="Q47" s="450">
        <f>SUM(Q17:Q46)</f>
        <v>50645.56</v>
      </c>
    </row>
    <row r="48" spans="1:17" s="3" customFormat="1" ht="15.75" x14ac:dyDescent="0.25">
      <c r="A48" s="451" t="str">
        <f>Orçamento!A46</f>
        <v>2.0</v>
      </c>
      <c r="B48" s="427"/>
      <c r="C48" s="427"/>
      <c r="D48" s="428" t="str">
        <f>Orçamento!D46</f>
        <v>ESCADA DE ACESSO</v>
      </c>
      <c r="E48" s="427"/>
      <c r="F48" s="427"/>
      <c r="G48" s="429"/>
      <c r="H48" s="430"/>
      <c r="I48" s="430"/>
      <c r="J48" s="431"/>
      <c r="K48" s="431"/>
      <c r="L48" s="431"/>
      <c r="M48" s="432"/>
      <c r="N48" s="433">
        <f>N79/I79</f>
        <v>0</v>
      </c>
      <c r="O48" s="433">
        <f>O79/I79</f>
        <v>0</v>
      </c>
      <c r="P48" s="433"/>
      <c r="Q48" s="452">
        <f>Q79/I79</f>
        <v>1</v>
      </c>
    </row>
    <row r="49" spans="1:17" x14ac:dyDescent="0.2">
      <c r="A49" s="92" t="str">
        <f>Orçamento!A47</f>
        <v>2.1</v>
      </c>
      <c r="B49" s="39" t="str">
        <f>Orçamento!B47</f>
        <v>Sinapi</v>
      </c>
      <c r="C49" s="39">
        <f>Orçamento!C47</f>
        <v>98524</v>
      </c>
      <c r="D49" s="39" t="str">
        <f>Orçamento!D47</f>
        <v>Limpeza manual de vegetação em terreno com enxada</v>
      </c>
      <c r="E49" s="39" t="str">
        <f>Orçamento!E47</f>
        <v>M2</v>
      </c>
      <c r="F49" s="39">
        <f>Orçamento!F47</f>
        <v>600</v>
      </c>
      <c r="G49" s="95">
        <f>'Orç. Pós Licitação'!G47</f>
        <v>2.9</v>
      </c>
      <c r="H49" s="95">
        <f>'Orç. Pós Licitação'!H47</f>
        <v>3.6</v>
      </c>
      <c r="I49" s="95">
        <f>'Orç. Pós Licitação'!I47</f>
        <v>2160</v>
      </c>
      <c r="J49" s="96">
        <f>'BM 03'!L49</f>
        <v>0</v>
      </c>
      <c r="K49" s="97"/>
      <c r="L49" s="98">
        <f>J49+K49</f>
        <v>0</v>
      </c>
      <c r="M49" s="99">
        <f>ROUND(H49*J49,2)</f>
        <v>0</v>
      </c>
      <c r="N49" s="100">
        <f>ROUND(H49*K49,2)</f>
        <v>0</v>
      </c>
      <c r="O49" s="98">
        <f>ROUND(H49*L49,2)</f>
        <v>0</v>
      </c>
      <c r="P49" s="101">
        <f>F49-L49</f>
        <v>600</v>
      </c>
      <c r="Q49" s="102">
        <f>I49-O49</f>
        <v>2160</v>
      </c>
    </row>
    <row r="50" spans="1:17" ht="28.5" x14ac:dyDescent="0.2">
      <c r="A50" s="92" t="str">
        <f>Orçamento!A48</f>
        <v>2.2</v>
      </c>
      <c r="B50" s="39" t="str">
        <f>Orçamento!B48</f>
        <v>Composição</v>
      </c>
      <c r="C50" s="39">
        <f>Orçamento!C48</f>
        <v>0</v>
      </c>
      <c r="D50" s="93" t="str">
        <f>Orçamento!D48</f>
        <v>Execução de chumbadores com vergalhão 25mm, L=0,60m, em furos na rocha e colados com adesivo epóxi</v>
      </c>
      <c r="E50" s="39" t="str">
        <f>Orçamento!E48</f>
        <v>UNID</v>
      </c>
      <c r="F50" s="39">
        <f>Orçamento!F48</f>
        <v>20</v>
      </c>
      <c r="G50" s="95">
        <f>'Orç. Pós Licitação'!G48</f>
        <v>32</v>
      </c>
      <c r="H50" s="95">
        <f>'Orç. Pós Licitação'!H48</f>
        <v>39.68</v>
      </c>
      <c r="I50" s="95">
        <f>'Orç. Pós Licitação'!I48</f>
        <v>793.6</v>
      </c>
      <c r="J50" s="96">
        <f>'BM 03'!L50</f>
        <v>0</v>
      </c>
      <c r="K50" s="97"/>
      <c r="L50" s="98">
        <f t="shared" ref="L50:L78" si="7">J50+K50</f>
        <v>0</v>
      </c>
      <c r="M50" s="99">
        <f t="shared" ref="M50:M78" si="8">ROUND(H50*J50,2)</f>
        <v>0</v>
      </c>
      <c r="N50" s="100">
        <f t="shared" ref="N50:N78" si="9">ROUND(H50*K50,2)</f>
        <v>0</v>
      </c>
      <c r="O50" s="98">
        <f t="shared" ref="O50:O78" si="10">ROUND(H50*L50,2)</f>
        <v>0</v>
      </c>
      <c r="P50" s="101">
        <f t="shared" ref="P50:P78" si="11">F50-L50</f>
        <v>20</v>
      </c>
      <c r="Q50" s="102">
        <f t="shared" ref="Q50:Q78" si="12">I50-O50</f>
        <v>793.6</v>
      </c>
    </row>
    <row r="51" spans="1:17" ht="28.5" x14ac:dyDescent="0.2">
      <c r="A51" s="92" t="str">
        <f>Orçamento!A49</f>
        <v>2.3</v>
      </c>
      <c r="B51" s="39" t="str">
        <f>Orçamento!B49</f>
        <v>Sinapi</v>
      </c>
      <c r="C51" s="39">
        <f>Orçamento!C49</f>
        <v>95956</v>
      </c>
      <c r="D51" s="93" t="str">
        <f>Orçamento!D49</f>
        <v>Execução de escada em concreto armado, moldada in loco, fck=25MPa</v>
      </c>
      <c r="E51" s="39" t="str">
        <f>Orçamento!E49</f>
        <v>M3</v>
      </c>
      <c r="F51" s="39">
        <f>Orçamento!F49</f>
        <v>8.5</v>
      </c>
      <c r="G51" s="95">
        <f>'Orç. Pós Licitação'!G49</f>
        <v>2694</v>
      </c>
      <c r="H51" s="95">
        <f>'Orç. Pós Licitação'!H49</f>
        <v>3340.56</v>
      </c>
      <c r="I51" s="95">
        <f>'Orç. Pós Licitação'!I49</f>
        <v>28394.76</v>
      </c>
      <c r="J51" s="96">
        <f>'BM 03'!L51</f>
        <v>0</v>
      </c>
      <c r="K51" s="97"/>
      <c r="L51" s="98">
        <f t="shared" si="7"/>
        <v>0</v>
      </c>
      <c r="M51" s="99">
        <f t="shared" si="8"/>
        <v>0</v>
      </c>
      <c r="N51" s="100">
        <f t="shared" si="9"/>
        <v>0</v>
      </c>
      <c r="O51" s="98">
        <f t="shared" si="10"/>
        <v>0</v>
      </c>
      <c r="P51" s="101">
        <f t="shared" si="11"/>
        <v>8.5</v>
      </c>
      <c r="Q51" s="102">
        <f t="shared" si="12"/>
        <v>28394.76</v>
      </c>
    </row>
    <row r="52" spans="1:17" x14ac:dyDescent="0.2">
      <c r="A52" s="92" t="str">
        <f>Orçamento!A50</f>
        <v>2.4</v>
      </c>
      <c r="B52" s="39" t="str">
        <f>Orçamento!B50</f>
        <v>Sinapi</v>
      </c>
      <c r="C52" s="39">
        <f>Orçamento!C50</f>
        <v>0</v>
      </c>
      <c r="D52" s="93">
        <f>Orçamento!D50</f>
        <v>0</v>
      </c>
      <c r="E52" s="39">
        <f>Orçamento!E50</f>
        <v>0</v>
      </c>
      <c r="F52" s="39">
        <f>Orçamento!F50</f>
        <v>0</v>
      </c>
      <c r="G52" s="95">
        <f>'Orç. Pós Licitação'!G50</f>
        <v>0</v>
      </c>
      <c r="H52" s="95">
        <f>'Orç. Pós Licitação'!H50</f>
        <v>0</v>
      </c>
      <c r="I52" s="95">
        <f>'Orç. Pós Licitação'!I50</f>
        <v>0</v>
      </c>
      <c r="J52" s="96">
        <f>'BM 03'!L52</f>
        <v>0</v>
      </c>
      <c r="K52" s="97"/>
      <c r="L52" s="98">
        <f t="shared" si="7"/>
        <v>0</v>
      </c>
      <c r="M52" s="99">
        <f t="shared" si="8"/>
        <v>0</v>
      </c>
      <c r="N52" s="100">
        <f t="shared" si="9"/>
        <v>0</v>
      </c>
      <c r="O52" s="98">
        <f t="shared" si="10"/>
        <v>0</v>
      </c>
      <c r="P52" s="101">
        <f t="shared" si="11"/>
        <v>0</v>
      </c>
      <c r="Q52" s="102">
        <f t="shared" si="12"/>
        <v>0</v>
      </c>
    </row>
    <row r="53" spans="1:17" x14ac:dyDescent="0.2">
      <c r="A53" s="92" t="str">
        <f>Orçamento!A51</f>
        <v>2.5</v>
      </c>
      <c r="B53" s="39" t="str">
        <f>Orçamento!B51</f>
        <v>Sinapi</v>
      </c>
      <c r="C53" s="39">
        <f>Orçamento!C51</f>
        <v>0</v>
      </c>
      <c r="D53" s="93">
        <f>Orçamento!D51</f>
        <v>0</v>
      </c>
      <c r="E53" s="39">
        <f>Orçamento!E51</f>
        <v>0</v>
      </c>
      <c r="F53" s="39">
        <f>Orçamento!F51</f>
        <v>0</v>
      </c>
      <c r="G53" s="95">
        <f>'Orç. Pós Licitação'!G51</f>
        <v>0</v>
      </c>
      <c r="H53" s="95">
        <f>'Orç. Pós Licitação'!H51</f>
        <v>0</v>
      </c>
      <c r="I53" s="95">
        <f>'Orç. Pós Licitação'!I51</f>
        <v>0</v>
      </c>
      <c r="J53" s="96">
        <f>'BM 03'!L53</f>
        <v>0</v>
      </c>
      <c r="K53" s="97"/>
      <c r="L53" s="98">
        <f t="shared" si="7"/>
        <v>0</v>
      </c>
      <c r="M53" s="99">
        <f t="shared" si="8"/>
        <v>0</v>
      </c>
      <c r="N53" s="100">
        <f t="shared" si="9"/>
        <v>0</v>
      </c>
      <c r="O53" s="98">
        <f t="shared" si="10"/>
        <v>0</v>
      </c>
      <c r="P53" s="101">
        <f t="shared" si="11"/>
        <v>0</v>
      </c>
      <c r="Q53" s="102">
        <f t="shared" si="12"/>
        <v>0</v>
      </c>
    </row>
    <row r="54" spans="1:17" x14ac:dyDescent="0.2">
      <c r="A54" s="92" t="str">
        <f>Orçamento!A52</f>
        <v>2.6</v>
      </c>
      <c r="B54" s="39" t="str">
        <f>Orçamento!B52</f>
        <v>Sinapi</v>
      </c>
      <c r="C54" s="39">
        <f>Orçamento!C52</f>
        <v>0</v>
      </c>
      <c r="D54" s="93">
        <f>Orçamento!D52</f>
        <v>0</v>
      </c>
      <c r="E54" s="39">
        <f>Orçamento!E52</f>
        <v>0</v>
      </c>
      <c r="F54" s="39">
        <f>Orçamento!F52</f>
        <v>0</v>
      </c>
      <c r="G54" s="95">
        <f>'Orç. Pós Licitação'!G52</f>
        <v>0</v>
      </c>
      <c r="H54" s="95">
        <f>'Orç. Pós Licitação'!H52</f>
        <v>0</v>
      </c>
      <c r="I54" s="95">
        <f>'Orç. Pós Licitação'!I52</f>
        <v>0</v>
      </c>
      <c r="J54" s="96">
        <f>'BM 03'!L54</f>
        <v>0</v>
      </c>
      <c r="K54" s="97"/>
      <c r="L54" s="98">
        <f t="shared" si="7"/>
        <v>0</v>
      </c>
      <c r="M54" s="99">
        <f t="shared" si="8"/>
        <v>0</v>
      </c>
      <c r="N54" s="100">
        <f t="shared" si="9"/>
        <v>0</v>
      </c>
      <c r="O54" s="98">
        <f t="shared" si="10"/>
        <v>0</v>
      </c>
      <c r="P54" s="101">
        <f t="shared" si="11"/>
        <v>0</v>
      </c>
      <c r="Q54" s="102">
        <f t="shared" si="12"/>
        <v>0</v>
      </c>
    </row>
    <row r="55" spans="1:17" x14ac:dyDescent="0.2">
      <c r="A55" s="92" t="str">
        <f>Orçamento!A53</f>
        <v>2.7</v>
      </c>
      <c r="B55" s="39" t="str">
        <f>Orçamento!B53</f>
        <v>Sinapi</v>
      </c>
      <c r="C55" s="39">
        <f>Orçamento!C53</f>
        <v>0</v>
      </c>
      <c r="D55" s="93">
        <f>Orçamento!D53</f>
        <v>0</v>
      </c>
      <c r="E55" s="39">
        <f>Orçamento!E53</f>
        <v>0</v>
      </c>
      <c r="F55" s="39">
        <f>Orçamento!F53</f>
        <v>0</v>
      </c>
      <c r="G55" s="95">
        <f>'Orç. Pós Licitação'!G53</f>
        <v>0</v>
      </c>
      <c r="H55" s="95">
        <f>'Orç. Pós Licitação'!H53</f>
        <v>0</v>
      </c>
      <c r="I55" s="95">
        <f>'Orç. Pós Licitação'!I53</f>
        <v>0</v>
      </c>
      <c r="J55" s="96">
        <f>'BM 03'!L55</f>
        <v>0</v>
      </c>
      <c r="K55" s="97"/>
      <c r="L55" s="98">
        <f t="shared" si="7"/>
        <v>0</v>
      </c>
      <c r="M55" s="99">
        <f t="shared" si="8"/>
        <v>0</v>
      </c>
      <c r="N55" s="100">
        <f t="shared" si="9"/>
        <v>0</v>
      </c>
      <c r="O55" s="98">
        <f t="shared" si="10"/>
        <v>0</v>
      </c>
      <c r="P55" s="101">
        <f t="shared" si="11"/>
        <v>0</v>
      </c>
      <c r="Q55" s="102">
        <f t="shared" si="12"/>
        <v>0</v>
      </c>
    </row>
    <row r="56" spans="1:17" x14ac:dyDescent="0.2">
      <c r="A56" s="92" t="str">
        <f>Orçamento!A54</f>
        <v>2.8</v>
      </c>
      <c r="B56" s="39" t="str">
        <f>Orçamento!B54</f>
        <v>Sinapi</v>
      </c>
      <c r="C56" s="39">
        <f>Orçamento!C54</f>
        <v>0</v>
      </c>
      <c r="D56" s="93">
        <f>Orçamento!D54</f>
        <v>0</v>
      </c>
      <c r="E56" s="39">
        <f>Orçamento!E54</f>
        <v>0</v>
      </c>
      <c r="F56" s="39">
        <f>Orçamento!F54</f>
        <v>0</v>
      </c>
      <c r="G56" s="95">
        <f>'Orç. Pós Licitação'!G54</f>
        <v>0</v>
      </c>
      <c r="H56" s="95">
        <f>'Orç. Pós Licitação'!H54</f>
        <v>0</v>
      </c>
      <c r="I56" s="95">
        <f>'Orç. Pós Licitação'!I54</f>
        <v>0</v>
      </c>
      <c r="J56" s="96">
        <f>'BM 03'!L56</f>
        <v>0</v>
      </c>
      <c r="K56" s="97"/>
      <c r="L56" s="98">
        <f t="shared" si="7"/>
        <v>0</v>
      </c>
      <c r="M56" s="99">
        <f t="shared" si="8"/>
        <v>0</v>
      </c>
      <c r="N56" s="100">
        <f t="shared" si="9"/>
        <v>0</v>
      </c>
      <c r="O56" s="98">
        <f t="shared" si="10"/>
        <v>0</v>
      </c>
      <c r="P56" s="101">
        <f t="shared" si="11"/>
        <v>0</v>
      </c>
      <c r="Q56" s="102">
        <f t="shared" si="12"/>
        <v>0</v>
      </c>
    </row>
    <row r="57" spans="1:17" x14ac:dyDescent="0.2">
      <c r="A57" s="92" t="str">
        <f>Orçamento!A55</f>
        <v>2.9</v>
      </c>
      <c r="B57" s="39" t="str">
        <f>Orçamento!B55</f>
        <v>Sinapi</v>
      </c>
      <c r="C57" s="39">
        <f>Orçamento!C55</f>
        <v>0</v>
      </c>
      <c r="D57" s="93">
        <f>Orçamento!D55</f>
        <v>0</v>
      </c>
      <c r="E57" s="39">
        <f>Orçamento!E55</f>
        <v>0</v>
      </c>
      <c r="F57" s="39">
        <f>Orçamento!F55</f>
        <v>0</v>
      </c>
      <c r="G57" s="95">
        <f>'Orç. Pós Licitação'!G55</f>
        <v>0</v>
      </c>
      <c r="H57" s="95">
        <f>'Orç. Pós Licitação'!H55</f>
        <v>0</v>
      </c>
      <c r="I57" s="95">
        <f>'Orç. Pós Licitação'!I55</f>
        <v>0</v>
      </c>
      <c r="J57" s="96">
        <f>'BM 03'!L57</f>
        <v>0</v>
      </c>
      <c r="K57" s="97"/>
      <c r="L57" s="98">
        <f t="shared" si="7"/>
        <v>0</v>
      </c>
      <c r="M57" s="99">
        <f t="shared" si="8"/>
        <v>0</v>
      </c>
      <c r="N57" s="100">
        <f t="shared" si="9"/>
        <v>0</v>
      </c>
      <c r="O57" s="98">
        <f t="shared" si="10"/>
        <v>0</v>
      </c>
      <c r="P57" s="101">
        <f t="shared" si="11"/>
        <v>0</v>
      </c>
      <c r="Q57" s="102">
        <f t="shared" si="12"/>
        <v>0</v>
      </c>
    </row>
    <row r="58" spans="1:17" x14ac:dyDescent="0.2">
      <c r="A58" s="92" t="str">
        <f>Orçamento!A56</f>
        <v>2.10</v>
      </c>
      <c r="B58" s="39" t="str">
        <f>Orçamento!B56</f>
        <v>Sinapi</v>
      </c>
      <c r="C58" s="39">
        <f>Orçamento!C56</f>
        <v>0</v>
      </c>
      <c r="D58" s="93">
        <f>Orçamento!D56</f>
        <v>0</v>
      </c>
      <c r="E58" s="39">
        <f>Orçamento!E56</f>
        <v>0</v>
      </c>
      <c r="F58" s="39">
        <f>Orçamento!F56</f>
        <v>0</v>
      </c>
      <c r="G58" s="95">
        <f>'Orç. Pós Licitação'!G56</f>
        <v>0</v>
      </c>
      <c r="H58" s="95">
        <f>'Orç. Pós Licitação'!H56</f>
        <v>0</v>
      </c>
      <c r="I58" s="95">
        <f>'Orç. Pós Licitação'!I56</f>
        <v>0</v>
      </c>
      <c r="J58" s="96">
        <f>'BM 03'!L58</f>
        <v>0</v>
      </c>
      <c r="K58" s="97"/>
      <c r="L58" s="98">
        <f t="shared" si="7"/>
        <v>0</v>
      </c>
      <c r="M58" s="99">
        <f t="shared" si="8"/>
        <v>0</v>
      </c>
      <c r="N58" s="100">
        <f t="shared" si="9"/>
        <v>0</v>
      </c>
      <c r="O58" s="98">
        <f t="shared" si="10"/>
        <v>0</v>
      </c>
      <c r="P58" s="101">
        <f t="shared" si="11"/>
        <v>0</v>
      </c>
      <c r="Q58" s="102">
        <f t="shared" si="12"/>
        <v>0</v>
      </c>
    </row>
    <row r="59" spans="1:17" x14ac:dyDescent="0.2">
      <c r="A59" s="92" t="str">
        <f>Orçamento!A57</f>
        <v>2.11</v>
      </c>
      <c r="B59" s="39" t="str">
        <f>Orçamento!B57</f>
        <v>Sinapi</v>
      </c>
      <c r="C59" s="39">
        <f>Orçamento!C57</f>
        <v>0</v>
      </c>
      <c r="D59" s="93">
        <f>Orçamento!D57</f>
        <v>0</v>
      </c>
      <c r="E59" s="39">
        <f>Orçamento!E57</f>
        <v>0</v>
      </c>
      <c r="F59" s="39">
        <f>Orçamento!F57</f>
        <v>0</v>
      </c>
      <c r="G59" s="95">
        <f>'Orç. Pós Licitação'!G57</f>
        <v>0</v>
      </c>
      <c r="H59" s="95">
        <f>'Orç. Pós Licitação'!H57</f>
        <v>0</v>
      </c>
      <c r="I59" s="95">
        <f>'Orç. Pós Licitação'!I57</f>
        <v>0</v>
      </c>
      <c r="J59" s="96">
        <f>'BM 03'!L59</f>
        <v>0</v>
      </c>
      <c r="K59" s="97"/>
      <c r="L59" s="98">
        <f t="shared" si="7"/>
        <v>0</v>
      </c>
      <c r="M59" s="99">
        <f t="shared" si="8"/>
        <v>0</v>
      </c>
      <c r="N59" s="100">
        <f t="shared" si="9"/>
        <v>0</v>
      </c>
      <c r="O59" s="98">
        <f t="shared" si="10"/>
        <v>0</v>
      </c>
      <c r="P59" s="101">
        <f t="shared" si="11"/>
        <v>0</v>
      </c>
      <c r="Q59" s="102">
        <f t="shared" si="12"/>
        <v>0</v>
      </c>
    </row>
    <row r="60" spans="1:17" x14ac:dyDescent="0.2">
      <c r="A60" s="92" t="str">
        <f>Orçamento!A58</f>
        <v>2.12</v>
      </c>
      <c r="B60" s="39" t="str">
        <f>Orçamento!B58</f>
        <v>Sinapi</v>
      </c>
      <c r="C60" s="39">
        <f>Orçamento!C58</f>
        <v>0</v>
      </c>
      <c r="D60" s="93">
        <f>Orçamento!D58</f>
        <v>0</v>
      </c>
      <c r="E60" s="39">
        <f>Orçamento!E58</f>
        <v>0</v>
      </c>
      <c r="F60" s="39">
        <f>Orçamento!F58</f>
        <v>0</v>
      </c>
      <c r="G60" s="95">
        <f>'Orç. Pós Licitação'!G58</f>
        <v>0</v>
      </c>
      <c r="H60" s="95">
        <f>'Orç. Pós Licitação'!H58</f>
        <v>0</v>
      </c>
      <c r="I60" s="95">
        <f>'Orç. Pós Licitação'!I58</f>
        <v>0</v>
      </c>
      <c r="J60" s="96">
        <f>'BM 03'!L60</f>
        <v>0</v>
      </c>
      <c r="K60" s="97"/>
      <c r="L60" s="98">
        <f t="shared" si="7"/>
        <v>0</v>
      </c>
      <c r="M60" s="99">
        <f t="shared" si="8"/>
        <v>0</v>
      </c>
      <c r="N60" s="100">
        <f t="shared" si="9"/>
        <v>0</v>
      </c>
      <c r="O60" s="98">
        <f t="shared" si="10"/>
        <v>0</v>
      </c>
      <c r="P60" s="101">
        <f t="shared" si="11"/>
        <v>0</v>
      </c>
      <c r="Q60" s="102">
        <f t="shared" si="12"/>
        <v>0</v>
      </c>
    </row>
    <row r="61" spans="1:17" x14ac:dyDescent="0.2">
      <c r="A61" s="92" t="str">
        <f>Orçamento!A59</f>
        <v>2.13</v>
      </c>
      <c r="B61" s="39" t="str">
        <f>Orçamento!B59</f>
        <v>Sinapi</v>
      </c>
      <c r="C61" s="39">
        <f>Orçamento!C59</f>
        <v>0</v>
      </c>
      <c r="D61" s="93">
        <f>Orçamento!D59</f>
        <v>0</v>
      </c>
      <c r="E61" s="39">
        <f>Orçamento!E59</f>
        <v>0</v>
      </c>
      <c r="F61" s="39">
        <f>Orçamento!F59</f>
        <v>0</v>
      </c>
      <c r="G61" s="95">
        <f>'Orç. Pós Licitação'!G59</f>
        <v>0</v>
      </c>
      <c r="H61" s="95">
        <f>'Orç. Pós Licitação'!H59</f>
        <v>0</v>
      </c>
      <c r="I61" s="95">
        <f>'Orç. Pós Licitação'!I59</f>
        <v>0</v>
      </c>
      <c r="J61" s="96">
        <f>'BM 03'!L61</f>
        <v>0</v>
      </c>
      <c r="K61" s="97"/>
      <c r="L61" s="98">
        <f t="shared" si="7"/>
        <v>0</v>
      </c>
      <c r="M61" s="99">
        <f t="shared" si="8"/>
        <v>0</v>
      </c>
      <c r="N61" s="100">
        <f t="shared" si="9"/>
        <v>0</v>
      </c>
      <c r="O61" s="98">
        <f t="shared" si="10"/>
        <v>0</v>
      </c>
      <c r="P61" s="101">
        <f t="shared" si="11"/>
        <v>0</v>
      </c>
      <c r="Q61" s="102">
        <f t="shared" si="12"/>
        <v>0</v>
      </c>
    </row>
    <row r="62" spans="1:17" x14ac:dyDescent="0.2">
      <c r="A62" s="92" t="str">
        <f>Orçamento!A60</f>
        <v>2.14</v>
      </c>
      <c r="B62" s="39" t="str">
        <f>Orçamento!B60</f>
        <v>Sinapi</v>
      </c>
      <c r="C62" s="39">
        <f>Orçamento!C60</f>
        <v>0</v>
      </c>
      <c r="D62" s="93">
        <f>Orçamento!D60</f>
        <v>0</v>
      </c>
      <c r="E62" s="39">
        <f>Orçamento!E60</f>
        <v>0</v>
      </c>
      <c r="F62" s="39">
        <f>Orçamento!F60</f>
        <v>0</v>
      </c>
      <c r="G62" s="95">
        <f>'Orç. Pós Licitação'!G60</f>
        <v>0</v>
      </c>
      <c r="H62" s="95">
        <f>'Orç. Pós Licitação'!H60</f>
        <v>0</v>
      </c>
      <c r="I62" s="95">
        <f>'Orç. Pós Licitação'!I60</f>
        <v>0</v>
      </c>
      <c r="J62" s="96">
        <f>'BM 03'!L62</f>
        <v>0</v>
      </c>
      <c r="K62" s="97"/>
      <c r="L62" s="98">
        <f t="shared" si="7"/>
        <v>0</v>
      </c>
      <c r="M62" s="99">
        <f t="shared" si="8"/>
        <v>0</v>
      </c>
      <c r="N62" s="100">
        <f t="shared" si="9"/>
        <v>0</v>
      </c>
      <c r="O62" s="98">
        <f t="shared" si="10"/>
        <v>0</v>
      </c>
      <c r="P62" s="101">
        <f t="shared" si="11"/>
        <v>0</v>
      </c>
      <c r="Q62" s="102">
        <f t="shared" si="12"/>
        <v>0</v>
      </c>
    </row>
    <row r="63" spans="1:17" x14ac:dyDescent="0.2">
      <c r="A63" s="92" t="str">
        <f>Orçamento!A61</f>
        <v>2.15</v>
      </c>
      <c r="B63" s="39" t="str">
        <f>Orçamento!B61</f>
        <v>Sinapi</v>
      </c>
      <c r="C63" s="39">
        <f>Orçamento!C61</f>
        <v>0</v>
      </c>
      <c r="D63" s="93">
        <f>Orçamento!D61</f>
        <v>0</v>
      </c>
      <c r="E63" s="39">
        <f>Orçamento!E61</f>
        <v>0</v>
      </c>
      <c r="F63" s="39">
        <f>Orçamento!F61</f>
        <v>0</v>
      </c>
      <c r="G63" s="95">
        <f>'Orç. Pós Licitação'!G61</f>
        <v>0</v>
      </c>
      <c r="H63" s="95">
        <f>'Orç. Pós Licitação'!H61</f>
        <v>0</v>
      </c>
      <c r="I63" s="95">
        <f>'Orç. Pós Licitação'!I61</f>
        <v>0</v>
      </c>
      <c r="J63" s="96">
        <f>'BM 03'!L63</f>
        <v>0</v>
      </c>
      <c r="K63" s="97"/>
      <c r="L63" s="98">
        <f t="shared" si="7"/>
        <v>0</v>
      </c>
      <c r="M63" s="99">
        <f t="shared" si="8"/>
        <v>0</v>
      </c>
      <c r="N63" s="100">
        <f t="shared" si="9"/>
        <v>0</v>
      </c>
      <c r="O63" s="98">
        <f t="shared" si="10"/>
        <v>0</v>
      </c>
      <c r="P63" s="101">
        <f t="shared" si="11"/>
        <v>0</v>
      </c>
      <c r="Q63" s="102">
        <f t="shared" si="12"/>
        <v>0</v>
      </c>
    </row>
    <row r="64" spans="1:17" x14ac:dyDescent="0.2">
      <c r="A64" s="92" t="str">
        <f>Orçamento!A62</f>
        <v>2.16</v>
      </c>
      <c r="B64" s="39" t="str">
        <f>Orçamento!B62</f>
        <v>Sinapi</v>
      </c>
      <c r="C64" s="39">
        <f>Orçamento!C62</f>
        <v>0</v>
      </c>
      <c r="D64" s="93">
        <f>Orçamento!D62</f>
        <v>0</v>
      </c>
      <c r="E64" s="39">
        <f>Orçamento!E62</f>
        <v>0</v>
      </c>
      <c r="F64" s="39">
        <f>Orçamento!F62</f>
        <v>0</v>
      </c>
      <c r="G64" s="95">
        <f>'Orç. Pós Licitação'!G62</f>
        <v>0</v>
      </c>
      <c r="H64" s="95">
        <f>'Orç. Pós Licitação'!H62</f>
        <v>0</v>
      </c>
      <c r="I64" s="95">
        <f>'Orç. Pós Licitação'!I62</f>
        <v>0</v>
      </c>
      <c r="J64" s="96">
        <f>'BM 03'!L64</f>
        <v>0</v>
      </c>
      <c r="K64" s="97"/>
      <c r="L64" s="98">
        <f t="shared" si="7"/>
        <v>0</v>
      </c>
      <c r="M64" s="99">
        <f t="shared" si="8"/>
        <v>0</v>
      </c>
      <c r="N64" s="100">
        <f t="shared" si="9"/>
        <v>0</v>
      </c>
      <c r="O64" s="98">
        <f t="shared" si="10"/>
        <v>0</v>
      </c>
      <c r="P64" s="101">
        <f t="shared" si="11"/>
        <v>0</v>
      </c>
      <c r="Q64" s="102">
        <f t="shared" si="12"/>
        <v>0</v>
      </c>
    </row>
    <row r="65" spans="1:17" x14ac:dyDescent="0.2">
      <c r="A65" s="92" t="str">
        <f>Orçamento!A63</f>
        <v>2.17</v>
      </c>
      <c r="B65" s="39" t="str">
        <f>Orçamento!B63</f>
        <v>Sinapi</v>
      </c>
      <c r="C65" s="39">
        <f>Orçamento!C63</f>
        <v>0</v>
      </c>
      <c r="D65" s="93">
        <f>Orçamento!D63</f>
        <v>0</v>
      </c>
      <c r="E65" s="39">
        <f>Orçamento!E63</f>
        <v>0</v>
      </c>
      <c r="F65" s="39">
        <f>Orçamento!F63</f>
        <v>0</v>
      </c>
      <c r="G65" s="95">
        <f>'Orç. Pós Licitação'!G63</f>
        <v>0</v>
      </c>
      <c r="H65" s="95">
        <f>'Orç. Pós Licitação'!H63</f>
        <v>0</v>
      </c>
      <c r="I65" s="95">
        <f>'Orç. Pós Licitação'!I63</f>
        <v>0</v>
      </c>
      <c r="J65" s="96">
        <f>'BM 03'!L65</f>
        <v>0</v>
      </c>
      <c r="K65" s="97"/>
      <c r="L65" s="98">
        <f t="shared" si="7"/>
        <v>0</v>
      </c>
      <c r="M65" s="99">
        <f t="shared" si="8"/>
        <v>0</v>
      </c>
      <c r="N65" s="100">
        <f t="shared" si="9"/>
        <v>0</v>
      </c>
      <c r="O65" s="98">
        <f t="shared" si="10"/>
        <v>0</v>
      </c>
      <c r="P65" s="101">
        <f t="shared" si="11"/>
        <v>0</v>
      </c>
      <c r="Q65" s="102">
        <f t="shared" si="12"/>
        <v>0</v>
      </c>
    </row>
    <row r="66" spans="1:17" x14ac:dyDescent="0.2">
      <c r="A66" s="92" t="str">
        <f>Orçamento!A64</f>
        <v>2.18</v>
      </c>
      <c r="B66" s="39" t="str">
        <f>Orçamento!B64</f>
        <v>Sinapi</v>
      </c>
      <c r="C66" s="39">
        <f>Orçamento!C64</f>
        <v>0</v>
      </c>
      <c r="D66" s="93">
        <f>Orçamento!D64</f>
        <v>0</v>
      </c>
      <c r="E66" s="39">
        <f>Orçamento!E64</f>
        <v>0</v>
      </c>
      <c r="F66" s="39">
        <f>Orçamento!F64</f>
        <v>0</v>
      </c>
      <c r="G66" s="95">
        <f>'Orç. Pós Licitação'!G64</f>
        <v>0</v>
      </c>
      <c r="H66" s="95">
        <f>'Orç. Pós Licitação'!H64</f>
        <v>0</v>
      </c>
      <c r="I66" s="95">
        <f>'Orç. Pós Licitação'!I64</f>
        <v>0</v>
      </c>
      <c r="J66" s="96">
        <f>'BM 03'!L66</f>
        <v>0</v>
      </c>
      <c r="K66" s="97"/>
      <c r="L66" s="98">
        <f t="shared" si="7"/>
        <v>0</v>
      </c>
      <c r="M66" s="99">
        <f t="shared" si="8"/>
        <v>0</v>
      </c>
      <c r="N66" s="100">
        <f t="shared" si="9"/>
        <v>0</v>
      </c>
      <c r="O66" s="98">
        <f t="shared" si="10"/>
        <v>0</v>
      </c>
      <c r="P66" s="101">
        <f t="shared" si="11"/>
        <v>0</v>
      </c>
      <c r="Q66" s="102">
        <f t="shared" si="12"/>
        <v>0</v>
      </c>
    </row>
    <row r="67" spans="1:17" x14ac:dyDescent="0.2">
      <c r="A67" s="92" t="str">
        <f>Orçamento!A65</f>
        <v>2.19</v>
      </c>
      <c r="B67" s="39" t="str">
        <f>Orçamento!B65</f>
        <v>Sinapi</v>
      </c>
      <c r="C67" s="39">
        <f>Orçamento!C65</f>
        <v>0</v>
      </c>
      <c r="D67" s="93">
        <f>Orçamento!D65</f>
        <v>0</v>
      </c>
      <c r="E67" s="39">
        <f>Orçamento!E65</f>
        <v>0</v>
      </c>
      <c r="F67" s="39">
        <f>Orçamento!F65</f>
        <v>0</v>
      </c>
      <c r="G67" s="95">
        <f>'Orç. Pós Licitação'!G65</f>
        <v>0</v>
      </c>
      <c r="H67" s="95">
        <f>'Orç. Pós Licitação'!H65</f>
        <v>0</v>
      </c>
      <c r="I67" s="95">
        <f>'Orç. Pós Licitação'!I65</f>
        <v>0</v>
      </c>
      <c r="J67" s="96">
        <f>'BM 03'!L67</f>
        <v>0</v>
      </c>
      <c r="K67" s="97"/>
      <c r="L67" s="98">
        <f t="shared" si="7"/>
        <v>0</v>
      </c>
      <c r="M67" s="99">
        <f t="shared" si="8"/>
        <v>0</v>
      </c>
      <c r="N67" s="100">
        <f t="shared" si="9"/>
        <v>0</v>
      </c>
      <c r="O67" s="98">
        <f t="shared" si="10"/>
        <v>0</v>
      </c>
      <c r="P67" s="101">
        <f t="shared" si="11"/>
        <v>0</v>
      </c>
      <c r="Q67" s="102">
        <f t="shared" si="12"/>
        <v>0</v>
      </c>
    </row>
    <row r="68" spans="1:17" x14ac:dyDescent="0.2">
      <c r="A68" s="92" t="str">
        <f>Orçamento!A66</f>
        <v>2.20</v>
      </c>
      <c r="B68" s="39" t="str">
        <f>Orçamento!B66</f>
        <v>Sinapi</v>
      </c>
      <c r="C68" s="39">
        <f>Orçamento!C66</f>
        <v>0</v>
      </c>
      <c r="D68" s="93">
        <f>Orçamento!D66</f>
        <v>0</v>
      </c>
      <c r="E68" s="39">
        <f>Orçamento!E66</f>
        <v>0</v>
      </c>
      <c r="F68" s="39">
        <f>Orçamento!F66</f>
        <v>0</v>
      </c>
      <c r="G68" s="95">
        <f>'Orç. Pós Licitação'!G66</f>
        <v>0</v>
      </c>
      <c r="H68" s="95">
        <f>'Orç. Pós Licitação'!H66</f>
        <v>0</v>
      </c>
      <c r="I68" s="95">
        <f>'Orç. Pós Licitação'!I66</f>
        <v>0</v>
      </c>
      <c r="J68" s="96">
        <f>'BM 03'!L68</f>
        <v>0</v>
      </c>
      <c r="K68" s="97"/>
      <c r="L68" s="98">
        <f t="shared" si="7"/>
        <v>0</v>
      </c>
      <c r="M68" s="99">
        <f t="shared" si="8"/>
        <v>0</v>
      </c>
      <c r="N68" s="100">
        <f t="shared" si="9"/>
        <v>0</v>
      </c>
      <c r="O68" s="98">
        <f t="shared" si="10"/>
        <v>0</v>
      </c>
      <c r="P68" s="101">
        <f t="shared" si="11"/>
        <v>0</v>
      </c>
      <c r="Q68" s="102">
        <f t="shared" si="12"/>
        <v>0</v>
      </c>
    </row>
    <row r="69" spans="1:17" x14ac:dyDescent="0.2">
      <c r="A69" s="92" t="str">
        <f>Orçamento!A67</f>
        <v>2.21</v>
      </c>
      <c r="B69" s="39" t="str">
        <f>Orçamento!B67</f>
        <v>Sinapi</v>
      </c>
      <c r="C69" s="39">
        <f>Orçamento!C67</f>
        <v>0</v>
      </c>
      <c r="D69" s="93">
        <f>Orçamento!D67</f>
        <v>0</v>
      </c>
      <c r="E69" s="39">
        <f>Orçamento!E67</f>
        <v>0</v>
      </c>
      <c r="F69" s="39">
        <f>Orçamento!F67</f>
        <v>0</v>
      </c>
      <c r="G69" s="95">
        <f>'Orç. Pós Licitação'!G67</f>
        <v>0</v>
      </c>
      <c r="H69" s="95">
        <f>'Orç. Pós Licitação'!H67</f>
        <v>0</v>
      </c>
      <c r="I69" s="95">
        <f>'Orç. Pós Licitação'!I67</f>
        <v>0</v>
      </c>
      <c r="J69" s="96">
        <f>'BM 03'!L69</f>
        <v>0</v>
      </c>
      <c r="K69" s="97"/>
      <c r="L69" s="98">
        <f t="shared" si="7"/>
        <v>0</v>
      </c>
      <c r="M69" s="99">
        <f t="shared" si="8"/>
        <v>0</v>
      </c>
      <c r="N69" s="100">
        <f t="shared" si="9"/>
        <v>0</v>
      </c>
      <c r="O69" s="98">
        <f t="shared" si="10"/>
        <v>0</v>
      </c>
      <c r="P69" s="101">
        <f t="shared" si="11"/>
        <v>0</v>
      </c>
      <c r="Q69" s="102">
        <f t="shared" si="12"/>
        <v>0</v>
      </c>
    </row>
    <row r="70" spans="1:17" x14ac:dyDescent="0.2">
      <c r="A70" s="92" t="str">
        <f>Orçamento!A68</f>
        <v>2.22</v>
      </c>
      <c r="B70" s="39" t="str">
        <f>Orçamento!B68</f>
        <v>Sinapi</v>
      </c>
      <c r="C70" s="39">
        <f>Orçamento!C68</f>
        <v>0</v>
      </c>
      <c r="D70" s="93">
        <f>Orçamento!D68</f>
        <v>0</v>
      </c>
      <c r="E70" s="39">
        <f>Orçamento!E68</f>
        <v>0</v>
      </c>
      <c r="F70" s="39">
        <f>Orçamento!F68</f>
        <v>0</v>
      </c>
      <c r="G70" s="95">
        <f>'Orç. Pós Licitação'!G68</f>
        <v>0</v>
      </c>
      <c r="H70" s="95">
        <f>'Orç. Pós Licitação'!H68</f>
        <v>0</v>
      </c>
      <c r="I70" s="95">
        <f>'Orç. Pós Licitação'!I68</f>
        <v>0</v>
      </c>
      <c r="J70" s="96">
        <f>'BM 03'!L70</f>
        <v>0</v>
      </c>
      <c r="K70" s="97"/>
      <c r="L70" s="98">
        <f t="shared" si="7"/>
        <v>0</v>
      </c>
      <c r="M70" s="99">
        <f t="shared" si="8"/>
        <v>0</v>
      </c>
      <c r="N70" s="100">
        <f t="shared" si="9"/>
        <v>0</v>
      </c>
      <c r="O70" s="98">
        <f t="shared" si="10"/>
        <v>0</v>
      </c>
      <c r="P70" s="101">
        <f t="shared" si="11"/>
        <v>0</v>
      </c>
      <c r="Q70" s="102">
        <f t="shared" si="12"/>
        <v>0</v>
      </c>
    </row>
    <row r="71" spans="1:17" x14ac:dyDescent="0.2">
      <c r="A71" s="92" t="str">
        <f>Orçamento!A69</f>
        <v>2.23</v>
      </c>
      <c r="B71" s="39" t="str">
        <f>Orçamento!B69</f>
        <v>Sinapi</v>
      </c>
      <c r="C71" s="39">
        <f>Orçamento!C69</f>
        <v>0</v>
      </c>
      <c r="D71" s="93">
        <f>Orçamento!D69</f>
        <v>0</v>
      </c>
      <c r="E71" s="39">
        <f>Orçamento!E69</f>
        <v>0</v>
      </c>
      <c r="F71" s="39">
        <f>Orçamento!F69</f>
        <v>0</v>
      </c>
      <c r="G71" s="95">
        <f>'Orç. Pós Licitação'!G69</f>
        <v>0</v>
      </c>
      <c r="H71" s="95">
        <f>'Orç. Pós Licitação'!H69</f>
        <v>0</v>
      </c>
      <c r="I71" s="95">
        <f>'Orç. Pós Licitação'!I69</f>
        <v>0</v>
      </c>
      <c r="J71" s="96">
        <f>'BM 03'!L71</f>
        <v>0</v>
      </c>
      <c r="K71" s="97"/>
      <c r="L71" s="98">
        <f t="shared" si="7"/>
        <v>0</v>
      </c>
      <c r="M71" s="99">
        <f t="shared" si="8"/>
        <v>0</v>
      </c>
      <c r="N71" s="100">
        <f t="shared" si="9"/>
        <v>0</v>
      </c>
      <c r="O71" s="98">
        <f t="shared" si="10"/>
        <v>0</v>
      </c>
      <c r="P71" s="101">
        <f t="shared" si="11"/>
        <v>0</v>
      </c>
      <c r="Q71" s="102">
        <f t="shared" si="12"/>
        <v>0</v>
      </c>
    </row>
    <row r="72" spans="1:17" x14ac:dyDescent="0.2">
      <c r="A72" s="92" t="str">
        <f>Orçamento!A70</f>
        <v>2.24</v>
      </c>
      <c r="B72" s="39" t="str">
        <f>Orçamento!B70</f>
        <v>Sinapi</v>
      </c>
      <c r="C72" s="39">
        <f>Orçamento!C70</f>
        <v>0</v>
      </c>
      <c r="D72" s="93">
        <f>Orçamento!D70</f>
        <v>0</v>
      </c>
      <c r="E72" s="39">
        <f>Orçamento!E70</f>
        <v>0</v>
      </c>
      <c r="F72" s="39">
        <f>Orçamento!F70</f>
        <v>0</v>
      </c>
      <c r="G72" s="95">
        <f>'Orç. Pós Licitação'!G70</f>
        <v>0</v>
      </c>
      <c r="H72" s="95">
        <f>'Orç. Pós Licitação'!H70</f>
        <v>0</v>
      </c>
      <c r="I72" s="95">
        <f>'Orç. Pós Licitação'!I70</f>
        <v>0</v>
      </c>
      <c r="J72" s="96">
        <f>'BM 03'!L72</f>
        <v>0</v>
      </c>
      <c r="K72" s="97"/>
      <c r="L72" s="98">
        <f t="shared" si="7"/>
        <v>0</v>
      </c>
      <c r="M72" s="99">
        <f t="shared" si="8"/>
        <v>0</v>
      </c>
      <c r="N72" s="100">
        <f t="shared" si="9"/>
        <v>0</v>
      </c>
      <c r="O72" s="98">
        <f t="shared" si="10"/>
        <v>0</v>
      </c>
      <c r="P72" s="101">
        <f t="shared" si="11"/>
        <v>0</v>
      </c>
      <c r="Q72" s="102">
        <f t="shared" si="12"/>
        <v>0</v>
      </c>
    </row>
    <row r="73" spans="1:17" x14ac:dyDescent="0.2">
      <c r="A73" s="92" t="str">
        <f>Orçamento!A71</f>
        <v>2.25</v>
      </c>
      <c r="B73" s="39" t="str">
        <f>Orçamento!B71</f>
        <v>Sinapi</v>
      </c>
      <c r="C73" s="39">
        <f>Orçamento!C71</f>
        <v>0</v>
      </c>
      <c r="D73" s="93">
        <f>Orçamento!D71</f>
        <v>0</v>
      </c>
      <c r="E73" s="39">
        <f>Orçamento!E71</f>
        <v>0</v>
      </c>
      <c r="F73" s="39">
        <f>Orçamento!F71</f>
        <v>0</v>
      </c>
      <c r="G73" s="95">
        <f>'Orç. Pós Licitação'!G71</f>
        <v>0</v>
      </c>
      <c r="H73" s="95">
        <f>'Orç. Pós Licitação'!H71</f>
        <v>0</v>
      </c>
      <c r="I73" s="95">
        <f>'Orç. Pós Licitação'!I71</f>
        <v>0</v>
      </c>
      <c r="J73" s="96">
        <f>'BM 03'!L73</f>
        <v>0</v>
      </c>
      <c r="K73" s="97"/>
      <c r="L73" s="98">
        <f t="shared" si="7"/>
        <v>0</v>
      </c>
      <c r="M73" s="99">
        <f t="shared" si="8"/>
        <v>0</v>
      </c>
      <c r="N73" s="100">
        <f t="shared" si="9"/>
        <v>0</v>
      </c>
      <c r="O73" s="98">
        <f t="shared" si="10"/>
        <v>0</v>
      </c>
      <c r="P73" s="101">
        <f t="shared" si="11"/>
        <v>0</v>
      </c>
      <c r="Q73" s="102">
        <f t="shared" si="12"/>
        <v>0</v>
      </c>
    </row>
    <row r="74" spans="1:17" x14ac:dyDescent="0.2">
      <c r="A74" s="92" t="str">
        <f>Orçamento!A72</f>
        <v>2.26</v>
      </c>
      <c r="B74" s="39" t="str">
        <f>Orçamento!B72</f>
        <v>Sinapi</v>
      </c>
      <c r="C74" s="39">
        <f>Orçamento!C72</f>
        <v>0</v>
      </c>
      <c r="D74" s="93">
        <f>Orçamento!D72</f>
        <v>0</v>
      </c>
      <c r="E74" s="39">
        <f>Orçamento!E72</f>
        <v>0</v>
      </c>
      <c r="F74" s="39">
        <f>Orçamento!F72</f>
        <v>0</v>
      </c>
      <c r="G74" s="95">
        <f>'Orç. Pós Licitação'!G72</f>
        <v>0</v>
      </c>
      <c r="H74" s="95">
        <f>'Orç. Pós Licitação'!H72</f>
        <v>0</v>
      </c>
      <c r="I74" s="95">
        <f>'Orç. Pós Licitação'!I72</f>
        <v>0</v>
      </c>
      <c r="J74" s="96">
        <f>'BM 03'!L74</f>
        <v>0</v>
      </c>
      <c r="K74" s="97"/>
      <c r="L74" s="98">
        <f t="shared" si="7"/>
        <v>0</v>
      </c>
      <c r="M74" s="99">
        <f t="shared" si="8"/>
        <v>0</v>
      </c>
      <c r="N74" s="100">
        <f t="shared" si="9"/>
        <v>0</v>
      </c>
      <c r="O74" s="98">
        <f t="shared" si="10"/>
        <v>0</v>
      </c>
      <c r="P74" s="101">
        <f t="shared" si="11"/>
        <v>0</v>
      </c>
      <c r="Q74" s="102">
        <f t="shared" si="12"/>
        <v>0</v>
      </c>
    </row>
    <row r="75" spans="1:17" x14ac:dyDescent="0.2">
      <c r="A75" s="92" t="str">
        <f>Orçamento!A73</f>
        <v>2.27</v>
      </c>
      <c r="B75" s="39" t="str">
        <f>Orçamento!B73</f>
        <v>Sinapi</v>
      </c>
      <c r="C75" s="39">
        <f>Orçamento!C73</f>
        <v>0</v>
      </c>
      <c r="D75" s="93">
        <f>Orçamento!D73</f>
        <v>0</v>
      </c>
      <c r="E75" s="39">
        <f>Orçamento!E73</f>
        <v>0</v>
      </c>
      <c r="F75" s="39">
        <f>Orçamento!F73</f>
        <v>0</v>
      </c>
      <c r="G75" s="95">
        <f>'Orç. Pós Licitação'!G73</f>
        <v>0</v>
      </c>
      <c r="H75" s="95">
        <f>'Orç. Pós Licitação'!H73</f>
        <v>0</v>
      </c>
      <c r="I75" s="95">
        <f>'Orç. Pós Licitação'!I73</f>
        <v>0</v>
      </c>
      <c r="J75" s="96">
        <f>'BM 03'!L75</f>
        <v>0</v>
      </c>
      <c r="K75" s="97"/>
      <c r="L75" s="98">
        <f t="shared" si="7"/>
        <v>0</v>
      </c>
      <c r="M75" s="99">
        <f t="shared" si="8"/>
        <v>0</v>
      </c>
      <c r="N75" s="100">
        <f t="shared" si="9"/>
        <v>0</v>
      </c>
      <c r="O75" s="98">
        <f t="shared" si="10"/>
        <v>0</v>
      </c>
      <c r="P75" s="101">
        <f t="shared" si="11"/>
        <v>0</v>
      </c>
      <c r="Q75" s="102">
        <f t="shared" si="12"/>
        <v>0</v>
      </c>
    </row>
    <row r="76" spans="1:17" x14ac:dyDescent="0.2">
      <c r="A76" s="92" t="str">
        <f>Orçamento!A74</f>
        <v>2.28</v>
      </c>
      <c r="B76" s="39" t="str">
        <f>Orçamento!B74</f>
        <v>Sinapi</v>
      </c>
      <c r="C76" s="39">
        <f>Orçamento!C74</f>
        <v>0</v>
      </c>
      <c r="D76" s="93">
        <f>Orçamento!D74</f>
        <v>0</v>
      </c>
      <c r="E76" s="39">
        <f>Orçamento!E74</f>
        <v>0</v>
      </c>
      <c r="F76" s="39">
        <f>Orçamento!F74</f>
        <v>0</v>
      </c>
      <c r="G76" s="95">
        <f>'Orç. Pós Licitação'!G74</f>
        <v>0</v>
      </c>
      <c r="H76" s="95">
        <f>'Orç. Pós Licitação'!H74</f>
        <v>0</v>
      </c>
      <c r="I76" s="95">
        <f>'Orç. Pós Licitação'!I74</f>
        <v>0</v>
      </c>
      <c r="J76" s="96">
        <f>'BM 03'!L76</f>
        <v>0</v>
      </c>
      <c r="K76" s="97"/>
      <c r="L76" s="98">
        <f t="shared" si="7"/>
        <v>0</v>
      </c>
      <c r="M76" s="99">
        <f t="shared" si="8"/>
        <v>0</v>
      </c>
      <c r="N76" s="100">
        <f t="shared" si="9"/>
        <v>0</v>
      </c>
      <c r="O76" s="98">
        <f t="shared" si="10"/>
        <v>0</v>
      </c>
      <c r="P76" s="101">
        <f t="shared" si="11"/>
        <v>0</v>
      </c>
      <c r="Q76" s="102">
        <f t="shared" si="12"/>
        <v>0</v>
      </c>
    </row>
    <row r="77" spans="1:17" x14ac:dyDescent="0.2">
      <c r="A77" s="92" t="str">
        <f>Orçamento!A75</f>
        <v>2.29</v>
      </c>
      <c r="B77" s="39" t="str">
        <f>Orçamento!B75</f>
        <v>Sinapi</v>
      </c>
      <c r="C77" s="39">
        <f>Orçamento!C75</f>
        <v>0</v>
      </c>
      <c r="D77" s="93">
        <f>Orçamento!D75</f>
        <v>0</v>
      </c>
      <c r="E77" s="39">
        <f>Orçamento!E75</f>
        <v>0</v>
      </c>
      <c r="F77" s="39">
        <f>Orçamento!F75</f>
        <v>0</v>
      </c>
      <c r="G77" s="95">
        <f>'Orç. Pós Licitação'!G75</f>
        <v>0</v>
      </c>
      <c r="H77" s="95">
        <f>'Orç. Pós Licitação'!H75</f>
        <v>0</v>
      </c>
      <c r="I77" s="95">
        <f>'Orç. Pós Licitação'!I75</f>
        <v>0</v>
      </c>
      <c r="J77" s="96">
        <f>'BM 03'!L77</f>
        <v>0</v>
      </c>
      <c r="K77" s="97"/>
      <c r="L77" s="98">
        <f t="shared" si="7"/>
        <v>0</v>
      </c>
      <c r="M77" s="99">
        <f t="shared" si="8"/>
        <v>0</v>
      </c>
      <c r="N77" s="100">
        <f t="shared" si="9"/>
        <v>0</v>
      </c>
      <c r="O77" s="98">
        <f t="shared" si="10"/>
        <v>0</v>
      </c>
      <c r="P77" s="101">
        <f t="shared" si="11"/>
        <v>0</v>
      </c>
      <c r="Q77" s="102">
        <f t="shared" si="12"/>
        <v>0</v>
      </c>
    </row>
    <row r="78" spans="1:17" x14ac:dyDescent="0.2">
      <c r="A78" s="92" t="str">
        <f>Orçamento!A76</f>
        <v>2.30</v>
      </c>
      <c r="B78" s="39" t="str">
        <f>Orçamento!B76</f>
        <v>Sinapi</v>
      </c>
      <c r="C78" s="39">
        <f>Orçamento!C76</f>
        <v>0</v>
      </c>
      <c r="D78" s="93">
        <f>Orçamento!D76</f>
        <v>0</v>
      </c>
      <c r="E78" s="39">
        <f>Orçamento!E76</f>
        <v>0</v>
      </c>
      <c r="F78" s="39">
        <f>Orçamento!F76</f>
        <v>0</v>
      </c>
      <c r="G78" s="95">
        <f>'Orç. Pós Licitação'!G76</f>
        <v>0</v>
      </c>
      <c r="H78" s="95">
        <f>'Orç. Pós Licitação'!H76</f>
        <v>0</v>
      </c>
      <c r="I78" s="95">
        <f>'Orç. Pós Licitação'!I76</f>
        <v>0</v>
      </c>
      <c r="J78" s="96">
        <f>'BM 03'!L78</f>
        <v>0</v>
      </c>
      <c r="K78" s="97"/>
      <c r="L78" s="98">
        <f t="shared" si="7"/>
        <v>0</v>
      </c>
      <c r="M78" s="99">
        <f t="shared" si="8"/>
        <v>0</v>
      </c>
      <c r="N78" s="100">
        <f t="shared" si="9"/>
        <v>0</v>
      </c>
      <c r="O78" s="98">
        <f t="shared" si="10"/>
        <v>0</v>
      </c>
      <c r="P78" s="101">
        <f t="shared" si="11"/>
        <v>0</v>
      </c>
      <c r="Q78" s="102">
        <f t="shared" si="12"/>
        <v>0</v>
      </c>
    </row>
    <row r="79" spans="1:17" s="2" customFormat="1" ht="15.75" x14ac:dyDescent="0.25">
      <c r="A79" s="449"/>
      <c r="B79" s="434"/>
      <c r="C79" s="434"/>
      <c r="D79" s="435"/>
      <c r="E79" s="430" t="s">
        <v>1116</v>
      </c>
      <c r="F79" s="434"/>
      <c r="G79" s="434"/>
      <c r="H79" s="436"/>
      <c r="I79" s="437">
        <f>SUM(I49:I78)</f>
        <v>31348.359999999997</v>
      </c>
      <c r="J79" s="438"/>
      <c r="K79" s="438"/>
      <c r="L79" s="438"/>
      <c r="M79" s="437">
        <f>SUM(M49:M78)</f>
        <v>0</v>
      </c>
      <c r="N79" s="437">
        <f>SUM(N49:N78)</f>
        <v>0</v>
      </c>
      <c r="O79" s="437">
        <f>SUM(O49:O78)</f>
        <v>0</v>
      </c>
      <c r="P79" s="439"/>
      <c r="Q79" s="450">
        <f>SUM(Q49:Q78)</f>
        <v>31348.359999999997</v>
      </c>
    </row>
    <row r="80" spans="1:17" s="3" customFormat="1" ht="15.75" x14ac:dyDescent="0.25">
      <c r="A80" s="451" t="str">
        <f>Orçamento!A77</f>
        <v>3.0</v>
      </c>
      <c r="B80" s="427"/>
      <c r="C80" s="427"/>
      <c r="D80" s="428" t="str">
        <f>Orçamento!D77</f>
        <v>RAMPA EM CONCRETO ARMADO</v>
      </c>
      <c r="E80" s="427"/>
      <c r="F80" s="427"/>
      <c r="G80" s="429"/>
      <c r="H80" s="430"/>
      <c r="I80" s="430"/>
      <c r="J80" s="431"/>
      <c r="K80" s="431"/>
      <c r="L80" s="431"/>
      <c r="M80" s="432"/>
      <c r="N80" s="433">
        <f>N111/I111</f>
        <v>0</v>
      </c>
      <c r="O80" s="433">
        <f>O111/I111</f>
        <v>0</v>
      </c>
      <c r="P80" s="433"/>
      <c r="Q80" s="452">
        <f>Q111/I111</f>
        <v>1</v>
      </c>
    </row>
    <row r="81" spans="1:17" x14ac:dyDescent="0.2">
      <c r="A81" s="92" t="str">
        <f>Orçamento!A78</f>
        <v>3.1</v>
      </c>
      <c r="B81" s="39" t="str">
        <f>Orçamento!B78</f>
        <v>Sinapi</v>
      </c>
      <c r="C81" s="39">
        <f>Orçamento!C78</f>
        <v>98524</v>
      </c>
      <c r="D81" s="93" t="str">
        <f>Orçamento!D78</f>
        <v>Limpeza manual de vegetação em terreno com enxada</v>
      </c>
      <c r="E81" s="39" t="str">
        <f>Orçamento!E78</f>
        <v>M2</v>
      </c>
      <c r="F81" s="94">
        <f>Orçamento!F78</f>
        <v>200</v>
      </c>
      <c r="G81" s="95">
        <f>'Orç. Pós Licitação'!G78</f>
        <v>2.9</v>
      </c>
      <c r="H81" s="95">
        <f>'Orç. Pós Licitação'!H78</f>
        <v>3.6</v>
      </c>
      <c r="I81" s="95">
        <f>'Orç. Pós Licitação'!I78</f>
        <v>720</v>
      </c>
      <c r="J81" s="96">
        <f>'BM 03'!L81</f>
        <v>0</v>
      </c>
      <c r="K81" s="97"/>
      <c r="L81" s="98">
        <f>J81+K81</f>
        <v>0</v>
      </c>
      <c r="M81" s="99">
        <f>ROUND(H81*J81,2)</f>
        <v>0</v>
      </c>
      <c r="N81" s="100">
        <f>ROUND(H81*K81,2)</f>
        <v>0</v>
      </c>
      <c r="O81" s="98">
        <f>ROUND(H81*L81,2)</f>
        <v>0</v>
      </c>
      <c r="P81" s="101">
        <f>F81-L81</f>
        <v>200</v>
      </c>
      <c r="Q81" s="102">
        <f>I81-O81</f>
        <v>720</v>
      </c>
    </row>
    <row r="82" spans="1:17" ht="28.5" x14ac:dyDescent="0.2">
      <c r="A82" s="92" t="str">
        <f>Orçamento!A79</f>
        <v>3.2</v>
      </c>
      <c r="B82" s="39" t="str">
        <f>Orçamento!B79</f>
        <v>Composição</v>
      </c>
      <c r="C82" s="39">
        <f>Orçamento!C79</f>
        <v>0</v>
      </c>
      <c r="D82" s="93" t="str">
        <f>Orçamento!D79</f>
        <v>Execução de chumbadores com vergalhão 25mm, L=0,60m, em furos na rocha e colados com adesivo epóxi</v>
      </c>
      <c r="E82" s="39" t="str">
        <f>Orçamento!E79</f>
        <v>UNID</v>
      </c>
      <c r="F82" s="94">
        <f>Orçamento!F79</f>
        <v>20</v>
      </c>
      <c r="G82" s="95">
        <f>'Orç. Pós Licitação'!G79</f>
        <v>32</v>
      </c>
      <c r="H82" s="95">
        <f>'Orç. Pós Licitação'!H79</f>
        <v>39.68</v>
      </c>
      <c r="I82" s="95">
        <f>'Orç. Pós Licitação'!I79</f>
        <v>793.6</v>
      </c>
      <c r="J82" s="96">
        <f>'BM 03'!L82</f>
        <v>0</v>
      </c>
      <c r="K82" s="97"/>
      <c r="L82" s="98">
        <f t="shared" ref="L82:L110" si="13">J82+K82</f>
        <v>0</v>
      </c>
      <c r="M82" s="99">
        <f t="shared" ref="M82:M110" si="14">ROUND(H82*J82,2)</f>
        <v>0</v>
      </c>
      <c r="N82" s="100">
        <f t="shared" ref="N82:N110" si="15">ROUND(H82*K82,2)</f>
        <v>0</v>
      </c>
      <c r="O82" s="98">
        <f t="shared" ref="O82:O110" si="16">ROUND(H82*L82,2)</f>
        <v>0</v>
      </c>
      <c r="P82" s="101">
        <f t="shared" ref="P82:P110" si="17">F82-L82</f>
        <v>20</v>
      </c>
      <c r="Q82" s="102">
        <f t="shared" ref="Q82:Q110" si="18">I82-O82</f>
        <v>793.6</v>
      </c>
    </row>
    <row r="83" spans="1:17" ht="28.5" x14ac:dyDescent="0.2">
      <c r="A83" s="92" t="str">
        <f>Orçamento!A80</f>
        <v>3.3</v>
      </c>
      <c r="B83" s="39" t="str">
        <f>Orçamento!B80</f>
        <v>Sinapi</v>
      </c>
      <c r="C83" s="39">
        <f>Orçamento!C80</f>
        <v>95956</v>
      </c>
      <c r="D83" s="93" t="str">
        <f>Orçamento!D80</f>
        <v>Execução de estrutura em concreto armado, moldada in loco, fck=30MPa, para apoio da bomba de recalque</v>
      </c>
      <c r="E83" s="39" t="str">
        <f>Orçamento!E80</f>
        <v>M3</v>
      </c>
      <c r="F83" s="94">
        <f>Orçamento!F80</f>
        <v>18.5</v>
      </c>
      <c r="G83" s="95">
        <f>'Orç. Pós Licitação'!G80</f>
        <v>2694</v>
      </c>
      <c r="H83" s="95">
        <f>'Orç. Pós Licitação'!H80</f>
        <v>3340.56</v>
      </c>
      <c r="I83" s="95">
        <f>'Orç. Pós Licitação'!I80</f>
        <v>61800.36</v>
      </c>
      <c r="J83" s="96">
        <f>'BM 03'!L83</f>
        <v>0</v>
      </c>
      <c r="K83" s="97"/>
      <c r="L83" s="98">
        <f t="shared" si="13"/>
        <v>0</v>
      </c>
      <c r="M83" s="99">
        <f t="shared" si="14"/>
        <v>0</v>
      </c>
      <c r="N83" s="100">
        <f t="shared" si="15"/>
        <v>0</v>
      </c>
      <c r="O83" s="98">
        <f t="shared" si="16"/>
        <v>0</v>
      </c>
      <c r="P83" s="101">
        <f t="shared" si="17"/>
        <v>18.5</v>
      </c>
      <c r="Q83" s="102">
        <f t="shared" si="18"/>
        <v>61800.36</v>
      </c>
    </row>
    <row r="84" spans="1:17" x14ac:dyDescent="0.2">
      <c r="A84" s="92" t="str">
        <f>Orçamento!A81</f>
        <v>3.4</v>
      </c>
      <c r="B84" s="39" t="str">
        <f>Orçamento!B81</f>
        <v>Sinapi</v>
      </c>
      <c r="C84" s="39">
        <f>Orçamento!C81</f>
        <v>97668</v>
      </c>
      <c r="D84" s="93" t="str">
        <f>Orçamento!D81</f>
        <v>Eletroduto flexível corrugado, PEAD 2", para rede energia</v>
      </c>
      <c r="E84" s="39" t="str">
        <f>Orçamento!E81</f>
        <v>M</v>
      </c>
      <c r="F84" s="94">
        <f>Orçamento!F81</f>
        <v>60</v>
      </c>
      <c r="G84" s="95">
        <f>'Orç. Pós Licitação'!G81</f>
        <v>13.3</v>
      </c>
      <c r="H84" s="95">
        <f>'Orç. Pós Licitação'!H81</f>
        <v>16.489999999999998</v>
      </c>
      <c r="I84" s="95">
        <f>'Orç. Pós Licitação'!I81</f>
        <v>989.4</v>
      </c>
      <c r="J84" s="96">
        <f>'BM 03'!L84</f>
        <v>0</v>
      </c>
      <c r="K84" s="97"/>
      <c r="L84" s="98">
        <f t="shared" si="13"/>
        <v>0</v>
      </c>
      <c r="M84" s="99">
        <f t="shared" si="14"/>
        <v>0</v>
      </c>
      <c r="N84" s="100">
        <f t="shared" si="15"/>
        <v>0</v>
      </c>
      <c r="O84" s="98">
        <f t="shared" si="16"/>
        <v>0</v>
      </c>
      <c r="P84" s="101">
        <f t="shared" si="17"/>
        <v>60</v>
      </c>
      <c r="Q84" s="102">
        <f t="shared" si="18"/>
        <v>989.4</v>
      </c>
    </row>
    <row r="85" spans="1:17" x14ac:dyDescent="0.2">
      <c r="A85" s="92" t="str">
        <f>Orçamento!A82</f>
        <v>3.5</v>
      </c>
      <c r="B85" s="39" t="str">
        <f>Orçamento!B82</f>
        <v>Sinapi</v>
      </c>
      <c r="C85" s="39">
        <f>Orçamento!C82</f>
        <v>0</v>
      </c>
      <c r="D85" s="93">
        <f>Orçamento!D82</f>
        <v>0</v>
      </c>
      <c r="E85" s="39">
        <f>Orçamento!E82</f>
        <v>0</v>
      </c>
      <c r="F85" s="94">
        <f>Orçamento!F82</f>
        <v>0</v>
      </c>
      <c r="G85" s="95">
        <f>'Orç. Pós Licitação'!G82</f>
        <v>0</v>
      </c>
      <c r="H85" s="95">
        <f>'Orç. Pós Licitação'!H82</f>
        <v>0</v>
      </c>
      <c r="I85" s="95">
        <f>'Orç. Pós Licitação'!I82</f>
        <v>0</v>
      </c>
      <c r="J85" s="96">
        <f>'BM 03'!L85</f>
        <v>0</v>
      </c>
      <c r="K85" s="97"/>
      <c r="L85" s="98">
        <f t="shared" si="13"/>
        <v>0</v>
      </c>
      <c r="M85" s="99">
        <f t="shared" si="14"/>
        <v>0</v>
      </c>
      <c r="N85" s="100">
        <f t="shared" si="15"/>
        <v>0</v>
      </c>
      <c r="O85" s="98">
        <f t="shared" si="16"/>
        <v>0</v>
      </c>
      <c r="P85" s="101">
        <f t="shared" si="17"/>
        <v>0</v>
      </c>
      <c r="Q85" s="102">
        <f t="shared" si="18"/>
        <v>0</v>
      </c>
    </row>
    <row r="86" spans="1:17" x14ac:dyDescent="0.2">
      <c r="A86" s="92" t="str">
        <f>Orçamento!A83</f>
        <v>3.6</v>
      </c>
      <c r="B86" s="39" t="str">
        <f>Orçamento!B83</f>
        <v>Sinapi</v>
      </c>
      <c r="C86" s="39">
        <f>Orçamento!C83</f>
        <v>0</v>
      </c>
      <c r="D86" s="93">
        <f>Orçamento!D83</f>
        <v>0</v>
      </c>
      <c r="E86" s="39">
        <f>Orçamento!E83</f>
        <v>0</v>
      </c>
      <c r="F86" s="94">
        <f>Orçamento!F83</f>
        <v>0</v>
      </c>
      <c r="G86" s="95">
        <f>'Orç. Pós Licitação'!G83</f>
        <v>0</v>
      </c>
      <c r="H86" s="95">
        <f>'Orç. Pós Licitação'!H83</f>
        <v>0</v>
      </c>
      <c r="I86" s="95">
        <f>'Orç. Pós Licitação'!I83</f>
        <v>0</v>
      </c>
      <c r="J86" s="96">
        <f>'BM 03'!L86</f>
        <v>0</v>
      </c>
      <c r="K86" s="97"/>
      <c r="L86" s="98">
        <f t="shared" si="13"/>
        <v>0</v>
      </c>
      <c r="M86" s="99">
        <f t="shared" si="14"/>
        <v>0</v>
      </c>
      <c r="N86" s="100">
        <f t="shared" si="15"/>
        <v>0</v>
      </c>
      <c r="O86" s="98">
        <f t="shared" si="16"/>
        <v>0</v>
      </c>
      <c r="P86" s="101">
        <f t="shared" si="17"/>
        <v>0</v>
      </c>
      <c r="Q86" s="102">
        <f t="shared" si="18"/>
        <v>0</v>
      </c>
    </row>
    <row r="87" spans="1:17" x14ac:dyDescent="0.2">
      <c r="A87" s="92" t="str">
        <f>Orçamento!A84</f>
        <v>3.7</v>
      </c>
      <c r="B87" s="39" t="str">
        <f>Orçamento!B84</f>
        <v>Sinapi</v>
      </c>
      <c r="C87" s="39">
        <f>Orçamento!C84</f>
        <v>0</v>
      </c>
      <c r="D87" s="93">
        <f>Orçamento!D84</f>
        <v>0</v>
      </c>
      <c r="E87" s="39">
        <f>Orçamento!E84</f>
        <v>0</v>
      </c>
      <c r="F87" s="94">
        <f>Orçamento!F84</f>
        <v>0</v>
      </c>
      <c r="G87" s="95">
        <f>'Orç. Pós Licitação'!G84</f>
        <v>0</v>
      </c>
      <c r="H87" s="95">
        <f>'Orç. Pós Licitação'!H84</f>
        <v>0</v>
      </c>
      <c r="I87" s="95">
        <f>'Orç. Pós Licitação'!I84</f>
        <v>0</v>
      </c>
      <c r="J87" s="96">
        <f>'BM 03'!L87</f>
        <v>0</v>
      </c>
      <c r="K87" s="97"/>
      <c r="L87" s="98">
        <f t="shared" si="13"/>
        <v>0</v>
      </c>
      <c r="M87" s="99">
        <f t="shared" si="14"/>
        <v>0</v>
      </c>
      <c r="N87" s="100">
        <f t="shared" si="15"/>
        <v>0</v>
      </c>
      <c r="O87" s="98">
        <f t="shared" si="16"/>
        <v>0</v>
      </c>
      <c r="P87" s="101">
        <f t="shared" si="17"/>
        <v>0</v>
      </c>
      <c r="Q87" s="102">
        <f t="shared" si="18"/>
        <v>0</v>
      </c>
    </row>
    <row r="88" spans="1:17" x14ac:dyDescent="0.2">
      <c r="A88" s="92" t="str">
        <f>Orçamento!A85</f>
        <v>3.8</v>
      </c>
      <c r="B88" s="39" t="str">
        <f>Orçamento!B85</f>
        <v>Sinapi</v>
      </c>
      <c r="C88" s="39">
        <f>Orçamento!C85</f>
        <v>0</v>
      </c>
      <c r="D88" s="93">
        <f>Orçamento!D85</f>
        <v>0</v>
      </c>
      <c r="E88" s="39">
        <f>Orçamento!E85</f>
        <v>0</v>
      </c>
      <c r="F88" s="94">
        <f>Orçamento!F85</f>
        <v>0</v>
      </c>
      <c r="G88" s="95">
        <f>'Orç. Pós Licitação'!G85</f>
        <v>0</v>
      </c>
      <c r="H88" s="95">
        <f>'Orç. Pós Licitação'!H85</f>
        <v>0</v>
      </c>
      <c r="I88" s="95">
        <f>'Orç. Pós Licitação'!I85</f>
        <v>0</v>
      </c>
      <c r="J88" s="96">
        <f>'BM 03'!L88</f>
        <v>0</v>
      </c>
      <c r="K88" s="97"/>
      <c r="L88" s="98">
        <f t="shared" si="13"/>
        <v>0</v>
      </c>
      <c r="M88" s="99">
        <f t="shared" si="14"/>
        <v>0</v>
      </c>
      <c r="N88" s="100">
        <f t="shared" si="15"/>
        <v>0</v>
      </c>
      <c r="O88" s="98">
        <f t="shared" si="16"/>
        <v>0</v>
      </c>
      <c r="P88" s="101">
        <f t="shared" si="17"/>
        <v>0</v>
      </c>
      <c r="Q88" s="102">
        <f t="shared" si="18"/>
        <v>0</v>
      </c>
    </row>
    <row r="89" spans="1:17" x14ac:dyDescent="0.2">
      <c r="A89" s="92" t="str">
        <f>Orçamento!A86</f>
        <v>3.9</v>
      </c>
      <c r="B89" s="39" t="str">
        <f>Orçamento!B86</f>
        <v>Sinapi</v>
      </c>
      <c r="C89" s="39">
        <f>Orçamento!C86</f>
        <v>0</v>
      </c>
      <c r="D89" s="93">
        <f>Orçamento!D86</f>
        <v>0</v>
      </c>
      <c r="E89" s="39">
        <f>Orçamento!E86</f>
        <v>0</v>
      </c>
      <c r="F89" s="94">
        <f>Orçamento!F86</f>
        <v>0</v>
      </c>
      <c r="G89" s="95">
        <f>'Orç. Pós Licitação'!G86</f>
        <v>0</v>
      </c>
      <c r="H89" s="95">
        <f>'Orç. Pós Licitação'!H86</f>
        <v>0</v>
      </c>
      <c r="I89" s="95">
        <f>'Orç. Pós Licitação'!I86</f>
        <v>0</v>
      </c>
      <c r="J89" s="96">
        <f>'BM 03'!L89</f>
        <v>0</v>
      </c>
      <c r="K89" s="97"/>
      <c r="L89" s="98">
        <f t="shared" si="13"/>
        <v>0</v>
      </c>
      <c r="M89" s="99">
        <f t="shared" si="14"/>
        <v>0</v>
      </c>
      <c r="N89" s="100">
        <f t="shared" si="15"/>
        <v>0</v>
      </c>
      <c r="O89" s="98">
        <f t="shared" si="16"/>
        <v>0</v>
      </c>
      <c r="P89" s="101">
        <f t="shared" si="17"/>
        <v>0</v>
      </c>
      <c r="Q89" s="102">
        <f t="shared" si="18"/>
        <v>0</v>
      </c>
    </row>
    <row r="90" spans="1:17" x14ac:dyDescent="0.2">
      <c r="A90" s="92" t="str">
        <f>Orçamento!A87</f>
        <v>3.10</v>
      </c>
      <c r="B90" s="39" t="str">
        <f>Orçamento!B87</f>
        <v>Sinapi</v>
      </c>
      <c r="C90" s="39">
        <f>Orçamento!C87</f>
        <v>0</v>
      </c>
      <c r="D90" s="93">
        <f>Orçamento!D87</f>
        <v>0</v>
      </c>
      <c r="E90" s="39">
        <f>Orçamento!E87</f>
        <v>0</v>
      </c>
      <c r="F90" s="94">
        <f>Orçamento!F87</f>
        <v>0</v>
      </c>
      <c r="G90" s="95">
        <f>'Orç. Pós Licitação'!G87</f>
        <v>0</v>
      </c>
      <c r="H90" s="95">
        <f>'Orç. Pós Licitação'!H87</f>
        <v>0</v>
      </c>
      <c r="I90" s="95">
        <f>'Orç. Pós Licitação'!I87</f>
        <v>0</v>
      </c>
      <c r="J90" s="96">
        <f>'BM 03'!L90</f>
        <v>0</v>
      </c>
      <c r="K90" s="97"/>
      <c r="L90" s="98">
        <f t="shared" si="13"/>
        <v>0</v>
      </c>
      <c r="M90" s="99">
        <f t="shared" si="14"/>
        <v>0</v>
      </c>
      <c r="N90" s="100">
        <f t="shared" si="15"/>
        <v>0</v>
      </c>
      <c r="O90" s="98">
        <f t="shared" si="16"/>
        <v>0</v>
      </c>
      <c r="P90" s="101">
        <f t="shared" si="17"/>
        <v>0</v>
      </c>
      <c r="Q90" s="102">
        <f t="shared" si="18"/>
        <v>0</v>
      </c>
    </row>
    <row r="91" spans="1:17" x14ac:dyDescent="0.2">
      <c r="A91" s="92" t="str">
        <f>Orçamento!A88</f>
        <v>3.11</v>
      </c>
      <c r="B91" s="39" t="str">
        <f>Orçamento!B88</f>
        <v>Sinapi</v>
      </c>
      <c r="C91" s="39">
        <f>Orçamento!C88</f>
        <v>0</v>
      </c>
      <c r="D91" s="93">
        <f>Orçamento!D88</f>
        <v>0</v>
      </c>
      <c r="E91" s="39">
        <f>Orçamento!E88</f>
        <v>0</v>
      </c>
      <c r="F91" s="94">
        <f>Orçamento!F88</f>
        <v>0</v>
      </c>
      <c r="G91" s="95">
        <f>'Orç. Pós Licitação'!G88</f>
        <v>0</v>
      </c>
      <c r="H91" s="95">
        <f>'Orç. Pós Licitação'!H88</f>
        <v>0</v>
      </c>
      <c r="I91" s="95">
        <f>'Orç. Pós Licitação'!I88</f>
        <v>0</v>
      </c>
      <c r="J91" s="96">
        <f>'BM 03'!L91</f>
        <v>0</v>
      </c>
      <c r="K91" s="97"/>
      <c r="L91" s="98">
        <f t="shared" si="13"/>
        <v>0</v>
      </c>
      <c r="M91" s="99">
        <f t="shared" si="14"/>
        <v>0</v>
      </c>
      <c r="N91" s="100">
        <f t="shared" si="15"/>
        <v>0</v>
      </c>
      <c r="O91" s="98">
        <f t="shared" si="16"/>
        <v>0</v>
      </c>
      <c r="P91" s="101">
        <f t="shared" si="17"/>
        <v>0</v>
      </c>
      <c r="Q91" s="102">
        <f t="shared" si="18"/>
        <v>0</v>
      </c>
    </row>
    <row r="92" spans="1:17" x14ac:dyDescent="0.2">
      <c r="A92" s="92" t="str">
        <f>Orçamento!A89</f>
        <v>3.12</v>
      </c>
      <c r="B92" s="39" t="str">
        <f>Orçamento!B89</f>
        <v>Sinapi</v>
      </c>
      <c r="C92" s="39">
        <f>Orçamento!C89</f>
        <v>0</v>
      </c>
      <c r="D92" s="93">
        <f>Orçamento!D89</f>
        <v>0</v>
      </c>
      <c r="E92" s="39">
        <f>Orçamento!E89</f>
        <v>0</v>
      </c>
      <c r="F92" s="94">
        <f>Orçamento!F89</f>
        <v>0</v>
      </c>
      <c r="G92" s="95">
        <f>'Orç. Pós Licitação'!G89</f>
        <v>0</v>
      </c>
      <c r="H92" s="95">
        <f>'Orç. Pós Licitação'!H89</f>
        <v>0</v>
      </c>
      <c r="I92" s="95">
        <f>'Orç. Pós Licitação'!I89</f>
        <v>0</v>
      </c>
      <c r="J92" s="96">
        <f>'BM 03'!L92</f>
        <v>0</v>
      </c>
      <c r="K92" s="97"/>
      <c r="L92" s="98">
        <f t="shared" si="13"/>
        <v>0</v>
      </c>
      <c r="M92" s="99">
        <f t="shared" si="14"/>
        <v>0</v>
      </c>
      <c r="N92" s="100">
        <f t="shared" si="15"/>
        <v>0</v>
      </c>
      <c r="O92" s="98">
        <f t="shared" si="16"/>
        <v>0</v>
      </c>
      <c r="P92" s="101">
        <f t="shared" si="17"/>
        <v>0</v>
      </c>
      <c r="Q92" s="102">
        <f t="shared" si="18"/>
        <v>0</v>
      </c>
    </row>
    <row r="93" spans="1:17" x14ac:dyDescent="0.2">
      <c r="A93" s="92" t="str">
        <f>Orçamento!A90</f>
        <v>3.13</v>
      </c>
      <c r="B93" s="39" t="str">
        <f>Orçamento!B90</f>
        <v>Sinapi</v>
      </c>
      <c r="C93" s="39">
        <f>Orçamento!C90</f>
        <v>0</v>
      </c>
      <c r="D93" s="93">
        <f>Orçamento!D90</f>
        <v>0</v>
      </c>
      <c r="E93" s="39">
        <f>Orçamento!E90</f>
        <v>0</v>
      </c>
      <c r="F93" s="94">
        <f>Orçamento!F90</f>
        <v>0</v>
      </c>
      <c r="G93" s="95">
        <f>'Orç. Pós Licitação'!G90</f>
        <v>0</v>
      </c>
      <c r="H93" s="95">
        <f>'Orç. Pós Licitação'!H90</f>
        <v>0</v>
      </c>
      <c r="I93" s="95">
        <f>'Orç. Pós Licitação'!I90</f>
        <v>0</v>
      </c>
      <c r="J93" s="96">
        <f>'BM 03'!L93</f>
        <v>0</v>
      </c>
      <c r="K93" s="97"/>
      <c r="L93" s="98">
        <f t="shared" si="13"/>
        <v>0</v>
      </c>
      <c r="M93" s="99">
        <f t="shared" si="14"/>
        <v>0</v>
      </c>
      <c r="N93" s="100">
        <f t="shared" si="15"/>
        <v>0</v>
      </c>
      <c r="O93" s="98">
        <f t="shared" si="16"/>
        <v>0</v>
      </c>
      <c r="P93" s="101">
        <f t="shared" si="17"/>
        <v>0</v>
      </c>
      <c r="Q93" s="102">
        <f t="shared" si="18"/>
        <v>0</v>
      </c>
    </row>
    <row r="94" spans="1:17" x14ac:dyDescent="0.2">
      <c r="A94" s="92" t="str">
        <f>Orçamento!A91</f>
        <v>3.14</v>
      </c>
      <c r="B94" s="39" t="str">
        <f>Orçamento!B91</f>
        <v>Sinapi</v>
      </c>
      <c r="C94" s="39">
        <f>Orçamento!C91</f>
        <v>0</v>
      </c>
      <c r="D94" s="93">
        <f>Orçamento!D91</f>
        <v>0</v>
      </c>
      <c r="E94" s="39">
        <f>Orçamento!E91</f>
        <v>0</v>
      </c>
      <c r="F94" s="94">
        <f>Orçamento!F91</f>
        <v>0</v>
      </c>
      <c r="G94" s="95">
        <f>'Orç. Pós Licitação'!G91</f>
        <v>0</v>
      </c>
      <c r="H94" s="95">
        <f>'Orç. Pós Licitação'!H91</f>
        <v>0</v>
      </c>
      <c r="I94" s="95">
        <f>'Orç. Pós Licitação'!I91</f>
        <v>0</v>
      </c>
      <c r="J94" s="96">
        <f>'BM 03'!L94</f>
        <v>0</v>
      </c>
      <c r="K94" s="97"/>
      <c r="L94" s="98">
        <f t="shared" si="13"/>
        <v>0</v>
      </c>
      <c r="M94" s="99">
        <f t="shared" si="14"/>
        <v>0</v>
      </c>
      <c r="N94" s="100">
        <f t="shared" si="15"/>
        <v>0</v>
      </c>
      <c r="O94" s="98">
        <f t="shared" si="16"/>
        <v>0</v>
      </c>
      <c r="P94" s="101">
        <f t="shared" si="17"/>
        <v>0</v>
      </c>
      <c r="Q94" s="102">
        <f t="shared" si="18"/>
        <v>0</v>
      </c>
    </row>
    <row r="95" spans="1:17" x14ac:dyDescent="0.2">
      <c r="A95" s="92" t="str">
        <f>Orçamento!A92</f>
        <v>3.15</v>
      </c>
      <c r="B95" s="39" t="str">
        <f>Orçamento!B92</f>
        <v>Sinapi</v>
      </c>
      <c r="C95" s="39">
        <f>Orçamento!C92</f>
        <v>0</v>
      </c>
      <c r="D95" s="93">
        <f>Orçamento!D92</f>
        <v>0</v>
      </c>
      <c r="E95" s="39">
        <f>Orçamento!E92</f>
        <v>0</v>
      </c>
      <c r="F95" s="94">
        <f>Orçamento!F92</f>
        <v>0</v>
      </c>
      <c r="G95" s="95">
        <f>'Orç. Pós Licitação'!G92</f>
        <v>0</v>
      </c>
      <c r="H95" s="95">
        <f>'Orç. Pós Licitação'!H92</f>
        <v>0</v>
      </c>
      <c r="I95" s="95">
        <f>'Orç. Pós Licitação'!I92</f>
        <v>0</v>
      </c>
      <c r="J95" s="96">
        <f>'BM 03'!L95</f>
        <v>0</v>
      </c>
      <c r="K95" s="97"/>
      <c r="L95" s="98">
        <f t="shared" si="13"/>
        <v>0</v>
      </c>
      <c r="M95" s="99">
        <f t="shared" si="14"/>
        <v>0</v>
      </c>
      <c r="N95" s="100">
        <f t="shared" si="15"/>
        <v>0</v>
      </c>
      <c r="O95" s="98">
        <f t="shared" si="16"/>
        <v>0</v>
      </c>
      <c r="P95" s="101">
        <f t="shared" si="17"/>
        <v>0</v>
      </c>
      <c r="Q95" s="102">
        <f t="shared" si="18"/>
        <v>0</v>
      </c>
    </row>
    <row r="96" spans="1:17" x14ac:dyDescent="0.2">
      <c r="A96" s="92" t="str">
        <f>Orçamento!A93</f>
        <v>3.16</v>
      </c>
      <c r="B96" s="39" t="str">
        <f>Orçamento!B93</f>
        <v>Sinapi</v>
      </c>
      <c r="C96" s="39">
        <f>Orçamento!C93</f>
        <v>0</v>
      </c>
      <c r="D96" s="93">
        <f>Orçamento!D93</f>
        <v>0</v>
      </c>
      <c r="E96" s="39">
        <f>Orçamento!E93</f>
        <v>0</v>
      </c>
      <c r="F96" s="94">
        <f>Orçamento!F93</f>
        <v>0</v>
      </c>
      <c r="G96" s="95">
        <f>'Orç. Pós Licitação'!G93</f>
        <v>0</v>
      </c>
      <c r="H96" s="95">
        <f>'Orç. Pós Licitação'!H93</f>
        <v>0</v>
      </c>
      <c r="I96" s="95">
        <f>'Orç. Pós Licitação'!I93</f>
        <v>0</v>
      </c>
      <c r="J96" s="96">
        <f>'BM 03'!L96</f>
        <v>0</v>
      </c>
      <c r="K96" s="97"/>
      <c r="L96" s="98">
        <f t="shared" si="13"/>
        <v>0</v>
      </c>
      <c r="M96" s="99">
        <f t="shared" si="14"/>
        <v>0</v>
      </c>
      <c r="N96" s="100">
        <f t="shared" si="15"/>
        <v>0</v>
      </c>
      <c r="O96" s="98">
        <f t="shared" si="16"/>
        <v>0</v>
      </c>
      <c r="P96" s="101">
        <f t="shared" si="17"/>
        <v>0</v>
      </c>
      <c r="Q96" s="102">
        <f t="shared" si="18"/>
        <v>0</v>
      </c>
    </row>
    <row r="97" spans="1:17" x14ac:dyDescent="0.2">
      <c r="A97" s="92" t="str">
        <f>Orçamento!A94</f>
        <v>3.17</v>
      </c>
      <c r="B97" s="39" t="str">
        <f>Orçamento!B94</f>
        <v>Sinapi</v>
      </c>
      <c r="C97" s="39">
        <f>Orçamento!C94</f>
        <v>0</v>
      </c>
      <c r="D97" s="93">
        <f>Orçamento!D94</f>
        <v>0</v>
      </c>
      <c r="E97" s="39">
        <f>Orçamento!E94</f>
        <v>0</v>
      </c>
      <c r="F97" s="94">
        <f>Orçamento!F94</f>
        <v>0</v>
      </c>
      <c r="G97" s="95">
        <f>'Orç. Pós Licitação'!G94</f>
        <v>0</v>
      </c>
      <c r="H97" s="95">
        <f>'Orç. Pós Licitação'!H94</f>
        <v>0</v>
      </c>
      <c r="I97" s="95">
        <f>'Orç. Pós Licitação'!I94</f>
        <v>0</v>
      </c>
      <c r="J97" s="96">
        <f>'BM 03'!L97</f>
        <v>0</v>
      </c>
      <c r="K97" s="97"/>
      <c r="L97" s="98">
        <f t="shared" si="13"/>
        <v>0</v>
      </c>
      <c r="M97" s="99">
        <f t="shared" si="14"/>
        <v>0</v>
      </c>
      <c r="N97" s="100">
        <f t="shared" si="15"/>
        <v>0</v>
      </c>
      <c r="O97" s="98">
        <f t="shared" si="16"/>
        <v>0</v>
      </c>
      <c r="P97" s="101">
        <f t="shared" si="17"/>
        <v>0</v>
      </c>
      <c r="Q97" s="102">
        <f t="shared" si="18"/>
        <v>0</v>
      </c>
    </row>
    <row r="98" spans="1:17" x14ac:dyDescent="0.2">
      <c r="A98" s="92" t="str">
        <f>Orçamento!A95</f>
        <v>3.18</v>
      </c>
      <c r="B98" s="39" t="str">
        <f>Orçamento!B95</f>
        <v>Sinapi</v>
      </c>
      <c r="C98" s="39">
        <f>Orçamento!C95</f>
        <v>0</v>
      </c>
      <c r="D98" s="93">
        <f>Orçamento!D95</f>
        <v>0</v>
      </c>
      <c r="E98" s="39">
        <f>Orçamento!E95</f>
        <v>0</v>
      </c>
      <c r="F98" s="94">
        <f>Orçamento!F95</f>
        <v>0</v>
      </c>
      <c r="G98" s="95">
        <f>'Orç. Pós Licitação'!G95</f>
        <v>0</v>
      </c>
      <c r="H98" s="95">
        <f>'Orç. Pós Licitação'!H95</f>
        <v>0</v>
      </c>
      <c r="I98" s="95">
        <f>'Orç. Pós Licitação'!I95</f>
        <v>0</v>
      </c>
      <c r="J98" s="96">
        <f>'BM 03'!L98</f>
        <v>0</v>
      </c>
      <c r="K98" s="97"/>
      <c r="L98" s="98">
        <f t="shared" si="13"/>
        <v>0</v>
      </c>
      <c r="M98" s="99">
        <f t="shared" si="14"/>
        <v>0</v>
      </c>
      <c r="N98" s="100">
        <f t="shared" si="15"/>
        <v>0</v>
      </c>
      <c r="O98" s="98">
        <f t="shared" si="16"/>
        <v>0</v>
      </c>
      <c r="P98" s="101">
        <f t="shared" si="17"/>
        <v>0</v>
      </c>
      <c r="Q98" s="102">
        <f t="shared" si="18"/>
        <v>0</v>
      </c>
    </row>
    <row r="99" spans="1:17" x14ac:dyDescent="0.2">
      <c r="A99" s="92" t="str">
        <f>Orçamento!A96</f>
        <v>3.19</v>
      </c>
      <c r="B99" s="39" t="str">
        <f>Orçamento!B96</f>
        <v>Sinapi</v>
      </c>
      <c r="C99" s="39">
        <f>Orçamento!C96</f>
        <v>0</v>
      </c>
      <c r="D99" s="93">
        <f>Orçamento!D96</f>
        <v>0</v>
      </c>
      <c r="E99" s="39">
        <f>Orçamento!E96</f>
        <v>0</v>
      </c>
      <c r="F99" s="94">
        <f>Orçamento!F96</f>
        <v>0</v>
      </c>
      <c r="G99" s="95">
        <f>'Orç. Pós Licitação'!G96</f>
        <v>0</v>
      </c>
      <c r="H99" s="95">
        <f>'Orç. Pós Licitação'!H96</f>
        <v>0</v>
      </c>
      <c r="I99" s="95">
        <f>'Orç. Pós Licitação'!I96</f>
        <v>0</v>
      </c>
      <c r="J99" s="96">
        <f>'BM 03'!L99</f>
        <v>0</v>
      </c>
      <c r="K99" s="97"/>
      <c r="L99" s="98">
        <f t="shared" si="13"/>
        <v>0</v>
      </c>
      <c r="M99" s="99">
        <f t="shared" si="14"/>
        <v>0</v>
      </c>
      <c r="N99" s="100">
        <f t="shared" si="15"/>
        <v>0</v>
      </c>
      <c r="O99" s="98">
        <f t="shared" si="16"/>
        <v>0</v>
      </c>
      <c r="P99" s="101">
        <f t="shared" si="17"/>
        <v>0</v>
      </c>
      <c r="Q99" s="102">
        <f t="shared" si="18"/>
        <v>0</v>
      </c>
    </row>
    <row r="100" spans="1:17" x14ac:dyDescent="0.2">
      <c r="A100" s="92" t="str">
        <f>Orçamento!A97</f>
        <v>3.20</v>
      </c>
      <c r="B100" s="39" t="str">
        <f>Orçamento!B97</f>
        <v>Sinapi</v>
      </c>
      <c r="C100" s="39">
        <f>Orçamento!C97</f>
        <v>0</v>
      </c>
      <c r="D100" s="93">
        <f>Orçamento!D97</f>
        <v>0</v>
      </c>
      <c r="E100" s="39">
        <f>Orçamento!E97</f>
        <v>0</v>
      </c>
      <c r="F100" s="94">
        <f>Orçamento!F97</f>
        <v>0</v>
      </c>
      <c r="G100" s="95">
        <f>'Orç. Pós Licitação'!G97</f>
        <v>0</v>
      </c>
      <c r="H100" s="95">
        <f>'Orç. Pós Licitação'!H97</f>
        <v>0</v>
      </c>
      <c r="I100" s="95">
        <f>'Orç. Pós Licitação'!I97</f>
        <v>0</v>
      </c>
      <c r="J100" s="96">
        <f>'BM 03'!L100</f>
        <v>0</v>
      </c>
      <c r="K100" s="97"/>
      <c r="L100" s="98">
        <f t="shared" si="13"/>
        <v>0</v>
      </c>
      <c r="M100" s="99">
        <f t="shared" si="14"/>
        <v>0</v>
      </c>
      <c r="N100" s="100">
        <f t="shared" si="15"/>
        <v>0</v>
      </c>
      <c r="O100" s="98">
        <f t="shared" si="16"/>
        <v>0</v>
      </c>
      <c r="P100" s="101">
        <f t="shared" si="17"/>
        <v>0</v>
      </c>
      <c r="Q100" s="102">
        <f t="shared" si="18"/>
        <v>0</v>
      </c>
    </row>
    <row r="101" spans="1:17" x14ac:dyDescent="0.2">
      <c r="A101" s="92" t="str">
        <f>Orçamento!A98</f>
        <v>3.21</v>
      </c>
      <c r="B101" s="39" t="str">
        <f>Orçamento!B98</f>
        <v>Sinapi</v>
      </c>
      <c r="C101" s="39">
        <f>Orçamento!C98</f>
        <v>0</v>
      </c>
      <c r="D101" s="93">
        <f>Orçamento!D98</f>
        <v>0</v>
      </c>
      <c r="E101" s="39">
        <f>Orçamento!E98</f>
        <v>0</v>
      </c>
      <c r="F101" s="94">
        <f>Orçamento!F98</f>
        <v>0</v>
      </c>
      <c r="G101" s="95">
        <f>'Orç. Pós Licitação'!G98</f>
        <v>0</v>
      </c>
      <c r="H101" s="95">
        <f>'Orç. Pós Licitação'!H98</f>
        <v>0</v>
      </c>
      <c r="I101" s="95">
        <f>'Orç. Pós Licitação'!I98</f>
        <v>0</v>
      </c>
      <c r="J101" s="96">
        <f>'BM 03'!L101</f>
        <v>0</v>
      </c>
      <c r="K101" s="97"/>
      <c r="L101" s="98">
        <f t="shared" si="13"/>
        <v>0</v>
      </c>
      <c r="M101" s="99">
        <f t="shared" si="14"/>
        <v>0</v>
      </c>
      <c r="N101" s="100">
        <f t="shared" si="15"/>
        <v>0</v>
      </c>
      <c r="O101" s="98">
        <f t="shared" si="16"/>
        <v>0</v>
      </c>
      <c r="P101" s="101">
        <f t="shared" si="17"/>
        <v>0</v>
      </c>
      <c r="Q101" s="102">
        <f t="shared" si="18"/>
        <v>0</v>
      </c>
    </row>
    <row r="102" spans="1:17" x14ac:dyDescent="0.2">
      <c r="A102" s="92" t="str">
        <f>Orçamento!A99</f>
        <v>3.22</v>
      </c>
      <c r="B102" s="39" t="str">
        <f>Orçamento!B99</f>
        <v>Sinapi</v>
      </c>
      <c r="C102" s="39">
        <f>Orçamento!C99</f>
        <v>0</v>
      </c>
      <c r="D102" s="93">
        <f>Orçamento!D99</f>
        <v>0</v>
      </c>
      <c r="E102" s="39">
        <f>Orçamento!E99</f>
        <v>0</v>
      </c>
      <c r="F102" s="94">
        <f>Orçamento!F99</f>
        <v>0</v>
      </c>
      <c r="G102" s="95">
        <f>'Orç. Pós Licitação'!G99</f>
        <v>0</v>
      </c>
      <c r="H102" s="95">
        <f>'Orç. Pós Licitação'!H99</f>
        <v>0</v>
      </c>
      <c r="I102" s="95">
        <f>'Orç. Pós Licitação'!I99</f>
        <v>0</v>
      </c>
      <c r="J102" s="96">
        <f>'BM 03'!L102</f>
        <v>0</v>
      </c>
      <c r="K102" s="97"/>
      <c r="L102" s="98">
        <f t="shared" si="13"/>
        <v>0</v>
      </c>
      <c r="M102" s="99">
        <f t="shared" si="14"/>
        <v>0</v>
      </c>
      <c r="N102" s="100">
        <f t="shared" si="15"/>
        <v>0</v>
      </c>
      <c r="O102" s="98">
        <f t="shared" si="16"/>
        <v>0</v>
      </c>
      <c r="P102" s="101">
        <f t="shared" si="17"/>
        <v>0</v>
      </c>
      <c r="Q102" s="102">
        <f t="shared" si="18"/>
        <v>0</v>
      </c>
    </row>
    <row r="103" spans="1:17" x14ac:dyDescent="0.2">
      <c r="A103" s="92" t="str">
        <f>Orçamento!A100</f>
        <v>3.23</v>
      </c>
      <c r="B103" s="39" t="str">
        <f>Orçamento!B100</f>
        <v>Sinapi</v>
      </c>
      <c r="C103" s="39">
        <f>Orçamento!C100</f>
        <v>0</v>
      </c>
      <c r="D103" s="93">
        <f>Orçamento!D100</f>
        <v>0</v>
      </c>
      <c r="E103" s="39">
        <f>Orçamento!E100</f>
        <v>0</v>
      </c>
      <c r="F103" s="94">
        <f>Orçamento!F100</f>
        <v>0</v>
      </c>
      <c r="G103" s="95">
        <f>'Orç. Pós Licitação'!G100</f>
        <v>0</v>
      </c>
      <c r="H103" s="95">
        <f>'Orç. Pós Licitação'!H100</f>
        <v>0</v>
      </c>
      <c r="I103" s="95">
        <f>'Orç. Pós Licitação'!I100</f>
        <v>0</v>
      </c>
      <c r="J103" s="96">
        <f>'BM 03'!L103</f>
        <v>0</v>
      </c>
      <c r="K103" s="97"/>
      <c r="L103" s="98">
        <f t="shared" si="13"/>
        <v>0</v>
      </c>
      <c r="M103" s="99">
        <f t="shared" si="14"/>
        <v>0</v>
      </c>
      <c r="N103" s="100">
        <f t="shared" si="15"/>
        <v>0</v>
      </c>
      <c r="O103" s="98">
        <f t="shared" si="16"/>
        <v>0</v>
      </c>
      <c r="P103" s="101">
        <f t="shared" si="17"/>
        <v>0</v>
      </c>
      <c r="Q103" s="102">
        <f t="shared" si="18"/>
        <v>0</v>
      </c>
    </row>
    <row r="104" spans="1:17" x14ac:dyDescent="0.2">
      <c r="A104" s="92" t="str">
        <f>Orçamento!A101</f>
        <v>3.24</v>
      </c>
      <c r="B104" s="39" t="str">
        <f>Orçamento!B101</f>
        <v>Sinapi</v>
      </c>
      <c r="C104" s="39">
        <f>Orçamento!C101</f>
        <v>0</v>
      </c>
      <c r="D104" s="93">
        <f>Orçamento!D101</f>
        <v>0</v>
      </c>
      <c r="E104" s="39">
        <f>Orçamento!E101</f>
        <v>0</v>
      </c>
      <c r="F104" s="94">
        <f>Orçamento!F101</f>
        <v>0</v>
      </c>
      <c r="G104" s="95">
        <f>'Orç. Pós Licitação'!G101</f>
        <v>0</v>
      </c>
      <c r="H104" s="95">
        <f>'Orç. Pós Licitação'!H101</f>
        <v>0</v>
      </c>
      <c r="I104" s="95">
        <f>'Orç. Pós Licitação'!I101</f>
        <v>0</v>
      </c>
      <c r="J104" s="96">
        <f>'BM 03'!L104</f>
        <v>0</v>
      </c>
      <c r="K104" s="97"/>
      <c r="L104" s="98">
        <f t="shared" si="13"/>
        <v>0</v>
      </c>
      <c r="M104" s="99">
        <f t="shared" si="14"/>
        <v>0</v>
      </c>
      <c r="N104" s="100">
        <f t="shared" si="15"/>
        <v>0</v>
      </c>
      <c r="O104" s="98">
        <f t="shared" si="16"/>
        <v>0</v>
      </c>
      <c r="P104" s="101">
        <f t="shared" si="17"/>
        <v>0</v>
      </c>
      <c r="Q104" s="102">
        <f t="shared" si="18"/>
        <v>0</v>
      </c>
    </row>
    <row r="105" spans="1:17" x14ac:dyDescent="0.2">
      <c r="A105" s="92" t="str">
        <f>Orçamento!A102</f>
        <v>3.25</v>
      </c>
      <c r="B105" s="39" t="str">
        <f>Orçamento!B102</f>
        <v>Sinapi</v>
      </c>
      <c r="C105" s="39">
        <f>Orçamento!C102</f>
        <v>0</v>
      </c>
      <c r="D105" s="93">
        <f>Orçamento!D102</f>
        <v>0</v>
      </c>
      <c r="E105" s="39">
        <f>Orçamento!E102</f>
        <v>0</v>
      </c>
      <c r="F105" s="94">
        <f>Orçamento!F102</f>
        <v>0</v>
      </c>
      <c r="G105" s="95">
        <f>'Orç. Pós Licitação'!G102</f>
        <v>0</v>
      </c>
      <c r="H105" s="95">
        <f>'Orç. Pós Licitação'!H102</f>
        <v>0</v>
      </c>
      <c r="I105" s="95">
        <f>'Orç. Pós Licitação'!I102</f>
        <v>0</v>
      </c>
      <c r="J105" s="96">
        <f>'BM 03'!L105</f>
        <v>0</v>
      </c>
      <c r="K105" s="97"/>
      <c r="L105" s="98">
        <f t="shared" si="13"/>
        <v>0</v>
      </c>
      <c r="M105" s="99">
        <f t="shared" si="14"/>
        <v>0</v>
      </c>
      <c r="N105" s="100">
        <f t="shared" si="15"/>
        <v>0</v>
      </c>
      <c r="O105" s="98">
        <f t="shared" si="16"/>
        <v>0</v>
      </c>
      <c r="P105" s="101">
        <f t="shared" si="17"/>
        <v>0</v>
      </c>
      <c r="Q105" s="102">
        <f t="shared" si="18"/>
        <v>0</v>
      </c>
    </row>
    <row r="106" spans="1:17" x14ac:dyDescent="0.2">
      <c r="A106" s="92" t="str">
        <f>Orçamento!A103</f>
        <v>3.26</v>
      </c>
      <c r="B106" s="39" t="str">
        <f>Orçamento!B103</f>
        <v>Sinapi</v>
      </c>
      <c r="C106" s="39">
        <f>Orçamento!C103</f>
        <v>0</v>
      </c>
      <c r="D106" s="93">
        <f>Orçamento!D103</f>
        <v>0</v>
      </c>
      <c r="E106" s="39">
        <f>Orçamento!E103</f>
        <v>0</v>
      </c>
      <c r="F106" s="94">
        <f>Orçamento!F103</f>
        <v>0</v>
      </c>
      <c r="G106" s="95">
        <f>'Orç. Pós Licitação'!G103</f>
        <v>0</v>
      </c>
      <c r="H106" s="95">
        <f>'Orç. Pós Licitação'!H103</f>
        <v>0</v>
      </c>
      <c r="I106" s="95">
        <f>'Orç. Pós Licitação'!I103</f>
        <v>0</v>
      </c>
      <c r="J106" s="96">
        <f>'BM 03'!L106</f>
        <v>0</v>
      </c>
      <c r="K106" s="97"/>
      <c r="L106" s="98">
        <f t="shared" si="13"/>
        <v>0</v>
      </c>
      <c r="M106" s="99">
        <f t="shared" si="14"/>
        <v>0</v>
      </c>
      <c r="N106" s="100">
        <f t="shared" si="15"/>
        <v>0</v>
      </c>
      <c r="O106" s="98">
        <f t="shared" si="16"/>
        <v>0</v>
      </c>
      <c r="P106" s="101">
        <f t="shared" si="17"/>
        <v>0</v>
      </c>
      <c r="Q106" s="102">
        <f t="shared" si="18"/>
        <v>0</v>
      </c>
    </row>
    <row r="107" spans="1:17" x14ac:dyDescent="0.2">
      <c r="A107" s="92" t="str">
        <f>Orçamento!A104</f>
        <v>3.27</v>
      </c>
      <c r="B107" s="39" t="str">
        <f>Orçamento!B104</f>
        <v>Sinapi</v>
      </c>
      <c r="C107" s="39">
        <f>Orçamento!C104</f>
        <v>0</v>
      </c>
      <c r="D107" s="93">
        <f>Orçamento!D104</f>
        <v>0</v>
      </c>
      <c r="E107" s="39">
        <f>Orçamento!E104</f>
        <v>0</v>
      </c>
      <c r="F107" s="94">
        <f>Orçamento!F104</f>
        <v>0</v>
      </c>
      <c r="G107" s="95">
        <f>'Orç. Pós Licitação'!G104</f>
        <v>0</v>
      </c>
      <c r="H107" s="95">
        <f>'Orç. Pós Licitação'!H104</f>
        <v>0</v>
      </c>
      <c r="I107" s="95">
        <f>'Orç. Pós Licitação'!I104</f>
        <v>0</v>
      </c>
      <c r="J107" s="96">
        <f>'BM 03'!L107</f>
        <v>0</v>
      </c>
      <c r="K107" s="97"/>
      <c r="L107" s="98">
        <f t="shared" si="13"/>
        <v>0</v>
      </c>
      <c r="M107" s="99">
        <f t="shared" si="14"/>
        <v>0</v>
      </c>
      <c r="N107" s="100">
        <f t="shared" si="15"/>
        <v>0</v>
      </c>
      <c r="O107" s="98">
        <f t="shared" si="16"/>
        <v>0</v>
      </c>
      <c r="P107" s="101">
        <f t="shared" si="17"/>
        <v>0</v>
      </c>
      <c r="Q107" s="102">
        <f t="shared" si="18"/>
        <v>0</v>
      </c>
    </row>
    <row r="108" spans="1:17" x14ac:dyDescent="0.2">
      <c r="A108" s="92" t="str">
        <f>Orçamento!A105</f>
        <v>3.28</v>
      </c>
      <c r="B108" s="39" t="str">
        <f>Orçamento!B105</f>
        <v>Sinapi</v>
      </c>
      <c r="C108" s="39">
        <f>Orçamento!C105</f>
        <v>0</v>
      </c>
      <c r="D108" s="93">
        <f>Orçamento!D105</f>
        <v>0</v>
      </c>
      <c r="E108" s="39">
        <f>Orçamento!E105</f>
        <v>0</v>
      </c>
      <c r="F108" s="94">
        <f>Orçamento!F105</f>
        <v>0</v>
      </c>
      <c r="G108" s="95">
        <f>'Orç. Pós Licitação'!G105</f>
        <v>0</v>
      </c>
      <c r="H108" s="95">
        <f>'Orç. Pós Licitação'!H105</f>
        <v>0</v>
      </c>
      <c r="I108" s="95">
        <f>'Orç. Pós Licitação'!I105</f>
        <v>0</v>
      </c>
      <c r="J108" s="96">
        <f>'BM 03'!L108</f>
        <v>0</v>
      </c>
      <c r="K108" s="97"/>
      <c r="L108" s="98">
        <f t="shared" si="13"/>
        <v>0</v>
      </c>
      <c r="M108" s="99">
        <f t="shared" si="14"/>
        <v>0</v>
      </c>
      <c r="N108" s="100">
        <f t="shared" si="15"/>
        <v>0</v>
      </c>
      <c r="O108" s="98">
        <f t="shared" si="16"/>
        <v>0</v>
      </c>
      <c r="P108" s="101">
        <f t="shared" si="17"/>
        <v>0</v>
      </c>
      <c r="Q108" s="102">
        <f t="shared" si="18"/>
        <v>0</v>
      </c>
    </row>
    <row r="109" spans="1:17" x14ac:dyDescent="0.2">
      <c r="A109" s="92" t="str">
        <f>Orçamento!A106</f>
        <v>3.29</v>
      </c>
      <c r="B109" s="39" t="str">
        <f>Orçamento!B106</f>
        <v>Sinapi</v>
      </c>
      <c r="C109" s="39">
        <f>Orçamento!C106</f>
        <v>0</v>
      </c>
      <c r="D109" s="93">
        <f>Orçamento!D106</f>
        <v>0</v>
      </c>
      <c r="E109" s="39">
        <f>Orçamento!E106</f>
        <v>0</v>
      </c>
      <c r="F109" s="94">
        <f>Orçamento!F106</f>
        <v>0</v>
      </c>
      <c r="G109" s="95">
        <f>'Orç. Pós Licitação'!G106</f>
        <v>0</v>
      </c>
      <c r="H109" s="95">
        <f>'Orç. Pós Licitação'!H106</f>
        <v>0</v>
      </c>
      <c r="I109" s="95">
        <f>'Orç. Pós Licitação'!I106</f>
        <v>0</v>
      </c>
      <c r="J109" s="96">
        <f>'BM 03'!L109</f>
        <v>0</v>
      </c>
      <c r="K109" s="97"/>
      <c r="L109" s="98">
        <f t="shared" si="13"/>
        <v>0</v>
      </c>
      <c r="M109" s="99">
        <f t="shared" si="14"/>
        <v>0</v>
      </c>
      <c r="N109" s="100">
        <f t="shared" si="15"/>
        <v>0</v>
      </c>
      <c r="O109" s="98">
        <f t="shared" si="16"/>
        <v>0</v>
      </c>
      <c r="P109" s="101">
        <f t="shared" si="17"/>
        <v>0</v>
      </c>
      <c r="Q109" s="102">
        <f t="shared" si="18"/>
        <v>0</v>
      </c>
    </row>
    <row r="110" spans="1:17" x14ac:dyDescent="0.2">
      <c r="A110" s="92" t="str">
        <f>Orçamento!A107</f>
        <v>3.30</v>
      </c>
      <c r="B110" s="39" t="str">
        <f>Orçamento!B107</f>
        <v>Sinapi</v>
      </c>
      <c r="C110" s="39">
        <f>Orçamento!C107</f>
        <v>0</v>
      </c>
      <c r="D110" s="93">
        <f>Orçamento!D107</f>
        <v>0</v>
      </c>
      <c r="E110" s="39">
        <f>Orçamento!E107</f>
        <v>0</v>
      </c>
      <c r="F110" s="94">
        <f>Orçamento!F107</f>
        <v>0</v>
      </c>
      <c r="G110" s="95">
        <f>'Orç. Pós Licitação'!G107</f>
        <v>0</v>
      </c>
      <c r="H110" s="95">
        <f>'Orç. Pós Licitação'!H107</f>
        <v>0</v>
      </c>
      <c r="I110" s="95">
        <f>'Orç. Pós Licitação'!I107</f>
        <v>0</v>
      </c>
      <c r="J110" s="96">
        <f>'BM 03'!L110</f>
        <v>0</v>
      </c>
      <c r="K110" s="97"/>
      <c r="L110" s="98">
        <f t="shared" si="13"/>
        <v>0</v>
      </c>
      <c r="M110" s="99">
        <f t="shared" si="14"/>
        <v>0</v>
      </c>
      <c r="N110" s="100">
        <f t="shared" si="15"/>
        <v>0</v>
      </c>
      <c r="O110" s="98">
        <f t="shared" si="16"/>
        <v>0</v>
      </c>
      <c r="P110" s="101">
        <f t="shared" si="17"/>
        <v>0</v>
      </c>
      <c r="Q110" s="102">
        <f t="shared" si="18"/>
        <v>0</v>
      </c>
    </row>
    <row r="111" spans="1:17" s="2" customFormat="1" ht="15.75" x14ac:dyDescent="0.25">
      <c r="A111" s="449"/>
      <c r="B111" s="434"/>
      <c r="C111" s="434"/>
      <c r="D111" s="435"/>
      <c r="E111" s="430" t="s">
        <v>1116</v>
      </c>
      <c r="F111" s="434"/>
      <c r="G111" s="434"/>
      <c r="H111" s="436"/>
      <c r="I111" s="437">
        <f>SUM(I81:I110)</f>
        <v>64303.360000000001</v>
      </c>
      <c r="J111" s="438"/>
      <c r="K111" s="438"/>
      <c r="L111" s="438"/>
      <c r="M111" s="437">
        <f>SUM(M81:M110)</f>
        <v>0</v>
      </c>
      <c r="N111" s="437">
        <f>SUM(N81:N110)</f>
        <v>0</v>
      </c>
      <c r="O111" s="437">
        <f>SUM(O81:O110)</f>
        <v>0</v>
      </c>
      <c r="P111" s="439"/>
      <c r="Q111" s="450">
        <f>SUM(Q81:Q110)</f>
        <v>64303.360000000001</v>
      </c>
    </row>
    <row r="112" spans="1:17" s="3" customFormat="1" ht="31.5" x14ac:dyDescent="0.25">
      <c r="A112" s="451" t="str">
        <f>Orçamento!A108</f>
        <v>4.0</v>
      </c>
      <c r="B112" s="427"/>
      <c r="C112" s="427"/>
      <c r="D112" s="428" t="str">
        <f>Orçamento!D108</f>
        <v>ABRIGO DO QUADRO DE COMANDO - FUNDAÇÕES – SAPATAS E VIGA BALDRAME</v>
      </c>
      <c r="E112" s="427"/>
      <c r="F112" s="427"/>
      <c r="G112" s="429"/>
      <c r="H112" s="430"/>
      <c r="I112" s="430"/>
      <c r="J112" s="431"/>
      <c r="K112" s="431"/>
      <c r="L112" s="431"/>
      <c r="M112" s="432"/>
      <c r="N112" s="433">
        <f>N143/I143</f>
        <v>0</v>
      </c>
      <c r="O112" s="433">
        <f>O143/I143</f>
        <v>0</v>
      </c>
      <c r="P112" s="433"/>
      <c r="Q112" s="452">
        <f>Q143/I143</f>
        <v>1</v>
      </c>
    </row>
    <row r="113" spans="1:17" ht="28.5" x14ac:dyDescent="0.2">
      <c r="A113" s="92" t="str">
        <f>Orçamento!A109</f>
        <v>4.1</v>
      </c>
      <c r="B113" s="39" t="str">
        <f>Orçamento!B109</f>
        <v>Sinapi</v>
      </c>
      <c r="C113" s="39">
        <f>Orçamento!C109</f>
        <v>95956</v>
      </c>
      <c r="D113" s="93" t="str">
        <f>Orçamento!D109</f>
        <v>Execução de estrutura em concreto armado, moldada in loco, fck=30MPa, para as sapatas</v>
      </c>
      <c r="E113" s="39" t="str">
        <f>Orçamento!E109</f>
        <v>M3</v>
      </c>
      <c r="F113" s="94">
        <f>Orçamento!F109</f>
        <v>0.77</v>
      </c>
      <c r="G113" s="95">
        <f>'Orç. Pós Licitação'!G109</f>
        <v>2694</v>
      </c>
      <c r="H113" s="95">
        <f>'Orç. Pós Licitação'!H109</f>
        <v>3340.56</v>
      </c>
      <c r="I113" s="95">
        <f>'Orç. Pós Licitação'!I109</f>
        <v>2572.23</v>
      </c>
      <c r="J113" s="96">
        <f>'BM 03'!L113</f>
        <v>0</v>
      </c>
      <c r="K113" s="97"/>
      <c r="L113" s="98">
        <f>J113+K113</f>
        <v>0</v>
      </c>
      <c r="M113" s="99">
        <f>ROUND(H113*J113,2)</f>
        <v>0</v>
      </c>
      <c r="N113" s="100">
        <f>ROUND(H113*K113,2)</f>
        <v>0</v>
      </c>
      <c r="O113" s="98">
        <f>ROUND(H113*L113,2)</f>
        <v>0</v>
      </c>
      <c r="P113" s="101">
        <f>F113-L113</f>
        <v>0.77</v>
      </c>
      <c r="Q113" s="102">
        <f>I113-O113</f>
        <v>2572.23</v>
      </c>
    </row>
    <row r="114" spans="1:17" ht="28.5" x14ac:dyDescent="0.2">
      <c r="A114" s="92" t="str">
        <f>Orçamento!A110</f>
        <v>4.2</v>
      </c>
      <c r="B114" s="39" t="str">
        <f>Orçamento!B110</f>
        <v>Sinapi</v>
      </c>
      <c r="C114" s="39">
        <f>Orçamento!C110</f>
        <v>95956</v>
      </c>
      <c r="D114" s="93" t="str">
        <f>Orçamento!D110</f>
        <v>Execução de estrutura em concreto armado, moldada in loco, fck=30MPa, para a viga baldrame</v>
      </c>
      <c r="E114" s="39" t="str">
        <f>Orçamento!E110</f>
        <v>M3</v>
      </c>
      <c r="F114" s="94">
        <f>Orçamento!F110</f>
        <v>0.43</v>
      </c>
      <c r="G114" s="95">
        <f>'Orç. Pós Licitação'!G110</f>
        <v>2694</v>
      </c>
      <c r="H114" s="95">
        <f>'Orç. Pós Licitação'!H110</f>
        <v>3340.56</v>
      </c>
      <c r="I114" s="95">
        <f>'Orç. Pós Licitação'!I110</f>
        <v>1436.44</v>
      </c>
      <c r="J114" s="96">
        <f>'BM 03'!L114</f>
        <v>0</v>
      </c>
      <c r="K114" s="97"/>
      <c r="L114" s="98">
        <f t="shared" ref="L114:L142" si="19">J114+K114</f>
        <v>0</v>
      </c>
      <c r="M114" s="99">
        <f t="shared" ref="M114:M142" si="20">ROUND(H114*J114,2)</f>
        <v>0</v>
      </c>
      <c r="N114" s="100">
        <f t="shared" ref="N114:N142" si="21">ROUND(H114*K114,2)</f>
        <v>0</v>
      </c>
      <c r="O114" s="98">
        <f t="shared" ref="O114:O142" si="22">ROUND(H114*L114,2)</f>
        <v>0</v>
      </c>
      <c r="P114" s="101">
        <f t="shared" ref="P114:P142" si="23">F114-L114</f>
        <v>0.43</v>
      </c>
      <c r="Q114" s="102">
        <f t="shared" ref="Q114:Q142" si="24">I114-O114</f>
        <v>1436.44</v>
      </c>
    </row>
    <row r="115" spans="1:17" x14ac:dyDescent="0.2">
      <c r="A115" s="92" t="str">
        <f>Orçamento!A111</f>
        <v>4.3</v>
      </c>
      <c r="B115" s="39" t="str">
        <f>Orçamento!B111</f>
        <v>Sinapi</v>
      </c>
      <c r="C115" s="39">
        <f>Orçamento!C111</f>
        <v>0</v>
      </c>
      <c r="D115" s="93">
        <f>Orçamento!D111</f>
        <v>0</v>
      </c>
      <c r="E115" s="39">
        <f>Orçamento!E111</f>
        <v>0</v>
      </c>
      <c r="F115" s="94">
        <f>Orçamento!F111</f>
        <v>0</v>
      </c>
      <c r="G115" s="95">
        <f>'Orç. Pós Licitação'!G111</f>
        <v>0</v>
      </c>
      <c r="H115" s="95">
        <f>'Orç. Pós Licitação'!H111</f>
        <v>0</v>
      </c>
      <c r="I115" s="95">
        <f>'Orç. Pós Licitação'!I111</f>
        <v>0</v>
      </c>
      <c r="J115" s="96">
        <f>'BM 03'!L115</f>
        <v>0</v>
      </c>
      <c r="K115" s="97"/>
      <c r="L115" s="98">
        <f t="shared" si="19"/>
        <v>0</v>
      </c>
      <c r="M115" s="99">
        <f t="shared" si="20"/>
        <v>0</v>
      </c>
      <c r="N115" s="100">
        <f t="shared" si="21"/>
        <v>0</v>
      </c>
      <c r="O115" s="98">
        <f t="shared" si="22"/>
        <v>0</v>
      </c>
      <c r="P115" s="101">
        <f t="shared" si="23"/>
        <v>0</v>
      </c>
      <c r="Q115" s="102">
        <f t="shared" si="24"/>
        <v>0</v>
      </c>
    </row>
    <row r="116" spans="1:17" x14ac:dyDescent="0.2">
      <c r="A116" s="92" t="str">
        <f>Orçamento!A112</f>
        <v>4.4</v>
      </c>
      <c r="B116" s="39" t="str">
        <f>Orçamento!B112</f>
        <v>Sinapi</v>
      </c>
      <c r="C116" s="39">
        <f>Orçamento!C112</f>
        <v>0</v>
      </c>
      <c r="D116" s="93">
        <f>Orçamento!D112</f>
        <v>0</v>
      </c>
      <c r="E116" s="39">
        <f>Orçamento!E112</f>
        <v>0</v>
      </c>
      <c r="F116" s="94">
        <f>Orçamento!F112</f>
        <v>0</v>
      </c>
      <c r="G116" s="95">
        <f>'Orç. Pós Licitação'!G112</f>
        <v>0</v>
      </c>
      <c r="H116" s="95">
        <f>'Orç. Pós Licitação'!H112</f>
        <v>0</v>
      </c>
      <c r="I116" s="95">
        <f>'Orç. Pós Licitação'!I112</f>
        <v>0</v>
      </c>
      <c r="J116" s="96">
        <f>'BM 03'!L116</f>
        <v>0</v>
      </c>
      <c r="K116" s="97"/>
      <c r="L116" s="98">
        <f t="shared" si="19"/>
        <v>0</v>
      </c>
      <c r="M116" s="99">
        <f t="shared" si="20"/>
        <v>0</v>
      </c>
      <c r="N116" s="100">
        <f t="shared" si="21"/>
        <v>0</v>
      </c>
      <c r="O116" s="98">
        <f t="shared" si="22"/>
        <v>0</v>
      </c>
      <c r="P116" s="101">
        <f t="shared" si="23"/>
        <v>0</v>
      </c>
      <c r="Q116" s="102">
        <f t="shared" si="24"/>
        <v>0</v>
      </c>
    </row>
    <row r="117" spans="1:17" x14ac:dyDescent="0.2">
      <c r="A117" s="92" t="str">
        <f>Orçamento!A113</f>
        <v>4.5</v>
      </c>
      <c r="B117" s="39" t="str">
        <f>Orçamento!B113</f>
        <v>Sinapi</v>
      </c>
      <c r="C117" s="39">
        <f>Orçamento!C113</f>
        <v>0</v>
      </c>
      <c r="D117" s="93">
        <f>Orçamento!D113</f>
        <v>0</v>
      </c>
      <c r="E117" s="39">
        <f>Orçamento!E113</f>
        <v>0</v>
      </c>
      <c r="F117" s="94">
        <f>Orçamento!F113</f>
        <v>0</v>
      </c>
      <c r="G117" s="95">
        <f>'Orç. Pós Licitação'!G113</f>
        <v>0</v>
      </c>
      <c r="H117" s="95">
        <f>'Orç. Pós Licitação'!H113</f>
        <v>0</v>
      </c>
      <c r="I117" s="95">
        <f>'Orç. Pós Licitação'!I113</f>
        <v>0</v>
      </c>
      <c r="J117" s="96">
        <f>'BM 03'!L117</f>
        <v>0</v>
      </c>
      <c r="K117" s="97"/>
      <c r="L117" s="98">
        <f t="shared" si="19"/>
        <v>0</v>
      </c>
      <c r="M117" s="99">
        <f t="shared" si="20"/>
        <v>0</v>
      </c>
      <c r="N117" s="100">
        <f t="shared" si="21"/>
        <v>0</v>
      </c>
      <c r="O117" s="98">
        <f t="shared" si="22"/>
        <v>0</v>
      </c>
      <c r="P117" s="101">
        <f t="shared" si="23"/>
        <v>0</v>
      </c>
      <c r="Q117" s="102">
        <f t="shared" si="24"/>
        <v>0</v>
      </c>
    </row>
    <row r="118" spans="1:17" x14ac:dyDescent="0.2">
      <c r="A118" s="92" t="str">
        <f>Orçamento!A114</f>
        <v>4.6</v>
      </c>
      <c r="B118" s="39" t="str">
        <f>Orçamento!B114</f>
        <v>Sinapi</v>
      </c>
      <c r="C118" s="39">
        <f>Orçamento!C114</f>
        <v>0</v>
      </c>
      <c r="D118" s="93">
        <f>Orçamento!D114</f>
        <v>0</v>
      </c>
      <c r="E118" s="39">
        <f>Orçamento!E114</f>
        <v>0</v>
      </c>
      <c r="F118" s="94">
        <f>Orçamento!F114</f>
        <v>0</v>
      </c>
      <c r="G118" s="95">
        <f>'Orç. Pós Licitação'!G114</f>
        <v>0</v>
      </c>
      <c r="H118" s="95">
        <f>'Orç. Pós Licitação'!H114</f>
        <v>0</v>
      </c>
      <c r="I118" s="95">
        <f>'Orç. Pós Licitação'!I114</f>
        <v>0</v>
      </c>
      <c r="J118" s="96">
        <f>'BM 03'!L118</f>
        <v>0</v>
      </c>
      <c r="K118" s="97"/>
      <c r="L118" s="98">
        <f t="shared" si="19"/>
        <v>0</v>
      </c>
      <c r="M118" s="99">
        <f t="shared" si="20"/>
        <v>0</v>
      </c>
      <c r="N118" s="100">
        <f t="shared" si="21"/>
        <v>0</v>
      </c>
      <c r="O118" s="98">
        <f t="shared" si="22"/>
        <v>0</v>
      </c>
      <c r="P118" s="101">
        <f t="shared" si="23"/>
        <v>0</v>
      </c>
      <c r="Q118" s="102">
        <f t="shared" si="24"/>
        <v>0</v>
      </c>
    </row>
    <row r="119" spans="1:17" x14ac:dyDescent="0.2">
      <c r="A119" s="92" t="str">
        <f>Orçamento!A115</f>
        <v>4.7</v>
      </c>
      <c r="B119" s="39" t="str">
        <f>Orçamento!B115</f>
        <v>Sinapi</v>
      </c>
      <c r="C119" s="39">
        <f>Orçamento!C115</f>
        <v>0</v>
      </c>
      <c r="D119" s="93">
        <f>Orçamento!D115</f>
        <v>0</v>
      </c>
      <c r="E119" s="39">
        <f>Orçamento!E115</f>
        <v>0</v>
      </c>
      <c r="F119" s="94">
        <f>Orçamento!F115</f>
        <v>0</v>
      </c>
      <c r="G119" s="95">
        <f>'Orç. Pós Licitação'!G115</f>
        <v>0</v>
      </c>
      <c r="H119" s="95">
        <f>'Orç. Pós Licitação'!H115</f>
        <v>0</v>
      </c>
      <c r="I119" s="95">
        <f>'Orç. Pós Licitação'!I115</f>
        <v>0</v>
      </c>
      <c r="J119" s="96">
        <f>'BM 03'!L119</f>
        <v>0</v>
      </c>
      <c r="K119" s="97"/>
      <c r="L119" s="98">
        <f t="shared" si="19"/>
        <v>0</v>
      </c>
      <c r="M119" s="99">
        <f t="shared" si="20"/>
        <v>0</v>
      </c>
      <c r="N119" s="100">
        <f t="shared" si="21"/>
        <v>0</v>
      </c>
      <c r="O119" s="98">
        <f t="shared" si="22"/>
        <v>0</v>
      </c>
      <c r="P119" s="101">
        <f t="shared" si="23"/>
        <v>0</v>
      </c>
      <c r="Q119" s="102">
        <f t="shared" si="24"/>
        <v>0</v>
      </c>
    </row>
    <row r="120" spans="1:17" x14ac:dyDescent="0.2">
      <c r="A120" s="92" t="str">
        <f>Orçamento!A116</f>
        <v>4.8</v>
      </c>
      <c r="B120" s="39" t="str">
        <f>Orçamento!B116</f>
        <v>Sinapi</v>
      </c>
      <c r="C120" s="39">
        <f>Orçamento!C116</f>
        <v>0</v>
      </c>
      <c r="D120" s="93">
        <f>Orçamento!D116</f>
        <v>0</v>
      </c>
      <c r="E120" s="39">
        <f>Orçamento!E116</f>
        <v>0</v>
      </c>
      <c r="F120" s="94">
        <f>Orçamento!F116</f>
        <v>0</v>
      </c>
      <c r="G120" s="95">
        <f>'Orç. Pós Licitação'!G116</f>
        <v>0</v>
      </c>
      <c r="H120" s="95">
        <f>'Orç. Pós Licitação'!H116</f>
        <v>0</v>
      </c>
      <c r="I120" s="95">
        <f>'Orç. Pós Licitação'!I116</f>
        <v>0</v>
      </c>
      <c r="J120" s="96">
        <f>'BM 03'!L120</f>
        <v>0</v>
      </c>
      <c r="K120" s="97"/>
      <c r="L120" s="98">
        <f t="shared" si="19"/>
        <v>0</v>
      </c>
      <c r="M120" s="99">
        <f t="shared" si="20"/>
        <v>0</v>
      </c>
      <c r="N120" s="100">
        <f t="shared" si="21"/>
        <v>0</v>
      </c>
      <c r="O120" s="98">
        <f t="shared" si="22"/>
        <v>0</v>
      </c>
      <c r="P120" s="101">
        <f t="shared" si="23"/>
        <v>0</v>
      </c>
      <c r="Q120" s="102">
        <f t="shared" si="24"/>
        <v>0</v>
      </c>
    </row>
    <row r="121" spans="1:17" x14ac:dyDescent="0.2">
      <c r="A121" s="92" t="str">
        <f>Orçamento!A117</f>
        <v>4.9</v>
      </c>
      <c r="B121" s="39" t="str">
        <f>Orçamento!B117</f>
        <v>Sinapi</v>
      </c>
      <c r="C121" s="39">
        <f>Orçamento!C117</f>
        <v>0</v>
      </c>
      <c r="D121" s="93">
        <f>Orçamento!D117</f>
        <v>0</v>
      </c>
      <c r="E121" s="39">
        <f>Orçamento!E117</f>
        <v>0</v>
      </c>
      <c r="F121" s="94">
        <f>Orçamento!F117</f>
        <v>0</v>
      </c>
      <c r="G121" s="95">
        <f>'Orç. Pós Licitação'!G117</f>
        <v>0</v>
      </c>
      <c r="H121" s="95">
        <f>'Orç. Pós Licitação'!H117</f>
        <v>0</v>
      </c>
      <c r="I121" s="95">
        <f>'Orç. Pós Licitação'!I117</f>
        <v>0</v>
      </c>
      <c r="J121" s="96">
        <f>'BM 03'!L121</f>
        <v>0</v>
      </c>
      <c r="K121" s="97"/>
      <c r="L121" s="98">
        <f t="shared" si="19"/>
        <v>0</v>
      </c>
      <c r="M121" s="99">
        <f t="shared" si="20"/>
        <v>0</v>
      </c>
      <c r="N121" s="100">
        <f t="shared" si="21"/>
        <v>0</v>
      </c>
      <c r="O121" s="98">
        <f t="shared" si="22"/>
        <v>0</v>
      </c>
      <c r="P121" s="101">
        <f t="shared" si="23"/>
        <v>0</v>
      </c>
      <c r="Q121" s="102">
        <f t="shared" si="24"/>
        <v>0</v>
      </c>
    </row>
    <row r="122" spans="1:17" x14ac:dyDescent="0.2">
      <c r="A122" s="92" t="str">
        <f>Orçamento!A118</f>
        <v>4.10</v>
      </c>
      <c r="B122" s="39" t="str">
        <f>Orçamento!B118</f>
        <v>Sinapi</v>
      </c>
      <c r="C122" s="39">
        <f>Orçamento!C118</f>
        <v>0</v>
      </c>
      <c r="D122" s="93">
        <f>Orçamento!D118</f>
        <v>0</v>
      </c>
      <c r="E122" s="39">
        <f>Orçamento!E118</f>
        <v>0</v>
      </c>
      <c r="F122" s="94">
        <f>Orçamento!F118</f>
        <v>0</v>
      </c>
      <c r="G122" s="95">
        <f>'Orç. Pós Licitação'!G118</f>
        <v>0</v>
      </c>
      <c r="H122" s="95">
        <f>'Orç. Pós Licitação'!H118</f>
        <v>0</v>
      </c>
      <c r="I122" s="95">
        <f>'Orç. Pós Licitação'!I118</f>
        <v>0</v>
      </c>
      <c r="J122" s="96">
        <f>'BM 03'!L122</f>
        <v>0</v>
      </c>
      <c r="K122" s="97"/>
      <c r="L122" s="98">
        <f t="shared" si="19"/>
        <v>0</v>
      </c>
      <c r="M122" s="99">
        <f t="shared" si="20"/>
        <v>0</v>
      </c>
      <c r="N122" s="100">
        <f t="shared" si="21"/>
        <v>0</v>
      </c>
      <c r="O122" s="98">
        <f t="shared" si="22"/>
        <v>0</v>
      </c>
      <c r="P122" s="101">
        <f t="shared" si="23"/>
        <v>0</v>
      </c>
      <c r="Q122" s="102">
        <f t="shared" si="24"/>
        <v>0</v>
      </c>
    </row>
    <row r="123" spans="1:17" x14ac:dyDescent="0.2">
      <c r="A123" s="92" t="str">
        <f>Orçamento!A119</f>
        <v>4.11</v>
      </c>
      <c r="B123" s="39" t="str">
        <f>Orçamento!B119</f>
        <v>Sinapi</v>
      </c>
      <c r="C123" s="39">
        <f>Orçamento!C119</f>
        <v>0</v>
      </c>
      <c r="D123" s="93">
        <f>Orçamento!D119</f>
        <v>0</v>
      </c>
      <c r="E123" s="39">
        <f>Orçamento!E119</f>
        <v>0</v>
      </c>
      <c r="F123" s="94">
        <f>Orçamento!F119</f>
        <v>0</v>
      </c>
      <c r="G123" s="95">
        <f>'Orç. Pós Licitação'!G119</f>
        <v>0</v>
      </c>
      <c r="H123" s="95">
        <f>'Orç. Pós Licitação'!H119</f>
        <v>0</v>
      </c>
      <c r="I123" s="95">
        <f>'Orç. Pós Licitação'!I119</f>
        <v>0</v>
      </c>
      <c r="J123" s="96">
        <f>'BM 03'!L123</f>
        <v>0</v>
      </c>
      <c r="K123" s="97"/>
      <c r="L123" s="98">
        <f t="shared" si="19"/>
        <v>0</v>
      </c>
      <c r="M123" s="99">
        <f t="shared" si="20"/>
        <v>0</v>
      </c>
      <c r="N123" s="100">
        <f t="shared" si="21"/>
        <v>0</v>
      </c>
      <c r="O123" s="98">
        <f t="shared" si="22"/>
        <v>0</v>
      </c>
      <c r="P123" s="101">
        <f t="shared" si="23"/>
        <v>0</v>
      </c>
      <c r="Q123" s="102">
        <f t="shared" si="24"/>
        <v>0</v>
      </c>
    </row>
    <row r="124" spans="1:17" x14ac:dyDescent="0.2">
      <c r="A124" s="92" t="str">
        <f>Orçamento!A120</f>
        <v>4.12</v>
      </c>
      <c r="B124" s="39" t="str">
        <f>Orçamento!B120</f>
        <v>Sinapi</v>
      </c>
      <c r="C124" s="39">
        <f>Orçamento!C120</f>
        <v>0</v>
      </c>
      <c r="D124" s="93">
        <f>Orçamento!D120</f>
        <v>0</v>
      </c>
      <c r="E124" s="39">
        <f>Orçamento!E120</f>
        <v>0</v>
      </c>
      <c r="F124" s="94">
        <f>Orçamento!F120</f>
        <v>0</v>
      </c>
      <c r="G124" s="95">
        <f>'Orç. Pós Licitação'!G120</f>
        <v>0</v>
      </c>
      <c r="H124" s="95">
        <f>'Orç. Pós Licitação'!H120</f>
        <v>0</v>
      </c>
      <c r="I124" s="95">
        <f>'Orç. Pós Licitação'!I120</f>
        <v>0</v>
      </c>
      <c r="J124" s="96">
        <f>'BM 03'!L124</f>
        <v>0</v>
      </c>
      <c r="K124" s="97"/>
      <c r="L124" s="98">
        <f t="shared" si="19"/>
        <v>0</v>
      </c>
      <c r="M124" s="99">
        <f t="shared" si="20"/>
        <v>0</v>
      </c>
      <c r="N124" s="100">
        <f t="shared" si="21"/>
        <v>0</v>
      </c>
      <c r="O124" s="98">
        <f t="shared" si="22"/>
        <v>0</v>
      </c>
      <c r="P124" s="101">
        <f t="shared" si="23"/>
        <v>0</v>
      </c>
      <c r="Q124" s="102">
        <f t="shared" si="24"/>
        <v>0</v>
      </c>
    </row>
    <row r="125" spans="1:17" x14ac:dyDescent="0.2">
      <c r="A125" s="92" t="str">
        <f>Orçamento!A121</f>
        <v>4.13</v>
      </c>
      <c r="B125" s="39" t="str">
        <f>Orçamento!B121</f>
        <v>Sinapi</v>
      </c>
      <c r="C125" s="39">
        <f>Orçamento!C121</f>
        <v>0</v>
      </c>
      <c r="D125" s="93">
        <f>Orçamento!D121</f>
        <v>0</v>
      </c>
      <c r="E125" s="39">
        <f>Orçamento!E121</f>
        <v>0</v>
      </c>
      <c r="F125" s="94">
        <f>Orçamento!F121</f>
        <v>0</v>
      </c>
      <c r="G125" s="95">
        <f>'Orç. Pós Licitação'!G121</f>
        <v>0</v>
      </c>
      <c r="H125" s="95">
        <f>'Orç. Pós Licitação'!H121</f>
        <v>0</v>
      </c>
      <c r="I125" s="95">
        <f>'Orç. Pós Licitação'!I121</f>
        <v>0</v>
      </c>
      <c r="J125" s="96">
        <f>'BM 03'!L125</f>
        <v>0</v>
      </c>
      <c r="K125" s="97"/>
      <c r="L125" s="98">
        <f t="shared" si="19"/>
        <v>0</v>
      </c>
      <c r="M125" s="99">
        <f t="shared" si="20"/>
        <v>0</v>
      </c>
      <c r="N125" s="100">
        <f t="shared" si="21"/>
        <v>0</v>
      </c>
      <c r="O125" s="98">
        <f t="shared" si="22"/>
        <v>0</v>
      </c>
      <c r="P125" s="101">
        <f t="shared" si="23"/>
        <v>0</v>
      </c>
      <c r="Q125" s="102">
        <f t="shared" si="24"/>
        <v>0</v>
      </c>
    </row>
    <row r="126" spans="1:17" x14ac:dyDescent="0.2">
      <c r="A126" s="92" t="str">
        <f>Orçamento!A122</f>
        <v>4.14</v>
      </c>
      <c r="B126" s="39" t="str">
        <f>Orçamento!B122</f>
        <v>Sinapi</v>
      </c>
      <c r="C126" s="39">
        <f>Orçamento!C122</f>
        <v>0</v>
      </c>
      <c r="D126" s="93">
        <f>Orçamento!D122</f>
        <v>0</v>
      </c>
      <c r="E126" s="39">
        <f>Orçamento!E122</f>
        <v>0</v>
      </c>
      <c r="F126" s="94">
        <f>Orçamento!F122</f>
        <v>0</v>
      </c>
      <c r="G126" s="95">
        <f>'Orç. Pós Licitação'!G122</f>
        <v>0</v>
      </c>
      <c r="H126" s="95">
        <f>'Orç. Pós Licitação'!H122</f>
        <v>0</v>
      </c>
      <c r="I126" s="95">
        <f>'Orç. Pós Licitação'!I122</f>
        <v>0</v>
      </c>
      <c r="J126" s="96">
        <f>'BM 03'!L126</f>
        <v>0</v>
      </c>
      <c r="K126" s="97"/>
      <c r="L126" s="98">
        <f t="shared" si="19"/>
        <v>0</v>
      </c>
      <c r="M126" s="99">
        <f t="shared" si="20"/>
        <v>0</v>
      </c>
      <c r="N126" s="100">
        <f t="shared" si="21"/>
        <v>0</v>
      </c>
      <c r="O126" s="98">
        <f t="shared" si="22"/>
        <v>0</v>
      </c>
      <c r="P126" s="101">
        <f t="shared" si="23"/>
        <v>0</v>
      </c>
      <c r="Q126" s="102">
        <f t="shared" si="24"/>
        <v>0</v>
      </c>
    </row>
    <row r="127" spans="1:17" x14ac:dyDescent="0.2">
      <c r="A127" s="92" t="str">
        <f>Orçamento!A123</f>
        <v>4.15</v>
      </c>
      <c r="B127" s="39" t="str">
        <f>Orçamento!B123</f>
        <v>Sinapi</v>
      </c>
      <c r="C127" s="39">
        <f>Orçamento!C123</f>
        <v>0</v>
      </c>
      <c r="D127" s="93">
        <f>Orçamento!D123</f>
        <v>0</v>
      </c>
      <c r="E127" s="39">
        <f>Orçamento!E123</f>
        <v>0</v>
      </c>
      <c r="F127" s="94">
        <f>Orçamento!F123</f>
        <v>0</v>
      </c>
      <c r="G127" s="95">
        <f>'Orç. Pós Licitação'!G123</f>
        <v>0</v>
      </c>
      <c r="H127" s="95">
        <f>'Orç. Pós Licitação'!H123</f>
        <v>0</v>
      </c>
      <c r="I127" s="95">
        <f>'Orç. Pós Licitação'!I123</f>
        <v>0</v>
      </c>
      <c r="J127" s="96">
        <f>'BM 03'!L127</f>
        <v>0</v>
      </c>
      <c r="K127" s="97"/>
      <c r="L127" s="98">
        <f t="shared" si="19"/>
        <v>0</v>
      </c>
      <c r="M127" s="99">
        <f t="shared" si="20"/>
        <v>0</v>
      </c>
      <c r="N127" s="100">
        <f t="shared" si="21"/>
        <v>0</v>
      </c>
      <c r="O127" s="98">
        <f t="shared" si="22"/>
        <v>0</v>
      </c>
      <c r="P127" s="101">
        <f t="shared" si="23"/>
        <v>0</v>
      </c>
      <c r="Q127" s="102">
        <f t="shared" si="24"/>
        <v>0</v>
      </c>
    </row>
    <row r="128" spans="1:17" x14ac:dyDescent="0.2">
      <c r="A128" s="92" t="str">
        <f>Orçamento!A124</f>
        <v>4.16</v>
      </c>
      <c r="B128" s="39" t="str">
        <f>Orçamento!B124</f>
        <v>Sinapi</v>
      </c>
      <c r="C128" s="39">
        <f>Orçamento!C124</f>
        <v>0</v>
      </c>
      <c r="D128" s="93">
        <f>Orçamento!D124</f>
        <v>0</v>
      </c>
      <c r="E128" s="39">
        <f>Orçamento!E124</f>
        <v>0</v>
      </c>
      <c r="F128" s="94">
        <f>Orçamento!F124</f>
        <v>0</v>
      </c>
      <c r="G128" s="95">
        <f>'Orç. Pós Licitação'!G124</f>
        <v>0</v>
      </c>
      <c r="H128" s="95">
        <f>'Orç. Pós Licitação'!H124</f>
        <v>0</v>
      </c>
      <c r="I128" s="95">
        <f>'Orç. Pós Licitação'!I124</f>
        <v>0</v>
      </c>
      <c r="J128" s="96">
        <f>'BM 03'!L128</f>
        <v>0</v>
      </c>
      <c r="K128" s="97"/>
      <c r="L128" s="98">
        <f t="shared" si="19"/>
        <v>0</v>
      </c>
      <c r="M128" s="99">
        <f t="shared" si="20"/>
        <v>0</v>
      </c>
      <c r="N128" s="100">
        <f t="shared" si="21"/>
        <v>0</v>
      </c>
      <c r="O128" s="98">
        <f t="shared" si="22"/>
        <v>0</v>
      </c>
      <c r="P128" s="101">
        <f t="shared" si="23"/>
        <v>0</v>
      </c>
      <c r="Q128" s="102">
        <f t="shared" si="24"/>
        <v>0</v>
      </c>
    </row>
    <row r="129" spans="1:17" x14ac:dyDescent="0.2">
      <c r="A129" s="92" t="str">
        <f>Orçamento!A125</f>
        <v>4.17</v>
      </c>
      <c r="B129" s="39" t="str">
        <f>Orçamento!B125</f>
        <v>Sinapi</v>
      </c>
      <c r="C129" s="39">
        <f>Orçamento!C125</f>
        <v>0</v>
      </c>
      <c r="D129" s="93">
        <f>Orçamento!D125</f>
        <v>0</v>
      </c>
      <c r="E129" s="39">
        <f>Orçamento!E125</f>
        <v>0</v>
      </c>
      <c r="F129" s="94">
        <f>Orçamento!F125</f>
        <v>0</v>
      </c>
      <c r="G129" s="95">
        <f>'Orç. Pós Licitação'!G125</f>
        <v>0</v>
      </c>
      <c r="H129" s="95">
        <f>'Orç. Pós Licitação'!H125</f>
        <v>0</v>
      </c>
      <c r="I129" s="95">
        <f>'Orç. Pós Licitação'!I125</f>
        <v>0</v>
      </c>
      <c r="J129" s="96">
        <f>'BM 03'!L129</f>
        <v>0</v>
      </c>
      <c r="K129" s="97"/>
      <c r="L129" s="98">
        <f t="shared" si="19"/>
        <v>0</v>
      </c>
      <c r="M129" s="99">
        <f t="shared" si="20"/>
        <v>0</v>
      </c>
      <c r="N129" s="100">
        <f t="shared" si="21"/>
        <v>0</v>
      </c>
      <c r="O129" s="98">
        <f t="shared" si="22"/>
        <v>0</v>
      </c>
      <c r="P129" s="101">
        <f t="shared" si="23"/>
        <v>0</v>
      </c>
      <c r="Q129" s="102">
        <f t="shared" si="24"/>
        <v>0</v>
      </c>
    </row>
    <row r="130" spans="1:17" x14ac:dyDescent="0.2">
      <c r="A130" s="92" t="str">
        <f>Orçamento!A126</f>
        <v>4.18</v>
      </c>
      <c r="B130" s="39" t="str">
        <f>Orçamento!B126</f>
        <v>Sinapi</v>
      </c>
      <c r="C130" s="39">
        <f>Orçamento!C126</f>
        <v>0</v>
      </c>
      <c r="D130" s="93">
        <f>Orçamento!D126</f>
        <v>0</v>
      </c>
      <c r="E130" s="39">
        <f>Orçamento!E126</f>
        <v>0</v>
      </c>
      <c r="F130" s="94">
        <f>Orçamento!F126</f>
        <v>0</v>
      </c>
      <c r="G130" s="95">
        <f>'Orç. Pós Licitação'!G126</f>
        <v>0</v>
      </c>
      <c r="H130" s="95">
        <f>'Orç. Pós Licitação'!H126</f>
        <v>0</v>
      </c>
      <c r="I130" s="95">
        <f>'Orç. Pós Licitação'!I126</f>
        <v>0</v>
      </c>
      <c r="J130" s="96">
        <f>'BM 03'!L130</f>
        <v>0</v>
      </c>
      <c r="K130" s="97"/>
      <c r="L130" s="98">
        <f t="shared" si="19"/>
        <v>0</v>
      </c>
      <c r="M130" s="99">
        <f t="shared" si="20"/>
        <v>0</v>
      </c>
      <c r="N130" s="100">
        <f t="shared" si="21"/>
        <v>0</v>
      </c>
      <c r="O130" s="98">
        <f t="shared" si="22"/>
        <v>0</v>
      </c>
      <c r="P130" s="101">
        <f t="shared" si="23"/>
        <v>0</v>
      </c>
      <c r="Q130" s="102">
        <f t="shared" si="24"/>
        <v>0</v>
      </c>
    </row>
    <row r="131" spans="1:17" x14ac:dyDescent="0.2">
      <c r="A131" s="92" t="str">
        <f>Orçamento!A127</f>
        <v>4.19</v>
      </c>
      <c r="B131" s="39" t="str">
        <f>Orçamento!B127</f>
        <v>Sinapi</v>
      </c>
      <c r="C131" s="39">
        <f>Orçamento!C127</f>
        <v>0</v>
      </c>
      <c r="D131" s="93">
        <f>Orçamento!D127</f>
        <v>0</v>
      </c>
      <c r="E131" s="39">
        <f>Orçamento!E127</f>
        <v>0</v>
      </c>
      <c r="F131" s="94">
        <f>Orçamento!F127</f>
        <v>0</v>
      </c>
      <c r="G131" s="95">
        <f>'Orç. Pós Licitação'!G127</f>
        <v>0</v>
      </c>
      <c r="H131" s="95">
        <f>'Orç. Pós Licitação'!H127</f>
        <v>0</v>
      </c>
      <c r="I131" s="95">
        <f>'Orç. Pós Licitação'!I127</f>
        <v>0</v>
      </c>
      <c r="J131" s="96">
        <f>'BM 03'!L131</f>
        <v>0</v>
      </c>
      <c r="K131" s="97"/>
      <c r="L131" s="98">
        <f t="shared" si="19"/>
        <v>0</v>
      </c>
      <c r="M131" s="99">
        <f t="shared" si="20"/>
        <v>0</v>
      </c>
      <c r="N131" s="100">
        <f t="shared" si="21"/>
        <v>0</v>
      </c>
      <c r="O131" s="98">
        <f t="shared" si="22"/>
        <v>0</v>
      </c>
      <c r="P131" s="101">
        <f t="shared" si="23"/>
        <v>0</v>
      </c>
      <c r="Q131" s="102">
        <f t="shared" si="24"/>
        <v>0</v>
      </c>
    </row>
    <row r="132" spans="1:17" x14ac:dyDescent="0.2">
      <c r="A132" s="92" t="str">
        <f>Orçamento!A128</f>
        <v>4.20</v>
      </c>
      <c r="B132" s="39" t="str">
        <f>Orçamento!B128</f>
        <v>Sinapi</v>
      </c>
      <c r="C132" s="39">
        <f>Orçamento!C128</f>
        <v>0</v>
      </c>
      <c r="D132" s="93">
        <f>Orçamento!D128</f>
        <v>0</v>
      </c>
      <c r="E132" s="39">
        <f>Orçamento!E128</f>
        <v>0</v>
      </c>
      <c r="F132" s="94">
        <f>Orçamento!F128</f>
        <v>0</v>
      </c>
      <c r="G132" s="95">
        <f>'Orç. Pós Licitação'!G128</f>
        <v>0</v>
      </c>
      <c r="H132" s="95">
        <f>'Orç. Pós Licitação'!H128</f>
        <v>0</v>
      </c>
      <c r="I132" s="95">
        <f>'Orç. Pós Licitação'!I128</f>
        <v>0</v>
      </c>
      <c r="J132" s="96">
        <f>'BM 03'!L132</f>
        <v>0</v>
      </c>
      <c r="K132" s="97"/>
      <c r="L132" s="98">
        <f t="shared" si="19"/>
        <v>0</v>
      </c>
      <c r="M132" s="99">
        <f t="shared" si="20"/>
        <v>0</v>
      </c>
      <c r="N132" s="100">
        <f t="shared" si="21"/>
        <v>0</v>
      </c>
      <c r="O132" s="98">
        <f t="shared" si="22"/>
        <v>0</v>
      </c>
      <c r="P132" s="101">
        <f t="shared" si="23"/>
        <v>0</v>
      </c>
      <c r="Q132" s="102">
        <f t="shared" si="24"/>
        <v>0</v>
      </c>
    </row>
    <row r="133" spans="1:17" x14ac:dyDescent="0.2">
      <c r="A133" s="92" t="str">
        <f>Orçamento!A129</f>
        <v>4.21</v>
      </c>
      <c r="B133" s="39" t="str">
        <f>Orçamento!B129</f>
        <v>Sinapi</v>
      </c>
      <c r="C133" s="39">
        <f>Orçamento!C129</f>
        <v>0</v>
      </c>
      <c r="D133" s="93">
        <f>Orçamento!D129</f>
        <v>0</v>
      </c>
      <c r="E133" s="39">
        <f>Orçamento!E129</f>
        <v>0</v>
      </c>
      <c r="F133" s="94">
        <f>Orçamento!F129</f>
        <v>0</v>
      </c>
      <c r="G133" s="95">
        <f>'Orç. Pós Licitação'!G129</f>
        <v>0</v>
      </c>
      <c r="H133" s="95">
        <f>'Orç. Pós Licitação'!H129</f>
        <v>0</v>
      </c>
      <c r="I133" s="95">
        <f>'Orç. Pós Licitação'!I129</f>
        <v>0</v>
      </c>
      <c r="J133" s="96">
        <f>'BM 03'!L133</f>
        <v>0</v>
      </c>
      <c r="K133" s="97"/>
      <c r="L133" s="98">
        <f t="shared" si="19"/>
        <v>0</v>
      </c>
      <c r="M133" s="99">
        <f t="shared" si="20"/>
        <v>0</v>
      </c>
      <c r="N133" s="100">
        <f t="shared" si="21"/>
        <v>0</v>
      </c>
      <c r="O133" s="98">
        <f t="shared" si="22"/>
        <v>0</v>
      </c>
      <c r="P133" s="101">
        <f t="shared" si="23"/>
        <v>0</v>
      </c>
      <c r="Q133" s="102">
        <f t="shared" si="24"/>
        <v>0</v>
      </c>
    </row>
    <row r="134" spans="1:17" x14ac:dyDescent="0.2">
      <c r="A134" s="92" t="str">
        <f>Orçamento!A130</f>
        <v>4.22</v>
      </c>
      <c r="B134" s="39" t="str">
        <f>Orçamento!B130</f>
        <v>Sinapi</v>
      </c>
      <c r="C134" s="39">
        <f>Orçamento!C130</f>
        <v>0</v>
      </c>
      <c r="D134" s="93">
        <f>Orçamento!D130</f>
        <v>0</v>
      </c>
      <c r="E134" s="39">
        <f>Orçamento!E130</f>
        <v>0</v>
      </c>
      <c r="F134" s="94">
        <f>Orçamento!F130</f>
        <v>0</v>
      </c>
      <c r="G134" s="95">
        <f>'Orç. Pós Licitação'!G130</f>
        <v>0</v>
      </c>
      <c r="H134" s="95">
        <f>'Orç. Pós Licitação'!H130</f>
        <v>0</v>
      </c>
      <c r="I134" s="95">
        <f>'Orç. Pós Licitação'!I130</f>
        <v>0</v>
      </c>
      <c r="J134" s="96">
        <f>'BM 03'!L134</f>
        <v>0</v>
      </c>
      <c r="K134" s="97"/>
      <c r="L134" s="98">
        <f t="shared" si="19"/>
        <v>0</v>
      </c>
      <c r="M134" s="99">
        <f t="shared" si="20"/>
        <v>0</v>
      </c>
      <c r="N134" s="100">
        <f t="shared" si="21"/>
        <v>0</v>
      </c>
      <c r="O134" s="98">
        <f t="shared" si="22"/>
        <v>0</v>
      </c>
      <c r="P134" s="101">
        <f t="shared" si="23"/>
        <v>0</v>
      </c>
      <c r="Q134" s="102">
        <f t="shared" si="24"/>
        <v>0</v>
      </c>
    </row>
    <row r="135" spans="1:17" x14ac:dyDescent="0.2">
      <c r="A135" s="92" t="str">
        <f>Orçamento!A131</f>
        <v>4.23</v>
      </c>
      <c r="B135" s="39" t="str">
        <f>Orçamento!B131</f>
        <v>Sinapi</v>
      </c>
      <c r="C135" s="39">
        <f>Orçamento!C131</f>
        <v>0</v>
      </c>
      <c r="D135" s="93">
        <f>Orçamento!D131</f>
        <v>0</v>
      </c>
      <c r="E135" s="39">
        <f>Orçamento!E131</f>
        <v>0</v>
      </c>
      <c r="F135" s="94">
        <f>Orçamento!F131</f>
        <v>0</v>
      </c>
      <c r="G135" s="95">
        <f>'Orç. Pós Licitação'!G131</f>
        <v>0</v>
      </c>
      <c r="H135" s="95">
        <f>'Orç. Pós Licitação'!H131</f>
        <v>0</v>
      </c>
      <c r="I135" s="95">
        <f>'Orç. Pós Licitação'!I131</f>
        <v>0</v>
      </c>
      <c r="J135" s="96">
        <f>'BM 03'!L135</f>
        <v>0</v>
      </c>
      <c r="K135" s="97"/>
      <c r="L135" s="98">
        <f t="shared" si="19"/>
        <v>0</v>
      </c>
      <c r="M135" s="99">
        <f t="shared" si="20"/>
        <v>0</v>
      </c>
      <c r="N135" s="100">
        <f t="shared" si="21"/>
        <v>0</v>
      </c>
      <c r="O135" s="98">
        <f t="shared" si="22"/>
        <v>0</v>
      </c>
      <c r="P135" s="101">
        <f t="shared" si="23"/>
        <v>0</v>
      </c>
      <c r="Q135" s="102">
        <f t="shared" si="24"/>
        <v>0</v>
      </c>
    </row>
    <row r="136" spans="1:17" x14ac:dyDescent="0.2">
      <c r="A136" s="92" t="str">
        <f>Orçamento!A132</f>
        <v>4.24</v>
      </c>
      <c r="B136" s="39" t="str">
        <f>Orçamento!B132</f>
        <v>Sinapi</v>
      </c>
      <c r="C136" s="39">
        <f>Orçamento!C132</f>
        <v>0</v>
      </c>
      <c r="D136" s="93">
        <f>Orçamento!D132</f>
        <v>0</v>
      </c>
      <c r="E136" s="39">
        <f>Orçamento!E132</f>
        <v>0</v>
      </c>
      <c r="F136" s="94">
        <f>Orçamento!F132</f>
        <v>0</v>
      </c>
      <c r="G136" s="95">
        <f>'Orç. Pós Licitação'!G132</f>
        <v>0</v>
      </c>
      <c r="H136" s="95">
        <f>'Orç. Pós Licitação'!H132</f>
        <v>0</v>
      </c>
      <c r="I136" s="95">
        <f>'Orç. Pós Licitação'!I132</f>
        <v>0</v>
      </c>
      <c r="J136" s="96">
        <f>'BM 03'!L136</f>
        <v>0</v>
      </c>
      <c r="K136" s="97"/>
      <c r="L136" s="98">
        <f t="shared" si="19"/>
        <v>0</v>
      </c>
      <c r="M136" s="99">
        <f t="shared" si="20"/>
        <v>0</v>
      </c>
      <c r="N136" s="100">
        <f t="shared" si="21"/>
        <v>0</v>
      </c>
      <c r="O136" s="98">
        <f t="shared" si="22"/>
        <v>0</v>
      </c>
      <c r="P136" s="101">
        <f t="shared" si="23"/>
        <v>0</v>
      </c>
      <c r="Q136" s="102">
        <f t="shared" si="24"/>
        <v>0</v>
      </c>
    </row>
    <row r="137" spans="1:17" x14ac:dyDescent="0.2">
      <c r="A137" s="92" t="str">
        <f>Orçamento!A133</f>
        <v>4.25</v>
      </c>
      <c r="B137" s="39" t="str">
        <f>Orçamento!B133</f>
        <v>Sinapi</v>
      </c>
      <c r="C137" s="39">
        <f>Orçamento!C133</f>
        <v>0</v>
      </c>
      <c r="D137" s="93">
        <f>Orçamento!D133</f>
        <v>0</v>
      </c>
      <c r="E137" s="39">
        <f>Orçamento!E133</f>
        <v>0</v>
      </c>
      <c r="F137" s="94">
        <f>Orçamento!F133</f>
        <v>0</v>
      </c>
      <c r="G137" s="95">
        <f>'Orç. Pós Licitação'!G133</f>
        <v>0</v>
      </c>
      <c r="H137" s="95">
        <f>'Orç. Pós Licitação'!H133</f>
        <v>0</v>
      </c>
      <c r="I137" s="95">
        <f>'Orç. Pós Licitação'!I133</f>
        <v>0</v>
      </c>
      <c r="J137" s="96">
        <f>'BM 03'!L137</f>
        <v>0</v>
      </c>
      <c r="K137" s="97"/>
      <c r="L137" s="98">
        <f t="shared" si="19"/>
        <v>0</v>
      </c>
      <c r="M137" s="99">
        <f t="shared" si="20"/>
        <v>0</v>
      </c>
      <c r="N137" s="100">
        <f t="shared" si="21"/>
        <v>0</v>
      </c>
      <c r="O137" s="98">
        <f t="shared" si="22"/>
        <v>0</v>
      </c>
      <c r="P137" s="101">
        <f t="shared" si="23"/>
        <v>0</v>
      </c>
      <c r="Q137" s="102">
        <f t="shared" si="24"/>
        <v>0</v>
      </c>
    </row>
    <row r="138" spans="1:17" x14ac:dyDescent="0.2">
      <c r="A138" s="92" t="str">
        <f>Orçamento!A134</f>
        <v>4.26</v>
      </c>
      <c r="B138" s="39" t="str">
        <f>Orçamento!B134</f>
        <v>Sinapi</v>
      </c>
      <c r="C138" s="39">
        <f>Orçamento!C134</f>
        <v>0</v>
      </c>
      <c r="D138" s="93">
        <f>Orçamento!D134</f>
        <v>0</v>
      </c>
      <c r="E138" s="39">
        <f>Orçamento!E134</f>
        <v>0</v>
      </c>
      <c r="F138" s="94">
        <f>Orçamento!F134</f>
        <v>0</v>
      </c>
      <c r="G138" s="95">
        <f>'Orç. Pós Licitação'!G134</f>
        <v>0</v>
      </c>
      <c r="H138" s="95">
        <f>'Orç. Pós Licitação'!H134</f>
        <v>0</v>
      </c>
      <c r="I138" s="95">
        <f>'Orç. Pós Licitação'!I134</f>
        <v>0</v>
      </c>
      <c r="J138" s="96">
        <f>'BM 03'!L138</f>
        <v>0</v>
      </c>
      <c r="K138" s="97"/>
      <c r="L138" s="98">
        <f t="shared" si="19"/>
        <v>0</v>
      </c>
      <c r="M138" s="99">
        <f t="shared" si="20"/>
        <v>0</v>
      </c>
      <c r="N138" s="100">
        <f t="shared" si="21"/>
        <v>0</v>
      </c>
      <c r="O138" s="98">
        <f t="shared" si="22"/>
        <v>0</v>
      </c>
      <c r="P138" s="101">
        <f t="shared" si="23"/>
        <v>0</v>
      </c>
      <c r="Q138" s="102">
        <f t="shared" si="24"/>
        <v>0</v>
      </c>
    </row>
    <row r="139" spans="1:17" x14ac:dyDescent="0.2">
      <c r="A139" s="92" t="str">
        <f>Orçamento!A135</f>
        <v>4.27</v>
      </c>
      <c r="B139" s="39" t="str">
        <f>Orçamento!B135</f>
        <v>Sinapi</v>
      </c>
      <c r="C139" s="39">
        <f>Orçamento!C135</f>
        <v>0</v>
      </c>
      <c r="D139" s="93">
        <f>Orçamento!D135</f>
        <v>0</v>
      </c>
      <c r="E139" s="39">
        <f>Orçamento!E135</f>
        <v>0</v>
      </c>
      <c r="F139" s="94">
        <f>Orçamento!F135</f>
        <v>0</v>
      </c>
      <c r="G139" s="95">
        <f>'Orç. Pós Licitação'!G135</f>
        <v>0</v>
      </c>
      <c r="H139" s="95">
        <f>'Orç. Pós Licitação'!H135</f>
        <v>0</v>
      </c>
      <c r="I139" s="95">
        <f>'Orç. Pós Licitação'!I135</f>
        <v>0</v>
      </c>
      <c r="J139" s="96">
        <f>'BM 03'!L139</f>
        <v>0</v>
      </c>
      <c r="K139" s="97"/>
      <c r="L139" s="98">
        <f t="shared" si="19"/>
        <v>0</v>
      </c>
      <c r="M139" s="99">
        <f t="shared" si="20"/>
        <v>0</v>
      </c>
      <c r="N139" s="100">
        <f t="shared" si="21"/>
        <v>0</v>
      </c>
      <c r="O139" s="98">
        <f t="shared" si="22"/>
        <v>0</v>
      </c>
      <c r="P139" s="101">
        <f t="shared" si="23"/>
        <v>0</v>
      </c>
      <c r="Q139" s="102">
        <f t="shared" si="24"/>
        <v>0</v>
      </c>
    </row>
    <row r="140" spans="1:17" x14ac:dyDescent="0.2">
      <c r="A140" s="92" t="str">
        <f>Orçamento!A136</f>
        <v>4.28</v>
      </c>
      <c r="B140" s="39" t="str">
        <f>Orçamento!B136</f>
        <v>Sinapi</v>
      </c>
      <c r="C140" s="39">
        <f>Orçamento!C136</f>
        <v>0</v>
      </c>
      <c r="D140" s="93">
        <f>Orçamento!D136</f>
        <v>0</v>
      </c>
      <c r="E140" s="39">
        <f>Orçamento!E136</f>
        <v>0</v>
      </c>
      <c r="F140" s="94">
        <f>Orçamento!F136</f>
        <v>0</v>
      </c>
      <c r="G140" s="95">
        <f>'Orç. Pós Licitação'!G136</f>
        <v>0</v>
      </c>
      <c r="H140" s="95">
        <f>'Orç. Pós Licitação'!H136</f>
        <v>0</v>
      </c>
      <c r="I140" s="95">
        <f>'Orç. Pós Licitação'!I136</f>
        <v>0</v>
      </c>
      <c r="J140" s="96">
        <f>'BM 03'!L140</f>
        <v>0</v>
      </c>
      <c r="K140" s="97"/>
      <c r="L140" s="98">
        <f t="shared" si="19"/>
        <v>0</v>
      </c>
      <c r="M140" s="99">
        <f t="shared" si="20"/>
        <v>0</v>
      </c>
      <c r="N140" s="100">
        <f t="shared" si="21"/>
        <v>0</v>
      </c>
      <c r="O140" s="98">
        <f t="shared" si="22"/>
        <v>0</v>
      </c>
      <c r="P140" s="101">
        <f t="shared" si="23"/>
        <v>0</v>
      </c>
      <c r="Q140" s="102">
        <f t="shared" si="24"/>
        <v>0</v>
      </c>
    </row>
    <row r="141" spans="1:17" x14ac:dyDescent="0.2">
      <c r="A141" s="92" t="str">
        <f>Orçamento!A137</f>
        <v>4.29</v>
      </c>
      <c r="B141" s="39" t="str">
        <f>Orçamento!B137</f>
        <v>Sinapi</v>
      </c>
      <c r="C141" s="39">
        <f>Orçamento!C137</f>
        <v>0</v>
      </c>
      <c r="D141" s="93">
        <f>Orçamento!D137</f>
        <v>0</v>
      </c>
      <c r="E141" s="39">
        <f>Orçamento!E137</f>
        <v>0</v>
      </c>
      <c r="F141" s="94">
        <f>Orçamento!F137</f>
        <v>0</v>
      </c>
      <c r="G141" s="95">
        <f>'Orç. Pós Licitação'!G137</f>
        <v>0</v>
      </c>
      <c r="H141" s="95">
        <f>'Orç. Pós Licitação'!H137</f>
        <v>0</v>
      </c>
      <c r="I141" s="95">
        <f>'Orç. Pós Licitação'!I137</f>
        <v>0</v>
      </c>
      <c r="J141" s="96">
        <f>'BM 03'!L141</f>
        <v>0</v>
      </c>
      <c r="K141" s="97"/>
      <c r="L141" s="98">
        <f t="shared" si="19"/>
        <v>0</v>
      </c>
      <c r="M141" s="99">
        <f t="shared" si="20"/>
        <v>0</v>
      </c>
      <c r="N141" s="100">
        <f t="shared" si="21"/>
        <v>0</v>
      </c>
      <c r="O141" s="98">
        <f t="shared" si="22"/>
        <v>0</v>
      </c>
      <c r="P141" s="101">
        <f t="shared" si="23"/>
        <v>0</v>
      </c>
      <c r="Q141" s="102">
        <f t="shared" si="24"/>
        <v>0</v>
      </c>
    </row>
    <row r="142" spans="1:17" x14ac:dyDescent="0.2">
      <c r="A142" s="92" t="str">
        <f>Orçamento!A138</f>
        <v>4.30</v>
      </c>
      <c r="B142" s="39" t="str">
        <f>Orçamento!B138</f>
        <v>Sinapi</v>
      </c>
      <c r="C142" s="39">
        <f>Orçamento!C138</f>
        <v>0</v>
      </c>
      <c r="D142" s="93">
        <f>Orçamento!D138</f>
        <v>0</v>
      </c>
      <c r="E142" s="39">
        <f>Orçamento!E138</f>
        <v>0</v>
      </c>
      <c r="F142" s="94">
        <f>Orçamento!F138</f>
        <v>0</v>
      </c>
      <c r="G142" s="95">
        <f>'Orç. Pós Licitação'!G138</f>
        <v>0</v>
      </c>
      <c r="H142" s="95">
        <f>'Orç. Pós Licitação'!H138</f>
        <v>0</v>
      </c>
      <c r="I142" s="95">
        <f>'Orç. Pós Licitação'!I138</f>
        <v>0</v>
      </c>
      <c r="J142" s="96">
        <f>'BM 03'!L142</f>
        <v>0</v>
      </c>
      <c r="K142" s="97"/>
      <c r="L142" s="98">
        <f t="shared" si="19"/>
        <v>0</v>
      </c>
      <c r="M142" s="99">
        <f t="shared" si="20"/>
        <v>0</v>
      </c>
      <c r="N142" s="100">
        <f t="shared" si="21"/>
        <v>0</v>
      </c>
      <c r="O142" s="98">
        <f t="shared" si="22"/>
        <v>0</v>
      </c>
      <c r="P142" s="101">
        <f t="shared" si="23"/>
        <v>0</v>
      </c>
      <c r="Q142" s="102">
        <f t="shared" si="24"/>
        <v>0</v>
      </c>
    </row>
    <row r="143" spans="1:17" s="2" customFormat="1" ht="15.75" x14ac:dyDescent="0.25">
      <c r="A143" s="449"/>
      <c r="B143" s="434"/>
      <c r="C143" s="434"/>
      <c r="D143" s="435"/>
      <c r="E143" s="430" t="s">
        <v>1116</v>
      </c>
      <c r="F143" s="434"/>
      <c r="G143" s="434"/>
      <c r="H143" s="436"/>
      <c r="I143" s="437">
        <f>SUM(I113:I142)</f>
        <v>4008.67</v>
      </c>
      <c r="J143" s="438"/>
      <c r="K143" s="438"/>
      <c r="L143" s="438"/>
      <c r="M143" s="437">
        <f>SUM(M113:M142)</f>
        <v>0</v>
      </c>
      <c r="N143" s="437">
        <f>SUM(N113:N142)</f>
        <v>0</v>
      </c>
      <c r="O143" s="437">
        <f>SUM(O113:O142)</f>
        <v>0</v>
      </c>
      <c r="P143" s="439"/>
      <c r="Q143" s="450">
        <f>SUM(Q113:Q142)</f>
        <v>4008.67</v>
      </c>
    </row>
    <row r="144" spans="1:17" s="3" customFormat="1" ht="15.75" x14ac:dyDescent="0.25">
      <c r="A144" s="451" t="str">
        <f>Orçamento!A139</f>
        <v>5.0</v>
      </c>
      <c r="B144" s="427"/>
      <c r="C144" s="427"/>
      <c r="D144" s="428" t="str">
        <f>Orçamento!D139</f>
        <v>ABRIGO DO QUADRO DE COMANDO - ALVENARIA</v>
      </c>
      <c r="E144" s="427"/>
      <c r="F144" s="427"/>
      <c r="G144" s="429"/>
      <c r="H144" s="430"/>
      <c r="I144" s="430"/>
      <c r="J144" s="431"/>
      <c r="K144" s="431"/>
      <c r="L144" s="431"/>
      <c r="M144" s="432"/>
      <c r="N144" s="433">
        <f>N175/I175</f>
        <v>0</v>
      </c>
      <c r="O144" s="433">
        <f>O175/I175</f>
        <v>0</v>
      </c>
      <c r="P144" s="433"/>
      <c r="Q144" s="452">
        <f>Q175/I175</f>
        <v>1</v>
      </c>
    </row>
    <row r="145" spans="1:17" ht="28.5" x14ac:dyDescent="0.2">
      <c r="A145" s="92" t="str">
        <f>Orçamento!A140</f>
        <v>5.1</v>
      </c>
      <c r="B145" s="39" t="str">
        <f>Orçamento!B140</f>
        <v>Sinapi</v>
      </c>
      <c r="C145" s="39">
        <f>Orçamento!C140</f>
        <v>101162</v>
      </c>
      <c r="D145" s="93" t="str">
        <f>Orçamento!D140</f>
        <v>Alvenaria de vedação com elemento vazado de cerâmica (cobogó) de 9x17x17cm e argamassa de assentamento com preparo em betoneira</v>
      </c>
      <c r="E145" s="39" t="str">
        <f>Orçamento!E140</f>
        <v>M2</v>
      </c>
      <c r="F145" s="94">
        <f>Orçamento!F140</f>
        <v>0.54</v>
      </c>
      <c r="G145" s="95">
        <f>'Orç. Pós Licitação'!G140</f>
        <v>161.6</v>
      </c>
      <c r="H145" s="95">
        <f>'Orç. Pós Licitação'!H140</f>
        <v>200.38</v>
      </c>
      <c r="I145" s="95">
        <f>'Orç. Pós Licitação'!I140</f>
        <v>108.21</v>
      </c>
      <c r="J145" s="96">
        <f>'BM 03'!L145</f>
        <v>0</v>
      </c>
      <c r="K145" s="97"/>
      <c r="L145" s="98">
        <f>J145+K145</f>
        <v>0</v>
      </c>
      <c r="M145" s="99">
        <f>ROUND(H145*J145,2)</f>
        <v>0</v>
      </c>
      <c r="N145" s="100">
        <f>ROUND(H145*K145,2)</f>
        <v>0</v>
      </c>
      <c r="O145" s="98">
        <f>ROUND(H145*L145,2)</f>
        <v>0</v>
      </c>
      <c r="P145" s="101">
        <f>F145-L145</f>
        <v>0.54</v>
      </c>
      <c r="Q145" s="102">
        <f>I145-O145</f>
        <v>108.21</v>
      </c>
    </row>
    <row r="146" spans="1:17" ht="28.5" x14ac:dyDescent="0.2">
      <c r="A146" s="92" t="str">
        <f>Orçamento!A141</f>
        <v>5.2</v>
      </c>
      <c r="B146" s="39" t="str">
        <f>Orçamento!B141</f>
        <v>Sinapi</v>
      </c>
      <c r="C146" s="39">
        <f>Orçamento!C141</f>
        <v>87525</v>
      </c>
      <c r="D146" s="93" t="str">
        <f>Orçamento!D141</f>
        <v>Alvenaria de vedação de bloco cerâmico furado, espessura de 14cm, bloco deitado</v>
      </c>
      <c r="E146" s="39" t="str">
        <f>Orçamento!E141</f>
        <v>M2</v>
      </c>
      <c r="F146" s="94">
        <f>Orçamento!F141</f>
        <v>21</v>
      </c>
      <c r="G146" s="95">
        <f>'Orç. Pós Licitação'!G141</f>
        <v>154</v>
      </c>
      <c r="H146" s="95">
        <f>'Orç. Pós Licitação'!H141</f>
        <v>190.96</v>
      </c>
      <c r="I146" s="95">
        <f>'Orç. Pós Licitação'!I141</f>
        <v>4010.16</v>
      </c>
      <c r="J146" s="96">
        <f>'BM 03'!L146</f>
        <v>0</v>
      </c>
      <c r="K146" s="97"/>
      <c r="L146" s="98">
        <f t="shared" ref="L146:L174" si="25">J146+K146</f>
        <v>0</v>
      </c>
      <c r="M146" s="99">
        <f t="shared" ref="M146:M174" si="26">ROUND(H146*J146,2)</f>
        <v>0</v>
      </c>
      <c r="N146" s="100">
        <f t="shared" ref="N146:N174" si="27">ROUND(H146*K146,2)</f>
        <v>0</v>
      </c>
      <c r="O146" s="98">
        <f t="shared" ref="O146:O174" si="28">ROUND(H146*L146,2)</f>
        <v>0</v>
      </c>
      <c r="P146" s="101">
        <f t="shared" ref="P146:P174" si="29">F146-L146</f>
        <v>21</v>
      </c>
      <c r="Q146" s="102">
        <f t="shared" ref="Q146:Q174" si="30">I146-O146</f>
        <v>4010.16</v>
      </c>
    </row>
    <row r="147" spans="1:17" x14ac:dyDescent="0.2">
      <c r="A147" s="92" t="str">
        <f>Orçamento!A142</f>
        <v>5.3</v>
      </c>
      <c r="B147" s="39" t="str">
        <f>Orçamento!B142</f>
        <v>Sinapi</v>
      </c>
      <c r="C147" s="39">
        <f>Orçamento!C142</f>
        <v>0</v>
      </c>
      <c r="D147" s="93">
        <f>Orçamento!D142</f>
        <v>0</v>
      </c>
      <c r="E147" s="39">
        <f>Orçamento!E142</f>
        <v>0</v>
      </c>
      <c r="F147" s="94">
        <f>Orçamento!F142</f>
        <v>0</v>
      </c>
      <c r="G147" s="95">
        <f>'Orç. Pós Licitação'!G142</f>
        <v>0</v>
      </c>
      <c r="H147" s="95">
        <f>'Orç. Pós Licitação'!H142</f>
        <v>0</v>
      </c>
      <c r="I147" s="95">
        <f>'Orç. Pós Licitação'!I142</f>
        <v>0</v>
      </c>
      <c r="J147" s="96">
        <f>'BM 03'!L147</f>
        <v>0</v>
      </c>
      <c r="K147" s="97"/>
      <c r="L147" s="98">
        <f t="shared" si="25"/>
        <v>0</v>
      </c>
      <c r="M147" s="99">
        <f t="shared" si="26"/>
        <v>0</v>
      </c>
      <c r="N147" s="100">
        <f t="shared" si="27"/>
        <v>0</v>
      </c>
      <c r="O147" s="98">
        <f t="shared" si="28"/>
        <v>0</v>
      </c>
      <c r="P147" s="101">
        <f t="shared" si="29"/>
        <v>0</v>
      </c>
      <c r="Q147" s="102">
        <f t="shared" si="30"/>
        <v>0</v>
      </c>
    </row>
    <row r="148" spans="1:17" x14ac:dyDescent="0.2">
      <c r="A148" s="92" t="str">
        <f>Orçamento!A143</f>
        <v>5.4</v>
      </c>
      <c r="B148" s="39" t="str">
        <f>Orçamento!B143</f>
        <v>Sinapi</v>
      </c>
      <c r="C148" s="39">
        <f>Orçamento!C143</f>
        <v>0</v>
      </c>
      <c r="D148" s="93">
        <f>Orçamento!D143</f>
        <v>0</v>
      </c>
      <c r="E148" s="39">
        <f>Orçamento!E143</f>
        <v>0</v>
      </c>
      <c r="F148" s="94">
        <f>Orçamento!F143</f>
        <v>0</v>
      </c>
      <c r="G148" s="95">
        <f>'Orç. Pós Licitação'!G143</f>
        <v>0</v>
      </c>
      <c r="H148" s="95">
        <f>'Orç. Pós Licitação'!H143</f>
        <v>0</v>
      </c>
      <c r="I148" s="95">
        <f>'Orç. Pós Licitação'!I143</f>
        <v>0</v>
      </c>
      <c r="J148" s="96">
        <f>'BM 03'!L148</f>
        <v>0</v>
      </c>
      <c r="K148" s="97"/>
      <c r="L148" s="98">
        <f t="shared" si="25"/>
        <v>0</v>
      </c>
      <c r="M148" s="99">
        <f t="shared" si="26"/>
        <v>0</v>
      </c>
      <c r="N148" s="100">
        <f t="shared" si="27"/>
        <v>0</v>
      </c>
      <c r="O148" s="98">
        <f t="shared" si="28"/>
        <v>0</v>
      </c>
      <c r="P148" s="101">
        <f t="shared" si="29"/>
        <v>0</v>
      </c>
      <c r="Q148" s="102">
        <f t="shared" si="30"/>
        <v>0</v>
      </c>
    </row>
    <row r="149" spans="1:17" x14ac:dyDescent="0.2">
      <c r="A149" s="92" t="str">
        <f>Orçamento!A144</f>
        <v>5.5</v>
      </c>
      <c r="B149" s="39" t="str">
        <f>Orçamento!B144</f>
        <v>Sinapi</v>
      </c>
      <c r="C149" s="39">
        <f>Orçamento!C144</f>
        <v>0</v>
      </c>
      <c r="D149" s="93">
        <f>Orçamento!D144</f>
        <v>0</v>
      </c>
      <c r="E149" s="39">
        <f>Orçamento!E144</f>
        <v>0</v>
      </c>
      <c r="F149" s="94">
        <f>Orçamento!F144</f>
        <v>0</v>
      </c>
      <c r="G149" s="95">
        <f>'Orç. Pós Licitação'!G144</f>
        <v>0</v>
      </c>
      <c r="H149" s="95">
        <f>'Orç. Pós Licitação'!H144</f>
        <v>0</v>
      </c>
      <c r="I149" s="95">
        <f>'Orç. Pós Licitação'!I144</f>
        <v>0</v>
      </c>
      <c r="J149" s="96">
        <f>'BM 03'!L149</f>
        <v>0</v>
      </c>
      <c r="K149" s="97"/>
      <c r="L149" s="98">
        <f t="shared" si="25"/>
        <v>0</v>
      </c>
      <c r="M149" s="99">
        <f t="shared" si="26"/>
        <v>0</v>
      </c>
      <c r="N149" s="100">
        <f t="shared" si="27"/>
        <v>0</v>
      </c>
      <c r="O149" s="98">
        <f t="shared" si="28"/>
        <v>0</v>
      </c>
      <c r="P149" s="101">
        <f t="shared" si="29"/>
        <v>0</v>
      </c>
      <c r="Q149" s="102">
        <f t="shared" si="30"/>
        <v>0</v>
      </c>
    </row>
    <row r="150" spans="1:17" x14ac:dyDescent="0.2">
      <c r="A150" s="92" t="str">
        <f>Orçamento!A145</f>
        <v>5.6</v>
      </c>
      <c r="B150" s="39" t="str">
        <f>Orçamento!B145</f>
        <v>Sinapi</v>
      </c>
      <c r="C150" s="39">
        <f>Orçamento!C145</f>
        <v>0</v>
      </c>
      <c r="D150" s="93">
        <f>Orçamento!D145</f>
        <v>0</v>
      </c>
      <c r="E150" s="39">
        <f>Orçamento!E145</f>
        <v>0</v>
      </c>
      <c r="F150" s="94">
        <f>Orçamento!F145</f>
        <v>0</v>
      </c>
      <c r="G150" s="95">
        <f>'Orç. Pós Licitação'!G145</f>
        <v>0</v>
      </c>
      <c r="H150" s="95">
        <f>'Orç. Pós Licitação'!H145</f>
        <v>0</v>
      </c>
      <c r="I150" s="95">
        <f>'Orç. Pós Licitação'!I145</f>
        <v>0</v>
      </c>
      <c r="J150" s="96">
        <f>'BM 03'!L150</f>
        <v>0</v>
      </c>
      <c r="K150" s="97"/>
      <c r="L150" s="98">
        <f t="shared" si="25"/>
        <v>0</v>
      </c>
      <c r="M150" s="99">
        <f t="shared" si="26"/>
        <v>0</v>
      </c>
      <c r="N150" s="100">
        <f t="shared" si="27"/>
        <v>0</v>
      </c>
      <c r="O150" s="98">
        <f t="shared" si="28"/>
        <v>0</v>
      </c>
      <c r="P150" s="101">
        <f t="shared" si="29"/>
        <v>0</v>
      </c>
      <c r="Q150" s="102">
        <f t="shared" si="30"/>
        <v>0</v>
      </c>
    </row>
    <row r="151" spans="1:17" x14ac:dyDescent="0.2">
      <c r="A151" s="92" t="str">
        <f>Orçamento!A146</f>
        <v>5.7</v>
      </c>
      <c r="B151" s="39" t="str">
        <f>Orçamento!B146</f>
        <v>Sinapi</v>
      </c>
      <c r="C151" s="39">
        <f>Orçamento!C146</f>
        <v>0</v>
      </c>
      <c r="D151" s="93">
        <f>Orçamento!D146</f>
        <v>0</v>
      </c>
      <c r="E151" s="39">
        <f>Orçamento!E146</f>
        <v>0</v>
      </c>
      <c r="F151" s="94">
        <f>Orçamento!F146</f>
        <v>0</v>
      </c>
      <c r="G151" s="95">
        <f>'Orç. Pós Licitação'!G146</f>
        <v>0</v>
      </c>
      <c r="H151" s="95">
        <f>'Orç. Pós Licitação'!H146</f>
        <v>0</v>
      </c>
      <c r="I151" s="95">
        <f>'Orç. Pós Licitação'!I146</f>
        <v>0</v>
      </c>
      <c r="J151" s="96">
        <f>'BM 03'!L151</f>
        <v>0</v>
      </c>
      <c r="K151" s="97"/>
      <c r="L151" s="98">
        <f t="shared" si="25"/>
        <v>0</v>
      </c>
      <c r="M151" s="99">
        <f t="shared" si="26"/>
        <v>0</v>
      </c>
      <c r="N151" s="100">
        <f t="shared" si="27"/>
        <v>0</v>
      </c>
      <c r="O151" s="98">
        <f t="shared" si="28"/>
        <v>0</v>
      </c>
      <c r="P151" s="101">
        <f t="shared" si="29"/>
        <v>0</v>
      </c>
      <c r="Q151" s="102">
        <f t="shared" si="30"/>
        <v>0</v>
      </c>
    </row>
    <row r="152" spans="1:17" x14ac:dyDescent="0.2">
      <c r="A152" s="92" t="str">
        <f>Orçamento!A147</f>
        <v>5.8</v>
      </c>
      <c r="B152" s="39" t="str">
        <f>Orçamento!B147</f>
        <v>Sinapi</v>
      </c>
      <c r="C152" s="39">
        <f>Orçamento!C147</f>
        <v>0</v>
      </c>
      <c r="D152" s="93">
        <f>Orçamento!D147</f>
        <v>0</v>
      </c>
      <c r="E152" s="39">
        <f>Orçamento!E147</f>
        <v>0</v>
      </c>
      <c r="F152" s="94">
        <f>Orçamento!F147</f>
        <v>0</v>
      </c>
      <c r="G152" s="95">
        <f>'Orç. Pós Licitação'!G147</f>
        <v>0</v>
      </c>
      <c r="H152" s="95">
        <f>'Orç. Pós Licitação'!H147</f>
        <v>0</v>
      </c>
      <c r="I152" s="95">
        <f>'Orç. Pós Licitação'!I147</f>
        <v>0</v>
      </c>
      <c r="J152" s="96">
        <f>'BM 03'!L152</f>
        <v>0</v>
      </c>
      <c r="K152" s="97"/>
      <c r="L152" s="98">
        <f t="shared" si="25"/>
        <v>0</v>
      </c>
      <c r="M152" s="99">
        <f t="shared" si="26"/>
        <v>0</v>
      </c>
      <c r="N152" s="100">
        <f t="shared" si="27"/>
        <v>0</v>
      </c>
      <c r="O152" s="98">
        <f t="shared" si="28"/>
        <v>0</v>
      </c>
      <c r="P152" s="101">
        <f t="shared" si="29"/>
        <v>0</v>
      </c>
      <c r="Q152" s="102">
        <f t="shared" si="30"/>
        <v>0</v>
      </c>
    </row>
    <row r="153" spans="1:17" x14ac:dyDescent="0.2">
      <c r="A153" s="92" t="str">
        <f>Orçamento!A148</f>
        <v>5.9</v>
      </c>
      <c r="B153" s="39" t="str">
        <f>Orçamento!B148</f>
        <v>Sinapi</v>
      </c>
      <c r="C153" s="39">
        <f>Orçamento!C148</f>
        <v>0</v>
      </c>
      <c r="D153" s="93">
        <f>Orçamento!D148</f>
        <v>0</v>
      </c>
      <c r="E153" s="39">
        <f>Orçamento!E148</f>
        <v>0</v>
      </c>
      <c r="F153" s="94">
        <f>Orçamento!F148</f>
        <v>0</v>
      </c>
      <c r="G153" s="95">
        <f>'Orç. Pós Licitação'!G148</f>
        <v>0</v>
      </c>
      <c r="H153" s="95">
        <f>'Orç. Pós Licitação'!H148</f>
        <v>0</v>
      </c>
      <c r="I153" s="95">
        <f>'Orç. Pós Licitação'!I148</f>
        <v>0</v>
      </c>
      <c r="J153" s="96">
        <f>'BM 03'!L153</f>
        <v>0</v>
      </c>
      <c r="K153" s="97"/>
      <c r="L153" s="98">
        <f t="shared" si="25"/>
        <v>0</v>
      </c>
      <c r="M153" s="99">
        <f t="shared" si="26"/>
        <v>0</v>
      </c>
      <c r="N153" s="100">
        <f t="shared" si="27"/>
        <v>0</v>
      </c>
      <c r="O153" s="98">
        <f t="shared" si="28"/>
        <v>0</v>
      </c>
      <c r="P153" s="101">
        <f t="shared" si="29"/>
        <v>0</v>
      </c>
      <c r="Q153" s="102">
        <f t="shared" si="30"/>
        <v>0</v>
      </c>
    </row>
    <row r="154" spans="1:17" x14ac:dyDescent="0.2">
      <c r="A154" s="92" t="str">
        <f>Orçamento!A149</f>
        <v>5.10</v>
      </c>
      <c r="B154" s="39" t="str">
        <f>Orçamento!B149</f>
        <v>Sinapi</v>
      </c>
      <c r="C154" s="39">
        <f>Orçamento!C149</f>
        <v>0</v>
      </c>
      <c r="D154" s="93">
        <f>Orçamento!D149</f>
        <v>0</v>
      </c>
      <c r="E154" s="39">
        <f>Orçamento!E149</f>
        <v>0</v>
      </c>
      <c r="F154" s="94">
        <f>Orçamento!F149</f>
        <v>0</v>
      </c>
      <c r="G154" s="95">
        <f>'Orç. Pós Licitação'!G149</f>
        <v>0</v>
      </c>
      <c r="H154" s="95">
        <f>'Orç. Pós Licitação'!H149</f>
        <v>0</v>
      </c>
      <c r="I154" s="95">
        <f>'Orç. Pós Licitação'!I149</f>
        <v>0</v>
      </c>
      <c r="J154" s="96">
        <f>'BM 03'!L154</f>
        <v>0</v>
      </c>
      <c r="K154" s="97"/>
      <c r="L154" s="98">
        <f t="shared" si="25"/>
        <v>0</v>
      </c>
      <c r="M154" s="99">
        <f t="shared" si="26"/>
        <v>0</v>
      </c>
      <c r="N154" s="100">
        <f t="shared" si="27"/>
        <v>0</v>
      </c>
      <c r="O154" s="98">
        <f t="shared" si="28"/>
        <v>0</v>
      </c>
      <c r="P154" s="101">
        <f t="shared" si="29"/>
        <v>0</v>
      </c>
      <c r="Q154" s="102">
        <f t="shared" si="30"/>
        <v>0</v>
      </c>
    </row>
    <row r="155" spans="1:17" x14ac:dyDescent="0.2">
      <c r="A155" s="92" t="str">
        <f>Orçamento!A150</f>
        <v>5.11</v>
      </c>
      <c r="B155" s="39" t="str">
        <f>Orçamento!B150</f>
        <v>Sinapi</v>
      </c>
      <c r="C155" s="39">
        <f>Orçamento!C150</f>
        <v>0</v>
      </c>
      <c r="D155" s="93">
        <f>Orçamento!D150</f>
        <v>0</v>
      </c>
      <c r="E155" s="39">
        <f>Orçamento!E150</f>
        <v>0</v>
      </c>
      <c r="F155" s="94">
        <f>Orçamento!F150</f>
        <v>0</v>
      </c>
      <c r="G155" s="95">
        <f>'Orç. Pós Licitação'!G150</f>
        <v>0</v>
      </c>
      <c r="H155" s="95">
        <f>'Orç. Pós Licitação'!H150</f>
        <v>0</v>
      </c>
      <c r="I155" s="95">
        <f>'Orç. Pós Licitação'!I150</f>
        <v>0</v>
      </c>
      <c r="J155" s="96">
        <f>'BM 03'!L155</f>
        <v>0</v>
      </c>
      <c r="K155" s="97"/>
      <c r="L155" s="98">
        <f t="shared" si="25"/>
        <v>0</v>
      </c>
      <c r="M155" s="99">
        <f t="shared" si="26"/>
        <v>0</v>
      </c>
      <c r="N155" s="100">
        <f t="shared" si="27"/>
        <v>0</v>
      </c>
      <c r="O155" s="98">
        <f t="shared" si="28"/>
        <v>0</v>
      </c>
      <c r="P155" s="101">
        <f t="shared" si="29"/>
        <v>0</v>
      </c>
      <c r="Q155" s="102">
        <f t="shared" si="30"/>
        <v>0</v>
      </c>
    </row>
    <row r="156" spans="1:17" x14ac:dyDescent="0.2">
      <c r="A156" s="92" t="str">
        <f>Orçamento!A151</f>
        <v>5.12</v>
      </c>
      <c r="B156" s="39" t="str">
        <f>Orçamento!B151</f>
        <v>Sinapi</v>
      </c>
      <c r="C156" s="39">
        <f>Orçamento!C151</f>
        <v>0</v>
      </c>
      <c r="D156" s="93">
        <f>Orçamento!D151</f>
        <v>0</v>
      </c>
      <c r="E156" s="39">
        <f>Orçamento!E151</f>
        <v>0</v>
      </c>
      <c r="F156" s="94">
        <f>Orçamento!F151</f>
        <v>0</v>
      </c>
      <c r="G156" s="95">
        <f>'Orç. Pós Licitação'!G151</f>
        <v>0</v>
      </c>
      <c r="H156" s="95">
        <f>'Orç. Pós Licitação'!H151</f>
        <v>0</v>
      </c>
      <c r="I156" s="95">
        <f>'Orç. Pós Licitação'!I151</f>
        <v>0</v>
      </c>
      <c r="J156" s="96">
        <f>'BM 03'!L156</f>
        <v>0</v>
      </c>
      <c r="K156" s="97"/>
      <c r="L156" s="98">
        <f t="shared" si="25"/>
        <v>0</v>
      </c>
      <c r="M156" s="99">
        <f t="shared" si="26"/>
        <v>0</v>
      </c>
      <c r="N156" s="100">
        <f t="shared" si="27"/>
        <v>0</v>
      </c>
      <c r="O156" s="98">
        <f t="shared" si="28"/>
        <v>0</v>
      </c>
      <c r="P156" s="101">
        <f t="shared" si="29"/>
        <v>0</v>
      </c>
      <c r="Q156" s="102">
        <f t="shared" si="30"/>
        <v>0</v>
      </c>
    </row>
    <row r="157" spans="1:17" x14ac:dyDescent="0.2">
      <c r="A157" s="92" t="str">
        <f>Orçamento!A152</f>
        <v>5.13</v>
      </c>
      <c r="B157" s="39" t="str">
        <f>Orçamento!B152</f>
        <v>Sinapi</v>
      </c>
      <c r="C157" s="39">
        <f>Orçamento!C152</f>
        <v>0</v>
      </c>
      <c r="D157" s="93">
        <f>Orçamento!D152</f>
        <v>0</v>
      </c>
      <c r="E157" s="39">
        <f>Orçamento!E152</f>
        <v>0</v>
      </c>
      <c r="F157" s="94">
        <f>Orçamento!F152</f>
        <v>0</v>
      </c>
      <c r="G157" s="95">
        <f>'Orç. Pós Licitação'!G152</f>
        <v>0</v>
      </c>
      <c r="H157" s="95">
        <f>'Orç. Pós Licitação'!H152</f>
        <v>0</v>
      </c>
      <c r="I157" s="95">
        <f>'Orç. Pós Licitação'!I152</f>
        <v>0</v>
      </c>
      <c r="J157" s="96">
        <f>'BM 03'!L157</f>
        <v>0</v>
      </c>
      <c r="K157" s="97"/>
      <c r="L157" s="98">
        <f t="shared" si="25"/>
        <v>0</v>
      </c>
      <c r="M157" s="99">
        <f t="shared" si="26"/>
        <v>0</v>
      </c>
      <c r="N157" s="100">
        <f t="shared" si="27"/>
        <v>0</v>
      </c>
      <c r="O157" s="98">
        <f t="shared" si="28"/>
        <v>0</v>
      </c>
      <c r="P157" s="101">
        <f t="shared" si="29"/>
        <v>0</v>
      </c>
      <c r="Q157" s="102">
        <f t="shared" si="30"/>
        <v>0</v>
      </c>
    </row>
    <row r="158" spans="1:17" x14ac:dyDescent="0.2">
      <c r="A158" s="92" t="str">
        <f>Orçamento!A153</f>
        <v>5.14</v>
      </c>
      <c r="B158" s="39" t="str">
        <f>Orçamento!B153</f>
        <v>Sinapi</v>
      </c>
      <c r="C158" s="39">
        <f>Orçamento!C153</f>
        <v>0</v>
      </c>
      <c r="D158" s="93">
        <f>Orçamento!D153</f>
        <v>0</v>
      </c>
      <c r="E158" s="39">
        <f>Orçamento!E153</f>
        <v>0</v>
      </c>
      <c r="F158" s="94">
        <f>Orçamento!F153</f>
        <v>0</v>
      </c>
      <c r="G158" s="95">
        <f>'Orç. Pós Licitação'!G153</f>
        <v>0</v>
      </c>
      <c r="H158" s="95">
        <f>'Orç. Pós Licitação'!H153</f>
        <v>0</v>
      </c>
      <c r="I158" s="95">
        <f>'Orç. Pós Licitação'!I153</f>
        <v>0</v>
      </c>
      <c r="J158" s="96">
        <f>'BM 03'!L158</f>
        <v>0</v>
      </c>
      <c r="K158" s="97"/>
      <c r="L158" s="98">
        <f t="shared" si="25"/>
        <v>0</v>
      </c>
      <c r="M158" s="99">
        <f t="shared" si="26"/>
        <v>0</v>
      </c>
      <c r="N158" s="100">
        <f t="shared" si="27"/>
        <v>0</v>
      </c>
      <c r="O158" s="98">
        <f t="shared" si="28"/>
        <v>0</v>
      </c>
      <c r="P158" s="101">
        <f t="shared" si="29"/>
        <v>0</v>
      </c>
      <c r="Q158" s="102">
        <f t="shared" si="30"/>
        <v>0</v>
      </c>
    </row>
    <row r="159" spans="1:17" x14ac:dyDescent="0.2">
      <c r="A159" s="92" t="str">
        <f>Orçamento!A154</f>
        <v>5.15</v>
      </c>
      <c r="B159" s="39" t="str">
        <f>Orçamento!B154</f>
        <v>Sinapi</v>
      </c>
      <c r="C159" s="39">
        <f>Orçamento!C154</f>
        <v>0</v>
      </c>
      <c r="D159" s="93">
        <f>Orçamento!D154</f>
        <v>0</v>
      </c>
      <c r="E159" s="39">
        <f>Orçamento!E154</f>
        <v>0</v>
      </c>
      <c r="F159" s="94">
        <f>Orçamento!F154</f>
        <v>0</v>
      </c>
      <c r="G159" s="95">
        <f>'Orç. Pós Licitação'!G154</f>
        <v>0</v>
      </c>
      <c r="H159" s="95">
        <f>'Orç. Pós Licitação'!H154</f>
        <v>0</v>
      </c>
      <c r="I159" s="95">
        <f>'Orç. Pós Licitação'!I154</f>
        <v>0</v>
      </c>
      <c r="J159" s="96">
        <f>'BM 03'!L159</f>
        <v>0</v>
      </c>
      <c r="K159" s="97"/>
      <c r="L159" s="98">
        <f t="shared" si="25"/>
        <v>0</v>
      </c>
      <c r="M159" s="99">
        <f t="shared" si="26"/>
        <v>0</v>
      </c>
      <c r="N159" s="100">
        <f t="shared" si="27"/>
        <v>0</v>
      </c>
      <c r="O159" s="98">
        <f t="shared" si="28"/>
        <v>0</v>
      </c>
      <c r="P159" s="101">
        <f t="shared" si="29"/>
        <v>0</v>
      </c>
      <c r="Q159" s="102">
        <f t="shared" si="30"/>
        <v>0</v>
      </c>
    </row>
    <row r="160" spans="1:17" x14ac:dyDescent="0.2">
      <c r="A160" s="92" t="str">
        <f>Orçamento!A155</f>
        <v>5.16</v>
      </c>
      <c r="B160" s="39" t="str">
        <f>Orçamento!B155</f>
        <v>Sinapi</v>
      </c>
      <c r="C160" s="39">
        <f>Orçamento!C155</f>
        <v>0</v>
      </c>
      <c r="D160" s="93">
        <f>Orçamento!D155</f>
        <v>0</v>
      </c>
      <c r="E160" s="39">
        <f>Orçamento!E155</f>
        <v>0</v>
      </c>
      <c r="F160" s="94">
        <f>Orçamento!F155</f>
        <v>0</v>
      </c>
      <c r="G160" s="95">
        <f>'Orç. Pós Licitação'!G155</f>
        <v>0</v>
      </c>
      <c r="H160" s="95">
        <f>'Orç. Pós Licitação'!H155</f>
        <v>0</v>
      </c>
      <c r="I160" s="95">
        <f>'Orç. Pós Licitação'!I155</f>
        <v>0</v>
      </c>
      <c r="J160" s="96">
        <f>'BM 03'!L160</f>
        <v>0</v>
      </c>
      <c r="K160" s="97"/>
      <c r="L160" s="98">
        <f t="shared" si="25"/>
        <v>0</v>
      </c>
      <c r="M160" s="99">
        <f t="shared" si="26"/>
        <v>0</v>
      </c>
      <c r="N160" s="100">
        <f t="shared" si="27"/>
        <v>0</v>
      </c>
      <c r="O160" s="98">
        <f t="shared" si="28"/>
        <v>0</v>
      </c>
      <c r="P160" s="101">
        <f t="shared" si="29"/>
        <v>0</v>
      </c>
      <c r="Q160" s="102">
        <f t="shared" si="30"/>
        <v>0</v>
      </c>
    </row>
    <row r="161" spans="1:17" x14ac:dyDescent="0.2">
      <c r="A161" s="92" t="str">
        <f>Orçamento!A156</f>
        <v>5.17</v>
      </c>
      <c r="B161" s="39" t="str">
        <f>Orçamento!B156</f>
        <v>Sinapi</v>
      </c>
      <c r="C161" s="39">
        <f>Orçamento!C156</f>
        <v>0</v>
      </c>
      <c r="D161" s="93">
        <f>Orçamento!D156</f>
        <v>0</v>
      </c>
      <c r="E161" s="39">
        <f>Orçamento!E156</f>
        <v>0</v>
      </c>
      <c r="F161" s="94">
        <f>Orçamento!F156</f>
        <v>0</v>
      </c>
      <c r="G161" s="95">
        <f>'Orç. Pós Licitação'!G156</f>
        <v>0</v>
      </c>
      <c r="H161" s="95">
        <f>'Orç. Pós Licitação'!H156</f>
        <v>0</v>
      </c>
      <c r="I161" s="95">
        <f>'Orç. Pós Licitação'!I156</f>
        <v>0</v>
      </c>
      <c r="J161" s="96">
        <f>'BM 03'!L161</f>
        <v>0</v>
      </c>
      <c r="K161" s="97"/>
      <c r="L161" s="98">
        <f t="shared" si="25"/>
        <v>0</v>
      </c>
      <c r="M161" s="99">
        <f t="shared" si="26"/>
        <v>0</v>
      </c>
      <c r="N161" s="100">
        <f t="shared" si="27"/>
        <v>0</v>
      </c>
      <c r="O161" s="98">
        <f t="shared" si="28"/>
        <v>0</v>
      </c>
      <c r="P161" s="101">
        <f t="shared" si="29"/>
        <v>0</v>
      </c>
      <c r="Q161" s="102">
        <f t="shared" si="30"/>
        <v>0</v>
      </c>
    </row>
    <row r="162" spans="1:17" x14ac:dyDescent="0.2">
      <c r="A162" s="92" t="str">
        <f>Orçamento!A157</f>
        <v>5.18</v>
      </c>
      <c r="B162" s="39" t="str">
        <f>Orçamento!B157</f>
        <v>Sinapi</v>
      </c>
      <c r="C162" s="39">
        <f>Orçamento!C157</f>
        <v>0</v>
      </c>
      <c r="D162" s="93">
        <f>Orçamento!D157</f>
        <v>0</v>
      </c>
      <c r="E162" s="39">
        <f>Orçamento!E157</f>
        <v>0</v>
      </c>
      <c r="F162" s="94">
        <f>Orçamento!F157</f>
        <v>0</v>
      </c>
      <c r="G162" s="95">
        <f>'Orç. Pós Licitação'!G157</f>
        <v>0</v>
      </c>
      <c r="H162" s="95">
        <f>'Orç. Pós Licitação'!H157</f>
        <v>0</v>
      </c>
      <c r="I162" s="95">
        <f>'Orç. Pós Licitação'!I157</f>
        <v>0</v>
      </c>
      <c r="J162" s="96">
        <f>'BM 03'!L162</f>
        <v>0</v>
      </c>
      <c r="K162" s="97"/>
      <c r="L162" s="98">
        <f t="shared" si="25"/>
        <v>0</v>
      </c>
      <c r="M162" s="99">
        <f t="shared" si="26"/>
        <v>0</v>
      </c>
      <c r="N162" s="100">
        <f t="shared" si="27"/>
        <v>0</v>
      </c>
      <c r="O162" s="98">
        <f t="shared" si="28"/>
        <v>0</v>
      </c>
      <c r="P162" s="101">
        <f t="shared" si="29"/>
        <v>0</v>
      </c>
      <c r="Q162" s="102">
        <f t="shared" si="30"/>
        <v>0</v>
      </c>
    </row>
    <row r="163" spans="1:17" x14ac:dyDescent="0.2">
      <c r="A163" s="92" t="str">
        <f>Orçamento!A158</f>
        <v>5.19</v>
      </c>
      <c r="B163" s="39" t="str">
        <f>Orçamento!B158</f>
        <v>Sinapi</v>
      </c>
      <c r="C163" s="39">
        <f>Orçamento!C158</f>
        <v>0</v>
      </c>
      <c r="D163" s="93">
        <f>Orçamento!D158</f>
        <v>0</v>
      </c>
      <c r="E163" s="39">
        <f>Orçamento!E158</f>
        <v>0</v>
      </c>
      <c r="F163" s="94">
        <f>Orçamento!F158</f>
        <v>0</v>
      </c>
      <c r="G163" s="95">
        <f>'Orç. Pós Licitação'!G158</f>
        <v>0</v>
      </c>
      <c r="H163" s="95">
        <f>'Orç. Pós Licitação'!H158</f>
        <v>0</v>
      </c>
      <c r="I163" s="95">
        <f>'Orç. Pós Licitação'!I158</f>
        <v>0</v>
      </c>
      <c r="J163" s="96">
        <f>'BM 03'!L163</f>
        <v>0</v>
      </c>
      <c r="K163" s="97"/>
      <c r="L163" s="98">
        <f t="shared" si="25"/>
        <v>0</v>
      </c>
      <c r="M163" s="99">
        <f t="shared" si="26"/>
        <v>0</v>
      </c>
      <c r="N163" s="100">
        <f t="shared" si="27"/>
        <v>0</v>
      </c>
      <c r="O163" s="98">
        <f t="shared" si="28"/>
        <v>0</v>
      </c>
      <c r="P163" s="101">
        <f t="shared" si="29"/>
        <v>0</v>
      </c>
      <c r="Q163" s="102">
        <f t="shared" si="30"/>
        <v>0</v>
      </c>
    </row>
    <row r="164" spans="1:17" x14ac:dyDescent="0.2">
      <c r="A164" s="92" t="str">
        <f>Orçamento!A159</f>
        <v>5.20</v>
      </c>
      <c r="B164" s="39" t="str">
        <f>Orçamento!B159</f>
        <v>Sinapi</v>
      </c>
      <c r="C164" s="39">
        <f>Orçamento!C159</f>
        <v>0</v>
      </c>
      <c r="D164" s="93">
        <f>Orçamento!D159</f>
        <v>0</v>
      </c>
      <c r="E164" s="39">
        <f>Orçamento!E159</f>
        <v>0</v>
      </c>
      <c r="F164" s="94">
        <f>Orçamento!F159</f>
        <v>0</v>
      </c>
      <c r="G164" s="95">
        <f>'Orç. Pós Licitação'!G159</f>
        <v>0</v>
      </c>
      <c r="H164" s="95">
        <f>'Orç. Pós Licitação'!H159</f>
        <v>0</v>
      </c>
      <c r="I164" s="95">
        <f>'Orç. Pós Licitação'!I159</f>
        <v>0</v>
      </c>
      <c r="J164" s="96">
        <f>'BM 03'!L164</f>
        <v>0</v>
      </c>
      <c r="K164" s="97"/>
      <c r="L164" s="98">
        <f t="shared" si="25"/>
        <v>0</v>
      </c>
      <c r="M164" s="99">
        <f t="shared" si="26"/>
        <v>0</v>
      </c>
      <c r="N164" s="100">
        <f t="shared" si="27"/>
        <v>0</v>
      </c>
      <c r="O164" s="98">
        <f t="shared" si="28"/>
        <v>0</v>
      </c>
      <c r="P164" s="101">
        <f t="shared" si="29"/>
        <v>0</v>
      </c>
      <c r="Q164" s="102">
        <f t="shared" si="30"/>
        <v>0</v>
      </c>
    </row>
    <row r="165" spans="1:17" x14ac:dyDescent="0.2">
      <c r="A165" s="92" t="str">
        <f>Orçamento!A160</f>
        <v>5.21</v>
      </c>
      <c r="B165" s="39" t="str">
        <f>Orçamento!B160</f>
        <v>Sinapi</v>
      </c>
      <c r="C165" s="39">
        <f>Orçamento!C160</f>
        <v>0</v>
      </c>
      <c r="D165" s="93">
        <f>Orçamento!D160</f>
        <v>0</v>
      </c>
      <c r="E165" s="39">
        <f>Orçamento!E160</f>
        <v>0</v>
      </c>
      <c r="F165" s="94">
        <f>Orçamento!F160</f>
        <v>0</v>
      </c>
      <c r="G165" s="95">
        <f>'Orç. Pós Licitação'!G160</f>
        <v>0</v>
      </c>
      <c r="H165" s="95">
        <f>'Orç. Pós Licitação'!H160</f>
        <v>0</v>
      </c>
      <c r="I165" s="95">
        <f>'Orç. Pós Licitação'!I160</f>
        <v>0</v>
      </c>
      <c r="J165" s="96">
        <f>'BM 03'!L165</f>
        <v>0</v>
      </c>
      <c r="K165" s="97"/>
      <c r="L165" s="98">
        <f t="shared" si="25"/>
        <v>0</v>
      </c>
      <c r="M165" s="99">
        <f t="shared" si="26"/>
        <v>0</v>
      </c>
      <c r="N165" s="100">
        <f t="shared" si="27"/>
        <v>0</v>
      </c>
      <c r="O165" s="98">
        <f t="shared" si="28"/>
        <v>0</v>
      </c>
      <c r="P165" s="101">
        <f t="shared" si="29"/>
        <v>0</v>
      </c>
      <c r="Q165" s="102">
        <f t="shared" si="30"/>
        <v>0</v>
      </c>
    </row>
    <row r="166" spans="1:17" x14ac:dyDescent="0.2">
      <c r="A166" s="92" t="str">
        <f>Orçamento!A161</f>
        <v>5.22</v>
      </c>
      <c r="B166" s="39" t="str">
        <f>Orçamento!B161</f>
        <v>Sinapi</v>
      </c>
      <c r="C166" s="39">
        <f>Orçamento!C161</f>
        <v>0</v>
      </c>
      <c r="D166" s="93">
        <f>Orçamento!D161</f>
        <v>0</v>
      </c>
      <c r="E166" s="39">
        <f>Orçamento!E161</f>
        <v>0</v>
      </c>
      <c r="F166" s="94">
        <f>Orçamento!F161</f>
        <v>0</v>
      </c>
      <c r="G166" s="95">
        <f>'Orç. Pós Licitação'!G161</f>
        <v>0</v>
      </c>
      <c r="H166" s="95">
        <f>'Orç. Pós Licitação'!H161</f>
        <v>0</v>
      </c>
      <c r="I166" s="95">
        <f>'Orç. Pós Licitação'!I161</f>
        <v>0</v>
      </c>
      <c r="J166" s="96">
        <f>'BM 03'!L166</f>
        <v>0</v>
      </c>
      <c r="K166" s="97"/>
      <c r="L166" s="98">
        <f t="shared" si="25"/>
        <v>0</v>
      </c>
      <c r="M166" s="99">
        <f t="shared" si="26"/>
        <v>0</v>
      </c>
      <c r="N166" s="100">
        <f t="shared" si="27"/>
        <v>0</v>
      </c>
      <c r="O166" s="98">
        <f t="shared" si="28"/>
        <v>0</v>
      </c>
      <c r="P166" s="101">
        <f t="shared" si="29"/>
        <v>0</v>
      </c>
      <c r="Q166" s="102">
        <f t="shared" si="30"/>
        <v>0</v>
      </c>
    </row>
    <row r="167" spans="1:17" x14ac:dyDescent="0.2">
      <c r="A167" s="92" t="str">
        <f>Orçamento!A162</f>
        <v>5.23</v>
      </c>
      <c r="B167" s="39" t="str">
        <f>Orçamento!B162</f>
        <v>Sinapi</v>
      </c>
      <c r="C167" s="39">
        <f>Orçamento!C162</f>
        <v>0</v>
      </c>
      <c r="D167" s="93">
        <f>Orçamento!D162</f>
        <v>0</v>
      </c>
      <c r="E167" s="39">
        <f>Orçamento!E162</f>
        <v>0</v>
      </c>
      <c r="F167" s="94">
        <f>Orçamento!F162</f>
        <v>0</v>
      </c>
      <c r="G167" s="95">
        <f>'Orç. Pós Licitação'!G162</f>
        <v>0</v>
      </c>
      <c r="H167" s="95">
        <f>'Orç. Pós Licitação'!H162</f>
        <v>0</v>
      </c>
      <c r="I167" s="95">
        <f>'Orç. Pós Licitação'!I162</f>
        <v>0</v>
      </c>
      <c r="J167" s="96">
        <f>'BM 03'!L167</f>
        <v>0</v>
      </c>
      <c r="K167" s="97"/>
      <c r="L167" s="98">
        <f t="shared" si="25"/>
        <v>0</v>
      </c>
      <c r="M167" s="99">
        <f t="shared" si="26"/>
        <v>0</v>
      </c>
      <c r="N167" s="100">
        <f t="shared" si="27"/>
        <v>0</v>
      </c>
      <c r="O167" s="98">
        <f t="shared" si="28"/>
        <v>0</v>
      </c>
      <c r="P167" s="101">
        <f t="shared" si="29"/>
        <v>0</v>
      </c>
      <c r="Q167" s="102">
        <f t="shared" si="30"/>
        <v>0</v>
      </c>
    </row>
    <row r="168" spans="1:17" x14ac:dyDescent="0.2">
      <c r="A168" s="92" t="str">
        <f>Orçamento!A163</f>
        <v>5.24</v>
      </c>
      <c r="B168" s="39" t="str">
        <f>Orçamento!B163</f>
        <v>Sinapi</v>
      </c>
      <c r="C168" s="39">
        <f>Orçamento!C163</f>
        <v>0</v>
      </c>
      <c r="D168" s="93">
        <f>Orçamento!D163</f>
        <v>0</v>
      </c>
      <c r="E168" s="39">
        <f>Orçamento!E163</f>
        <v>0</v>
      </c>
      <c r="F168" s="94">
        <f>Orçamento!F163</f>
        <v>0</v>
      </c>
      <c r="G168" s="95">
        <f>'Orç. Pós Licitação'!G163</f>
        <v>0</v>
      </c>
      <c r="H168" s="95">
        <f>'Orç. Pós Licitação'!H163</f>
        <v>0</v>
      </c>
      <c r="I168" s="95">
        <f>'Orç. Pós Licitação'!I163</f>
        <v>0</v>
      </c>
      <c r="J168" s="96">
        <f>'BM 03'!L168</f>
        <v>0</v>
      </c>
      <c r="K168" s="97"/>
      <c r="L168" s="98">
        <f t="shared" si="25"/>
        <v>0</v>
      </c>
      <c r="M168" s="99">
        <f t="shared" si="26"/>
        <v>0</v>
      </c>
      <c r="N168" s="100">
        <f t="shared" si="27"/>
        <v>0</v>
      </c>
      <c r="O168" s="98">
        <f t="shared" si="28"/>
        <v>0</v>
      </c>
      <c r="P168" s="101">
        <f t="shared" si="29"/>
        <v>0</v>
      </c>
      <c r="Q168" s="102">
        <f t="shared" si="30"/>
        <v>0</v>
      </c>
    </row>
    <row r="169" spans="1:17" x14ac:dyDescent="0.2">
      <c r="A169" s="92" t="str">
        <f>Orçamento!A164</f>
        <v>5.25</v>
      </c>
      <c r="B169" s="39" t="str">
        <f>Orçamento!B164</f>
        <v>Sinapi</v>
      </c>
      <c r="C169" s="39">
        <f>Orçamento!C164</f>
        <v>0</v>
      </c>
      <c r="D169" s="93">
        <f>Orçamento!D164</f>
        <v>0</v>
      </c>
      <c r="E169" s="39">
        <f>Orçamento!E164</f>
        <v>0</v>
      </c>
      <c r="F169" s="94">
        <f>Orçamento!F164</f>
        <v>0</v>
      </c>
      <c r="G169" s="95">
        <f>'Orç. Pós Licitação'!G164</f>
        <v>0</v>
      </c>
      <c r="H169" s="95">
        <f>'Orç. Pós Licitação'!H164</f>
        <v>0</v>
      </c>
      <c r="I169" s="95">
        <f>'Orç. Pós Licitação'!I164</f>
        <v>0</v>
      </c>
      <c r="J169" s="96">
        <f>'BM 03'!L169</f>
        <v>0</v>
      </c>
      <c r="K169" s="97"/>
      <c r="L169" s="98">
        <f t="shared" si="25"/>
        <v>0</v>
      </c>
      <c r="M169" s="99">
        <f t="shared" si="26"/>
        <v>0</v>
      </c>
      <c r="N169" s="100">
        <f t="shared" si="27"/>
        <v>0</v>
      </c>
      <c r="O169" s="98">
        <f t="shared" si="28"/>
        <v>0</v>
      </c>
      <c r="P169" s="101">
        <f t="shared" si="29"/>
        <v>0</v>
      </c>
      <c r="Q169" s="102">
        <f t="shared" si="30"/>
        <v>0</v>
      </c>
    </row>
    <row r="170" spans="1:17" x14ac:dyDescent="0.2">
      <c r="A170" s="92" t="str">
        <f>Orçamento!A165</f>
        <v>5.26</v>
      </c>
      <c r="B170" s="39" t="str">
        <f>Orçamento!B165</f>
        <v>Sinapi</v>
      </c>
      <c r="C170" s="39">
        <f>Orçamento!C165</f>
        <v>0</v>
      </c>
      <c r="D170" s="93">
        <f>Orçamento!D165</f>
        <v>0</v>
      </c>
      <c r="E170" s="39">
        <f>Orçamento!E165</f>
        <v>0</v>
      </c>
      <c r="F170" s="94">
        <f>Orçamento!F165</f>
        <v>0</v>
      </c>
      <c r="G170" s="95">
        <f>'Orç. Pós Licitação'!G165</f>
        <v>0</v>
      </c>
      <c r="H170" s="95">
        <f>'Orç. Pós Licitação'!H165</f>
        <v>0</v>
      </c>
      <c r="I170" s="95">
        <f>'Orç. Pós Licitação'!I165</f>
        <v>0</v>
      </c>
      <c r="J170" s="96">
        <f>'BM 03'!L170</f>
        <v>0</v>
      </c>
      <c r="K170" s="97"/>
      <c r="L170" s="98">
        <f t="shared" si="25"/>
        <v>0</v>
      </c>
      <c r="M170" s="99">
        <f t="shared" si="26"/>
        <v>0</v>
      </c>
      <c r="N170" s="100">
        <f t="shared" si="27"/>
        <v>0</v>
      </c>
      <c r="O170" s="98">
        <f t="shared" si="28"/>
        <v>0</v>
      </c>
      <c r="P170" s="101">
        <f t="shared" si="29"/>
        <v>0</v>
      </c>
      <c r="Q170" s="102">
        <f t="shared" si="30"/>
        <v>0</v>
      </c>
    </row>
    <row r="171" spans="1:17" x14ac:dyDescent="0.2">
      <c r="A171" s="92" t="str">
        <f>Orçamento!A166</f>
        <v>5.27</v>
      </c>
      <c r="B171" s="39" t="str">
        <f>Orçamento!B166</f>
        <v>Sinapi</v>
      </c>
      <c r="C171" s="39">
        <f>Orçamento!C166</f>
        <v>0</v>
      </c>
      <c r="D171" s="93">
        <f>Orçamento!D166</f>
        <v>0</v>
      </c>
      <c r="E171" s="39">
        <f>Orçamento!E166</f>
        <v>0</v>
      </c>
      <c r="F171" s="94">
        <f>Orçamento!F166</f>
        <v>0</v>
      </c>
      <c r="G171" s="95">
        <f>'Orç. Pós Licitação'!G166</f>
        <v>0</v>
      </c>
      <c r="H171" s="95">
        <f>'Orç. Pós Licitação'!H166</f>
        <v>0</v>
      </c>
      <c r="I171" s="95">
        <f>'Orç. Pós Licitação'!I166</f>
        <v>0</v>
      </c>
      <c r="J171" s="96">
        <f>'BM 03'!L171</f>
        <v>0</v>
      </c>
      <c r="K171" s="97"/>
      <c r="L171" s="98">
        <f t="shared" si="25"/>
        <v>0</v>
      </c>
      <c r="M171" s="99">
        <f t="shared" si="26"/>
        <v>0</v>
      </c>
      <c r="N171" s="100">
        <f t="shared" si="27"/>
        <v>0</v>
      </c>
      <c r="O171" s="98">
        <f t="shared" si="28"/>
        <v>0</v>
      </c>
      <c r="P171" s="101">
        <f t="shared" si="29"/>
        <v>0</v>
      </c>
      <c r="Q171" s="102">
        <f t="shared" si="30"/>
        <v>0</v>
      </c>
    </row>
    <row r="172" spans="1:17" x14ac:dyDescent="0.2">
      <c r="A172" s="92" t="str">
        <f>Orçamento!A167</f>
        <v>5.28</v>
      </c>
      <c r="B172" s="39" t="str">
        <f>Orçamento!B167</f>
        <v>Sinapi</v>
      </c>
      <c r="C172" s="39">
        <f>Orçamento!C167</f>
        <v>0</v>
      </c>
      <c r="D172" s="93">
        <f>Orçamento!D167</f>
        <v>0</v>
      </c>
      <c r="E172" s="39">
        <f>Orçamento!E167</f>
        <v>0</v>
      </c>
      <c r="F172" s="94">
        <f>Orçamento!F167</f>
        <v>0</v>
      </c>
      <c r="G172" s="95">
        <f>'Orç. Pós Licitação'!G167</f>
        <v>0</v>
      </c>
      <c r="H172" s="95">
        <f>'Orç. Pós Licitação'!H167</f>
        <v>0</v>
      </c>
      <c r="I172" s="95">
        <f>'Orç. Pós Licitação'!I167</f>
        <v>0</v>
      </c>
      <c r="J172" s="96">
        <f>'BM 03'!L172</f>
        <v>0</v>
      </c>
      <c r="K172" s="97"/>
      <c r="L172" s="98">
        <f t="shared" si="25"/>
        <v>0</v>
      </c>
      <c r="M172" s="99">
        <f t="shared" si="26"/>
        <v>0</v>
      </c>
      <c r="N172" s="100">
        <f t="shared" si="27"/>
        <v>0</v>
      </c>
      <c r="O172" s="98">
        <f t="shared" si="28"/>
        <v>0</v>
      </c>
      <c r="P172" s="101">
        <f t="shared" si="29"/>
        <v>0</v>
      </c>
      <c r="Q172" s="102">
        <f t="shared" si="30"/>
        <v>0</v>
      </c>
    </row>
    <row r="173" spans="1:17" x14ac:dyDescent="0.2">
      <c r="A173" s="92" t="str">
        <f>Orçamento!A168</f>
        <v>5.29</v>
      </c>
      <c r="B173" s="39" t="str">
        <f>Orçamento!B168</f>
        <v>Sinapi</v>
      </c>
      <c r="C173" s="39">
        <f>Orçamento!C168</f>
        <v>0</v>
      </c>
      <c r="D173" s="93">
        <f>Orçamento!D168</f>
        <v>0</v>
      </c>
      <c r="E173" s="39">
        <f>Orçamento!E168</f>
        <v>0</v>
      </c>
      <c r="F173" s="94">
        <f>Orçamento!F168</f>
        <v>0</v>
      </c>
      <c r="G173" s="95">
        <f>'Orç. Pós Licitação'!G168</f>
        <v>0</v>
      </c>
      <c r="H173" s="95">
        <f>'Orç. Pós Licitação'!H168</f>
        <v>0</v>
      </c>
      <c r="I173" s="95">
        <f>'Orç. Pós Licitação'!I168</f>
        <v>0</v>
      </c>
      <c r="J173" s="96">
        <f>'BM 03'!L173</f>
        <v>0</v>
      </c>
      <c r="K173" s="97"/>
      <c r="L173" s="98">
        <f t="shared" si="25"/>
        <v>0</v>
      </c>
      <c r="M173" s="99">
        <f t="shared" si="26"/>
        <v>0</v>
      </c>
      <c r="N173" s="100">
        <f t="shared" si="27"/>
        <v>0</v>
      </c>
      <c r="O173" s="98">
        <f t="shared" si="28"/>
        <v>0</v>
      </c>
      <c r="P173" s="101">
        <f t="shared" si="29"/>
        <v>0</v>
      </c>
      <c r="Q173" s="102">
        <f t="shared" si="30"/>
        <v>0</v>
      </c>
    </row>
    <row r="174" spans="1:17" x14ac:dyDescent="0.2">
      <c r="A174" s="92" t="str">
        <f>Orçamento!A169</f>
        <v>5.30</v>
      </c>
      <c r="B174" s="39" t="str">
        <f>Orçamento!B169</f>
        <v>Sinapi</v>
      </c>
      <c r="C174" s="39">
        <f>Orçamento!C169</f>
        <v>0</v>
      </c>
      <c r="D174" s="93">
        <f>Orçamento!D169</f>
        <v>0</v>
      </c>
      <c r="E174" s="39">
        <f>Orçamento!E169</f>
        <v>0</v>
      </c>
      <c r="F174" s="94">
        <f>Orçamento!F169</f>
        <v>0</v>
      </c>
      <c r="G174" s="95">
        <f>'Orç. Pós Licitação'!G169</f>
        <v>0</v>
      </c>
      <c r="H174" s="95">
        <f>'Orç. Pós Licitação'!H169</f>
        <v>0</v>
      </c>
      <c r="I174" s="95">
        <f>'Orç. Pós Licitação'!I169</f>
        <v>0</v>
      </c>
      <c r="J174" s="96">
        <f>'BM 03'!L174</f>
        <v>0</v>
      </c>
      <c r="K174" s="97"/>
      <c r="L174" s="98">
        <f t="shared" si="25"/>
        <v>0</v>
      </c>
      <c r="M174" s="99">
        <f t="shared" si="26"/>
        <v>0</v>
      </c>
      <c r="N174" s="100">
        <f t="shared" si="27"/>
        <v>0</v>
      </c>
      <c r="O174" s="98">
        <f t="shared" si="28"/>
        <v>0</v>
      </c>
      <c r="P174" s="101">
        <f t="shared" si="29"/>
        <v>0</v>
      </c>
      <c r="Q174" s="102">
        <f t="shared" si="30"/>
        <v>0</v>
      </c>
    </row>
    <row r="175" spans="1:17" s="2" customFormat="1" ht="15.75" x14ac:dyDescent="0.25">
      <c r="A175" s="449"/>
      <c r="B175" s="434"/>
      <c r="C175" s="434"/>
      <c r="D175" s="435"/>
      <c r="E175" s="430" t="s">
        <v>1116</v>
      </c>
      <c r="F175" s="434"/>
      <c r="G175" s="434"/>
      <c r="H175" s="436"/>
      <c r="I175" s="437">
        <f>SUM(I145:I174)</f>
        <v>4118.37</v>
      </c>
      <c r="J175" s="438"/>
      <c r="K175" s="438"/>
      <c r="L175" s="438"/>
      <c r="M175" s="437">
        <f>SUM(M145:M174)</f>
        <v>0</v>
      </c>
      <c r="N175" s="437">
        <f>SUM(N145:N174)</f>
        <v>0</v>
      </c>
      <c r="O175" s="437">
        <f>SUM(O145:O174)</f>
        <v>0</v>
      </c>
      <c r="P175" s="439"/>
      <c r="Q175" s="450">
        <f>SUM(Q145:Q174)</f>
        <v>4118.37</v>
      </c>
    </row>
    <row r="176" spans="1:17" s="3" customFormat="1" ht="31.5" x14ac:dyDescent="0.25">
      <c r="A176" s="451" t="str">
        <f>Orçamento!A170</f>
        <v>6.0</v>
      </c>
      <c r="B176" s="427"/>
      <c r="C176" s="427"/>
      <c r="D176" s="428" t="str">
        <f>Orçamento!D170</f>
        <v>ABRIGO DO QUADRO DE COMANDO - CONCRETO ARMADO – VIGA CINTA E LAJE</v>
      </c>
      <c r="E176" s="427"/>
      <c r="F176" s="427"/>
      <c r="G176" s="429"/>
      <c r="H176" s="430"/>
      <c r="I176" s="430"/>
      <c r="J176" s="431"/>
      <c r="K176" s="431"/>
      <c r="L176" s="431"/>
      <c r="M176" s="432"/>
      <c r="N176" s="433">
        <f>N207/I207</f>
        <v>0</v>
      </c>
      <c r="O176" s="433">
        <f>O207/I207</f>
        <v>0</v>
      </c>
      <c r="P176" s="433"/>
      <c r="Q176" s="452">
        <f>Q207/I207</f>
        <v>1</v>
      </c>
    </row>
    <row r="177" spans="1:17" ht="28.5" x14ac:dyDescent="0.2">
      <c r="A177" s="92" t="str">
        <f>Orçamento!A171</f>
        <v>6.1</v>
      </c>
      <c r="B177" s="39" t="str">
        <f>Orçamento!B171</f>
        <v>Sinapi</v>
      </c>
      <c r="C177" s="39">
        <f>Orçamento!C171</f>
        <v>92267</v>
      </c>
      <c r="D177" s="93" t="str">
        <f>Orçamento!D171</f>
        <v>Fabricação de fôrma para laje em chapa de madeira compensada resinada e=17mm</v>
      </c>
      <c r="E177" s="39" t="str">
        <f>Orçamento!E171</f>
        <v>M2</v>
      </c>
      <c r="F177" s="39">
        <f>Orçamento!F171</f>
        <v>8.64</v>
      </c>
      <c r="G177" s="95">
        <f>'Orç. Pós Licitação'!G171</f>
        <v>77.239999999999995</v>
      </c>
      <c r="H177" s="95">
        <f>'Orç. Pós Licitação'!H171</f>
        <v>95.78</v>
      </c>
      <c r="I177" s="95">
        <f>'Orç. Pós Licitação'!I171</f>
        <v>827.54</v>
      </c>
      <c r="J177" s="96">
        <f>'BM 03'!L177</f>
        <v>0</v>
      </c>
      <c r="K177" s="97"/>
      <c r="L177" s="98">
        <f>J177+K177</f>
        <v>0</v>
      </c>
      <c r="M177" s="99">
        <f>ROUND(H177*J177,2)</f>
        <v>0</v>
      </c>
      <c r="N177" s="100">
        <f>ROUND(H177*K177,2)</f>
        <v>0</v>
      </c>
      <c r="O177" s="98">
        <f>ROUND(H177*L177,2)</f>
        <v>0</v>
      </c>
      <c r="P177" s="101">
        <f>F177-L177</f>
        <v>8.64</v>
      </c>
      <c r="Q177" s="102">
        <f>I177-O177</f>
        <v>827.54</v>
      </c>
    </row>
    <row r="178" spans="1:17" x14ac:dyDescent="0.2">
      <c r="A178" s="92" t="str">
        <f>Orçamento!A172</f>
        <v>6.2</v>
      </c>
      <c r="B178" s="39" t="str">
        <f>Orçamento!B172</f>
        <v>Sinapi</v>
      </c>
      <c r="C178" s="39">
        <f>Orçamento!C172</f>
        <v>92776</v>
      </c>
      <c r="D178" s="93" t="str">
        <f>Orçamento!D172</f>
        <v>Armação de ferragem para viga, com aço CA-50 de 6,3mm</v>
      </c>
      <c r="E178" s="39" t="str">
        <f>Orçamento!E172</f>
        <v>KG</v>
      </c>
      <c r="F178" s="39">
        <f>Orçamento!F172</f>
        <v>9.4</v>
      </c>
      <c r="G178" s="95">
        <f>'Orç. Pós Licitação'!G172</f>
        <v>19.010000000000002</v>
      </c>
      <c r="H178" s="95">
        <f>'Orç. Pós Licitação'!H172</f>
        <v>23.57</v>
      </c>
      <c r="I178" s="95">
        <f>'Orç. Pós Licitação'!I172</f>
        <v>221.56</v>
      </c>
      <c r="J178" s="96">
        <f>'BM 03'!L178</f>
        <v>0</v>
      </c>
      <c r="K178" s="97"/>
      <c r="L178" s="98">
        <f t="shared" ref="L178:L206" si="31">J178+K178</f>
        <v>0</v>
      </c>
      <c r="M178" s="99">
        <f t="shared" ref="M178:M206" si="32">ROUND(H178*J178,2)</f>
        <v>0</v>
      </c>
      <c r="N178" s="100">
        <f t="shared" ref="N178:N206" si="33">ROUND(H178*K178,2)</f>
        <v>0</v>
      </c>
      <c r="O178" s="98">
        <f t="shared" ref="O178:O206" si="34">ROUND(H178*L178,2)</f>
        <v>0</v>
      </c>
      <c r="P178" s="101">
        <f t="shared" ref="P178:P206" si="35">F178-L178</f>
        <v>9.4</v>
      </c>
      <c r="Q178" s="102">
        <f t="shared" ref="Q178:Q206" si="36">I178-O178</f>
        <v>221.56</v>
      </c>
    </row>
    <row r="179" spans="1:17" x14ac:dyDescent="0.2">
      <c r="A179" s="92" t="str">
        <f>Orçamento!A173</f>
        <v>6.3</v>
      </c>
      <c r="B179" s="39" t="str">
        <f>Orçamento!B173</f>
        <v>Sinapi</v>
      </c>
      <c r="C179" s="39">
        <f>Orçamento!C173</f>
        <v>7156</v>
      </c>
      <c r="D179" s="93" t="str">
        <f>Orçamento!D173</f>
        <v>Tela de aço soldada CA-60, ferro 5,0mm, malha 10x10cm</v>
      </c>
      <c r="E179" s="39" t="str">
        <f>Orçamento!E173</f>
        <v>M2</v>
      </c>
      <c r="F179" s="39">
        <f>Orçamento!F173</f>
        <v>7.5</v>
      </c>
      <c r="G179" s="95">
        <f>'Orç. Pós Licitação'!G173</f>
        <v>41.01</v>
      </c>
      <c r="H179" s="95">
        <f>'Orç. Pós Licitação'!H173</f>
        <v>50.85</v>
      </c>
      <c r="I179" s="95">
        <f>'Orç. Pós Licitação'!I173</f>
        <v>381.38</v>
      </c>
      <c r="J179" s="96">
        <f>'BM 03'!L179</f>
        <v>0</v>
      </c>
      <c r="K179" s="97"/>
      <c r="L179" s="98">
        <f t="shared" si="31"/>
        <v>0</v>
      </c>
      <c r="M179" s="99">
        <f t="shared" si="32"/>
        <v>0</v>
      </c>
      <c r="N179" s="100">
        <f t="shared" si="33"/>
        <v>0</v>
      </c>
      <c r="O179" s="98">
        <f t="shared" si="34"/>
        <v>0</v>
      </c>
      <c r="P179" s="101">
        <f t="shared" si="35"/>
        <v>7.5</v>
      </c>
      <c r="Q179" s="102">
        <f t="shared" si="36"/>
        <v>381.38</v>
      </c>
    </row>
    <row r="180" spans="1:17" ht="28.5" x14ac:dyDescent="0.2">
      <c r="A180" s="92" t="str">
        <f>Orçamento!A174</f>
        <v>6.4</v>
      </c>
      <c r="B180" s="39" t="str">
        <f>Orçamento!B174</f>
        <v>Sinapi</v>
      </c>
      <c r="C180" s="39">
        <f>Orçamento!C174</f>
        <v>92723</v>
      </c>
      <c r="D180" s="93" t="str">
        <f>Orçamento!D174</f>
        <v>Concretagem da viga cinta e laje, fck=20MPa, lançamento, adensamento e acabamento</v>
      </c>
      <c r="E180" s="39" t="str">
        <f>Orçamento!E174</f>
        <v>M3</v>
      </c>
      <c r="F180" s="39">
        <f>Orçamento!F174</f>
        <v>0.86</v>
      </c>
      <c r="G180" s="95">
        <f>'Orç. Pós Licitação'!G174</f>
        <v>477.59</v>
      </c>
      <c r="H180" s="95">
        <f>'Orç. Pós Licitação'!H174</f>
        <v>592.21</v>
      </c>
      <c r="I180" s="95">
        <f>'Orç. Pós Licitação'!I174</f>
        <v>509.3</v>
      </c>
      <c r="J180" s="96">
        <f>'BM 03'!L180</f>
        <v>0</v>
      </c>
      <c r="K180" s="97"/>
      <c r="L180" s="98">
        <f t="shared" si="31"/>
        <v>0</v>
      </c>
      <c r="M180" s="99">
        <f t="shared" si="32"/>
        <v>0</v>
      </c>
      <c r="N180" s="100">
        <f t="shared" si="33"/>
        <v>0</v>
      </c>
      <c r="O180" s="98">
        <f t="shared" si="34"/>
        <v>0</v>
      </c>
      <c r="P180" s="101">
        <f t="shared" si="35"/>
        <v>0.86</v>
      </c>
      <c r="Q180" s="102">
        <f t="shared" si="36"/>
        <v>509.3</v>
      </c>
    </row>
    <row r="181" spans="1:17" ht="28.5" x14ac:dyDescent="0.2">
      <c r="A181" s="92" t="str">
        <f>Orçamento!A175</f>
        <v>6.5</v>
      </c>
      <c r="B181" s="39" t="str">
        <f>Orçamento!B175</f>
        <v>Sinapi</v>
      </c>
      <c r="C181" s="39">
        <f>Orçamento!C175</f>
        <v>98554</v>
      </c>
      <c r="D181" s="93" t="str">
        <f>Orçamento!D175</f>
        <v>Impermeabilização de superfície com membrana à base de resina acrílica, 3 demãos - laje de cobertura</v>
      </c>
      <c r="E181" s="39" t="str">
        <f>Orçamento!E175</f>
        <v>M2</v>
      </c>
      <c r="F181" s="39">
        <f>Orçamento!F175</f>
        <v>9.1999999999999993</v>
      </c>
      <c r="G181" s="95">
        <f>'Orç. Pós Licitação'!G175</f>
        <v>36.42</v>
      </c>
      <c r="H181" s="95">
        <f>'Orç. Pós Licitação'!H175</f>
        <v>45.16</v>
      </c>
      <c r="I181" s="95">
        <f>'Orç. Pós Licitação'!I175</f>
        <v>415.47</v>
      </c>
      <c r="J181" s="96">
        <f>'BM 03'!L181</f>
        <v>0</v>
      </c>
      <c r="K181" s="97"/>
      <c r="L181" s="98">
        <f t="shared" si="31"/>
        <v>0</v>
      </c>
      <c r="M181" s="99">
        <f t="shared" si="32"/>
        <v>0</v>
      </c>
      <c r="N181" s="100">
        <f t="shared" si="33"/>
        <v>0</v>
      </c>
      <c r="O181" s="98">
        <f t="shared" si="34"/>
        <v>0</v>
      </c>
      <c r="P181" s="101">
        <f t="shared" si="35"/>
        <v>9.1999999999999993</v>
      </c>
      <c r="Q181" s="102">
        <f t="shared" si="36"/>
        <v>415.47</v>
      </c>
    </row>
    <row r="182" spans="1:17" x14ac:dyDescent="0.2">
      <c r="A182" s="92" t="str">
        <f>Orçamento!A176</f>
        <v>6.6</v>
      </c>
      <c r="B182" s="39" t="str">
        <f>Orçamento!B176</f>
        <v>Sinapi</v>
      </c>
      <c r="C182" s="39">
        <f>Orçamento!C176</f>
        <v>0</v>
      </c>
      <c r="D182" s="93">
        <f>Orçamento!D176</f>
        <v>0</v>
      </c>
      <c r="E182" s="39">
        <f>Orçamento!E176</f>
        <v>0</v>
      </c>
      <c r="F182" s="39">
        <f>Orçamento!F176</f>
        <v>0</v>
      </c>
      <c r="G182" s="95">
        <f>'Orç. Pós Licitação'!G176</f>
        <v>0</v>
      </c>
      <c r="H182" s="95">
        <f>'Orç. Pós Licitação'!H176</f>
        <v>0</v>
      </c>
      <c r="I182" s="95">
        <f>'Orç. Pós Licitação'!I176</f>
        <v>0</v>
      </c>
      <c r="J182" s="96">
        <f>'BM 03'!L182</f>
        <v>0</v>
      </c>
      <c r="K182" s="97"/>
      <c r="L182" s="98">
        <f t="shared" si="31"/>
        <v>0</v>
      </c>
      <c r="M182" s="99">
        <f t="shared" si="32"/>
        <v>0</v>
      </c>
      <c r="N182" s="100">
        <f t="shared" si="33"/>
        <v>0</v>
      </c>
      <c r="O182" s="98">
        <f t="shared" si="34"/>
        <v>0</v>
      </c>
      <c r="P182" s="101">
        <f t="shared" si="35"/>
        <v>0</v>
      </c>
      <c r="Q182" s="102">
        <f t="shared" si="36"/>
        <v>0</v>
      </c>
    </row>
    <row r="183" spans="1:17" x14ac:dyDescent="0.2">
      <c r="A183" s="92" t="str">
        <f>Orçamento!A177</f>
        <v>6.7</v>
      </c>
      <c r="B183" s="39" t="str">
        <f>Orçamento!B177</f>
        <v>Sinapi</v>
      </c>
      <c r="C183" s="39">
        <f>Orçamento!C177</f>
        <v>0</v>
      </c>
      <c r="D183" s="93">
        <f>Orçamento!D177</f>
        <v>0</v>
      </c>
      <c r="E183" s="39">
        <f>Orçamento!E177</f>
        <v>0</v>
      </c>
      <c r="F183" s="39">
        <f>Orçamento!F177</f>
        <v>0</v>
      </c>
      <c r="G183" s="95">
        <f>'Orç. Pós Licitação'!G177</f>
        <v>0</v>
      </c>
      <c r="H183" s="95">
        <f>'Orç. Pós Licitação'!H177</f>
        <v>0</v>
      </c>
      <c r="I183" s="95">
        <f>'Orç. Pós Licitação'!I177</f>
        <v>0</v>
      </c>
      <c r="J183" s="96">
        <f>'BM 03'!L183</f>
        <v>0</v>
      </c>
      <c r="K183" s="97"/>
      <c r="L183" s="98">
        <f t="shared" si="31"/>
        <v>0</v>
      </c>
      <c r="M183" s="99">
        <f t="shared" si="32"/>
        <v>0</v>
      </c>
      <c r="N183" s="100">
        <f t="shared" si="33"/>
        <v>0</v>
      </c>
      <c r="O183" s="98">
        <f t="shared" si="34"/>
        <v>0</v>
      </c>
      <c r="P183" s="101">
        <f t="shared" si="35"/>
        <v>0</v>
      </c>
      <c r="Q183" s="102">
        <f t="shared" si="36"/>
        <v>0</v>
      </c>
    </row>
    <row r="184" spans="1:17" x14ac:dyDescent="0.2">
      <c r="A184" s="92" t="str">
        <f>Orçamento!A178</f>
        <v>6.8</v>
      </c>
      <c r="B184" s="39" t="str">
        <f>Orçamento!B178</f>
        <v>Sinapi</v>
      </c>
      <c r="C184" s="39">
        <f>Orçamento!C178</f>
        <v>0</v>
      </c>
      <c r="D184" s="93">
        <f>Orçamento!D178</f>
        <v>0</v>
      </c>
      <c r="E184" s="39">
        <f>Orçamento!E178</f>
        <v>0</v>
      </c>
      <c r="F184" s="39">
        <f>Orçamento!F178</f>
        <v>0</v>
      </c>
      <c r="G184" s="95">
        <f>'Orç. Pós Licitação'!G178</f>
        <v>0</v>
      </c>
      <c r="H184" s="95">
        <f>'Orç. Pós Licitação'!H178</f>
        <v>0</v>
      </c>
      <c r="I184" s="95">
        <f>'Orç. Pós Licitação'!I178</f>
        <v>0</v>
      </c>
      <c r="J184" s="96">
        <f>'BM 03'!L184</f>
        <v>0</v>
      </c>
      <c r="K184" s="97"/>
      <c r="L184" s="98">
        <f t="shared" si="31"/>
        <v>0</v>
      </c>
      <c r="M184" s="99">
        <f t="shared" si="32"/>
        <v>0</v>
      </c>
      <c r="N184" s="100">
        <f t="shared" si="33"/>
        <v>0</v>
      </c>
      <c r="O184" s="98">
        <f t="shared" si="34"/>
        <v>0</v>
      </c>
      <c r="P184" s="101">
        <f t="shared" si="35"/>
        <v>0</v>
      </c>
      <c r="Q184" s="102">
        <f t="shared" si="36"/>
        <v>0</v>
      </c>
    </row>
    <row r="185" spans="1:17" x14ac:dyDescent="0.2">
      <c r="A185" s="92" t="str">
        <f>Orçamento!A179</f>
        <v>6.9</v>
      </c>
      <c r="B185" s="39" t="str">
        <f>Orçamento!B179</f>
        <v>Sinapi</v>
      </c>
      <c r="C185" s="39">
        <f>Orçamento!C179</f>
        <v>0</v>
      </c>
      <c r="D185" s="93">
        <f>Orçamento!D179</f>
        <v>0</v>
      </c>
      <c r="E185" s="39">
        <f>Orçamento!E179</f>
        <v>0</v>
      </c>
      <c r="F185" s="39">
        <f>Orçamento!F179</f>
        <v>0</v>
      </c>
      <c r="G185" s="95">
        <f>'Orç. Pós Licitação'!G179</f>
        <v>0</v>
      </c>
      <c r="H185" s="95">
        <f>'Orç. Pós Licitação'!H179</f>
        <v>0</v>
      </c>
      <c r="I185" s="95">
        <f>'Orç. Pós Licitação'!I179</f>
        <v>0</v>
      </c>
      <c r="J185" s="96">
        <f>'BM 03'!L185</f>
        <v>0</v>
      </c>
      <c r="K185" s="97"/>
      <c r="L185" s="98">
        <f t="shared" si="31"/>
        <v>0</v>
      </c>
      <c r="M185" s="99">
        <f t="shared" si="32"/>
        <v>0</v>
      </c>
      <c r="N185" s="100">
        <f t="shared" si="33"/>
        <v>0</v>
      </c>
      <c r="O185" s="98">
        <f t="shared" si="34"/>
        <v>0</v>
      </c>
      <c r="P185" s="101">
        <f t="shared" si="35"/>
        <v>0</v>
      </c>
      <c r="Q185" s="102">
        <f t="shared" si="36"/>
        <v>0</v>
      </c>
    </row>
    <row r="186" spans="1:17" x14ac:dyDescent="0.2">
      <c r="A186" s="92" t="str">
        <f>Orçamento!A180</f>
        <v>6.10</v>
      </c>
      <c r="B186" s="39" t="str">
        <f>Orçamento!B180</f>
        <v>Sinapi</v>
      </c>
      <c r="C186" s="39">
        <f>Orçamento!C180</f>
        <v>0</v>
      </c>
      <c r="D186" s="93">
        <f>Orçamento!D180</f>
        <v>0</v>
      </c>
      <c r="E186" s="39">
        <f>Orçamento!E180</f>
        <v>0</v>
      </c>
      <c r="F186" s="39">
        <f>Orçamento!F180</f>
        <v>0</v>
      </c>
      <c r="G186" s="95">
        <f>'Orç. Pós Licitação'!G180</f>
        <v>0</v>
      </c>
      <c r="H186" s="95">
        <f>'Orç. Pós Licitação'!H180</f>
        <v>0</v>
      </c>
      <c r="I186" s="95">
        <f>'Orç. Pós Licitação'!I180</f>
        <v>0</v>
      </c>
      <c r="J186" s="96">
        <f>'BM 03'!L186</f>
        <v>0</v>
      </c>
      <c r="K186" s="97"/>
      <c r="L186" s="98">
        <f t="shared" si="31"/>
        <v>0</v>
      </c>
      <c r="M186" s="99">
        <f t="shared" si="32"/>
        <v>0</v>
      </c>
      <c r="N186" s="100">
        <f t="shared" si="33"/>
        <v>0</v>
      </c>
      <c r="O186" s="98">
        <f t="shared" si="34"/>
        <v>0</v>
      </c>
      <c r="P186" s="101">
        <f t="shared" si="35"/>
        <v>0</v>
      </c>
      <c r="Q186" s="102">
        <f t="shared" si="36"/>
        <v>0</v>
      </c>
    </row>
    <row r="187" spans="1:17" x14ac:dyDescent="0.2">
      <c r="A187" s="92" t="str">
        <f>Orçamento!A181</f>
        <v>6.11</v>
      </c>
      <c r="B187" s="39" t="str">
        <f>Orçamento!B181</f>
        <v>Sinapi</v>
      </c>
      <c r="C187" s="39">
        <f>Orçamento!C181</f>
        <v>0</v>
      </c>
      <c r="D187" s="93">
        <f>Orçamento!D181</f>
        <v>0</v>
      </c>
      <c r="E187" s="39">
        <f>Orçamento!E181</f>
        <v>0</v>
      </c>
      <c r="F187" s="39">
        <f>Orçamento!F181</f>
        <v>0</v>
      </c>
      <c r="G187" s="95">
        <f>'Orç. Pós Licitação'!G181</f>
        <v>0</v>
      </c>
      <c r="H187" s="95">
        <f>'Orç. Pós Licitação'!H181</f>
        <v>0</v>
      </c>
      <c r="I187" s="95">
        <f>'Orç. Pós Licitação'!I181</f>
        <v>0</v>
      </c>
      <c r="J187" s="96">
        <f>'BM 03'!L187</f>
        <v>0</v>
      </c>
      <c r="K187" s="97"/>
      <c r="L187" s="98">
        <f t="shared" si="31"/>
        <v>0</v>
      </c>
      <c r="M187" s="99">
        <f t="shared" si="32"/>
        <v>0</v>
      </c>
      <c r="N187" s="100">
        <f t="shared" si="33"/>
        <v>0</v>
      </c>
      <c r="O187" s="98">
        <f t="shared" si="34"/>
        <v>0</v>
      </c>
      <c r="P187" s="101">
        <f t="shared" si="35"/>
        <v>0</v>
      </c>
      <c r="Q187" s="102">
        <f t="shared" si="36"/>
        <v>0</v>
      </c>
    </row>
    <row r="188" spans="1:17" x14ac:dyDescent="0.2">
      <c r="A188" s="92" t="str">
        <f>Orçamento!A182</f>
        <v>6.12</v>
      </c>
      <c r="B188" s="39" t="str">
        <f>Orçamento!B182</f>
        <v>Sinapi</v>
      </c>
      <c r="C188" s="39">
        <f>Orçamento!C182</f>
        <v>0</v>
      </c>
      <c r="D188" s="93">
        <f>Orçamento!D182</f>
        <v>0</v>
      </c>
      <c r="E188" s="39">
        <f>Orçamento!E182</f>
        <v>0</v>
      </c>
      <c r="F188" s="39">
        <f>Orçamento!F182</f>
        <v>0</v>
      </c>
      <c r="G188" s="95">
        <f>'Orç. Pós Licitação'!G182</f>
        <v>0</v>
      </c>
      <c r="H188" s="95">
        <f>'Orç. Pós Licitação'!H182</f>
        <v>0</v>
      </c>
      <c r="I188" s="95">
        <f>'Orç. Pós Licitação'!I182</f>
        <v>0</v>
      </c>
      <c r="J188" s="96">
        <f>'BM 03'!L188</f>
        <v>0</v>
      </c>
      <c r="K188" s="97"/>
      <c r="L188" s="98">
        <f t="shared" si="31"/>
        <v>0</v>
      </c>
      <c r="M188" s="99">
        <f t="shared" si="32"/>
        <v>0</v>
      </c>
      <c r="N188" s="100">
        <f t="shared" si="33"/>
        <v>0</v>
      </c>
      <c r="O188" s="98">
        <f t="shared" si="34"/>
        <v>0</v>
      </c>
      <c r="P188" s="101">
        <f t="shared" si="35"/>
        <v>0</v>
      </c>
      <c r="Q188" s="102">
        <f t="shared" si="36"/>
        <v>0</v>
      </c>
    </row>
    <row r="189" spans="1:17" x14ac:dyDescent="0.2">
      <c r="A189" s="92" t="str">
        <f>Orçamento!A183</f>
        <v>6.13</v>
      </c>
      <c r="B189" s="39" t="str">
        <f>Orçamento!B183</f>
        <v>Sinapi</v>
      </c>
      <c r="C189" s="39">
        <f>Orçamento!C183</f>
        <v>0</v>
      </c>
      <c r="D189" s="93">
        <f>Orçamento!D183</f>
        <v>0</v>
      </c>
      <c r="E189" s="39">
        <f>Orçamento!E183</f>
        <v>0</v>
      </c>
      <c r="F189" s="39">
        <f>Orçamento!F183</f>
        <v>0</v>
      </c>
      <c r="G189" s="95">
        <f>'Orç. Pós Licitação'!G183</f>
        <v>0</v>
      </c>
      <c r="H189" s="95">
        <f>'Orç. Pós Licitação'!H183</f>
        <v>0</v>
      </c>
      <c r="I189" s="95">
        <f>'Orç. Pós Licitação'!I183</f>
        <v>0</v>
      </c>
      <c r="J189" s="96">
        <f>'BM 03'!L189</f>
        <v>0</v>
      </c>
      <c r="K189" s="97"/>
      <c r="L189" s="98">
        <f t="shared" si="31"/>
        <v>0</v>
      </c>
      <c r="M189" s="99">
        <f t="shared" si="32"/>
        <v>0</v>
      </c>
      <c r="N189" s="100">
        <f t="shared" si="33"/>
        <v>0</v>
      </c>
      <c r="O189" s="98">
        <f t="shared" si="34"/>
        <v>0</v>
      </c>
      <c r="P189" s="101">
        <f t="shared" si="35"/>
        <v>0</v>
      </c>
      <c r="Q189" s="102">
        <f t="shared" si="36"/>
        <v>0</v>
      </c>
    </row>
    <row r="190" spans="1:17" x14ac:dyDescent="0.2">
      <c r="A190" s="92" t="str">
        <f>Orçamento!A184</f>
        <v>6.14</v>
      </c>
      <c r="B190" s="39" t="str">
        <f>Orçamento!B184</f>
        <v>Sinapi</v>
      </c>
      <c r="C190" s="39">
        <f>Orçamento!C184</f>
        <v>0</v>
      </c>
      <c r="D190" s="93">
        <f>Orçamento!D184</f>
        <v>0</v>
      </c>
      <c r="E190" s="39">
        <f>Orçamento!E184</f>
        <v>0</v>
      </c>
      <c r="F190" s="39">
        <f>Orçamento!F184</f>
        <v>0</v>
      </c>
      <c r="G190" s="95">
        <f>'Orç. Pós Licitação'!G184</f>
        <v>0</v>
      </c>
      <c r="H190" s="95">
        <f>'Orç. Pós Licitação'!H184</f>
        <v>0</v>
      </c>
      <c r="I190" s="95">
        <f>'Orç. Pós Licitação'!I184</f>
        <v>0</v>
      </c>
      <c r="J190" s="96">
        <f>'BM 03'!L190</f>
        <v>0</v>
      </c>
      <c r="K190" s="97"/>
      <c r="L190" s="98">
        <f t="shared" si="31"/>
        <v>0</v>
      </c>
      <c r="M190" s="99">
        <f t="shared" si="32"/>
        <v>0</v>
      </c>
      <c r="N190" s="100">
        <f t="shared" si="33"/>
        <v>0</v>
      </c>
      <c r="O190" s="98">
        <f t="shared" si="34"/>
        <v>0</v>
      </c>
      <c r="P190" s="101">
        <f t="shared" si="35"/>
        <v>0</v>
      </c>
      <c r="Q190" s="102">
        <f t="shared" si="36"/>
        <v>0</v>
      </c>
    </row>
    <row r="191" spans="1:17" x14ac:dyDescent="0.2">
      <c r="A191" s="92" t="str">
        <f>Orçamento!A185</f>
        <v>6.15</v>
      </c>
      <c r="B191" s="39" t="str">
        <f>Orçamento!B185</f>
        <v>Sinapi</v>
      </c>
      <c r="C191" s="39">
        <f>Orçamento!C185</f>
        <v>0</v>
      </c>
      <c r="D191" s="93">
        <f>Orçamento!D185</f>
        <v>0</v>
      </c>
      <c r="E191" s="39">
        <f>Orçamento!E185</f>
        <v>0</v>
      </c>
      <c r="F191" s="39">
        <f>Orçamento!F185</f>
        <v>0</v>
      </c>
      <c r="G191" s="95">
        <f>'Orç. Pós Licitação'!G185</f>
        <v>0</v>
      </c>
      <c r="H191" s="95">
        <f>'Orç. Pós Licitação'!H185</f>
        <v>0</v>
      </c>
      <c r="I191" s="95">
        <f>'Orç. Pós Licitação'!I185</f>
        <v>0</v>
      </c>
      <c r="J191" s="96">
        <f>'BM 03'!L191</f>
        <v>0</v>
      </c>
      <c r="K191" s="97"/>
      <c r="L191" s="98">
        <f t="shared" si="31"/>
        <v>0</v>
      </c>
      <c r="M191" s="99">
        <f t="shared" si="32"/>
        <v>0</v>
      </c>
      <c r="N191" s="100">
        <f t="shared" si="33"/>
        <v>0</v>
      </c>
      <c r="O191" s="98">
        <f t="shared" si="34"/>
        <v>0</v>
      </c>
      <c r="P191" s="101">
        <f t="shared" si="35"/>
        <v>0</v>
      </c>
      <c r="Q191" s="102">
        <f t="shared" si="36"/>
        <v>0</v>
      </c>
    </row>
    <row r="192" spans="1:17" x14ac:dyDescent="0.2">
      <c r="A192" s="92" t="str">
        <f>Orçamento!A186</f>
        <v>6.16</v>
      </c>
      <c r="B192" s="39" t="str">
        <f>Orçamento!B186</f>
        <v>Sinapi</v>
      </c>
      <c r="C192" s="39">
        <f>Orçamento!C186</f>
        <v>0</v>
      </c>
      <c r="D192" s="93">
        <f>Orçamento!D186</f>
        <v>0</v>
      </c>
      <c r="E192" s="39">
        <f>Orçamento!E186</f>
        <v>0</v>
      </c>
      <c r="F192" s="39">
        <f>Orçamento!F186</f>
        <v>0</v>
      </c>
      <c r="G192" s="95">
        <f>'Orç. Pós Licitação'!G186</f>
        <v>0</v>
      </c>
      <c r="H192" s="95">
        <f>'Orç. Pós Licitação'!H186</f>
        <v>0</v>
      </c>
      <c r="I192" s="95">
        <f>'Orç. Pós Licitação'!I186</f>
        <v>0</v>
      </c>
      <c r="J192" s="96">
        <f>'BM 03'!L192</f>
        <v>0</v>
      </c>
      <c r="K192" s="97"/>
      <c r="L192" s="98">
        <f t="shared" si="31"/>
        <v>0</v>
      </c>
      <c r="M192" s="99">
        <f t="shared" si="32"/>
        <v>0</v>
      </c>
      <c r="N192" s="100">
        <f t="shared" si="33"/>
        <v>0</v>
      </c>
      <c r="O192" s="98">
        <f t="shared" si="34"/>
        <v>0</v>
      </c>
      <c r="P192" s="101">
        <f t="shared" si="35"/>
        <v>0</v>
      </c>
      <c r="Q192" s="102">
        <f t="shared" si="36"/>
        <v>0</v>
      </c>
    </row>
    <row r="193" spans="1:17" x14ac:dyDescent="0.2">
      <c r="A193" s="92" t="str">
        <f>Orçamento!A187</f>
        <v>6.17</v>
      </c>
      <c r="B193" s="39" t="str">
        <f>Orçamento!B187</f>
        <v>Sinapi</v>
      </c>
      <c r="C193" s="39">
        <f>Orçamento!C187</f>
        <v>0</v>
      </c>
      <c r="D193" s="93">
        <f>Orçamento!D187</f>
        <v>0</v>
      </c>
      <c r="E193" s="39">
        <f>Orçamento!E187</f>
        <v>0</v>
      </c>
      <c r="F193" s="39">
        <f>Orçamento!F187</f>
        <v>0</v>
      </c>
      <c r="G193" s="95">
        <f>'Orç. Pós Licitação'!G187</f>
        <v>0</v>
      </c>
      <c r="H193" s="95">
        <f>'Orç. Pós Licitação'!H187</f>
        <v>0</v>
      </c>
      <c r="I193" s="95">
        <f>'Orç. Pós Licitação'!I187</f>
        <v>0</v>
      </c>
      <c r="J193" s="96">
        <f>'BM 03'!L193</f>
        <v>0</v>
      </c>
      <c r="K193" s="97"/>
      <c r="L193" s="98">
        <f t="shared" si="31"/>
        <v>0</v>
      </c>
      <c r="M193" s="99">
        <f t="shared" si="32"/>
        <v>0</v>
      </c>
      <c r="N193" s="100">
        <f t="shared" si="33"/>
        <v>0</v>
      </c>
      <c r="O193" s="98">
        <f t="shared" si="34"/>
        <v>0</v>
      </c>
      <c r="P193" s="101">
        <f t="shared" si="35"/>
        <v>0</v>
      </c>
      <c r="Q193" s="102">
        <f t="shared" si="36"/>
        <v>0</v>
      </c>
    </row>
    <row r="194" spans="1:17" x14ac:dyDescent="0.2">
      <c r="A194" s="92" t="str">
        <f>Orçamento!A188</f>
        <v>6.18</v>
      </c>
      <c r="B194" s="39" t="str">
        <f>Orçamento!B188</f>
        <v>Sinapi</v>
      </c>
      <c r="C194" s="39">
        <f>Orçamento!C188</f>
        <v>0</v>
      </c>
      <c r="D194" s="93">
        <f>Orçamento!D188</f>
        <v>0</v>
      </c>
      <c r="E194" s="39">
        <f>Orçamento!E188</f>
        <v>0</v>
      </c>
      <c r="F194" s="39">
        <f>Orçamento!F188</f>
        <v>0</v>
      </c>
      <c r="G194" s="95">
        <f>'Orç. Pós Licitação'!G188</f>
        <v>0</v>
      </c>
      <c r="H194" s="95">
        <f>'Orç. Pós Licitação'!H188</f>
        <v>0</v>
      </c>
      <c r="I194" s="95">
        <f>'Orç. Pós Licitação'!I188</f>
        <v>0</v>
      </c>
      <c r="J194" s="96">
        <f>'BM 03'!L194</f>
        <v>0</v>
      </c>
      <c r="K194" s="97"/>
      <c r="L194" s="98">
        <f t="shared" si="31"/>
        <v>0</v>
      </c>
      <c r="M194" s="99">
        <f t="shared" si="32"/>
        <v>0</v>
      </c>
      <c r="N194" s="100">
        <f t="shared" si="33"/>
        <v>0</v>
      </c>
      <c r="O194" s="98">
        <f t="shared" si="34"/>
        <v>0</v>
      </c>
      <c r="P194" s="101">
        <f t="shared" si="35"/>
        <v>0</v>
      </c>
      <c r="Q194" s="102">
        <f t="shared" si="36"/>
        <v>0</v>
      </c>
    </row>
    <row r="195" spans="1:17" x14ac:dyDescent="0.2">
      <c r="A195" s="92" t="str">
        <f>Orçamento!A189</f>
        <v>6.19</v>
      </c>
      <c r="B195" s="39" t="str">
        <f>Orçamento!B189</f>
        <v>Sinapi</v>
      </c>
      <c r="C195" s="39">
        <f>Orçamento!C189</f>
        <v>0</v>
      </c>
      <c r="D195" s="93">
        <f>Orçamento!D189</f>
        <v>0</v>
      </c>
      <c r="E195" s="39">
        <f>Orçamento!E189</f>
        <v>0</v>
      </c>
      <c r="F195" s="39">
        <f>Orçamento!F189</f>
        <v>0</v>
      </c>
      <c r="G195" s="95">
        <f>'Orç. Pós Licitação'!G189</f>
        <v>0</v>
      </c>
      <c r="H195" s="95">
        <f>'Orç. Pós Licitação'!H189</f>
        <v>0</v>
      </c>
      <c r="I195" s="95">
        <f>'Orç. Pós Licitação'!I189</f>
        <v>0</v>
      </c>
      <c r="J195" s="96">
        <f>'BM 03'!L195</f>
        <v>0</v>
      </c>
      <c r="K195" s="97"/>
      <c r="L195" s="98">
        <f t="shared" si="31"/>
        <v>0</v>
      </c>
      <c r="M195" s="99">
        <f t="shared" si="32"/>
        <v>0</v>
      </c>
      <c r="N195" s="100">
        <f t="shared" si="33"/>
        <v>0</v>
      </c>
      <c r="O195" s="98">
        <f t="shared" si="34"/>
        <v>0</v>
      </c>
      <c r="P195" s="101">
        <f t="shared" si="35"/>
        <v>0</v>
      </c>
      <c r="Q195" s="102">
        <f t="shared" si="36"/>
        <v>0</v>
      </c>
    </row>
    <row r="196" spans="1:17" x14ac:dyDescent="0.2">
      <c r="A196" s="92" t="str">
        <f>Orçamento!A190</f>
        <v>6.20</v>
      </c>
      <c r="B196" s="39" t="str">
        <f>Orçamento!B190</f>
        <v>Sinapi</v>
      </c>
      <c r="C196" s="39">
        <f>Orçamento!C190</f>
        <v>0</v>
      </c>
      <c r="D196" s="93">
        <f>Orçamento!D190</f>
        <v>0</v>
      </c>
      <c r="E196" s="39">
        <f>Orçamento!E190</f>
        <v>0</v>
      </c>
      <c r="F196" s="39">
        <f>Orçamento!F190</f>
        <v>0</v>
      </c>
      <c r="G196" s="95">
        <f>'Orç. Pós Licitação'!G190</f>
        <v>0</v>
      </c>
      <c r="H196" s="95">
        <f>'Orç. Pós Licitação'!H190</f>
        <v>0</v>
      </c>
      <c r="I196" s="95">
        <f>'Orç. Pós Licitação'!I190</f>
        <v>0</v>
      </c>
      <c r="J196" s="96">
        <f>'BM 03'!L196</f>
        <v>0</v>
      </c>
      <c r="K196" s="97"/>
      <c r="L196" s="98">
        <f t="shared" si="31"/>
        <v>0</v>
      </c>
      <c r="M196" s="99">
        <f t="shared" si="32"/>
        <v>0</v>
      </c>
      <c r="N196" s="100">
        <f t="shared" si="33"/>
        <v>0</v>
      </c>
      <c r="O196" s="98">
        <f t="shared" si="34"/>
        <v>0</v>
      </c>
      <c r="P196" s="101">
        <f t="shared" si="35"/>
        <v>0</v>
      </c>
      <c r="Q196" s="102">
        <f t="shared" si="36"/>
        <v>0</v>
      </c>
    </row>
    <row r="197" spans="1:17" x14ac:dyDescent="0.2">
      <c r="A197" s="92" t="str">
        <f>Orçamento!A191</f>
        <v>6.21</v>
      </c>
      <c r="B197" s="39" t="str">
        <f>Orçamento!B191</f>
        <v>Sinapi</v>
      </c>
      <c r="C197" s="39">
        <f>Orçamento!C191</f>
        <v>0</v>
      </c>
      <c r="D197" s="93">
        <f>Orçamento!D191</f>
        <v>0</v>
      </c>
      <c r="E197" s="39">
        <f>Orçamento!E191</f>
        <v>0</v>
      </c>
      <c r="F197" s="39">
        <f>Orçamento!F191</f>
        <v>0</v>
      </c>
      <c r="G197" s="95">
        <f>'Orç. Pós Licitação'!G191</f>
        <v>0</v>
      </c>
      <c r="H197" s="95">
        <f>'Orç. Pós Licitação'!H191</f>
        <v>0</v>
      </c>
      <c r="I197" s="95">
        <f>'Orç. Pós Licitação'!I191</f>
        <v>0</v>
      </c>
      <c r="J197" s="96">
        <f>'BM 03'!L197</f>
        <v>0</v>
      </c>
      <c r="K197" s="97"/>
      <c r="L197" s="98">
        <f t="shared" si="31"/>
        <v>0</v>
      </c>
      <c r="M197" s="99">
        <f t="shared" si="32"/>
        <v>0</v>
      </c>
      <c r="N197" s="100">
        <f t="shared" si="33"/>
        <v>0</v>
      </c>
      <c r="O197" s="98">
        <f t="shared" si="34"/>
        <v>0</v>
      </c>
      <c r="P197" s="101">
        <f t="shared" si="35"/>
        <v>0</v>
      </c>
      <c r="Q197" s="102">
        <f t="shared" si="36"/>
        <v>0</v>
      </c>
    </row>
    <row r="198" spans="1:17" x14ac:dyDescent="0.2">
      <c r="A198" s="92" t="str">
        <f>Orçamento!A192</f>
        <v>6.22</v>
      </c>
      <c r="B198" s="39" t="str">
        <f>Orçamento!B192</f>
        <v>Sinapi</v>
      </c>
      <c r="C198" s="39">
        <f>Orçamento!C192</f>
        <v>0</v>
      </c>
      <c r="D198" s="93">
        <f>Orçamento!D192</f>
        <v>0</v>
      </c>
      <c r="E198" s="39">
        <f>Orçamento!E192</f>
        <v>0</v>
      </c>
      <c r="F198" s="39">
        <f>Orçamento!F192</f>
        <v>0</v>
      </c>
      <c r="G198" s="95">
        <f>'Orç. Pós Licitação'!G192</f>
        <v>0</v>
      </c>
      <c r="H198" s="95">
        <f>'Orç. Pós Licitação'!H192</f>
        <v>0</v>
      </c>
      <c r="I198" s="95">
        <f>'Orç. Pós Licitação'!I192</f>
        <v>0</v>
      </c>
      <c r="J198" s="96">
        <f>'BM 03'!L198</f>
        <v>0</v>
      </c>
      <c r="K198" s="97"/>
      <c r="L198" s="98">
        <f t="shared" si="31"/>
        <v>0</v>
      </c>
      <c r="M198" s="99">
        <f t="shared" si="32"/>
        <v>0</v>
      </c>
      <c r="N198" s="100">
        <f t="shared" si="33"/>
        <v>0</v>
      </c>
      <c r="O198" s="98">
        <f t="shared" si="34"/>
        <v>0</v>
      </c>
      <c r="P198" s="101">
        <f t="shared" si="35"/>
        <v>0</v>
      </c>
      <c r="Q198" s="102">
        <f t="shared" si="36"/>
        <v>0</v>
      </c>
    </row>
    <row r="199" spans="1:17" x14ac:dyDescent="0.2">
      <c r="A199" s="92" t="str">
        <f>Orçamento!A193</f>
        <v>6.23</v>
      </c>
      <c r="B199" s="39" t="str">
        <f>Orçamento!B193</f>
        <v>Sinapi</v>
      </c>
      <c r="C199" s="39">
        <f>Orçamento!C193</f>
        <v>0</v>
      </c>
      <c r="D199" s="93">
        <f>Orçamento!D193</f>
        <v>0</v>
      </c>
      <c r="E199" s="39">
        <f>Orçamento!E193</f>
        <v>0</v>
      </c>
      <c r="F199" s="39">
        <f>Orçamento!F193</f>
        <v>0</v>
      </c>
      <c r="G199" s="95">
        <f>'Orç. Pós Licitação'!G193</f>
        <v>0</v>
      </c>
      <c r="H199" s="95">
        <f>'Orç. Pós Licitação'!H193</f>
        <v>0</v>
      </c>
      <c r="I199" s="95">
        <f>'Orç. Pós Licitação'!I193</f>
        <v>0</v>
      </c>
      <c r="J199" s="96">
        <f>'BM 03'!L199</f>
        <v>0</v>
      </c>
      <c r="K199" s="97"/>
      <c r="L199" s="98">
        <f t="shared" si="31"/>
        <v>0</v>
      </c>
      <c r="M199" s="99">
        <f t="shared" si="32"/>
        <v>0</v>
      </c>
      <c r="N199" s="100">
        <f t="shared" si="33"/>
        <v>0</v>
      </c>
      <c r="O199" s="98">
        <f t="shared" si="34"/>
        <v>0</v>
      </c>
      <c r="P199" s="101">
        <f t="shared" si="35"/>
        <v>0</v>
      </c>
      <c r="Q199" s="102">
        <f t="shared" si="36"/>
        <v>0</v>
      </c>
    </row>
    <row r="200" spans="1:17" x14ac:dyDescent="0.2">
      <c r="A200" s="92" t="str">
        <f>Orçamento!A194</f>
        <v>6.24</v>
      </c>
      <c r="B200" s="39" t="str">
        <f>Orçamento!B194</f>
        <v>Sinapi</v>
      </c>
      <c r="C200" s="39">
        <f>Orçamento!C194</f>
        <v>0</v>
      </c>
      <c r="D200" s="93">
        <f>Orçamento!D194</f>
        <v>0</v>
      </c>
      <c r="E200" s="39">
        <f>Orçamento!E194</f>
        <v>0</v>
      </c>
      <c r="F200" s="39">
        <f>Orçamento!F194</f>
        <v>0</v>
      </c>
      <c r="G200" s="95">
        <f>'Orç. Pós Licitação'!G194</f>
        <v>0</v>
      </c>
      <c r="H200" s="95">
        <f>'Orç. Pós Licitação'!H194</f>
        <v>0</v>
      </c>
      <c r="I200" s="95">
        <f>'Orç. Pós Licitação'!I194</f>
        <v>0</v>
      </c>
      <c r="J200" s="96">
        <f>'BM 03'!L200</f>
        <v>0</v>
      </c>
      <c r="K200" s="97"/>
      <c r="L200" s="98">
        <f t="shared" si="31"/>
        <v>0</v>
      </c>
      <c r="M200" s="99">
        <f t="shared" si="32"/>
        <v>0</v>
      </c>
      <c r="N200" s="100">
        <f t="shared" si="33"/>
        <v>0</v>
      </c>
      <c r="O200" s="98">
        <f t="shared" si="34"/>
        <v>0</v>
      </c>
      <c r="P200" s="101">
        <f t="shared" si="35"/>
        <v>0</v>
      </c>
      <c r="Q200" s="102">
        <f t="shared" si="36"/>
        <v>0</v>
      </c>
    </row>
    <row r="201" spans="1:17" x14ac:dyDescent="0.2">
      <c r="A201" s="92" t="str">
        <f>Orçamento!A195</f>
        <v>6.25</v>
      </c>
      <c r="B201" s="39" t="str">
        <f>Orçamento!B195</f>
        <v>Sinapi</v>
      </c>
      <c r="C201" s="39">
        <f>Orçamento!C195</f>
        <v>0</v>
      </c>
      <c r="D201" s="93">
        <f>Orçamento!D195</f>
        <v>0</v>
      </c>
      <c r="E201" s="39">
        <f>Orçamento!E195</f>
        <v>0</v>
      </c>
      <c r="F201" s="39">
        <f>Orçamento!F195</f>
        <v>0</v>
      </c>
      <c r="G201" s="95">
        <f>'Orç. Pós Licitação'!G195</f>
        <v>0</v>
      </c>
      <c r="H201" s="95">
        <f>'Orç. Pós Licitação'!H195</f>
        <v>0</v>
      </c>
      <c r="I201" s="95">
        <f>'Orç. Pós Licitação'!I195</f>
        <v>0</v>
      </c>
      <c r="J201" s="96">
        <f>'BM 03'!L201</f>
        <v>0</v>
      </c>
      <c r="K201" s="97"/>
      <c r="L201" s="98">
        <f t="shared" si="31"/>
        <v>0</v>
      </c>
      <c r="M201" s="99">
        <f t="shared" si="32"/>
        <v>0</v>
      </c>
      <c r="N201" s="100">
        <f t="shared" si="33"/>
        <v>0</v>
      </c>
      <c r="O201" s="98">
        <f t="shared" si="34"/>
        <v>0</v>
      </c>
      <c r="P201" s="101">
        <f t="shared" si="35"/>
        <v>0</v>
      </c>
      <c r="Q201" s="102">
        <f t="shared" si="36"/>
        <v>0</v>
      </c>
    </row>
    <row r="202" spans="1:17" x14ac:dyDescent="0.2">
      <c r="A202" s="92" t="str">
        <f>Orçamento!A196</f>
        <v>6.26</v>
      </c>
      <c r="B202" s="39" t="str">
        <f>Orçamento!B196</f>
        <v>Sinapi</v>
      </c>
      <c r="C202" s="39">
        <f>Orçamento!C196</f>
        <v>0</v>
      </c>
      <c r="D202" s="93">
        <f>Orçamento!D196</f>
        <v>0</v>
      </c>
      <c r="E202" s="39">
        <f>Orçamento!E196</f>
        <v>0</v>
      </c>
      <c r="F202" s="39">
        <f>Orçamento!F196</f>
        <v>0</v>
      </c>
      <c r="G202" s="95">
        <f>'Orç. Pós Licitação'!G196</f>
        <v>0</v>
      </c>
      <c r="H202" s="95">
        <f>'Orç. Pós Licitação'!H196</f>
        <v>0</v>
      </c>
      <c r="I202" s="95">
        <f>'Orç. Pós Licitação'!I196</f>
        <v>0</v>
      </c>
      <c r="J202" s="96">
        <f>'BM 03'!L202</f>
        <v>0</v>
      </c>
      <c r="K202" s="97"/>
      <c r="L202" s="98">
        <f t="shared" si="31"/>
        <v>0</v>
      </c>
      <c r="M202" s="99">
        <f t="shared" si="32"/>
        <v>0</v>
      </c>
      <c r="N202" s="100">
        <f t="shared" si="33"/>
        <v>0</v>
      </c>
      <c r="O202" s="98">
        <f t="shared" si="34"/>
        <v>0</v>
      </c>
      <c r="P202" s="101">
        <f t="shared" si="35"/>
        <v>0</v>
      </c>
      <c r="Q202" s="102">
        <f t="shared" si="36"/>
        <v>0</v>
      </c>
    </row>
    <row r="203" spans="1:17" x14ac:dyDescent="0.2">
      <c r="A203" s="92" t="str">
        <f>Orçamento!A197</f>
        <v>6.27</v>
      </c>
      <c r="B203" s="39" t="str">
        <f>Orçamento!B197</f>
        <v>Sinapi</v>
      </c>
      <c r="C203" s="39">
        <f>Orçamento!C197</f>
        <v>0</v>
      </c>
      <c r="D203" s="93">
        <f>Orçamento!D197</f>
        <v>0</v>
      </c>
      <c r="E203" s="39">
        <f>Orçamento!E197</f>
        <v>0</v>
      </c>
      <c r="F203" s="39">
        <f>Orçamento!F197</f>
        <v>0</v>
      </c>
      <c r="G203" s="95">
        <f>'Orç. Pós Licitação'!G197</f>
        <v>0</v>
      </c>
      <c r="H203" s="95">
        <f>'Orç. Pós Licitação'!H197</f>
        <v>0</v>
      </c>
      <c r="I203" s="95">
        <f>'Orç. Pós Licitação'!I197</f>
        <v>0</v>
      </c>
      <c r="J203" s="96">
        <f>'BM 03'!L203</f>
        <v>0</v>
      </c>
      <c r="K203" s="97"/>
      <c r="L203" s="98">
        <f t="shared" si="31"/>
        <v>0</v>
      </c>
      <c r="M203" s="99">
        <f t="shared" si="32"/>
        <v>0</v>
      </c>
      <c r="N203" s="100">
        <f t="shared" si="33"/>
        <v>0</v>
      </c>
      <c r="O203" s="98">
        <f t="shared" si="34"/>
        <v>0</v>
      </c>
      <c r="P203" s="101">
        <f t="shared" si="35"/>
        <v>0</v>
      </c>
      <c r="Q203" s="102">
        <f t="shared" si="36"/>
        <v>0</v>
      </c>
    </row>
    <row r="204" spans="1:17" x14ac:dyDescent="0.2">
      <c r="A204" s="92" t="str">
        <f>Orçamento!A198</f>
        <v>6.28</v>
      </c>
      <c r="B204" s="39" t="str">
        <f>Orçamento!B198</f>
        <v>Sinapi</v>
      </c>
      <c r="C204" s="39">
        <f>Orçamento!C198</f>
        <v>0</v>
      </c>
      <c r="D204" s="93">
        <f>Orçamento!D198</f>
        <v>0</v>
      </c>
      <c r="E204" s="39">
        <f>Orçamento!E198</f>
        <v>0</v>
      </c>
      <c r="F204" s="39">
        <f>Orçamento!F198</f>
        <v>0</v>
      </c>
      <c r="G204" s="95">
        <f>'Orç. Pós Licitação'!G198</f>
        <v>0</v>
      </c>
      <c r="H204" s="95">
        <f>'Orç. Pós Licitação'!H198</f>
        <v>0</v>
      </c>
      <c r="I204" s="95">
        <f>'Orç. Pós Licitação'!I198</f>
        <v>0</v>
      </c>
      <c r="J204" s="96">
        <f>'BM 03'!L204</f>
        <v>0</v>
      </c>
      <c r="K204" s="97"/>
      <c r="L204" s="98">
        <f t="shared" si="31"/>
        <v>0</v>
      </c>
      <c r="M204" s="99">
        <f t="shared" si="32"/>
        <v>0</v>
      </c>
      <c r="N204" s="100">
        <f t="shared" si="33"/>
        <v>0</v>
      </c>
      <c r="O204" s="98">
        <f t="shared" si="34"/>
        <v>0</v>
      </c>
      <c r="P204" s="101">
        <f t="shared" si="35"/>
        <v>0</v>
      </c>
      <c r="Q204" s="102">
        <f t="shared" si="36"/>
        <v>0</v>
      </c>
    </row>
    <row r="205" spans="1:17" x14ac:dyDescent="0.2">
      <c r="A205" s="92" t="str">
        <f>Orçamento!A199</f>
        <v>6.29</v>
      </c>
      <c r="B205" s="39" t="str">
        <f>Orçamento!B199</f>
        <v>Sinapi</v>
      </c>
      <c r="C205" s="39">
        <f>Orçamento!C199</f>
        <v>0</v>
      </c>
      <c r="D205" s="93">
        <f>Orçamento!D199</f>
        <v>0</v>
      </c>
      <c r="E205" s="39">
        <f>Orçamento!E199</f>
        <v>0</v>
      </c>
      <c r="F205" s="39">
        <f>Orçamento!F199</f>
        <v>0</v>
      </c>
      <c r="G205" s="95">
        <f>'Orç. Pós Licitação'!G199</f>
        <v>0</v>
      </c>
      <c r="H205" s="95">
        <f>'Orç. Pós Licitação'!H199</f>
        <v>0</v>
      </c>
      <c r="I205" s="95">
        <f>'Orç. Pós Licitação'!I199</f>
        <v>0</v>
      </c>
      <c r="J205" s="96">
        <f>'BM 03'!L205</f>
        <v>0</v>
      </c>
      <c r="K205" s="97"/>
      <c r="L205" s="98">
        <f t="shared" si="31"/>
        <v>0</v>
      </c>
      <c r="M205" s="99">
        <f t="shared" si="32"/>
        <v>0</v>
      </c>
      <c r="N205" s="100">
        <f t="shared" si="33"/>
        <v>0</v>
      </c>
      <c r="O205" s="98">
        <f t="shared" si="34"/>
        <v>0</v>
      </c>
      <c r="P205" s="101">
        <f t="shared" si="35"/>
        <v>0</v>
      </c>
      <c r="Q205" s="102">
        <f t="shared" si="36"/>
        <v>0</v>
      </c>
    </row>
    <row r="206" spans="1:17" x14ac:dyDescent="0.2">
      <c r="A206" s="92" t="str">
        <f>Orçamento!A200</f>
        <v>6.30</v>
      </c>
      <c r="B206" s="39" t="str">
        <f>Orçamento!B200</f>
        <v>Sinapi</v>
      </c>
      <c r="C206" s="39">
        <f>Orçamento!C200</f>
        <v>0</v>
      </c>
      <c r="D206" s="93">
        <f>Orçamento!D200</f>
        <v>0</v>
      </c>
      <c r="E206" s="39">
        <f>Orçamento!E200</f>
        <v>0</v>
      </c>
      <c r="F206" s="39">
        <f>Orçamento!F200</f>
        <v>0</v>
      </c>
      <c r="G206" s="95">
        <f>'Orç. Pós Licitação'!G200</f>
        <v>0</v>
      </c>
      <c r="H206" s="95">
        <f>'Orç. Pós Licitação'!H200</f>
        <v>0</v>
      </c>
      <c r="I206" s="95">
        <f>'Orç. Pós Licitação'!I200</f>
        <v>0</v>
      </c>
      <c r="J206" s="96">
        <f>'BM 03'!L206</f>
        <v>0</v>
      </c>
      <c r="K206" s="97"/>
      <c r="L206" s="98">
        <f t="shared" si="31"/>
        <v>0</v>
      </c>
      <c r="M206" s="99">
        <f t="shared" si="32"/>
        <v>0</v>
      </c>
      <c r="N206" s="100">
        <f t="shared" si="33"/>
        <v>0</v>
      </c>
      <c r="O206" s="98">
        <f t="shared" si="34"/>
        <v>0</v>
      </c>
      <c r="P206" s="101">
        <f t="shared" si="35"/>
        <v>0</v>
      </c>
      <c r="Q206" s="102">
        <f t="shared" si="36"/>
        <v>0</v>
      </c>
    </row>
    <row r="207" spans="1:17" s="2" customFormat="1" ht="15.75" x14ac:dyDescent="0.25">
      <c r="A207" s="449"/>
      <c r="B207" s="434"/>
      <c r="C207" s="434"/>
      <c r="D207" s="435"/>
      <c r="E207" s="430" t="s">
        <v>1116</v>
      </c>
      <c r="F207" s="434"/>
      <c r="G207" s="434"/>
      <c r="H207" s="436"/>
      <c r="I207" s="437">
        <f>SUM(I177:I206)</f>
        <v>2355.25</v>
      </c>
      <c r="J207" s="438"/>
      <c r="K207" s="438"/>
      <c r="L207" s="438"/>
      <c r="M207" s="437">
        <f>SUM(M177:M206)</f>
        <v>0</v>
      </c>
      <c r="N207" s="437">
        <f>SUM(N177:N206)</f>
        <v>0</v>
      </c>
      <c r="O207" s="437">
        <f>SUM(O177:O206)</f>
        <v>0</v>
      </c>
      <c r="P207" s="439"/>
      <c r="Q207" s="450">
        <f>SUM(Q177:Q206)</f>
        <v>2355.25</v>
      </c>
    </row>
    <row r="208" spans="1:17" s="3" customFormat="1" ht="15.75" x14ac:dyDescent="0.25">
      <c r="A208" s="451" t="str">
        <f>Orçamento!A201</f>
        <v>7.0</v>
      </c>
      <c r="B208" s="427"/>
      <c r="C208" s="427"/>
      <c r="D208" s="428" t="str">
        <f>Orçamento!D201</f>
        <v>ABRIGO DO QUADRO DE COMANDO - REVESTIMENTOS</v>
      </c>
      <c r="E208" s="427"/>
      <c r="F208" s="427"/>
      <c r="G208" s="429"/>
      <c r="H208" s="430"/>
      <c r="I208" s="430"/>
      <c r="J208" s="431"/>
      <c r="K208" s="431"/>
      <c r="L208" s="431"/>
      <c r="M208" s="432"/>
      <c r="N208" s="433">
        <f>N239/I239</f>
        <v>0</v>
      </c>
      <c r="O208" s="433">
        <f>O239/I239</f>
        <v>0</v>
      </c>
      <c r="P208" s="433"/>
      <c r="Q208" s="452">
        <f>Q239/I239</f>
        <v>1</v>
      </c>
    </row>
    <row r="209" spans="1:17" ht="28.5" x14ac:dyDescent="0.2">
      <c r="A209" s="92" t="str">
        <f>Orçamento!A202</f>
        <v>7.1</v>
      </c>
      <c r="B209" s="39" t="str">
        <f>Orçamento!B202</f>
        <v>Sinapi</v>
      </c>
      <c r="C209" s="39">
        <f>Orçamento!C202</f>
        <v>87894</v>
      </c>
      <c r="D209" s="93" t="str">
        <f>Orçamento!D202</f>
        <v>Chapisco aplicado em alvenaria e estruturas de concreto de fachada com colher de pedreiro – traço 1:3</v>
      </c>
      <c r="E209" s="39" t="str">
        <f>Orçamento!E202</f>
        <v>M2</v>
      </c>
      <c r="F209" s="39">
        <f>Orçamento!F202</f>
        <v>46.1</v>
      </c>
      <c r="G209" s="95">
        <f>'Orç. Pós Licitação'!G202</f>
        <v>6.21</v>
      </c>
      <c r="H209" s="95">
        <f>'Orç. Pós Licitação'!H202</f>
        <v>7.7</v>
      </c>
      <c r="I209" s="95">
        <f>'Orç. Pós Licitação'!I202</f>
        <v>354.97</v>
      </c>
      <c r="J209" s="96">
        <f>'BM 03'!L209</f>
        <v>0</v>
      </c>
      <c r="K209" s="97"/>
      <c r="L209" s="98">
        <f>J209+K209</f>
        <v>0</v>
      </c>
      <c r="M209" s="99">
        <f>ROUND(H209*J209,2)</f>
        <v>0</v>
      </c>
      <c r="N209" s="100">
        <f>ROUND(H209*K209,2)</f>
        <v>0</v>
      </c>
      <c r="O209" s="98">
        <f>ROUND(H209*L209,2)</f>
        <v>0</v>
      </c>
      <c r="P209" s="101">
        <f>F209-L209</f>
        <v>46.1</v>
      </c>
      <c r="Q209" s="102">
        <f>I209-O209</f>
        <v>354.97</v>
      </c>
    </row>
    <row r="210" spans="1:17" ht="28.5" x14ac:dyDescent="0.2">
      <c r="A210" s="92" t="str">
        <f>Orçamento!A203</f>
        <v>7.2</v>
      </c>
      <c r="B210" s="39" t="str">
        <f>Orçamento!B203</f>
        <v>Sinapi</v>
      </c>
      <c r="C210" s="39">
        <f>Orçamento!C203</f>
        <v>87547</v>
      </c>
      <c r="D210" s="93" t="str">
        <f>Orçamento!D203</f>
        <v>Massa única para recebimento de pintura com argamassa traço 1:2:8 , preparo mecânico, espessura de 10mm</v>
      </c>
      <c r="E210" s="39" t="str">
        <f>Orçamento!E203</f>
        <v>M2</v>
      </c>
      <c r="F210" s="39">
        <f>Orçamento!F203</f>
        <v>46.1</v>
      </c>
      <c r="G210" s="95">
        <f>'Orç. Pós Licitação'!G203</f>
        <v>20.6</v>
      </c>
      <c r="H210" s="95">
        <f>'Orç. Pós Licitação'!H203</f>
        <v>25.54</v>
      </c>
      <c r="I210" s="95">
        <f>'Orç. Pós Licitação'!I203</f>
        <v>1177.3900000000001</v>
      </c>
      <c r="J210" s="96">
        <f>'BM 03'!L210</f>
        <v>0</v>
      </c>
      <c r="K210" s="97"/>
      <c r="L210" s="98">
        <f t="shared" ref="L210:L238" si="37">J210+K210</f>
        <v>0</v>
      </c>
      <c r="M210" s="99">
        <f t="shared" ref="M210:M238" si="38">ROUND(H210*J210,2)</f>
        <v>0</v>
      </c>
      <c r="N210" s="100">
        <f t="shared" ref="N210:N238" si="39">ROUND(H210*K210,2)</f>
        <v>0</v>
      </c>
      <c r="O210" s="98">
        <f t="shared" ref="O210:O238" si="40">ROUND(H210*L210,2)</f>
        <v>0</v>
      </c>
      <c r="P210" s="101">
        <f t="shared" ref="P210:P238" si="41">F210-L210</f>
        <v>46.1</v>
      </c>
      <c r="Q210" s="102">
        <f t="shared" ref="Q210:Q238" si="42">I210-O210</f>
        <v>1177.3900000000001</v>
      </c>
    </row>
    <row r="211" spans="1:17" x14ac:dyDescent="0.2">
      <c r="A211" s="92" t="str">
        <f>Orçamento!A204</f>
        <v>7.3</v>
      </c>
      <c r="B211" s="39" t="str">
        <f>Orçamento!B204</f>
        <v>Sinapi</v>
      </c>
      <c r="C211" s="39">
        <f>Orçamento!C204</f>
        <v>0</v>
      </c>
      <c r="D211" s="93">
        <f>Orçamento!D204</f>
        <v>0</v>
      </c>
      <c r="E211" s="39">
        <f>Orçamento!E204</f>
        <v>0</v>
      </c>
      <c r="F211" s="39">
        <f>Orçamento!F204</f>
        <v>0</v>
      </c>
      <c r="G211" s="95">
        <f>'Orç. Pós Licitação'!G204</f>
        <v>0</v>
      </c>
      <c r="H211" s="95">
        <f>'Orç. Pós Licitação'!H204</f>
        <v>0</v>
      </c>
      <c r="I211" s="95">
        <f>'Orç. Pós Licitação'!I204</f>
        <v>0</v>
      </c>
      <c r="J211" s="96">
        <f>'BM 03'!L211</f>
        <v>0</v>
      </c>
      <c r="K211" s="97"/>
      <c r="L211" s="98">
        <f t="shared" si="37"/>
        <v>0</v>
      </c>
      <c r="M211" s="99">
        <f t="shared" si="38"/>
        <v>0</v>
      </c>
      <c r="N211" s="100">
        <f t="shared" si="39"/>
        <v>0</v>
      </c>
      <c r="O211" s="98">
        <f t="shared" si="40"/>
        <v>0</v>
      </c>
      <c r="P211" s="101">
        <f t="shared" si="41"/>
        <v>0</v>
      </c>
      <c r="Q211" s="102">
        <f t="shared" si="42"/>
        <v>0</v>
      </c>
    </row>
    <row r="212" spans="1:17" x14ac:dyDescent="0.2">
      <c r="A212" s="92" t="str">
        <f>Orçamento!A205</f>
        <v>7.4</v>
      </c>
      <c r="B212" s="39" t="str">
        <f>Orçamento!B205</f>
        <v>Sinapi</v>
      </c>
      <c r="C212" s="39">
        <f>Orçamento!C205</f>
        <v>0</v>
      </c>
      <c r="D212" s="93">
        <f>Orçamento!D205</f>
        <v>0</v>
      </c>
      <c r="E212" s="39">
        <f>Orçamento!E205</f>
        <v>0</v>
      </c>
      <c r="F212" s="39">
        <f>Orçamento!F205</f>
        <v>0</v>
      </c>
      <c r="G212" s="95">
        <f>'Orç. Pós Licitação'!G205</f>
        <v>0</v>
      </c>
      <c r="H212" s="95">
        <f>'Orç. Pós Licitação'!H205</f>
        <v>0</v>
      </c>
      <c r="I212" s="95">
        <f>'Orç. Pós Licitação'!I205</f>
        <v>0</v>
      </c>
      <c r="J212" s="96">
        <f>'BM 03'!L212</f>
        <v>0</v>
      </c>
      <c r="K212" s="97"/>
      <c r="L212" s="98">
        <f t="shared" si="37"/>
        <v>0</v>
      </c>
      <c r="M212" s="99">
        <f t="shared" si="38"/>
        <v>0</v>
      </c>
      <c r="N212" s="100">
        <f t="shared" si="39"/>
        <v>0</v>
      </c>
      <c r="O212" s="98">
        <f t="shared" si="40"/>
        <v>0</v>
      </c>
      <c r="P212" s="101">
        <f t="shared" si="41"/>
        <v>0</v>
      </c>
      <c r="Q212" s="102">
        <f t="shared" si="42"/>
        <v>0</v>
      </c>
    </row>
    <row r="213" spans="1:17" x14ac:dyDescent="0.2">
      <c r="A213" s="92" t="str">
        <f>Orçamento!A206</f>
        <v>7.5</v>
      </c>
      <c r="B213" s="39" t="str">
        <f>Orçamento!B206</f>
        <v>Sinapi</v>
      </c>
      <c r="C213" s="39">
        <f>Orçamento!C206</f>
        <v>0</v>
      </c>
      <c r="D213" s="93">
        <f>Orçamento!D206</f>
        <v>0</v>
      </c>
      <c r="E213" s="39">
        <f>Orçamento!E206</f>
        <v>0</v>
      </c>
      <c r="F213" s="39">
        <f>Orçamento!F206</f>
        <v>0</v>
      </c>
      <c r="G213" s="95">
        <f>'Orç. Pós Licitação'!G206</f>
        <v>0</v>
      </c>
      <c r="H213" s="95">
        <f>'Orç. Pós Licitação'!H206</f>
        <v>0</v>
      </c>
      <c r="I213" s="95">
        <f>'Orç. Pós Licitação'!I206</f>
        <v>0</v>
      </c>
      <c r="J213" s="96">
        <f>'BM 03'!L213</f>
        <v>0</v>
      </c>
      <c r="K213" s="97"/>
      <c r="L213" s="98">
        <f t="shared" si="37"/>
        <v>0</v>
      </c>
      <c r="M213" s="99">
        <f t="shared" si="38"/>
        <v>0</v>
      </c>
      <c r="N213" s="100">
        <f t="shared" si="39"/>
        <v>0</v>
      </c>
      <c r="O213" s="98">
        <f t="shared" si="40"/>
        <v>0</v>
      </c>
      <c r="P213" s="101">
        <f t="shared" si="41"/>
        <v>0</v>
      </c>
      <c r="Q213" s="102">
        <f t="shared" si="42"/>
        <v>0</v>
      </c>
    </row>
    <row r="214" spans="1:17" x14ac:dyDescent="0.2">
      <c r="A214" s="92" t="str">
        <f>Orçamento!A207</f>
        <v>7.6</v>
      </c>
      <c r="B214" s="39" t="str">
        <f>Orçamento!B207</f>
        <v>Sinapi</v>
      </c>
      <c r="C214" s="39">
        <f>Orçamento!C207</f>
        <v>0</v>
      </c>
      <c r="D214" s="93">
        <f>Orçamento!D207</f>
        <v>0</v>
      </c>
      <c r="E214" s="39">
        <f>Orçamento!E207</f>
        <v>0</v>
      </c>
      <c r="F214" s="39">
        <f>Orçamento!F207</f>
        <v>0</v>
      </c>
      <c r="G214" s="95">
        <f>'Orç. Pós Licitação'!G207</f>
        <v>0</v>
      </c>
      <c r="H214" s="95">
        <f>'Orç. Pós Licitação'!H207</f>
        <v>0</v>
      </c>
      <c r="I214" s="95">
        <f>'Orç. Pós Licitação'!I207</f>
        <v>0</v>
      </c>
      <c r="J214" s="96">
        <f>'BM 03'!L214</f>
        <v>0</v>
      </c>
      <c r="K214" s="97"/>
      <c r="L214" s="98">
        <f t="shared" si="37"/>
        <v>0</v>
      </c>
      <c r="M214" s="99">
        <f t="shared" si="38"/>
        <v>0</v>
      </c>
      <c r="N214" s="100">
        <f t="shared" si="39"/>
        <v>0</v>
      </c>
      <c r="O214" s="98">
        <f t="shared" si="40"/>
        <v>0</v>
      </c>
      <c r="P214" s="101">
        <f t="shared" si="41"/>
        <v>0</v>
      </c>
      <c r="Q214" s="102">
        <f t="shared" si="42"/>
        <v>0</v>
      </c>
    </row>
    <row r="215" spans="1:17" x14ac:dyDescent="0.2">
      <c r="A215" s="92" t="str">
        <f>Orçamento!A208</f>
        <v>7.7</v>
      </c>
      <c r="B215" s="39" t="str">
        <f>Orçamento!B208</f>
        <v>Sinapi</v>
      </c>
      <c r="C215" s="39">
        <f>Orçamento!C208</f>
        <v>0</v>
      </c>
      <c r="D215" s="93">
        <f>Orçamento!D208</f>
        <v>0</v>
      </c>
      <c r="E215" s="39">
        <f>Orçamento!E208</f>
        <v>0</v>
      </c>
      <c r="F215" s="39">
        <f>Orçamento!F208</f>
        <v>0</v>
      </c>
      <c r="G215" s="95">
        <f>'Orç. Pós Licitação'!G208</f>
        <v>0</v>
      </c>
      <c r="H215" s="95">
        <f>'Orç. Pós Licitação'!H208</f>
        <v>0</v>
      </c>
      <c r="I215" s="95">
        <f>'Orç. Pós Licitação'!I208</f>
        <v>0</v>
      </c>
      <c r="J215" s="96">
        <f>'BM 03'!L215</f>
        <v>0</v>
      </c>
      <c r="K215" s="97"/>
      <c r="L215" s="98">
        <f t="shared" si="37"/>
        <v>0</v>
      </c>
      <c r="M215" s="99">
        <f t="shared" si="38"/>
        <v>0</v>
      </c>
      <c r="N215" s="100">
        <f t="shared" si="39"/>
        <v>0</v>
      </c>
      <c r="O215" s="98">
        <f t="shared" si="40"/>
        <v>0</v>
      </c>
      <c r="P215" s="101">
        <f t="shared" si="41"/>
        <v>0</v>
      </c>
      <c r="Q215" s="102">
        <f t="shared" si="42"/>
        <v>0</v>
      </c>
    </row>
    <row r="216" spans="1:17" x14ac:dyDescent="0.2">
      <c r="A216" s="92" t="str">
        <f>Orçamento!A209</f>
        <v>7.8</v>
      </c>
      <c r="B216" s="39" t="str">
        <f>Orçamento!B209</f>
        <v>Sinapi</v>
      </c>
      <c r="C216" s="39">
        <f>Orçamento!C209</f>
        <v>0</v>
      </c>
      <c r="D216" s="93">
        <f>Orçamento!D209</f>
        <v>0</v>
      </c>
      <c r="E216" s="39">
        <f>Orçamento!E209</f>
        <v>0</v>
      </c>
      <c r="F216" s="39">
        <f>Orçamento!F209</f>
        <v>0</v>
      </c>
      <c r="G216" s="95">
        <f>'Orç. Pós Licitação'!G209</f>
        <v>0</v>
      </c>
      <c r="H216" s="95">
        <f>'Orç. Pós Licitação'!H209</f>
        <v>0</v>
      </c>
      <c r="I216" s="95">
        <f>'Orç. Pós Licitação'!I209</f>
        <v>0</v>
      </c>
      <c r="J216" s="96">
        <f>'BM 03'!L216</f>
        <v>0</v>
      </c>
      <c r="K216" s="97"/>
      <c r="L216" s="98">
        <f t="shared" si="37"/>
        <v>0</v>
      </c>
      <c r="M216" s="99">
        <f t="shared" si="38"/>
        <v>0</v>
      </c>
      <c r="N216" s="100">
        <f t="shared" si="39"/>
        <v>0</v>
      </c>
      <c r="O216" s="98">
        <f t="shared" si="40"/>
        <v>0</v>
      </c>
      <c r="P216" s="101">
        <f t="shared" si="41"/>
        <v>0</v>
      </c>
      <c r="Q216" s="102">
        <f t="shared" si="42"/>
        <v>0</v>
      </c>
    </row>
    <row r="217" spans="1:17" x14ac:dyDescent="0.2">
      <c r="A217" s="92" t="str">
        <f>Orçamento!A210</f>
        <v>7.9</v>
      </c>
      <c r="B217" s="39" t="str">
        <f>Orçamento!B210</f>
        <v>Sinapi</v>
      </c>
      <c r="C217" s="39">
        <f>Orçamento!C210</f>
        <v>0</v>
      </c>
      <c r="D217" s="93">
        <f>Orçamento!D210</f>
        <v>0</v>
      </c>
      <c r="E217" s="39">
        <f>Orçamento!E210</f>
        <v>0</v>
      </c>
      <c r="F217" s="39">
        <f>Orçamento!F210</f>
        <v>0</v>
      </c>
      <c r="G217" s="95">
        <f>'Orç. Pós Licitação'!G210</f>
        <v>0</v>
      </c>
      <c r="H217" s="95">
        <f>'Orç. Pós Licitação'!H210</f>
        <v>0</v>
      </c>
      <c r="I217" s="95">
        <f>'Orç. Pós Licitação'!I210</f>
        <v>0</v>
      </c>
      <c r="J217" s="96">
        <f>'BM 03'!L217</f>
        <v>0</v>
      </c>
      <c r="K217" s="97"/>
      <c r="L217" s="98">
        <f t="shared" si="37"/>
        <v>0</v>
      </c>
      <c r="M217" s="99">
        <f t="shared" si="38"/>
        <v>0</v>
      </c>
      <c r="N217" s="100">
        <f t="shared" si="39"/>
        <v>0</v>
      </c>
      <c r="O217" s="98">
        <f t="shared" si="40"/>
        <v>0</v>
      </c>
      <c r="P217" s="101">
        <f t="shared" si="41"/>
        <v>0</v>
      </c>
      <c r="Q217" s="102">
        <f t="shared" si="42"/>
        <v>0</v>
      </c>
    </row>
    <row r="218" spans="1:17" x14ac:dyDescent="0.2">
      <c r="A218" s="92" t="str">
        <f>Orçamento!A211</f>
        <v>7.10</v>
      </c>
      <c r="B218" s="39" t="str">
        <f>Orçamento!B211</f>
        <v>Sinapi</v>
      </c>
      <c r="C218" s="39">
        <f>Orçamento!C211</f>
        <v>0</v>
      </c>
      <c r="D218" s="93">
        <f>Orçamento!D211</f>
        <v>0</v>
      </c>
      <c r="E218" s="39">
        <f>Orçamento!E211</f>
        <v>0</v>
      </c>
      <c r="F218" s="39">
        <f>Orçamento!F211</f>
        <v>0</v>
      </c>
      <c r="G218" s="95">
        <f>'Orç. Pós Licitação'!G211</f>
        <v>0</v>
      </c>
      <c r="H218" s="95">
        <f>'Orç. Pós Licitação'!H211</f>
        <v>0</v>
      </c>
      <c r="I218" s="95">
        <f>'Orç. Pós Licitação'!I211</f>
        <v>0</v>
      </c>
      <c r="J218" s="96">
        <f>'BM 03'!L218</f>
        <v>0</v>
      </c>
      <c r="K218" s="97"/>
      <c r="L218" s="98">
        <f t="shared" si="37"/>
        <v>0</v>
      </c>
      <c r="M218" s="99">
        <f t="shared" si="38"/>
        <v>0</v>
      </c>
      <c r="N218" s="100">
        <f t="shared" si="39"/>
        <v>0</v>
      </c>
      <c r="O218" s="98">
        <f t="shared" si="40"/>
        <v>0</v>
      </c>
      <c r="P218" s="101">
        <f t="shared" si="41"/>
        <v>0</v>
      </c>
      <c r="Q218" s="102">
        <f t="shared" si="42"/>
        <v>0</v>
      </c>
    </row>
    <row r="219" spans="1:17" x14ac:dyDescent="0.2">
      <c r="A219" s="92" t="str">
        <f>Orçamento!A212</f>
        <v>7.11</v>
      </c>
      <c r="B219" s="39" t="str">
        <f>Orçamento!B212</f>
        <v>Sinapi</v>
      </c>
      <c r="C219" s="39">
        <f>Orçamento!C212</f>
        <v>0</v>
      </c>
      <c r="D219" s="93">
        <f>Orçamento!D212</f>
        <v>0</v>
      </c>
      <c r="E219" s="39">
        <f>Orçamento!E212</f>
        <v>0</v>
      </c>
      <c r="F219" s="39">
        <f>Orçamento!F212</f>
        <v>0</v>
      </c>
      <c r="G219" s="95">
        <f>'Orç. Pós Licitação'!G212</f>
        <v>0</v>
      </c>
      <c r="H219" s="95">
        <f>'Orç. Pós Licitação'!H212</f>
        <v>0</v>
      </c>
      <c r="I219" s="95">
        <f>'Orç. Pós Licitação'!I212</f>
        <v>0</v>
      </c>
      <c r="J219" s="96">
        <f>'BM 03'!L219</f>
        <v>0</v>
      </c>
      <c r="K219" s="97"/>
      <c r="L219" s="98">
        <f t="shared" si="37"/>
        <v>0</v>
      </c>
      <c r="M219" s="99">
        <f t="shared" si="38"/>
        <v>0</v>
      </c>
      <c r="N219" s="100">
        <f t="shared" si="39"/>
        <v>0</v>
      </c>
      <c r="O219" s="98">
        <f t="shared" si="40"/>
        <v>0</v>
      </c>
      <c r="P219" s="101">
        <f t="shared" si="41"/>
        <v>0</v>
      </c>
      <c r="Q219" s="102">
        <f t="shared" si="42"/>
        <v>0</v>
      </c>
    </row>
    <row r="220" spans="1:17" x14ac:dyDescent="0.2">
      <c r="A220" s="92" t="str">
        <f>Orçamento!A213</f>
        <v>7.12</v>
      </c>
      <c r="B220" s="39" t="str">
        <f>Orçamento!B213</f>
        <v>Sinapi</v>
      </c>
      <c r="C220" s="39">
        <f>Orçamento!C213</f>
        <v>0</v>
      </c>
      <c r="D220" s="93">
        <f>Orçamento!D213</f>
        <v>0</v>
      </c>
      <c r="E220" s="39">
        <f>Orçamento!E213</f>
        <v>0</v>
      </c>
      <c r="F220" s="39">
        <f>Orçamento!F213</f>
        <v>0</v>
      </c>
      <c r="G220" s="95">
        <f>'Orç. Pós Licitação'!G213</f>
        <v>0</v>
      </c>
      <c r="H220" s="95">
        <f>'Orç. Pós Licitação'!H213</f>
        <v>0</v>
      </c>
      <c r="I220" s="95">
        <f>'Orç. Pós Licitação'!I213</f>
        <v>0</v>
      </c>
      <c r="J220" s="96">
        <f>'BM 03'!L220</f>
        <v>0</v>
      </c>
      <c r="K220" s="97"/>
      <c r="L220" s="98">
        <f t="shared" si="37"/>
        <v>0</v>
      </c>
      <c r="M220" s="99">
        <f t="shared" si="38"/>
        <v>0</v>
      </c>
      <c r="N220" s="100">
        <f t="shared" si="39"/>
        <v>0</v>
      </c>
      <c r="O220" s="98">
        <f t="shared" si="40"/>
        <v>0</v>
      </c>
      <c r="P220" s="101">
        <f t="shared" si="41"/>
        <v>0</v>
      </c>
      <c r="Q220" s="102">
        <f t="shared" si="42"/>
        <v>0</v>
      </c>
    </row>
    <row r="221" spans="1:17" x14ac:dyDescent="0.2">
      <c r="A221" s="92" t="str">
        <f>Orçamento!A214</f>
        <v>7.13</v>
      </c>
      <c r="B221" s="39" t="str">
        <f>Orçamento!B214</f>
        <v>Sinapi</v>
      </c>
      <c r="C221" s="39">
        <f>Orçamento!C214</f>
        <v>0</v>
      </c>
      <c r="D221" s="93">
        <f>Orçamento!D214</f>
        <v>0</v>
      </c>
      <c r="E221" s="39">
        <f>Orçamento!E214</f>
        <v>0</v>
      </c>
      <c r="F221" s="39">
        <f>Orçamento!F214</f>
        <v>0</v>
      </c>
      <c r="G221" s="95">
        <f>'Orç. Pós Licitação'!G214</f>
        <v>0</v>
      </c>
      <c r="H221" s="95">
        <f>'Orç. Pós Licitação'!H214</f>
        <v>0</v>
      </c>
      <c r="I221" s="95">
        <f>'Orç. Pós Licitação'!I214</f>
        <v>0</v>
      </c>
      <c r="J221" s="96">
        <f>'BM 03'!L221</f>
        <v>0</v>
      </c>
      <c r="K221" s="97"/>
      <c r="L221" s="98">
        <f t="shared" si="37"/>
        <v>0</v>
      </c>
      <c r="M221" s="99">
        <f t="shared" si="38"/>
        <v>0</v>
      </c>
      <c r="N221" s="100">
        <f t="shared" si="39"/>
        <v>0</v>
      </c>
      <c r="O221" s="98">
        <f t="shared" si="40"/>
        <v>0</v>
      </c>
      <c r="P221" s="101">
        <f t="shared" si="41"/>
        <v>0</v>
      </c>
      <c r="Q221" s="102">
        <f t="shared" si="42"/>
        <v>0</v>
      </c>
    </row>
    <row r="222" spans="1:17" x14ac:dyDescent="0.2">
      <c r="A222" s="92" t="str">
        <f>Orçamento!A215</f>
        <v>7.14</v>
      </c>
      <c r="B222" s="39" t="str">
        <f>Orçamento!B215</f>
        <v>Sinapi</v>
      </c>
      <c r="C222" s="39">
        <f>Orçamento!C215</f>
        <v>0</v>
      </c>
      <c r="D222" s="93">
        <f>Orçamento!D215</f>
        <v>0</v>
      </c>
      <c r="E222" s="39">
        <f>Orçamento!E215</f>
        <v>0</v>
      </c>
      <c r="F222" s="39">
        <f>Orçamento!F215</f>
        <v>0</v>
      </c>
      <c r="G222" s="95">
        <f>'Orç. Pós Licitação'!G215</f>
        <v>0</v>
      </c>
      <c r="H222" s="95">
        <f>'Orç. Pós Licitação'!H215</f>
        <v>0</v>
      </c>
      <c r="I222" s="95">
        <f>'Orç. Pós Licitação'!I215</f>
        <v>0</v>
      </c>
      <c r="J222" s="96">
        <f>'BM 03'!L222</f>
        <v>0</v>
      </c>
      <c r="K222" s="97"/>
      <c r="L222" s="98">
        <f t="shared" si="37"/>
        <v>0</v>
      </c>
      <c r="M222" s="99">
        <f t="shared" si="38"/>
        <v>0</v>
      </c>
      <c r="N222" s="100">
        <f t="shared" si="39"/>
        <v>0</v>
      </c>
      <c r="O222" s="98">
        <f t="shared" si="40"/>
        <v>0</v>
      </c>
      <c r="P222" s="101">
        <f t="shared" si="41"/>
        <v>0</v>
      </c>
      <c r="Q222" s="102">
        <f t="shared" si="42"/>
        <v>0</v>
      </c>
    </row>
    <row r="223" spans="1:17" x14ac:dyDescent="0.2">
      <c r="A223" s="92" t="str">
        <f>Orçamento!A216</f>
        <v>7.15</v>
      </c>
      <c r="B223" s="39" t="str">
        <f>Orçamento!B216</f>
        <v>Sinapi</v>
      </c>
      <c r="C223" s="39">
        <f>Orçamento!C216</f>
        <v>0</v>
      </c>
      <c r="D223" s="93">
        <f>Orçamento!D216</f>
        <v>0</v>
      </c>
      <c r="E223" s="39">
        <f>Orçamento!E216</f>
        <v>0</v>
      </c>
      <c r="F223" s="39">
        <f>Orçamento!F216</f>
        <v>0</v>
      </c>
      <c r="G223" s="95">
        <f>'Orç. Pós Licitação'!G216</f>
        <v>0</v>
      </c>
      <c r="H223" s="95">
        <f>'Orç. Pós Licitação'!H216</f>
        <v>0</v>
      </c>
      <c r="I223" s="95">
        <f>'Orç. Pós Licitação'!I216</f>
        <v>0</v>
      </c>
      <c r="J223" s="96">
        <f>'BM 03'!L223</f>
        <v>0</v>
      </c>
      <c r="K223" s="97"/>
      <c r="L223" s="98">
        <f t="shared" si="37"/>
        <v>0</v>
      </c>
      <c r="M223" s="99">
        <f t="shared" si="38"/>
        <v>0</v>
      </c>
      <c r="N223" s="100">
        <f t="shared" si="39"/>
        <v>0</v>
      </c>
      <c r="O223" s="98">
        <f t="shared" si="40"/>
        <v>0</v>
      </c>
      <c r="P223" s="101">
        <f t="shared" si="41"/>
        <v>0</v>
      </c>
      <c r="Q223" s="102">
        <f t="shared" si="42"/>
        <v>0</v>
      </c>
    </row>
    <row r="224" spans="1:17" x14ac:dyDescent="0.2">
      <c r="A224" s="92" t="str">
        <f>Orçamento!A217</f>
        <v>7.16</v>
      </c>
      <c r="B224" s="39" t="str">
        <f>Orçamento!B217</f>
        <v>Sinapi</v>
      </c>
      <c r="C224" s="39">
        <f>Orçamento!C217</f>
        <v>0</v>
      </c>
      <c r="D224" s="93">
        <f>Orçamento!D217</f>
        <v>0</v>
      </c>
      <c r="E224" s="39">
        <f>Orçamento!E217</f>
        <v>0</v>
      </c>
      <c r="F224" s="39">
        <f>Orçamento!F217</f>
        <v>0</v>
      </c>
      <c r="G224" s="95">
        <f>'Orç. Pós Licitação'!G217</f>
        <v>0</v>
      </c>
      <c r="H224" s="95">
        <f>'Orç. Pós Licitação'!H217</f>
        <v>0</v>
      </c>
      <c r="I224" s="95">
        <f>'Orç. Pós Licitação'!I217</f>
        <v>0</v>
      </c>
      <c r="J224" s="96">
        <f>'BM 03'!L224</f>
        <v>0</v>
      </c>
      <c r="K224" s="97"/>
      <c r="L224" s="98">
        <f t="shared" si="37"/>
        <v>0</v>
      </c>
      <c r="M224" s="99">
        <f t="shared" si="38"/>
        <v>0</v>
      </c>
      <c r="N224" s="100">
        <f t="shared" si="39"/>
        <v>0</v>
      </c>
      <c r="O224" s="98">
        <f t="shared" si="40"/>
        <v>0</v>
      </c>
      <c r="P224" s="101">
        <f t="shared" si="41"/>
        <v>0</v>
      </c>
      <c r="Q224" s="102">
        <f t="shared" si="42"/>
        <v>0</v>
      </c>
    </row>
    <row r="225" spans="1:17" x14ac:dyDescent="0.2">
      <c r="A225" s="92" t="str">
        <f>Orçamento!A218</f>
        <v>7.17</v>
      </c>
      <c r="B225" s="39" t="str">
        <f>Orçamento!B218</f>
        <v>Sinapi</v>
      </c>
      <c r="C225" s="39">
        <f>Orçamento!C218</f>
        <v>0</v>
      </c>
      <c r="D225" s="93">
        <f>Orçamento!D218</f>
        <v>0</v>
      </c>
      <c r="E225" s="39">
        <f>Orçamento!E218</f>
        <v>0</v>
      </c>
      <c r="F225" s="39">
        <f>Orçamento!F218</f>
        <v>0</v>
      </c>
      <c r="G225" s="95">
        <f>'Orç. Pós Licitação'!G218</f>
        <v>0</v>
      </c>
      <c r="H225" s="95">
        <f>'Orç. Pós Licitação'!H218</f>
        <v>0</v>
      </c>
      <c r="I225" s="95">
        <f>'Orç. Pós Licitação'!I218</f>
        <v>0</v>
      </c>
      <c r="J225" s="96">
        <f>'BM 03'!L225</f>
        <v>0</v>
      </c>
      <c r="K225" s="97"/>
      <c r="L225" s="98">
        <f t="shared" si="37"/>
        <v>0</v>
      </c>
      <c r="M225" s="99">
        <f t="shared" si="38"/>
        <v>0</v>
      </c>
      <c r="N225" s="100">
        <f t="shared" si="39"/>
        <v>0</v>
      </c>
      <c r="O225" s="98">
        <f t="shared" si="40"/>
        <v>0</v>
      </c>
      <c r="P225" s="101">
        <f t="shared" si="41"/>
        <v>0</v>
      </c>
      <c r="Q225" s="102">
        <f t="shared" si="42"/>
        <v>0</v>
      </c>
    </row>
    <row r="226" spans="1:17" x14ac:dyDescent="0.2">
      <c r="A226" s="92" t="str">
        <f>Orçamento!A219</f>
        <v>7.18</v>
      </c>
      <c r="B226" s="39" t="str">
        <f>Orçamento!B219</f>
        <v>Sinapi</v>
      </c>
      <c r="C226" s="39">
        <f>Orçamento!C219</f>
        <v>0</v>
      </c>
      <c r="D226" s="93">
        <f>Orçamento!D219</f>
        <v>0</v>
      </c>
      <c r="E226" s="39">
        <f>Orçamento!E219</f>
        <v>0</v>
      </c>
      <c r="F226" s="39">
        <f>Orçamento!F219</f>
        <v>0</v>
      </c>
      <c r="G226" s="95">
        <f>'Orç. Pós Licitação'!G219</f>
        <v>0</v>
      </c>
      <c r="H226" s="95">
        <f>'Orç. Pós Licitação'!H219</f>
        <v>0</v>
      </c>
      <c r="I226" s="95">
        <f>'Orç. Pós Licitação'!I219</f>
        <v>0</v>
      </c>
      <c r="J226" s="96">
        <f>'BM 03'!L226</f>
        <v>0</v>
      </c>
      <c r="K226" s="97"/>
      <c r="L226" s="98">
        <f t="shared" si="37"/>
        <v>0</v>
      </c>
      <c r="M226" s="99">
        <f t="shared" si="38"/>
        <v>0</v>
      </c>
      <c r="N226" s="100">
        <f t="shared" si="39"/>
        <v>0</v>
      </c>
      <c r="O226" s="98">
        <f t="shared" si="40"/>
        <v>0</v>
      </c>
      <c r="P226" s="101">
        <f t="shared" si="41"/>
        <v>0</v>
      </c>
      <c r="Q226" s="102">
        <f t="shared" si="42"/>
        <v>0</v>
      </c>
    </row>
    <row r="227" spans="1:17" x14ac:dyDescent="0.2">
      <c r="A227" s="92" t="str">
        <f>Orçamento!A220</f>
        <v>7.19</v>
      </c>
      <c r="B227" s="39" t="str">
        <f>Orçamento!B220</f>
        <v>Sinapi</v>
      </c>
      <c r="C227" s="39">
        <f>Orçamento!C220</f>
        <v>0</v>
      </c>
      <c r="D227" s="93">
        <f>Orçamento!D220</f>
        <v>0</v>
      </c>
      <c r="E227" s="39">
        <f>Orçamento!E220</f>
        <v>0</v>
      </c>
      <c r="F227" s="39">
        <f>Orçamento!F220</f>
        <v>0</v>
      </c>
      <c r="G227" s="95">
        <f>'Orç. Pós Licitação'!G220</f>
        <v>0</v>
      </c>
      <c r="H227" s="95">
        <f>'Orç. Pós Licitação'!H220</f>
        <v>0</v>
      </c>
      <c r="I227" s="95">
        <f>'Orç. Pós Licitação'!I220</f>
        <v>0</v>
      </c>
      <c r="J227" s="96">
        <f>'BM 03'!L227</f>
        <v>0</v>
      </c>
      <c r="K227" s="97"/>
      <c r="L227" s="98">
        <f t="shared" si="37"/>
        <v>0</v>
      </c>
      <c r="M227" s="99">
        <f t="shared" si="38"/>
        <v>0</v>
      </c>
      <c r="N227" s="100">
        <f t="shared" si="39"/>
        <v>0</v>
      </c>
      <c r="O227" s="98">
        <f t="shared" si="40"/>
        <v>0</v>
      </c>
      <c r="P227" s="101">
        <f t="shared" si="41"/>
        <v>0</v>
      </c>
      <c r="Q227" s="102">
        <f t="shared" si="42"/>
        <v>0</v>
      </c>
    </row>
    <row r="228" spans="1:17" x14ac:dyDescent="0.2">
      <c r="A228" s="92" t="str">
        <f>Orçamento!A221</f>
        <v>7.20</v>
      </c>
      <c r="B228" s="39" t="str">
        <f>Orçamento!B221</f>
        <v>Sinapi</v>
      </c>
      <c r="C228" s="39">
        <f>Orçamento!C221</f>
        <v>0</v>
      </c>
      <c r="D228" s="93">
        <f>Orçamento!D221</f>
        <v>0</v>
      </c>
      <c r="E228" s="39">
        <f>Orçamento!E221</f>
        <v>0</v>
      </c>
      <c r="F228" s="39">
        <f>Orçamento!F221</f>
        <v>0</v>
      </c>
      <c r="G228" s="95">
        <f>'Orç. Pós Licitação'!G221</f>
        <v>0</v>
      </c>
      <c r="H228" s="95">
        <f>'Orç. Pós Licitação'!H221</f>
        <v>0</v>
      </c>
      <c r="I228" s="95">
        <f>'Orç. Pós Licitação'!I221</f>
        <v>0</v>
      </c>
      <c r="J228" s="96">
        <f>'BM 03'!L228</f>
        <v>0</v>
      </c>
      <c r="K228" s="97"/>
      <c r="L228" s="98">
        <f t="shared" si="37"/>
        <v>0</v>
      </c>
      <c r="M228" s="99">
        <f t="shared" si="38"/>
        <v>0</v>
      </c>
      <c r="N228" s="100">
        <f t="shared" si="39"/>
        <v>0</v>
      </c>
      <c r="O228" s="98">
        <f t="shared" si="40"/>
        <v>0</v>
      </c>
      <c r="P228" s="101">
        <f t="shared" si="41"/>
        <v>0</v>
      </c>
      <c r="Q228" s="102">
        <f t="shared" si="42"/>
        <v>0</v>
      </c>
    </row>
    <row r="229" spans="1:17" x14ac:dyDescent="0.2">
      <c r="A229" s="92" t="str">
        <f>Orçamento!A222</f>
        <v>7.21</v>
      </c>
      <c r="B229" s="39" t="str">
        <f>Orçamento!B222</f>
        <v>Sinapi</v>
      </c>
      <c r="C229" s="39">
        <f>Orçamento!C222</f>
        <v>0</v>
      </c>
      <c r="D229" s="93">
        <f>Orçamento!D222</f>
        <v>0</v>
      </c>
      <c r="E229" s="39">
        <f>Orçamento!E222</f>
        <v>0</v>
      </c>
      <c r="F229" s="39">
        <f>Orçamento!F222</f>
        <v>0</v>
      </c>
      <c r="G229" s="95">
        <f>'Orç. Pós Licitação'!G222</f>
        <v>0</v>
      </c>
      <c r="H229" s="95">
        <f>'Orç. Pós Licitação'!H222</f>
        <v>0</v>
      </c>
      <c r="I229" s="95">
        <f>'Orç. Pós Licitação'!I222</f>
        <v>0</v>
      </c>
      <c r="J229" s="96">
        <f>'BM 03'!L229</f>
        <v>0</v>
      </c>
      <c r="K229" s="97"/>
      <c r="L229" s="98">
        <f t="shared" si="37"/>
        <v>0</v>
      </c>
      <c r="M229" s="99">
        <f t="shared" si="38"/>
        <v>0</v>
      </c>
      <c r="N229" s="100">
        <f t="shared" si="39"/>
        <v>0</v>
      </c>
      <c r="O229" s="98">
        <f t="shared" si="40"/>
        <v>0</v>
      </c>
      <c r="P229" s="101">
        <f t="shared" si="41"/>
        <v>0</v>
      </c>
      <c r="Q229" s="102">
        <f t="shared" si="42"/>
        <v>0</v>
      </c>
    </row>
    <row r="230" spans="1:17" x14ac:dyDescent="0.2">
      <c r="A230" s="92" t="str">
        <f>Orçamento!A223</f>
        <v>7.22</v>
      </c>
      <c r="B230" s="39" t="str">
        <f>Orçamento!B223</f>
        <v>Sinapi</v>
      </c>
      <c r="C230" s="39">
        <f>Orçamento!C223</f>
        <v>0</v>
      </c>
      <c r="D230" s="93">
        <f>Orçamento!D223</f>
        <v>0</v>
      </c>
      <c r="E230" s="39">
        <f>Orçamento!E223</f>
        <v>0</v>
      </c>
      <c r="F230" s="39">
        <f>Orçamento!F223</f>
        <v>0</v>
      </c>
      <c r="G230" s="95">
        <f>'Orç. Pós Licitação'!G223</f>
        <v>0</v>
      </c>
      <c r="H230" s="95">
        <f>'Orç. Pós Licitação'!H223</f>
        <v>0</v>
      </c>
      <c r="I230" s="95">
        <f>'Orç. Pós Licitação'!I223</f>
        <v>0</v>
      </c>
      <c r="J230" s="96">
        <f>'BM 03'!L230</f>
        <v>0</v>
      </c>
      <c r="K230" s="97"/>
      <c r="L230" s="98">
        <f t="shared" si="37"/>
        <v>0</v>
      </c>
      <c r="M230" s="99">
        <f t="shared" si="38"/>
        <v>0</v>
      </c>
      <c r="N230" s="100">
        <f t="shared" si="39"/>
        <v>0</v>
      </c>
      <c r="O230" s="98">
        <f t="shared" si="40"/>
        <v>0</v>
      </c>
      <c r="P230" s="101">
        <f t="shared" si="41"/>
        <v>0</v>
      </c>
      <c r="Q230" s="102">
        <f t="shared" si="42"/>
        <v>0</v>
      </c>
    </row>
    <row r="231" spans="1:17" x14ac:dyDescent="0.2">
      <c r="A231" s="92" t="str">
        <f>Orçamento!A224</f>
        <v>7.23</v>
      </c>
      <c r="B231" s="39" t="str">
        <f>Orçamento!B224</f>
        <v>Sinapi</v>
      </c>
      <c r="C231" s="39">
        <f>Orçamento!C224</f>
        <v>0</v>
      </c>
      <c r="D231" s="93">
        <f>Orçamento!D224</f>
        <v>0</v>
      </c>
      <c r="E231" s="39">
        <f>Orçamento!E224</f>
        <v>0</v>
      </c>
      <c r="F231" s="39">
        <f>Orçamento!F224</f>
        <v>0</v>
      </c>
      <c r="G231" s="95">
        <f>'Orç. Pós Licitação'!G224</f>
        <v>0</v>
      </c>
      <c r="H231" s="95">
        <f>'Orç. Pós Licitação'!H224</f>
        <v>0</v>
      </c>
      <c r="I231" s="95">
        <f>'Orç. Pós Licitação'!I224</f>
        <v>0</v>
      </c>
      <c r="J231" s="96">
        <f>'BM 03'!L231</f>
        <v>0</v>
      </c>
      <c r="K231" s="97"/>
      <c r="L231" s="98">
        <f t="shared" si="37"/>
        <v>0</v>
      </c>
      <c r="M231" s="99">
        <f t="shared" si="38"/>
        <v>0</v>
      </c>
      <c r="N231" s="100">
        <f t="shared" si="39"/>
        <v>0</v>
      </c>
      <c r="O231" s="98">
        <f t="shared" si="40"/>
        <v>0</v>
      </c>
      <c r="P231" s="101">
        <f t="shared" si="41"/>
        <v>0</v>
      </c>
      <c r="Q231" s="102">
        <f t="shared" si="42"/>
        <v>0</v>
      </c>
    </row>
    <row r="232" spans="1:17" x14ac:dyDescent="0.2">
      <c r="A232" s="92" t="str">
        <f>Orçamento!A225</f>
        <v>7.24</v>
      </c>
      <c r="B232" s="39" t="str">
        <f>Orçamento!B225</f>
        <v>Sinapi</v>
      </c>
      <c r="C232" s="39">
        <f>Orçamento!C225</f>
        <v>0</v>
      </c>
      <c r="D232" s="93">
        <f>Orçamento!D225</f>
        <v>0</v>
      </c>
      <c r="E232" s="39">
        <f>Orçamento!E225</f>
        <v>0</v>
      </c>
      <c r="F232" s="39">
        <f>Orçamento!F225</f>
        <v>0</v>
      </c>
      <c r="G232" s="95">
        <f>'Orç. Pós Licitação'!G225</f>
        <v>0</v>
      </c>
      <c r="H232" s="95">
        <f>'Orç. Pós Licitação'!H225</f>
        <v>0</v>
      </c>
      <c r="I232" s="95">
        <f>'Orç. Pós Licitação'!I225</f>
        <v>0</v>
      </c>
      <c r="J232" s="96">
        <f>'BM 03'!L232</f>
        <v>0</v>
      </c>
      <c r="K232" s="97"/>
      <c r="L232" s="98">
        <f t="shared" si="37"/>
        <v>0</v>
      </c>
      <c r="M232" s="99">
        <f t="shared" si="38"/>
        <v>0</v>
      </c>
      <c r="N232" s="100">
        <f t="shared" si="39"/>
        <v>0</v>
      </c>
      <c r="O232" s="98">
        <f t="shared" si="40"/>
        <v>0</v>
      </c>
      <c r="P232" s="101">
        <f t="shared" si="41"/>
        <v>0</v>
      </c>
      <c r="Q232" s="102">
        <f t="shared" si="42"/>
        <v>0</v>
      </c>
    </row>
    <row r="233" spans="1:17" x14ac:dyDescent="0.2">
      <c r="A233" s="92" t="str">
        <f>Orçamento!A226</f>
        <v>7.25</v>
      </c>
      <c r="B233" s="39" t="str">
        <f>Orçamento!B226</f>
        <v>Sinapi</v>
      </c>
      <c r="C233" s="39">
        <f>Orçamento!C226</f>
        <v>0</v>
      </c>
      <c r="D233" s="93">
        <f>Orçamento!D226</f>
        <v>0</v>
      </c>
      <c r="E233" s="39">
        <f>Orçamento!E226</f>
        <v>0</v>
      </c>
      <c r="F233" s="39">
        <f>Orçamento!F226</f>
        <v>0</v>
      </c>
      <c r="G233" s="95">
        <f>'Orç. Pós Licitação'!G226</f>
        <v>0</v>
      </c>
      <c r="H233" s="95">
        <f>'Orç. Pós Licitação'!H226</f>
        <v>0</v>
      </c>
      <c r="I233" s="95">
        <f>'Orç. Pós Licitação'!I226</f>
        <v>0</v>
      </c>
      <c r="J233" s="96">
        <f>'BM 03'!L233</f>
        <v>0</v>
      </c>
      <c r="K233" s="97"/>
      <c r="L233" s="98">
        <f t="shared" si="37"/>
        <v>0</v>
      </c>
      <c r="M233" s="99">
        <f t="shared" si="38"/>
        <v>0</v>
      </c>
      <c r="N233" s="100">
        <f t="shared" si="39"/>
        <v>0</v>
      </c>
      <c r="O233" s="98">
        <f t="shared" si="40"/>
        <v>0</v>
      </c>
      <c r="P233" s="101">
        <f t="shared" si="41"/>
        <v>0</v>
      </c>
      <c r="Q233" s="102">
        <f t="shared" si="42"/>
        <v>0</v>
      </c>
    </row>
    <row r="234" spans="1:17" x14ac:dyDescent="0.2">
      <c r="A234" s="92" t="str">
        <f>Orçamento!A227</f>
        <v>7.26</v>
      </c>
      <c r="B234" s="39" t="str">
        <f>Orçamento!B227</f>
        <v>Sinapi</v>
      </c>
      <c r="C234" s="39">
        <f>Orçamento!C227</f>
        <v>0</v>
      </c>
      <c r="D234" s="93">
        <f>Orçamento!D227</f>
        <v>0</v>
      </c>
      <c r="E234" s="39">
        <f>Orçamento!E227</f>
        <v>0</v>
      </c>
      <c r="F234" s="39">
        <f>Orçamento!F227</f>
        <v>0</v>
      </c>
      <c r="G234" s="95">
        <f>'Orç. Pós Licitação'!G227</f>
        <v>0</v>
      </c>
      <c r="H234" s="95">
        <f>'Orç. Pós Licitação'!H227</f>
        <v>0</v>
      </c>
      <c r="I234" s="95">
        <f>'Orç. Pós Licitação'!I227</f>
        <v>0</v>
      </c>
      <c r="J234" s="96">
        <f>'BM 03'!L234</f>
        <v>0</v>
      </c>
      <c r="K234" s="97"/>
      <c r="L234" s="98">
        <f t="shared" si="37"/>
        <v>0</v>
      </c>
      <c r="M234" s="99">
        <f t="shared" si="38"/>
        <v>0</v>
      </c>
      <c r="N234" s="100">
        <f t="shared" si="39"/>
        <v>0</v>
      </c>
      <c r="O234" s="98">
        <f t="shared" si="40"/>
        <v>0</v>
      </c>
      <c r="P234" s="101">
        <f t="shared" si="41"/>
        <v>0</v>
      </c>
      <c r="Q234" s="102">
        <f t="shared" si="42"/>
        <v>0</v>
      </c>
    </row>
    <row r="235" spans="1:17" x14ac:dyDescent="0.2">
      <c r="A235" s="92" t="str">
        <f>Orçamento!A228</f>
        <v>7.27</v>
      </c>
      <c r="B235" s="39" t="str">
        <f>Orçamento!B228</f>
        <v>Sinapi</v>
      </c>
      <c r="C235" s="39">
        <f>Orçamento!C228</f>
        <v>0</v>
      </c>
      <c r="D235" s="93">
        <f>Orçamento!D228</f>
        <v>0</v>
      </c>
      <c r="E235" s="39">
        <f>Orçamento!E228</f>
        <v>0</v>
      </c>
      <c r="F235" s="39">
        <f>Orçamento!F228</f>
        <v>0</v>
      </c>
      <c r="G235" s="95">
        <f>'Orç. Pós Licitação'!G228</f>
        <v>0</v>
      </c>
      <c r="H235" s="95">
        <f>'Orç. Pós Licitação'!H228</f>
        <v>0</v>
      </c>
      <c r="I235" s="95">
        <f>'Orç. Pós Licitação'!I228</f>
        <v>0</v>
      </c>
      <c r="J235" s="96">
        <f>'BM 03'!L235</f>
        <v>0</v>
      </c>
      <c r="K235" s="97"/>
      <c r="L235" s="98">
        <f t="shared" si="37"/>
        <v>0</v>
      </c>
      <c r="M235" s="99">
        <f t="shared" si="38"/>
        <v>0</v>
      </c>
      <c r="N235" s="100">
        <f t="shared" si="39"/>
        <v>0</v>
      </c>
      <c r="O235" s="98">
        <f t="shared" si="40"/>
        <v>0</v>
      </c>
      <c r="P235" s="101">
        <f t="shared" si="41"/>
        <v>0</v>
      </c>
      <c r="Q235" s="102">
        <f t="shared" si="42"/>
        <v>0</v>
      </c>
    </row>
    <row r="236" spans="1:17" x14ac:dyDescent="0.2">
      <c r="A236" s="92" t="str">
        <f>Orçamento!A229</f>
        <v>7.28</v>
      </c>
      <c r="B236" s="39" t="str">
        <f>Orçamento!B229</f>
        <v>Sinapi</v>
      </c>
      <c r="C236" s="39">
        <f>Orçamento!C229</f>
        <v>0</v>
      </c>
      <c r="D236" s="93">
        <f>Orçamento!D229</f>
        <v>0</v>
      </c>
      <c r="E236" s="39">
        <f>Orçamento!E229</f>
        <v>0</v>
      </c>
      <c r="F236" s="39">
        <f>Orçamento!F229</f>
        <v>0</v>
      </c>
      <c r="G236" s="95">
        <f>'Orç. Pós Licitação'!G229</f>
        <v>0</v>
      </c>
      <c r="H236" s="95">
        <f>'Orç. Pós Licitação'!H229</f>
        <v>0</v>
      </c>
      <c r="I236" s="95">
        <f>'Orç. Pós Licitação'!I229</f>
        <v>0</v>
      </c>
      <c r="J236" s="96">
        <f>'BM 03'!L236</f>
        <v>0</v>
      </c>
      <c r="K236" s="97"/>
      <c r="L236" s="98">
        <f t="shared" si="37"/>
        <v>0</v>
      </c>
      <c r="M236" s="99">
        <f t="shared" si="38"/>
        <v>0</v>
      </c>
      <c r="N236" s="100">
        <f t="shared" si="39"/>
        <v>0</v>
      </c>
      <c r="O236" s="98">
        <f t="shared" si="40"/>
        <v>0</v>
      </c>
      <c r="P236" s="101">
        <f t="shared" si="41"/>
        <v>0</v>
      </c>
      <c r="Q236" s="102">
        <f t="shared" si="42"/>
        <v>0</v>
      </c>
    </row>
    <row r="237" spans="1:17" x14ac:dyDescent="0.2">
      <c r="A237" s="92" t="str">
        <f>Orçamento!A230</f>
        <v>7.29</v>
      </c>
      <c r="B237" s="39" t="str">
        <f>Orçamento!B230</f>
        <v>Sinapi</v>
      </c>
      <c r="C237" s="39">
        <f>Orçamento!C230</f>
        <v>0</v>
      </c>
      <c r="D237" s="93">
        <f>Orçamento!D230</f>
        <v>0</v>
      </c>
      <c r="E237" s="39">
        <f>Orçamento!E230</f>
        <v>0</v>
      </c>
      <c r="F237" s="39">
        <f>Orçamento!F230</f>
        <v>0</v>
      </c>
      <c r="G237" s="95">
        <f>'Orç. Pós Licitação'!G230</f>
        <v>0</v>
      </c>
      <c r="H237" s="95">
        <f>'Orç. Pós Licitação'!H230</f>
        <v>0</v>
      </c>
      <c r="I237" s="95">
        <f>'Orç. Pós Licitação'!I230</f>
        <v>0</v>
      </c>
      <c r="J237" s="96">
        <f>'BM 03'!L237</f>
        <v>0</v>
      </c>
      <c r="K237" s="97"/>
      <c r="L237" s="98">
        <f t="shared" si="37"/>
        <v>0</v>
      </c>
      <c r="M237" s="99">
        <f t="shared" si="38"/>
        <v>0</v>
      </c>
      <c r="N237" s="100">
        <f t="shared" si="39"/>
        <v>0</v>
      </c>
      <c r="O237" s="98">
        <f t="shared" si="40"/>
        <v>0</v>
      </c>
      <c r="P237" s="101">
        <f t="shared" si="41"/>
        <v>0</v>
      </c>
      <c r="Q237" s="102">
        <f t="shared" si="42"/>
        <v>0</v>
      </c>
    </row>
    <row r="238" spans="1:17" x14ac:dyDescent="0.2">
      <c r="A238" s="92" t="str">
        <f>Orçamento!A231</f>
        <v>7.30</v>
      </c>
      <c r="B238" s="39" t="str">
        <f>Orçamento!B231</f>
        <v>Sinapi</v>
      </c>
      <c r="C238" s="39">
        <f>Orçamento!C231</f>
        <v>0</v>
      </c>
      <c r="D238" s="93">
        <f>Orçamento!D231</f>
        <v>0</v>
      </c>
      <c r="E238" s="39">
        <f>Orçamento!E231</f>
        <v>0</v>
      </c>
      <c r="F238" s="39">
        <f>Orçamento!F231</f>
        <v>0</v>
      </c>
      <c r="G238" s="95">
        <f>'Orç. Pós Licitação'!G231</f>
        <v>0</v>
      </c>
      <c r="H238" s="95">
        <f>'Orç. Pós Licitação'!H231</f>
        <v>0</v>
      </c>
      <c r="I238" s="95">
        <f>'Orç. Pós Licitação'!I231</f>
        <v>0</v>
      </c>
      <c r="J238" s="96">
        <f>'BM 03'!L238</f>
        <v>0</v>
      </c>
      <c r="K238" s="97"/>
      <c r="L238" s="98">
        <f t="shared" si="37"/>
        <v>0</v>
      </c>
      <c r="M238" s="99">
        <f t="shared" si="38"/>
        <v>0</v>
      </c>
      <c r="N238" s="100">
        <f t="shared" si="39"/>
        <v>0</v>
      </c>
      <c r="O238" s="98">
        <f t="shared" si="40"/>
        <v>0</v>
      </c>
      <c r="P238" s="101">
        <f t="shared" si="41"/>
        <v>0</v>
      </c>
      <c r="Q238" s="102">
        <f t="shared" si="42"/>
        <v>0</v>
      </c>
    </row>
    <row r="239" spans="1:17" s="2" customFormat="1" ht="15.75" x14ac:dyDescent="0.25">
      <c r="A239" s="449"/>
      <c r="B239" s="434"/>
      <c r="C239" s="434"/>
      <c r="D239" s="435"/>
      <c r="E239" s="430" t="s">
        <v>1116</v>
      </c>
      <c r="F239" s="434"/>
      <c r="G239" s="434"/>
      <c r="H239" s="436"/>
      <c r="I239" s="437">
        <f>SUM(I209:I238)</f>
        <v>1532.3600000000001</v>
      </c>
      <c r="J239" s="438"/>
      <c r="K239" s="438"/>
      <c r="L239" s="438"/>
      <c r="M239" s="437">
        <f>SUM(M209:M238)</f>
        <v>0</v>
      </c>
      <c r="N239" s="437">
        <f>SUM(N209:N238)</f>
        <v>0</v>
      </c>
      <c r="O239" s="437">
        <f>SUM(O209:O238)</f>
        <v>0</v>
      </c>
      <c r="P239" s="439"/>
      <c r="Q239" s="450">
        <f>SUM(Q209:Q238)</f>
        <v>1532.3600000000001</v>
      </c>
    </row>
    <row r="240" spans="1:17" s="3" customFormat="1" ht="15.75" x14ac:dyDescent="0.25">
      <c r="A240" s="451" t="str">
        <f>Orçamento!A232</f>
        <v>8.0</v>
      </c>
      <c r="B240" s="427"/>
      <c r="C240" s="427"/>
      <c r="D240" s="428" t="str">
        <f>Orçamento!D232</f>
        <v>ABRIGO DO QUADRO DE COMANDO - ESQUADRIAS</v>
      </c>
      <c r="E240" s="427"/>
      <c r="F240" s="427"/>
      <c r="G240" s="429"/>
      <c r="H240" s="430"/>
      <c r="I240" s="430"/>
      <c r="J240" s="431"/>
      <c r="K240" s="431"/>
      <c r="L240" s="431"/>
      <c r="M240" s="432"/>
      <c r="N240" s="433">
        <f>N271/I271</f>
        <v>0</v>
      </c>
      <c r="O240" s="433">
        <f>O271/I271</f>
        <v>0</v>
      </c>
      <c r="P240" s="433"/>
      <c r="Q240" s="452">
        <f>Q271/I271</f>
        <v>1</v>
      </c>
    </row>
    <row r="241" spans="1:17" ht="42.75" x14ac:dyDescent="0.2">
      <c r="A241" s="92" t="str">
        <f>Orçamento!A233</f>
        <v>8.1</v>
      </c>
      <c r="B241" s="39" t="str">
        <f>Orçamento!B233</f>
        <v>Sinapi</v>
      </c>
      <c r="C241" s="39">
        <f>Orçamento!C233</f>
        <v>94807</v>
      </c>
      <c r="D241" s="93" t="str">
        <f>Orçamento!D233</f>
        <v>Porta de ferro de abrir, tipo veneziana, sem guarnição – 0,80x2,10m, fixação com parafusos, contém fechadura, dobradiças e batentes - fornecimento e instalação</v>
      </c>
      <c r="E241" s="39" t="str">
        <f>Orçamento!E233</f>
        <v>UNID</v>
      </c>
      <c r="F241" s="39">
        <f>Orçamento!F233</f>
        <v>1</v>
      </c>
      <c r="G241" s="95">
        <f>'Orç. Pós Licitação'!G233</f>
        <v>549.52</v>
      </c>
      <c r="H241" s="95">
        <f>'Orç. Pós Licitação'!H233</f>
        <v>681.4</v>
      </c>
      <c r="I241" s="95">
        <f>'Orç. Pós Licitação'!I233</f>
        <v>681.4</v>
      </c>
      <c r="J241" s="96">
        <f>'BM 03'!L241</f>
        <v>0</v>
      </c>
      <c r="K241" s="97"/>
      <c r="L241" s="98">
        <f>J241+K241</f>
        <v>0</v>
      </c>
      <c r="M241" s="99">
        <f>ROUND(H241*J241,2)</f>
        <v>0</v>
      </c>
      <c r="N241" s="100">
        <f>ROUND(H241*K241,2)</f>
        <v>0</v>
      </c>
      <c r="O241" s="98">
        <f>ROUND(H241*L241,2)</f>
        <v>0</v>
      </c>
      <c r="P241" s="101">
        <f>F241-L241</f>
        <v>1</v>
      </c>
      <c r="Q241" s="102">
        <f>I241-O241</f>
        <v>681.4</v>
      </c>
    </row>
    <row r="242" spans="1:17" x14ac:dyDescent="0.2">
      <c r="A242" s="92" t="str">
        <f>Orçamento!A234</f>
        <v>8.2</v>
      </c>
      <c r="B242" s="39" t="str">
        <f>Orçamento!B234</f>
        <v>Sinapi</v>
      </c>
      <c r="C242" s="39">
        <f>Orçamento!C234</f>
        <v>0</v>
      </c>
      <c r="D242" s="93">
        <f>Orçamento!D234</f>
        <v>0</v>
      </c>
      <c r="E242" s="39">
        <f>Orçamento!E234</f>
        <v>0</v>
      </c>
      <c r="F242" s="39">
        <f>Orçamento!F234</f>
        <v>0</v>
      </c>
      <c r="G242" s="95">
        <f>'Orç. Pós Licitação'!G234</f>
        <v>0</v>
      </c>
      <c r="H242" s="95">
        <f>'Orç. Pós Licitação'!H234</f>
        <v>0</v>
      </c>
      <c r="I242" s="95">
        <f>'Orç. Pós Licitação'!I234</f>
        <v>0</v>
      </c>
      <c r="J242" s="96">
        <f>'BM 03'!L242</f>
        <v>0</v>
      </c>
      <c r="K242" s="97"/>
      <c r="L242" s="98">
        <f t="shared" ref="L242:L270" si="43">J242+K242</f>
        <v>0</v>
      </c>
      <c r="M242" s="99">
        <f t="shared" ref="M242:M270" si="44">ROUND(H242*J242,2)</f>
        <v>0</v>
      </c>
      <c r="N242" s="100">
        <f t="shared" ref="N242:N270" si="45">ROUND(H242*K242,2)</f>
        <v>0</v>
      </c>
      <c r="O242" s="98">
        <f t="shared" ref="O242:O270" si="46">ROUND(H242*L242,2)</f>
        <v>0</v>
      </c>
      <c r="P242" s="101">
        <f t="shared" ref="P242:P270" si="47">F242-L242</f>
        <v>0</v>
      </c>
      <c r="Q242" s="102">
        <f t="shared" ref="Q242:Q270" si="48">I242-O242</f>
        <v>0</v>
      </c>
    </row>
    <row r="243" spans="1:17" x14ac:dyDescent="0.2">
      <c r="A243" s="92" t="str">
        <f>Orçamento!A235</f>
        <v>8.3</v>
      </c>
      <c r="B243" s="39" t="str">
        <f>Orçamento!B235</f>
        <v>Sinapi</v>
      </c>
      <c r="C243" s="39">
        <f>Orçamento!C235</f>
        <v>0</v>
      </c>
      <c r="D243" s="93">
        <f>Orçamento!D235</f>
        <v>0</v>
      </c>
      <c r="E243" s="39">
        <f>Orçamento!E235</f>
        <v>0</v>
      </c>
      <c r="F243" s="39">
        <f>Orçamento!F235</f>
        <v>0</v>
      </c>
      <c r="G243" s="95">
        <f>'Orç. Pós Licitação'!G235</f>
        <v>0</v>
      </c>
      <c r="H243" s="95">
        <f>'Orç. Pós Licitação'!H235</f>
        <v>0</v>
      </c>
      <c r="I243" s="95">
        <f>'Orç. Pós Licitação'!I235</f>
        <v>0</v>
      </c>
      <c r="J243" s="96">
        <f>'BM 03'!L243</f>
        <v>0</v>
      </c>
      <c r="K243" s="97"/>
      <c r="L243" s="98">
        <f t="shared" si="43"/>
        <v>0</v>
      </c>
      <c r="M243" s="99">
        <f t="shared" si="44"/>
        <v>0</v>
      </c>
      <c r="N243" s="100">
        <f t="shared" si="45"/>
        <v>0</v>
      </c>
      <c r="O243" s="98">
        <f t="shared" si="46"/>
        <v>0</v>
      </c>
      <c r="P243" s="101">
        <f t="shared" si="47"/>
        <v>0</v>
      </c>
      <c r="Q243" s="102">
        <f t="shared" si="48"/>
        <v>0</v>
      </c>
    </row>
    <row r="244" spans="1:17" x14ac:dyDescent="0.2">
      <c r="A244" s="92" t="str">
        <f>Orçamento!A236</f>
        <v>8.4</v>
      </c>
      <c r="B244" s="39" t="str">
        <f>Orçamento!B236</f>
        <v>Sinapi</v>
      </c>
      <c r="C244" s="39">
        <f>Orçamento!C236</f>
        <v>0</v>
      </c>
      <c r="D244" s="93">
        <f>Orçamento!D236</f>
        <v>0</v>
      </c>
      <c r="E244" s="39">
        <f>Orçamento!E236</f>
        <v>0</v>
      </c>
      <c r="F244" s="39">
        <f>Orçamento!F236</f>
        <v>0</v>
      </c>
      <c r="G244" s="95">
        <f>'Orç. Pós Licitação'!G236</f>
        <v>0</v>
      </c>
      <c r="H244" s="95">
        <f>'Orç. Pós Licitação'!H236</f>
        <v>0</v>
      </c>
      <c r="I244" s="95">
        <f>'Orç. Pós Licitação'!I236</f>
        <v>0</v>
      </c>
      <c r="J244" s="96">
        <f>'BM 03'!L244</f>
        <v>0</v>
      </c>
      <c r="K244" s="97"/>
      <c r="L244" s="98">
        <f t="shared" si="43"/>
        <v>0</v>
      </c>
      <c r="M244" s="99">
        <f t="shared" si="44"/>
        <v>0</v>
      </c>
      <c r="N244" s="100">
        <f t="shared" si="45"/>
        <v>0</v>
      </c>
      <c r="O244" s="98">
        <f t="shared" si="46"/>
        <v>0</v>
      </c>
      <c r="P244" s="101">
        <f t="shared" si="47"/>
        <v>0</v>
      </c>
      <c r="Q244" s="102">
        <f t="shared" si="48"/>
        <v>0</v>
      </c>
    </row>
    <row r="245" spans="1:17" x14ac:dyDescent="0.2">
      <c r="A245" s="92" t="str">
        <f>Orçamento!A237</f>
        <v>8.5</v>
      </c>
      <c r="B245" s="39" t="str">
        <f>Orçamento!B237</f>
        <v>Sinapi</v>
      </c>
      <c r="C245" s="39">
        <f>Orçamento!C237</f>
        <v>0</v>
      </c>
      <c r="D245" s="93">
        <f>Orçamento!D237</f>
        <v>0</v>
      </c>
      <c r="E245" s="39">
        <f>Orçamento!E237</f>
        <v>0</v>
      </c>
      <c r="F245" s="39">
        <f>Orçamento!F237</f>
        <v>0</v>
      </c>
      <c r="G245" s="95">
        <f>'Orç. Pós Licitação'!G237</f>
        <v>0</v>
      </c>
      <c r="H245" s="95">
        <f>'Orç. Pós Licitação'!H237</f>
        <v>0</v>
      </c>
      <c r="I245" s="95">
        <f>'Orç. Pós Licitação'!I237</f>
        <v>0</v>
      </c>
      <c r="J245" s="96">
        <f>'BM 03'!L245</f>
        <v>0</v>
      </c>
      <c r="K245" s="97"/>
      <c r="L245" s="98">
        <f t="shared" si="43"/>
        <v>0</v>
      </c>
      <c r="M245" s="99">
        <f t="shared" si="44"/>
        <v>0</v>
      </c>
      <c r="N245" s="100">
        <f t="shared" si="45"/>
        <v>0</v>
      </c>
      <c r="O245" s="98">
        <f t="shared" si="46"/>
        <v>0</v>
      </c>
      <c r="P245" s="101">
        <f t="shared" si="47"/>
        <v>0</v>
      </c>
      <c r="Q245" s="102">
        <f t="shared" si="48"/>
        <v>0</v>
      </c>
    </row>
    <row r="246" spans="1:17" x14ac:dyDescent="0.2">
      <c r="A246" s="92" t="str">
        <f>Orçamento!A238</f>
        <v>8.6</v>
      </c>
      <c r="B246" s="39" t="str">
        <f>Orçamento!B238</f>
        <v>Sinapi</v>
      </c>
      <c r="C246" s="39">
        <f>Orçamento!C238</f>
        <v>0</v>
      </c>
      <c r="D246" s="93">
        <f>Orçamento!D238</f>
        <v>0</v>
      </c>
      <c r="E246" s="39">
        <f>Orçamento!E238</f>
        <v>0</v>
      </c>
      <c r="F246" s="39">
        <f>Orçamento!F238</f>
        <v>0</v>
      </c>
      <c r="G246" s="95">
        <f>'Orç. Pós Licitação'!G238</f>
        <v>0</v>
      </c>
      <c r="H246" s="95">
        <f>'Orç. Pós Licitação'!H238</f>
        <v>0</v>
      </c>
      <c r="I246" s="95">
        <f>'Orç. Pós Licitação'!I238</f>
        <v>0</v>
      </c>
      <c r="J246" s="96">
        <f>'BM 03'!L246</f>
        <v>0</v>
      </c>
      <c r="K246" s="97"/>
      <c r="L246" s="98">
        <f t="shared" si="43"/>
        <v>0</v>
      </c>
      <c r="M246" s="99">
        <f t="shared" si="44"/>
        <v>0</v>
      </c>
      <c r="N246" s="100">
        <f t="shared" si="45"/>
        <v>0</v>
      </c>
      <c r="O246" s="98">
        <f t="shared" si="46"/>
        <v>0</v>
      </c>
      <c r="P246" s="101">
        <f t="shared" si="47"/>
        <v>0</v>
      </c>
      <c r="Q246" s="102">
        <f t="shared" si="48"/>
        <v>0</v>
      </c>
    </row>
    <row r="247" spans="1:17" x14ac:dyDescent="0.2">
      <c r="A247" s="92" t="str">
        <f>Orçamento!A239</f>
        <v>8.7</v>
      </c>
      <c r="B247" s="39" t="str">
        <f>Orçamento!B239</f>
        <v>Sinapi</v>
      </c>
      <c r="C247" s="39">
        <f>Orçamento!C239</f>
        <v>0</v>
      </c>
      <c r="D247" s="93">
        <f>Orçamento!D239</f>
        <v>0</v>
      </c>
      <c r="E247" s="39">
        <f>Orçamento!E239</f>
        <v>0</v>
      </c>
      <c r="F247" s="39">
        <f>Orçamento!F239</f>
        <v>0</v>
      </c>
      <c r="G247" s="95">
        <f>'Orç. Pós Licitação'!G239</f>
        <v>0</v>
      </c>
      <c r="H247" s="95">
        <f>'Orç. Pós Licitação'!H239</f>
        <v>0</v>
      </c>
      <c r="I247" s="95">
        <f>'Orç. Pós Licitação'!I239</f>
        <v>0</v>
      </c>
      <c r="J247" s="96">
        <f>'BM 03'!L247</f>
        <v>0</v>
      </c>
      <c r="K247" s="97"/>
      <c r="L247" s="98">
        <f t="shared" si="43"/>
        <v>0</v>
      </c>
      <c r="M247" s="99">
        <f t="shared" si="44"/>
        <v>0</v>
      </c>
      <c r="N247" s="100">
        <f t="shared" si="45"/>
        <v>0</v>
      </c>
      <c r="O247" s="98">
        <f t="shared" si="46"/>
        <v>0</v>
      </c>
      <c r="P247" s="101">
        <f t="shared" si="47"/>
        <v>0</v>
      </c>
      <c r="Q247" s="102">
        <f t="shared" si="48"/>
        <v>0</v>
      </c>
    </row>
    <row r="248" spans="1:17" x14ac:dyDescent="0.2">
      <c r="A248" s="92" t="str">
        <f>Orçamento!A240</f>
        <v>8.8</v>
      </c>
      <c r="B248" s="39" t="str">
        <f>Orçamento!B240</f>
        <v>Sinapi</v>
      </c>
      <c r="C248" s="39">
        <f>Orçamento!C240</f>
        <v>0</v>
      </c>
      <c r="D248" s="93">
        <f>Orçamento!D240</f>
        <v>0</v>
      </c>
      <c r="E248" s="39">
        <f>Orçamento!E240</f>
        <v>0</v>
      </c>
      <c r="F248" s="39">
        <f>Orçamento!F240</f>
        <v>0</v>
      </c>
      <c r="G248" s="95">
        <f>'Orç. Pós Licitação'!G240</f>
        <v>0</v>
      </c>
      <c r="H248" s="95">
        <f>'Orç. Pós Licitação'!H240</f>
        <v>0</v>
      </c>
      <c r="I248" s="95">
        <f>'Orç. Pós Licitação'!I240</f>
        <v>0</v>
      </c>
      <c r="J248" s="96">
        <f>'BM 03'!L248</f>
        <v>0</v>
      </c>
      <c r="K248" s="97"/>
      <c r="L248" s="98">
        <f t="shared" si="43"/>
        <v>0</v>
      </c>
      <c r="M248" s="99">
        <f t="shared" si="44"/>
        <v>0</v>
      </c>
      <c r="N248" s="100">
        <f t="shared" si="45"/>
        <v>0</v>
      </c>
      <c r="O248" s="98">
        <f t="shared" si="46"/>
        <v>0</v>
      </c>
      <c r="P248" s="101">
        <f t="shared" si="47"/>
        <v>0</v>
      </c>
      <c r="Q248" s="102">
        <f t="shared" si="48"/>
        <v>0</v>
      </c>
    </row>
    <row r="249" spans="1:17" x14ac:dyDescent="0.2">
      <c r="A249" s="92" t="str">
        <f>Orçamento!A241</f>
        <v>8.9</v>
      </c>
      <c r="B249" s="39" t="str">
        <f>Orçamento!B241</f>
        <v>Sinapi</v>
      </c>
      <c r="C249" s="39">
        <f>Orçamento!C241</f>
        <v>0</v>
      </c>
      <c r="D249" s="93">
        <f>Orçamento!D241</f>
        <v>0</v>
      </c>
      <c r="E249" s="39">
        <f>Orçamento!E241</f>
        <v>0</v>
      </c>
      <c r="F249" s="39">
        <f>Orçamento!F241</f>
        <v>0</v>
      </c>
      <c r="G249" s="95">
        <f>'Orç. Pós Licitação'!G241</f>
        <v>0</v>
      </c>
      <c r="H249" s="95">
        <f>'Orç. Pós Licitação'!H241</f>
        <v>0</v>
      </c>
      <c r="I249" s="95">
        <f>'Orç. Pós Licitação'!I241</f>
        <v>0</v>
      </c>
      <c r="J249" s="96">
        <f>'BM 03'!L249</f>
        <v>0</v>
      </c>
      <c r="K249" s="97"/>
      <c r="L249" s="98">
        <f t="shared" si="43"/>
        <v>0</v>
      </c>
      <c r="M249" s="99">
        <f t="shared" si="44"/>
        <v>0</v>
      </c>
      <c r="N249" s="100">
        <f t="shared" si="45"/>
        <v>0</v>
      </c>
      <c r="O249" s="98">
        <f t="shared" si="46"/>
        <v>0</v>
      </c>
      <c r="P249" s="101">
        <f t="shared" si="47"/>
        <v>0</v>
      </c>
      <c r="Q249" s="102">
        <f t="shared" si="48"/>
        <v>0</v>
      </c>
    </row>
    <row r="250" spans="1:17" x14ac:dyDescent="0.2">
      <c r="A250" s="92" t="str">
        <f>Orçamento!A242</f>
        <v>8.10</v>
      </c>
      <c r="B250" s="39" t="str">
        <f>Orçamento!B242</f>
        <v>Sinapi</v>
      </c>
      <c r="C250" s="39">
        <f>Orçamento!C242</f>
        <v>0</v>
      </c>
      <c r="D250" s="93">
        <f>Orçamento!D242</f>
        <v>0</v>
      </c>
      <c r="E250" s="39">
        <f>Orçamento!E242</f>
        <v>0</v>
      </c>
      <c r="F250" s="39">
        <f>Orçamento!F242</f>
        <v>0</v>
      </c>
      <c r="G250" s="95">
        <f>'Orç. Pós Licitação'!G242</f>
        <v>0</v>
      </c>
      <c r="H250" s="95">
        <f>'Orç. Pós Licitação'!H242</f>
        <v>0</v>
      </c>
      <c r="I250" s="95">
        <f>'Orç. Pós Licitação'!I242</f>
        <v>0</v>
      </c>
      <c r="J250" s="96">
        <f>'BM 03'!L250</f>
        <v>0</v>
      </c>
      <c r="K250" s="97"/>
      <c r="L250" s="98">
        <f t="shared" si="43"/>
        <v>0</v>
      </c>
      <c r="M250" s="99">
        <f t="shared" si="44"/>
        <v>0</v>
      </c>
      <c r="N250" s="100">
        <f t="shared" si="45"/>
        <v>0</v>
      </c>
      <c r="O250" s="98">
        <f t="shared" si="46"/>
        <v>0</v>
      </c>
      <c r="P250" s="101">
        <f t="shared" si="47"/>
        <v>0</v>
      </c>
      <c r="Q250" s="102">
        <f t="shared" si="48"/>
        <v>0</v>
      </c>
    </row>
    <row r="251" spans="1:17" x14ac:dyDescent="0.2">
      <c r="A251" s="92" t="str">
        <f>Orçamento!A243</f>
        <v>8.11</v>
      </c>
      <c r="B251" s="39" t="str">
        <f>Orçamento!B243</f>
        <v>Sinapi</v>
      </c>
      <c r="C251" s="39">
        <f>Orçamento!C243</f>
        <v>0</v>
      </c>
      <c r="D251" s="93">
        <f>Orçamento!D243</f>
        <v>0</v>
      </c>
      <c r="E251" s="39">
        <f>Orçamento!E243</f>
        <v>0</v>
      </c>
      <c r="F251" s="39">
        <f>Orçamento!F243</f>
        <v>0</v>
      </c>
      <c r="G251" s="95">
        <f>'Orç. Pós Licitação'!G243</f>
        <v>0</v>
      </c>
      <c r="H251" s="95">
        <f>'Orç. Pós Licitação'!H243</f>
        <v>0</v>
      </c>
      <c r="I251" s="95">
        <f>'Orç. Pós Licitação'!I243</f>
        <v>0</v>
      </c>
      <c r="J251" s="96">
        <f>'BM 03'!L251</f>
        <v>0</v>
      </c>
      <c r="K251" s="97"/>
      <c r="L251" s="98">
        <f t="shared" si="43"/>
        <v>0</v>
      </c>
      <c r="M251" s="99">
        <f t="shared" si="44"/>
        <v>0</v>
      </c>
      <c r="N251" s="100">
        <f t="shared" si="45"/>
        <v>0</v>
      </c>
      <c r="O251" s="98">
        <f t="shared" si="46"/>
        <v>0</v>
      </c>
      <c r="P251" s="101">
        <f t="shared" si="47"/>
        <v>0</v>
      </c>
      <c r="Q251" s="102">
        <f t="shared" si="48"/>
        <v>0</v>
      </c>
    </row>
    <row r="252" spans="1:17" x14ac:dyDescent="0.2">
      <c r="A252" s="92" t="str">
        <f>Orçamento!A244</f>
        <v>8.12</v>
      </c>
      <c r="B252" s="39" t="str">
        <f>Orçamento!B244</f>
        <v>Sinapi</v>
      </c>
      <c r="C252" s="39">
        <f>Orçamento!C244</f>
        <v>0</v>
      </c>
      <c r="D252" s="93">
        <f>Orçamento!D244</f>
        <v>0</v>
      </c>
      <c r="E252" s="39">
        <f>Orçamento!E244</f>
        <v>0</v>
      </c>
      <c r="F252" s="39">
        <f>Orçamento!F244</f>
        <v>0</v>
      </c>
      <c r="G252" s="95">
        <f>'Orç. Pós Licitação'!G244</f>
        <v>0</v>
      </c>
      <c r="H252" s="95">
        <f>'Orç. Pós Licitação'!H244</f>
        <v>0</v>
      </c>
      <c r="I252" s="95">
        <f>'Orç. Pós Licitação'!I244</f>
        <v>0</v>
      </c>
      <c r="J252" s="96">
        <f>'BM 03'!L252</f>
        <v>0</v>
      </c>
      <c r="K252" s="97"/>
      <c r="L252" s="98">
        <f t="shared" si="43"/>
        <v>0</v>
      </c>
      <c r="M252" s="99">
        <f t="shared" si="44"/>
        <v>0</v>
      </c>
      <c r="N252" s="100">
        <f t="shared" si="45"/>
        <v>0</v>
      </c>
      <c r="O252" s="98">
        <f t="shared" si="46"/>
        <v>0</v>
      </c>
      <c r="P252" s="101">
        <f t="shared" si="47"/>
        <v>0</v>
      </c>
      <c r="Q252" s="102">
        <f t="shared" si="48"/>
        <v>0</v>
      </c>
    </row>
    <row r="253" spans="1:17" x14ac:dyDescent="0.2">
      <c r="A253" s="92" t="str">
        <f>Orçamento!A245</f>
        <v>8.13</v>
      </c>
      <c r="B253" s="39" t="str">
        <f>Orçamento!B245</f>
        <v>Sinapi</v>
      </c>
      <c r="C253" s="39">
        <f>Orçamento!C245</f>
        <v>0</v>
      </c>
      <c r="D253" s="93">
        <f>Orçamento!D245</f>
        <v>0</v>
      </c>
      <c r="E253" s="39">
        <f>Orçamento!E245</f>
        <v>0</v>
      </c>
      <c r="F253" s="39">
        <f>Orçamento!F245</f>
        <v>0</v>
      </c>
      <c r="G253" s="95">
        <f>'Orç. Pós Licitação'!G245</f>
        <v>0</v>
      </c>
      <c r="H253" s="95">
        <f>'Orç. Pós Licitação'!H245</f>
        <v>0</v>
      </c>
      <c r="I253" s="95">
        <f>'Orç. Pós Licitação'!I245</f>
        <v>0</v>
      </c>
      <c r="J253" s="96">
        <f>'BM 03'!L253</f>
        <v>0</v>
      </c>
      <c r="K253" s="97"/>
      <c r="L253" s="98">
        <f t="shared" si="43"/>
        <v>0</v>
      </c>
      <c r="M253" s="99">
        <f t="shared" si="44"/>
        <v>0</v>
      </c>
      <c r="N253" s="100">
        <f t="shared" si="45"/>
        <v>0</v>
      </c>
      <c r="O253" s="98">
        <f t="shared" si="46"/>
        <v>0</v>
      </c>
      <c r="P253" s="101">
        <f t="shared" si="47"/>
        <v>0</v>
      </c>
      <c r="Q253" s="102">
        <f t="shared" si="48"/>
        <v>0</v>
      </c>
    </row>
    <row r="254" spans="1:17" x14ac:dyDescent="0.2">
      <c r="A254" s="92" t="str">
        <f>Orçamento!A246</f>
        <v>8.14</v>
      </c>
      <c r="B254" s="39" t="str">
        <f>Orçamento!B246</f>
        <v>Sinapi</v>
      </c>
      <c r="C254" s="39">
        <f>Orçamento!C246</f>
        <v>0</v>
      </c>
      <c r="D254" s="93">
        <f>Orçamento!D246</f>
        <v>0</v>
      </c>
      <c r="E254" s="39">
        <f>Orçamento!E246</f>
        <v>0</v>
      </c>
      <c r="F254" s="39">
        <f>Orçamento!F246</f>
        <v>0</v>
      </c>
      <c r="G254" s="95">
        <f>'Orç. Pós Licitação'!G246</f>
        <v>0</v>
      </c>
      <c r="H254" s="95">
        <f>'Orç. Pós Licitação'!H246</f>
        <v>0</v>
      </c>
      <c r="I254" s="95">
        <f>'Orç. Pós Licitação'!I246</f>
        <v>0</v>
      </c>
      <c r="J254" s="96">
        <f>'BM 03'!L254</f>
        <v>0</v>
      </c>
      <c r="K254" s="97"/>
      <c r="L254" s="98">
        <f t="shared" si="43"/>
        <v>0</v>
      </c>
      <c r="M254" s="99">
        <f t="shared" si="44"/>
        <v>0</v>
      </c>
      <c r="N254" s="100">
        <f t="shared" si="45"/>
        <v>0</v>
      </c>
      <c r="O254" s="98">
        <f t="shared" si="46"/>
        <v>0</v>
      </c>
      <c r="P254" s="101">
        <f t="shared" si="47"/>
        <v>0</v>
      </c>
      <c r="Q254" s="102">
        <f t="shared" si="48"/>
        <v>0</v>
      </c>
    </row>
    <row r="255" spans="1:17" x14ac:dyDescent="0.2">
      <c r="A255" s="92" t="str">
        <f>Orçamento!A247</f>
        <v>8.15</v>
      </c>
      <c r="B255" s="39" t="str">
        <f>Orçamento!B247</f>
        <v>Sinapi</v>
      </c>
      <c r="C255" s="39">
        <f>Orçamento!C247</f>
        <v>0</v>
      </c>
      <c r="D255" s="93">
        <f>Orçamento!D247</f>
        <v>0</v>
      </c>
      <c r="E255" s="39">
        <f>Orçamento!E247</f>
        <v>0</v>
      </c>
      <c r="F255" s="39">
        <f>Orçamento!F247</f>
        <v>0</v>
      </c>
      <c r="G255" s="95">
        <f>'Orç. Pós Licitação'!G247</f>
        <v>0</v>
      </c>
      <c r="H255" s="95">
        <f>'Orç. Pós Licitação'!H247</f>
        <v>0</v>
      </c>
      <c r="I255" s="95">
        <f>'Orç. Pós Licitação'!I247</f>
        <v>0</v>
      </c>
      <c r="J255" s="96">
        <f>'BM 03'!L255</f>
        <v>0</v>
      </c>
      <c r="K255" s="97"/>
      <c r="L255" s="98">
        <f t="shared" si="43"/>
        <v>0</v>
      </c>
      <c r="M255" s="99">
        <f t="shared" si="44"/>
        <v>0</v>
      </c>
      <c r="N255" s="100">
        <f t="shared" si="45"/>
        <v>0</v>
      </c>
      <c r="O255" s="98">
        <f t="shared" si="46"/>
        <v>0</v>
      </c>
      <c r="P255" s="101">
        <f t="shared" si="47"/>
        <v>0</v>
      </c>
      <c r="Q255" s="102">
        <f t="shared" si="48"/>
        <v>0</v>
      </c>
    </row>
    <row r="256" spans="1:17" x14ac:dyDescent="0.2">
      <c r="A256" s="92" t="str">
        <f>Orçamento!A248</f>
        <v>8.16</v>
      </c>
      <c r="B256" s="39" t="str">
        <f>Orçamento!B248</f>
        <v>Sinapi</v>
      </c>
      <c r="C256" s="39">
        <f>Orçamento!C248</f>
        <v>0</v>
      </c>
      <c r="D256" s="93">
        <f>Orçamento!D248</f>
        <v>0</v>
      </c>
      <c r="E256" s="39">
        <f>Orçamento!E248</f>
        <v>0</v>
      </c>
      <c r="F256" s="39">
        <f>Orçamento!F248</f>
        <v>0</v>
      </c>
      <c r="G256" s="95">
        <f>'Orç. Pós Licitação'!G248</f>
        <v>0</v>
      </c>
      <c r="H256" s="95">
        <f>'Orç. Pós Licitação'!H248</f>
        <v>0</v>
      </c>
      <c r="I256" s="95">
        <f>'Orç. Pós Licitação'!I248</f>
        <v>0</v>
      </c>
      <c r="J256" s="96">
        <f>'BM 03'!L256</f>
        <v>0</v>
      </c>
      <c r="K256" s="97"/>
      <c r="L256" s="98">
        <f t="shared" si="43"/>
        <v>0</v>
      </c>
      <c r="M256" s="99">
        <f t="shared" si="44"/>
        <v>0</v>
      </c>
      <c r="N256" s="100">
        <f t="shared" si="45"/>
        <v>0</v>
      </c>
      <c r="O256" s="98">
        <f t="shared" si="46"/>
        <v>0</v>
      </c>
      <c r="P256" s="101">
        <f t="shared" si="47"/>
        <v>0</v>
      </c>
      <c r="Q256" s="102">
        <f t="shared" si="48"/>
        <v>0</v>
      </c>
    </row>
    <row r="257" spans="1:17" x14ac:dyDescent="0.2">
      <c r="A257" s="92" t="str">
        <f>Orçamento!A249</f>
        <v>8.17</v>
      </c>
      <c r="B257" s="39" t="str">
        <f>Orçamento!B249</f>
        <v>Sinapi</v>
      </c>
      <c r="C257" s="39">
        <f>Orçamento!C249</f>
        <v>0</v>
      </c>
      <c r="D257" s="93">
        <f>Orçamento!D249</f>
        <v>0</v>
      </c>
      <c r="E257" s="39">
        <f>Orçamento!E249</f>
        <v>0</v>
      </c>
      <c r="F257" s="39">
        <f>Orçamento!F249</f>
        <v>0</v>
      </c>
      <c r="G257" s="95">
        <f>'Orç. Pós Licitação'!G249</f>
        <v>0</v>
      </c>
      <c r="H257" s="95">
        <f>'Orç. Pós Licitação'!H249</f>
        <v>0</v>
      </c>
      <c r="I257" s="95">
        <f>'Orç. Pós Licitação'!I249</f>
        <v>0</v>
      </c>
      <c r="J257" s="96">
        <f>'BM 03'!L257</f>
        <v>0</v>
      </c>
      <c r="K257" s="97"/>
      <c r="L257" s="98">
        <f t="shared" si="43"/>
        <v>0</v>
      </c>
      <c r="M257" s="99">
        <f t="shared" si="44"/>
        <v>0</v>
      </c>
      <c r="N257" s="100">
        <f t="shared" si="45"/>
        <v>0</v>
      </c>
      <c r="O257" s="98">
        <f t="shared" si="46"/>
        <v>0</v>
      </c>
      <c r="P257" s="101">
        <f t="shared" si="47"/>
        <v>0</v>
      </c>
      <c r="Q257" s="102">
        <f t="shared" si="48"/>
        <v>0</v>
      </c>
    </row>
    <row r="258" spans="1:17" x14ac:dyDescent="0.2">
      <c r="A258" s="92" t="str">
        <f>Orçamento!A250</f>
        <v>8.18</v>
      </c>
      <c r="B258" s="39" t="str">
        <f>Orçamento!B250</f>
        <v>Sinapi</v>
      </c>
      <c r="C258" s="39">
        <f>Orçamento!C250</f>
        <v>0</v>
      </c>
      <c r="D258" s="93">
        <f>Orçamento!D250</f>
        <v>0</v>
      </c>
      <c r="E258" s="39">
        <f>Orçamento!E250</f>
        <v>0</v>
      </c>
      <c r="F258" s="39">
        <f>Orçamento!F250</f>
        <v>0</v>
      </c>
      <c r="G258" s="95">
        <f>'Orç. Pós Licitação'!G250</f>
        <v>0</v>
      </c>
      <c r="H258" s="95">
        <f>'Orç. Pós Licitação'!H250</f>
        <v>0</v>
      </c>
      <c r="I258" s="95">
        <f>'Orç. Pós Licitação'!I250</f>
        <v>0</v>
      </c>
      <c r="J258" s="96">
        <f>'BM 03'!L258</f>
        <v>0</v>
      </c>
      <c r="K258" s="97"/>
      <c r="L258" s="98">
        <f t="shared" si="43"/>
        <v>0</v>
      </c>
      <c r="M258" s="99">
        <f t="shared" si="44"/>
        <v>0</v>
      </c>
      <c r="N258" s="100">
        <f t="shared" si="45"/>
        <v>0</v>
      </c>
      <c r="O258" s="98">
        <f t="shared" si="46"/>
        <v>0</v>
      </c>
      <c r="P258" s="101">
        <f t="shared" si="47"/>
        <v>0</v>
      </c>
      <c r="Q258" s="102">
        <f t="shared" si="48"/>
        <v>0</v>
      </c>
    </row>
    <row r="259" spans="1:17" x14ac:dyDescent="0.2">
      <c r="A259" s="92" t="str">
        <f>Orçamento!A251</f>
        <v>8.19</v>
      </c>
      <c r="B259" s="39" t="str">
        <f>Orçamento!B251</f>
        <v>Sinapi</v>
      </c>
      <c r="C259" s="39">
        <f>Orçamento!C251</f>
        <v>0</v>
      </c>
      <c r="D259" s="93">
        <f>Orçamento!D251</f>
        <v>0</v>
      </c>
      <c r="E259" s="39">
        <f>Orçamento!E251</f>
        <v>0</v>
      </c>
      <c r="F259" s="39">
        <f>Orçamento!F251</f>
        <v>0</v>
      </c>
      <c r="G259" s="95">
        <f>'Orç. Pós Licitação'!G251</f>
        <v>0</v>
      </c>
      <c r="H259" s="95">
        <f>'Orç. Pós Licitação'!H251</f>
        <v>0</v>
      </c>
      <c r="I259" s="95">
        <f>'Orç. Pós Licitação'!I251</f>
        <v>0</v>
      </c>
      <c r="J259" s="96">
        <f>'BM 03'!L259</f>
        <v>0</v>
      </c>
      <c r="K259" s="97"/>
      <c r="L259" s="98">
        <f t="shared" si="43"/>
        <v>0</v>
      </c>
      <c r="M259" s="99">
        <f t="shared" si="44"/>
        <v>0</v>
      </c>
      <c r="N259" s="100">
        <f t="shared" si="45"/>
        <v>0</v>
      </c>
      <c r="O259" s="98">
        <f t="shared" si="46"/>
        <v>0</v>
      </c>
      <c r="P259" s="101">
        <f t="shared" si="47"/>
        <v>0</v>
      </c>
      <c r="Q259" s="102">
        <f t="shared" si="48"/>
        <v>0</v>
      </c>
    </row>
    <row r="260" spans="1:17" x14ac:dyDescent="0.2">
      <c r="A260" s="92" t="str">
        <f>Orçamento!A252</f>
        <v>8.20</v>
      </c>
      <c r="B260" s="39" t="str">
        <f>Orçamento!B252</f>
        <v>Sinapi</v>
      </c>
      <c r="C260" s="39">
        <f>Orçamento!C252</f>
        <v>0</v>
      </c>
      <c r="D260" s="93">
        <f>Orçamento!D252</f>
        <v>0</v>
      </c>
      <c r="E260" s="39">
        <f>Orçamento!E252</f>
        <v>0</v>
      </c>
      <c r="F260" s="39">
        <f>Orçamento!F252</f>
        <v>0</v>
      </c>
      <c r="G260" s="95">
        <f>'Orç. Pós Licitação'!G252</f>
        <v>0</v>
      </c>
      <c r="H260" s="95">
        <f>'Orç. Pós Licitação'!H252</f>
        <v>0</v>
      </c>
      <c r="I260" s="95">
        <f>'Orç. Pós Licitação'!I252</f>
        <v>0</v>
      </c>
      <c r="J260" s="96">
        <f>'BM 03'!L260</f>
        <v>0</v>
      </c>
      <c r="K260" s="97"/>
      <c r="L260" s="98">
        <f t="shared" si="43"/>
        <v>0</v>
      </c>
      <c r="M260" s="99">
        <f t="shared" si="44"/>
        <v>0</v>
      </c>
      <c r="N260" s="100">
        <f t="shared" si="45"/>
        <v>0</v>
      </c>
      <c r="O260" s="98">
        <f t="shared" si="46"/>
        <v>0</v>
      </c>
      <c r="P260" s="101">
        <f t="shared" si="47"/>
        <v>0</v>
      </c>
      <c r="Q260" s="102">
        <f t="shared" si="48"/>
        <v>0</v>
      </c>
    </row>
    <row r="261" spans="1:17" x14ac:dyDescent="0.2">
      <c r="A261" s="92" t="str">
        <f>Orçamento!A253</f>
        <v>8.21</v>
      </c>
      <c r="B261" s="39" t="str">
        <f>Orçamento!B253</f>
        <v>Sinapi</v>
      </c>
      <c r="C261" s="39">
        <f>Orçamento!C253</f>
        <v>0</v>
      </c>
      <c r="D261" s="93">
        <f>Orçamento!D253</f>
        <v>0</v>
      </c>
      <c r="E261" s="39">
        <f>Orçamento!E253</f>
        <v>0</v>
      </c>
      <c r="F261" s="39">
        <f>Orçamento!F253</f>
        <v>0</v>
      </c>
      <c r="G261" s="95">
        <f>'Orç. Pós Licitação'!G253</f>
        <v>0</v>
      </c>
      <c r="H261" s="95">
        <f>'Orç. Pós Licitação'!H253</f>
        <v>0</v>
      </c>
      <c r="I261" s="95">
        <f>'Orç. Pós Licitação'!I253</f>
        <v>0</v>
      </c>
      <c r="J261" s="96">
        <f>'BM 03'!L261</f>
        <v>0</v>
      </c>
      <c r="K261" s="97"/>
      <c r="L261" s="98">
        <f t="shared" si="43"/>
        <v>0</v>
      </c>
      <c r="M261" s="99">
        <f t="shared" si="44"/>
        <v>0</v>
      </c>
      <c r="N261" s="100">
        <f t="shared" si="45"/>
        <v>0</v>
      </c>
      <c r="O261" s="98">
        <f t="shared" si="46"/>
        <v>0</v>
      </c>
      <c r="P261" s="101">
        <f t="shared" si="47"/>
        <v>0</v>
      </c>
      <c r="Q261" s="102">
        <f t="shared" si="48"/>
        <v>0</v>
      </c>
    </row>
    <row r="262" spans="1:17" x14ac:dyDescent="0.2">
      <c r="A262" s="92" t="str">
        <f>Orçamento!A254</f>
        <v>8.22</v>
      </c>
      <c r="B262" s="39" t="str">
        <f>Orçamento!B254</f>
        <v>Sinapi</v>
      </c>
      <c r="C262" s="39">
        <f>Orçamento!C254</f>
        <v>0</v>
      </c>
      <c r="D262" s="93">
        <f>Orçamento!D254</f>
        <v>0</v>
      </c>
      <c r="E262" s="39">
        <f>Orçamento!E254</f>
        <v>0</v>
      </c>
      <c r="F262" s="39">
        <f>Orçamento!F254</f>
        <v>0</v>
      </c>
      <c r="G262" s="95">
        <f>'Orç. Pós Licitação'!G254</f>
        <v>0</v>
      </c>
      <c r="H262" s="95">
        <f>'Orç. Pós Licitação'!H254</f>
        <v>0</v>
      </c>
      <c r="I262" s="95">
        <f>'Orç. Pós Licitação'!I254</f>
        <v>0</v>
      </c>
      <c r="J262" s="96">
        <f>'BM 03'!L262</f>
        <v>0</v>
      </c>
      <c r="K262" s="97"/>
      <c r="L262" s="98">
        <f t="shared" si="43"/>
        <v>0</v>
      </c>
      <c r="M262" s="99">
        <f t="shared" si="44"/>
        <v>0</v>
      </c>
      <c r="N262" s="100">
        <f t="shared" si="45"/>
        <v>0</v>
      </c>
      <c r="O262" s="98">
        <f t="shared" si="46"/>
        <v>0</v>
      </c>
      <c r="P262" s="101">
        <f t="shared" si="47"/>
        <v>0</v>
      </c>
      <c r="Q262" s="102">
        <f t="shared" si="48"/>
        <v>0</v>
      </c>
    </row>
    <row r="263" spans="1:17" x14ac:dyDescent="0.2">
      <c r="A263" s="92" t="str">
        <f>Orçamento!A255</f>
        <v>8.23</v>
      </c>
      <c r="B263" s="39" t="str">
        <f>Orçamento!B255</f>
        <v>Sinapi</v>
      </c>
      <c r="C263" s="39">
        <f>Orçamento!C255</f>
        <v>0</v>
      </c>
      <c r="D263" s="93">
        <f>Orçamento!D255</f>
        <v>0</v>
      </c>
      <c r="E263" s="39">
        <f>Orçamento!E255</f>
        <v>0</v>
      </c>
      <c r="F263" s="39">
        <f>Orçamento!F255</f>
        <v>0</v>
      </c>
      <c r="G263" s="95">
        <f>'Orç. Pós Licitação'!G255</f>
        <v>0</v>
      </c>
      <c r="H263" s="95">
        <f>'Orç. Pós Licitação'!H255</f>
        <v>0</v>
      </c>
      <c r="I263" s="95">
        <f>'Orç. Pós Licitação'!I255</f>
        <v>0</v>
      </c>
      <c r="J263" s="96">
        <f>'BM 03'!L263</f>
        <v>0</v>
      </c>
      <c r="K263" s="97"/>
      <c r="L263" s="98">
        <f t="shared" si="43"/>
        <v>0</v>
      </c>
      <c r="M263" s="99">
        <f t="shared" si="44"/>
        <v>0</v>
      </c>
      <c r="N263" s="100">
        <f t="shared" si="45"/>
        <v>0</v>
      </c>
      <c r="O263" s="98">
        <f t="shared" si="46"/>
        <v>0</v>
      </c>
      <c r="P263" s="101">
        <f t="shared" si="47"/>
        <v>0</v>
      </c>
      <c r="Q263" s="102">
        <f t="shared" si="48"/>
        <v>0</v>
      </c>
    </row>
    <row r="264" spans="1:17" x14ac:dyDescent="0.2">
      <c r="A264" s="92" t="str">
        <f>Orçamento!A256</f>
        <v>8.24</v>
      </c>
      <c r="B264" s="39" t="str">
        <f>Orçamento!B256</f>
        <v>Sinapi</v>
      </c>
      <c r="C264" s="39">
        <f>Orçamento!C256</f>
        <v>0</v>
      </c>
      <c r="D264" s="93">
        <f>Orçamento!D256</f>
        <v>0</v>
      </c>
      <c r="E264" s="39">
        <f>Orçamento!E256</f>
        <v>0</v>
      </c>
      <c r="F264" s="39">
        <f>Orçamento!F256</f>
        <v>0</v>
      </c>
      <c r="G264" s="95">
        <f>'Orç. Pós Licitação'!G256</f>
        <v>0</v>
      </c>
      <c r="H264" s="95">
        <f>'Orç. Pós Licitação'!H256</f>
        <v>0</v>
      </c>
      <c r="I264" s="95">
        <f>'Orç. Pós Licitação'!I256</f>
        <v>0</v>
      </c>
      <c r="J264" s="96">
        <f>'BM 03'!L264</f>
        <v>0</v>
      </c>
      <c r="K264" s="97"/>
      <c r="L264" s="98">
        <f t="shared" si="43"/>
        <v>0</v>
      </c>
      <c r="M264" s="99">
        <f t="shared" si="44"/>
        <v>0</v>
      </c>
      <c r="N264" s="100">
        <f t="shared" si="45"/>
        <v>0</v>
      </c>
      <c r="O264" s="98">
        <f t="shared" si="46"/>
        <v>0</v>
      </c>
      <c r="P264" s="101">
        <f t="shared" si="47"/>
        <v>0</v>
      </c>
      <c r="Q264" s="102">
        <f t="shared" si="48"/>
        <v>0</v>
      </c>
    </row>
    <row r="265" spans="1:17" x14ac:dyDescent="0.2">
      <c r="A265" s="92" t="str">
        <f>Orçamento!A257</f>
        <v>8.25</v>
      </c>
      <c r="B265" s="39" t="str">
        <f>Orçamento!B257</f>
        <v>Sinapi</v>
      </c>
      <c r="C265" s="39">
        <f>Orçamento!C257</f>
        <v>0</v>
      </c>
      <c r="D265" s="93">
        <f>Orçamento!D257</f>
        <v>0</v>
      </c>
      <c r="E265" s="39">
        <f>Orçamento!E257</f>
        <v>0</v>
      </c>
      <c r="F265" s="39">
        <f>Orçamento!F257</f>
        <v>0</v>
      </c>
      <c r="G265" s="95">
        <f>'Orç. Pós Licitação'!G257</f>
        <v>0</v>
      </c>
      <c r="H265" s="95">
        <f>'Orç. Pós Licitação'!H257</f>
        <v>0</v>
      </c>
      <c r="I265" s="95">
        <f>'Orç. Pós Licitação'!I257</f>
        <v>0</v>
      </c>
      <c r="J265" s="96">
        <f>'BM 03'!L265</f>
        <v>0</v>
      </c>
      <c r="K265" s="97"/>
      <c r="L265" s="98">
        <f t="shared" si="43"/>
        <v>0</v>
      </c>
      <c r="M265" s="99">
        <f t="shared" si="44"/>
        <v>0</v>
      </c>
      <c r="N265" s="100">
        <f t="shared" si="45"/>
        <v>0</v>
      </c>
      <c r="O265" s="98">
        <f t="shared" si="46"/>
        <v>0</v>
      </c>
      <c r="P265" s="101">
        <f t="shared" si="47"/>
        <v>0</v>
      </c>
      <c r="Q265" s="102">
        <f t="shared" si="48"/>
        <v>0</v>
      </c>
    </row>
    <row r="266" spans="1:17" x14ac:dyDescent="0.2">
      <c r="A266" s="92" t="str">
        <f>Orçamento!A258</f>
        <v>8.26</v>
      </c>
      <c r="B266" s="39" t="str">
        <f>Orçamento!B258</f>
        <v>Sinapi</v>
      </c>
      <c r="C266" s="39">
        <f>Orçamento!C258</f>
        <v>0</v>
      </c>
      <c r="D266" s="93">
        <f>Orçamento!D258</f>
        <v>0</v>
      </c>
      <c r="E266" s="39">
        <f>Orçamento!E258</f>
        <v>0</v>
      </c>
      <c r="F266" s="39">
        <f>Orçamento!F258</f>
        <v>0</v>
      </c>
      <c r="G266" s="95">
        <f>'Orç. Pós Licitação'!G258</f>
        <v>0</v>
      </c>
      <c r="H266" s="95">
        <f>'Orç. Pós Licitação'!H258</f>
        <v>0</v>
      </c>
      <c r="I266" s="95">
        <f>'Orç. Pós Licitação'!I258</f>
        <v>0</v>
      </c>
      <c r="J266" s="96">
        <f>'BM 03'!L266</f>
        <v>0</v>
      </c>
      <c r="K266" s="97"/>
      <c r="L266" s="98">
        <f t="shared" si="43"/>
        <v>0</v>
      </c>
      <c r="M266" s="99">
        <f t="shared" si="44"/>
        <v>0</v>
      </c>
      <c r="N266" s="100">
        <f t="shared" si="45"/>
        <v>0</v>
      </c>
      <c r="O266" s="98">
        <f t="shared" si="46"/>
        <v>0</v>
      </c>
      <c r="P266" s="101">
        <f t="shared" si="47"/>
        <v>0</v>
      </c>
      <c r="Q266" s="102">
        <f t="shared" si="48"/>
        <v>0</v>
      </c>
    </row>
    <row r="267" spans="1:17" x14ac:dyDescent="0.2">
      <c r="A267" s="92" t="str">
        <f>Orçamento!A259</f>
        <v>8.27</v>
      </c>
      <c r="B267" s="39" t="str">
        <f>Orçamento!B259</f>
        <v>Sinapi</v>
      </c>
      <c r="C267" s="39">
        <f>Orçamento!C259</f>
        <v>0</v>
      </c>
      <c r="D267" s="93">
        <f>Orçamento!D259</f>
        <v>0</v>
      </c>
      <c r="E267" s="39">
        <f>Orçamento!E259</f>
        <v>0</v>
      </c>
      <c r="F267" s="39">
        <f>Orçamento!F259</f>
        <v>0</v>
      </c>
      <c r="G267" s="95">
        <f>'Orç. Pós Licitação'!G259</f>
        <v>0</v>
      </c>
      <c r="H267" s="95">
        <f>'Orç. Pós Licitação'!H259</f>
        <v>0</v>
      </c>
      <c r="I267" s="95">
        <f>'Orç. Pós Licitação'!I259</f>
        <v>0</v>
      </c>
      <c r="J267" s="96">
        <f>'BM 03'!L267</f>
        <v>0</v>
      </c>
      <c r="K267" s="97"/>
      <c r="L267" s="98">
        <f t="shared" si="43"/>
        <v>0</v>
      </c>
      <c r="M267" s="99">
        <f t="shared" si="44"/>
        <v>0</v>
      </c>
      <c r="N267" s="100">
        <f t="shared" si="45"/>
        <v>0</v>
      </c>
      <c r="O267" s="98">
        <f t="shared" si="46"/>
        <v>0</v>
      </c>
      <c r="P267" s="101">
        <f t="shared" si="47"/>
        <v>0</v>
      </c>
      <c r="Q267" s="102">
        <f t="shared" si="48"/>
        <v>0</v>
      </c>
    </row>
    <row r="268" spans="1:17" x14ac:dyDescent="0.2">
      <c r="A268" s="92" t="str">
        <f>Orçamento!A260</f>
        <v>8.28</v>
      </c>
      <c r="B268" s="39" t="str">
        <f>Orçamento!B260</f>
        <v>Sinapi</v>
      </c>
      <c r="C268" s="39">
        <f>Orçamento!C260</f>
        <v>0</v>
      </c>
      <c r="D268" s="93">
        <f>Orçamento!D260</f>
        <v>0</v>
      </c>
      <c r="E268" s="39">
        <f>Orçamento!E260</f>
        <v>0</v>
      </c>
      <c r="F268" s="39">
        <f>Orçamento!F260</f>
        <v>0</v>
      </c>
      <c r="G268" s="95">
        <f>'Orç. Pós Licitação'!G260</f>
        <v>0</v>
      </c>
      <c r="H268" s="95">
        <f>'Orç. Pós Licitação'!H260</f>
        <v>0</v>
      </c>
      <c r="I268" s="95">
        <f>'Orç. Pós Licitação'!I260</f>
        <v>0</v>
      </c>
      <c r="J268" s="96">
        <f>'BM 03'!L268</f>
        <v>0</v>
      </c>
      <c r="K268" s="97"/>
      <c r="L268" s="98">
        <f t="shared" si="43"/>
        <v>0</v>
      </c>
      <c r="M268" s="99">
        <f t="shared" si="44"/>
        <v>0</v>
      </c>
      <c r="N268" s="100">
        <f t="shared" si="45"/>
        <v>0</v>
      </c>
      <c r="O268" s="98">
        <f t="shared" si="46"/>
        <v>0</v>
      </c>
      <c r="P268" s="101">
        <f t="shared" si="47"/>
        <v>0</v>
      </c>
      <c r="Q268" s="102">
        <f t="shared" si="48"/>
        <v>0</v>
      </c>
    </row>
    <row r="269" spans="1:17" x14ac:dyDescent="0.2">
      <c r="A269" s="92" t="str">
        <f>Orçamento!A261</f>
        <v>8.29</v>
      </c>
      <c r="B269" s="39" t="str">
        <f>Orçamento!B261</f>
        <v>Sinapi</v>
      </c>
      <c r="C269" s="39">
        <f>Orçamento!C261</f>
        <v>0</v>
      </c>
      <c r="D269" s="93">
        <f>Orçamento!D261</f>
        <v>0</v>
      </c>
      <c r="E269" s="39">
        <f>Orçamento!E261</f>
        <v>0</v>
      </c>
      <c r="F269" s="39">
        <f>Orçamento!F261</f>
        <v>0</v>
      </c>
      <c r="G269" s="95">
        <f>'Orç. Pós Licitação'!G261</f>
        <v>0</v>
      </c>
      <c r="H269" s="95">
        <f>'Orç. Pós Licitação'!H261</f>
        <v>0</v>
      </c>
      <c r="I269" s="95">
        <f>'Orç. Pós Licitação'!I261</f>
        <v>0</v>
      </c>
      <c r="J269" s="96">
        <f>'BM 03'!L269</f>
        <v>0</v>
      </c>
      <c r="K269" s="97"/>
      <c r="L269" s="98">
        <f t="shared" si="43"/>
        <v>0</v>
      </c>
      <c r="M269" s="99">
        <f t="shared" si="44"/>
        <v>0</v>
      </c>
      <c r="N269" s="100">
        <f t="shared" si="45"/>
        <v>0</v>
      </c>
      <c r="O269" s="98">
        <f t="shared" si="46"/>
        <v>0</v>
      </c>
      <c r="P269" s="101">
        <f t="shared" si="47"/>
        <v>0</v>
      </c>
      <c r="Q269" s="102">
        <f t="shared" si="48"/>
        <v>0</v>
      </c>
    </row>
    <row r="270" spans="1:17" x14ac:dyDescent="0.2">
      <c r="A270" s="92" t="str">
        <f>Orçamento!A262</f>
        <v>8.30</v>
      </c>
      <c r="B270" s="39" t="str">
        <f>Orçamento!B262</f>
        <v>Sinapi</v>
      </c>
      <c r="C270" s="39">
        <f>Orçamento!C262</f>
        <v>0</v>
      </c>
      <c r="D270" s="93">
        <f>Orçamento!D262</f>
        <v>0</v>
      </c>
      <c r="E270" s="39">
        <f>Orçamento!E262</f>
        <v>0</v>
      </c>
      <c r="F270" s="39">
        <f>Orçamento!F262</f>
        <v>0</v>
      </c>
      <c r="G270" s="95">
        <f>'Orç. Pós Licitação'!G262</f>
        <v>0</v>
      </c>
      <c r="H270" s="95">
        <f>'Orç. Pós Licitação'!H262</f>
        <v>0</v>
      </c>
      <c r="I270" s="95">
        <f>'Orç. Pós Licitação'!I262</f>
        <v>0</v>
      </c>
      <c r="J270" s="96">
        <f>'BM 03'!L270</f>
        <v>0</v>
      </c>
      <c r="K270" s="97"/>
      <c r="L270" s="98">
        <f t="shared" si="43"/>
        <v>0</v>
      </c>
      <c r="M270" s="99">
        <f t="shared" si="44"/>
        <v>0</v>
      </c>
      <c r="N270" s="100">
        <f t="shared" si="45"/>
        <v>0</v>
      </c>
      <c r="O270" s="98">
        <f t="shared" si="46"/>
        <v>0</v>
      </c>
      <c r="P270" s="101">
        <f t="shared" si="47"/>
        <v>0</v>
      </c>
      <c r="Q270" s="102">
        <f t="shared" si="48"/>
        <v>0</v>
      </c>
    </row>
    <row r="271" spans="1:17" s="2" customFormat="1" ht="15.75" x14ac:dyDescent="0.25">
      <c r="A271" s="449"/>
      <c r="B271" s="434"/>
      <c r="C271" s="434"/>
      <c r="D271" s="435"/>
      <c r="E271" s="430" t="s">
        <v>1116</v>
      </c>
      <c r="F271" s="434"/>
      <c r="G271" s="434"/>
      <c r="H271" s="436"/>
      <c r="I271" s="437">
        <f>SUM(I241:I270)</f>
        <v>681.4</v>
      </c>
      <c r="J271" s="438"/>
      <c r="K271" s="438"/>
      <c r="L271" s="438"/>
      <c r="M271" s="437">
        <f>SUM(M241:M270)</f>
        <v>0</v>
      </c>
      <c r="N271" s="437">
        <f>SUM(N241:N270)</f>
        <v>0</v>
      </c>
      <c r="O271" s="437">
        <f>SUM(O241:O270)</f>
        <v>0</v>
      </c>
      <c r="P271" s="439"/>
      <c r="Q271" s="450">
        <f>SUM(Q241:Q270)</f>
        <v>681.4</v>
      </c>
    </row>
    <row r="272" spans="1:17" s="3" customFormat="1" ht="31.5" x14ac:dyDescent="0.25">
      <c r="A272" s="451" t="str">
        <f>Orçamento!A263</f>
        <v>9.0</v>
      </c>
      <c r="B272" s="427"/>
      <c r="C272" s="427"/>
      <c r="D272" s="428" t="str">
        <f>Orçamento!D263</f>
        <v>ABRIGO DO QUADRO DE COMANDO - CONTRAPISO E CERÂMICA</v>
      </c>
      <c r="E272" s="427"/>
      <c r="F272" s="427"/>
      <c r="G272" s="429"/>
      <c r="H272" s="430"/>
      <c r="I272" s="430"/>
      <c r="J272" s="431"/>
      <c r="K272" s="431"/>
      <c r="L272" s="431"/>
      <c r="M272" s="432"/>
      <c r="N272" s="433">
        <f>N303/I303</f>
        <v>0</v>
      </c>
      <c r="O272" s="433">
        <f>O303/I303</f>
        <v>0</v>
      </c>
      <c r="P272" s="433"/>
      <c r="Q272" s="452">
        <f>Q303/I303</f>
        <v>1</v>
      </c>
    </row>
    <row r="273" spans="1:17" ht="28.5" x14ac:dyDescent="0.2">
      <c r="A273" s="92" t="str">
        <f>Orçamento!A264</f>
        <v>9.1</v>
      </c>
      <c r="B273" s="39" t="str">
        <f>Orçamento!B264</f>
        <v>Sinapi</v>
      </c>
      <c r="C273" s="39">
        <f>Orçamento!C264</f>
        <v>94992</v>
      </c>
      <c r="D273" s="93" t="str">
        <f>Orçamento!D264</f>
        <v>Execução de contrapiso ou piso de concreto moldado in loco, acabamento convencional, esp. 6cm, não armado</v>
      </c>
      <c r="E273" s="39" t="str">
        <f>Orçamento!E264</f>
        <v>M2</v>
      </c>
      <c r="F273" s="39">
        <f>Orçamento!F264</f>
        <v>4</v>
      </c>
      <c r="G273" s="95">
        <f>'Orç. Pós Licitação'!G264</f>
        <v>88</v>
      </c>
      <c r="H273" s="95">
        <f>'Orç. Pós Licitação'!H264</f>
        <v>109.12</v>
      </c>
      <c r="I273" s="95">
        <f>'Orç. Pós Licitação'!I264</f>
        <v>436.48</v>
      </c>
      <c r="J273" s="96">
        <f>'BM 03'!L273</f>
        <v>0</v>
      </c>
      <c r="K273" s="97"/>
      <c r="L273" s="98">
        <f>J273+K273</f>
        <v>0</v>
      </c>
      <c r="M273" s="99">
        <f>ROUND(H273*J273,2)</f>
        <v>0</v>
      </c>
      <c r="N273" s="100">
        <f>ROUND(H273*K273,2)</f>
        <v>0</v>
      </c>
      <c r="O273" s="98">
        <f>ROUND(H273*L273,2)</f>
        <v>0</v>
      </c>
      <c r="P273" s="101">
        <f>F273-L273</f>
        <v>4</v>
      </c>
      <c r="Q273" s="102">
        <f>I273-O273</f>
        <v>436.48</v>
      </c>
    </row>
    <row r="274" spans="1:17" x14ac:dyDescent="0.2">
      <c r="A274" s="92" t="str">
        <f>Orçamento!A265</f>
        <v>9.2</v>
      </c>
      <c r="B274" s="39" t="str">
        <f>Orçamento!B265</f>
        <v>Sinapi</v>
      </c>
      <c r="C274" s="39">
        <f>Orçamento!C265</f>
        <v>93389</v>
      </c>
      <c r="D274" s="93" t="str">
        <f>Orçamento!D265</f>
        <v>Revestimento cerâmico para piso padrão popular</v>
      </c>
      <c r="E274" s="39" t="str">
        <f>Orçamento!E265</f>
        <v>M2</v>
      </c>
      <c r="F274" s="39">
        <f>Orçamento!F265</f>
        <v>4</v>
      </c>
      <c r="G274" s="95">
        <f>'Orç. Pós Licitação'!G265</f>
        <v>43.68</v>
      </c>
      <c r="H274" s="95">
        <f>'Orç. Pós Licitação'!H265</f>
        <v>54.16</v>
      </c>
      <c r="I274" s="95">
        <f>'Orç. Pós Licitação'!I265</f>
        <v>216.64</v>
      </c>
      <c r="J274" s="96">
        <f>'BM 03'!L274</f>
        <v>0</v>
      </c>
      <c r="K274" s="97"/>
      <c r="L274" s="98">
        <f t="shared" ref="L274:L302" si="49">J274+K274</f>
        <v>0</v>
      </c>
      <c r="M274" s="99">
        <f t="shared" ref="M274:M302" si="50">ROUND(H274*J274,2)</f>
        <v>0</v>
      </c>
      <c r="N274" s="100">
        <f t="shared" ref="N274:N302" si="51">ROUND(H274*K274,2)</f>
        <v>0</v>
      </c>
      <c r="O274" s="98">
        <f t="shared" ref="O274:O302" si="52">ROUND(H274*L274,2)</f>
        <v>0</v>
      </c>
      <c r="P274" s="101">
        <f t="shared" ref="P274:P302" si="53">F274-L274</f>
        <v>4</v>
      </c>
      <c r="Q274" s="102">
        <f t="shared" ref="Q274:Q302" si="54">I274-O274</f>
        <v>216.64</v>
      </c>
    </row>
    <row r="275" spans="1:17" x14ac:dyDescent="0.2">
      <c r="A275" s="92" t="str">
        <f>Orçamento!A266</f>
        <v>9.3</v>
      </c>
      <c r="B275" s="39" t="str">
        <f>Orçamento!B266</f>
        <v>Sinapi</v>
      </c>
      <c r="C275" s="39">
        <f>Orçamento!C266</f>
        <v>0</v>
      </c>
      <c r="D275" s="93">
        <f>Orçamento!D266</f>
        <v>0</v>
      </c>
      <c r="E275" s="39">
        <f>Orçamento!E266</f>
        <v>0</v>
      </c>
      <c r="F275" s="39">
        <f>Orçamento!F266</f>
        <v>0</v>
      </c>
      <c r="G275" s="95">
        <f>'Orç. Pós Licitação'!G266</f>
        <v>0</v>
      </c>
      <c r="H275" s="95">
        <f>'Orç. Pós Licitação'!H266</f>
        <v>0</v>
      </c>
      <c r="I275" s="95">
        <f>'Orç. Pós Licitação'!I266</f>
        <v>0</v>
      </c>
      <c r="J275" s="96">
        <f>'BM 03'!L275</f>
        <v>0</v>
      </c>
      <c r="K275" s="97"/>
      <c r="L275" s="98">
        <f t="shared" si="49"/>
        <v>0</v>
      </c>
      <c r="M275" s="99">
        <f t="shared" si="50"/>
        <v>0</v>
      </c>
      <c r="N275" s="100">
        <f t="shared" si="51"/>
        <v>0</v>
      </c>
      <c r="O275" s="98">
        <f t="shared" si="52"/>
        <v>0</v>
      </c>
      <c r="P275" s="101">
        <f t="shared" si="53"/>
        <v>0</v>
      </c>
      <c r="Q275" s="102">
        <f t="shared" si="54"/>
        <v>0</v>
      </c>
    </row>
    <row r="276" spans="1:17" x14ac:dyDescent="0.2">
      <c r="A276" s="92" t="str">
        <f>Orçamento!A267</f>
        <v>9.4</v>
      </c>
      <c r="B276" s="39" t="str">
        <f>Orçamento!B267</f>
        <v>Sinapi</v>
      </c>
      <c r="C276" s="39">
        <f>Orçamento!C267</f>
        <v>0</v>
      </c>
      <c r="D276" s="93">
        <f>Orçamento!D267</f>
        <v>0</v>
      </c>
      <c r="E276" s="39">
        <f>Orçamento!E267</f>
        <v>0</v>
      </c>
      <c r="F276" s="39">
        <f>Orçamento!F267</f>
        <v>0</v>
      </c>
      <c r="G276" s="95">
        <f>'Orç. Pós Licitação'!G267</f>
        <v>0</v>
      </c>
      <c r="H276" s="95">
        <f>'Orç. Pós Licitação'!H267</f>
        <v>0</v>
      </c>
      <c r="I276" s="95">
        <f>'Orç. Pós Licitação'!I267</f>
        <v>0</v>
      </c>
      <c r="J276" s="96">
        <f>'BM 03'!L276</f>
        <v>0</v>
      </c>
      <c r="K276" s="97"/>
      <c r="L276" s="98">
        <f t="shared" si="49"/>
        <v>0</v>
      </c>
      <c r="M276" s="99">
        <f t="shared" si="50"/>
        <v>0</v>
      </c>
      <c r="N276" s="100">
        <f t="shared" si="51"/>
        <v>0</v>
      </c>
      <c r="O276" s="98">
        <f t="shared" si="52"/>
        <v>0</v>
      </c>
      <c r="P276" s="101">
        <f t="shared" si="53"/>
        <v>0</v>
      </c>
      <c r="Q276" s="102">
        <f t="shared" si="54"/>
        <v>0</v>
      </c>
    </row>
    <row r="277" spans="1:17" x14ac:dyDescent="0.2">
      <c r="A277" s="92" t="str">
        <f>Orçamento!A268</f>
        <v>9.5</v>
      </c>
      <c r="B277" s="39" t="str">
        <f>Orçamento!B268</f>
        <v>Sinapi</v>
      </c>
      <c r="C277" s="39">
        <f>Orçamento!C268</f>
        <v>0</v>
      </c>
      <c r="D277" s="93">
        <f>Orçamento!D268</f>
        <v>0</v>
      </c>
      <c r="E277" s="39">
        <f>Orçamento!E268</f>
        <v>0</v>
      </c>
      <c r="F277" s="39">
        <f>Orçamento!F268</f>
        <v>0</v>
      </c>
      <c r="G277" s="95">
        <f>'Orç. Pós Licitação'!G268</f>
        <v>0</v>
      </c>
      <c r="H277" s="95">
        <f>'Orç. Pós Licitação'!H268</f>
        <v>0</v>
      </c>
      <c r="I277" s="95">
        <f>'Orç. Pós Licitação'!I268</f>
        <v>0</v>
      </c>
      <c r="J277" s="96">
        <f>'BM 03'!L277</f>
        <v>0</v>
      </c>
      <c r="K277" s="97"/>
      <c r="L277" s="98">
        <f t="shared" si="49"/>
        <v>0</v>
      </c>
      <c r="M277" s="99">
        <f t="shared" si="50"/>
        <v>0</v>
      </c>
      <c r="N277" s="100">
        <f t="shared" si="51"/>
        <v>0</v>
      </c>
      <c r="O277" s="98">
        <f t="shared" si="52"/>
        <v>0</v>
      </c>
      <c r="P277" s="101">
        <f t="shared" si="53"/>
        <v>0</v>
      </c>
      <c r="Q277" s="102">
        <f t="shared" si="54"/>
        <v>0</v>
      </c>
    </row>
    <row r="278" spans="1:17" x14ac:dyDescent="0.2">
      <c r="A278" s="92" t="str">
        <f>Orçamento!A269</f>
        <v>9.6</v>
      </c>
      <c r="B278" s="39" t="str">
        <f>Orçamento!B269</f>
        <v>Sinapi</v>
      </c>
      <c r="C278" s="39">
        <f>Orçamento!C269</f>
        <v>0</v>
      </c>
      <c r="D278" s="93">
        <f>Orçamento!D269</f>
        <v>0</v>
      </c>
      <c r="E278" s="39">
        <f>Orçamento!E269</f>
        <v>0</v>
      </c>
      <c r="F278" s="39">
        <f>Orçamento!F269</f>
        <v>0</v>
      </c>
      <c r="G278" s="95">
        <f>'Orç. Pós Licitação'!G269</f>
        <v>0</v>
      </c>
      <c r="H278" s="95">
        <f>'Orç. Pós Licitação'!H269</f>
        <v>0</v>
      </c>
      <c r="I278" s="95">
        <f>'Orç. Pós Licitação'!I269</f>
        <v>0</v>
      </c>
      <c r="J278" s="96">
        <f>'BM 03'!L278</f>
        <v>0</v>
      </c>
      <c r="K278" s="97"/>
      <c r="L278" s="98">
        <f t="shared" si="49"/>
        <v>0</v>
      </c>
      <c r="M278" s="99">
        <f t="shared" si="50"/>
        <v>0</v>
      </c>
      <c r="N278" s="100">
        <f t="shared" si="51"/>
        <v>0</v>
      </c>
      <c r="O278" s="98">
        <f t="shared" si="52"/>
        <v>0</v>
      </c>
      <c r="P278" s="101">
        <f t="shared" si="53"/>
        <v>0</v>
      </c>
      <c r="Q278" s="102">
        <f t="shared" si="54"/>
        <v>0</v>
      </c>
    </row>
    <row r="279" spans="1:17" x14ac:dyDescent="0.2">
      <c r="A279" s="92" t="str">
        <f>Orçamento!A270</f>
        <v>9.7</v>
      </c>
      <c r="B279" s="39" t="str">
        <f>Orçamento!B270</f>
        <v>Sinapi</v>
      </c>
      <c r="C279" s="39">
        <f>Orçamento!C270</f>
        <v>0</v>
      </c>
      <c r="D279" s="93">
        <f>Orçamento!D270</f>
        <v>0</v>
      </c>
      <c r="E279" s="39">
        <f>Orçamento!E270</f>
        <v>0</v>
      </c>
      <c r="F279" s="39">
        <f>Orçamento!F270</f>
        <v>0</v>
      </c>
      <c r="G279" s="95">
        <f>'Orç. Pós Licitação'!G270</f>
        <v>0</v>
      </c>
      <c r="H279" s="95">
        <f>'Orç. Pós Licitação'!H270</f>
        <v>0</v>
      </c>
      <c r="I279" s="95">
        <f>'Orç. Pós Licitação'!I270</f>
        <v>0</v>
      </c>
      <c r="J279" s="96">
        <f>'BM 03'!L279</f>
        <v>0</v>
      </c>
      <c r="K279" s="97"/>
      <c r="L279" s="98">
        <f t="shared" si="49"/>
        <v>0</v>
      </c>
      <c r="M279" s="99">
        <f t="shared" si="50"/>
        <v>0</v>
      </c>
      <c r="N279" s="100">
        <f t="shared" si="51"/>
        <v>0</v>
      </c>
      <c r="O279" s="98">
        <f t="shared" si="52"/>
        <v>0</v>
      </c>
      <c r="P279" s="101">
        <f t="shared" si="53"/>
        <v>0</v>
      </c>
      <c r="Q279" s="102">
        <f t="shared" si="54"/>
        <v>0</v>
      </c>
    </row>
    <row r="280" spans="1:17" x14ac:dyDescent="0.2">
      <c r="A280" s="92" t="str">
        <f>Orçamento!A271</f>
        <v>9.8</v>
      </c>
      <c r="B280" s="39" t="str">
        <f>Orçamento!B271</f>
        <v>Sinapi</v>
      </c>
      <c r="C280" s="39">
        <f>Orçamento!C271</f>
        <v>0</v>
      </c>
      <c r="D280" s="93">
        <f>Orçamento!D271</f>
        <v>0</v>
      </c>
      <c r="E280" s="39">
        <f>Orçamento!E271</f>
        <v>0</v>
      </c>
      <c r="F280" s="39">
        <f>Orçamento!F271</f>
        <v>0</v>
      </c>
      <c r="G280" s="95">
        <f>'Orç. Pós Licitação'!G271</f>
        <v>0</v>
      </c>
      <c r="H280" s="95">
        <f>'Orç. Pós Licitação'!H271</f>
        <v>0</v>
      </c>
      <c r="I280" s="95">
        <f>'Orç. Pós Licitação'!I271</f>
        <v>0</v>
      </c>
      <c r="J280" s="96">
        <f>'BM 03'!L280</f>
        <v>0</v>
      </c>
      <c r="K280" s="97"/>
      <c r="L280" s="98">
        <f t="shared" si="49"/>
        <v>0</v>
      </c>
      <c r="M280" s="99">
        <f t="shared" si="50"/>
        <v>0</v>
      </c>
      <c r="N280" s="100">
        <f t="shared" si="51"/>
        <v>0</v>
      </c>
      <c r="O280" s="98">
        <f t="shared" si="52"/>
        <v>0</v>
      </c>
      <c r="P280" s="101">
        <f t="shared" si="53"/>
        <v>0</v>
      </c>
      <c r="Q280" s="102">
        <f t="shared" si="54"/>
        <v>0</v>
      </c>
    </row>
    <row r="281" spans="1:17" x14ac:dyDescent="0.2">
      <c r="A281" s="92" t="str">
        <f>Orçamento!A272</f>
        <v>9.9</v>
      </c>
      <c r="B281" s="39" t="str">
        <f>Orçamento!B272</f>
        <v>Sinapi</v>
      </c>
      <c r="C281" s="39">
        <f>Orçamento!C272</f>
        <v>0</v>
      </c>
      <c r="D281" s="93">
        <f>Orçamento!D272</f>
        <v>0</v>
      </c>
      <c r="E281" s="39">
        <f>Orçamento!E272</f>
        <v>0</v>
      </c>
      <c r="F281" s="39">
        <f>Orçamento!F272</f>
        <v>0</v>
      </c>
      <c r="G281" s="95">
        <f>'Orç. Pós Licitação'!G272</f>
        <v>0</v>
      </c>
      <c r="H281" s="95">
        <f>'Orç. Pós Licitação'!H272</f>
        <v>0</v>
      </c>
      <c r="I281" s="95">
        <f>'Orç. Pós Licitação'!I272</f>
        <v>0</v>
      </c>
      <c r="J281" s="96">
        <f>'BM 03'!L281</f>
        <v>0</v>
      </c>
      <c r="K281" s="97"/>
      <c r="L281" s="98">
        <f t="shared" si="49"/>
        <v>0</v>
      </c>
      <c r="M281" s="99">
        <f t="shared" si="50"/>
        <v>0</v>
      </c>
      <c r="N281" s="100">
        <f t="shared" si="51"/>
        <v>0</v>
      </c>
      <c r="O281" s="98">
        <f t="shared" si="52"/>
        <v>0</v>
      </c>
      <c r="P281" s="101">
        <f t="shared" si="53"/>
        <v>0</v>
      </c>
      <c r="Q281" s="102">
        <f t="shared" si="54"/>
        <v>0</v>
      </c>
    </row>
    <row r="282" spans="1:17" x14ac:dyDescent="0.2">
      <c r="A282" s="92" t="str">
        <f>Orçamento!A273</f>
        <v>9.10</v>
      </c>
      <c r="B282" s="39" t="str">
        <f>Orçamento!B273</f>
        <v>Sinapi</v>
      </c>
      <c r="C282" s="39">
        <f>Orçamento!C273</f>
        <v>0</v>
      </c>
      <c r="D282" s="93">
        <f>Orçamento!D273</f>
        <v>0</v>
      </c>
      <c r="E282" s="39">
        <f>Orçamento!E273</f>
        <v>0</v>
      </c>
      <c r="F282" s="39">
        <f>Orçamento!F273</f>
        <v>0</v>
      </c>
      <c r="G282" s="95">
        <f>'Orç. Pós Licitação'!G273</f>
        <v>0</v>
      </c>
      <c r="H282" s="95">
        <f>'Orç. Pós Licitação'!H273</f>
        <v>0</v>
      </c>
      <c r="I282" s="95">
        <f>'Orç. Pós Licitação'!I273</f>
        <v>0</v>
      </c>
      <c r="J282" s="96">
        <f>'BM 03'!L282</f>
        <v>0</v>
      </c>
      <c r="K282" s="97"/>
      <c r="L282" s="98">
        <f t="shared" si="49"/>
        <v>0</v>
      </c>
      <c r="M282" s="99">
        <f t="shared" si="50"/>
        <v>0</v>
      </c>
      <c r="N282" s="100">
        <f t="shared" si="51"/>
        <v>0</v>
      </c>
      <c r="O282" s="98">
        <f t="shared" si="52"/>
        <v>0</v>
      </c>
      <c r="P282" s="101">
        <f t="shared" si="53"/>
        <v>0</v>
      </c>
      <c r="Q282" s="102">
        <f t="shared" si="54"/>
        <v>0</v>
      </c>
    </row>
    <row r="283" spans="1:17" x14ac:dyDescent="0.2">
      <c r="A283" s="92" t="str">
        <f>Orçamento!A274</f>
        <v>9.11</v>
      </c>
      <c r="B283" s="39" t="str">
        <f>Orçamento!B274</f>
        <v>Sinapi</v>
      </c>
      <c r="C283" s="39">
        <f>Orçamento!C274</f>
        <v>0</v>
      </c>
      <c r="D283" s="93">
        <f>Orçamento!D274</f>
        <v>0</v>
      </c>
      <c r="E283" s="39">
        <f>Orçamento!E274</f>
        <v>0</v>
      </c>
      <c r="F283" s="39">
        <f>Orçamento!F274</f>
        <v>0</v>
      </c>
      <c r="G283" s="95">
        <f>'Orç. Pós Licitação'!G274</f>
        <v>0</v>
      </c>
      <c r="H283" s="95">
        <f>'Orç. Pós Licitação'!H274</f>
        <v>0</v>
      </c>
      <c r="I283" s="95">
        <f>'Orç. Pós Licitação'!I274</f>
        <v>0</v>
      </c>
      <c r="J283" s="96">
        <f>'BM 03'!L283</f>
        <v>0</v>
      </c>
      <c r="K283" s="97"/>
      <c r="L283" s="98">
        <f t="shared" si="49"/>
        <v>0</v>
      </c>
      <c r="M283" s="99">
        <f t="shared" si="50"/>
        <v>0</v>
      </c>
      <c r="N283" s="100">
        <f t="shared" si="51"/>
        <v>0</v>
      </c>
      <c r="O283" s="98">
        <f t="shared" si="52"/>
        <v>0</v>
      </c>
      <c r="P283" s="101">
        <f t="shared" si="53"/>
        <v>0</v>
      </c>
      <c r="Q283" s="102">
        <f t="shared" si="54"/>
        <v>0</v>
      </c>
    </row>
    <row r="284" spans="1:17" x14ac:dyDescent="0.2">
      <c r="A284" s="92" t="str">
        <f>Orçamento!A275</f>
        <v>9.12</v>
      </c>
      <c r="B284" s="39" t="str">
        <f>Orçamento!B275</f>
        <v>Sinapi</v>
      </c>
      <c r="C284" s="39">
        <f>Orçamento!C275</f>
        <v>0</v>
      </c>
      <c r="D284" s="93">
        <f>Orçamento!D275</f>
        <v>0</v>
      </c>
      <c r="E284" s="39">
        <f>Orçamento!E275</f>
        <v>0</v>
      </c>
      <c r="F284" s="39">
        <f>Orçamento!F275</f>
        <v>0</v>
      </c>
      <c r="G284" s="95">
        <f>'Orç. Pós Licitação'!G275</f>
        <v>0</v>
      </c>
      <c r="H284" s="95">
        <f>'Orç. Pós Licitação'!H275</f>
        <v>0</v>
      </c>
      <c r="I284" s="95">
        <f>'Orç. Pós Licitação'!I275</f>
        <v>0</v>
      </c>
      <c r="J284" s="96">
        <f>'BM 03'!L284</f>
        <v>0</v>
      </c>
      <c r="K284" s="97"/>
      <c r="L284" s="98">
        <f t="shared" si="49"/>
        <v>0</v>
      </c>
      <c r="M284" s="99">
        <f t="shared" si="50"/>
        <v>0</v>
      </c>
      <c r="N284" s="100">
        <f t="shared" si="51"/>
        <v>0</v>
      </c>
      <c r="O284" s="98">
        <f t="shared" si="52"/>
        <v>0</v>
      </c>
      <c r="P284" s="101">
        <f t="shared" si="53"/>
        <v>0</v>
      </c>
      <c r="Q284" s="102">
        <f t="shared" si="54"/>
        <v>0</v>
      </c>
    </row>
    <row r="285" spans="1:17" x14ac:dyDescent="0.2">
      <c r="A285" s="92" t="str">
        <f>Orçamento!A276</f>
        <v>9.13</v>
      </c>
      <c r="B285" s="39" t="str">
        <f>Orçamento!B276</f>
        <v>Sinapi</v>
      </c>
      <c r="C285" s="39">
        <f>Orçamento!C276</f>
        <v>0</v>
      </c>
      <c r="D285" s="93">
        <f>Orçamento!D276</f>
        <v>0</v>
      </c>
      <c r="E285" s="39">
        <f>Orçamento!E276</f>
        <v>0</v>
      </c>
      <c r="F285" s="39">
        <f>Orçamento!F276</f>
        <v>0</v>
      </c>
      <c r="G285" s="95">
        <f>'Orç. Pós Licitação'!G276</f>
        <v>0</v>
      </c>
      <c r="H285" s="95">
        <f>'Orç. Pós Licitação'!H276</f>
        <v>0</v>
      </c>
      <c r="I285" s="95">
        <f>'Orç. Pós Licitação'!I276</f>
        <v>0</v>
      </c>
      <c r="J285" s="96">
        <f>'BM 03'!L285</f>
        <v>0</v>
      </c>
      <c r="K285" s="97"/>
      <c r="L285" s="98">
        <f t="shared" si="49"/>
        <v>0</v>
      </c>
      <c r="M285" s="99">
        <f t="shared" si="50"/>
        <v>0</v>
      </c>
      <c r="N285" s="100">
        <f t="shared" si="51"/>
        <v>0</v>
      </c>
      <c r="O285" s="98">
        <f t="shared" si="52"/>
        <v>0</v>
      </c>
      <c r="P285" s="101">
        <f t="shared" si="53"/>
        <v>0</v>
      </c>
      <c r="Q285" s="102">
        <f t="shared" si="54"/>
        <v>0</v>
      </c>
    </row>
    <row r="286" spans="1:17" x14ac:dyDescent="0.2">
      <c r="A286" s="92" t="str">
        <f>Orçamento!A277</f>
        <v>9.14</v>
      </c>
      <c r="B286" s="39" t="str">
        <f>Orçamento!B277</f>
        <v>Sinapi</v>
      </c>
      <c r="C286" s="39">
        <f>Orçamento!C277</f>
        <v>0</v>
      </c>
      <c r="D286" s="93">
        <f>Orçamento!D277</f>
        <v>0</v>
      </c>
      <c r="E286" s="39">
        <f>Orçamento!E277</f>
        <v>0</v>
      </c>
      <c r="F286" s="39">
        <f>Orçamento!F277</f>
        <v>0</v>
      </c>
      <c r="G286" s="95">
        <f>'Orç. Pós Licitação'!G277</f>
        <v>0</v>
      </c>
      <c r="H286" s="95">
        <f>'Orç. Pós Licitação'!H277</f>
        <v>0</v>
      </c>
      <c r="I286" s="95">
        <f>'Orç. Pós Licitação'!I277</f>
        <v>0</v>
      </c>
      <c r="J286" s="96">
        <f>'BM 03'!L286</f>
        <v>0</v>
      </c>
      <c r="K286" s="97"/>
      <c r="L286" s="98">
        <f t="shared" si="49"/>
        <v>0</v>
      </c>
      <c r="M286" s="99">
        <f t="shared" si="50"/>
        <v>0</v>
      </c>
      <c r="N286" s="100">
        <f t="shared" si="51"/>
        <v>0</v>
      </c>
      <c r="O286" s="98">
        <f t="shared" si="52"/>
        <v>0</v>
      </c>
      <c r="P286" s="101">
        <f t="shared" si="53"/>
        <v>0</v>
      </c>
      <c r="Q286" s="102">
        <f t="shared" si="54"/>
        <v>0</v>
      </c>
    </row>
    <row r="287" spans="1:17" x14ac:dyDescent="0.2">
      <c r="A287" s="92" t="str">
        <f>Orçamento!A278</f>
        <v>9.15</v>
      </c>
      <c r="B287" s="39" t="str">
        <f>Orçamento!B278</f>
        <v>Sinapi</v>
      </c>
      <c r="C287" s="39">
        <f>Orçamento!C278</f>
        <v>0</v>
      </c>
      <c r="D287" s="93">
        <f>Orçamento!D278</f>
        <v>0</v>
      </c>
      <c r="E287" s="39">
        <f>Orçamento!E278</f>
        <v>0</v>
      </c>
      <c r="F287" s="39">
        <f>Orçamento!F278</f>
        <v>0</v>
      </c>
      <c r="G287" s="95">
        <f>'Orç. Pós Licitação'!G278</f>
        <v>0</v>
      </c>
      <c r="H287" s="95">
        <f>'Orç. Pós Licitação'!H278</f>
        <v>0</v>
      </c>
      <c r="I287" s="95">
        <f>'Orç. Pós Licitação'!I278</f>
        <v>0</v>
      </c>
      <c r="J287" s="96">
        <f>'BM 03'!L287</f>
        <v>0</v>
      </c>
      <c r="K287" s="97"/>
      <c r="L287" s="98">
        <f t="shared" si="49"/>
        <v>0</v>
      </c>
      <c r="M287" s="99">
        <f t="shared" si="50"/>
        <v>0</v>
      </c>
      <c r="N287" s="100">
        <f t="shared" si="51"/>
        <v>0</v>
      </c>
      <c r="O287" s="98">
        <f t="shared" si="52"/>
        <v>0</v>
      </c>
      <c r="P287" s="101">
        <f t="shared" si="53"/>
        <v>0</v>
      </c>
      <c r="Q287" s="102">
        <f t="shared" si="54"/>
        <v>0</v>
      </c>
    </row>
    <row r="288" spans="1:17" x14ac:dyDescent="0.2">
      <c r="A288" s="92" t="str">
        <f>Orçamento!A279</f>
        <v>9.16</v>
      </c>
      <c r="B288" s="39" t="str">
        <f>Orçamento!B279</f>
        <v>Sinapi</v>
      </c>
      <c r="C288" s="39">
        <f>Orçamento!C279</f>
        <v>0</v>
      </c>
      <c r="D288" s="93">
        <f>Orçamento!D279</f>
        <v>0</v>
      </c>
      <c r="E288" s="39">
        <f>Orçamento!E279</f>
        <v>0</v>
      </c>
      <c r="F288" s="39">
        <f>Orçamento!F279</f>
        <v>0</v>
      </c>
      <c r="G288" s="95">
        <f>'Orç. Pós Licitação'!G279</f>
        <v>0</v>
      </c>
      <c r="H288" s="95">
        <f>'Orç. Pós Licitação'!H279</f>
        <v>0</v>
      </c>
      <c r="I288" s="95">
        <f>'Orç. Pós Licitação'!I279</f>
        <v>0</v>
      </c>
      <c r="J288" s="96">
        <f>'BM 03'!L288</f>
        <v>0</v>
      </c>
      <c r="K288" s="97"/>
      <c r="L288" s="98">
        <f t="shared" si="49"/>
        <v>0</v>
      </c>
      <c r="M288" s="99">
        <f t="shared" si="50"/>
        <v>0</v>
      </c>
      <c r="N288" s="100">
        <f t="shared" si="51"/>
        <v>0</v>
      </c>
      <c r="O288" s="98">
        <f t="shared" si="52"/>
        <v>0</v>
      </c>
      <c r="P288" s="101">
        <f t="shared" si="53"/>
        <v>0</v>
      </c>
      <c r="Q288" s="102">
        <f t="shared" si="54"/>
        <v>0</v>
      </c>
    </row>
    <row r="289" spans="1:17" x14ac:dyDescent="0.2">
      <c r="A289" s="92" t="str">
        <f>Orçamento!A280</f>
        <v>9.17</v>
      </c>
      <c r="B289" s="39" t="str">
        <f>Orçamento!B280</f>
        <v>Sinapi</v>
      </c>
      <c r="C289" s="39">
        <f>Orçamento!C280</f>
        <v>0</v>
      </c>
      <c r="D289" s="93">
        <f>Orçamento!D280</f>
        <v>0</v>
      </c>
      <c r="E289" s="39">
        <f>Orçamento!E280</f>
        <v>0</v>
      </c>
      <c r="F289" s="39">
        <f>Orçamento!F280</f>
        <v>0</v>
      </c>
      <c r="G289" s="95">
        <f>'Orç. Pós Licitação'!G280</f>
        <v>0</v>
      </c>
      <c r="H289" s="95">
        <f>'Orç. Pós Licitação'!H280</f>
        <v>0</v>
      </c>
      <c r="I289" s="95">
        <f>'Orç. Pós Licitação'!I280</f>
        <v>0</v>
      </c>
      <c r="J289" s="96">
        <f>'BM 03'!L289</f>
        <v>0</v>
      </c>
      <c r="K289" s="97"/>
      <c r="L289" s="98">
        <f t="shared" si="49"/>
        <v>0</v>
      </c>
      <c r="M289" s="99">
        <f t="shared" si="50"/>
        <v>0</v>
      </c>
      <c r="N289" s="100">
        <f t="shared" si="51"/>
        <v>0</v>
      </c>
      <c r="O289" s="98">
        <f t="shared" si="52"/>
        <v>0</v>
      </c>
      <c r="P289" s="101">
        <f t="shared" si="53"/>
        <v>0</v>
      </c>
      <c r="Q289" s="102">
        <f t="shared" si="54"/>
        <v>0</v>
      </c>
    </row>
    <row r="290" spans="1:17" x14ac:dyDescent="0.2">
      <c r="A290" s="92" t="str">
        <f>Orçamento!A281</f>
        <v>9.18</v>
      </c>
      <c r="B290" s="39" t="str">
        <f>Orçamento!B281</f>
        <v>Sinapi</v>
      </c>
      <c r="C290" s="39">
        <f>Orçamento!C281</f>
        <v>0</v>
      </c>
      <c r="D290" s="93">
        <f>Orçamento!D281</f>
        <v>0</v>
      </c>
      <c r="E290" s="39">
        <f>Orçamento!E281</f>
        <v>0</v>
      </c>
      <c r="F290" s="39">
        <f>Orçamento!F281</f>
        <v>0</v>
      </c>
      <c r="G290" s="95">
        <f>'Orç. Pós Licitação'!G281</f>
        <v>0</v>
      </c>
      <c r="H290" s="95">
        <f>'Orç. Pós Licitação'!H281</f>
        <v>0</v>
      </c>
      <c r="I290" s="95">
        <f>'Orç. Pós Licitação'!I281</f>
        <v>0</v>
      </c>
      <c r="J290" s="96">
        <f>'BM 03'!L290</f>
        <v>0</v>
      </c>
      <c r="K290" s="97"/>
      <c r="L290" s="98">
        <f t="shared" si="49"/>
        <v>0</v>
      </c>
      <c r="M290" s="99">
        <f t="shared" si="50"/>
        <v>0</v>
      </c>
      <c r="N290" s="100">
        <f t="shared" si="51"/>
        <v>0</v>
      </c>
      <c r="O290" s="98">
        <f t="shared" si="52"/>
        <v>0</v>
      </c>
      <c r="P290" s="101">
        <f t="shared" si="53"/>
        <v>0</v>
      </c>
      <c r="Q290" s="102">
        <f t="shared" si="54"/>
        <v>0</v>
      </c>
    </row>
    <row r="291" spans="1:17" x14ac:dyDescent="0.2">
      <c r="A291" s="92" t="str">
        <f>Orçamento!A282</f>
        <v>9.19</v>
      </c>
      <c r="B291" s="39" t="str">
        <f>Orçamento!B282</f>
        <v>Sinapi</v>
      </c>
      <c r="C291" s="39">
        <f>Orçamento!C282</f>
        <v>0</v>
      </c>
      <c r="D291" s="93">
        <f>Orçamento!D282</f>
        <v>0</v>
      </c>
      <c r="E291" s="39">
        <f>Orçamento!E282</f>
        <v>0</v>
      </c>
      <c r="F291" s="39">
        <f>Orçamento!F282</f>
        <v>0</v>
      </c>
      <c r="G291" s="95">
        <f>'Orç. Pós Licitação'!G282</f>
        <v>0</v>
      </c>
      <c r="H291" s="95">
        <f>'Orç. Pós Licitação'!H282</f>
        <v>0</v>
      </c>
      <c r="I291" s="95">
        <f>'Orç. Pós Licitação'!I282</f>
        <v>0</v>
      </c>
      <c r="J291" s="96">
        <f>'BM 03'!L291</f>
        <v>0</v>
      </c>
      <c r="K291" s="97"/>
      <c r="L291" s="98">
        <f t="shared" si="49"/>
        <v>0</v>
      </c>
      <c r="M291" s="99">
        <f t="shared" si="50"/>
        <v>0</v>
      </c>
      <c r="N291" s="100">
        <f t="shared" si="51"/>
        <v>0</v>
      </c>
      <c r="O291" s="98">
        <f t="shared" si="52"/>
        <v>0</v>
      </c>
      <c r="P291" s="101">
        <f t="shared" si="53"/>
        <v>0</v>
      </c>
      <c r="Q291" s="102">
        <f t="shared" si="54"/>
        <v>0</v>
      </c>
    </row>
    <row r="292" spans="1:17" x14ac:dyDescent="0.2">
      <c r="A292" s="92" t="str">
        <f>Orçamento!A283</f>
        <v>9.20</v>
      </c>
      <c r="B292" s="39" t="str">
        <f>Orçamento!B283</f>
        <v>Sinapi</v>
      </c>
      <c r="C292" s="39">
        <f>Orçamento!C283</f>
        <v>0</v>
      </c>
      <c r="D292" s="93">
        <f>Orçamento!D283</f>
        <v>0</v>
      </c>
      <c r="E292" s="39">
        <f>Orçamento!E283</f>
        <v>0</v>
      </c>
      <c r="F292" s="39">
        <f>Orçamento!F283</f>
        <v>0</v>
      </c>
      <c r="G292" s="95">
        <f>'Orç. Pós Licitação'!G283</f>
        <v>0</v>
      </c>
      <c r="H292" s="95">
        <f>'Orç. Pós Licitação'!H283</f>
        <v>0</v>
      </c>
      <c r="I292" s="95">
        <f>'Orç. Pós Licitação'!I283</f>
        <v>0</v>
      </c>
      <c r="J292" s="96">
        <f>'BM 03'!L292</f>
        <v>0</v>
      </c>
      <c r="K292" s="97"/>
      <c r="L292" s="98">
        <f t="shared" si="49"/>
        <v>0</v>
      </c>
      <c r="M292" s="99">
        <f t="shared" si="50"/>
        <v>0</v>
      </c>
      <c r="N292" s="100">
        <f t="shared" si="51"/>
        <v>0</v>
      </c>
      <c r="O292" s="98">
        <f t="shared" si="52"/>
        <v>0</v>
      </c>
      <c r="P292" s="101">
        <f t="shared" si="53"/>
        <v>0</v>
      </c>
      <c r="Q292" s="102">
        <f t="shared" si="54"/>
        <v>0</v>
      </c>
    </row>
    <row r="293" spans="1:17" x14ac:dyDescent="0.2">
      <c r="A293" s="92" t="str">
        <f>Orçamento!A284</f>
        <v>9.21</v>
      </c>
      <c r="B293" s="39" t="str">
        <f>Orçamento!B284</f>
        <v>Sinapi</v>
      </c>
      <c r="C293" s="39">
        <f>Orçamento!C284</f>
        <v>0</v>
      </c>
      <c r="D293" s="93">
        <f>Orçamento!D284</f>
        <v>0</v>
      </c>
      <c r="E293" s="39">
        <f>Orçamento!E284</f>
        <v>0</v>
      </c>
      <c r="F293" s="39">
        <f>Orçamento!F284</f>
        <v>0</v>
      </c>
      <c r="G293" s="95">
        <f>'Orç. Pós Licitação'!G284</f>
        <v>0</v>
      </c>
      <c r="H293" s="95">
        <f>'Orç. Pós Licitação'!H284</f>
        <v>0</v>
      </c>
      <c r="I293" s="95">
        <f>'Orç. Pós Licitação'!I284</f>
        <v>0</v>
      </c>
      <c r="J293" s="96">
        <f>'BM 03'!L293</f>
        <v>0</v>
      </c>
      <c r="K293" s="97"/>
      <c r="L293" s="98">
        <f t="shared" si="49"/>
        <v>0</v>
      </c>
      <c r="M293" s="99">
        <f t="shared" si="50"/>
        <v>0</v>
      </c>
      <c r="N293" s="100">
        <f t="shared" si="51"/>
        <v>0</v>
      </c>
      <c r="O293" s="98">
        <f t="shared" si="52"/>
        <v>0</v>
      </c>
      <c r="P293" s="101">
        <f t="shared" si="53"/>
        <v>0</v>
      </c>
      <c r="Q293" s="102">
        <f t="shared" si="54"/>
        <v>0</v>
      </c>
    </row>
    <row r="294" spans="1:17" x14ac:dyDescent="0.2">
      <c r="A294" s="92" t="str">
        <f>Orçamento!A285</f>
        <v>9.22</v>
      </c>
      <c r="B294" s="39" t="str">
        <f>Orçamento!B285</f>
        <v>Sinapi</v>
      </c>
      <c r="C294" s="39">
        <f>Orçamento!C285</f>
        <v>0</v>
      </c>
      <c r="D294" s="93">
        <f>Orçamento!D285</f>
        <v>0</v>
      </c>
      <c r="E294" s="39">
        <f>Orçamento!E285</f>
        <v>0</v>
      </c>
      <c r="F294" s="39">
        <f>Orçamento!F285</f>
        <v>0</v>
      </c>
      <c r="G294" s="95">
        <f>'Orç. Pós Licitação'!G285</f>
        <v>0</v>
      </c>
      <c r="H294" s="95">
        <f>'Orç. Pós Licitação'!H285</f>
        <v>0</v>
      </c>
      <c r="I294" s="95">
        <f>'Orç. Pós Licitação'!I285</f>
        <v>0</v>
      </c>
      <c r="J294" s="96">
        <f>'BM 03'!L294</f>
        <v>0</v>
      </c>
      <c r="K294" s="97"/>
      <c r="L294" s="98">
        <f t="shared" si="49"/>
        <v>0</v>
      </c>
      <c r="M294" s="99">
        <f t="shared" si="50"/>
        <v>0</v>
      </c>
      <c r="N294" s="100">
        <f t="shared" si="51"/>
        <v>0</v>
      </c>
      <c r="O294" s="98">
        <f t="shared" si="52"/>
        <v>0</v>
      </c>
      <c r="P294" s="101">
        <f t="shared" si="53"/>
        <v>0</v>
      </c>
      <c r="Q294" s="102">
        <f t="shared" si="54"/>
        <v>0</v>
      </c>
    </row>
    <row r="295" spans="1:17" x14ac:dyDescent="0.2">
      <c r="A295" s="92" t="str">
        <f>Orçamento!A286</f>
        <v>9.23</v>
      </c>
      <c r="B295" s="39" t="str">
        <f>Orçamento!B286</f>
        <v>Sinapi</v>
      </c>
      <c r="C295" s="39">
        <f>Orçamento!C286</f>
        <v>0</v>
      </c>
      <c r="D295" s="93">
        <f>Orçamento!D286</f>
        <v>0</v>
      </c>
      <c r="E295" s="39">
        <f>Orçamento!E286</f>
        <v>0</v>
      </c>
      <c r="F295" s="39">
        <f>Orçamento!F286</f>
        <v>0</v>
      </c>
      <c r="G295" s="95">
        <f>'Orç. Pós Licitação'!G286</f>
        <v>0</v>
      </c>
      <c r="H295" s="95">
        <f>'Orç. Pós Licitação'!H286</f>
        <v>0</v>
      </c>
      <c r="I295" s="95">
        <f>'Orç. Pós Licitação'!I286</f>
        <v>0</v>
      </c>
      <c r="J295" s="96">
        <f>'BM 03'!L295</f>
        <v>0</v>
      </c>
      <c r="K295" s="97"/>
      <c r="L295" s="98">
        <f t="shared" si="49"/>
        <v>0</v>
      </c>
      <c r="M295" s="99">
        <f t="shared" si="50"/>
        <v>0</v>
      </c>
      <c r="N295" s="100">
        <f t="shared" si="51"/>
        <v>0</v>
      </c>
      <c r="O295" s="98">
        <f t="shared" si="52"/>
        <v>0</v>
      </c>
      <c r="P295" s="101">
        <f t="shared" si="53"/>
        <v>0</v>
      </c>
      <c r="Q295" s="102">
        <f t="shared" si="54"/>
        <v>0</v>
      </c>
    </row>
    <row r="296" spans="1:17" x14ac:dyDescent="0.2">
      <c r="A296" s="92" t="str">
        <f>Orçamento!A287</f>
        <v>9.24</v>
      </c>
      <c r="B296" s="39" t="str">
        <f>Orçamento!B287</f>
        <v>Sinapi</v>
      </c>
      <c r="C296" s="39">
        <f>Orçamento!C287</f>
        <v>0</v>
      </c>
      <c r="D296" s="93">
        <f>Orçamento!D287</f>
        <v>0</v>
      </c>
      <c r="E296" s="39">
        <f>Orçamento!E287</f>
        <v>0</v>
      </c>
      <c r="F296" s="39">
        <f>Orçamento!F287</f>
        <v>0</v>
      </c>
      <c r="G296" s="95">
        <f>'Orç. Pós Licitação'!G287</f>
        <v>0</v>
      </c>
      <c r="H296" s="95">
        <f>'Orç. Pós Licitação'!H287</f>
        <v>0</v>
      </c>
      <c r="I296" s="95">
        <f>'Orç. Pós Licitação'!I287</f>
        <v>0</v>
      </c>
      <c r="J296" s="96">
        <f>'BM 03'!L296</f>
        <v>0</v>
      </c>
      <c r="K296" s="97"/>
      <c r="L296" s="98">
        <f t="shared" si="49"/>
        <v>0</v>
      </c>
      <c r="M296" s="99">
        <f t="shared" si="50"/>
        <v>0</v>
      </c>
      <c r="N296" s="100">
        <f t="shared" si="51"/>
        <v>0</v>
      </c>
      <c r="O296" s="98">
        <f t="shared" si="52"/>
        <v>0</v>
      </c>
      <c r="P296" s="101">
        <f t="shared" si="53"/>
        <v>0</v>
      </c>
      <c r="Q296" s="102">
        <f t="shared" si="54"/>
        <v>0</v>
      </c>
    </row>
    <row r="297" spans="1:17" x14ac:dyDescent="0.2">
      <c r="A297" s="92" t="str">
        <f>Orçamento!A288</f>
        <v>9.25</v>
      </c>
      <c r="B297" s="39" t="str">
        <f>Orçamento!B288</f>
        <v>Sinapi</v>
      </c>
      <c r="C297" s="39">
        <f>Orçamento!C288</f>
        <v>0</v>
      </c>
      <c r="D297" s="93">
        <f>Orçamento!D288</f>
        <v>0</v>
      </c>
      <c r="E297" s="39">
        <f>Orçamento!E288</f>
        <v>0</v>
      </c>
      <c r="F297" s="39">
        <f>Orçamento!F288</f>
        <v>0</v>
      </c>
      <c r="G297" s="95">
        <f>'Orç. Pós Licitação'!G288</f>
        <v>0</v>
      </c>
      <c r="H297" s="95">
        <f>'Orç. Pós Licitação'!H288</f>
        <v>0</v>
      </c>
      <c r="I297" s="95">
        <f>'Orç. Pós Licitação'!I288</f>
        <v>0</v>
      </c>
      <c r="J297" s="96">
        <f>'BM 03'!L297</f>
        <v>0</v>
      </c>
      <c r="K297" s="97"/>
      <c r="L297" s="98">
        <f t="shared" si="49"/>
        <v>0</v>
      </c>
      <c r="M297" s="99">
        <f t="shared" si="50"/>
        <v>0</v>
      </c>
      <c r="N297" s="100">
        <f t="shared" si="51"/>
        <v>0</v>
      </c>
      <c r="O297" s="98">
        <f t="shared" si="52"/>
        <v>0</v>
      </c>
      <c r="P297" s="101">
        <f t="shared" si="53"/>
        <v>0</v>
      </c>
      <c r="Q297" s="102">
        <f t="shared" si="54"/>
        <v>0</v>
      </c>
    </row>
    <row r="298" spans="1:17" x14ac:dyDescent="0.2">
      <c r="A298" s="92" t="str">
        <f>Orçamento!A289</f>
        <v>9.26</v>
      </c>
      <c r="B298" s="39" t="str">
        <f>Orçamento!B289</f>
        <v>Sinapi</v>
      </c>
      <c r="C298" s="39">
        <f>Orçamento!C289</f>
        <v>0</v>
      </c>
      <c r="D298" s="93">
        <f>Orçamento!D289</f>
        <v>0</v>
      </c>
      <c r="E298" s="39">
        <f>Orçamento!E289</f>
        <v>0</v>
      </c>
      <c r="F298" s="39">
        <f>Orçamento!F289</f>
        <v>0</v>
      </c>
      <c r="G298" s="95">
        <f>'Orç. Pós Licitação'!G289</f>
        <v>0</v>
      </c>
      <c r="H298" s="95">
        <f>'Orç. Pós Licitação'!H289</f>
        <v>0</v>
      </c>
      <c r="I298" s="95">
        <f>'Orç. Pós Licitação'!I289</f>
        <v>0</v>
      </c>
      <c r="J298" s="96">
        <f>'BM 03'!L298</f>
        <v>0</v>
      </c>
      <c r="K298" s="97"/>
      <c r="L298" s="98">
        <f t="shared" si="49"/>
        <v>0</v>
      </c>
      <c r="M298" s="99">
        <f t="shared" si="50"/>
        <v>0</v>
      </c>
      <c r="N298" s="100">
        <f t="shared" si="51"/>
        <v>0</v>
      </c>
      <c r="O298" s="98">
        <f t="shared" si="52"/>
        <v>0</v>
      </c>
      <c r="P298" s="101">
        <f t="shared" si="53"/>
        <v>0</v>
      </c>
      <c r="Q298" s="102">
        <f t="shared" si="54"/>
        <v>0</v>
      </c>
    </row>
    <row r="299" spans="1:17" x14ac:dyDescent="0.2">
      <c r="A299" s="92" t="str">
        <f>Orçamento!A290</f>
        <v>9.27</v>
      </c>
      <c r="B299" s="39" t="str">
        <f>Orçamento!B290</f>
        <v>Sinapi</v>
      </c>
      <c r="C299" s="39">
        <f>Orçamento!C290</f>
        <v>0</v>
      </c>
      <c r="D299" s="93">
        <f>Orçamento!D290</f>
        <v>0</v>
      </c>
      <c r="E299" s="39">
        <f>Orçamento!E290</f>
        <v>0</v>
      </c>
      <c r="F299" s="39">
        <f>Orçamento!F290</f>
        <v>0</v>
      </c>
      <c r="G299" s="95">
        <f>'Orç. Pós Licitação'!G290</f>
        <v>0</v>
      </c>
      <c r="H299" s="95">
        <f>'Orç. Pós Licitação'!H290</f>
        <v>0</v>
      </c>
      <c r="I299" s="95">
        <f>'Orç. Pós Licitação'!I290</f>
        <v>0</v>
      </c>
      <c r="J299" s="96">
        <f>'BM 03'!L299</f>
        <v>0</v>
      </c>
      <c r="K299" s="97"/>
      <c r="L299" s="98">
        <f t="shared" si="49"/>
        <v>0</v>
      </c>
      <c r="M299" s="99">
        <f t="shared" si="50"/>
        <v>0</v>
      </c>
      <c r="N299" s="100">
        <f t="shared" si="51"/>
        <v>0</v>
      </c>
      <c r="O299" s="98">
        <f t="shared" si="52"/>
        <v>0</v>
      </c>
      <c r="P299" s="101">
        <f t="shared" si="53"/>
        <v>0</v>
      </c>
      <c r="Q299" s="102">
        <f t="shared" si="54"/>
        <v>0</v>
      </c>
    </row>
    <row r="300" spans="1:17" x14ac:dyDescent="0.2">
      <c r="A300" s="92" t="str">
        <f>Orçamento!A291</f>
        <v>9.28</v>
      </c>
      <c r="B300" s="39" t="str">
        <f>Orçamento!B291</f>
        <v>Sinapi</v>
      </c>
      <c r="C300" s="39">
        <f>Orçamento!C291</f>
        <v>0</v>
      </c>
      <c r="D300" s="93">
        <f>Orçamento!D291</f>
        <v>0</v>
      </c>
      <c r="E300" s="39">
        <f>Orçamento!E291</f>
        <v>0</v>
      </c>
      <c r="F300" s="39">
        <f>Orçamento!F291</f>
        <v>0</v>
      </c>
      <c r="G300" s="95">
        <f>'Orç. Pós Licitação'!G291</f>
        <v>0</v>
      </c>
      <c r="H300" s="95">
        <f>'Orç. Pós Licitação'!H291</f>
        <v>0</v>
      </c>
      <c r="I300" s="95">
        <f>'Orç. Pós Licitação'!I291</f>
        <v>0</v>
      </c>
      <c r="J300" s="96">
        <f>'BM 03'!L300</f>
        <v>0</v>
      </c>
      <c r="K300" s="97"/>
      <c r="L300" s="98">
        <f t="shared" si="49"/>
        <v>0</v>
      </c>
      <c r="M300" s="99">
        <f t="shared" si="50"/>
        <v>0</v>
      </c>
      <c r="N300" s="100">
        <f t="shared" si="51"/>
        <v>0</v>
      </c>
      <c r="O300" s="98">
        <f t="shared" si="52"/>
        <v>0</v>
      </c>
      <c r="P300" s="101">
        <f t="shared" si="53"/>
        <v>0</v>
      </c>
      <c r="Q300" s="102">
        <f t="shared" si="54"/>
        <v>0</v>
      </c>
    </row>
    <row r="301" spans="1:17" x14ac:dyDescent="0.2">
      <c r="A301" s="92" t="str">
        <f>Orçamento!A292</f>
        <v>9.29</v>
      </c>
      <c r="B301" s="39" t="str">
        <f>Orçamento!B292</f>
        <v>Sinapi</v>
      </c>
      <c r="C301" s="39">
        <f>Orçamento!C292</f>
        <v>0</v>
      </c>
      <c r="D301" s="93">
        <f>Orçamento!D292</f>
        <v>0</v>
      </c>
      <c r="E301" s="39">
        <f>Orçamento!E292</f>
        <v>0</v>
      </c>
      <c r="F301" s="39">
        <f>Orçamento!F292</f>
        <v>0</v>
      </c>
      <c r="G301" s="95">
        <f>'Orç. Pós Licitação'!G292</f>
        <v>0</v>
      </c>
      <c r="H301" s="95">
        <f>'Orç. Pós Licitação'!H292</f>
        <v>0</v>
      </c>
      <c r="I301" s="95">
        <f>'Orç. Pós Licitação'!I292</f>
        <v>0</v>
      </c>
      <c r="J301" s="96">
        <f>'BM 03'!L301</f>
        <v>0</v>
      </c>
      <c r="K301" s="97"/>
      <c r="L301" s="98">
        <f t="shared" si="49"/>
        <v>0</v>
      </c>
      <c r="M301" s="99">
        <f t="shared" si="50"/>
        <v>0</v>
      </c>
      <c r="N301" s="100">
        <f t="shared" si="51"/>
        <v>0</v>
      </c>
      <c r="O301" s="98">
        <f t="shared" si="52"/>
        <v>0</v>
      </c>
      <c r="P301" s="101">
        <f t="shared" si="53"/>
        <v>0</v>
      </c>
      <c r="Q301" s="102">
        <f t="shared" si="54"/>
        <v>0</v>
      </c>
    </row>
    <row r="302" spans="1:17" x14ac:dyDescent="0.2">
      <c r="A302" s="92" t="str">
        <f>Orçamento!A293</f>
        <v>9.30</v>
      </c>
      <c r="B302" s="39" t="str">
        <f>Orçamento!B293</f>
        <v>Sinapi</v>
      </c>
      <c r="C302" s="39">
        <f>Orçamento!C293</f>
        <v>0</v>
      </c>
      <c r="D302" s="93">
        <f>Orçamento!D293</f>
        <v>0</v>
      </c>
      <c r="E302" s="39">
        <f>Orçamento!E293</f>
        <v>0</v>
      </c>
      <c r="F302" s="39">
        <f>Orçamento!F293</f>
        <v>0</v>
      </c>
      <c r="G302" s="95">
        <f>'Orç. Pós Licitação'!G293</f>
        <v>0</v>
      </c>
      <c r="H302" s="95">
        <f>'Orç. Pós Licitação'!H293</f>
        <v>0</v>
      </c>
      <c r="I302" s="95">
        <f>'Orç. Pós Licitação'!I293</f>
        <v>0</v>
      </c>
      <c r="J302" s="96">
        <f>'BM 03'!L302</f>
        <v>0</v>
      </c>
      <c r="K302" s="97"/>
      <c r="L302" s="98">
        <f t="shared" si="49"/>
        <v>0</v>
      </c>
      <c r="M302" s="99">
        <f t="shared" si="50"/>
        <v>0</v>
      </c>
      <c r="N302" s="100">
        <f t="shared" si="51"/>
        <v>0</v>
      </c>
      <c r="O302" s="98">
        <f t="shared" si="52"/>
        <v>0</v>
      </c>
      <c r="P302" s="101">
        <f t="shared" si="53"/>
        <v>0</v>
      </c>
      <c r="Q302" s="102">
        <f t="shared" si="54"/>
        <v>0</v>
      </c>
    </row>
    <row r="303" spans="1:17" s="2" customFormat="1" ht="15.75" x14ac:dyDescent="0.25">
      <c r="A303" s="449"/>
      <c r="B303" s="434"/>
      <c r="C303" s="434"/>
      <c r="D303" s="435"/>
      <c r="E303" s="430" t="s">
        <v>1116</v>
      </c>
      <c r="F303" s="434"/>
      <c r="G303" s="434"/>
      <c r="H303" s="436"/>
      <c r="I303" s="437">
        <f>SUM(I273:I302)</f>
        <v>653.12</v>
      </c>
      <c r="J303" s="438"/>
      <c r="K303" s="438"/>
      <c r="L303" s="438"/>
      <c r="M303" s="437">
        <f>SUM(M273:M302)</f>
        <v>0</v>
      </c>
      <c r="N303" s="437">
        <f>SUM(N273:N302)</f>
        <v>0</v>
      </c>
      <c r="O303" s="437">
        <f>SUM(O273:O302)</f>
        <v>0</v>
      </c>
      <c r="P303" s="439"/>
      <c r="Q303" s="450">
        <f>SUM(Q273:Q302)</f>
        <v>653.12</v>
      </c>
    </row>
    <row r="304" spans="1:17" s="3" customFormat="1" ht="31.5" x14ac:dyDescent="0.25">
      <c r="A304" s="451" t="str">
        <f>Orçamento!A294</f>
        <v>10.0</v>
      </c>
      <c r="B304" s="427"/>
      <c r="C304" s="427"/>
      <c r="D304" s="428" t="str">
        <f>Orçamento!D294</f>
        <v>ABRIGO DO QUADRO DE COMANDO - INSTALAÇÕES ELÉTRICAS</v>
      </c>
      <c r="E304" s="427"/>
      <c r="F304" s="427"/>
      <c r="G304" s="429"/>
      <c r="H304" s="430"/>
      <c r="I304" s="430"/>
      <c r="J304" s="431"/>
      <c r="K304" s="431"/>
      <c r="L304" s="431"/>
      <c r="M304" s="432"/>
      <c r="N304" s="433">
        <f>N335/I335</f>
        <v>0</v>
      </c>
      <c r="O304" s="433">
        <f>O335/I335</f>
        <v>0</v>
      </c>
      <c r="P304" s="433"/>
      <c r="Q304" s="452">
        <f>Q335/I335</f>
        <v>1</v>
      </c>
    </row>
    <row r="305" spans="1:17" ht="42.75" x14ac:dyDescent="0.2">
      <c r="A305" s="92" t="str">
        <f>Orçamento!A295</f>
        <v>10.1</v>
      </c>
      <c r="B305" s="39" t="str">
        <f>Orçamento!B295</f>
        <v>Sinapi</v>
      </c>
      <c r="C305" s="39">
        <f>Orçamento!C295</f>
        <v>101511</v>
      </c>
      <c r="D305" s="93" t="str">
        <f>Orçamento!D295</f>
        <v>Entrada de energia elétrica, aérea, trifásica, com caixa de embutir, cabo de 25mm², com os terminais, caixa do medidor, fiação, protetor DPS, disjuntor, haste, conector e fiação de aterramento</v>
      </c>
      <c r="E305" s="39" t="str">
        <f>Orçamento!E295</f>
        <v>UNID</v>
      </c>
      <c r="F305" s="39">
        <f>Orçamento!F295</f>
        <v>1</v>
      </c>
      <c r="G305" s="95">
        <f>'Orç. Pós Licitação'!G295</f>
        <v>2290</v>
      </c>
      <c r="H305" s="95">
        <f>'Orç. Pós Licitação'!H295</f>
        <v>2839.6</v>
      </c>
      <c r="I305" s="95">
        <f>'Orç. Pós Licitação'!I295</f>
        <v>2839.6</v>
      </c>
      <c r="J305" s="96">
        <f>'BM 03'!L305</f>
        <v>0</v>
      </c>
      <c r="K305" s="97"/>
      <c r="L305" s="98">
        <f>J305+K305</f>
        <v>0</v>
      </c>
      <c r="M305" s="99">
        <f>ROUND(H305*J305,2)</f>
        <v>0</v>
      </c>
      <c r="N305" s="100">
        <f>ROUND(H305*K305,2)</f>
        <v>0</v>
      </c>
      <c r="O305" s="98">
        <f>ROUND(H305*L305,2)</f>
        <v>0</v>
      </c>
      <c r="P305" s="101">
        <f>F305-L305</f>
        <v>1</v>
      </c>
      <c r="Q305" s="102">
        <f>I305-O305</f>
        <v>2839.6</v>
      </c>
    </row>
    <row r="306" spans="1:17" ht="28.5" x14ac:dyDescent="0.2">
      <c r="A306" s="92" t="str">
        <f>Orçamento!A296</f>
        <v>10.2</v>
      </c>
      <c r="B306" s="39" t="str">
        <f>Orçamento!B296</f>
        <v>Sinapi</v>
      </c>
      <c r="C306" s="39">
        <f>Orçamento!C296</f>
        <v>41197</v>
      </c>
      <c r="D306" s="93" t="str">
        <f>Orçamento!D296</f>
        <v>Fornecimento e instalação de poste de concreto armado padrão Celesc, extensão de 9,0m</v>
      </c>
      <c r="E306" s="39" t="str">
        <f>Orçamento!E296</f>
        <v>UNID</v>
      </c>
      <c r="F306" s="39">
        <f>Orçamento!F296</f>
        <v>1</v>
      </c>
      <c r="G306" s="95">
        <f>'Orç. Pós Licitação'!G296</f>
        <v>1750</v>
      </c>
      <c r="H306" s="95">
        <f>'Orç. Pós Licitação'!H296</f>
        <v>2170</v>
      </c>
      <c r="I306" s="95">
        <f>'Orç. Pós Licitação'!I296</f>
        <v>2170</v>
      </c>
      <c r="J306" s="96">
        <f>'BM 03'!L306</f>
        <v>0</v>
      </c>
      <c r="K306" s="97"/>
      <c r="L306" s="98">
        <f t="shared" ref="L306:L334" si="55">J306+K306</f>
        <v>0</v>
      </c>
      <c r="M306" s="99">
        <f t="shared" ref="M306:M334" si="56">ROUND(H306*J306,2)</f>
        <v>0</v>
      </c>
      <c r="N306" s="100">
        <f t="shared" ref="N306:N334" si="57">ROUND(H306*K306,2)</f>
        <v>0</v>
      </c>
      <c r="O306" s="98">
        <f t="shared" ref="O306:O334" si="58">ROUND(H306*L306,2)</f>
        <v>0</v>
      </c>
      <c r="P306" s="101">
        <f t="shared" ref="P306:P334" si="59">F306-L306</f>
        <v>1</v>
      </c>
      <c r="Q306" s="102">
        <f t="shared" ref="Q306:Q334" si="60">I306-O306</f>
        <v>2170</v>
      </c>
    </row>
    <row r="307" spans="1:17" x14ac:dyDescent="0.2">
      <c r="A307" s="92" t="str">
        <f>Orçamento!A297</f>
        <v>10.3</v>
      </c>
      <c r="B307" s="39" t="str">
        <f>Orçamento!B297</f>
        <v>Sinapi</v>
      </c>
      <c r="C307" s="39">
        <f>Orçamento!C297</f>
        <v>101877</v>
      </c>
      <c r="D307" s="93" t="str">
        <f>Orçamento!D297</f>
        <v>Quadro de distribuição de energia para 3 disjuntores</v>
      </c>
      <c r="E307" s="39" t="str">
        <f>Orçamento!E297</f>
        <v>UNID</v>
      </c>
      <c r="F307" s="39">
        <f>Orçamento!F297</f>
        <v>1</v>
      </c>
      <c r="G307" s="95">
        <f>'Orç. Pós Licitação'!G297</f>
        <v>73</v>
      </c>
      <c r="H307" s="95">
        <f>'Orç. Pós Licitação'!H297</f>
        <v>90.52</v>
      </c>
      <c r="I307" s="95">
        <f>'Orç. Pós Licitação'!I297</f>
        <v>90.52</v>
      </c>
      <c r="J307" s="96">
        <f>'BM 03'!L307</f>
        <v>0</v>
      </c>
      <c r="K307" s="97"/>
      <c r="L307" s="98">
        <f t="shared" si="55"/>
        <v>0</v>
      </c>
      <c r="M307" s="99">
        <f t="shared" si="56"/>
        <v>0</v>
      </c>
      <c r="N307" s="100">
        <f t="shared" si="57"/>
        <v>0</v>
      </c>
      <c r="O307" s="98">
        <f t="shared" si="58"/>
        <v>0</v>
      </c>
      <c r="P307" s="101">
        <f t="shared" si="59"/>
        <v>1</v>
      </c>
      <c r="Q307" s="102">
        <f t="shared" si="60"/>
        <v>90.52</v>
      </c>
    </row>
    <row r="308" spans="1:17" ht="28.5" x14ac:dyDescent="0.2">
      <c r="A308" s="92" t="str">
        <f>Orçamento!A298</f>
        <v>10.4</v>
      </c>
      <c r="B308" s="39" t="str">
        <f>Orçamento!B298</f>
        <v>Sinapi</v>
      </c>
      <c r="C308" s="39">
        <f>Orçamento!C298</f>
        <v>93145</v>
      </c>
      <c r="D308" s="93" t="str">
        <f>Orçamento!D298</f>
        <v>Ponto de iluminação e tomada, incluindo interruptor e tomada 10A/250V, cx elétrica, eletroduto, cabo, rasgo, quebra e chumbamento</v>
      </c>
      <c r="E308" s="39" t="str">
        <f>Orçamento!E298</f>
        <v>UNID</v>
      </c>
      <c r="F308" s="39">
        <f>Orçamento!F298</f>
        <v>1</v>
      </c>
      <c r="G308" s="95">
        <f>'Orç. Pós Licitação'!G298</f>
        <v>238.31</v>
      </c>
      <c r="H308" s="95">
        <f>'Orç. Pós Licitação'!H298</f>
        <v>295.5</v>
      </c>
      <c r="I308" s="95">
        <f>'Orç. Pós Licitação'!I298</f>
        <v>295.5</v>
      </c>
      <c r="J308" s="96">
        <f>'BM 03'!L308</f>
        <v>0</v>
      </c>
      <c r="K308" s="97"/>
      <c r="L308" s="98">
        <f t="shared" si="55"/>
        <v>0</v>
      </c>
      <c r="M308" s="99">
        <f t="shared" si="56"/>
        <v>0</v>
      </c>
      <c r="N308" s="100">
        <f t="shared" si="57"/>
        <v>0</v>
      </c>
      <c r="O308" s="98">
        <f t="shared" si="58"/>
        <v>0</v>
      </c>
      <c r="P308" s="101">
        <f t="shared" si="59"/>
        <v>1</v>
      </c>
      <c r="Q308" s="102">
        <f t="shared" si="60"/>
        <v>295.5</v>
      </c>
    </row>
    <row r="309" spans="1:17" ht="28.5" x14ac:dyDescent="0.2">
      <c r="A309" s="92" t="str">
        <f>Orçamento!A299</f>
        <v>10.5</v>
      </c>
      <c r="B309" s="39" t="str">
        <f>Orçamento!B299</f>
        <v>Sinapi</v>
      </c>
      <c r="C309" s="39">
        <f>Orçamento!C299</f>
        <v>97594</v>
      </c>
      <c r="D309" s="93" t="str">
        <f>Orçamento!D299</f>
        <v>Luminária tipo calha, de sobrepor, em alumínio, 2 lâmpadas tubulares de LED 18W, completa – casa de química</v>
      </c>
      <c r="E309" s="39" t="str">
        <f>Orçamento!E299</f>
        <v>UNID</v>
      </c>
      <c r="F309" s="39">
        <f>Orçamento!F299</f>
        <v>1</v>
      </c>
      <c r="G309" s="95">
        <f>'Orç. Pós Licitação'!G299</f>
        <v>116.36</v>
      </c>
      <c r="H309" s="95">
        <f>'Orç. Pós Licitação'!H299</f>
        <v>144.29</v>
      </c>
      <c r="I309" s="95">
        <f>'Orç. Pós Licitação'!I299</f>
        <v>144.29</v>
      </c>
      <c r="J309" s="96">
        <f>'BM 03'!L309</f>
        <v>0</v>
      </c>
      <c r="K309" s="97"/>
      <c r="L309" s="98">
        <f t="shared" si="55"/>
        <v>0</v>
      </c>
      <c r="M309" s="99">
        <f t="shared" si="56"/>
        <v>0</v>
      </c>
      <c r="N309" s="100">
        <f t="shared" si="57"/>
        <v>0</v>
      </c>
      <c r="O309" s="98">
        <f t="shared" si="58"/>
        <v>0</v>
      </c>
      <c r="P309" s="101">
        <f t="shared" si="59"/>
        <v>1</v>
      </c>
      <c r="Q309" s="102">
        <f t="shared" si="60"/>
        <v>144.29</v>
      </c>
    </row>
    <row r="310" spans="1:17" x14ac:dyDescent="0.2">
      <c r="A310" s="92" t="str">
        <f>Orçamento!A300</f>
        <v>10.6</v>
      </c>
      <c r="B310" s="39" t="str">
        <f>Orçamento!B300</f>
        <v>Sinapi</v>
      </c>
      <c r="C310" s="39">
        <f>Orçamento!C300</f>
        <v>0</v>
      </c>
      <c r="D310" s="93">
        <f>Orçamento!D300</f>
        <v>0</v>
      </c>
      <c r="E310" s="39">
        <f>Orçamento!E300</f>
        <v>0</v>
      </c>
      <c r="F310" s="39">
        <f>Orçamento!F300</f>
        <v>0</v>
      </c>
      <c r="G310" s="95">
        <f>'Orç. Pós Licitação'!G300</f>
        <v>0</v>
      </c>
      <c r="H310" s="95">
        <f>'Orç. Pós Licitação'!H300</f>
        <v>0</v>
      </c>
      <c r="I310" s="95">
        <f>'Orç. Pós Licitação'!I300</f>
        <v>0</v>
      </c>
      <c r="J310" s="96">
        <f>'BM 03'!L310</f>
        <v>0</v>
      </c>
      <c r="K310" s="97"/>
      <c r="L310" s="98">
        <f t="shared" si="55"/>
        <v>0</v>
      </c>
      <c r="M310" s="99">
        <f t="shared" si="56"/>
        <v>0</v>
      </c>
      <c r="N310" s="100">
        <f t="shared" si="57"/>
        <v>0</v>
      </c>
      <c r="O310" s="98">
        <f t="shared" si="58"/>
        <v>0</v>
      </c>
      <c r="P310" s="101">
        <f t="shared" si="59"/>
        <v>0</v>
      </c>
      <c r="Q310" s="102">
        <f t="shared" si="60"/>
        <v>0</v>
      </c>
    </row>
    <row r="311" spans="1:17" x14ac:dyDescent="0.2">
      <c r="A311" s="92" t="str">
        <f>Orçamento!A301</f>
        <v>10.7</v>
      </c>
      <c r="B311" s="39" t="str">
        <f>Orçamento!B301</f>
        <v>Sinapi</v>
      </c>
      <c r="C311" s="39">
        <f>Orçamento!C301</f>
        <v>0</v>
      </c>
      <c r="D311" s="93">
        <f>Orçamento!D301</f>
        <v>0</v>
      </c>
      <c r="E311" s="39">
        <f>Orçamento!E301</f>
        <v>0</v>
      </c>
      <c r="F311" s="39">
        <f>Orçamento!F301</f>
        <v>0</v>
      </c>
      <c r="G311" s="95">
        <f>'Orç. Pós Licitação'!G301</f>
        <v>0</v>
      </c>
      <c r="H311" s="95">
        <f>'Orç. Pós Licitação'!H301</f>
        <v>0</v>
      </c>
      <c r="I311" s="95">
        <f>'Orç. Pós Licitação'!I301</f>
        <v>0</v>
      </c>
      <c r="J311" s="96">
        <f>'BM 03'!L311</f>
        <v>0</v>
      </c>
      <c r="K311" s="97"/>
      <c r="L311" s="98">
        <f t="shared" si="55"/>
        <v>0</v>
      </c>
      <c r="M311" s="99">
        <f t="shared" si="56"/>
        <v>0</v>
      </c>
      <c r="N311" s="100">
        <f t="shared" si="57"/>
        <v>0</v>
      </c>
      <c r="O311" s="98">
        <f t="shared" si="58"/>
        <v>0</v>
      </c>
      <c r="P311" s="101">
        <f t="shared" si="59"/>
        <v>0</v>
      </c>
      <c r="Q311" s="102">
        <f t="shared" si="60"/>
        <v>0</v>
      </c>
    </row>
    <row r="312" spans="1:17" x14ac:dyDescent="0.2">
      <c r="A312" s="92" t="str">
        <f>Orçamento!A302</f>
        <v>10.8</v>
      </c>
      <c r="B312" s="39" t="str">
        <f>Orçamento!B302</f>
        <v>Sinapi</v>
      </c>
      <c r="C312" s="39">
        <f>Orçamento!C302</f>
        <v>0</v>
      </c>
      <c r="D312" s="93">
        <f>Orçamento!D302</f>
        <v>0</v>
      </c>
      <c r="E312" s="39">
        <f>Orçamento!E302</f>
        <v>0</v>
      </c>
      <c r="F312" s="39">
        <f>Orçamento!F302</f>
        <v>0</v>
      </c>
      <c r="G312" s="95">
        <f>'Orç. Pós Licitação'!G302</f>
        <v>0</v>
      </c>
      <c r="H312" s="95">
        <f>'Orç. Pós Licitação'!H302</f>
        <v>0</v>
      </c>
      <c r="I312" s="95">
        <f>'Orç. Pós Licitação'!I302</f>
        <v>0</v>
      </c>
      <c r="J312" s="96">
        <f>'BM 03'!L312</f>
        <v>0</v>
      </c>
      <c r="K312" s="97"/>
      <c r="L312" s="98">
        <f t="shared" si="55"/>
        <v>0</v>
      </c>
      <c r="M312" s="99">
        <f t="shared" si="56"/>
        <v>0</v>
      </c>
      <c r="N312" s="100">
        <f t="shared" si="57"/>
        <v>0</v>
      </c>
      <c r="O312" s="98">
        <f t="shared" si="58"/>
        <v>0</v>
      </c>
      <c r="P312" s="101">
        <f t="shared" si="59"/>
        <v>0</v>
      </c>
      <c r="Q312" s="102">
        <f t="shared" si="60"/>
        <v>0</v>
      </c>
    </row>
    <row r="313" spans="1:17" x14ac:dyDescent="0.2">
      <c r="A313" s="92" t="str">
        <f>Orçamento!A303</f>
        <v>10.9</v>
      </c>
      <c r="B313" s="39" t="str">
        <f>Orçamento!B303</f>
        <v>Sinapi</v>
      </c>
      <c r="C313" s="39">
        <f>Orçamento!C303</f>
        <v>0</v>
      </c>
      <c r="D313" s="93">
        <f>Orçamento!D303</f>
        <v>0</v>
      </c>
      <c r="E313" s="39">
        <f>Orçamento!E303</f>
        <v>0</v>
      </c>
      <c r="F313" s="39">
        <f>Orçamento!F303</f>
        <v>0</v>
      </c>
      <c r="G313" s="95">
        <f>'Orç. Pós Licitação'!G303</f>
        <v>0</v>
      </c>
      <c r="H313" s="95">
        <f>'Orç. Pós Licitação'!H303</f>
        <v>0</v>
      </c>
      <c r="I313" s="95">
        <f>'Orç. Pós Licitação'!I303</f>
        <v>0</v>
      </c>
      <c r="J313" s="96">
        <f>'BM 03'!L313</f>
        <v>0</v>
      </c>
      <c r="K313" s="97"/>
      <c r="L313" s="98">
        <f t="shared" si="55"/>
        <v>0</v>
      </c>
      <c r="M313" s="99">
        <f t="shared" si="56"/>
        <v>0</v>
      </c>
      <c r="N313" s="100">
        <f t="shared" si="57"/>
        <v>0</v>
      </c>
      <c r="O313" s="98">
        <f t="shared" si="58"/>
        <v>0</v>
      </c>
      <c r="P313" s="101">
        <f t="shared" si="59"/>
        <v>0</v>
      </c>
      <c r="Q313" s="102">
        <f t="shared" si="60"/>
        <v>0</v>
      </c>
    </row>
    <row r="314" spans="1:17" x14ac:dyDescent="0.2">
      <c r="A314" s="92" t="str">
        <f>Orçamento!A304</f>
        <v>10.10</v>
      </c>
      <c r="B314" s="39" t="str">
        <f>Orçamento!B304</f>
        <v>Sinapi</v>
      </c>
      <c r="C314" s="39">
        <f>Orçamento!C304</f>
        <v>0</v>
      </c>
      <c r="D314" s="93">
        <f>Orçamento!D304</f>
        <v>0</v>
      </c>
      <c r="E314" s="39">
        <f>Orçamento!E304</f>
        <v>0</v>
      </c>
      <c r="F314" s="39">
        <f>Orçamento!F304</f>
        <v>0</v>
      </c>
      <c r="G314" s="95">
        <f>'Orç. Pós Licitação'!G304</f>
        <v>0</v>
      </c>
      <c r="H314" s="95">
        <f>'Orç. Pós Licitação'!H304</f>
        <v>0</v>
      </c>
      <c r="I314" s="95">
        <f>'Orç. Pós Licitação'!I304</f>
        <v>0</v>
      </c>
      <c r="J314" s="96">
        <f>'BM 03'!L314</f>
        <v>0</v>
      </c>
      <c r="K314" s="97"/>
      <c r="L314" s="98">
        <f t="shared" si="55"/>
        <v>0</v>
      </c>
      <c r="M314" s="99">
        <f t="shared" si="56"/>
        <v>0</v>
      </c>
      <c r="N314" s="100">
        <f t="shared" si="57"/>
        <v>0</v>
      </c>
      <c r="O314" s="98">
        <f t="shared" si="58"/>
        <v>0</v>
      </c>
      <c r="P314" s="101">
        <f t="shared" si="59"/>
        <v>0</v>
      </c>
      <c r="Q314" s="102">
        <f t="shared" si="60"/>
        <v>0</v>
      </c>
    </row>
    <row r="315" spans="1:17" x14ac:dyDescent="0.2">
      <c r="A315" s="92" t="str">
        <f>Orçamento!A305</f>
        <v>10.11</v>
      </c>
      <c r="B315" s="39" t="str">
        <f>Orçamento!B305</f>
        <v>Sinapi</v>
      </c>
      <c r="C315" s="39">
        <f>Orçamento!C305</f>
        <v>0</v>
      </c>
      <c r="D315" s="93">
        <f>Orçamento!D305</f>
        <v>0</v>
      </c>
      <c r="E315" s="39">
        <f>Orçamento!E305</f>
        <v>0</v>
      </c>
      <c r="F315" s="39">
        <f>Orçamento!F305</f>
        <v>0</v>
      </c>
      <c r="G315" s="95">
        <f>'Orç. Pós Licitação'!G305</f>
        <v>0</v>
      </c>
      <c r="H315" s="95">
        <f>'Orç. Pós Licitação'!H305</f>
        <v>0</v>
      </c>
      <c r="I315" s="95">
        <f>'Orç. Pós Licitação'!I305</f>
        <v>0</v>
      </c>
      <c r="J315" s="96">
        <f>'BM 03'!L315</f>
        <v>0</v>
      </c>
      <c r="K315" s="97"/>
      <c r="L315" s="98">
        <f t="shared" si="55"/>
        <v>0</v>
      </c>
      <c r="M315" s="99">
        <f t="shared" si="56"/>
        <v>0</v>
      </c>
      <c r="N315" s="100">
        <f t="shared" si="57"/>
        <v>0</v>
      </c>
      <c r="O315" s="98">
        <f t="shared" si="58"/>
        <v>0</v>
      </c>
      <c r="P315" s="101">
        <f t="shared" si="59"/>
        <v>0</v>
      </c>
      <c r="Q315" s="102">
        <f t="shared" si="60"/>
        <v>0</v>
      </c>
    </row>
    <row r="316" spans="1:17" x14ac:dyDescent="0.2">
      <c r="A316" s="92" t="str">
        <f>Orçamento!A306</f>
        <v>10.12</v>
      </c>
      <c r="B316" s="39" t="str">
        <f>Orçamento!B306</f>
        <v>Sinapi</v>
      </c>
      <c r="C316" s="39">
        <f>Orçamento!C306</f>
        <v>0</v>
      </c>
      <c r="D316" s="93">
        <f>Orçamento!D306</f>
        <v>0</v>
      </c>
      <c r="E316" s="39">
        <f>Orçamento!E306</f>
        <v>0</v>
      </c>
      <c r="F316" s="39">
        <f>Orçamento!F306</f>
        <v>0</v>
      </c>
      <c r="G316" s="95">
        <f>'Orç. Pós Licitação'!G306</f>
        <v>0</v>
      </c>
      <c r="H316" s="95">
        <f>'Orç. Pós Licitação'!H306</f>
        <v>0</v>
      </c>
      <c r="I316" s="95">
        <f>'Orç. Pós Licitação'!I306</f>
        <v>0</v>
      </c>
      <c r="J316" s="96">
        <f>'BM 03'!L316</f>
        <v>0</v>
      </c>
      <c r="K316" s="97"/>
      <c r="L316" s="98">
        <f t="shared" si="55"/>
        <v>0</v>
      </c>
      <c r="M316" s="99">
        <f t="shared" si="56"/>
        <v>0</v>
      </c>
      <c r="N316" s="100">
        <f t="shared" si="57"/>
        <v>0</v>
      </c>
      <c r="O316" s="98">
        <f t="shared" si="58"/>
        <v>0</v>
      </c>
      <c r="P316" s="101">
        <f t="shared" si="59"/>
        <v>0</v>
      </c>
      <c r="Q316" s="102">
        <f t="shared" si="60"/>
        <v>0</v>
      </c>
    </row>
    <row r="317" spans="1:17" x14ac:dyDescent="0.2">
      <c r="A317" s="92" t="str">
        <f>Orçamento!A307</f>
        <v>10.13</v>
      </c>
      <c r="B317" s="39" t="str">
        <f>Orçamento!B307</f>
        <v>Sinapi</v>
      </c>
      <c r="C317" s="39">
        <f>Orçamento!C307</f>
        <v>0</v>
      </c>
      <c r="D317" s="93">
        <f>Orçamento!D307</f>
        <v>0</v>
      </c>
      <c r="E317" s="39">
        <f>Orçamento!E307</f>
        <v>0</v>
      </c>
      <c r="F317" s="39">
        <f>Orçamento!F307</f>
        <v>0</v>
      </c>
      <c r="G317" s="95">
        <f>'Orç. Pós Licitação'!G307</f>
        <v>0</v>
      </c>
      <c r="H317" s="95">
        <f>'Orç. Pós Licitação'!H307</f>
        <v>0</v>
      </c>
      <c r="I317" s="95">
        <f>'Orç. Pós Licitação'!I307</f>
        <v>0</v>
      </c>
      <c r="J317" s="96">
        <f>'BM 03'!L317</f>
        <v>0</v>
      </c>
      <c r="K317" s="97"/>
      <c r="L317" s="98">
        <f t="shared" si="55"/>
        <v>0</v>
      </c>
      <c r="M317" s="99">
        <f t="shared" si="56"/>
        <v>0</v>
      </c>
      <c r="N317" s="100">
        <f t="shared" si="57"/>
        <v>0</v>
      </c>
      <c r="O317" s="98">
        <f t="shared" si="58"/>
        <v>0</v>
      </c>
      <c r="P317" s="101">
        <f t="shared" si="59"/>
        <v>0</v>
      </c>
      <c r="Q317" s="102">
        <f t="shared" si="60"/>
        <v>0</v>
      </c>
    </row>
    <row r="318" spans="1:17" x14ac:dyDescent="0.2">
      <c r="A318" s="92" t="str">
        <f>Orçamento!A308</f>
        <v>10.14</v>
      </c>
      <c r="B318" s="39" t="str">
        <f>Orçamento!B308</f>
        <v>Sinapi</v>
      </c>
      <c r="C318" s="39">
        <f>Orçamento!C308</f>
        <v>0</v>
      </c>
      <c r="D318" s="93">
        <f>Orçamento!D308</f>
        <v>0</v>
      </c>
      <c r="E318" s="39">
        <f>Orçamento!E308</f>
        <v>0</v>
      </c>
      <c r="F318" s="39">
        <f>Orçamento!F308</f>
        <v>0</v>
      </c>
      <c r="G318" s="95">
        <f>'Orç. Pós Licitação'!G308</f>
        <v>0</v>
      </c>
      <c r="H318" s="95">
        <f>'Orç. Pós Licitação'!H308</f>
        <v>0</v>
      </c>
      <c r="I318" s="95">
        <f>'Orç. Pós Licitação'!I308</f>
        <v>0</v>
      </c>
      <c r="J318" s="96">
        <f>'BM 03'!L318</f>
        <v>0</v>
      </c>
      <c r="K318" s="97"/>
      <c r="L318" s="98">
        <f t="shared" si="55"/>
        <v>0</v>
      </c>
      <c r="M318" s="99">
        <f t="shared" si="56"/>
        <v>0</v>
      </c>
      <c r="N318" s="100">
        <f t="shared" si="57"/>
        <v>0</v>
      </c>
      <c r="O318" s="98">
        <f t="shared" si="58"/>
        <v>0</v>
      </c>
      <c r="P318" s="101">
        <f t="shared" si="59"/>
        <v>0</v>
      </c>
      <c r="Q318" s="102">
        <f t="shared" si="60"/>
        <v>0</v>
      </c>
    </row>
    <row r="319" spans="1:17" x14ac:dyDescent="0.2">
      <c r="A319" s="92" t="str">
        <f>Orçamento!A309</f>
        <v>10.15</v>
      </c>
      <c r="B319" s="39" t="str">
        <f>Orçamento!B309</f>
        <v>Sinapi</v>
      </c>
      <c r="C319" s="39">
        <f>Orçamento!C309</f>
        <v>0</v>
      </c>
      <c r="D319" s="93">
        <f>Orçamento!D309</f>
        <v>0</v>
      </c>
      <c r="E319" s="39">
        <f>Orçamento!E309</f>
        <v>0</v>
      </c>
      <c r="F319" s="39">
        <f>Orçamento!F309</f>
        <v>0</v>
      </c>
      <c r="G319" s="95">
        <f>'Orç. Pós Licitação'!G309</f>
        <v>0</v>
      </c>
      <c r="H319" s="95">
        <f>'Orç. Pós Licitação'!H309</f>
        <v>0</v>
      </c>
      <c r="I319" s="95">
        <f>'Orç. Pós Licitação'!I309</f>
        <v>0</v>
      </c>
      <c r="J319" s="96">
        <f>'BM 03'!L319</f>
        <v>0</v>
      </c>
      <c r="K319" s="97"/>
      <c r="L319" s="98">
        <f t="shared" si="55"/>
        <v>0</v>
      </c>
      <c r="M319" s="99">
        <f t="shared" si="56"/>
        <v>0</v>
      </c>
      <c r="N319" s="100">
        <f t="shared" si="57"/>
        <v>0</v>
      </c>
      <c r="O319" s="98">
        <f t="shared" si="58"/>
        <v>0</v>
      </c>
      <c r="P319" s="101">
        <f t="shared" si="59"/>
        <v>0</v>
      </c>
      <c r="Q319" s="102">
        <f t="shared" si="60"/>
        <v>0</v>
      </c>
    </row>
    <row r="320" spans="1:17" x14ac:dyDescent="0.2">
      <c r="A320" s="92" t="str">
        <f>Orçamento!A310</f>
        <v>10.16</v>
      </c>
      <c r="B320" s="39" t="str">
        <f>Orçamento!B310</f>
        <v>Sinapi</v>
      </c>
      <c r="C320" s="39">
        <f>Orçamento!C310</f>
        <v>0</v>
      </c>
      <c r="D320" s="93">
        <f>Orçamento!D310</f>
        <v>0</v>
      </c>
      <c r="E320" s="39">
        <f>Orçamento!E310</f>
        <v>0</v>
      </c>
      <c r="F320" s="39">
        <f>Orçamento!F310</f>
        <v>0</v>
      </c>
      <c r="G320" s="95">
        <f>'Orç. Pós Licitação'!G310</f>
        <v>0</v>
      </c>
      <c r="H320" s="95">
        <f>'Orç. Pós Licitação'!H310</f>
        <v>0</v>
      </c>
      <c r="I320" s="95">
        <f>'Orç. Pós Licitação'!I310</f>
        <v>0</v>
      </c>
      <c r="J320" s="96">
        <f>'BM 03'!L320</f>
        <v>0</v>
      </c>
      <c r="K320" s="97"/>
      <c r="L320" s="98">
        <f t="shared" si="55"/>
        <v>0</v>
      </c>
      <c r="M320" s="99">
        <f t="shared" si="56"/>
        <v>0</v>
      </c>
      <c r="N320" s="100">
        <f t="shared" si="57"/>
        <v>0</v>
      </c>
      <c r="O320" s="98">
        <f t="shared" si="58"/>
        <v>0</v>
      </c>
      <c r="P320" s="101">
        <f t="shared" si="59"/>
        <v>0</v>
      </c>
      <c r="Q320" s="102">
        <f t="shared" si="60"/>
        <v>0</v>
      </c>
    </row>
    <row r="321" spans="1:17" x14ac:dyDescent="0.2">
      <c r="A321" s="92" t="str">
        <f>Orçamento!A311</f>
        <v>10.17</v>
      </c>
      <c r="B321" s="39" t="str">
        <f>Orçamento!B311</f>
        <v>Sinapi</v>
      </c>
      <c r="C321" s="39">
        <f>Orçamento!C311</f>
        <v>0</v>
      </c>
      <c r="D321" s="93">
        <f>Orçamento!D311</f>
        <v>0</v>
      </c>
      <c r="E321" s="39">
        <f>Orçamento!E311</f>
        <v>0</v>
      </c>
      <c r="F321" s="39">
        <f>Orçamento!F311</f>
        <v>0</v>
      </c>
      <c r="G321" s="95">
        <f>'Orç. Pós Licitação'!G311</f>
        <v>0</v>
      </c>
      <c r="H321" s="95">
        <f>'Orç. Pós Licitação'!H311</f>
        <v>0</v>
      </c>
      <c r="I321" s="95">
        <f>'Orç. Pós Licitação'!I311</f>
        <v>0</v>
      </c>
      <c r="J321" s="96">
        <f>'BM 03'!L321</f>
        <v>0</v>
      </c>
      <c r="K321" s="97"/>
      <c r="L321" s="98">
        <f t="shared" si="55"/>
        <v>0</v>
      </c>
      <c r="M321" s="99">
        <f t="shared" si="56"/>
        <v>0</v>
      </c>
      <c r="N321" s="100">
        <f t="shared" si="57"/>
        <v>0</v>
      </c>
      <c r="O321" s="98">
        <f t="shared" si="58"/>
        <v>0</v>
      </c>
      <c r="P321" s="101">
        <f t="shared" si="59"/>
        <v>0</v>
      </c>
      <c r="Q321" s="102">
        <f t="shared" si="60"/>
        <v>0</v>
      </c>
    </row>
    <row r="322" spans="1:17" x14ac:dyDescent="0.2">
      <c r="A322" s="92" t="str">
        <f>Orçamento!A312</f>
        <v>10.18</v>
      </c>
      <c r="B322" s="39" t="str">
        <f>Orçamento!B312</f>
        <v>Sinapi</v>
      </c>
      <c r="C322" s="39">
        <f>Orçamento!C312</f>
        <v>0</v>
      </c>
      <c r="D322" s="93">
        <f>Orçamento!D312</f>
        <v>0</v>
      </c>
      <c r="E322" s="39">
        <f>Orçamento!E312</f>
        <v>0</v>
      </c>
      <c r="F322" s="39">
        <f>Orçamento!F312</f>
        <v>0</v>
      </c>
      <c r="G322" s="95">
        <f>'Orç. Pós Licitação'!G312</f>
        <v>0</v>
      </c>
      <c r="H322" s="95">
        <f>'Orç. Pós Licitação'!H312</f>
        <v>0</v>
      </c>
      <c r="I322" s="95">
        <f>'Orç. Pós Licitação'!I312</f>
        <v>0</v>
      </c>
      <c r="J322" s="96">
        <f>'BM 03'!L322</f>
        <v>0</v>
      </c>
      <c r="K322" s="97"/>
      <c r="L322" s="98">
        <f t="shared" si="55"/>
        <v>0</v>
      </c>
      <c r="M322" s="99">
        <f t="shared" si="56"/>
        <v>0</v>
      </c>
      <c r="N322" s="100">
        <f t="shared" si="57"/>
        <v>0</v>
      </c>
      <c r="O322" s="98">
        <f t="shared" si="58"/>
        <v>0</v>
      </c>
      <c r="P322" s="101">
        <f t="shared" si="59"/>
        <v>0</v>
      </c>
      <c r="Q322" s="102">
        <f t="shared" si="60"/>
        <v>0</v>
      </c>
    </row>
    <row r="323" spans="1:17" x14ac:dyDescent="0.2">
      <c r="A323" s="92" t="str">
        <f>Orçamento!A313</f>
        <v>10.19</v>
      </c>
      <c r="B323" s="39" t="str">
        <f>Orçamento!B313</f>
        <v>Sinapi</v>
      </c>
      <c r="C323" s="39">
        <f>Orçamento!C313</f>
        <v>0</v>
      </c>
      <c r="D323" s="93">
        <f>Orçamento!D313</f>
        <v>0</v>
      </c>
      <c r="E323" s="39">
        <f>Orçamento!E313</f>
        <v>0</v>
      </c>
      <c r="F323" s="39">
        <f>Orçamento!F313</f>
        <v>0</v>
      </c>
      <c r="G323" s="95">
        <f>'Orç. Pós Licitação'!G313</f>
        <v>0</v>
      </c>
      <c r="H323" s="95">
        <f>'Orç. Pós Licitação'!H313</f>
        <v>0</v>
      </c>
      <c r="I323" s="95">
        <f>'Orç. Pós Licitação'!I313</f>
        <v>0</v>
      </c>
      <c r="J323" s="96">
        <f>'BM 03'!L323</f>
        <v>0</v>
      </c>
      <c r="K323" s="97"/>
      <c r="L323" s="98">
        <f t="shared" si="55"/>
        <v>0</v>
      </c>
      <c r="M323" s="99">
        <f t="shared" si="56"/>
        <v>0</v>
      </c>
      <c r="N323" s="100">
        <f t="shared" si="57"/>
        <v>0</v>
      </c>
      <c r="O323" s="98">
        <f t="shared" si="58"/>
        <v>0</v>
      </c>
      <c r="P323" s="101">
        <f t="shared" si="59"/>
        <v>0</v>
      </c>
      <c r="Q323" s="102">
        <f t="shared" si="60"/>
        <v>0</v>
      </c>
    </row>
    <row r="324" spans="1:17" x14ac:dyDescent="0.2">
      <c r="A324" s="92" t="str">
        <f>Orçamento!A314</f>
        <v>10.20</v>
      </c>
      <c r="B324" s="39" t="str">
        <f>Orçamento!B314</f>
        <v>Sinapi</v>
      </c>
      <c r="C324" s="39">
        <f>Orçamento!C314</f>
        <v>0</v>
      </c>
      <c r="D324" s="93">
        <f>Orçamento!D314</f>
        <v>0</v>
      </c>
      <c r="E324" s="39">
        <f>Orçamento!E314</f>
        <v>0</v>
      </c>
      <c r="F324" s="39">
        <f>Orçamento!F314</f>
        <v>0</v>
      </c>
      <c r="G324" s="95">
        <f>'Orç. Pós Licitação'!G314</f>
        <v>0</v>
      </c>
      <c r="H324" s="95">
        <f>'Orç. Pós Licitação'!H314</f>
        <v>0</v>
      </c>
      <c r="I324" s="95">
        <f>'Orç. Pós Licitação'!I314</f>
        <v>0</v>
      </c>
      <c r="J324" s="96">
        <f>'BM 03'!L324</f>
        <v>0</v>
      </c>
      <c r="K324" s="97"/>
      <c r="L324" s="98">
        <f t="shared" si="55"/>
        <v>0</v>
      </c>
      <c r="M324" s="99">
        <f t="shared" si="56"/>
        <v>0</v>
      </c>
      <c r="N324" s="100">
        <f t="shared" si="57"/>
        <v>0</v>
      </c>
      <c r="O324" s="98">
        <f t="shared" si="58"/>
        <v>0</v>
      </c>
      <c r="P324" s="101">
        <f t="shared" si="59"/>
        <v>0</v>
      </c>
      <c r="Q324" s="102">
        <f t="shared" si="60"/>
        <v>0</v>
      </c>
    </row>
    <row r="325" spans="1:17" x14ac:dyDescent="0.2">
      <c r="A325" s="92" t="str">
        <f>Orçamento!A315</f>
        <v>10.21</v>
      </c>
      <c r="B325" s="39" t="str">
        <f>Orçamento!B315</f>
        <v>Sinapi</v>
      </c>
      <c r="C325" s="39">
        <f>Orçamento!C315</f>
        <v>0</v>
      </c>
      <c r="D325" s="93">
        <f>Orçamento!D315</f>
        <v>0</v>
      </c>
      <c r="E325" s="39">
        <f>Orçamento!E315</f>
        <v>0</v>
      </c>
      <c r="F325" s="39">
        <f>Orçamento!F315</f>
        <v>0</v>
      </c>
      <c r="G325" s="95">
        <f>'Orç. Pós Licitação'!G315</f>
        <v>0</v>
      </c>
      <c r="H325" s="95">
        <f>'Orç. Pós Licitação'!H315</f>
        <v>0</v>
      </c>
      <c r="I325" s="95">
        <f>'Orç. Pós Licitação'!I315</f>
        <v>0</v>
      </c>
      <c r="J325" s="96">
        <f>'BM 03'!L325</f>
        <v>0</v>
      </c>
      <c r="K325" s="97"/>
      <c r="L325" s="98">
        <f t="shared" si="55"/>
        <v>0</v>
      </c>
      <c r="M325" s="99">
        <f t="shared" si="56"/>
        <v>0</v>
      </c>
      <c r="N325" s="100">
        <f t="shared" si="57"/>
        <v>0</v>
      </c>
      <c r="O325" s="98">
        <f t="shared" si="58"/>
        <v>0</v>
      </c>
      <c r="P325" s="101">
        <f t="shared" si="59"/>
        <v>0</v>
      </c>
      <c r="Q325" s="102">
        <f t="shared" si="60"/>
        <v>0</v>
      </c>
    </row>
    <row r="326" spans="1:17" x14ac:dyDescent="0.2">
      <c r="A326" s="92" t="str">
        <f>Orçamento!A316</f>
        <v>10.22</v>
      </c>
      <c r="B326" s="39" t="str">
        <f>Orçamento!B316</f>
        <v>Sinapi</v>
      </c>
      <c r="C326" s="39">
        <f>Orçamento!C316</f>
        <v>0</v>
      </c>
      <c r="D326" s="93">
        <f>Orçamento!D316</f>
        <v>0</v>
      </c>
      <c r="E326" s="39">
        <f>Orçamento!E316</f>
        <v>0</v>
      </c>
      <c r="F326" s="39">
        <f>Orçamento!F316</f>
        <v>0</v>
      </c>
      <c r="G326" s="95">
        <f>'Orç. Pós Licitação'!G316</f>
        <v>0</v>
      </c>
      <c r="H326" s="95">
        <f>'Orç. Pós Licitação'!H316</f>
        <v>0</v>
      </c>
      <c r="I326" s="95">
        <f>'Orç. Pós Licitação'!I316</f>
        <v>0</v>
      </c>
      <c r="J326" s="96">
        <f>'BM 03'!L326</f>
        <v>0</v>
      </c>
      <c r="K326" s="97"/>
      <c r="L326" s="98">
        <f t="shared" si="55"/>
        <v>0</v>
      </c>
      <c r="M326" s="99">
        <f t="shared" si="56"/>
        <v>0</v>
      </c>
      <c r="N326" s="100">
        <f t="shared" si="57"/>
        <v>0</v>
      </c>
      <c r="O326" s="98">
        <f t="shared" si="58"/>
        <v>0</v>
      </c>
      <c r="P326" s="101">
        <f t="shared" si="59"/>
        <v>0</v>
      </c>
      <c r="Q326" s="102">
        <f t="shared" si="60"/>
        <v>0</v>
      </c>
    </row>
    <row r="327" spans="1:17" x14ac:dyDescent="0.2">
      <c r="A327" s="92" t="str">
        <f>Orçamento!A317</f>
        <v>10.23</v>
      </c>
      <c r="B327" s="39" t="str">
        <f>Orçamento!B317</f>
        <v>Sinapi</v>
      </c>
      <c r="C327" s="39">
        <f>Orçamento!C317</f>
        <v>0</v>
      </c>
      <c r="D327" s="93">
        <f>Orçamento!D317</f>
        <v>0</v>
      </c>
      <c r="E327" s="39">
        <f>Orçamento!E317</f>
        <v>0</v>
      </c>
      <c r="F327" s="39">
        <f>Orçamento!F317</f>
        <v>0</v>
      </c>
      <c r="G327" s="95">
        <f>'Orç. Pós Licitação'!G317</f>
        <v>0</v>
      </c>
      <c r="H327" s="95">
        <f>'Orç. Pós Licitação'!H317</f>
        <v>0</v>
      </c>
      <c r="I327" s="95">
        <f>'Orç. Pós Licitação'!I317</f>
        <v>0</v>
      </c>
      <c r="J327" s="96">
        <f>'BM 03'!L327</f>
        <v>0</v>
      </c>
      <c r="K327" s="97"/>
      <c r="L327" s="98">
        <f t="shared" si="55"/>
        <v>0</v>
      </c>
      <c r="M327" s="99">
        <f t="shared" si="56"/>
        <v>0</v>
      </c>
      <c r="N327" s="100">
        <f t="shared" si="57"/>
        <v>0</v>
      </c>
      <c r="O327" s="98">
        <f t="shared" si="58"/>
        <v>0</v>
      </c>
      <c r="P327" s="101">
        <f t="shared" si="59"/>
        <v>0</v>
      </c>
      <c r="Q327" s="102">
        <f t="shared" si="60"/>
        <v>0</v>
      </c>
    </row>
    <row r="328" spans="1:17" x14ac:dyDescent="0.2">
      <c r="A328" s="92" t="str">
        <f>Orçamento!A318</f>
        <v>10.24</v>
      </c>
      <c r="B328" s="39" t="str">
        <f>Orçamento!B318</f>
        <v>Sinapi</v>
      </c>
      <c r="C328" s="39">
        <f>Orçamento!C318</f>
        <v>0</v>
      </c>
      <c r="D328" s="93">
        <f>Orçamento!D318</f>
        <v>0</v>
      </c>
      <c r="E328" s="39">
        <f>Orçamento!E318</f>
        <v>0</v>
      </c>
      <c r="F328" s="39">
        <f>Orçamento!F318</f>
        <v>0</v>
      </c>
      <c r="G328" s="95">
        <f>'Orç. Pós Licitação'!G318</f>
        <v>0</v>
      </c>
      <c r="H328" s="95">
        <f>'Orç. Pós Licitação'!H318</f>
        <v>0</v>
      </c>
      <c r="I328" s="95">
        <f>'Orç. Pós Licitação'!I318</f>
        <v>0</v>
      </c>
      <c r="J328" s="96">
        <f>'BM 03'!L328</f>
        <v>0</v>
      </c>
      <c r="K328" s="97"/>
      <c r="L328" s="98">
        <f t="shared" si="55"/>
        <v>0</v>
      </c>
      <c r="M328" s="99">
        <f t="shared" si="56"/>
        <v>0</v>
      </c>
      <c r="N328" s="100">
        <f t="shared" si="57"/>
        <v>0</v>
      </c>
      <c r="O328" s="98">
        <f t="shared" si="58"/>
        <v>0</v>
      </c>
      <c r="P328" s="101">
        <f t="shared" si="59"/>
        <v>0</v>
      </c>
      <c r="Q328" s="102">
        <f t="shared" si="60"/>
        <v>0</v>
      </c>
    </row>
    <row r="329" spans="1:17" x14ac:dyDescent="0.2">
      <c r="A329" s="92" t="str">
        <f>Orçamento!A319</f>
        <v>10.25</v>
      </c>
      <c r="B329" s="39" t="str">
        <f>Orçamento!B319</f>
        <v>Sinapi</v>
      </c>
      <c r="C329" s="39">
        <f>Orçamento!C319</f>
        <v>0</v>
      </c>
      <c r="D329" s="93">
        <f>Orçamento!D319</f>
        <v>0</v>
      </c>
      <c r="E329" s="39">
        <f>Orçamento!E319</f>
        <v>0</v>
      </c>
      <c r="F329" s="39">
        <f>Orçamento!F319</f>
        <v>0</v>
      </c>
      <c r="G329" s="95">
        <f>'Orç. Pós Licitação'!G319</f>
        <v>0</v>
      </c>
      <c r="H329" s="95">
        <f>'Orç. Pós Licitação'!H319</f>
        <v>0</v>
      </c>
      <c r="I329" s="95">
        <f>'Orç. Pós Licitação'!I319</f>
        <v>0</v>
      </c>
      <c r="J329" s="96">
        <f>'BM 03'!L329</f>
        <v>0</v>
      </c>
      <c r="K329" s="97"/>
      <c r="L329" s="98">
        <f t="shared" si="55"/>
        <v>0</v>
      </c>
      <c r="M329" s="99">
        <f t="shared" si="56"/>
        <v>0</v>
      </c>
      <c r="N329" s="100">
        <f t="shared" si="57"/>
        <v>0</v>
      </c>
      <c r="O329" s="98">
        <f t="shared" si="58"/>
        <v>0</v>
      </c>
      <c r="P329" s="101">
        <f t="shared" si="59"/>
        <v>0</v>
      </c>
      <c r="Q329" s="102">
        <f t="shared" si="60"/>
        <v>0</v>
      </c>
    </row>
    <row r="330" spans="1:17" x14ac:dyDescent="0.2">
      <c r="A330" s="92" t="str">
        <f>Orçamento!A320</f>
        <v>10.26</v>
      </c>
      <c r="B330" s="39" t="str">
        <f>Orçamento!B320</f>
        <v>Sinapi</v>
      </c>
      <c r="C330" s="39">
        <f>Orçamento!C320</f>
        <v>0</v>
      </c>
      <c r="D330" s="93">
        <f>Orçamento!D320</f>
        <v>0</v>
      </c>
      <c r="E330" s="39">
        <f>Orçamento!E320</f>
        <v>0</v>
      </c>
      <c r="F330" s="39">
        <f>Orçamento!F320</f>
        <v>0</v>
      </c>
      <c r="G330" s="95">
        <f>'Orç. Pós Licitação'!G320</f>
        <v>0</v>
      </c>
      <c r="H330" s="95">
        <f>'Orç. Pós Licitação'!H320</f>
        <v>0</v>
      </c>
      <c r="I330" s="95">
        <f>'Orç. Pós Licitação'!I320</f>
        <v>0</v>
      </c>
      <c r="J330" s="96">
        <f>'BM 03'!L330</f>
        <v>0</v>
      </c>
      <c r="K330" s="97"/>
      <c r="L330" s="98">
        <f t="shared" si="55"/>
        <v>0</v>
      </c>
      <c r="M330" s="99">
        <f t="shared" si="56"/>
        <v>0</v>
      </c>
      <c r="N330" s="100">
        <f t="shared" si="57"/>
        <v>0</v>
      </c>
      <c r="O330" s="98">
        <f t="shared" si="58"/>
        <v>0</v>
      </c>
      <c r="P330" s="101">
        <f t="shared" si="59"/>
        <v>0</v>
      </c>
      <c r="Q330" s="102">
        <f t="shared" si="60"/>
        <v>0</v>
      </c>
    </row>
    <row r="331" spans="1:17" x14ac:dyDescent="0.2">
      <c r="A331" s="92" t="str">
        <f>Orçamento!A321</f>
        <v>10.27</v>
      </c>
      <c r="B331" s="39" t="str">
        <f>Orçamento!B321</f>
        <v>Sinapi</v>
      </c>
      <c r="C331" s="39">
        <f>Orçamento!C321</f>
        <v>0</v>
      </c>
      <c r="D331" s="93">
        <f>Orçamento!D321</f>
        <v>0</v>
      </c>
      <c r="E331" s="39">
        <f>Orçamento!E321</f>
        <v>0</v>
      </c>
      <c r="F331" s="39">
        <f>Orçamento!F321</f>
        <v>0</v>
      </c>
      <c r="G331" s="95">
        <f>'Orç. Pós Licitação'!G321</f>
        <v>0</v>
      </c>
      <c r="H331" s="95">
        <f>'Orç. Pós Licitação'!H321</f>
        <v>0</v>
      </c>
      <c r="I331" s="95">
        <f>'Orç. Pós Licitação'!I321</f>
        <v>0</v>
      </c>
      <c r="J331" s="96">
        <f>'BM 03'!L331</f>
        <v>0</v>
      </c>
      <c r="K331" s="97"/>
      <c r="L331" s="98">
        <f t="shared" si="55"/>
        <v>0</v>
      </c>
      <c r="M331" s="99">
        <f t="shared" si="56"/>
        <v>0</v>
      </c>
      <c r="N331" s="100">
        <f t="shared" si="57"/>
        <v>0</v>
      </c>
      <c r="O331" s="98">
        <f t="shared" si="58"/>
        <v>0</v>
      </c>
      <c r="P331" s="101">
        <f t="shared" si="59"/>
        <v>0</v>
      </c>
      <c r="Q331" s="102">
        <f t="shared" si="60"/>
        <v>0</v>
      </c>
    </row>
    <row r="332" spans="1:17" x14ac:dyDescent="0.2">
      <c r="A332" s="92" t="str">
        <f>Orçamento!A322</f>
        <v>10.28</v>
      </c>
      <c r="B332" s="39" t="str">
        <f>Orçamento!B322</f>
        <v>Sinapi</v>
      </c>
      <c r="C332" s="39">
        <f>Orçamento!C322</f>
        <v>0</v>
      </c>
      <c r="D332" s="93">
        <f>Orçamento!D322</f>
        <v>0</v>
      </c>
      <c r="E332" s="39">
        <f>Orçamento!E322</f>
        <v>0</v>
      </c>
      <c r="F332" s="39">
        <f>Orçamento!F322</f>
        <v>0</v>
      </c>
      <c r="G332" s="95">
        <f>'Orç. Pós Licitação'!G322</f>
        <v>0</v>
      </c>
      <c r="H332" s="95">
        <f>'Orç. Pós Licitação'!H322</f>
        <v>0</v>
      </c>
      <c r="I332" s="95">
        <f>'Orç. Pós Licitação'!I322</f>
        <v>0</v>
      </c>
      <c r="J332" s="96">
        <f>'BM 03'!L332</f>
        <v>0</v>
      </c>
      <c r="K332" s="97"/>
      <c r="L332" s="98">
        <f t="shared" si="55"/>
        <v>0</v>
      </c>
      <c r="M332" s="99">
        <f t="shared" si="56"/>
        <v>0</v>
      </c>
      <c r="N332" s="100">
        <f t="shared" si="57"/>
        <v>0</v>
      </c>
      <c r="O332" s="98">
        <f t="shared" si="58"/>
        <v>0</v>
      </c>
      <c r="P332" s="101">
        <f t="shared" si="59"/>
        <v>0</v>
      </c>
      <c r="Q332" s="102">
        <f t="shared" si="60"/>
        <v>0</v>
      </c>
    </row>
    <row r="333" spans="1:17" x14ac:dyDescent="0.2">
      <c r="A333" s="92" t="str">
        <f>Orçamento!A323</f>
        <v>10.29</v>
      </c>
      <c r="B333" s="39" t="str">
        <f>Orçamento!B323</f>
        <v>Sinapi</v>
      </c>
      <c r="C333" s="39">
        <f>Orçamento!C323</f>
        <v>0</v>
      </c>
      <c r="D333" s="93">
        <f>Orçamento!D323</f>
        <v>0</v>
      </c>
      <c r="E333" s="39">
        <f>Orçamento!E323</f>
        <v>0</v>
      </c>
      <c r="F333" s="39">
        <f>Orçamento!F323</f>
        <v>0</v>
      </c>
      <c r="G333" s="95">
        <f>'Orç. Pós Licitação'!G323</f>
        <v>0</v>
      </c>
      <c r="H333" s="95">
        <f>'Orç. Pós Licitação'!H323</f>
        <v>0</v>
      </c>
      <c r="I333" s="95">
        <f>'Orç. Pós Licitação'!I323</f>
        <v>0</v>
      </c>
      <c r="J333" s="96">
        <f>'BM 03'!L333</f>
        <v>0</v>
      </c>
      <c r="K333" s="97"/>
      <c r="L333" s="98">
        <f t="shared" si="55"/>
        <v>0</v>
      </c>
      <c r="M333" s="99">
        <f t="shared" si="56"/>
        <v>0</v>
      </c>
      <c r="N333" s="100">
        <f t="shared" si="57"/>
        <v>0</v>
      </c>
      <c r="O333" s="98">
        <f t="shared" si="58"/>
        <v>0</v>
      </c>
      <c r="P333" s="101">
        <f t="shared" si="59"/>
        <v>0</v>
      </c>
      <c r="Q333" s="102">
        <f t="shared" si="60"/>
        <v>0</v>
      </c>
    </row>
    <row r="334" spans="1:17" x14ac:dyDescent="0.2">
      <c r="A334" s="92" t="str">
        <f>Orçamento!A324</f>
        <v>10.30</v>
      </c>
      <c r="B334" s="39" t="str">
        <f>Orçamento!B324</f>
        <v>Sinapi</v>
      </c>
      <c r="C334" s="39">
        <f>Orçamento!C324</f>
        <v>0</v>
      </c>
      <c r="D334" s="93">
        <f>Orçamento!D324</f>
        <v>0</v>
      </c>
      <c r="E334" s="39">
        <f>Orçamento!E324</f>
        <v>0</v>
      </c>
      <c r="F334" s="39">
        <f>Orçamento!F324</f>
        <v>0</v>
      </c>
      <c r="G334" s="95">
        <f>'Orç. Pós Licitação'!G324</f>
        <v>0</v>
      </c>
      <c r="H334" s="95">
        <f>'Orç. Pós Licitação'!H324</f>
        <v>0</v>
      </c>
      <c r="I334" s="95">
        <f>'Orç. Pós Licitação'!I324</f>
        <v>0</v>
      </c>
      <c r="J334" s="96">
        <f>'BM 03'!L334</f>
        <v>0</v>
      </c>
      <c r="K334" s="97"/>
      <c r="L334" s="98">
        <f t="shared" si="55"/>
        <v>0</v>
      </c>
      <c r="M334" s="99">
        <f t="shared" si="56"/>
        <v>0</v>
      </c>
      <c r="N334" s="100">
        <f t="shared" si="57"/>
        <v>0</v>
      </c>
      <c r="O334" s="98">
        <f t="shared" si="58"/>
        <v>0</v>
      </c>
      <c r="P334" s="101">
        <f t="shared" si="59"/>
        <v>0</v>
      </c>
      <c r="Q334" s="102">
        <f t="shared" si="60"/>
        <v>0</v>
      </c>
    </row>
    <row r="335" spans="1:17" s="2" customFormat="1" ht="15.75" x14ac:dyDescent="0.25">
      <c r="A335" s="449"/>
      <c r="B335" s="434"/>
      <c r="C335" s="434"/>
      <c r="D335" s="435"/>
      <c r="E335" s="430" t="s">
        <v>1116</v>
      </c>
      <c r="F335" s="434"/>
      <c r="G335" s="434"/>
      <c r="H335" s="436"/>
      <c r="I335" s="437">
        <f>SUM(I305:I334)</f>
        <v>5539.9100000000008</v>
      </c>
      <c r="J335" s="438"/>
      <c r="K335" s="438"/>
      <c r="L335" s="438"/>
      <c r="M335" s="437">
        <f>SUM(M305:M334)</f>
        <v>0</v>
      </c>
      <c r="N335" s="437">
        <f>SUM(N305:N334)</f>
        <v>0</v>
      </c>
      <c r="O335" s="437">
        <f>SUM(O305:O334)</f>
        <v>0</v>
      </c>
      <c r="P335" s="439"/>
      <c r="Q335" s="450">
        <f>SUM(Q305:Q334)</f>
        <v>5539.9100000000008</v>
      </c>
    </row>
    <row r="336" spans="1:17" s="3" customFormat="1" ht="15.75" x14ac:dyDescent="0.25">
      <c r="A336" s="451" t="str">
        <f>Orçamento!A325</f>
        <v>11.0</v>
      </c>
      <c r="B336" s="427"/>
      <c r="C336" s="427"/>
      <c r="D336" s="428" t="str">
        <f>Orçamento!D325</f>
        <v>ABRIGO DO QUADRO DE COMANDO -PINTURAS</v>
      </c>
      <c r="E336" s="427"/>
      <c r="F336" s="427"/>
      <c r="G336" s="429"/>
      <c r="H336" s="430"/>
      <c r="I336" s="430"/>
      <c r="J336" s="431"/>
      <c r="K336" s="431"/>
      <c r="L336" s="431"/>
      <c r="M336" s="432"/>
      <c r="N336" s="433">
        <f>N367/I367</f>
        <v>0</v>
      </c>
      <c r="O336" s="433">
        <f>O367/I367</f>
        <v>0</v>
      </c>
      <c r="P336" s="433"/>
      <c r="Q336" s="452">
        <f>Q367/I367</f>
        <v>1</v>
      </c>
    </row>
    <row r="337" spans="1:17" x14ac:dyDescent="0.2">
      <c r="A337" s="92" t="str">
        <f>Orçamento!A326</f>
        <v>11.1</v>
      </c>
      <c r="B337" s="39" t="str">
        <f>Orçamento!B326</f>
        <v>Sinapi</v>
      </c>
      <c r="C337" s="39">
        <f>Orçamento!C326</f>
        <v>88485</v>
      </c>
      <c r="D337" s="93" t="str">
        <f>Orçamento!D326</f>
        <v>Aplicação de fundo selador acrílico em paredes e teto, 1 demão</v>
      </c>
      <c r="E337" s="39" t="str">
        <f>Orçamento!E326</f>
        <v>M2</v>
      </c>
      <c r="F337" s="39">
        <f>Orçamento!F326</f>
        <v>52.1</v>
      </c>
      <c r="G337" s="95">
        <f>'Orç. Pós Licitação'!G326</f>
        <v>2.1800000000000002</v>
      </c>
      <c r="H337" s="95">
        <f>'Orç. Pós Licitação'!H326</f>
        <v>2.7</v>
      </c>
      <c r="I337" s="95">
        <f>'Orç. Pós Licitação'!I326</f>
        <v>140.66999999999999</v>
      </c>
      <c r="J337" s="96">
        <f>'BM 03'!L337</f>
        <v>0</v>
      </c>
      <c r="K337" s="97"/>
      <c r="L337" s="98">
        <f>J337+K337</f>
        <v>0</v>
      </c>
      <c r="M337" s="99">
        <f>ROUND(H337*J337,2)</f>
        <v>0</v>
      </c>
      <c r="N337" s="100">
        <f>ROUND(H337*K337,2)</f>
        <v>0</v>
      </c>
      <c r="O337" s="98">
        <f>ROUND(H337*L337,2)</f>
        <v>0</v>
      </c>
      <c r="P337" s="101">
        <f>F337-L337</f>
        <v>52.1</v>
      </c>
      <c r="Q337" s="102">
        <f>I337-O337</f>
        <v>140.66999999999999</v>
      </c>
    </row>
    <row r="338" spans="1:17" ht="28.5" x14ac:dyDescent="0.2">
      <c r="A338" s="92" t="str">
        <f>Orçamento!A327</f>
        <v>11.2</v>
      </c>
      <c r="B338" s="39" t="str">
        <f>Orçamento!B327</f>
        <v>Sinapi</v>
      </c>
      <c r="C338" s="39">
        <f>Orçamento!C327</f>
        <v>88489</v>
      </c>
      <c r="D338" s="93" t="str">
        <f>Orçamento!D327</f>
        <v>Aplicação manual de pintura com tinta látex acrílica em paredes e teto, 2 demãos</v>
      </c>
      <c r="E338" s="39" t="str">
        <f>Orçamento!E327</f>
        <v>M2</v>
      </c>
      <c r="F338" s="39">
        <f>Orçamento!F327</f>
        <v>52.1</v>
      </c>
      <c r="G338" s="95">
        <f>'Orç. Pós Licitação'!G327</f>
        <v>14.36</v>
      </c>
      <c r="H338" s="95">
        <f>'Orç. Pós Licitação'!H327</f>
        <v>17.809999999999999</v>
      </c>
      <c r="I338" s="95">
        <f>'Orç. Pós Licitação'!I327</f>
        <v>927.9</v>
      </c>
      <c r="J338" s="96">
        <f>'BM 03'!L338</f>
        <v>0</v>
      </c>
      <c r="K338" s="97"/>
      <c r="L338" s="98">
        <f t="shared" ref="L338:L365" si="61">J338+K338</f>
        <v>0</v>
      </c>
      <c r="M338" s="99">
        <f t="shared" ref="M338:M365" si="62">ROUND(H338*J338,2)</f>
        <v>0</v>
      </c>
      <c r="N338" s="100">
        <f t="shared" ref="N338:N365" si="63">ROUND(H338*K338,2)</f>
        <v>0</v>
      </c>
      <c r="O338" s="98">
        <f t="shared" ref="O338:O365" si="64">ROUND(H338*L338,2)</f>
        <v>0</v>
      </c>
      <c r="P338" s="101">
        <f t="shared" ref="P338:P365" si="65">F338-L338</f>
        <v>52.1</v>
      </c>
      <c r="Q338" s="102">
        <f t="shared" ref="Q338:Q365" si="66">I338-O338</f>
        <v>927.9</v>
      </c>
    </row>
    <row r="339" spans="1:17" x14ac:dyDescent="0.2">
      <c r="A339" s="92" t="str">
        <f>Orçamento!A328</f>
        <v>11.3</v>
      </c>
      <c r="B339" s="39" t="str">
        <f>Orçamento!B328</f>
        <v>Sinapi</v>
      </c>
      <c r="C339" s="39">
        <f>Orçamento!C328</f>
        <v>100722</v>
      </c>
      <c r="D339" s="93" t="str">
        <f>Orçamento!D328</f>
        <v>Fundo anticorrosivo (porta) – zarcão, 1 demão</v>
      </c>
      <c r="E339" s="39" t="str">
        <f>Orçamento!E328</f>
        <v>M2</v>
      </c>
      <c r="F339" s="39">
        <f>Orçamento!F328</f>
        <v>8.4</v>
      </c>
      <c r="G339" s="95">
        <f>'Orç. Pós Licitação'!G328</f>
        <v>22</v>
      </c>
      <c r="H339" s="95">
        <f>'Orç. Pós Licitação'!H328</f>
        <v>27.28</v>
      </c>
      <c r="I339" s="95">
        <f>'Orç. Pós Licitação'!I328</f>
        <v>229.15</v>
      </c>
      <c r="J339" s="96">
        <f>'BM 03'!L339</f>
        <v>0</v>
      </c>
      <c r="K339" s="97"/>
      <c r="L339" s="98">
        <f t="shared" si="61"/>
        <v>0</v>
      </c>
      <c r="M339" s="99">
        <f t="shared" si="62"/>
        <v>0</v>
      </c>
      <c r="N339" s="100">
        <f t="shared" si="63"/>
        <v>0</v>
      </c>
      <c r="O339" s="98">
        <f t="shared" si="64"/>
        <v>0</v>
      </c>
      <c r="P339" s="101">
        <f t="shared" si="65"/>
        <v>8.4</v>
      </c>
      <c r="Q339" s="102">
        <f t="shared" si="66"/>
        <v>229.15</v>
      </c>
    </row>
    <row r="340" spans="1:17" x14ac:dyDescent="0.2">
      <c r="A340" s="92" t="str">
        <f>Orçamento!A329</f>
        <v>11.4</v>
      </c>
      <c r="B340" s="39" t="str">
        <f>Orçamento!B329</f>
        <v>Sinapi</v>
      </c>
      <c r="C340" s="39">
        <f>Orçamento!C329</f>
        <v>100742</v>
      </c>
      <c r="D340" s="93" t="str">
        <f>Orçamento!D329</f>
        <v>Pintura esmalte acetinado, 2 demãos, sobre superfície metálica (porta)</v>
      </c>
      <c r="E340" s="39" t="str">
        <f>Orçamento!E329</f>
        <v>M2</v>
      </c>
      <c r="F340" s="39">
        <f>Orçamento!F329</f>
        <v>8.4</v>
      </c>
      <c r="G340" s="95">
        <f>'Orç. Pós Licitação'!G329</f>
        <v>22.44</v>
      </c>
      <c r="H340" s="95">
        <f>'Orç. Pós Licitação'!H329</f>
        <v>27.83</v>
      </c>
      <c r="I340" s="95">
        <f>'Orç. Pós Licitação'!I329</f>
        <v>233.77</v>
      </c>
      <c r="J340" s="96">
        <f>'BM 03'!L340</f>
        <v>0</v>
      </c>
      <c r="K340" s="97"/>
      <c r="L340" s="98">
        <f t="shared" si="61"/>
        <v>0</v>
      </c>
      <c r="M340" s="99">
        <f t="shared" si="62"/>
        <v>0</v>
      </c>
      <c r="N340" s="100">
        <f t="shared" si="63"/>
        <v>0</v>
      </c>
      <c r="O340" s="98">
        <f t="shared" si="64"/>
        <v>0</v>
      </c>
      <c r="P340" s="101">
        <f t="shared" si="65"/>
        <v>8.4</v>
      </c>
      <c r="Q340" s="102">
        <f t="shared" si="66"/>
        <v>233.77</v>
      </c>
    </row>
    <row r="341" spans="1:17" x14ac:dyDescent="0.2">
      <c r="A341" s="92" t="str">
        <f>Orçamento!A330</f>
        <v>11.5</v>
      </c>
      <c r="B341" s="39" t="str">
        <f>Orçamento!B330</f>
        <v>Sinapi</v>
      </c>
      <c r="C341" s="39">
        <f>Orçamento!C330</f>
        <v>0</v>
      </c>
      <c r="D341" s="93">
        <f>Orçamento!D330</f>
        <v>0</v>
      </c>
      <c r="E341" s="39">
        <f>Orçamento!E330</f>
        <v>0</v>
      </c>
      <c r="F341" s="39">
        <f>Orçamento!F330</f>
        <v>0</v>
      </c>
      <c r="G341" s="95">
        <f>'Orç. Pós Licitação'!G330</f>
        <v>0</v>
      </c>
      <c r="H341" s="95">
        <f>'Orç. Pós Licitação'!H330</f>
        <v>0</v>
      </c>
      <c r="I341" s="95">
        <f>'Orç. Pós Licitação'!I330</f>
        <v>0</v>
      </c>
      <c r="J341" s="96">
        <f>'BM 03'!L341</f>
        <v>0</v>
      </c>
      <c r="K341" s="97"/>
      <c r="L341" s="98">
        <f t="shared" si="61"/>
        <v>0</v>
      </c>
      <c r="M341" s="99">
        <f t="shared" si="62"/>
        <v>0</v>
      </c>
      <c r="N341" s="100">
        <f t="shared" si="63"/>
        <v>0</v>
      </c>
      <c r="O341" s="98">
        <f t="shared" si="64"/>
        <v>0</v>
      </c>
      <c r="P341" s="101">
        <f t="shared" si="65"/>
        <v>0</v>
      </c>
      <c r="Q341" s="102">
        <f t="shared" si="66"/>
        <v>0</v>
      </c>
    </row>
    <row r="342" spans="1:17" x14ac:dyDescent="0.2">
      <c r="A342" s="92" t="str">
        <f>Orçamento!A331</f>
        <v>11.6</v>
      </c>
      <c r="B342" s="39" t="str">
        <f>Orçamento!B331</f>
        <v>Sinapi</v>
      </c>
      <c r="C342" s="39">
        <f>Orçamento!C331</f>
        <v>0</v>
      </c>
      <c r="D342" s="93">
        <f>Orçamento!D331</f>
        <v>0</v>
      </c>
      <c r="E342" s="39">
        <f>Orçamento!E331</f>
        <v>0</v>
      </c>
      <c r="F342" s="39">
        <f>Orçamento!F331</f>
        <v>0</v>
      </c>
      <c r="G342" s="95">
        <f>'Orç. Pós Licitação'!G331</f>
        <v>0</v>
      </c>
      <c r="H342" s="95">
        <f>'Orç. Pós Licitação'!H331</f>
        <v>0</v>
      </c>
      <c r="I342" s="95">
        <f>'Orç. Pós Licitação'!I331</f>
        <v>0</v>
      </c>
      <c r="J342" s="96">
        <f>'BM 03'!L342</f>
        <v>0</v>
      </c>
      <c r="K342" s="97"/>
      <c r="L342" s="98">
        <f t="shared" si="61"/>
        <v>0</v>
      </c>
      <c r="M342" s="99">
        <f t="shared" si="62"/>
        <v>0</v>
      </c>
      <c r="N342" s="100">
        <f t="shared" si="63"/>
        <v>0</v>
      </c>
      <c r="O342" s="98">
        <f t="shared" si="64"/>
        <v>0</v>
      </c>
      <c r="P342" s="101">
        <f t="shared" si="65"/>
        <v>0</v>
      </c>
      <c r="Q342" s="102">
        <f t="shared" si="66"/>
        <v>0</v>
      </c>
    </row>
    <row r="343" spans="1:17" x14ac:dyDescent="0.2">
      <c r="A343" s="92" t="str">
        <f>Orçamento!A332</f>
        <v>11.7</v>
      </c>
      <c r="B343" s="39" t="str">
        <f>Orçamento!B332</f>
        <v>Sinapi</v>
      </c>
      <c r="C343" s="39">
        <f>Orçamento!C332</f>
        <v>0</v>
      </c>
      <c r="D343" s="93">
        <f>Orçamento!D332</f>
        <v>0</v>
      </c>
      <c r="E343" s="39">
        <f>Orçamento!E332</f>
        <v>0</v>
      </c>
      <c r="F343" s="39">
        <f>Orçamento!F332</f>
        <v>0</v>
      </c>
      <c r="G343" s="95">
        <f>'Orç. Pós Licitação'!G332</f>
        <v>0</v>
      </c>
      <c r="H343" s="95">
        <f>'Orç. Pós Licitação'!H332</f>
        <v>0</v>
      </c>
      <c r="I343" s="95">
        <f>'Orç. Pós Licitação'!I332</f>
        <v>0</v>
      </c>
      <c r="J343" s="96">
        <f>'BM 03'!L343</f>
        <v>0</v>
      </c>
      <c r="K343" s="97"/>
      <c r="L343" s="98">
        <f t="shared" si="61"/>
        <v>0</v>
      </c>
      <c r="M343" s="99">
        <f t="shared" si="62"/>
        <v>0</v>
      </c>
      <c r="N343" s="100">
        <f t="shared" si="63"/>
        <v>0</v>
      </c>
      <c r="O343" s="98">
        <f t="shared" si="64"/>
        <v>0</v>
      </c>
      <c r="P343" s="101">
        <f t="shared" si="65"/>
        <v>0</v>
      </c>
      <c r="Q343" s="102">
        <f t="shared" si="66"/>
        <v>0</v>
      </c>
    </row>
    <row r="344" spans="1:17" x14ac:dyDescent="0.2">
      <c r="A344" s="92" t="str">
        <f>Orçamento!A333</f>
        <v>11.8</v>
      </c>
      <c r="B344" s="39" t="str">
        <f>Orçamento!B333</f>
        <v>Sinapi</v>
      </c>
      <c r="C344" s="39">
        <f>Orçamento!C333</f>
        <v>0</v>
      </c>
      <c r="D344" s="93">
        <f>Orçamento!D333</f>
        <v>0</v>
      </c>
      <c r="E344" s="39">
        <f>Orçamento!E333</f>
        <v>0</v>
      </c>
      <c r="F344" s="39">
        <f>Orçamento!F333</f>
        <v>0</v>
      </c>
      <c r="G344" s="95">
        <f>'Orç. Pós Licitação'!G333</f>
        <v>0</v>
      </c>
      <c r="H344" s="95">
        <f>'Orç. Pós Licitação'!H333</f>
        <v>0</v>
      </c>
      <c r="I344" s="95">
        <f>'Orç. Pós Licitação'!I333</f>
        <v>0</v>
      </c>
      <c r="J344" s="96">
        <f>'BM 03'!L344</f>
        <v>0</v>
      </c>
      <c r="K344" s="97"/>
      <c r="L344" s="98">
        <f t="shared" si="61"/>
        <v>0</v>
      </c>
      <c r="M344" s="99">
        <f t="shared" si="62"/>
        <v>0</v>
      </c>
      <c r="N344" s="100">
        <f t="shared" si="63"/>
        <v>0</v>
      </c>
      <c r="O344" s="98">
        <f t="shared" si="64"/>
        <v>0</v>
      </c>
      <c r="P344" s="101">
        <f t="shared" si="65"/>
        <v>0</v>
      </c>
      <c r="Q344" s="102">
        <f t="shared" si="66"/>
        <v>0</v>
      </c>
    </row>
    <row r="345" spans="1:17" x14ac:dyDescent="0.2">
      <c r="A345" s="92" t="str">
        <f>Orçamento!A334</f>
        <v>11.9</v>
      </c>
      <c r="B345" s="39" t="str">
        <f>Orçamento!B334</f>
        <v>Sinapi</v>
      </c>
      <c r="C345" s="39">
        <f>Orçamento!C334</f>
        <v>0</v>
      </c>
      <c r="D345" s="93">
        <f>Orçamento!D334</f>
        <v>0</v>
      </c>
      <c r="E345" s="39">
        <f>Orçamento!E334</f>
        <v>0</v>
      </c>
      <c r="F345" s="39">
        <f>Orçamento!F334</f>
        <v>0</v>
      </c>
      <c r="G345" s="95">
        <f>'Orç. Pós Licitação'!G334</f>
        <v>0</v>
      </c>
      <c r="H345" s="95">
        <f>'Orç. Pós Licitação'!H334</f>
        <v>0</v>
      </c>
      <c r="I345" s="95">
        <f>'Orç. Pós Licitação'!I334</f>
        <v>0</v>
      </c>
      <c r="J345" s="96">
        <f>'BM 03'!L345</f>
        <v>0</v>
      </c>
      <c r="K345" s="97"/>
      <c r="L345" s="98">
        <f t="shared" si="61"/>
        <v>0</v>
      </c>
      <c r="M345" s="99">
        <f t="shared" si="62"/>
        <v>0</v>
      </c>
      <c r="N345" s="100">
        <f t="shared" si="63"/>
        <v>0</v>
      </c>
      <c r="O345" s="98">
        <f t="shared" si="64"/>
        <v>0</v>
      </c>
      <c r="P345" s="101">
        <f t="shared" si="65"/>
        <v>0</v>
      </c>
      <c r="Q345" s="102">
        <f t="shared" si="66"/>
        <v>0</v>
      </c>
    </row>
    <row r="346" spans="1:17" x14ac:dyDescent="0.2">
      <c r="A346" s="92" t="str">
        <f>Orçamento!A335</f>
        <v>11.10</v>
      </c>
      <c r="B346" s="39" t="str">
        <f>Orçamento!B335</f>
        <v>Sinapi</v>
      </c>
      <c r="C346" s="39">
        <f>Orçamento!C335</f>
        <v>0</v>
      </c>
      <c r="D346" s="93">
        <f>Orçamento!D335</f>
        <v>0</v>
      </c>
      <c r="E346" s="39">
        <f>Orçamento!E335</f>
        <v>0</v>
      </c>
      <c r="F346" s="39">
        <f>Orçamento!F335</f>
        <v>0</v>
      </c>
      <c r="G346" s="95">
        <f>'Orç. Pós Licitação'!G335</f>
        <v>0</v>
      </c>
      <c r="H346" s="95">
        <f>'Orç. Pós Licitação'!H335</f>
        <v>0</v>
      </c>
      <c r="I346" s="95">
        <f>'Orç. Pós Licitação'!I335</f>
        <v>0</v>
      </c>
      <c r="J346" s="96">
        <f>'BM 03'!L346</f>
        <v>0</v>
      </c>
      <c r="K346" s="97"/>
      <c r="L346" s="98">
        <f t="shared" si="61"/>
        <v>0</v>
      </c>
      <c r="M346" s="99">
        <f t="shared" si="62"/>
        <v>0</v>
      </c>
      <c r="N346" s="100">
        <f t="shared" si="63"/>
        <v>0</v>
      </c>
      <c r="O346" s="98">
        <f t="shared" si="64"/>
        <v>0</v>
      </c>
      <c r="P346" s="101">
        <f t="shared" si="65"/>
        <v>0</v>
      </c>
      <c r="Q346" s="102">
        <f t="shared" si="66"/>
        <v>0</v>
      </c>
    </row>
    <row r="347" spans="1:17" x14ac:dyDescent="0.2">
      <c r="A347" s="92" t="str">
        <f>Orçamento!A336</f>
        <v>11.11</v>
      </c>
      <c r="B347" s="39" t="str">
        <f>Orçamento!B336</f>
        <v>Sinapi</v>
      </c>
      <c r="C347" s="39">
        <f>Orçamento!C336</f>
        <v>0</v>
      </c>
      <c r="D347" s="93">
        <f>Orçamento!D336</f>
        <v>0</v>
      </c>
      <c r="E347" s="39">
        <f>Orçamento!E336</f>
        <v>0</v>
      </c>
      <c r="F347" s="39">
        <f>Orçamento!F336</f>
        <v>0</v>
      </c>
      <c r="G347" s="95">
        <f>'Orç. Pós Licitação'!G336</f>
        <v>0</v>
      </c>
      <c r="H347" s="95">
        <f>'Orç. Pós Licitação'!H336</f>
        <v>0</v>
      </c>
      <c r="I347" s="95">
        <f>'Orç. Pós Licitação'!I336</f>
        <v>0</v>
      </c>
      <c r="J347" s="96">
        <f>'BM 03'!L347</f>
        <v>0</v>
      </c>
      <c r="K347" s="97"/>
      <c r="L347" s="98">
        <f t="shared" si="61"/>
        <v>0</v>
      </c>
      <c r="M347" s="99">
        <f t="shared" si="62"/>
        <v>0</v>
      </c>
      <c r="N347" s="100">
        <f t="shared" si="63"/>
        <v>0</v>
      </c>
      <c r="O347" s="98">
        <f t="shared" si="64"/>
        <v>0</v>
      </c>
      <c r="P347" s="101">
        <f t="shared" si="65"/>
        <v>0</v>
      </c>
      <c r="Q347" s="102">
        <f t="shared" si="66"/>
        <v>0</v>
      </c>
    </row>
    <row r="348" spans="1:17" x14ac:dyDescent="0.2">
      <c r="A348" s="92" t="str">
        <f>Orçamento!A337</f>
        <v>11.12</v>
      </c>
      <c r="B348" s="39" t="str">
        <f>Orçamento!B337</f>
        <v>Sinapi</v>
      </c>
      <c r="C348" s="39">
        <f>Orçamento!C337</f>
        <v>0</v>
      </c>
      <c r="D348" s="93">
        <f>Orçamento!D337</f>
        <v>0</v>
      </c>
      <c r="E348" s="39">
        <f>Orçamento!E337</f>
        <v>0</v>
      </c>
      <c r="F348" s="39">
        <f>Orçamento!F337</f>
        <v>0</v>
      </c>
      <c r="G348" s="95">
        <f>'Orç. Pós Licitação'!G337</f>
        <v>0</v>
      </c>
      <c r="H348" s="95">
        <f>'Orç. Pós Licitação'!H337</f>
        <v>0</v>
      </c>
      <c r="I348" s="95">
        <f>'Orç. Pós Licitação'!I337</f>
        <v>0</v>
      </c>
      <c r="J348" s="96">
        <f>'BM 03'!L348</f>
        <v>0</v>
      </c>
      <c r="K348" s="97"/>
      <c r="L348" s="98">
        <f t="shared" si="61"/>
        <v>0</v>
      </c>
      <c r="M348" s="99">
        <f t="shared" si="62"/>
        <v>0</v>
      </c>
      <c r="N348" s="100">
        <f t="shared" si="63"/>
        <v>0</v>
      </c>
      <c r="O348" s="98">
        <f t="shared" si="64"/>
        <v>0</v>
      </c>
      <c r="P348" s="101">
        <f t="shared" si="65"/>
        <v>0</v>
      </c>
      <c r="Q348" s="102">
        <f t="shared" si="66"/>
        <v>0</v>
      </c>
    </row>
    <row r="349" spans="1:17" x14ac:dyDescent="0.2">
      <c r="A349" s="92" t="str">
        <f>Orçamento!A338</f>
        <v>11.13</v>
      </c>
      <c r="B349" s="39" t="str">
        <f>Orçamento!B338</f>
        <v>Sinapi</v>
      </c>
      <c r="C349" s="39">
        <f>Orçamento!C338</f>
        <v>0</v>
      </c>
      <c r="D349" s="93">
        <f>Orçamento!D338</f>
        <v>0</v>
      </c>
      <c r="E349" s="39">
        <f>Orçamento!E338</f>
        <v>0</v>
      </c>
      <c r="F349" s="39">
        <f>Orçamento!F338</f>
        <v>0</v>
      </c>
      <c r="G349" s="95">
        <f>'Orç. Pós Licitação'!G338</f>
        <v>0</v>
      </c>
      <c r="H349" s="95">
        <f>'Orç. Pós Licitação'!H338</f>
        <v>0</v>
      </c>
      <c r="I349" s="95">
        <f>'Orç. Pós Licitação'!I338</f>
        <v>0</v>
      </c>
      <c r="J349" s="96">
        <f>'BM 03'!L349</f>
        <v>0</v>
      </c>
      <c r="K349" s="97"/>
      <c r="L349" s="98">
        <f t="shared" si="61"/>
        <v>0</v>
      </c>
      <c r="M349" s="99">
        <f t="shared" si="62"/>
        <v>0</v>
      </c>
      <c r="N349" s="100">
        <f t="shared" si="63"/>
        <v>0</v>
      </c>
      <c r="O349" s="98">
        <f t="shared" si="64"/>
        <v>0</v>
      </c>
      <c r="P349" s="101">
        <f t="shared" si="65"/>
        <v>0</v>
      </c>
      <c r="Q349" s="102">
        <f t="shared" si="66"/>
        <v>0</v>
      </c>
    </row>
    <row r="350" spans="1:17" x14ac:dyDescent="0.2">
      <c r="A350" s="92" t="str">
        <f>Orçamento!A339</f>
        <v>11.14</v>
      </c>
      <c r="B350" s="39" t="str">
        <f>Orçamento!B339</f>
        <v>Sinapi</v>
      </c>
      <c r="C350" s="39">
        <f>Orçamento!C339</f>
        <v>0</v>
      </c>
      <c r="D350" s="93">
        <f>Orçamento!D339</f>
        <v>0</v>
      </c>
      <c r="E350" s="39">
        <f>Orçamento!E339</f>
        <v>0</v>
      </c>
      <c r="F350" s="39">
        <f>Orçamento!F339</f>
        <v>0</v>
      </c>
      <c r="G350" s="95">
        <f>'Orç. Pós Licitação'!G339</f>
        <v>0</v>
      </c>
      <c r="H350" s="95">
        <f>'Orç. Pós Licitação'!H339</f>
        <v>0</v>
      </c>
      <c r="I350" s="95">
        <f>'Orç. Pós Licitação'!I339</f>
        <v>0</v>
      </c>
      <c r="J350" s="96">
        <f>'BM 03'!L350</f>
        <v>0</v>
      </c>
      <c r="K350" s="97"/>
      <c r="L350" s="98">
        <f t="shared" si="61"/>
        <v>0</v>
      </c>
      <c r="M350" s="99">
        <f t="shared" si="62"/>
        <v>0</v>
      </c>
      <c r="N350" s="100">
        <f t="shared" si="63"/>
        <v>0</v>
      </c>
      <c r="O350" s="98">
        <f t="shared" si="64"/>
        <v>0</v>
      </c>
      <c r="P350" s="101">
        <f t="shared" si="65"/>
        <v>0</v>
      </c>
      <c r="Q350" s="102">
        <f t="shared" si="66"/>
        <v>0</v>
      </c>
    </row>
    <row r="351" spans="1:17" x14ac:dyDescent="0.2">
      <c r="A351" s="92" t="str">
        <f>Orçamento!A340</f>
        <v>11.15</v>
      </c>
      <c r="B351" s="39" t="str">
        <f>Orçamento!B340</f>
        <v>Sinapi</v>
      </c>
      <c r="C351" s="39">
        <f>Orçamento!C340</f>
        <v>0</v>
      </c>
      <c r="D351" s="93">
        <f>Orçamento!D340</f>
        <v>0</v>
      </c>
      <c r="E351" s="39">
        <f>Orçamento!E340</f>
        <v>0</v>
      </c>
      <c r="F351" s="39">
        <f>Orçamento!F340</f>
        <v>0</v>
      </c>
      <c r="G351" s="95">
        <f>'Orç. Pós Licitação'!G340</f>
        <v>0</v>
      </c>
      <c r="H351" s="95">
        <f>'Orç. Pós Licitação'!H340</f>
        <v>0</v>
      </c>
      <c r="I351" s="95">
        <f>'Orç. Pós Licitação'!I340</f>
        <v>0</v>
      </c>
      <c r="J351" s="96">
        <f>'BM 03'!L351</f>
        <v>0</v>
      </c>
      <c r="K351" s="97"/>
      <c r="L351" s="98">
        <f t="shared" si="61"/>
        <v>0</v>
      </c>
      <c r="M351" s="99">
        <f t="shared" si="62"/>
        <v>0</v>
      </c>
      <c r="N351" s="100">
        <f t="shared" si="63"/>
        <v>0</v>
      </c>
      <c r="O351" s="98">
        <f t="shared" si="64"/>
        <v>0</v>
      </c>
      <c r="P351" s="101">
        <f t="shared" si="65"/>
        <v>0</v>
      </c>
      <c r="Q351" s="102">
        <f t="shared" si="66"/>
        <v>0</v>
      </c>
    </row>
    <row r="352" spans="1:17" x14ac:dyDescent="0.2">
      <c r="A352" s="92" t="str">
        <f>Orçamento!A341</f>
        <v>11.16</v>
      </c>
      <c r="B352" s="39" t="str">
        <f>Orçamento!B341</f>
        <v>Sinapi</v>
      </c>
      <c r="C352" s="39">
        <f>Orçamento!C341</f>
        <v>0</v>
      </c>
      <c r="D352" s="93">
        <f>Orçamento!D341</f>
        <v>0</v>
      </c>
      <c r="E352" s="39">
        <f>Orçamento!E341</f>
        <v>0</v>
      </c>
      <c r="F352" s="39">
        <f>Orçamento!F341</f>
        <v>0</v>
      </c>
      <c r="G352" s="95">
        <f>'Orç. Pós Licitação'!G341</f>
        <v>0</v>
      </c>
      <c r="H352" s="95">
        <f>'Orç. Pós Licitação'!H341</f>
        <v>0</v>
      </c>
      <c r="I352" s="95">
        <f>'Orç. Pós Licitação'!I341</f>
        <v>0</v>
      </c>
      <c r="J352" s="96">
        <f>'BM 03'!L352</f>
        <v>0</v>
      </c>
      <c r="K352" s="97"/>
      <c r="L352" s="98">
        <f t="shared" si="61"/>
        <v>0</v>
      </c>
      <c r="M352" s="99">
        <f t="shared" si="62"/>
        <v>0</v>
      </c>
      <c r="N352" s="100">
        <f t="shared" si="63"/>
        <v>0</v>
      </c>
      <c r="O352" s="98">
        <f t="shared" si="64"/>
        <v>0</v>
      </c>
      <c r="P352" s="101">
        <f t="shared" si="65"/>
        <v>0</v>
      </c>
      <c r="Q352" s="102">
        <f t="shared" si="66"/>
        <v>0</v>
      </c>
    </row>
    <row r="353" spans="1:17" x14ac:dyDescent="0.2">
      <c r="A353" s="92" t="str">
        <f>Orçamento!A342</f>
        <v>11.17</v>
      </c>
      <c r="B353" s="39" t="str">
        <f>Orçamento!B342</f>
        <v>Sinapi</v>
      </c>
      <c r="C353" s="39">
        <f>Orçamento!C342</f>
        <v>0</v>
      </c>
      <c r="D353" s="93">
        <f>Orçamento!D342</f>
        <v>0</v>
      </c>
      <c r="E353" s="39">
        <f>Orçamento!E342</f>
        <v>0</v>
      </c>
      <c r="F353" s="39">
        <f>Orçamento!F342</f>
        <v>0</v>
      </c>
      <c r="G353" s="95">
        <f>'Orç. Pós Licitação'!G342</f>
        <v>0</v>
      </c>
      <c r="H353" s="95">
        <f>'Orç. Pós Licitação'!H342</f>
        <v>0</v>
      </c>
      <c r="I353" s="95">
        <f>'Orç. Pós Licitação'!I342</f>
        <v>0</v>
      </c>
      <c r="J353" s="96">
        <f>'BM 03'!L353</f>
        <v>0</v>
      </c>
      <c r="K353" s="97"/>
      <c r="L353" s="98">
        <f t="shared" si="61"/>
        <v>0</v>
      </c>
      <c r="M353" s="99">
        <f t="shared" si="62"/>
        <v>0</v>
      </c>
      <c r="N353" s="100">
        <f t="shared" si="63"/>
        <v>0</v>
      </c>
      <c r="O353" s="98">
        <f t="shared" si="64"/>
        <v>0</v>
      </c>
      <c r="P353" s="101">
        <f t="shared" si="65"/>
        <v>0</v>
      </c>
      <c r="Q353" s="102">
        <f t="shared" si="66"/>
        <v>0</v>
      </c>
    </row>
    <row r="354" spans="1:17" x14ac:dyDescent="0.2">
      <c r="A354" s="92" t="str">
        <f>Orçamento!A343</f>
        <v>11.18</v>
      </c>
      <c r="B354" s="39" t="str">
        <f>Orçamento!B343</f>
        <v>Sinapi</v>
      </c>
      <c r="C354" s="39">
        <f>Orçamento!C343</f>
        <v>0</v>
      </c>
      <c r="D354" s="93">
        <f>Orçamento!D343</f>
        <v>0</v>
      </c>
      <c r="E354" s="39">
        <f>Orçamento!E343</f>
        <v>0</v>
      </c>
      <c r="F354" s="39">
        <f>Orçamento!F343</f>
        <v>0</v>
      </c>
      <c r="G354" s="95">
        <f>'Orç. Pós Licitação'!G343</f>
        <v>0</v>
      </c>
      <c r="H354" s="95">
        <f>'Orç. Pós Licitação'!H343</f>
        <v>0</v>
      </c>
      <c r="I354" s="95">
        <f>'Orç. Pós Licitação'!I343</f>
        <v>0</v>
      </c>
      <c r="J354" s="96">
        <f>'BM 03'!L354</f>
        <v>0</v>
      </c>
      <c r="K354" s="97"/>
      <c r="L354" s="98">
        <f t="shared" si="61"/>
        <v>0</v>
      </c>
      <c r="M354" s="99">
        <f t="shared" si="62"/>
        <v>0</v>
      </c>
      <c r="N354" s="100">
        <f t="shared" si="63"/>
        <v>0</v>
      </c>
      <c r="O354" s="98">
        <f t="shared" si="64"/>
        <v>0</v>
      </c>
      <c r="P354" s="101">
        <f t="shared" si="65"/>
        <v>0</v>
      </c>
      <c r="Q354" s="102">
        <f t="shared" si="66"/>
        <v>0</v>
      </c>
    </row>
    <row r="355" spans="1:17" x14ac:dyDescent="0.2">
      <c r="A355" s="92" t="str">
        <f>Orçamento!A344</f>
        <v>11.19</v>
      </c>
      <c r="B355" s="39" t="str">
        <f>Orçamento!B344</f>
        <v>Sinapi</v>
      </c>
      <c r="C355" s="39">
        <f>Orçamento!C344</f>
        <v>0</v>
      </c>
      <c r="D355" s="93">
        <f>Orçamento!D344</f>
        <v>0</v>
      </c>
      <c r="E355" s="39">
        <f>Orçamento!E344</f>
        <v>0</v>
      </c>
      <c r="F355" s="39">
        <f>Orçamento!F344</f>
        <v>0</v>
      </c>
      <c r="G355" s="95">
        <f>'Orç. Pós Licitação'!G344</f>
        <v>0</v>
      </c>
      <c r="H355" s="95">
        <f>'Orç. Pós Licitação'!H344</f>
        <v>0</v>
      </c>
      <c r="I355" s="95">
        <f>'Orç. Pós Licitação'!I344</f>
        <v>0</v>
      </c>
      <c r="J355" s="96">
        <f>'BM 03'!L355</f>
        <v>0</v>
      </c>
      <c r="K355" s="97"/>
      <c r="L355" s="98">
        <f t="shared" si="61"/>
        <v>0</v>
      </c>
      <c r="M355" s="99">
        <f t="shared" si="62"/>
        <v>0</v>
      </c>
      <c r="N355" s="100">
        <f t="shared" si="63"/>
        <v>0</v>
      </c>
      <c r="O355" s="98">
        <f t="shared" si="64"/>
        <v>0</v>
      </c>
      <c r="P355" s="101">
        <f t="shared" si="65"/>
        <v>0</v>
      </c>
      <c r="Q355" s="102">
        <f t="shared" si="66"/>
        <v>0</v>
      </c>
    </row>
    <row r="356" spans="1:17" x14ac:dyDescent="0.2">
      <c r="A356" s="92" t="str">
        <f>Orçamento!A345</f>
        <v>11.20</v>
      </c>
      <c r="B356" s="39" t="str">
        <f>Orçamento!B345</f>
        <v>Sinapi</v>
      </c>
      <c r="C356" s="39">
        <f>Orçamento!C345</f>
        <v>0</v>
      </c>
      <c r="D356" s="93">
        <f>Orçamento!D345</f>
        <v>0</v>
      </c>
      <c r="E356" s="39">
        <f>Orçamento!E345</f>
        <v>0</v>
      </c>
      <c r="F356" s="39">
        <f>Orçamento!F345</f>
        <v>0</v>
      </c>
      <c r="G356" s="95">
        <f>'Orç. Pós Licitação'!G345</f>
        <v>0</v>
      </c>
      <c r="H356" s="95">
        <f>'Orç. Pós Licitação'!H345</f>
        <v>0</v>
      </c>
      <c r="I356" s="95">
        <f>'Orç. Pós Licitação'!I345</f>
        <v>0</v>
      </c>
      <c r="J356" s="96">
        <f>'BM 03'!L356</f>
        <v>0</v>
      </c>
      <c r="K356" s="97"/>
      <c r="L356" s="98">
        <f t="shared" si="61"/>
        <v>0</v>
      </c>
      <c r="M356" s="99">
        <f t="shared" si="62"/>
        <v>0</v>
      </c>
      <c r="N356" s="100">
        <f t="shared" si="63"/>
        <v>0</v>
      </c>
      <c r="O356" s="98">
        <f t="shared" si="64"/>
        <v>0</v>
      </c>
      <c r="P356" s="101">
        <f t="shared" si="65"/>
        <v>0</v>
      </c>
      <c r="Q356" s="102">
        <f t="shared" si="66"/>
        <v>0</v>
      </c>
    </row>
    <row r="357" spans="1:17" x14ac:dyDescent="0.2">
      <c r="A357" s="92" t="str">
        <f>Orçamento!A346</f>
        <v>11.21</v>
      </c>
      <c r="B357" s="39" t="str">
        <f>Orçamento!B346</f>
        <v>Sinapi</v>
      </c>
      <c r="C357" s="39">
        <f>Orçamento!C346</f>
        <v>0</v>
      </c>
      <c r="D357" s="93">
        <f>Orçamento!D346</f>
        <v>0</v>
      </c>
      <c r="E357" s="39">
        <f>Orçamento!E346</f>
        <v>0</v>
      </c>
      <c r="F357" s="39">
        <f>Orçamento!F346</f>
        <v>0</v>
      </c>
      <c r="G357" s="95">
        <f>'Orç. Pós Licitação'!G346</f>
        <v>0</v>
      </c>
      <c r="H357" s="95">
        <f>'Orç. Pós Licitação'!H346</f>
        <v>0</v>
      </c>
      <c r="I357" s="95">
        <f>'Orç. Pós Licitação'!I346</f>
        <v>0</v>
      </c>
      <c r="J357" s="96">
        <f>'BM 03'!L357</f>
        <v>0</v>
      </c>
      <c r="K357" s="97"/>
      <c r="L357" s="98">
        <f t="shared" si="61"/>
        <v>0</v>
      </c>
      <c r="M357" s="99">
        <f t="shared" si="62"/>
        <v>0</v>
      </c>
      <c r="N357" s="100">
        <f t="shared" si="63"/>
        <v>0</v>
      </c>
      <c r="O357" s="98">
        <f t="shared" si="64"/>
        <v>0</v>
      </c>
      <c r="P357" s="101">
        <f t="shared" si="65"/>
        <v>0</v>
      </c>
      <c r="Q357" s="102">
        <f t="shared" si="66"/>
        <v>0</v>
      </c>
    </row>
    <row r="358" spans="1:17" x14ac:dyDescent="0.2">
      <c r="A358" s="92" t="str">
        <f>Orçamento!A347</f>
        <v>11.22</v>
      </c>
      <c r="B358" s="39" t="str">
        <f>Orçamento!B347</f>
        <v>Sinapi</v>
      </c>
      <c r="C358" s="39">
        <f>Orçamento!C347</f>
        <v>0</v>
      </c>
      <c r="D358" s="93">
        <f>Orçamento!D347</f>
        <v>0</v>
      </c>
      <c r="E358" s="39">
        <f>Orçamento!E347</f>
        <v>0</v>
      </c>
      <c r="F358" s="39">
        <f>Orçamento!F347</f>
        <v>0</v>
      </c>
      <c r="G358" s="95">
        <f>'Orç. Pós Licitação'!G347</f>
        <v>0</v>
      </c>
      <c r="H358" s="95">
        <f>'Orç. Pós Licitação'!H347</f>
        <v>0</v>
      </c>
      <c r="I358" s="95">
        <f>'Orç. Pós Licitação'!I347</f>
        <v>0</v>
      </c>
      <c r="J358" s="96">
        <f>'BM 03'!L358</f>
        <v>0</v>
      </c>
      <c r="K358" s="97"/>
      <c r="L358" s="98">
        <f t="shared" si="61"/>
        <v>0</v>
      </c>
      <c r="M358" s="99">
        <f t="shared" si="62"/>
        <v>0</v>
      </c>
      <c r="N358" s="100">
        <f t="shared" si="63"/>
        <v>0</v>
      </c>
      <c r="O358" s="98">
        <f t="shared" si="64"/>
        <v>0</v>
      </c>
      <c r="P358" s="101">
        <f t="shared" si="65"/>
        <v>0</v>
      </c>
      <c r="Q358" s="102">
        <f t="shared" si="66"/>
        <v>0</v>
      </c>
    </row>
    <row r="359" spans="1:17" x14ac:dyDescent="0.2">
      <c r="A359" s="92" t="str">
        <f>Orçamento!A348</f>
        <v>11.23</v>
      </c>
      <c r="B359" s="39" t="str">
        <f>Orçamento!B348</f>
        <v>Sinapi</v>
      </c>
      <c r="C359" s="39">
        <f>Orçamento!C348</f>
        <v>0</v>
      </c>
      <c r="D359" s="93">
        <f>Orçamento!D348</f>
        <v>0</v>
      </c>
      <c r="E359" s="39">
        <f>Orçamento!E348</f>
        <v>0</v>
      </c>
      <c r="F359" s="39">
        <f>Orçamento!F348</f>
        <v>0</v>
      </c>
      <c r="G359" s="95">
        <f>'Orç. Pós Licitação'!G348</f>
        <v>0</v>
      </c>
      <c r="H359" s="95">
        <f>'Orç. Pós Licitação'!H348</f>
        <v>0</v>
      </c>
      <c r="I359" s="95">
        <f>'Orç. Pós Licitação'!I348</f>
        <v>0</v>
      </c>
      <c r="J359" s="96">
        <f>'BM 03'!L359</f>
        <v>0</v>
      </c>
      <c r="K359" s="97"/>
      <c r="L359" s="98">
        <f t="shared" si="61"/>
        <v>0</v>
      </c>
      <c r="M359" s="99">
        <f t="shared" si="62"/>
        <v>0</v>
      </c>
      <c r="N359" s="100">
        <f t="shared" si="63"/>
        <v>0</v>
      </c>
      <c r="O359" s="98">
        <f t="shared" si="64"/>
        <v>0</v>
      </c>
      <c r="P359" s="101">
        <f t="shared" si="65"/>
        <v>0</v>
      </c>
      <c r="Q359" s="102">
        <f t="shared" si="66"/>
        <v>0</v>
      </c>
    </row>
    <row r="360" spans="1:17" x14ac:dyDescent="0.2">
      <c r="A360" s="92" t="str">
        <f>Orçamento!A349</f>
        <v>11.24</v>
      </c>
      <c r="B360" s="39" t="str">
        <f>Orçamento!B349</f>
        <v>Sinapi</v>
      </c>
      <c r="C360" s="39">
        <f>Orçamento!C349</f>
        <v>0</v>
      </c>
      <c r="D360" s="93">
        <f>Orçamento!D349</f>
        <v>0</v>
      </c>
      <c r="E360" s="39">
        <f>Orçamento!E349</f>
        <v>0</v>
      </c>
      <c r="F360" s="39">
        <f>Orçamento!F349</f>
        <v>0</v>
      </c>
      <c r="G360" s="95">
        <f>'Orç. Pós Licitação'!G349</f>
        <v>0</v>
      </c>
      <c r="H360" s="95">
        <f>'Orç. Pós Licitação'!H349</f>
        <v>0</v>
      </c>
      <c r="I360" s="95">
        <f>'Orç. Pós Licitação'!I349</f>
        <v>0</v>
      </c>
      <c r="J360" s="96">
        <f>'BM 03'!L360</f>
        <v>0</v>
      </c>
      <c r="K360" s="97"/>
      <c r="L360" s="98">
        <f t="shared" si="61"/>
        <v>0</v>
      </c>
      <c r="M360" s="99">
        <f t="shared" si="62"/>
        <v>0</v>
      </c>
      <c r="N360" s="100">
        <f t="shared" si="63"/>
        <v>0</v>
      </c>
      <c r="O360" s="98">
        <f t="shared" si="64"/>
        <v>0</v>
      </c>
      <c r="P360" s="101">
        <f t="shared" si="65"/>
        <v>0</v>
      </c>
      <c r="Q360" s="102">
        <f t="shared" si="66"/>
        <v>0</v>
      </c>
    </row>
    <row r="361" spans="1:17" x14ac:dyDescent="0.2">
      <c r="A361" s="92" t="str">
        <f>Orçamento!A350</f>
        <v>11.25</v>
      </c>
      <c r="B361" s="39" t="str">
        <f>Orçamento!B350</f>
        <v>Sinapi</v>
      </c>
      <c r="C361" s="39">
        <f>Orçamento!C350</f>
        <v>0</v>
      </c>
      <c r="D361" s="93">
        <f>Orçamento!D350</f>
        <v>0</v>
      </c>
      <c r="E361" s="39">
        <f>Orçamento!E350</f>
        <v>0</v>
      </c>
      <c r="F361" s="39">
        <f>Orçamento!F350</f>
        <v>0</v>
      </c>
      <c r="G361" s="95">
        <f>'Orç. Pós Licitação'!G350</f>
        <v>0</v>
      </c>
      <c r="H361" s="95">
        <f>'Orç. Pós Licitação'!H350</f>
        <v>0</v>
      </c>
      <c r="I361" s="95">
        <f>'Orç. Pós Licitação'!I350</f>
        <v>0</v>
      </c>
      <c r="J361" s="96">
        <f>'BM 03'!L361</f>
        <v>0</v>
      </c>
      <c r="K361" s="97"/>
      <c r="L361" s="98">
        <f t="shared" si="61"/>
        <v>0</v>
      </c>
      <c r="M361" s="99">
        <f t="shared" si="62"/>
        <v>0</v>
      </c>
      <c r="N361" s="100">
        <f t="shared" si="63"/>
        <v>0</v>
      </c>
      <c r="O361" s="98">
        <f t="shared" si="64"/>
        <v>0</v>
      </c>
      <c r="P361" s="101">
        <f t="shared" si="65"/>
        <v>0</v>
      </c>
      <c r="Q361" s="102">
        <f t="shared" si="66"/>
        <v>0</v>
      </c>
    </row>
    <row r="362" spans="1:17" x14ac:dyDescent="0.2">
      <c r="A362" s="92" t="str">
        <f>Orçamento!A351</f>
        <v>11.26</v>
      </c>
      <c r="B362" s="39" t="str">
        <f>Orçamento!B351</f>
        <v>Sinapi</v>
      </c>
      <c r="C362" s="39">
        <f>Orçamento!C351</f>
        <v>0</v>
      </c>
      <c r="D362" s="93">
        <f>Orçamento!D351</f>
        <v>0</v>
      </c>
      <c r="E362" s="39">
        <f>Orçamento!E351</f>
        <v>0</v>
      </c>
      <c r="F362" s="39">
        <f>Orçamento!F351</f>
        <v>0</v>
      </c>
      <c r="G362" s="95">
        <f>'Orç. Pós Licitação'!G351</f>
        <v>0</v>
      </c>
      <c r="H362" s="95">
        <f>'Orç. Pós Licitação'!H351</f>
        <v>0</v>
      </c>
      <c r="I362" s="95">
        <f>'Orç. Pós Licitação'!I351</f>
        <v>0</v>
      </c>
      <c r="J362" s="96">
        <f>'BM 03'!L362</f>
        <v>0</v>
      </c>
      <c r="K362" s="97"/>
      <c r="L362" s="98">
        <f t="shared" si="61"/>
        <v>0</v>
      </c>
      <c r="M362" s="99">
        <f t="shared" si="62"/>
        <v>0</v>
      </c>
      <c r="N362" s="100">
        <f t="shared" si="63"/>
        <v>0</v>
      </c>
      <c r="O362" s="98">
        <f t="shared" si="64"/>
        <v>0</v>
      </c>
      <c r="P362" s="101">
        <f t="shared" si="65"/>
        <v>0</v>
      </c>
      <c r="Q362" s="102">
        <f t="shared" si="66"/>
        <v>0</v>
      </c>
    </row>
    <row r="363" spans="1:17" x14ac:dyDescent="0.2">
      <c r="A363" s="92" t="str">
        <f>Orçamento!A352</f>
        <v>11.27</v>
      </c>
      <c r="B363" s="39" t="str">
        <f>Orçamento!B352</f>
        <v>Sinapi</v>
      </c>
      <c r="C363" s="39">
        <f>Orçamento!C352</f>
        <v>0</v>
      </c>
      <c r="D363" s="93">
        <f>Orçamento!D352</f>
        <v>0</v>
      </c>
      <c r="E363" s="39">
        <f>Orçamento!E352</f>
        <v>0</v>
      </c>
      <c r="F363" s="39">
        <f>Orçamento!F352</f>
        <v>0</v>
      </c>
      <c r="G363" s="95">
        <f>'Orç. Pós Licitação'!G352</f>
        <v>0</v>
      </c>
      <c r="H363" s="95">
        <f>'Orç. Pós Licitação'!H352</f>
        <v>0</v>
      </c>
      <c r="I363" s="95">
        <f>'Orç. Pós Licitação'!I352</f>
        <v>0</v>
      </c>
      <c r="J363" s="96">
        <f>'BM 03'!L363</f>
        <v>0</v>
      </c>
      <c r="K363" s="97"/>
      <c r="L363" s="98">
        <f t="shared" si="61"/>
        <v>0</v>
      </c>
      <c r="M363" s="99">
        <f t="shared" si="62"/>
        <v>0</v>
      </c>
      <c r="N363" s="100">
        <f t="shared" si="63"/>
        <v>0</v>
      </c>
      <c r="O363" s="98">
        <f t="shared" si="64"/>
        <v>0</v>
      </c>
      <c r="P363" s="101">
        <f t="shared" si="65"/>
        <v>0</v>
      </c>
      <c r="Q363" s="102">
        <f t="shared" si="66"/>
        <v>0</v>
      </c>
    </row>
    <row r="364" spans="1:17" x14ac:dyDescent="0.2">
      <c r="A364" s="92" t="str">
        <f>Orçamento!A353</f>
        <v>11.28</v>
      </c>
      <c r="B364" s="39" t="str">
        <f>Orçamento!B353</f>
        <v>Sinapi</v>
      </c>
      <c r="C364" s="39">
        <f>Orçamento!C353</f>
        <v>0</v>
      </c>
      <c r="D364" s="93">
        <f>Orçamento!D353</f>
        <v>0</v>
      </c>
      <c r="E364" s="39">
        <f>Orçamento!E353</f>
        <v>0</v>
      </c>
      <c r="F364" s="39">
        <f>Orçamento!F353</f>
        <v>0</v>
      </c>
      <c r="G364" s="95">
        <f>'Orç. Pós Licitação'!G353</f>
        <v>0</v>
      </c>
      <c r="H364" s="95">
        <f>'Orç. Pós Licitação'!H353</f>
        <v>0</v>
      </c>
      <c r="I364" s="95">
        <f>'Orç. Pós Licitação'!I353</f>
        <v>0</v>
      </c>
      <c r="J364" s="96">
        <f>'BM 03'!L364</f>
        <v>0</v>
      </c>
      <c r="K364" s="97"/>
      <c r="L364" s="98">
        <f t="shared" si="61"/>
        <v>0</v>
      </c>
      <c r="M364" s="99">
        <f t="shared" si="62"/>
        <v>0</v>
      </c>
      <c r="N364" s="100">
        <f t="shared" si="63"/>
        <v>0</v>
      </c>
      <c r="O364" s="98">
        <f t="shared" si="64"/>
        <v>0</v>
      </c>
      <c r="P364" s="101">
        <f t="shared" si="65"/>
        <v>0</v>
      </c>
      <c r="Q364" s="102">
        <f t="shared" si="66"/>
        <v>0</v>
      </c>
    </row>
    <row r="365" spans="1:17" x14ac:dyDescent="0.2">
      <c r="A365" s="92" t="str">
        <f>Orçamento!A354</f>
        <v>11.29</v>
      </c>
      <c r="B365" s="39" t="str">
        <f>Orçamento!B354</f>
        <v>Sinapi</v>
      </c>
      <c r="C365" s="39">
        <f>Orçamento!C354</f>
        <v>0</v>
      </c>
      <c r="D365" s="93">
        <f>Orçamento!D354</f>
        <v>0</v>
      </c>
      <c r="E365" s="39">
        <f>Orçamento!E354</f>
        <v>0</v>
      </c>
      <c r="F365" s="39">
        <f>Orçamento!F354</f>
        <v>0</v>
      </c>
      <c r="G365" s="95">
        <f>'Orç. Pós Licitação'!G354</f>
        <v>0</v>
      </c>
      <c r="H365" s="95">
        <f>'Orç. Pós Licitação'!H354</f>
        <v>0</v>
      </c>
      <c r="I365" s="95">
        <f>'Orç. Pós Licitação'!I354</f>
        <v>0</v>
      </c>
      <c r="J365" s="96">
        <f>'BM 03'!L365</f>
        <v>0</v>
      </c>
      <c r="K365" s="97"/>
      <c r="L365" s="98">
        <f t="shared" si="61"/>
        <v>0</v>
      </c>
      <c r="M365" s="99">
        <f t="shared" si="62"/>
        <v>0</v>
      </c>
      <c r="N365" s="100">
        <f t="shared" si="63"/>
        <v>0</v>
      </c>
      <c r="O365" s="98">
        <f t="shared" si="64"/>
        <v>0</v>
      </c>
      <c r="P365" s="101">
        <f t="shared" si="65"/>
        <v>0</v>
      </c>
      <c r="Q365" s="102">
        <f t="shared" si="66"/>
        <v>0</v>
      </c>
    </row>
    <row r="366" spans="1:17" x14ac:dyDescent="0.2">
      <c r="A366" s="92" t="str">
        <f>Orçamento!A355</f>
        <v>11.30</v>
      </c>
      <c r="B366" s="39" t="str">
        <f>Orçamento!B355</f>
        <v>Sinapi</v>
      </c>
      <c r="C366" s="39">
        <f>Orçamento!C355</f>
        <v>0</v>
      </c>
      <c r="D366" s="93">
        <f>Orçamento!D355</f>
        <v>0</v>
      </c>
      <c r="E366" s="39">
        <f>Orçamento!E355</f>
        <v>0</v>
      </c>
      <c r="F366" s="39">
        <f>Orçamento!F355</f>
        <v>0</v>
      </c>
      <c r="G366" s="95">
        <f>'Orç. Pós Licitação'!G355</f>
        <v>0</v>
      </c>
      <c r="H366" s="95">
        <f>'Orç. Pós Licitação'!H355</f>
        <v>0</v>
      </c>
      <c r="I366" s="95">
        <f>'Orç. Pós Licitação'!I355</f>
        <v>0</v>
      </c>
      <c r="J366" s="96">
        <f>'BM 03'!L366</f>
        <v>0</v>
      </c>
      <c r="K366" s="97"/>
      <c r="L366" s="98">
        <f>J366+K366</f>
        <v>0</v>
      </c>
      <c r="M366" s="99">
        <f>ROUND(H366*J366,2)</f>
        <v>0</v>
      </c>
      <c r="N366" s="100">
        <f>ROUND(H366*K366,2)</f>
        <v>0</v>
      </c>
      <c r="O366" s="98">
        <f>ROUND(H366*L366,2)</f>
        <v>0</v>
      </c>
      <c r="P366" s="101">
        <f>F366-L366</f>
        <v>0</v>
      </c>
      <c r="Q366" s="102">
        <f>I366-O366</f>
        <v>0</v>
      </c>
    </row>
    <row r="367" spans="1:17" s="2" customFormat="1" ht="15.75" x14ac:dyDescent="0.25">
      <c r="A367" s="449"/>
      <c r="B367" s="434"/>
      <c r="C367" s="434"/>
      <c r="D367" s="435"/>
      <c r="E367" s="430" t="s">
        <v>1116</v>
      </c>
      <c r="F367" s="434"/>
      <c r="G367" s="434"/>
      <c r="H367" s="436"/>
      <c r="I367" s="437">
        <f>SUM(I337:I366)</f>
        <v>1531.49</v>
      </c>
      <c r="J367" s="438"/>
      <c r="K367" s="438"/>
      <c r="L367" s="438"/>
      <c r="M367" s="437">
        <f>SUM(M337:M366)</f>
        <v>0</v>
      </c>
      <c r="N367" s="437">
        <f>SUM(N337:N366)</f>
        <v>0</v>
      </c>
      <c r="O367" s="437">
        <f>SUM(O337:O366)</f>
        <v>0</v>
      </c>
      <c r="P367" s="439"/>
      <c r="Q367" s="450">
        <f>SUM(Q337:Q366)</f>
        <v>1531.49</v>
      </c>
    </row>
    <row r="368" spans="1:17" s="3" customFormat="1" ht="15.75" x14ac:dyDescent="0.25">
      <c r="A368" s="451" t="str">
        <f>Orçamento!A356</f>
        <v>12.0</v>
      </c>
      <c r="B368" s="427"/>
      <c r="C368" s="427"/>
      <c r="D368" s="428" t="str">
        <f>Orçamento!D356</f>
        <v>LIMPEZA DA OBRA</v>
      </c>
      <c r="E368" s="427"/>
      <c r="F368" s="427"/>
      <c r="G368" s="429"/>
      <c r="H368" s="430"/>
      <c r="I368" s="430"/>
      <c r="J368" s="431"/>
      <c r="K368" s="431"/>
      <c r="L368" s="431"/>
      <c r="M368" s="432"/>
      <c r="N368" s="433">
        <f>N399/I399</f>
        <v>0</v>
      </c>
      <c r="O368" s="433">
        <f>O399/I399</f>
        <v>0</v>
      </c>
      <c r="P368" s="433"/>
      <c r="Q368" s="452">
        <f>Q399/I399</f>
        <v>1</v>
      </c>
    </row>
    <row r="369" spans="1:17" x14ac:dyDescent="0.2">
      <c r="A369" s="92" t="str">
        <f>Orçamento!A357</f>
        <v>12.1</v>
      </c>
      <c r="B369" s="39" t="str">
        <f>Orçamento!B357</f>
        <v>Sinapi</v>
      </c>
      <c r="C369" s="39">
        <f>Orçamento!C357</f>
        <v>99811</v>
      </c>
      <c r="D369" s="93" t="str">
        <f>Orçamento!D357</f>
        <v>Limpeza de piso com vassoura a seco</v>
      </c>
      <c r="E369" s="39" t="str">
        <f>Orçamento!E357</f>
        <v>M2</v>
      </c>
      <c r="F369" s="39">
        <f>Orçamento!F357</f>
        <v>4</v>
      </c>
      <c r="G369" s="95">
        <f>'Orç. Pós Licitação'!G357</f>
        <v>3.24</v>
      </c>
      <c r="H369" s="95">
        <f>'Orç. Pós Licitação'!H357</f>
        <v>4.0199999999999996</v>
      </c>
      <c r="I369" s="95">
        <f>'Orç. Pós Licitação'!I357</f>
        <v>16.079999999999998</v>
      </c>
      <c r="J369" s="96">
        <f>'BM 03'!L369</f>
        <v>0</v>
      </c>
      <c r="K369" s="97"/>
      <c r="L369" s="98">
        <f>J369+K369</f>
        <v>0</v>
      </c>
      <c r="M369" s="99">
        <f>ROUND(H369*J369,2)</f>
        <v>0</v>
      </c>
      <c r="N369" s="100">
        <f>ROUND(H369*K369,2)</f>
        <v>0</v>
      </c>
      <c r="O369" s="98">
        <f>ROUND(H369*L369,2)</f>
        <v>0</v>
      </c>
      <c r="P369" s="101">
        <f>F369-L369</f>
        <v>4</v>
      </c>
      <c r="Q369" s="102">
        <f>I369-O369</f>
        <v>16.079999999999998</v>
      </c>
    </row>
    <row r="370" spans="1:17" x14ac:dyDescent="0.2">
      <c r="A370" s="92" t="str">
        <f>Orçamento!A358</f>
        <v>12.2</v>
      </c>
      <c r="B370" s="39" t="str">
        <f>Orçamento!B358</f>
        <v>Sinapi</v>
      </c>
      <c r="C370" s="39">
        <f>Orçamento!C358</f>
        <v>0</v>
      </c>
      <c r="D370" s="93">
        <f>Orçamento!D358</f>
        <v>0</v>
      </c>
      <c r="E370" s="39">
        <f>Orçamento!E358</f>
        <v>0</v>
      </c>
      <c r="F370" s="39">
        <f>Orçamento!F358</f>
        <v>0</v>
      </c>
      <c r="G370" s="95">
        <f>'Orç. Pós Licitação'!G358</f>
        <v>0</v>
      </c>
      <c r="H370" s="95">
        <f>'Orç. Pós Licitação'!H358</f>
        <v>0</v>
      </c>
      <c r="I370" s="95">
        <f>'Orç. Pós Licitação'!I358</f>
        <v>0</v>
      </c>
      <c r="J370" s="96">
        <f>'BM 03'!L370</f>
        <v>0</v>
      </c>
      <c r="K370" s="97"/>
      <c r="L370" s="98">
        <f t="shared" ref="L370:L398" si="67">J370+K370</f>
        <v>0</v>
      </c>
      <c r="M370" s="99">
        <f t="shared" ref="M370:M398" si="68">ROUND(H370*J370,2)</f>
        <v>0</v>
      </c>
      <c r="N370" s="100">
        <f t="shared" ref="N370:N398" si="69">ROUND(H370*K370,2)</f>
        <v>0</v>
      </c>
      <c r="O370" s="98">
        <f t="shared" ref="O370:O398" si="70">ROUND(H370*L370,2)</f>
        <v>0</v>
      </c>
      <c r="P370" s="101">
        <f t="shared" ref="P370:P398" si="71">F370-L370</f>
        <v>0</v>
      </c>
      <c r="Q370" s="102">
        <f t="shared" ref="Q370:Q398" si="72">I370-O370</f>
        <v>0</v>
      </c>
    </row>
    <row r="371" spans="1:17" x14ac:dyDescent="0.2">
      <c r="A371" s="92" t="str">
        <f>Orçamento!A359</f>
        <v>12.3</v>
      </c>
      <c r="B371" s="39" t="str">
        <f>Orçamento!B359</f>
        <v>Sinapi</v>
      </c>
      <c r="C371" s="39">
        <f>Orçamento!C359</f>
        <v>0</v>
      </c>
      <c r="D371" s="93">
        <f>Orçamento!D359</f>
        <v>0</v>
      </c>
      <c r="E371" s="39">
        <f>Orçamento!E359</f>
        <v>0</v>
      </c>
      <c r="F371" s="39">
        <f>Orçamento!F359</f>
        <v>0</v>
      </c>
      <c r="G371" s="95">
        <f>'Orç. Pós Licitação'!G359</f>
        <v>0</v>
      </c>
      <c r="H371" s="95">
        <f>'Orç. Pós Licitação'!H359</f>
        <v>0</v>
      </c>
      <c r="I371" s="95">
        <f>'Orç. Pós Licitação'!I359</f>
        <v>0</v>
      </c>
      <c r="J371" s="96">
        <f>'BM 03'!L371</f>
        <v>0</v>
      </c>
      <c r="K371" s="97"/>
      <c r="L371" s="98">
        <f t="shared" si="67"/>
        <v>0</v>
      </c>
      <c r="M371" s="99">
        <f t="shared" si="68"/>
        <v>0</v>
      </c>
      <c r="N371" s="100">
        <f t="shared" si="69"/>
        <v>0</v>
      </c>
      <c r="O371" s="98">
        <f t="shared" si="70"/>
        <v>0</v>
      </c>
      <c r="P371" s="101">
        <f t="shared" si="71"/>
        <v>0</v>
      </c>
      <c r="Q371" s="102">
        <f t="shared" si="72"/>
        <v>0</v>
      </c>
    </row>
    <row r="372" spans="1:17" x14ac:dyDescent="0.2">
      <c r="A372" s="92" t="str">
        <f>Orçamento!A360</f>
        <v>12.4</v>
      </c>
      <c r="B372" s="39" t="str">
        <f>Orçamento!B360</f>
        <v>Sinapi</v>
      </c>
      <c r="C372" s="39">
        <f>Orçamento!C360</f>
        <v>0</v>
      </c>
      <c r="D372" s="93">
        <f>Orçamento!D360</f>
        <v>0</v>
      </c>
      <c r="E372" s="39">
        <f>Orçamento!E360</f>
        <v>0</v>
      </c>
      <c r="F372" s="39">
        <f>Orçamento!F360</f>
        <v>0</v>
      </c>
      <c r="G372" s="95">
        <f>'Orç. Pós Licitação'!G360</f>
        <v>0</v>
      </c>
      <c r="H372" s="95">
        <f>'Orç. Pós Licitação'!H360</f>
        <v>0</v>
      </c>
      <c r="I372" s="95">
        <f>'Orç. Pós Licitação'!I360</f>
        <v>0</v>
      </c>
      <c r="J372" s="96">
        <f>'BM 03'!L372</f>
        <v>0</v>
      </c>
      <c r="K372" s="97"/>
      <c r="L372" s="98">
        <f t="shared" si="67"/>
        <v>0</v>
      </c>
      <c r="M372" s="99">
        <f t="shared" si="68"/>
        <v>0</v>
      </c>
      <c r="N372" s="100">
        <f t="shared" si="69"/>
        <v>0</v>
      </c>
      <c r="O372" s="98">
        <f t="shared" si="70"/>
        <v>0</v>
      </c>
      <c r="P372" s="101">
        <f t="shared" si="71"/>
        <v>0</v>
      </c>
      <c r="Q372" s="102">
        <f t="shared" si="72"/>
        <v>0</v>
      </c>
    </row>
    <row r="373" spans="1:17" x14ac:dyDescent="0.2">
      <c r="A373" s="92" t="str">
        <f>Orçamento!A361</f>
        <v>12.5</v>
      </c>
      <c r="B373" s="39" t="str">
        <f>Orçamento!B361</f>
        <v>Sinapi</v>
      </c>
      <c r="C373" s="39">
        <f>Orçamento!C361</f>
        <v>0</v>
      </c>
      <c r="D373" s="93">
        <f>Orçamento!D361</f>
        <v>0</v>
      </c>
      <c r="E373" s="39">
        <f>Orçamento!E361</f>
        <v>0</v>
      </c>
      <c r="F373" s="39">
        <f>Orçamento!F361</f>
        <v>0</v>
      </c>
      <c r="G373" s="95">
        <f>'Orç. Pós Licitação'!G361</f>
        <v>0</v>
      </c>
      <c r="H373" s="95">
        <f>'Orç. Pós Licitação'!H361</f>
        <v>0</v>
      </c>
      <c r="I373" s="95">
        <f>'Orç. Pós Licitação'!I361</f>
        <v>0</v>
      </c>
      <c r="J373" s="96">
        <f>'BM 03'!L373</f>
        <v>0</v>
      </c>
      <c r="K373" s="97"/>
      <c r="L373" s="98">
        <f t="shared" si="67"/>
        <v>0</v>
      </c>
      <c r="M373" s="99">
        <f t="shared" si="68"/>
        <v>0</v>
      </c>
      <c r="N373" s="100">
        <f t="shared" si="69"/>
        <v>0</v>
      </c>
      <c r="O373" s="98">
        <f t="shared" si="70"/>
        <v>0</v>
      </c>
      <c r="P373" s="101">
        <f t="shared" si="71"/>
        <v>0</v>
      </c>
      <c r="Q373" s="102">
        <f t="shared" si="72"/>
        <v>0</v>
      </c>
    </row>
    <row r="374" spans="1:17" x14ac:dyDescent="0.2">
      <c r="A374" s="92" t="str">
        <f>Orçamento!A362</f>
        <v>12.6</v>
      </c>
      <c r="B374" s="39" t="str">
        <f>Orçamento!B362</f>
        <v>Sinapi</v>
      </c>
      <c r="C374" s="39">
        <f>Orçamento!C362</f>
        <v>0</v>
      </c>
      <c r="D374" s="93">
        <f>Orçamento!D362</f>
        <v>0</v>
      </c>
      <c r="E374" s="39">
        <f>Orçamento!E362</f>
        <v>0</v>
      </c>
      <c r="F374" s="39">
        <f>Orçamento!F362</f>
        <v>0</v>
      </c>
      <c r="G374" s="95">
        <f>'Orç. Pós Licitação'!G362</f>
        <v>0</v>
      </c>
      <c r="H374" s="95">
        <f>'Orç. Pós Licitação'!H362</f>
        <v>0</v>
      </c>
      <c r="I374" s="95">
        <f>'Orç. Pós Licitação'!I362</f>
        <v>0</v>
      </c>
      <c r="J374" s="96">
        <f>'BM 03'!L374</f>
        <v>0</v>
      </c>
      <c r="K374" s="97"/>
      <c r="L374" s="98">
        <f t="shared" si="67"/>
        <v>0</v>
      </c>
      <c r="M374" s="99">
        <f t="shared" si="68"/>
        <v>0</v>
      </c>
      <c r="N374" s="100">
        <f t="shared" si="69"/>
        <v>0</v>
      </c>
      <c r="O374" s="98">
        <f t="shared" si="70"/>
        <v>0</v>
      </c>
      <c r="P374" s="101">
        <f t="shared" si="71"/>
        <v>0</v>
      </c>
      <c r="Q374" s="102">
        <f t="shared" si="72"/>
        <v>0</v>
      </c>
    </row>
    <row r="375" spans="1:17" x14ac:dyDescent="0.2">
      <c r="A375" s="92" t="str">
        <f>Orçamento!A363</f>
        <v>12.7</v>
      </c>
      <c r="B375" s="39" t="str">
        <f>Orçamento!B363</f>
        <v>Sinapi</v>
      </c>
      <c r="C375" s="39">
        <f>Orçamento!C363</f>
        <v>0</v>
      </c>
      <c r="D375" s="93">
        <f>Orçamento!D363</f>
        <v>0</v>
      </c>
      <c r="E375" s="39">
        <f>Orçamento!E363</f>
        <v>0</v>
      </c>
      <c r="F375" s="39">
        <f>Orçamento!F363</f>
        <v>0</v>
      </c>
      <c r="G375" s="95">
        <f>'Orç. Pós Licitação'!G363</f>
        <v>0</v>
      </c>
      <c r="H375" s="95">
        <f>'Orç. Pós Licitação'!H363</f>
        <v>0</v>
      </c>
      <c r="I375" s="95">
        <f>'Orç. Pós Licitação'!I363</f>
        <v>0</v>
      </c>
      <c r="J375" s="96">
        <f>'BM 03'!L375</f>
        <v>0</v>
      </c>
      <c r="K375" s="97"/>
      <c r="L375" s="98">
        <f t="shared" si="67"/>
        <v>0</v>
      </c>
      <c r="M375" s="99">
        <f t="shared" si="68"/>
        <v>0</v>
      </c>
      <c r="N375" s="100">
        <f t="shared" si="69"/>
        <v>0</v>
      </c>
      <c r="O375" s="98">
        <f t="shared" si="70"/>
        <v>0</v>
      </c>
      <c r="P375" s="101">
        <f t="shared" si="71"/>
        <v>0</v>
      </c>
      <c r="Q375" s="102">
        <f t="shared" si="72"/>
        <v>0</v>
      </c>
    </row>
    <row r="376" spans="1:17" x14ac:dyDescent="0.2">
      <c r="A376" s="92" t="str">
        <f>Orçamento!A364</f>
        <v>12.8</v>
      </c>
      <c r="B376" s="39" t="str">
        <f>Orçamento!B364</f>
        <v>Sinapi</v>
      </c>
      <c r="C376" s="39">
        <f>Orçamento!C364</f>
        <v>0</v>
      </c>
      <c r="D376" s="93">
        <f>Orçamento!D364</f>
        <v>0</v>
      </c>
      <c r="E376" s="39">
        <f>Orçamento!E364</f>
        <v>0</v>
      </c>
      <c r="F376" s="39">
        <f>Orçamento!F364</f>
        <v>0</v>
      </c>
      <c r="G376" s="95">
        <f>'Orç. Pós Licitação'!G364</f>
        <v>0</v>
      </c>
      <c r="H376" s="95">
        <f>'Orç. Pós Licitação'!H364</f>
        <v>0</v>
      </c>
      <c r="I376" s="95">
        <f>'Orç. Pós Licitação'!I364</f>
        <v>0</v>
      </c>
      <c r="J376" s="96">
        <f>'BM 03'!L376</f>
        <v>0</v>
      </c>
      <c r="K376" s="97"/>
      <c r="L376" s="98">
        <f t="shared" si="67"/>
        <v>0</v>
      </c>
      <c r="M376" s="99">
        <f t="shared" si="68"/>
        <v>0</v>
      </c>
      <c r="N376" s="100">
        <f t="shared" si="69"/>
        <v>0</v>
      </c>
      <c r="O376" s="98">
        <f t="shared" si="70"/>
        <v>0</v>
      </c>
      <c r="P376" s="101">
        <f t="shared" si="71"/>
        <v>0</v>
      </c>
      <c r="Q376" s="102">
        <f t="shared" si="72"/>
        <v>0</v>
      </c>
    </row>
    <row r="377" spans="1:17" x14ac:dyDescent="0.2">
      <c r="A377" s="92" t="str">
        <f>Orçamento!A365</f>
        <v>12.9</v>
      </c>
      <c r="B377" s="39" t="str">
        <f>Orçamento!B365</f>
        <v>Sinapi</v>
      </c>
      <c r="C377" s="39">
        <f>Orçamento!C365</f>
        <v>0</v>
      </c>
      <c r="D377" s="93">
        <f>Orçamento!D365</f>
        <v>0</v>
      </c>
      <c r="E377" s="39">
        <f>Orçamento!E365</f>
        <v>0</v>
      </c>
      <c r="F377" s="39">
        <f>Orçamento!F365</f>
        <v>0</v>
      </c>
      <c r="G377" s="95">
        <f>'Orç. Pós Licitação'!G365</f>
        <v>0</v>
      </c>
      <c r="H377" s="95">
        <f>'Orç. Pós Licitação'!H365</f>
        <v>0</v>
      </c>
      <c r="I377" s="95">
        <f>'Orç. Pós Licitação'!I365</f>
        <v>0</v>
      </c>
      <c r="J377" s="96">
        <f>'BM 03'!L377</f>
        <v>0</v>
      </c>
      <c r="K377" s="97"/>
      <c r="L377" s="98">
        <f t="shared" si="67"/>
        <v>0</v>
      </c>
      <c r="M377" s="99">
        <f t="shared" si="68"/>
        <v>0</v>
      </c>
      <c r="N377" s="100">
        <f t="shared" si="69"/>
        <v>0</v>
      </c>
      <c r="O377" s="98">
        <f t="shared" si="70"/>
        <v>0</v>
      </c>
      <c r="P377" s="101">
        <f t="shared" si="71"/>
        <v>0</v>
      </c>
      <c r="Q377" s="102">
        <f t="shared" si="72"/>
        <v>0</v>
      </c>
    </row>
    <row r="378" spans="1:17" x14ac:dyDescent="0.2">
      <c r="A378" s="92" t="str">
        <f>Orçamento!A366</f>
        <v>12.10</v>
      </c>
      <c r="B378" s="39" t="str">
        <f>Orçamento!B366</f>
        <v>Sinapi</v>
      </c>
      <c r="C378" s="39">
        <f>Orçamento!C366</f>
        <v>0</v>
      </c>
      <c r="D378" s="93">
        <f>Orçamento!D366</f>
        <v>0</v>
      </c>
      <c r="E378" s="39">
        <f>Orçamento!E366</f>
        <v>0</v>
      </c>
      <c r="F378" s="39">
        <f>Orçamento!F366</f>
        <v>0</v>
      </c>
      <c r="G378" s="95">
        <f>'Orç. Pós Licitação'!G366</f>
        <v>0</v>
      </c>
      <c r="H378" s="95">
        <f>'Orç. Pós Licitação'!H366</f>
        <v>0</v>
      </c>
      <c r="I378" s="95">
        <f>'Orç. Pós Licitação'!I366</f>
        <v>0</v>
      </c>
      <c r="J378" s="96">
        <f>'BM 03'!L378</f>
        <v>0</v>
      </c>
      <c r="K378" s="97"/>
      <c r="L378" s="98">
        <f t="shared" si="67"/>
        <v>0</v>
      </c>
      <c r="M378" s="99">
        <f t="shared" si="68"/>
        <v>0</v>
      </c>
      <c r="N378" s="100">
        <f t="shared" si="69"/>
        <v>0</v>
      </c>
      <c r="O378" s="98">
        <f t="shared" si="70"/>
        <v>0</v>
      </c>
      <c r="P378" s="101">
        <f t="shared" si="71"/>
        <v>0</v>
      </c>
      <c r="Q378" s="102">
        <f t="shared" si="72"/>
        <v>0</v>
      </c>
    </row>
    <row r="379" spans="1:17" x14ac:dyDescent="0.2">
      <c r="A379" s="92" t="str">
        <f>Orçamento!A367</f>
        <v>12.11</v>
      </c>
      <c r="B379" s="39" t="str">
        <f>Orçamento!B367</f>
        <v>Sinapi</v>
      </c>
      <c r="C379" s="39">
        <f>Orçamento!C367</f>
        <v>0</v>
      </c>
      <c r="D379" s="93">
        <f>Orçamento!D367</f>
        <v>0</v>
      </c>
      <c r="E379" s="39">
        <f>Orçamento!E367</f>
        <v>0</v>
      </c>
      <c r="F379" s="39">
        <f>Orçamento!F367</f>
        <v>0</v>
      </c>
      <c r="G379" s="95">
        <f>'Orç. Pós Licitação'!G367</f>
        <v>0</v>
      </c>
      <c r="H379" s="95">
        <f>'Orç. Pós Licitação'!H367</f>
        <v>0</v>
      </c>
      <c r="I379" s="95">
        <f>'Orç. Pós Licitação'!I367</f>
        <v>0</v>
      </c>
      <c r="J379" s="96">
        <f>'BM 03'!L379</f>
        <v>0</v>
      </c>
      <c r="K379" s="97"/>
      <c r="L379" s="98">
        <f t="shared" si="67"/>
        <v>0</v>
      </c>
      <c r="M379" s="99">
        <f t="shared" si="68"/>
        <v>0</v>
      </c>
      <c r="N379" s="100">
        <f t="shared" si="69"/>
        <v>0</v>
      </c>
      <c r="O379" s="98">
        <f t="shared" si="70"/>
        <v>0</v>
      </c>
      <c r="P379" s="101">
        <f t="shared" si="71"/>
        <v>0</v>
      </c>
      <c r="Q379" s="102">
        <f t="shared" si="72"/>
        <v>0</v>
      </c>
    </row>
    <row r="380" spans="1:17" x14ac:dyDescent="0.2">
      <c r="A380" s="92" t="str">
        <f>Orçamento!A368</f>
        <v>12.12</v>
      </c>
      <c r="B380" s="39" t="str">
        <f>Orçamento!B368</f>
        <v>Sinapi</v>
      </c>
      <c r="C380" s="39">
        <f>Orçamento!C368</f>
        <v>0</v>
      </c>
      <c r="D380" s="93">
        <f>Orçamento!D368</f>
        <v>0</v>
      </c>
      <c r="E380" s="39">
        <f>Orçamento!E368</f>
        <v>0</v>
      </c>
      <c r="F380" s="39">
        <f>Orçamento!F368</f>
        <v>0</v>
      </c>
      <c r="G380" s="95">
        <f>'Orç. Pós Licitação'!G368</f>
        <v>0</v>
      </c>
      <c r="H380" s="95">
        <f>'Orç. Pós Licitação'!H368</f>
        <v>0</v>
      </c>
      <c r="I380" s="95">
        <f>'Orç. Pós Licitação'!I368</f>
        <v>0</v>
      </c>
      <c r="J380" s="96">
        <f>'BM 03'!L380</f>
        <v>0</v>
      </c>
      <c r="K380" s="97"/>
      <c r="L380" s="98">
        <f t="shared" si="67"/>
        <v>0</v>
      </c>
      <c r="M380" s="99">
        <f t="shared" si="68"/>
        <v>0</v>
      </c>
      <c r="N380" s="100">
        <f t="shared" si="69"/>
        <v>0</v>
      </c>
      <c r="O380" s="98">
        <f t="shared" si="70"/>
        <v>0</v>
      </c>
      <c r="P380" s="101">
        <f t="shared" si="71"/>
        <v>0</v>
      </c>
      <c r="Q380" s="102">
        <f t="shared" si="72"/>
        <v>0</v>
      </c>
    </row>
    <row r="381" spans="1:17" x14ac:dyDescent="0.2">
      <c r="A381" s="92" t="str">
        <f>Orçamento!A369</f>
        <v>12.13</v>
      </c>
      <c r="B381" s="39" t="str">
        <f>Orçamento!B369</f>
        <v>Sinapi</v>
      </c>
      <c r="C381" s="39">
        <f>Orçamento!C369</f>
        <v>0</v>
      </c>
      <c r="D381" s="93">
        <f>Orçamento!D369</f>
        <v>0</v>
      </c>
      <c r="E381" s="39">
        <f>Orçamento!E369</f>
        <v>0</v>
      </c>
      <c r="F381" s="39">
        <f>Orçamento!F369</f>
        <v>0</v>
      </c>
      <c r="G381" s="95">
        <f>'Orç. Pós Licitação'!G369</f>
        <v>0</v>
      </c>
      <c r="H381" s="95">
        <f>'Orç. Pós Licitação'!H369</f>
        <v>0</v>
      </c>
      <c r="I381" s="95">
        <f>'Orç. Pós Licitação'!I369</f>
        <v>0</v>
      </c>
      <c r="J381" s="96">
        <f>'BM 03'!L381</f>
        <v>0</v>
      </c>
      <c r="K381" s="97"/>
      <c r="L381" s="98">
        <f t="shared" si="67"/>
        <v>0</v>
      </c>
      <c r="M381" s="99">
        <f t="shared" si="68"/>
        <v>0</v>
      </c>
      <c r="N381" s="100">
        <f t="shared" si="69"/>
        <v>0</v>
      </c>
      <c r="O381" s="98">
        <f t="shared" si="70"/>
        <v>0</v>
      </c>
      <c r="P381" s="101">
        <f t="shared" si="71"/>
        <v>0</v>
      </c>
      <c r="Q381" s="102">
        <f t="shared" si="72"/>
        <v>0</v>
      </c>
    </row>
    <row r="382" spans="1:17" x14ac:dyDescent="0.2">
      <c r="A382" s="92" t="str">
        <f>Orçamento!A370</f>
        <v>12.14</v>
      </c>
      <c r="B382" s="39" t="str">
        <f>Orçamento!B370</f>
        <v>Sinapi</v>
      </c>
      <c r="C382" s="39">
        <f>Orçamento!C370</f>
        <v>0</v>
      </c>
      <c r="D382" s="93">
        <f>Orçamento!D370</f>
        <v>0</v>
      </c>
      <c r="E382" s="39">
        <f>Orçamento!E370</f>
        <v>0</v>
      </c>
      <c r="F382" s="39">
        <f>Orçamento!F370</f>
        <v>0</v>
      </c>
      <c r="G382" s="95">
        <f>'Orç. Pós Licitação'!G370</f>
        <v>0</v>
      </c>
      <c r="H382" s="95">
        <f>'Orç. Pós Licitação'!H370</f>
        <v>0</v>
      </c>
      <c r="I382" s="95">
        <f>'Orç. Pós Licitação'!I370</f>
        <v>0</v>
      </c>
      <c r="J382" s="96">
        <f>'BM 03'!L382</f>
        <v>0</v>
      </c>
      <c r="K382" s="97"/>
      <c r="L382" s="98">
        <f t="shared" si="67"/>
        <v>0</v>
      </c>
      <c r="M382" s="99">
        <f t="shared" si="68"/>
        <v>0</v>
      </c>
      <c r="N382" s="100">
        <f t="shared" si="69"/>
        <v>0</v>
      </c>
      <c r="O382" s="98">
        <f t="shared" si="70"/>
        <v>0</v>
      </c>
      <c r="P382" s="101">
        <f t="shared" si="71"/>
        <v>0</v>
      </c>
      <c r="Q382" s="102">
        <f t="shared" si="72"/>
        <v>0</v>
      </c>
    </row>
    <row r="383" spans="1:17" x14ac:dyDescent="0.2">
      <c r="A383" s="92" t="str">
        <f>Orçamento!A371</f>
        <v>12.15</v>
      </c>
      <c r="B383" s="39" t="str">
        <f>Orçamento!B371</f>
        <v>Sinapi</v>
      </c>
      <c r="C383" s="39">
        <f>Orçamento!C371</f>
        <v>0</v>
      </c>
      <c r="D383" s="93">
        <f>Orçamento!D371</f>
        <v>0</v>
      </c>
      <c r="E383" s="39">
        <f>Orçamento!E371</f>
        <v>0</v>
      </c>
      <c r="F383" s="39">
        <f>Orçamento!F371</f>
        <v>0</v>
      </c>
      <c r="G383" s="95">
        <f>'Orç. Pós Licitação'!G371</f>
        <v>0</v>
      </c>
      <c r="H383" s="95">
        <f>'Orç. Pós Licitação'!H371</f>
        <v>0</v>
      </c>
      <c r="I383" s="95">
        <f>'Orç. Pós Licitação'!I371</f>
        <v>0</v>
      </c>
      <c r="J383" s="96">
        <f>'BM 03'!L383</f>
        <v>0</v>
      </c>
      <c r="K383" s="97"/>
      <c r="L383" s="98">
        <f t="shared" si="67"/>
        <v>0</v>
      </c>
      <c r="M383" s="99">
        <f t="shared" si="68"/>
        <v>0</v>
      </c>
      <c r="N383" s="100">
        <f t="shared" si="69"/>
        <v>0</v>
      </c>
      <c r="O383" s="98">
        <f t="shared" si="70"/>
        <v>0</v>
      </c>
      <c r="P383" s="101">
        <f t="shared" si="71"/>
        <v>0</v>
      </c>
      <c r="Q383" s="102">
        <f t="shared" si="72"/>
        <v>0</v>
      </c>
    </row>
    <row r="384" spans="1:17" x14ac:dyDescent="0.2">
      <c r="A384" s="92" t="str">
        <f>Orçamento!A372</f>
        <v>12.16</v>
      </c>
      <c r="B384" s="39" t="str">
        <f>Orçamento!B372</f>
        <v>Sinapi</v>
      </c>
      <c r="C384" s="39">
        <f>Orçamento!C372</f>
        <v>0</v>
      </c>
      <c r="D384" s="93">
        <f>Orçamento!D372</f>
        <v>0</v>
      </c>
      <c r="E384" s="39">
        <f>Orçamento!E372</f>
        <v>0</v>
      </c>
      <c r="F384" s="39">
        <f>Orçamento!F372</f>
        <v>0</v>
      </c>
      <c r="G384" s="95">
        <f>'Orç. Pós Licitação'!G372</f>
        <v>0</v>
      </c>
      <c r="H384" s="95">
        <f>'Orç. Pós Licitação'!H372</f>
        <v>0</v>
      </c>
      <c r="I384" s="95">
        <f>'Orç. Pós Licitação'!I372</f>
        <v>0</v>
      </c>
      <c r="J384" s="96">
        <f>'BM 03'!L384</f>
        <v>0</v>
      </c>
      <c r="K384" s="97"/>
      <c r="L384" s="98">
        <f t="shared" si="67"/>
        <v>0</v>
      </c>
      <c r="M384" s="99">
        <f t="shared" si="68"/>
        <v>0</v>
      </c>
      <c r="N384" s="100">
        <f t="shared" si="69"/>
        <v>0</v>
      </c>
      <c r="O384" s="98">
        <f t="shared" si="70"/>
        <v>0</v>
      </c>
      <c r="P384" s="101">
        <f t="shared" si="71"/>
        <v>0</v>
      </c>
      <c r="Q384" s="102">
        <f t="shared" si="72"/>
        <v>0</v>
      </c>
    </row>
    <row r="385" spans="1:17" x14ac:dyDescent="0.2">
      <c r="A385" s="92" t="str">
        <f>Orçamento!A373</f>
        <v>12.17</v>
      </c>
      <c r="B385" s="39" t="str">
        <f>Orçamento!B373</f>
        <v>Sinapi</v>
      </c>
      <c r="C385" s="39">
        <f>Orçamento!C373</f>
        <v>0</v>
      </c>
      <c r="D385" s="93">
        <f>Orçamento!D373</f>
        <v>0</v>
      </c>
      <c r="E385" s="39">
        <f>Orçamento!E373</f>
        <v>0</v>
      </c>
      <c r="F385" s="39">
        <f>Orçamento!F373</f>
        <v>0</v>
      </c>
      <c r="G385" s="95">
        <f>'Orç. Pós Licitação'!G373</f>
        <v>0</v>
      </c>
      <c r="H385" s="95">
        <f>'Orç. Pós Licitação'!H373</f>
        <v>0</v>
      </c>
      <c r="I385" s="95">
        <f>'Orç. Pós Licitação'!I373</f>
        <v>0</v>
      </c>
      <c r="J385" s="96">
        <f>'BM 03'!L385</f>
        <v>0</v>
      </c>
      <c r="K385" s="97"/>
      <c r="L385" s="98">
        <f t="shared" si="67"/>
        <v>0</v>
      </c>
      <c r="M385" s="99">
        <f t="shared" si="68"/>
        <v>0</v>
      </c>
      <c r="N385" s="100">
        <f t="shared" si="69"/>
        <v>0</v>
      </c>
      <c r="O385" s="98">
        <f t="shared" si="70"/>
        <v>0</v>
      </c>
      <c r="P385" s="101">
        <f t="shared" si="71"/>
        <v>0</v>
      </c>
      <c r="Q385" s="102">
        <f t="shared" si="72"/>
        <v>0</v>
      </c>
    </row>
    <row r="386" spans="1:17" x14ac:dyDescent="0.2">
      <c r="A386" s="92" t="str">
        <f>Orçamento!A374</f>
        <v>12.18</v>
      </c>
      <c r="B386" s="39" t="str">
        <f>Orçamento!B374</f>
        <v>Sinapi</v>
      </c>
      <c r="C386" s="39">
        <f>Orçamento!C374</f>
        <v>0</v>
      </c>
      <c r="D386" s="93">
        <f>Orçamento!D374</f>
        <v>0</v>
      </c>
      <c r="E386" s="39">
        <f>Orçamento!E374</f>
        <v>0</v>
      </c>
      <c r="F386" s="39">
        <f>Orçamento!F374</f>
        <v>0</v>
      </c>
      <c r="G386" s="95">
        <f>'Orç. Pós Licitação'!G374</f>
        <v>0</v>
      </c>
      <c r="H386" s="95">
        <f>'Orç. Pós Licitação'!H374</f>
        <v>0</v>
      </c>
      <c r="I386" s="95">
        <f>'Orç. Pós Licitação'!I374</f>
        <v>0</v>
      </c>
      <c r="J386" s="96">
        <f>'BM 03'!L386</f>
        <v>0</v>
      </c>
      <c r="K386" s="97"/>
      <c r="L386" s="98">
        <f t="shared" si="67"/>
        <v>0</v>
      </c>
      <c r="M386" s="99">
        <f t="shared" si="68"/>
        <v>0</v>
      </c>
      <c r="N386" s="100">
        <f t="shared" si="69"/>
        <v>0</v>
      </c>
      <c r="O386" s="98">
        <f t="shared" si="70"/>
        <v>0</v>
      </c>
      <c r="P386" s="101">
        <f t="shared" si="71"/>
        <v>0</v>
      </c>
      <c r="Q386" s="102">
        <f t="shared" si="72"/>
        <v>0</v>
      </c>
    </row>
    <row r="387" spans="1:17" x14ac:dyDescent="0.2">
      <c r="A387" s="92" t="str">
        <f>Orçamento!A375</f>
        <v>12.19</v>
      </c>
      <c r="B387" s="39" t="str">
        <f>Orçamento!B375</f>
        <v>Sinapi</v>
      </c>
      <c r="C387" s="39">
        <f>Orçamento!C375</f>
        <v>0</v>
      </c>
      <c r="D387" s="93">
        <f>Orçamento!D375</f>
        <v>0</v>
      </c>
      <c r="E387" s="39">
        <f>Orçamento!E375</f>
        <v>0</v>
      </c>
      <c r="F387" s="39">
        <f>Orçamento!F375</f>
        <v>0</v>
      </c>
      <c r="G387" s="95">
        <f>'Orç. Pós Licitação'!G375</f>
        <v>0</v>
      </c>
      <c r="H387" s="95">
        <f>'Orç. Pós Licitação'!H375</f>
        <v>0</v>
      </c>
      <c r="I387" s="95">
        <f>'Orç. Pós Licitação'!I375</f>
        <v>0</v>
      </c>
      <c r="J387" s="96">
        <f>'BM 03'!L387</f>
        <v>0</v>
      </c>
      <c r="K387" s="97"/>
      <c r="L387" s="98">
        <f t="shared" si="67"/>
        <v>0</v>
      </c>
      <c r="M387" s="99">
        <f t="shared" si="68"/>
        <v>0</v>
      </c>
      <c r="N387" s="100">
        <f t="shared" si="69"/>
        <v>0</v>
      </c>
      <c r="O387" s="98">
        <f t="shared" si="70"/>
        <v>0</v>
      </c>
      <c r="P387" s="101">
        <f t="shared" si="71"/>
        <v>0</v>
      </c>
      <c r="Q387" s="102">
        <f t="shared" si="72"/>
        <v>0</v>
      </c>
    </row>
    <row r="388" spans="1:17" x14ac:dyDescent="0.2">
      <c r="A388" s="92" t="str">
        <f>Orçamento!A376</f>
        <v>12.20</v>
      </c>
      <c r="B388" s="39" t="str">
        <f>Orçamento!B376</f>
        <v>Sinapi</v>
      </c>
      <c r="C388" s="39">
        <f>Orçamento!C376</f>
        <v>0</v>
      </c>
      <c r="D388" s="93">
        <f>Orçamento!D376</f>
        <v>0</v>
      </c>
      <c r="E388" s="39">
        <f>Orçamento!E376</f>
        <v>0</v>
      </c>
      <c r="F388" s="39">
        <f>Orçamento!F376</f>
        <v>0</v>
      </c>
      <c r="G388" s="95">
        <f>'Orç. Pós Licitação'!G376</f>
        <v>0</v>
      </c>
      <c r="H388" s="95">
        <f>'Orç. Pós Licitação'!H376</f>
        <v>0</v>
      </c>
      <c r="I388" s="95">
        <f>'Orç. Pós Licitação'!I376</f>
        <v>0</v>
      </c>
      <c r="J388" s="96">
        <f>'BM 03'!L388</f>
        <v>0</v>
      </c>
      <c r="K388" s="97"/>
      <c r="L388" s="98">
        <f t="shared" si="67"/>
        <v>0</v>
      </c>
      <c r="M388" s="99">
        <f t="shared" si="68"/>
        <v>0</v>
      </c>
      <c r="N388" s="100">
        <f t="shared" si="69"/>
        <v>0</v>
      </c>
      <c r="O388" s="98">
        <f t="shared" si="70"/>
        <v>0</v>
      </c>
      <c r="P388" s="101">
        <f t="shared" si="71"/>
        <v>0</v>
      </c>
      <c r="Q388" s="102">
        <f t="shared" si="72"/>
        <v>0</v>
      </c>
    </row>
    <row r="389" spans="1:17" x14ac:dyDescent="0.2">
      <c r="A389" s="92" t="str">
        <f>Orçamento!A377</f>
        <v>12.21</v>
      </c>
      <c r="B389" s="39" t="str">
        <f>Orçamento!B377</f>
        <v>Sinapi</v>
      </c>
      <c r="C389" s="39">
        <f>Orçamento!C377</f>
        <v>0</v>
      </c>
      <c r="D389" s="93">
        <f>Orçamento!D377</f>
        <v>0</v>
      </c>
      <c r="E389" s="39">
        <f>Orçamento!E377</f>
        <v>0</v>
      </c>
      <c r="F389" s="39">
        <f>Orçamento!F377</f>
        <v>0</v>
      </c>
      <c r="G389" s="95">
        <f>'Orç. Pós Licitação'!G377</f>
        <v>0</v>
      </c>
      <c r="H389" s="95">
        <f>'Orç. Pós Licitação'!H377</f>
        <v>0</v>
      </c>
      <c r="I389" s="95">
        <f>'Orç. Pós Licitação'!I377</f>
        <v>0</v>
      </c>
      <c r="J389" s="96">
        <f>'BM 03'!L389</f>
        <v>0</v>
      </c>
      <c r="K389" s="97"/>
      <c r="L389" s="98">
        <f t="shared" si="67"/>
        <v>0</v>
      </c>
      <c r="M389" s="99">
        <f t="shared" si="68"/>
        <v>0</v>
      </c>
      <c r="N389" s="100">
        <f t="shared" si="69"/>
        <v>0</v>
      </c>
      <c r="O389" s="98">
        <f t="shared" si="70"/>
        <v>0</v>
      </c>
      <c r="P389" s="101">
        <f t="shared" si="71"/>
        <v>0</v>
      </c>
      <c r="Q389" s="102">
        <f t="shared" si="72"/>
        <v>0</v>
      </c>
    </row>
    <row r="390" spans="1:17" x14ac:dyDescent="0.2">
      <c r="A390" s="92" t="str">
        <f>Orçamento!A378</f>
        <v>12.22</v>
      </c>
      <c r="B390" s="39" t="str">
        <f>Orçamento!B378</f>
        <v>Sinapi</v>
      </c>
      <c r="C390" s="39">
        <f>Orçamento!C378</f>
        <v>0</v>
      </c>
      <c r="D390" s="93">
        <f>Orçamento!D378</f>
        <v>0</v>
      </c>
      <c r="E390" s="39">
        <f>Orçamento!E378</f>
        <v>0</v>
      </c>
      <c r="F390" s="39">
        <f>Orçamento!F378</f>
        <v>0</v>
      </c>
      <c r="G390" s="95">
        <f>'Orç. Pós Licitação'!G378</f>
        <v>0</v>
      </c>
      <c r="H390" s="95">
        <f>'Orç. Pós Licitação'!H378</f>
        <v>0</v>
      </c>
      <c r="I390" s="95">
        <f>'Orç. Pós Licitação'!I378</f>
        <v>0</v>
      </c>
      <c r="J390" s="96">
        <f>'BM 03'!L390</f>
        <v>0</v>
      </c>
      <c r="K390" s="97"/>
      <c r="L390" s="98">
        <f t="shared" si="67"/>
        <v>0</v>
      </c>
      <c r="M390" s="99">
        <f t="shared" si="68"/>
        <v>0</v>
      </c>
      <c r="N390" s="100">
        <f t="shared" si="69"/>
        <v>0</v>
      </c>
      <c r="O390" s="98">
        <f t="shared" si="70"/>
        <v>0</v>
      </c>
      <c r="P390" s="101">
        <f t="shared" si="71"/>
        <v>0</v>
      </c>
      <c r="Q390" s="102">
        <f t="shared" si="72"/>
        <v>0</v>
      </c>
    </row>
    <row r="391" spans="1:17" x14ac:dyDescent="0.2">
      <c r="A391" s="92" t="str">
        <f>Orçamento!A379</f>
        <v>12.23</v>
      </c>
      <c r="B391" s="39" t="str">
        <f>Orçamento!B379</f>
        <v>Sinapi</v>
      </c>
      <c r="C391" s="39">
        <f>Orçamento!C379</f>
        <v>0</v>
      </c>
      <c r="D391" s="93">
        <f>Orçamento!D379</f>
        <v>0</v>
      </c>
      <c r="E391" s="39">
        <f>Orçamento!E379</f>
        <v>0</v>
      </c>
      <c r="F391" s="39">
        <f>Orçamento!F379</f>
        <v>0</v>
      </c>
      <c r="G391" s="95">
        <f>'Orç. Pós Licitação'!G379</f>
        <v>0</v>
      </c>
      <c r="H391" s="95">
        <f>'Orç. Pós Licitação'!H379</f>
        <v>0</v>
      </c>
      <c r="I391" s="95">
        <f>'Orç. Pós Licitação'!I379</f>
        <v>0</v>
      </c>
      <c r="J391" s="96">
        <f>'BM 03'!L391</f>
        <v>0</v>
      </c>
      <c r="K391" s="97"/>
      <c r="L391" s="98">
        <f t="shared" si="67"/>
        <v>0</v>
      </c>
      <c r="M391" s="99">
        <f t="shared" si="68"/>
        <v>0</v>
      </c>
      <c r="N391" s="100">
        <f t="shared" si="69"/>
        <v>0</v>
      </c>
      <c r="O391" s="98">
        <f t="shared" si="70"/>
        <v>0</v>
      </c>
      <c r="P391" s="101">
        <f t="shared" si="71"/>
        <v>0</v>
      </c>
      <c r="Q391" s="102">
        <f t="shared" si="72"/>
        <v>0</v>
      </c>
    </row>
    <row r="392" spans="1:17" x14ac:dyDescent="0.2">
      <c r="A392" s="92" t="str">
        <f>Orçamento!A380</f>
        <v>12.24</v>
      </c>
      <c r="B392" s="39" t="str">
        <f>Orçamento!B380</f>
        <v>Sinapi</v>
      </c>
      <c r="C392" s="39">
        <f>Orçamento!C380</f>
        <v>0</v>
      </c>
      <c r="D392" s="93">
        <f>Orçamento!D380</f>
        <v>0</v>
      </c>
      <c r="E392" s="39">
        <f>Orçamento!E380</f>
        <v>0</v>
      </c>
      <c r="F392" s="39">
        <f>Orçamento!F380</f>
        <v>0</v>
      </c>
      <c r="G392" s="95">
        <f>'Orç. Pós Licitação'!G380</f>
        <v>0</v>
      </c>
      <c r="H392" s="95">
        <f>'Orç. Pós Licitação'!H380</f>
        <v>0</v>
      </c>
      <c r="I392" s="95">
        <f>'Orç. Pós Licitação'!I380</f>
        <v>0</v>
      </c>
      <c r="J392" s="96">
        <f>'BM 03'!L392</f>
        <v>0</v>
      </c>
      <c r="K392" s="97"/>
      <c r="L392" s="98">
        <f t="shared" si="67"/>
        <v>0</v>
      </c>
      <c r="M392" s="99">
        <f t="shared" si="68"/>
        <v>0</v>
      </c>
      <c r="N392" s="100">
        <f t="shared" si="69"/>
        <v>0</v>
      </c>
      <c r="O392" s="98">
        <f t="shared" si="70"/>
        <v>0</v>
      </c>
      <c r="P392" s="101">
        <f t="shared" si="71"/>
        <v>0</v>
      </c>
      <c r="Q392" s="102">
        <f t="shared" si="72"/>
        <v>0</v>
      </c>
    </row>
    <row r="393" spans="1:17" x14ac:dyDescent="0.2">
      <c r="A393" s="92" t="str">
        <f>Orçamento!A381</f>
        <v>12.25</v>
      </c>
      <c r="B393" s="39" t="str">
        <f>Orçamento!B381</f>
        <v>Sinapi</v>
      </c>
      <c r="C393" s="39">
        <f>Orçamento!C381</f>
        <v>0</v>
      </c>
      <c r="D393" s="93">
        <f>Orçamento!D381</f>
        <v>0</v>
      </c>
      <c r="E393" s="39">
        <f>Orçamento!E381</f>
        <v>0</v>
      </c>
      <c r="F393" s="39">
        <f>Orçamento!F381</f>
        <v>0</v>
      </c>
      <c r="G393" s="95">
        <f>'Orç. Pós Licitação'!G381</f>
        <v>0</v>
      </c>
      <c r="H393" s="95">
        <f>'Orç. Pós Licitação'!H381</f>
        <v>0</v>
      </c>
      <c r="I393" s="95">
        <f>'Orç. Pós Licitação'!I381</f>
        <v>0</v>
      </c>
      <c r="J393" s="96">
        <f>'BM 03'!L393</f>
        <v>0</v>
      </c>
      <c r="K393" s="97"/>
      <c r="L393" s="98">
        <f t="shared" si="67"/>
        <v>0</v>
      </c>
      <c r="M393" s="99">
        <f t="shared" si="68"/>
        <v>0</v>
      </c>
      <c r="N393" s="100">
        <f t="shared" si="69"/>
        <v>0</v>
      </c>
      <c r="O393" s="98">
        <f t="shared" si="70"/>
        <v>0</v>
      </c>
      <c r="P393" s="101">
        <f t="shared" si="71"/>
        <v>0</v>
      </c>
      <c r="Q393" s="102">
        <f t="shared" si="72"/>
        <v>0</v>
      </c>
    </row>
    <row r="394" spans="1:17" x14ac:dyDescent="0.2">
      <c r="A394" s="92" t="str">
        <f>Orçamento!A382</f>
        <v>12.26</v>
      </c>
      <c r="B394" s="39" t="str">
        <f>Orçamento!B382</f>
        <v>Sinapi</v>
      </c>
      <c r="C394" s="39">
        <f>Orçamento!C382</f>
        <v>0</v>
      </c>
      <c r="D394" s="93">
        <f>Orçamento!D382</f>
        <v>0</v>
      </c>
      <c r="E394" s="39">
        <f>Orçamento!E382</f>
        <v>0</v>
      </c>
      <c r="F394" s="39">
        <f>Orçamento!F382</f>
        <v>0</v>
      </c>
      <c r="G394" s="95">
        <f>'Orç. Pós Licitação'!G382</f>
        <v>0</v>
      </c>
      <c r="H394" s="95">
        <f>'Orç. Pós Licitação'!H382</f>
        <v>0</v>
      </c>
      <c r="I394" s="95">
        <f>'Orç. Pós Licitação'!I382</f>
        <v>0</v>
      </c>
      <c r="J394" s="96">
        <f>'BM 03'!L394</f>
        <v>0</v>
      </c>
      <c r="K394" s="97"/>
      <c r="L394" s="98">
        <f t="shared" si="67"/>
        <v>0</v>
      </c>
      <c r="M394" s="99">
        <f t="shared" si="68"/>
        <v>0</v>
      </c>
      <c r="N394" s="100">
        <f t="shared" si="69"/>
        <v>0</v>
      </c>
      <c r="O394" s="98">
        <f t="shared" si="70"/>
        <v>0</v>
      </c>
      <c r="P394" s="101">
        <f t="shared" si="71"/>
        <v>0</v>
      </c>
      <c r="Q394" s="102">
        <f t="shared" si="72"/>
        <v>0</v>
      </c>
    </row>
    <row r="395" spans="1:17" x14ac:dyDescent="0.2">
      <c r="A395" s="92" t="str">
        <f>Orçamento!A383</f>
        <v>12.27</v>
      </c>
      <c r="B395" s="39" t="str">
        <f>Orçamento!B383</f>
        <v>Sinapi</v>
      </c>
      <c r="C395" s="39">
        <f>Orçamento!C383</f>
        <v>0</v>
      </c>
      <c r="D395" s="93">
        <f>Orçamento!D383</f>
        <v>0</v>
      </c>
      <c r="E395" s="39">
        <f>Orçamento!E383</f>
        <v>0</v>
      </c>
      <c r="F395" s="39">
        <f>Orçamento!F383</f>
        <v>0</v>
      </c>
      <c r="G395" s="95">
        <f>'Orç. Pós Licitação'!G383</f>
        <v>0</v>
      </c>
      <c r="H395" s="95">
        <f>'Orç. Pós Licitação'!H383</f>
        <v>0</v>
      </c>
      <c r="I395" s="95">
        <f>'Orç. Pós Licitação'!I383</f>
        <v>0</v>
      </c>
      <c r="J395" s="96">
        <f>'BM 03'!L395</f>
        <v>0</v>
      </c>
      <c r="K395" s="97"/>
      <c r="L395" s="98">
        <f t="shared" si="67"/>
        <v>0</v>
      </c>
      <c r="M395" s="99">
        <f t="shared" si="68"/>
        <v>0</v>
      </c>
      <c r="N395" s="100">
        <f t="shared" si="69"/>
        <v>0</v>
      </c>
      <c r="O395" s="98">
        <f t="shared" si="70"/>
        <v>0</v>
      </c>
      <c r="P395" s="101">
        <f t="shared" si="71"/>
        <v>0</v>
      </c>
      <c r="Q395" s="102">
        <f t="shared" si="72"/>
        <v>0</v>
      </c>
    </row>
    <row r="396" spans="1:17" x14ac:dyDescent="0.2">
      <c r="A396" s="92" t="str">
        <f>Orçamento!A384</f>
        <v>12.28</v>
      </c>
      <c r="B396" s="39" t="str">
        <f>Orçamento!B384</f>
        <v>Sinapi</v>
      </c>
      <c r="C396" s="39">
        <f>Orçamento!C384</f>
        <v>0</v>
      </c>
      <c r="D396" s="93">
        <f>Orçamento!D384</f>
        <v>0</v>
      </c>
      <c r="E396" s="39">
        <f>Orçamento!E384</f>
        <v>0</v>
      </c>
      <c r="F396" s="39">
        <f>Orçamento!F384</f>
        <v>0</v>
      </c>
      <c r="G396" s="95">
        <f>'Orç. Pós Licitação'!G384</f>
        <v>0</v>
      </c>
      <c r="H396" s="95">
        <f>'Orç. Pós Licitação'!H384</f>
        <v>0</v>
      </c>
      <c r="I396" s="95">
        <f>'Orç. Pós Licitação'!I384</f>
        <v>0</v>
      </c>
      <c r="J396" s="96">
        <f>'BM 03'!L396</f>
        <v>0</v>
      </c>
      <c r="K396" s="97"/>
      <c r="L396" s="98">
        <f t="shared" si="67"/>
        <v>0</v>
      </c>
      <c r="M396" s="99">
        <f t="shared" si="68"/>
        <v>0</v>
      </c>
      <c r="N396" s="100">
        <f t="shared" si="69"/>
        <v>0</v>
      </c>
      <c r="O396" s="98">
        <f t="shared" si="70"/>
        <v>0</v>
      </c>
      <c r="P396" s="101">
        <f t="shared" si="71"/>
        <v>0</v>
      </c>
      <c r="Q396" s="102">
        <f t="shared" si="72"/>
        <v>0</v>
      </c>
    </row>
    <row r="397" spans="1:17" x14ac:dyDescent="0.2">
      <c r="A397" s="92" t="str">
        <f>Orçamento!A385</f>
        <v>12.29</v>
      </c>
      <c r="B397" s="39" t="str">
        <f>Orçamento!B385</f>
        <v>Sinapi</v>
      </c>
      <c r="C397" s="39">
        <f>Orçamento!C385</f>
        <v>0</v>
      </c>
      <c r="D397" s="93">
        <f>Orçamento!D385</f>
        <v>0</v>
      </c>
      <c r="E397" s="39">
        <f>Orçamento!E385</f>
        <v>0</v>
      </c>
      <c r="F397" s="39">
        <f>Orçamento!F385</f>
        <v>0</v>
      </c>
      <c r="G397" s="95">
        <f>'Orç. Pós Licitação'!G385</f>
        <v>0</v>
      </c>
      <c r="H397" s="95">
        <f>'Orç. Pós Licitação'!H385</f>
        <v>0</v>
      </c>
      <c r="I397" s="95">
        <f>'Orç. Pós Licitação'!I385</f>
        <v>0</v>
      </c>
      <c r="J397" s="96">
        <f>'BM 03'!L397</f>
        <v>0</v>
      </c>
      <c r="K397" s="97"/>
      <c r="L397" s="98">
        <f t="shared" si="67"/>
        <v>0</v>
      </c>
      <c r="M397" s="99">
        <f t="shared" si="68"/>
        <v>0</v>
      </c>
      <c r="N397" s="100">
        <f t="shared" si="69"/>
        <v>0</v>
      </c>
      <c r="O397" s="98">
        <f t="shared" si="70"/>
        <v>0</v>
      </c>
      <c r="P397" s="101">
        <f t="shared" si="71"/>
        <v>0</v>
      </c>
      <c r="Q397" s="102">
        <f t="shared" si="72"/>
        <v>0</v>
      </c>
    </row>
    <row r="398" spans="1:17" x14ac:dyDescent="0.2">
      <c r="A398" s="92" t="str">
        <f>Orçamento!A386</f>
        <v>12.30</v>
      </c>
      <c r="B398" s="39" t="str">
        <f>Orçamento!B386</f>
        <v>Sinapi</v>
      </c>
      <c r="C398" s="39">
        <f>Orçamento!C386</f>
        <v>0</v>
      </c>
      <c r="D398" s="93">
        <f>Orçamento!D386</f>
        <v>0</v>
      </c>
      <c r="E398" s="39">
        <f>Orçamento!E386</f>
        <v>0</v>
      </c>
      <c r="F398" s="39">
        <f>Orçamento!F386</f>
        <v>0</v>
      </c>
      <c r="G398" s="95">
        <f>'Orç. Pós Licitação'!G386</f>
        <v>0</v>
      </c>
      <c r="H398" s="95">
        <f>'Orç. Pós Licitação'!H386</f>
        <v>0</v>
      </c>
      <c r="I398" s="95">
        <f>'Orç. Pós Licitação'!I386</f>
        <v>0</v>
      </c>
      <c r="J398" s="96">
        <f>'BM 03'!L398</f>
        <v>0</v>
      </c>
      <c r="K398" s="97"/>
      <c r="L398" s="98">
        <f t="shared" si="67"/>
        <v>0</v>
      </c>
      <c r="M398" s="99">
        <f t="shared" si="68"/>
        <v>0</v>
      </c>
      <c r="N398" s="100">
        <f t="shared" si="69"/>
        <v>0</v>
      </c>
      <c r="O398" s="98">
        <f t="shared" si="70"/>
        <v>0</v>
      </c>
      <c r="P398" s="101">
        <f t="shared" si="71"/>
        <v>0</v>
      </c>
      <c r="Q398" s="102">
        <f t="shared" si="72"/>
        <v>0</v>
      </c>
    </row>
    <row r="399" spans="1:17" s="2" customFormat="1" ht="15.75" x14ac:dyDescent="0.25">
      <c r="A399" s="449"/>
      <c r="B399" s="434"/>
      <c r="C399" s="434"/>
      <c r="D399" s="435"/>
      <c r="E399" s="430" t="s">
        <v>1116</v>
      </c>
      <c r="F399" s="434"/>
      <c r="G399" s="434"/>
      <c r="H399" s="436"/>
      <c r="I399" s="437">
        <f>SUM(I369:I398)</f>
        <v>16.079999999999998</v>
      </c>
      <c r="J399" s="438"/>
      <c r="K399" s="438"/>
      <c r="L399" s="438"/>
      <c r="M399" s="437">
        <f>SUM(M369:M398)</f>
        <v>0</v>
      </c>
      <c r="N399" s="437">
        <f>SUM(N369:N398)</f>
        <v>0</v>
      </c>
      <c r="O399" s="437">
        <f>SUM(O369:O398)</f>
        <v>0</v>
      </c>
      <c r="P399" s="439"/>
      <c r="Q399" s="450">
        <f>SUM(Q369:Q398)</f>
        <v>16.079999999999998</v>
      </c>
    </row>
    <row r="400" spans="1:17" s="3" customFormat="1" ht="31.5" x14ac:dyDescent="0.25">
      <c r="A400" s="451" t="str">
        <f>Orçamento!A387</f>
        <v>13.0</v>
      </c>
      <c r="B400" s="427"/>
      <c r="C400" s="427"/>
      <c r="D400" s="428" t="str">
        <f>Orçamento!D387</f>
        <v>INSTALAÇÃO DA BOMBA DE RECALQUE - BOMBA E INSTALAÇÕES ELÉTRICAS</v>
      </c>
      <c r="E400" s="427"/>
      <c r="F400" s="427"/>
      <c r="G400" s="429"/>
      <c r="H400" s="430"/>
      <c r="I400" s="430"/>
      <c r="J400" s="431"/>
      <c r="K400" s="431"/>
      <c r="L400" s="431"/>
      <c r="M400" s="432"/>
      <c r="N400" s="433">
        <f>N431/I431</f>
        <v>0</v>
      </c>
      <c r="O400" s="433">
        <f>O431/I431</f>
        <v>0</v>
      </c>
      <c r="P400" s="433"/>
      <c r="Q400" s="452">
        <f>Q431/I431</f>
        <v>1</v>
      </c>
    </row>
    <row r="401" spans="1:17" ht="99.75" x14ac:dyDescent="0.2">
      <c r="A401" s="92" t="str">
        <f>Orçamento!A388</f>
        <v>13.1</v>
      </c>
      <c r="B401" s="39" t="str">
        <f>Orçamento!B388</f>
        <v>Cotação</v>
      </c>
      <c r="C401" s="39">
        <f>Orçamento!C388</f>
        <v>0</v>
      </c>
      <c r="D401" s="93" t="str">
        <f>Orçamento!D388</f>
        <v>Quadro de comando em caixa metálica com pintura epóxi, para controle da bomba de recalque de 30cv, 380 V, soft starter para acionamento da bomba com opção manual e automática, com disjuntor geral e motor, DR, sinalizador, DPS, sistema de aterramento com 3 hastes e demais componentes para o perfeito funcionamento do sistema da bomba (relé falta de fase, relé térmico, fusível). O painel elétrico deve atender as normas técnicas de segurança</v>
      </c>
      <c r="E401" s="39" t="str">
        <f>Orçamento!E388</f>
        <v>UNID</v>
      </c>
      <c r="F401" s="39">
        <f>Orçamento!F388</f>
        <v>1</v>
      </c>
      <c r="G401" s="95">
        <f>'Orç. Pós Licitação'!G388</f>
        <v>17200</v>
      </c>
      <c r="H401" s="95">
        <f>'Orç. Pós Licitação'!H388</f>
        <v>21328</v>
      </c>
      <c r="I401" s="95">
        <f>'Orç. Pós Licitação'!I388</f>
        <v>21328</v>
      </c>
      <c r="J401" s="96">
        <f>'BM 03'!L401</f>
        <v>0</v>
      </c>
      <c r="K401" s="97"/>
      <c r="L401" s="98">
        <f>J401+K401</f>
        <v>0</v>
      </c>
      <c r="M401" s="99">
        <f>ROUND(H401*J401,2)</f>
        <v>0</v>
      </c>
      <c r="N401" s="100">
        <f>ROUND(H401*K401,2)</f>
        <v>0</v>
      </c>
      <c r="O401" s="98">
        <f>ROUND(H401*L401,2)</f>
        <v>0</v>
      </c>
      <c r="P401" s="101">
        <f>F401-L401</f>
        <v>1</v>
      </c>
      <c r="Q401" s="102">
        <f>I401-O401</f>
        <v>21328</v>
      </c>
    </row>
    <row r="402" spans="1:17" x14ac:dyDescent="0.2">
      <c r="A402" s="92" t="str">
        <f>Orçamento!A389</f>
        <v>13.2</v>
      </c>
      <c r="B402" s="39" t="str">
        <f>Orçamento!B389</f>
        <v>Cotação</v>
      </c>
      <c r="C402" s="39">
        <f>Orçamento!C389</f>
        <v>0</v>
      </c>
      <c r="D402" s="93" t="str">
        <f>Orçamento!D389</f>
        <v>Cabo flexível isolado 16,0 mm²</v>
      </c>
      <c r="E402" s="39" t="str">
        <f>Orçamento!E389</f>
        <v>M</v>
      </c>
      <c r="F402" s="39">
        <f>Orçamento!F389</f>
        <v>240</v>
      </c>
      <c r="G402" s="95">
        <f>'Orç. Pós Licitação'!G389</f>
        <v>25.9</v>
      </c>
      <c r="H402" s="95">
        <f>'Orç. Pós Licitação'!H389</f>
        <v>32.119999999999997</v>
      </c>
      <c r="I402" s="95">
        <f>'Orç. Pós Licitação'!I389</f>
        <v>7708.8</v>
      </c>
      <c r="J402" s="96">
        <f>'BM 03'!L402</f>
        <v>0</v>
      </c>
      <c r="K402" s="97"/>
      <c r="L402" s="98">
        <f t="shared" ref="L402:L430" si="73">J402+K402</f>
        <v>0</v>
      </c>
      <c r="M402" s="99">
        <f t="shared" ref="M402:M430" si="74">ROUND(H402*J402,2)</f>
        <v>0</v>
      </c>
      <c r="N402" s="100">
        <f t="shared" ref="N402:N430" si="75">ROUND(H402*K402,2)</f>
        <v>0</v>
      </c>
      <c r="O402" s="98">
        <f t="shared" ref="O402:O430" si="76">ROUND(H402*L402,2)</f>
        <v>0</v>
      </c>
      <c r="P402" s="101">
        <f t="shared" ref="P402:P430" si="77">F402-L402</f>
        <v>240</v>
      </c>
      <c r="Q402" s="102">
        <f t="shared" ref="Q402:Q430" si="78">I402-O402</f>
        <v>7708.8</v>
      </c>
    </row>
    <row r="403" spans="1:17" ht="57" x14ac:dyDescent="0.2">
      <c r="A403" s="92" t="str">
        <f>Orçamento!A390</f>
        <v>13.3</v>
      </c>
      <c r="B403" s="39" t="str">
        <f>Orçamento!B390</f>
        <v>Cotação</v>
      </c>
      <c r="C403" s="39">
        <f>Orçamento!C390</f>
        <v>0</v>
      </c>
      <c r="D403" s="93" t="str">
        <f>Orçamento!D390</f>
        <v>Fornecimento e instalação de bomba anfíbia para recalque de água bruta, 30CV, 4 estágios, vazão de 22 m³/h, AMT 150 mca, rotor radial, monobloco, tensão de 380V, 1750 rpm, 60 Hz, relé RTD, e com fornecimento de crivo em aço carbono com pintura eletrostática</v>
      </c>
      <c r="E403" s="39" t="str">
        <f>Orçamento!E390</f>
        <v>UNID</v>
      </c>
      <c r="F403" s="39">
        <f>Orçamento!F390</f>
        <v>1</v>
      </c>
      <c r="G403" s="95">
        <f>'Orç. Pós Licitação'!G390</f>
        <v>146960</v>
      </c>
      <c r="H403" s="95">
        <f>'Orç. Pós Licitação'!H390</f>
        <v>182230.39999999999</v>
      </c>
      <c r="I403" s="95">
        <f>'Orç. Pós Licitação'!I390</f>
        <v>182230.39999999999</v>
      </c>
      <c r="J403" s="96">
        <f>'BM 03'!L403</f>
        <v>0</v>
      </c>
      <c r="K403" s="97"/>
      <c r="L403" s="98">
        <f t="shared" si="73"/>
        <v>0</v>
      </c>
      <c r="M403" s="99">
        <f t="shared" si="74"/>
        <v>0</v>
      </c>
      <c r="N403" s="100">
        <f t="shared" si="75"/>
        <v>0</v>
      </c>
      <c r="O403" s="98">
        <f t="shared" si="76"/>
        <v>0</v>
      </c>
      <c r="P403" s="101">
        <f t="shared" si="77"/>
        <v>1</v>
      </c>
      <c r="Q403" s="102">
        <f t="shared" si="78"/>
        <v>182230.39999999999</v>
      </c>
    </row>
    <row r="404" spans="1:17" x14ac:dyDescent="0.2">
      <c r="A404" s="92" t="str">
        <f>Orçamento!A391</f>
        <v>13.4</v>
      </c>
      <c r="B404" s="39" t="str">
        <f>Orçamento!B391</f>
        <v>Sinapi</v>
      </c>
      <c r="C404" s="39">
        <f>Orçamento!C391</f>
        <v>0</v>
      </c>
      <c r="D404" s="93">
        <f>Orçamento!D391</f>
        <v>0</v>
      </c>
      <c r="E404" s="39">
        <f>Orçamento!E391</f>
        <v>0</v>
      </c>
      <c r="F404" s="39">
        <f>Orçamento!F391</f>
        <v>0</v>
      </c>
      <c r="G404" s="95">
        <f>'Orç. Pós Licitação'!G391</f>
        <v>0</v>
      </c>
      <c r="H404" s="95">
        <f>'Orç. Pós Licitação'!H391</f>
        <v>0</v>
      </c>
      <c r="I404" s="95">
        <f>'Orç. Pós Licitação'!I391</f>
        <v>0</v>
      </c>
      <c r="J404" s="96">
        <f>'BM 03'!L404</f>
        <v>0</v>
      </c>
      <c r="K404" s="97"/>
      <c r="L404" s="98">
        <f t="shared" si="73"/>
        <v>0</v>
      </c>
      <c r="M404" s="99">
        <f t="shared" si="74"/>
        <v>0</v>
      </c>
      <c r="N404" s="100">
        <f t="shared" si="75"/>
        <v>0</v>
      </c>
      <c r="O404" s="98">
        <f t="shared" si="76"/>
        <v>0</v>
      </c>
      <c r="P404" s="101">
        <f t="shared" si="77"/>
        <v>0</v>
      </c>
      <c r="Q404" s="102">
        <f t="shared" si="78"/>
        <v>0</v>
      </c>
    </row>
    <row r="405" spans="1:17" x14ac:dyDescent="0.2">
      <c r="A405" s="92" t="str">
        <f>Orçamento!A392</f>
        <v>13.5</v>
      </c>
      <c r="B405" s="39" t="str">
        <f>Orçamento!B392</f>
        <v>Sinapi</v>
      </c>
      <c r="C405" s="39">
        <f>Orçamento!C392</f>
        <v>0</v>
      </c>
      <c r="D405" s="93">
        <f>Orçamento!D392</f>
        <v>0</v>
      </c>
      <c r="E405" s="39">
        <f>Orçamento!E392</f>
        <v>0</v>
      </c>
      <c r="F405" s="39">
        <f>Orçamento!F392</f>
        <v>0</v>
      </c>
      <c r="G405" s="95">
        <f>'Orç. Pós Licitação'!G392</f>
        <v>0</v>
      </c>
      <c r="H405" s="95">
        <f>'Orç. Pós Licitação'!H392</f>
        <v>0</v>
      </c>
      <c r="I405" s="95">
        <f>'Orç. Pós Licitação'!I392</f>
        <v>0</v>
      </c>
      <c r="J405" s="96">
        <f>'BM 03'!L405</f>
        <v>0</v>
      </c>
      <c r="K405" s="97"/>
      <c r="L405" s="98">
        <f t="shared" si="73"/>
        <v>0</v>
      </c>
      <c r="M405" s="99">
        <f t="shared" si="74"/>
        <v>0</v>
      </c>
      <c r="N405" s="100">
        <f t="shared" si="75"/>
        <v>0</v>
      </c>
      <c r="O405" s="98">
        <f t="shared" si="76"/>
        <v>0</v>
      </c>
      <c r="P405" s="101">
        <f t="shared" si="77"/>
        <v>0</v>
      </c>
      <c r="Q405" s="102">
        <f t="shared" si="78"/>
        <v>0</v>
      </c>
    </row>
    <row r="406" spans="1:17" x14ac:dyDescent="0.2">
      <c r="A406" s="92" t="str">
        <f>Orçamento!A393</f>
        <v>13.6</v>
      </c>
      <c r="B406" s="39" t="str">
        <f>Orçamento!B393</f>
        <v>Sinapi</v>
      </c>
      <c r="C406" s="39">
        <f>Orçamento!C393</f>
        <v>0</v>
      </c>
      <c r="D406" s="93">
        <f>Orçamento!D393</f>
        <v>0</v>
      </c>
      <c r="E406" s="39">
        <f>Orçamento!E393</f>
        <v>0</v>
      </c>
      <c r="F406" s="39">
        <f>Orçamento!F393</f>
        <v>0</v>
      </c>
      <c r="G406" s="95">
        <f>'Orç. Pós Licitação'!G393</f>
        <v>0</v>
      </c>
      <c r="H406" s="95">
        <f>'Orç. Pós Licitação'!H393</f>
        <v>0</v>
      </c>
      <c r="I406" s="95">
        <f>'Orç. Pós Licitação'!I393</f>
        <v>0</v>
      </c>
      <c r="J406" s="96">
        <f>'BM 03'!L406</f>
        <v>0</v>
      </c>
      <c r="K406" s="97"/>
      <c r="L406" s="98">
        <f t="shared" si="73"/>
        <v>0</v>
      </c>
      <c r="M406" s="99">
        <f t="shared" si="74"/>
        <v>0</v>
      </c>
      <c r="N406" s="100">
        <f t="shared" si="75"/>
        <v>0</v>
      </c>
      <c r="O406" s="98">
        <f t="shared" si="76"/>
        <v>0</v>
      </c>
      <c r="P406" s="101">
        <f t="shared" si="77"/>
        <v>0</v>
      </c>
      <c r="Q406" s="102">
        <f t="shared" si="78"/>
        <v>0</v>
      </c>
    </row>
    <row r="407" spans="1:17" x14ac:dyDescent="0.2">
      <c r="A407" s="92" t="str">
        <f>Orçamento!A394</f>
        <v>13.7</v>
      </c>
      <c r="B407" s="39" t="str">
        <f>Orçamento!B394</f>
        <v>Sinapi</v>
      </c>
      <c r="C407" s="39">
        <f>Orçamento!C394</f>
        <v>0</v>
      </c>
      <c r="D407" s="93">
        <f>Orçamento!D394</f>
        <v>0</v>
      </c>
      <c r="E407" s="39">
        <f>Orçamento!E394</f>
        <v>0</v>
      </c>
      <c r="F407" s="39">
        <f>Orçamento!F394</f>
        <v>0</v>
      </c>
      <c r="G407" s="95">
        <f>'Orç. Pós Licitação'!G394</f>
        <v>0</v>
      </c>
      <c r="H407" s="95">
        <f>'Orç. Pós Licitação'!H394</f>
        <v>0</v>
      </c>
      <c r="I407" s="95">
        <f>'Orç. Pós Licitação'!I394</f>
        <v>0</v>
      </c>
      <c r="J407" s="96">
        <f>'BM 03'!L407</f>
        <v>0</v>
      </c>
      <c r="K407" s="97"/>
      <c r="L407" s="98">
        <f t="shared" si="73"/>
        <v>0</v>
      </c>
      <c r="M407" s="99">
        <f t="shared" si="74"/>
        <v>0</v>
      </c>
      <c r="N407" s="100">
        <f t="shared" si="75"/>
        <v>0</v>
      </c>
      <c r="O407" s="98">
        <f t="shared" si="76"/>
        <v>0</v>
      </c>
      <c r="P407" s="101">
        <f t="shared" si="77"/>
        <v>0</v>
      </c>
      <c r="Q407" s="102">
        <f t="shared" si="78"/>
        <v>0</v>
      </c>
    </row>
    <row r="408" spans="1:17" x14ac:dyDescent="0.2">
      <c r="A408" s="92" t="str">
        <f>Orçamento!A395</f>
        <v>13.8</v>
      </c>
      <c r="B408" s="39" t="str">
        <f>Orçamento!B395</f>
        <v>Sinapi</v>
      </c>
      <c r="C408" s="39">
        <f>Orçamento!C395</f>
        <v>0</v>
      </c>
      <c r="D408" s="93">
        <f>Orçamento!D395</f>
        <v>0</v>
      </c>
      <c r="E408" s="39">
        <f>Orçamento!E395</f>
        <v>0</v>
      </c>
      <c r="F408" s="39">
        <f>Orçamento!F395</f>
        <v>0</v>
      </c>
      <c r="G408" s="95">
        <f>'Orç. Pós Licitação'!G395</f>
        <v>0</v>
      </c>
      <c r="H408" s="95">
        <f>'Orç. Pós Licitação'!H395</f>
        <v>0</v>
      </c>
      <c r="I408" s="95">
        <f>'Orç. Pós Licitação'!I395</f>
        <v>0</v>
      </c>
      <c r="J408" s="96">
        <f>'BM 03'!L408</f>
        <v>0</v>
      </c>
      <c r="K408" s="97"/>
      <c r="L408" s="98">
        <f t="shared" si="73"/>
        <v>0</v>
      </c>
      <c r="M408" s="99">
        <f t="shared" si="74"/>
        <v>0</v>
      </c>
      <c r="N408" s="100">
        <f t="shared" si="75"/>
        <v>0</v>
      </c>
      <c r="O408" s="98">
        <f t="shared" si="76"/>
        <v>0</v>
      </c>
      <c r="P408" s="101">
        <f t="shared" si="77"/>
        <v>0</v>
      </c>
      <c r="Q408" s="102">
        <f t="shared" si="78"/>
        <v>0</v>
      </c>
    </row>
    <row r="409" spans="1:17" x14ac:dyDescent="0.2">
      <c r="A409" s="92" t="str">
        <f>Orçamento!A396</f>
        <v>13.9</v>
      </c>
      <c r="B409" s="39" t="str">
        <f>Orçamento!B396</f>
        <v>Sinapi</v>
      </c>
      <c r="C409" s="39">
        <f>Orçamento!C396</f>
        <v>0</v>
      </c>
      <c r="D409" s="93">
        <f>Orçamento!D396</f>
        <v>0</v>
      </c>
      <c r="E409" s="39">
        <f>Orçamento!E396</f>
        <v>0</v>
      </c>
      <c r="F409" s="39">
        <f>Orçamento!F396</f>
        <v>0</v>
      </c>
      <c r="G409" s="95">
        <f>'Orç. Pós Licitação'!G396</f>
        <v>0</v>
      </c>
      <c r="H409" s="95">
        <f>'Orç. Pós Licitação'!H396</f>
        <v>0</v>
      </c>
      <c r="I409" s="95">
        <f>'Orç. Pós Licitação'!I396</f>
        <v>0</v>
      </c>
      <c r="J409" s="96">
        <f>'BM 03'!L409</f>
        <v>0</v>
      </c>
      <c r="K409" s="97"/>
      <c r="L409" s="98">
        <f t="shared" si="73"/>
        <v>0</v>
      </c>
      <c r="M409" s="99">
        <f t="shared" si="74"/>
        <v>0</v>
      </c>
      <c r="N409" s="100">
        <f t="shared" si="75"/>
        <v>0</v>
      </c>
      <c r="O409" s="98">
        <f t="shared" si="76"/>
        <v>0</v>
      </c>
      <c r="P409" s="101">
        <f t="shared" si="77"/>
        <v>0</v>
      </c>
      <c r="Q409" s="102">
        <f t="shared" si="78"/>
        <v>0</v>
      </c>
    </row>
    <row r="410" spans="1:17" x14ac:dyDescent="0.2">
      <c r="A410" s="92" t="str">
        <f>Orçamento!A397</f>
        <v>13.10</v>
      </c>
      <c r="B410" s="39" t="str">
        <f>Orçamento!B397</f>
        <v>Sinapi</v>
      </c>
      <c r="C410" s="39">
        <f>Orçamento!C397</f>
        <v>0</v>
      </c>
      <c r="D410" s="93">
        <f>Orçamento!D397</f>
        <v>0</v>
      </c>
      <c r="E410" s="39">
        <f>Orçamento!E397</f>
        <v>0</v>
      </c>
      <c r="F410" s="39">
        <f>Orçamento!F397</f>
        <v>0</v>
      </c>
      <c r="G410" s="95">
        <f>'Orç. Pós Licitação'!G397</f>
        <v>0</v>
      </c>
      <c r="H410" s="95">
        <f>'Orç. Pós Licitação'!H397</f>
        <v>0</v>
      </c>
      <c r="I410" s="95">
        <f>'Orç. Pós Licitação'!I397</f>
        <v>0</v>
      </c>
      <c r="J410" s="96">
        <f>'BM 03'!L410</f>
        <v>0</v>
      </c>
      <c r="K410" s="97"/>
      <c r="L410" s="98">
        <f t="shared" si="73"/>
        <v>0</v>
      </c>
      <c r="M410" s="99">
        <f t="shared" si="74"/>
        <v>0</v>
      </c>
      <c r="N410" s="100">
        <f t="shared" si="75"/>
        <v>0</v>
      </c>
      <c r="O410" s="98">
        <f t="shared" si="76"/>
        <v>0</v>
      </c>
      <c r="P410" s="101">
        <f t="shared" si="77"/>
        <v>0</v>
      </c>
      <c r="Q410" s="102">
        <f t="shared" si="78"/>
        <v>0</v>
      </c>
    </row>
    <row r="411" spans="1:17" x14ac:dyDescent="0.2">
      <c r="A411" s="92" t="str">
        <f>Orçamento!A398</f>
        <v>13.11</v>
      </c>
      <c r="B411" s="39" t="str">
        <f>Orçamento!B398</f>
        <v>Sinapi</v>
      </c>
      <c r="C411" s="39">
        <f>Orçamento!C398</f>
        <v>0</v>
      </c>
      <c r="D411" s="93">
        <f>Orçamento!D398</f>
        <v>0</v>
      </c>
      <c r="E411" s="39">
        <f>Orçamento!E398</f>
        <v>0</v>
      </c>
      <c r="F411" s="39">
        <f>Orçamento!F398</f>
        <v>0</v>
      </c>
      <c r="G411" s="95">
        <f>'Orç. Pós Licitação'!G398</f>
        <v>0</v>
      </c>
      <c r="H411" s="95">
        <f>'Orç. Pós Licitação'!H398</f>
        <v>0</v>
      </c>
      <c r="I411" s="95">
        <f>'Orç. Pós Licitação'!I398</f>
        <v>0</v>
      </c>
      <c r="J411" s="96">
        <f>'BM 03'!L411</f>
        <v>0</v>
      </c>
      <c r="K411" s="97"/>
      <c r="L411" s="98">
        <f t="shared" si="73"/>
        <v>0</v>
      </c>
      <c r="M411" s="99">
        <f t="shared" si="74"/>
        <v>0</v>
      </c>
      <c r="N411" s="100">
        <f t="shared" si="75"/>
        <v>0</v>
      </c>
      <c r="O411" s="98">
        <f t="shared" si="76"/>
        <v>0</v>
      </c>
      <c r="P411" s="101">
        <f t="shared" si="77"/>
        <v>0</v>
      </c>
      <c r="Q411" s="102">
        <f t="shared" si="78"/>
        <v>0</v>
      </c>
    </row>
    <row r="412" spans="1:17" x14ac:dyDescent="0.2">
      <c r="A412" s="92" t="str">
        <f>Orçamento!A399</f>
        <v>13.12</v>
      </c>
      <c r="B412" s="39" t="str">
        <f>Orçamento!B399</f>
        <v>Sinapi</v>
      </c>
      <c r="C412" s="39">
        <f>Orçamento!C399</f>
        <v>0</v>
      </c>
      <c r="D412" s="93">
        <f>Orçamento!D399</f>
        <v>0</v>
      </c>
      <c r="E412" s="39">
        <f>Orçamento!E399</f>
        <v>0</v>
      </c>
      <c r="F412" s="39">
        <f>Orçamento!F399</f>
        <v>0</v>
      </c>
      <c r="G412" s="95">
        <f>'Orç. Pós Licitação'!G399</f>
        <v>0</v>
      </c>
      <c r="H412" s="95">
        <f>'Orç. Pós Licitação'!H399</f>
        <v>0</v>
      </c>
      <c r="I412" s="95">
        <f>'Orç. Pós Licitação'!I399</f>
        <v>0</v>
      </c>
      <c r="J412" s="96">
        <f>'BM 03'!L412</f>
        <v>0</v>
      </c>
      <c r="K412" s="97"/>
      <c r="L412" s="98">
        <f t="shared" si="73"/>
        <v>0</v>
      </c>
      <c r="M412" s="99">
        <f t="shared" si="74"/>
        <v>0</v>
      </c>
      <c r="N412" s="100">
        <f t="shared" si="75"/>
        <v>0</v>
      </c>
      <c r="O412" s="98">
        <f t="shared" si="76"/>
        <v>0</v>
      </c>
      <c r="P412" s="101">
        <f t="shared" si="77"/>
        <v>0</v>
      </c>
      <c r="Q412" s="102">
        <f t="shared" si="78"/>
        <v>0</v>
      </c>
    </row>
    <row r="413" spans="1:17" x14ac:dyDescent="0.2">
      <c r="A413" s="92" t="str">
        <f>Orçamento!A400</f>
        <v>13.13</v>
      </c>
      <c r="B413" s="39" t="str">
        <f>Orçamento!B400</f>
        <v>Sinapi</v>
      </c>
      <c r="C413" s="39">
        <f>Orçamento!C400</f>
        <v>0</v>
      </c>
      <c r="D413" s="93">
        <f>Orçamento!D400</f>
        <v>0</v>
      </c>
      <c r="E413" s="39">
        <f>Orçamento!E400</f>
        <v>0</v>
      </c>
      <c r="F413" s="39">
        <f>Orçamento!F400</f>
        <v>0</v>
      </c>
      <c r="G413" s="95">
        <f>'Orç. Pós Licitação'!G400</f>
        <v>0</v>
      </c>
      <c r="H413" s="95">
        <f>'Orç. Pós Licitação'!H400</f>
        <v>0</v>
      </c>
      <c r="I413" s="95">
        <f>'Orç. Pós Licitação'!I400</f>
        <v>0</v>
      </c>
      <c r="J413" s="96">
        <f>'BM 03'!L413</f>
        <v>0</v>
      </c>
      <c r="K413" s="97"/>
      <c r="L413" s="98">
        <f t="shared" si="73"/>
        <v>0</v>
      </c>
      <c r="M413" s="99">
        <f t="shared" si="74"/>
        <v>0</v>
      </c>
      <c r="N413" s="100">
        <f t="shared" si="75"/>
        <v>0</v>
      </c>
      <c r="O413" s="98">
        <f t="shared" si="76"/>
        <v>0</v>
      </c>
      <c r="P413" s="101">
        <f t="shared" si="77"/>
        <v>0</v>
      </c>
      <c r="Q413" s="102">
        <f t="shared" si="78"/>
        <v>0</v>
      </c>
    </row>
    <row r="414" spans="1:17" x14ac:dyDescent="0.2">
      <c r="A414" s="92" t="str">
        <f>Orçamento!A401</f>
        <v>13.14</v>
      </c>
      <c r="B414" s="39" t="str">
        <f>Orçamento!B401</f>
        <v>Sinapi</v>
      </c>
      <c r="C414" s="39">
        <f>Orçamento!C401</f>
        <v>0</v>
      </c>
      <c r="D414" s="93">
        <f>Orçamento!D401</f>
        <v>0</v>
      </c>
      <c r="E414" s="39">
        <f>Orçamento!E401</f>
        <v>0</v>
      </c>
      <c r="F414" s="39">
        <f>Orçamento!F401</f>
        <v>0</v>
      </c>
      <c r="G414" s="95">
        <f>'Orç. Pós Licitação'!G401</f>
        <v>0</v>
      </c>
      <c r="H414" s="95">
        <f>'Orç. Pós Licitação'!H401</f>
        <v>0</v>
      </c>
      <c r="I414" s="95">
        <f>'Orç. Pós Licitação'!I401</f>
        <v>0</v>
      </c>
      <c r="J414" s="96">
        <f>'BM 03'!L414</f>
        <v>0</v>
      </c>
      <c r="K414" s="97"/>
      <c r="L414" s="98">
        <f t="shared" si="73"/>
        <v>0</v>
      </c>
      <c r="M414" s="99">
        <f t="shared" si="74"/>
        <v>0</v>
      </c>
      <c r="N414" s="100">
        <f t="shared" si="75"/>
        <v>0</v>
      </c>
      <c r="O414" s="98">
        <f t="shared" si="76"/>
        <v>0</v>
      </c>
      <c r="P414" s="101">
        <f t="shared" si="77"/>
        <v>0</v>
      </c>
      <c r="Q414" s="102">
        <f t="shared" si="78"/>
        <v>0</v>
      </c>
    </row>
    <row r="415" spans="1:17" x14ac:dyDescent="0.2">
      <c r="A415" s="92" t="str">
        <f>Orçamento!A402</f>
        <v>13.15</v>
      </c>
      <c r="B415" s="39" t="str">
        <f>Orçamento!B402</f>
        <v>Sinapi</v>
      </c>
      <c r="C415" s="39">
        <f>Orçamento!C402</f>
        <v>0</v>
      </c>
      <c r="D415" s="93">
        <f>Orçamento!D402</f>
        <v>0</v>
      </c>
      <c r="E415" s="39">
        <f>Orçamento!E402</f>
        <v>0</v>
      </c>
      <c r="F415" s="39">
        <f>Orçamento!F402</f>
        <v>0</v>
      </c>
      <c r="G415" s="95">
        <f>'Orç. Pós Licitação'!G402</f>
        <v>0</v>
      </c>
      <c r="H415" s="95">
        <f>'Orç. Pós Licitação'!H402</f>
        <v>0</v>
      </c>
      <c r="I415" s="95">
        <f>'Orç. Pós Licitação'!I402</f>
        <v>0</v>
      </c>
      <c r="J415" s="96">
        <f>'BM 03'!L415</f>
        <v>0</v>
      </c>
      <c r="K415" s="97"/>
      <c r="L415" s="98">
        <f t="shared" si="73"/>
        <v>0</v>
      </c>
      <c r="M415" s="99">
        <f t="shared" si="74"/>
        <v>0</v>
      </c>
      <c r="N415" s="100">
        <f t="shared" si="75"/>
        <v>0</v>
      </c>
      <c r="O415" s="98">
        <f t="shared" si="76"/>
        <v>0</v>
      </c>
      <c r="P415" s="101">
        <f t="shared" si="77"/>
        <v>0</v>
      </c>
      <c r="Q415" s="102">
        <f t="shared" si="78"/>
        <v>0</v>
      </c>
    </row>
    <row r="416" spans="1:17" x14ac:dyDescent="0.2">
      <c r="A416" s="92" t="str">
        <f>Orçamento!A403</f>
        <v>13.16</v>
      </c>
      <c r="B416" s="39" t="str">
        <f>Orçamento!B403</f>
        <v>Sinapi</v>
      </c>
      <c r="C416" s="39">
        <f>Orçamento!C403</f>
        <v>0</v>
      </c>
      <c r="D416" s="93">
        <f>Orçamento!D403</f>
        <v>0</v>
      </c>
      <c r="E416" s="39">
        <f>Orçamento!E403</f>
        <v>0</v>
      </c>
      <c r="F416" s="39">
        <f>Orçamento!F403</f>
        <v>0</v>
      </c>
      <c r="G416" s="95">
        <f>'Orç. Pós Licitação'!G403</f>
        <v>0</v>
      </c>
      <c r="H416" s="95">
        <f>'Orç. Pós Licitação'!H403</f>
        <v>0</v>
      </c>
      <c r="I416" s="95">
        <f>'Orç. Pós Licitação'!I403</f>
        <v>0</v>
      </c>
      <c r="J416" s="96">
        <f>'BM 03'!L416</f>
        <v>0</v>
      </c>
      <c r="K416" s="97"/>
      <c r="L416" s="98">
        <f t="shared" si="73"/>
        <v>0</v>
      </c>
      <c r="M416" s="99">
        <f t="shared" si="74"/>
        <v>0</v>
      </c>
      <c r="N416" s="100">
        <f t="shared" si="75"/>
        <v>0</v>
      </c>
      <c r="O416" s="98">
        <f t="shared" si="76"/>
        <v>0</v>
      </c>
      <c r="P416" s="101">
        <f t="shared" si="77"/>
        <v>0</v>
      </c>
      <c r="Q416" s="102">
        <f t="shared" si="78"/>
        <v>0</v>
      </c>
    </row>
    <row r="417" spans="1:17" x14ac:dyDescent="0.2">
      <c r="A417" s="92" t="str">
        <f>Orçamento!A404</f>
        <v>13.17</v>
      </c>
      <c r="B417" s="39" t="str">
        <f>Orçamento!B404</f>
        <v>Sinapi</v>
      </c>
      <c r="C417" s="39">
        <f>Orçamento!C404</f>
        <v>0</v>
      </c>
      <c r="D417" s="93">
        <f>Orçamento!D404</f>
        <v>0</v>
      </c>
      <c r="E417" s="39">
        <f>Orçamento!E404</f>
        <v>0</v>
      </c>
      <c r="F417" s="39">
        <f>Orçamento!F404</f>
        <v>0</v>
      </c>
      <c r="G417" s="95">
        <f>'Orç. Pós Licitação'!G404</f>
        <v>0</v>
      </c>
      <c r="H417" s="95">
        <f>'Orç. Pós Licitação'!H404</f>
        <v>0</v>
      </c>
      <c r="I417" s="95">
        <f>'Orç. Pós Licitação'!I404</f>
        <v>0</v>
      </c>
      <c r="J417" s="96">
        <f>'BM 03'!L417</f>
        <v>0</v>
      </c>
      <c r="K417" s="97"/>
      <c r="L417" s="98">
        <f t="shared" si="73"/>
        <v>0</v>
      </c>
      <c r="M417" s="99">
        <f t="shared" si="74"/>
        <v>0</v>
      </c>
      <c r="N417" s="100">
        <f t="shared" si="75"/>
        <v>0</v>
      </c>
      <c r="O417" s="98">
        <f t="shared" si="76"/>
        <v>0</v>
      </c>
      <c r="P417" s="101">
        <f t="shared" si="77"/>
        <v>0</v>
      </c>
      <c r="Q417" s="102">
        <f t="shared" si="78"/>
        <v>0</v>
      </c>
    </row>
    <row r="418" spans="1:17" x14ac:dyDescent="0.2">
      <c r="A418" s="92" t="str">
        <f>Orçamento!A405</f>
        <v>13.18</v>
      </c>
      <c r="B418" s="39" t="str">
        <f>Orçamento!B405</f>
        <v>Sinapi</v>
      </c>
      <c r="C418" s="39">
        <f>Orçamento!C405</f>
        <v>0</v>
      </c>
      <c r="D418" s="93">
        <f>Orçamento!D405</f>
        <v>0</v>
      </c>
      <c r="E418" s="39">
        <f>Orçamento!E405</f>
        <v>0</v>
      </c>
      <c r="F418" s="39">
        <f>Orçamento!F405</f>
        <v>0</v>
      </c>
      <c r="G418" s="95">
        <f>'Orç. Pós Licitação'!G405</f>
        <v>0</v>
      </c>
      <c r="H418" s="95">
        <f>'Orç. Pós Licitação'!H405</f>
        <v>0</v>
      </c>
      <c r="I418" s="95">
        <f>'Orç. Pós Licitação'!I405</f>
        <v>0</v>
      </c>
      <c r="J418" s="96">
        <f>'BM 03'!L418</f>
        <v>0</v>
      </c>
      <c r="K418" s="97"/>
      <c r="L418" s="98">
        <f t="shared" si="73"/>
        <v>0</v>
      </c>
      <c r="M418" s="99">
        <f t="shared" si="74"/>
        <v>0</v>
      </c>
      <c r="N418" s="100">
        <f t="shared" si="75"/>
        <v>0</v>
      </c>
      <c r="O418" s="98">
        <f t="shared" si="76"/>
        <v>0</v>
      </c>
      <c r="P418" s="101">
        <f t="shared" si="77"/>
        <v>0</v>
      </c>
      <c r="Q418" s="102">
        <f t="shared" si="78"/>
        <v>0</v>
      </c>
    </row>
    <row r="419" spans="1:17" x14ac:dyDescent="0.2">
      <c r="A419" s="92" t="str">
        <f>Orçamento!A406</f>
        <v>13.19</v>
      </c>
      <c r="B419" s="39" t="str">
        <f>Orçamento!B406</f>
        <v>Sinapi</v>
      </c>
      <c r="C419" s="39">
        <f>Orçamento!C406</f>
        <v>0</v>
      </c>
      <c r="D419" s="93">
        <f>Orçamento!D406</f>
        <v>0</v>
      </c>
      <c r="E419" s="39">
        <f>Orçamento!E406</f>
        <v>0</v>
      </c>
      <c r="F419" s="39">
        <f>Orçamento!F406</f>
        <v>0</v>
      </c>
      <c r="G419" s="95">
        <f>'Orç. Pós Licitação'!G406</f>
        <v>0</v>
      </c>
      <c r="H419" s="95">
        <f>'Orç. Pós Licitação'!H406</f>
        <v>0</v>
      </c>
      <c r="I419" s="95">
        <f>'Orç. Pós Licitação'!I406</f>
        <v>0</v>
      </c>
      <c r="J419" s="96">
        <f>'BM 03'!L419</f>
        <v>0</v>
      </c>
      <c r="K419" s="97"/>
      <c r="L419" s="98">
        <f t="shared" si="73"/>
        <v>0</v>
      </c>
      <c r="M419" s="99">
        <f t="shared" si="74"/>
        <v>0</v>
      </c>
      <c r="N419" s="100">
        <f t="shared" si="75"/>
        <v>0</v>
      </c>
      <c r="O419" s="98">
        <f t="shared" si="76"/>
        <v>0</v>
      </c>
      <c r="P419" s="101">
        <f t="shared" si="77"/>
        <v>0</v>
      </c>
      <c r="Q419" s="102">
        <f t="shared" si="78"/>
        <v>0</v>
      </c>
    </row>
    <row r="420" spans="1:17" x14ac:dyDescent="0.2">
      <c r="A420" s="92" t="str">
        <f>Orçamento!A407</f>
        <v>13.20</v>
      </c>
      <c r="B420" s="39" t="str">
        <f>Orçamento!B407</f>
        <v>Sinapi</v>
      </c>
      <c r="C420" s="39">
        <f>Orçamento!C407</f>
        <v>0</v>
      </c>
      <c r="D420" s="93">
        <f>Orçamento!D407</f>
        <v>0</v>
      </c>
      <c r="E420" s="39">
        <f>Orçamento!E407</f>
        <v>0</v>
      </c>
      <c r="F420" s="39">
        <f>Orçamento!F407</f>
        <v>0</v>
      </c>
      <c r="G420" s="95">
        <f>'Orç. Pós Licitação'!G407</f>
        <v>0</v>
      </c>
      <c r="H420" s="95">
        <f>'Orç. Pós Licitação'!H407</f>
        <v>0</v>
      </c>
      <c r="I420" s="95">
        <f>'Orç. Pós Licitação'!I407</f>
        <v>0</v>
      </c>
      <c r="J420" s="96">
        <f>'BM 03'!L420</f>
        <v>0</v>
      </c>
      <c r="K420" s="97"/>
      <c r="L420" s="98">
        <f t="shared" si="73"/>
        <v>0</v>
      </c>
      <c r="M420" s="99">
        <f t="shared" si="74"/>
        <v>0</v>
      </c>
      <c r="N420" s="100">
        <f t="shared" si="75"/>
        <v>0</v>
      </c>
      <c r="O420" s="98">
        <f t="shared" si="76"/>
        <v>0</v>
      </c>
      <c r="P420" s="101">
        <f t="shared" si="77"/>
        <v>0</v>
      </c>
      <c r="Q420" s="102">
        <f t="shared" si="78"/>
        <v>0</v>
      </c>
    </row>
    <row r="421" spans="1:17" x14ac:dyDescent="0.2">
      <c r="A421" s="92" t="str">
        <f>Orçamento!A408</f>
        <v>13.21</v>
      </c>
      <c r="B421" s="39" t="str">
        <f>Orçamento!B408</f>
        <v>Sinapi</v>
      </c>
      <c r="C421" s="39">
        <f>Orçamento!C408</f>
        <v>0</v>
      </c>
      <c r="D421" s="93">
        <f>Orçamento!D408</f>
        <v>0</v>
      </c>
      <c r="E421" s="39">
        <f>Orçamento!E408</f>
        <v>0</v>
      </c>
      <c r="F421" s="39">
        <f>Orçamento!F408</f>
        <v>0</v>
      </c>
      <c r="G421" s="95">
        <f>'Orç. Pós Licitação'!G408</f>
        <v>0</v>
      </c>
      <c r="H421" s="95">
        <f>'Orç. Pós Licitação'!H408</f>
        <v>0</v>
      </c>
      <c r="I421" s="95">
        <f>'Orç. Pós Licitação'!I408</f>
        <v>0</v>
      </c>
      <c r="J421" s="96">
        <f>'BM 03'!L421</f>
        <v>0</v>
      </c>
      <c r="K421" s="97"/>
      <c r="L421" s="98">
        <f t="shared" si="73"/>
        <v>0</v>
      </c>
      <c r="M421" s="99">
        <f t="shared" si="74"/>
        <v>0</v>
      </c>
      <c r="N421" s="100">
        <f t="shared" si="75"/>
        <v>0</v>
      </c>
      <c r="O421" s="98">
        <f t="shared" si="76"/>
        <v>0</v>
      </c>
      <c r="P421" s="101">
        <f t="shared" si="77"/>
        <v>0</v>
      </c>
      <c r="Q421" s="102">
        <f t="shared" si="78"/>
        <v>0</v>
      </c>
    </row>
    <row r="422" spans="1:17" x14ac:dyDescent="0.2">
      <c r="A422" s="92" t="str">
        <f>Orçamento!A409</f>
        <v>13.22</v>
      </c>
      <c r="B422" s="39" t="str">
        <f>Orçamento!B409</f>
        <v>Sinapi</v>
      </c>
      <c r="C422" s="39">
        <f>Orçamento!C409</f>
        <v>0</v>
      </c>
      <c r="D422" s="93">
        <f>Orçamento!D409</f>
        <v>0</v>
      </c>
      <c r="E422" s="39">
        <f>Orçamento!E409</f>
        <v>0</v>
      </c>
      <c r="F422" s="39">
        <f>Orçamento!F409</f>
        <v>0</v>
      </c>
      <c r="G422" s="95">
        <f>'Orç. Pós Licitação'!G409</f>
        <v>0</v>
      </c>
      <c r="H422" s="95">
        <f>'Orç. Pós Licitação'!H409</f>
        <v>0</v>
      </c>
      <c r="I422" s="95">
        <f>'Orç. Pós Licitação'!I409</f>
        <v>0</v>
      </c>
      <c r="J422" s="96">
        <f>'BM 03'!L422</f>
        <v>0</v>
      </c>
      <c r="K422" s="97"/>
      <c r="L422" s="98">
        <f t="shared" si="73"/>
        <v>0</v>
      </c>
      <c r="M422" s="99">
        <f t="shared" si="74"/>
        <v>0</v>
      </c>
      <c r="N422" s="100">
        <f t="shared" si="75"/>
        <v>0</v>
      </c>
      <c r="O422" s="98">
        <f t="shared" si="76"/>
        <v>0</v>
      </c>
      <c r="P422" s="101">
        <f t="shared" si="77"/>
        <v>0</v>
      </c>
      <c r="Q422" s="102">
        <f t="shared" si="78"/>
        <v>0</v>
      </c>
    </row>
    <row r="423" spans="1:17" x14ac:dyDescent="0.2">
      <c r="A423" s="92" t="str">
        <f>Orçamento!A410</f>
        <v>13.23</v>
      </c>
      <c r="B423" s="39" t="str">
        <f>Orçamento!B410</f>
        <v>Sinapi</v>
      </c>
      <c r="C423" s="39">
        <f>Orçamento!C410</f>
        <v>0</v>
      </c>
      <c r="D423" s="93">
        <f>Orçamento!D410</f>
        <v>0</v>
      </c>
      <c r="E423" s="39">
        <f>Orçamento!E410</f>
        <v>0</v>
      </c>
      <c r="F423" s="39">
        <f>Orçamento!F410</f>
        <v>0</v>
      </c>
      <c r="G423" s="95">
        <f>'Orç. Pós Licitação'!G410</f>
        <v>0</v>
      </c>
      <c r="H423" s="95">
        <f>'Orç. Pós Licitação'!H410</f>
        <v>0</v>
      </c>
      <c r="I423" s="95">
        <f>'Orç. Pós Licitação'!I410</f>
        <v>0</v>
      </c>
      <c r="J423" s="96">
        <f>'BM 03'!L423</f>
        <v>0</v>
      </c>
      <c r="K423" s="97"/>
      <c r="L423" s="98">
        <f t="shared" si="73"/>
        <v>0</v>
      </c>
      <c r="M423" s="99">
        <f t="shared" si="74"/>
        <v>0</v>
      </c>
      <c r="N423" s="100">
        <f t="shared" si="75"/>
        <v>0</v>
      </c>
      <c r="O423" s="98">
        <f t="shared" si="76"/>
        <v>0</v>
      </c>
      <c r="P423" s="101">
        <f t="shared" si="77"/>
        <v>0</v>
      </c>
      <c r="Q423" s="102">
        <f t="shared" si="78"/>
        <v>0</v>
      </c>
    </row>
    <row r="424" spans="1:17" x14ac:dyDescent="0.2">
      <c r="A424" s="92" t="str">
        <f>Orçamento!A411</f>
        <v>13.24</v>
      </c>
      <c r="B424" s="39" t="str">
        <f>Orçamento!B411</f>
        <v>Sinapi</v>
      </c>
      <c r="C424" s="39">
        <f>Orçamento!C411</f>
        <v>0</v>
      </c>
      <c r="D424" s="93">
        <f>Orçamento!D411</f>
        <v>0</v>
      </c>
      <c r="E424" s="39">
        <f>Orçamento!E411</f>
        <v>0</v>
      </c>
      <c r="F424" s="39">
        <f>Orçamento!F411</f>
        <v>0</v>
      </c>
      <c r="G424" s="95">
        <f>'Orç. Pós Licitação'!G411</f>
        <v>0</v>
      </c>
      <c r="H424" s="95">
        <f>'Orç. Pós Licitação'!H411</f>
        <v>0</v>
      </c>
      <c r="I424" s="95">
        <f>'Orç. Pós Licitação'!I411</f>
        <v>0</v>
      </c>
      <c r="J424" s="96">
        <f>'BM 03'!L424</f>
        <v>0</v>
      </c>
      <c r="K424" s="97"/>
      <c r="L424" s="98">
        <f t="shared" si="73"/>
        <v>0</v>
      </c>
      <c r="M424" s="99">
        <f t="shared" si="74"/>
        <v>0</v>
      </c>
      <c r="N424" s="100">
        <f t="shared" si="75"/>
        <v>0</v>
      </c>
      <c r="O424" s="98">
        <f t="shared" si="76"/>
        <v>0</v>
      </c>
      <c r="P424" s="101">
        <f t="shared" si="77"/>
        <v>0</v>
      </c>
      <c r="Q424" s="102">
        <f t="shared" si="78"/>
        <v>0</v>
      </c>
    </row>
    <row r="425" spans="1:17" x14ac:dyDescent="0.2">
      <c r="A425" s="92" t="str">
        <f>Orçamento!A412</f>
        <v>13.25</v>
      </c>
      <c r="B425" s="39" t="str">
        <f>Orçamento!B412</f>
        <v>Sinapi</v>
      </c>
      <c r="C425" s="39">
        <f>Orçamento!C412</f>
        <v>0</v>
      </c>
      <c r="D425" s="93">
        <f>Orçamento!D412</f>
        <v>0</v>
      </c>
      <c r="E425" s="39">
        <f>Orçamento!E412</f>
        <v>0</v>
      </c>
      <c r="F425" s="39">
        <f>Orçamento!F412</f>
        <v>0</v>
      </c>
      <c r="G425" s="95">
        <f>'Orç. Pós Licitação'!G412</f>
        <v>0</v>
      </c>
      <c r="H425" s="95">
        <f>'Orç. Pós Licitação'!H412</f>
        <v>0</v>
      </c>
      <c r="I425" s="95">
        <f>'Orç. Pós Licitação'!I412</f>
        <v>0</v>
      </c>
      <c r="J425" s="96">
        <f>'BM 03'!L425</f>
        <v>0</v>
      </c>
      <c r="K425" s="97"/>
      <c r="L425" s="98">
        <f t="shared" si="73"/>
        <v>0</v>
      </c>
      <c r="M425" s="99">
        <f t="shared" si="74"/>
        <v>0</v>
      </c>
      <c r="N425" s="100">
        <f t="shared" si="75"/>
        <v>0</v>
      </c>
      <c r="O425" s="98">
        <f t="shared" si="76"/>
        <v>0</v>
      </c>
      <c r="P425" s="101">
        <f t="shared" si="77"/>
        <v>0</v>
      </c>
      <c r="Q425" s="102">
        <f t="shared" si="78"/>
        <v>0</v>
      </c>
    </row>
    <row r="426" spans="1:17" x14ac:dyDescent="0.2">
      <c r="A426" s="92" t="str">
        <f>Orçamento!A413</f>
        <v>13.26</v>
      </c>
      <c r="B426" s="39" t="str">
        <f>Orçamento!B413</f>
        <v>Sinapi</v>
      </c>
      <c r="C426" s="39">
        <f>Orçamento!C413</f>
        <v>0</v>
      </c>
      <c r="D426" s="93">
        <f>Orçamento!D413</f>
        <v>0</v>
      </c>
      <c r="E426" s="39">
        <f>Orçamento!E413</f>
        <v>0</v>
      </c>
      <c r="F426" s="39">
        <f>Orçamento!F413</f>
        <v>0</v>
      </c>
      <c r="G426" s="95">
        <f>'Orç. Pós Licitação'!G413</f>
        <v>0</v>
      </c>
      <c r="H426" s="95">
        <f>'Orç. Pós Licitação'!H413</f>
        <v>0</v>
      </c>
      <c r="I426" s="95">
        <f>'Orç. Pós Licitação'!I413</f>
        <v>0</v>
      </c>
      <c r="J426" s="96">
        <f>'BM 03'!L426</f>
        <v>0</v>
      </c>
      <c r="K426" s="97"/>
      <c r="L426" s="98">
        <f t="shared" si="73"/>
        <v>0</v>
      </c>
      <c r="M426" s="99">
        <f t="shared" si="74"/>
        <v>0</v>
      </c>
      <c r="N426" s="100">
        <f t="shared" si="75"/>
        <v>0</v>
      </c>
      <c r="O426" s="98">
        <f t="shared" si="76"/>
        <v>0</v>
      </c>
      <c r="P426" s="101">
        <f t="shared" si="77"/>
        <v>0</v>
      </c>
      <c r="Q426" s="102">
        <f t="shared" si="78"/>
        <v>0</v>
      </c>
    </row>
    <row r="427" spans="1:17" x14ac:dyDescent="0.2">
      <c r="A427" s="92" t="str">
        <f>Orçamento!A414</f>
        <v>13.27</v>
      </c>
      <c r="B427" s="39" t="str">
        <f>Orçamento!B414</f>
        <v>Sinapi</v>
      </c>
      <c r="C427" s="39">
        <f>Orçamento!C414</f>
        <v>0</v>
      </c>
      <c r="D427" s="93">
        <f>Orçamento!D414</f>
        <v>0</v>
      </c>
      <c r="E427" s="39">
        <f>Orçamento!E414</f>
        <v>0</v>
      </c>
      <c r="F427" s="39">
        <f>Orçamento!F414</f>
        <v>0</v>
      </c>
      <c r="G427" s="95">
        <f>'Orç. Pós Licitação'!G414</f>
        <v>0</v>
      </c>
      <c r="H427" s="95">
        <f>'Orç. Pós Licitação'!H414</f>
        <v>0</v>
      </c>
      <c r="I427" s="95">
        <f>'Orç. Pós Licitação'!I414</f>
        <v>0</v>
      </c>
      <c r="J427" s="96">
        <f>'BM 03'!L427</f>
        <v>0</v>
      </c>
      <c r="K427" s="97"/>
      <c r="L427" s="98">
        <f t="shared" si="73"/>
        <v>0</v>
      </c>
      <c r="M427" s="99">
        <f t="shared" si="74"/>
        <v>0</v>
      </c>
      <c r="N427" s="100">
        <f t="shared" si="75"/>
        <v>0</v>
      </c>
      <c r="O427" s="98">
        <f t="shared" si="76"/>
        <v>0</v>
      </c>
      <c r="P427" s="101">
        <f t="shared" si="77"/>
        <v>0</v>
      </c>
      <c r="Q427" s="102">
        <f t="shared" si="78"/>
        <v>0</v>
      </c>
    </row>
    <row r="428" spans="1:17" x14ac:dyDescent="0.2">
      <c r="A428" s="92" t="str">
        <f>Orçamento!A415</f>
        <v>13.28</v>
      </c>
      <c r="B428" s="39" t="str">
        <f>Orçamento!B415</f>
        <v>Sinapi</v>
      </c>
      <c r="C428" s="39">
        <f>Orçamento!C415</f>
        <v>0</v>
      </c>
      <c r="D428" s="93">
        <f>Orçamento!D415</f>
        <v>0</v>
      </c>
      <c r="E428" s="39">
        <f>Orçamento!E415</f>
        <v>0</v>
      </c>
      <c r="F428" s="39">
        <f>Orçamento!F415</f>
        <v>0</v>
      </c>
      <c r="G428" s="95">
        <f>'Orç. Pós Licitação'!G415</f>
        <v>0</v>
      </c>
      <c r="H428" s="95">
        <f>'Orç. Pós Licitação'!H415</f>
        <v>0</v>
      </c>
      <c r="I428" s="95">
        <f>'Orç. Pós Licitação'!I415</f>
        <v>0</v>
      </c>
      <c r="J428" s="96">
        <f>'BM 03'!L428</f>
        <v>0</v>
      </c>
      <c r="K428" s="97"/>
      <c r="L428" s="98">
        <f t="shared" si="73"/>
        <v>0</v>
      </c>
      <c r="M428" s="99">
        <f t="shared" si="74"/>
        <v>0</v>
      </c>
      <c r="N428" s="100">
        <f t="shared" si="75"/>
        <v>0</v>
      </c>
      <c r="O428" s="98">
        <f t="shared" si="76"/>
        <v>0</v>
      </c>
      <c r="P428" s="101">
        <f t="shared" si="77"/>
        <v>0</v>
      </c>
      <c r="Q428" s="102">
        <f t="shared" si="78"/>
        <v>0</v>
      </c>
    </row>
    <row r="429" spans="1:17" x14ac:dyDescent="0.2">
      <c r="A429" s="92" t="str">
        <f>Orçamento!A416</f>
        <v>13.29</v>
      </c>
      <c r="B429" s="39" t="str">
        <f>Orçamento!B416</f>
        <v>Sinapi</v>
      </c>
      <c r="C429" s="39">
        <f>Orçamento!C416</f>
        <v>0</v>
      </c>
      <c r="D429" s="93">
        <f>Orçamento!D416</f>
        <v>0</v>
      </c>
      <c r="E429" s="39">
        <f>Orçamento!E416</f>
        <v>0</v>
      </c>
      <c r="F429" s="39">
        <f>Orçamento!F416</f>
        <v>0</v>
      </c>
      <c r="G429" s="95">
        <f>'Orç. Pós Licitação'!G416</f>
        <v>0</v>
      </c>
      <c r="H429" s="95">
        <f>'Orç. Pós Licitação'!H416</f>
        <v>0</v>
      </c>
      <c r="I429" s="95">
        <f>'Orç. Pós Licitação'!I416</f>
        <v>0</v>
      </c>
      <c r="J429" s="96">
        <f>'BM 03'!L429</f>
        <v>0</v>
      </c>
      <c r="K429" s="97"/>
      <c r="L429" s="98">
        <f t="shared" si="73"/>
        <v>0</v>
      </c>
      <c r="M429" s="99">
        <f t="shared" si="74"/>
        <v>0</v>
      </c>
      <c r="N429" s="100">
        <f t="shared" si="75"/>
        <v>0</v>
      </c>
      <c r="O429" s="98">
        <f t="shared" si="76"/>
        <v>0</v>
      </c>
      <c r="P429" s="101">
        <f t="shared" si="77"/>
        <v>0</v>
      </c>
      <c r="Q429" s="102">
        <f t="shared" si="78"/>
        <v>0</v>
      </c>
    </row>
    <row r="430" spans="1:17" x14ac:dyDescent="0.2">
      <c r="A430" s="92" t="str">
        <f>Orçamento!A417</f>
        <v>13.30</v>
      </c>
      <c r="B430" s="39" t="str">
        <f>Orçamento!B417</f>
        <v>Sinapi</v>
      </c>
      <c r="C430" s="39">
        <f>Orçamento!C417</f>
        <v>0</v>
      </c>
      <c r="D430" s="93">
        <f>Orçamento!D417</f>
        <v>0</v>
      </c>
      <c r="E430" s="39">
        <f>Orçamento!E417</f>
        <v>0</v>
      </c>
      <c r="F430" s="39">
        <f>Orçamento!F417</f>
        <v>0</v>
      </c>
      <c r="G430" s="95">
        <f>'Orç. Pós Licitação'!G417</f>
        <v>0</v>
      </c>
      <c r="H430" s="95">
        <f>'Orç. Pós Licitação'!H417</f>
        <v>0</v>
      </c>
      <c r="I430" s="95">
        <f>'Orç. Pós Licitação'!I417</f>
        <v>0</v>
      </c>
      <c r="J430" s="96">
        <f>'BM 03'!L430</f>
        <v>0</v>
      </c>
      <c r="K430" s="97"/>
      <c r="L430" s="98">
        <f t="shared" si="73"/>
        <v>0</v>
      </c>
      <c r="M430" s="99">
        <f t="shared" si="74"/>
        <v>0</v>
      </c>
      <c r="N430" s="100">
        <f t="shared" si="75"/>
        <v>0</v>
      </c>
      <c r="O430" s="98">
        <f t="shared" si="76"/>
        <v>0</v>
      </c>
      <c r="P430" s="101">
        <f t="shared" si="77"/>
        <v>0</v>
      </c>
      <c r="Q430" s="102">
        <f t="shared" si="78"/>
        <v>0</v>
      </c>
    </row>
    <row r="431" spans="1:17" s="2" customFormat="1" ht="15.75" x14ac:dyDescent="0.25">
      <c r="A431" s="449"/>
      <c r="B431" s="434"/>
      <c r="C431" s="434"/>
      <c r="D431" s="435"/>
      <c r="E431" s="430" t="s">
        <v>1116</v>
      </c>
      <c r="F431" s="434"/>
      <c r="G431" s="434"/>
      <c r="H431" s="436"/>
      <c r="I431" s="437">
        <f>SUM(I401:I430)</f>
        <v>211267.19999999998</v>
      </c>
      <c r="J431" s="438"/>
      <c r="K431" s="438"/>
      <c r="L431" s="438"/>
      <c r="M431" s="437">
        <f>SUM(M401:M430)</f>
        <v>0</v>
      </c>
      <c r="N431" s="437">
        <f>SUM(N401:N430)</f>
        <v>0</v>
      </c>
      <c r="O431" s="437">
        <f>SUM(O401:O430)</f>
        <v>0</v>
      </c>
      <c r="P431" s="439"/>
      <c r="Q431" s="450">
        <f>SUM(Q401:Q430)</f>
        <v>211267.19999999998</v>
      </c>
    </row>
    <row r="432" spans="1:17" s="3" customFormat="1" ht="31.5" x14ac:dyDescent="0.25">
      <c r="A432" s="451" t="str">
        <f>Orçamento!A418</f>
        <v>14.0</v>
      </c>
      <c r="B432" s="427"/>
      <c r="C432" s="427"/>
      <c r="D432" s="428" t="str">
        <f>Orçamento!D418</f>
        <v>TUBULAÇÃO DE RECALQUE - TUBULAÇÃO EM AÇO GALVANIZADO</v>
      </c>
      <c r="E432" s="427"/>
      <c r="F432" s="427"/>
      <c r="G432" s="429"/>
      <c r="H432" s="430"/>
      <c r="I432" s="430"/>
      <c r="J432" s="431"/>
      <c r="K432" s="431"/>
      <c r="L432" s="431"/>
      <c r="M432" s="432"/>
      <c r="N432" s="433">
        <f>N463/I463</f>
        <v>0</v>
      </c>
      <c r="O432" s="433">
        <f>O463/I463</f>
        <v>0</v>
      </c>
      <c r="P432" s="433"/>
      <c r="Q432" s="452">
        <f>Q463/I463</f>
        <v>1</v>
      </c>
    </row>
    <row r="433" spans="1:17" x14ac:dyDescent="0.2">
      <c r="A433" s="92" t="str">
        <f>Orçamento!A419</f>
        <v>14.1</v>
      </c>
      <c r="B433" s="39" t="str">
        <f>Orçamento!B419</f>
        <v>Sinapi</v>
      </c>
      <c r="C433" s="39">
        <f>Orçamento!C419</f>
        <v>101918</v>
      </c>
      <c r="D433" s="93" t="str">
        <f>Orçamento!D419</f>
        <v>Tubo de aço galvanizado DN 100mm (4")</v>
      </c>
      <c r="E433" s="39" t="str">
        <f>Orçamento!E419</f>
        <v>M</v>
      </c>
      <c r="F433" s="39">
        <f>Orçamento!F419</f>
        <v>45</v>
      </c>
      <c r="G433" s="95">
        <f>'Orç. Pós Licitação'!G419</f>
        <v>260</v>
      </c>
      <c r="H433" s="95">
        <f>'Orç. Pós Licitação'!H419</f>
        <v>322.39999999999998</v>
      </c>
      <c r="I433" s="95">
        <f>'Orç. Pós Licitação'!I419</f>
        <v>14508</v>
      </c>
      <c r="J433" s="96">
        <f>'BM 03'!L433</f>
        <v>0</v>
      </c>
      <c r="K433" s="97"/>
      <c r="L433" s="98">
        <f>J433+K433</f>
        <v>0</v>
      </c>
      <c r="M433" s="99">
        <f>ROUND(H433*J433,2)</f>
        <v>0</v>
      </c>
      <c r="N433" s="100">
        <f>ROUND(H433*K433,2)</f>
        <v>0</v>
      </c>
      <c r="O433" s="98">
        <f>ROUND(H433*L433,2)</f>
        <v>0</v>
      </c>
      <c r="P433" s="101">
        <f>F433-L433</f>
        <v>45</v>
      </c>
      <c r="Q433" s="102">
        <f>I433-O433</f>
        <v>14508</v>
      </c>
    </row>
    <row r="434" spans="1:17" x14ac:dyDescent="0.2">
      <c r="A434" s="92" t="str">
        <f>Orçamento!A420</f>
        <v>14.2</v>
      </c>
      <c r="B434" s="39" t="str">
        <f>Orçamento!B420</f>
        <v>Sinapi</v>
      </c>
      <c r="C434" s="39">
        <f>Orçamento!C420</f>
        <v>3469</v>
      </c>
      <c r="D434" s="93" t="str">
        <f>Orçamento!D420</f>
        <v>Cotovelo 90° de aço galvanizado DN 100mm (4")</v>
      </c>
      <c r="E434" s="39" t="str">
        <f>Orçamento!E420</f>
        <v>UNID</v>
      </c>
      <c r="F434" s="39">
        <f>Orçamento!F420</f>
        <v>4</v>
      </c>
      <c r="G434" s="95">
        <f>'Orç. Pós Licitação'!G420</f>
        <v>271</v>
      </c>
      <c r="H434" s="95">
        <f>'Orç. Pós Licitação'!H420</f>
        <v>336.04</v>
      </c>
      <c r="I434" s="95">
        <f>'Orç. Pós Licitação'!I420</f>
        <v>1344.16</v>
      </c>
      <c r="J434" s="96">
        <f>'BM 03'!L434</f>
        <v>0</v>
      </c>
      <c r="K434" s="97"/>
      <c r="L434" s="98">
        <f t="shared" ref="L434:L462" si="79">J434+K434</f>
        <v>0</v>
      </c>
      <c r="M434" s="99">
        <f t="shared" ref="M434:M462" si="80">ROUND(H434*J434,2)</f>
        <v>0</v>
      </c>
      <c r="N434" s="100">
        <f t="shared" ref="N434:N462" si="81">ROUND(H434*K434,2)</f>
        <v>0</v>
      </c>
      <c r="O434" s="98">
        <f t="shared" ref="O434:O462" si="82">ROUND(H434*L434,2)</f>
        <v>0</v>
      </c>
      <c r="P434" s="101">
        <f t="shared" ref="P434:P462" si="83">F434-L434</f>
        <v>4</v>
      </c>
      <c r="Q434" s="102">
        <f t="shared" ref="Q434:Q462" si="84">I434-O434</f>
        <v>1344.16</v>
      </c>
    </row>
    <row r="435" spans="1:17" x14ac:dyDescent="0.2">
      <c r="A435" s="92" t="str">
        <f>Orçamento!A421</f>
        <v>14.3</v>
      </c>
      <c r="B435" s="39" t="str">
        <f>Orçamento!B421</f>
        <v>Sinapi</v>
      </c>
      <c r="C435" s="39">
        <f>Orçamento!C421</f>
        <v>3449</v>
      </c>
      <c r="D435" s="93" t="str">
        <f>Orçamento!D421</f>
        <v>Cotovelo 45° de aço galvanizado DN 100mm (4")</v>
      </c>
      <c r="E435" s="39" t="str">
        <f>Orçamento!E421</f>
        <v>UNID</v>
      </c>
      <c r="F435" s="39">
        <f>Orçamento!F421</f>
        <v>4</v>
      </c>
      <c r="G435" s="95">
        <f>'Orç. Pós Licitação'!G421</f>
        <v>287</v>
      </c>
      <c r="H435" s="95">
        <f>'Orç. Pós Licitação'!H421</f>
        <v>355.88</v>
      </c>
      <c r="I435" s="95">
        <f>'Orç. Pós Licitação'!I421</f>
        <v>1423.52</v>
      </c>
      <c r="J435" s="96">
        <f>'BM 03'!L435</f>
        <v>0</v>
      </c>
      <c r="K435" s="97"/>
      <c r="L435" s="98">
        <f t="shared" si="79"/>
        <v>0</v>
      </c>
      <c r="M435" s="99">
        <f t="shared" si="80"/>
        <v>0</v>
      </c>
      <c r="N435" s="100">
        <f t="shared" si="81"/>
        <v>0</v>
      </c>
      <c r="O435" s="98">
        <f t="shared" si="82"/>
        <v>0</v>
      </c>
      <c r="P435" s="101">
        <f t="shared" si="83"/>
        <v>4</v>
      </c>
      <c r="Q435" s="102">
        <f t="shared" si="84"/>
        <v>1423.52</v>
      </c>
    </row>
    <row r="436" spans="1:17" x14ac:dyDescent="0.2">
      <c r="A436" s="92" t="str">
        <f>Orçamento!A422</f>
        <v>14.4</v>
      </c>
      <c r="B436" s="39" t="str">
        <f>Orçamento!B422</f>
        <v>Sinapi</v>
      </c>
      <c r="C436" s="39">
        <f>Orçamento!C422</f>
        <v>0</v>
      </c>
      <c r="D436" s="93">
        <f>Orçamento!D422</f>
        <v>0</v>
      </c>
      <c r="E436" s="39">
        <f>Orçamento!E422</f>
        <v>0</v>
      </c>
      <c r="F436" s="39">
        <f>Orçamento!F422</f>
        <v>0</v>
      </c>
      <c r="G436" s="95">
        <f>'Orç. Pós Licitação'!G422</f>
        <v>0</v>
      </c>
      <c r="H436" s="95">
        <f>'Orç. Pós Licitação'!H422</f>
        <v>0</v>
      </c>
      <c r="I436" s="95">
        <f>'Orç. Pós Licitação'!I422</f>
        <v>0</v>
      </c>
      <c r="J436" s="96">
        <f>'BM 03'!L436</f>
        <v>0</v>
      </c>
      <c r="K436" s="97"/>
      <c r="L436" s="98">
        <f t="shared" si="79"/>
        <v>0</v>
      </c>
      <c r="M436" s="99">
        <f t="shared" si="80"/>
        <v>0</v>
      </c>
      <c r="N436" s="100">
        <f t="shared" si="81"/>
        <v>0</v>
      </c>
      <c r="O436" s="98">
        <f t="shared" si="82"/>
        <v>0</v>
      </c>
      <c r="P436" s="101">
        <f t="shared" si="83"/>
        <v>0</v>
      </c>
      <c r="Q436" s="102">
        <f t="shared" si="84"/>
        <v>0</v>
      </c>
    </row>
    <row r="437" spans="1:17" x14ac:dyDescent="0.2">
      <c r="A437" s="92" t="str">
        <f>Orçamento!A423</f>
        <v>14.5</v>
      </c>
      <c r="B437" s="39" t="str">
        <f>Orçamento!B423</f>
        <v>Sinapi</v>
      </c>
      <c r="C437" s="39">
        <f>Orçamento!C423</f>
        <v>0</v>
      </c>
      <c r="D437" s="93">
        <f>Orçamento!D423</f>
        <v>0</v>
      </c>
      <c r="E437" s="39">
        <f>Orçamento!E423</f>
        <v>0</v>
      </c>
      <c r="F437" s="39">
        <f>Orçamento!F423</f>
        <v>0</v>
      </c>
      <c r="G437" s="95">
        <f>'Orç. Pós Licitação'!G423</f>
        <v>0</v>
      </c>
      <c r="H437" s="95">
        <f>'Orç. Pós Licitação'!H423</f>
        <v>0</v>
      </c>
      <c r="I437" s="95">
        <f>'Orç. Pós Licitação'!I423</f>
        <v>0</v>
      </c>
      <c r="J437" s="96">
        <f>'BM 03'!L437</f>
        <v>0</v>
      </c>
      <c r="K437" s="97"/>
      <c r="L437" s="98">
        <f t="shared" si="79"/>
        <v>0</v>
      </c>
      <c r="M437" s="99">
        <f t="shared" si="80"/>
        <v>0</v>
      </c>
      <c r="N437" s="100">
        <f t="shared" si="81"/>
        <v>0</v>
      </c>
      <c r="O437" s="98">
        <f t="shared" si="82"/>
        <v>0</v>
      </c>
      <c r="P437" s="101">
        <f t="shared" si="83"/>
        <v>0</v>
      </c>
      <c r="Q437" s="102">
        <f t="shared" si="84"/>
        <v>0</v>
      </c>
    </row>
    <row r="438" spans="1:17" x14ac:dyDescent="0.2">
      <c r="A438" s="92" t="str">
        <f>Orçamento!A424</f>
        <v>14.6</v>
      </c>
      <c r="B438" s="39" t="str">
        <f>Orçamento!B424</f>
        <v>Sinapi</v>
      </c>
      <c r="C438" s="39">
        <f>Orçamento!C424</f>
        <v>0</v>
      </c>
      <c r="D438" s="93">
        <f>Orçamento!D424</f>
        <v>0</v>
      </c>
      <c r="E438" s="39">
        <f>Orçamento!E424</f>
        <v>0</v>
      </c>
      <c r="F438" s="39">
        <f>Orçamento!F424</f>
        <v>0</v>
      </c>
      <c r="G438" s="95">
        <f>'Orç. Pós Licitação'!G424</f>
        <v>0</v>
      </c>
      <c r="H438" s="95">
        <f>'Orç. Pós Licitação'!H424</f>
        <v>0</v>
      </c>
      <c r="I438" s="95">
        <f>'Orç. Pós Licitação'!I424</f>
        <v>0</v>
      </c>
      <c r="J438" s="96">
        <f>'BM 03'!L438</f>
        <v>0</v>
      </c>
      <c r="K438" s="97"/>
      <c r="L438" s="98">
        <f t="shared" si="79"/>
        <v>0</v>
      </c>
      <c r="M438" s="99">
        <f t="shared" si="80"/>
        <v>0</v>
      </c>
      <c r="N438" s="100">
        <f t="shared" si="81"/>
        <v>0</v>
      </c>
      <c r="O438" s="98">
        <f t="shared" si="82"/>
        <v>0</v>
      </c>
      <c r="P438" s="101">
        <f t="shared" si="83"/>
        <v>0</v>
      </c>
      <c r="Q438" s="102">
        <f t="shared" si="84"/>
        <v>0</v>
      </c>
    </row>
    <row r="439" spans="1:17" x14ac:dyDescent="0.2">
      <c r="A439" s="92" t="str">
        <f>Orçamento!A425</f>
        <v>14.7</v>
      </c>
      <c r="B439" s="39" t="str">
        <f>Orçamento!B425</f>
        <v>Sinapi</v>
      </c>
      <c r="C439" s="39">
        <f>Orçamento!C425</f>
        <v>0</v>
      </c>
      <c r="D439" s="93">
        <f>Orçamento!D425</f>
        <v>0</v>
      </c>
      <c r="E439" s="39">
        <f>Orçamento!E425</f>
        <v>0</v>
      </c>
      <c r="F439" s="39">
        <f>Orçamento!F425</f>
        <v>0</v>
      </c>
      <c r="G439" s="95">
        <f>'Orç. Pós Licitação'!G425</f>
        <v>0</v>
      </c>
      <c r="H439" s="95">
        <f>'Orç. Pós Licitação'!H425</f>
        <v>0</v>
      </c>
      <c r="I439" s="95">
        <f>'Orç. Pós Licitação'!I425</f>
        <v>0</v>
      </c>
      <c r="J439" s="96">
        <f>'BM 03'!L439</f>
        <v>0</v>
      </c>
      <c r="K439" s="97"/>
      <c r="L439" s="98">
        <f t="shared" si="79"/>
        <v>0</v>
      </c>
      <c r="M439" s="99">
        <f t="shared" si="80"/>
        <v>0</v>
      </c>
      <c r="N439" s="100">
        <f t="shared" si="81"/>
        <v>0</v>
      </c>
      <c r="O439" s="98">
        <f t="shared" si="82"/>
        <v>0</v>
      </c>
      <c r="P439" s="101">
        <f t="shared" si="83"/>
        <v>0</v>
      </c>
      <c r="Q439" s="102">
        <f t="shared" si="84"/>
        <v>0</v>
      </c>
    </row>
    <row r="440" spans="1:17" x14ac:dyDescent="0.2">
      <c r="A440" s="92" t="str">
        <f>Orçamento!A426</f>
        <v>14.8</v>
      </c>
      <c r="B440" s="39" t="str">
        <f>Orçamento!B426</f>
        <v>Sinapi</v>
      </c>
      <c r="C440" s="39">
        <f>Orçamento!C426</f>
        <v>0</v>
      </c>
      <c r="D440" s="93">
        <f>Orçamento!D426</f>
        <v>0</v>
      </c>
      <c r="E440" s="39">
        <f>Orçamento!E426</f>
        <v>0</v>
      </c>
      <c r="F440" s="39">
        <f>Orçamento!F426</f>
        <v>0</v>
      </c>
      <c r="G440" s="95">
        <f>'Orç. Pós Licitação'!G426</f>
        <v>0</v>
      </c>
      <c r="H440" s="95">
        <f>'Orç. Pós Licitação'!H426</f>
        <v>0</v>
      </c>
      <c r="I440" s="95">
        <f>'Orç. Pós Licitação'!I426</f>
        <v>0</v>
      </c>
      <c r="J440" s="96">
        <f>'BM 03'!L440</f>
        <v>0</v>
      </c>
      <c r="K440" s="97"/>
      <c r="L440" s="98">
        <f t="shared" si="79"/>
        <v>0</v>
      </c>
      <c r="M440" s="99">
        <f t="shared" si="80"/>
        <v>0</v>
      </c>
      <c r="N440" s="100">
        <f t="shared" si="81"/>
        <v>0</v>
      </c>
      <c r="O440" s="98">
        <f t="shared" si="82"/>
        <v>0</v>
      </c>
      <c r="P440" s="101">
        <f t="shared" si="83"/>
        <v>0</v>
      </c>
      <c r="Q440" s="102">
        <f t="shared" si="84"/>
        <v>0</v>
      </c>
    </row>
    <row r="441" spans="1:17" x14ac:dyDescent="0.2">
      <c r="A441" s="92" t="str">
        <f>Orçamento!A427</f>
        <v>14.9</v>
      </c>
      <c r="B441" s="39" t="str">
        <f>Orçamento!B427</f>
        <v>Sinapi</v>
      </c>
      <c r="C441" s="39">
        <f>Orçamento!C427</f>
        <v>0</v>
      </c>
      <c r="D441" s="93">
        <f>Orçamento!D427</f>
        <v>0</v>
      </c>
      <c r="E441" s="39">
        <f>Orçamento!E427</f>
        <v>0</v>
      </c>
      <c r="F441" s="39">
        <f>Orçamento!F427</f>
        <v>0</v>
      </c>
      <c r="G441" s="95">
        <f>'Orç. Pós Licitação'!G427</f>
        <v>0</v>
      </c>
      <c r="H441" s="95">
        <f>'Orç. Pós Licitação'!H427</f>
        <v>0</v>
      </c>
      <c r="I441" s="95">
        <f>'Orç. Pós Licitação'!I427</f>
        <v>0</v>
      </c>
      <c r="J441" s="96">
        <f>'BM 03'!L441</f>
        <v>0</v>
      </c>
      <c r="K441" s="97"/>
      <c r="L441" s="98">
        <f t="shared" si="79"/>
        <v>0</v>
      </c>
      <c r="M441" s="99">
        <f t="shared" si="80"/>
        <v>0</v>
      </c>
      <c r="N441" s="100">
        <f t="shared" si="81"/>
        <v>0</v>
      </c>
      <c r="O441" s="98">
        <f t="shared" si="82"/>
        <v>0</v>
      </c>
      <c r="P441" s="101">
        <f t="shared" si="83"/>
        <v>0</v>
      </c>
      <c r="Q441" s="102">
        <f t="shared" si="84"/>
        <v>0</v>
      </c>
    </row>
    <row r="442" spans="1:17" x14ac:dyDescent="0.2">
      <c r="A442" s="92" t="str">
        <f>Orçamento!A428</f>
        <v>14.10</v>
      </c>
      <c r="B442" s="39" t="str">
        <f>Orçamento!B428</f>
        <v>Sinapi</v>
      </c>
      <c r="C442" s="39">
        <f>Orçamento!C428</f>
        <v>0</v>
      </c>
      <c r="D442" s="93">
        <f>Orçamento!D428</f>
        <v>0</v>
      </c>
      <c r="E442" s="39">
        <f>Orçamento!E428</f>
        <v>0</v>
      </c>
      <c r="F442" s="39">
        <f>Orçamento!F428</f>
        <v>0</v>
      </c>
      <c r="G442" s="95">
        <f>'Orç. Pós Licitação'!G428</f>
        <v>0</v>
      </c>
      <c r="H442" s="95">
        <f>'Orç. Pós Licitação'!H428</f>
        <v>0</v>
      </c>
      <c r="I442" s="95">
        <f>'Orç. Pós Licitação'!I428</f>
        <v>0</v>
      </c>
      <c r="J442" s="96">
        <f>'BM 03'!L442</f>
        <v>0</v>
      </c>
      <c r="K442" s="97"/>
      <c r="L442" s="98">
        <f t="shared" si="79"/>
        <v>0</v>
      </c>
      <c r="M442" s="99">
        <f t="shared" si="80"/>
        <v>0</v>
      </c>
      <c r="N442" s="100">
        <f t="shared" si="81"/>
        <v>0</v>
      </c>
      <c r="O442" s="98">
        <f t="shared" si="82"/>
        <v>0</v>
      </c>
      <c r="P442" s="101">
        <f t="shared" si="83"/>
        <v>0</v>
      </c>
      <c r="Q442" s="102">
        <f t="shared" si="84"/>
        <v>0</v>
      </c>
    </row>
    <row r="443" spans="1:17" x14ac:dyDescent="0.2">
      <c r="A443" s="92" t="str">
        <f>Orçamento!A429</f>
        <v>14.11</v>
      </c>
      <c r="B443" s="39" t="str">
        <f>Orçamento!B429</f>
        <v>Sinapi</v>
      </c>
      <c r="C443" s="39">
        <f>Orçamento!C429</f>
        <v>0</v>
      </c>
      <c r="D443" s="93">
        <f>Orçamento!D429</f>
        <v>0</v>
      </c>
      <c r="E443" s="39">
        <f>Orçamento!E429</f>
        <v>0</v>
      </c>
      <c r="F443" s="39">
        <f>Orçamento!F429</f>
        <v>0</v>
      </c>
      <c r="G443" s="95">
        <f>'Orç. Pós Licitação'!G429</f>
        <v>0</v>
      </c>
      <c r="H443" s="95">
        <f>'Orç. Pós Licitação'!H429</f>
        <v>0</v>
      </c>
      <c r="I443" s="95">
        <f>'Orç. Pós Licitação'!I429</f>
        <v>0</v>
      </c>
      <c r="J443" s="96">
        <f>'BM 03'!L443</f>
        <v>0</v>
      </c>
      <c r="K443" s="97"/>
      <c r="L443" s="98">
        <f t="shared" si="79"/>
        <v>0</v>
      </c>
      <c r="M443" s="99">
        <f t="shared" si="80"/>
        <v>0</v>
      </c>
      <c r="N443" s="100">
        <f t="shared" si="81"/>
        <v>0</v>
      </c>
      <c r="O443" s="98">
        <f t="shared" si="82"/>
        <v>0</v>
      </c>
      <c r="P443" s="101">
        <f t="shared" si="83"/>
        <v>0</v>
      </c>
      <c r="Q443" s="102">
        <f t="shared" si="84"/>
        <v>0</v>
      </c>
    </row>
    <row r="444" spans="1:17" x14ac:dyDescent="0.2">
      <c r="A444" s="92" t="str">
        <f>Orçamento!A430</f>
        <v>14.12</v>
      </c>
      <c r="B444" s="39" t="str">
        <f>Orçamento!B430</f>
        <v>Sinapi</v>
      </c>
      <c r="C444" s="39">
        <f>Orçamento!C430</f>
        <v>0</v>
      </c>
      <c r="D444" s="93">
        <f>Orçamento!D430</f>
        <v>0</v>
      </c>
      <c r="E444" s="39">
        <f>Orçamento!E430</f>
        <v>0</v>
      </c>
      <c r="F444" s="39">
        <f>Orçamento!F430</f>
        <v>0</v>
      </c>
      <c r="G444" s="95">
        <f>'Orç. Pós Licitação'!G430</f>
        <v>0</v>
      </c>
      <c r="H444" s="95">
        <f>'Orç. Pós Licitação'!H430</f>
        <v>0</v>
      </c>
      <c r="I444" s="95">
        <f>'Orç. Pós Licitação'!I430</f>
        <v>0</v>
      </c>
      <c r="J444" s="96">
        <f>'BM 03'!L444</f>
        <v>0</v>
      </c>
      <c r="K444" s="97"/>
      <c r="L444" s="98">
        <f t="shared" si="79"/>
        <v>0</v>
      </c>
      <c r="M444" s="99">
        <f t="shared" si="80"/>
        <v>0</v>
      </c>
      <c r="N444" s="100">
        <f t="shared" si="81"/>
        <v>0</v>
      </c>
      <c r="O444" s="98">
        <f t="shared" si="82"/>
        <v>0</v>
      </c>
      <c r="P444" s="101">
        <f t="shared" si="83"/>
        <v>0</v>
      </c>
      <c r="Q444" s="102">
        <f t="shared" si="84"/>
        <v>0</v>
      </c>
    </row>
    <row r="445" spans="1:17" x14ac:dyDescent="0.2">
      <c r="A445" s="92" t="str">
        <f>Orçamento!A431</f>
        <v>14.13</v>
      </c>
      <c r="B445" s="39" t="str">
        <f>Orçamento!B431</f>
        <v>Sinapi</v>
      </c>
      <c r="C445" s="39">
        <f>Orçamento!C431</f>
        <v>0</v>
      </c>
      <c r="D445" s="93">
        <f>Orçamento!D431</f>
        <v>0</v>
      </c>
      <c r="E445" s="39">
        <f>Orçamento!E431</f>
        <v>0</v>
      </c>
      <c r="F445" s="39">
        <f>Orçamento!F431</f>
        <v>0</v>
      </c>
      <c r="G445" s="95">
        <f>'Orç. Pós Licitação'!G431</f>
        <v>0</v>
      </c>
      <c r="H445" s="95">
        <f>'Orç. Pós Licitação'!H431</f>
        <v>0</v>
      </c>
      <c r="I445" s="95">
        <f>'Orç. Pós Licitação'!I431</f>
        <v>0</v>
      </c>
      <c r="J445" s="96">
        <f>'BM 03'!L445</f>
        <v>0</v>
      </c>
      <c r="K445" s="97"/>
      <c r="L445" s="98">
        <f t="shared" si="79"/>
        <v>0</v>
      </c>
      <c r="M445" s="99">
        <f t="shared" si="80"/>
        <v>0</v>
      </c>
      <c r="N445" s="100">
        <f t="shared" si="81"/>
        <v>0</v>
      </c>
      <c r="O445" s="98">
        <f t="shared" si="82"/>
        <v>0</v>
      </c>
      <c r="P445" s="101">
        <f t="shared" si="83"/>
        <v>0</v>
      </c>
      <c r="Q445" s="102">
        <f t="shared" si="84"/>
        <v>0</v>
      </c>
    </row>
    <row r="446" spans="1:17" x14ac:dyDescent="0.2">
      <c r="A446" s="92" t="str">
        <f>Orçamento!A432</f>
        <v>14.14</v>
      </c>
      <c r="B446" s="39" t="str">
        <f>Orçamento!B432</f>
        <v>Sinapi</v>
      </c>
      <c r="C446" s="39">
        <f>Orçamento!C432</f>
        <v>0</v>
      </c>
      <c r="D446" s="93">
        <f>Orçamento!D432</f>
        <v>0</v>
      </c>
      <c r="E446" s="39">
        <f>Orçamento!E432</f>
        <v>0</v>
      </c>
      <c r="F446" s="39">
        <f>Orçamento!F432</f>
        <v>0</v>
      </c>
      <c r="G446" s="95">
        <f>'Orç. Pós Licitação'!G432</f>
        <v>0</v>
      </c>
      <c r="H446" s="95">
        <f>'Orç. Pós Licitação'!H432</f>
        <v>0</v>
      </c>
      <c r="I446" s="95">
        <f>'Orç. Pós Licitação'!I432</f>
        <v>0</v>
      </c>
      <c r="J446" s="96">
        <f>'BM 03'!L446</f>
        <v>0</v>
      </c>
      <c r="K446" s="97"/>
      <c r="L446" s="98">
        <f t="shared" si="79"/>
        <v>0</v>
      </c>
      <c r="M446" s="99">
        <f t="shared" si="80"/>
        <v>0</v>
      </c>
      <c r="N446" s="100">
        <f t="shared" si="81"/>
        <v>0</v>
      </c>
      <c r="O446" s="98">
        <f t="shared" si="82"/>
        <v>0</v>
      </c>
      <c r="P446" s="101">
        <f t="shared" si="83"/>
        <v>0</v>
      </c>
      <c r="Q446" s="102">
        <f t="shared" si="84"/>
        <v>0</v>
      </c>
    </row>
    <row r="447" spans="1:17" x14ac:dyDescent="0.2">
      <c r="A447" s="92" t="str">
        <f>Orçamento!A433</f>
        <v>14.15</v>
      </c>
      <c r="B447" s="39" t="str">
        <f>Orçamento!B433</f>
        <v>Sinapi</v>
      </c>
      <c r="C447" s="39">
        <f>Orçamento!C433</f>
        <v>0</v>
      </c>
      <c r="D447" s="93">
        <f>Orçamento!D433</f>
        <v>0</v>
      </c>
      <c r="E447" s="39">
        <f>Orçamento!E433</f>
        <v>0</v>
      </c>
      <c r="F447" s="39">
        <f>Orçamento!F433</f>
        <v>0</v>
      </c>
      <c r="G447" s="95">
        <f>'Orç. Pós Licitação'!G433</f>
        <v>0</v>
      </c>
      <c r="H447" s="95">
        <f>'Orç. Pós Licitação'!H433</f>
        <v>0</v>
      </c>
      <c r="I447" s="95">
        <f>'Orç. Pós Licitação'!I433</f>
        <v>0</v>
      </c>
      <c r="J447" s="96">
        <f>'BM 03'!L447</f>
        <v>0</v>
      </c>
      <c r="K447" s="97"/>
      <c r="L447" s="98">
        <f t="shared" si="79"/>
        <v>0</v>
      </c>
      <c r="M447" s="99">
        <f t="shared" si="80"/>
        <v>0</v>
      </c>
      <c r="N447" s="100">
        <f t="shared" si="81"/>
        <v>0</v>
      </c>
      <c r="O447" s="98">
        <f t="shared" si="82"/>
        <v>0</v>
      </c>
      <c r="P447" s="101">
        <f t="shared" si="83"/>
        <v>0</v>
      </c>
      <c r="Q447" s="102">
        <f t="shared" si="84"/>
        <v>0</v>
      </c>
    </row>
    <row r="448" spans="1:17" x14ac:dyDescent="0.2">
      <c r="A448" s="92" t="str">
        <f>Orçamento!A434</f>
        <v>14.16</v>
      </c>
      <c r="B448" s="39" t="str">
        <f>Orçamento!B434</f>
        <v>Sinapi</v>
      </c>
      <c r="C448" s="39">
        <f>Orçamento!C434</f>
        <v>0</v>
      </c>
      <c r="D448" s="93">
        <f>Orçamento!D434</f>
        <v>0</v>
      </c>
      <c r="E448" s="39">
        <f>Orçamento!E434</f>
        <v>0</v>
      </c>
      <c r="F448" s="39">
        <f>Orçamento!F434</f>
        <v>0</v>
      </c>
      <c r="G448" s="95">
        <f>'Orç. Pós Licitação'!G434</f>
        <v>0</v>
      </c>
      <c r="H448" s="95">
        <f>'Orç. Pós Licitação'!H434</f>
        <v>0</v>
      </c>
      <c r="I448" s="95">
        <f>'Orç. Pós Licitação'!I434</f>
        <v>0</v>
      </c>
      <c r="J448" s="96">
        <f>'BM 03'!L448</f>
        <v>0</v>
      </c>
      <c r="K448" s="97"/>
      <c r="L448" s="98">
        <f t="shared" si="79"/>
        <v>0</v>
      </c>
      <c r="M448" s="99">
        <f t="shared" si="80"/>
        <v>0</v>
      </c>
      <c r="N448" s="100">
        <f t="shared" si="81"/>
        <v>0</v>
      </c>
      <c r="O448" s="98">
        <f t="shared" si="82"/>
        <v>0</v>
      </c>
      <c r="P448" s="101">
        <f t="shared" si="83"/>
        <v>0</v>
      </c>
      <c r="Q448" s="102">
        <f t="shared" si="84"/>
        <v>0</v>
      </c>
    </row>
    <row r="449" spans="1:17" x14ac:dyDescent="0.2">
      <c r="A449" s="92" t="str">
        <f>Orçamento!A435</f>
        <v>14.17</v>
      </c>
      <c r="B449" s="39" t="str">
        <f>Orçamento!B435</f>
        <v>Sinapi</v>
      </c>
      <c r="C449" s="39">
        <f>Orçamento!C435</f>
        <v>0</v>
      </c>
      <c r="D449" s="93">
        <f>Orçamento!D435</f>
        <v>0</v>
      </c>
      <c r="E449" s="39">
        <f>Orçamento!E435</f>
        <v>0</v>
      </c>
      <c r="F449" s="39">
        <f>Orçamento!F435</f>
        <v>0</v>
      </c>
      <c r="G449" s="95">
        <f>'Orç. Pós Licitação'!G435</f>
        <v>0</v>
      </c>
      <c r="H449" s="95">
        <f>'Orç. Pós Licitação'!H435</f>
        <v>0</v>
      </c>
      <c r="I449" s="95">
        <f>'Orç. Pós Licitação'!I435</f>
        <v>0</v>
      </c>
      <c r="J449" s="96">
        <f>'BM 03'!L449</f>
        <v>0</v>
      </c>
      <c r="K449" s="97"/>
      <c r="L449" s="98">
        <f t="shared" si="79"/>
        <v>0</v>
      </c>
      <c r="M449" s="99">
        <f t="shared" si="80"/>
        <v>0</v>
      </c>
      <c r="N449" s="100">
        <f t="shared" si="81"/>
        <v>0</v>
      </c>
      <c r="O449" s="98">
        <f t="shared" si="82"/>
        <v>0</v>
      </c>
      <c r="P449" s="101">
        <f t="shared" si="83"/>
        <v>0</v>
      </c>
      <c r="Q449" s="102">
        <f t="shared" si="84"/>
        <v>0</v>
      </c>
    </row>
    <row r="450" spans="1:17" x14ac:dyDescent="0.2">
      <c r="A450" s="92" t="str">
        <f>Orçamento!A436</f>
        <v>14.18</v>
      </c>
      <c r="B450" s="39" t="str">
        <f>Orçamento!B436</f>
        <v>Sinapi</v>
      </c>
      <c r="C450" s="39">
        <f>Orçamento!C436</f>
        <v>0</v>
      </c>
      <c r="D450" s="93">
        <f>Orçamento!D436</f>
        <v>0</v>
      </c>
      <c r="E450" s="39">
        <f>Orçamento!E436</f>
        <v>0</v>
      </c>
      <c r="F450" s="39">
        <f>Orçamento!F436</f>
        <v>0</v>
      </c>
      <c r="G450" s="95">
        <f>'Orç. Pós Licitação'!G436</f>
        <v>0</v>
      </c>
      <c r="H450" s="95">
        <f>'Orç. Pós Licitação'!H436</f>
        <v>0</v>
      </c>
      <c r="I450" s="95">
        <f>'Orç. Pós Licitação'!I436</f>
        <v>0</v>
      </c>
      <c r="J450" s="96">
        <f>'BM 03'!L450</f>
        <v>0</v>
      </c>
      <c r="K450" s="97"/>
      <c r="L450" s="98">
        <f t="shared" si="79"/>
        <v>0</v>
      </c>
      <c r="M450" s="99">
        <f t="shared" si="80"/>
        <v>0</v>
      </c>
      <c r="N450" s="100">
        <f t="shared" si="81"/>
        <v>0</v>
      </c>
      <c r="O450" s="98">
        <f t="shared" si="82"/>
        <v>0</v>
      </c>
      <c r="P450" s="101">
        <f t="shared" si="83"/>
        <v>0</v>
      </c>
      <c r="Q450" s="102">
        <f t="shared" si="84"/>
        <v>0</v>
      </c>
    </row>
    <row r="451" spans="1:17" x14ac:dyDescent="0.2">
      <c r="A451" s="92" t="str">
        <f>Orçamento!A437</f>
        <v>14.19</v>
      </c>
      <c r="B451" s="39" t="str">
        <f>Orçamento!B437</f>
        <v>Sinapi</v>
      </c>
      <c r="C451" s="39">
        <f>Orçamento!C437</f>
        <v>0</v>
      </c>
      <c r="D451" s="93">
        <f>Orçamento!D437</f>
        <v>0</v>
      </c>
      <c r="E451" s="39">
        <f>Orçamento!E437</f>
        <v>0</v>
      </c>
      <c r="F451" s="39">
        <f>Orçamento!F437</f>
        <v>0</v>
      </c>
      <c r="G451" s="95">
        <f>'Orç. Pós Licitação'!G437</f>
        <v>0</v>
      </c>
      <c r="H451" s="95">
        <f>'Orç. Pós Licitação'!H437</f>
        <v>0</v>
      </c>
      <c r="I451" s="95">
        <f>'Orç. Pós Licitação'!I437</f>
        <v>0</v>
      </c>
      <c r="J451" s="96">
        <f>'BM 03'!L451</f>
        <v>0</v>
      </c>
      <c r="K451" s="97"/>
      <c r="L451" s="98">
        <f t="shared" si="79"/>
        <v>0</v>
      </c>
      <c r="M451" s="99">
        <f t="shared" si="80"/>
        <v>0</v>
      </c>
      <c r="N451" s="100">
        <f t="shared" si="81"/>
        <v>0</v>
      </c>
      <c r="O451" s="98">
        <f t="shared" si="82"/>
        <v>0</v>
      </c>
      <c r="P451" s="101">
        <f t="shared" si="83"/>
        <v>0</v>
      </c>
      <c r="Q451" s="102">
        <f t="shared" si="84"/>
        <v>0</v>
      </c>
    </row>
    <row r="452" spans="1:17" x14ac:dyDescent="0.2">
      <c r="A452" s="92" t="str">
        <f>Orçamento!A438</f>
        <v>14.20</v>
      </c>
      <c r="B452" s="39" t="str">
        <f>Orçamento!B438</f>
        <v>Sinapi</v>
      </c>
      <c r="C452" s="39">
        <f>Orçamento!C438</f>
        <v>0</v>
      </c>
      <c r="D452" s="93">
        <f>Orçamento!D438</f>
        <v>0</v>
      </c>
      <c r="E452" s="39">
        <f>Orçamento!E438</f>
        <v>0</v>
      </c>
      <c r="F452" s="39">
        <f>Orçamento!F438</f>
        <v>0</v>
      </c>
      <c r="G452" s="95">
        <f>'Orç. Pós Licitação'!G438</f>
        <v>0</v>
      </c>
      <c r="H452" s="95">
        <f>'Orç. Pós Licitação'!H438</f>
        <v>0</v>
      </c>
      <c r="I452" s="95">
        <f>'Orç. Pós Licitação'!I438</f>
        <v>0</v>
      </c>
      <c r="J452" s="96">
        <f>'BM 03'!L452</f>
        <v>0</v>
      </c>
      <c r="K452" s="97"/>
      <c r="L452" s="98">
        <f t="shared" si="79"/>
        <v>0</v>
      </c>
      <c r="M452" s="99">
        <f t="shared" si="80"/>
        <v>0</v>
      </c>
      <c r="N452" s="100">
        <f t="shared" si="81"/>
        <v>0</v>
      </c>
      <c r="O452" s="98">
        <f t="shared" si="82"/>
        <v>0</v>
      </c>
      <c r="P452" s="101">
        <f t="shared" si="83"/>
        <v>0</v>
      </c>
      <c r="Q452" s="102">
        <f t="shared" si="84"/>
        <v>0</v>
      </c>
    </row>
    <row r="453" spans="1:17" x14ac:dyDescent="0.2">
      <c r="A453" s="92" t="str">
        <f>Orçamento!A439</f>
        <v>14.21</v>
      </c>
      <c r="B453" s="39" t="str">
        <f>Orçamento!B439</f>
        <v>Sinapi</v>
      </c>
      <c r="C453" s="39">
        <f>Orçamento!C439</f>
        <v>0</v>
      </c>
      <c r="D453" s="93">
        <f>Orçamento!D439</f>
        <v>0</v>
      </c>
      <c r="E453" s="39">
        <f>Orçamento!E439</f>
        <v>0</v>
      </c>
      <c r="F453" s="39">
        <f>Orçamento!F439</f>
        <v>0</v>
      </c>
      <c r="G453" s="95">
        <f>'Orç. Pós Licitação'!G439</f>
        <v>0</v>
      </c>
      <c r="H453" s="95">
        <f>'Orç. Pós Licitação'!H439</f>
        <v>0</v>
      </c>
      <c r="I453" s="95">
        <f>'Orç. Pós Licitação'!I439</f>
        <v>0</v>
      </c>
      <c r="J453" s="96">
        <f>'BM 03'!L453</f>
        <v>0</v>
      </c>
      <c r="K453" s="97"/>
      <c r="L453" s="98">
        <f t="shared" si="79"/>
        <v>0</v>
      </c>
      <c r="M453" s="99">
        <f t="shared" si="80"/>
        <v>0</v>
      </c>
      <c r="N453" s="100">
        <f t="shared" si="81"/>
        <v>0</v>
      </c>
      <c r="O453" s="98">
        <f t="shared" si="82"/>
        <v>0</v>
      </c>
      <c r="P453" s="101">
        <f t="shared" si="83"/>
        <v>0</v>
      </c>
      <c r="Q453" s="102">
        <f t="shared" si="84"/>
        <v>0</v>
      </c>
    </row>
    <row r="454" spans="1:17" x14ac:dyDescent="0.2">
      <c r="A454" s="92" t="str">
        <f>Orçamento!A440</f>
        <v>14.22</v>
      </c>
      <c r="B454" s="39" t="str">
        <f>Orçamento!B440</f>
        <v>Sinapi</v>
      </c>
      <c r="C454" s="39">
        <f>Orçamento!C440</f>
        <v>0</v>
      </c>
      <c r="D454" s="93">
        <f>Orçamento!D440</f>
        <v>0</v>
      </c>
      <c r="E454" s="39">
        <f>Orçamento!E440</f>
        <v>0</v>
      </c>
      <c r="F454" s="39">
        <f>Orçamento!F440</f>
        <v>0</v>
      </c>
      <c r="G454" s="95">
        <f>'Orç. Pós Licitação'!G440</f>
        <v>0</v>
      </c>
      <c r="H454" s="95">
        <f>'Orç. Pós Licitação'!H440</f>
        <v>0</v>
      </c>
      <c r="I454" s="95">
        <f>'Orç. Pós Licitação'!I440</f>
        <v>0</v>
      </c>
      <c r="J454" s="96">
        <f>'BM 03'!L454</f>
        <v>0</v>
      </c>
      <c r="K454" s="97"/>
      <c r="L454" s="98">
        <f t="shared" si="79"/>
        <v>0</v>
      </c>
      <c r="M454" s="99">
        <f t="shared" si="80"/>
        <v>0</v>
      </c>
      <c r="N454" s="100">
        <f t="shared" si="81"/>
        <v>0</v>
      </c>
      <c r="O454" s="98">
        <f t="shared" si="82"/>
        <v>0</v>
      </c>
      <c r="P454" s="101">
        <f t="shared" si="83"/>
        <v>0</v>
      </c>
      <c r="Q454" s="102">
        <f t="shared" si="84"/>
        <v>0</v>
      </c>
    </row>
    <row r="455" spans="1:17" x14ac:dyDescent="0.2">
      <c r="A455" s="92" t="str">
        <f>Orçamento!A441</f>
        <v>14.23</v>
      </c>
      <c r="B455" s="39" t="str">
        <f>Orçamento!B441</f>
        <v>Sinapi</v>
      </c>
      <c r="C455" s="39">
        <f>Orçamento!C441</f>
        <v>0</v>
      </c>
      <c r="D455" s="93">
        <f>Orçamento!D441</f>
        <v>0</v>
      </c>
      <c r="E455" s="39">
        <f>Orçamento!E441</f>
        <v>0</v>
      </c>
      <c r="F455" s="39">
        <f>Orçamento!F441</f>
        <v>0</v>
      </c>
      <c r="G455" s="95">
        <f>'Orç. Pós Licitação'!G441</f>
        <v>0</v>
      </c>
      <c r="H455" s="95">
        <f>'Orç. Pós Licitação'!H441</f>
        <v>0</v>
      </c>
      <c r="I455" s="95">
        <f>'Orç. Pós Licitação'!I441</f>
        <v>0</v>
      </c>
      <c r="J455" s="96">
        <f>'BM 03'!L455</f>
        <v>0</v>
      </c>
      <c r="K455" s="97"/>
      <c r="L455" s="98">
        <f t="shared" si="79"/>
        <v>0</v>
      </c>
      <c r="M455" s="99">
        <f t="shared" si="80"/>
        <v>0</v>
      </c>
      <c r="N455" s="100">
        <f t="shared" si="81"/>
        <v>0</v>
      </c>
      <c r="O455" s="98">
        <f t="shared" si="82"/>
        <v>0</v>
      </c>
      <c r="P455" s="101">
        <f t="shared" si="83"/>
        <v>0</v>
      </c>
      <c r="Q455" s="102">
        <f t="shared" si="84"/>
        <v>0</v>
      </c>
    </row>
    <row r="456" spans="1:17" x14ac:dyDescent="0.2">
      <c r="A456" s="92" t="str">
        <f>Orçamento!A442</f>
        <v>14.24</v>
      </c>
      <c r="B456" s="39" t="str">
        <f>Orçamento!B442</f>
        <v>Sinapi</v>
      </c>
      <c r="C456" s="39">
        <f>Orçamento!C442</f>
        <v>0</v>
      </c>
      <c r="D456" s="93">
        <f>Orçamento!D442</f>
        <v>0</v>
      </c>
      <c r="E456" s="39">
        <f>Orçamento!E442</f>
        <v>0</v>
      </c>
      <c r="F456" s="39">
        <f>Orçamento!F442</f>
        <v>0</v>
      </c>
      <c r="G456" s="95">
        <f>'Orç. Pós Licitação'!G442</f>
        <v>0</v>
      </c>
      <c r="H456" s="95">
        <f>'Orç. Pós Licitação'!H442</f>
        <v>0</v>
      </c>
      <c r="I456" s="95">
        <f>'Orç. Pós Licitação'!I442</f>
        <v>0</v>
      </c>
      <c r="J456" s="96">
        <f>'BM 03'!L456</f>
        <v>0</v>
      </c>
      <c r="K456" s="97"/>
      <c r="L456" s="98">
        <f t="shared" si="79"/>
        <v>0</v>
      </c>
      <c r="M456" s="99">
        <f t="shared" si="80"/>
        <v>0</v>
      </c>
      <c r="N456" s="100">
        <f t="shared" si="81"/>
        <v>0</v>
      </c>
      <c r="O456" s="98">
        <f t="shared" si="82"/>
        <v>0</v>
      </c>
      <c r="P456" s="101">
        <f t="shared" si="83"/>
        <v>0</v>
      </c>
      <c r="Q456" s="102">
        <f t="shared" si="84"/>
        <v>0</v>
      </c>
    </row>
    <row r="457" spans="1:17" x14ac:dyDescent="0.2">
      <c r="A457" s="92" t="str">
        <f>Orçamento!A443</f>
        <v>14.25</v>
      </c>
      <c r="B457" s="39" t="str">
        <f>Orçamento!B443</f>
        <v>Sinapi</v>
      </c>
      <c r="C457" s="39">
        <f>Orçamento!C443</f>
        <v>0</v>
      </c>
      <c r="D457" s="93">
        <f>Orçamento!D443</f>
        <v>0</v>
      </c>
      <c r="E457" s="39">
        <f>Orçamento!E443</f>
        <v>0</v>
      </c>
      <c r="F457" s="39">
        <f>Orçamento!F443</f>
        <v>0</v>
      </c>
      <c r="G457" s="95">
        <f>'Orç. Pós Licitação'!G443</f>
        <v>0</v>
      </c>
      <c r="H457" s="95">
        <f>'Orç. Pós Licitação'!H443</f>
        <v>0</v>
      </c>
      <c r="I457" s="95">
        <f>'Orç. Pós Licitação'!I443</f>
        <v>0</v>
      </c>
      <c r="J457" s="96">
        <f>'BM 03'!L457</f>
        <v>0</v>
      </c>
      <c r="K457" s="97"/>
      <c r="L457" s="98">
        <f t="shared" si="79"/>
        <v>0</v>
      </c>
      <c r="M457" s="99">
        <f t="shared" si="80"/>
        <v>0</v>
      </c>
      <c r="N457" s="100">
        <f t="shared" si="81"/>
        <v>0</v>
      </c>
      <c r="O457" s="98">
        <f t="shared" si="82"/>
        <v>0</v>
      </c>
      <c r="P457" s="101">
        <f t="shared" si="83"/>
        <v>0</v>
      </c>
      <c r="Q457" s="102">
        <f t="shared" si="84"/>
        <v>0</v>
      </c>
    </row>
    <row r="458" spans="1:17" x14ac:dyDescent="0.2">
      <c r="A458" s="92" t="str">
        <f>Orçamento!A444</f>
        <v>14.26</v>
      </c>
      <c r="B458" s="39" t="str">
        <f>Orçamento!B444</f>
        <v>Sinapi</v>
      </c>
      <c r="C458" s="39">
        <f>Orçamento!C444</f>
        <v>0</v>
      </c>
      <c r="D458" s="93">
        <f>Orçamento!D444</f>
        <v>0</v>
      </c>
      <c r="E458" s="39">
        <f>Orçamento!E444</f>
        <v>0</v>
      </c>
      <c r="F458" s="39">
        <f>Orçamento!F444</f>
        <v>0</v>
      </c>
      <c r="G458" s="95">
        <f>'Orç. Pós Licitação'!G444</f>
        <v>0</v>
      </c>
      <c r="H458" s="95">
        <f>'Orç. Pós Licitação'!H444</f>
        <v>0</v>
      </c>
      <c r="I458" s="95">
        <f>'Orç. Pós Licitação'!I444</f>
        <v>0</v>
      </c>
      <c r="J458" s="96">
        <f>'BM 03'!L458</f>
        <v>0</v>
      </c>
      <c r="K458" s="97"/>
      <c r="L458" s="98">
        <f t="shared" si="79"/>
        <v>0</v>
      </c>
      <c r="M458" s="99">
        <f t="shared" si="80"/>
        <v>0</v>
      </c>
      <c r="N458" s="100">
        <f t="shared" si="81"/>
        <v>0</v>
      </c>
      <c r="O458" s="98">
        <f t="shared" si="82"/>
        <v>0</v>
      </c>
      <c r="P458" s="101">
        <f t="shared" si="83"/>
        <v>0</v>
      </c>
      <c r="Q458" s="102">
        <f t="shared" si="84"/>
        <v>0</v>
      </c>
    </row>
    <row r="459" spans="1:17" x14ac:dyDescent="0.2">
      <c r="A459" s="92" t="str">
        <f>Orçamento!A445</f>
        <v>14.27</v>
      </c>
      <c r="B459" s="39" t="str">
        <f>Orçamento!B445</f>
        <v>Sinapi</v>
      </c>
      <c r="C459" s="39">
        <f>Orçamento!C445</f>
        <v>0</v>
      </c>
      <c r="D459" s="93">
        <f>Orçamento!D445</f>
        <v>0</v>
      </c>
      <c r="E459" s="39">
        <f>Orçamento!E445</f>
        <v>0</v>
      </c>
      <c r="F459" s="39">
        <f>Orçamento!F445</f>
        <v>0</v>
      </c>
      <c r="G459" s="95">
        <f>'Orç. Pós Licitação'!G445</f>
        <v>0</v>
      </c>
      <c r="H459" s="95">
        <f>'Orç. Pós Licitação'!H445</f>
        <v>0</v>
      </c>
      <c r="I459" s="95">
        <f>'Orç. Pós Licitação'!I445</f>
        <v>0</v>
      </c>
      <c r="J459" s="96">
        <f>'BM 03'!L459</f>
        <v>0</v>
      </c>
      <c r="K459" s="97"/>
      <c r="L459" s="98">
        <f t="shared" si="79"/>
        <v>0</v>
      </c>
      <c r="M459" s="99">
        <f t="shared" si="80"/>
        <v>0</v>
      </c>
      <c r="N459" s="100">
        <f t="shared" si="81"/>
        <v>0</v>
      </c>
      <c r="O459" s="98">
        <f t="shared" si="82"/>
        <v>0</v>
      </c>
      <c r="P459" s="101">
        <f t="shared" si="83"/>
        <v>0</v>
      </c>
      <c r="Q459" s="102">
        <f t="shared" si="84"/>
        <v>0</v>
      </c>
    </row>
    <row r="460" spans="1:17" x14ac:dyDescent="0.2">
      <c r="A460" s="92" t="str">
        <f>Orçamento!A446</f>
        <v>14.28</v>
      </c>
      <c r="B460" s="39" t="str">
        <f>Orçamento!B446</f>
        <v>Sinapi</v>
      </c>
      <c r="C460" s="39">
        <f>Orçamento!C446</f>
        <v>0</v>
      </c>
      <c r="D460" s="93">
        <f>Orçamento!D446</f>
        <v>0</v>
      </c>
      <c r="E460" s="39">
        <f>Orçamento!E446</f>
        <v>0</v>
      </c>
      <c r="F460" s="39">
        <f>Orçamento!F446</f>
        <v>0</v>
      </c>
      <c r="G460" s="95">
        <f>'Orç. Pós Licitação'!G446</f>
        <v>0</v>
      </c>
      <c r="H460" s="95">
        <f>'Orç. Pós Licitação'!H446</f>
        <v>0</v>
      </c>
      <c r="I460" s="95">
        <f>'Orç. Pós Licitação'!I446</f>
        <v>0</v>
      </c>
      <c r="J460" s="96">
        <f>'BM 03'!L460</f>
        <v>0</v>
      </c>
      <c r="K460" s="97"/>
      <c r="L460" s="98">
        <f t="shared" si="79"/>
        <v>0</v>
      </c>
      <c r="M460" s="99">
        <f t="shared" si="80"/>
        <v>0</v>
      </c>
      <c r="N460" s="100">
        <f t="shared" si="81"/>
        <v>0</v>
      </c>
      <c r="O460" s="98">
        <f t="shared" si="82"/>
        <v>0</v>
      </c>
      <c r="P460" s="101">
        <f t="shared" si="83"/>
        <v>0</v>
      </c>
      <c r="Q460" s="102">
        <f t="shared" si="84"/>
        <v>0</v>
      </c>
    </row>
    <row r="461" spans="1:17" x14ac:dyDescent="0.2">
      <c r="A461" s="92" t="str">
        <f>Orçamento!A447</f>
        <v>14.29</v>
      </c>
      <c r="B461" s="39" t="str">
        <f>Orçamento!B447</f>
        <v>Sinapi</v>
      </c>
      <c r="C461" s="39">
        <f>Orçamento!C447</f>
        <v>0</v>
      </c>
      <c r="D461" s="93">
        <f>Orçamento!D447</f>
        <v>0</v>
      </c>
      <c r="E461" s="39">
        <f>Orçamento!E447</f>
        <v>0</v>
      </c>
      <c r="F461" s="39">
        <f>Orçamento!F447</f>
        <v>0</v>
      </c>
      <c r="G461" s="95">
        <f>'Orç. Pós Licitação'!G447</f>
        <v>0</v>
      </c>
      <c r="H461" s="95">
        <f>'Orç. Pós Licitação'!H447</f>
        <v>0</v>
      </c>
      <c r="I461" s="95">
        <f>'Orç. Pós Licitação'!I447</f>
        <v>0</v>
      </c>
      <c r="J461" s="96">
        <f>'BM 03'!L461</f>
        <v>0</v>
      </c>
      <c r="K461" s="97"/>
      <c r="L461" s="98">
        <f t="shared" si="79"/>
        <v>0</v>
      </c>
      <c r="M461" s="99">
        <f t="shared" si="80"/>
        <v>0</v>
      </c>
      <c r="N461" s="100">
        <f t="shared" si="81"/>
        <v>0</v>
      </c>
      <c r="O461" s="98">
        <f t="shared" si="82"/>
        <v>0</v>
      </c>
      <c r="P461" s="101">
        <f t="shared" si="83"/>
        <v>0</v>
      </c>
      <c r="Q461" s="102">
        <f t="shared" si="84"/>
        <v>0</v>
      </c>
    </row>
    <row r="462" spans="1:17" x14ac:dyDescent="0.2">
      <c r="A462" s="92" t="str">
        <f>Orçamento!A448</f>
        <v>14.30</v>
      </c>
      <c r="B462" s="39" t="str">
        <f>Orçamento!B448</f>
        <v>Sinapi</v>
      </c>
      <c r="C462" s="39">
        <f>Orçamento!C448</f>
        <v>0</v>
      </c>
      <c r="D462" s="93">
        <f>Orçamento!D448</f>
        <v>0</v>
      </c>
      <c r="E462" s="39">
        <f>Orçamento!E448</f>
        <v>0</v>
      </c>
      <c r="F462" s="39">
        <f>Orçamento!F448</f>
        <v>0</v>
      </c>
      <c r="G462" s="95">
        <f>'Orç. Pós Licitação'!G448</f>
        <v>0</v>
      </c>
      <c r="H462" s="95">
        <f>'Orç. Pós Licitação'!H448</f>
        <v>0</v>
      </c>
      <c r="I462" s="95">
        <f>'Orç. Pós Licitação'!I448</f>
        <v>0</v>
      </c>
      <c r="J462" s="96">
        <f>'BM 03'!L462</f>
        <v>0</v>
      </c>
      <c r="K462" s="97"/>
      <c r="L462" s="98">
        <f t="shared" si="79"/>
        <v>0</v>
      </c>
      <c r="M462" s="99">
        <f t="shared" si="80"/>
        <v>0</v>
      </c>
      <c r="N462" s="100">
        <f t="shared" si="81"/>
        <v>0</v>
      </c>
      <c r="O462" s="98">
        <f t="shared" si="82"/>
        <v>0</v>
      </c>
      <c r="P462" s="101">
        <f t="shared" si="83"/>
        <v>0</v>
      </c>
      <c r="Q462" s="102">
        <f t="shared" si="84"/>
        <v>0</v>
      </c>
    </row>
    <row r="463" spans="1:17" s="2" customFormat="1" ht="15.75" x14ac:dyDescent="0.25">
      <c r="A463" s="449"/>
      <c r="B463" s="434"/>
      <c r="C463" s="434"/>
      <c r="D463" s="435"/>
      <c r="E463" s="430" t="s">
        <v>1116</v>
      </c>
      <c r="F463" s="434"/>
      <c r="G463" s="434"/>
      <c r="H463" s="436"/>
      <c r="I463" s="437">
        <f>SUM(I433:I462)</f>
        <v>17275.68</v>
      </c>
      <c r="J463" s="438"/>
      <c r="K463" s="438"/>
      <c r="L463" s="438"/>
      <c r="M463" s="437">
        <f>SUM(M433:M462)</f>
        <v>0</v>
      </c>
      <c r="N463" s="437">
        <f>SUM(N433:N462)</f>
        <v>0</v>
      </c>
      <c r="O463" s="437">
        <f>SUM(O433:O462)</f>
        <v>0</v>
      </c>
      <c r="P463" s="439"/>
      <c r="Q463" s="450">
        <f>SUM(Q433:Q462)</f>
        <v>17275.68</v>
      </c>
    </row>
    <row r="464" spans="1:17" s="3" customFormat="1" ht="15.75" x14ac:dyDescent="0.25">
      <c r="A464" s="451" t="str">
        <f>Orçamento!A449</f>
        <v>15.0</v>
      </c>
      <c r="B464" s="427"/>
      <c r="C464" s="427"/>
      <c r="D464" s="428" t="str">
        <f>Orçamento!D449</f>
        <v>TUBULAÇÃO DE RECALQUE - TUBULAÇÃO EM PEAD</v>
      </c>
      <c r="E464" s="427"/>
      <c r="F464" s="427"/>
      <c r="G464" s="429"/>
      <c r="H464" s="430"/>
      <c r="I464" s="430"/>
      <c r="J464" s="431"/>
      <c r="K464" s="431"/>
      <c r="L464" s="431"/>
      <c r="M464" s="432"/>
      <c r="N464" s="433">
        <f>N495/I495</f>
        <v>0</v>
      </c>
      <c r="O464" s="433">
        <f>O495/I495</f>
        <v>0</v>
      </c>
      <c r="P464" s="433"/>
      <c r="Q464" s="452">
        <f>Q495/I495</f>
        <v>1</v>
      </c>
    </row>
    <row r="465" spans="1:17" x14ac:dyDescent="0.2">
      <c r="A465" s="92" t="str">
        <f>Orçamento!A450</f>
        <v>15.1</v>
      </c>
      <c r="B465" s="39" t="str">
        <f>Orçamento!B450</f>
        <v>Sinapi</v>
      </c>
      <c r="C465" s="39">
        <f>Orçamento!C450</f>
        <v>103376</v>
      </c>
      <c r="D465" s="93" t="str">
        <f>Orçamento!D450</f>
        <v>Tubo PEAD liso rede de água, DE 110mm SDR11 PN16</v>
      </c>
      <c r="E465" s="39" t="str">
        <f>Orçamento!E450</f>
        <v>M</v>
      </c>
      <c r="F465" s="39">
        <f>Orçamento!F450</f>
        <v>5500</v>
      </c>
      <c r="G465" s="95">
        <f>'Orç. Pós Licitação'!G450</f>
        <v>103</v>
      </c>
      <c r="H465" s="95">
        <f>'Orç. Pós Licitação'!H450</f>
        <v>127.72</v>
      </c>
      <c r="I465" s="95">
        <f>'Orç. Pós Licitação'!I450</f>
        <v>702460</v>
      </c>
      <c r="J465" s="96">
        <f>'BM 03'!L465</f>
        <v>0</v>
      </c>
      <c r="K465" s="97"/>
      <c r="L465" s="98">
        <f>J465+K465</f>
        <v>0</v>
      </c>
      <c r="M465" s="99">
        <f>ROUND(H465*J465,2)</f>
        <v>0</v>
      </c>
      <c r="N465" s="100">
        <f>ROUND(H465*K465,2)</f>
        <v>0</v>
      </c>
      <c r="O465" s="98">
        <f>ROUND(H465*L465,2)</f>
        <v>0</v>
      </c>
      <c r="P465" s="101">
        <f>F465-L465</f>
        <v>5500</v>
      </c>
      <c r="Q465" s="102">
        <f>I465-O465</f>
        <v>702460</v>
      </c>
    </row>
    <row r="466" spans="1:17" x14ac:dyDescent="0.2">
      <c r="A466" s="92" t="str">
        <f>Orçamento!A451</f>
        <v>15.2</v>
      </c>
      <c r="B466" s="39" t="str">
        <f>Orçamento!B451</f>
        <v>Sinapi</v>
      </c>
      <c r="C466" s="39">
        <f>Orçamento!C451</f>
        <v>103376</v>
      </c>
      <c r="D466" s="93" t="str">
        <f>Orçamento!D451</f>
        <v>Tubo PEAD liso rede de água, DE 110mm SDR11 PN12,5</v>
      </c>
      <c r="E466" s="39" t="str">
        <f>Orçamento!E451</f>
        <v>M</v>
      </c>
      <c r="F466" s="39">
        <f>Orçamento!F451</f>
        <v>290</v>
      </c>
      <c r="G466" s="95">
        <f>'Orç. Pós Licitação'!G451</f>
        <v>92</v>
      </c>
      <c r="H466" s="95">
        <f>'Orç. Pós Licitação'!H451</f>
        <v>114.08</v>
      </c>
      <c r="I466" s="95">
        <f>'Orç. Pós Licitação'!I451</f>
        <v>33083.199999999997</v>
      </c>
      <c r="J466" s="96">
        <f>'BM 03'!L466</f>
        <v>0</v>
      </c>
      <c r="K466" s="97"/>
      <c r="L466" s="98">
        <f t="shared" ref="L466:L494" si="85">J466+K466</f>
        <v>0</v>
      </c>
      <c r="M466" s="99">
        <f t="shared" ref="M466:M494" si="86">ROUND(H466*J466,2)</f>
        <v>0</v>
      </c>
      <c r="N466" s="100">
        <f t="shared" ref="N466:N494" si="87">ROUND(H466*K466,2)</f>
        <v>0</v>
      </c>
      <c r="O466" s="98">
        <f t="shared" ref="O466:O494" si="88">ROUND(H466*L466,2)</f>
        <v>0</v>
      </c>
      <c r="P466" s="101">
        <f t="shared" ref="P466:P494" si="89">F466-L466</f>
        <v>290</v>
      </c>
      <c r="Q466" s="102">
        <f t="shared" ref="Q466:Q494" si="90">I466-O466</f>
        <v>33083.199999999997</v>
      </c>
    </row>
    <row r="467" spans="1:17" x14ac:dyDescent="0.2">
      <c r="A467" s="92" t="str">
        <f>Orçamento!A452</f>
        <v>15.3</v>
      </c>
      <c r="B467" s="39" t="str">
        <f>Orçamento!B452</f>
        <v>Sinapi</v>
      </c>
      <c r="C467" s="39" t="str">
        <f>Orçamento!C452</f>
        <v>Cotação</v>
      </c>
      <c r="D467" s="93" t="str">
        <f>Orçamento!D452</f>
        <v>Curva 90° PEAD DE 110mm SDR11 PN16 (EF)</v>
      </c>
      <c r="E467" s="39" t="str">
        <f>Orçamento!E452</f>
        <v>UNID</v>
      </c>
      <c r="F467" s="39">
        <f>Orçamento!F452</f>
        <v>6</v>
      </c>
      <c r="G467" s="95">
        <f>'Orç. Pós Licitação'!G452</f>
        <v>295</v>
      </c>
      <c r="H467" s="95">
        <f>'Orç. Pós Licitação'!H452</f>
        <v>365.8</v>
      </c>
      <c r="I467" s="95">
        <f>'Orç. Pós Licitação'!I452</f>
        <v>2194.8000000000002</v>
      </c>
      <c r="J467" s="96">
        <f>'BM 03'!L467</f>
        <v>0</v>
      </c>
      <c r="K467" s="97"/>
      <c r="L467" s="98">
        <f t="shared" si="85"/>
        <v>0</v>
      </c>
      <c r="M467" s="99">
        <f t="shared" si="86"/>
        <v>0</v>
      </c>
      <c r="N467" s="100">
        <f t="shared" si="87"/>
        <v>0</v>
      </c>
      <c r="O467" s="98">
        <f t="shared" si="88"/>
        <v>0</v>
      </c>
      <c r="P467" s="101">
        <f t="shared" si="89"/>
        <v>6</v>
      </c>
      <c r="Q467" s="102">
        <f t="shared" si="90"/>
        <v>2194.8000000000002</v>
      </c>
    </row>
    <row r="468" spans="1:17" x14ac:dyDescent="0.2">
      <c r="A468" s="92" t="str">
        <f>Orçamento!A453</f>
        <v>15.4</v>
      </c>
      <c r="B468" s="39" t="str">
        <f>Orçamento!B453</f>
        <v>Sinapi</v>
      </c>
      <c r="C468" s="39" t="str">
        <f>Orçamento!C453</f>
        <v>Cotação</v>
      </c>
      <c r="D468" s="93" t="str">
        <f>Orçamento!D453</f>
        <v>Curva 45° PEAD DE 110mm SDR11 PN16 (EF)</v>
      </c>
      <c r="E468" s="39" t="str">
        <f>Orçamento!E453</f>
        <v>UNID</v>
      </c>
      <c r="F468" s="39">
        <f>Orçamento!F453</f>
        <v>6</v>
      </c>
      <c r="G468" s="95">
        <f>'Orç. Pós Licitação'!G453</f>
        <v>232</v>
      </c>
      <c r="H468" s="95">
        <f>'Orç. Pós Licitação'!H453</f>
        <v>287.68</v>
      </c>
      <c r="I468" s="95">
        <f>'Orç. Pós Licitação'!I453</f>
        <v>1726.08</v>
      </c>
      <c r="J468" s="96">
        <f>'BM 03'!L468</f>
        <v>0</v>
      </c>
      <c r="K468" s="97"/>
      <c r="L468" s="98">
        <f t="shared" si="85"/>
        <v>0</v>
      </c>
      <c r="M468" s="99">
        <f t="shared" si="86"/>
        <v>0</v>
      </c>
      <c r="N468" s="100">
        <f t="shared" si="87"/>
        <v>0</v>
      </c>
      <c r="O468" s="98">
        <f t="shared" si="88"/>
        <v>0</v>
      </c>
      <c r="P468" s="101">
        <f t="shared" si="89"/>
        <v>6</v>
      </c>
      <c r="Q468" s="102">
        <f t="shared" si="90"/>
        <v>1726.08</v>
      </c>
    </row>
    <row r="469" spans="1:17" x14ac:dyDescent="0.2">
      <c r="A469" s="92" t="str">
        <f>Orçamento!A454</f>
        <v>15.5</v>
      </c>
      <c r="B469" s="39" t="str">
        <f>Orçamento!B454</f>
        <v>Sinapi</v>
      </c>
      <c r="C469" s="39">
        <f>Orçamento!C454</f>
        <v>0</v>
      </c>
      <c r="D469" s="93">
        <f>Orçamento!D454</f>
        <v>0</v>
      </c>
      <c r="E469" s="39">
        <f>Orçamento!E454</f>
        <v>0</v>
      </c>
      <c r="F469" s="39">
        <f>Orçamento!F454</f>
        <v>0</v>
      </c>
      <c r="G469" s="95">
        <f>'Orç. Pós Licitação'!G454</f>
        <v>0</v>
      </c>
      <c r="H469" s="95">
        <f>'Orç. Pós Licitação'!H454</f>
        <v>0</v>
      </c>
      <c r="I469" s="95">
        <f>'Orç. Pós Licitação'!I454</f>
        <v>0</v>
      </c>
      <c r="J469" s="96">
        <f>'BM 03'!L469</f>
        <v>0</v>
      </c>
      <c r="K469" s="97"/>
      <c r="L469" s="98">
        <f t="shared" si="85"/>
        <v>0</v>
      </c>
      <c r="M469" s="99">
        <f t="shared" si="86"/>
        <v>0</v>
      </c>
      <c r="N469" s="100">
        <f t="shared" si="87"/>
        <v>0</v>
      </c>
      <c r="O469" s="98">
        <f t="shared" si="88"/>
        <v>0</v>
      </c>
      <c r="P469" s="101">
        <f t="shared" si="89"/>
        <v>0</v>
      </c>
      <c r="Q469" s="102">
        <f t="shared" si="90"/>
        <v>0</v>
      </c>
    </row>
    <row r="470" spans="1:17" x14ac:dyDescent="0.2">
      <c r="A470" s="92" t="str">
        <f>Orçamento!A455</f>
        <v>15.6</v>
      </c>
      <c r="B470" s="39" t="str">
        <f>Orçamento!B455</f>
        <v>Sinapi</v>
      </c>
      <c r="C470" s="39">
        <f>Orçamento!C455</f>
        <v>0</v>
      </c>
      <c r="D470" s="93">
        <f>Orçamento!D455</f>
        <v>0</v>
      </c>
      <c r="E470" s="39">
        <f>Orçamento!E455</f>
        <v>0</v>
      </c>
      <c r="F470" s="39">
        <f>Orçamento!F455</f>
        <v>0</v>
      </c>
      <c r="G470" s="95">
        <f>'Orç. Pós Licitação'!G455</f>
        <v>0</v>
      </c>
      <c r="H470" s="95">
        <f>'Orç. Pós Licitação'!H455</f>
        <v>0</v>
      </c>
      <c r="I470" s="95">
        <f>'Orç. Pós Licitação'!I455</f>
        <v>0</v>
      </c>
      <c r="J470" s="96">
        <f>'BM 03'!L470</f>
        <v>0</v>
      </c>
      <c r="K470" s="97"/>
      <c r="L470" s="98">
        <f t="shared" si="85"/>
        <v>0</v>
      </c>
      <c r="M470" s="99">
        <f t="shared" si="86"/>
        <v>0</v>
      </c>
      <c r="N470" s="100">
        <f t="shared" si="87"/>
        <v>0</v>
      </c>
      <c r="O470" s="98">
        <f t="shared" si="88"/>
        <v>0</v>
      </c>
      <c r="P470" s="101">
        <f t="shared" si="89"/>
        <v>0</v>
      </c>
      <c r="Q470" s="102">
        <f t="shared" si="90"/>
        <v>0</v>
      </c>
    </row>
    <row r="471" spans="1:17" x14ac:dyDescent="0.2">
      <c r="A471" s="92" t="str">
        <f>Orçamento!A456</f>
        <v>15.7</v>
      </c>
      <c r="B471" s="39" t="str">
        <f>Orçamento!B456</f>
        <v>Sinapi</v>
      </c>
      <c r="C471" s="39">
        <f>Orçamento!C456</f>
        <v>0</v>
      </c>
      <c r="D471" s="93">
        <f>Orçamento!D456</f>
        <v>0</v>
      </c>
      <c r="E471" s="39">
        <f>Orçamento!E456</f>
        <v>0</v>
      </c>
      <c r="F471" s="39">
        <f>Orçamento!F456</f>
        <v>0</v>
      </c>
      <c r="G471" s="95">
        <f>'Orç. Pós Licitação'!G456</f>
        <v>0</v>
      </c>
      <c r="H471" s="95">
        <f>'Orç. Pós Licitação'!H456</f>
        <v>0</v>
      </c>
      <c r="I471" s="95">
        <f>'Orç. Pós Licitação'!I456</f>
        <v>0</v>
      </c>
      <c r="J471" s="96">
        <f>'BM 03'!L471</f>
        <v>0</v>
      </c>
      <c r="K471" s="97"/>
      <c r="L471" s="98">
        <f t="shared" si="85"/>
        <v>0</v>
      </c>
      <c r="M471" s="99">
        <f t="shared" si="86"/>
        <v>0</v>
      </c>
      <c r="N471" s="100">
        <f t="shared" si="87"/>
        <v>0</v>
      </c>
      <c r="O471" s="98">
        <f t="shared" si="88"/>
        <v>0</v>
      </c>
      <c r="P471" s="101">
        <f t="shared" si="89"/>
        <v>0</v>
      </c>
      <c r="Q471" s="102">
        <f t="shared" si="90"/>
        <v>0</v>
      </c>
    </row>
    <row r="472" spans="1:17" x14ac:dyDescent="0.2">
      <c r="A472" s="92" t="str">
        <f>Orçamento!A457</f>
        <v>15.8</v>
      </c>
      <c r="B472" s="39" t="str">
        <f>Orçamento!B457</f>
        <v>Sinapi</v>
      </c>
      <c r="C472" s="39">
        <f>Orçamento!C457</f>
        <v>0</v>
      </c>
      <c r="D472" s="93">
        <f>Orçamento!D457</f>
        <v>0</v>
      </c>
      <c r="E472" s="39">
        <f>Orçamento!E457</f>
        <v>0</v>
      </c>
      <c r="F472" s="39">
        <f>Orçamento!F457</f>
        <v>0</v>
      </c>
      <c r="G472" s="95">
        <f>'Orç. Pós Licitação'!G457</f>
        <v>0</v>
      </c>
      <c r="H472" s="95">
        <f>'Orç. Pós Licitação'!H457</f>
        <v>0</v>
      </c>
      <c r="I472" s="95">
        <f>'Orç. Pós Licitação'!I457</f>
        <v>0</v>
      </c>
      <c r="J472" s="96">
        <f>'BM 03'!L472</f>
        <v>0</v>
      </c>
      <c r="K472" s="97"/>
      <c r="L472" s="98">
        <f t="shared" si="85"/>
        <v>0</v>
      </c>
      <c r="M472" s="99">
        <f t="shared" si="86"/>
        <v>0</v>
      </c>
      <c r="N472" s="100">
        <f t="shared" si="87"/>
        <v>0</v>
      </c>
      <c r="O472" s="98">
        <f t="shared" si="88"/>
        <v>0</v>
      </c>
      <c r="P472" s="101">
        <f t="shared" si="89"/>
        <v>0</v>
      </c>
      <c r="Q472" s="102">
        <f t="shared" si="90"/>
        <v>0</v>
      </c>
    </row>
    <row r="473" spans="1:17" x14ac:dyDescent="0.2">
      <c r="A473" s="92" t="str">
        <f>Orçamento!A458</f>
        <v>15.9</v>
      </c>
      <c r="B473" s="39" t="str">
        <f>Orçamento!B458</f>
        <v>Sinapi</v>
      </c>
      <c r="C473" s="39">
        <f>Orçamento!C458</f>
        <v>0</v>
      </c>
      <c r="D473" s="93">
        <f>Orçamento!D458</f>
        <v>0</v>
      </c>
      <c r="E473" s="39">
        <f>Orçamento!E458</f>
        <v>0</v>
      </c>
      <c r="F473" s="39">
        <f>Orçamento!F458</f>
        <v>0</v>
      </c>
      <c r="G473" s="95">
        <f>'Orç. Pós Licitação'!G458</f>
        <v>0</v>
      </c>
      <c r="H473" s="95">
        <f>'Orç. Pós Licitação'!H458</f>
        <v>0</v>
      </c>
      <c r="I473" s="95">
        <f>'Orç. Pós Licitação'!I458</f>
        <v>0</v>
      </c>
      <c r="J473" s="96">
        <f>'BM 03'!L473</f>
        <v>0</v>
      </c>
      <c r="K473" s="97"/>
      <c r="L473" s="98">
        <f t="shared" si="85"/>
        <v>0</v>
      </c>
      <c r="M473" s="99">
        <f t="shared" si="86"/>
        <v>0</v>
      </c>
      <c r="N473" s="100">
        <f t="shared" si="87"/>
        <v>0</v>
      </c>
      <c r="O473" s="98">
        <f t="shared" si="88"/>
        <v>0</v>
      </c>
      <c r="P473" s="101">
        <f t="shared" si="89"/>
        <v>0</v>
      </c>
      <c r="Q473" s="102">
        <f t="shared" si="90"/>
        <v>0</v>
      </c>
    </row>
    <row r="474" spans="1:17" x14ac:dyDescent="0.2">
      <c r="A474" s="92" t="str">
        <f>Orçamento!A459</f>
        <v>15.10</v>
      </c>
      <c r="B474" s="39" t="str">
        <f>Orçamento!B459</f>
        <v>Sinapi</v>
      </c>
      <c r="C474" s="39">
        <f>Orçamento!C459</f>
        <v>0</v>
      </c>
      <c r="D474" s="93">
        <f>Orçamento!D459</f>
        <v>0</v>
      </c>
      <c r="E474" s="39">
        <f>Orçamento!E459</f>
        <v>0</v>
      </c>
      <c r="F474" s="39">
        <f>Orçamento!F459</f>
        <v>0</v>
      </c>
      <c r="G474" s="95">
        <f>'Orç. Pós Licitação'!G459</f>
        <v>0</v>
      </c>
      <c r="H474" s="95">
        <f>'Orç. Pós Licitação'!H459</f>
        <v>0</v>
      </c>
      <c r="I474" s="95">
        <f>'Orç. Pós Licitação'!I459</f>
        <v>0</v>
      </c>
      <c r="J474" s="96">
        <f>'BM 03'!L474</f>
        <v>0</v>
      </c>
      <c r="K474" s="97"/>
      <c r="L474" s="98">
        <f t="shared" si="85"/>
        <v>0</v>
      </c>
      <c r="M474" s="99">
        <f t="shared" si="86"/>
        <v>0</v>
      </c>
      <c r="N474" s="100">
        <f t="shared" si="87"/>
        <v>0</v>
      </c>
      <c r="O474" s="98">
        <f t="shared" si="88"/>
        <v>0</v>
      </c>
      <c r="P474" s="101">
        <f t="shared" si="89"/>
        <v>0</v>
      </c>
      <c r="Q474" s="102">
        <f t="shared" si="90"/>
        <v>0</v>
      </c>
    </row>
    <row r="475" spans="1:17" x14ac:dyDescent="0.2">
      <c r="A475" s="92" t="str">
        <f>Orçamento!A460</f>
        <v>15.11</v>
      </c>
      <c r="B475" s="39" t="str">
        <f>Orçamento!B460</f>
        <v>Sinapi</v>
      </c>
      <c r="C475" s="39">
        <f>Orçamento!C460</f>
        <v>0</v>
      </c>
      <c r="D475" s="93">
        <f>Orçamento!D460</f>
        <v>0</v>
      </c>
      <c r="E475" s="39">
        <f>Orçamento!E460</f>
        <v>0</v>
      </c>
      <c r="F475" s="39">
        <f>Orçamento!F460</f>
        <v>0</v>
      </c>
      <c r="G475" s="95">
        <f>'Orç. Pós Licitação'!G460</f>
        <v>0</v>
      </c>
      <c r="H475" s="95">
        <f>'Orç. Pós Licitação'!H460</f>
        <v>0</v>
      </c>
      <c r="I475" s="95">
        <f>'Orç. Pós Licitação'!I460</f>
        <v>0</v>
      </c>
      <c r="J475" s="96">
        <f>'BM 03'!L475</f>
        <v>0</v>
      </c>
      <c r="K475" s="97"/>
      <c r="L475" s="98">
        <f t="shared" si="85"/>
        <v>0</v>
      </c>
      <c r="M475" s="99">
        <f t="shared" si="86"/>
        <v>0</v>
      </c>
      <c r="N475" s="100">
        <f t="shared" si="87"/>
        <v>0</v>
      </c>
      <c r="O475" s="98">
        <f t="shared" si="88"/>
        <v>0</v>
      </c>
      <c r="P475" s="101">
        <f t="shared" si="89"/>
        <v>0</v>
      </c>
      <c r="Q475" s="102">
        <f t="shared" si="90"/>
        <v>0</v>
      </c>
    </row>
    <row r="476" spans="1:17" x14ac:dyDescent="0.2">
      <c r="A476" s="92" t="str">
        <f>Orçamento!A461</f>
        <v>15.12</v>
      </c>
      <c r="B476" s="39" t="str">
        <f>Orçamento!B461</f>
        <v>Sinapi</v>
      </c>
      <c r="C476" s="39">
        <f>Orçamento!C461</f>
        <v>0</v>
      </c>
      <c r="D476" s="93">
        <f>Orçamento!D461</f>
        <v>0</v>
      </c>
      <c r="E476" s="39">
        <f>Orçamento!E461</f>
        <v>0</v>
      </c>
      <c r="F476" s="39">
        <f>Orçamento!F461</f>
        <v>0</v>
      </c>
      <c r="G476" s="95">
        <f>'Orç. Pós Licitação'!G461</f>
        <v>0</v>
      </c>
      <c r="H476" s="95">
        <f>'Orç. Pós Licitação'!H461</f>
        <v>0</v>
      </c>
      <c r="I476" s="95">
        <f>'Orç. Pós Licitação'!I461</f>
        <v>0</v>
      </c>
      <c r="J476" s="96">
        <f>'BM 03'!L476</f>
        <v>0</v>
      </c>
      <c r="K476" s="97"/>
      <c r="L476" s="98">
        <f t="shared" si="85"/>
        <v>0</v>
      </c>
      <c r="M476" s="99">
        <f t="shared" si="86"/>
        <v>0</v>
      </c>
      <c r="N476" s="100">
        <f t="shared" si="87"/>
        <v>0</v>
      </c>
      <c r="O476" s="98">
        <f t="shared" si="88"/>
        <v>0</v>
      </c>
      <c r="P476" s="101">
        <f t="shared" si="89"/>
        <v>0</v>
      </c>
      <c r="Q476" s="102">
        <f t="shared" si="90"/>
        <v>0</v>
      </c>
    </row>
    <row r="477" spans="1:17" x14ac:dyDescent="0.2">
      <c r="A477" s="92" t="str">
        <f>Orçamento!A462</f>
        <v>15.13</v>
      </c>
      <c r="B477" s="39" t="str">
        <f>Orçamento!B462</f>
        <v>Sinapi</v>
      </c>
      <c r="C477" s="39">
        <f>Orçamento!C462</f>
        <v>0</v>
      </c>
      <c r="D477" s="93">
        <f>Orçamento!D462</f>
        <v>0</v>
      </c>
      <c r="E477" s="39">
        <f>Orçamento!E462</f>
        <v>0</v>
      </c>
      <c r="F477" s="39">
        <f>Orçamento!F462</f>
        <v>0</v>
      </c>
      <c r="G477" s="95">
        <f>'Orç. Pós Licitação'!G462</f>
        <v>0</v>
      </c>
      <c r="H477" s="95">
        <f>'Orç. Pós Licitação'!H462</f>
        <v>0</v>
      </c>
      <c r="I477" s="95">
        <f>'Orç. Pós Licitação'!I462</f>
        <v>0</v>
      </c>
      <c r="J477" s="96">
        <f>'BM 03'!L477</f>
        <v>0</v>
      </c>
      <c r="K477" s="97"/>
      <c r="L477" s="98">
        <f t="shared" si="85"/>
        <v>0</v>
      </c>
      <c r="M477" s="99">
        <f t="shared" si="86"/>
        <v>0</v>
      </c>
      <c r="N477" s="100">
        <f t="shared" si="87"/>
        <v>0</v>
      </c>
      <c r="O477" s="98">
        <f t="shared" si="88"/>
        <v>0</v>
      </c>
      <c r="P477" s="101">
        <f t="shared" si="89"/>
        <v>0</v>
      </c>
      <c r="Q477" s="102">
        <f t="shared" si="90"/>
        <v>0</v>
      </c>
    </row>
    <row r="478" spans="1:17" x14ac:dyDescent="0.2">
      <c r="A478" s="92" t="str">
        <f>Orçamento!A463</f>
        <v>15.14</v>
      </c>
      <c r="B478" s="39" t="str">
        <f>Orçamento!B463</f>
        <v>Sinapi</v>
      </c>
      <c r="C478" s="39">
        <f>Orçamento!C463</f>
        <v>0</v>
      </c>
      <c r="D478" s="93">
        <f>Orçamento!D463</f>
        <v>0</v>
      </c>
      <c r="E478" s="39">
        <f>Orçamento!E463</f>
        <v>0</v>
      </c>
      <c r="F478" s="39">
        <f>Orçamento!F463</f>
        <v>0</v>
      </c>
      <c r="G478" s="95">
        <f>'Orç. Pós Licitação'!G463</f>
        <v>0</v>
      </c>
      <c r="H478" s="95">
        <f>'Orç. Pós Licitação'!H463</f>
        <v>0</v>
      </c>
      <c r="I478" s="95">
        <f>'Orç. Pós Licitação'!I463</f>
        <v>0</v>
      </c>
      <c r="J478" s="96">
        <f>'BM 03'!L478</f>
        <v>0</v>
      </c>
      <c r="K478" s="97"/>
      <c r="L478" s="98">
        <f t="shared" si="85"/>
        <v>0</v>
      </c>
      <c r="M478" s="99">
        <f t="shared" si="86"/>
        <v>0</v>
      </c>
      <c r="N478" s="100">
        <f t="shared" si="87"/>
        <v>0</v>
      </c>
      <c r="O478" s="98">
        <f t="shared" si="88"/>
        <v>0</v>
      </c>
      <c r="P478" s="101">
        <f t="shared" si="89"/>
        <v>0</v>
      </c>
      <c r="Q478" s="102">
        <f t="shared" si="90"/>
        <v>0</v>
      </c>
    </row>
    <row r="479" spans="1:17" x14ac:dyDescent="0.2">
      <c r="A479" s="92" t="str">
        <f>Orçamento!A464</f>
        <v>15.15</v>
      </c>
      <c r="B479" s="39" t="str">
        <f>Orçamento!B464</f>
        <v>Sinapi</v>
      </c>
      <c r="C479" s="39">
        <f>Orçamento!C464</f>
        <v>0</v>
      </c>
      <c r="D479" s="93">
        <f>Orçamento!D464</f>
        <v>0</v>
      </c>
      <c r="E479" s="39">
        <f>Orçamento!E464</f>
        <v>0</v>
      </c>
      <c r="F479" s="39">
        <f>Orçamento!F464</f>
        <v>0</v>
      </c>
      <c r="G479" s="95">
        <f>'Orç. Pós Licitação'!G464</f>
        <v>0</v>
      </c>
      <c r="H479" s="95">
        <f>'Orç. Pós Licitação'!H464</f>
        <v>0</v>
      </c>
      <c r="I479" s="95">
        <f>'Orç. Pós Licitação'!I464</f>
        <v>0</v>
      </c>
      <c r="J479" s="96">
        <f>'BM 03'!L479</f>
        <v>0</v>
      </c>
      <c r="K479" s="97"/>
      <c r="L479" s="98">
        <f t="shared" si="85"/>
        <v>0</v>
      </c>
      <c r="M479" s="99">
        <f t="shared" si="86"/>
        <v>0</v>
      </c>
      <c r="N479" s="100">
        <f t="shared" si="87"/>
        <v>0</v>
      </c>
      <c r="O479" s="98">
        <f t="shared" si="88"/>
        <v>0</v>
      </c>
      <c r="P479" s="101">
        <f t="shared" si="89"/>
        <v>0</v>
      </c>
      <c r="Q479" s="102">
        <f t="shared" si="90"/>
        <v>0</v>
      </c>
    </row>
    <row r="480" spans="1:17" x14ac:dyDescent="0.2">
      <c r="A480" s="92" t="str">
        <f>Orçamento!A465</f>
        <v>15.16</v>
      </c>
      <c r="B480" s="39" t="str">
        <f>Orçamento!B465</f>
        <v>Sinapi</v>
      </c>
      <c r="C480" s="39">
        <f>Orçamento!C465</f>
        <v>0</v>
      </c>
      <c r="D480" s="93">
        <f>Orçamento!D465</f>
        <v>0</v>
      </c>
      <c r="E480" s="39">
        <f>Orçamento!E465</f>
        <v>0</v>
      </c>
      <c r="F480" s="39">
        <f>Orçamento!F465</f>
        <v>0</v>
      </c>
      <c r="G480" s="95">
        <f>'Orç. Pós Licitação'!G465</f>
        <v>0</v>
      </c>
      <c r="H480" s="95">
        <f>'Orç. Pós Licitação'!H465</f>
        <v>0</v>
      </c>
      <c r="I480" s="95">
        <f>'Orç. Pós Licitação'!I465</f>
        <v>0</v>
      </c>
      <c r="J480" s="96">
        <f>'BM 03'!L480</f>
        <v>0</v>
      </c>
      <c r="K480" s="97"/>
      <c r="L480" s="98">
        <f t="shared" si="85"/>
        <v>0</v>
      </c>
      <c r="M480" s="99">
        <f t="shared" si="86"/>
        <v>0</v>
      </c>
      <c r="N480" s="100">
        <f t="shared" si="87"/>
        <v>0</v>
      </c>
      <c r="O480" s="98">
        <f t="shared" si="88"/>
        <v>0</v>
      </c>
      <c r="P480" s="101">
        <f t="shared" si="89"/>
        <v>0</v>
      </c>
      <c r="Q480" s="102">
        <f t="shared" si="90"/>
        <v>0</v>
      </c>
    </row>
    <row r="481" spans="1:17" x14ac:dyDescent="0.2">
      <c r="A481" s="92" t="str">
        <f>Orçamento!A466</f>
        <v>15.17</v>
      </c>
      <c r="B481" s="39" t="str">
        <f>Orçamento!B466</f>
        <v>Sinapi</v>
      </c>
      <c r="C481" s="39">
        <f>Orçamento!C466</f>
        <v>0</v>
      </c>
      <c r="D481" s="93">
        <f>Orçamento!D466</f>
        <v>0</v>
      </c>
      <c r="E481" s="39">
        <f>Orçamento!E466</f>
        <v>0</v>
      </c>
      <c r="F481" s="39">
        <f>Orçamento!F466</f>
        <v>0</v>
      </c>
      <c r="G481" s="95">
        <f>'Orç. Pós Licitação'!G466</f>
        <v>0</v>
      </c>
      <c r="H481" s="95">
        <f>'Orç. Pós Licitação'!H466</f>
        <v>0</v>
      </c>
      <c r="I481" s="95">
        <f>'Orç. Pós Licitação'!I466</f>
        <v>0</v>
      </c>
      <c r="J481" s="96">
        <f>'BM 03'!L481</f>
        <v>0</v>
      </c>
      <c r="K481" s="97"/>
      <c r="L481" s="98">
        <f t="shared" si="85"/>
        <v>0</v>
      </c>
      <c r="M481" s="99">
        <f t="shared" si="86"/>
        <v>0</v>
      </c>
      <c r="N481" s="100">
        <f t="shared" si="87"/>
        <v>0</v>
      </c>
      <c r="O481" s="98">
        <f t="shared" si="88"/>
        <v>0</v>
      </c>
      <c r="P481" s="101">
        <f t="shared" si="89"/>
        <v>0</v>
      </c>
      <c r="Q481" s="102">
        <f t="shared" si="90"/>
        <v>0</v>
      </c>
    </row>
    <row r="482" spans="1:17" x14ac:dyDescent="0.2">
      <c r="A482" s="92" t="str">
        <f>Orçamento!A467</f>
        <v>15.18</v>
      </c>
      <c r="B482" s="39" t="str">
        <f>Orçamento!B467</f>
        <v>Sinapi</v>
      </c>
      <c r="C482" s="39">
        <f>Orçamento!C467</f>
        <v>0</v>
      </c>
      <c r="D482" s="93">
        <f>Orçamento!D467</f>
        <v>0</v>
      </c>
      <c r="E482" s="39">
        <f>Orçamento!E467</f>
        <v>0</v>
      </c>
      <c r="F482" s="39">
        <f>Orçamento!F467</f>
        <v>0</v>
      </c>
      <c r="G482" s="95">
        <f>'Orç. Pós Licitação'!G467</f>
        <v>0</v>
      </c>
      <c r="H482" s="95">
        <f>'Orç. Pós Licitação'!H467</f>
        <v>0</v>
      </c>
      <c r="I482" s="95">
        <f>'Orç. Pós Licitação'!I467</f>
        <v>0</v>
      </c>
      <c r="J482" s="96">
        <f>'BM 03'!L482</f>
        <v>0</v>
      </c>
      <c r="K482" s="97"/>
      <c r="L482" s="98">
        <f t="shared" si="85"/>
        <v>0</v>
      </c>
      <c r="M482" s="99">
        <f t="shared" si="86"/>
        <v>0</v>
      </c>
      <c r="N482" s="100">
        <f t="shared" si="87"/>
        <v>0</v>
      </c>
      <c r="O482" s="98">
        <f t="shared" si="88"/>
        <v>0</v>
      </c>
      <c r="P482" s="101">
        <f t="shared" si="89"/>
        <v>0</v>
      </c>
      <c r="Q482" s="102">
        <f t="shared" si="90"/>
        <v>0</v>
      </c>
    </row>
    <row r="483" spans="1:17" x14ac:dyDescent="0.2">
      <c r="A483" s="92" t="str">
        <f>Orçamento!A468</f>
        <v>15.19</v>
      </c>
      <c r="B483" s="39" t="str">
        <f>Orçamento!B468</f>
        <v>Sinapi</v>
      </c>
      <c r="C483" s="39">
        <f>Orçamento!C468</f>
        <v>0</v>
      </c>
      <c r="D483" s="93">
        <f>Orçamento!D468</f>
        <v>0</v>
      </c>
      <c r="E483" s="39">
        <f>Orçamento!E468</f>
        <v>0</v>
      </c>
      <c r="F483" s="39">
        <f>Orçamento!F468</f>
        <v>0</v>
      </c>
      <c r="G483" s="95">
        <f>'Orç. Pós Licitação'!G468</f>
        <v>0</v>
      </c>
      <c r="H483" s="95">
        <f>'Orç. Pós Licitação'!H468</f>
        <v>0</v>
      </c>
      <c r="I483" s="95">
        <f>'Orç. Pós Licitação'!I468</f>
        <v>0</v>
      </c>
      <c r="J483" s="96">
        <f>'BM 03'!L483</f>
        <v>0</v>
      </c>
      <c r="K483" s="97"/>
      <c r="L483" s="98">
        <f t="shared" si="85"/>
        <v>0</v>
      </c>
      <c r="M483" s="99">
        <f t="shared" si="86"/>
        <v>0</v>
      </c>
      <c r="N483" s="100">
        <f t="shared" si="87"/>
        <v>0</v>
      </c>
      <c r="O483" s="98">
        <f t="shared" si="88"/>
        <v>0</v>
      </c>
      <c r="P483" s="101">
        <f t="shared" si="89"/>
        <v>0</v>
      </c>
      <c r="Q483" s="102">
        <f t="shared" si="90"/>
        <v>0</v>
      </c>
    </row>
    <row r="484" spans="1:17" x14ac:dyDescent="0.2">
      <c r="A484" s="92" t="str">
        <f>Orçamento!A469</f>
        <v>15.20</v>
      </c>
      <c r="B484" s="39" t="str">
        <f>Orçamento!B469</f>
        <v>Sinapi</v>
      </c>
      <c r="C484" s="39">
        <f>Orçamento!C469</f>
        <v>0</v>
      </c>
      <c r="D484" s="93">
        <f>Orçamento!D469</f>
        <v>0</v>
      </c>
      <c r="E484" s="39">
        <f>Orçamento!E469</f>
        <v>0</v>
      </c>
      <c r="F484" s="39">
        <f>Orçamento!F469</f>
        <v>0</v>
      </c>
      <c r="G484" s="95">
        <f>'Orç. Pós Licitação'!G469</f>
        <v>0</v>
      </c>
      <c r="H484" s="95">
        <f>'Orç. Pós Licitação'!H469</f>
        <v>0</v>
      </c>
      <c r="I484" s="95">
        <f>'Orç. Pós Licitação'!I469</f>
        <v>0</v>
      </c>
      <c r="J484" s="96">
        <f>'BM 03'!L484</f>
        <v>0</v>
      </c>
      <c r="K484" s="97"/>
      <c r="L484" s="98">
        <f t="shared" si="85"/>
        <v>0</v>
      </c>
      <c r="M484" s="99">
        <f t="shared" si="86"/>
        <v>0</v>
      </c>
      <c r="N484" s="100">
        <f t="shared" si="87"/>
        <v>0</v>
      </c>
      <c r="O484" s="98">
        <f t="shared" si="88"/>
        <v>0</v>
      </c>
      <c r="P484" s="101">
        <f t="shared" si="89"/>
        <v>0</v>
      </c>
      <c r="Q484" s="102">
        <f t="shared" si="90"/>
        <v>0</v>
      </c>
    </row>
    <row r="485" spans="1:17" x14ac:dyDescent="0.2">
      <c r="A485" s="92" t="str">
        <f>Orçamento!A470</f>
        <v>15.21</v>
      </c>
      <c r="B485" s="39" t="str">
        <f>Orçamento!B470</f>
        <v>Sinapi</v>
      </c>
      <c r="C485" s="39">
        <f>Orçamento!C470</f>
        <v>0</v>
      </c>
      <c r="D485" s="93">
        <f>Orçamento!D470</f>
        <v>0</v>
      </c>
      <c r="E485" s="39">
        <f>Orçamento!E470</f>
        <v>0</v>
      </c>
      <c r="F485" s="39">
        <f>Orçamento!F470</f>
        <v>0</v>
      </c>
      <c r="G485" s="95">
        <f>'Orç. Pós Licitação'!G470</f>
        <v>0</v>
      </c>
      <c r="H485" s="95">
        <f>'Orç. Pós Licitação'!H470</f>
        <v>0</v>
      </c>
      <c r="I485" s="95">
        <f>'Orç. Pós Licitação'!I470</f>
        <v>0</v>
      </c>
      <c r="J485" s="96">
        <f>'BM 03'!L485</f>
        <v>0</v>
      </c>
      <c r="K485" s="97"/>
      <c r="L485" s="98">
        <f t="shared" si="85"/>
        <v>0</v>
      </c>
      <c r="M485" s="99">
        <f t="shared" si="86"/>
        <v>0</v>
      </c>
      <c r="N485" s="100">
        <f t="shared" si="87"/>
        <v>0</v>
      </c>
      <c r="O485" s="98">
        <f t="shared" si="88"/>
        <v>0</v>
      </c>
      <c r="P485" s="101">
        <f t="shared" si="89"/>
        <v>0</v>
      </c>
      <c r="Q485" s="102">
        <f t="shared" si="90"/>
        <v>0</v>
      </c>
    </row>
    <row r="486" spans="1:17" x14ac:dyDescent="0.2">
      <c r="A486" s="92" t="str">
        <f>Orçamento!A471</f>
        <v>15.22</v>
      </c>
      <c r="B486" s="39" t="str">
        <f>Orçamento!B471</f>
        <v>Sinapi</v>
      </c>
      <c r="C486" s="39">
        <f>Orçamento!C471</f>
        <v>0</v>
      </c>
      <c r="D486" s="93">
        <f>Orçamento!D471</f>
        <v>0</v>
      </c>
      <c r="E486" s="39">
        <f>Orçamento!E471</f>
        <v>0</v>
      </c>
      <c r="F486" s="39">
        <f>Orçamento!F471</f>
        <v>0</v>
      </c>
      <c r="G486" s="95">
        <f>'Orç. Pós Licitação'!G471</f>
        <v>0</v>
      </c>
      <c r="H486" s="95">
        <f>'Orç. Pós Licitação'!H471</f>
        <v>0</v>
      </c>
      <c r="I486" s="95">
        <f>'Orç. Pós Licitação'!I471</f>
        <v>0</v>
      </c>
      <c r="J486" s="96">
        <f>'BM 03'!L486</f>
        <v>0</v>
      </c>
      <c r="K486" s="97"/>
      <c r="L486" s="98">
        <f t="shared" si="85"/>
        <v>0</v>
      </c>
      <c r="M486" s="99">
        <f t="shared" si="86"/>
        <v>0</v>
      </c>
      <c r="N486" s="100">
        <f t="shared" si="87"/>
        <v>0</v>
      </c>
      <c r="O486" s="98">
        <f t="shared" si="88"/>
        <v>0</v>
      </c>
      <c r="P486" s="101">
        <f t="shared" si="89"/>
        <v>0</v>
      </c>
      <c r="Q486" s="102">
        <f t="shared" si="90"/>
        <v>0</v>
      </c>
    </row>
    <row r="487" spans="1:17" x14ac:dyDescent="0.2">
      <c r="A487" s="92" t="str">
        <f>Orçamento!A472</f>
        <v>15.23</v>
      </c>
      <c r="B487" s="39" t="str">
        <f>Orçamento!B472</f>
        <v>Sinapi</v>
      </c>
      <c r="C487" s="39">
        <f>Orçamento!C472</f>
        <v>0</v>
      </c>
      <c r="D487" s="93">
        <f>Orçamento!D472</f>
        <v>0</v>
      </c>
      <c r="E487" s="39">
        <f>Orçamento!E472</f>
        <v>0</v>
      </c>
      <c r="F487" s="39">
        <f>Orçamento!F472</f>
        <v>0</v>
      </c>
      <c r="G487" s="95">
        <f>'Orç. Pós Licitação'!G472</f>
        <v>0</v>
      </c>
      <c r="H487" s="95">
        <f>'Orç. Pós Licitação'!H472</f>
        <v>0</v>
      </c>
      <c r="I487" s="95">
        <f>'Orç. Pós Licitação'!I472</f>
        <v>0</v>
      </c>
      <c r="J487" s="96">
        <f>'BM 03'!L487</f>
        <v>0</v>
      </c>
      <c r="K487" s="97"/>
      <c r="L487" s="98">
        <f t="shared" si="85"/>
        <v>0</v>
      </c>
      <c r="M487" s="99">
        <f t="shared" si="86"/>
        <v>0</v>
      </c>
      <c r="N487" s="100">
        <f t="shared" si="87"/>
        <v>0</v>
      </c>
      <c r="O487" s="98">
        <f t="shared" si="88"/>
        <v>0</v>
      </c>
      <c r="P487" s="101">
        <f t="shared" si="89"/>
        <v>0</v>
      </c>
      <c r="Q487" s="102">
        <f t="shared" si="90"/>
        <v>0</v>
      </c>
    </row>
    <row r="488" spans="1:17" x14ac:dyDescent="0.2">
      <c r="A488" s="92" t="str">
        <f>Orçamento!A473</f>
        <v>15.24</v>
      </c>
      <c r="B488" s="39" t="str">
        <f>Orçamento!B473</f>
        <v>Sinapi</v>
      </c>
      <c r="C488" s="39">
        <f>Orçamento!C473</f>
        <v>0</v>
      </c>
      <c r="D488" s="93">
        <f>Orçamento!D473</f>
        <v>0</v>
      </c>
      <c r="E488" s="39">
        <f>Orçamento!E473</f>
        <v>0</v>
      </c>
      <c r="F488" s="39">
        <f>Orçamento!F473</f>
        <v>0</v>
      </c>
      <c r="G488" s="95">
        <f>'Orç. Pós Licitação'!G473</f>
        <v>0</v>
      </c>
      <c r="H488" s="95">
        <f>'Orç. Pós Licitação'!H473</f>
        <v>0</v>
      </c>
      <c r="I488" s="95">
        <f>'Orç. Pós Licitação'!I473</f>
        <v>0</v>
      </c>
      <c r="J488" s="96">
        <f>'BM 03'!L488</f>
        <v>0</v>
      </c>
      <c r="K488" s="97"/>
      <c r="L488" s="98">
        <f t="shared" si="85"/>
        <v>0</v>
      </c>
      <c r="M488" s="99">
        <f t="shared" si="86"/>
        <v>0</v>
      </c>
      <c r="N488" s="100">
        <f t="shared" si="87"/>
        <v>0</v>
      </c>
      <c r="O488" s="98">
        <f t="shared" si="88"/>
        <v>0</v>
      </c>
      <c r="P488" s="101">
        <f t="shared" si="89"/>
        <v>0</v>
      </c>
      <c r="Q488" s="102">
        <f t="shared" si="90"/>
        <v>0</v>
      </c>
    </row>
    <row r="489" spans="1:17" x14ac:dyDescent="0.2">
      <c r="A489" s="92" t="str">
        <f>Orçamento!A474</f>
        <v>15.25</v>
      </c>
      <c r="B489" s="39" t="str">
        <f>Orçamento!B474</f>
        <v>Sinapi</v>
      </c>
      <c r="C489" s="39">
        <f>Orçamento!C474</f>
        <v>0</v>
      </c>
      <c r="D489" s="93">
        <f>Orçamento!D474</f>
        <v>0</v>
      </c>
      <c r="E489" s="39">
        <f>Orçamento!E474</f>
        <v>0</v>
      </c>
      <c r="F489" s="39">
        <f>Orçamento!F474</f>
        <v>0</v>
      </c>
      <c r="G489" s="95">
        <f>'Orç. Pós Licitação'!G474</f>
        <v>0</v>
      </c>
      <c r="H489" s="95">
        <f>'Orç. Pós Licitação'!H474</f>
        <v>0</v>
      </c>
      <c r="I489" s="95">
        <f>'Orç. Pós Licitação'!I474</f>
        <v>0</v>
      </c>
      <c r="J489" s="96">
        <f>'BM 03'!L489</f>
        <v>0</v>
      </c>
      <c r="K489" s="97"/>
      <c r="L489" s="98">
        <f t="shared" si="85"/>
        <v>0</v>
      </c>
      <c r="M489" s="99">
        <f t="shared" si="86"/>
        <v>0</v>
      </c>
      <c r="N489" s="100">
        <f t="shared" si="87"/>
        <v>0</v>
      </c>
      <c r="O489" s="98">
        <f t="shared" si="88"/>
        <v>0</v>
      </c>
      <c r="P489" s="101">
        <f t="shared" si="89"/>
        <v>0</v>
      </c>
      <c r="Q489" s="102">
        <f t="shared" si="90"/>
        <v>0</v>
      </c>
    </row>
    <row r="490" spans="1:17" x14ac:dyDescent="0.2">
      <c r="A490" s="92" t="str">
        <f>Orçamento!A475</f>
        <v>15.26</v>
      </c>
      <c r="B490" s="39" t="str">
        <f>Orçamento!B475</f>
        <v>Sinapi</v>
      </c>
      <c r="C490" s="39">
        <f>Orçamento!C475</f>
        <v>0</v>
      </c>
      <c r="D490" s="93">
        <f>Orçamento!D475</f>
        <v>0</v>
      </c>
      <c r="E490" s="39">
        <f>Orçamento!E475</f>
        <v>0</v>
      </c>
      <c r="F490" s="39">
        <f>Orçamento!F475</f>
        <v>0</v>
      </c>
      <c r="G490" s="95">
        <f>'Orç. Pós Licitação'!G475</f>
        <v>0</v>
      </c>
      <c r="H490" s="95">
        <f>'Orç. Pós Licitação'!H475</f>
        <v>0</v>
      </c>
      <c r="I490" s="95">
        <f>'Orç. Pós Licitação'!I475</f>
        <v>0</v>
      </c>
      <c r="J490" s="96">
        <f>'BM 03'!L490</f>
        <v>0</v>
      </c>
      <c r="K490" s="97"/>
      <c r="L490" s="98">
        <f t="shared" si="85"/>
        <v>0</v>
      </c>
      <c r="M490" s="99">
        <f t="shared" si="86"/>
        <v>0</v>
      </c>
      <c r="N490" s="100">
        <f t="shared" si="87"/>
        <v>0</v>
      </c>
      <c r="O490" s="98">
        <f t="shared" si="88"/>
        <v>0</v>
      </c>
      <c r="P490" s="101">
        <f t="shared" si="89"/>
        <v>0</v>
      </c>
      <c r="Q490" s="102">
        <f t="shared" si="90"/>
        <v>0</v>
      </c>
    </row>
    <row r="491" spans="1:17" x14ac:dyDescent="0.2">
      <c r="A491" s="92" t="str">
        <f>Orçamento!A476</f>
        <v>15.27</v>
      </c>
      <c r="B491" s="39" t="str">
        <f>Orçamento!B476</f>
        <v>Sinapi</v>
      </c>
      <c r="C491" s="39">
        <f>Orçamento!C476</f>
        <v>0</v>
      </c>
      <c r="D491" s="93">
        <f>Orçamento!D476</f>
        <v>0</v>
      </c>
      <c r="E491" s="39">
        <f>Orçamento!E476</f>
        <v>0</v>
      </c>
      <c r="F491" s="39">
        <f>Orçamento!F476</f>
        <v>0</v>
      </c>
      <c r="G491" s="95">
        <f>'Orç. Pós Licitação'!G476</f>
        <v>0</v>
      </c>
      <c r="H491" s="95">
        <f>'Orç. Pós Licitação'!H476</f>
        <v>0</v>
      </c>
      <c r="I491" s="95">
        <f>'Orç. Pós Licitação'!I476</f>
        <v>0</v>
      </c>
      <c r="J491" s="96">
        <f>'BM 03'!L491</f>
        <v>0</v>
      </c>
      <c r="K491" s="97"/>
      <c r="L491" s="98">
        <f t="shared" si="85"/>
        <v>0</v>
      </c>
      <c r="M491" s="99">
        <f t="shared" si="86"/>
        <v>0</v>
      </c>
      <c r="N491" s="100">
        <f t="shared" si="87"/>
        <v>0</v>
      </c>
      <c r="O491" s="98">
        <f t="shared" si="88"/>
        <v>0</v>
      </c>
      <c r="P491" s="101">
        <f t="shared" si="89"/>
        <v>0</v>
      </c>
      <c r="Q491" s="102">
        <f t="shared" si="90"/>
        <v>0</v>
      </c>
    </row>
    <row r="492" spans="1:17" x14ac:dyDescent="0.2">
      <c r="A492" s="92" t="str">
        <f>Orçamento!A477</f>
        <v>15.28</v>
      </c>
      <c r="B492" s="39" t="str">
        <f>Orçamento!B477</f>
        <v>Sinapi</v>
      </c>
      <c r="C492" s="39">
        <f>Orçamento!C477</f>
        <v>0</v>
      </c>
      <c r="D492" s="93">
        <f>Orçamento!D477</f>
        <v>0</v>
      </c>
      <c r="E492" s="39">
        <f>Orçamento!E477</f>
        <v>0</v>
      </c>
      <c r="F492" s="39">
        <f>Orçamento!F477</f>
        <v>0</v>
      </c>
      <c r="G492" s="95">
        <f>'Orç. Pós Licitação'!G477</f>
        <v>0</v>
      </c>
      <c r="H492" s="95">
        <f>'Orç. Pós Licitação'!H477</f>
        <v>0</v>
      </c>
      <c r="I492" s="95">
        <f>'Orç. Pós Licitação'!I477</f>
        <v>0</v>
      </c>
      <c r="J492" s="96">
        <f>'BM 03'!L492</f>
        <v>0</v>
      </c>
      <c r="K492" s="97"/>
      <c r="L492" s="98">
        <f t="shared" si="85"/>
        <v>0</v>
      </c>
      <c r="M492" s="99">
        <f t="shared" si="86"/>
        <v>0</v>
      </c>
      <c r="N492" s="100">
        <f t="shared" si="87"/>
        <v>0</v>
      </c>
      <c r="O492" s="98">
        <f t="shared" si="88"/>
        <v>0</v>
      </c>
      <c r="P492" s="101">
        <f t="shared" si="89"/>
        <v>0</v>
      </c>
      <c r="Q492" s="102">
        <f t="shared" si="90"/>
        <v>0</v>
      </c>
    </row>
    <row r="493" spans="1:17" x14ac:dyDescent="0.2">
      <c r="A493" s="92" t="str">
        <f>Orçamento!A478</f>
        <v>15.29</v>
      </c>
      <c r="B493" s="39" t="str">
        <f>Orçamento!B478</f>
        <v>Sinapi</v>
      </c>
      <c r="C493" s="39">
        <f>Orçamento!C478</f>
        <v>0</v>
      </c>
      <c r="D493" s="93">
        <f>Orçamento!D478</f>
        <v>0</v>
      </c>
      <c r="E493" s="39">
        <f>Orçamento!E478</f>
        <v>0</v>
      </c>
      <c r="F493" s="39">
        <f>Orçamento!F478</f>
        <v>0</v>
      </c>
      <c r="G493" s="95">
        <f>'Orç. Pós Licitação'!G478</f>
        <v>0</v>
      </c>
      <c r="H493" s="95">
        <f>'Orç. Pós Licitação'!H478</f>
        <v>0</v>
      </c>
      <c r="I493" s="95">
        <f>'Orç. Pós Licitação'!I478</f>
        <v>0</v>
      </c>
      <c r="J493" s="96">
        <f>'BM 03'!L493</f>
        <v>0</v>
      </c>
      <c r="K493" s="97"/>
      <c r="L493" s="98">
        <f t="shared" si="85"/>
        <v>0</v>
      </c>
      <c r="M493" s="99">
        <f t="shared" si="86"/>
        <v>0</v>
      </c>
      <c r="N493" s="100">
        <f t="shared" si="87"/>
        <v>0</v>
      </c>
      <c r="O493" s="98">
        <f t="shared" si="88"/>
        <v>0</v>
      </c>
      <c r="P493" s="101">
        <f t="shared" si="89"/>
        <v>0</v>
      </c>
      <c r="Q493" s="102">
        <f t="shared" si="90"/>
        <v>0</v>
      </c>
    </row>
    <row r="494" spans="1:17" x14ac:dyDescent="0.2">
      <c r="A494" s="92" t="str">
        <f>Orçamento!A479</f>
        <v>15.30</v>
      </c>
      <c r="B494" s="39" t="str">
        <f>Orçamento!B479</f>
        <v>Sinapi</v>
      </c>
      <c r="C494" s="39">
        <f>Orçamento!C479</f>
        <v>0</v>
      </c>
      <c r="D494" s="93">
        <f>Orçamento!D479</f>
        <v>0</v>
      </c>
      <c r="E494" s="39">
        <f>Orçamento!E479</f>
        <v>0</v>
      </c>
      <c r="F494" s="39">
        <f>Orçamento!F479</f>
        <v>0</v>
      </c>
      <c r="G494" s="95">
        <f>'Orç. Pós Licitação'!G479</f>
        <v>0</v>
      </c>
      <c r="H494" s="95">
        <f>'Orç. Pós Licitação'!H479</f>
        <v>0</v>
      </c>
      <c r="I494" s="95">
        <f>'Orç. Pós Licitação'!I479</f>
        <v>0</v>
      </c>
      <c r="J494" s="96">
        <f>'BM 03'!L494</f>
        <v>0</v>
      </c>
      <c r="K494" s="97"/>
      <c r="L494" s="98">
        <f t="shared" si="85"/>
        <v>0</v>
      </c>
      <c r="M494" s="99">
        <f t="shared" si="86"/>
        <v>0</v>
      </c>
      <c r="N494" s="100">
        <f t="shared" si="87"/>
        <v>0</v>
      </c>
      <c r="O494" s="98">
        <f t="shared" si="88"/>
        <v>0</v>
      </c>
      <c r="P494" s="101">
        <f t="shared" si="89"/>
        <v>0</v>
      </c>
      <c r="Q494" s="102">
        <f t="shared" si="90"/>
        <v>0</v>
      </c>
    </row>
    <row r="495" spans="1:17" s="2" customFormat="1" ht="15.75" x14ac:dyDescent="0.25">
      <c r="A495" s="449"/>
      <c r="B495" s="434"/>
      <c r="C495" s="434"/>
      <c r="D495" s="435"/>
      <c r="E495" s="430" t="s">
        <v>1116</v>
      </c>
      <c r="F495" s="434"/>
      <c r="G495" s="434"/>
      <c r="H495" s="436"/>
      <c r="I495" s="437">
        <f>SUM(I465:I494)</f>
        <v>739464.08</v>
      </c>
      <c r="J495" s="438"/>
      <c r="K495" s="438"/>
      <c r="L495" s="438"/>
      <c r="M495" s="437">
        <f>SUM(M465:M494)</f>
        <v>0</v>
      </c>
      <c r="N495" s="437">
        <f>SUM(N465:N494)</f>
        <v>0</v>
      </c>
      <c r="O495" s="437">
        <f>SUM(O465:O494)</f>
        <v>0</v>
      </c>
      <c r="P495" s="439"/>
      <c r="Q495" s="450">
        <f>SUM(Q465:Q494)</f>
        <v>739464.08</v>
      </c>
    </row>
    <row r="496" spans="1:17" s="3" customFormat="1" ht="31.5" x14ac:dyDescent="0.25">
      <c r="A496" s="451" t="str">
        <f>Orçamento!A480</f>
        <v>16.0</v>
      </c>
      <c r="B496" s="427"/>
      <c r="C496" s="427"/>
      <c r="D496" s="428" t="str">
        <f>Orçamento!D480</f>
        <v>TUBULAÇÃO DE RECALQUE - VENTOSA, DESCARGA E VÁLVULA DE RETENÇÃO - VENTOSA TRÍPLICE FUNÇÃO</v>
      </c>
      <c r="E496" s="427"/>
      <c r="F496" s="427"/>
      <c r="G496" s="429"/>
      <c r="H496" s="430"/>
      <c r="I496" s="430"/>
      <c r="J496" s="431"/>
      <c r="K496" s="431"/>
      <c r="L496" s="431"/>
      <c r="M496" s="432"/>
      <c r="N496" s="433">
        <f>N527/I527</f>
        <v>0</v>
      </c>
      <c r="O496" s="433">
        <f>O527/I527</f>
        <v>0</v>
      </c>
      <c r="P496" s="433"/>
      <c r="Q496" s="452">
        <f>Q527/I527</f>
        <v>1</v>
      </c>
    </row>
    <row r="497" spans="1:17" ht="28.5" x14ac:dyDescent="0.2">
      <c r="A497" s="92" t="str">
        <f>Orçamento!A481</f>
        <v>16.1</v>
      </c>
      <c r="B497" s="39" t="str">
        <f>Orçamento!B481</f>
        <v>Sinapi</v>
      </c>
      <c r="C497" s="39">
        <f>Orçamento!C481</f>
        <v>97951</v>
      </c>
      <c r="D497" s="93" t="str">
        <f>Orçamento!D481</f>
        <v>Caixa em alvenaria de tijolos cerâmicos maciços, com tampa de concreto, para abrigar a ventosa</v>
      </c>
      <c r="E497" s="39" t="str">
        <f>Orçamento!E481</f>
        <v>UNID</v>
      </c>
      <c r="F497" s="39">
        <f>Orçamento!F481</f>
        <v>9</v>
      </c>
      <c r="G497" s="95">
        <f>'Orç. Pós Licitação'!G481</f>
        <v>2120</v>
      </c>
      <c r="H497" s="95">
        <f>'Orç. Pós Licitação'!H481</f>
        <v>2628.8</v>
      </c>
      <c r="I497" s="95">
        <f>'Orç. Pós Licitação'!I481</f>
        <v>23659.200000000001</v>
      </c>
      <c r="J497" s="96">
        <f>'BM 03'!L497</f>
        <v>0</v>
      </c>
      <c r="K497" s="97"/>
      <c r="L497" s="98">
        <f>J497+K497</f>
        <v>0</v>
      </c>
      <c r="M497" s="99">
        <f>ROUND(H497*J497,2)</f>
        <v>0</v>
      </c>
      <c r="N497" s="100">
        <f>ROUND(H497*K497,2)</f>
        <v>0</v>
      </c>
      <c r="O497" s="98">
        <f>ROUND(H497*L497,2)</f>
        <v>0</v>
      </c>
      <c r="P497" s="101">
        <f>F497-L497</f>
        <v>9</v>
      </c>
      <c r="Q497" s="102">
        <f>I497-O497</f>
        <v>23659.200000000001</v>
      </c>
    </row>
    <row r="498" spans="1:17" x14ac:dyDescent="0.2">
      <c r="A498" s="92" t="str">
        <f>Orçamento!A482</f>
        <v>16.2</v>
      </c>
      <c r="B498" s="39" t="str">
        <f>Orçamento!B482</f>
        <v>Cotação</v>
      </c>
      <c r="C498" s="39">
        <f>Orçamento!C482</f>
        <v>0</v>
      </c>
      <c r="D498" s="93" t="str">
        <f>Orçamento!D482</f>
        <v>Tê de redução concêntrica PEAD DE110x63mm SDR11 PN16 (EF)</v>
      </c>
      <c r="E498" s="39" t="str">
        <f>Orçamento!E482</f>
        <v>UNID</v>
      </c>
      <c r="F498" s="39">
        <f>Orçamento!F482</f>
        <v>9</v>
      </c>
      <c r="G498" s="95">
        <f>'Orç. Pós Licitação'!G482</f>
        <v>331</v>
      </c>
      <c r="H498" s="95">
        <f>'Orç. Pós Licitação'!H482</f>
        <v>410.44</v>
      </c>
      <c r="I498" s="95">
        <f>'Orç. Pós Licitação'!I482</f>
        <v>3693.96</v>
      </c>
      <c r="J498" s="96">
        <f>'BM 03'!L498</f>
        <v>0</v>
      </c>
      <c r="K498" s="97"/>
      <c r="L498" s="98">
        <f t="shared" ref="L498:L526" si="91">J498+K498</f>
        <v>0</v>
      </c>
      <c r="M498" s="99">
        <f t="shared" ref="M498:M526" si="92">ROUND(H498*J498,2)</f>
        <v>0</v>
      </c>
      <c r="N498" s="100">
        <f t="shared" ref="N498:N526" si="93">ROUND(H498*K498,2)</f>
        <v>0</v>
      </c>
      <c r="O498" s="98">
        <f t="shared" ref="O498:O526" si="94">ROUND(H498*L498,2)</f>
        <v>0</v>
      </c>
      <c r="P498" s="101">
        <f t="shared" ref="P498:P526" si="95">F498-L498</f>
        <v>9</v>
      </c>
      <c r="Q498" s="102">
        <f t="shared" ref="Q498:Q526" si="96">I498-O498</f>
        <v>3693.96</v>
      </c>
    </row>
    <row r="499" spans="1:17" x14ac:dyDescent="0.2">
      <c r="A499" s="92" t="str">
        <f>Orçamento!A483</f>
        <v>16.3</v>
      </c>
      <c r="B499" s="39" t="str">
        <f>Orçamento!B483</f>
        <v>Cotação</v>
      </c>
      <c r="C499" s="39">
        <f>Orçamento!C483</f>
        <v>0</v>
      </c>
      <c r="D499" s="93" t="str">
        <f>Orçamento!D483</f>
        <v>Colarinho PEAD DE 63mm SDR11 PN16 longo (topo)</v>
      </c>
      <c r="E499" s="39" t="str">
        <f>Orçamento!E483</f>
        <v>UNID</v>
      </c>
      <c r="F499" s="39">
        <f>Orçamento!F483</f>
        <v>9</v>
      </c>
      <c r="G499" s="95">
        <f>'Orç. Pós Licitação'!G483</f>
        <v>65</v>
      </c>
      <c r="H499" s="95">
        <f>'Orç. Pós Licitação'!H483</f>
        <v>80.599999999999994</v>
      </c>
      <c r="I499" s="95">
        <f>'Orç. Pós Licitação'!I483</f>
        <v>725.4</v>
      </c>
      <c r="J499" s="96">
        <f>'BM 03'!L499</f>
        <v>0</v>
      </c>
      <c r="K499" s="97"/>
      <c r="L499" s="98">
        <f t="shared" si="91"/>
        <v>0</v>
      </c>
      <c r="M499" s="99">
        <f t="shared" si="92"/>
        <v>0</v>
      </c>
      <c r="N499" s="100">
        <f t="shared" si="93"/>
        <v>0</v>
      </c>
      <c r="O499" s="98">
        <f t="shared" si="94"/>
        <v>0</v>
      </c>
      <c r="P499" s="101">
        <f t="shared" si="95"/>
        <v>9</v>
      </c>
      <c r="Q499" s="102">
        <f t="shared" si="96"/>
        <v>725.4</v>
      </c>
    </row>
    <row r="500" spans="1:17" x14ac:dyDescent="0.2">
      <c r="A500" s="92" t="str">
        <f>Orçamento!A484</f>
        <v>16.4</v>
      </c>
      <c r="B500" s="39" t="str">
        <f>Orçamento!B484</f>
        <v>Cotação</v>
      </c>
      <c r="C500" s="39">
        <f>Orçamento!C484</f>
        <v>0</v>
      </c>
      <c r="D500" s="93" t="str">
        <f>Orçamento!D484</f>
        <v>Flange solto 63mm aço norma DIN PN10 (2")</v>
      </c>
      <c r="E500" s="39" t="str">
        <f>Orçamento!E484</f>
        <v>UNID</v>
      </c>
      <c r="F500" s="39">
        <f>Orçamento!F484</f>
        <v>9</v>
      </c>
      <c r="G500" s="95">
        <f>'Orç. Pós Licitação'!G484</f>
        <v>83.2</v>
      </c>
      <c r="H500" s="95">
        <f>'Orç. Pós Licitação'!H484</f>
        <v>103.17</v>
      </c>
      <c r="I500" s="95">
        <f>'Orç. Pós Licitação'!I484</f>
        <v>928.53</v>
      </c>
      <c r="J500" s="96">
        <f>'BM 03'!L500</f>
        <v>0</v>
      </c>
      <c r="K500" s="97"/>
      <c r="L500" s="98">
        <f t="shared" si="91"/>
        <v>0</v>
      </c>
      <c r="M500" s="99">
        <f t="shared" si="92"/>
        <v>0</v>
      </c>
      <c r="N500" s="100">
        <f t="shared" si="93"/>
        <v>0</v>
      </c>
      <c r="O500" s="98">
        <f t="shared" si="94"/>
        <v>0</v>
      </c>
      <c r="P500" s="101">
        <f t="shared" si="95"/>
        <v>9</v>
      </c>
      <c r="Q500" s="102">
        <f t="shared" si="96"/>
        <v>928.53</v>
      </c>
    </row>
    <row r="501" spans="1:17" x14ac:dyDescent="0.2">
      <c r="A501" s="92" t="str">
        <f>Orçamento!A485</f>
        <v>16.5</v>
      </c>
      <c r="B501" s="39" t="str">
        <f>Orçamento!B485</f>
        <v>Cotação</v>
      </c>
      <c r="C501" s="39">
        <f>Orçamento!C485</f>
        <v>0</v>
      </c>
      <c r="D501" s="93" t="str">
        <f>Orçamento!D485</f>
        <v>Registro de gaveta flange volante DN50</v>
      </c>
      <c r="E501" s="39" t="str">
        <f>Orçamento!E485</f>
        <v>UNID</v>
      </c>
      <c r="F501" s="39">
        <f>Orçamento!F485</f>
        <v>9</v>
      </c>
      <c r="G501" s="95">
        <f>'Orç. Pós Licitação'!G485</f>
        <v>880</v>
      </c>
      <c r="H501" s="95">
        <f>'Orç. Pós Licitação'!H485</f>
        <v>1091.2</v>
      </c>
      <c r="I501" s="95">
        <f>'Orç. Pós Licitação'!I485</f>
        <v>9820.7999999999993</v>
      </c>
      <c r="J501" s="96">
        <f>'BM 03'!L501</f>
        <v>0</v>
      </c>
      <c r="K501" s="97"/>
      <c r="L501" s="98">
        <f t="shared" si="91"/>
        <v>0</v>
      </c>
      <c r="M501" s="99">
        <f t="shared" si="92"/>
        <v>0</v>
      </c>
      <c r="N501" s="100">
        <f t="shared" si="93"/>
        <v>0</v>
      </c>
      <c r="O501" s="98">
        <f t="shared" si="94"/>
        <v>0</v>
      </c>
      <c r="P501" s="101">
        <f t="shared" si="95"/>
        <v>9</v>
      </c>
      <c r="Q501" s="102">
        <f t="shared" si="96"/>
        <v>9820.7999999999993</v>
      </c>
    </row>
    <row r="502" spans="1:17" x14ac:dyDescent="0.2">
      <c r="A502" s="92" t="str">
        <f>Orçamento!A486</f>
        <v>16.6</v>
      </c>
      <c r="B502" s="39" t="str">
        <f>Orçamento!B486</f>
        <v>Cotação</v>
      </c>
      <c r="C502" s="39">
        <f>Orçamento!C486</f>
        <v>0</v>
      </c>
      <c r="D502" s="93" t="str">
        <f>Orçamento!D486</f>
        <v>Ventosa tríplice função DN50</v>
      </c>
      <c r="E502" s="39" t="str">
        <f>Orçamento!E486</f>
        <v>UNID</v>
      </c>
      <c r="F502" s="39">
        <f>Orçamento!F486</f>
        <v>9</v>
      </c>
      <c r="G502" s="95">
        <f>'Orç. Pós Licitação'!G486</f>
        <v>1450</v>
      </c>
      <c r="H502" s="95">
        <f>'Orç. Pós Licitação'!H486</f>
        <v>1798</v>
      </c>
      <c r="I502" s="95">
        <f>'Orç. Pós Licitação'!I486</f>
        <v>16182</v>
      </c>
      <c r="J502" s="96">
        <f>'BM 03'!L502</f>
        <v>0</v>
      </c>
      <c r="K502" s="97"/>
      <c r="L502" s="98">
        <f t="shared" si="91"/>
        <v>0</v>
      </c>
      <c r="M502" s="99">
        <f t="shared" si="92"/>
        <v>0</v>
      </c>
      <c r="N502" s="100">
        <f t="shared" si="93"/>
        <v>0</v>
      </c>
      <c r="O502" s="98">
        <f t="shared" si="94"/>
        <v>0</v>
      </c>
      <c r="P502" s="101">
        <f t="shared" si="95"/>
        <v>9</v>
      </c>
      <c r="Q502" s="102">
        <f t="shared" si="96"/>
        <v>16182</v>
      </c>
    </row>
    <row r="503" spans="1:17" x14ac:dyDescent="0.2">
      <c r="A503" s="92" t="str">
        <f>Orçamento!A487</f>
        <v>16.7</v>
      </c>
      <c r="B503" s="39">
        <f>Orçamento!B487</f>
        <v>0</v>
      </c>
      <c r="C503" s="39">
        <f>Orçamento!C487</f>
        <v>0</v>
      </c>
      <c r="D503" s="93">
        <f>Orçamento!D487</f>
        <v>0</v>
      </c>
      <c r="E503" s="39">
        <f>Orçamento!E487</f>
        <v>0</v>
      </c>
      <c r="F503" s="39">
        <f>Orçamento!F487</f>
        <v>0</v>
      </c>
      <c r="G503" s="95">
        <f>'Orç. Pós Licitação'!G487</f>
        <v>0</v>
      </c>
      <c r="H503" s="95">
        <f>'Orç. Pós Licitação'!H487</f>
        <v>0</v>
      </c>
      <c r="I503" s="95">
        <f>'Orç. Pós Licitação'!I487</f>
        <v>0</v>
      </c>
      <c r="J503" s="96">
        <f>'BM 03'!L503</f>
        <v>0</v>
      </c>
      <c r="K503" s="97"/>
      <c r="L503" s="98">
        <f t="shared" si="91"/>
        <v>0</v>
      </c>
      <c r="M503" s="99">
        <f t="shared" si="92"/>
        <v>0</v>
      </c>
      <c r="N503" s="100">
        <f t="shared" si="93"/>
        <v>0</v>
      </c>
      <c r="O503" s="98">
        <f t="shared" si="94"/>
        <v>0</v>
      </c>
      <c r="P503" s="101">
        <f t="shared" si="95"/>
        <v>0</v>
      </c>
      <c r="Q503" s="102">
        <f t="shared" si="96"/>
        <v>0</v>
      </c>
    </row>
    <row r="504" spans="1:17" x14ac:dyDescent="0.2">
      <c r="A504" s="92" t="str">
        <f>Orçamento!A488</f>
        <v>16.8</v>
      </c>
      <c r="B504" s="39">
        <f>Orçamento!B488</f>
        <v>0</v>
      </c>
      <c r="C504" s="39">
        <f>Orçamento!C488</f>
        <v>0</v>
      </c>
      <c r="D504" s="93">
        <f>Orçamento!D488</f>
        <v>0</v>
      </c>
      <c r="E504" s="39">
        <f>Orçamento!E488</f>
        <v>0</v>
      </c>
      <c r="F504" s="39">
        <f>Orçamento!F488</f>
        <v>0</v>
      </c>
      <c r="G504" s="95">
        <f>'Orç. Pós Licitação'!G488</f>
        <v>0</v>
      </c>
      <c r="H504" s="95">
        <f>'Orç. Pós Licitação'!H488</f>
        <v>0</v>
      </c>
      <c r="I504" s="95">
        <f>'Orç. Pós Licitação'!I488</f>
        <v>0</v>
      </c>
      <c r="J504" s="96">
        <f>'BM 03'!L504</f>
        <v>0</v>
      </c>
      <c r="K504" s="97"/>
      <c r="L504" s="98">
        <f t="shared" si="91"/>
        <v>0</v>
      </c>
      <c r="M504" s="99">
        <f t="shared" si="92"/>
        <v>0</v>
      </c>
      <c r="N504" s="100">
        <f t="shared" si="93"/>
        <v>0</v>
      </c>
      <c r="O504" s="98">
        <f t="shared" si="94"/>
        <v>0</v>
      </c>
      <c r="P504" s="101">
        <f t="shared" si="95"/>
        <v>0</v>
      </c>
      <c r="Q504" s="102">
        <f t="shared" si="96"/>
        <v>0</v>
      </c>
    </row>
    <row r="505" spans="1:17" x14ac:dyDescent="0.2">
      <c r="A505" s="92" t="str">
        <f>Orçamento!A489</f>
        <v>16.9</v>
      </c>
      <c r="B505" s="39">
        <f>Orçamento!B489</f>
        <v>0</v>
      </c>
      <c r="C505" s="39">
        <f>Orçamento!C489</f>
        <v>0</v>
      </c>
      <c r="D505" s="93">
        <f>Orçamento!D489</f>
        <v>0</v>
      </c>
      <c r="E505" s="39">
        <f>Orçamento!E489</f>
        <v>0</v>
      </c>
      <c r="F505" s="39">
        <f>Orçamento!F489</f>
        <v>0</v>
      </c>
      <c r="G505" s="95">
        <f>'Orç. Pós Licitação'!G489</f>
        <v>0</v>
      </c>
      <c r="H505" s="95">
        <f>'Orç. Pós Licitação'!H489</f>
        <v>0</v>
      </c>
      <c r="I505" s="95">
        <f>'Orç. Pós Licitação'!I489</f>
        <v>0</v>
      </c>
      <c r="J505" s="96">
        <f>'BM 03'!L505</f>
        <v>0</v>
      </c>
      <c r="K505" s="97"/>
      <c r="L505" s="98">
        <f t="shared" si="91"/>
        <v>0</v>
      </c>
      <c r="M505" s="99">
        <f t="shared" si="92"/>
        <v>0</v>
      </c>
      <c r="N505" s="100">
        <f t="shared" si="93"/>
        <v>0</v>
      </c>
      <c r="O505" s="98">
        <f t="shared" si="94"/>
        <v>0</v>
      </c>
      <c r="P505" s="101">
        <f t="shared" si="95"/>
        <v>0</v>
      </c>
      <c r="Q505" s="102">
        <f t="shared" si="96"/>
        <v>0</v>
      </c>
    </row>
    <row r="506" spans="1:17" x14ac:dyDescent="0.2">
      <c r="A506" s="92" t="str">
        <f>Orçamento!A490</f>
        <v>16.10</v>
      </c>
      <c r="B506" s="39">
        <f>Orçamento!B490</f>
        <v>0</v>
      </c>
      <c r="C506" s="39">
        <f>Orçamento!C490</f>
        <v>0</v>
      </c>
      <c r="D506" s="93">
        <f>Orçamento!D490</f>
        <v>0</v>
      </c>
      <c r="E506" s="39">
        <f>Orçamento!E490</f>
        <v>0</v>
      </c>
      <c r="F506" s="39">
        <f>Orçamento!F490</f>
        <v>0</v>
      </c>
      <c r="G506" s="95">
        <f>'Orç. Pós Licitação'!G490</f>
        <v>0</v>
      </c>
      <c r="H506" s="95">
        <f>'Orç. Pós Licitação'!H490</f>
        <v>0</v>
      </c>
      <c r="I506" s="95">
        <f>'Orç. Pós Licitação'!I490</f>
        <v>0</v>
      </c>
      <c r="J506" s="96">
        <f>'BM 03'!L506</f>
        <v>0</v>
      </c>
      <c r="K506" s="97"/>
      <c r="L506" s="98">
        <f t="shared" si="91"/>
        <v>0</v>
      </c>
      <c r="M506" s="99">
        <f t="shared" si="92"/>
        <v>0</v>
      </c>
      <c r="N506" s="100">
        <f t="shared" si="93"/>
        <v>0</v>
      </c>
      <c r="O506" s="98">
        <f t="shared" si="94"/>
        <v>0</v>
      </c>
      <c r="P506" s="101">
        <f t="shared" si="95"/>
        <v>0</v>
      </c>
      <c r="Q506" s="102">
        <f t="shared" si="96"/>
        <v>0</v>
      </c>
    </row>
    <row r="507" spans="1:17" x14ac:dyDescent="0.2">
      <c r="A507" s="92" t="str">
        <f>Orçamento!A491</f>
        <v>16.11</v>
      </c>
      <c r="B507" s="39">
        <f>Orçamento!B491</f>
        <v>0</v>
      </c>
      <c r="C507" s="39">
        <f>Orçamento!C491</f>
        <v>0</v>
      </c>
      <c r="D507" s="93">
        <f>Orçamento!D491</f>
        <v>0</v>
      </c>
      <c r="E507" s="39">
        <f>Orçamento!E491</f>
        <v>0</v>
      </c>
      <c r="F507" s="39">
        <f>Orçamento!F491</f>
        <v>0</v>
      </c>
      <c r="G507" s="95">
        <f>'Orç. Pós Licitação'!G491</f>
        <v>0</v>
      </c>
      <c r="H507" s="95">
        <f>'Orç. Pós Licitação'!H491</f>
        <v>0</v>
      </c>
      <c r="I507" s="95">
        <f>'Orç. Pós Licitação'!I491</f>
        <v>0</v>
      </c>
      <c r="J507" s="96">
        <f>'BM 03'!L507</f>
        <v>0</v>
      </c>
      <c r="K507" s="97"/>
      <c r="L507" s="98">
        <f t="shared" si="91"/>
        <v>0</v>
      </c>
      <c r="M507" s="99">
        <f t="shared" si="92"/>
        <v>0</v>
      </c>
      <c r="N507" s="100">
        <f t="shared" si="93"/>
        <v>0</v>
      </c>
      <c r="O507" s="98">
        <f t="shared" si="94"/>
        <v>0</v>
      </c>
      <c r="P507" s="101">
        <f t="shared" si="95"/>
        <v>0</v>
      </c>
      <c r="Q507" s="102">
        <f t="shared" si="96"/>
        <v>0</v>
      </c>
    </row>
    <row r="508" spans="1:17" x14ac:dyDescent="0.2">
      <c r="A508" s="92" t="str">
        <f>Orçamento!A492</f>
        <v>16.12</v>
      </c>
      <c r="B508" s="39">
        <f>Orçamento!B492</f>
        <v>0</v>
      </c>
      <c r="C508" s="39">
        <f>Orçamento!C492</f>
        <v>0</v>
      </c>
      <c r="D508" s="93">
        <f>Orçamento!D492</f>
        <v>0</v>
      </c>
      <c r="E508" s="39">
        <f>Orçamento!E492</f>
        <v>0</v>
      </c>
      <c r="F508" s="39">
        <f>Orçamento!F492</f>
        <v>0</v>
      </c>
      <c r="G508" s="95">
        <f>'Orç. Pós Licitação'!G492</f>
        <v>0</v>
      </c>
      <c r="H508" s="95">
        <f>'Orç. Pós Licitação'!H492</f>
        <v>0</v>
      </c>
      <c r="I508" s="95">
        <f>'Orç. Pós Licitação'!I492</f>
        <v>0</v>
      </c>
      <c r="J508" s="96">
        <f>'BM 03'!L508</f>
        <v>0</v>
      </c>
      <c r="K508" s="97"/>
      <c r="L508" s="98">
        <f t="shared" si="91"/>
        <v>0</v>
      </c>
      <c r="M508" s="99">
        <f t="shared" si="92"/>
        <v>0</v>
      </c>
      <c r="N508" s="100">
        <f t="shared" si="93"/>
        <v>0</v>
      </c>
      <c r="O508" s="98">
        <f t="shared" si="94"/>
        <v>0</v>
      </c>
      <c r="P508" s="101">
        <f t="shared" si="95"/>
        <v>0</v>
      </c>
      <c r="Q508" s="102">
        <f t="shared" si="96"/>
        <v>0</v>
      </c>
    </row>
    <row r="509" spans="1:17" x14ac:dyDescent="0.2">
      <c r="A509" s="92" t="str">
        <f>Orçamento!A493</f>
        <v>16.13</v>
      </c>
      <c r="B509" s="39">
        <f>Orçamento!B493</f>
        <v>0</v>
      </c>
      <c r="C509" s="39">
        <f>Orçamento!C493</f>
        <v>0</v>
      </c>
      <c r="D509" s="93">
        <f>Orçamento!D493</f>
        <v>0</v>
      </c>
      <c r="E509" s="39">
        <f>Orçamento!E493</f>
        <v>0</v>
      </c>
      <c r="F509" s="39">
        <f>Orçamento!F493</f>
        <v>0</v>
      </c>
      <c r="G509" s="95">
        <f>'Orç. Pós Licitação'!G493</f>
        <v>0</v>
      </c>
      <c r="H509" s="95">
        <f>'Orç. Pós Licitação'!H493</f>
        <v>0</v>
      </c>
      <c r="I509" s="95">
        <f>'Orç. Pós Licitação'!I493</f>
        <v>0</v>
      </c>
      <c r="J509" s="96">
        <f>'BM 03'!L509</f>
        <v>0</v>
      </c>
      <c r="K509" s="97"/>
      <c r="L509" s="98">
        <f t="shared" si="91"/>
        <v>0</v>
      </c>
      <c r="M509" s="99">
        <f t="shared" si="92"/>
        <v>0</v>
      </c>
      <c r="N509" s="100">
        <f t="shared" si="93"/>
        <v>0</v>
      </c>
      <c r="O509" s="98">
        <f t="shared" si="94"/>
        <v>0</v>
      </c>
      <c r="P509" s="101">
        <f t="shared" si="95"/>
        <v>0</v>
      </c>
      <c r="Q509" s="102">
        <f t="shared" si="96"/>
        <v>0</v>
      </c>
    </row>
    <row r="510" spans="1:17" x14ac:dyDescent="0.2">
      <c r="A510" s="92" t="str">
        <f>Orçamento!A494</f>
        <v>16.14</v>
      </c>
      <c r="B510" s="39">
        <f>Orçamento!B494</f>
        <v>0</v>
      </c>
      <c r="C510" s="39">
        <f>Orçamento!C494</f>
        <v>0</v>
      </c>
      <c r="D510" s="93">
        <f>Orçamento!D494</f>
        <v>0</v>
      </c>
      <c r="E510" s="39">
        <f>Orçamento!E494</f>
        <v>0</v>
      </c>
      <c r="F510" s="39">
        <f>Orçamento!F494</f>
        <v>0</v>
      </c>
      <c r="G510" s="95">
        <f>'Orç. Pós Licitação'!G494</f>
        <v>0</v>
      </c>
      <c r="H510" s="95">
        <f>'Orç. Pós Licitação'!H494</f>
        <v>0</v>
      </c>
      <c r="I510" s="95">
        <f>'Orç. Pós Licitação'!I494</f>
        <v>0</v>
      </c>
      <c r="J510" s="96">
        <f>'BM 03'!L510</f>
        <v>0</v>
      </c>
      <c r="K510" s="97"/>
      <c r="L510" s="98">
        <f t="shared" si="91"/>
        <v>0</v>
      </c>
      <c r="M510" s="99">
        <f t="shared" si="92"/>
        <v>0</v>
      </c>
      <c r="N510" s="100">
        <f t="shared" si="93"/>
        <v>0</v>
      </c>
      <c r="O510" s="98">
        <f t="shared" si="94"/>
        <v>0</v>
      </c>
      <c r="P510" s="101">
        <f t="shared" si="95"/>
        <v>0</v>
      </c>
      <c r="Q510" s="102">
        <f t="shared" si="96"/>
        <v>0</v>
      </c>
    </row>
    <row r="511" spans="1:17" x14ac:dyDescent="0.2">
      <c r="A511" s="92" t="str">
        <f>Orçamento!A495</f>
        <v>16.15</v>
      </c>
      <c r="B511" s="39">
        <f>Orçamento!B495</f>
        <v>0</v>
      </c>
      <c r="C511" s="39">
        <f>Orçamento!C495</f>
        <v>0</v>
      </c>
      <c r="D511" s="93">
        <f>Orçamento!D495</f>
        <v>0</v>
      </c>
      <c r="E511" s="39">
        <f>Orçamento!E495</f>
        <v>0</v>
      </c>
      <c r="F511" s="39">
        <f>Orçamento!F495</f>
        <v>0</v>
      </c>
      <c r="G511" s="95">
        <f>'Orç. Pós Licitação'!G495</f>
        <v>0</v>
      </c>
      <c r="H511" s="95">
        <f>'Orç. Pós Licitação'!H495</f>
        <v>0</v>
      </c>
      <c r="I511" s="95">
        <f>'Orç. Pós Licitação'!I495</f>
        <v>0</v>
      </c>
      <c r="J511" s="96">
        <f>'BM 03'!L511</f>
        <v>0</v>
      </c>
      <c r="K511" s="97"/>
      <c r="L511" s="98">
        <f t="shared" si="91"/>
        <v>0</v>
      </c>
      <c r="M511" s="99">
        <f t="shared" si="92"/>
        <v>0</v>
      </c>
      <c r="N511" s="100">
        <f t="shared" si="93"/>
        <v>0</v>
      </c>
      <c r="O511" s="98">
        <f t="shared" si="94"/>
        <v>0</v>
      </c>
      <c r="P511" s="101">
        <f t="shared" si="95"/>
        <v>0</v>
      </c>
      <c r="Q511" s="102">
        <f t="shared" si="96"/>
        <v>0</v>
      </c>
    </row>
    <row r="512" spans="1:17" x14ac:dyDescent="0.2">
      <c r="A512" s="92" t="str">
        <f>Orçamento!A496</f>
        <v>16.16</v>
      </c>
      <c r="B512" s="39">
        <f>Orçamento!B496</f>
        <v>0</v>
      </c>
      <c r="C512" s="39">
        <f>Orçamento!C496</f>
        <v>0</v>
      </c>
      <c r="D512" s="93">
        <f>Orçamento!D496</f>
        <v>0</v>
      </c>
      <c r="E512" s="39">
        <f>Orçamento!E496</f>
        <v>0</v>
      </c>
      <c r="F512" s="39">
        <f>Orçamento!F496</f>
        <v>0</v>
      </c>
      <c r="G512" s="95">
        <f>'Orç. Pós Licitação'!G496</f>
        <v>0</v>
      </c>
      <c r="H512" s="95">
        <f>'Orç. Pós Licitação'!H496</f>
        <v>0</v>
      </c>
      <c r="I512" s="95">
        <f>'Orç. Pós Licitação'!I496</f>
        <v>0</v>
      </c>
      <c r="J512" s="96">
        <f>'BM 03'!L512</f>
        <v>0</v>
      </c>
      <c r="K512" s="97"/>
      <c r="L512" s="98">
        <f t="shared" si="91"/>
        <v>0</v>
      </c>
      <c r="M512" s="99">
        <f t="shared" si="92"/>
        <v>0</v>
      </c>
      <c r="N512" s="100">
        <f t="shared" si="93"/>
        <v>0</v>
      </c>
      <c r="O512" s="98">
        <f t="shared" si="94"/>
        <v>0</v>
      </c>
      <c r="P512" s="101">
        <f t="shared" si="95"/>
        <v>0</v>
      </c>
      <c r="Q512" s="102">
        <f t="shared" si="96"/>
        <v>0</v>
      </c>
    </row>
    <row r="513" spans="1:17" x14ac:dyDescent="0.2">
      <c r="A513" s="92" t="str">
        <f>Orçamento!A497</f>
        <v>16.17</v>
      </c>
      <c r="B513" s="39">
        <f>Orçamento!B497</f>
        <v>0</v>
      </c>
      <c r="C513" s="39">
        <f>Orçamento!C497</f>
        <v>0</v>
      </c>
      <c r="D513" s="93">
        <f>Orçamento!D497</f>
        <v>0</v>
      </c>
      <c r="E513" s="39">
        <f>Orçamento!E497</f>
        <v>0</v>
      </c>
      <c r="F513" s="39">
        <f>Orçamento!F497</f>
        <v>0</v>
      </c>
      <c r="G513" s="95">
        <f>'Orç. Pós Licitação'!G497</f>
        <v>0</v>
      </c>
      <c r="H513" s="95">
        <f>'Orç. Pós Licitação'!H497</f>
        <v>0</v>
      </c>
      <c r="I513" s="95">
        <f>'Orç. Pós Licitação'!I497</f>
        <v>0</v>
      </c>
      <c r="J513" s="96">
        <f>'BM 03'!L513</f>
        <v>0</v>
      </c>
      <c r="K513" s="97"/>
      <c r="L513" s="98">
        <f t="shared" si="91"/>
        <v>0</v>
      </c>
      <c r="M513" s="99">
        <f t="shared" si="92"/>
        <v>0</v>
      </c>
      <c r="N513" s="100">
        <f t="shared" si="93"/>
        <v>0</v>
      </c>
      <c r="O513" s="98">
        <f t="shared" si="94"/>
        <v>0</v>
      </c>
      <c r="P513" s="101">
        <f t="shared" si="95"/>
        <v>0</v>
      </c>
      <c r="Q513" s="102">
        <f t="shared" si="96"/>
        <v>0</v>
      </c>
    </row>
    <row r="514" spans="1:17" x14ac:dyDescent="0.2">
      <c r="A514" s="92" t="str">
        <f>Orçamento!A498</f>
        <v>16.18</v>
      </c>
      <c r="B514" s="39">
        <f>Orçamento!B498</f>
        <v>0</v>
      </c>
      <c r="C514" s="39">
        <f>Orçamento!C498</f>
        <v>0</v>
      </c>
      <c r="D514" s="93">
        <f>Orçamento!D498</f>
        <v>0</v>
      </c>
      <c r="E514" s="39">
        <f>Orçamento!E498</f>
        <v>0</v>
      </c>
      <c r="F514" s="39">
        <f>Orçamento!F498</f>
        <v>0</v>
      </c>
      <c r="G514" s="95">
        <f>'Orç. Pós Licitação'!G498</f>
        <v>0</v>
      </c>
      <c r="H514" s="95">
        <f>'Orç. Pós Licitação'!H498</f>
        <v>0</v>
      </c>
      <c r="I514" s="95">
        <f>'Orç. Pós Licitação'!I498</f>
        <v>0</v>
      </c>
      <c r="J514" s="96">
        <f>'BM 03'!L514</f>
        <v>0</v>
      </c>
      <c r="K514" s="97"/>
      <c r="L514" s="98">
        <f t="shared" si="91"/>
        <v>0</v>
      </c>
      <c r="M514" s="99">
        <f t="shared" si="92"/>
        <v>0</v>
      </c>
      <c r="N514" s="100">
        <f t="shared" si="93"/>
        <v>0</v>
      </c>
      <c r="O514" s="98">
        <f t="shared" si="94"/>
        <v>0</v>
      </c>
      <c r="P514" s="101">
        <f t="shared" si="95"/>
        <v>0</v>
      </c>
      <c r="Q514" s="102">
        <f t="shared" si="96"/>
        <v>0</v>
      </c>
    </row>
    <row r="515" spans="1:17" x14ac:dyDescent="0.2">
      <c r="A515" s="92" t="str">
        <f>Orçamento!A499</f>
        <v>16.19</v>
      </c>
      <c r="B515" s="39">
        <f>Orçamento!B499</f>
        <v>0</v>
      </c>
      <c r="C515" s="39">
        <f>Orçamento!C499</f>
        <v>0</v>
      </c>
      <c r="D515" s="93">
        <f>Orçamento!D499</f>
        <v>0</v>
      </c>
      <c r="E515" s="39">
        <f>Orçamento!E499</f>
        <v>0</v>
      </c>
      <c r="F515" s="39">
        <f>Orçamento!F499</f>
        <v>0</v>
      </c>
      <c r="G515" s="95">
        <f>'Orç. Pós Licitação'!G499</f>
        <v>0</v>
      </c>
      <c r="H515" s="95">
        <f>'Orç. Pós Licitação'!H499</f>
        <v>0</v>
      </c>
      <c r="I515" s="95">
        <f>'Orç. Pós Licitação'!I499</f>
        <v>0</v>
      </c>
      <c r="J515" s="96">
        <f>'BM 03'!L515</f>
        <v>0</v>
      </c>
      <c r="K515" s="97"/>
      <c r="L515" s="98">
        <f t="shared" si="91"/>
        <v>0</v>
      </c>
      <c r="M515" s="99">
        <f t="shared" si="92"/>
        <v>0</v>
      </c>
      <c r="N515" s="100">
        <f t="shared" si="93"/>
        <v>0</v>
      </c>
      <c r="O515" s="98">
        <f t="shared" si="94"/>
        <v>0</v>
      </c>
      <c r="P515" s="101">
        <f t="shared" si="95"/>
        <v>0</v>
      </c>
      <c r="Q515" s="102">
        <f t="shared" si="96"/>
        <v>0</v>
      </c>
    </row>
    <row r="516" spans="1:17" x14ac:dyDescent="0.2">
      <c r="A516" s="92" t="str">
        <f>Orçamento!A500</f>
        <v>16.20</v>
      </c>
      <c r="B516" s="39">
        <f>Orçamento!B500</f>
        <v>0</v>
      </c>
      <c r="C516" s="39">
        <f>Orçamento!C500</f>
        <v>0</v>
      </c>
      <c r="D516" s="93">
        <f>Orçamento!D500</f>
        <v>0</v>
      </c>
      <c r="E516" s="39">
        <f>Orçamento!E500</f>
        <v>0</v>
      </c>
      <c r="F516" s="39">
        <f>Orçamento!F500</f>
        <v>0</v>
      </c>
      <c r="G516" s="95">
        <f>'Orç. Pós Licitação'!G500</f>
        <v>0</v>
      </c>
      <c r="H516" s="95">
        <f>'Orç. Pós Licitação'!H500</f>
        <v>0</v>
      </c>
      <c r="I516" s="95">
        <f>'Orç. Pós Licitação'!I500</f>
        <v>0</v>
      </c>
      <c r="J516" s="96">
        <f>'BM 03'!L516</f>
        <v>0</v>
      </c>
      <c r="K516" s="97"/>
      <c r="L516" s="98">
        <f t="shared" si="91"/>
        <v>0</v>
      </c>
      <c r="M516" s="99">
        <f t="shared" si="92"/>
        <v>0</v>
      </c>
      <c r="N516" s="100">
        <f t="shared" si="93"/>
        <v>0</v>
      </c>
      <c r="O516" s="98">
        <f t="shared" si="94"/>
        <v>0</v>
      </c>
      <c r="P516" s="101">
        <f t="shared" si="95"/>
        <v>0</v>
      </c>
      <c r="Q516" s="102">
        <f t="shared" si="96"/>
        <v>0</v>
      </c>
    </row>
    <row r="517" spans="1:17" x14ac:dyDescent="0.2">
      <c r="A517" s="92" t="str">
        <f>Orçamento!A501</f>
        <v>16.21</v>
      </c>
      <c r="B517" s="39">
        <f>Orçamento!B501</f>
        <v>0</v>
      </c>
      <c r="C517" s="39">
        <f>Orçamento!C501</f>
        <v>0</v>
      </c>
      <c r="D517" s="93">
        <f>Orçamento!D501</f>
        <v>0</v>
      </c>
      <c r="E517" s="39">
        <f>Orçamento!E501</f>
        <v>0</v>
      </c>
      <c r="F517" s="39">
        <f>Orçamento!F501</f>
        <v>0</v>
      </c>
      <c r="G517" s="95">
        <f>'Orç. Pós Licitação'!G501</f>
        <v>0</v>
      </c>
      <c r="H517" s="95">
        <f>'Orç. Pós Licitação'!H501</f>
        <v>0</v>
      </c>
      <c r="I517" s="95">
        <f>'Orç. Pós Licitação'!I501</f>
        <v>0</v>
      </c>
      <c r="J517" s="96">
        <f>'BM 03'!L517</f>
        <v>0</v>
      </c>
      <c r="K517" s="97"/>
      <c r="L517" s="98">
        <f t="shared" si="91"/>
        <v>0</v>
      </c>
      <c r="M517" s="99">
        <f t="shared" si="92"/>
        <v>0</v>
      </c>
      <c r="N517" s="100">
        <f t="shared" si="93"/>
        <v>0</v>
      </c>
      <c r="O517" s="98">
        <f t="shared" si="94"/>
        <v>0</v>
      </c>
      <c r="P517" s="101">
        <f t="shared" si="95"/>
        <v>0</v>
      </c>
      <c r="Q517" s="102">
        <f t="shared" si="96"/>
        <v>0</v>
      </c>
    </row>
    <row r="518" spans="1:17" x14ac:dyDescent="0.2">
      <c r="A518" s="92" t="str">
        <f>Orçamento!A502</f>
        <v>16.22</v>
      </c>
      <c r="B518" s="39">
        <f>Orçamento!B502</f>
        <v>0</v>
      </c>
      <c r="C518" s="39">
        <f>Orçamento!C502</f>
        <v>0</v>
      </c>
      <c r="D518" s="93">
        <f>Orçamento!D502</f>
        <v>0</v>
      </c>
      <c r="E518" s="39">
        <f>Orçamento!E502</f>
        <v>0</v>
      </c>
      <c r="F518" s="39">
        <f>Orçamento!F502</f>
        <v>0</v>
      </c>
      <c r="G518" s="95">
        <f>'Orç. Pós Licitação'!G502</f>
        <v>0</v>
      </c>
      <c r="H518" s="95">
        <f>'Orç. Pós Licitação'!H502</f>
        <v>0</v>
      </c>
      <c r="I518" s="95">
        <f>'Orç. Pós Licitação'!I502</f>
        <v>0</v>
      </c>
      <c r="J518" s="96">
        <f>'BM 03'!L518</f>
        <v>0</v>
      </c>
      <c r="K518" s="97"/>
      <c r="L518" s="98">
        <f t="shared" si="91"/>
        <v>0</v>
      </c>
      <c r="M518" s="99">
        <f t="shared" si="92"/>
        <v>0</v>
      </c>
      <c r="N518" s="100">
        <f t="shared" si="93"/>
        <v>0</v>
      </c>
      <c r="O518" s="98">
        <f t="shared" si="94"/>
        <v>0</v>
      </c>
      <c r="P518" s="101">
        <f t="shared" si="95"/>
        <v>0</v>
      </c>
      <c r="Q518" s="102">
        <f t="shared" si="96"/>
        <v>0</v>
      </c>
    </row>
    <row r="519" spans="1:17" x14ac:dyDescent="0.2">
      <c r="A519" s="92" t="str">
        <f>Orçamento!A503</f>
        <v>16.23</v>
      </c>
      <c r="B519" s="39">
        <f>Orçamento!B503</f>
        <v>0</v>
      </c>
      <c r="C519" s="39">
        <f>Orçamento!C503</f>
        <v>0</v>
      </c>
      <c r="D519" s="93">
        <f>Orçamento!D503</f>
        <v>0</v>
      </c>
      <c r="E519" s="39">
        <f>Orçamento!E503</f>
        <v>0</v>
      </c>
      <c r="F519" s="39">
        <f>Orçamento!F503</f>
        <v>0</v>
      </c>
      <c r="G519" s="95">
        <f>'Orç. Pós Licitação'!G503</f>
        <v>0</v>
      </c>
      <c r="H519" s="95">
        <f>'Orç. Pós Licitação'!H503</f>
        <v>0</v>
      </c>
      <c r="I519" s="95">
        <f>'Orç. Pós Licitação'!I503</f>
        <v>0</v>
      </c>
      <c r="J519" s="96">
        <f>'BM 03'!L519</f>
        <v>0</v>
      </c>
      <c r="K519" s="97"/>
      <c r="L519" s="98">
        <f t="shared" si="91"/>
        <v>0</v>
      </c>
      <c r="M519" s="99">
        <f t="shared" si="92"/>
        <v>0</v>
      </c>
      <c r="N519" s="100">
        <f t="shared" si="93"/>
        <v>0</v>
      </c>
      <c r="O519" s="98">
        <f t="shared" si="94"/>
        <v>0</v>
      </c>
      <c r="P519" s="101">
        <f t="shared" si="95"/>
        <v>0</v>
      </c>
      <c r="Q519" s="102">
        <f t="shared" si="96"/>
        <v>0</v>
      </c>
    </row>
    <row r="520" spans="1:17" x14ac:dyDescent="0.2">
      <c r="A520" s="92" t="str">
        <f>Orçamento!A504</f>
        <v>16.24</v>
      </c>
      <c r="B520" s="39">
        <f>Orçamento!B504</f>
        <v>0</v>
      </c>
      <c r="C520" s="39">
        <f>Orçamento!C504</f>
        <v>0</v>
      </c>
      <c r="D520" s="93">
        <f>Orçamento!D504</f>
        <v>0</v>
      </c>
      <c r="E520" s="39">
        <f>Orçamento!E504</f>
        <v>0</v>
      </c>
      <c r="F520" s="39">
        <f>Orçamento!F504</f>
        <v>0</v>
      </c>
      <c r="G520" s="95">
        <f>'Orç. Pós Licitação'!G504</f>
        <v>0</v>
      </c>
      <c r="H520" s="95">
        <f>'Orç. Pós Licitação'!H504</f>
        <v>0</v>
      </c>
      <c r="I520" s="95">
        <f>'Orç. Pós Licitação'!I504</f>
        <v>0</v>
      </c>
      <c r="J520" s="96">
        <f>'BM 03'!L520</f>
        <v>0</v>
      </c>
      <c r="K520" s="97"/>
      <c r="L520" s="98">
        <f t="shared" si="91"/>
        <v>0</v>
      </c>
      <c r="M520" s="99">
        <f t="shared" si="92"/>
        <v>0</v>
      </c>
      <c r="N520" s="100">
        <f t="shared" si="93"/>
        <v>0</v>
      </c>
      <c r="O520" s="98">
        <f t="shared" si="94"/>
        <v>0</v>
      </c>
      <c r="P520" s="101">
        <f t="shared" si="95"/>
        <v>0</v>
      </c>
      <c r="Q520" s="102">
        <f t="shared" si="96"/>
        <v>0</v>
      </c>
    </row>
    <row r="521" spans="1:17" x14ac:dyDescent="0.2">
      <c r="A521" s="92" t="str">
        <f>Orçamento!A505</f>
        <v>16.25</v>
      </c>
      <c r="B521" s="39">
        <f>Orçamento!B505</f>
        <v>0</v>
      </c>
      <c r="C521" s="39">
        <f>Orçamento!C505</f>
        <v>0</v>
      </c>
      <c r="D521" s="93">
        <f>Orçamento!D505</f>
        <v>0</v>
      </c>
      <c r="E521" s="39">
        <f>Orçamento!E505</f>
        <v>0</v>
      </c>
      <c r="F521" s="39">
        <f>Orçamento!F505</f>
        <v>0</v>
      </c>
      <c r="G521" s="95">
        <f>'Orç. Pós Licitação'!G505</f>
        <v>0</v>
      </c>
      <c r="H521" s="95">
        <f>'Orç. Pós Licitação'!H505</f>
        <v>0</v>
      </c>
      <c r="I521" s="95">
        <f>'Orç. Pós Licitação'!I505</f>
        <v>0</v>
      </c>
      <c r="J521" s="96">
        <f>'BM 03'!L521</f>
        <v>0</v>
      </c>
      <c r="K521" s="97"/>
      <c r="L521" s="98">
        <f t="shared" si="91"/>
        <v>0</v>
      </c>
      <c r="M521" s="99">
        <f t="shared" si="92"/>
        <v>0</v>
      </c>
      <c r="N521" s="100">
        <f t="shared" si="93"/>
        <v>0</v>
      </c>
      <c r="O521" s="98">
        <f t="shared" si="94"/>
        <v>0</v>
      </c>
      <c r="P521" s="101">
        <f t="shared" si="95"/>
        <v>0</v>
      </c>
      <c r="Q521" s="102">
        <f t="shared" si="96"/>
        <v>0</v>
      </c>
    </row>
    <row r="522" spans="1:17" x14ac:dyDescent="0.2">
      <c r="A522" s="92" t="str">
        <f>Orçamento!A506</f>
        <v>16.26</v>
      </c>
      <c r="B522" s="39">
        <f>Orçamento!B506</f>
        <v>0</v>
      </c>
      <c r="C522" s="39">
        <f>Orçamento!C506</f>
        <v>0</v>
      </c>
      <c r="D522" s="93">
        <f>Orçamento!D506</f>
        <v>0</v>
      </c>
      <c r="E522" s="39">
        <f>Orçamento!E506</f>
        <v>0</v>
      </c>
      <c r="F522" s="39">
        <f>Orçamento!F506</f>
        <v>0</v>
      </c>
      <c r="G522" s="95">
        <f>'Orç. Pós Licitação'!G506</f>
        <v>0</v>
      </c>
      <c r="H522" s="95">
        <f>'Orç. Pós Licitação'!H506</f>
        <v>0</v>
      </c>
      <c r="I522" s="95">
        <f>'Orç. Pós Licitação'!I506</f>
        <v>0</v>
      </c>
      <c r="J522" s="96">
        <f>'BM 03'!L522</f>
        <v>0</v>
      </c>
      <c r="K522" s="97"/>
      <c r="L522" s="98">
        <f t="shared" si="91"/>
        <v>0</v>
      </c>
      <c r="M522" s="99">
        <f t="shared" si="92"/>
        <v>0</v>
      </c>
      <c r="N522" s="100">
        <f t="shared" si="93"/>
        <v>0</v>
      </c>
      <c r="O522" s="98">
        <f t="shared" si="94"/>
        <v>0</v>
      </c>
      <c r="P522" s="101">
        <f t="shared" si="95"/>
        <v>0</v>
      </c>
      <c r="Q522" s="102">
        <f t="shared" si="96"/>
        <v>0</v>
      </c>
    </row>
    <row r="523" spans="1:17" x14ac:dyDescent="0.2">
      <c r="A523" s="92" t="str">
        <f>Orçamento!A507</f>
        <v>16.27</v>
      </c>
      <c r="B523" s="39">
        <f>Orçamento!B507</f>
        <v>0</v>
      </c>
      <c r="C523" s="39">
        <f>Orçamento!C507</f>
        <v>0</v>
      </c>
      <c r="D523" s="93">
        <f>Orçamento!D507</f>
        <v>0</v>
      </c>
      <c r="E523" s="39">
        <f>Orçamento!E507</f>
        <v>0</v>
      </c>
      <c r="F523" s="39">
        <f>Orçamento!F507</f>
        <v>0</v>
      </c>
      <c r="G523" s="95">
        <f>'Orç. Pós Licitação'!G507</f>
        <v>0</v>
      </c>
      <c r="H523" s="95">
        <f>'Orç. Pós Licitação'!H507</f>
        <v>0</v>
      </c>
      <c r="I523" s="95">
        <f>'Orç. Pós Licitação'!I507</f>
        <v>0</v>
      </c>
      <c r="J523" s="96">
        <f>'BM 03'!L523</f>
        <v>0</v>
      </c>
      <c r="K523" s="97"/>
      <c r="L523" s="98">
        <f t="shared" si="91"/>
        <v>0</v>
      </c>
      <c r="M523" s="99">
        <f t="shared" si="92"/>
        <v>0</v>
      </c>
      <c r="N523" s="100">
        <f t="shared" si="93"/>
        <v>0</v>
      </c>
      <c r="O523" s="98">
        <f t="shared" si="94"/>
        <v>0</v>
      </c>
      <c r="P523" s="101">
        <f t="shared" si="95"/>
        <v>0</v>
      </c>
      <c r="Q523" s="102">
        <f t="shared" si="96"/>
        <v>0</v>
      </c>
    </row>
    <row r="524" spans="1:17" x14ac:dyDescent="0.2">
      <c r="A524" s="92" t="str">
        <f>Orçamento!A508</f>
        <v>16.28</v>
      </c>
      <c r="B524" s="39">
        <f>Orçamento!B508</f>
        <v>0</v>
      </c>
      <c r="C524" s="39">
        <f>Orçamento!C508</f>
        <v>0</v>
      </c>
      <c r="D524" s="93">
        <f>Orçamento!D508</f>
        <v>0</v>
      </c>
      <c r="E524" s="39">
        <f>Orçamento!E508</f>
        <v>0</v>
      </c>
      <c r="F524" s="39">
        <f>Orçamento!F508</f>
        <v>0</v>
      </c>
      <c r="G524" s="95">
        <f>'Orç. Pós Licitação'!G508</f>
        <v>0</v>
      </c>
      <c r="H524" s="95">
        <f>'Orç. Pós Licitação'!H508</f>
        <v>0</v>
      </c>
      <c r="I524" s="95">
        <f>'Orç. Pós Licitação'!I508</f>
        <v>0</v>
      </c>
      <c r="J524" s="96">
        <f>'BM 03'!L524</f>
        <v>0</v>
      </c>
      <c r="K524" s="97"/>
      <c r="L524" s="98">
        <f t="shared" si="91"/>
        <v>0</v>
      </c>
      <c r="M524" s="99">
        <f t="shared" si="92"/>
        <v>0</v>
      </c>
      <c r="N524" s="100">
        <f t="shared" si="93"/>
        <v>0</v>
      </c>
      <c r="O524" s="98">
        <f t="shared" si="94"/>
        <v>0</v>
      </c>
      <c r="P524" s="101">
        <f t="shared" si="95"/>
        <v>0</v>
      </c>
      <c r="Q524" s="102">
        <f t="shared" si="96"/>
        <v>0</v>
      </c>
    </row>
    <row r="525" spans="1:17" x14ac:dyDescent="0.2">
      <c r="A525" s="92" t="str">
        <f>Orçamento!A509</f>
        <v>16.29</v>
      </c>
      <c r="B525" s="39">
        <f>Orçamento!B509</f>
        <v>0</v>
      </c>
      <c r="C525" s="39">
        <f>Orçamento!C509</f>
        <v>0</v>
      </c>
      <c r="D525" s="93">
        <f>Orçamento!D509</f>
        <v>0</v>
      </c>
      <c r="E525" s="39">
        <f>Orçamento!E509</f>
        <v>0</v>
      </c>
      <c r="F525" s="39">
        <f>Orçamento!F509</f>
        <v>0</v>
      </c>
      <c r="G525" s="95">
        <f>'Orç. Pós Licitação'!G509</f>
        <v>0</v>
      </c>
      <c r="H525" s="95">
        <f>'Orç. Pós Licitação'!H509</f>
        <v>0</v>
      </c>
      <c r="I525" s="95">
        <f>'Orç. Pós Licitação'!I509</f>
        <v>0</v>
      </c>
      <c r="J525" s="96">
        <f>'BM 03'!L525</f>
        <v>0</v>
      </c>
      <c r="K525" s="97"/>
      <c r="L525" s="98">
        <f t="shared" si="91"/>
        <v>0</v>
      </c>
      <c r="M525" s="99">
        <f t="shared" si="92"/>
        <v>0</v>
      </c>
      <c r="N525" s="100">
        <f t="shared" si="93"/>
        <v>0</v>
      </c>
      <c r="O525" s="98">
        <f t="shared" si="94"/>
        <v>0</v>
      </c>
      <c r="P525" s="101">
        <f t="shared" si="95"/>
        <v>0</v>
      </c>
      <c r="Q525" s="102">
        <f t="shared" si="96"/>
        <v>0</v>
      </c>
    </row>
    <row r="526" spans="1:17" x14ac:dyDescent="0.2">
      <c r="A526" s="92" t="str">
        <f>Orçamento!A510</f>
        <v>16.30</v>
      </c>
      <c r="B526" s="39">
        <f>Orçamento!B510</f>
        <v>0</v>
      </c>
      <c r="C526" s="39">
        <f>Orçamento!C510</f>
        <v>0</v>
      </c>
      <c r="D526" s="93">
        <f>Orçamento!D510</f>
        <v>0</v>
      </c>
      <c r="E526" s="39">
        <f>Orçamento!E510</f>
        <v>0</v>
      </c>
      <c r="F526" s="39">
        <f>Orçamento!F510</f>
        <v>0</v>
      </c>
      <c r="G526" s="95">
        <f>'Orç. Pós Licitação'!G510</f>
        <v>0</v>
      </c>
      <c r="H526" s="95">
        <f>'Orç. Pós Licitação'!H510</f>
        <v>0</v>
      </c>
      <c r="I526" s="95">
        <f>'Orç. Pós Licitação'!I510</f>
        <v>0</v>
      </c>
      <c r="J526" s="96">
        <f>'BM 03'!L526</f>
        <v>0</v>
      </c>
      <c r="K526" s="97"/>
      <c r="L526" s="98">
        <f t="shared" si="91"/>
        <v>0</v>
      </c>
      <c r="M526" s="99">
        <f t="shared" si="92"/>
        <v>0</v>
      </c>
      <c r="N526" s="100">
        <f t="shared" si="93"/>
        <v>0</v>
      </c>
      <c r="O526" s="98">
        <f t="shared" si="94"/>
        <v>0</v>
      </c>
      <c r="P526" s="101">
        <f t="shared" si="95"/>
        <v>0</v>
      </c>
      <c r="Q526" s="102">
        <f t="shared" si="96"/>
        <v>0</v>
      </c>
    </row>
    <row r="527" spans="1:17" s="2" customFormat="1" ht="15.75" x14ac:dyDescent="0.25">
      <c r="A527" s="449"/>
      <c r="B527" s="434"/>
      <c r="C527" s="434"/>
      <c r="D527" s="435"/>
      <c r="E527" s="430" t="s">
        <v>1116</v>
      </c>
      <c r="F527" s="434"/>
      <c r="G527" s="434"/>
      <c r="H527" s="436"/>
      <c r="I527" s="437">
        <f>SUM(I497:I526)</f>
        <v>55009.89</v>
      </c>
      <c r="J527" s="438"/>
      <c r="K527" s="438"/>
      <c r="L527" s="438"/>
      <c r="M527" s="437">
        <f>SUM(M497:M526)</f>
        <v>0</v>
      </c>
      <c r="N527" s="437">
        <f>SUM(N497:N526)</f>
        <v>0</v>
      </c>
      <c r="O527" s="437">
        <f>SUM(O497:O526)</f>
        <v>0</v>
      </c>
      <c r="P527" s="439"/>
      <c r="Q527" s="450">
        <f>SUM(Q497:Q526)</f>
        <v>55009.89</v>
      </c>
    </row>
    <row r="528" spans="1:17" s="3" customFormat="1" ht="31.5" x14ac:dyDescent="0.25">
      <c r="A528" s="451" t="str">
        <f>Orçamento!A511</f>
        <v>17.0</v>
      </c>
      <c r="B528" s="427"/>
      <c r="C528" s="427"/>
      <c r="D528" s="428" t="str">
        <f>Orçamento!D511</f>
        <v>TUBULAÇÃO DE RECALQUE - VENTOSA, DESCARGA E VÁLVULA DE RETENÇÃO - CAIXA DE DESCARGA</v>
      </c>
      <c r="E528" s="427"/>
      <c r="F528" s="427"/>
      <c r="G528" s="429"/>
      <c r="H528" s="430"/>
      <c r="I528" s="430"/>
      <c r="J528" s="431"/>
      <c r="K528" s="431"/>
      <c r="L528" s="431"/>
      <c r="M528" s="432"/>
      <c r="N528" s="433">
        <f>N559/I559</f>
        <v>0</v>
      </c>
      <c r="O528" s="433">
        <f>O559/I559</f>
        <v>0</v>
      </c>
      <c r="P528" s="433"/>
      <c r="Q528" s="452">
        <f>Q559/I559</f>
        <v>1</v>
      </c>
    </row>
    <row r="529" spans="1:17" ht="28.5" x14ac:dyDescent="0.2">
      <c r="A529" s="92" t="str">
        <f>Orçamento!A512</f>
        <v>17.1</v>
      </c>
      <c r="B529" s="39" t="str">
        <f>Orçamento!B512</f>
        <v>Sinapi</v>
      </c>
      <c r="C529" s="39">
        <f>Orçamento!C512</f>
        <v>97951</v>
      </c>
      <c r="D529" s="93" t="str">
        <f>Orçamento!D512</f>
        <v>Caixa em alvenaria de tijolos cerâmicos maciços, com tampa de concreto, para abrigar o registro de descarga</v>
      </c>
      <c r="E529" s="39" t="str">
        <f>Orçamento!E512</f>
        <v>UNID</v>
      </c>
      <c r="F529" s="39">
        <f>Orçamento!F512</f>
        <v>9</v>
      </c>
      <c r="G529" s="95">
        <f>'Orç. Pós Licitação'!G512</f>
        <v>2120</v>
      </c>
      <c r="H529" s="95">
        <f>'Orç. Pós Licitação'!H512</f>
        <v>2628.8</v>
      </c>
      <c r="I529" s="95">
        <f>'Orç. Pós Licitação'!I512</f>
        <v>23659.200000000001</v>
      </c>
      <c r="J529" s="96">
        <f>'BM 03'!L529</f>
        <v>0</v>
      </c>
      <c r="K529" s="97"/>
      <c r="L529" s="98">
        <f>J529+K529</f>
        <v>0</v>
      </c>
      <c r="M529" s="99">
        <f>ROUND(H529*J529,2)</f>
        <v>0</v>
      </c>
      <c r="N529" s="100">
        <f>ROUND(H529*K529,2)</f>
        <v>0</v>
      </c>
      <c r="O529" s="98">
        <f>ROUND(H529*L529,2)</f>
        <v>0</v>
      </c>
      <c r="P529" s="101">
        <f>F529-L529</f>
        <v>9</v>
      </c>
      <c r="Q529" s="102">
        <f>I529-O529</f>
        <v>23659.200000000001</v>
      </c>
    </row>
    <row r="530" spans="1:17" x14ac:dyDescent="0.2">
      <c r="A530" s="92" t="str">
        <f>Orçamento!A513</f>
        <v>17.2</v>
      </c>
      <c r="B530" s="39" t="str">
        <f>Orçamento!B513</f>
        <v>Cotação</v>
      </c>
      <c r="C530" s="39">
        <f>Orçamento!C513</f>
        <v>0</v>
      </c>
      <c r="D530" s="93" t="str">
        <f>Orçamento!D513</f>
        <v>Tê de redução concêntrica PEAD DE110x63mm SDR11 PN16 (EF)</v>
      </c>
      <c r="E530" s="39" t="str">
        <f>Orçamento!E513</f>
        <v>UNID</v>
      </c>
      <c r="F530" s="39">
        <f>Orçamento!F513</f>
        <v>9</v>
      </c>
      <c r="G530" s="95">
        <f>'Orç. Pós Licitação'!G513</f>
        <v>331</v>
      </c>
      <c r="H530" s="95">
        <f>'Orç. Pós Licitação'!H513</f>
        <v>410.44</v>
      </c>
      <c r="I530" s="95">
        <f>'Orç. Pós Licitação'!I513</f>
        <v>3693.96</v>
      </c>
      <c r="J530" s="96">
        <f>'BM 03'!L530</f>
        <v>0</v>
      </c>
      <c r="K530" s="97"/>
      <c r="L530" s="98">
        <f t="shared" ref="L530:L558" si="97">J530+K530</f>
        <v>0</v>
      </c>
      <c r="M530" s="99">
        <f t="shared" ref="M530:M558" si="98">ROUND(H530*J530,2)</f>
        <v>0</v>
      </c>
      <c r="N530" s="100">
        <f t="shared" ref="N530:N558" si="99">ROUND(H530*K530,2)</f>
        <v>0</v>
      </c>
      <c r="O530" s="98">
        <f t="shared" ref="O530:O558" si="100">ROUND(H530*L530,2)</f>
        <v>0</v>
      </c>
      <c r="P530" s="101">
        <f t="shared" ref="P530:P558" si="101">F530-L530</f>
        <v>9</v>
      </c>
      <c r="Q530" s="102">
        <f t="shared" ref="Q530:Q558" si="102">I530-O530</f>
        <v>3693.96</v>
      </c>
    </row>
    <row r="531" spans="1:17" x14ac:dyDescent="0.2">
      <c r="A531" s="92" t="str">
        <f>Orçamento!A514</f>
        <v>17.3</v>
      </c>
      <c r="B531" s="39" t="str">
        <f>Orçamento!B514</f>
        <v>Cotação</v>
      </c>
      <c r="C531" s="39">
        <f>Orçamento!C514</f>
        <v>0</v>
      </c>
      <c r="D531" s="93" t="str">
        <f>Orçamento!D514</f>
        <v>Curva 90° PEAD longa DE 63mm SDR11 PN16 (EF)</v>
      </c>
      <c r="E531" s="39" t="str">
        <f>Orçamento!E514</f>
        <v>UNID</v>
      </c>
      <c r="F531" s="39">
        <f>Orçamento!F514</f>
        <v>9</v>
      </c>
      <c r="G531" s="95">
        <f>'Orç. Pós Licitação'!G514</f>
        <v>175</v>
      </c>
      <c r="H531" s="95">
        <f>'Orç. Pós Licitação'!H514</f>
        <v>217</v>
      </c>
      <c r="I531" s="95">
        <f>'Orç. Pós Licitação'!I514</f>
        <v>1953</v>
      </c>
      <c r="J531" s="96">
        <f>'BM 03'!L531</f>
        <v>0</v>
      </c>
      <c r="K531" s="97"/>
      <c r="L531" s="98">
        <f t="shared" si="97"/>
        <v>0</v>
      </c>
      <c r="M531" s="99">
        <f t="shared" si="98"/>
        <v>0</v>
      </c>
      <c r="N531" s="100">
        <f t="shared" si="99"/>
        <v>0</v>
      </c>
      <c r="O531" s="98">
        <f t="shared" si="100"/>
        <v>0</v>
      </c>
      <c r="P531" s="101">
        <f t="shared" si="101"/>
        <v>9</v>
      </c>
      <c r="Q531" s="102">
        <f t="shared" si="102"/>
        <v>1953</v>
      </c>
    </row>
    <row r="532" spans="1:17" x14ac:dyDescent="0.2">
      <c r="A532" s="92" t="str">
        <f>Orçamento!A515</f>
        <v>17.4</v>
      </c>
      <c r="B532" s="39" t="str">
        <f>Orçamento!B515</f>
        <v>Cotação</v>
      </c>
      <c r="C532" s="39">
        <f>Orçamento!C515</f>
        <v>0</v>
      </c>
      <c r="D532" s="93" t="str">
        <f>Orçamento!D515</f>
        <v>Colarinho PEAD DE 63mm SDR11 PN16 longo (topo)</v>
      </c>
      <c r="E532" s="39" t="str">
        <f>Orçamento!E515</f>
        <v>UNID</v>
      </c>
      <c r="F532" s="39">
        <f>Orçamento!F515</f>
        <v>18</v>
      </c>
      <c r="G532" s="95">
        <f>'Orç. Pós Licitação'!G515</f>
        <v>65</v>
      </c>
      <c r="H532" s="95">
        <f>'Orç. Pós Licitação'!H515</f>
        <v>80.599999999999994</v>
      </c>
      <c r="I532" s="95">
        <f>'Orç. Pós Licitação'!I515</f>
        <v>1450.8</v>
      </c>
      <c r="J532" s="96">
        <f>'BM 03'!L532</f>
        <v>0</v>
      </c>
      <c r="K532" s="97"/>
      <c r="L532" s="98">
        <f t="shared" si="97"/>
        <v>0</v>
      </c>
      <c r="M532" s="99">
        <f t="shared" si="98"/>
        <v>0</v>
      </c>
      <c r="N532" s="100">
        <f t="shared" si="99"/>
        <v>0</v>
      </c>
      <c r="O532" s="98">
        <f t="shared" si="100"/>
        <v>0</v>
      </c>
      <c r="P532" s="101">
        <f t="shared" si="101"/>
        <v>18</v>
      </c>
      <c r="Q532" s="102">
        <f t="shared" si="102"/>
        <v>1450.8</v>
      </c>
    </row>
    <row r="533" spans="1:17" x14ac:dyDescent="0.2">
      <c r="A533" s="92" t="str">
        <f>Orçamento!A516</f>
        <v>17.5</v>
      </c>
      <c r="B533" s="39" t="str">
        <f>Orçamento!B516</f>
        <v>Cotação</v>
      </c>
      <c r="C533" s="39">
        <f>Orçamento!C516</f>
        <v>0</v>
      </c>
      <c r="D533" s="93" t="str">
        <f>Orçamento!D516</f>
        <v>Flange solto 63mm aço norma DIN PN10 (2")</v>
      </c>
      <c r="E533" s="39" t="str">
        <f>Orçamento!E516</f>
        <v>UNID</v>
      </c>
      <c r="F533" s="39">
        <f>Orçamento!F516</f>
        <v>18</v>
      </c>
      <c r="G533" s="95">
        <f>'Orç. Pós Licitação'!G516</f>
        <v>83.2</v>
      </c>
      <c r="H533" s="95">
        <f>'Orç. Pós Licitação'!H516</f>
        <v>103.17</v>
      </c>
      <c r="I533" s="95">
        <f>'Orç. Pós Licitação'!I516</f>
        <v>1857.06</v>
      </c>
      <c r="J533" s="96">
        <f>'BM 03'!L533</f>
        <v>0</v>
      </c>
      <c r="K533" s="97"/>
      <c r="L533" s="98">
        <f t="shared" si="97"/>
        <v>0</v>
      </c>
      <c r="M533" s="99">
        <f t="shared" si="98"/>
        <v>0</v>
      </c>
      <c r="N533" s="100">
        <f t="shared" si="99"/>
        <v>0</v>
      </c>
      <c r="O533" s="98">
        <f t="shared" si="100"/>
        <v>0</v>
      </c>
      <c r="P533" s="101">
        <f t="shared" si="101"/>
        <v>18</v>
      </c>
      <c r="Q533" s="102">
        <f t="shared" si="102"/>
        <v>1857.06</v>
      </c>
    </row>
    <row r="534" spans="1:17" x14ac:dyDescent="0.2">
      <c r="A534" s="92" t="str">
        <f>Orçamento!A517</f>
        <v>17.6</v>
      </c>
      <c r="B534" s="39" t="str">
        <f>Orçamento!B517</f>
        <v>Cotação</v>
      </c>
      <c r="C534" s="39">
        <f>Orçamento!C517</f>
        <v>0</v>
      </c>
      <c r="D534" s="93" t="str">
        <f>Orçamento!D517</f>
        <v>Tubo PEAD DE 63mm PN8</v>
      </c>
      <c r="E534" s="39" t="str">
        <f>Orçamento!E517</f>
        <v>M</v>
      </c>
      <c r="F534" s="39">
        <f>Orçamento!F517</f>
        <v>54</v>
      </c>
      <c r="G534" s="95">
        <f>'Orç. Pós Licitação'!G517</f>
        <v>73</v>
      </c>
      <c r="H534" s="95">
        <f>'Orç. Pós Licitação'!H517</f>
        <v>90.52</v>
      </c>
      <c r="I534" s="95">
        <f>'Orç. Pós Licitação'!I517</f>
        <v>4888.08</v>
      </c>
      <c r="J534" s="96">
        <f>'BM 03'!L534</f>
        <v>0</v>
      </c>
      <c r="K534" s="97"/>
      <c r="L534" s="98">
        <f t="shared" si="97"/>
        <v>0</v>
      </c>
      <c r="M534" s="99">
        <f t="shared" si="98"/>
        <v>0</v>
      </c>
      <c r="N534" s="100">
        <f t="shared" si="99"/>
        <v>0</v>
      </c>
      <c r="O534" s="98">
        <f t="shared" si="100"/>
        <v>0</v>
      </c>
      <c r="P534" s="101">
        <f t="shared" si="101"/>
        <v>54</v>
      </c>
      <c r="Q534" s="102">
        <f t="shared" si="102"/>
        <v>4888.08</v>
      </c>
    </row>
    <row r="535" spans="1:17" x14ac:dyDescent="0.2">
      <c r="A535" s="92" t="str">
        <f>Orçamento!A518</f>
        <v>17.7</v>
      </c>
      <c r="B535" s="39">
        <f>Orçamento!B518</f>
        <v>0</v>
      </c>
      <c r="C535" s="39">
        <f>Orçamento!C518</f>
        <v>0</v>
      </c>
      <c r="D535" s="93">
        <f>Orçamento!D518</f>
        <v>0</v>
      </c>
      <c r="E535" s="39">
        <f>Orçamento!E518</f>
        <v>0</v>
      </c>
      <c r="F535" s="39">
        <f>Orçamento!F518</f>
        <v>0</v>
      </c>
      <c r="G535" s="95">
        <f>'Orç. Pós Licitação'!G518</f>
        <v>0</v>
      </c>
      <c r="H535" s="95">
        <f>'Orç. Pós Licitação'!H518</f>
        <v>0</v>
      </c>
      <c r="I535" s="95">
        <f>'Orç. Pós Licitação'!I518</f>
        <v>0</v>
      </c>
      <c r="J535" s="96">
        <f>'BM 03'!L535</f>
        <v>0</v>
      </c>
      <c r="K535" s="97"/>
      <c r="L535" s="98">
        <f t="shared" si="97"/>
        <v>0</v>
      </c>
      <c r="M535" s="99">
        <f t="shared" si="98"/>
        <v>0</v>
      </c>
      <c r="N535" s="100">
        <f t="shared" si="99"/>
        <v>0</v>
      </c>
      <c r="O535" s="98">
        <f t="shared" si="100"/>
        <v>0</v>
      </c>
      <c r="P535" s="101">
        <f t="shared" si="101"/>
        <v>0</v>
      </c>
      <c r="Q535" s="102">
        <f t="shared" si="102"/>
        <v>0</v>
      </c>
    </row>
    <row r="536" spans="1:17" x14ac:dyDescent="0.2">
      <c r="A536" s="92" t="str">
        <f>Orçamento!A519</f>
        <v>17.8</v>
      </c>
      <c r="B536" s="39">
        <f>Orçamento!B519</f>
        <v>0</v>
      </c>
      <c r="C536" s="39">
        <f>Orçamento!C519</f>
        <v>0</v>
      </c>
      <c r="D536" s="93">
        <f>Orçamento!D519</f>
        <v>0</v>
      </c>
      <c r="E536" s="39">
        <f>Orçamento!E519</f>
        <v>0</v>
      </c>
      <c r="F536" s="39">
        <f>Orçamento!F519</f>
        <v>0</v>
      </c>
      <c r="G536" s="95">
        <f>'Orç. Pós Licitação'!G519</f>
        <v>0</v>
      </c>
      <c r="H536" s="95">
        <f>'Orç. Pós Licitação'!H519</f>
        <v>0</v>
      </c>
      <c r="I536" s="95">
        <f>'Orç. Pós Licitação'!I519</f>
        <v>0</v>
      </c>
      <c r="J536" s="96">
        <f>'BM 03'!L536</f>
        <v>0</v>
      </c>
      <c r="K536" s="97"/>
      <c r="L536" s="98">
        <f t="shared" si="97"/>
        <v>0</v>
      </c>
      <c r="M536" s="99">
        <f t="shared" si="98"/>
        <v>0</v>
      </c>
      <c r="N536" s="100">
        <f t="shared" si="99"/>
        <v>0</v>
      </c>
      <c r="O536" s="98">
        <f t="shared" si="100"/>
        <v>0</v>
      </c>
      <c r="P536" s="101">
        <f t="shared" si="101"/>
        <v>0</v>
      </c>
      <c r="Q536" s="102">
        <f t="shared" si="102"/>
        <v>0</v>
      </c>
    </row>
    <row r="537" spans="1:17" x14ac:dyDescent="0.2">
      <c r="A537" s="92" t="str">
        <f>Orçamento!A520</f>
        <v>17.9</v>
      </c>
      <c r="B537" s="39">
        <f>Orçamento!B520</f>
        <v>0</v>
      </c>
      <c r="C537" s="39">
        <f>Orçamento!C520</f>
        <v>0</v>
      </c>
      <c r="D537" s="93">
        <f>Orçamento!D520</f>
        <v>0</v>
      </c>
      <c r="E537" s="39">
        <f>Orçamento!E520</f>
        <v>0</v>
      </c>
      <c r="F537" s="39">
        <f>Orçamento!F520</f>
        <v>0</v>
      </c>
      <c r="G537" s="95">
        <f>'Orç. Pós Licitação'!G520</f>
        <v>0</v>
      </c>
      <c r="H537" s="95">
        <f>'Orç. Pós Licitação'!H520</f>
        <v>0</v>
      </c>
      <c r="I537" s="95">
        <f>'Orç. Pós Licitação'!I520</f>
        <v>0</v>
      </c>
      <c r="J537" s="96">
        <f>'BM 03'!L537</f>
        <v>0</v>
      </c>
      <c r="K537" s="97"/>
      <c r="L537" s="98">
        <f t="shared" si="97"/>
        <v>0</v>
      </c>
      <c r="M537" s="99">
        <f t="shared" si="98"/>
        <v>0</v>
      </c>
      <c r="N537" s="100">
        <f t="shared" si="99"/>
        <v>0</v>
      </c>
      <c r="O537" s="98">
        <f t="shared" si="100"/>
        <v>0</v>
      </c>
      <c r="P537" s="101">
        <f t="shared" si="101"/>
        <v>0</v>
      </c>
      <c r="Q537" s="102">
        <f t="shared" si="102"/>
        <v>0</v>
      </c>
    </row>
    <row r="538" spans="1:17" x14ac:dyDescent="0.2">
      <c r="A538" s="92" t="str">
        <f>Orçamento!A521</f>
        <v>17.10</v>
      </c>
      <c r="B538" s="39">
        <f>Orçamento!B521</f>
        <v>0</v>
      </c>
      <c r="C538" s="39">
        <f>Orçamento!C521</f>
        <v>0</v>
      </c>
      <c r="D538" s="93">
        <f>Orçamento!D521</f>
        <v>0</v>
      </c>
      <c r="E538" s="39">
        <f>Orçamento!E521</f>
        <v>0</v>
      </c>
      <c r="F538" s="39">
        <f>Orçamento!F521</f>
        <v>0</v>
      </c>
      <c r="G538" s="95">
        <f>'Orç. Pós Licitação'!G521</f>
        <v>0</v>
      </c>
      <c r="H538" s="95">
        <f>'Orç. Pós Licitação'!H521</f>
        <v>0</v>
      </c>
      <c r="I538" s="95">
        <f>'Orç. Pós Licitação'!I521</f>
        <v>0</v>
      </c>
      <c r="J538" s="96">
        <f>'BM 03'!L538</f>
        <v>0</v>
      </c>
      <c r="K538" s="97"/>
      <c r="L538" s="98">
        <f t="shared" si="97"/>
        <v>0</v>
      </c>
      <c r="M538" s="99">
        <f t="shared" si="98"/>
        <v>0</v>
      </c>
      <c r="N538" s="100">
        <f t="shared" si="99"/>
        <v>0</v>
      </c>
      <c r="O538" s="98">
        <f t="shared" si="100"/>
        <v>0</v>
      </c>
      <c r="P538" s="101">
        <f t="shared" si="101"/>
        <v>0</v>
      </c>
      <c r="Q538" s="102">
        <f t="shared" si="102"/>
        <v>0</v>
      </c>
    </row>
    <row r="539" spans="1:17" x14ac:dyDescent="0.2">
      <c r="A539" s="92" t="str">
        <f>Orçamento!A522</f>
        <v>17.11</v>
      </c>
      <c r="B539" s="39">
        <f>Orçamento!B522</f>
        <v>0</v>
      </c>
      <c r="C539" s="39">
        <f>Orçamento!C522</f>
        <v>0</v>
      </c>
      <c r="D539" s="93">
        <f>Orçamento!D522</f>
        <v>0</v>
      </c>
      <c r="E539" s="39">
        <f>Orçamento!E522</f>
        <v>0</v>
      </c>
      <c r="F539" s="39">
        <f>Orçamento!F522</f>
        <v>0</v>
      </c>
      <c r="G539" s="95">
        <f>'Orç. Pós Licitação'!G522</f>
        <v>0</v>
      </c>
      <c r="H539" s="95">
        <f>'Orç. Pós Licitação'!H522</f>
        <v>0</v>
      </c>
      <c r="I539" s="95">
        <f>'Orç. Pós Licitação'!I522</f>
        <v>0</v>
      </c>
      <c r="J539" s="96">
        <f>'BM 03'!L539</f>
        <v>0</v>
      </c>
      <c r="K539" s="97"/>
      <c r="L539" s="98">
        <f t="shared" si="97"/>
        <v>0</v>
      </c>
      <c r="M539" s="99">
        <f t="shared" si="98"/>
        <v>0</v>
      </c>
      <c r="N539" s="100">
        <f t="shared" si="99"/>
        <v>0</v>
      </c>
      <c r="O539" s="98">
        <f t="shared" si="100"/>
        <v>0</v>
      </c>
      <c r="P539" s="101">
        <f t="shared" si="101"/>
        <v>0</v>
      </c>
      <c r="Q539" s="102">
        <f t="shared" si="102"/>
        <v>0</v>
      </c>
    </row>
    <row r="540" spans="1:17" x14ac:dyDescent="0.2">
      <c r="A540" s="92" t="str">
        <f>Orçamento!A523</f>
        <v>17.12</v>
      </c>
      <c r="B540" s="39">
        <f>Orçamento!B523</f>
        <v>0</v>
      </c>
      <c r="C540" s="39">
        <f>Orçamento!C523</f>
        <v>0</v>
      </c>
      <c r="D540" s="93">
        <f>Orçamento!D523</f>
        <v>0</v>
      </c>
      <c r="E540" s="39">
        <f>Orçamento!E523</f>
        <v>0</v>
      </c>
      <c r="F540" s="39">
        <f>Orçamento!F523</f>
        <v>0</v>
      </c>
      <c r="G540" s="95">
        <f>'Orç. Pós Licitação'!G523</f>
        <v>0</v>
      </c>
      <c r="H540" s="95">
        <f>'Orç. Pós Licitação'!H523</f>
        <v>0</v>
      </c>
      <c r="I540" s="95">
        <f>'Orç. Pós Licitação'!I523</f>
        <v>0</v>
      </c>
      <c r="J540" s="96">
        <f>'BM 03'!L540</f>
        <v>0</v>
      </c>
      <c r="K540" s="97"/>
      <c r="L540" s="98">
        <f t="shared" si="97"/>
        <v>0</v>
      </c>
      <c r="M540" s="99">
        <f t="shared" si="98"/>
        <v>0</v>
      </c>
      <c r="N540" s="100">
        <f t="shared" si="99"/>
        <v>0</v>
      </c>
      <c r="O540" s="98">
        <f t="shared" si="100"/>
        <v>0</v>
      </c>
      <c r="P540" s="101">
        <f t="shared" si="101"/>
        <v>0</v>
      </c>
      <c r="Q540" s="102">
        <f t="shared" si="102"/>
        <v>0</v>
      </c>
    </row>
    <row r="541" spans="1:17" x14ac:dyDescent="0.2">
      <c r="A541" s="92" t="str">
        <f>Orçamento!A524</f>
        <v>17.13</v>
      </c>
      <c r="B541" s="39">
        <f>Orçamento!B524</f>
        <v>0</v>
      </c>
      <c r="C541" s="39">
        <f>Orçamento!C524</f>
        <v>0</v>
      </c>
      <c r="D541" s="93">
        <f>Orçamento!D524</f>
        <v>0</v>
      </c>
      <c r="E541" s="39">
        <f>Orçamento!E524</f>
        <v>0</v>
      </c>
      <c r="F541" s="39">
        <f>Orçamento!F524</f>
        <v>0</v>
      </c>
      <c r="G541" s="95">
        <f>'Orç. Pós Licitação'!G524</f>
        <v>0</v>
      </c>
      <c r="H541" s="95">
        <f>'Orç. Pós Licitação'!H524</f>
        <v>0</v>
      </c>
      <c r="I541" s="95">
        <f>'Orç. Pós Licitação'!I524</f>
        <v>0</v>
      </c>
      <c r="J541" s="96">
        <f>'BM 03'!L541</f>
        <v>0</v>
      </c>
      <c r="K541" s="97"/>
      <c r="L541" s="98">
        <f t="shared" si="97"/>
        <v>0</v>
      </c>
      <c r="M541" s="99">
        <f t="shared" si="98"/>
        <v>0</v>
      </c>
      <c r="N541" s="100">
        <f t="shared" si="99"/>
        <v>0</v>
      </c>
      <c r="O541" s="98">
        <f t="shared" si="100"/>
        <v>0</v>
      </c>
      <c r="P541" s="101">
        <f t="shared" si="101"/>
        <v>0</v>
      </c>
      <c r="Q541" s="102">
        <f t="shared" si="102"/>
        <v>0</v>
      </c>
    </row>
    <row r="542" spans="1:17" x14ac:dyDescent="0.2">
      <c r="A542" s="92" t="str">
        <f>Orçamento!A525</f>
        <v>17.14</v>
      </c>
      <c r="B542" s="39">
        <f>Orçamento!B525</f>
        <v>0</v>
      </c>
      <c r="C542" s="39">
        <f>Orçamento!C525</f>
        <v>0</v>
      </c>
      <c r="D542" s="93">
        <f>Orçamento!D525</f>
        <v>0</v>
      </c>
      <c r="E542" s="39">
        <f>Orçamento!E525</f>
        <v>0</v>
      </c>
      <c r="F542" s="39">
        <f>Orçamento!F525</f>
        <v>0</v>
      </c>
      <c r="G542" s="95">
        <f>'Orç. Pós Licitação'!G525</f>
        <v>0</v>
      </c>
      <c r="H542" s="95">
        <f>'Orç. Pós Licitação'!H525</f>
        <v>0</v>
      </c>
      <c r="I542" s="95">
        <f>'Orç. Pós Licitação'!I525</f>
        <v>0</v>
      </c>
      <c r="J542" s="96">
        <f>'BM 03'!L542</f>
        <v>0</v>
      </c>
      <c r="K542" s="97"/>
      <c r="L542" s="98">
        <f t="shared" si="97"/>
        <v>0</v>
      </c>
      <c r="M542" s="99">
        <f t="shared" si="98"/>
        <v>0</v>
      </c>
      <c r="N542" s="100">
        <f t="shared" si="99"/>
        <v>0</v>
      </c>
      <c r="O542" s="98">
        <f t="shared" si="100"/>
        <v>0</v>
      </c>
      <c r="P542" s="101">
        <f t="shared" si="101"/>
        <v>0</v>
      </c>
      <c r="Q542" s="102">
        <f t="shared" si="102"/>
        <v>0</v>
      </c>
    </row>
    <row r="543" spans="1:17" x14ac:dyDescent="0.2">
      <c r="A543" s="92" t="str">
        <f>Orçamento!A526</f>
        <v>17.15</v>
      </c>
      <c r="B543" s="39">
        <f>Orçamento!B526</f>
        <v>0</v>
      </c>
      <c r="C543" s="39">
        <f>Orçamento!C526</f>
        <v>0</v>
      </c>
      <c r="D543" s="93">
        <f>Orçamento!D526</f>
        <v>0</v>
      </c>
      <c r="E543" s="39">
        <f>Orçamento!E526</f>
        <v>0</v>
      </c>
      <c r="F543" s="39">
        <f>Orçamento!F526</f>
        <v>0</v>
      </c>
      <c r="G543" s="95">
        <f>'Orç. Pós Licitação'!G526</f>
        <v>0</v>
      </c>
      <c r="H543" s="95">
        <f>'Orç. Pós Licitação'!H526</f>
        <v>0</v>
      </c>
      <c r="I543" s="95">
        <f>'Orç. Pós Licitação'!I526</f>
        <v>0</v>
      </c>
      <c r="J543" s="96">
        <f>'BM 03'!L543</f>
        <v>0</v>
      </c>
      <c r="K543" s="97"/>
      <c r="L543" s="98">
        <f t="shared" si="97"/>
        <v>0</v>
      </c>
      <c r="M543" s="99">
        <f t="shared" si="98"/>
        <v>0</v>
      </c>
      <c r="N543" s="100">
        <f t="shared" si="99"/>
        <v>0</v>
      </c>
      <c r="O543" s="98">
        <f t="shared" si="100"/>
        <v>0</v>
      </c>
      <c r="P543" s="101">
        <f t="shared" si="101"/>
        <v>0</v>
      </c>
      <c r="Q543" s="102">
        <f t="shared" si="102"/>
        <v>0</v>
      </c>
    </row>
    <row r="544" spans="1:17" x14ac:dyDescent="0.2">
      <c r="A544" s="92" t="str">
        <f>Orçamento!A527</f>
        <v>17.16</v>
      </c>
      <c r="B544" s="39">
        <f>Orçamento!B527</f>
        <v>0</v>
      </c>
      <c r="C544" s="39">
        <f>Orçamento!C527</f>
        <v>0</v>
      </c>
      <c r="D544" s="93">
        <f>Orçamento!D527</f>
        <v>0</v>
      </c>
      <c r="E544" s="39">
        <f>Orçamento!E527</f>
        <v>0</v>
      </c>
      <c r="F544" s="39">
        <f>Orçamento!F527</f>
        <v>0</v>
      </c>
      <c r="G544" s="95">
        <f>'Orç. Pós Licitação'!G527</f>
        <v>0</v>
      </c>
      <c r="H544" s="95">
        <f>'Orç. Pós Licitação'!H527</f>
        <v>0</v>
      </c>
      <c r="I544" s="95">
        <f>'Orç. Pós Licitação'!I527</f>
        <v>0</v>
      </c>
      <c r="J544" s="96">
        <f>'BM 03'!L544</f>
        <v>0</v>
      </c>
      <c r="K544" s="97"/>
      <c r="L544" s="98">
        <f t="shared" si="97"/>
        <v>0</v>
      </c>
      <c r="M544" s="99">
        <f t="shared" si="98"/>
        <v>0</v>
      </c>
      <c r="N544" s="100">
        <f t="shared" si="99"/>
        <v>0</v>
      </c>
      <c r="O544" s="98">
        <f t="shared" si="100"/>
        <v>0</v>
      </c>
      <c r="P544" s="101">
        <f t="shared" si="101"/>
        <v>0</v>
      </c>
      <c r="Q544" s="102">
        <f t="shared" si="102"/>
        <v>0</v>
      </c>
    </row>
    <row r="545" spans="1:17" x14ac:dyDescent="0.2">
      <c r="A545" s="92" t="str">
        <f>Orçamento!A528</f>
        <v>17.17</v>
      </c>
      <c r="B545" s="39">
        <f>Orçamento!B528</f>
        <v>0</v>
      </c>
      <c r="C545" s="39">
        <f>Orçamento!C528</f>
        <v>0</v>
      </c>
      <c r="D545" s="93">
        <f>Orçamento!D528</f>
        <v>0</v>
      </c>
      <c r="E545" s="39">
        <f>Orçamento!E528</f>
        <v>0</v>
      </c>
      <c r="F545" s="39">
        <f>Orçamento!F528</f>
        <v>0</v>
      </c>
      <c r="G545" s="95">
        <f>'Orç. Pós Licitação'!G528</f>
        <v>0</v>
      </c>
      <c r="H545" s="95">
        <f>'Orç. Pós Licitação'!H528</f>
        <v>0</v>
      </c>
      <c r="I545" s="95">
        <f>'Orç. Pós Licitação'!I528</f>
        <v>0</v>
      </c>
      <c r="J545" s="96">
        <f>'BM 03'!L545</f>
        <v>0</v>
      </c>
      <c r="K545" s="97"/>
      <c r="L545" s="98">
        <f t="shared" si="97"/>
        <v>0</v>
      </c>
      <c r="M545" s="99">
        <f t="shared" si="98"/>
        <v>0</v>
      </c>
      <c r="N545" s="100">
        <f t="shared" si="99"/>
        <v>0</v>
      </c>
      <c r="O545" s="98">
        <f t="shared" si="100"/>
        <v>0</v>
      </c>
      <c r="P545" s="101">
        <f t="shared" si="101"/>
        <v>0</v>
      </c>
      <c r="Q545" s="102">
        <f t="shared" si="102"/>
        <v>0</v>
      </c>
    </row>
    <row r="546" spans="1:17" x14ac:dyDescent="0.2">
      <c r="A546" s="92" t="str">
        <f>Orçamento!A529</f>
        <v>17.18</v>
      </c>
      <c r="B546" s="39">
        <f>Orçamento!B529</f>
        <v>0</v>
      </c>
      <c r="C546" s="39">
        <f>Orçamento!C529</f>
        <v>0</v>
      </c>
      <c r="D546" s="93">
        <f>Orçamento!D529</f>
        <v>0</v>
      </c>
      <c r="E546" s="39">
        <f>Orçamento!E529</f>
        <v>0</v>
      </c>
      <c r="F546" s="39">
        <f>Orçamento!F529</f>
        <v>0</v>
      </c>
      <c r="G546" s="95">
        <f>'Orç. Pós Licitação'!G529</f>
        <v>0</v>
      </c>
      <c r="H546" s="95">
        <f>'Orç. Pós Licitação'!H529</f>
        <v>0</v>
      </c>
      <c r="I546" s="95">
        <f>'Orç. Pós Licitação'!I529</f>
        <v>0</v>
      </c>
      <c r="J546" s="96">
        <f>'BM 03'!L546</f>
        <v>0</v>
      </c>
      <c r="K546" s="97"/>
      <c r="L546" s="98">
        <f t="shared" si="97"/>
        <v>0</v>
      </c>
      <c r="M546" s="99">
        <f t="shared" si="98"/>
        <v>0</v>
      </c>
      <c r="N546" s="100">
        <f t="shared" si="99"/>
        <v>0</v>
      </c>
      <c r="O546" s="98">
        <f t="shared" si="100"/>
        <v>0</v>
      </c>
      <c r="P546" s="101">
        <f t="shared" si="101"/>
        <v>0</v>
      </c>
      <c r="Q546" s="102">
        <f t="shared" si="102"/>
        <v>0</v>
      </c>
    </row>
    <row r="547" spans="1:17" x14ac:dyDescent="0.2">
      <c r="A547" s="92" t="str">
        <f>Orçamento!A530</f>
        <v>17.19</v>
      </c>
      <c r="B547" s="39">
        <f>Orçamento!B530</f>
        <v>0</v>
      </c>
      <c r="C547" s="39">
        <f>Orçamento!C530</f>
        <v>0</v>
      </c>
      <c r="D547" s="93">
        <f>Orçamento!D530</f>
        <v>0</v>
      </c>
      <c r="E547" s="39">
        <f>Orçamento!E530</f>
        <v>0</v>
      </c>
      <c r="F547" s="39">
        <f>Orçamento!F530</f>
        <v>0</v>
      </c>
      <c r="G547" s="95">
        <f>'Orç. Pós Licitação'!G530</f>
        <v>0</v>
      </c>
      <c r="H547" s="95">
        <f>'Orç. Pós Licitação'!H530</f>
        <v>0</v>
      </c>
      <c r="I547" s="95">
        <f>'Orç. Pós Licitação'!I530</f>
        <v>0</v>
      </c>
      <c r="J547" s="96">
        <f>'BM 03'!L547</f>
        <v>0</v>
      </c>
      <c r="K547" s="97"/>
      <c r="L547" s="98">
        <f t="shared" si="97"/>
        <v>0</v>
      </c>
      <c r="M547" s="99">
        <f t="shared" si="98"/>
        <v>0</v>
      </c>
      <c r="N547" s="100">
        <f t="shared" si="99"/>
        <v>0</v>
      </c>
      <c r="O547" s="98">
        <f t="shared" si="100"/>
        <v>0</v>
      </c>
      <c r="P547" s="101">
        <f t="shared" si="101"/>
        <v>0</v>
      </c>
      <c r="Q547" s="102">
        <f t="shared" si="102"/>
        <v>0</v>
      </c>
    </row>
    <row r="548" spans="1:17" x14ac:dyDescent="0.2">
      <c r="A548" s="92" t="str">
        <f>Orçamento!A531</f>
        <v>17.20</v>
      </c>
      <c r="B548" s="39">
        <f>Orçamento!B531</f>
        <v>0</v>
      </c>
      <c r="C548" s="39">
        <f>Orçamento!C531</f>
        <v>0</v>
      </c>
      <c r="D548" s="93">
        <f>Orçamento!D531</f>
        <v>0</v>
      </c>
      <c r="E548" s="39">
        <f>Orçamento!E531</f>
        <v>0</v>
      </c>
      <c r="F548" s="39">
        <f>Orçamento!F531</f>
        <v>0</v>
      </c>
      <c r="G548" s="95">
        <f>'Orç. Pós Licitação'!G531</f>
        <v>0</v>
      </c>
      <c r="H548" s="95">
        <f>'Orç. Pós Licitação'!H531</f>
        <v>0</v>
      </c>
      <c r="I548" s="95">
        <f>'Orç. Pós Licitação'!I531</f>
        <v>0</v>
      </c>
      <c r="J548" s="96">
        <f>'BM 03'!L548</f>
        <v>0</v>
      </c>
      <c r="K548" s="97"/>
      <c r="L548" s="98">
        <f t="shared" si="97"/>
        <v>0</v>
      </c>
      <c r="M548" s="99">
        <f t="shared" si="98"/>
        <v>0</v>
      </c>
      <c r="N548" s="100">
        <f t="shared" si="99"/>
        <v>0</v>
      </c>
      <c r="O548" s="98">
        <f t="shared" si="100"/>
        <v>0</v>
      </c>
      <c r="P548" s="101">
        <f t="shared" si="101"/>
        <v>0</v>
      </c>
      <c r="Q548" s="102">
        <f t="shared" si="102"/>
        <v>0</v>
      </c>
    </row>
    <row r="549" spans="1:17" x14ac:dyDescent="0.2">
      <c r="A549" s="92" t="str">
        <f>Orçamento!A532</f>
        <v>17.21</v>
      </c>
      <c r="B549" s="39">
        <f>Orçamento!B532</f>
        <v>0</v>
      </c>
      <c r="C549" s="39">
        <f>Orçamento!C532</f>
        <v>0</v>
      </c>
      <c r="D549" s="93">
        <f>Orçamento!D532</f>
        <v>0</v>
      </c>
      <c r="E549" s="39">
        <f>Orçamento!E532</f>
        <v>0</v>
      </c>
      <c r="F549" s="39">
        <f>Orçamento!F532</f>
        <v>0</v>
      </c>
      <c r="G549" s="95">
        <f>'Orç. Pós Licitação'!G532</f>
        <v>0</v>
      </c>
      <c r="H549" s="95">
        <f>'Orç. Pós Licitação'!H532</f>
        <v>0</v>
      </c>
      <c r="I549" s="95">
        <f>'Orç. Pós Licitação'!I532</f>
        <v>0</v>
      </c>
      <c r="J549" s="96">
        <f>'BM 03'!L549</f>
        <v>0</v>
      </c>
      <c r="K549" s="97"/>
      <c r="L549" s="98">
        <f t="shared" si="97"/>
        <v>0</v>
      </c>
      <c r="M549" s="99">
        <f t="shared" si="98"/>
        <v>0</v>
      </c>
      <c r="N549" s="100">
        <f t="shared" si="99"/>
        <v>0</v>
      </c>
      <c r="O549" s="98">
        <f t="shared" si="100"/>
        <v>0</v>
      </c>
      <c r="P549" s="101">
        <f t="shared" si="101"/>
        <v>0</v>
      </c>
      <c r="Q549" s="102">
        <f t="shared" si="102"/>
        <v>0</v>
      </c>
    </row>
    <row r="550" spans="1:17" x14ac:dyDescent="0.2">
      <c r="A550" s="92" t="str">
        <f>Orçamento!A533</f>
        <v>17.22</v>
      </c>
      <c r="B550" s="39">
        <f>Orçamento!B533</f>
        <v>0</v>
      </c>
      <c r="C550" s="39">
        <f>Orçamento!C533</f>
        <v>0</v>
      </c>
      <c r="D550" s="93">
        <f>Orçamento!D533</f>
        <v>0</v>
      </c>
      <c r="E550" s="39">
        <f>Orçamento!E533</f>
        <v>0</v>
      </c>
      <c r="F550" s="39">
        <f>Orçamento!F533</f>
        <v>0</v>
      </c>
      <c r="G550" s="95">
        <f>'Orç. Pós Licitação'!G533</f>
        <v>0</v>
      </c>
      <c r="H550" s="95">
        <f>'Orç. Pós Licitação'!H533</f>
        <v>0</v>
      </c>
      <c r="I550" s="95">
        <f>'Orç. Pós Licitação'!I533</f>
        <v>0</v>
      </c>
      <c r="J550" s="96">
        <f>'BM 03'!L550</f>
        <v>0</v>
      </c>
      <c r="K550" s="97"/>
      <c r="L550" s="98">
        <f t="shared" si="97"/>
        <v>0</v>
      </c>
      <c r="M550" s="99">
        <f t="shared" si="98"/>
        <v>0</v>
      </c>
      <c r="N550" s="100">
        <f t="shared" si="99"/>
        <v>0</v>
      </c>
      <c r="O550" s="98">
        <f t="shared" si="100"/>
        <v>0</v>
      </c>
      <c r="P550" s="101">
        <f t="shared" si="101"/>
        <v>0</v>
      </c>
      <c r="Q550" s="102">
        <f t="shared" si="102"/>
        <v>0</v>
      </c>
    </row>
    <row r="551" spans="1:17" x14ac:dyDescent="0.2">
      <c r="A551" s="92" t="str">
        <f>Orçamento!A534</f>
        <v>17.23</v>
      </c>
      <c r="B551" s="39">
        <f>Orçamento!B534</f>
        <v>0</v>
      </c>
      <c r="C551" s="39">
        <f>Orçamento!C534</f>
        <v>0</v>
      </c>
      <c r="D551" s="93">
        <f>Orçamento!D534</f>
        <v>0</v>
      </c>
      <c r="E551" s="39">
        <f>Orçamento!E534</f>
        <v>0</v>
      </c>
      <c r="F551" s="39">
        <f>Orçamento!F534</f>
        <v>0</v>
      </c>
      <c r="G551" s="95">
        <f>'Orç. Pós Licitação'!G534</f>
        <v>0</v>
      </c>
      <c r="H551" s="95">
        <f>'Orç. Pós Licitação'!H534</f>
        <v>0</v>
      </c>
      <c r="I551" s="95">
        <f>'Orç. Pós Licitação'!I534</f>
        <v>0</v>
      </c>
      <c r="J551" s="96">
        <f>'BM 03'!L551</f>
        <v>0</v>
      </c>
      <c r="K551" s="97"/>
      <c r="L551" s="98">
        <f t="shared" si="97"/>
        <v>0</v>
      </c>
      <c r="M551" s="99">
        <f t="shared" si="98"/>
        <v>0</v>
      </c>
      <c r="N551" s="100">
        <f t="shared" si="99"/>
        <v>0</v>
      </c>
      <c r="O551" s="98">
        <f t="shared" si="100"/>
        <v>0</v>
      </c>
      <c r="P551" s="101">
        <f t="shared" si="101"/>
        <v>0</v>
      </c>
      <c r="Q551" s="102">
        <f t="shared" si="102"/>
        <v>0</v>
      </c>
    </row>
    <row r="552" spans="1:17" x14ac:dyDescent="0.2">
      <c r="A552" s="92" t="str">
        <f>Orçamento!A535</f>
        <v>17.24</v>
      </c>
      <c r="B552" s="39">
        <f>Orçamento!B535</f>
        <v>0</v>
      </c>
      <c r="C552" s="39">
        <f>Orçamento!C535</f>
        <v>0</v>
      </c>
      <c r="D552" s="93">
        <f>Orçamento!D535</f>
        <v>0</v>
      </c>
      <c r="E552" s="39">
        <f>Orçamento!E535</f>
        <v>0</v>
      </c>
      <c r="F552" s="39">
        <f>Orçamento!F535</f>
        <v>0</v>
      </c>
      <c r="G552" s="95">
        <f>'Orç. Pós Licitação'!G535</f>
        <v>0</v>
      </c>
      <c r="H552" s="95">
        <f>'Orç. Pós Licitação'!H535</f>
        <v>0</v>
      </c>
      <c r="I552" s="95">
        <f>'Orç. Pós Licitação'!I535</f>
        <v>0</v>
      </c>
      <c r="J552" s="96">
        <f>'BM 03'!L552</f>
        <v>0</v>
      </c>
      <c r="K552" s="97"/>
      <c r="L552" s="98">
        <f t="shared" si="97"/>
        <v>0</v>
      </c>
      <c r="M552" s="99">
        <f t="shared" si="98"/>
        <v>0</v>
      </c>
      <c r="N552" s="100">
        <f t="shared" si="99"/>
        <v>0</v>
      </c>
      <c r="O552" s="98">
        <f t="shared" si="100"/>
        <v>0</v>
      </c>
      <c r="P552" s="101">
        <f t="shared" si="101"/>
        <v>0</v>
      </c>
      <c r="Q552" s="102">
        <f t="shared" si="102"/>
        <v>0</v>
      </c>
    </row>
    <row r="553" spans="1:17" x14ac:dyDescent="0.2">
      <c r="A553" s="92" t="str">
        <f>Orçamento!A536</f>
        <v>17.25</v>
      </c>
      <c r="B553" s="39">
        <f>Orçamento!B536</f>
        <v>0</v>
      </c>
      <c r="C553" s="39">
        <f>Orçamento!C536</f>
        <v>0</v>
      </c>
      <c r="D553" s="93">
        <f>Orçamento!D536</f>
        <v>0</v>
      </c>
      <c r="E553" s="39">
        <f>Orçamento!E536</f>
        <v>0</v>
      </c>
      <c r="F553" s="39">
        <f>Orçamento!F536</f>
        <v>0</v>
      </c>
      <c r="G553" s="95">
        <f>'Orç. Pós Licitação'!G536</f>
        <v>0</v>
      </c>
      <c r="H553" s="95">
        <f>'Orç. Pós Licitação'!H536</f>
        <v>0</v>
      </c>
      <c r="I553" s="95">
        <f>'Orç. Pós Licitação'!I536</f>
        <v>0</v>
      </c>
      <c r="J553" s="96">
        <f>'BM 03'!L553</f>
        <v>0</v>
      </c>
      <c r="K553" s="97"/>
      <c r="L553" s="98">
        <f t="shared" si="97"/>
        <v>0</v>
      </c>
      <c r="M553" s="99">
        <f t="shared" si="98"/>
        <v>0</v>
      </c>
      <c r="N553" s="100">
        <f t="shared" si="99"/>
        <v>0</v>
      </c>
      <c r="O553" s="98">
        <f t="shared" si="100"/>
        <v>0</v>
      </c>
      <c r="P553" s="101">
        <f t="shared" si="101"/>
        <v>0</v>
      </c>
      <c r="Q553" s="102">
        <f t="shared" si="102"/>
        <v>0</v>
      </c>
    </row>
    <row r="554" spans="1:17" x14ac:dyDescent="0.2">
      <c r="A554" s="92" t="str">
        <f>Orçamento!A537</f>
        <v>17.26</v>
      </c>
      <c r="B554" s="39">
        <f>Orçamento!B537</f>
        <v>0</v>
      </c>
      <c r="C554" s="39">
        <f>Orçamento!C537</f>
        <v>0</v>
      </c>
      <c r="D554" s="93">
        <f>Orçamento!D537</f>
        <v>0</v>
      </c>
      <c r="E554" s="39">
        <f>Orçamento!E537</f>
        <v>0</v>
      </c>
      <c r="F554" s="39">
        <f>Orçamento!F537</f>
        <v>0</v>
      </c>
      <c r="G554" s="95">
        <f>'Orç. Pós Licitação'!G537</f>
        <v>0</v>
      </c>
      <c r="H554" s="95">
        <f>'Orç. Pós Licitação'!H537</f>
        <v>0</v>
      </c>
      <c r="I554" s="95">
        <f>'Orç. Pós Licitação'!I537</f>
        <v>0</v>
      </c>
      <c r="J554" s="96">
        <f>'BM 03'!L554</f>
        <v>0</v>
      </c>
      <c r="K554" s="97"/>
      <c r="L554" s="98">
        <f t="shared" si="97"/>
        <v>0</v>
      </c>
      <c r="M554" s="99">
        <f t="shared" si="98"/>
        <v>0</v>
      </c>
      <c r="N554" s="100">
        <f t="shared" si="99"/>
        <v>0</v>
      </c>
      <c r="O554" s="98">
        <f t="shared" si="100"/>
        <v>0</v>
      </c>
      <c r="P554" s="101">
        <f t="shared" si="101"/>
        <v>0</v>
      </c>
      <c r="Q554" s="102">
        <f t="shared" si="102"/>
        <v>0</v>
      </c>
    </row>
    <row r="555" spans="1:17" x14ac:dyDescent="0.2">
      <c r="A555" s="92" t="str">
        <f>Orçamento!A538</f>
        <v>17.27</v>
      </c>
      <c r="B555" s="39">
        <f>Orçamento!B538</f>
        <v>0</v>
      </c>
      <c r="C555" s="39">
        <f>Orçamento!C538</f>
        <v>0</v>
      </c>
      <c r="D555" s="93">
        <f>Orçamento!D538</f>
        <v>0</v>
      </c>
      <c r="E555" s="39">
        <f>Orçamento!E538</f>
        <v>0</v>
      </c>
      <c r="F555" s="39">
        <f>Orçamento!F538</f>
        <v>0</v>
      </c>
      <c r="G555" s="95">
        <f>'Orç. Pós Licitação'!G538</f>
        <v>0</v>
      </c>
      <c r="H555" s="95">
        <f>'Orç. Pós Licitação'!H538</f>
        <v>0</v>
      </c>
      <c r="I555" s="95">
        <f>'Orç. Pós Licitação'!I538</f>
        <v>0</v>
      </c>
      <c r="J555" s="96">
        <f>'BM 03'!L555</f>
        <v>0</v>
      </c>
      <c r="K555" s="97"/>
      <c r="L555" s="98">
        <f t="shared" si="97"/>
        <v>0</v>
      </c>
      <c r="M555" s="99">
        <f t="shared" si="98"/>
        <v>0</v>
      </c>
      <c r="N555" s="100">
        <f t="shared" si="99"/>
        <v>0</v>
      </c>
      <c r="O555" s="98">
        <f t="shared" si="100"/>
        <v>0</v>
      </c>
      <c r="P555" s="101">
        <f t="shared" si="101"/>
        <v>0</v>
      </c>
      <c r="Q555" s="102">
        <f t="shared" si="102"/>
        <v>0</v>
      </c>
    </row>
    <row r="556" spans="1:17" x14ac:dyDescent="0.2">
      <c r="A556" s="92" t="str">
        <f>Orçamento!A539</f>
        <v>17.28</v>
      </c>
      <c r="B556" s="39">
        <f>Orçamento!B539</f>
        <v>0</v>
      </c>
      <c r="C556" s="39">
        <f>Orçamento!C539</f>
        <v>0</v>
      </c>
      <c r="D556" s="93">
        <f>Orçamento!D539</f>
        <v>0</v>
      </c>
      <c r="E556" s="39">
        <f>Orçamento!E539</f>
        <v>0</v>
      </c>
      <c r="F556" s="39">
        <f>Orçamento!F539</f>
        <v>0</v>
      </c>
      <c r="G556" s="95">
        <f>'Orç. Pós Licitação'!G539</f>
        <v>0</v>
      </c>
      <c r="H556" s="95">
        <f>'Orç. Pós Licitação'!H539</f>
        <v>0</v>
      </c>
      <c r="I556" s="95">
        <f>'Orç. Pós Licitação'!I539</f>
        <v>0</v>
      </c>
      <c r="J556" s="96">
        <f>'BM 03'!L556</f>
        <v>0</v>
      </c>
      <c r="K556" s="97"/>
      <c r="L556" s="98">
        <f t="shared" si="97"/>
        <v>0</v>
      </c>
      <c r="M556" s="99">
        <f t="shared" si="98"/>
        <v>0</v>
      </c>
      <c r="N556" s="100">
        <f t="shared" si="99"/>
        <v>0</v>
      </c>
      <c r="O556" s="98">
        <f t="shared" si="100"/>
        <v>0</v>
      </c>
      <c r="P556" s="101">
        <f t="shared" si="101"/>
        <v>0</v>
      </c>
      <c r="Q556" s="102">
        <f t="shared" si="102"/>
        <v>0</v>
      </c>
    </row>
    <row r="557" spans="1:17" x14ac:dyDescent="0.2">
      <c r="A557" s="92" t="str">
        <f>Orçamento!A540</f>
        <v>17.29</v>
      </c>
      <c r="B557" s="39">
        <f>Orçamento!B540</f>
        <v>0</v>
      </c>
      <c r="C557" s="39">
        <f>Orçamento!C540</f>
        <v>0</v>
      </c>
      <c r="D557" s="93">
        <f>Orçamento!D540</f>
        <v>0</v>
      </c>
      <c r="E557" s="39">
        <f>Orçamento!E540</f>
        <v>0</v>
      </c>
      <c r="F557" s="39">
        <f>Orçamento!F540</f>
        <v>0</v>
      </c>
      <c r="G557" s="95">
        <f>'Orç. Pós Licitação'!G540</f>
        <v>0</v>
      </c>
      <c r="H557" s="95">
        <f>'Orç. Pós Licitação'!H540</f>
        <v>0</v>
      </c>
      <c r="I557" s="95">
        <f>'Orç. Pós Licitação'!I540</f>
        <v>0</v>
      </c>
      <c r="J557" s="96">
        <f>'BM 03'!L557</f>
        <v>0</v>
      </c>
      <c r="K557" s="97"/>
      <c r="L557" s="98">
        <f t="shared" si="97"/>
        <v>0</v>
      </c>
      <c r="M557" s="99">
        <f t="shared" si="98"/>
        <v>0</v>
      </c>
      <c r="N557" s="100">
        <f t="shared" si="99"/>
        <v>0</v>
      </c>
      <c r="O557" s="98">
        <f t="shared" si="100"/>
        <v>0</v>
      </c>
      <c r="P557" s="101">
        <f t="shared" si="101"/>
        <v>0</v>
      </c>
      <c r="Q557" s="102">
        <f t="shared" si="102"/>
        <v>0</v>
      </c>
    </row>
    <row r="558" spans="1:17" x14ac:dyDescent="0.2">
      <c r="A558" s="92" t="str">
        <f>Orçamento!A541</f>
        <v>17.30</v>
      </c>
      <c r="B558" s="39">
        <f>Orçamento!B541</f>
        <v>0</v>
      </c>
      <c r="C558" s="39">
        <f>Orçamento!C541</f>
        <v>0</v>
      </c>
      <c r="D558" s="93">
        <f>Orçamento!D541</f>
        <v>0</v>
      </c>
      <c r="E558" s="39">
        <f>Orçamento!E541</f>
        <v>0</v>
      </c>
      <c r="F558" s="39">
        <f>Orçamento!F541</f>
        <v>0</v>
      </c>
      <c r="G558" s="95">
        <f>'Orç. Pós Licitação'!G541</f>
        <v>0</v>
      </c>
      <c r="H558" s="95">
        <f>'Orç. Pós Licitação'!H541</f>
        <v>0</v>
      </c>
      <c r="I558" s="95">
        <f>'Orç. Pós Licitação'!I541</f>
        <v>0</v>
      </c>
      <c r="J558" s="96">
        <f>'BM 03'!L558</f>
        <v>0</v>
      </c>
      <c r="K558" s="97"/>
      <c r="L558" s="98">
        <f t="shared" si="97"/>
        <v>0</v>
      </c>
      <c r="M558" s="99">
        <f t="shared" si="98"/>
        <v>0</v>
      </c>
      <c r="N558" s="100">
        <f t="shared" si="99"/>
        <v>0</v>
      </c>
      <c r="O558" s="98">
        <f t="shared" si="100"/>
        <v>0</v>
      </c>
      <c r="P558" s="101">
        <f t="shared" si="101"/>
        <v>0</v>
      </c>
      <c r="Q558" s="102">
        <f t="shared" si="102"/>
        <v>0</v>
      </c>
    </row>
    <row r="559" spans="1:17" s="2" customFormat="1" ht="15.75" x14ac:dyDescent="0.25">
      <c r="A559" s="449"/>
      <c r="B559" s="434"/>
      <c r="C559" s="434"/>
      <c r="D559" s="435"/>
      <c r="E559" s="430" t="s">
        <v>1116</v>
      </c>
      <c r="F559" s="434"/>
      <c r="G559" s="434"/>
      <c r="H559" s="436"/>
      <c r="I559" s="437">
        <f>SUM(I529:I558)</f>
        <v>37502.1</v>
      </c>
      <c r="J559" s="438"/>
      <c r="K559" s="438"/>
      <c r="L559" s="438"/>
      <c r="M559" s="437">
        <f>SUM(M529:M558)</f>
        <v>0</v>
      </c>
      <c r="N559" s="437">
        <f>SUM(N529:N558)</f>
        <v>0</v>
      </c>
      <c r="O559" s="437">
        <f>SUM(O529:O558)</f>
        <v>0</v>
      </c>
      <c r="P559" s="439"/>
      <c r="Q559" s="450">
        <f>SUM(Q529:Q558)</f>
        <v>37502.1</v>
      </c>
    </row>
    <row r="560" spans="1:17" s="3" customFormat="1" ht="31.5" x14ac:dyDescent="0.25">
      <c r="A560" s="451" t="str">
        <f>Orçamento!A542</f>
        <v>18.0</v>
      </c>
      <c r="B560" s="427"/>
      <c r="C560" s="427"/>
      <c r="D560" s="428" t="str">
        <f>Orçamento!D542</f>
        <v>TUBULAÇÃO DE RECALQUE - VENTOSA, DESCARGA E VÁLVULA DE RETENÇÃO - VÁLVULA DE RETENÇÃO</v>
      </c>
      <c r="E560" s="427"/>
      <c r="F560" s="427"/>
      <c r="G560" s="429"/>
      <c r="H560" s="430"/>
      <c r="I560" s="430"/>
      <c r="J560" s="431"/>
      <c r="K560" s="431"/>
      <c r="L560" s="431"/>
      <c r="M560" s="432"/>
      <c r="N560" s="433">
        <f>N591/I591</f>
        <v>0</v>
      </c>
      <c r="O560" s="433">
        <f>O591/I591</f>
        <v>0</v>
      </c>
      <c r="P560" s="433"/>
      <c r="Q560" s="452">
        <f>Q591/I591</f>
        <v>1</v>
      </c>
    </row>
    <row r="561" spans="1:17" ht="28.5" x14ac:dyDescent="0.2">
      <c r="A561" s="92" t="str">
        <f>Orçamento!A543</f>
        <v>18.1</v>
      </c>
      <c r="B561" s="39" t="str">
        <f>Orçamento!B543</f>
        <v>Sinapi</v>
      </c>
      <c r="C561" s="39">
        <f>Orçamento!C543</f>
        <v>97951</v>
      </c>
      <c r="D561" s="93" t="str">
        <f>Orçamento!D543</f>
        <v>Caixa em alvenaria de tijolos cerâmicos maciços, com tampa
de concreto, para abrigar válvula de retenção</v>
      </c>
      <c r="E561" s="39" t="str">
        <f>Orçamento!E543</f>
        <v>UNID</v>
      </c>
      <c r="F561" s="39">
        <f>Orçamento!F543</f>
        <v>3</v>
      </c>
      <c r="G561" s="95">
        <f>'Orç. Pós Licitação'!G543</f>
        <v>2120</v>
      </c>
      <c r="H561" s="95">
        <f>'Orç. Pós Licitação'!H543</f>
        <v>2628.8</v>
      </c>
      <c r="I561" s="95">
        <f>'Orç. Pós Licitação'!I543</f>
        <v>7886.4</v>
      </c>
      <c r="J561" s="96">
        <f>'BM 03'!L561</f>
        <v>0</v>
      </c>
      <c r="K561" s="97"/>
      <c r="L561" s="98">
        <f>J561+K561</f>
        <v>0</v>
      </c>
      <c r="M561" s="99">
        <f>ROUND(H561*J561,2)</f>
        <v>0</v>
      </c>
      <c r="N561" s="100">
        <f>ROUND(H561*K561,2)</f>
        <v>0</v>
      </c>
      <c r="O561" s="98">
        <f>ROUND(H561*L561,2)</f>
        <v>0</v>
      </c>
      <c r="P561" s="101">
        <f>F561-L561</f>
        <v>3</v>
      </c>
      <c r="Q561" s="102">
        <f>I561-O561</f>
        <v>7886.4</v>
      </c>
    </row>
    <row r="562" spans="1:17" x14ac:dyDescent="0.2">
      <c r="A562" s="92" t="str">
        <f>Orçamento!A544</f>
        <v>18.2</v>
      </c>
      <c r="B562" s="39" t="str">
        <f>Orçamento!B544</f>
        <v>Cotação</v>
      </c>
      <c r="C562" s="39">
        <f>Orçamento!C544</f>
        <v>0</v>
      </c>
      <c r="D562" s="93" t="str">
        <f>Orçamento!D544</f>
        <v>Válvula de retenção tipo portinhola flangeada DN 100mm</v>
      </c>
      <c r="E562" s="39" t="str">
        <f>Orçamento!E544</f>
        <v>UNID</v>
      </c>
      <c r="F562" s="39">
        <f>Orçamento!F544</f>
        <v>3</v>
      </c>
      <c r="G562" s="95">
        <f>'Orç. Pós Licitação'!G544</f>
        <v>840</v>
      </c>
      <c r="H562" s="95">
        <f>'Orç. Pós Licitação'!H544</f>
        <v>1041.5999999999999</v>
      </c>
      <c r="I562" s="95">
        <f>'Orç. Pós Licitação'!I544</f>
        <v>3124.8</v>
      </c>
      <c r="J562" s="96">
        <f>'BM 03'!L562</f>
        <v>0</v>
      </c>
      <c r="K562" s="97"/>
      <c r="L562" s="98">
        <f t="shared" ref="L562:L590" si="103">J562+K562</f>
        <v>0</v>
      </c>
      <c r="M562" s="99">
        <f t="shared" ref="M562:M590" si="104">ROUND(H562*J562,2)</f>
        <v>0</v>
      </c>
      <c r="N562" s="100">
        <f t="shared" ref="N562:N590" si="105">ROUND(H562*K562,2)</f>
        <v>0</v>
      </c>
      <c r="O562" s="98">
        <f t="shared" ref="O562:O590" si="106">ROUND(H562*L562,2)</f>
        <v>0</v>
      </c>
      <c r="P562" s="101">
        <f t="shared" ref="P562:P590" si="107">F562-L562</f>
        <v>3</v>
      </c>
      <c r="Q562" s="102">
        <f t="shared" ref="Q562:Q590" si="108">I562-O562</f>
        <v>3124.8</v>
      </c>
    </row>
    <row r="563" spans="1:17" x14ac:dyDescent="0.2">
      <c r="A563" s="92" t="str">
        <f>Orçamento!A545</f>
        <v>18.3</v>
      </c>
      <c r="B563" s="39" t="str">
        <f>Orçamento!B545</f>
        <v>Cotação</v>
      </c>
      <c r="C563" s="39">
        <f>Orçamento!C545</f>
        <v>0</v>
      </c>
      <c r="D563" s="93" t="str">
        <f>Orçamento!D545</f>
        <v>Colarinho PEAD DE 110mm SDR11 PN16 longo (topo)</v>
      </c>
      <c r="E563" s="39" t="str">
        <f>Orçamento!E545</f>
        <v>UNID</v>
      </c>
      <c r="F563" s="39">
        <f>Orçamento!F545</f>
        <v>3</v>
      </c>
      <c r="G563" s="95">
        <f>'Orç. Pós Licitação'!G545</f>
        <v>107</v>
      </c>
      <c r="H563" s="95">
        <f>'Orç. Pós Licitação'!H545</f>
        <v>132.68</v>
      </c>
      <c r="I563" s="95">
        <f>'Orç. Pós Licitação'!I545</f>
        <v>398.04</v>
      </c>
      <c r="J563" s="96">
        <f>'BM 03'!L563</f>
        <v>0</v>
      </c>
      <c r="K563" s="97"/>
      <c r="L563" s="98">
        <f t="shared" si="103"/>
        <v>0</v>
      </c>
      <c r="M563" s="99">
        <f t="shared" si="104"/>
        <v>0</v>
      </c>
      <c r="N563" s="100">
        <f t="shared" si="105"/>
        <v>0</v>
      </c>
      <c r="O563" s="98">
        <f t="shared" si="106"/>
        <v>0</v>
      </c>
      <c r="P563" s="101">
        <f t="shared" si="107"/>
        <v>3</v>
      </c>
      <c r="Q563" s="102">
        <f t="shared" si="108"/>
        <v>398.04</v>
      </c>
    </row>
    <row r="564" spans="1:17" ht="28.5" x14ac:dyDescent="0.2">
      <c r="A564" s="92" t="str">
        <f>Orçamento!A546</f>
        <v>18.4</v>
      </c>
      <c r="B564" s="39" t="str">
        <f>Orçamento!B546</f>
        <v>Cotação</v>
      </c>
      <c r="C564" s="39">
        <f>Orçamento!C546</f>
        <v>0</v>
      </c>
      <c r="D564" s="93" t="str">
        <f>Orçamento!D546</f>
        <v>Flange solto 110mm aço norma ANSI 16.5 un 3,00 192,00 24,00% 238,08 R$ 714,24</v>
      </c>
      <c r="E564" s="39" t="str">
        <f>Orçamento!E546</f>
        <v>UNID</v>
      </c>
      <c r="F564" s="39">
        <f>Orçamento!F546</f>
        <v>3</v>
      </c>
      <c r="G564" s="95">
        <f>'Orç. Pós Licitação'!G546</f>
        <v>192</v>
      </c>
      <c r="H564" s="95">
        <f>'Orç. Pós Licitação'!H546</f>
        <v>238.08</v>
      </c>
      <c r="I564" s="95">
        <f>'Orç. Pós Licitação'!I546</f>
        <v>714.24</v>
      </c>
      <c r="J564" s="96">
        <f>'BM 03'!L564</f>
        <v>0</v>
      </c>
      <c r="K564" s="97"/>
      <c r="L564" s="98">
        <f t="shared" si="103"/>
        <v>0</v>
      </c>
      <c r="M564" s="99">
        <f t="shared" si="104"/>
        <v>0</v>
      </c>
      <c r="N564" s="100">
        <f t="shared" si="105"/>
        <v>0</v>
      </c>
      <c r="O564" s="98">
        <f t="shared" si="106"/>
        <v>0</v>
      </c>
      <c r="P564" s="101">
        <f t="shared" si="107"/>
        <v>3</v>
      </c>
      <c r="Q564" s="102">
        <f t="shared" si="108"/>
        <v>714.24</v>
      </c>
    </row>
    <row r="565" spans="1:17" x14ac:dyDescent="0.2">
      <c r="A565" s="92" t="str">
        <f>Orçamento!A547</f>
        <v>18.5</v>
      </c>
      <c r="B565" s="39">
        <f>Orçamento!B547</f>
        <v>0</v>
      </c>
      <c r="C565" s="39">
        <f>Orçamento!C547</f>
        <v>0</v>
      </c>
      <c r="D565" s="93">
        <f>Orçamento!D547</f>
        <v>0</v>
      </c>
      <c r="E565" s="39">
        <f>Orçamento!E547</f>
        <v>0</v>
      </c>
      <c r="F565" s="39">
        <f>Orçamento!F547</f>
        <v>0</v>
      </c>
      <c r="G565" s="95">
        <f>'Orç. Pós Licitação'!G547</f>
        <v>0</v>
      </c>
      <c r="H565" s="95">
        <f>'Orç. Pós Licitação'!H547</f>
        <v>0</v>
      </c>
      <c r="I565" s="95">
        <f>'Orç. Pós Licitação'!I547</f>
        <v>0</v>
      </c>
      <c r="J565" s="96">
        <f>'BM 03'!L565</f>
        <v>0</v>
      </c>
      <c r="K565" s="97"/>
      <c r="L565" s="98">
        <f t="shared" si="103"/>
        <v>0</v>
      </c>
      <c r="M565" s="99">
        <f t="shared" si="104"/>
        <v>0</v>
      </c>
      <c r="N565" s="100">
        <f t="shared" si="105"/>
        <v>0</v>
      </c>
      <c r="O565" s="98">
        <f t="shared" si="106"/>
        <v>0</v>
      </c>
      <c r="P565" s="101">
        <f t="shared" si="107"/>
        <v>0</v>
      </c>
      <c r="Q565" s="102">
        <f t="shared" si="108"/>
        <v>0</v>
      </c>
    </row>
    <row r="566" spans="1:17" x14ac:dyDescent="0.2">
      <c r="A566" s="92" t="str">
        <f>Orçamento!A548</f>
        <v>18.6</v>
      </c>
      <c r="B566" s="39">
        <f>Orçamento!B548</f>
        <v>0</v>
      </c>
      <c r="C566" s="39">
        <f>Orçamento!C548</f>
        <v>0</v>
      </c>
      <c r="D566" s="93">
        <f>Orçamento!D548</f>
        <v>0</v>
      </c>
      <c r="E566" s="39">
        <f>Orçamento!E548</f>
        <v>0</v>
      </c>
      <c r="F566" s="39">
        <f>Orçamento!F548</f>
        <v>0</v>
      </c>
      <c r="G566" s="95">
        <f>'Orç. Pós Licitação'!G548</f>
        <v>0</v>
      </c>
      <c r="H566" s="95">
        <f>'Orç. Pós Licitação'!H548</f>
        <v>0</v>
      </c>
      <c r="I566" s="95">
        <f>'Orç. Pós Licitação'!I548</f>
        <v>0</v>
      </c>
      <c r="J566" s="96">
        <f>'BM 03'!L566</f>
        <v>0</v>
      </c>
      <c r="K566" s="97"/>
      <c r="L566" s="98">
        <f t="shared" si="103"/>
        <v>0</v>
      </c>
      <c r="M566" s="99">
        <f t="shared" si="104"/>
        <v>0</v>
      </c>
      <c r="N566" s="100">
        <f t="shared" si="105"/>
        <v>0</v>
      </c>
      <c r="O566" s="98">
        <f t="shared" si="106"/>
        <v>0</v>
      </c>
      <c r="P566" s="101">
        <f t="shared" si="107"/>
        <v>0</v>
      </c>
      <c r="Q566" s="102">
        <f t="shared" si="108"/>
        <v>0</v>
      </c>
    </row>
    <row r="567" spans="1:17" x14ac:dyDescent="0.2">
      <c r="A567" s="92" t="str">
        <f>Orçamento!A549</f>
        <v>18.7</v>
      </c>
      <c r="B567" s="39">
        <f>Orçamento!B549</f>
        <v>0</v>
      </c>
      <c r="C567" s="39">
        <f>Orçamento!C549</f>
        <v>0</v>
      </c>
      <c r="D567" s="93">
        <f>Orçamento!D549</f>
        <v>0</v>
      </c>
      <c r="E567" s="39">
        <f>Orçamento!E549</f>
        <v>0</v>
      </c>
      <c r="F567" s="39">
        <f>Orçamento!F549</f>
        <v>0</v>
      </c>
      <c r="G567" s="95">
        <f>'Orç. Pós Licitação'!G549</f>
        <v>0</v>
      </c>
      <c r="H567" s="95">
        <f>'Orç. Pós Licitação'!H549</f>
        <v>0</v>
      </c>
      <c r="I567" s="95">
        <f>'Orç. Pós Licitação'!I549</f>
        <v>0</v>
      </c>
      <c r="J567" s="96">
        <f>'BM 03'!L567</f>
        <v>0</v>
      </c>
      <c r="K567" s="97"/>
      <c r="L567" s="98">
        <f t="shared" si="103"/>
        <v>0</v>
      </c>
      <c r="M567" s="99">
        <f t="shared" si="104"/>
        <v>0</v>
      </c>
      <c r="N567" s="100">
        <f t="shared" si="105"/>
        <v>0</v>
      </c>
      <c r="O567" s="98">
        <f t="shared" si="106"/>
        <v>0</v>
      </c>
      <c r="P567" s="101">
        <f t="shared" si="107"/>
        <v>0</v>
      </c>
      <c r="Q567" s="102">
        <f t="shared" si="108"/>
        <v>0</v>
      </c>
    </row>
    <row r="568" spans="1:17" x14ac:dyDescent="0.2">
      <c r="A568" s="92" t="str">
        <f>Orçamento!A550</f>
        <v>18.8</v>
      </c>
      <c r="B568" s="39">
        <f>Orçamento!B550</f>
        <v>0</v>
      </c>
      <c r="C568" s="39">
        <f>Orçamento!C550</f>
        <v>0</v>
      </c>
      <c r="D568" s="93">
        <f>Orçamento!D550</f>
        <v>0</v>
      </c>
      <c r="E568" s="39">
        <f>Orçamento!E550</f>
        <v>0</v>
      </c>
      <c r="F568" s="39">
        <f>Orçamento!F550</f>
        <v>0</v>
      </c>
      <c r="G568" s="95">
        <f>'Orç. Pós Licitação'!G550</f>
        <v>0</v>
      </c>
      <c r="H568" s="95">
        <f>'Orç. Pós Licitação'!H550</f>
        <v>0</v>
      </c>
      <c r="I568" s="95">
        <f>'Orç. Pós Licitação'!I550</f>
        <v>0</v>
      </c>
      <c r="J568" s="96">
        <f>'BM 03'!L568</f>
        <v>0</v>
      </c>
      <c r="K568" s="97"/>
      <c r="L568" s="98">
        <f t="shared" si="103"/>
        <v>0</v>
      </c>
      <c r="M568" s="99">
        <f t="shared" si="104"/>
        <v>0</v>
      </c>
      <c r="N568" s="100">
        <f t="shared" si="105"/>
        <v>0</v>
      </c>
      <c r="O568" s="98">
        <f t="shared" si="106"/>
        <v>0</v>
      </c>
      <c r="P568" s="101">
        <f t="shared" si="107"/>
        <v>0</v>
      </c>
      <c r="Q568" s="102">
        <f t="shared" si="108"/>
        <v>0</v>
      </c>
    </row>
    <row r="569" spans="1:17" x14ac:dyDescent="0.2">
      <c r="A569" s="92" t="str">
        <f>Orçamento!A551</f>
        <v>18.9</v>
      </c>
      <c r="B569" s="39">
        <f>Orçamento!B551</f>
        <v>0</v>
      </c>
      <c r="C569" s="39">
        <f>Orçamento!C551</f>
        <v>0</v>
      </c>
      <c r="D569" s="93">
        <f>Orçamento!D551</f>
        <v>0</v>
      </c>
      <c r="E569" s="39">
        <f>Orçamento!E551</f>
        <v>0</v>
      </c>
      <c r="F569" s="39">
        <f>Orçamento!F551</f>
        <v>0</v>
      </c>
      <c r="G569" s="95">
        <f>'Orç. Pós Licitação'!G551</f>
        <v>0</v>
      </c>
      <c r="H569" s="95">
        <f>'Orç. Pós Licitação'!H551</f>
        <v>0</v>
      </c>
      <c r="I569" s="95">
        <f>'Orç. Pós Licitação'!I551</f>
        <v>0</v>
      </c>
      <c r="J569" s="96">
        <f>'BM 03'!L569</f>
        <v>0</v>
      </c>
      <c r="K569" s="97"/>
      <c r="L569" s="98">
        <f t="shared" si="103"/>
        <v>0</v>
      </c>
      <c r="M569" s="99">
        <f t="shared" si="104"/>
        <v>0</v>
      </c>
      <c r="N569" s="100">
        <f t="shared" si="105"/>
        <v>0</v>
      </c>
      <c r="O569" s="98">
        <f t="shared" si="106"/>
        <v>0</v>
      </c>
      <c r="P569" s="101">
        <f t="shared" si="107"/>
        <v>0</v>
      </c>
      <c r="Q569" s="102">
        <f t="shared" si="108"/>
        <v>0</v>
      </c>
    </row>
    <row r="570" spans="1:17" x14ac:dyDescent="0.2">
      <c r="A570" s="92" t="str">
        <f>Orçamento!A552</f>
        <v>18.10</v>
      </c>
      <c r="B570" s="39">
        <f>Orçamento!B552</f>
        <v>0</v>
      </c>
      <c r="C570" s="39">
        <f>Orçamento!C552</f>
        <v>0</v>
      </c>
      <c r="D570" s="93">
        <f>Orçamento!D552</f>
        <v>0</v>
      </c>
      <c r="E570" s="39">
        <f>Orçamento!E552</f>
        <v>0</v>
      </c>
      <c r="F570" s="39">
        <f>Orçamento!F552</f>
        <v>0</v>
      </c>
      <c r="G570" s="95">
        <f>'Orç. Pós Licitação'!G552</f>
        <v>0</v>
      </c>
      <c r="H570" s="95">
        <f>'Orç. Pós Licitação'!H552</f>
        <v>0</v>
      </c>
      <c r="I570" s="95">
        <f>'Orç. Pós Licitação'!I552</f>
        <v>0</v>
      </c>
      <c r="J570" s="96">
        <f>'BM 03'!L570</f>
        <v>0</v>
      </c>
      <c r="K570" s="97"/>
      <c r="L570" s="98">
        <f t="shared" si="103"/>
        <v>0</v>
      </c>
      <c r="M570" s="99">
        <f t="shared" si="104"/>
        <v>0</v>
      </c>
      <c r="N570" s="100">
        <f t="shared" si="105"/>
        <v>0</v>
      </c>
      <c r="O570" s="98">
        <f t="shared" si="106"/>
        <v>0</v>
      </c>
      <c r="P570" s="101">
        <f t="shared" si="107"/>
        <v>0</v>
      </c>
      <c r="Q570" s="102">
        <f t="shared" si="108"/>
        <v>0</v>
      </c>
    </row>
    <row r="571" spans="1:17" x14ac:dyDescent="0.2">
      <c r="A571" s="92" t="str">
        <f>Orçamento!A553</f>
        <v>18.11</v>
      </c>
      <c r="B571" s="39">
        <f>Orçamento!B553</f>
        <v>0</v>
      </c>
      <c r="C571" s="39">
        <f>Orçamento!C553</f>
        <v>0</v>
      </c>
      <c r="D571" s="93">
        <f>Orçamento!D553</f>
        <v>0</v>
      </c>
      <c r="E571" s="39">
        <f>Orçamento!E553</f>
        <v>0</v>
      </c>
      <c r="F571" s="39">
        <f>Orçamento!F553</f>
        <v>0</v>
      </c>
      <c r="G571" s="95">
        <f>'Orç. Pós Licitação'!G553</f>
        <v>0</v>
      </c>
      <c r="H571" s="95">
        <f>'Orç. Pós Licitação'!H553</f>
        <v>0</v>
      </c>
      <c r="I571" s="95">
        <f>'Orç. Pós Licitação'!I553</f>
        <v>0</v>
      </c>
      <c r="J571" s="96">
        <f>'BM 03'!L571</f>
        <v>0</v>
      </c>
      <c r="K571" s="97"/>
      <c r="L571" s="98">
        <f t="shared" si="103"/>
        <v>0</v>
      </c>
      <c r="M571" s="99">
        <f t="shared" si="104"/>
        <v>0</v>
      </c>
      <c r="N571" s="100">
        <f t="shared" si="105"/>
        <v>0</v>
      </c>
      <c r="O571" s="98">
        <f t="shared" si="106"/>
        <v>0</v>
      </c>
      <c r="P571" s="101">
        <f t="shared" si="107"/>
        <v>0</v>
      </c>
      <c r="Q571" s="102">
        <f t="shared" si="108"/>
        <v>0</v>
      </c>
    </row>
    <row r="572" spans="1:17" x14ac:dyDescent="0.2">
      <c r="A572" s="92" t="str">
        <f>Orçamento!A554</f>
        <v>18.12</v>
      </c>
      <c r="B572" s="39">
        <f>Orçamento!B554</f>
        <v>0</v>
      </c>
      <c r="C572" s="39">
        <f>Orçamento!C554</f>
        <v>0</v>
      </c>
      <c r="D572" s="93">
        <f>Orçamento!D554</f>
        <v>0</v>
      </c>
      <c r="E572" s="39">
        <f>Orçamento!E554</f>
        <v>0</v>
      </c>
      <c r="F572" s="39">
        <f>Orçamento!F554</f>
        <v>0</v>
      </c>
      <c r="G572" s="95">
        <f>'Orç. Pós Licitação'!G554</f>
        <v>0</v>
      </c>
      <c r="H572" s="95">
        <f>'Orç. Pós Licitação'!H554</f>
        <v>0</v>
      </c>
      <c r="I572" s="95">
        <f>'Orç. Pós Licitação'!I554</f>
        <v>0</v>
      </c>
      <c r="J572" s="96">
        <f>'BM 03'!L572</f>
        <v>0</v>
      </c>
      <c r="K572" s="97"/>
      <c r="L572" s="98">
        <f t="shared" si="103"/>
        <v>0</v>
      </c>
      <c r="M572" s="99">
        <f t="shared" si="104"/>
        <v>0</v>
      </c>
      <c r="N572" s="100">
        <f t="shared" si="105"/>
        <v>0</v>
      </c>
      <c r="O572" s="98">
        <f t="shared" si="106"/>
        <v>0</v>
      </c>
      <c r="P572" s="101">
        <f t="shared" si="107"/>
        <v>0</v>
      </c>
      <c r="Q572" s="102">
        <f t="shared" si="108"/>
        <v>0</v>
      </c>
    </row>
    <row r="573" spans="1:17" x14ac:dyDescent="0.2">
      <c r="A573" s="92" t="str">
        <f>Orçamento!A555</f>
        <v>18.13</v>
      </c>
      <c r="B573" s="39">
        <f>Orçamento!B555</f>
        <v>0</v>
      </c>
      <c r="C573" s="39">
        <f>Orçamento!C555</f>
        <v>0</v>
      </c>
      <c r="D573" s="93">
        <f>Orçamento!D555</f>
        <v>0</v>
      </c>
      <c r="E573" s="39">
        <f>Orçamento!E555</f>
        <v>0</v>
      </c>
      <c r="F573" s="39">
        <f>Orçamento!F555</f>
        <v>0</v>
      </c>
      <c r="G573" s="95">
        <f>'Orç. Pós Licitação'!G555</f>
        <v>0</v>
      </c>
      <c r="H573" s="95">
        <f>'Orç. Pós Licitação'!H555</f>
        <v>0</v>
      </c>
      <c r="I573" s="95">
        <f>'Orç. Pós Licitação'!I555</f>
        <v>0</v>
      </c>
      <c r="J573" s="96">
        <f>'BM 03'!L573</f>
        <v>0</v>
      </c>
      <c r="K573" s="97"/>
      <c r="L573" s="98">
        <f t="shared" si="103"/>
        <v>0</v>
      </c>
      <c r="M573" s="99">
        <f t="shared" si="104"/>
        <v>0</v>
      </c>
      <c r="N573" s="100">
        <f t="shared" si="105"/>
        <v>0</v>
      </c>
      <c r="O573" s="98">
        <f t="shared" si="106"/>
        <v>0</v>
      </c>
      <c r="P573" s="101">
        <f t="shared" si="107"/>
        <v>0</v>
      </c>
      <c r="Q573" s="102">
        <f t="shared" si="108"/>
        <v>0</v>
      </c>
    </row>
    <row r="574" spans="1:17" x14ac:dyDescent="0.2">
      <c r="A574" s="92" t="str">
        <f>Orçamento!A556</f>
        <v>18.14</v>
      </c>
      <c r="B574" s="39">
        <f>Orçamento!B556</f>
        <v>0</v>
      </c>
      <c r="C574" s="39">
        <f>Orçamento!C556</f>
        <v>0</v>
      </c>
      <c r="D574" s="93">
        <f>Orçamento!D556</f>
        <v>0</v>
      </c>
      <c r="E574" s="39">
        <f>Orçamento!E556</f>
        <v>0</v>
      </c>
      <c r="F574" s="39">
        <f>Orçamento!F556</f>
        <v>0</v>
      </c>
      <c r="G574" s="95">
        <f>'Orç. Pós Licitação'!G556</f>
        <v>0</v>
      </c>
      <c r="H574" s="95">
        <f>'Orç. Pós Licitação'!H556</f>
        <v>0</v>
      </c>
      <c r="I574" s="95">
        <f>'Orç. Pós Licitação'!I556</f>
        <v>0</v>
      </c>
      <c r="J574" s="96">
        <f>'BM 03'!L574</f>
        <v>0</v>
      </c>
      <c r="K574" s="97"/>
      <c r="L574" s="98">
        <f t="shared" si="103"/>
        <v>0</v>
      </c>
      <c r="M574" s="99">
        <f t="shared" si="104"/>
        <v>0</v>
      </c>
      <c r="N574" s="100">
        <f t="shared" si="105"/>
        <v>0</v>
      </c>
      <c r="O574" s="98">
        <f t="shared" si="106"/>
        <v>0</v>
      </c>
      <c r="P574" s="101">
        <f t="shared" si="107"/>
        <v>0</v>
      </c>
      <c r="Q574" s="102">
        <f t="shared" si="108"/>
        <v>0</v>
      </c>
    </row>
    <row r="575" spans="1:17" x14ac:dyDescent="0.2">
      <c r="A575" s="92" t="str">
        <f>Orçamento!A557</f>
        <v>18.15</v>
      </c>
      <c r="B575" s="39">
        <f>Orçamento!B557</f>
        <v>0</v>
      </c>
      <c r="C575" s="39">
        <f>Orçamento!C557</f>
        <v>0</v>
      </c>
      <c r="D575" s="93">
        <f>Orçamento!D557</f>
        <v>0</v>
      </c>
      <c r="E575" s="39">
        <f>Orçamento!E557</f>
        <v>0</v>
      </c>
      <c r="F575" s="39">
        <f>Orçamento!F557</f>
        <v>0</v>
      </c>
      <c r="G575" s="95">
        <f>'Orç. Pós Licitação'!G557</f>
        <v>0</v>
      </c>
      <c r="H575" s="95">
        <f>'Orç. Pós Licitação'!H557</f>
        <v>0</v>
      </c>
      <c r="I575" s="95">
        <f>'Orç. Pós Licitação'!I557</f>
        <v>0</v>
      </c>
      <c r="J575" s="96">
        <f>'BM 03'!L575</f>
        <v>0</v>
      </c>
      <c r="K575" s="97"/>
      <c r="L575" s="98">
        <f t="shared" si="103"/>
        <v>0</v>
      </c>
      <c r="M575" s="99">
        <f t="shared" si="104"/>
        <v>0</v>
      </c>
      <c r="N575" s="100">
        <f t="shared" si="105"/>
        <v>0</v>
      </c>
      <c r="O575" s="98">
        <f t="shared" si="106"/>
        <v>0</v>
      </c>
      <c r="P575" s="101">
        <f t="shared" si="107"/>
        <v>0</v>
      </c>
      <c r="Q575" s="102">
        <f t="shared" si="108"/>
        <v>0</v>
      </c>
    </row>
    <row r="576" spans="1:17" x14ac:dyDescent="0.2">
      <c r="A576" s="92" t="str">
        <f>Orçamento!A558</f>
        <v>18.16</v>
      </c>
      <c r="B576" s="39">
        <f>Orçamento!B558</f>
        <v>0</v>
      </c>
      <c r="C576" s="39">
        <f>Orçamento!C558</f>
        <v>0</v>
      </c>
      <c r="D576" s="93">
        <f>Orçamento!D558</f>
        <v>0</v>
      </c>
      <c r="E576" s="39">
        <f>Orçamento!E558</f>
        <v>0</v>
      </c>
      <c r="F576" s="39">
        <f>Orçamento!F558</f>
        <v>0</v>
      </c>
      <c r="G576" s="95">
        <f>'Orç. Pós Licitação'!G558</f>
        <v>0</v>
      </c>
      <c r="H576" s="95">
        <f>'Orç. Pós Licitação'!H558</f>
        <v>0</v>
      </c>
      <c r="I576" s="95">
        <f>'Orç. Pós Licitação'!I558</f>
        <v>0</v>
      </c>
      <c r="J576" s="96">
        <f>'BM 03'!L576</f>
        <v>0</v>
      </c>
      <c r="K576" s="97"/>
      <c r="L576" s="98">
        <f t="shared" si="103"/>
        <v>0</v>
      </c>
      <c r="M576" s="99">
        <f t="shared" si="104"/>
        <v>0</v>
      </c>
      <c r="N576" s="100">
        <f t="shared" si="105"/>
        <v>0</v>
      </c>
      <c r="O576" s="98">
        <f t="shared" si="106"/>
        <v>0</v>
      </c>
      <c r="P576" s="101">
        <f t="shared" si="107"/>
        <v>0</v>
      </c>
      <c r="Q576" s="102">
        <f t="shared" si="108"/>
        <v>0</v>
      </c>
    </row>
    <row r="577" spans="1:17" x14ac:dyDescent="0.2">
      <c r="A577" s="92" t="str">
        <f>Orçamento!A559</f>
        <v>18.17</v>
      </c>
      <c r="B577" s="39">
        <f>Orçamento!B559</f>
        <v>0</v>
      </c>
      <c r="C577" s="39">
        <f>Orçamento!C559</f>
        <v>0</v>
      </c>
      <c r="D577" s="93">
        <f>Orçamento!D559</f>
        <v>0</v>
      </c>
      <c r="E577" s="39">
        <f>Orçamento!E559</f>
        <v>0</v>
      </c>
      <c r="F577" s="39">
        <f>Orçamento!F559</f>
        <v>0</v>
      </c>
      <c r="G577" s="95">
        <f>'Orç. Pós Licitação'!G559</f>
        <v>0</v>
      </c>
      <c r="H577" s="95">
        <f>'Orç. Pós Licitação'!H559</f>
        <v>0</v>
      </c>
      <c r="I577" s="95">
        <f>'Orç. Pós Licitação'!I559</f>
        <v>0</v>
      </c>
      <c r="J577" s="96">
        <f>'BM 03'!L577</f>
        <v>0</v>
      </c>
      <c r="K577" s="97"/>
      <c r="L577" s="98">
        <f t="shared" si="103"/>
        <v>0</v>
      </c>
      <c r="M577" s="99">
        <f t="shared" si="104"/>
        <v>0</v>
      </c>
      <c r="N577" s="100">
        <f t="shared" si="105"/>
        <v>0</v>
      </c>
      <c r="O577" s="98">
        <f t="shared" si="106"/>
        <v>0</v>
      </c>
      <c r="P577" s="101">
        <f t="shared" si="107"/>
        <v>0</v>
      </c>
      <c r="Q577" s="102">
        <f t="shared" si="108"/>
        <v>0</v>
      </c>
    </row>
    <row r="578" spans="1:17" x14ac:dyDescent="0.2">
      <c r="A578" s="92" t="str">
        <f>Orçamento!A560</f>
        <v>18.18</v>
      </c>
      <c r="B578" s="39">
        <f>Orçamento!B560</f>
        <v>0</v>
      </c>
      <c r="C578" s="39">
        <f>Orçamento!C560</f>
        <v>0</v>
      </c>
      <c r="D578" s="93">
        <f>Orçamento!D560</f>
        <v>0</v>
      </c>
      <c r="E578" s="39">
        <f>Orçamento!E560</f>
        <v>0</v>
      </c>
      <c r="F578" s="39">
        <f>Orçamento!F560</f>
        <v>0</v>
      </c>
      <c r="G578" s="95">
        <f>'Orç. Pós Licitação'!G560</f>
        <v>0</v>
      </c>
      <c r="H578" s="95">
        <f>'Orç. Pós Licitação'!H560</f>
        <v>0</v>
      </c>
      <c r="I578" s="95">
        <f>'Orç. Pós Licitação'!I560</f>
        <v>0</v>
      </c>
      <c r="J578" s="96">
        <f>'BM 03'!L578</f>
        <v>0</v>
      </c>
      <c r="K578" s="97"/>
      <c r="L578" s="98">
        <f t="shared" si="103"/>
        <v>0</v>
      </c>
      <c r="M578" s="99">
        <f t="shared" si="104"/>
        <v>0</v>
      </c>
      <c r="N578" s="100">
        <f t="shared" si="105"/>
        <v>0</v>
      </c>
      <c r="O578" s="98">
        <f t="shared" si="106"/>
        <v>0</v>
      </c>
      <c r="P578" s="101">
        <f t="shared" si="107"/>
        <v>0</v>
      </c>
      <c r="Q578" s="102">
        <f t="shared" si="108"/>
        <v>0</v>
      </c>
    </row>
    <row r="579" spans="1:17" x14ac:dyDescent="0.2">
      <c r="A579" s="92" t="str">
        <f>Orçamento!A561</f>
        <v>18.19</v>
      </c>
      <c r="B579" s="39">
        <f>Orçamento!B561</f>
        <v>0</v>
      </c>
      <c r="C579" s="39">
        <f>Orçamento!C561</f>
        <v>0</v>
      </c>
      <c r="D579" s="93">
        <f>Orçamento!D561</f>
        <v>0</v>
      </c>
      <c r="E579" s="39">
        <f>Orçamento!E561</f>
        <v>0</v>
      </c>
      <c r="F579" s="39">
        <f>Orçamento!F561</f>
        <v>0</v>
      </c>
      <c r="G579" s="95">
        <f>'Orç. Pós Licitação'!G561</f>
        <v>0</v>
      </c>
      <c r="H579" s="95">
        <f>'Orç. Pós Licitação'!H561</f>
        <v>0</v>
      </c>
      <c r="I579" s="95">
        <f>'Orç. Pós Licitação'!I561</f>
        <v>0</v>
      </c>
      <c r="J579" s="96">
        <f>'BM 03'!L579</f>
        <v>0</v>
      </c>
      <c r="K579" s="97"/>
      <c r="L579" s="98">
        <f t="shared" si="103"/>
        <v>0</v>
      </c>
      <c r="M579" s="99">
        <f t="shared" si="104"/>
        <v>0</v>
      </c>
      <c r="N579" s="100">
        <f t="shared" si="105"/>
        <v>0</v>
      </c>
      <c r="O579" s="98">
        <f t="shared" si="106"/>
        <v>0</v>
      </c>
      <c r="P579" s="101">
        <f t="shared" si="107"/>
        <v>0</v>
      </c>
      <c r="Q579" s="102">
        <f t="shared" si="108"/>
        <v>0</v>
      </c>
    </row>
    <row r="580" spans="1:17" x14ac:dyDescent="0.2">
      <c r="A580" s="92" t="str">
        <f>Orçamento!A562</f>
        <v>18.20</v>
      </c>
      <c r="B580" s="39">
        <f>Orçamento!B562</f>
        <v>0</v>
      </c>
      <c r="C580" s="39">
        <f>Orçamento!C562</f>
        <v>0</v>
      </c>
      <c r="D580" s="93">
        <f>Orçamento!D562</f>
        <v>0</v>
      </c>
      <c r="E580" s="39">
        <f>Orçamento!E562</f>
        <v>0</v>
      </c>
      <c r="F580" s="39">
        <f>Orçamento!F562</f>
        <v>0</v>
      </c>
      <c r="G580" s="95">
        <f>'Orç. Pós Licitação'!G562</f>
        <v>0</v>
      </c>
      <c r="H580" s="95">
        <f>'Orç. Pós Licitação'!H562</f>
        <v>0</v>
      </c>
      <c r="I580" s="95">
        <f>'Orç. Pós Licitação'!I562</f>
        <v>0</v>
      </c>
      <c r="J580" s="96">
        <f>'BM 03'!L580</f>
        <v>0</v>
      </c>
      <c r="K580" s="97"/>
      <c r="L580" s="98">
        <f t="shared" si="103"/>
        <v>0</v>
      </c>
      <c r="M580" s="99">
        <f t="shared" si="104"/>
        <v>0</v>
      </c>
      <c r="N580" s="100">
        <f t="shared" si="105"/>
        <v>0</v>
      </c>
      <c r="O580" s="98">
        <f t="shared" si="106"/>
        <v>0</v>
      </c>
      <c r="P580" s="101">
        <f t="shared" si="107"/>
        <v>0</v>
      </c>
      <c r="Q580" s="102">
        <f t="shared" si="108"/>
        <v>0</v>
      </c>
    </row>
    <row r="581" spans="1:17" x14ac:dyDescent="0.2">
      <c r="A581" s="92" t="str">
        <f>Orçamento!A563</f>
        <v>18.21</v>
      </c>
      <c r="B581" s="39">
        <f>Orçamento!B563</f>
        <v>0</v>
      </c>
      <c r="C581" s="39">
        <f>Orçamento!C563</f>
        <v>0</v>
      </c>
      <c r="D581" s="93">
        <f>Orçamento!D563</f>
        <v>0</v>
      </c>
      <c r="E581" s="39">
        <f>Orçamento!E563</f>
        <v>0</v>
      </c>
      <c r="F581" s="39">
        <f>Orçamento!F563</f>
        <v>0</v>
      </c>
      <c r="G581" s="95">
        <f>'Orç. Pós Licitação'!G563</f>
        <v>0</v>
      </c>
      <c r="H581" s="95">
        <f>'Orç. Pós Licitação'!H563</f>
        <v>0</v>
      </c>
      <c r="I581" s="95">
        <f>'Orç. Pós Licitação'!I563</f>
        <v>0</v>
      </c>
      <c r="J581" s="96">
        <f>'BM 03'!L581</f>
        <v>0</v>
      </c>
      <c r="K581" s="97"/>
      <c r="L581" s="98">
        <f t="shared" si="103"/>
        <v>0</v>
      </c>
      <c r="M581" s="99">
        <f t="shared" si="104"/>
        <v>0</v>
      </c>
      <c r="N581" s="100">
        <f t="shared" si="105"/>
        <v>0</v>
      </c>
      <c r="O581" s="98">
        <f t="shared" si="106"/>
        <v>0</v>
      </c>
      <c r="P581" s="101">
        <f t="shared" si="107"/>
        <v>0</v>
      </c>
      <c r="Q581" s="102">
        <f t="shared" si="108"/>
        <v>0</v>
      </c>
    </row>
    <row r="582" spans="1:17" x14ac:dyDescent="0.2">
      <c r="A582" s="92" t="str">
        <f>Orçamento!A564</f>
        <v>18.22</v>
      </c>
      <c r="B582" s="39">
        <f>Orçamento!B564</f>
        <v>0</v>
      </c>
      <c r="C582" s="39">
        <f>Orçamento!C564</f>
        <v>0</v>
      </c>
      <c r="D582" s="93">
        <f>Orçamento!D564</f>
        <v>0</v>
      </c>
      <c r="E582" s="39">
        <f>Orçamento!E564</f>
        <v>0</v>
      </c>
      <c r="F582" s="39">
        <f>Orçamento!F564</f>
        <v>0</v>
      </c>
      <c r="G582" s="95">
        <f>'Orç. Pós Licitação'!G564</f>
        <v>0</v>
      </c>
      <c r="H582" s="95">
        <f>'Orç. Pós Licitação'!H564</f>
        <v>0</v>
      </c>
      <c r="I582" s="95">
        <f>'Orç. Pós Licitação'!I564</f>
        <v>0</v>
      </c>
      <c r="J582" s="96">
        <f>'BM 03'!L582</f>
        <v>0</v>
      </c>
      <c r="K582" s="97"/>
      <c r="L582" s="98">
        <f t="shared" si="103"/>
        <v>0</v>
      </c>
      <c r="M582" s="99">
        <f t="shared" si="104"/>
        <v>0</v>
      </c>
      <c r="N582" s="100">
        <f t="shared" si="105"/>
        <v>0</v>
      </c>
      <c r="O582" s="98">
        <f t="shared" si="106"/>
        <v>0</v>
      </c>
      <c r="P582" s="101">
        <f t="shared" si="107"/>
        <v>0</v>
      </c>
      <c r="Q582" s="102">
        <f t="shared" si="108"/>
        <v>0</v>
      </c>
    </row>
    <row r="583" spans="1:17" x14ac:dyDescent="0.2">
      <c r="A583" s="92" t="str">
        <f>Orçamento!A565</f>
        <v>18.23</v>
      </c>
      <c r="B583" s="39">
        <f>Orçamento!B565</f>
        <v>0</v>
      </c>
      <c r="C583" s="39">
        <f>Orçamento!C565</f>
        <v>0</v>
      </c>
      <c r="D583" s="93">
        <f>Orçamento!D565</f>
        <v>0</v>
      </c>
      <c r="E583" s="39">
        <f>Orçamento!E565</f>
        <v>0</v>
      </c>
      <c r="F583" s="39">
        <f>Orçamento!F565</f>
        <v>0</v>
      </c>
      <c r="G583" s="95">
        <f>'Orç. Pós Licitação'!G565</f>
        <v>0</v>
      </c>
      <c r="H583" s="95">
        <f>'Orç. Pós Licitação'!H565</f>
        <v>0</v>
      </c>
      <c r="I583" s="95">
        <f>'Orç. Pós Licitação'!I565</f>
        <v>0</v>
      </c>
      <c r="J583" s="96">
        <f>'BM 03'!L583</f>
        <v>0</v>
      </c>
      <c r="K583" s="97"/>
      <c r="L583" s="98">
        <f t="shared" si="103"/>
        <v>0</v>
      </c>
      <c r="M583" s="99">
        <f t="shared" si="104"/>
        <v>0</v>
      </c>
      <c r="N583" s="100">
        <f t="shared" si="105"/>
        <v>0</v>
      </c>
      <c r="O583" s="98">
        <f t="shared" si="106"/>
        <v>0</v>
      </c>
      <c r="P583" s="101">
        <f t="shared" si="107"/>
        <v>0</v>
      </c>
      <c r="Q583" s="102">
        <f t="shared" si="108"/>
        <v>0</v>
      </c>
    </row>
    <row r="584" spans="1:17" x14ac:dyDescent="0.2">
      <c r="A584" s="92" t="str">
        <f>Orçamento!A566</f>
        <v>18.24</v>
      </c>
      <c r="B584" s="39">
        <f>Orçamento!B566</f>
        <v>0</v>
      </c>
      <c r="C584" s="39">
        <f>Orçamento!C566</f>
        <v>0</v>
      </c>
      <c r="D584" s="93">
        <f>Orçamento!D566</f>
        <v>0</v>
      </c>
      <c r="E584" s="39">
        <f>Orçamento!E566</f>
        <v>0</v>
      </c>
      <c r="F584" s="39">
        <f>Orçamento!F566</f>
        <v>0</v>
      </c>
      <c r="G584" s="95">
        <f>'Orç. Pós Licitação'!G566</f>
        <v>0</v>
      </c>
      <c r="H584" s="95">
        <f>'Orç. Pós Licitação'!H566</f>
        <v>0</v>
      </c>
      <c r="I584" s="95">
        <f>'Orç. Pós Licitação'!I566</f>
        <v>0</v>
      </c>
      <c r="J584" s="96">
        <f>'BM 03'!L584</f>
        <v>0</v>
      </c>
      <c r="K584" s="97"/>
      <c r="L584" s="98">
        <f t="shared" si="103"/>
        <v>0</v>
      </c>
      <c r="M584" s="99">
        <f t="shared" si="104"/>
        <v>0</v>
      </c>
      <c r="N584" s="100">
        <f t="shared" si="105"/>
        <v>0</v>
      </c>
      <c r="O584" s="98">
        <f t="shared" si="106"/>
        <v>0</v>
      </c>
      <c r="P584" s="101">
        <f t="shared" si="107"/>
        <v>0</v>
      </c>
      <c r="Q584" s="102">
        <f t="shared" si="108"/>
        <v>0</v>
      </c>
    </row>
    <row r="585" spans="1:17" x14ac:dyDescent="0.2">
      <c r="A585" s="92" t="str">
        <f>Orçamento!A567</f>
        <v>18.25</v>
      </c>
      <c r="B585" s="39">
        <f>Orçamento!B567</f>
        <v>0</v>
      </c>
      <c r="C585" s="39">
        <f>Orçamento!C567</f>
        <v>0</v>
      </c>
      <c r="D585" s="93">
        <f>Orçamento!D567</f>
        <v>0</v>
      </c>
      <c r="E585" s="39">
        <f>Orçamento!E567</f>
        <v>0</v>
      </c>
      <c r="F585" s="39">
        <f>Orçamento!F567</f>
        <v>0</v>
      </c>
      <c r="G585" s="95">
        <f>'Orç. Pós Licitação'!G567</f>
        <v>0</v>
      </c>
      <c r="H585" s="95">
        <f>'Orç. Pós Licitação'!H567</f>
        <v>0</v>
      </c>
      <c r="I585" s="95">
        <f>'Orç. Pós Licitação'!I567</f>
        <v>0</v>
      </c>
      <c r="J585" s="96">
        <f>'BM 03'!L585</f>
        <v>0</v>
      </c>
      <c r="K585" s="97"/>
      <c r="L585" s="98">
        <f t="shared" si="103"/>
        <v>0</v>
      </c>
      <c r="M585" s="99">
        <f t="shared" si="104"/>
        <v>0</v>
      </c>
      <c r="N585" s="100">
        <f t="shared" si="105"/>
        <v>0</v>
      </c>
      <c r="O585" s="98">
        <f t="shared" si="106"/>
        <v>0</v>
      </c>
      <c r="P585" s="101">
        <f t="shared" si="107"/>
        <v>0</v>
      </c>
      <c r="Q585" s="102">
        <f t="shared" si="108"/>
        <v>0</v>
      </c>
    </row>
    <row r="586" spans="1:17" x14ac:dyDescent="0.2">
      <c r="A586" s="92" t="str">
        <f>Orçamento!A568</f>
        <v>18.26</v>
      </c>
      <c r="B586" s="39">
        <f>Orçamento!B568</f>
        <v>0</v>
      </c>
      <c r="C586" s="39">
        <f>Orçamento!C568</f>
        <v>0</v>
      </c>
      <c r="D586" s="93">
        <f>Orçamento!D568</f>
        <v>0</v>
      </c>
      <c r="E586" s="39">
        <f>Orçamento!E568</f>
        <v>0</v>
      </c>
      <c r="F586" s="39">
        <f>Orçamento!F568</f>
        <v>0</v>
      </c>
      <c r="G586" s="95">
        <f>'Orç. Pós Licitação'!G568</f>
        <v>0</v>
      </c>
      <c r="H586" s="95">
        <f>'Orç. Pós Licitação'!H568</f>
        <v>0</v>
      </c>
      <c r="I586" s="95">
        <f>'Orç. Pós Licitação'!I568</f>
        <v>0</v>
      </c>
      <c r="J586" s="96">
        <f>'BM 03'!L586</f>
        <v>0</v>
      </c>
      <c r="K586" s="97"/>
      <c r="L586" s="98">
        <f t="shared" si="103"/>
        <v>0</v>
      </c>
      <c r="M586" s="99">
        <f t="shared" si="104"/>
        <v>0</v>
      </c>
      <c r="N586" s="100">
        <f t="shared" si="105"/>
        <v>0</v>
      </c>
      <c r="O586" s="98">
        <f t="shared" si="106"/>
        <v>0</v>
      </c>
      <c r="P586" s="101">
        <f t="shared" si="107"/>
        <v>0</v>
      </c>
      <c r="Q586" s="102">
        <f t="shared" si="108"/>
        <v>0</v>
      </c>
    </row>
    <row r="587" spans="1:17" x14ac:dyDescent="0.2">
      <c r="A587" s="92" t="str">
        <f>Orçamento!A569</f>
        <v>18.27</v>
      </c>
      <c r="B587" s="39">
        <f>Orçamento!B569</f>
        <v>0</v>
      </c>
      <c r="C587" s="39">
        <f>Orçamento!C569</f>
        <v>0</v>
      </c>
      <c r="D587" s="93">
        <f>Orçamento!D569</f>
        <v>0</v>
      </c>
      <c r="E587" s="39">
        <f>Orçamento!E569</f>
        <v>0</v>
      </c>
      <c r="F587" s="39">
        <f>Orçamento!F569</f>
        <v>0</v>
      </c>
      <c r="G587" s="95">
        <f>'Orç. Pós Licitação'!G569</f>
        <v>0</v>
      </c>
      <c r="H587" s="95">
        <f>'Orç. Pós Licitação'!H569</f>
        <v>0</v>
      </c>
      <c r="I587" s="95">
        <f>'Orç. Pós Licitação'!I569</f>
        <v>0</v>
      </c>
      <c r="J587" s="96">
        <f>'BM 03'!L587</f>
        <v>0</v>
      </c>
      <c r="K587" s="97"/>
      <c r="L587" s="98">
        <f t="shared" si="103"/>
        <v>0</v>
      </c>
      <c r="M587" s="99">
        <f t="shared" si="104"/>
        <v>0</v>
      </c>
      <c r="N587" s="100">
        <f t="shared" si="105"/>
        <v>0</v>
      </c>
      <c r="O587" s="98">
        <f t="shared" si="106"/>
        <v>0</v>
      </c>
      <c r="P587" s="101">
        <f t="shared" si="107"/>
        <v>0</v>
      </c>
      <c r="Q587" s="102">
        <f t="shared" si="108"/>
        <v>0</v>
      </c>
    </row>
    <row r="588" spans="1:17" x14ac:dyDescent="0.2">
      <c r="A588" s="92" t="str">
        <f>Orçamento!A570</f>
        <v>18.28</v>
      </c>
      <c r="B588" s="39">
        <f>Orçamento!B570</f>
        <v>0</v>
      </c>
      <c r="C588" s="39">
        <f>Orçamento!C570</f>
        <v>0</v>
      </c>
      <c r="D588" s="93">
        <f>Orçamento!D570</f>
        <v>0</v>
      </c>
      <c r="E588" s="39">
        <f>Orçamento!E570</f>
        <v>0</v>
      </c>
      <c r="F588" s="39">
        <f>Orçamento!F570</f>
        <v>0</v>
      </c>
      <c r="G588" s="95">
        <f>'Orç. Pós Licitação'!G570</f>
        <v>0</v>
      </c>
      <c r="H588" s="95">
        <f>'Orç. Pós Licitação'!H570</f>
        <v>0</v>
      </c>
      <c r="I588" s="95">
        <f>'Orç. Pós Licitação'!I570</f>
        <v>0</v>
      </c>
      <c r="J588" s="96">
        <f>'BM 03'!L588</f>
        <v>0</v>
      </c>
      <c r="K588" s="97"/>
      <c r="L588" s="98">
        <f t="shared" si="103"/>
        <v>0</v>
      </c>
      <c r="M588" s="99">
        <f t="shared" si="104"/>
        <v>0</v>
      </c>
      <c r="N588" s="100">
        <f t="shared" si="105"/>
        <v>0</v>
      </c>
      <c r="O588" s="98">
        <f t="shared" si="106"/>
        <v>0</v>
      </c>
      <c r="P588" s="101">
        <f t="shared" si="107"/>
        <v>0</v>
      </c>
      <c r="Q588" s="102">
        <f t="shared" si="108"/>
        <v>0</v>
      </c>
    </row>
    <row r="589" spans="1:17" x14ac:dyDescent="0.2">
      <c r="A589" s="92" t="str">
        <f>Orçamento!A571</f>
        <v>18.29</v>
      </c>
      <c r="B589" s="39">
        <f>Orçamento!B571</f>
        <v>0</v>
      </c>
      <c r="C589" s="39">
        <f>Orçamento!C571</f>
        <v>0</v>
      </c>
      <c r="D589" s="93">
        <f>Orçamento!D571</f>
        <v>0</v>
      </c>
      <c r="E589" s="39">
        <f>Orçamento!E571</f>
        <v>0</v>
      </c>
      <c r="F589" s="39">
        <f>Orçamento!F571</f>
        <v>0</v>
      </c>
      <c r="G589" s="95">
        <f>'Orç. Pós Licitação'!G571</f>
        <v>0</v>
      </c>
      <c r="H589" s="95">
        <f>'Orç. Pós Licitação'!H571</f>
        <v>0</v>
      </c>
      <c r="I589" s="95">
        <f>'Orç. Pós Licitação'!I571</f>
        <v>0</v>
      </c>
      <c r="J589" s="96">
        <f>'BM 03'!L589</f>
        <v>0</v>
      </c>
      <c r="K589" s="97"/>
      <c r="L589" s="98">
        <f t="shared" si="103"/>
        <v>0</v>
      </c>
      <c r="M589" s="99">
        <f t="shared" si="104"/>
        <v>0</v>
      </c>
      <c r="N589" s="100">
        <f t="shared" si="105"/>
        <v>0</v>
      </c>
      <c r="O589" s="98">
        <f t="shared" si="106"/>
        <v>0</v>
      </c>
      <c r="P589" s="101">
        <f t="shared" si="107"/>
        <v>0</v>
      </c>
      <c r="Q589" s="102">
        <f t="shared" si="108"/>
        <v>0</v>
      </c>
    </row>
    <row r="590" spans="1:17" x14ac:dyDescent="0.2">
      <c r="A590" s="92" t="str">
        <f>Orçamento!A572</f>
        <v>18.30</v>
      </c>
      <c r="B590" s="39">
        <f>Orçamento!B572</f>
        <v>0</v>
      </c>
      <c r="C590" s="39">
        <f>Orçamento!C572</f>
        <v>0</v>
      </c>
      <c r="D590" s="93">
        <f>Orçamento!D572</f>
        <v>0</v>
      </c>
      <c r="E590" s="39">
        <f>Orçamento!E572</f>
        <v>0</v>
      </c>
      <c r="F590" s="39">
        <f>Orçamento!F572</f>
        <v>0</v>
      </c>
      <c r="G590" s="95">
        <f>'Orç. Pós Licitação'!G572</f>
        <v>0</v>
      </c>
      <c r="H590" s="95">
        <f>'Orç. Pós Licitação'!H572</f>
        <v>0</v>
      </c>
      <c r="I590" s="95">
        <f>'Orç. Pós Licitação'!I572</f>
        <v>0</v>
      </c>
      <c r="J590" s="96">
        <f>'BM 03'!L590</f>
        <v>0</v>
      </c>
      <c r="K590" s="97"/>
      <c r="L590" s="98">
        <f t="shared" si="103"/>
        <v>0</v>
      </c>
      <c r="M590" s="99">
        <f t="shared" si="104"/>
        <v>0</v>
      </c>
      <c r="N590" s="100">
        <f t="shared" si="105"/>
        <v>0</v>
      </c>
      <c r="O590" s="98">
        <f t="shared" si="106"/>
        <v>0</v>
      </c>
      <c r="P590" s="101">
        <f t="shared" si="107"/>
        <v>0</v>
      </c>
      <c r="Q590" s="102">
        <f t="shared" si="108"/>
        <v>0</v>
      </c>
    </row>
    <row r="591" spans="1:17" s="2" customFormat="1" ht="15.75" x14ac:dyDescent="0.25">
      <c r="A591" s="449"/>
      <c r="B591" s="434"/>
      <c r="C591" s="434"/>
      <c r="D591" s="435"/>
      <c r="E591" s="430" t="s">
        <v>1116</v>
      </c>
      <c r="F591" s="434"/>
      <c r="G591" s="434"/>
      <c r="H591" s="436"/>
      <c r="I591" s="437">
        <f>SUM(I561:I590)</f>
        <v>12123.480000000001</v>
      </c>
      <c r="J591" s="438"/>
      <c r="K591" s="438"/>
      <c r="L591" s="438"/>
      <c r="M591" s="437">
        <f>SUM(M561:M590)</f>
        <v>0</v>
      </c>
      <c r="N591" s="437">
        <f>SUM(N561:N590)</f>
        <v>0</v>
      </c>
      <c r="O591" s="437">
        <f>SUM(O561:O590)</f>
        <v>0</v>
      </c>
      <c r="P591" s="439"/>
      <c r="Q591" s="450">
        <f>SUM(Q561:Q590)</f>
        <v>12123.480000000001</v>
      </c>
    </row>
    <row r="592" spans="1:17" s="3" customFormat="1" ht="15.75" x14ac:dyDescent="0.25">
      <c r="A592" s="451" t="str">
        <f>Orçamento!A573</f>
        <v>19.0</v>
      </c>
      <c r="B592" s="427"/>
      <c r="C592" s="427"/>
      <c r="D592" s="428" t="str">
        <f>Orçamento!D573</f>
        <v>META 19</v>
      </c>
      <c r="E592" s="427"/>
      <c r="F592" s="427"/>
      <c r="G592" s="429"/>
      <c r="H592" s="430"/>
      <c r="I592" s="430"/>
      <c r="J592" s="431"/>
      <c r="K592" s="431"/>
      <c r="L592" s="431"/>
      <c r="M592" s="432"/>
      <c r="N592" s="433" t="e">
        <f>N623/I623</f>
        <v>#DIV/0!</v>
      </c>
      <c r="O592" s="433" t="e">
        <f>O623/I623</f>
        <v>#DIV/0!</v>
      </c>
      <c r="P592" s="433"/>
      <c r="Q592" s="452" t="e">
        <f>Q623/I623</f>
        <v>#DIV/0!</v>
      </c>
    </row>
    <row r="593" spans="1:17" x14ac:dyDescent="0.2">
      <c r="A593" s="92" t="str">
        <f>Orçamento!A574</f>
        <v>19.1</v>
      </c>
      <c r="B593" s="39" t="str">
        <f>Orçamento!B574</f>
        <v>Sinapi</v>
      </c>
      <c r="C593" s="39">
        <f>Orçamento!C574</f>
        <v>0</v>
      </c>
      <c r="D593" s="93">
        <f>Orçamento!D574</f>
        <v>0</v>
      </c>
      <c r="E593" s="39">
        <f>Orçamento!E574</f>
        <v>0</v>
      </c>
      <c r="F593" s="39">
        <f>Orçamento!F574</f>
        <v>0</v>
      </c>
      <c r="G593" s="95">
        <f>'Orç. Pós Licitação'!G574</f>
        <v>0</v>
      </c>
      <c r="H593" s="95">
        <f>'Orç. Pós Licitação'!H574</f>
        <v>0</v>
      </c>
      <c r="I593" s="95">
        <f>'Orç. Pós Licitação'!I574</f>
        <v>0</v>
      </c>
      <c r="J593" s="96">
        <f>'BM 03'!L593</f>
        <v>0</v>
      </c>
      <c r="K593" s="97"/>
      <c r="L593" s="98">
        <f>J593+K593</f>
        <v>0</v>
      </c>
      <c r="M593" s="99">
        <f>ROUND(H593*J593,2)</f>
        <v>0</v>
      </c>
      <c r="N593" s="100">
        <f>ROUND(H593*K593,2)</f>
        <v>0</v>
      </c>
      <c r="O593" s="98">
        <f>ROUND(H593*L593,2)</f>
        <v>0</v>
      </c>
      <c r="P593" s="101">
        <f>F593-L593</f>
        <v>0</v>
      </c>
      <c r="Q593" s="102">
        <f>I593-O593</f>
        <v>0</v>
      </c>
    </row>
    <row r="594" spans="1:17" x14ac:dyDescent="0.2">
      <c r="A594" s="92" t="str">
        <f>Orçamento!A575</f>
        <v>19.2</v>
      </c>
      <c r="B594" s="39" t="str">
        <f>Orçamento!B575</f>
        <v>Sinapi</v>
      </c>
      <c r="C594" s="39">
        <f>Orçamento!C575</f>
        <v>0</v>
      </c>
      <c r="D594" s="93">
        <f>Orçamento!D575</f>
        <v>0</v>
      </c>
      <c r="E594" s="39">
        <f>Orçamento!E575</f>
        <v>0</v>
      </c>
      <c r="F594" s="39">
        <f>Orçamento!F575</f>
        <v>0</v>
      </c>
      <c r="G594" s="95">
        <f>'Orç. Pós Licitação'!G575</f>
        <v>0</v>
      </c>
      <c r="H594" s="95">
        <f>'Orç. Pós Licitação'!H575</f>
        <v>0</v>
      </c>
      <c r="I594" s="95">
        <f>'Orç. Pós Licitação'!I575</f>
        <v>0</v>
      </c>
      <c r="J594" s="96">
        <f>'BM 03'!L594</f>
        <v>0</v>
      </c>
      <c r="K594" s="97"/>
      <c r="L594" s="98">
        <f t="shared" ref="L594:L622" si="109">J594+K594</f>
        <v>0</v>
      </c>
      <c r="M594" s="99">
        <f t="shared" ref="M594:M622" si="110">ROUND(H594*J594,2)</f>
        <v>0</v>
      </c>
      <c r="N594" s="100">
        <f t="shared" ref="N594:N622" si="111">ROUND(H594*K594,2)</f>
        <v>0</v>
      </c>
      <c r="O594" s="98">
        <f t="shared" ref="O594:O622" si="112">ROUND(H594*L594,2)</f>
        <v>0</v>
      </c>
      <c r="P594" s="101">
        <f t="shared" ref="P594:P622" si="113">F594-L594</f>
        <v>0</v>
      </c>
      <c r="Q594" s="102">
        <f t="shared" ref="Q594:Q622" si="114">I594-O594</f>
        <v>0</v>
      </c>
    </row>
    <row r="595" spans="1:17" x14ac:dyDescent="0.2">
      <c r="A595" s="92" t="str">
        <f>Orçamento!A576</f>
        <v>19.3</v>
      </c>
      <c r="B595" s="39" t="str">
        <f>Orçamento!B576</f>
        <v>Sinapi</v>
      </c>
      <c r="C595" s="39">
        <f>Orçamento!C576</f>
        <v>0</v>
      </c>
      <c r="D595" s="93">
        <f>Orçamento!D576</f>
        <v>0</v>
      </c>
      <c r="E595" s="39">
        <f>Orçamento!E576</f>
        <v>0</v>
      </c>
      <c r="F595" s="39">
        <f>Orçamento!F576</f>
        <v>0</v>
      </c>
      <c r="G595" s="95">
        <f>'Orç. Pós Licitação'!G576</f>
        <v>0</v>
      </c>
      <c r="H595" s="95">
        <f>'Orç. Pós Licitação'!H576</f>
        <v>0</v>
      </c>
      <c r="I595" s="95">
        <f>'Orç. Pós Licitação'!I576</f>
        <v>0</v>
      </c>
      <c r="J595" s="96">
        <f>'BM 03'!L595</f>
        <v>0</v>
      </c>
      <c r="K595" s="97"/>
      <c r="L595" s="98">
        <f t="shared" si="109"/>
        <v>0</v>
      </c>
      <c r="M595" s="99">
        <f t="shared" si="110"/>
        <v>0</v>
      </c>
      <c r="N595" s="100">
        <f t="shared" si="111"/>
        <v>0</v>
      </c>
      <c r="O595" s="98">
        <f t="shared" si="112"/>
        <v>0</v>
      </c>
      <c r="P595" s="101">
        <f t="shared" si="113"/>
        <v>0</v>
      </c>
      <c r="Q595" s="102">
        <f t="shared" si="114"/>
        <v>0</v>
      </c>
    </row>
    <row r="596" spans="1:17" x14ac:dyDescent="0.2">
      <c r="A596" s="92" t="str">
        <f>Orçamento!A577</f>
        <v>19.4</v>
      </c>
      <c r="B596" s="39" t="str">
        <f>Orçamento!B577</f>
        <v>Sinapi</v>
      </c>
      <c r="C596" s="39">
        <f>Orçamento!C577</f>
        <v>0</v>
      </c>
      <c r="D596" s="93">
        <f>Orçamento!D577</f>
        <v>0</v>
      </c>
      <c r="E596" s="39">
        <f>Orçamento!E577</f>
        <v>0</v>
      </c>
      <c r="F596" s="39">
        <f>Orçamento!F577</f>
        <v>0</v>
      </c>
      <c r="G596" s="95">
        <f>'Orç. Pós Licitação'!G577</f>
        <v>0</v>
      </c>
      <c r="H596" s="95">
        <f>'Orç. Pós Licitação'!H577</f>
        <v>0</v>
      </c>
      <c r="I596" s="95">
        <f>'Orç. Pós Licitação'!I577</f>
        <v>0</v>
      </c>
      <c r="J596" s="96">
        <f>'BM 03'!L596</f>
        <v>0</v>
      </c>
      <c r="K596" s="97"/>
      <c r="L596" s="98">
        <f t="shared" si="109"/>
        <v>0</v>
      </c>
      <c r="M596" s="99">
        <f t="shared" si="110"/>
        <v>0</v>
      </c>
      <c r="N596" s="100">
        <f t="shared" si="111"/>
        <v>0</v>
      </c>
      <c r="O596" s="98">
        <f t="shared" si="112"/>
        <v>0</v>
      </c>
      <c r="P596" s="101">
        <f t="shared" si="113"/>
        <v>0</v>
      </c>
      <c r="Q596" s="102">
        <f t="shared" si="114"/>
        <v>0</v>
      </c>
    </row>
    <row r="597" spans="1:17" x14ac:dyDescent="0.2">
      <c r="A597" s="92" t="str">
        <f>Orçamento!A578</f>
        <v>19.5</v>
      </c>
      <c r="B597" s="39" t="str">
        <f>Orçamento!B578</f>
        <v>Sinapi</v>
      </c>
      <c r="C597" s="39">
        <f>Orçamento!C578</f>
        <v>0</v>
      </c>
      <c r="D597" s="93">
        <f>Orçamento!D578</f>
        <v>0</v>
      </c>
      <c r="E597" s="39">
        <f>Orçamento!E578</f>
        <v>0</v>
      </c>
      <c r="F597" s="39">
        <f>Orçamento!F578</f>
        <v>0</v>
      </c>
      <c r="G597" s="95">
        <f>'Orç. Pós Licitação'!G578</f>
        <v>0</v>
      </c>
      <c r="H597" s="95">
        <f>'Orç. Pós Licitação'!H578</f>
        <v>0</v>
      </c>
      <c r="I597" s="95">
        <f>'Orç. Pós Licitação'!I578</f>
        <v>0</v>
      </c>
      <c r="J597" s="96">
        <f>'BM 03'!L597</f>
        <v>0</v>
      </c>
      <c r="K597" s="97"/>
      <c r="L597" s="98">
        <f t="shared" si="109"/>
        <v>0</v>
      </c>
      <c r="M597" s="99">
        <f t="shared" si="110"/>
        <v>0</v>
      </c>
      <c r="N597" s="100">
        <f t="shared" si="111"/>
        <v>0</v>
      </c>
      <c r="O597" s="98">
        <f t="shared" si="112"/>
        <v>0</v>
      </c>
      <c r="P597" s="101">
        <f t="shared" si="113"/>
        <v>0</v>
      </c>
      <c r="Q597" s="102">
        <f t="shared" si="114"/>
        <v>0</v>
      </c>
    </row>
    <row r="598" spans="1:17" x14ac:dyDescent="0.2">
      <c r="A598" s="92" t="str">
        <f>Orçamento!A579</f>
        <v>19.6</v>
      </c>
      <c r="B598" s="39" t="str">
        <f>Orçamento!B579</f>
        <v>Sinapi</v>
      </c>
      <c r="C598" s="39">
        <f>Orçamento!C579</f>
        <v>0</v>
      </c>
      <c r="D598" s="93">
        <f>Orçamento!D579</f>
        <v>0</v>
      </c>
      <c r="E598" s="39">
        <f>Orçamento!E579</f>
        <v>0</v>
      </c>
      <c r="F598" s="39">
        <f>Orçamento!F579</f>
        <v>0</v>
      </c>
      <c r="G598" s="95">
        <f>'Orç. Pós Licitação'!G579</f>
        <v>0</v>
      </c>
      <c r="H598" s="95">
        <f>'Orç. Pós Licitação'!H579</f>
        <v>0</v>
      </c>
      <c r="I598" s="95">
        <f>'Orç. Pós Licitação'!I579</f>
        <v>0</v>
      </c>
      <c r="J598" s="96">
        <f>'BM 03'!L598</f>
        <v>0</v>
      </c>
      <c r="K598" s="97"/>
      <c r="L598" s="98">
        <f t="shared" si="109"/>
        <v>0</v>
      </c>
      <c r="M598" s="99">
        <f t="shared" si="110"/>
        <v>0</v>
      </c>
      <c r="N598" s="100">
        <f t="shared" si="111"/>
        <v>0</v>
      </c>
      <c r="O598" s="98">
        <f t="shared" si="112"/>
        <v>0</v>
      </c>
      <c r="P598" s="101">
        <f t="shared" si="113"/>
        <v>0</v>
      </c>
      <c r="Q598" s="102">
        <f t="shared" si="114"/>
        <v>0</v>
      </c>
    </row>
    <row r="599" spans="1:17" x14ac:dyDescent="0.2">
      <c r="A599" s="92" t="str">
        <f>Orçamento!A580</f>
        <v>19.7</v>
      </c>
      <c r="B599" s="39" t="str">
        <f>Orçamento!B580</f>
        <v>Sinapi</v>
      </c>
      <c r="C599" s="39">
        <f>Orçamento!C580</f>
        <v>0</v>
      </c>
      <c r="D599" s="93">
        <f>Orçamento!D580</f>
        <v>0</v>
      </c>
      <c r="E599" s="39">
        <f>Orçamento!E580</f>
        <v>0</v>
      </c>
      <c r="F599" s="39">
        <f>Orçamento!F580</f>
        <v>0</v>
      </c>
      <c r="G599" s="95">
        <f>'Orç. Pós Licitação'!G580</f>
        <v>0</v>
      </c>
      <c r="H599" s="95">
        <f>'Orç. Pós Licitação'!H580</f>
        <v>0</v>
      </c>
      <c r="I599" s="95">
        <f>'Orç. Pós Licitação'!I580</f>
        <v>0</v>
      </c>
      <c r="J599" s="96">
        <f>'BM 03'!L599</f>
        <v>0</v>
      </c>
      <c r="K599" s="97"/>
      <c r="L599" s="98">
        <f t="shared" si="109"/>
        <v>0</v>
      </c>
      <c r="M599" s="99">
        <f t="shared" si="110"/>
        <v>0</v>
      </c>
      <c r="N599" s="100">
        <f t="shared" si="111"/>
        <v>0</v>
      </c>
      <c r="O599" s="98">
        <f t="shared" si="112"/>
        <v>0</v>
      </c>
      <c r="P599" s="101">
        <f t="shared" si="113"/>
        <v>0</v>
      </c>
      <c r="Q599" s="102">
        <f t="shared" si="114"/>
        <v>0</v>
      </c>
    </row>
    <row r="600" spans="1:17" x14ac:dyDescent="0.2">
      <c r="A600" s="92" t="str">
        <f>Orçamento!A581</f>
        <v>19.8</v>
      </c>
      <c r="B600" s="39" t="str">
        <f>Orçamento!B581</f>
        <v>Sinapi</v>
      </c>
      <c r="C600" s="39">
        <f>Orçamento!C581</f>
        <v>0</v>
      </c>
      <c r="D600" s="93">
        <f>Orçamento!D581</f>
        <v>0</v>
      </c>
      <c r="E600" s="39">
        <f>Orçamento!E581</f>
        <v>0</v>
      </c>
      <c r="F600" s="39">
        <f>Orçamento!F581</f>
        <v>0</v>
      </c>
      <c r="G600" s="95">
        <f>'Orç. Pós Licitação'!G581</f>
        <v>0</v>
      </c>
      <c r="H600" s="95">
        <f>'Orç. Pós Licitação'!H581</f>
        <v>0</v>
      </c>
      <c r="I600" s="95">
        <f>'Orç. Pós Licitação'!I581</f>
        <v>0</v>
      </c>
      <c r="J600" s="96">
        <f>'BM 03'!L600</f>
        <v>0</v>
      </c>
      <c r="K600" s="97"/>
      <c r="L600" s="98">
        <f t="shared" si="109"/>
        <v>0</v>
      </c>
      <c r="M600" s="99">
        <f t="shared" si="110"/>
        <v>0</v>
      </c>
      <c r="N600" s="100">
        <f t="shared" si="111"/>
        <v>0</v>
      </c>
      <c r="O600" s="98">
        <f t="shared" si="112"/>
        <v>0</v>
      </c>
      <c r="P600" s="101">
        <f t="shared" si="113"/>
        <v>0</v>
      </c>
      <c r="Q600" s="102">
        <f t="shared" si="114"/>
        <v>0</v>
      </c>
    </row>
    <row r="601" spans="1:17" x14ac:dyDescent="0.2">
      <c r="A601" s="92" t="str">
        <f>Orçamento!A582</f>
        <v>19.9</v>
      </c>
      <c r="B601" s="39" t="str">
        <f>Orçamento!B582</f>
        <v>Sinapi</v>
      </c>
      <c r="C601" s="39">
        <f>Orçamento!C582</f>
        <v>0</v>
      </c>
      <c r="D601" s="93">
        <f>Orçamento!D582</f>
        <v>0</v>
      </c>
      <c r="E601" s="39">
        <f>Orçamento!E582</f>
        <v>0</v>
      </c>
      <c r="F601" s="39">
        <f>Orçamento!F582</f>
        <v>0</v>
      </c>
      <c r="G601" s="95">
        <f>'Orç. Pós Licitação'!G582</f>
        <v>0</v>
      </c>
      <c r="H601" s="95">
        <f>'Orç. Pós Licitação'!H582</f>
        <v>0</v>
      </c>
      <c r="I601" s="95">
        <f>'Orç. Pós Licitação'!I582</f>
        <v>0</v>
      </c>
      <c r="J601" s="96">
        <f>'BM 03'!L601</f>
        <v>0</v>
      </c>
      <c r="K601" s="97"/>
      <c r="L601" s="98">
        <f t="shared" si="109"/>
        <v>0</v>
      </c>
      <c r="M601" s="99">
        <f t="shared" si="110"/>
        <v>0</v>
      </c>
      <c r="N601" s="100">
        <f t="shared" si="111"/>
        <v>0</v>
      </c>
      <c r="O601" s="98">
        <f t="shared" si="112"/>
        <v>0</v>
      </c>
      <c r="P601" s="101">
        <f t="shared" si="113"/>
        <v>0</v>
      </c>
      <c r="Q601" s="102">
        <f t="shared" si="114"/>
        <v>0</v>
      </c>
    </row>
    <row r="602" spans="1:17" x14ac:dyDescent="0.2">
      <c r="A602" s="92" t="str">
        <f>Orçamento!A583</f>
        <v>19.10</v>
      </c>
      <c r="B602" s="39" t="str">
        <f>Orçamento!B583</f>
        <v>Sinapi</v>
      </c>
      <c r="C602" s="39">
        <f>Orçamento!C583</f>
        <v>0</v>
      </c>
      <c r="D602" s="93">
        <f>Orçamento!D583</f>
        <v>0</v>
      </c>
      <c r="E602" s="39">
        <f>Orçamento!E583</f>
        <v>0</v>
      </c>
      <c r="F602" s="39">
        <f>Orçamento!F583</f>
        <v>0</v>
      </c>
      <c r="G602" s="95">
        <f>'Orç. Pós Licitação'!G583</f>
        <v>0</v>
      </c>
      <c r="H602" s="95">
        <f>'Orç. Pós Licitação'!H583</f>
        <v>0</v>
      </c>
      <c r="I602" s="95">
        <f>'Orç. Pós Licitação'!I583</f>
        <v>0</v>
      </c>
      <c r="J602" s="96">
        <f>'BM 03'!L602</f>
        <v>0</v>
      </c>
      <c r="K602" s="97"/>
      <c r="L602" s="98">
        <f t="shared" si="109"/>
        <v>0</v>
      </c>
      <c r="M602" s="99">
        <f t="shared" si="110"/>
        <v>0</v>
      </c>
      <c r="N602" s="100">
        <f t="shared" si="111"/>
        <v>0</v>
      </c>
      <c r="O602" s="98">
        <f t="shared" si="112"/>
        <v>0</v>
      </c>
      <c r="P602" s="101">
        <f t="shared" si="113"/>
        <v>0</v>
      </c>
      <c r="Q602" s="102">
        <f t="shared" si="114"/>
        <v>0</v>
      </c>
    </row>
    <row r="603" spans="1:17" x14ac:dyDescent="0.2">
      <c r="A603" s="92" t="str">
        <f>Orçamento!A584</f>
        <v>19.11</v>
      </c>
      <c r="B603" s="39" t="str">
        <f>Orçamento!B584</f>
        <v>Sinapi</v>
      </c>
      <c r="C603" s="39">
        <f>Orçamento!C584</f>
        <v>0</v>
      </c>
      <c r="D603" s="93">
        <f>Orçamento!D584</f>
        <v>0</v>
      </c>
      <c r="E603" s="39">
        <f>Orçamento!E584</f>
        <v>0</v>
      </c>
      <c r="F603" s="39">
        <f>Orçamento!F584</f>
        <v>0</v>
      </c>
      <c r="G603" s="95">
        <f>'Orç. Pós Licitação'!G584</f>
        <v>0</v>
      </c>
      <c r="H603" s="95">
        <f>'Orç. Pós Licitação'!H584</f>
        <v>0</v>
      </c>
      <c r="I603" s="95">
        <f>'Orç. Pós Licitação'!I584</f>
        <v>0</v>
      </c>
      <c r="J603" s="96">
        <f>'BM 03'!L603</f>
        <v>0</v>
      </c>
      <c r="K603" s="97"/>
      <c r="L603" s="98">
        <f t="shared" si="109"/>
        <v>0</v>
      </c>
      <c r="M603" s="99">
        <f t="shared" si="110"/>
        <v>0</v>
      </c>
      <c r="N603" s="100">
        <f t="shared" si="111"/>
        <v>0</v>
      </c>
      <c r="O603" s="98">
        <f t="shared" si="112"/>
        <v>0</v>
      </c>
      <c r="P603" s="101">
        <f t="shared" si="113"/>
        <v>0</v>
      </c>
      <c r="Q603" s="102">
        <f t="shared" si="114"/>
        <v>0</v>
      </c>
    </row>
    <row r="604" spans="1:17" x14ac:dyDescent="0.2">
      <c r="A604" s="92" t="str">
        <f>Orçamento!A585</f>
        <v>19.12</v>
      </c>
      <c r="B604" s="39" t="str">
        <f>Orçamento!B585</f>
        <v>Sinapi</v>
      </c>
      <c r="C604" s="39">
        <f>Orçamento!C585</f>
        <v>0</v>
      </c>
      <c r="D604" s="93">
        <f>Orçamento!D585</f>
        <v>0</v>
      </c>
      <c r="E604" s="39">
        <f>Orçamento!E585</f>
        <v>0</v>
      </c>
      <c r="F604" s="39">
        <f>Orçamento!F585</f>
        <v>0</v>
      </c>
      <c r="G604" s="95">
        <f>'Orç. Pós Licitação'!G585</f>
        <v>0</v>
      </c>
      <c r="H604" s="95">
        <f>'Orç. Pós Licitação'!H585</f>
        <v>0</v>
      </c>
      <c r="I604" s="95">
        <f>'Orç. Pós Licitação'!I585</f>
        <v>0</v>
      </c>
      <c r="J604" s="96">
        <f>'BM 03'!L604</f>
        <v>0</v>
      </c>
      <c r="K604" s="97"/>
      <c r="L604" s="98">
        <f t="shared" si="109"/>
        <v>0</v>
      </c>
      <c r="M604" s="99">
        <f t="shared" si="110"/>
        <v>0</v>
      </c>
      <c r="N604" s="100">
        <f t="shared" si="111"/>
        <v>0</v>
      </c>
      <c r="O604" s="98">
        <f t="shared" si="112"/>
        <v>0</v>
      </c>
      <c r="P604" s="101">
        <f t="shared" si="113"/>
        <v>0</v>
      </c>
      <c r="Q604" s="102">
        <f t="shared" si="114"/>
        <v>0</v>
      </c>
    </row>
    <row r="605" spans="1:17" x14ac:dyDescent="0.2">
      <c r="A605" s="92" t="str">
        <f>Orçamento!A586</f>
        <v>19.13</v>
      </c>
      <c r="B605" s="39" t="str">
        <f>Orçamento!B586</f>
        <v>Sinapi</v>
      </c>
      <c r="C605" s="39">
        <f>Orçamento!C586</f>
        <v>0</v>
      </c>
      <c r="D605" s="93">
        <f>Orçamento!D586</f>
        <v>0</v>
      </c>
      <c r="E605" s="39">
        <f>Orçamento!E586</f>
        <v>0</v>
      </c>
      <c r="F605" s="39">
        <f>Orçamento!F586</f>
        <v>0</v>
      </c>
      <c r="G605" s="95">
        <f>'Orç. Pós Licitação'!G586</f>
        <v>0</v>
      </c>
      <c r="H605" s="95">
        <f>'Orç. Pós Licitação'!H586</f>
        <v>0</v>
      </c>
      <c r="I605" s="95">
        <f>'Orç. Pós Licitação'!I586</f>
        <v>0</v>
      </c>
      <c r="J605" s="96">
        <f>'BM 03'!L605</f>
        <v>0</v>
      </c>
      <c r="K605" s="97"/>
      <c r="L605" s="98">
        <f t="shared" si="109"/>
        <v>0</v>
      </c>
      <c r="M605" s="99">
        <f t="shared" si="110"/>
        <v>0</v>
      </c>
      <c r="N605" s="100">
        <f t="shared" si="111"/>
        <v>0</v>
      </c>
      <c r="O605" s="98">
        <f t="shared" si="112"/>
        <v>0</v>
      </c>
      <c r="P605" s="101">
        <f t="shared" si="113"/>
        <v>0</v>
      </c>
      <c r="Q605" s="102">
        <f t="shared" si="114"/>
        <v>0</v>
      </c>
    </row>
    <row r="606" spans="1:17" x14ac:dyDescent="0.2">
      <c r="A606" s="92" t="str">
        <f>Orçamento!A587</f>
        <v>19.14</v>
      </c>
      <c r="B606" s="39" t="str">
        <f>Orçamento!B587</f>
        <v>Sinapi</v>
      </c>
      <c r="C606" s="39">
        <f>Orçamento!C587</f>
        <v>0</v>
      </c>
      <c r="D606" s="93">
        <f>Orçamento!D587</f>
        <v>0</v>
      </c>
      <c r="E606" s="39">
        <f>Orçamento!E587</f>
        <v>0</v>
      </c>
      <c r="F606" s="39">
        <f>Orçamento!F587</f>
        <v>0</v>
      </c>
      <c r="G606" s="95">
        <f>'Orç. Pós Licitação'!G587</f>
        <v>0</v>
      </c>
      <c r="H606" s="95">
        <f>'Orç. Pós Licitação'!H587</f>
        <v>0</v>
      </c>
      <c r="I606" s="95">
        <f>'Orç. Pós Licitação'!I587</f>
        <v>0</v>
      </c>
      <c r="J606" s="96">
        <f>'BM 03'!L606</f>
        <v>0</v>
      </c>
      <c r="K606" s="97"/>
      <c r="L606" s="98">
        <f t="shared" si="109"/>
        <v>0</v>
      </c>
      <c r="M606" s="99">
        <f t="shared" si="110"/>
        <v>0</v>
      </c>
      <c r="N606" s="100">
        <f t="shared" si="111"/>
        <v>0</v>
      </c>
      <c r="O606" s="98">
        <f t="shared" si="112"/>
        <v>0</v>
      </c>
      <c r="P606" s="101">
        <f t="shared" si="113"/>
        <v>0</v>
      </c>
      <c r="Q606" s="102">
        <f t="shared" si="114"/>
        <v>0</v>
      </c>
    </row>
    <row r="607" spans="1:17" x14ac:dyDescent="0.2">
      <c r="A607" s="92" t="str">
        <f>Orçamento!A588</f>
        <v>19.15</v>
      </c>
      <c r="B607" s="39" t="str">
        <f>Orçamento!B588</f>
        <v>Sinapi</v>
      </c>
      <c r="C607" s="39">
        <f>Orçamento!C588</f>
        <v>0</v>
      </c>
      <c r="D607" s="93">
        <f>Orçamento!D588</f>
        <v>0</v>
      </c>
      <c r="E607" s="39">
        <f>Orçamento!E588</f>
        <v>0</v>
      </c>
      <c r="F607" s="39">
        <f>Orçamento!F588</f>
        <v>0</v>
      </c>
      <c r="G607" s="95">
        <f>'Orç. Pós Licitação'!G588</f>
        <v>0</v>
      </c>
      <c r="H607" s="95">
        <f>'Orç. Pós Licitação'!H588</f>
        <v>0</v>
      </c>
      <c r="I607" s="95">
        <f>'Orç. Pós Licitação'!I588</f>
        <v>0</v>
      </c>
      <c r="J607" s="96">
        <f>'BM 03'!L607</f>
        <v>0</v>
      </c>
      <c r="K607" s="97"/>
      <c r="L607" s="98">
        <f t="shared" si="109"/>
        <v>0</v>
      </c>
      <c r="M607" s="99">
        <f t="shared" si="110"/>
        <v>0</v>
      </c>
      <c r="N607" s="100">
        <f t="shared" si="111"/>
        <v>0</v>
      </c>
      <c r="O607" s="98">
        <f t="shared" si="112"/>
        <v>0</v>
      </c>
      <c r="P607" s="101">
        <f t="shared" si="113"/>
        <v>0</v>
      </c>
      <c r="Q607" s="102">
        <f t="shared" si="114"/>
        <v>0</v>
      </c>
    </row>
    <row r="608" spans="1:17" x14ac:dyDescent="0.2">
      <c r="A608" s="92" t="str">
        <f>Orçamento!A589</f>
        <v>19.16</v>
      </c>
      <c r="B608" s="39" t="str">
        <f>Orçamento!B589</f>
        <v>Sinapi</v>
      </c>
      <c r="C608" s="39">
        <f>Orçamento!C589</f>
        <v>0</v>
      </c>
      <c r="D608" s="93">
        <f>Orçamento!D589</f>
        <v>0</v>
      </c>
      <c r="E608" s="39">
        <f>Orçamento!E589</f>
        <v>0</v>
      </c>
      <c r="F608" s="39">
        <f>Orçamento!F589</f>
        <v>0</v>
      </c>
      <c r="G608" s="95">
        <f>'Orç. Pós Licitação'!G589</f>
        <v>0</v>
      </c>
      <c r="H608" s="95">
        <f>'Orç. Pós Licitação'!H589</f>
        <v>0</v>
      </c>
      <c r="I608" s="95">
        <f>'Orç. Pós Licitação'!I589</f>
        <v>0</v>
      </c>
      <c r="J608" s="96">
        <f>'BM 03'!L608</f>
        <v>0</v>
      </c>
      <c r="K608" s="97"/>
      <c r="L608" s="98">
        <f t="shared" si="109"/>
        <v>0</v>
      </c>
      <c r="M608" s="99">
        <f t="shared" si="110"/>
        <v>0</v>
      </c>
      <c r="N608" s="100">
        <f t="shared" si="111"/>
        <v>0</v>
      </c>
      <c r="O608" s="98">
        <f t="shared" si="112"/>
        <v>0</v>
      </c>
      <c r="P608" s="101">
        <f t="shared" si="113"/>
        <v>0</v>
      </c>
      <c r="Q608" s="102">
        <f t="shared" si="114"/>
        <v>0</v>
      </c>
    </row>
    <row r="609" spans="1:17" x14ac:dyDescent="0.2">
      <c r="A609" s="92" t="str">
        <f>Orçamento!A590</f>
        <v>19.17</v>
      </c>
      <c r="B609" s="39" t="str">
        <f>Orçamento!B590</f>
        <v>Sinapi</v>
      </c>
      <c r="C609" s="39">
        <f>Orçamento!C590</f>
        <v>0</v>
      </c>
      <c r="D609" s="93">
        <f>Orçamento!D590</f>
        <v>0</v>
      </c>
      <c r="E609" s="39">
        <f>Orçamento!E590</f>
        <v>0</v>
      </c>
      <c r="F609" s="39">
        <f>Orçamento!F590</f>
        <v>0</v>
      </c>
      <c r="G609" s="95">
        <f>'Orç. Pós Licitação'!G590</f>
        <v>0</v>
      </c>
      <c r="H609" s="95">
        <f>'Orç. Pós Licitação'!H590</f>
        <v>0</v>
      </c>
      <c r="I609" s="95">
        <f>'Orç. Pós Licitação'!I590</f>
        <v>0</v>
      </c>
      <c r="J609" s="96">
        <f>'BM 03'!L609</f>
        <v>0</v>
      </c>
      <c r="K609" s="97"/>
      <c r="L609" s="98">
        <f t="shared" si="109"/>
        <v>0</v>
      </c>
      <c r="M609" s="99">
        <f t="shared" si="110"/>
        <v>0</v>
      </c>
      <c r="N609" s="100">
        <f t="shared" si="111"/>
        <v>0</v>
      </c>
      <c r="O609" s="98">
        <f t="shared" si="112"/>
        <v>0</v>
      </c>
      <c r="P609" s="101">
        <f t="shared" si="113"/>
        <v>0</v>
      </c>
      <c r="Q609" s="102">
        <f t="shared" si="114"/>
        <v>0</v>
      </c>
    </row>
    <row r="610" spans="1:17" x14ac:dyDescent="0.2">
      <c r="A610" s="92" t="str">
        <f>Orçamento!A591</f>
        <v>19.18</v>
      </c>
      <c r="B610" s="39" t="str">
        <f>Orçamento!B591</f>
        <v>Sinapi</v>
      </c>
      <c r="C610" s="39">
        <f>Orçamento!C591</f>
        <v>0</v>
      </c>
      <c r="D610" s="93">
        <f>Orçamento!D591</f>
        <v>0</v>
      </c>
      <c r="E610" s="39">
        <f>Orçamento!E591</f>
        <v>0</v>
      </c>
      <c r="F610" s="39">
        <f>Orçamento!F591</f>
        <v>0</v>
      </c>
      <c r="G610" s="95">
        <f>'Orç. Pós Licitação'!G591</f>
        <v>0</v>
      </c>
      <c r="H610" s="95">
        <f>'Orç. Pós Licitação'!H591</f>
        <v>0</v>
      </c>
      <c r="I610" s="95">
        <f>'Orç. Pós Licitação'!I591</f>
        <v>0</v>
      </c>
      <c r="J610" s="96">
        <f>'BM 03'!L610</f>
        <v>0</v>
      </c>
      <c r="K610" s="97"/>
      <c r="L610" s="98">
        <f t="shared" si="109"/>
        <v>0</v>
      </c>
      <c r="M610" s="99">
        <f t="shared" si="110"/>
        <v>0</v>
      </c>
      <c r="N610" s="100">
        <f t="shared" si="111"/>
        <v>0</v>
      </c>
      <c r="O610" s="98">
        <f t="shared" si="112"/>
        <v>0</v>
      </c>
      <c r="P610" s="101">
        <f t="shared" si="113"/>
        <v>0</v>
      </c>
      <c r="Q610" s="102">
        <f t="shared" si="114"/>
        <v>0</v>
      </c>
    </row>
    <row r="611" spans="1:17" x14ac:dyDescent="0.2">
      <c r="A611" s="92" t="str">
        <f>Orçamento!A592</f>
        <v>19.19</v>
      </c>
      <c r="B611" s="39" t="str">
        <f>Orçamento!B592</f>
        <v>Sinapi</v>
      </c>
      <c r="C611" s="39">
        <f>Orçamento!C592</f>
        <v>0</v>
      </c>
      <c r="D611" s="93">
        <f>Orçamento!D592</f>
        <v>0</v>
      </c>
      <c r="E611" s="39">
        <f>Orçamento!E592</f>
        <v>0</v>
      </c>
      <c r="F611" s="39">
        <f>Orçamento!F592</f>
        <v>0</v>
      </c>
      <c r="G611" s="95">
        <f>'Orç. Pós Licitação'!G592</f>
        <v>0</v>
      </c>
      <c r="H611" s="95">
        <f>'Orç. Pós Licitação'!H592</f>
        <v>0</v>
      </c>
      <c r="I611" s="95">
        <f>'Orç. Pós Licitação'!I592</f>
        <v>0</v>
      </c>
      <c r="J611" s="96">
        <f>'BM 03'!L611</f>
        <v>0</v>
      </c>
      <c r="K611" s="97"/>
      <c r="L611" s="98">
        <f t="shared" si="109"/>
        <v>0</v>
      </c>
      <c r="M611" s="99">
        <f t="shared" si="110"/>
        <v>0</v>
      </c>
      <c r="N611" s="100">
        <f t="shared" si="111"/>
        <v>0</v>
      </c>
      <c r="O611" s="98">
        <f t="shared" si="112"/>
        <v>0</v>
      </c>
      <c r="P611" s="101">
        <f t="shared" si="113"/>
        <v>0</v>
      </c>
      <c r="Q611" s="102">
        <f t="shared" si="114"/>
        <v>0</v>
      </c>
    </row>
    <row r="612" spans="1:17" x14ac:dyDescent="0.2">
      <c r="A612" s="92" t="str">
        <f>Orçamento!A593</f>
        <v>19.20</v>
      </c>
      <c r="B612" s="39" t="str">
        <f>Orçamento!B593</f>
        <v>Sinapi</v>
      </c>
      <c r="C612" s="39">
        <f>Orçamento!C593</f>
        <v>0</v>
      </c>
      <c r="D612" s="93">
        <f>Orçamento!D593</f>
        <v>0</v>
      </c>
      <c r="E612" s="39">
        <f>Orçamento!E593</f>
        <v>0</v>
      </c>
      <c r="F612" s="39">
        <f>Orçamento!F593</f>
        <v>0</v>
      </c>
      <c r="G612" s="95">
        <f>'Orç. Pós Licitação'!G593</f>
        <v>0</v>
      </c>
      <c r="H612" s="95">
        <f>'Orç. Pós Licitação'!H593</f>
        <v>0</v>
      </c>
      <c r="I612" s="95">
        <f>'Orç. Pós Licitação'!I593</f>
        <v>0</v>
      </c>
      <c r="J612" s="96">
        <f>'BM 03'!L612</f>
        <v>0</v>
      </c>
      <c r="K612" s="97"/>
      <c r="L612" s="98">
        <f t="shared" si="109"/>
        <v>0</v>
      </c>
      <c r="M612" s="99">
        <f t="shared" si="110"/>
        <v>0</v>
      </c>
      <c r="N612" s="100">
        <f t="shared" si="111"/>
        <v>0</v>
      </c>
      <c r="O612" s="98">
        <f t="shared" si="112"/>
        <v>0</v>
      </c>
      <c r="P612" s="101">
        <f t="shared" si="113"/>
        <v>0</v>
      </c>
      <c r="Q612" s="102">
        <f t="shared" si="114"/>
        <v>0</v>
      </c>
    </row>
    <row r="613" spans="1:17" x14ac:dyDescent="0.2">
      <c r="A613" s="92" t="str">
        <f>Orçamento!A594</f>
        <v>19.21</v>
      </c>
      <c r="B613" s="39" t="str">
        <f>Orçamento!B594</f>
        <v>Sinapi</v>
      </c>
      <c r="C613" s="39">
        <f>Orçamento!C594</f>
        <v>0</v>
      </c>
      <c r="D613" s="93">
        <f>Orçamento!D594</f>
        <v>0</v>
      </c>
      <c r="E613" s="39">
        <f>Orçamento!E594</f>
        <v>0</v>
      </c>
      <c r="F613" s="39">
        <f>Orçamento!F594</f>
        <v>0</v>
      </c>
      <c r="G613" s="95">
        <f>'Orç. Pós Licitação'!G594</f>
        <v>0</v>
      </c>
      <c r="H613" s="95">
        <f>'Orç. Pós Licitação'!H594</f>
        <v>0</v>
      </c>
      <c r="I613" s="95">
        <f>'Orç. Pós Licitação'!I594</f>
        <v>0</v>
      </c>
      <c r="J613" s="96">
        <f>'BM 03'!L613</f>
        <v>0</v>
      </c>
      <c r="K613" s="97"/>
      <c r="L613" s="98">
        <f t="shared" si="109"/>
        <v>0</v>
      </c>
      <c r="M613" s="99">
        <f t="shared" si="110"/>
        <v>0</v>
      </c>
      <c r="N613" s="100">
        <f t="shared" si="111"/>
        <v>0</v>
      </c>
      <c r="O613" s="98">
        <f t="shared" si="112"/>
        <v>0</v>
      </c>
      <c r="P613" s="101">
        <f t="shared" si="113"/>
        <v>0</v>
      </c>
      <c r="Q613" s="102">
        <f t="shared" si="114"/>
        <v>0</v>
      </c>
    </row>
    <row r="614" spans="1:17" x14ac:dyDescent="0.2">
      <c r="A614" s="92" t="str">
        <f>Orçamento!A595</f>
        <v>19.22</v>
      </c>
      <c r="B614" s="39" t="str">
        <f>Orçamento!B595</f>
        <v>Sinapi</v>
      </c>
      <c r="C614" s="39">
        <f>Orçamento!C595</f>
        <v>0</v>
      </c>
      <c r="D614" s="93">
        <f>Orçamento!D595</f>
        <v>0</v>
      </c>
      <c r="E614" s="39">
        <f>Orçamento!E595</f>
        <v>0</v>
      </c>
      <c r="F614" s="39">
        <f>Orçamento!F595</f>
        <v>0</v>
      </c>
      <c r="G614" s="95">
        <f>'Orç. Pós Licitação'!G595</f>
        <v>0</v>
      </c>
      <c r="H614" s="95">
        <f>'Orç. Pós Licitação'!H595</f>
        <v>0</v>
      </c>
      <c r="I614" s="95">
        <f>'Orç. Pós Licitação'!I595</f>
        <v>0</v>
      </c>
      <c r="J614" s="96">
        <f>'BM 03'!L614</f>
        <v>0</v>
      </c>
      <c r="K614" s="97"/>
      <c r="L614" s="98">
        <f t="shared" si="109"/>
        <v>0</v>
      </c>
      <c r="M614" s="99">
        <f t="shared" si="110"/>
        <v>0</v>
      </c>
      <c r="N614" s="100">
        <f t="shared" si="111"/>
        <v>0</v>
      </c>
      <c r="O614" s="98">
        <f t="shared" si="112"/>
        <v>0</v>
      </c>
      <c r="P614" s="101">
        <f t="shared" si="113"/>
        <v>0</v>
      </c>
      <c r="Q614" s="102">
        <f t="shared" si="114"/>
        <v>0</v>
      </c>
    </row>
    <row r="615" spans="1:17" x14ac:dyDescent="0.2">
      <c r="A615" s="92" t="str">
        <f>Orçamento!A596</f>
        <v>19.23</v>
      </c>
      <c r="B615" s="39" t="str">
        <f>Orçamento!B596</f>
        <v>Sinapi</v>
      </c>
      <c r="C615" s="39">
        <f>Orçamento!C596</f>
        <v>0</v>
      </c>
      <c r="D615" s="93">
        <f>Orçamento!D596</f>
        <v>0</v>
      </c>
      <c r="E615" s="39">
        <f>Orçamento!E596</f>
        <v>0</v>
      </c>
      <c r="F615" s="39">
        <f>Orçamento!F596</f>
        <v>0</v>
      </c>
      <c r="G615" s="95">
        <f>'Orç. Pós Licitação'!G596</f>
        <v>0</v>
      </c>
      <c r="H615" s="95">
        <f>'Orç. Pós Licitação'!H596</f>
        <v>0</v>
      </c>
      <c r="I615" s="95">
        <f>'Orç. Pós Licitação'!I596</f>
        <v>0</v>
      </c>
      <c r="J615" s="96">
        <f>'BM 03'!L615</f>
        <v>0</v>
      </c>
      <c r="K615" s="97"/>
      <c r="L615" s="98">
        <f t="shared" si="109"/>
        <v>0</v>
      </c>
      <c r="M615" s="99">
        <f t="shared" si="110"/>
        <v>0</v>
      </c>
      <c r="N615" s="100">
        <f t="shared" si="111"/>
        <v>0</v>
      </c>
      <c r="O615" s="98">
        <f t="shared" si="112"/>
        <v>0</v>
      </c>
      <c r="P615" s="101">
        <f t="shared" si="113"/>
        <v>0</v>
      </c>
      <c r="Q615" s="102">
        <f t="shared" si="114"/>
        <v>0</v>
      </c>
    </row>
    <row r="616" spans="1:17" x14ac:dyDescent="0.2">
      <c r="A616" s="92" t="str">
        <f>Orçamento!A597</f>
        <v>19.24</v>
      </c>
      <c r="B616" s="39" t="str">
        <f>Orçamento!B597</f>
        <v>Sinapi</v>
      </c>
      <c r="C616" s="39">
        <f>Orçamento!C597</f>
        <v>0</v>
      </c>
      <c r="D616" s="93">
        <f>Orçamento!D597</f>
        <v>0</v>
      </c>
      <c r="E616" s="39">
        <f>Orçamento!E597</f>
        <v>0</v>
      </c>
      <c r="F616" s="39">
        <f>Orçamento!F597</f>
        <v>0</v>
      </c>
      <c r="G616" s="95">
        <f>'Orç. Pós Licitação'!G597</f>
        <v>0</v>
      </c>
      <c r="H616" s="95">
        <f>'Orç. Pós Licitação'!H597</f>
        <v>0</v>
      </c>
      <c r="I616" s="95">
        <f>'Orç. Pós Licitação'!I597</f>
        <v>0</v>
      </c>
      <c r="J616" s="96">
        <f>'BM 03'!L616</f>
        <v>0</v>
      </c>
      <c r="K616" s="97"/>
      <c r="L616" s="98">
        <f t="shared" si="109"/>
        <v>0</v>
      </c>
      <c r="M616" s="99">
        <f t="shared" si="110"/>
        <v>0</v>
      </c>
      <c r="N616" s="100">
        <f t="shared" si="111"/>
        <v>0</v>
      </c>
      <c r="O616" s="98">
        <f t="shared" si="112"/>
        <v>0</v>
      </c>
      <c r="P616" s="101">
        <f t="shared" si="113"/>
        <v>0</v>
      </c>
      <c r="Q616" s="102">
        <f t="shared" si="114"/>
        <v>0</v>
      </c>
    </row>
    <row r="617" spans="1:17" x14ac:dyDescent="0.2">
      <c r="A617" s="92" t="str">
        <f>Orçamento!A598</f>
        <v>19.25</v>
      </c>
      <c r="B617" s="39" t="str">
        <f>Orçamento!B598</f>
        <v>Sinapi</v>
      </c>
      <c r="C617" s="39">
        <f>Orçamento!C598</f>
        <v>0</v>
      </c>
      <c r="D617" s="93">
        <f>Orçamento!D598</f>
        <v>0</v>
      </c>
      <c r="E617" s="39">
        <f>Orçamento!E598</f>
        <v>0</v>
      </c>
      <c r="F617" s="39">
        <f>Orçamento!F598</f>
        <v>0</v>
      </c>
      <c r="G617" s="95">
        <f>'Orç. Pós Licitação'!G598</f>
        <v>0</v>
      </c>
      <c r="H617" s="95">
        <f>'Orç. Pós Licitação'!H598</f>
        <v>0</v>
      </c>
      <c r="I617" s="95">
        <f>'Orç. Pós Licitação'!I598</f>
        <v>0</v>
      </c>
      <c r="J617" s="96">
        <f>'BM 03'!L617</f>
        <v>0</v>
      </c>
      <c r="K617" s="97"/>
      <c r="L617" s="98">
        <f t="shared" si="109"/>
        <v>0</v>
      </c>
      <c r="M617" s="99">
        <f t="shared" si="110"/>
        <v>0</v>
      </c>
      <c r="N617" s="100">
        <f t="shared" si="111"/>
        <v>0</v>
      </c>
      <c r="O617" s="98">
        <f t="shared" si="112"/>
        <v>0</v>
      </c>
      <c r="P617" s="101">
        <f t="shared" si="113"/>
        <v>0</v>
      </c>
      <c r="Q617" s="102">
        <f t="shared" si="114"/>
        <v>0</v>
      </c>
    </row>
    <row r="618" spans="1:17" x14ac:dyDescent="0.2">
      <c r="A618" s="92" t="str">
        <f>Orçamento!A599</f>
        <v>19.26</v>
      </c>
      <c r="B618" s="39" t="str">
        <f>Orçamento!B599</f>
        <v>Sinapi</v>
      </c>
      <c r="C618" s="39">
        <f>Orçamento!C599</f>
        <v>0</v>
      </c>
      <c r="D618" s="93">
        <f>Orçamento!D599</f>
        <v>0</v>
      </c>
      <c r="E618" s="39">
        <f>Orçamento!E599</f>
        <v>0</v>
      </c>
      <c r="F618" s="39">
        <f>Orçamento!F599</f>
        <v>0</v>
      </c>
      <c r="G618" s="95">
        <f>'Orç. Pós Licitação'!G599</f>
        <v>0</v>
      </c>
      <c r="H618" s="95">
        <f>'Orç. Pós Licitação'!H599</f>
        <v>0</v>
      </c>
      <c r="I618" s="95">
        <f>'Orç. Pós Licitação'!I599</f>
        <v>0</v>
      </c>
      <c r="J618" s="96">
        <f>'BM 03'!L618</f>
        <v>0</v>
      </c>
      <c r="K618" s="97"/>
      <c r="L618" s="98">
        <f t="shared" si="109"/>
        <v>0</v>
      </c>
      <c r="M618" s="99">
        <f t="shared" si="110"/>
        <v>0</v>
      </c>
      <c r="N618" s="100">
        <f t="shared" si="111"/>
        <v>0</v>
      </c>
      <c r="O618" s="98">
        <f t="shared" si="112"/>
        <v>0</v>
      </c>
      <c r="P618" s="101">
        <f t="shared" si="113"/>
        <v>0</v>
      </c>
      <c r="Q618" s="102">
        <f t="shared" si="114"/>
        <v>0</v>
      </c>
    </row>
    <row r="619" spans="1:17" x14ac:dyDescent="0.2">
      <c r="A619" s="92" t="str">
        <f>Orçamento!A600</f>
        <v>19.27</v>
      </c>
      <c r="B619" s="39" t="str">
        <f>Orçamento!B600</f>
        <v>Sinapi</v>
      </c>
      <c r="C619" s="39">
        <f>Orçamento!C600</f>
        <v>0</v>
      </c>
      <c r="D619" s="93">
        <f>Orçamento!D600</f>
        <v>0</v>
      </c>
      <c r="E619" s="39">
        <f>Orçamento!E600</f>
        <v>0</v>
      </c>
      <c r="F619" s="39">
        <f>Orçamento!F600</f>
        <v>0</v>
      </c>
      <c r="G619" s="95">
        <f>'Orç. Pós Licitação'!G600</f>
        <v>0</v>
      </c>
      <c r="H619" s="95">
        <f>'Orç. Pós Licitação'!H600</f>
        <v>0</v>
      </c>
      <c r="I619" s="95">
        <f>'Orç. Pós Licitação'!I600</f>
        <v>0</v>
      </c>
      <c r="J619" s="96">
        <f>'BM 03'!L619</f>
        <v>0</v>
      </c>
      <c r="K619" s="97"/>
      <c r="L619" s="98">
        <f t="shared" si="109"/>
        <v>0</v>
      </c>
      <c r="M619" s="99">
        <f t="shared" si="110"/>
        <v>0</v>
      </c>
      <c r="N619" s="100">
        <f t="shared" si="111"/>
        <v>0</v>
      </c>
      <c r="O619" s="98">
        <f t="shared" si="112"/>
        <v>0</v>
      </c>
      <c r="P619" s="101">
        <f t="shared" si="113"/>
        <v>0</v>
      </c>
      <c r="Q619" s="102">
        <f t="shared" si="114"/>
        <v>0</v>
      </c>
    </row>
    <row r="620" spans="1:17" x14ac:dyDescent="0.2">
      <c r="A620" s="92" t="str">
        <f>Orçamento!A601</f>
        <v>19.28</v>
      </c>
      <c r="B620" s="39" t="str">
        <f>Orçamento!B601</f>
        <v>Sinapi</v>
      </c>
      <c r="C620" s="39">
        <f>Orçamento!C601</f>
        <v>0</v>
      </c>
      <c r="D620" s="93">
        <f>Orçamento!D601</f>
        <v>0</v>
      </c>
      <c r="E620" s="39">
        <f>Orçamento!E601</f>
        <v>0</v>
      </c>
      <c r="F620" s="39">
        <f>Orçamento!F601</f>
        <v>0</v>
      </c>
      <c r="G620" s="95">
        <f>'Orç. Pós Licitação'!G601</f>
        <v>0</v>
      </c>
      <c r="H620" s="95">
        <f>'Orç. Pós Licitação'!H601</f>
        <v>0</v>
      </c>
      <c r="I620" s="95">
        <f>'Orç. Pós Licitação'!I601</f>
        <v>0</v>
      </c>
      <c r="J620" s="96">
        <f>'BM 03'!L620</f>
        <v>0</v>
      </c>
      <c r="K620" s="97"/>
      <c r="L620" s="98">
        <f t="shared" si="109"/>
        <v>0</v>
      </c>
      <c r="M620" s="99">
        <f t="shared" si="110"/>
        <v>0</v>
      </c>
      <c r="N620" s="100">
        <f t="shared" si="111"/>
        <v>0</v>
      </c>
      <c r="O620" s="98">
        <f t="shared" si="112"/>
        <v>0</v>
      </c>
      <c r="P620" s="101">
        <f t="shared" si="113"/>
        <v>0</v>
      </c>
      <c r="Q620" s="102">
        <f t="shared" si="114"/>
        <v>0</v>
      </c>
    </row>
    <row r="621" spans="1:17" x14ac:dyDescent="0.2">
      <c r="A621" s="92" t="str">
        <f>Orçamento!A602</f>
        <v>19.29</v>
      </c>
      <c r="B621" s="39" t="str">
        <f>Orçamento!B602</f>
        <v>Sinapi</v>
      </c>
      <c r="C621" s="39">
        <f>Orçamento!C602</f>
        <v>0</v>
      </c>
      <c r="D621" s="93">
        <f>Orçamento!D602</f>
        <v>0</v>
      </c>
      <c r="E621" s="39">
        <f>Orçamento!E602</f>
        <v>0</v>
      </c>
      <c r="F621" s="39">
        <f>Orçamento!F602</f>
        <v>0</v>
      </c>
      <c r="G621" s="95">
        <f>'Orç. Pós Licitação'!G602</f>
        <v>0</v>
      </c>
      <c r="H621" s="95">
        <f>'Orç. Pós Licitação'!H602</f>
        <v>0</v>
      </c>
      <c r="I621" s="95">
        <f>'Orç. Pós Licitação'!I602</f>
        <v>0</v>
      </c>
      <c r="J621" s="96">
        <f>'BM 03'!L621</f>
        <v>0</v>
      </c>
      <c r="K621" s="97"/>
      <c r="L621" s="98">
        <f t="shared" si="109"/>
        <v>0</v>
      </c>
      <c r="M621" s="99">
        <f t="shared" si="110"/>
        <v>0</v>
      </c>
      <c r="N621" s="100">
        <f t="shared" si="111"/>
        <v>0</v>
      </c>
      <c r="O621" s="98">
        <f t="shared" si="112"/>
        <v>0</v>
      </c>
      <c r="P621" s="101">
        <f t="shared" si="113"/>
        <v>0</v>
      </c>
      <c r="Q621" s="102">
        <f t="shared" si="114"/>
        <v>0</v>
      </c>
    </row>
    <row r="622" spans="1:17" x14ac:dyDescent="0.2">
      <c r="A622" s="92" t="str">
        <f>Orçamento!A603</f>
        <v>19.30</v>
      </c>
      <c r="B622" s="39" t="str">
        <f>Orçamento!B603</f>
        <v>Sinapi</v>
      </c>
      <c r="C622" s="39">
        <f>Orçamento!C603</f>
        <v>0</v>
      </c>
      <c r="D622" s="93">
        <f>Orçamento!D603</f>
        <v>0</v>
      </c>
      <c r="E622" s="39">
        <f>Orçamento!E603</f>
        <v>0</v>
      </c>
      <c r="F622" s="39">
        <f>Orçamento!F603</f>
        <v>0</v>
      </c>
      <c r="G622" s="95">
        <f>'Orç. Pós Licitação'!G603</f>
        <v>0</v>
      </c>
      <c r="H622" s="95">
        <f>'Orç. Pós Licitação'!H603</f>
        <v>0</v>
      </c>
      <c r="I622" s="95">
        <f>'Orç. Pós Licitação'!I603</f>
        <v>0</v>
      </c>
      <c r="J622" s="96">
        <f>'BM 03'!L622</f>
        <v>0</v>
      </c>
      <c r="K622" s="97"/>
      <c r="L622" s="98">
        <f t="shared" si="109"/>
        <v>0</v>
      </c>
      <c r="M622" s="99">
        <f t="shared" si="110"/>
        <v>0</v>
      </c>
      <c r="N622" s="100">
        <f t="shared" si="111"/>
        <v>0</v>
      </c>
      <c r="O622" s="98">
        <f t="shared" si="112"/>
        <v>0</v>
      </c>
      <c r="P622" s="101">
        <f t="shared" si="113"/>
        <v>0</v>
      </c>
      <c r="Q622" s="102">
        <f t="shared" si="114"/>
        <v>0</v>
      </c>
    </row>
    <row r="623" spans="1:17" s="2" customFormat="1" ht="15.75" x14ac:dyDescent="0.25">
      <c r="A623" s="449"/>
      <c r="B623" s="434"/>
      <c r="C623" s="434"/>
      <c r="D623" s="435"/>
      <c r="E623" s="430" t="s">
        <v>1116</v>
      </c>
      <c r="F623" s="434"/>
      <c r="G623" s="434"/>
      <c r="H623" s="436"/>
      <c r="I623" s="437">
        <f>SUM(I593:I622)</f>
        <v>0</v>
      </c>
      <c r="J623" s="438"/>
      <c r="K623" s="438"/>
      <c r="L623" s="438"/>
      <c r="M623" s="437">
        <f>SUM(M593:M622)</f>
        <v>0</v>
      </c>
      <c r="N623" s="437">
        <f>SUM(N593:N622)</f>
        <v>0</v>
      </c>
      <c r="O623" s="437">
        <f>SUM(O593:O622)</f>
        <v>0</v>
      </c>
      <c r="P623" s="439"/>
      <c r="Q623" s="450">
        <f>SUM(Q593:Q622)</f>
        <v>0</v>
      </c>
    </row>
    <row r="624" spans="1:17" s="3" customFormat="1" ht="15.75" x14ac:dyDescent="0.25">
      <c r="A624" s="451" t="str">
        <f>Orçamento!A604</f>
        <v>20.0</v>
      </c>
      <c r="B624" s="427"/>
      <c r="C624" s="427"/>
      <c r="D624" s="428" t="str">
        <f>Orçamento!D604</f>
        <v>META 20</v>
      </c>
      <c r="E624" s="427"/>
      <c r="F624" s="427"/>
      <c r="G624" s="429"/>
      <c r="H624" s="430"/>
      <c r="I624" s="430"/>
      <c r="J624" s="431"/>
      <c r="K624" s="431"/>
      <c r="L624" s="431"/>
      <c r="M624" s="432"/>
      <c r="N624" s="433" t="e">
        <f>N655/I655</f>
        <v>#DIV/0!</v>
      </c>
      <c r="O624" s="433" t="e">
        <f>O655/I655</f>
        <v>#DIV/0!</v>
      </c>
      <c r="P624" s="433"/>
      <c r="Q624" s="452" t="e">
        <f>Q655/I655</f>
        <v>#DIV/0!</v>
      </c>
    </row>
    <row r="625" spans="1:17" x14ac:dyDescent="0.2">
      <c r="A625" s="92" t="str">
        <f>Orçamento!A605</f>
        <v>20.1</v>
      </c>
      <c r="B625" s="39" t="str">
        <f>Orçamento!B605</f>
        <v>Sinapi</v>
      </c>
      <c r="C625" s="39">
        <f>Orçamento!C605</f>
        <v>0</v>
      </c>
      <c r="D625" s="93">
        <f>Orçamento!D605</f>
        <v>0</v>
      </c>
      <c r="E625" s="39">
        <f>Orçamento!E605</f>
        <v>0</v>
      </c>
      <c r="F625" s="39">
        <f>Orçamento!F605</f>
        <v>0</v>
      </c>
      <c r="G625" s="95">
        <f>'Orç. Pós Licitação'!G605</f>
        <v>0</v>
      </c>
      <c r="H625" s="95">
        <f>'Orç. Pós Licitação'!H605</f>
        <v>0</v>
      </c>
      <c r="I625" s="95">
        <f>'Orç. Pós Licitação'!I605</f>
        <v>0</v>
      </c>
      <c r="J625" s="96">
        <f>'BM 03'!L625</f>
        <v>0</v>
      </c>
      <c r="K625" s="97"/>
      <c r="L625" s="98">
        <f>J625+K625</f>
        <v>0</v>
      </c>
      <c r="M625" s="99">
        <f>ROUND(H625*J625,2)</f>
        <v>0</v>
      </c>
      <c r="N625" s="100">
        <f>ROUND(H625*K625,2)</f>
        <v>0</v>
      </c>
      <c r="O625" s="98">
        <f>ROUND(H625*L625,2)</f>
        <v>0</v>
      </c>
      <c r="P625" s="101">
        <f>F625-L625</f>
        <v>0</v>
      </c>
      <c r="Q625" s="102">
        <f>I625-O625</f>
        <v>0</v>
      </c>
    </row>
    <row r="626" spans="1:17" x14ac:dyDescent="0.2">
      <c r="A626" s="92" t="str">
        <f>Orçamento!A606</f>
        <v>20.2</v>
      </c>
      <c r="B626" s="39" t="str">
        <f>Orçamento!B606</f>
        <v>Sinapi</v>
      </c>
      <c r="C626" s="39">
        <f>Orçamento!C606</f>
        <v>0</v>
      </c>
      <c r="D626" s="93">
        <f>Orçamento!D606</f>
        <v>0</v>
      </c>
      <c r="E626" s="39">
        <f>Orçamento!E606</f>
        <v>0</v>
      </c>
      <c r="F626" s="39">
        <f>Orçamento!F606</f>
        <v>0</v>
      </c>
      <c r="G626" s="95">
        <f>'Orç. Pós Licitação'!G606</f>
        <v>0</v>
      </c>
      <c r="H626" s="95">
        <f>'Orç. Pós Licitação'!H606</f>
        <v>0</v>
      </c>
      <c r="I626" s="95">
        <f>'Orç. Pós Licitação'!I606</f>
        <v>0</v>
      </c>
      <c r="J626" s="96">
        <f>'BM 03'!L626</f>
        <v>0</v>
      </c>
      <c r="K626" s="97"/>
      <c r="L626" s="98">
        <f t="shared" ref="L626:L654" si="115">J626+K626</f>
        <v>0</v>
      </c>
      <c r="M626" s="99">
        <f t="shared" ref="M626:M654" si="116">ROUND(H626*J626,2)</f>
        <v>0</v>
      </c>
      <c r="N626" s="100">
        <f t="shared" ref="N626:N654" si="117">ROUND(H626*K626,2)</f>
        <v>0</v>
      </c>
      <c r="O626" s="98">
        <f t="shared" ref="O626:O654" si="118">ROUND(H626*L626,2)</f>
        <v>0</v>
      </c>
      <c r="P626" s="101">
        <f t="shared" ref="P626:P654" si="119">F626-L626</f>
        <v>0</v>
      </c>
      <c r="Q626" s="102">
        <f t="shared" ref="Q626:Q654" si="120">I626-O626</f>
        <v>0</v>
      </c>
    </row>
    <row r="627" spans="1:17" x14ac:dyDescent="0.2">
      <c r="A627" s="92" t="str">
        <f>Orçamento!A607</f>
        <v>20.3</v>
      </c>
      <c r="B627" s="39" t="str">
        <f>Orçamento!B607</f>
        <v>Sinapi</v>
      </c>
      <c r="C627" s="39">
        <f>Orçamento!C607</f>
        <v>0</v>
      </c>
      <c r="D627" s="93">
        <f>Orçamento!D607</f>
        <v>0</v>
      </c>
      <c r="E627" s="39">
        <f>Orçamento!E607</f>
        <v>0</v>
      </c>
      <c r="F627" s="39">
        <f>Orçamento!F607</f>
        <v>0</v>
      </c>
      <c r="G627" s="95">
        <f>'Orç. Pós Licitação'!G607</f>
        <v>0</v>
      </c>
      <c r="H627" s="95">
        <f>'Orç. Pós Licitação'!H607</f>
        <v>0</v>
      </c>
      <c r="I627" s="95">
        <f>'Orç. Pós Licitação'!I607</f>
        <v>0</v>
      </c>
      <c r="J627" s="96">
        <f>'BM 03'!L627</f>
        <v>0</v>
      </c>
      <c r="K627" s="97"/>
      <c r="L627" s="98">
        <f t="shared" si="115"/>
        <v>0</v>
      </c>
      <c r="M627" s="99">
        <f t="shared" si="116"/>
        <v>0</v>
      </c>
      <c r="N627" s="100">
        <f t="shared" si="117"/>
        <v>0</v>
      </c>
      <c r="O627" s="98">
        <f t="shared" si="118"/>
        <v>0</v>
      </c>
      <c r="P627" s="101">
        <f t="shared" si="119"/>
        <v>0</v>
      </c>
      <c r="Q627" s="102">
        <f t="shared" si="120"/>
        <v>0</v>
      </c>
    </row>
    <row r="628" spans="1:17" x14ac:dyDescent="0.2">
      <c r="A628" s="92" t="str">
        <f>Orçamento!A608</f>
        <v>20.4</v>
      </c>
      <c r="B628" s="39" t="str">
        <f>Orçamento!B608</f>
        <v>Sinapi</v>
      </c>
      <c r="C628" s="39">
        <f>Orçamento!C608</f>
        <v>0</v>
      </c>
      <c r="D628" s="93">
        <f>Orçamento!D608</f>
        <v>0</v>
      </c>
      <c r="E628" s="39">
        <f>Orçamento!E608</f>
        <v>0</v>
      </c>
      <c r="F628" s="39">
        <f>Orçamento!F608</f>
        <v>0</v>
      </c>
      <c r="G628" s="95">
        <f>'Orç. Pós Licitação'!G608</f>
        <v>0</v>
      </c>
      <c r="H628" s="95">
        <f>'Orç. Pós Licitação'!H608</f>
        <v>0</v>
      </c>
      <c r="I628" s="95">
        <f>'Orç. Pós Licitação'!I608</f>
        <v>0</v>
      </c>
      <c r="J628" s="96">
        <f>'BM 03'!L628</f>
        <v>0</v>
      </c>
      <c r="K628" s="97"/>
      <c r="L628" s="98">
        <f t="shared" si="115"/>
        <v>0</v>
      </c>
      <c r="M628" s="99">
        <f t="shared" si="116"/>
        <v>0</v>
      </c>
      <c r="N628" s="100">
        <f t="shared" si="117"/>
        <v>0</v>
      </c>
      <c r="O628" s="98">
        <f t="shared" si="118"/>
        <v>0</v>
      </c>
      <c r="P628" s="101">
        <f t="shared" si="119"/>
        <v>0</v>
      </c>
      <c r="Q628" s="102">
        <f t="shared" si="120"/>
        <v>0</v>
      </c>
    </row>
    <row r="629" spans="1:17" x14ac:dyDescent="0.2">
      <c r="A629" s="92" t="str">
        <f>Orçamento!A609</f>
        <v>20.5</v>
      </c>
      <c r="B629" s="39" t="str">
        <f>Orçamento!B609</f>
        <v>Sinapi</v>
      </c>
      <c r="C629" s="39">
        <f>Orçamento!C609</f>
        <v>0</v>
      </c>
      <c r="D629" s="93">
        <f>Orçamento!D609</f>
        <v>0</v>
      </c>
      <c r="E629" s="39">
        <f>Orçamento!E609</f>
        <v>0</v>
      </c>
      <c r="F629" s="39">
        <f>Orçamento!F609</f>
        <v>0</v>
      </c>
      <c r="G629" s="95">
        <f>'Orç. Pós Licitação'!G609</f>
        <v>0</v>
      </c>
      <c r="H629" s="95">
        <f>'Orç. Pós Licitação'!H609</f>
        <v>0</v>
      </c>
      <c r="I629" s="95">
        <f>'Orç. Pós Licitação'!I609</f>
        <v>0</v>
      </c>
      <c r="J629" s="96">
        <f>'BM 03'!L629</f>
        <v>0</v>
      </c>
      <c r="K629" s="97"/>
      <c r="L629" s="98">
        <f t="shared" si="115"/>
        <v>0</v>
      </c>
      <c r="M629" s="99">
        <f t="shared" si="116"/>
        <v>0</v>
      </c>
      <c r="N629" s="100">
        <f t="shared" si="117"/>
        <v>0</v>
      </c>
      <c r="O629" s="98">
        <f t="shared" si="118"/>
        <v>0</v>
      </c>
      <c r="P629" s="101">
        <f t="shared" si="119"/>
        <v>0</v>
      </c>
      <c r="Q629" s="102">
        <f t="shared" si="120"/>
        <v>0</v>
      </c>
    </row>
    <row r="630" spans="1:17" x14ac:dyDescent="0.2">
      <c r="A630" s="92" t="str">
        <f>Orçamento!A610</f>
        <v>20.6</v>
      </c>
      <c r="B630" s="39" t="str">
        <f>Orçamento!B610</f>
        <v>Sinapi</v>
      </c>
      <c r="C630" s="39">
        <f>Orçamento!C610</f>
        <v>0</v>
      </c>
      <c r="D630" s="93">
        <f>Orçamento!D610</f>
        <v>0</v>
      </c>
      <c r="E630" s="39">
        <f>Orçamento!E610</f>
        <v>0</v>
      </c>
      <c r="F630" s="39">
        <f>Orçamento!F610</f>
        <v>0</v>
      </c>
      <c r="G630" s="95">
        <f>'Orç. Pós Licitação'!G610</f>
        <v>0</v>
      </c>
      <c r="H630" s="95">
        <f>'Orç. Pós Licitação'!H610</f>
        <v>0</v>
      </c>
      <c r="I630" s="95">
        <f>'Orç. Pós Licitação'!I610</f>
        <v>0</v>
      </c>
      <c r="J630" s="96">
        <f>'BM 03'!L630</f>
        <v>0</v>
      </c>
      <c r="K630" s="97"/>
      <c r="L630" s="98">
        <f t="shared" si="115"/>
        <v>0</v>
      </c>
      <c r="M630" s="99">
        <f t="shared" si="116"/>
        <v>0</v>
      </c>
      <c r="N630" s="100">
        <f t="shared" si="117"/>
        <v>0</v>
      </c>
      <c r="O630" s="98">
        <f t="shared" si="118"/>
        <v>0</v>
      </c>
      <c r="P630" s="101">
        <f t="shared" si="119"/>
        <v>0</v>
      </c>
      <c r="Q630" s="102">
        <f t="shared" si="120"/>
        <v>0</v>
      </c>
    </row>
    <row r="631" spans="1:17" x14ac:dyDescent="0.2">
      <c r="A631" s="92" t="str">
        <f>Orçamento!A611</f>
        <v>20.7</v>
      </c>
      <c r="B631" s="39" t="str">
        <f>Orçamento!B611</f>
        <v>Sinapi</v>
      </c>
      <c r="C631" s="39">
        <f>Orçamento!C611</f>
        <v>0</v>
      </c>
      <c r="D631" s="93">
        <f>Orçamento!D611</f>
        <v>0</v>
      </c>
      <c r="E631" s="39">
        <f>Orçamento!E611</f>
        <v>0</v>
      </c>
      <c r="F631" s="39">
        <f>Orçamento!F611</f>
        <v>0</v>
      </c>
      <c r="G631" s="95">
        <f>'Orç. Pós Licitação'!G611</f>
        <v>0</v>
      </c>
      <c r="H631" s="95">
        <f>'Orç. Pós Licitação'!H611</f>
        <v>0</v>
      </c>
      <c r="I631" s="95">
        <f>'Orç. Pós Licitação'!I611</f>
        <v>0</v>
      </c>
      <c r="J631" s="96">
        <f>'BM 03'!L631</f>
        <v>0</v>
      </c>
      <c r="K631" s="97"/>
      <c r="L631" s="98">
        <f t="shared" si="115"/>
        <v>0</v>
      </c>
      <c r="M631" s="99">
        <f t="shared" si="116"/>
        <v>0</v>
      </c>
      <c r="N631" s="100">
        <f t="shared" si="117"/>
        <v>0</v>
      </c>
      <c r="O631" s="98">
        <f t="shared" si="118"/>
        <v>0</v>
      </c>
      <c r="P631" s="101">
        <f t="shared" si="119"/>
        <v>0</v>
      </c>
      <c r="Q631" s="102">
        <f t="shared" si="120"/>
        <v>0</v>
      </c>
    </row>
    <row r="632" spans="1:17" x14ac:dyDescent="0.2">
      <c r="A632" s="92" t="str">
        <f>Orçamento!A612</f>
        <v>20.8</v>
      </c>
      <c r="B632" s="39" t="str">
        <f>Orçamento!B612</f>
        <v>Sinapi</v>
      </c>
      <c r="C632" s="39">
        <f>Orçamento!C612</f>
        <v>0</v>
      </c>
      <c r="D632" s="93">
        <f>Orçamento!D612</f>
        <v>0</v>
      </c>
      <c r="E632" s="39">
        <f>Orçamento!E612</f>
        <v>0</v>
      </c>
      <c r="F632" s="39">
        <f>Orçamento!F612</f>
        <v>0</v>
      </c>
      <c r="G632" s="95">
        <f>'Orç. Pós Licitação'!G612</f>
        <v>0</v>
      </c>
      <c r="H632" s="95">
        <f>'Orç. Pós Licitação'!H612</f>
        <v>0</v>
      </c>
      <c r="I632" s="95">
        <f>'Orç. Pós Licitação'!I612</f>
        <v>0</v>
      </c>
      <c r="J632" s="96">
        <f>'BM 03'!L632</f>
        <v>0</v>
      </c>
      <c r="K632" s="97"/>
      <c r="L632" s="98">
        <f t="shared" si="115"/>
        <v>0</v>
      </c>
      <c r="M632" s="99">
        <f t="shared" si="116"/>
        <v>0</v>
      </c>
      <c r="N632" s="100">
        <f t="shared" si="117"/>
        <v>0</v>
      </c>
      <c r="O632" s="98">
        <f t="shared" si="118"/>
        <v>0</v>
      </c>
      <c r="P632" s="101">
        <f t="shared" si="119"/>
        <v>0</v>
      </c>
      <c r="Q632" s="102">
        <f t="shared" si="120"/>
        <v>0</v>
      </c>
    </row>
    <row r="633" spans="1:17" x14ac:dyDescent="0.2">
      <c r="A633" s="92" t="str">
        <f>Orçamento!A613</f>
        <v>20.9</v>
      </c>
      <c r="B633" s="39" t="str">
        <f>Orçamento!B613</f>
        <v>Sinapi</v>
      </c>
      <c r="C633" s="39">
        <f>Orçamento!C613</f>
        <v>0</v>
      </c>
      <c r="D633" s="93">
        <f>Orçamento!D613</f>
        <v>0</v>
      </c>
      <c r="E633" s="39">
        <f>Orçamento!E613</f>
        <v>0</v>
      </c>
      <c r="F633" s="39">
        <f>Orçamento!F613</f>
        <v>0</v>
      </c>
      <c r="G633" s="95">
        <f>'Orç. Pós Licitação'!G613</f>
        <v>0</v>
      </c>
      <c r="H633" s="95">
        <f>'Orç. Pós Licitação'!H613</f>
        <v>0</v>
      </c>
      <c r="I633" s="95">
        <f>'Orç. Pós Licitação'!I613</f>
        <v>0</v>
      </c>
      <c r="J633" s="96">
        <f>'BM 03'!L633</f>
        <v>0</v>
      </c>
      <c r="K633" s="97"/>
      <c r="L633" s="98">
        <f t="shared" si="115"/>
        <v>0</v>
      </c>
      <c r="M633" s="99">
        <f t="shared" si="116"/>
        <v>0</v>
      </c>
      <c r="N633" s="100">
        <f t="shared" si="117"/>
        <v>0</v>
      </c>
      <c r="O633" s="98">
        <f t="shared" si="118"/>
        <v>0</v>
      </c>
      <c r="P633" s="101">
        <f t="shared" si="119"/>
        <v>0</v>
      </c>
      <c r="Q633" s="102">
        <f t="shared" si="120"/>
        <v>0</v>
      </c>
    </row>
    <row r="634" spans="1:17" x14ac:dyDescent="0.2">
      <c r="A634" s="92" t="str">
        <f>Orçamento!A614</f>
        <v>20.10</v>
      </c>
      <c r="B634" s="39" t="str">
        <f>Orçamento!B614</f>
        <v>Sinapi</v>
      </c>
      <c r="C634" s="39">
        <f>Orçamento!C614</f>
        <v>0</v>
      </c>
      <c r="D634" s="93">
        <f>Orçamento!D614</f>
        <v>0</v>
      </c>
      <c r="E634" s="39">
        <f>Orçamento!E614</f>
        <v>0</v>
      </c>
      <c r="F634" s="39">
        <f>Orçamento!F614</f>
        <v>0</v>
      </c>
      <c r="G634" s="95">
        <f>'Orç. Pós Licitação'!G614</f>
        <v>0</v>
      </c>
      <c r="H634" s="95">
        <f>'Orç. Pós Licitação'!H614</f>
        <v>0</v>
      </c>
      <c r="I634" s="95">
        <f>'Orç. Pós Licitação'!I614</f>
        <v>0</v>
      </c>
      <c r="J634" s="96">
        <f>'BM 03'!L634</f>
        <v>0</v>
      </c>
      <c r="K634" s="97"/>
      <c r="L634" s="98">
        <f t="shared" si="115"/>
        <v>0</v>
      </c>
      <c r="M634" s="99">
        <f t="shared" si="116"/>
        <v>0</v>
      </c>
      <c r="N634" s="100">
        <f t="shared" si="117"/>
        <v>0</v>
      </c>
      <c r="O634" s="98">
        <f t="shared" si="118"/>
        <v>0</v>
      </c>
      <c r="P634" s="101">
        <f t="shared" si="119"/>
        <v>0</v>
      </c>
      <c r="Q634" s="102">
        <f t="shared" si="120"/>
        <v>0</v>
      </c>
    </row>
    <row r="635" spans="1:17" x14ac:dyDescent="0.2">
      <c r="A635" s="92" t="str">
        <f>Orçamento!A615</f>
        <v>20.11</v>
      </c>
      <c r="B635" s="39" t="str">
        <f>Orçamento!B615</f>
        <v>Sinapi</v>
      </c>
      <c r="C635" s="39">
        <f>Orçamento!C615</f>
        <v>0</v>
      </c>
      <c r="D635" s="93">
        <f>Orçamento!D615</f>
        <v>0</v>
      </c>
      <c r="E635" s="39">
        <f>Orçamento!E615</f>
        <v>0</v>
      </c>
      <c r="F635" s="39">
        <f>Orçamento!F615</f>
        <v>0</v>
      </c>
      <c r="G635" s="95">
        <f>'Orç. Pós Licitação'!G615</f>
        <v>0</v>
      </c>
      <c r="H635" s="95">
        <f>'Orç. Pós Licitação'!H615</f>
        <v>0</v>
      </c>
      <c r="I635" s="95">
        <f>'Orç. Pós Licitação'!I615</f>
        <v>0</v>
      </c>
      <c r="J635" s="96">
        <f>'BM 03'!L635</f>
        <v>0</v>
      </c>
      <c r="K635" s="97"/>
      <c r="L635" s="98">
        <f t="shared" si="115"/>
        <v>0</v>
      </c>
      <c r="M635" s="99">
        <f t="shared" si="116"/>
        <v>0</v>
      </c>
      <c r="N635" s="100">
        <f t="shared" si="117"/>
        <v>0</v>
      </c>
      <c r="O635" s="98">
        <f t="shared" si="118"/>
        <v>0</v>
      </c>
      <c r="P635" s="101">
        <f t="shared" si="119"/>
        <v>0</v>
      </c>
      <c r="Q635" s="102">
        <f t="shared" si="120"/>
        <v>0</v>
      </c>
    </row>
    <row r="636" spans="1:17" x14ac:dyDescent="0.2">
      <c r="A636" s="92" t="str">
        <f>Orçamento!A616</f>
        <v>20.12</v>
      </c>
      <c r="B636" s="39" t="str">
        <f>Orçamento!B616</f>
        <v>Sinapi</v>
      </c>
      <c r="C636" s="39">
        <f>Orçamento!C616</f>
        <v>0</v>
      </c>
      <c r="D636" s="93">
        <f>Orçamento!D616</f>
        <v>0</v>
      </c>
      <c r="E636" s="39">
        <f>Orçamento!E616</f>
        <v>0</v>
      </c>
      <c r="F636" s="39">
        <f>Orçamento!F616</f>
        <v>0</v>
      </c>
      <c r="G636" s="95">
        <f>'Orç. Pós Licitação'!G616</f>
        <v>0</v>
      </c>
      <c r="H636" s="95">
        <f>'Orç. Pós Licitação'!H616</f>
        <v>0</v>
      </c>
      <c r="I636" s="95">
        <f>'Orç. Pós Licitação'!I616</f>
        <v>0</v>
      </c>
      <c r="J636" s="96">
        <f>'BM 03'!L636</f>
        <v>0</v>
      </c>
      <c r="K636" s="97"/>
      <c r="L636" s="98">
        <f t="shared" si="115"/>
        <v>0</v>
      </c>
      <c r="M636" s="99">
        <f t="shared" si="116"/>
        <v>0</v>
      </c>
      <c r="N636" s="100">
        <f t="shared" si="117"/>
        <v>0</v>
      </c>
      <c r="O636" s="98">
        <f t="shared" si="118"/>
        <v>0</v>
      </c>
      <c r="P636" s="101">
        <f t="shared" si="119"/>
        <v>0</v>
      </c>
      <c r="Q636" s="102">
        <f t="shared" si="120"/>
        <v>0</v>
      </c>
    </row>
    <row r="637" spans="1:17" x14ac:dyDescent="0.2">
      <c r="A637" s="92" t="str">
        <f>Orçamento!A617</f>
        <v>20.13</v>
      </c>
      <c r="B637" s="39" t="str">
        <f>Orçamento!B617</f>
        <v>Sinapi</v>
      </c>
      <c r="C637" s="39">
        <f>Orçamento!C617</f>
        <v>0</v>
      </c>
      <c r="D637" s="93">
        <f>Orçamento!D617</f>
        <v>0</v>
      </c>
      <c r="E637" s="39">
        <f>Orçamento!E617</f>
        <v>0</v>
      </c>
      <c r="F637" s="39">
        <f>Orçamento!F617</f>
        <v>0</v>
      </c>
      <c r="G637" s="95">
        <f>'Orç. Pós Licitação'!G617</f>
        <v>0</v>
      </c>
      <c r="H637" s="95">
        <f>'Orç. Pós Licitação'!H617</f>
        <v>0</v>
      </c>
      <c r="I637" s="95">
        <f>'Orç. Pós Licitação'!I617</f>
        <v>0</v>
      </c>
      <c r="J637" s="96">
        <f>'BM 03'!L637</f>
        <v>0</v>
      </c>
      <c r="K637" s="97"/>
      <c r="L637" s="98">
        <f t="shared" si="115"/>
        <v>0</v>
      </c>
      <c r="M637" s="99">
        <f t="shared" si="116"/>
        <v>0</v>
      </c>
      <c r="N637" s="100">
        <f t="shared" si="117"/>
        <v>0</v>
      </c>
      <c r="O637" s="98">
        <f t="shared" si="118"/>
        <v>0</v>
      </c>
      <c r="P637" s="101">
        <f t="shared" si="119"/>
        <v>0</v>
      </c>
      <c r="Q637" s="102">
        <f t="shared" si="120"/>
        <v>0</v>
      </c>
    </row>
    <row r="638" spans="1:17" x14ac:dyDescent="0.2">
      <c r="A638" s="92" t="str">
        <f>Orçamento!A618</f>
        <v>20.14</v>
      </c>
      <c r="B638" s="39" t="str">
        <f>Orçamento!B618</f>
        <v>Sinapi</v>
      </c>
      <c r="C638" s="39">
        <f>Orçamento!C618</f>
        <v>0</v>
      </c>
      <c r="D638" s="93">
        <f>Orçamento!D618</f>
        <v>0</v>
      </c>
      <c r="E638" s="39">
        <f>Orçamento!E618</f>
        <v>0</v>
      </c>
      <c r="F638" s="39">
        <f>Orçamento!F618</f>
        <v>0</v>
      </c>
      <c r="G638" s="95">
        <f>'Orç. Pós Licitação'!G618</f>
        <v>0</v>
      </c>
      <c r="H638" s="95">
        <f>'Orç. Pós Licitação'!H618</f>
        <v>0</v>
      </c>
      <c r="I638" s="95">
        <f>'Orç. Pós Licitação'!I618</f>
        <v>0</v>
      </c>
      <c r="J638" s="96">
        <f>'BM 03'!L638</f>
        <v>0</v>
      </c>
      <c r="K638" s="97"/>
      <c r="L638" s="98">
        <f t="shared" si="115"/>
        <v>0</v>
      </c>
      <c r="M638" s="99">
        <f t="shared" si="116"/>
        <v>0</v>
      </c>
      <c r="N638" s="100">
        <f t="shared" si="117"/>
        <v>0</v>
      </c>
      <c r="O638" s="98">
        <f t="shared" si="118"/>
        <v>0</v>
      </c>
      <c r="P638" s="101">
        <f t="shared" si="119"/>
        <v>0</v>
      </c>
      <c r="Q638" s="102">
        <f t="shared" si="120"/>
        <v>0</v>
      </c>
    </row>
    <row r="639" spans="1:17" x14ac:dyDescent="0.2">
      <c r="A639" s="92" t="str">
        <f>Orçamento!A619</f>
        <v>20.15</v>
      </c>
      <c r="B639" s="39" t="str">
        <f>Orçamento!B619</f>
        <v>Sinapi</v>
      </c>
      <c r="C639" s="39">
        <f>Orçamento!C619</f>
        <v>0</v>
      </c>
      <c r="D639" s="93">
        <f>Orçamento!D619</f>
        <v>0</v>
      </c>
      <c r="E639" s="39">
        <f>Orçamento!E619</f>
        <v>0</v>
      </c>
      <c r="F639" s="39">
        <f>Orçamento!F619</f>
        <v>0</v>
      </c>
      <c r="G639" s="95">
        <f>'Orç. Pós Licitação'!G619</f>
        <v>0</v>
      </c>
      <c r="H639" s="95">
        <f>'Orç. Pós Licitação'!H619</f>
        <v>0</v>
      </c>
      <c r="I639" s="95">
        <f>'Orç. Pós Licitação'!I619</f>
        <v>0</v>
      </c>
      <c r="J639" s="96">
        <f>'BM 03'!L639</f>
        <v>0</v>
      </c>
      <c r="K639" s="97"/>
      <c r="L639" s="98">
        <f t="shared" si="115"/>
        <v>0</v>
      </c>
      <c r="M639" s="99">
        <f t="shared" si="116"/>
        <v>0</v>
      </c>
      <c r="N639" s="100">
        <f t="shared" si="117"/>
        <v>0</v>
      </c>
      <c r="O639" s="98">
        <f t="shared" si="118"/>
        <v>0</v>
      </c>
      <c r="P639" s="101">
        <f t="shared" si="119"/>
        <v>0</v>
      </c>
      <c r="Q639" s="102">
        <f t="shared" si="120"/>
        <v>0</v>
      </c>
    </row>
    <row r="640" spans="1:17" x14ac:dyDescent="0.2">
      <c r="A640" s="92" t="str">
        <f>Orçamento!A620</f>
        <v>20.16</v>
      </c>
      <c r="B640" s="39" t="str">
        <f>Orçamento!B620</f>
        <v>Sinapi</v>
      </c>
      <c r="C640" s="39">
        <f>Orçamento!C620</f>
        <v>0</v>
      </c>
      <c r="D640" s="93">
        <f>Orçamento!D620</f>
        <v>0</v>
      </c>
      <c r="E640" s="39">
        <f>Orçamento!E620</f>
        <v>0</v>
      </c>
      <c r="F640" s="39">
        <f>Orçamento!F620</f>
        <v>0</v>
      </c>
      <c r="G640" s="95">
        <f>'Orç. Pós Licitação'!G620</f>
        <v>0</v>
      </c>
      <c r="H640" s="95">
        <f>'Orç. Pós Licitação'!H620</f>
        <v>0</v>
      </c>
      <c r="I640" s="95">
        <f>'Orç. Pós Licitação'!I620</f>
        <v>0</v>
      </c>
      <c r="J640" s="96">
        <f>'BM 03'!L640</f>
        <v>0</v>
      </c>
      <c r="K640" s="97"/>
      <c r="L640" s="98">
        <f t="shared" si="115"/>
        <v>0</v>
      </c>
      <c r="M640" s="99">
        <f t="shared" si="116"/>
        <v>0</v>
      </c>
      <c r="N640" s="100">
        <f t="shared" si="117"/>
        <v>0</v>
      </c>
      <c r="O640" s="98">
        <f t="shared" si="118"/>
        <v>0</v>
      </c>
      <c r="P640" s="101">
        <f t="shared" si="119"/>
        <v>0</v>
      </c>
      <c r="Q640" s="102">
        <f t="shared" si="120"/>
        <v>0</v>
      </c>
    </row>
    <row r="641" spans="1:17" x14ac:dyDescent="0.2">
      <c r="A641" s="92" t="str">
        <f>Orçamento!A621</f>
        <v>20.17</v>
      </c>
      <c r="B641" s="39" t="str">
        <f>Orçamento!B621</f>
        <v>Sinapi</v>
      </c>
      <c r="C641" s="39">
        <f>Orçamento!C621</f>
        <v>0</v>
      </c>
      <c r="D641" s="93">
        <f>Orçamento!D621</f>
        <v>0</v>
      </c>
      <c r="E641" s="39">
        <f>Orçamento!E621</f>
        <v>0</v>
      </c>
      <c r="F641" s="39">
        <f>Orçamento!F621</f>
        <v>0</v>
      </c>
      <c r="G641" s="95">
        <f>'Orç. Pós Licitação'!G621</f>
        <v>0</v>
      </c>
      <c r="H641" s="95">
        <f>'Orç. Pós Licitação'!H621</f>
        <v>0</v>
      </c>
      <c r="I641" s="95">
        <f>'Orç. Pós Licitação'!I621</f>
        <v>0</v>
      </c>
      <c r="J641" s="96">
        <f>'BM 03'!L641</f>
        <v>0</v>
      </c>
      <c r="K641" s="97"/>
      <c r="L641" s="98">
        <f t="shared" si="115"/>
        <v>0</v>
      </c>
      <c r="M641" s="99">
        <f t="shared" si="116"/>
        <v>0</v>
      </c>
      <c r="N641" s="100">
        <f t="shared" si="117"/>
        <v>0</v>
      </c>
      <c r="O641" s="98">
        <f t="shared" si="118"/>
        <v>0</v>
      </c>
      <c r="P641" s="101">
        <f t="shared" si="119"/>
        <v>0</v>
      </c>
      <c r="Q641" s="102">
        <f t="shared" si="120"/>
        <v>0</v>
      </c>
    </row>
    <row r="642" spans="1:17" x14ac:dyDescent="0.2">
      <c r="A642" s="92" t="str">
        <f>Orçamento!A622</f>
        <v>20.18</v>
      </c>
      <c r="B642" s="39" t="str">
        <f>Orçamento!B622</f>
        <v>Sinapi</v>
      </c>
      <c r="C642" s="39">
        <f>Orçamento!C622</f>
        <v>0</v>
      </c>
      <c r="D642" s="93">
        <f>Orçamento!D622</f>
        <v>0</v>
      </c>
      <c r="E642" s="39">
        <f>Orçamento!E622</f>
        <v>0</v>
      </c>
      <c r="F642" s="39">
        <f>Orçamento!F622</f>
        <v>0</v>
      </c>
      <c r="G642" s="95">
        <f>'Orç. Pós Licitação'!G622</f>
        <v>0</v>
      </c>
      <c r="H642" s="95">
        <f>'Orç. Pós Licitação'!H622</f>
        <v>0</v>
      </c>
      <c r="I642" s="95">
        <f>'Orç. Pós Licitação'!I622</f>
        <v>0</v>
      </c>
      <c r="J642" s="96">
        <f>'BM 03'!L642</f>
        <v>0</v>
      </c>
      <c r="K642" s="97"/>
      <c r="L642" s="98">
        <f t="shared" si="115"/>
        <v>0</v>
      </c>
      <c r="M642" s="99">
        <f t="shared" si="116"/>
        <v>0</v>
      </c>
      <c r="N642" s="100">
        <f t="shared" si="117"/>
        <v>0</v>
      </c>
      <c r="O642" s="98">
        <f t="shared" si="118"/>
        <v>0</v>
      </c>
      <c r="P642" s="101">
        <f t="shared" si="119"/>
        <v>0</v>
      </c>
      <c r="Q642" s="102">
        <f t="shared" si="120"/>
        <v>0</v>
      </c>
    </row>
    <row r="643" spans="1:17" x14ac:dyDescent="0.2">
      <c r="A643" s="92" t="str">
        <f>Orçamento!A623</f>
        <v>20.19</v>
      </c>
      <c r="B643" s="39" t="str">
        <f>Orçamento!B623</f>
        <v>Sinapi</v>
      </c>
      <c r="C643" s="39">
        <f>Orçamento!C623</f>
        <v>0</v>
      </c>
      <c r="D643" s="93">
        <f>Orçamento!D623</f>
        <v>0</v>
      </c>
      <c r="E643" s="39">
        <f>Orçamento!E623</f>
        <v>0</v>
      </c>
      <c r="F643" s="39">
        <f>Orçamento!F623</f>
        <v>0</v>
      </c>
      <c r="G643" s="95">
        <f>'Orç. Pós Licitação'!G623</f>
        <v>0</v>
      </c>
      <c r="H643" s="95">
        <f>'Orç. Pós Licitação'!H623</f>
        <v>0</v>
      </c>
      <c r="I643" s="95">
        <f>'Orç. Pós Licitação'!I623</f>
        <v>0</v>
      </c>
      <c r="J643" s="96">
        <f>'BM 03'!L643</f>
        <v>0</v>
      </c>
      <c r="K643" s="97"/>
      <c r="L643" s="98">
        <f t="shared" si="115"/>
        <v>0</v>
      </c>
      <c r="M643" s="99">
        <f t="shared" si="116"/>
        <v>0</v>
      </c>
      <c r="N643" s="100">
        <f t="shared" si="117"/>
        <v>0</v>
      </c>
      <c r="O643" s="98">
        <f t="shared" si="118"/>
        <v>0</v>
      </c>
      <c r="P643" s="101">
        <f t="shared" si="119"/>
        <v>0</v>
      </c>
      <c r="Q643" s="102">
        <f t="shared" si="120"/>
        <v>0</v>
      </c>
    </row>
    <row r="644" spans="1:17" x14ac:dyDescent="0.2">
      <c r="A644" s="92" t="str">
        <f>Orçamento!A624</f>
        <v>20.20</v>
      </c>
      <c r="B644" s="39" t="str">
        <f>Orçamento!B624</f>
        <v>Sinapi</v>
      </c>
      <c r="C644" s="39">
        <f>Orçamento!C624</f>
        <v>0</v>
      </c>
      <c r="D644" s="93">
        <f>Orçamento!D624</f>
        <v>0</v>
      </c>
      <c r="E644" s="39">
        <f>Orçamento!E624</f>
        <v>0</v>
      </c>
      <c r="F644" s="39">
        <f>Orçamento!F624</f>
        <v>0</v>
      </c>
      <c r="G644" s="95">
        <f>'Orç. Pós Licitação'!G624</f>
        <v>0</v>
      </c>
      <c r="H644" s="95">
        <f>'Orç. Pós Licitação'!H624</f>
        <v>0</v>
      </c>
      <c r="I644" s="95">
        <f>'Orç. Pós Licitação'!I624</f>
        <v>0</v>
      </c>
      <c r="J644" s="96">
        <f>'BM 03'!L644</f>
        <v>0</v>
      </c>
      <c r="K644" s="97"/>
      <c r="L644" s="98">
        <f t="shared" si="115"/>
        <v>0</v>
      </c>
      <c r="M644" s="99">
        <f t="shared" si="116"/>
        <v>0</v>
      </c>
      <c r="N644" s="100">
        <f t="shared" si="117"/>
        <v>0</v>
      </c>
      <c r="O644" s="98">
        <f t="shared" si="118"/>
        <v>0</v>
      </c>
      <c r="P644" s="101">
        <f t="shared" si="119"/>
        <v>0</v>
      </c>
      <c r="Q644" s="102">
        <f t="shared" si="120"/>
        <v>0</v>
      </c>
    </row>
    <row r="645" spans="1:17" x14ac:dyDescent="0.2">
      <c r="A645" s="92" t="str">
        <f>Orçamento!A625</f>
        <v>20.21</v>
      </c>
      <c r="B645" s="39" t="str">
        <f>Orçamento!B625</f>
        <v>Sinapi</v>
      </c>
      <c r="C645" s="39">
        <f>Orçamento!C625</f>
        <v>0</v>
      </c>
      <c r="D645" s="93">
        <f>Orçamento!D625</f>
        <v>0</v>
      </c>
      <c r="E645" s="39">
        <f>Orçamento!E625</f>
        <v>0</v>
      </c>
      <c r="F645" s="39">
        <f>Orçamento!F625</f>
        <v>0</v>
      </c>
      <c r="G645" s="95">
        <f>'Orç. Pós Licitação'!G625</f>
        <v>0</v>
      </c>
      <c r="H645" s="95">
        <f>'Orç. Pós Licitação'!H625</f>
        <v>0</v>
      </c>
      <c r="I645" s="95">
        <f>'Orç. Pós Licitação'!I625</f>
        <v>0</v>
      </c>
      <c r="J645" s="96">
        <f>'BM 03'!L645</f>
        <v>0</v>
      </c>
      <c r="K645" s="97"/>
      <c r="L645" s="98">
        <f t="shared" si="115"/>
        <v>0</v>
      </c>
      <c r="M645" s="99">
        <f t="shared" si="116"/>
        <v>0</v>
      </c>
      <c r="N645" s="100">
        <f t="shared" si="117"/>
        <v>0</v>
      </c>
      <c r="O645" s="98">
        <f t="shared" si="118"/>
        <v>0</v>
      </c>
      <c r="P645" s="101">
        <f t="shared" si="119"/>
        <v>0</v>
      </c>
      <c r="Q645" s="102">
        <f t="shared" si="120"/>
        <v>0</v>
      </c>
    </row>
    <row r="646" spans="1:17" x14ac:dyDescent="0.2">
      <c r="A646" s="92" t="str">
        <f>Orçamento!A626</f>
        <v>20.22</v>
      </c>
      <c r="B646" s="39" t="str">
        <f>Orçamento!B626</f>
        <v>Sinapi</v>
      </c>
      <c r="C646" s="39">
        <f>Orçamento!C626</f>
        <v>0</v>
      </c>
      <c r="D646" s="93">
        <f>Orçamento!D626</f>
        <v>0</v>
      </c>
      <c r="E646" s="39">
        <f>Orçamento!E626</f>
        <v>0</v>
      </c>
      <c r="F646" s="39">
        <f>Orçamento!F626</f>
        <v>0</v>
      </c>
      <c r="G646" s="95">
        <f>'Orç. Pós Licitação'!G626</f>
        <v>0</v>
      </c>
      <c r="H646" s="95">
        <f>'Orç. Pós Licitação'!H626</f>
        <v>0</v>
      </c>
      <c r="I646" s="95">
        <f>'Orç. Pós Licitação'!I626</f>
        <v>0</v>
      </c>
      <c r="J646" s="96">
        <f>'BM 03'!L646</f>
        <v>0</v>
      </c>
      <c r="K646" s="97"/>
      <c r="L646" s="98">
        <f t="shared" si="115"/>
        <v>0</v>
      </c>
      <c r="M646" s="99">
        <f t="shared" si="116"/>
        <v>0</v>
      </c>
      <c r="N646" s="100">
        <f t="shared" si="117"/>
        <v>0</v>
      </c>
      <c r="O646" s="98">
        <f t="shared" si="118"/>
        <v>0</v>
      </c>
      <c r="P646" s="101">
        <f t="shared" si="119"/>
        <v>0</v>
      </c>
      <c r="Q646" s="102">
        <f t="shared" si="120"/>
        <v>0</v>
      </c>
    </row>
    <row r="647" spans="1:17" x14ac:dyDescent="0.2">
      <c r="A647" s="92" t="str">
        <f>Orçamento!A627</f>
        <v>20.23</v>
      </c>
      <c r="B647" s="39" t="str">
        <f>Orçamento!B627</f>
        <v>Sinapi</v>
      </c>
      <c r="C647" s="39">
        <f>Orçamento!C627</f>
        <v>0</v>
      </c>
      <c r="D647" s="93">
        <f>Orçamento!D627</f>
        <v>0</v>
      </c>
      <c r="E647" s="39">
        <f>Orçamento!E627</f>
        <v>0</v>
      </c>
      <c r="F647" s="39">
        <f>Orçamento!F627</f>
        <v>0</v>
      </c>
      <c r="G647" s="95">
        <f>'Orç. Pós Licitação'!G627</f>
        <v>0</v>
      </c>
      <c r="H647" s="95">
        <f>'Orç. Pós Licitação'!H627</f>
        <v>0</v>
      </c>
      <c r="I647" s="95">
        <f>'Orç. Pós Licitação'!I627</f>
        <v>0</v>
      </c>
      <c r="J647" s="96">
        <f>'BM 03'!L647</f>
        <v>0</v>
      </c>
      <c r="K647" s="97"/>
      <c r="L647" s="98">
        <f t="shared" si="115"/>
        <v>0</v>
      </c>
      <c r="M647" s="99">
        <f t="shared" si="116"/>
        <v>0</v>
      </c>
      <c r="N647" s="100">
        <f t="shared" si="117"/>
        <v>0</v>
      </c>
      <c r="O647" s="98">
        <f t="shared" si="118"/>
        <v>0</v>
      </c>
      <c r="P647" s="101">
        <f t="shared" si="119"/>
        <v>0</v>
      </c>
      <c r="Q647" s="102">
        <f t="shared" si="120"/>
        <v>0</v>
      </c>
    </row>
    <row r="648" spans="1:17" x14ac:dyDescent="0.2">
      <c r="A648" s="92" t="str">
        <f>Orçamento!A628</f>
        <v>20.24</v>
      </c>
      <c r="B648" s="39" t="str">
        <f>Orçamento!B628</f>
        <v>Sinapi</v>
      </c>
      <c r="C648" s="39">
        <f>Orçamento!C628</f>
        <v>0</v>
      </c>
      <c r="D648" s="93">
        <f>Orçamento!D628</f>
        <v>0</v>
      </c>
      <c r="E648" s="39">
        <f>Orçamento!E628</f>
        <v>0</v>
      </c>
      <c r="F648" s="39">
        <f>Orçamento!F628</f>
        <v>0</v>
      </c>
      <c r="G648" s="95">
        <f>'Orç. Pós Licitação'!G628</f>
        <v>0</v>
      </c>
      <c r="H648" s="95">
        <f>'Orç. Pós Licitação'!H628</f>
        <v>0</v>
      </c>
      <c r="I648" s="95">
        <f>'Orç. Pós Licitação'!I628</f>
        <v>0</v>
      </c>
      <c r="J648" s="96">
        <f>'BM 03'!L648</f>
        <v>0</v>
      </c>
      <c r="K648" s="97"/>
      <c r="L648" s="98">
        <f t="shared" si="115"/>
        <v>0</v>
      </c>
      <c r="M648" s="99">
        <f t="shared" si="116"/>
        <v>0</v>
      </c>
      <c r="N648" s="100">
        <f t="shared" si="117"/>
        <v>0</v>
      </c>
      <c r="O648" s="98">
        <f t="shared" si="118"/>
        <v>0</v>
      </c>
      <c r="P648" s="101">
        <f t="shared" si="119"/>
        <v>0</v>
      </c>
      <c r="Q648" s="102">
        <f t="shared" si="120"/>
        <v>0</v>
      </c>
    </row>
    <row r="649" spans="1:17" x14ac:dyDescent="0.2">
      <c r="A649" s="92" t="str">
        <f>Orçamento!A629</f>
        <v>20.25</v>
      </c>
      <c r="B649" s="39" t="str">
        <f>Orçamento!B629</f>
        <v>Sinapi</v>
      </c>
      <c r="C649" s="39">
        <f>Orçamento!C629</f>
        <v>0</v>
      </c>
      <c r="D649" s="93">
        <f>Orçamento!D629</f>
        <v>0</v>
      </c>
      <c r="E649" s="39">
        <f>Orçamento!E629</f>
        <v>0</v>
      </c>
      <c r="F649" s="39">
        <f>Orçamento!F629</f>
        <v>0</v>
      </c>
      <c r="G649" s="95">
        <f>'Orç. Pós Licitação'!G629</f>
        <v>0</v>
      </c>
      <c r="H649" s="95">
        <f>'Orç. Pós Licitação'!H629</f>
        <v>0</v>
      </c>
      <c r="I649" s="95">
        <f>'Orç. Pós Licitação'!I629</f>
        <v>0</v>
      </c>
      <c r="J649" s="96">
        <f>'BM 03'!L649</f>
        <v>0</v>
      </c>
      <c r="K649" s="97"/>
      <c r="L649" s="98">
        <f t="shared" si="115"/>
        <v>0</v>
      </c>
      <c r="M649" s="99">
        <f t="shared" si="116"/>
        <v>0</v>
      </c>
      <c r="N649" s="100">
        <f t="shared" si="117"/>
        <v>0</v>
      </c>
      <c r="O649" s="98">
        <f t="shared" si="118"/>
        <v>0</v>
      </c>
      <c r="P649" s="101">
        <f t="shared" si="119"/>
        <v>0</v>
      </c>
      <c r="Q649" s="102">
        <f t="shared" si="120"/>
        <v>0</v>
      </c>
    </row>
    <row r="650" spans="1:17" x14ac:dyDescent="0.2">
      <c r="A650" s="92" t="str">
        <f>Orçamento!A630</f>
        <v>20.26</v>
      </c>
      <c r="B650" s="39" t="str">
        <f>Orçamento!B630</f>
        <v>Sinapi</v>
      </c>
      <c r="C650" s="39">
        <f>Orçamento!C630</f>
        <v>0</v>
      </c>
      <c r="D650" s="93">
        <f>Orçamento!D630</f>
        <v>0</v>
      </c>
      <c r="E650" s="39">
        <f>Orçamento!E630</f>
        <v>0</v>
      </c>
      <c r="F650" s="39">
        <f>Orçamento!F630</f>
        <v>0</v>
      </c>
      <c r="G650" s="95">
        <f>'Orç. Pós Licitação'!G630</f>
        <v>0</v>
      </c>
      <c r="H650" s="95">
        <f>'Orç. Pós Licitação'!H630</f>
        <v>0</v>
      </c>
      <c r="I650" s="95">
        <f>'Orç. Pós Licitação'!I630</f>
        <v>0</v>
      </c>
      <c r="J650" s="96">
        <f>'BM 03'!L650</f>
        <v>0</v>
      </c>
      <c r="K650" s="97"/>
      <c r="L650" s="98">
        <f t="shared" si="115"/>
        <v>0</v>
      </c>
      <c r="M650" s="99">
        <f t="shared" si="116"/>
        <v>0</v>
      </c>
      <c r="N650" s="100">
        <f t="shared" si="117"/>
        <v>0</v>
      </c>
      <c r="O650" s="98">
        <f t="shared" si="118"/>
        <v>0</v>
      </c>
      <c r="P650" s="101">
        <f t="shared" si="119"/>
        <v>0</v>
      </c>
      <c r="Q650" s="102">
        <f t="shared" si="120"/>
        <v>0</v>
      </c>
    </row>
    <row r="651" spans="1:17" x14ac:dyDescent="0.2">
      <c r="A651" s="92" t="str">
        <f>Orçamento!A631</f>
        <v>20.27</v>
      </c>
      <c r="B651" s="39" t="str">
        <f>Orçamento!B631</f>
        <v>Sinapi</v>
      </c>
      <c r="C651" s="39">
        <f>Orçamento!C631</f>
        <v>0</v>
      </c>
      <c r="D651" s="93">
        <f>Orçamento!D631</f>
        <v>0</v>
      </c>
      <c r="E651" s="39">
        <f>Orçamento!E631</f>
        <v>0</v>
      </c>
      <c r="F651" s="39">
        <f>Orçamento!F631</f>
        <v>0</v>
      </c>
      <c r="G651" s="95">
        <f>'Orç. Pós Licitação'!G631</f>
        <v>0</v>
      </c>
      <c r="H651" s="95">
        <f>'Orç. Pós Licitação'!H631</f>
        <v>0</v>
      </c>
      <c r="I651" s="95">
        <f>'Orç. Pós Licitação'!I631</f>
        <v>0</v>
      </c>
      <c r="J651" s="96">
        <f>'BM 03'!L651</f>
        <v>0</v>
      </c>
      <c r="K651" s="97"/>
      <c r="L651" s="98">
        <f t="shared" si="115"/>
        <v>0</v>
      </c>
      <c r="M651" s="99">
        <f t="shared" si="116"/>
        <v>0</v>
      </c>
      <c r="N651" s="100">
        <f t="shared" si="117"/>
        <v>0</v>
      </c>
      <c r="O651" s="98">
        <f t="shared" si="118"/>
        <v>0</v>
      </c>
      <c r="P651" s="101">
        <f t="shared" si="119"/>
        <v>0</v>
      </c>
      <c r="Q651" s="102">
        <f t="shared" si="120"/>
        <v>0</v>
      </c>
    </row>
    <row r="652" spans="1:17" x14ac:dyDescent="0.2">
      <c r="A652" s="92" t="str">
        <f>Orçamento!A632</f>
        <v>20.28</v>
      </c>
      <c r="B652" s="39" t="str">
        <f>Orçamento!B632</f>
        <v>Sinapi</v>
      </c>
      <c r="C652" s="39">
        <f>Orçamento!C632</f>
        <v>0</v>
      </c>
      <c r="D652" s="93">
        <f>Orçamento!D632</f>
        <v>0</v>
      </c>
      <c r="E652" s="39">
        <f>Orçamento!E632</f>
        <v>0</v>
      </c>
      <c r="F652" s="39">
        <f>Orçamento!F632</f>
        <v>0</v>
      </c>
      <c r="G652" s="95">
        <f>'Orç. Pós Licitação'!G632</f>
        <v>0</v>
      </c>
      <c r="H652" s="95">
        <f>'Orç. Pós Licitação'!H632</f>
        <v>0</v>
      </c>
      <c r="I652" s="95">
        <f>'Orç. Pós Licitação'!I632</f>
        <v>0</v>
      </c>
      <c r="J652" s="96">
        <f>'BM 03'!L652</f>
        <v>0</v>
      </c>
      <c r="K652" s="97"/>
      <c r="L652" s="98">
        <f t="shared" si="115"/>
        <v>0</v>
      </c>
      <c r="M652" s="99">
        <f t="shared" si="116"/>
        <v>0</v>
      </c>
      <c r="N652" s="100">
        <f t="shared" si="117"/>
        <v>0</v>
      </c>
      <c r="O652" s="98">
        <f t="shared" si="118"/>
        <v>0</v>
      </c>
      <c r="P652" s="101">
        <f t="shared" si="119"/>
        <v>0</v>
      </c>
      <c r="Q652" s="102">
        <f t="shared" si="120"/>
        <v>0</v>
      </c>
    </row>
    <row r="653" spans="1:17" x14ac:dyDescent="0.2">
      <c r="A653" s="92" t="str">
        <f>Orçamento!A633</f>
        <v>20.29</v>
      </c>
      <c r="B653" s="39" t="str">
        <f>Orçamento!B633</f>
        <v>Sinapi</v>
      </c>
      <c r="C653" s="39">
        <f>Orçamento!C633</f>
        <v>0</v>
      </c>
      <c r="D653" s="93">
        <f>Orçamento!D633</f>
        <v>0</v>
      </c>
      <c r="E653" s="39">
        <f>Orçamento!E633</f>
        <v>0</v>
      </c>
      <c r="F653" s="39">
        <f>Orçamento!F633</f>
        <v>0</v>
      </c>
      <c r="G653" s="95">
        <f>'Orç. Pós Licitação'!G633</f>
        <v>0</v>
      </c>
      <c r="H653" s="95">
        <f>'Orç. Pós Licitação'!H633</f>
        <v>0</v>
      </c>
      <c r="I653" s="95">
        <f>'Orç. Pós Licitação'!I633</f>
        <v>0</v>
      </c>
      <c r="J653" s="96">
        <f>'BM 03'!L653</f>
        <v>0</v>
      </c>
      <c r="K653" s="97"/>
      <c r="L653" s="98">
        <f t="shared" si="115"/>
        <v>0</v>
      </c>
      <c r="M653" s="99">
        <f t="shared" si="116"/>
        <v>0</v>
      </c>
      <c r="N653" s="100">
        <f t="shared" si="117"/>
        <v>0</v>
      </c>
      <c r="O653" s="98">
        <f t="shared" si="118"/>
        <v>0</v>
      </c>
      <c r="P653" s="101">
        <f t="shared" si="119"/>
        <v>0</v>
      </c>
      <c r="Q653" s="102">
        <f t="shared" si="120"/>
        <v>0</v>
      </c>
    </row>
    <row r="654" spans="1:17" x14ac:dyDescent="0.2">
      <c r="A654" s="92" t="str">
        <f>Orçamento!A634</f>
        <v>20.30</v>
      </c>
      <c r="B654" s="39" t="str">
        <f>Orçamento!B634</f>
        <v>Sinapi</v>
      </c>
      <c r="C654" s="39">
        <f>Orçamento!C634</f>
        <v>0</v>
      </c>
      <c r="D654" s="93">
        <f>Orçamento!D634</f>
        <v>0</v>
      </c>
      <c r="E654" s="39">
        <f>Orçamento!E634</f>
        <v>0</v>
      </c>
      <c r="F654" s="39">
        <f>Orçamento!F634</f>
        <v>0</v>
      </c>
      <c r="G654" s="95">
        <f>'Orç. Pós Licitação'!G634</f>
        <v>0</v>
      </c>
      <c r="H654" s="95">
        <f>'Orç. Pós Licitação'!H634</f>
        <v>0</v>
      </c>
      <c r="I654" s="95">
        <f>'Orç. Pós Licitação'!I634</f>
        <v>0</v>
      </c>
      <c r="J654" s="96">
        <f>'BM 03'!L654</f>
        <v>0</v>
      </c>
      <c r="K654" s="97"/>
      <c r="L654" s="98">
        <f t="shared" si="115"/>
        <v>0</v>
      </c>
      <c r="M654" s="99">
        <f t="shared" si="116"/>
        <v>0</v>
      </c>
      <c r="N654" s="100">
        <f t="shared" si="117"/>
        <v>0</v>
      </c>
      <c r="O654" s="98">
        <f t="shared" si="118"/>
        <v>0</v>
      </c>
      <c r="P654" s="101">
        <f t="shared" si="119"/>
        <v>0</v>
      </c>
      <c r="Q654" s="102">
        <f t="shared" si="120"/>
        <v>0</v>
      </c>
    </row>
    <row r="655" spans="1:17" s="2" customFormat="1" ht="15.75" x14ac:dyDescent="0.25">
      <c r="A655" s="449"/>
      <c r="B655" s="434"/>
      <c r="C655" s="434"/>
      <c r="D655" s="435"/>
      <c r="E655" s="430" t="s">
        <v>1116</v>
      </c>
      <c r="F655" s="434"/>
      <c r="G655" s="434"/>
      <c r="H655" s="436"/>
      <c r="I655" s="437">
        <f>SUM(I625:I654)</f>
        <v>0</v>
      </c>
      <c r="J655" s="438"/>
      <c r="K655" s="438"/>
      <c r="L655" s="438"/>
      <c r="M655" s="437">
        <f>SUM(M625:M654)</f>
        <v>0</v>
      </c>
      <c r="N655" s="437">
        <f>SUM(N625:N654)</f>
        <v>0</v>
      </c>
      <c r="O655" s="437">
        <f>SUM(O625:O654)</f>
        <v>0</v>
      </c>
      <c r="P655" s="439"/>
      <c r="Q655" s="450">
        <f>SUM(Q625:Q654)</f>
        <v>0</v>
      </c>
    </row>
    <row r="656" spans="1:17" s="3" customFormat="1" ht="21.75" customHeight="1" x14ac:dyDescent="0.25">
      <c r="A656" s="451" t="str">
        <f>Orçamento!A635</f>
        <v>21.0</v>
      </c>
      <c r="B656" s="427"/>
      <c r="C656" s="427"/>
      <c r="D656" s="428" t="str">
        <f>Orçamento!D635</f>
        <v>META 21</v>
      </c>
      <c r="E656" s="427"/>
      <c r="F656" s="427"/>
      <c r="G656" s="429"/>
      <c r="H656" s="430"/>
      <c r="I656" s="430"/>
      <c r="J656" s="431"/>
      <c r="K656" s="431"/>
      <c r="L656" s="431"/>
      <c r="M656" s="432"/>
      <c r="N656" s="433" t="e">
        <f>N687/I687</f>
        <v>#DIV/0!</v>
      </c>
      <c r="O656" s="433" t="e">
        <f>O687/I687</f>
        <v>#DIV/0!</v>
      </c>
      <c r="P656" s="433"/>
      <c r="Q656" s="452" t="e">
        <f>Q687/I687</f>
        <v>#DIV/0!</v>
      </c>
    </row>
    <row r="657" spans="1:17" x14ac:dyDescent="0.2">
      <c r="A657" s="92" t="str">
        <f>Orçamento!A636</f>
        <v>21.1</v>
      </c>
      <c r="B657" s="39" t="str">
        <f>Orçamento!B636</f>
        <v>Sinapi</v>
      </c>
      <c r="C657" s="39">
        <f>Orçamento!C636</f>
        <v>0</v>
      </c>
      <c r="D657" s="93">
        <f>Orçamento!D636</f>
        <v>0</v>
      </c>
      <c r="E657" s="39">
        <f>Orçamento!E636</f>
        <v>0</v>
      </c>
      <c r="F657" s="39">
        <f>Orçamento!F636</f>
        <v>0</v>
      </c>
      <c r="G657" s="95">
        <f>'Orç. Pós Licitação'!G636</f>
        <v>0</v>
      </c>
      <c r="H657" s="95">
        <f>'Orç. Pós Licitação'!H636</f>
        <v>0</v>
      </c>
      <c r="I657" s="95">
        <f>'Orç. Pós Licitação'!I636</f>
        <v>0</v>
      </c>
      <c r="J657" s="96">
        <f>'BM 03'!L657</f>
        <v>0</v>
      </c>
      <c r="K657" s="97"/>
      <c r="L657" s="98">
        <f>J657+K657</f>
        <v>0</v>
      </c>
      <c r="M657" s="99">
        <f>ROUND(H657*J657,2)</f>
        <v>0</v>
      </c>
      <c r="N657" s="100">
        <f>ROUND(H657*K657,2)</f>
        <v>0</v>
      </c>
      <c r="O657" s="98">
        <f>ROUND(H657*L657,2)</f>
        <v>0</v>
      </c>
      <c r="P657" s="101">
        <f>F657-L657</f>
        <v>0</v>
      </c>
      <c r="Q657" s="102">
        <f>I657-O657</f>
        <v>0</v>
      </c>
    </row>
    <row r="658" spans="1:17" x14ac:dyDescent="0.2">
      <c r="A658" s="92" t="str">
        <f>Orçamento!A637</f>
        <v>21.2</v>
      </c>
      <c r="B658" s="39" t="str">
        <f>Orçamento!B637</f>
        <v>Sinapi</v>
      </c>
      <c r="C658" s="39">
        <f>Orçamento!C637</f>
        <v>0</v>
      </c>
      <c r="D658" s="93">
        <f>Orçamento!D637</f>
        <v>0</v>
      </c>
      <c r="E658" s="39">
        <f>Orçamento!E637</f>
        <v>0</v>
      </c>
      <c r="F658" s="39">
        <f>Orçamento!F637</f>
        <v>0</v>
      </c>
      <c r="G658" s="95">
        <f>'Orç. Pós Licitação'!G637</f>
        <v>0</v>
      </c>
      <c r="H658" s="95">
        <f>'Orç. Pós Licitação'!H637</f>
        <v>0</v>
      </c>
      <c r="I658" s="95">
        <f>'Orç. Pós Licitação'!I637</f>
        <v>0</v>
      </c>
      <c r="J658" s="96">
        <f>'BM 03'!L658</f>
        <v>0</v>
      </c>
      <c r="K658" s="97"/>
      <c r="L658" s="98">
        <f t="shared" ref="L658:L686" si="121">J658+K658</f>
        <v>0</v>
      </c>
      <c r="M658" s="99">
        <f t="shared" ref="M658:M686" si="122">ROUND(H658*J658,2)</f>
        <v>0</v>
      </c>
      <c r="N658" s="100">
        <f t="shared" ref="N658:N686" si="123">ROUND(H658*K658,2)</f>
        <v>0</v>
      </c>
      <c r="O658" s="98">
        <f t="shared" ref="O658:O686" si="124">ROUND(H658*L658,2)</f>
        <v>0</v>
      </c>
      <c r="P658" s="101">
        <f t="shared" ref="P658:P686" si="125">F658-L658</f>
        <v>0</v>
      </c>
      <c r="Q658" s="102">
        <f t="shared" ref="Q658:Q686" si="126">I658-O658</f>
        <v>0</v>
      </c>
    </row>
    <row r="659" spans="1:17" x14ac:dyDescent="0.2">
      <c r="A659" s="92" t="str">
        <f>Orçamento!A638</f>
        <v>21.3</v>
      </c>
      <c r="B659" s="39" t="str">
        <f>Orçamento!B638</f>
        <v>Sinapi</v>
      </c>
      <c r="C659" s="39">
        <f>Orçamento!C638</f>
        <v>0</v>
      </c>
      <c r="D659" s="93">
        <f>Orçamento!D638</f>
        <v>0</v>
      </c>
      <c r="E659" s="39">
        <f>Orçamento!E638</f>
        <v>0</v>
      </c>
      <c r="F659" s="39">
        <f>Orçamento!F638</f>
        <v>0</v>
      </c>
      <c r="G659" s="95">
        <f>'Orç. Pós Licitação'!G638</f>
        <v>0</v>
      </c>
      <c r="H659" s="95">
        <f>'Orç. Pós Licitação'!H638</f>
        <v>0</v>
      </c>
      <c r="I659" s="95">
        <f>'Orç. Pós Licitação'!I638</f>
        <v>0</v>
      </c>
      <c r="J659" s="96">
        <f>'BM 03'!L659</f>
        <v>0</v>
      </c>
      <c r="K659" s="97"/>
      <c r="L659" s="98">
        <f t="shared" si="121"/>
        <v>0</v>
      </c>
      <c r="M659" s="99">
        <f t="shared" si="122"/>
        <v>0</v>
      </c>
      <c r="N659" s="100">
        <f t="shared" si="123"/>
        <v>0</v>
      </c>
      <c r="O659" s="98">
        <f t="shared" si="124"/>
        <v>0</v>
      </c>
      <c r="P659" s="101">
        <f t="shared" si="125"/>
        <v>0</v>
      </c>
      <c r="Q659" s="102">
        <f t="shared" si="126"/>
        <v>0</v>
      </c>
    </row>
    <row r="660" spans="1:17" x14ac:dyDescent="0.2">
      <c r="A660" s="92" t="str">
        <f>Orçamento!A639</f>
        <v>21.4</v>
      </c>
      <c r="B660" s="39" t="str">
        <f>Orçamento!B639</f>
        <v>Sinapi</v>
      </c>
      <c r="C660" s="39">
        <f>Orçamento!C639</f>
        <v>0</v>
      </c>
      <c r="D660" s="93">
        <f>Orçamento!D639</f>
        <v>0</v>
      </c>
      <c r="E660" s="39">
        <f>Orçamento!E639</f>
        <v>0</v>
      </c>
      <c r="F660" s="39">
        <f>Orçamento!F639</f>
        <v>0</v>
      </c>
      <c r="G660" s="95">
        <f>'Orç. Pós Licitação'!G639</f>
        <v>0</v>
      </c>
      <c r="H660" s="95">
        <f>'Orç. Pós Licitação'!H639</f>
        <v>0</v>
      </c>
      <c r="I660" s="95">
        <f>'Orç. Pós Licitação'!I639</f>
        <v>0</v>
      </c>
      <c r="J660" s="96">
        <f>'BM 03'!L660</f>
        <v>0</v>
      </c>
      <c r="K660" s="97"/>
      <c r="L660" s="98">
        <f t="shared" si="121"/>
        <v>0</v>
      </c>
      <c r="M660" s="99">
        <f t="shared" si="122"/>
        <v>0</v>
      </c>
      <c r="N660" s="100">
        <f t="shared" si="123"/>
        <v>0</v>
      </c>
      <c r="O660" s="98">
        <f t="shared" si="124"/>
        <v>0</v>
      </c>
      <c r="P660" s="101">
        <f t="shared" si="125"/>
        <v>0</v>
      </c>
      <c r="Q660" s="102">
        <f t="shared" si="126"/>
        <v>0</v>
      </c>
    </row>
    <row r="661" spans="1:17" x14ac:dyDescent="0.2">
      <c r="A661" s="92" t="str">
        <f>Orçamento!A640</f>
        <v>21.5</v>
      </c>
      <c r="B661" s="39" t="str">
        <f>Orçamento!B640</f>
        <v>Sinapi</v>
      </c>
      <c r="C661" s="39">
        <f>Orçamento!C640</f>
        <v>0</v>
      </c>
      <c r="D661" s="93">
        <f>Orçamento!D640</f>
        <v>0</v>
      </c>
      <c r="E661" s="39">
        <f>Orçamento!E640</f>
        <v>0</v>
      </c>
      <c r="F661" s="39">
        <f>Orçamento!F640</f>
        <v>0</v>
      </c>
      <c r="G661" s="95">
        <f>'Orç. Pós Licitação'!G640</f>
        <v>0</v>
      </c>
      <c r="H661" s="95">
        <f>'Orç. Pós Licitação'!H640</f>
        <v>0</v>
      </c>
      <c r="I661" s="95">
        <f>'Orç. Pós Licitação'!I640</f>
        <v>0</v>
      </c>
      <c r="J661" s="96">
        <f>'BM 03'!L661</f>
        <v>0</v>
      </c>
      <c r="K661" s="97"/>
      <c r="L661" s="98">
        <f t="shared" si="121"/>
        <v>0</v>
      </c>
      <c r="M661" s="99">
        <f t="shared" si="122"/>
        <v>0</v>
      </c>
      <c r="N661" s="100">
        <f t="shared" si="123"/>
        <v>0</v>
      </c>
      <c r="O661" s="98">
        <f t="shared" si="124"/>
        <v>0</v>
      </c>
      <c r="P661" s="101">
        <f t="shared" si="125"/>
        <v>0</v>
      </c>
      <c r="Q661" s="102">
        <f t="shared" si="126"/>
        <v>0</v>
      </c>
    </row>
    <row r="662" spans="1:17" x14ac:dyDescent="0.2">
      <c r="A662" s="92" t="str">
        <f>Orçamento!A641</f>
        <v>21.6</v>
      </c>
      <c r="B662" s="39" t="str">
        <f>Orçamento!B641</f>
        <v>Sinapi</v>
      </c>
      <c r="C662" s="39">
        <f>Orçamento!C641</f>
        <v>0</v>
      </c>
      <c r="D662" s="93">
        <f>Orçamento!D641</f>
        <v>0</v>
      </c>
      <c r="E662" s="39">
        <f>Orçamento!E641</f>
        <v>0</v>
      </c>
      <c r="F662" s="39">
        <f>Orçamento!F641</f>
        <v>0</v>
      </c>
      <c r="G662" s="95">
        <f>'Orç. Pós Licitação'!G641</f>
        <v>0</v>
      </c>
      <c r="H662" s="95">
        <f>'Orç. Pós Licitação'!H641</f>
        <v>0</v>
      </c>
      <c r="I662" s="95">
        <f>'Orç. Pós Licitação'!I641</f>
        <v>0</v>
      </c>
      <c r="J662" s="96">
        <f>'BM 03'!L662</f>
        <v>0</v>
      </c>
      <c r="K662" s="97"/>
      <c r="L662" s="98">
        <f t="shared" si="121"/>
        <v>0</v>
      </c>
      <c r="M662" s="99">
        <f t="shared" si="122"/>
        <v>0</v>
      </c>
      <c r="N662" s="100">
        <f t="shared" si="123"/>
        <v>0</v>
      </c>
      <c r="O662" s="98">
        <f t="shared" si="124"/>
        <v>0</v>
      </c>
      <c r="P662" s="101">
        <f t="shared" si="125"/>
        <v>0</v>
      </c>
      <c r="Q662" s="102">
        <f t="shared" si="126"/>
        <v>0</v>
      </c>
    </row>
    <row r="663" spans="1:17" x14ac:dyDescent="0.2">
      <c r="A663" s="92" t="str">
        <f>Orçamento!A642</f>
        <v>21.7</v>
      </c>
      <c r="B663" s="39" t="str">
        <f>Orçamento!B642</f>
        <v>Sinapi</v>
      </c>
      <c r="C663" s="39">
        <f>Orçamento!C642</f>
        <v>0</v>
      </c>
      <c r="D663" s="93">
        <f>Orçamento!D642</f>
        <v>0</v>
      </c>
      <c r="E663" s="39">
        <f>Orçamento!E642</f>
        <v>0</v>
      </c>
      <c r="F663" s="39">
        <f>Orçamento!F642</f>
        <v>0</v>
      </c>
      <c r="G663" s="95">
        <f>'Orç. Pós Licitação'!G642</f>
        <v>0</v>
      </c>
      <c r="H663" s="95">
        <f>'Orç. Pós Licitação'!H642</f>
        <v>0</v>
      </c>
      <c r="I663" s="95">
        <f>'Orç. Pós Licitação'!I642</f>
        <v>0</v>
      </c>
      <c r="J663" s="96">
        <f>'BM 03'!L663</f>
        <v>0</v>
      </c>
      <c r="K663" s="97"/>
      <c r="L663" s="98">
        <f t="shared" si="121"/>
        <v>0</v>
      </c>
      <c r="M663" s="99">
        <f t="shared" si="122"/>
        <v>0</v>
      </c>
      <c r="N663" s="100">
        <f t="shared" si="123"/>
        <v>0</v>
      </c>
      <c r="O663" s="98">
        <f t="shared" si="124"/>
        <v>0</v>
      </c>
      <c r="P663" s="101">
        <f t="shared" si="125"/>
        <v>0</v>
      </c>
      <c r="Q663" s="102">
        <f t="shared" si="126"/>
        <v>0</v>
      </c>
    </row>
    <row r="664" spans="1:17" x14ac:dyDescent="0.2">
      <c r="A664" s="92" t="str">
        <f>Orçamento!A643</f>
        <v>21.8</v>
      </c>
      <c r="B664" s="39" t="str">
        <f>Orçamento!B643</f>
        <v>Sinapi</v>
      </c>
      <c r="C664" s="39">
        <f>Orçamento!C643</f>
        <v>0</v>
      </c>
      <c r="D664" s="93">
        <f>Orçamento!D643</f>
        <v>0</v>
      </c>
      <c r="E664" s="39">
        <f>Orçamento!E643</f>
        <v>0</v>
      </c>
      <c r="F664" s="39">
        <f>Orçamento!F643</f>
        <v>0</v>
      </c>
      <c r="G664" s="95">
        <f>'Orç. Pós Licitação'!G643</f>
        <v>0</v>
      </c>
      <c r="H664" s="95">
        <f>'Orç. Pós Licitação'!H643</f>
        <v>0</v>
      </c>
      <c r="I664" s="95">
        <f>'Orç. Pós Licitação'!I643</f>
        <v>0</v>
      </c>
      <c r="J664" s="96">
        <f>'BM 03'!L664</f>
        <v>0</v>
      </c>
      <c r="K664" s="97"/>
      <c r="L664" s="98">
        <f t="shared" si="121"/>
        <v>0</v>
      </c>
      <c r="M664" s="99">
        <f t="shared" si="122"/>
        <v>0</v>
      </c>
      <c r="N664" s="100">
        <f t="shared" si="123"/>
        <v>0</v>
      </c>
      <c r="O664" s="98">
        <f t="shared" si="124"/>
        <v>0</v>
      </c>
      <c r="P664" s="101">
        <f t="shared" si="125"/>
        <v>0</v>
      </c>
      <c r="Q664" s="102">
        <f t="shared" si="126"/>
        <v>0</v>
      </c>
    </row>
    <row r="665" spans="1:17" x14ac:dyDescent="0.2">
      <c r="A665" s="92" t="str">
        <f>Orçamento!A644</f>
        <v>21.9</v>
      </c>
      <c r="B665" s="39" t="str">
        <f>Orçamento!B644</f>
        <v>Sinapi</v>
      </c>
      <c r="C665" s="39">
        <f>Orçamento!C644</f>
        <v>0</v>
      </c>
      <c r="D665" s="93">
        <f>Orçamento!D644</f>
        <v>0</v>
      </c>
      <c r="E665" s="39">
        <f>Orçamento!E644</f>
        <v>0</v>
      </c>
      <c r="F665" s="39">
        <f>Orçamento!F644</f>
        <v>0</v>
      </c>
      <c r="G665" s="95">
        <f>'Orç. Pós Licitação'!G644</f>
        <v>0</v>
      </c>
      <c r="H665" s="95">
        <f>'Orç. Pós Licitação'!H644</f>
        <v>0</v>
      </c>
      <c r="I665" s="95">
        <f>'Orç. Pós Licitação'!I644</f>
        <v>0</v>
      </c>
      <c r="J665" s="96">
        <f>'BM 03'!L665</f>
        <v>0</v>
      </c>
      <c r="K665" s="97"/>
      <c r="L665" s="98">
        <f t="shared" si="121"/>
        <v>0</v>
      </c>
      <c r="M665" s="99">
        <f t="shared" si="122"/>
        <v>0</v>
      </c>
      <c r="N665" s="100">
        <f t="shared" si="123"/>
        <v>0</v>
      </c>
      <c r="O665" s="98">
        <f t="shared" si="124"/>
        <v>0</v>
      </c>
      <c r="P665" s="101">
        <f t="shared" si="125"/>
        <v>0</v>
      </c>
      <c r="Q665" s="102">
        <f t="shared" si="126"/>
        <v>0</v>
      </c>
    </row>
    <row r="666" spans="1:17" x14ac:dyDescent="0.2">
      <c r="A666" s="92" t="str">
        <f>Orçamento!A645</f>
        <v>21.10</v>
      </c>
      <c r="B666" s="39" t="str">
        <f>Orçamento!B645</f>
        <v>Sinapi</v>
      </c>
      <c r="C666" s="39">
        <f>Orçamento!C645</f>
        <v>0</v>
      </c>
      <c r="D666" s="93">
        <f>Orçamento!D645</f>
        <v>0</v>
      </c>
      <c r="E666" s="39">
        <f>Orçamento!E645</f>
        <v>0</v>
      </c>
      <c r="F666" s="39">
        <f>Orçamento!F645</f>
        <v>0</v>
      </c>
      <c r="G666" s="95">
        <f>'Orç. Pós Licitação'!G645</f>
        <v>0</v>
      </c>
      <c r="H666" s="95">
        <f>'Orç. Pós Licitação'!H645</f>
        <v>0</v>
      </c>
      <c r="I666" s="95">
        <f>'Orç. Pós Licitação'!I645</f>
        <v>0</v>
      </c>
      <c r="J666" s="96">
        <f>'BM 03'!L666</f>
        <v>0</v>
      </c>
      <c r="K666" s="97"/>
      <c r="L666" s="98">
        <f t="shared" si="121"/>
        <v>0</v>
      </c>
      <c r="M666" s="99">
        <f t="shared" si="122"/>
        <v>0</v>
      </c>
      <c r="N666" s="100">
        <f t="shared" si="123"/>
        <v>0</v>
      </c>
      <c r="O666" s="98">
        <f t="shared" si="124"/>
        <v>0</v>
      </c>
      <c r="P666" s="101">
        <f t="shared" si="125"/>
        <v>0</v>
      </c>
      <c r="Q666" s="102">
        <f t="shared" si="126"/>
        <v>0</v>
      </c>
    </row>
    <row r="667" spans="1:17" x14ac:dyDescent="0.2">
      <c r="A667" s="92" t="str">
        <f>Orçamento!A646</f>
        <v>21.11</v>
      </c>
      <c r="B667" s="39" t="str">
        <f>Orçamento!B646</f>
        <v>Sinapi</v>
      </c>
      <c r="C667" s="39">
        <f>Orçamento!C646</f>
        <v>0</v>
      </c>
      <c r="D667" s="93">
        <f>Orçamento!D646</f>
        <v>0</v>
      </c>
      <c r="E667" s="39">
        <f>Orçamento!E646</f>
        <v>0</v>
      </c>
      <c r="F667" s="39">
        <f>Orçamento!F646</f>
        <v>0</v>
      </c>
      <c r="G667" s="95">
        <f>'Orç. Pós Licitação'!G646</f>
        <v>0</v>
      </c>
      <c r="H667" s="95">
        <f>'Orç. Pós Licitação'!H646</f>
        <v>0</v>
      </c>
      <c r="I667" s="95">
        <f>'Orç. Pós Licitação'!I646</f>
        <v>0</v>
      </c>
      <c r="J667" s="96">
        <f>'BM 03'!L667</f>
        <v>0</v>
      </c>
      <c r="K667" s="97"/>
      <c r="L667" s="98">
        <f t="shared" si="121"/>
        <v>0</v>
      </c>
      <c r="M667" s="99">
        <f t="shared" si="122"/>
        <v>0</v>
      </c>
      <c r="N667" s="100">
        <f t="shared" si="123"/>
        <v>0</v>
      </c>
      <c r="O667" s="98">
        <f t="shared" si="124"/>
        <v>0</v>
      </c>
      <c r="P667" s="101">
        <f t="shared" si="125"/>
        <v>0</v>
      </c>
      <c r="Q667" s="102">
        <f t="shared" si="126"/>
        <v>0</v>
      </c>
    </row>
    <row r="668" spans="1:17" x14ac:dyDescent="0.2">
      <c r="A668" s="92" t="str">
        <f>Orçamento!A647</f>
        <v>21.12</v>
      </c>
      <c r="B668" s="39" t="str">
        <f>Orçamento!B647</f>
        <v>Sinapi</v>
      </c>
      <c r="C668" s="39">
        <f>Orçamento!C647</f>
        <v>0</v>
      </c>
      <c r="D668" s="93">
        <f>Orçamento!D647</f>
        <v>0</v>
      </c>
      <c r="E668" s="39">
        <f>Orçamento!E647</f>
        <v>0</v>
      </c>
      <c r="F668" s="39">
        <f>Orçamento!F647</f>
        <v>0</v>
      </c>
      <c r="G668" s="95">
        <f>'Orç. Pós Licitação'!G647</f>
        <v>0</v>
      </c>
      <c r="H668" s="95">
        <f>'Orç. Pós Licitação'!H647</f>
        <v>0</v>
      </c>
      <c r="I668" s="95">
        <f>'Orç. Pós Licitação'!I647</f>
        <v>0</v>
      </c>
      <c r="J668" s="96">
        <f>'BM 03'!L668</f>
        <v>0</v>
      </c>
      <c r="K668" s="97"/>
      <c r="L668" s="98">
        <f t="shared" si="121"/>
        <v>0</v>
      </c>
      <c r="M668" s="99">
        <f t="shared" si="122"/>
        <v>0</v>
      </c>
      <c r="N668" s="100">
        <f t="shared" si="123"/>
        <v>0</v>
      </c>
      <c r="O668" s="98">
        <f t="shared" si="124"/>
        <v>0</v>
      </c>
      <c r="P668" s="101">
        <f t="shared" si="125"/>
        <v>0</v>
      </c>
      <c r="Q668" s="102">
        <f t="shared" si="126"/>
        <v>0</v>
      </c>
    </row>
    <row r="669" spans="1:17" x14ac:dyDescent="0.2">
      <c r="A669" s="92" t="str">
        <f>Orçamento!A648</f>
        <v>21.13</v>
      </c>
      <c r="B669" s="39" t="str">
        <f>Orçamento!B648</f>
        <v>Sinapi</v>
      </c>
      <c r="C669" s="39">
        <f>Orçamento!C648</f>
        <v>0</v>
      </c>
      <c r="D669" s="93">
        <f>Orçamento!D648</f>
        <v>0</v>
      </c>
      <c r="E669" s="39">
        <f>Orçamento!E648</f>
        <v>0</v>
      </c>
      <c r="F669" s="39">
        <f>Orçamento!F648</f>
        <v>0</v>
      </c>
      <c r="G669" s="95">
        <f>'Orç. Pós Licitação'!G648</f>
        <v>0</v>
      </c>
      <c r="H669" s="95">
        <f>'Orç. Pós Licitação'!H648</f>
        <v>0</v>
      </c>
      <c r="I669" s="95">
        <f>'Orç. Pós Licitação'!I648</f>
        <v>0</v>
      </c>
      <c r="J669" s="96">
        <f>'BM 03'!L669</f>
        <v>0</v>
      </c>
      <c r="K669" s="97"/>
      <c r="L669" s="98">
        <f t="shared" si="121"/>
        <v>0</v>
      </c>
      <c r="M669" s="99">
        <f t="shared" si="122"/>
        <v>0</v>
      </c>
      <c r="N669" s="100">
        <f t="shared" si="123"/>
        <v>0</v>
      </c>
      <c r="O669" s="98">
        <f t="shared" si="124"/>
        <v>0</v>
      </c>
      <c r="P669" s="101">
        <f t="shared" si="125"/>
        <v>0</v>
      </c>
      <c r="Q669" s="102">
        <f t="shared" si="126"/>
        <v>0</v>
      </c>
    </row>
    <row r="670" spans="1:17" x14ac:dyDescent="0.2">
      <c r="A670" s="92" t="str">
        <f>Orçamento!A649</f>
        <v>21.14</v>
      </c>
      <c r="B670" s="39" t="str">
        <f>Orçamento!B649</f>
        <v>Sinapi</v>
      </c>
      <c r="C670" s="39">
        <f>Orçamento!C649</f>
        <v>0</v>
      </c>
      <c r="D670" s="93">
        <f>Orçamento!D649</f>
        <v>0</v>
      </c>
      <c r="E670" s="39">
        <f>Orçamento!E649</f>
        <v>0</v>
      </c>
      <c r="F670" s="39">
        <f>Orçamento!F649</f>
        <v>0</v>
      </c>
      <c r="G670" s="95">
        <f>'Orç. Pós Licitação'!G649</f>
        <v>0</v>
      </c>
      <c r="H670" s="95">
        <f>'Orç. Pós Licitação'!H649</f>
        <v>0</v>
      </c>
      <c r="I670" s="95">
        <f>'Orç. Pós Licitação'!I649</f>
        <v>0</v>
      </c>
      <c r="J670" s="96">
        <f>'BM 03'!L670</f>
        <v>0</v>
      </c>
      <c r="K670" s="97"/>
      <c r="L670" s="98">
        <f t="shared" si="121"/>
        <v>0</v>
      </c>
      <c r="M670" s="99">
        <f t="shared" si="122"/>
        <v>0</v>
      </c>
      <c r="N670" s="100">
        <f t="shared" si="123"/>
        <v>0</v>
      </c>
      <c r="O670" s="98">
        <f t="shared" si="124"/>
        <v>0</v>
      </c>
      <c r="P670" s="101">
        <f t="shared" si="125"/>
        <v>0</v>
      </c>
      <c r="Q670" s="102">
        <f t="shared" si="126"/>
        <v>0</v>
      </c>
    </row>
    <row r="671" spans="1:17" x14ac:dyDescent="0.2">
      <c r="A671" s="92" t="str">
        <f>Orçamento!A650</f>
        <v>21.15</v>
      </c>
      <c r="B671" s="39" t="str">
        <f>Orçamento!B650</f>
        <v>Sinapi</v>
      </c>
      <c r="C671" s="39">
        <f>Orçamento!C650</f>
        <v>0</v>
      </c>
      <c r="D671" s="93">
        <f>Orçamento!D650</f>
        <v>0</v>
      </c>
      <c r="E671" s="39">
        <f>Orçamento!E650</f>
        <v>0</v>
      </c>
      <c r="F671" s="39">
        <f>Orçamento!F650</f>
        <v>0</v>
      </c>
      <c r="G671" s="95">
        <f>'Orç. Pós Licitação'!G650</f>
        <v>0</v>
      </c>
      <c r="H671" s="95">
        <f>'Orç. Pós Licitação'!H650</f>
        <v>0</v>
      </c>
      <c r="I671" s="95">
        <f>'Orç. Pós Licitação'!I650</f>
        <v>0</v>
      </c>
      <c r="J671" s="96">
        <f>'BM 03'!L671</f>
        <v>0</v>
      </c>
      <c r="K671" s="97"/>
      <c r="L671" s="98">
        <f t="shared" si="121"/>
        <v>0</v>
      </c>
      <c r="M671" s="99">
        <f t="shared" si="122"/>
        <v>0</v>
      </c>
      <c r="N671" s="100">
        <f t="shared" si="123"/>
        <v>0</v>
      </c>
      <c r="O671" s="98">
        <f t="shared" si="124"/>
        <v>0</v>
      </c>
      <c r="P671" s="101">
        <f t="shared" si="125"/>
        <v>0</v>
      </c>
      <c r="Q671" s="102">
        <f t="shared" si="126"/>
        <v>0</v>
      </c>
    </row>
    <row r="672" spans="1:17" x14ac:dyDescent="0.2">
      <c r="A672" s="92" t="str">
        <f>Orçamento!A651</f>
        <v>21.16</v>
      </c>
      <c r="B672" s="39" t="str">
        <f>Orçamento!B651</f>
        <v>Sinapi</v>
      </c>
      <c r="C672" s="39">
        <f>Orçamento!C651</f>
        <v>0</v>
      </c>
      <c r="D672" s="93">
        <f>Orçamento!D651</f>
        <v>0</v>
      </c>
      <c r="E672" s="39">
        <f>Orçamento!E651</f>
        <v>0</v>
      </c>
      <c r="F672" s="39">
        <f>Orçamento!F651</f>
        <v>0</v>
      </c>
      <c r="G672" s="95">
        <f>'Orç. Pós Licitação'!G651</f>
        <v>0</v>
      </c>
      <c r="H672" s="95">
        <f>'Orç. Pós Licitação'!H651</f>
        <v>0</v>
      </c>
      <c r="I672" s="95">
        <f>'Orç. Pós Licitação'!I651</f>
        <v>0</v>
      </c>
      <c r="J672" s="96">
        <f>'BM 03'!L672</f>
        <v>0</v>
      </c>
      <c r="K672" s="97"/>
      <c r="L672" s="98">
        <f t="shared" si="121"/>
        <v>0</v>
      </c>
      <c r="M672" s="99">
        <f t="shared" si="122"/>
        <v>0</v>
      </c>
      <c r="N672" s="100">
        <f t="shared" si="123"/>
        <v>0</v>
      </c>
      <c r="O672" s="98">
        <f t="shared" si="124"/>
        <v>0</v>
      </c>
      <c r="P672" s="101">
        <f t="shared" si="125"/>
        <v>0</v>
      </c>
      <c r="Q672" s="102">
        <f t="shared" si="126"/>
        <v>0</v>
      </c>
    </row>
    <row r="673" spans="1:17" x14ac:dyDescent="0.2">
      <c r="A673" s="92" t="str">
        <f>Orçamento!A652</f>
        <v>21.17</v>
      </c>
      <c r="B673" s="39" t="str">
        <f>Orçamento!B652</f>
        <v>Sinapi</v>
      </c>
      <c r="C673" s="39">
        <f>Orçamento!C652</f>
        <v>0</v>
      </c>
      <c r="D673" s="93">
        <f>Orçamento!D652</f>
        <v>0</v>
      </c>
      <c r="E673" s="39">
        <f>Orçamento!E652</f>
        <v>0</v>
      </c>
      <c r="F673" s="39">
        <f>Orçamento!F652</f>
        <v>0</v>
      </c>
      <c r="G673" s="95">
        <f>'Orç. Pós Licitação'!G652</f>
        <v>0</v>
      </c>
      <c r="H673" s="95">
        <f>'Orç. Pós Licitação'!H652</f>
        <v>0</v>
      </c>
      <c r="I673" s="95">
        <f>'Orç. Pós Licitação'!I652</f>
        <v>0</v>
      </c>
      <c r="J673" s="96">
        <f>'BM 03'!L673</f>
        <v>0</v>
      </c>
      <c r="K673" s="97"/>
      <c r="L673" s="98">
        <f t="shared" si="121"/>
        <v>0</v>
      </c>
      <c r="M673" s="99">
        <f t="shared" si="122"/>
        <v>0</v>
      </c>
      <c r="N673" s="100">
        <f t="shared" si="123"/>
        <v>0</v>
      </c>
      <c r="O673" s="98">
        <f t="shared" si="124"/>
        <v>0</v>
      </c>
      <c r="P673" s="101">
        <f t="shared" si="125"/>
        <v>0</v>
      </c>
      <c r="Q673" s="102">
        <f t="shared" si="126"/>
        <v>0</v>
      </c>
    </row>
    <row r="674" spans="1:17" x14ac:dyDescent="0.2">
      <c r="A674" s="92" t="str">
        <f>Orçamento!A653</f>
        <v>21.18</v>
      </c>
      <c r="B674" s="39" t="str">
        <f>Orçamento!B653</f>
        <v>Sinapi</v>
      </c>
      <c r="C674" s="39">
        <f>Orçamento!C653</f>
        <v>0</v>
      </c>
      <c r="D674" s="93">
        <f>Orçamento!D653</f>
        <v>0</v>
      </c>
      <c r="E674" s="39">
        <f>Orçamento!E653</f>
        <v>0</v>
      </c>
      <c r="F674" s="39">
        <f>Orçamento!F653</f>
        <v>0</v>
      </c>
      <c r="G674" s="95">
        <f>'Orç. Pós Licitação'!G653</f>
        <v>0</v>
      </c>
      <c r="H674" s="95">
        <f>'Orç. Pós Licitação'!H653</f>
        <v>0</v>
      </c>
      <c r="I674" s="95">
        <f>'Orç. Pós Licitação'!I653</f>
        <v>0</v>
      </c>
      <c r="J674" s="96">
        <f>'BM 03'!L674</f>
        <v>0</v>
      </c>
      <c r="K674" s="97"/>
      <c r="L674" s="98">
        <f t="shared" si="121"/>
        <v>0</v>
      </c>
      <c r="M674" s="99">
        <f t="shared" si="122"/>
        <v>0</v>
      </c>
      <c r="N674" s="100">
        <f t="shared" si="123"/>
        <v>0</v>
      </c>
      <c r="O674" s="98">
        <f t="shared" si="124"/>
        <v>0</v>
      </c>
      <c r="P674" s="101">
        <f t="shared" si="125"/>
        <v>0</v>
      </c>
      <c r="Q674" s="102">
        <f t="shared" si="126"/>
        <v>0</v>
      </c>
    </row>
    <row r="675" spans="1:17" x14ac:dyDescent="0.2">
      <c r="A675" s="92" t="str">
        <f>Orçamento!A654</f>
        <v>21.19</v>
      </c>
      <c r="B675" s="39" t="str">
        <f>Orçamento!B654</f>
        <v>Sinapi</v>
      </c>
      <c r="C675" s="39">
        <f>Orçamento!C654</f>
        <v>0</v>
      </c>
      <c r="D675" s="93">
        <f>Orçamento!D654</f>
        <v>0</v>
      </c>
      <c r="E675" s="39">
        <f>Orçamento!E654</f>
        <v>0</v>
      </c>
      <c r="F675" s="39">
        <f>Orçamento!F654</f>
        <v>0</v>
      </c>
      <c r="G675" s="95">
        <f>'Orç. Pós Licitação'!G654</f>
        <v>0</v>
      </c>
      <c r="H675" s="95">
        <f>'Orç. Pós Licitação'!H654</f>
        <v>0</v>
      </c>
      <c r="I675" s="95">
        <f>'Orç. Pós Licitação'!I654</f>
        <v>0</v>
      </c>
      <c r="J675" s="96">
        <f>'BM 03'!L675</f>
        <v>0</v>
      </c>
      <c r="K675" s="97"/>
      <c r="L675" s="98">
        <f t="shared" si="121"/>
        <v>0</v>
      </c>
      <c r="M675" s="99">
        <f t="shared" si="122"/>
        <v>0</v>
      </c>
      <c r="N675" s="100">
        <f t="shared" si="123"/>
        <v>0</v>
      </c>
      <c r="O675" s="98">
        <f t="shared" si="124"/>
        <v>0</v>
      </c>
      <c r="P675" s="101">
        <f t="shared" si="125"/>
        <v>0</v>
      </c>
      <c r="Q675" s="102">
        <f t="shared" si="126"/>
        <v>0</v>
      </c>
    </row>
    <row r="676" spans="1:17" x14ac:dyDescent="0.2">
      <c r="A676" s="92" t="str">
        <f>Orçamento!A655</f>
        <v>21.20</v>
      </c>
      <c r="B676" s="39" t="str">
        <f>Orçamento!B655</f>
        <v>Sinapi</v>
      </c>
      <c r="C676" s="39">
        <f>Orçamento!C655</f>
        <v>0</v>
      </c>
      <c r="D676" s="93">
        <f>Orçamento!D655</f>
        <v>0</v>
      </c>
      <c r="E676" s="39">
        <f>Orçamento!E655</f>
        <v>0</v>
      </c>
      <c r="F676" s="39">
        <f>Orçamento!F655</f>
        <v>0</v>
      </c>
      <c r="G676" s="95">
        <f>'Orç. Pós Licitação'!G655</f>
        <v>0</v>
      </c>
      <c r="H676" s="95">
        <f>'Orç. Pós Licitação'!H655</f>
        <v>0</v>
      </c>
      <c r="I676" s="95">
        <f>'Orç. Pós Licitação'!I655</f>
        <v>0</v>
      </c>
      <c r="J676" s="96">
        <f>'BM 03'!L676</f>
        <v>0</v>
      </c>
      <c r="K676" s="97"/>
      <c r="L676" s="98">
        <f t="shared" si="121"/>
        <v>0</v>
      </c>
      <c r="M676" s="99">
        <f t="shared" si="122"/>
        <v>0</v>
      </c>
      <c r="N676" s="100">
        <f t="shared" si="123"/>
        <v>0</v>
      </c>
      <c r="O676" s="98">
        <f t="shared" si="124"/>
        <v>0</v>
      </c>
      <c r="P676" s="101">
        <f t="shared" si="125"/>
        <v>0</v>
      </c>
      <c r="Q676" s="102">
        <f t="shared" si="126"/>
        <v>0</v>
      </c>
    </row>
    <row r="677" spans="1:17" x14ac:dyDescent="0.2">
      <c r="A677" s="92" t="str">
        <f>Orçamento!A656</f>
        <v>21.21</v>
      </c>
      <c r="B677" s="39" t="str">
        <f>Orçamento!B656</f>
        <v>Sinapi</v>
      </c>
      <c r="C677" s="39">
        <f>Orçamento!C656</f>
        <v>0</v>
      </c>
      <c r="D677" s="93">
        <f>Orçamento!D656</f>
        <v>0</v>
      </c>
      <c r="E677" s="39">
        <f>Orçamento!E656</f>
        <v>0</v>
      </c>
      <c r="F677" s="39">
        <f>Orçamento!F656</f>
        <v>0</v>
      </c>
      <c r="G677" s="95">
        <f>'Orç. Pós Licitação'!G656</f>
        <v>0</v>
      </c>
      <c r="H677" s="95">
        <f>'Orç. Pós Licitação'!H656</f>
        <v>0</v>
      </c>
      <c r="I677" s="95">
        <f>'Orç. Pós Licitação'!I656</f>
        <v>0</v>
      </c>
      <c r="J677" s="96">
        <f>'BM 03'!L677</f>
        <v>0</v>
      </c>
      <c r="K677" s="97"/>
      <c r="L677" s="98">
        <f t="shared" si="121"/>
        <v>0</v>
      </c>
      <c r="M677" s="99">
        <f t="shared" si="122"/>
        <v>0</v>
      </c>
      <c r="N677" s="100">
        <f t="shared" si="123"/>
        <v>0</v>
      </c>
      <c r="O677" s="98">
        <f t="shared" si="124"/>
        <v>0</v>
      </c>
      <c r="P677" s="101">
        <f t="shared" si="125"/>
        <v>0</v>
      </c>
      <c r="Q677" s="102">
        <f t="shared" si="126"/>
        <v>0</v>
      </c>
    </row>
    <row r="678" spans="1:17" x14ac:dyDescent="0.2">
      <c r="A678" s="92" t="str">
        <f>Orçamento!A657</f>
        <v>21.22</v>
      </c>
      <c r="B678" s="39" t="str">
        <f>Orçamento!B657</f>
        <v>Sinapi</v>
      </c>
      <c r="C678" s="39">
        <f>Orçamento!C657</f>
        <v>0</v>
      </c>
      <c r="D678" s="93">
        <f>Orçamento!D657</f>
        <v>0</v>
      </c>
      <c r="E678" s="39">
        <f>Orçamento!E657</f>
        <v>0</v>
      </c>
      <c r="F678" s="39">
        <f>Orçamento!F657</f>
        <v>0</v>
      </c>
      <c r="G678" s="95">
        <f>'Orç. Pós Licitação'!G657</f>
        <v>0</v>
      </c>
      <c r="H678" s="95">
        <f>'Orç. Pós Licitação'!H657</f>
        <v>0</v>
      </c>
      <c r="I678" s="95">
        <f>'Orç. Pós Licitação'!I657</f>
        <v>0</v>
      </c>
      <c r="J678" s="96">
        <f>'BM 03'!L678</f>
        <v>0</v>
      </c>
      <c r="K678" s="97"/>
      <c r="L678" s="98">
        <f t="shared" si="121"/>
        <v>0</v>
      </c>
      <c r="M678" s="99">
        <f t="shared" si="122"/>
        <v>0</v>
      </c>
      <c r="N678" s="100">
        <f t="shared" si="123"/>
        <v>0</v>
      </c>
      <c r="O678" s="98">
        <f t="shared" si="124"/>
        <v>0</v>
      </c>
      <c r="P678" s="101">
        <f t="shared" si="125"/>
        <v>0</v>
      </c>
      <c r="Q678" s="102">
        <f t="shared" si="126"/>
        <v>0</v>
      </c>
    </row>
    <row r="679" spans="1:17" x14ac:dyDescent="0.2">
      <c r="A679" s="92" t="str">
        <f>Orçamento!A658</f>
        <v>21.23</v>
      </c>
      <c r="B679" s="39" t="str">
        <f>Orçamento!B658</f>
        <v>Sinapi</v>
      </c>
      <c r="C679" s="39">
        <f>Orçamento!C658</f>
        <v>0</v>
      </c>
      <c r="D679" s="93">
        <f>Orçamento!D658</f>
        <v>0</v>
      </c>
      <c r="E679" s="39">
        <f>Orçamento!E658</f>
        <v>0</v>
      </c>
      <c r="F679" s="39">
        <f>Orçamento!F658</f>
        <v>0</v>
      </c>
      <c r="G679" s="95">
        <f>'Orç. Pós Licitação'!G658</f>
        <v>0</v>
      </c>
      <c r="H679" s="95">
        <f>'Orç. Pós Licitação'!H658</f>
        <v>0</v>
      </c>
      <c r="I679" s="95">
        <f>'Orç. Pós Licitação'!I658</f>
        <v>0</v>
      </c>
      <c r="J679" s="96">
        <f>'BM 03'!L679</f>
        <v>0</v>
      </c>
      <c r="K679" s="97"/>
      <c r="L679" s="98">
        <f t="shared" si="121"/>
        <v>0</v>
      </c>
      <c r="M679" s="99">
        <f t="shared" si="122"/>
        <v>0</v>
      </c>
      <c r="N679" s="100">
        <f t="shared" si="123"/>
        <v>0</v>
      </c>
      <c r="O679" s="98">
        <f t="shared" si="124"/>
        <v>0</v>
      </c>
      <c r="P679" s="101">
        <f t="shared" si="125"/>
        <v>0</v>
      </c>
      <c r="Q679" s="102">
        <f t="shared" si="126"/>
        <v>0</v>
      </c>
    </row>
    <row r="680" spans="1:17" x14ac:dyDescent="0.2">
      <c r="A680" s="92" t="str">
        <f>Orçamento!A659</f>
        <v>21.24</v>
      </c>
      <c r="B680" s="39" t="str">
        <f>Orçamento!B659</f>
        <v>Sinapi</v>
      </c>
      <c r="C680" s="39">
        <f>Orçamento!C659</f>
        <v>0</v>
      </c>
      <c r="D680" s="93">
        <f>Orçamento!D659</f>
        <v>0</v>
      </c>
      <c r="E680" s="39">
        <f>Orçamento!E659</f>
        <v>0</v>
      </c>
      <c r="F680" s="39">
        <f>Orçamento!F659</f>
        <v>0</v>
      </c>
      <c r="G680" s="95">
        <f>'Orç. Pós Licitação'!G659</f>
        <v>0</v>
      </c>
      <c r="H680" s="95">
        <f>'Orç. Pós Licitação'!H659</f>
        <v>0</v>
      </c>
      <c r="I680" s="95">
        <f>'Orç. Pós Licitação'!I659</f>
        <v>0</v>
      </c>
      <c r="J680" s="96">
        <f>'BM 03'!L680</f>
        <v>0</v>
      </c>
      <c r="K680" s="97"/>
      <c r="L680" s="98">
        <f t="shared" si="121"/>
        <v>0</v>
      </c>
      <c r="M680" s="99">
        <f t="shared" si="122"/>
        <v>0</v>
      </c>
      <c r="N680" s="100">
        <f t="shared" si="123"/>
        <v>0</v>
      </c>
      <c r="O680" s="98">
        <f t="shared" si="124"/>
        <v>0</v>
      </c>
      <c r="P680" s="101">
        <f t="shared" si="125"/>
        <v>0</v>
      </c>
      <c r="Q680" s="102">
        <f t="shared" si="126"/>
        <v>0</v>
      </c>
    </row>
    <row r="681" spans="1:17" x14ac:dyDescent="0.2">
      <c r="A681" s="92" t="str">
        <f>Orçamento!A660</f>
        <v>21.25</v>
      </c>
      <c r="B681" s="39" t="str">
        <f>Orçamento!B660</f>
        <v>Sinapi</v>
      </c>
      <c r="C681" s="39">
        <f>Orçamento!C660</f>
        <v>0</v>
      </c>
      <c r="D681" s="93">
        <f>Orçamento!D660</f>
        <v>0</v>
      </c>
      <c r="E681" s="39">
        <f>Orçamento!E660</f>
        <v>0</v>
      </c>
      <c r="F681" s="39">
        <f>Orçamento!F660</f>
        <v>0</v>
      </c>
      <c r="G681" s="95">
        <f>'Orç. Pós Licitação'!G660</f>
        <v>0</v>
      </c>
      <c r="H681" s="95">
        <f>'Orç. Pós Licitação'!H660</f>
        <v>0</v>
      </c>
      <c r="I681" s="95">
        <f>'Orç. Pós Licitação'!I660</f>
        <v>0</v>
      </c>
      <c r="J681" s="96">
        <f>'BM 03'!L681</f>
        <v>0</v>
      </c>
      <c r="K681" s="97"/>
      <c r="L681" s="98">
        <f t="shared" si="121"/>
        <v>0</v>
      </c>
      <c r="M681" s="99">
        <f t="shared" si="122"/>
        <v>0</v>
      </c>
      <c r="N681" s="100">
        <f t="shared" si="123"/>
        <v>0</v>
      </c>
      <c r="O681" s="98">
        <f t="shared" si="124"/>
        <v>0</v>
      </c>
      <c r="P681" s="101">
        <f t="shared" si="125"/>
        <v>0</v>
      </c>
      <c r="Q681" s="102">
        <f t="shared" si="126"/>
        <v>0</v>
      </c>
    </row>
    <row r="682" spans="1:17" x14ac:dyDescent="0.2">
      <c r="A682" s="92" t="str">
        <f>Orçamento!A661</f>
        <v>21.26</v>
      </c>
      <c r="B682" s="39" t="str">
        <f>Orçamento!B661</f>
        <v>Sinapi</v>
      </c>
      <c r="C682" s="39">
        <f>Orçamento!C661</f>
        <v>0</v>
      </c>
      <c r="D682" s="93">
        <f>Orçamento!D661</f>
        <v>0</v>
      </c>
      <c r="E682" s="39">
        <f>Orçamento!E661</f>
        <v>0</v>
      </c>
      <c r="F682" s="39">
        <f>Orçamento!F661</f>
        <v>0</v>
      </c>
      <c r="G682" s="95">
        <f>'Orç. Pós Licitação'!G661</f>
        <v>0</v>
      </c>
      <c r="H682" s="95">
        <f>'Orç. Pós Licitação'!H661</f>
        <v>0</v>
      </c>
      <c r="I682" s="95">
        <f>'Orç. Pós Licitação'!I661</f>
        <v>0</v>
      </c>
      <c r="J682" s="96">
        <f>'BM 03'!L682</f>
        <v>0</v>
      </c>
      <c r="K682" s="97"/>
      <c r="L682" s="98">
        <f t="shared" si="121"/>
        <v>0</v>
      </c>
      <c r="M682" s="99">
        <f t="shared" si="122"/>
        <v>0</v>
      </c>
      <c r="N682" s="100">
        <f t="shared" si="123"/>
        <v>0</v>
      </c>
      <c r="O682" s="98">
        <f t="shared" si="124"/>
        <v>0</v>
      </c>
      <c r="P682" s="101">
        <f t="shared" si="125"/>
        <v>0</v>
      </c>
      <c r="Q682" s="102">
        <f t="shared" si="126"/>
        <v>0</v>
      </c>
    </row>
    <row r="683" spans="1:17" x14ac:dyDescent="0.2">
      <c r="A683" s="92" t="str">
        <f>Orçamento!A662</f>
        <v>21.27</v>
      </c>
      <c r="B683" s="39" t="str">
        <f>Orçamento!B662</f>
        <v>Sinapi</v>
      </c>
      <c r="C683" s="39">
        <f>Orçamento!C662</f>
        <v>0</v>
      </c>
      <c r="D683" s="93">
        <f>Orçamento!D662</f>
        <v>0</v>
      </c>
      <c r="E683" s="39">
        <f>Orçamento!E662</f>
        <v>0</v>
      </c>
      <c r="F683" s="39">
        <f>Orçamento!F662</f>
        <v>0</v>
      </c>
      <c r="G683" s="95">
        <f>'Orç. Pós Licitação'!G662</f>
        <v>0</v>
      </c>
      <c r="H683" s="95">
        <f>'Orç. Pós Licitação'!H662</f>
        <v>0</v>
      </c>
      <c r="I683" s="95">
        <f>'Orç. Pós Licitação'!I662</f>
        <v>0</v>
      </c>
      <c r="J683" s="96">
        <f>'BM 03'!L683</f>
        <v>0</v>
      </c>
      <c r="K683" s="97"/>
      <c r="L683" s="98">
        <f t="shared" si="121"/>
        <v>0</v>
      </c>
      <c r="M683" s="99">
        <f t="shared" si="122"/>
        <v>0</v>
      </c>
      <c r="N683" s="100">
        <f t="shared" si="123"/>
        <v>0</v>
      </c>
      <c r="O683" s="98">
        <f t="shared" si="124"/>
        <v>0</v>
      </c>
      <c r="P683" s="101">
        <f t="shared" si="125"/>
        <v>0</v>
      </c>
      <c r="Q683" s="102">
        <f t="shared" si="126"/>
        <v>0</v>
      </c>
    </row>
    <row r="684" spans="1:17" x14ac:dyDescent="0.2">
      <c r="A684" s="92" t="str">
        <f>Orçamento!A663</f>
        <v>21.28</v>
      </c>
      <c r="B684" s="39" t="str">
        <f>Orçamento!B663</f>
        <v>Sinapi</v>
      </c>
      <c r="C684" s="39">
        <f>Orçamento!C663</f>
        <v>0</v>
      </c>
      <c r="D684" s="93">
        <f>Orçamento!D663</f>
        <v>0</v>
      </c>
      <c r="E684" s="39">
        <f>Orçamento!E663</f>
        <v>0</v>
      </c>
      <c r="F684" s="39">
        <f>Orçamento!F663</f>
        <v>0</v>
      </c>
      <c r="G684" s="95">
        <f>'Orç. Pós Licitação'!G663</f>
        <v>0</v>
      </c>
      <c r="H684" s="95">
        <f>'Orç. Pós Licitação'!H663</f>
        <v>0</v>
      </c>
      <c r="I684" s="95">
        <f>'Orç. Pós Licitação'!I663</f>
        <v>0</v>
      </c>
      <c r="J684" s="96">
        <f>'BM 03'!L684</f>
        <v>0</v>
      </c>
      <c r="K684" s="97"/>
      <c r="L684" s="98">
        <f t="shared" si="121"/>
        <v>0</v>
      </c>
      <c r="M684" s="99">
        <f t="shared" si="122"/>
        <v>0</v>
      </c>
      <c r="N684" s="100">
        <f t="shared" si="123"/>
        <v>0</v>
      </c>
      <c r="O684" s="98">
        <f t="shared" si="124"/>
        <v>0</v>
      </c>
      <c r="P684" s="101">
        <f t="shared" si="125"/>
        <v>0</v>
      </c>
      <c r="Q684" s="102">
        <f t="shared" si="126"/>
        <v>0</v>
      </c>
    </row>
    <row r="685" spans="1:17" x14ac:dyDescent="0.2">
      <c r="A685" s="92" t="str">
        <f>Orçamento!A664</f>
        <v>21.29</v>
      </c>
      <c r="B685" s="39" t="str">
        <f>Orçamento!B664</f>
        <v>Sinapi</v>
      </c>
      <c r="C685" s="39">
        <f>Orçamento!C664</f>
        <v>0</v>
      </c>
      <c r="D685" s="93">
        <f>Orçamento!D664</f>
        <v>0</v>
      </c>
      <c r="E685" s="39">
        <f>Orçamento!E664</f>
        <v>0</v>
      </c>
      <c r="F685" s="39">
        <f>Orçamento!F664</f>
        <v>0</v>
      </c>
      <c r="G685" s="95">
        <f>'Orç. Pós Licitação'!G664</f>
        <v>0</v>
      </c>
      <c r="H685" s="95">
        <f>'Orç. Pós Licitação'!H664</f>
        <v>0</v>
      </c>
      <c r="I685" s="95">
        <f>'Orç. Pós Licitação'!I664</f>
        <v>0</v>
      </c>
      <c r="J685" s="96">
        <f>'BM 03'!L685</f>
        <v>0</v>
      </c>
      <c r="K685" s="97"/>
      <c r="L685" s="98">
        <f t="shared" si="121"/>
        <v>0</v>
      </c>
      <c r="M685" s="99">
        <f t="shared" si="122"/>
        <v>0</v>
      </c>
      <c r="N685" s="100">
        <f t="shared" si="123"/>
        <v>0</v>
      </c>
      <c r="O685" s="98">
        <f t="shared" si="124"/>
        <v>0</v>
      </c>
      <c r="P685" s="101">
        <f t="shared" si="125"/>
        <v>0</v>
      </c>
      <c r="Q685" s="102">
        <f t="shared" si="126"/>
        <v>0</v>
      </c>
    </row>
    <row r="686" spans="1:17" x14ac:dyDescent="0.2">
      <c r="A686" s="92" t="str">
        <f>Orçamento!A665</f>
        <v>21.30</v>
      </c>
      <c r="B686" s="39" t="str">
        <f>Orçamento!B665</f>
        <v>Sinapi</v>
      </c>
      <c r="C686" s="39">
        <f>Orçamento!C665</f>
        <v>0</v>
      </c>
      <c r="D686" s="93">
        <f>Orçamento!D665</f>
        <v>0</v>
      </c>
      <c r="E686" s="39">
        <f>Orçamento!E665</f>
        <v>0</v>
      </c>
      <c r="F686" s="39">
        <f>Orçamento!F665</f>
        <v>0</v>
      </c>
      <c r="G686" s="95">
        <f>'Orç. Pós Licitação'!G665</f>
        <v>0</v>
      </c>
      <c r="H686" s="95">
        <f>'Orç. Pós Licitação'!H665</f>
        <v>0</v>
      </c>
      <c r="I686" s="95">
        <f>'Orç. Pós Licitação'!I665</f>
        <v>0</v>
      </c>
      <c r="J686" s="96">
        <f>'BM 03'!L686</f>
        <v>0</v>
      </c>
      <c r="K686" s="97"/>
      <c r="L686" s="98">
        <f t="shared" si="121"/>
        <v>0</v>
      </c>
      <c r="M686" s="99">
        <f t="shared" si="122"/>
        <v>0</v>
      </c>
      <c r="N686" s="100">
        <f t="shared" si="123"/>
        <v>0</v>
      </c>
      <c r="O686" s="98">
        <f t="shared" si="124"/>
        <v>0</v>
      </c>
      <c r="P686" s="101">
        <f t="shared" si="125"/>
        <v>0</v>
      </c>
      <c r="Q686" s="102">
        <f t="shared" si="126"/>
        <v>0</v>
      </c>
    </row>
    <row r="687" spans="1:17" s="2" customFormat="1" ht="15.75" x14ac:dyDescent="0.25">
      <c r="A687" s="449"/>
      <c r="B687" s="434"/>
      <c r="C687" s="434"/>
      <c r="D687" s="430"/>
      <c r="E687" s="430" t="s">
        <v>1116</v>
      </c>
      <c r="F687" s="434"/>
      <c r="G687" s="434"/>
      <c r="H687" s="436"/>
      <c r="I687" s="437">
        <f>SUM(I657:I686)</f>
        <v>0</v>
      </c>
      <c r="J687" s="438"/>
      <c r="K687" s="438"/>
      <c r="L687" s="438"/>
      <c r="M687" s="437">
        <f>SUM(M657:M686)</f>
        <v>0</v>
      </c>
      <c r="N687" s="437">
        <f>SUM(N657:N686)</f>
        <v>0</v>
      </c>
      <c r="O687" s="437">
        <f>SUM(O657:O686)</f>
        <v>0</v>
      </c>
      <c r="P687" s="439"/>
      <c r="Q687" s="450">
        <f>SUM(Q657:Q686)</f>
        <v>0</v>
      </c>
    </row>
    <row r="688" spans="1:17" s="3" customFormat="1" ht="21.75" customHeight="1" x14ac:dyDescent="0.25">
      <c r="A688" s="451" t="str">
        <f>Orçamento!A666</f>
        <v>22.0</v>
      </c>
      <c r="B688" s="427"/>
      <c r="C688" s="427"/>
      <c r="D688" s="428" t="str">
        <f>Orçamento!D666</f>
        <v>META 22</v>
      </c>
      <c r="E688" s="427"/>
      <c r="F688" s="427"/>
      <c r="G688" s="429"/>
      <c r="H688" s="430"/>
      <c r="I688" s="430"/>
      <c r="J688" s="431"/>
      <c r="K688" s="431"/>
      <c r="L688" s="431"/>
      <c r="M688" s="432"/>
      <c r="N688" s="433" t="e">
        <f>N719/I719</f>
        <v>#DIV/0!</v>
      </c>
      <c r="O688" s="433" t="e">
        <f>O719/I719</f>
        <v>#DIV/0!</v>
      </c>
      <c r="P688" s="433"/>
      <c r="Q688" s="452" t="e">
        <f>Q719/I719</f>
        <v>#DIV/0!</v>
      </c>
    </row>
    <row r="689" spans="1:17" x14ac:dyDescent="0.2">
      <c r="A689" s="92" t="str">
        <f>Orçamento!A667</f>
        <v>22.1</v>
      </c>
      <c r="B689" s="39" t="str">
        <f>Orçamento!B667</f>
        <v>Sinapi</v>
      </c>
      <c r="C689" s="39">
        <f>Orçamento!C667</f>
        <v>0</v>
      </c>
      <c r="D689" s="39">
        <f>Orçamento!D667</f>
        <v>0</v>
      </c>
      <c r="E689" s="39">
        <f>Orçamento!E667</f>
        <v>0</v>
      </c>
      <c r="F689" s="39">
        <f>Orçamento!F667</f>
        <v>0</v>
      </c>
      <c r="G689" s="95">
        <f>'Orç. Pós Licitação'!G667</f>
        <v>0</v>
      </c>
      <c r="H689" s="95">
        <f>'Orç. Pós Licitação'!H667</f>
        <v>0</v>
      </c>
      <c r="I689" s="95">
        <f>'Orç. Pós Licitação'!I667</f>
        <v>0</v>
      </c>
      <c r="J689" s="96">
        <f>'BM 03'!L689</f>
        <v>0</v>
      </c>
      <c r="K689" s="97"/>
      <c r="L689" s="98">
        <f>J689+K689</f>
        <v>0</v>
      </c>
      <c r="M689" s="99">
        <f>ROUND(H689*J689,2)</f>
        <v>0</v>
      </c>
      <c r="N689" s="100">
        <f>ROUND(H689*K689,2)</f>
        <v>0</v>
      </c>
      <c r="O689" s="98">
        <f>ROUND(H689*L689,2)</f>
        <v>0</v>
      </c>
      <c r="P689" s="101">
        <f>F689-L689</f>
        <v>0</v>
      </c>
      <c r="Q689" s="102">
        <f>I689-O689</f>
        <v>0</v>
      </c>
    </row>
    <row r="690" spans="1:17" x14ac:dyDescent="0.2">
      <c r="A690" s="92" t="str">
        <f>Orçamento!A668</f>
        <v>22.2</v>
      </c>
      <c r="B690" s="39" t="str">
        <f>Orçamento!B668</f>
        <v>Sinapi</v>
      </c>
      <c r="C690" s="39">
        <f>Orçamento!C668</f>
        <v>0</v>
      </c>
      <c r="D690" s="39">
        <f>Orçamento!D668</f>
        <v>0</v>
      </c>
      <c r="E690" s="39">
        <f>Orçamento!E668</f>
        <v>0</v>
      </c>
      <c r="F690" s="39">
        <f>Orçamento!F668</f>
        <v>0</v>
      </c>
      <c r="G690" s="95">
        <f>'Orç. Pós Licitação'!G668</f>
        <v>0</v>
      </c>
      <c r="H690" s="95">
        <f>'Orç. Pós Licitação'!H668</f>
        <v>0</v>
      </c>
      <c r="I690" s="95">
        <f>'Orç. Pós Licitação'!I668</f>
        <v>0</v>
      </c>
      <c r="J690" s="96">
        <f>'BM 03'!L690</f>
        <v>0</v>
      </c>
      <c r="K690" s="97"/>
      <c r="L690" s="98">
        <f t="shared" ref="L690:L718" si="127">J690+K690</f>
        <v>0</v>
      </c>
      <c r="M690" s="99">
        <f t="shared" ref="M690:M718" si="128">ROUND(H690*J690,2)</f>
        <v>0</v>
      </c>
      <c r="N690" s="100">
        <f t="shared" ref="N690:N718" si="129">ROUND(H690*K690,2)</f>
        <v>0</v>
      </c>
      <c r="O690" s="98">
        <f t="shared" ref="O690:O718" si="130">ROUND(H690*L690,2)</f>
        <v>0</v>
      </c>
      <c r="P690" s="101">
        <f t="shared" ref="P690:P718" si="131">F690-L690</f>
        <v>0</v>
      </c>
      <c r="Q690" s="102">
        <f t="shared" ref="Q690:Q718" si="132">I690-O690</f>
        <v>0</v>
      </c>
    </row>
    <row r="691" spans="1:17" x14ac:dyDescent="0.2">
      <c r="A691" s="92" t="str">
        <f>Orçamento!A669</f>
        <v>22.3</v>
      </c>
      <c r="B691" s="39" t="str">
        <f>Orçamento!B669</f>
        <v>Sinapi</v>
      </c>
      <c r="C691" s="39">
        <f>Orçamento!C669</f>
        <v>0</v>
      </c>
      <c r="D691" s="39">
        <f>Orçamento!D669</f>
        <v>0</v>
      </c>
      <c r="E691" s="39">
        <f>Orçamento!E669</f>
        <v>0</v>
      </c>
      <c r="F691" s="39">
        <f>Orçamento!F669</f>
        <v>0</v>
      </c>
      <c r="G691" s="95">
        <f>'Orç. Pós Licitação'!G669</f>
        <v>0</v>
      </c>
      <c r="H691" s="95">
        <f>'Orç. Pós Licitação'!H669</f>
        <v>0</v>
      </c>
      <c r="I691" s="95">
        <f>'Orç. Pós Licitação'!I669</f>
        <v>0</v>
      </c>
      <c r="J691" s="96">
        <f>'BM 03'!L691</f>
        <v>0</v>
      </c>
      <c r="K691" s="97"/>
      <c r="L691" s="98">
        <f t="shared" si="127"/>
        <v>0</v>
      </c>
      <c r="M691" s="99">
        <f t="shared" si="128"/>
        <v>0</v>
      </c>
      <c r="N691" s="100">
        <f t="shared" si="129"/>
        <v>0</v>
      </c>
      <c r="O691" s="98">
        <f t="shared" si="130"/>
        <v>0</v>
      </c>
      <c r="P691" s="101">
        <f t="shared" si="131"/>
        <v>0</v>
      </c>
      <c r="Q691" s="102">
        <f t="shared" si="132"/>
        <v>0</v>
      </c>
    </row>
    <row r="692" spans="1:17" x14ac:dyDescent="0.2">
      <c r="A692" s="92" t="str">
        <f>Orçamento!A670</f>
        <v>22.4</v>
      </c>
      <c r="B692" s="39" t="str">
        <f>Orçamento!B670</f>
        <v>Sinapi</v>
      </c>
      <c r="C692" s="39">
        <f>Orçamento!C670</f>
        <v>0</v>
      </c>
      <c r="D692" s="39">
        <f>Orçamento!D670</f>
        <v>0</v>
      </c>
      <c r="E692" s="39">
        <f>Orçamento!E670</f>
        <v>0</v>
      </c>
      <c r="F692" s="39">
        <f>Orçamento!F670</f>
        <v>0</v>
      </c>
      <c r="G692" s="95">
        <f>'Orç. Pós Licitação'!G670</f>
        <v>0</v>
      </c>
      <c r="H692" s="95">
        <f>'Orç. Pós Licitação'!H670</f>
        <v>0</v>
      </c>
      <c r="I692" s="95">
        <f>'Orç. Pós Licitação'!I670</f>
        <v>0</v>
      </c>
      <c r="J692" s="96">
        <f>'BM 03'!L692</f>
        <v>0</v>
      </c>
      <c r="K692" s="97"/>
      <c r="L692" s="98">
        <f t="shared" si="127"/>
        <v>0</v>
      </c>
      <c r="M692" s="99">
        <f t="shared" si="128"/>
        <v>0</v>
      </c>
      <c r="N692" s="100">
        <f t="shared" si="129"/>
        <v>0</v>
      </c>
      <c r="O692" s="98">
        <f t="shared" si="130"/>
        <v>0</v>
      </c>
      <c r="P692" s="101">
        <f t="shared" si="131"/>
        <v>0</v>
      </c>
      <c r="Q692" s="102">
        <f t="shared" si="132"/>
        <v>0</v>
      </c>
    </row>
    <row r="693" spans="1:17" x14ac:dyDescent="0.2">
      <c r="A693" s="92" t="str">
        <f>Orçamento!A671</f>
        <v>22.5</v>
      </c>
      <c r="B693" s="39" t="str">
        <f>Orçamento!B671</f>
        <v>Sinapi</v>
      </c>
      <c r="C693" s="39">
        <f>Orçamento!C671</f>
        <v>0</v>
      </c>
      <c r="D693" s="39">
        <f>Orçamento!D671</f>
        <v>0</v>
      </c>
      <c r="E693" s="39">
        <f>Orçamento!E671</f>
        <v>0</v>
      </c>
      <c r="F693" s="39">
        <f>Orçamento!F671</f>
        <v>0</v>
      </c>
      <c r="G693" s="95">
        <f>'Orç. Pós Licitação'!G671</f>
        <v>0</v>
      </c>
      <c r="H693" s="95">
        <f>'Orç. Pós Licitação'!H671</f>
        <v>0</v>
      </c>
      <c r="I693" s="95">
        <f>'Orç. Pós Licitação'!I671</f>
        <v>0</v>
      </c>
      <c r="J693" s="96">
        <f>'BM 03'!L693</f>
        <v>0</v>
      </c>
      <c r="K693" s="97"/>
      <c r="L693" s="98">
        <f t="shared" si="127"/>
        <v>0</v>
      </c>
      <c r="M693" s="99">
        <f t="shared" si="128"/>
        <v>0</v>
      </c>
      <c r="N693" s="100">
        <f t="shared" si="129"/>
        <v>0</v>
      </c>
      <c r="O693" s="98">
        <f t="shared" si="130"/>
        <v>0</v>
      </c>
      <c r="P693" s="101">
        <f t="shared" si="131"/>
        <v>0</v>
      </c>
      <c r="Q693" s="102">
        <f t="shared" si="132"/>
        <v>0</v>
      </c>
    </row>
    <row r="694" spans="1:17" x14ac:dyDescent="0.2">
      <c r="A694" s="92" t="str">
        <f>Orçamento!A672</f>
        <v>22.6</v>
      </c>
      <c r="B694" s="39" t="str">
        <f>Orçamento!B672</f>
        <v>Sinapi</v>
      </c>
      <c r="C694" s="39">
        <f>Orçamento!C672</f>
        <v>0</v>
      </c>
      <c r="D694" s="39">
        <f>Orçamento!D672</f>
        <v>0</v>
      </c>
      <c r="E694" s="39">
        <f>Orçamento!E672</f>
        <v>0</v>
      </c>
      <c r="F694" s="39">
        <f>Orçamento!F672</f>
        <v>0</v>
      </c>
      <c r="G694" s="95">
        <f>'Orç. Pós Licitação'!G672</f>
        <v>0</v>
      </c>
      <c r="H694" s="95">
        <f>'Orç. Pós Licitação'!H672</f>
        <v>0</v>
      </c>
      <c r="I694" s="95">
        <f>'Orç. Pós Licitação'!I672</f>
        <v>0</v>
      </c>
      <c r="J694" s="96">
        <f>'BM 03'!L694</f>
        <v>0</v>
      </c>
      <c r="K694" s="97"/>
      <c r="L694" s="98">
        <f t="shared" si="127"/>
        <v>0</v>
      </c>
      <c r="M694" s="99">
        <f t="shared" si="128"/>
        <v>0</v>
      </c>
      <c r="N694" s="100">
        <f t="shared" si="129"/>
        <v>0</v>
      </c>
      <c r="O694" s="98">
        <f t="shared" si="130"/>
        <v>0</v>
      </c>
      <c r="P694" s="101">
        <f t="shared" si="131"/>
        <v>0</v>
      </c>
      <c r="Q694" s="102">
        <f t="shared" si="132"/>
        <v>0</v>
      </c>
    </row>
    <row r="695" spans="1:17" x14ac:dyDescent="0.2">
      <c r="A695" s="92" t="str">
        <f>Orçamento!A673</f>
        <v>22.7</v>
      </c>
      <c r="B695" s="39" t="str">
        <f>Orçamento!B673</f>
        <v>Sinapi</v>
      </c>
      <c r="C695" s="39">
        <f>Orçamento!C673</f>
        <v>0</v>
      </c>
      <c r="D695" s="39">
        <f>Orçamento!D673</f>
        <v>0</v>
      </c>
      <c r="E695" s="39">
        <f>Orçamento!E673</f>
        <v>0</v>
      </c>
      <c r="F695" s="39">
        <f>Orçamento!F673</f>
        <v>0</v>
      </c>
      <c r="G695" s="95">
        <f>'Orç. Pós Licitação'!G673</f>
        <v>0</v>
      </c>
      <c r="H695" s="95">
        <f>'Orç. Pós Licitação'!H673</f>
        <v>0</v>
      </c>
      <c r="I695" s="95">
        <f>'Orç. Pós Licitação'!I673</f>
        <v>0</v>
      </c>
      <c r="J695" s="96">
        <f>'BM 03'!L695</f>
        <v>0</v>
      </c>
      <c r="K695" s="97"/>
      <c r="L695" s="98">
        <f t="shared" si="127"/>
        <v>0</v>
      </c>
      <c r="M695" s="99">
        <f t="shared" si="128"/>
        <v>0</v>
      </c>
      <c r="N695" s="100">
        <f t="shared" si="129"/>
        <v>0</v>
      </c>
      <c r="O695" s="98">
        <f t="shared" si="130"/>
        <v>0</v>
      </c>
      <c r="P695" s="101">
        <f t="shared" si="131"/>
        <v>0</v>
      </c>
      <c r="Q695" s="102">
        <f t="shared" si="132"/>
        <v>0</v>
      </c>
    </row>
    <row r="696" spans="1:17" x14ac:dyDescent="0.2">
      <c r="A696" s="92" t="str">
        <f>Orçamento!A674</f>
        <v>22.8</v>
      </c>
      <c r="B696" s="39" t="str">
        <f>Orçamento!B674</f>
        <v>Sinapi</v>
      </c>
      <c r="C696" s="39">
        <f>Orçamento!C674</f>
        <v>0</v>
      </c>
      <c r="D696" s="39">
        <f>Orçamento!D674</f>
        <v>0</v>
      </c>
      <c r="E696" s="39">
        <f>Orçamento!E674</f>
        <v>0</v>
      </c>
      <c r="F696" s="39">
        <f>Orçamento!F674</f>
        <v>0</v>
      </c>
      <c r="G696" s="95">
        <f>'Orç. Pós Licitação'!G674</f>
        <v>0</v>
      </c>
      <c r="H696" s="95">
        <f>'Orç. Pós Licitação'!H674</f>
        <v>0</v>
      </c>
      <c r="I696" s="95">
        <f>'Orç. Pós Licitação'!I674</f>
        <v>0</v>
      </c>
      <c r="J696" s="96">
        <f>'BM 03'!L696</f>
        <v>0</v>
      </c>
      <c r="K696" s="97"/>
      <c r="L696" s="98">
        <f t="shared" si="127"/>
        <v>0</v>
      </c>
      <c r="M696" s="99">
        <f t="shared" si="128"/>
        <v>0</v>
      </c>
      <c r="N696" s="100">
        <f t="shared" si="129"/>
        <v>0</v>
      </c>
      <c r="O696" s="98">
        <f t="shared" si="130"/>
        <v>0</v>
      </c>
      <c r="P696" s="101">
        <f t="shared" si="131"/>
        <v>0</v>
      </c>
      <c r="Q696" s="102">
        <f t="shared" si="132"/>
        <v>0</v>
      </c>
    </row>
    <row r="697" spans="1:17" x14ac:dyDescent="0.2">
      <c r="A697" s="92" t="str">
        <f>Orçamento!A675</f>
        <v>22.9</v>
      </c>
      <c r="B697" s="39" t="str">
        <f>Orçamento!B675</f>
        <v>Sinapi</v>
      </c>
      <c r="C697" s="39">
        <f>Orçamento!C675</f>
        <v>0</v>
      </c>
      <c r="D697" s="39">
        <f>Orçamento!D675</f>
        <v>0</v>
      </c>
      <c r="E697" s="39">
        <f>Orçamento!E675</f>
        <v>0</v>
      </c>
      <c r="F697" s="39">
        <f>Orçamento!F675</f>
        <v>0</v>
      </c>
      <c r="G697" s="95">
        <f>'Orç. Pós Licitação'!G675</f>
        <v>0</v>
      </c>
      <c r="H697" s="95">
        <f>'Orç. Pós Licitação'!H675</f>
        <v>0</v>
      </c>
      <c r="I697" s="95">
        <f>'Orç. Pós Licitação'!I675</f>
        <v>0</v>
      </c>
      <c r="J697" s="96">
        <f>'BM 03'!L697</f>
        <v>0</v>
      </c>
      <c r="K697" s="97"/>
      <c r="L697" s="98">
        <f t="shared" si="127"/>
        <v>0</v>
      </c>
      <c r="M697" s="99">
        <f t="shared" si="128"/>
        <v>0</v>
      </c>
      <c r="N697" s="100">
        <f t="shared" si="129"/>
        <v>0</v>
      </c>
      <c r="O697" s="98">
        <f t="shared" si="130"/>
        <v>0</v>
      </c>
      <c r="P697" s="101">
        <f t="shared" si="131"/>
        <v>0</v>
      </c>
      <c r="Q697" s="102">
        <f t="shared" si="132"/>
        <v>0</v>
      </c>
    </row>
    <row r="698" spans="1:17" x14ac:dyDescent="0.2">
      <c r="A698" s="92" t="str">
        <f>Orçamento!A676</f>
        <v>22.10</v>
      </c>
      <c r="B698" s="39" t="str">
        <f>Orçamento!B676</f>
        <v>Sinapi</v>
      </c>
      <c r="C698" s="39">
        <f>Orçamento!C676</f>
        <v>0</v>
      </c>
      <c r="D698" s="39">
        <f>Orçamento!D676</f>
        <v>0</v>
      </c>
      <c r="E698" s="39">
        <f>Orçamento!E676</f>
        <v>0</v>
      </c>
      <c r="F698" s="39">
        <f>Orçamento!F676</f>
        <v>0</v>
      </c>
      <c r="G698" s="95">
        <f>'Orç. Pós Licitação'!G676</f>
        <v>0</v>
      </c>
      <c r="H698" s="95">
        <f>'Orç. Pós Licitação'!H676</f>
        <v>0</v>
      </c>
      <c r="I698" s="95">
        <f>'Orç. Pós Licitação'!I676</f>
        <v>0</v>
      </c>
      <c r="J698" s="96">
        <f>'BM 03'!L698</f>
        <v>0</v>
      </c>
      <c r="K698" s="97"/>
      <c r="L698" s="98">
        <f t="shared" si="127"/>
        <v>0</v>
      </c>
      <c r="M698" s="99">
        <f t="shared" si="128"/>
        <v>0</v>
      </c>
      <c r="N698" s="100">
        <f t="shared" si="129"/>
        <v>0</v>
      </c>
      <c r="O698" s="98">
        <f t="shared" si="130"/>
        <v>0</v>
      </c>
      <c r="P698" s="101">
        <f t="shared" si="131"/>
        <v>0</v>
      </c>
      <c r="Q698" s="102">
        <f t="shared" si="132"/>
        <v>0</v>
      </c>
    </row>
    <row r="699" spans="1:17" x14ac:dyDescent="0.2">
      <c r="A699" s="92" t="str">
        <f>Orçamento!A677</f>
        <v>22.11</v>
      </c>
      <c r="B699" s="39" t="str">
        <f>Orçamento!B677</f>
        <v>Sinapi</v>
      </c>
      <c r="C699" s="39">
        <f>Orçamento!C677</f>
        <v>0</v>
      </c>
      <c r="D699" s="39">
        <f>Orçamento!D677</f>
        <v>0</v>
      </c>
      <c r="E699" s="39">
        <f>Orçamento!E677</f>
        <v>0</v>
      </c>
      <c r="F699" s="39">
        <f>Orçamento!F677</f>
        <v>0</v>
      </c>
      <c r="G699" s="95">
        <f>'Orç. Pós Licitação'!G677</f>
        <v>0</v>
      </c>
      <c r="H699" s="95">
        <f>'Orç. Pós Licitação'!H677</f>
        <v>0</v>
      </c>
      <c r="I699" s="95">
        <f>'Orç. Pós Licitação'!I677</f>
        <v>0</v>
      </c>
      <c r="J699" s="96">
        <f>'BM 03'!L699</f>
        <v>0</v>
      </c>
      <c r="K699" s="97"/>
      <c r="L699" s="98">
        <f t="shared" si="127"/>
        <v>0</v>
      </c>
      <c r="M699" s="99">
        <f t="shared" si="128"/>
        <v>0</v>
      </c>
      <c r="N699" s="100">
        <f t="shared" si="129"/>
        <v>0</v>
      </c>
      <c r="O699" s="98">
        <f t="shared" si="130"/>
        <v>0</v>
      </c>
      <c r="P699" s="101">
        <f t="shared" si="131"/>
        <v>0</v>
      </c>
      <c r="Q699" s="102">
        <f t="shared" si="132"/>
        <v>0</v>
      </c>
    </row>
    <row r="700" spans="1:17" x14ac:dyDescent="0.2">
      <c r="A700" s="92" t="str">
        <f>Orçamento!A678</f>
        <v>22.12</v>
      </c>
      <c r="B700" s="39" t="str">
        <f>Orçamento!B678</f>
        <v>Sinapi</v>
      </c>
      <c r="C700" s="39">
        <f>Orçamento!C678</f>
        <v>0</v>
      </c>
      <c r="D700" s="39">
        <f>Orçamento!D678</f>
        <v>0</v>
      </c>
      <c r="E700" s="39">
        <f>Orçamento!E678</f>
        <v>0</v>
      </c>
      <c r="F700" s="39">
        <f>Orçamento!F678</f>
        <v>0</v>
      </c>
      <c r="G700" s="95">
        <f>'Orç. Pós Licitação'!G678</f>
        <v>0</v>
      </c>
      <c r="H700" s="95">
        <f>'Orç. Pós Licitação'!H678</f>
        <v>0</v>
      </c>
      <c r="I700" s="95">
        <f>'Orç. Pós Licitação'!I678</f>
        <v>0</v>
      </c>
      <c r="J700" s="96">
        <f>'BM 03'!L700</f>
        <v>0</v>
      </c>
      <c r="K700" s="97"/>
      <c r="L700" s="98">
        <f t="shared" si="127"/>
        <v>0</v>
      </c>
      <c r="M700" s="99">
        <f t="shared" si="128"/>
        <v>0</v>
      </c>
      <c r="N700" s="100">
        <f t="shared" si="129"/>
        <v>0</v>
      </c>
      <c r="O700" s="98">
        <f t="shared" si="130"/>
        <v>0</v>
      </c>
      <c r="P700" s="101">
        <f t="shared" si="131"/>
        <v>0</v>
      </c>
      <c r="Q700" s="102">
        <f t="shared" si="132"/>
        <v>0</v>
      </c>
    </row>
    <row r="701" spans="1:17" x14ac:dyDescent="0.2">
      <c r="A701" s="92" t="str">
        <f>Orçamento!A679</f>
        <v>22.13</v>
      </c>
      <c r="B701" s="39" t="str">
        <f>Orçamento!B679</f>
        <v>Sinapi</v>
      </c>
      <c r="C701" s="39">
        <f>Orçamento!C679</f>
        <v>0</v>
      </c>
      <c r="D701" s="39">
        <f>Orçamento!D679</f>
        <v>0</v>
      </c>
      <c r="E701" s="39">
        <f>Orçamento!E679</f>
        <v>0</v>
      </c>
      <c r="F701" s="39">
        <f>Orçamento!F679</f>
        <v>0</v>
      </c>
      <c r="G701" s="95">
        <f>'Orç. Pós Licitação'!G679</f>
        <v>0</v>
      </c>
      <c r="H701" s="95">
        <f>'Orç. Pós Licitação'!H679</f>
        <v>0</v>
      </c>
      <c r="I701" s="95">
        <f>'Orç. Pós Licitação'!I679</f>
        <v>0</v>
      </c>
      <c r="J701" s="96">
        <f>'BM 03'!L701</f>
        <v>0</v>
      </c>
      <c r="K701" s="97"/>
      <c r="L701" s="98">
        <f t="shared" si="127"/>
        <v>0</v>
      </c>
      <c r="M701" s="99">
        <f t="shared" si="128"/>
        <v>0</v>
      </c>
      <c r="N701" s="100">
        <f t="shared" si="129"/>
        <v>0</v>
      </c>
      <c r="O701" s="98">
        <f t="shared" si="130"/>
        <v>0</v>
      </c>
      <c r="P701" s="101">
        <f t="shared" si="131"/>
        <v>0</v>
      </c>
      <c r="Q701" s="102">
        <f t="shared" si="132"/>
        <v>0</v>
      </c>
    </row>
    <row r="702" spans="1:17" x14ac:dyDescent="0.2">
      <c r="A702" s="92" t="str">
        <f>Orçamento!A680</f>
        <v>22.14</v>
      </c>
      <c r="B702" s="39" t="str">
        <f>Orçamento!B680</f>
        <v>Sinapi</v>
      </c>
      <c r="C702" s="39">
        <f>Orçamento!C680</f>
        <v>0</v>
      </c>
      <c r="D702" s="39">
        <f>Orçamento!D680</f>
        <v>0</v>
      </c>
      <c r="E702" s="39">
        <f>Orçamento!E680</f>
        <v>0</v>
      </c>
      <c r="F702" s="39">
        <f>Orçamento!F680</f>
        <v>0</v>
      </c>
      <c r="G702" s="95">
        <f>'Orç. Pós Licitação'!G680</f>
        <v>0</v>
      </c>
      <c r="H702" s="95">
        <f>'Orç. Pós Licitação'!H680</f>
        <v>0</v>
      </c>
      <c r="I702" s="95">
        <f>'Orç. Pós Licitação'!I680</f>
        <v>0</v>
      </c>
      <c r="J702" s="96">
        <f>'BM 03'!L702</f>
        <v>0</v>
      </c>
      <c r="K702" s="97"/>
      <c r="L702" s="98">
        <f t="shared" si="127"/>
        <v>0</v>
      </c>
      <c r="M702" s="99">
        <f t="shared" si="128"/>
        <v>0</v>
      </c>
      <c r="N702" s="100">
        <f t="shared" si="129"/>
        <v>0</v>
      </c>
      <c r="O702" s="98">
        <f t="shared" si="130"/>
        <v>0</v>
      </c>
      <c r="P702" s="101">
        <f t="shared" si="131"/>
        <v>0</v>
      </c>
      <c r="Q702" s="102">
        <f t="shared" si="132"/>
        <v>0</v>
      </c>
    </row>
    <row r="703" spans="1:17" x14ac:dyDescent="0.2">
      <c r="A703" s="92" t="str">
        <f>Orçamento!A681</f>
        <v>22.15</v>
      </c>
      <c r="B703" s="39" t="str">
        <f>Orçamento!B681</f>
        <v>Sinapi</v>
      </c>
      <c r="C703" s="39">
        <f>Orçamento!C681</f>
        <v>0</v>
      </c>
      <c r="D703" s="39">
        <f>Orçamento!D681</f>
        <v>0</v>
      </c>
      <c r="E703" s="39">
        <f>Orçamento!E681</f>
        <v>0</v>
      </c>
      <c r="F703" s="39">
        <f>Orçamento!F681</f>
        <v>0</v>
      </c>
      <c r="G703" s="95">
        <f>'Orç. Pós Licitação'!G681</f>
        <v>0</v>
      </c>
      <c r="H703" s="95">
        <f>'Orç. Pós Licitação'!H681</f>
        <v>0</v>
      </c>
      <c r="I703" s="95">
        <f>'Orç. Pós Licitação'!I681</f>
        <v>0</v>
      </c>
      <c r="J703" s="96">
        <f>'BM 03'!L703</f>
        <v>0</v>
      </c>
      <c r="K703" s="97"/>
      <c r="L703" s="98">
        <f t="shared" si="127"/>
        <v>0</v>
      </c>
      <c r="M703" s="99">
        <f t="shared" si="128"/>
        <v>0</v>
      </c>
      <c r="N703" s="100">
        <f t="shared" si="129"/>
        <v>0</v>
      </c>
      <c r="O703" s="98">
        <f t="shared" si="130"/>
        <v>0</v>
      </c>
      <c r="P703" s="101">
        <f t="shared" si="131"/>
        <v>0</v>
      </c>
      <c r="Q703" s="102">
        <f t="shared" si="132"/>
        <v>0</v>
      </c>
    </row>
    <row r="704" spans="1:17" x14ac:dyDescent="0.2">
      <c r="A704" s="92" t="str">
        <f>Orçamento!A682</f>
        <v>22.16</v>
      </c>
      <c r="B704" s="39" t="str">
        <f>Orçamento!B682</f>
        <v>Sinapi</v>
      </c>
      <c r="C704" s="39">
        <f>Orçamento!C682</f>
        <v>0</v>
      </c>
      <c r="D704" s="39">
        <f>Orçamento!D682</f>
        <v>0</v>
      </c>
      <c r="E704" s="39">
        <f>Orçamento!E682</f>
        <v>0</v>
      </c>
      <c r="F704" s="39">
        <f>Orçamento!F682</f>
        <v>0</v>
      </c>
      <c r="G704" s="95">
        <f>'Orç. Pós Licitação'!G682</f>
        <v>0</v>
      </c>
      <c r="H704" s="95">
        <f>'Orç. Pós Licitação'!H682</f>
        <v>0</v>
      </c>
      <c r="I704" s="95">
        <f>'Orç. Pós Licitação'!I682</f>
        <v>0</v>
      </c>
      <c r="J704" s="96">
        <f>'BM 03'!L704</f>
        <v>0</v>
      </c>
      <c r="K704" s="97"/>
      <c r="L704" s="98">
        <f t="shared" si="127"/>
        <v>0</v>
      </c>
      <c r="M704" s="99">
        <f t="shared" si="128"/>
        <v>0</v>
      </c>
      <c r="N704" s="100">
        <f t="shared" si="129"/>
        <v>0</v>
      </c>
      <c r="O704" s="98">
        <f t="shared" si="130"/>
        <v>0</v>
      </c>
      <c r="P704" s="101">
        <f t="shared" si="131"/>
        <v>0</v>
      </c>
      <c r="Q704" s="102">
        <f t="shared" si="132"/>
        <v>0</v>
      </c>
    </row>
    <row r="705" spans="1:17" x14ac:dyDescent="0.2">
      <c r="A705" s="92" t="str">
        <f>Orçamento!A683</f>
        <v>22.17</v>
      </c>
      <c r="B705" s="39" t="str">
        <f>Orçamento!B683</f>
        <v>Sinapi</v>
      </c>
      <c r="C705" s="39">
        <f>Orçamento!C683</f>
        <v>0</v>
      </c>
      <c r="D705" s="39">
        <f>Orçamento!D683</f>
        <v>0</v>
      </c>
      <c r="E705" s="39">
        <f>Orçamento!E683</f>
        <v>0</v>
      </c>
      <c r="F705" s="39">
        <f>Orçamento!F683</f>
        <v>0</v>
      </c>
      <c r="G705" s="95">
        <f>'Orç. Pós Licitação'!G683</f>
        <v>0</v>
      </c>
      <c r="H705" s="95">
        <f>'Orç. Pós Licitação'!H683</f>
        <v>0</v>
      </c>
      <c r="I705" s="95">
        <f>'Orç. Pós Licitação'!I683</f>
        <v>0</v>
      </c>
      <c r="J705" s="96">
        <f>'BM 03'!L705</f>
        <v>0</v>
      </c>
      <c r="K705" s="97"/>
      <c r="L705" s="98">
        <f t="shared" si="127"/>
        <v>0</v>
      </c>
      <c r="M705" s="99">
        <f t="shared" si="128"/>
        <v>0</v>
      </c>
      <c r="N705" s="100">
        <f t="shared" si="129"/>
        <v>0</v>
      </c>
      <c r="O705" s="98">
        <f t="shared" si="130"/>
        <v>0</v>
      </c>
      <c r="P705" s="101">
        <f t="shared" si="131"/>
        <v>0</v>
      </c>
      <c r="Q705" s="102">
        <f t="shared" si="132"/>
        <v>0</v>
      </c>
    </row>
    <row r="706" spans="1:17" x14ac:dyDescent="0.2">
      <c r="A706" s="92" t="str">
        <f>Orçamento!A684</f>
        <v>22.18</v>
      </c>
      <c r="B706" s="39" t="str">
        <f>Orçamento!B684</f>
        <v>Sinapi</v>
      </c>
      <c r="C706" s="39">
        <f>Orçamento!C684</f>
        <v>0</v>
      </c>
      <c r="D706" s="39">
        <f>Orçamento!D684</f>
        <v>0</v>
      </c>
      <c r="E706" s="39">
        <f>Orçamento!E684</f>
        <v>0</v>
      </c>
      <c r="F706" s="39">
        <f>Orçamento!F684</f>
        <v>0</v>
      </c>
      <c r="G706" s="95">
        <f>'Orç. Pós Licitação'!G684</f>
        <v>0</v>
      </c>
      <c r="H706" s="95">
        <f>'Orç. Pós Licitação'!H684</f>
        <v>0</v>
      </c>
      <c r="I706" s="95">
        <f>'Orç. Pós Licitação'!I684</f>
        <v>0</v>
      </c>
      <c r="J706" s="96">
        <f>'BM 03'!L706</f>
        <v>0</v>
      </c>
      <c r="K706" s="97"/>
      <c r="L706" s="98">
        <f t="shared" si="127"/>
        <v>0</v>
      </c>
      <c r="M706" s="99">
        <f t="shared" si="128"/>
        <v>0</v>
      </c>
      <c r="N706" s="100">
        <f t="shared" si="129"/>
        <v>0</v>
      </c>
      <c r="O706" s="98">
        <f t="shared" si="130"/>
        <v>0</v>
      </c>
      <c r="P706" s="101">
        <f t="shared" si="131"/>
        <v>0</v>
      </c>
      <c r="Q706" s="102">
        <f t="shared" si="132"/>
        <v>0</v>
      </c>
    </row>
    <row r="707" spans="1:17" x14ac:dyDescent="0.2">
      <c r="A707" s="92" t="str">
        <f>Orçamento!A685</f>
        <v>22.19</v>
      </c>
      <c r="B707" s="39" t="str">
        <f>Orçamento!B685</f>
        <v>Sinapi</v>
      </c>
      <c r="C707" s="39">
        <f>Orçamento!C685</f>
        <v>0</v>
      </c>
      <c r="D707" s="39">
        <f>Orçamento!D685</f>
        <v>0</v>
      </c>
      <c r="E707" s="39">
        <f>Orçamento!E685</f>
        <v>0</v>
      </c>
      <c r="F707" s="39">
        <f>Orçamento!F685</f>
        <v>0</v>
      </c>
      <c r="G707" s="95">
        <f>'Orç. Pós Licitação'!G685</f>
        <v>0</v>
      </c>
      <c r="H707" s="95">
        <f>'Orç. Pós Licitação'!H685</f>
        <v>0</v>
      </c>
      <c r="I707" s="95">
        <f>'Orç. Pós Licitação'!I685</f>
        <v>0</v>
      </c>
      <c r="J707" s="96">
        <f>'BM 03'!L707</f>
        <v>0</v>
      </c>
      <c r="K707" s="97"/>
      <c r="L707" s="98">
        <f t="shared" si="127"/>
        <v>0</v>
      </c>
      <c r="M707" s="99">
        <f t="shared" si="128"/>
        <v>0</v>
      </c>
      <c r="N707" s="100">
        <f t="shared" si="129"/>
        <v>0</v>
      </c>
      <c r="O707" s="98">
        <f t="shared" si="130"/>
        <v>0</v>
      </c>
      <c r="P707" s="101">
        <f t="shared" si="131"/>
        <v>0</v>
      </c>
      <c r="Q707" s="102">
        <f t="shared" si="132"/>
        <v>0</v>
      </c>
    </row>
    <row r="708" spans="1:17" x14ac:dyDescent="0.2">
      <c r="A708" s="92" t="str">
        <f>Orçamento!A686</f>
        <v>22.20</v>
      </c>
      <c r="B708" s="39" t="str">
        <f>Orçamento!B686</f>
        <v>Sinapi</v>
      </c>
      <c r="C708" s="39">
        <f>Orçamento!C686</f>
        <v>0</v>
      </c>
      <c r="D708" s="39">
        <f>Orçamento!D686</f>
        <v>0</v>
      </c>
      <c r="E708" s="39">
        <f>Orçamento!E686</f>
        <v>0</v>
      </c>
      <c r="F708" s="39">
        <f>Orçamento!F686</f>
        <v>0</v>
      </c>
      <c r="G708" s="95">
        <f>'Orç. Pós Licitação'!G686</f>
        <v>0</v>
      </c>
      <c r="H708" s="95">
        <f>'Orç. Pós Licitação'!H686</f>
        <v>0</v>
      </c>
      <c r="I708" s="95">
        <f>'Orç. Pós Licitação'!I686</f>
        <v>0</v>
      </c>
      <c r="J708" s="96">
        <f>'BM 03'!L708</f>
        <v>0</v>
      </c>
      <c r="K708" s="97"/>
      <c r="L708" s="98">
        <f t="shared" si="127"/>
        <v>0</v>
      </c>
      <c r="M708" s="99">
        <f t="shared" si="128"/>
        <v>0</v>
      </c>
      <c r="N708" s="100">
        <f t="shared" si="129"/>
        <v>0</v>
      </c>
      <c r="O708" s="98">
        <f t="shared" si="130"/>
        <v>0</v>
      </c>
      <c r="P708" s="101">
        <f t="shared" si="131"/>
        <v>0</v>
      </c>
      <c r="Q708" s="102">
        <f t="shared" si="132"/>
        <v>0</v>
      </c>
    </row>
    <row r="709" spans="1:17" x14ac:dyDescent="0.2">
      <c r="A709" s="92" t="str">
        <f>Orçamento!A687</f>
        <v>22.21</v>
      </c>
      <c r="B709" s="39" t="str">
        <f>Orçamento!B687</f>
        <v>Sinapi</v>
      </c>
      <c r="C709" s="39">
        <f>Orçamento!C687</f>
        <v>0</v>
      </c>
      <c r="D709" s="39">
        <f>Orçamento!D687</f>
        <v>0</v>
      </c>
      <c r="E709" s="39">
        <f>Orçamento!E687</f>
        <v>0</v>
      </c>
      <c r="F709" s="39">
        <f>Orçamento!F687</f>
        <v>0</v>
      </c>
      <c r="G709" s="95">
        <f>'Orç. Pós Licitação'!G687</f>
        <v>0</v>
      </c>
      <c r="H709" s="95">
        <f>'Orç. Pós Licitação'!H687</f>
        <v>0</v>
      </c>
      <c r="I709" s="95">
        <f>'Orç. Pós Licitação'!I687</f>
        <v>0</v>
      </c>
      <c r="J709" s="96">
        <f>'BM 03'!L709</f>
        <v>0</v>
      </c>
      <c r="K709" s="97"/>
      <c r="L709" s="98">
        <f t="shared" si="127"/>
        <v>0</v>
      </c>
      <c r="M709" s="99">
        <f t="shared" si="128"/>
        <v>0</v>
      </c>
      <c r="N709" s="100">
        <f t="shared" si="129"/>
        <v>0</v>
      </c>
      <c r="O709" s="98">
        <f t="shared" si="130"/>
        <v>0</v>
      </c>
      <c r="P709" s="101">
        <f t="shared" si="131"/>
        <v>0</v>
      </c>
      <c r="Q709" s="102">
        <f t="shared" si="132"/>
        <v>0</v>
      </c>
    </row>
    <row r="710" spans="1:17" x14ac:dyDescent="0.2">
      <c r="A710" s="92" t="str">
        <f>Orçamento!A688</f>
        <v>22.22</v>
      </c>
      <c r="B710" s="39" t="str">
        <f>Orçamento!B688</f>
        <v>Sinapi</v>
      </c>
      <c r="C710" s="39">
        <f>Orçamento!C688</f>
        <v>0</v>
      </c>
      <c r="D710" s="39">
        <f>Orçamento!D688</f>
        <v>0</v>
      </c>
      <c r="E710" s="39">
        <f>Orçamento!E688</f>
        <v>0</v>
      </c>
      <c r="F710" s="39">
        <f>Orçamento!F688</f>
        <v>0</v>
      </c>
      <c r="G710" s="95">
        <f>'Orç. Pós Licitação'!G688</f>
        <v>0</v>
      </c>
      <c r="H710" s="95">
        <f>'Orç. Pós Licitação'!H688</f>
        <v>0</v>
      </c>
      <c r="I710" s="95">
        <f>'Orç. Pós Licitação'!I688</f>
        <v>0</v>
      </c>
      <c r="J710" s="96">
        <f>'BM 03'!L710</f>
        <v>0</v>
      </c>
      <c r="K710" s="97"/>
      <c r="L710" s="98">
        <f t="shared" si="127"/>
        <v>0</v>
      </c>
      <c r="M710" s="99">
        <f t="shared" si="128"/>
        <v>0</v>
      </c>
      <c r="N710" s="100">
        <f t="shared" si="129"/>
        <v>0</v>
      </c>
      <c r="O710" s="98">
        <f t="shared" si="130"/>
        <v>0</v>
      </c>
      <c r="P710" s="101">
        <f t="shared" si="131"/>
        <v>0</v>
      </c>
      <c r="Q710" s="102">
        <f t="shared" si="132"/>
        <v>0</v>
      </c>
    </row>
    <row r="711" spans="1:17" x14ac:dyDescent="0.2">
      <c r="A711" s="92" t="str">
        <f>Orçamento!A689</f>
        <v>22.23</v>
      </c>
      <c r="B711" s="39" t="str">
        <f>Orçamento!B689</f>
        <v>Sinapi</v>
      </c>
      <c r="C711" s="39">
        <f>Orçamento!C689</f>
        <v>0</v>
      </c>
      <c r="D711" s="39">
        <f>Orçamento!D689</f>
        <v>0</v>
      </c>
      <c r="E711" s="39">
        <f>Orçamento!E689</f>
        <v>0</v>
      </c>
      <c r="F711" s="39">
        <f>Orçamento!F689</f>
        <v>0</v>
      </c>
      <c r="G711" s="95">
        <f>'Orç. Pós Licitação'!G689</f>
        <v>0</v>
      </c>
      <c r="H711" s="95">
        <f>'Orç. Pós Licitação'!H689</f>
        <v>0</v>
      </c>
      <c r="I711" s="95">
        <f>'Orç. Pós Licitação'!I689</f>
        <v>0</v>
      </c>
      <c r="J711" s="96">
        <f>'BM 03'!L711</f>
        <v>0</v>
      </c>
      <c r="K711" s="97"/>
      <c r="L711" s="98">
        <f t="shared" si="127"/>
        <v>0</v>
      </c>
      <c r="M711" s="99">
        <f t="shared" si="128"/>
        <v>0</v>
      </c>
      <c r="N711" s="100">
        <f t="shared" si="129"/>
        <v>0</v>
      </c>
      <c r="O711" s="98">
        <f t="shared" si="130"/>
        <v>0</v>
      </c>
      <c r="P711" s="101">
        <f t="shared" si="131"/>
        <v>0</v>
      </c>
      <c r="Q711" s="102">
        <f t="shared" si="132"/>
        <v>0</v>
      </c>
    </row>
    <row r="712" spans="1:17" x14ac:dyDescent="0.2">
      <c r="A712" s="92" t="str">
        <f>Orçamento!A690</f>
        <v>22.24</v>
      </c>
      <c r="B712" s="39" t="str">
        <f>Orçamento!B690</f>
        <v>Sinapi</v>
      </c>
      <c r="C712" s="39">
        <f>Orçamento!C690</f>
        <v>0</v>
      </c>
      <c r="D712" s="39">
        <f>Orçamento!D690</f>
        <v>0</v>
      </c>
      <c r="E712" s="39">
        <f>Orçamento!E690</f>
        <v>0</v>
      </c>
      <c r="F712" s="39">
        <f>Orçamento!F690</f>
        <v>0</v>
      </c>
      <c r="G712" s="95">
        <f>'Orç. Pós Licitação'!G690</f>
        <v>0</v>
      </c>
      <c r="H712" s="95">
        <f>'Orç. Pós Licitação'!H690</f>
        <v>0</v>
      </c>
      <c r="I712" s="95">
        <f>'Orç. Pós Licitação'!I690</f>
        <v>0</v>
      </c>
      <c r="J712" s="96">
        <f>'BM 03'!L712</f>
        <v>0</v>
      </c>
      <c r="K712" s="97"/>
      <c r="L712" s="98">
        <f t="shared" si="127"/>
        <v>0</v>
      </c>
      <c r="M712" s="99">
        <f t="shared" si="128"/>
        <v>0</v>
      </c>
      <c r="N712" s="100">
        <f t="shared" si="129"/>
        <v>0</v>
      </c>
      <c r="O712" s="98">
        <f t="shared" si="130"/>
        <v>0</v>
      </c>
      <c r="P712" s="101">
        <f t="shared" si="131"/>
        <v>0</v>
      </c>
      <c r="Q712" s="102">
        <f t="shared" si="132"/>
        <v>0</v>
      </c>
    </row>
    <row r="713" spans="1:17" x14ac:dyDescent="0.2">
      <c r="A713" s="92" t="str">
        <f>Orçamento!A691</f>
        <v>22.25</v>
      </c>
      <c r="B713" s="39" t="str">
        <f>Orçamento!B691</f>
        <v>Sinapi</v>
      </c>
      <c r="C713" s="39">
        <f>Orçamento!C691</f>
        <v>0</v>
      </c>
      <c r="D713" s="39">
        <f>Orçamento!D691</f>
        <v>0</v>
      </c>
      <c r="E713" s="39">
        <f>Orçamento!E691</f>
        <v>0</v>
      </c>
      <c r="F713" s="39">
        <f>Orçamento!F691</f>
        <v>0</v>
      </c>
      <c r="G713" s="95">
        <f>'Orç. Pós Licitação'!G691</f>
        <v>0</v>
      </c>
      <c r="H713" s="95">
        <f>'Orç. Pós Licitação'!H691</f>
        <v>0</v>
      </c>
      <c r="I713" s="95">
        <f>'Orç. Pós Licitação'!I691</f>
        <v>0</v>
      </c>
      <c r="J713" s="96">
        <f>'BM 03'!L713</f>
        <v>0</v>
      </c>
      <c r="K713" s="97"/>
      <c r="L713" s="98">
        <f t="shared" si="127"/>
        <v>0</v>
      </c>
      <c r="M713" s="99">
        <f t="shared" si="128"/>
        <v>0</v>
      </c>
      <c r="N713" s="100">
        <f t="shared" si="129"/>
        <v>0</v>
      </c>
      <c r="O713" s="98">
        <f t="shared" si="130"/>
        <v>0</v>
      </c>
      <c r="P713" s="101">
        <f t="shared" si="131"/>
        <v>0</v>
      </c>
      <c r="Q713" s="102">
        <f t="shared" si="132"/>
        <v>0</v>
      </c>
    </row>
    <row r="714" spans="1:17" x14ac:dyDescent="0.2">
      <c r="A714" s="92" t="str">
        <f>Orçamento!A692</f>
        <v>22.26</v>
      </c>
      <c r="B714" s="39" t="str">
        <f>Orçamento!B692</f>
        <v>Sinapi</v>
      </c>
      <c r="C714" s="39">
        <f>Orçamento!C692</f>
        <v>0</v>
      </c>
      <c r="D714" s="39">
        <f>Orçamento!D692</f>
        <v>0</v>
      </c>
      <c r="E714" s="39">
        <f>Orçamento!E692</f>
        <v>0</v>
      </c>
      <c r="F714" s="39">
        <f>Orçamento!F692</f>
        <v>0</v>
      </c>
      <c r="G714" s="95">
        <f>'Orç. Pós Licitação'!G692</f>
        <v>0</v>
      </c>
      <c r="H714" s="95">
        <f>'Orç. Pós Licitação'!H692</f>
        <v>0</v>
      </c>
      <c r="I714" s="95">
        <f>'Orç. Pós Licitação'!I692</f>
        <v>0</v>
      </c>
      <c r="J714" s="96">
        <f>'BM 03'!L714</f>
        <v>0</v>
      </c>
      <c r="K714" s="97"/>
      <c r="L714" s="98">
        <f t="shared" si="127"/>
        <v>0</v>
      </c>
      <c r="M714" s="99">
        <f t="shared" si="128"/>
        <v>0</v>
      </c>
      <c r="N714" s="100">
        <f t="shared" si="129"/>
        <v>0</v>
      </c>
      <c r="O714" s="98">
        <f t="shared" si="130"/>
        <v>0</v>
      </c>
      <c r="P714" s="101">
        <f t="shared" si="131"/>
        <v>0</v>
      </c>
      <c r="Q714" s="102">
        <f t="shared" si="132"/>
        <v>0</v>
      </c>
    </row>
    <row r="715" spans="1:17" x14ac:dyDescent="0.2">
      <c r="A715" s="92" t="str">
        <f>Orçamento!A693</f>
        <v>22.27</v>
      </c>
      <c r="B715" s="39" t="str">
        <f>Orçamento!B693</f>
        <v>Sinapi</v>
      </c>
      <c r="C715" s="39">
        <f>Orçamento!C693</f>
        <v>0</v>
      </c>
      <c r="D715" s="39">
        <f>Orçamento!D693</f>
        <v>0</v>
      </c>
      <c r="E715" s="39">
        <f>Orçamento!E693</f>
        <v>0</v>
      </c>
      <c r="F715" s="39">
        <f>Orçamento!F693</f>
        <v>0</v>
      </c>
      <c r="G715" s="95">
        <f>'Orç. Pós Licitação'!G693</f>
        <v>0</v>
      </c>
      <c r="H715" s="95">
        <f>'Orç. Pós Licitação'!H693</f>
        <v>0</v>
      </c>
      <c r="I715" s="95">
        <f>'Orç. Pós Licitação'!I693</f>
        <v>0</v>
      </c>
      <c r="J715" s="96">
        <f>'BM 03'!L715</f>
        <v>0</v>
      </c>
      <c r="K715" s="97"/>
      <c r="L715" s="98">
        <f t="shared" si="127"/>
        <v>0</v>
      </c>
      <c r="M715" s="99">
        <f t="shared" si="128"/>
        <v>0</v>
      </c>
      <c r="N715" s="100">
        <f t="shared" si="129"/>
        <v>0</v>
      </c>
      <c r="O715" s="98">
        <f t="shared" si="130"/>
        <v>0</v>
      </c>
      <c r="P715" s="101">
        <f t="shared" si="131"/>
        <v>0</v>
      </c>
      <c r="Q715" s="102">
        <f t="shared" si="132"/>
        <v>0</v>
      </c>
    </row>
    <row r="716" spans="1:17" x14ac:dyDescent="0.2">
      <c r="A716" s="92" t="str">
        <f>Orçamento!A694</f>
        <v>22.28</v>
      </c>
      <c r="B716" s="39" t="str">
        <f>Orçamento!B694</f>
        <v>Sinapi</v>
      </c>
      <c r="C716" s="39">
        <f>Orçamento!C694</f>
        <v>0</v>
      </c>
      <c r="D716" s="39">
        <f>Orçamento!D694</f>
        <v>0</v>
      </c>
      <c r="E716" s="39">
        <f>Orçamento!E694</f>
        <v>0</v>
      </c>
      <c r="F716" s="39">
        <f>Orçamento!F694</f>
        <v>0</v>
      </c>
      <c r="G716" s="95">
        <f>'Orç. Pós Licitação'!G694</f>
        <v>0</v>
      </c>
      <c r="H716" s="95">
        <f>'Orç. Pós Licitação'!H694</f>
        <v>0</v>
      </c>
      <c r="I716" s="95">
        <f>'Orç. Pós Licitação'!I694</f>
        <v>0</v>
      </c>
      <c r="J716" s="96">
        <f>'BM 03'!L716</f>
        <v>0</v>
      </c>
      <c r="K716" s="97"/>
      <c r="L716" s="98">
        <f t="shared" si="127"/>
        <v>0</v>
      </c>
      <c r="M716" s="99">
        <f t="shared" si="128"/>
        <v>0</v>
      </c>
      <c r="N716" s="100">
        <f t="shared" si="129"/>
        <v>0</v>
      </c>
      <c r="O716" s="98">
        <f t="shared" si="130"/>
        <v>0</v>
      </c>
      <c r="P716" s="101">
        <f t="shared" si="131"/>
        <v>0</v>
      </c>
      <c r="Q716" s="102">
        <f t="shared" si="132"/>
        <v>0</v>
      </c>
    </row>
    <row r="717" spans="1:17" x14ac:dyDescent="0.2">
      <c r="A717" s="92" t="str">
        <f>Orçamento!A695</f>
        <v>22.29</v>
      </c>
      <c r="B717" s="39" t="str">
        <f>Orçamento!B695</f>
        <v>Sinapi</v>
      </c>
      <c r="C717" s="39">
        <f>Orçamento!C695</f>
        <v>0</v>
      </c>
      <c r="D717" s="39">
        <f>Orçamento!D695</f>
        <v>0</v>
      </c>
      <c r="E717" s="39">
        <f>Orçamento!E695</f>
        <v>0</v>
      </c>
      <c r="F717" s="39">
        <f>Orçamento!F695</f>
        <v>0</v>
      </c>
      <c r="G717" s="95">
        <f>'Orç. Pós Licitação'!G695</f>
        <v>0</v>
      </c>
      <c r="H717" s="95">
        <f>'Orç. Pós Licitação'!H695</f>
        <v>0</v>
      </c>
      <c r="I717" s="95">
        <f>'Orç. Pós Licitação'!I695</f>
        <v>0</v>
      </c>
      <c r="J717" s="96">
        <f>'BM 03'!L717</f>
        <v>0</v>
      </c>
      <c r="K717" s="97"/>
      <c r="L717" s="98">
        <f t="shared" si="127"/>
        <v>0</v>
      </c>
      <c r="M717" s="99">
        <f t="shared" si="128"/>
        <v>0</v>
      </c>
      <c r="N717" s="100">
        <f t="shared" si="129"/>
        <v>0</v>
      </c>
      <c r="O717" s="98">
        <f t="shared" si="130"/>
        <v>0</v>
      </c>
      <c r="P717" s="101">
        <f t="shared" si="131"/>
        <v>0</v>
      </c>
      <c r="Q717" s="102">
        <f t="shared" si="132"/>
        <v>0</v>
      </c>
    </row>
    <row r="718" spans="1:17" x14ac:dyDescent="0.2">
      <c r="A718" s="92" t="str">
        <f>Orçamento!A696</f>
        <v>22.30</v>
      </c>
      <c r="B718" s="39" t="str">
        <f>Orçamento!B696</f>
        <v>Sinapi</v>
      </c>
      <c r="C718" s="39">
        <f>Orçamento!C696</f>
        <v>0</v>
      </c>
      <c r="D718" s="39">
        <f>Orçamento!D696</f>
        <v>0</v>
      </c>
      <c r="E718" s="39">
        <f>Orçamento!E696</f>
        <v>0</v>
      </c>
      <c r="F718" s="39">
        <f>Orçamento!F696</f>
        <v>0</v>
      </c>
      <c r="G718" s="95">
        <f>'Orç. Pós Licitação'!G696</f>
        <v>0</v>
      </c>
      <c r="H718" s="95">
        <f>'Orç. Pós Licitação'!H696</f>
        <v>0</v>
      </c>
      <c r="I718" s="95">
        <f>'Orç. Pós Licitação'!I696</f>
        <v>0</v>
      </c>
      <c r="J718" s="96">
        <f>'BM 03'!L718</f>
        <v>0</v>
      </c>
      <c r="K718" s="97"/>
      <c r="L718" s="98">
        <f t="shared" si="127"/>
        <v>0</v>
      </c>
      <c r="M718" s="99">
        <f t="shared" si="128"/>
        <v>0</v>
      </c>
      <c r="N718" s="100">
        <f t="shared" si="129"/>
        <v>0</v>
      </c>
      <c r="O718" s="98">
        <f t="shared" si="130"/>
        <v>0</v>
      </c>
      <c r="P718" s="101">
        <f t="shared" si="131"/>
        <v>0</v>
      </c>
      <c r="Q718" s="102">
        <f t="shared" si="132"/>
        <v>0</v>
      </c>
    </row>
    <row r="719" spans="1:17" s="2" customFormat="1" ht="15.75" x14ac:dyDescent="0.25">
      <c r="A719" s="449"/>
      <c r="B719" s="434"/>
      <c r="C719" s="434"/>
      <c r="D719" s="430"/>
      <c r="E719" s="430" t="s">
        <v>1116</v>
      </c>
      <c r="F719" s="434"/>
      <c r="G719" s="434"/>
      <c r="H719" s="436"/>
      <c r="I719" s="437">
        <f>SUM(I689:I718)</f>
        <v>0</v>
      </c>
      <c r="J719" s="438"/>
      <c r="K719" s="438"/>
      <c r="L719" s="438"/>
      <c r="M719" s="437">
        <f>SUM(M689:M718)</f>
        <v>0</v>
      </c>
      <c r="N719" s="437">
        <f>SUM(N689:N718)</f>
        <v>0</v>
      </c>
      <c r="O719" s="437">
        <f>SUM(O689:O718)</f>
        <v>0</v>
      </c>
      <c r="P719" s="439"/>
      <c r="Q719" s="450">
        <f>SUM(Q689:Q718)</f>
        <v>0</v>
      </c>
    </row>
    <row r="720" spans="1:17" s="3" customFormat="1" ht="21.75" customHeight="1" x14ac:dyDescent="0.25">
      <c r="A720" s="451" t="str">
        <f>Orçamento!A697</f>
        <v>23.0</v>
      </c>
      <c r="B720" s="427"/>
      <c r="C720" s="427"/>
      <c r="D720" s="428" t="str">
        <f>Orçamento!D697</f>
        <v>META 23</v>
      </c>
      <c r="E720" s="427"/>
      <c r="F720" s="427"/>
      <c r="G720" s="429"/>
      <c r="H720" s="430"/>
      <c r="I720" s="430"/>
      <c r="J720" s="431"/>
      <c r="K720" s="431"/>
      <c r="L720" s="431"/>
      <c r="M720" s="432"/>
      <c r="N720" s="433" t="e">
        <f>N751/I751</f>
        <v>#DIV/0!</v>
      </c>
      <c r="O720" s="433" t="e">
        <f>O751/I751</f>
        <v>#DIV/0!</v>
      </c>
      <c r="P720" s="433"/>
      <c r="Q720" s="452" t="e">
        <f>Q751/I751</f>
        <v>#DIV/0!</v>
      </c>
    </row>
    <row r="721" spans="1:17" x14ac:dyDescent="0.2">
      <c r="A721" s="92" t="str">
        <f>Orçamento!A698</f>
        <v>23.1</v>
      </c>
      <c r="B721" s="39" t="str">
        <f>Orçamento!B698</f>
        <v>Sinapi</v>
      </c>
      <c r="C721" s="39">
        <f>Orçamento!C698</f>
        <v>0</v>
      </c>
      <c r="D721" s="39">
        <f>Orçamento!D698</f>
        <v>0</v>
      </c>
      <c r="E721" s="39">
        <f>Orçamento!E698</f>
        <v>0</v>
      </c>
      <c r="F721" s="39">
        <f>Orçamento!F698</f>
        <v>0</v>
      </c>
      <c r="G721" s="95">
        <f>'Orç. Pós Licitação'!G698</f>
        <v>0</v>
      </c>
      <c r="H721" s="95">
        <f>'Orç. Pós Licitação'!H698</f>
        <v>0</v>
      </c>
      <c r="I721" s="95">
        <f>'Orç. Pós Licitação'!I698</f>
        <v>0</v>
      </c>
      <c r="J721" s="96">
        <f>'BM 03'!L721</f>
        <v>0</v>
      </c>
      <c r="K721" s="97"/>
      <c r="L721" s="98">
        <f>J721+K721</f>
        <v>0</v>
      </c>
      <c r="M721" s="99">
        <f>ROUND(H721*J721,2)</f>
        <v>0</v>
      </c>
      <c r="N721" s="100">
        <f>ROUND(H721*K721,2)</f>
        <v>0</v>
      </c>
      <c r="O721" s="98">
        <f>ROUND(H721*L721,2)</f>
        <v>0</v>
      </c>
      <c r="P721" s="101">
        <f>F721-L721</f>
        <v>0</v>
      </c>
      <c r="Q721" s="102">
        <f>I721-O721</f>
        <v>0</v>
      </c>
    </row>
    <row r="722" spans="1:17" x14ac:dyDescent="0.2">
      <c r="A722" s="92" t="str">
        <f>Orçamento!A699</f>
        <v>23.2</v>
      </c>
      <c r="B722" s="39" t="str">
        <f>Orçamento!B699</f>
        <v>Sinapi</v>
      </c>
      <c r="C722" s="39">
        <f>Orçamento!C699</f>
        <v>0</v>
      </c>
      <c r="D722" s="39">
        <f>Orçamento!D699</f>
        <v>0</v>
      </c>
      <c r="E722" s="39">
        <f>Orçamento!E699</f>
        <v>0</v>
      </c>
      <c r="F722" s="39">
        <f>Orçamento!F699</f>
        <v>0</v>
      </c>
      <c r="G722" s="95">
        <f>'Orç. Pós Licitação'!G699</f>
        <v>0</v>
      </c>
      <c r="H722" s="95">
        <f>'Orç. Pós Licitação'!H699</f>
        <v>0</v>
      </c>
      <c r="I722" s="95">
        <f>'Orç. Pós Licitação'!I699</f>
        <v>0</v>
      </c>
      <c r="J722" s="96">
        <f>'BM 03'!L722</f>
        <v>0</v>
      </c>
      <c r="K722" s="97"/>
      <c r="L722" s="98">
        <f t="shared" ref="L722:L750" si="133">J722+K722</f>
        <v>0</v>
      </c>
      <c r="M722" s="99">
        <f t="shared" ref="M722:M750" si="134">ROUND(H722*J722,2)</f>
        <v>0</v>
      </c>
      <c r="N722" s="100">
        <f t="shared" ref="N722:N750" si="135">ROUND(H722*K722,2)</f>
        <v>0</v>
      </c>
      <c r="O722" s="98">
        <f t="shared" ref="O722:O750" si="136">ROUND(H722*L722,2)</f>
        <v>0</v>
      </c>
      <c r="P722" s="101">
        <f t="shared" ref="P722:P750" si="137">F722-L722</f>
        <v>0</v>
      </c>
      <c r="Q722" s="102">
        <f t="shared" ref="Q722:Q750" si="138">I722-O722</f>
        <v>0</v>
      </c>
    </row>
    <row r="723" spans="1:17" x14ac:dyDescent="0.2">
      <c r="A723" s="92" t="str">
        <f>Orçamento!A700</f>
        <v>23.3</v>
      </c>
      <c r="B723" s="39" t="str">
        <f>Orçamento!B700</f>
        <v>Sinapi</v>
      </c>
      <c r="C723" s="39">
        <f>Orçamento!C700</f>
        <v>0</v>
      </c>
      <c r="D723" s="39">
        <f>Orçamento!D700</f>
        <v>0</v>
      </c>
      <c r="E723" s="39">
        <f>Orçamento!E700</f>
        <v>0</v>
      </c>
      <c r="F723" s="39">
        <f>Orçamento!F700</f>
        <v>0</v>
      </c>
      <c r="G723" s="95">
        <f>'Orç. Pós Licitação'!G700</f>
        <v>0</v>
      </c>
      <c r="H723" s="95">
        <f>'Orç. Pós Licitação'!H700</f>
        <v>0</v>
      </c>
      <c r="I723" s="95">
        <f>'Orç. Pós Licitação'!I700</f>
        <v>0</v>
      </c>
      <c r="J723" s="96">
        <f>'BM 03'!L723</f>
        <v>0</v>
      </c>
      <c r="K723" s="97"/>
      <c r="L723" s="98">
        <f t="shared" si="133"/>
        <v>0</v>
      </c>
      <c r="M723" s="99">
        <f t="shared" si="134"/>
        <v>0</v>
      </c>
      <c r="N723" s="100">
        <f t="shared" si="135"/>
        <v>0</v>
      </c>
      <c r="O723" s="98">
        <f t="shared" si="136"/>
        <v>0</v>
      </c>
      <c r="P723" s="101">
        <f t="shared" si="137"/>
        <v>0</v>
      </c>
      <c r="Q723" s="102">
        <f t="shared" si="138"/>
        <v>0</v>
      </c>
    </row>
    <row r="724" spans="1:17" x14ac:dyDescent="0.2">
      <c r="A724" s="92" t="str">
        <f>Orçamento!A701</f>
        <v>23.4</v>
      </c>
      <c r="B724" s="39" t="str">
        <f>Orçamento!B701</f>
        <v>Sinapi</v>
      </c>
      <c r="C724" s="39">
        <f>Orçamento!C701</f>
        <v>0</v>
      </c>
      <c r="D724" s="39">
        <f>Orçamento!D701</f>
        <v>0</v>
      </c>
      <c r="E724" s="39">
        <f>Orçamento!E701</f>
        <v>0</v>
      </c>
      <c r="F724" s="39">
        <f>Orçamento!F701</f>
        <v>0</v>
      </c>
      <c r="G724" s="95">
        <f>'Orç. Pós Licitação'!G701</f>
        <v>0</v>
      </c>
      <c r="H724" s="95">
        <f>'Orç. Pós Licitação'!H701</f>
        <v>0</v>
      </c>
      <c r="I724" s="95">
        <f>'Orç. Pós Licitação'!I701</f>
        <v>0</v>
      </c>
      <c r="J724" s="96">
        <f>'BM 03'!L724</f>
        <v>0</v>
      </c>
      <c r="K724" s="97"/>
      <c r="L724" s="98">
        <f t="shared" si="133"/>
        <v>0</v>
      </c>
      <c r="M724" s="99">
        <f t="shared" si="134"/>
        <v>0</v>
      </c>
      <c r="N724" s="100">
        <f t="shared" si="135"/>
        <v>0</v>
      </c>
      <c r="O724" s="98">
        <f t="shared" si="136"/>
        <v>0</v>
      </c>
      <c r="P724" s="101">
        <f t="shared" si="137"/>
        <v>0</v>
      </c>
      <c r="Q724" s="102">
        <f t="shared" si="138"/>
        <v>0</v>
      </c>
    </row>
    <row r="725" spans="1:17" x14ac:dyDescent="0.2">
      <c r="A725" s="92" t="str">
        <f>Orçamento!A702</f>
        <v>23.5</v>
      </c>
      <c r="B725" s="39" t="str">
        <f>Orçamento!B702</f>
        <v>Sinapi</v>
      </c>
      <c r="C725" s="39">
        <f>Orçamento!C702</f>
        <v>0</v>
      </c>
      <c r="D725" s="39">
        <f>Orçamento!D702</f>
        <v>0</v>
      </c>
      <c r="E725" s="39">
        <f>Orçamento!E702</f>
        <v>0</v>
      </c>
      <c r="F725" s="39">
        <f>Orçamento!F702</f>
        <v>0</v>
      </c>
      <c r="G725" s="95">
        <f>'Orç. Pós Licitação'!G702</f>
        <v>0</v>
      </c>
      <c r="H725" s="95">
        <f>'Orç. Pós Licitação'!H702</f>
        <v>0</v>
      </c>
      <c r="I725" s="95">
        <f>'Orç. Pós Licitação'!I702</f>
        <v>0</v>
      </c>
      <c r="J725" s="96">
        <f>'BM 03'!L725</f>
        <v>0</v>
      </c>
      <c r="K725" s="97"/>
      <c r="L725" s="98">
        <f t="shared" si="133"/>
        <v>0</v>
      </c>
      <c r="M725" s="99">
        <f t="shared" si="134"/>
        <v>0</v>
      </c>
      <c r="N725" s="100">
        <f t="shared" si="135"/>
        <v>0</v>
      </c>
      <c r="O725" s="98">
        <f t="shared" si="136"/>
        <v>0</v>
      </c>
      <c r="P725" s="101">
        <f t="shared" si="137"/>
        <v>0</v>
      </c>
      <c r="Q725" s="102">
        <f t="shared" si="138"/>
        <v>0</v>
      </c>
    </row>
    <row r="726" spans="1:17" x14ac:dyDescent="0.2">
      <c r="A726" s="92" t="str">
        <f>Orçamento!A703</f>
        <v>23.6</v>
      </c>
      <c r="B726" s="39" t="str">
        <f>Orçamento!B703</f>
        <v>Sinapi</v>
      </c>
      <c r="C726" s="39">
        <f>Orçamento!C703</f>
        <v>0</v>
      </c>
      <c r="D726" s="39">
        <f>Orçamento!D703</f>
        <v>0</v>
      </c>
      <c r="E726" s="39">
        <f>Orçamento!E703</f>
        <v>0</v>
      </c>
      <c r="F726" s="39">
        <f>Orçamento!F703</f>
        <v>0</v>
      </c>
      <c r="G726" s="95">
        <f>'Orç. Pós Licitação'!G703</f>
        <v>0</v>
      </c>
      <c r="H726" s="95">
        <f>'Orç. Pós Licitação'!H703</f>
        <v>0</v>
      </c>
      <c r="I726" s="95">
        <f>'Orç. Pós Licitação'!I703</f>
        <v>0</v>
      </c>
      <c r="J726" s="96">
        <f>'BM 03'!L726</f>
        <v>0</v>
      </c>
      <c r="K726" s="97"/>
      <c r="L726" s="98">
        <f t="shared" si="133"/>
        <v>0</v>
      </c>
      <c r="M726" s="99">
        <f t="shared" si="134"/>
        <v>0</v>
      </c>
      <c r="N726" s="100">
        <f t="shared" si="135"/>
        <v>0</v>
      </c>
      <c r="O726" s="98">
        <f t="shared" si="136"/>
        <v>0</v>
      </c>
      <c r="P726" s="101">
        <f t="shared" si="137"/>
        <v>0</v>
      </c>
      <c r="Q726" s="102">
        <f t="shared" si="138"/>
        <v>0</v>
      </c>
    </row>
    <row r="727" spans="1:17" x14ac:dyDescent="0.2">
      <c r="A727" s="92" t="str">
        <f>Orçamento!A704</f>
        <v>23.7</v>
      </c>
      <c r="B727" s="39" t="str">
        <f>Orçamento!B704</f>
        <v>Sinapi</v>
      </c>
      <c r="C727" s="39">
        <f>Orçamento!C704</f>
        <v>0</v>
      </c>
      <c r="D727" s="39">
        <f>Orçamento!D704</f>
        <v>0</v>
      </c>
      <c r="E727" s="39">
        <f>Orçamento!E704</f>
        <v>0</v>
      </c>
      <c r="F727" s="39">
        <f>Orçamento!F704</f>
        <v>0</v>
      </c>
      <c r="G727" s="95">
        <f>'Orç. Pós Licitação'!G704</f>
        <v>0</v>
      </c>
      <c r="H727" s="95">
        <f>'Orç. Pós Licitação'!H704</f>
        <v>0</v>
      </c>
      <c r="I727" s="95">
        <f>'Orç. Pós Licitação'!I704</f>
        <v>0</v>
      </c>
      <c r="J727" s="96">
        <f>'BM 03'!L727</f>
        <v>0</v>
      </c>
      <c r="K727" s="97"/>
      <c r="L727" s="98">
        <f t="shared" si="133"/>
        <v>0</v>
      </c>
      <c r="M727" s="99">
        <f t="shared" si="134"/>
        <v>0</v>
      </c>
      <c r="N727" s="100">
        <f t="shared" si="135"/>
        <v>0</v>
      </c>
      <c r="O727" s="98">
        <f t="shared" si="136"/>
        <v>0</v>
      </c>
      <c r="P727" s="101">
        <f t="shared" si="137"/>
        <v>0</v>
      </c>
      <c r="Q727" s="102">
        <f t="shared" si="138"/>
        <v>0</v>
      </c>
    </row>
    <row r="728" spans="1:17" x14ac:dyDescent="0.2">
      <c r="A728" s="92" t="str">
        <f>Orçamento!A705</f>
        <v>23.8</v>
      </c>
      <c r="B728" s="39" t="str">
        <f>Orçamento!B705</f>
        <v>Sinapi</v>
      </c>
      <c r="C728" s="39">
        <f>Orçamento!C705</f>
        <v>0</v>
      </c>
      <c r="D728" s="39">
        <f>Orçamento!D705</f>
        <v>0</v>
      </c>
      <c r="E728" s="39">
        <f>Orçamento!E705</f>
        <v>0</v>
      </c>
      <c r="F728" s="39">
        <f>Orçamento!F705</f>
        <v>0</v>
      </c>
      <c r="G728" s="95">
        <f>'Orç. Pós Licitação'!G705</f>
        <v>0</v>
      </c>
      <c r="H728" s="95">
        <f>'Orç. Pós Licitação'!H705</f>
        <v>0</v>
      </c>
      <c r="I728" s="95">
        <f>'Orç. Pós Licitação'!I705</f>
        <v>0</v>
      </c>
      <c r="J728" s="96">
        <f>'BM 03'!L728</f>
        <v>0</v>
      </c>
      <c r="K728" s="97"/>
      <c r="L728" s="98">
        <f t="shared" si="133"/>
        <v>0</v>
      </c>
      <c r="M728" s="99">
        <f t="shared" si="134"/>
        <v>0</v>
      </c>
      <c r="N728" s="100">
        <f t="shared" si="135"/>
        <v>0</v>
      </c>
      <c r="O728" s="98">
        <f t="shared" si="136"/>
        <v>0</v>
      </c>
      <c r="P728" s="101">
        <f t="shared" si="137"/>
        <v>0</v>
      </c>
      <c r="Q728" s="102">
        <f t="shared" si="138"/>
        <v>0</v>
      </c>
    </row>
    <row r="729" spans="1:17" x14ac:dyDescent="0.2">
      <c r="A729" s="92" t="str">
        <f>Orçamento!A706</f>
        <v>23.9</v>
      </c>
      <c r="B729" s="39" t="str">
        <f>Orçamento!B706</f>
        <v>Sinapi</v>
      </c>
      <c r="C729" s="39">
        <f>Orçamento!C706</f>
        <v>0</v>
      </c>
      <c r="D729" s="39">
        <f>Orçamento!D706</f>
        <v>0</v>
      </c>
      <c r="E729" s="39">
        <f>Orçamento!E706</f>
        <v>0</v>
      </c>
      <c r="F729" s="39">
        <f>Orçamento!F706</f>
        <v>0</v>
      </c>
      <c r="G729" s="95">
        <f>'Orç. Pós Licitação'!G706</f>
        <v>0</v>
      </c>
      <c r="H729" s="95">
        <f>'Orç. Pós Licitação'!H706</f>
        <v>0</v>
      </c>
      <c r="I729" s="95">
        <f>'Orç. Pós Licitação'!I706</f>
        <v>0</v>
      </c>
      <c r="J729" s="96">
        <f>'BM 03'!L729</f>
        <v>0</v>
      </c>
      <c r="K729" s="97"/>
      <c r="L729" s="98">
        <f t="shared" si="133"/>
        <v>0</v>
      </c>
      <c r="M729" s="99">
        <f t="shared" si="134"/>
        <v>0</v>
      </c>
      <c r="N729" s="100">
        <f t="shared" si="135"/>
        <v>0</v>
      </c>
      <c r="O729" s="98">
        <f t="shared" si="136"/>
        <v>0</v>
      </c>
      <c r="P729" s="101">
        <f t="shared" si="137"/>
        <v>0</v>
      </c>
      <c r="Q729" s="102">
        <f t="shared" si="138"/>
        <v>0</v>
      </c>
    </row>
    <row r="730" spans="1:17" x14ac:dyDescent="0.2">
      <c r="A730" s="92" t="str">
        <f>Orçamento!A707</f>
        <v>23.10</v>
      </c>
      <c r="B730" s="39" t="str">
        <f>Orçamento!B707</f>
        <v>Sinapi</v>
      </c>
      <c r="C730" s="39">
        <f>Orçamento!C707</f>
        <v>0</v>
      </c>
      <c r="D730" s="39">
        <f>Orçamento!D707</f>
        <v>0</v>
      </c>
      <c r="E730" s="39">
        <f>Orçamento!E707</f>
        <v>0</v>
      </c>
      <c r="F730" s="39">
        <f>Orçamento!F707</f>
        <v>0</v>
      </c>
      <c r="G730" s="95">
        <f>'Orç. Pós Licitação'!G707</f>
        <v>0</v>
      </c>
      <c r="H730" s="95">
        <f>'Orç. Pós Licitação'!H707</f>
        <v>0</v>
      </c>
      <c r="I730" s="95">
        <f>'Orç. Pós Licitação'!I707</f>
        <v>0</v>
      </c>
      <c r="J730" s="96">
        <f>'BM 03'!L730</f>
        <v>0</v>
      </c>
      <c r="K730" s="97"/>
      <c r="L730" s="98">
        <f t="shared" si="133"/>
        <v>0</v>
      </c>
      <c r="M730" s="99">
        <f t="shared" si="134"/>
        <v>0</v>
      </c>
      <c r="N730" s="100">
        <f t="shared" si="135"/>
        <v>0</v>
      </c>
      <c r="O730" s="98">
        <f t="shared" si="136"/>
        <v>0</v>
      </c>
      <c r="P730" s="101">
        <f t="shared" si="137"/>
        <v>0</v>
      </c>
      <c r="Q730" s="102">
        <f t="shared" si="138"/>
        <v>0</v>
      </c>
    </row>
    <row r="731" spans="1:17" x14ac:dyDescent="0.2">
      <c r="A731" s="92" t="str">
        <f>Orçamento!A708</f>
        <v>23.11</v>
      </c>
      <c r="B731" s="39" t="str">
        <f>Orçamento!B708</f>
        <v>Sinapi</v>
      </c>
      <c r="C731" s="39">
        <f>Orçamento!C708</f>
        <v>0</v>
      </c>
      <c r="D731" s="39">
        <f>Orçamento!D708</f>
        <v>0</v>
      </c>
      <c r="E731" s="39">
        <f>Orçamento!E708</f>
        <v>0</v>
      </c>
      <c r="F731" s="39">
        <f>Orçamento!F708</f>
        <v>0</v>
      </c>
      <c r="G731" s="95">
        <f>'Orç. Pós Licitação'!G708</f>
        <v>0</v>
      </c>
      <c r="H731" s="95">
        <f>'Orç. Pós Licitação'!H708</f>
        <v>0</v>
      </c>
      <c r="I731" s="95">
        <f>'Orç. Pós Licitação'!I708</f>
        <v>0</v>
      </c>
      <c r="J731" s="96">
        <f>'BM 03'!L731</f>
        <v>0</v>
      </c>
      <c r="K731" s="97"/>
      <c r="L731" s="98">
        <f t="shared" si="133"/>
        <v>0</v>
      </c>
      <c r="M731" s="99">
        <f t="shared" si="134"/>
        <v>0</v>
      </c>
      <c r="N731" s="100">
        <f t="shared" si="135"/>
        <v>0</v>
      </c>
      <c r="O731" s="98">
        <f t="shared" si="136"/>
        <v>0</v>
      </c>
      <c r="P731" s="101">
        <f t="shared" si="137"/>
        <v>0</v>
      </c>
      <c r="Q731" s="102">
        <f t="shared" si="138"/>
        <v>0</v>
      </c>
    </row>
    <row r="732" spans="1:17" x14ac:dyDescent="0.2">
      <c r="A732" s="92" t="str">
        <f>Orçamento!A709</f>
        <v>23.12</v>
      </c>
      <c r="B732" s="39" t="str">
        <f>Orçamento!B709</f>
        <v>Sinapi</v>
      </c>
      <c r="C732" s="39">
        <f>Orçamento!C709</f>
        <v>0</v>
      </c>
      <c r="D732" s="39">
        <f>Orçamento!D709</f>
        <v>0</v>
      </c>
      <c r="E732" s="39">
        <f>Orçamento!E709</f>
        <v>0</v>
      </c>
      <c r="F732" s="39">
        <f>Orçamento!F709</f>
        <v>0</v>
      </c>
      <c r="G732" s="95">
        <f>'Orç. Pós Licitação'!G709</f>
        <v>0</v>
      </c>
      <c r="H732" s="95">
        <f>'Orç. Pós Licitação'!H709</f>
        <v>0</v>
      </c>
      <c r="I732" s="95">
        <f>'Orç. Pós Licitação'!I709</f>
        <v>0</v>
      </c>
      <c r="J732" s="96">
        <f>'BM 03'!L732</f>
        <v>0</v>
      </c>
      <c r="K732" s="97"/>
      <c r="L732" s="98">
        <f t="shared" si="133"/>
        <v>0</v>
      </c>
      <c r="M732" s="99">
        <f t="shared" si="134"/>
        <v>0</v>
      </c>
      <c r="N732" s="100">
        <f t="shared" si="135"/>
        <v>0</v>
      </c>
      <c r="O732" s="98">
        <f t="shared" si="136"/>
        <v>0</v>
      </c>
      <c r="P732" s="101">
        <f t="shared" si="137"/>
        <v>0</v>
      </c>
      <c r="Q732" s="102">
        <f t="shared" si="138"/>
        <v>0</v>
      </c>
    </row>
    <row r="733" spans="1:17" x14ac:dyDescent="0.2">
      <c r="A733" s="92" t="str">
        <f>Orçamento!A710</f>
        <v>23.13</v>
      </c>
      <c r="B733" s="39" t="str">
        <f>Orçamento!B710</f>
        <v>Sinapi</v>
      </c>
      <c r="C733" s="39">
        <f>Orçamento!C710</f>
        <v>0</v>
      </c>
      <c r="D733" s="39">
        <f>Orçamento!D710</f>
        <v>0</v>
      </c>
      <c r="E733" s="39">
        <f>Orçamento!E710</f>
        <v>0</v>
      </c>
      <c r="F733" s="39">
        <f>Orçamento!F710</f>
        <v>0</v>
      </c>
      <c r="G733" s="95">
        <f>'Orç. Pós Licitação'!G710</f>
        <v>0</v>
      </c>
      <c r="H733" s="95">
        <f>'Orç. Pós Licitação'!H710</f>
        <v>0</v>
      </c>
      <c r="I733" s="95">
        <f>'Orç. Pós Licitação'!I710</f>
        <v>0</v>
      </c>
      <c r="J733" s="96">
        <f>'BM 03'!L733</f>
        <v>0</v>
      </c>
      <c r="K733" s="97"/>
      <c r="L733" s="98">
        <f t="shared" si="133"/>
        <v>0</v>
      </c>
      <c r="M733" s="99">
        <f t="shared" si="134"/>
        <v>0</v>
      </c>
      <c r="N733" s="100">
        <f t="shared" si="135"/>
        <v>0</v>
      </c>
      <c r="O733" s="98">
        <f t="shared" si="136"/>
        <v>0</v>
      </c>
      <c r="P733" s="101">
        <f t="shared" si="137"/>
        <v>0</v>
      </c>
      <c r="Q733" s="102">
        <f t="shared" si="138"/>
        <v>0</v>
      </c>
    </row>
    <row r="734" spans="1:17" x14ac:dyDescent="0.2">
      <c r="A734" s="92" t="str">
        <f>Orçamento!A711</f>
        <v>23.14</v>
      </c>
      <c r="B734" s="39" t="str">
        <f>Orçamento!B711</f>
        <v>Sinapi</v>
      </c>
      <c r="C734" s="39">
        <f>Orçamento!C711</f>
        <v>0</v>
      </c>
      <c r="D734" s="39">
        <f>Orçamento!D711</f>
        <v>0</v>
      </c>
      <c r="E734" s="39">
        <f>Orçamento!E711</f>
        <v>0</v>
      </c>
      <c r="F734" s="39">
        <f>Orçamento!F711</f>
        <v>0</v>
      </c>
      <c r="G734" s="95">
        <f>'Orç. Pós Licitação'!G711</f>
        <v>0</v>
      </c>
      <c r="H734" s="95">
        <f>'Orç. Pós Licitação'!H711</f>
        <v>0</v>
      </c>
      <c r="I734" s="95">
        <f>'Orç. Pós Licitação'!I711</f>
        <v>0</v>
      </c>
      <c r="J734" s="96">
        <f>'BM 03'!L734</f>
        <v>0</v>
      </c>
      <c r="K734" s="97"/>
      <c r="L734" s="98">
        <f t="shared" si="133"/>
        <v>0</v>
      </c>
      <c r="M734" s="99">
        <f t="shared" si="134"/>
        <v>0</v>
      </c>
      <c r="N734" s="100">
        <f t="shared" si="135"/>
        <v>0</v>
      </c>
      <c r="O734" s="98">
        <f t="shared" si="136"/>
        <v>0</v>
      </c>
      <c r="P734" s="101">
        <f t="shared" si="137"/>
        <v>0</v>
      </c>
      <c r="Q734" s="102">
        <f t="shared" si="138"/>
        <v>0</v>
      </c>
    </row>
    <row r="735" spans="1:17" x14ac:dyDescent="0.2">
      <c r="A735" s="92" t="str">
        <f>Orçamento!A712</f>
        <v>23.15</v>
      </c>
      <c r="B735" s="39" t="str">
        <f>Orçamento!B712</f>
        <v>Sinapi</v>
      </c>
      <c r="C735" s="39">
        <f>Orçamento!C712</f>
        <v>0</v>
      </c>
      <c r="D735" s="39">
        <f>Orçamento!D712</f>
        <v>0</v>
      </c>
      <c r="E735" s="39">
        <f>Orçamento!E712</f>
        <v>0</v>
      </c>
      <c r="F735" s="39">
        <f>Orçamento!F712</f>
        <v>0</v>
      </c>
      <c r="G735" s="95">
        <f>'Orç. Pós Licitação'!G712</f>
        <v>0</v>
      </c>
      <c r="H735" s="95">
        <f>'Orç. Pós Licitação'!H712</f>
        <v>0</v>
      </c>
      <c r="I735" s="95">
        <f>'Orç. Pós Licitação'!I712</f>
        <v>0</v>
      </c>
      <c r="J735" s="96">
        <f>'BM 03'!L735</f>
        <v>0</v>
      </c>
      <c r="K735" s="97"/>
      <c r="L735" s="98">
        <f t="shared" si="133"/>
        <v>0</v>
      </c>
      <c r="M735" s="99">
        <f t="shared" si="134"/>
        <v>0</v>
      </c>
      <c r="N735" s="100">
        <f t="shared" si="135"/>
        <v>0</v>
      </c>
      <c r="O735" s="98">
        <f t="shared" si="136"/>
        <v>0</v>
      </c>
      <c r="P735" s="101">
        <f t="shared" si="137"/>
        <v>0</v>
      </c>
      <c r="Q735" s="102">
        <f t="shared" si="138"/>
        <v>0</v>
      </c>
    </row>
    <row r="736" spans="1:17" x14ac:dyDescent="0.2">
      <c r="A736" s="92" t="str">
        <f>Orçamento!A713</f>
        <v>23.16</v>
      </c>
      <c r="B736" s="39" t="str">
        <f>Orçamento!B713</f>
        <v>Sinapi</v>
      </c>
      <c r="C736" s="39">
        <f>Orçamento!C713</f>
        <v>0</v>
      </c>
      <c r="D736" s="39">
        <f>Orçamento!D713</f>
        <v>0</v>
      </c>
      <c r="E736" s="39">
        <f>Orçamento!E713</f>
        <v>0</v>
      </c>
      <c r="F736" s="39">
        <f>Orçamento!F713</f>
        <v>0</v>
      </c>
      <c r="G736" s="95">
        <f>'Orç. Pós Licitação'!G713</f>
        <v>0</v>
      </c>
      <c r="H736" s="95">
        <f>'Orç. Pós Licitação'!H713</f>
        <v>0</v>
      </c>
      <c r="I736" s="95">
        <f>'Orç. Pós Licitação'!I713</f>
        <v>0</v>
      </c>
      <c r="J736" s="96">
        <f>'BM 03'!L736</f>
        <v>0</v>
      </c>
      <c r="K736" s="97"/>
      <c r="L736" s="98">
        <f t="shared" si="133"/>
        <v>0</v>
      </c>
      <c r="M736" s="99">
        <f t="shared" si="134"/>
        <v>0</v>
      </c>
      <c r="N736" s="100">
        <f t="shared" si="135"/>
        <v>0</v>
      </c>
      <c r="O736" s="98">
        <f t="shared" si="136"/>
        <v>0</v>
      </c>
      <c r="P736" s="101">
        <f t="shared" si="137"/>
        <v>0</v>
      </c>
      <c r="Q736" s="102">
        <f t="shared" si="138"/>
        <v>0</v>
      </c>
    </row>
    <row r="737" spans="1:17" x14ac:dyDescent="0.2">
      <c r="A737" s="92" t="str">
        <f>Orçamento!A714</f>
        <v>23.17</v>
      </c>
      <c r="B737" s="39" t="str">
        <f>Orçamento!B714</f>
        <v>Sinapi</v>
      </c>
      <c r="C737" s="39">
        <f>Orçamento!C714</f>
        <v>0</v>
      </c>
      <c r="D737" s="39">
        <f>Orçamento!D714</f>
        <v>0</v>
      </c>
      <c r="E737" s="39">
        <f>Orçamento!E714</f>
        <v>0</v>
      </c>
      <c r="F737" s="39">
        <f>Orçamento!F714</f>
        <v>0</v>
      </c>
      <c r="G737" s="95">
        <f>'Orç. Pós Licitação'!G714</f>
        <v>0</v>
      </c>
      <c r="H737" s="95">
        <f>'Orç. Pós Licitação'!H714</f>
        <v>0</v>
      </c>
      <c r="I737" s="95">
        <f>'Orç. Pós Licitação'!I714</f>
        <v>0</v>
      </c>
      <c r="J737" s="96">
        <f>'BM 03'!L737</f>
        <v>0</v>
      </c>
      <c r="K737" s="97"/>
      <c r="L737" s="98">
        <f t="shared" si="133"/>
        <v>0</v>
      </c>
      <c r="M737" s="99">
        <f t="shared" si="134"/>
        <v>0</v>
      </c>
      <c r="N737" s="100">
        <f t="shared" si="135"/>
        <v>0</v>
      </c>
      <c r="O737" s="98">
        <f t="shared" si="136"/>
        <v>0</v>
      </c>
      <c r="P737" s="101">
        <f t="shared" si="137"/>
        <v>0</v>
      </c>
      <c r="Q737" s="102">
        <f t="shared" si="138"/>
        <v>0</v>
      </c>
    </row>
    <row r="738" spans="1:17" x14ac:dyDescent="0.2">
      <c r="A738" s="92" t="str">
        <f>Orçamento!A715</f>
        <v>23.18</v>
      </c>
      <c r="B738" s="39" t="str">
        <f>Orçamento!B715</f>
        <v>Sinapi</v>
      </c>
      <c r="C738" s="39">
        <f>Orçamento!C715</f>
        <v>0</v>
      </c>
      <c r="D738" s="39">
        <f>Orçamento!D715</f>
        <v>0</v>
      </c>
      <c r="E738" s="39">
        <f>Orçamento!E715</f>
        <v>0</v>
      </c>
      <c r="F738" s="39">
        <f>Orçamento!F715</f>
        <v>0</v>
      </c>
      <c r="G738" s="95">
        <f>'Orç. Pós Licitação'!G715</f>
        <v>0</v>
      </c>
      <c r="H738" s="95">
        <f>'Orç. Pós Licitação'!H715</f>
        <v>0</v>
      </c>
      <c r="I738" s="95">
        <f>'Orç. Pós Licitação'!I715</f>
        <v>0</v>
      </c>
      <c r="J738" s="96">
        <f>'BM 03'!L738</f>
        <v>0</v>
      </c>
      <c r="K738" s="97"/>
      <c r="L738" s="98">
        <f t="shared" si="133"/>
        <v>0</v>
      </c>
      <c r="M738" s="99">
        <f t="shared" si="134"/>
        <v>0</v>
      </c>
      <c r="N738" s="100">
        <f t="shared" si="135"/>
        <v>0</v>
      </c>
      <c r="O738" s="98">
        <f t="shared" si="136"/>
        <v>0</v>
      </c>
      <c r="P738" s="101">
        <f t="shared" si="137"/>
        <v>0</v>
      </c>
      <c r="Q738" s="102">
        <f t="shared" si="138"/>
        <v>0</v>
      </c>
    </row>
    <row r="739" spans="1:17" x14ac:dyDescent="0.2">
      <c r="A739" s="92" t="str">
        <f>Orçamento!A716</f>
        <v>23.19</v>
      </c>
      <c r="B739" s="39" t="str">
        <f>Orçamento!B716</f>
        <v>Sinapi</v>
      </c>
      <c r="C739" s="39">
        <f>Orçamento!C716</f>
        <v>0</v>
      </c>
      <c r="D739" s="39">
        <f>Orçamento!D716</f>
        <v>0</v>
      </c>
      <c r="E739" s="39">
        <f>Orçamento!E716</f>
        <v>0</v>
      </c>
      <c r="F739" s="39">
        <f>Orçamento!F716</f>
        <v>0</v>
      </c>
      <c r="G739" s="95">
        <f>'Orç. Pós Licitação'!G716</f>
        <v>0</v>
      </c>
      <c r="H739" s="95">
        <f>'Orç. Pós Licitação'!H716</f>
        <v>0</v>
      </c>
      <c r="I739" s="95">
        <f>'Orç. Pós Licitação'!I716</f>
        <v>0</v>
      </c>
      <c r="J739" s="96">
        <f>'BM 03'!L739</f>
        <v>0</v>
      </c>
      <c r="K739" s="97"/>
      <c r="L739" s="98">
        <f t="shared" si="133"/>
        <v>0</v>
      </c>
      <c r="M739" s="99">
        <f t="shared" si="134"/>
        <v>0</v>
      </c>
      <c r="N739" s="100">
        <f t="shared" si="135"/>
        <v>0</v>
      </c>
      <c r="O739" s="98">
        <f t="shared" si="136"/>
        <v>0</v>
      </c>
      <c r="P739" s="101">
        <f t="shared" si="137"/>
        <v>0</v>
      </c>
      <c r="Q739" s="102">
        <f t="shared" si="138"/>
        <v>0</v>
      </c>
    </row>
    <row r="740" spans="1:17" x14ac:dyDescent="0.2">
      <c r="A740" s="92" t="str">
        <f>Orçamento!A717</f>
        <v>23.20</v>
      </c>
      <c r="B740" s="39" t="str">
        <f>Orçamento!B717</f>
        <v>Sinapi</v>
      </c>
      <c r="C740" s="39">
        <f>Orçamento!C717</f>
        <v>0</v>
      </c>
      <c r="D740" s="39">
        <f>Orçamento!D717</f>
        <v>0</v>
      </c>
      <c r="E740" s="39">
        <f>Orçamento!E717</f>
        <v>0</v>
      </c>
      <c r="F740" s="39">
        <f>Orçamento!F717</f>
        <v>0</v>
      </c>
      <c r="G740" s="95">
        <f>'Orç. Pós Licitação'!G717</f>
        <v>0</v>
      </c>
      <c r="H740" s="95">
        <f>'Orç. Pós Licitação'!H717</f>
        <v>0</v>
      </c>
      <c r="I740" s="95">
        <f>'Orç. Pós Licitação'!I717</f>
        <v>0</v>
      </c>
      <c r="J740" s="96">
        <f>'BM 03'!L740</f>
        <v>0</v>
      </c>
      <c r="K740" s="97"/>
      <c r="L740" s="98">
        <f t="shared" si="133"/>
        <v>0</v>
      </c>
      <c r="M740" s="99">
        <f t="shared" si="134"/>
        <v>0</v>
      </c>
      <c r="N740" s="100">
        <f t="shared" si="135"/>
        <v>0</v>
      </c>
      <c r="O740" s="98">
        <f t="shared" si="136"/>
        <v>0</v>
      </c>
      <c r="P740" s="101">
        <f t="shared" si="137"/>
        <v>0</v>
      </c>
      <c r="Q740" s="102">
        <f t="shared" si="138"/>
        <v>0</v>
      </c>
    </row>
    <row r="741" spans="1:17" x14ac:dyDescent="0.2">
      <c r="A741" s="92" t="str">
        <f>Orçamento!A718</f>
        <v>23.21</v>
      </c>
      <c r="B741" s="39" t="str">
        <f>Orçamento!B718</f>
        <v>Sinapi</v>
      </c>
      <c r="C741" s="39">
        <f>Orçamento!C718</f>
        <v>0</v>
      </c>
      <c r="D741" s="39">
        <f>Orçamento!D718</f>
        <v>0</v>
      </c>
      <c r="E741" s="39">
        <f>Orçamento!E718</f>
        <v>0</v>
      </c>
      <c r="F741" s="39">
        <f>Orçamento!F718</f>
        <v>0</v>
      </c>
      <c r="G741" s="95">
        <f>'Orç. Pós Licitação'!G718</f>
        <v>0</v>
      </c>
      <c r="H741" s="95">
        <f>'Orç. Pós Licitação'!H718</f>
        <v>0</v>
      </c>
      <c r="I741" s="95">
        <f>'Orç. Pós Licitação'!I718</f>
        <v>0</v>
      </c>
      <c r="J741" s="96">
        <f>'BM 03'!L741</f>
        <v>0</v>
      </c>
      <c r="K741" s="97"/>
      <c r="L741" s="98">
        <f t="shared" si="133"/>
        <v>0</v>
      </c>
      <c r="M741" s="99">
        <f t="shared" si="134"/>
        <v>0</v>
      </c>
      <c r="N741" s="100">
        <f t="shared" si="135"/>
        <v>0</v>
      </c>
      <c r="O741" s="98">
        <f t="shared" si="136"/>
        <v>0</v>
      </c>
      <c r="P741" s="101">
        <f t="shared" si="137"/>
        <v>0</v>
      </c>
      <c r="Q741" s="102">
        <f t="shared" si="138"/>
        <v>0</v>
      </c>
    </row>
    <row r="742" spans="1:17" x14ac:dyDescent="0.2">
      <c r="A742" s="92" t="str">
        <f>Orçamento!A719</f>
        <v>23.22</v>
      </c>
      <c r="B742" s="39" t="str">
        <f>Orçamento!B719</f>
        <v>Sinapi</v>
      </c>
      <c r="C742" s="39">
        <f>Orçamento!C719</f>
        <v>0</v>
      </c>
      <c r="D742" s="39">
        <f>Orçamento!D719</f>
        <v>0</v>
      </c>
      <c r="E742" s="39">
        <f>Orçamento!E719</f>
        <v>0</v>
      </c>
      <c r="F742" s="39">
        <f>Orçamento!F719</f>
        <v>0</v>
      </c>
      <c r="G742" s="95">
        <f>'Orç. Pós Licitação'!G719</f>
        <v>0</v>
      </c>
      <c r="H742" s="95">
        <f>'Orç. Pós Licitação'!H719</f>
        <v>0</v>
      </c>
      <c r="I742" s="95">
        <f>'Orç. Pós Licitação'!I719</f>
        <v>0</v>
      </c>
      <c r="J742" s="96">
        <f>'BM 03'!L742</f>
        <v>0</v>
      </c>
      <c r="K742" s="97"/>
      <c r="L742" s="98">
        <f t="shared" si="133"/>
        <v>0</v>
      </c>
      <c r="M742" s="99">
        <f t="shared" si="134"/>
        <v>0</v>
      </c>
      <c r="N742" s="100">
        <f t="shared" si="135"/>
        <v>0</v>
      </c>
      <c r="O742" s="98">
        <f t="shared" si="136"/>
        <v>0</v>
      </c>
      <c r="P742" s="101">
        <f t="shared" si="137"/>
        <v>0</v>
      </c>
      <c r="Q742" s="102">
        <f t="shared" si="138"/>
        <v>0</v>
      </c>
    </row>
    <row r="743" spans="1:17" x14ac:dyDescent="0.2">
      <c r="A743" s="92" t="str">
        <f>Orçamento!A720</f>
        <v>23.23</v>
      </c>
      <c r="B743" s="39" t="str">
        <f>Orçamento!B720</f>
        <v>Sinapi</v>
      </c>
      <c r="C743" s="39">
        <f>Orçamento!C720</f>
        <v>0</v>
      </c>
      <c r="D743" s="39">
        <f>Orçamento!D720</f>
        <v>0</v>
      </c>
      <c r="E743" s="39">
        <f>Orçamento!E720</f>
        <v>0</v>
      </c>
      <c r="F743" s="39">
        <f>Orçamento!F720</f>
        <v>0</v>
      </c>
      <c r="G743" s="95">
        <f>'Orç. Pós Licitação'!G720</f>
        <v>0</v>
      </c>
      <c r="H743" s="95">
        <f>'Orç. Pós Licitação'!H720</f>
        <v>0</v>
      </c>
      <c r="I743" s="95">
        <f>'Orç. Pós Licitação'!I720</f>
        <v>0</v>
      </c>
      <c r="J743" s="96">
        <f>'BM 03'!L743</f>
        <v>0</v>
      </c>
      <c r="K743" s="97"/>
      <c r="L743" s="98">
        <f t="shared" si="133"/>
        <v>0</v>
      </c>
      <c r="M743" s="99">
        <f t="shared" si="134"/>
        <v>0</v>
      </c>
      <c r="N743" s="100">
        <f t="shared" si="135"/>
        <v>0</v>
      </c>
      <c r="O743" s="98">
        <f t="shared" si="136"/>
        <v>0</v>
      </c>
      <c r="P743" s="101">
        <f t="shared" si="137"/>
        <v>0</v>
      </c>
      <c r="Q743" s="102">
        <f t="shared" si="138"/>
        <v>0</v>
      </c>
    </row>
    <row r="744" spans="1:17" x14ac:dyDescent="0.2">
      <c r="A744" s="92" t="str">
        <f>Orçamento!A721</f>
        <v>23.24</v>
      </c>
      <c r="B744" s="39" t="str">
        <f>Orçamento!B721</f>
        <v>Sinapi</v>
      </c>
      <c r="C744" s="39">
        <f>Orçamento!C721</f>
        <v>0</v>
      </c>
      <c r="D744" s="39">
        <f>Orçamento!D721</f>
        <v>0</v>
      </c>
      <c r="E744" s="39">
        <f>Orçamento!E721</f>
        <v>0</v>
      </c>
      <c r="F744" s="39">
        <f>Orçamento!F721</f>
        <v>0</v>
      </c>
      <c r="G744" s="95">
        <f>'Orç. Pós Licitação'!G721</f>
        <v>0</v>
      </c>
      <c r="H744" s="95">
        <f>'Orç. Pós Licitação'!H721</f>
        <v>0</v>
      </c>
      <c r="I744" s="95">
        <f>'Orç. Pós Licitação'!I721</f>
        <v>0</v>
      </c>
      <c r="J744" s="96">
        <f>'BM 03'!L744</f>
        <v>0</v>
      </c>
      <c r="K744" s="97"/>
      <c r="L744" s="98">
        <f t="shared" si="133"/>
        <v>0</v>
      </c>
      <c r="M744" s="99">
        <f t="shared" si="134"/>
        <v>0</v>
      </c>
      <c r="N744" s="100">
        <f t="shared" si="135"/>
        <v>0</v>
      </c>
      <c r="O744" s="98">
        <f t="shared" si="136"/>
        <v>0</v>
      </c>
      <c r="P744" s="101">
        <f t="shared" si="137"/>
        <v>0</v>
      </c>
      <c r="Q744" s="102">
        <f t="shared" si="138"/>
        <v>0</v>
      </c>
    </row>
    <row r="745" spans="1:17" x14ac:dyDescent="0.2">
      <c r="A745" s="92" t="str">
        <f>Orçamento!A722</f>
        <v>23.25</v>
      </c>
      <c r="B745" s="39" t="str">
        <f>Orçamento!B722</f>
        <v>Sinapi</v>
      </c>
      <c r="C745" s="39">
        <f>Orçamento!C722</f>
        <v>0</v>
      </c>
      <c r="D745" s="39">
        <f>Orçamento!D722</f>
        <v>0</v>
      </c>
      <c r="E745" s="39">
        <f>Orçamento!E722</f>
        <v>0</v>
      </c>
      <c r="F745" s="39">
        <f>Orçamento!F722</f>
        <v>0</v>
      </c>
      <c r="G745" s="95">
        <f>'Orç. Pós Licitação'!G722</f>
        <v>0</v>
      </c>
      <c r="H745" s="95">
        <f>'Orç. Pós Licitação'!H722</f>
        <v>0</v>
      </c>
      <c r="I745" s="95">
        <f>'Orç. Pós Licitação'!I722</f>
        <v>0</v>
      </c>
      <c r="J745" s="96">
        <f>'BM 03'!L745</f>
        <v>0</v>
      </c>
      <c r="K745" s="97"/>
      <c r="L745" s="98">
        <f t="shared" si="133"/>
        <v>0</v>
      </c>
      <c r="M745" s="99">
        <f t="shared" si="134"/>
        <v>0</v>
      </c>
      <c r="N745" s="100">
        <f t="shared" si="135"/>
        <v>0</v>
      </c>
      <c r="O745" s="98">
        <f t="shared" si="136"/>
        <v>0</v>
      </c>
      <c r="P745" s="101">
        <f t="shared" si="137"/>
        <v>0</v>
      </c>
      <c r="Q745" s="102">
        <f t="shared" si="138"/>
        <v>0</v>
      </c>
    </row>
    <row r="746" spans="1:17" x14ac:dyDescent="0.2">
      <c r="A746" s="92" t="str">
        <f>Orçamento!A723</f>
        <v>23.26</v>
      </c>
      <c r="B746" s="39" t="str">
        <f>Orçamento!B723</f>
        <v>Sinapi</v>
      </c>
      <c r="C746" s="39">
        <f>Orçamento!C723</f>
        <v>0</v>
      </c>
      <c r="D746" s="39">
        <f>Orçamento!D723</f>
        <v>0</v>
      </c>
      <c r="E746" s="39">
        <f>Orçamento!E723</f>
        <v>0</v>
      </c>
      <c r="F746" s="39">
        <f>Orçamento!F723</f>
        <v>0</v>
      </c>
      <c r="G746" s="95">
        <f>'Orç. Pós Licitação'!G723</f>
        <v>0</v>
      </c>
      <c r="H746" s="95">
        <f>'Orç. Pós Licitação'!H723</f>
        <v>0</v>
      </c>
      <c r="I746" s="95">
        <f>'Orç. Pós Licitação'!I723</f>
        <v>0</v>
      </c>
      <c r="J746" s="96">
        <f>'BM 03'!L746</f>
        <v>0</v>
      </c>
      <c r="K746" s="97"/>
      <c r="L746" s="98">
        <f t="shared" si="133"/>
        <v>0</v>
      </c>
      <c r="M746" s="99">
        <f t="shared" si="134"/>
        <v>0</v>
      </c>
      <c r="N746" s="100">
        <f t="shared" si="135"/>
        <v>0</v>
      </c>
      <c r="O746" s="98">
        <f t="shared" si="136"/>
        <v>0</v>
      </c>
      <c r="P746" s="101">
        <f t="shared" si="137"/>
        <v>0</v>
      </c>
      <c r="Q746" s="102">
        <f t="shared" si="138"/>
        <v>0</v>
      </c>
    </row>
    <row r="747" spans="1:17" x14ac:dyDescent="0.2">
      <c r="A747" s="92" t="str">
        <f>Orçamento!A724</f>
        <v>23.27</v>
      </c>
      <c r="B747" s="39" t="str">
        <f>Orçamento!B724</f>
        <v>Sinapi</v>
      </c>
      <c r="C747" s="39">
        <f>Orçamento!C724</f>
        <v>0</v>
      </c>
      <c r="D747" s="39">
        <f>Orçamento!D724</f>
        <v>0</v>
      </c>
      <c r="E747" s="39">
        <f>Orçamento!E724</f>
        <v>0</v>
      </c>
      <c r="F747" s="39">
        <f>Orçamento!F724</f>
        <v>0</v>
      </c>
      <c r="G747" s="95">
        <f>'Orç. Pós Licitação'!G724</f>
        <v>0</v>
      </c>
      <c r="H747" s="95">
        <f>'Orç. Pós Licitação'!H724</f>
        <v>0</v>
      </c>
      <c r="I747" s="95">
        <f>'Orç. Pós Licitação'!I724</f>
        <v>0</v>
      </c>
      <c r="J747" s="96">
        <f>'BM 03'!L747</f>
        <v>0</v>
      </c>
      <c r="K747" s="97"/>
      <c r="L747" s="98">
        <f t="shared" si="133"/>
        <v>0</v>
      </c>
      <c r="M747" s="99">
        <f t="shared" si="134"/>
        <v>0</v>
      </c>
      <c r="N747" s="100">
        <f t="shared" si="135"/>
        <v>0</v>
      </c>
      <c r="O747" s="98">
        <f t="shared" si="136"/>
        <v>0</v>
      </c>
      <c r="P747" s="101">
        <f t="shared" si="137"/>
        <v>0</v>
      </c>
      <c r="Q747" s="102">
        <f t="shared" si="138"/>
        <v>0</v>
      </c>
    </row>
    <row r="748" spans="1:17" x14ac:dyDescent="0.2">
      <c r="A748" s="92" t="str">
        <f>Orçamento!A725</f>
        <v>23.28</v>
      </c>
      <c r="B748" s="39" t="str">
        <f>Orçamento!B725</f>
        <v>Sinapi</v>
      </c>
      <c r="C748" s="39">
        <f>Orçamento!C725</f>
        <v>0</v>
      </c>
      <c r="D748" s="39">
        <f>Orçamento!D725</f>
        <v>0</v>
      </c>
      <c r="E748" s="39">
        <f>Orçamento!E725</f>
        <v>0</v>
      </c>
      <c r="F748" s="39">
        <f>Orçamento!F725</f>
        <v>0</v>
      </c>
      <c r="G748" s="95">
        <f>'Orç. Pós Licitação'!G725</f>
        <v>0</v>
      </c>
      <c r="H748" s="95">
        <f>'Orç. Pós Licitação'!H725</f>
        <v>0</v>
      </c>
      <c r="I748" s="95">
        <f>'Orç. Pós Licitação'!I725</f>
        <v>0</v>
      </c>
      <c r="J748" s="96">
        <f>'BM 03'!L748</f>
        <v>0</v>
      </c>
      <c r="K748" s="97"/>
      <c r="L748" s="98">
        <f t="shared" si="133"/>
        <v>0</v>
      </c>
      <c r="M748" s="99">
        <f t="shared" si="134"/>
        <v>0</v>
      </c>
      <c r="N748" s="100">
        <f t="shared" si="135"/>
        <v>0</v>
      </c>
      <c r="O748" s="98">
        <f t="shared" si="136"/>
        <v>0</v>
      </c>
      <c r="P748" s="101">
        <f t="shared" si="137"/>
        <v>0</v>
      </c>
      <c r="Q748" s="102">
        <f t="shared" si="138"/>
        <v>0</v>
      </c>
    </row>
    <row r="749" spans="1:17" x14ac:dyDescent="0.2">
      <c r="A749" s="92" t="str">
        <f>Orçamento!A726</f>
        <v>23.29</v>
      </c>
      <c r="B749" s="39" t="str">
        <f>Orçamento!B726</f>
        <v>Sinapi</v>
      </c>
      <c r="C749" s="39">
        <f>Orçamento!C726</f>
        <v>0</v>
      </c>
      <c r="D749" s="39">
        <f>Orçamento!D726</f>
        <v>0</v>
      </c>
      <c r="E749" s="39">
        <f>Orçamento!E726</f>
        <v>0</v>
      </c>
      <c r="F749" s="39">
        <f>Orçamento!F726</f>
        <v>0</v>
      </c>
      <c r="G749" s="95">
        <f>'Orç. Pós Licitação'!G726</f>
        <v>0</v>
      </c>
      <c r="H749" s="95">
        <f>'Orç. Pós Licitação'!H726</f>
        <v>0</v>
      </c>
      <c r="I749" s="95">
        <f>'Orç. Pós Licitação'!I726</f>
        <v>0</v>
      </c>
      <c r="J749" s="96">
        <f>'BM 03'!L749</f>
        <v>0</v>
      </c>
      <c r="K749" s="97"/>
      <c r="L749" s="98">
        <f t="shared" si="133"/>
        <v>0</v>
      </c>
      <c r="M749" s="99">
        <f t="shared" si="134"/>
        <v>0</v>
      </c>
      <c r="N749" s="100">
        <f t="shared" si="135"/>
        <v>0</v>
      </c>
      <c r="O749" s="98">
        <f t="shared" si="136"/>
        <v>0</v>
      </c>
      <c r="P749" s="101">
        <f t="shared" si="137"/>
        <v>0</v>
      </c>
      <c r="Q749" s="102">
        <f t="shared" si="138"/>
        <v>0</v>
      </c>
    </row>
    <row r="750" spans="1:17" x14ac:dyDescent="0.2">
      <c r="A750" s="92" t="str">
        <f>Orçamento!A727</f>
        <v>23.30</v>
      </c>
      <c r="B750" s="39" t="str">
        <f>Orçamento!B727</f>
        <v>Sinapi</v>
      </c>
      <c r="C750" s="39">
        <f>Orçamento!C727</f>
        <v>0</v>
      </c>
      <c r="D750" s="39">
        <f>Orçamento!D727</f>
        <v>0</v>
      </c>
      <c r="E750" s="39">
        <f>Orçamento!E727</f>
        <v>0</v>
      </c>
      <c r="F750" s="39">
        <f>Orçamento!F727</f>
        <v>0</v>
      </c>
      <c r="G750" s="95">
        <f>'Orç. Pós Licitação'!G727</f>
        <v>0</v>
      </c>
      <c r="H750" s="95">
        <f>'Orç. Pós Licitação'!H727</f>
        <v>0</v>
      </c>
      <c r="I750" s="95">
        <f>'Orç. Pós Licitação'!I727</f>
        <v>0</v>
      </c>
      <c r="J750" s="96">
        <f>'BM 03'!L750</f>
        <v>0</v>
      </c>
      <c r="K750" s="97"/>
      <c r="L750" s="98">
        <f t="shared" si="133"/>
        <v>0</v>
      </c>
      <c r="M750" s="99">
        <f t="shared" si="134"/>
        <v>0</v>
      </c>
      <c r="N750" s="100">
        <f t="shared" si="135"/>
        <v>0</v>
      </c>
      <c r="O750" s="98">
        <f t="shared" si="136"/>
        <v>0</v>
      </c>
      <c r="P750" s="101">
        <f t="shared" si="137"/>
        <v>0</v>
      </c>
      <c r="Q750" s="102">
        <f t="shared" si="138"/>
        <v>0</v>
      </c>
    </row>
    <row r="751" spans="1:17" s="2" customFormat="1" ht="15.75" x14ac:dyDescent="0.25">
      <c r="A751" s="449"/>
      <c r="B751" s="434"/>
      <c r="C751" s="434"/>
      <c r="D751" s="430"/>
      <c r="E751" s="430" t="s">
        <v>1116</v>
      </c>
      <c r="F751" s="434"/>
      <c r="G751" s="434"/>
      <c r="H751" s="436"/>
      <c r="I751" s="437">
        <f>SUM(I721:I750)</f>
        <v>0</v>
      </c>
      <c r="J751" s="438"/>
      <c r="K751" s="438"/>
      <c r="L751" s="438"/>
      <c r="M751" s="437">
        <f>SUM(M721:M750)</f>
        <v>0</v>
      </c>
      <c r="N751" s="437">
        <f>SUM(N721:N750)</f>
        <v>0</v>
      </c>
      <c r="O751" s="437">
        <f>SUM(O721:O750)</f>
        <v>0</v>
      </c>
      <c r="P751" s="439"/>
      <c r="Q751" s="450">
        <f>SUM(Q721:Q750)</f>
        <v>0</v>
      </c>
    </row>
    <row r="752" spans="1:17" s="3" customFormat="1" ht="21.75" customHeight="1" x14ac:dyDescent="0.25">
      <c r="A752" s="451" t="str">
        <f>Orçamento!A728</f>
        <v>24.0</v>
      </c>
      <c r="B752" s="427"/>
      <c r="C752" s="427"/>
      <c r="D752" s="428" t="str">
        <f>Orçamento!D728</f>
        <v>META 24</v>
      </c>
      <c r="E752" s="427"/>
      <c r="F752" s="427"/>
      <c r="G752" s="429"/>
      <c r="H752" s="430"/>
      <c r="I752" s="430"/>
      <c r="J752" s="431"/>
      <c r="K752" s="431"/>
      <c r="L752" s="431"/>
      <c r="M752" s="432"/>
      <c r="N752" s="433" t="e">
        <f>N783/I783</f>
        <v>#DIV/0!</v>
      </c>
      <c r="O752" s="433" t="e">
        <f>O783/I783</f>
        <v>#DIV/0!</v>
      </c>
      <c r="P752" s="433"/>
      <c r="Q752" s="452" t="e">
        <f>Q783/I783</f>
        <v>#DIV/0!</v>
      </c>
    </row>
    <row r="753" spans="1:17" x14ac:dyDescent="0.2">
      <c r="A753" s="92" t="str">
        <f>Orçamento!A729</f>
        <v>24.1</v>
      </c>
      <c r="B753" s="39" t="str">
        <f>Orçamento!B729</f>
        <v>Sinapi</v>
      </c>
      <c r="C753" s="39">
        <f>Orçamento!C729</f>
        <v>0</v>
      </c>
      <c r="D753" s="39">
        <f>Orçamento!D729</f>
        <v>0</v>
      </c>
      <c r="E753" s="39">
        <f>Orçamento!E729</f>
        <v>0</v>
      </c>
      <c r="F753" s="39">
        <f>Orçamento!F729</f>
        <v>0</v>
      </c>
      <c r="G753" s="95">
        <f>'Orç. Pós Licitação'!G729</f>
        <v>0</v>
      </c>
      <c r="H753" s="95">
        <f>'Orç. Pós Licitação'!H729</f>
        <v>0</v>
      </c>
      <c r="I753" s="95">
        <f>'Orç. Pós Licitação'!I729</f>
        <v>0</v>
      </c>
      <c r="J753" s="96">
        <f>'BM 03'!L753</f>
        <v>0</v>
      </c>
      <c r="K753" s="97"/>
      <c r="L753" s="98">
        <f>J753+K753</f>
        <v>0</v>
      </c>
      <c r="M753" s="99">
        <f>ROUND(H753*J753,2)</f>
        <v>0</v>
      </c>
      <c r="N753" s="100">
        <f>ROUND(H753*K753,2)</f>
        <v>0</v>
      </c>
      <c r="O753" s="98">
        <f>ROUND(H753*L753,2)</f>
        <v>0</v>
      </c>
      <c r="P753" s="101">
        <f>F753-L753</f>
        <v>0</v>
      </c>
      <c r="Q753" s="102">
        <f>I753-O753</f>
        <v>0</v>
      </c>
    </row>
    <row r="754" spans="1:17" x14ac:dyDescent="0.2">
      <c r="A754" s="92" t="str">
        <f>Orçamento!A730</f>
        <v>24.2</v>
      </c>
      <c r="B754" s="39" t="str">
        <f>Orçamento!B730</f>
        <v>Sinapi</v>
      </c>
      <c r="C754" s="39">
        <f>Orçamento!C730</f>
        <v>0</v>
      </c>
      <c r="D754" s="39">
        <f>Orçamento!D730</f>
        <v>0</v>
      </c>
      <c r="E754" s="39">
        <f>Orçamento!E730</f>
        <v>0</v>
      </c>
      <c r="F754" s="39">
        <f>Orçamento!F730</f>
        <v>0</v>
      </c>
      <c r="G754" s="95">
        <f>'Orç. Pós Licitação'!G730</f>
        <v>0</v>
      </c>
      <c r="H754" s="95">
        <f>'Orç. Pós Licitação'!H730</f>
        <v>0</v>
      </c>
      <c r="I754" s="95">
        <f>'Orç. Pós Licitação'!I730</f>
        <v>0</v>
      </c>
      <c r="J754" s="96">
        <f>'BM 03'!L754</f>
        <v>0</v>
      </c>
      <c r="K754" s="97"/>
      <c r="L754" s="98">
        <f t="shared" ref="L754:L782" si="139">J754+K754</f>
        <v>0</v>
      </c>
      <c r="M754" s="99">
        <f t="shared" ref="M754:M782" si="140">ROUND(H754*J754,2)</f>
        <v>0</v>
      </c>
      <c r="N754" s="100">
        <f t="shared" ref="N754:N782" si="141">ROUND(H754*K754,2)</f>
        <v>0</v>
      </c>
      <c r="O754" s="98">
        <f t="shared" ref="O754:O782" si="142">ROUND(H754*L754,2)</f>
        <v>0</v>
      </c>
      <c r="P754" s="101">
        <f t="shared" ref="P754:P782" si="143">F754-L754</f>
        <v>0</v>
      </c>
      <c r="Q754" s="102">
        <f t="shared" ref="Q754:Q782" si="144">I754-O754</f>
        <v>0</v>
      </c>
    </row>
    <row r="755" spans="1:17" x14ac:dyDescent="0.2">
      <c r="A755" s="92" t="str">
        <f>Orçamento!A731</f>
        <v>24.3</v>
      </c>
      <c r="B755" s="39" t="str">
        <f>Orçamento!B731</f>
        <v>Sinapi</v>
      </c>
      <c r="C755" s="39">
        <f>Orçamento!C731</f>
        <v>0</v>
      </c>
      <c r="D755" s="39">
        <f>Orçamento!D731</f>
        <v>0</v>
      </c>
      <c r="E755" s="39">
        <f>Orçamento!E731</f>
        <v>0</v>
      </c>
      <c r="F755" s="39">
        <f>Orçamento!F731</f>
        <v>0</v>
      </c>
      <c r="G755" s="95">
        <f>'Orç. Pós Licitação'!G731</f>
        <v>0</v>
      </c>
      <c r="H755" s="95">
        <f>'Orç. Pós Licitação'!H731</f>
        <v>0</v>
      </c>
      <c r="I755" s="95">
        <f>'Orç. Pós Licitação'!I731</f>
        <v>0</v>
      </c>
      <c r="J755" s="96">
        <f>'BM 03'!L755</f>
        <v>0</v>
      </c>
      <c r="K755" s="97"/>
      <c r="L755" s="98">
        <f t="shared" si="139"/>
        <v>0</v>
      </c>
      <c r="M755" s="99">
        <f t="shared" si="140"/>
        <v>0</v>
      </c>
      <c r="N755" s="100">
        <f t="shared" si="141"/>
        <v>0</v>
      </c>
      <c r="O755" s="98">
        <f t="shared" si="142"/>
        <v>0</v>
      </c>
      <c r="P755" s="101">
        <f t="shared" si="143"/>
        <v>0</v>
      </c>
      <c r="Q755" s="102">
        <f t="shared" si="144"/>
        <v>0</v>
      </c>
    </row>
    <row r="756" spans="1:17" x14ac:dyDescent="0.2">
      <c r="A756" s="92" t="str">
        <f>Orçamento!A732</f>
        <v>24.4</v>
      </c>
      <c r="B756" s="39" t="str">
        <f>Orçamento!B732</f>
        <v>Sinapi</v>
      </c>
      <c r="C756" s="39">
        <f>Orçamento!C732</f>
        <v>0</v>
      </c>
      <c r="D756" s="39">
        <f>Orçamento!D732</f>
        <v>0</v>
      </c>
      <c r="E756" s="39">
        <f>Orçamento!E732</f>
        <v>0</v>
      </c>
      <c r="F756" s="39">
        <f>Orçamento!F732</f>
        <v>0</v>
      </c>
      <c r="G756" s="95">
        <f>'Orç. Pós Licitação'!G732</f>
        <v>0</v>
      </c>
      <c r="H756" s="95">
        <f>'Orç. Pós Licitação'!H732</f>
        <v>0</v>
      </c>
      <c r="I756" s="95">
        <f>'Orç. Pós Licitação'!I732</f>
        <v>0</v>
      </c>
      <c r="J756" s="96">
        <f>'BM 03'!L756</f>
        <v>0</v>
      </c>
      <c r="K756" s="97"/>
      <c r="L756" s="98">
        <f t="shared" si="139"/>
        <v>0</v>
      </c>
      <c r="M756" s="99">
        <f t="shared" si="140"/>
        <v>0</v>
      </c>
      <c r="N756" s="100">
        <f t="shared" si="141"/>
        <v>0</v>
      </c>
      <c r="O756" s="98">
        <f t="shared" si="142"/>
        <v>0</v>
      </c>
      <c r="P756" s="101">
        <f t="shared" si="143"/>
        <v>0</v>
      </c>
      <c r="Q756" s="102">
        <f t="shared" si="144"/>
        <v>0</v>
      </c>
    </row>
    <row r="757" spans="1:17" x14ac:dyDescent="0.2">
      <c r="A757" s="92" t="str">
        <f>Orçamento!A733</f>
        <v>24.5</v>
      </c>
      <c r="B757" s="39" t="str">
        <f>Orçamento!B733</f>
        <v>Sinapi</v>
      </c>
      <c r="C757" s="39">
        <f>Orçamento!C733</f>
        <v>0</v>
      </c>
      <c r="D757" s="39">
        <f>Orçamento!D733</f>
        <v>0</v>
      </c>
      <c r="E757" s="39">
        <f>Orçamento!E733</f>
        <v>0</v>
      </c>
      <c r="F757" s="39">
        <f>Orçamento!F733</f>
        <v>0</v>
      </c>
      <c r="G757" s="95">
        <f>'Orç. Pós Licitação'!G733</f>
        <v>0</v>
      </c>
      <c r="H757" s="95">
        <f>'Orç. Pós Licitação'!H733</f>
        <v>0</v>
      </c>
      <c r="I757" s="95">
        <f>'Orç. Pós Licitação'!I733</f>
        <v>0</v>
      </c>
      <c r="J757" s="96">
        <f>'BM 03'!L757</f>
        <v>0</v>
      </c>
      <c r="K757" s="97"/>
      <c r="L757" s="98">
        <f t="shared" si="139"/>
        <v>0</v>
      </c>
      <c r="M757" s="99">
        <f t="shared" si="140"/>
        <v>0</v>
      </c>
      <c r="N757" s="100">
        <f t="shared" si="141"/>
        <v>0</v>
      </c>
      <c r="O757" s="98">
        <f t="shared" si="142"/>
        <v>0</v>
      </c>
      <c r="P757" s="101">
        <f t="shared" si="143"/>
        <v>0</v>
      </c>
      <c r="Q757" s="102">
        <f t="shared" si="144"/>
        <v>0</v>
      </c>
    </row>
    <row r="758" spans="1:17" x14ac:dyDescent="0.2">
      <c r="A758" s="92" t="str">
        <f>Orçamento!A734</f>
        <v>24.6</v>
      </c>
      <c r="B758" s="39" t="str">
        <f>Orçamento!B734</f>
        <v>Sinapi</v>
      </c>
      <c r="C758" s="39">
        <f>Orçamento!C734</f>
        <v>0</v>
      </c>
      <c r="D758" s="39">
        <f>Orçamento!D734</f>
        <v>0</v>
      </c>
      <c r="E758" s="39">
        <f>Orçamento!E734</f>
        <v>0</v>
      </c>
      <c r="F758" s="39">
        <f>Orçamento!F734</f>
        <v>0</v>
      </c>
      <c r="G758" s="95">
        <f>'Orç. Pós Licitação'!G734</f>
        <v>0</v>
      </c>
      <c r="H758" s="95">
        <f>'Orç. Pós Licitação'!H734</f>
        <v>0</v>
      </c>
      <c r="I758" s="95">
        <f>'Orç. Pós Licitação'!I734</f>
        <v>0</v>
      </c>
      <c r="J758" s="96">
        <f>'BM 03'!L758</f>
        <v>0</v>
      </c>
      <c r="K758" s="97"/>
      <c r="L758" s="98">
        <f t="shared" si="139"/>
        <v>0</v>
      </c>
      <c r="M758" s="99">
        <f t="shared" si="140"/>
        <v>0</v>
      </c>
      <c r="N758" s="100">
        <f t="shared" si="141"/>
        <v>0</v>
      </c>
      <c r="O758" s="98">
        <f t="shared" si="142"/>
        <v>0</v>
      </c>
      <c r="P758" s="101">
        <f t="shared" si="143"/>
        <v>0</v>
      </c>
      <c r="Q758" s="102">
        <f t="shared" si="144"/>
        <v>0</v>
      </c>
    </row>
    <row r="759" spans="1:17" x14ac:dyDescent="0.2">
      <c r="A759" s="92" t="str">
        <f>Orçamento!A735</f>
        <v>24.7</v>
      </c>
      <c r="B759" s="39" t="str">
        <f>Orçamento!B735</f>
        <v>Sinapi</v>
      </c>
      <c r="C759" s="39">
        <f>Orçamento!C735</f>
        <v>0</v>
      </c>
      <c r="D759" s="39">
        <f>Orçamento!D735</f>
        <v>0</v>
      </c>
      <c r="E759" s="39">
        <f>Orçamento!E735</f>
        <v>0</v>
      </c>
      <c r="F759" s="39">
        <f>Orçamento!F735</f>
        <v>0</v>
      </c>
      <c r="G759" s="95">
        <f>'Orç. Pós Licitação'!G735</f>
        <v>0</v>
      </c>
      <c r="H759" s="95">
        <f>'Orç. Pós Licitação'!H735</f>
        <v>0</v>
      </c>
      <c r="I759" s="95">
        <f>'Orç. Pós Licitação'!I735</f>
        <v>0</v>
      </c>
      <c r="J759" s="96">
        <f>'BM 03'!L759</f>
        <v>0</v>
      </c>
      <c r="K759" s="97"/>
      <c r="L759" s="98">
        <f t="shared" si="139"/>
        <v>0</v>
      </c>
      <c r="M759" s="99">
        <f t="shared" si="140"/>
        <v>0</v>
      </c>
      <c r="N759" s="100">
        <f t="shared" si="141"/>
        <v>0</v>
      </c>
      <c r="O759" s="98">
        <f t="shared" si="142"/>
        <v>0</v>
      </c>
      <c r="P759" s="101">
        <f t="shared" si="143"/>
        <v>0</v>
      </c>
      <c r="Q759" s="102">
        <f t="shared" si="144"/>
        <v>0</v>
      </c>
    </row>
    <row r="760" spans="1:17" x14ac:dyDescent="0.2">
      <c r="A760" s="92" t="str">
        <f>Orçamento!A736</f>
        <v>24.8</v>
      </c>
      <c r="B760" s="39" t="str">
        <f>Orçamento!B736</f>
        <v>Sinapi</v>
      </c>
      <c r="C760" s="39">
        <f>Orçamento!C736</f>
        <v>0</v>
      </c>
      <c r="D760" s="39">
        <f>Orçamento!D736</f>
        <v>0</v>
      </c>
      <c r="E760" s="39">
        <f>Orçamento!E736</f>
        <v>0</v>
      </c>
      <c r="F760" s="39">
        <f>Orçamento!F736</f>
        <v>0</v>
      </c>
      <c r="G760" s="95">
        <f>'Orç. Pós Licitação'!G736</f>
        <v>0</v>
      </c>
      <c r="H760" s="95">
        <f>'Orç. Pós Licitação'!H736</f>
        <v>0</v>
      </c>
      <c r="I760" s="95">
        <f>'Orç. Pós Licitação'!I736</f>
        <v>0</v>
      </c>
      <c r="J760" s="96">
        <f>'BM 03'!L760</f>
        <v>0</v>
      </c>
      <c r="K760" s="97"/>
      <c r="L760" s="98">
        <f t="shared" si="139"/>
        <v>0</v>
      </c>
      <c r="M760" s="99">
        <f t="shared" si="140"/>
        <v>0</v>
      </c>
      <c r="N760" s="100">
        <f t="shared" si="141"/>
        <v>0</v>
      </c>
      <c r="O760" s="98">
        <f t="shared" si="142"/>
        <v>0</v>
      </c>
      <c r="P760" s="101">
        <f t="shared" si="143"/>
        <v>0</v>
      </c>
      <c r="Q760" s="102">
        <f t="shared" si="144"/>
        <v>0</v>
      </c>
    </row>
    <row r="761" spans="1:17" x14ac:dyDescent="0.2">
      <c r="A761" s="92" t="str">
        <f>Orçamento!A737</f>
        <v>24.9</v>
      </c>
      <c r="B761" s="39" t="str">
        <f>Orçamento!B737</f>
        <v>Sinapi</v>
      </c>
      <c r="C761" s="39">
        <f>Orçamento!C737</f>
        <v>0</v>
      </c>
      <c r="D761" s="39">
        <f>Orçamento!D737</f>
        <v>0</v>
      </c>
      <c r="E761" s="39">
        <f>Orçamento!E737</f>
        <v>0</v>
      </c>
      <c r="F761" s="39">
        <f>Orçamento!F737</f>
        <v>0</v>
      </c>
      <c r="G761" s="95">
        <f>'Orç. Pós Licitação'!G737</f>
        <v>0</v>
      </c>
      <c r="H761" s="95">
        <f>'Orç. Pós Licitação'!H737</f>
        <v>0</v>
      </c>
      <c r="I761" s="95">
        <f>'Orç. Pós Licitação'!I737</f>
        <v>0</v>
      </c>
      <c r="J761" s="96">
        <f>'BM 03'!L761</f>
        <v>0</v>
      </c>
      <c r="K761" s="97"/>
      <c r="L761" s="98">
        <f t="shared" si="139"/>
        <v>0</v>
      </c>
      <c r="M761" s="99">
        <f t="shared" si="140"/>
        <v>0</v>
      </c>
      <c r="N761" s="100">
        <f t="shared" si="141"/>
        <v>0</v>
      </c>
      <c r="O761" s="98">
        <f t="shared" si="142"/>
        <v>0</v>
      </c>
      <c r="P761" s="101">
        <f t="shared" si="143"/>
        <v>0</v>
      </c>
      <c r="Q761" s="102">
        <f t="shared" si="144"/>
        <v>0</v>
      </c>
    </row>
    <row r="762" spans="1:17" x14ac:dyDescent="0.2">
      <c r="A762" s="92" t="str">
        <f>Orçamento!A738</f>
        <v>24.10</v>
      </c>
      <c r="B762" s="39" t="str">
        <f>Orçamento!B738</f>
        <v>Sinapi</v>
      </c>
      <c r="C762" s="39">
        <f>Orçamento!C738</f>
        <v>0</v>
      </c>
      <c r="D762" s="39">
        <f>Orçamento!D738</f>
        <v>0</v>
      </c>
      <c r="E762" s="39">
        <f>Orçamento!E738</f>
        <v>0</v>
      </c>
      <c r="F762" s="39">
        <f>Orçamento!F738</f>
        <v>0</v>
      </c>
      <c r="G762" s="95">
        <f>'Orç. Pós Licitação'!G738</f>
        <v>0</v>
      </c>
      <c r="H762" s="95">
        <f>'Orç. Pós Licitação'!H738</f>
        <v>0</v>
      </c>
      <c r="I762" s="95">
        <f>'Orç. Pós Licitação'!I738</f>
        <v>0</v>
      </c>
      <c r="J762" s="96">
        <f>'BM 03'!L762</f>
        <v>0</v>
      </c>
      <c r="K762" s="97"/>
      <c r="L762" s="98">
        <f t="shared" si="139"/>
        <v>0</v>
      </c>
      <c r="M762" s="99">
        <f t="shared" si="140"/>
        <v>0</v>
      </c>
      <c r="N762" s="100">
        <f t="shared" si="141"/>
        <v>0</v>
      </c>
      <c r="O762" s="98">
        <f t="shared" si="142"/>
        <v>0</v>
      </c>
      <c r="P762" s="101">
        <f t="shared" si="143"/>
        <v>0</v>
      </c>
      <c r="Q762" s="102">
        <f t="shared" si="144"/>
        <v>0</v>
      </c>
    </row>
    <row r="763" spans="1:17" x14ac:dyDescent="0.2">
      <c r="A763" s="92" t="str">
        <f>Orçamento!A739</f>
        <v>24.11</v>
      </c>
      <c r="B763" s="39" t="str">
        <f>Orçamento!B739</f>
        <v>Sinapi</v>
      </c>
      <c r="C763" s="39">
        <f>Orçamento!C739</f>
        <v>0</v>
      </c>
      <c r="D763" s="39">
        <f>Orçamento!D739</f>
        <v>0</v>
      </c>
      <c r="E763" s="39">
        <f>Orçamento!E739</f>
        <v>0</v>
      </c>
      <c r="F763" s="39">
        <f>Orçamento!F739</f>
        <v>0</v>
      </c>
      <c r="G763" s="95">
        <f>'Orç. Pós Licitação'!G739</f>
        <v>0</v>
      </c>
      <c r="H763" s="95">
        <f>'Orç. Pós Licitação'!H739</f>
        <v>0</v>
      </c>
      <c r="I763" s="95">
        <f>'Orç. Pós Licitação'!I739</f>
        <v>0</v>
      </c>
      <c r="J763" s="96">
        <f>'BM 03'!L763</f>
        <v>0</v>
      </c>
      <c r="K763" s="97"/>
      <c r="L763" s="98">
        <f t="shared" si="139"/>
        <v>0</v>
      </c>
      <c r="M763" s="99">
        <f t="shared" si="140"/>
        <v>0</v>
      </c>
      <c r="N763" s="100">
        <f t="shared" si="141"/>
        <v>0</v>
      </c>
      <c r="O763" s="98">
        <f t="shared" si="142"/>
        <v>0</v>
      </c>
      <c r="P763" s="101">
        <f t="shared" si="143"/>
        <v>0</v>
      </c>
      <c r="Q763" s="102">
        <f t="shared" si="144"/>
        <v>0</v>
      </c>
    </row>
    <row r="764" spans="1:17" x14ac:dyDescent="0.2">
      <c r="A764" s="92" t="str">
        <f>Orçamento!A740</f>
        <v>24.12</v>
      </c>
      <c r="B764" s="39" t="str">
        <f>Orçamento!B740</f>
        <v>Sinapi</v>
      </c>
      <c r="C764" s="39">
        <f>Orçamento!C740</f>
        <v>0</v>
      </c>
      <c r="D764" s="39">
        <f>Orçamento!D740</f>
        <v>0</v>
      </c>
      <c r="E764" s="39">
        <f>Orçamento!E740</f>
        <v>0</v>
      </c>
      <c r="F764" s="39">
        <f>Orçamento!F740</f>
        <v>0</v>
      </c>
      <c r="G764" s="95">
        <f>'Orç. Pós Licitação'!G740</f>
        <v>0</v>
      </c>
      <c r="H764" s="95">
        <f>'Orç. Pós Licitação'!H740</f>
        <v>0</v>
      </c>
      <c r="I764" s="95">
        <f>'Orç. Pós Licitação'!I740</f>
        <v>0</v>
      </c>
      <c r="J764" s="96">
        <f>'BM 03'!L764</f>
        <v>0</v>
      </c>
      <c r="K764" s="97"/>
      <c r="L764" s="98">
        <f t="shared" si="139"/>
        <v>0</v>
      </c>
      <c r="M764" s="99">
        <f t="shared" si="140"/>
        <v>0</v>
      </c>
      <c r="N764" s="100">
        <f t="shared" si="141"/>
        <v>0</v>
      </c>
      <c r="O764" s="98">
        <f t="shared" si="142"/>
        <v>0</v>
      </c>
      <c r="P764" s="101">
        <f t="shared" si="143"/>
        <v>0</v>
      </c>
      <c r="Q764" s="102">
        <f t="shared" si="144"/>
        <v>0</v>
      </c>
    </row>
    <row r="765" spans="1:17" x14ac:dyDescent="0.2">
      <c r="A765" s="92" t="str">
        <f>Orçamento!A741</f>
        <v>24.13</v>
      </c>
      <c r="B765" s="39" t="str">
        <f>Orçamento!B741</f>
        <v>Sinapi</v>
      </c>
      <c r="C765" s="39">
        <f>Orçamento!C741</f>
        <v>0</v>
      </c>
      <c r="D765" s="39">
        <f>Orçamento!D741</f>
        <v>0</v>
      </c>
      <c r="E765" s="39">
        <f>Orçamento!E741</f>
        <v>0</v>
      </c>
      <c r="F765" s="39">
        <f>Orçamento!F741</f>
        <v>0</v>
      </c>
      <c r="G765" s="95">
        <f>'Orç. Pós Licitação'!G741</f>
        <v>0</v>
      </c>
      <c r="H765" s="95">
        <f>'Orç. Pós Licitação'!H741</f>
        <v>0</v>
      </c>
      <c r="I765" s="95">
        <f>'Orç. Pós Licitação'!I741</f>
        <v>0</v>
      </c>
      <c r="J765" s="96">
        <f>'BM 03'!L765</f>
        <v>0</v>
      </c>
      <c r="K765" s="97"/>
      <c r="L765" s="98">
        <f t="shared" si="139"/>
        <v>0</v>
      </c>
      <c r="M765" s="99">
        <f t="shared" si="140"/>
        <v>0</v>
      </c>
      <c r="N765" s="100">
        <f t="shared" si="141"/>
        <v>0</v>
      </c>
      <c r="O765" s="98">
        <f t="shared" si="142"/>
        <v>0</v>
      </c>
      <c r="P765" s="101">
        <f t="shared" si="143"/>
        <v>0</v>
      </c>
      <c r="Q765" s="102">
        <f t="shared" si="144"/>
        <v>0</v>
      </c>
    </row>
    <row r="766" spans="1:17" x14ac:dyDescent="0.2">
      <c r="A766" s="92" t="str">
        <f>Orçamento!A742</f>
        <v>24.14</v>
      </c>
      <c r="B766" s="39" t="str">
        <f>Orçamento!B742</f>
        <v>Sinapi</v>
      </c>
      <c r="C766" s="39">
        <f>Orçamento!C742</f>
        <v>0</v>
      </c>
      <c r="D766" s="39">
        <f>Orçamento!D742</f>
        <v>0</v>
      </c>
      <c r="E766" s="39">
        <f>Orçamento!E742</f>
        <v>0</v>
      </c>
      <c r="F766" s="39">
        <f>Orçamento!F742</f>
        <v>0</v>
      </c>
      <c r="G766" s="95">
        <f>'Orç. Pós Licitação'!G742</f>
        <v>0</v>
      </c>
      <c r="H766" s="95">
        <f>'Orç. Pós Licitação'!H742</f>
        <v>0</v>
      </c>
      <c r="I766" s="95">
        <f>'Orç. Pós Licitação'!I742</f>
        <v>0</v>
      </c>
      <c r="J766" s="96">
        <f>'BM 03'!L766</f>
        <v>0</v>
      </c>
      <c r="K766" s="97"/>
      <c r="L766" s="98">
        <f t="shared" si="139"/>
        <v>0</v>
      </c>
      <c r="M766" s="99">
        <f t="shared" si="140"/>
        <v>0</v>
      </c>
      <c r="N766" s="100">
        <f t="shared" si="141"/>
        <v>0</v>
      </c>
      <c r="O766" s="98">
        <f t="shared" si="142"/>
        <v>0</v>
      </c>
      <c r="P766" s="101">
        <f t="shared" si="143"/>
        <v>0</v>
      </c>
      <c r="Q766" s="102">
        <f t="shared" si="144"/>
        <v>0</v>
      </c>
    </row>
    <row r="767" spans="1:17" x14ac:dyDescent="0.2">
      <c r="A767" s="92" t="str">
        <f>Orçamento!A743</f>
        <v>24.15</v>
      </c>
      <c r="B767" s="39" t="str">
        <f>Orçamento!B743</f>
        <v>Sinapi</v>
      </c>
      <c r="C767" s="39">
        <f>Orçamento!C743</f>
        <v>0</v>
      </c>
      <c r="D767" s="39">
        <f>Orçamento!D743</f>
        <v>0</v>
      </c>
      <c r="E767" s="39">
        <f>Orçamento!E743</f>
        <v>0</v>
      </c>
      <c r="F767" s="39">
        <f>Orçamento!F743</f>
        <v>0</v>
      </c>
      <c r="G767" s="95">
        <f>'Orç. Pós Licitação'!G743</f>
        <v>0</v>
      </c>
      <c r="H767" s="95">
        <f>'Orç. Pós Licitação'!H743</f>
        <v>0</v>
      </c>
      <c r="I767" s="95">
        <f>'Orç. Pós Licitação'!I743</f>
        <v>0</v>
      </c>
      <c r="J767" s="96">
        <f>'BM 03'!L767</f>
        <v>0</v>
      </c>
      <c r="K767" s="97"/>
      <c r="L767" s="98">
        <f t="shared" si="139"/>
        <v>0</v>
      </c>
      <c r="M767" s="99">
        <f t="shared" si="140"/>
        <v>0</v>
      </c>
      <c r="N767" s="100">
        <f t="shared" si="141"/>
        <v>0</v>
      </c>
      <c r="O767" s="98">
        <f t="shared" si="142"/>
        <v>0</v>
      </c>
      <c r="P767" s="101">
        <f t="shared" si="143"/>
        <v>0</v>
      </c>
      <c r="Q767" s="102">
        <f t="shared" si="144"/>
        <v>0</v>
      </c>
    </row>
    <row r="768" spans="1:17" x14ac:dyDescent="0.2">
      <c r="A768" s="92" t="str">
        <f>Orçamento!A744</f>
        <v>24.16</v>
      </c>
      <c r="B768" s="39" t="str">
        <f>Orçamento!B744</f>
        <v>Sinapi</v>
      </c>
      <c r="C768" s="39">
        <f>Orçamento!C744</f>
        <v>0</v>
      </c>
      <c r="D768" s="39">
        <f>Orçamento!D744</f>
        <v>0</v>
      </c>
      <c r="E768" s="39">
        <f>Orçamento!E744</f>
        <v>0</v>
      </c>
      <c r="F768" s="39">
        <f>Orçamento!F744</f>
        <v>0</v>
      </c>
      <c r="G768" s="95">
        <f>'Orç. Pós Licitação'!G744</f>
        <v>0</v>
      </c>
      <c r="H768" s="95">
        <f>'Orç. Pós Licitação'!H744</f>
        <v>0</v>
      </c>
      <c r="I768" s="95">
        <f>'Orç. Pós Licitação'!I744</f>
        <v>0</v>
      </c>
      <c r="J768" s="96">
        <f>'BM 03'!L768</f>
        <v>0</v>
      </c>
      <c r="K768" s="97"/>
      <c r="L768" s="98">
        <f t="shared" si="139"/>
        <v>0</v>
      </c>
      <c r="M768" s="99">
        <f t="shared" si="140"/>
        <v>0</v>
      </c>
      <c r="N768" s="100">
        <f t="shared" si="141"/>
        <v>0</v>
      </c>
      <c r="O768" s="98">
        <f t="shared" si="142"/>
        <v>0</v>
      </c>
      <c r="P768" s="101">
        <f t="shared" si="143"/>
        <v>0</v>
      </c>
      <c r="Q768" s="102">
        <f t="shared" si="144"/>
        <v>0</v>
      </c>
    </row>
    <row r="769" spans="1:17" x14ac:dyDescent="0.2">
      <c r="A769" s="92" t="str">
        <f>Orçamento!A745</f>
        <v>24.17</v>
      </c>
      <c r="B769" s="39" t="str">
        <f>Orçamento!B745</f>
        <v>Sinapi</v>
      </c>
      <c r="C769" s="39">
        <f>Orçamento!C745</f>
        <v>0</v>
      </c>
      <c r="D769" s="39">
        <f>Orçamento!D745</f>
        <v>0</v>
      </c>
      <c r="E769" s="39">
        <f>Orçamento!E745</f>
        <v>0</v>
      </c>
      <c r="F769" s="39">
        <f>Orçamento!F745</f>
        <v>0</v>
      </c>
      <c r="G769" s="95">
        <f>'Orç. Pós Licitação'!G745</f>
        <v>0</v>
      </c>
      <c r="H769" s="95">
        <f>'Orç. Pós Licitação'!H745</f>
        <v>0</v>
      </c>
      <c r="I769" s="95">
        <f>'Orç. Pós Licitação'!I745</f>
        <v>0</v>
      </c>
      <c r="J769" s="96">
        <f>'BM 03'!L769</f>
        <v>0</v>
      </c>
      <c r="K769" s="97"/>
      <c r="L769" s="98">
        <f t="shared" si="139"/>
        <v>0</v>
      </c>
      <c r="M769" s="99">
        <f t="shared" si="140"/>
        <v>0</v>
      </c>
      <c r="N769" s="100">
        <f t="shared" si="141"/>
        <v>0</v>
      </c>
      <c r="O769" s="98">
        <f t="shared" si="142"/>
        <v>0</v>
      </c>
      <c r="P769" s="101">
        <f t="shared" si="143"/>
        <v>0</v>
      </c>
      <c r="Q769" s="102">
        <f t="shared" si="144"/>
        <v>0</v>
      </c>
    </row>
    <row r="770" spans="1:17" x14ac:dyDescent="0.2">
      <c r="A770" s="92" t="str">
        <f>Orçamento!A746</f>
        <v>24.18</v>
      </c>
      <c r="B770" s="39" t="str">
        <f>Orçamento!B746</f>
        <v>Sinapi</v>
      </c>
      <c r="C770" s="39">
        <f>Orçamento!C746</f>
        <v>0</v>
      </c>
      <c r="D770" s="39">
        <f>Orçamento!D746</f>
        <v>0</v>
      </c>
      <c r="E770" s="39">
        <f>Orçamento!E746</f>
        <v>0</v>
      </c>
      <c r="F770" s="39">
        <f>Orçamento!F746</f>
        <v>0</v>
      </c>
      <c r="G770" s="95">
        <f>'Orç. Pós Licitação'!G746</f>
        <v>0</v>
      </c>
      <c r="H770" s="95">
        <f>'Orç. Pós Licitação'!H746</f>
        <v>0</v>
      </c>
      <c r="I770" s="95">
        <f>'Orç. Pós Licitação'!I746</f>
        <v>0</v>
      </c>
      <c r="J770" s="96">
        <f>'BM 03'!L770</f>
        <v>0</v>
      </c>
      <c r="K770" s="97"/>
      <c r="L770" s="98">
        <f t="shared" si="139"/>
        <v>0</v>
      </c>
      <c r="M770" s="99">
        <f t="shared" si="140"/>
        <v>0</v>
      </c>
      <c r="N770" s="100">
        <f t="shared" si="141"/>
        <v>0</v>
      </c>
      <c r="O770" s="98">
        <f t="shared" si="142"/>
        <v>0</v>
      </c>
      <c r="P770" s="101">
        <f t="shared" si="143"/>
        <v>0</v>
      </c>
      <c r="Q770" s="102">
        <f t="shared" si="144"/>
        <v>0</v>
      </c>
    </row>
    <row r="771" spans="1:17" x14ac:dyDescent="0.2">
      <c r="A771" s="92" t="str">
        <f>Orçamento!A747</f>
        <v>24.19</v>
      </c>
      <c r="B771" s="39" t="str">
        <f>Orçamento!B747</f>
        <v>Sinapi</v>
      </c>
      <c r="C771" s="39">
        <f>Orçamento!C747</f>
        <v>0</v>
      </c>
      <c r="D771" s="39">
        <f>Orçamento!D747</f>
        <v>0</v>
      </c>
      <c r="E771" s="39">
        <f>Orçamento!E747</f>
        <v>0</v>
      </c>
      <c r="F771" s="39">
        <f>Orçamento!F747</f>
        <v>0</v>
      </c>
      <c r="G771" s="95">
        <f>'Orç. Pós Licitação'!G747</f>
        <v>0</v>
      </c>
      <c r="H771" s="95">
        <f>'Orç. Pós Licitação'!H747</f>
        <v>0</v>
      </c>
      <c r="I771" s="95">
        <f>'Orç. Pós Licitação'!I747</f>
        <v>0</v>
      </c>
      <c r="J771" s="96">
        <f>'BM 03'!L771</f>
        <v>0</v>
      </c>
      <c r="K771" s="97"/>
      <c r="L771" s="98">
        <f t="shared" si="139"/>
        <v>0</v>
      </c>
      <c r="M771" s="99">
        <f t="shared" si="140"/>
        <v>0</v>
      </c>
      <c r="N771" s="100">
        <f t="shared" si="141"/>
        <v>0</v>
      </c>
      <c r="O771" s="98">
        <f t="shared" si="142"/>
        <v>0</v>
      </c>
      <c r="P771" s="101">
        <f t="shared" si="143"/>
        <v>0</v>
      </c>
      <c r="Q771" s="102">
        <f t="shared" si="144"/>
        <v>0</v>
      </c>
    </row>
    <row r="772" spans="1:17" x14ac:dyDescent="0.2">
      <c r="A772" s="92" t="str">
        <f>Orçamento!A748</f>
        <v>24.20</v>
      </c>
      <c r="B772" s="39" t="str">
        <f>Orçamento!B748</f>
        <v>Sinapi</v>
      </c>
      <c r="C772" s="39">
        <f>Orçamento!C748</f>
        <v>0</v>
      </c>
      <c r="D772" s="39">
        <f>Orçamento!D748</f>
        <v>0</v>
      </c>
      <c r="E772" s="39">
        <f>Orçamento!E748</f>
        <v>0</v>
      </c>
      <c r="F772" s="39">
        <f>Orçamento!F748</f>
        <v>0</v>
      </c>
      <c r="G772" s="95">
        <f>'Orç. Pós Licitação'!G748</f>
        <v>0</v>
      </c>
      <c r="H772" s="95">
        <f>'Orç. Pós Licitação'!H748</f>
        <v>0</v>
      </c>
      <c r="I772" s="95">
        <f>'Orç. Pós Licitação'!I748</f>
        <v>0</v>
      </c>
      <c r="J772" s="96">
        <f>'BM 03'!L772</f>
        <v>0</v>
      </c>
      <c r="K772" s="97"/>
      <c r="L772" s="98">
        <f t="shared" si="139"/>
        <v>0</v>
      </c>
      <c r="M772" s="99">
        <f t="shared" si="140"/>
        <v>0</v>
      </c>
      <c r="N772" s="100">
        <f t="shared" si="141"/>
        <v>0</v>
      </c>
      <c r="O772" s="98">
        <f t="shared" si="142"/>
        <v>0</v>
      </c>
      <c r="P772" s="101">
        <f t="shared" si="143"/>
        <v>0</v>
      </c>
      <c r="Q772" s="102">
        <f t="shared" si="144"/>
        <v>0</v>
      </c>
    </row>
    <row r="773" spans="1:17" x14ac:dyDescent="0.2">
      <c r="A773" s="92" t="str">
        <f>Orçamento!A749</f>
        <v>24.21</v>
      </c>
      <c r="B773" s="39" t="str">
        <f>Orçamento!B749</f>
        <v>Sinapi</v>
      </c>
      <c r="C773" s="39">
        <f>Orçamento!C749</f>
        <v>0</v>
      </c>
      <c r="D773" s="39">
        <f>Orçamento!D749</f>
        <v>0</v>
      </c>
      <c r="E773" s="39">
        <f>Orçamento!E749</f>
        <v>0</v>
      </c>
      <c r="F773" s="39">
        <f>Orçamento!F749</f>
        <v>0</v>
      </c>
      <c r="G773" s="95">
        <f>'Orç. Pós Licitação'!G749</f>
        <v>0</v>
      </c>
      <c r="H773" s="95">
        <f>'Orç. Pós Licitação'!H749</f>
        <v>0</v>
      </c>
      <c r="I773" s="95">
        <f>'Orç. Pós Licitação'!I749</f>
        <v>0</v>
      </c>
      <c r="J773" s="96">
        <f>'BM 03'!L773</f>
        <v>0</v>
      </c>
      <c r="K773" s="97"/>
      <c r="L773" s="98">
        <f t="shared" si="139"/>
        <v>0</v>
      </c>
      <c r="M773" s="99">
        <f t="shared" si="140"/>
        <v>0</v>
      </c>
      <c r="N773" s="100">
        <f t="shared" si="141"/>
        <v>0</v>
      </c>
      <c r="O773" s="98">
        <f t="shared" si="142"/>
        <v>0</v>
      </c>
      <c r="P773" s="101">
        <f t="shared" si="143"/>
        <v>0</v>
      </c>
      <c r="Q773" s="102">
        <f t="shared" si="144"/>
        <v>0</v>
      </c>
    </row>
    <row r="774" spans="1:17" x14ac:dyDescent="0.2">
      <c r="A774" s="92" t="str">
        <f>Orçamento!A750</f>
        <v>24.22</v>
      </c>
      <c r="B774" s="39" t="str">
        <f>Orçamento!B750</f>
        <v>Sinapi</v>
      </c>
      <c r="C774" s="39">
        <f>Orçamento!C750</f>
        <v>0</v>
      </c>
      <c r="D774" s="39">
        <f>Orçamento!D750</f>
        <v>0</v>
      </c>
      <c r="E774" s="39">
        <f>Orçamento!E750</f>
        <v>0</v>
      </c>
      <c r="F774" s="39">
        <f>Orçamento!F750</f>
        <v>0</v>
      </c>
      <c r="G774" s="95">
        <f>'Orç. Pós Licitação'!G750</f>
        <v>0</v>
      </c>
      <c r="H774" s="95">
        <f>'Orç. Pós Licitação'!H750</f>
        <v>0</v>
      </c>
      <c r="I774" s="95">
        <f>'Orç. Pós Licitação'!I750</f>
        <v>0</v>
      </c>
      <c r="J774" s="96">
        <f>'BM 03'!L774</f>
        <v>0</v>
      </c>
      <c r="K774" s="97"/>
      <c r="L774" s="98">
        <f t="shared" si="139"/>
        <v>0</v>
      </c>
      <c r="M774" s="99">
        <f t="shared" si="140"/>
        <v>0</v>
      </c>
      <c r="N774" s="100">
        <f t="shared" si="141"/>
        <v>0</v>
      </c>
      <c r="O774" s="98">
        <f t="shared" si="142"/>
        <v>0</v>
      </c>
      <c r="P774" s="101">
        <f t="shared" si="143"/>
        <v>0</v>
      </c>
      <c r="Q774" s="102">
        <f t="shared" si="144"/>
        <v>0</v>
      </c>
    </row>
    <row r="775" spans="1:17" x14ac:dyDescent="0.2">
      <c r="A775" s="92" t="str">
        <f>Orçamento!A751</f>
        <v>24.23</v>
      </c>
      <c r="B775" s="39" t="str">
        <f>Orçamento!B751</f>
        <v>Sinapi</v>
      </c>
      <c r="C775" s="39">
        <f>Orçamento!C751</f>
        <v>0</v>
      </c>
      <c r="D775" s="39">
        <f>Orçamento!D751</f>
        <v>0</v>
      </c>
      <c r="E775" s="39">
        <f>Orçamento!E751</f>
        <v>0</v>
      </c>
      <c r="F775" s="39">
        <f>Orçamento!F751</f>
        <v>0</v>
      </c>
      <c r="G775" s="95">
        <f>'Orç. Pós Licitação'!G751</f>
        <v>0</v>
      </c>
      <c r="H775" s="95">
        <f>'Orç. Pós Licitação'!H751</f>
        <v>0</v>
      </c>
      <c r="I775" s="95">
        <f>'Orç. Pós Licitação'!I751</f>
        <v>0</v>
      </c>
      <c r="J775" s="96">
        <f>'BM 03'!L775</f>
        <v>0</v>
      </c>
      <c r="K775" s="97"/>
      <c r="L775" s="98">
        <f t="shared" si="139"/>
        <v>0</v>
      </c>
      <c r="M775" s="99">
        <f t="shared" si="140"/>
        <v>0</v>
      </c>
      <c r="N775" s="100">
        <f t="shared" si="141"/>
        <v>0</v>
      </c>
      <c r="O775" s="98">
        <f t="shared" si="142"/>
        <v>0</v>
      </c>
      <c r="P775" s="101">
        <f t="shared" si="143"/>
        <v>0</v>
      </c>
      <c r="Q775" s="102">
        <f t="shared" si="144"/>
        <v>0</v>
      </c>
    </row>
    <row r="776" spans="1:17" x14ac:dyDescent="0.2">
      <c r="A776" s="92" t="str">
        <f>Orçamento!A752</f>
        <v>24.24</v>
      </c>
      <c r="B776" s="39" t="str">
        <f>Orçamento!B752</f>
        <v>Sinapi</v>
      </c>
      <c r="C776" s="39">
        <f>Orçamento!C752</f>
        <v>0</v>
      </c>
      <c r="D776" s="39">
        <f>Orçamento!D752</f>
        <v>0</v>
      </c>
      <c r="E776" s="39">
        <f>Orçamento!E752</f>
        <v>0</v>
      </c>
      <c r="F776" s="39">
        <f>Orçamento!F752</f>
        <v>0</v>
      </c>
      <c r="G776" s="95">
        <f>'Orç. Pós Licitação'!G752</f>
        <v>0</v>
      </c>
      <c r="H776" s="95">
        <f>'Orç. Pós Licitação'!H752</f>
        <v>0</v>
      </c>
      <c r="I776" s="95">
        <f>'Orç. Pós Licitação'!I752</f>
        <v>0</v>
      </c>
      <c r="J776" s="96">
        <f>'BM 03'!L776</f>
        <v>0</v>
      </c>
      <c r="K776" s="97"/>
      <c r="L776" s="98">
        <f t="shared" si="139"/>
        <v>0</v>
      </c>
      <c r="M776" s="99">
        <f t="shared" si="140"/>
        <v>0</v>
      </c>
      <c r="N776" s="100">
        <f t="shared" si="141"/>
        <v>0</v>
      </c>
      <c r="O776" s="98">
        <f t="shared" si="142"/>
        <v>0</v>
      </c>
      <c r="P776" s="101">
        <f t="shared" si="143"/>
        <v>0</v>
      </c>
      <c r="Q776" s="102">
        <f t="shared" si="144"/>
        <v>0</v>
      </c>
    </row>
    <row r="777" spans="1:17" x14ac:dyDescent="0.2">
      <c r="A777" s="92" t="str">
        <f>Orçamento!A753</f>
        <v>24.25</v>
      </c>
      <c r="B777" s="39" t="str">
        <f>Orçamento!B753</f>
        <v>Sinapi</v>
      </c>
      <c r="C777" s="39">
        <f>Orçamento!C753</f>
        <v>0</v>
      </c>
      <c r="D777" s="39">
        <f>Orçamento!D753</f>
        <v>0</v>
      </c>
      <c r="E777" s="39">
        <f>Orçamento!E753</f>
        <v>0</v>
      </c>
      <c r="F777" s="39">
        <f>Orçamento!F753</f>
        <v>0</v>
      </c>
      <c r="G777" s="95">
        <f>'Orç. Pós Licitação'!G753</f>
        <v>0</v>
      </c>
      <c r="H777" s="95">
        <f>'Orç. Pós Licitação'!H753</f>
        <v>0</v>
      </c>
      <c r="I777" s="95">
        <f>'Orç. Pós Licitação'!I753</f>
        <v>0</v>
      </c>
      <c r="J777" s="96">
        <f>'BM 03'!L777</f>
        <v>0</v>
      </c>
      <c r="K777" s="97"/>
      <c r="L777" s="98">
        <f t="shared" si="139"/>
        <v>0</v>
      </c>
      <c r="M777" s="99">
        <f t="shared" si="140"/>
        <v>0</v>
      </c>
      <c r="N777" s="100">
        <f t="shared" si="141"/>
        <v>0</v>
      </c>
      <c r="O777" s="98">
        <f t="shared" si="142"/>
        <v>0</v>
      </c>
      <c r="P777" s="101">
        <f t="shared" si="143"/>
        <v>0</v>
      </c>
      <c r="Q777" s="102">
        <f t="shared" si="144"/>
        <v>0</v>
      </c>
    </row>
    <row r="778" spans="1:17" x14ac:dyDescent="0.2">
      <c r="A778" s="92" t="str">
        <f>Orçamento!A754</f>
        <v>24.26</v>
      </c>
      <c r="B778" s="39" t="str">
        <f>Orçamento!B754</f>
        <v>Sinapi</v>
      </c>
      <c r="C778" s="39">
        <f>Orçamento!C754</f>
        <v>0</v>
      </c>
      <c r="D778" s="39">
        <f>Orçamento!D754</f>
        <v>0</v>
      </c>
      <c r="E778" s="39">
        <f>Orçamento!E754</f>
        <v>0</v>
      </c>
      <c r="F778" s="39">
        <f>Orçamento!F754</f>
        <v>0</v>
      </c>
      <c r="G778" s="95">
        <f>'Orç. Pós Licitação'!G754</f>
        <v>0</v>
      </c>
      <c r="H778" s="95">
        <f>'Orç. Pós Licitação'!H754</f>
        <v>0</v>
      </c>
      <c r="I778" s="95">
        <f>'Orç. Pós Licitação'!I754</f>
        <v>0</v>
      </c>
      <c r="J778" s="96">
        <f>'BM 03'!L778</f>
        <v>0</v>
      </c>
      <c r="K778" s="97"/>
      <c r="L778" s="98">
        <f t="shared" si="139"/>
        <v>0</v>
      </c>
      <c r="M778" s="99">
        <f t="shared" si="140"/>
        <v>0</v>
      </c>
      <c r="N778" s="100">
        <f t="shared" si="141"/>
        <v>0</v>
      </c>
      <c r="O778" s="98">
        <f t="shared" si="142"/>
        <v>0</v>
      </c>
      <c r="P778" s="101">
        <f t="shared" si="143"/>
        <v>0</v>
      </c>
      <c r="Q778" s="102">
        <f t="shared" si="144"/>
        <v>0</v>
      </c>
    </row>
    <row r="779" spans="1:17" x14ac:dyDescent="0.2">
      <c r="A779" s="92" t="str">
        <f>Orçamento!A755</f>
        <v>24.27</v>
      </c>
      <c r="B779" s="39" t="str">
        <f>Orçamento!B755</f>
        <v>Sinapi</v>
      </c>
      <c r="C779" s="39">
        <f>Orçamento!C755</f>
        <v>0</v>
      </c>
      <c r="D779" s="39">
        <f>Orçamento!D755</f>
        <v>0</v>
      </c>
      <c r="E779" s="39">
        <f>Orçamento!E755</f>
        <v>0</v>
      </c>
      <c r="F779" s="39">
        <f>Orçamento!F755</f>
        <v>0</v>
      </c>
      <c r="G779" s="95">
        <f>'Orç. Pós Licitação'!G755</f>
        <v>0</v>
      </c>
      <c r="H779" s="95">
        <f>'Orç. Pós Licitação'!H755</f>
        <v>0</v>
      </c>
      <c r="I779" s="95">
        <f>'Orç. Pós Licitação'!I755</f>
        <v>0</v>
      </c>
      <c r="J779" s="96">
        <f>'BM 03'!L779</f>
        <v>0</v>
      </c>
      <c r="K779" s="97"/>
      <c r="L779" s="98">
        <f t="shared" si="139"/>
        <v>0</v>
      </c>
      <c r="M779" s="99">
        <f t="shared" si="140"/>
        <v>0</v>
      </c>
      <c r="N779" s="100">
        <f t="shared" si="141"/>
        <v>0</v>
      </c>
      <c r="O779" s="98">
        <f t="shared" si="142"/>
        <v>0</v>
      </c>
      <c r="P779" s="101">
        <f t="shared" si="143"/>
        <v>0</v>
      </c>
      <c r="Q779" s="102">
        <f t="shared" si="144"/>
        <v>0</v>
      </c>
    </row>
    <row r="780" spans="1:17" x14ac:dyDescent="0.2">
      <c r="A780" s="92" t="str">
        <f>Orçamento!A756</f>
        <v>24.28</v>
      </c>
      <c r="B780" s="39" t="str">
        <f>Orçamento!B756</f>
        <v>Sinapi</v>
      </c>
      <c r="C780" s="39">
        <f>Orçamento!C756</f>
        <v>0</v>
      </c>
      <c r="D780" s="39">
        <f>Orçamento!D756</f>
        <v>0</v>
      </c>
      <c r="E780" s="39">
        <f>Orçamento!E756</f>
        <v>0</v>
      </c>
      <c r="F780" s="39">
        <f>Orçamento!F756</f>
        <v>0</v>
      </c>
      <c r="G780" s="95">
        <f>'Orç. Pós Licitação'!G756</f>
        <v>0</v>
      </c>
      <c r="H780" s="95">
        <f>'Orç. Pós Licitação'!H756</f>
        <v>0</v>
      </c>
      <c r="I780" s="95">
        <f>'Orç. Pós Licitação'!I756</f>
        <v>0</v>
      </c>
      <c r="J780" s="96">
        <f>'BM 03'!L780</f>
        <v>0</v>
      </c>
      <c r="K780" s="97"/>
      <c r="L780" s="98">
        <f t="shared" si="139"/>
        <v>0</v>
      </c>
      <c r="M780" s="99">
        <f t="shared" si="140"/>
        <v>0</v>
      </c>
      <c r="N780" s="100">
        <f t="shared" si="141"/>
        <v>0</v>
      </c>
      <c r="O780" s="98">
        <f t="shared" si="142"/>
        <v>0</v>
      </c>
      <c r="P780" s="101">
        <f t="shared" si="143"/>
        <v>0</v>
      </c>
      <c r="Q780" s="102">
        <f t="shared" si="144"/>
        <v>0</v>
      </c>
    </row>
    <row r="781" spans="1:17" x14ac:dyDescent="0.2">
      <c r="A781" s="92" t="str">
        <f>Orçamento!A757</f>
        <v>24.29</v>
      </c>
      <c r="B781" s="39" t="str">
        <f>Orçamento!B757</f>
        <v>Sinapi</v>
      </c>
      <c r="C781" s="39">
        <f>Orçamento!C757</f>
        <v>0</v>
      </c>
      <c r="D781" s="39">
        <f>Orçamento!D757</f>
        <v>0</v>
      </c>
      <c r="E781" s="39">
        <f>Orçamento!E757</f>
        <v>0</v>
      </c>
      <c r="F781" s="39">
        <f>Orçamento!F757</f>
        <v>0</v>
      </c>
      <c r="G781" s="95">
        <f>'Orç. Pós Licitação'!G757</f>
        <v>0</v>
      </c>
      <c r="H781" s="95">
        <f>'Orç. Pós Licitação'!H757</f>
        <v>0</v>
      </c>
      <c r="I781" s="95">
        <f>'Orç. Pós Licitação'!I757</f>
        <v>0</v>
      </c>
      <c r="J781" s="96">
        <f>'BM 03'!L781</f>
        <v>0</v>
      </c>
      <c r="K781" s="97"/>
      <c r="L781" s="98">
        <f t="shared" si="139"/>
        <v>0</v>
      </c>
      <c r="M781" s="99">
        <f t="shared" si="140"/>
        <v>0</v>
      </c>
      <c r="N781" s="100">
        <f t="shared" si="141"/>
        <v>0</v>
      </c>
      <c r="O781" s="98">
        <f t="shared" si="142"/>
        <v>0</v>
      </c>
      <c r="P781" s="101">
        <f t="shared" si="143"/>
        <v>0</v>
      </c>
      <c r="Q781" s="102">
        <f t="shared" si="144"/>
        <v>0</v>
      </c>
    </row>
    <row r="782" spans="1:17" x14ac:dyDescent="0.2">
      <c r="A782" s="92" t="str">
        <f>Orçamento!A758</f>
        <v>24.30</v>
      </c>
      <c r="B782" s="39" t="str">
        <f>Orçamento!B758</f>
        <v>Sinapi</v>
      </c>
      <c r="C782" s="39">
        <f>Orçamento!C758</f>
        <v>0</v>
      </c>
      <c r="D782" s="39">
        <f>Orçamento!D758</f>
        <v>0</v>
      </c>
      <c r="E782" s="39">
        <f>Orçamento!E758</f>
        <v>0</v>
      </c>
      <c r="F782" s="39">
        <f>Orçamento!F758</f>
        <v>0</v>
      </c>
      <c r="G782" s="95">
        <f>'Orç. Pós Licitação'!G758</f>
        <v>0</v>
      </c>
      <c r="H782" s="95">
        <f>'Orç. Pós Licitação'!H758</f>
        <v>0</v>
      </c>
      <c r="I782" s="95">
        <f>'Orç. Pós Licitação'!I758</f>
        <v>0</v>
      </c>
      <c r="J782" s="96">
        <f>'BM 03'!L782</f>
        <v>0</v>
      </c>
      <c r="K782" s="97"/>
      <c r="L782" s="98">
        <f t="shared" si="139"/>
        <v>0</v>
      </c>
      <c r="M782" s="99">
        <f t="shared" si="140"/>
        <v>0</v>
      </c>
      <c r="N782" s="100">
        <f t="shared" si="141"/>
        <v>0</v>
      </c>
      <c r="O782" s="98">
        <f t="shared" si="142"/>
        <v>0</v>
      </c>
      <c r="P782" s="101">
        <f t="shared" si="143"/>
        <v>0</v>
      </c>
      <c r="Q782" s="102">
        <f t="shared" si="144"/>
        <v>0</v>
      </c>
    </row>
    <row r="783" spans="1:17" s="2" customFormat="1" ht="15.75" x14ac:dyDescent="0.25">
      <c r="A783" s="449"/>
      <c r="B783" s="434"/>
      <c r="C783" s="434"/>
      <c r="D783" s="430"/>
      <c r="E783" s="430" t="s">
        <v>1116</v>
      </c>
      <c r="F783" s="434"/>
      <c r="G783" s="434"/>
      <c r="H783" s="436"/>
      <c r="I783" s="437">
        <f>SUM(I753:I782)</f>
        <v>0</v>
      </c>
      <c r="J783" s="438"/>
      <c r="K783" s="438"/>
      <c r="L783" s="438"/>
      <c r="M783" s="437">
        <f>SUM(M753:M782)</f>
        <v>0</v>
      </c>
      <c r="N783" s="437">
        <f>SUM(N753:N782)</f>
        <v>0</v>
      </c>
      <c r="O783" s="437">
        <f>SUM(O753:O782)</f>
        <v>0</v>
      </c>
      <c r="P783" s="439"/>
      <c r="Q783" s="450">
        <f>SUM(Q753:Q782)</f>
        <v>0</v>
      </c>
    </row>
    <row r="784" spans="1:17" s="3" customFormat="1" ht="21.75" customHeight="1" x14ac:dyDescent="0.25">
      <c r="A784" s="451" t="str">
        <f>Orçamento!A759</f>
        <v>25.0</v>
      </c>
      <c r="B784" s="427"/>
      <c r="C784" s="427"/>
      <c r="D784" s="428" t="str">
        <f>Orçamento!D759</f>
        <v>META 25</v>
      </c>
      <c r="E784" s="427"/>
      <c r="F784" s="427"/>
      <c r="G784" s="429"/>
      <c r="H784" s="430"/>
      <c r="I784" s="430"/>
      <c r="J784" s="431"/>
      <c r="K784" s="431"/>
      <c r="L784" s="431"/>
      <c r="M784" s="432"/>
      <c r="N784" s="433" t="e">
        <f>N815/I815</f>
        <v>#DIV/0!</v>
      </c>
      <c r="O784" s="433" t="e">
        <f>O815/I815</f>
        <v>#DIV/0!</v>
      </c>
      <c r="P784" s="433"/>
      <c r="Q784" s="452" t="e">
        <f>Q815/I815</f>
        <v>#DIV/0!</v>
      </c>
    </row>
    <row r="785" spans="1:17" x14ac:dyDescent="0.2">
      <c r="A785" s="92" t="str">
        <f>Orçamento!A760</f>
        <v>25.1</v>
      </c>
      <c r="B785" s="39" t="str">
        <f>Orçamento!B760</f>
        <v>Sinapi</v>
      </c>
      <c r="C785" s="39">
        <f>Orçamento!C760</f>
        <v>0</v>
      </c>
      <c r="D785" s="39">
        <f>Orçamento!D760</f>
        <v>0</v>
      </c>
      <c r="E785" s="39">
        <f>Orçamento!E760</f>
        <v>0</v>
      </c>
      <c r="F785" s="39">
        <f>Orçamento!F760</f>
        <v>0</v>
      </c>
      <c r="G785" s="95">
        <f>'Orç. Pós Licitação'!G760</f>
        <v>0</v>
      </c>
      <c r="H785" s="95">
        <f>'Orç. Pós Licitação'!H760</f>
        <v>0</v>
      </c>
      <c r="I785" s="95">
        <f>'Orç. Pós Licitação'!I760</f>
        <v>0</v>
      </c>
      <c r="J785" s="96">
        <f>'BM 03'!L785</f>
        <v>0</v>
      </c>
      <c r="K785" s="97"/>
      <c r="L785" s="98">
        <f>J785+K785</f>
        <v>0</v>
      </c>
      <c r="M785" s="99">
        <f>ROUND(H785*J785,2)</f>
        <v>0</v>
      </c>
      <c r="N785" s="100">
        <f>ROUND(H785*K785,2)</f>
        <v>0</v>
      </c>
      <c r="O785" s="98">
        <f>ROUND(H785*L785,2)</f>
        <v>0</v>
      </c>
      <c r="P785" s="101">
        <f>F785-L785</f>
        <v>0</v>
      </c>
      <c r="Q785" s="102">
        <f>I785-O785</f>
        <v>0</v>
      </c>
    </row>
    <row r="786" spans="1:17" x14ac:dyDescent="0.2">
      <c r="A786" s="92" t="str">
        <f>Orçamento!A761</f>
        <v>25.2</v>
      </c>
      <c r="B786" s="39" t="str">
        <f>Orçamento!B761</f>
        <v>Sinapi</v>
      </c>
      <c r="C786" s="39">
        <f>Orçamento!C761</f>
        <v>0</v>
      </c>
      <c r="D786" s="39">
        <f>Orçamento!D761</f>
        <v>0</v>
      </c>
      <c r="E786" s="39">
        <f>Orçamento!E761</f>
        <v>0</v>
      </c>
      <c r="F786" s="39">
        <f>Orçamento!F761</f>
        <v>0</v>
      </c>
      <c r="G786" s="95">
        <f>'Orç. Pós Licitação'!G761</f>
        <v>0</v>
      </c>
      <c r="H786" s="95">
        <f>'Orç. Pós Licitação'!H761</f>
        <v>0</v>
      </c>
      <c r="I786" s="95">
        <f>'Orç. Pós Licitação'!I761</f>
        <v>0</v>
      </c>
      <c r="J786" s="96">
        <f>'BM 03'!L786</f>
        <v>0</v>
      </c>
      <c r="K786" s="97"/>
      <c r="L786" s="98">
        <f t="shared" ref="L786:L814" si="145">J786+K786</f>
        <v>0</v>
      </c>
      <c r="M786" s="99">
        <f t="shared" ref="M786:M814" si="146">ROUND(H786*J786,2)</f>
        <v>0</v>
      </c>
      <c r="N786" s="100">
        <f t="shared" ref="N786:N814" si="147">ROUND(H786*K786,2)</f>
        <v>0</v>
      </c>
      <c r="O786" s="98">
        <f t="shared" ref="O786:O814" si="148">ROUND(H786*L786,2)</f>
        <v>0</v>
      </c>
      <c r="P786" s="101">
        <f t="shared" ref="P786:P814" si="149">F786-L786</f>
        <v>0</v>
      </c>
      <c r="Q786" s="102">
        <f t="shared" ref="Q786:Q814" si="150">I786-O786</f>
        <v>0</v>
      </c>
    </row>
    <row r="787" spans="1:17" x14ac:dyDescent="0.2">
      <c r="A787" s="92" t="str">
        <f>Orçamento!A762</f>
        <v>25.3</v>
      </c>
      <c r="B787" s="39" t="str">
        <f>Orçamento!B762</f>
        <v>Sinapi</v>
      </c>
      <c r="C787" s="39">
        <f>Orçamento!C762</f>
        <v>0</v>
      </c>
      <c r="D787" s="39">
        <f>Orçamento!D762</f>
        <v>0</v>
      </c>
      <c r="E787" s="39">
        <f>Orçamento!E762</f>
        <v>0</v>
      </c>
      <c r="F787" s="39">
        <f>Orçamento!F762</f>
        <v>0</v>
      </c>
      <c r="G787" s="95">
        <f>'Orç. Pós Licitação'!G762</f>
        <v>0</v>
      </c>
      <c r="H787" s="95">
        <f>'Orç. Pós Licitação'!H762</f>
        <v>0</v>
      </c>
      <c r="I787" s="95">
        <f>'Orç. Pós Licitação'!I762</f>
        <v>0</v>
      </c>
      <c r="J787" s="96">
        <f>'BM 03'!L787</f>
        <v>0</v>
      </c>
      <c r="K787" s="97"/>
      <c r="L787" s="98">
        <f t="shared" si="145"/>
        <v>0</v>
      </c>
      <c r="M787" s="99">
        <f t="shared" si="146"/>
        <v>0</v>
      </c>
      <c r="N787" s="100">
        <f t="shared" si="147"/>
        <v>0</v>
      </c>
      <c r="O787" s="98">
        <f t="shared" si="148"/>
        <v>0</v>
      </c>
      <c r="P787" s="101">
        <f t="shared" si="149"/>
        <v>0</v>
      </c>
      <c r="Q787" s="102">
        <f t="shared" si="150"/>
        <v>0</v>
      </c>
    </row>
    <row r="788" spans="1:17" x14ac:dyDescent="0.2">
      <c r="A788" s="92" t="str">
        <f>Orçamento!A763</f>
        <v>25.4</v>
      </c>
      <c r="B788" s="39" t="str">
        <f>Orçamento!B763</f>
        <v>Sinapi</v>
      </c>
      <c r="C788" s="39">
        <f>Orçamento!C763</f>
        <v>0</v>
      </c>
      <c r="D788" s="39">
        <f>Orçamento!D763</f>
        <v>0</v>
      </c>
      <c r="E788" s="39">
        <f>Orçamento!E763</f>
        <v>0</v>
      </c>
      <c r="F788" s="39">
        <f>Orçamento!F763</f>
        <v>0</v>
      </c>
      <c r="G788" s="95">
        <f>'Orç. Pós Licitação'!G763</f>
        <v>0</v>
      </c>
      <c r="H788" s="95">
        <f>'Orç. Pós Licitação'!H763</f>
        <v>0</v>
      </c>
      <c r="I788" s="95">
        <f>'Orç. Pós Licitação'!I763</f>
        <v>0</v>
      </c>
      <c r="J788" s="96">
        <f>'BM 03'!L788</f>
        <v>0</v>
      </c>
      <c r="K788" s="97"/>
      <c r="L788" s="98">
        <f t="shared" si="145"/>
        <v>0</v>
      </c>
      <c r="M788" s="99">
        <f t="shared" si="146"/>
        <v>0</v>
      </c>
      <c r="N788" s="100">
        <f t="shared" si="147"/>
        <v>0</v>
      </c>
      <c r="O788" s="98">
        <f t="shared" si="148"/>
        <v>0</v>
      </c>
      <c r="P788" s="101">
        <f t="shared" si="149"/>
        <v>0</v>
      </c>
      <c r="Q788" s="102">
        <f t="shared" si="150"/>
        <v>0</v>
      </c>
    </row>
    <row r="789" spans="1:17" x14ac:dyDescent="0.2">
      <c r="A789" s="92" t="str">
        <f>Orçamento!A764</f>
        <v>25.5</v>
      </c>
      <c r="B789" s="39" t="str">
        <f>Orçamento!B764</f>
        <v>Sinapi</v>
      </c>
      <c r="C789" s="39">
        <f>Orçamento!C764</f>
        <v>0</v>
      </c>
      <c r="D789" s="39">
        <f>Orçamento!D764</f>
        <v>0</v>
      </c>
      <c r="E789" s="39">
        <f>Orçamento!E764</f>
        <v>0</v>
      </c>
      <c r="F789" s="39">
        <f>Orçamento!F764</f>
        <v>0</v>
      </c>
      <c r="G789" s="95">
        <f>'Orç. Pós Licitação'!G764</f>
        <v>0</v>
      </c>
      <c r="H789" s="95">
        <f>'Orç. Pós Licitação'!H764</f>
        <v>0</v>
      </c>
      <c r="I789" s="95">
        <f>'Orç. Pós Licitação'!I764</f>
        <v>0</v>
      </c>
      <c r="J789" s="96">
        <f>'BM 03'!L789</f>
        <v>0</v>
      </c>
      <c r="K789" s="97"/>
      <c r="L789" s="98">
        <f t="shared" si="145"/>
        <v>0</v>
      </c>
      <c r="M789" s="99">
        <f t="shared" si="146"/>
        <v>0</v>
      </c>
      <c r="N789" s="100">
        <f t="shared" si="147"/>
        <v>0</v>
      </c>
      <c r="O789" s="98">
        <f t="shared" si="148"/>
        <v>0</v>
      </c>
      <c r="P789" s="101">
        <f t="shared" si="149"/>
        <v>0</v>
      </c>
      <c r="Q789" s="102">
        <f t="shared" si="150"/>
        <v>0</v>
      </c>
    </row>
    <row r="790" spans="1:17" x14ac:dyDescent="0.2">
      <c r="A790" s="92" t="str">
        <f>Orçamento!A765</f>
        <v>25.6</v>
      </c>
      <c r="B790" s="39" t="str">
        <f>Orçamento!B765</f>
        <v>Sinapi</v>
      </c>
      <c r="C790" s="39">
        <f>Orçamento!C765</f>
        <v>0</v>
      </c>
      <c r="D790" s="39">
        <f>Orçamento!D765</f>
        <v>0</v>
      </c>
      <c r="E790" s="39">
        <f>Orçamento!E765</f>
        <v>0</v>
      </c>
      <c r="F790" s="39">
        <f>Orçamento!F765</f>
        <v>0</v>
      </c>
      <c r="G790" s="95">
        <f>'Orç. Pós Licitação'!G765</f>
        <v>0</v>
      </c>
      <c r="H790" s="95">
        <f>'Orç. Pós Licitação'!H765</f>
        <v>0</v>
      </c>
      <c r="I790" s="95">
        <f>'Orç. Pós Licitação'!I765</f>
        <v>0</v>
      </c>
      <c r="J790" s="96">
        <f>'BM 03'!L790</f>
        <v>0</v>
      </c>
      <c r="K790" s="97"/>
      <c r="L790" s="98">
        <f t="shared" si="145"/>
        <v>0</v>
      </c>
      <c r="M790" s="99">
        <f t="shared" si="146"/>
        <v>0</v>
      </c>
      <c r="N790" s="100">
        <f t="shared" si="147"/>
        <v>0</v>
      </c>
      <c r="O790" s="98">
        <f t="shared" si="148"/>
        <v>0</v>
      </c>
      <c r="P790" s="101">
        <f t="shared" si="149"/>
        <v>0</v>
      </c>
      <c r="Q790" s="102">
        <f t="shared" si="150"/>
        <v>0</v>
      </c>
    </row>
    <row r="791" spans="1:17" x14ac:dyDescent="0.2">
      <c r="A791" s="92" t="str">
        <f>Orçamento!A766</f>
        <v>25.7</v>
      </c>
      <c r="B791" s="39" t="str">
        <f>Orçamento!B766</f>
        <v>Sinapi</v>
      </c>
      <c r="C791" s="39">
        <f>Orçamento!C766</f>
        <v>0</v>
      </c>
      <c r="D791" s="39">
        <f>Orçamento!D766</f>
        <v>0</v>
      </c>
      <c r="E791" s="39">
        <f>Orçamento!E766</f>
        <v>0</v>
      </c>
      <c r="F791" s="39">
        <f>Orçamento!F766</f>
        <v>0</v>
      </c>
      <c r="G791" s="95">
        <f>'Orç. Pós Licitação'!G766</f>
        <v>0</v>
      </c>
      <c r="H791" s="95">
        <f>'Orç. Pós Licitação'!H766</f>
        <v>0</v>
      </c>
      <c r="I791" s="95">
        <f>'Orç. Pós Licitação'!I766</f>
        <v>0</v>
      </c>
      <c r="J791" s="96">
        <f>'BM 03'!L791</f>
        <v>0</v>
      </c>
      <c r="K791" s="97"/>
      <c r="L791" s="98">
        <f t="shared" si="145"/>
        <v>0</v>
      </c>
      <c r="M791" s="99">
        <f t="shared" si="146"/>
        <v>0</v>
      </c>
      <c r="N791" s="100">
        <f t="shared" si="147"/>
        <v>0</v>
      </c>
      <c r="O791" s="98">
        <f t="shared" si="148"/>
        <v>0</v>
      </c>
      <c r="P791" s="101">
        <f t="shared" si="149"/>
        <v>0</v>
      </c>
      <c r="Q791" s="102">
        <f t="shared" si="150"/>
        <v>0</v>
      </c>
    </row>
    <row r="792" spans="1:17" x14ac:dyDescent="0.2">
      <c r="A792" s="92" t="str">
        <f>Orçamento!A767</f>
        <v>25.8</v>
      </c>
      <c r="B792" s="39" t="str">
        <f>Orçamento!B767</f>
        <v>Sinapi</v>
      </c>
      <c r="C792" s="39">
        <f>Orçamento!C767</f>
        <v>0</v>
      </c>
      <c r="D792" s="39">
        <f>Orçamento!D767</f>
        <v>0</v>
      </c>
      <c r="E792" s="39">
        <f>Orçamento!E767</f>
        <v>0</v>
      </c>
      <c r="F792" s="39">
        <f>Orçamento!F767</f>
        <v>0</v>
      </c>
      <c r="G792" s="95">
        <f>'Orç. Pós Licitação'!G767</f>
        <v>0</v>
      </c>
      <c r="H792" s="95">
        <f>'Orç. Pós Licitação'!H767</f>
        <v>0</v>
      </c>
      <c r="I792" s="95">
        <f>'Orç. Pós Licitação'!I767</f>
        <v>0</v>
      </c>
      <c r="J792" s="96">
        <f>'BM 03'!L792</f>
        <v>0</v>
      </c>
      <c r="K792" s="97"/>
      <c r="L792" s="98">
        <f t="shared" si="145"/>
        <v>0</v>
      </c>
      <c r="M792" s="99">
        <f t="shared" si="146"/>
        <v>0</v>
      </c>
      <c r="N792" s="100">
        <f t="shared" si="147"/>
        <v>0</v>
      </c>
      <c r="O792" s="98">
        <f t="shared" si="148"/>
        <v>0</v>
      </c>
      <c r="P792" s="101">
        <f t="shared" si="149"/>
        <v>0</v>
      </c>
      <c r="Q792" s="102">
        <f t="shared" si="150"/>
        <v>0</v>
      </c>
    </row>
    <row r="793" spans="1:17" x14ac:dyDescent="0.2">
      <c r="A793" s="92" t="str">
        <f>Orçamento!A768</f>
        <v>25.9</v>
      </c>
      <c r="B793" s="39" t="str">
        <f>Orçamento!B768</f>
        <v>Sinapi</v>
      </c>
      <c r="C793" s="39">
        <f>Orçamento!C768</f>
        <v>0</v>
      </c>
      <c r="D793" s="39">
        <f>Orçamento!D768</f>
        <v>0</v>
      </c>
      <c r="E793" s="39">
        <f>Orçamento!E768</f>
        <v>0</v>
      </c>
      <c r="F793" s="39">
        <f>Orçamento!F768</f>
        <v>0</v>
      </c>
      <c r="G793" s="95">
        <f>'Orç. Pós Licitação'!G768</f>
        <v>0</v>
      </c>
      <c r="H793" s="95">
        <f>'Orç. Pós Licitação'!H768</f>
        <v>0</v>
      </c>
      <c r="I793" s="95">
        <f>'Orç. Pós Licitação'!I768</f>
        <v>0</v>
      </c>
      <c r="J793" s="96">
        <f>'BM 03'!L793</f>
        <v>0</v>
      </c>
      <c r="K793" s="97"/>
      <c r="L793" s="98">
        <f t="shared" si="145"/>
        <v>0</v>
      </c>
      <c r="M793" s="99">
        <f t="shared" si="146"/>
        <v>0</v>
      </c>
      <c r="N793" s="100">
        <f t="shared" si="147"/>
        <v>0</v>
      </c>
      <c r="O793" s="98">
        <f t="shared" si="148"/>
        <v>0</v>
      </c>
      <c r="P793" s="101">
        <f t="shared" si="149"/>
        <v>0</v>
      </c>
      <c r="Q793" s="102">
        <f t="shared" si="150"/>
        <v>0</v>
      </c>
    </row>
    <row r="794" spans="1:17" x14ac:dyDescent="0.2">
      <c r="A794" s="92" t="str">
        <f>Orçamento!A769</f>
        <v>25.10</v>
      </c>
      <c r="B794" s="39" t="str">
        <f>Orçamento!B769</f>
        <v>Sinapi</v>
      </c>
      <c r="C794" s="39">
        <f>Orçamento!C769</f>
        <v>0</v>
      </c>
      <c r="D794" s="39">
        <f>Orçamento!D769</f>
        <v>0</v>
      </c>
      <c r="E794" s="39">
        <f>Orçamento!E769</f>
        <v>0</v>
      </c>
      <c r="F794" s="39">
        <f>Orçamento!F769</f>
        <v>0</v>
      </c>
      <c r="G794" s="95">
        <f>'Orç. Pós Licitação'!G769</f>
        <v>0</v>
      </c>
      <c r="H794" s="95">
        <f>'Orç. Pós Licitação'!H769</f>
        <v>0</v>
      </c>
      <c r="I794" s="95">
        <f>'Orç. Pós Licitação'!I769</f>
        <v>0</v>
      </c>
      <c r="J794" s="96">
        <f>'BM 03'!L794</f>
        <v>0</v>
      </c>
      <c r="K794" s="97"/>
      <c r="L794" s="98">
        <f t="shared" si="145"/>
        <v>0</v>
      </c>
      <c r="M794" s="99">
        <f t="shared" si="146"/>
        <v>0</v>
      </c>
      <c r="N794" s="100">
        <f t="shared" si="147"/>
        <v>0</v>
      </c>
      <c r="O794" s="98">
        <f t="shared" si="148"/>
        <v>0</v>
      </c>
      <c r="P794" s="101">
        <f t="shared" si="149"/>
        <v>0</v>
      </c>
      <c r="Q794" s="102">
        <f t="shared" si="150"/>
        <v>0</v>
      </c>
    </row>
    <row r="795" spans="1:17" x14ac:dyDescent="0.2">
      <c r="A795" s="92" t="str">
        <f>Orçamento!A770</f>
        <v>25.11</v>
      </c>
      <c r="B795" s="39" t="str">
        <f>Orçamento!B770</f>
        <v>Sinapi</v>
      </c>
      <c r="C795" s="39">
        <f>Orçamento!C770</f>
        <v>0</v>
      </c>
      <c r="D795" s="39">
        <f>Orçamento!D770</f>
        <v>0</v>
      </c>
      <c r="E795" s="39">
        <f>Orçamento!E770</f>
        <v>0</v>
      </c>
      <c r="F795" s="39">
        <f>Orçamento!F770</f>
        <v>0</v>
      </c>
      <c r="G795" s="95">
        <f>'Orç. Pós Licitação'!G770</f>
        <v>0</v>
      </c>
      <c r="H795" s="95">
        <f>'Orç. Pós Licitação'!H770</f>
        <v>0</v>
      </c>
      <c r="I795" s="95">
        <f>'Orç. Pós Licitação'!I770</f>
        <v>0</v>
      </c>
      <c r="J795" s="96">
        <f>'BM 03'!L795</f>
        <v>0</v>
      </c>
      <c r="K795" s="97"/>
      <c r="L795" s="98">
        <f t="shared" si="145"/>
        <v>0</v>
      </c>
      <c r="M795" s="99">
        <f t="shared" si="146"/>
        <v>0</v>
      </c>
      <c r="N795" s="100">
        <f t="shared" si="147"/>
        <v>0</v>
      </c>
      <c r="O795" s="98">
        <f t="shared" si="148"/>
        <v>0</v>
      </c>
      <c r="P795" s="101">
        <f t="shared" si="149"/>
        <v>0</v>
      </c>
      <c r="Q795" s="102">
        <f t="shared" si="150"/>
        <v>0</v>
      </c>
    </row>
    <row r="796" spans="1:17" x14ac:dyDescent="0.2">
      <c r="A796" s="92" t="str">
        <f>Orçamento!A771</f>
        <v>25.12</v>
      </c>
      <c r="B796" s="39" t="str">
        <f>Orçamento!B771</f>
        <v>Sinapi</v>
      </c>
      <c r="C796" s="39">
        <f>Orçamento!C771</f>
        <v>0</v>
      </c>
      <c r="D796" s="39">
        <f>Orçamento!D771</f>
        <v>0</v>
      </c>
      <c r="E796" s="39">
        <f>Orçamento!E771</f>
        <v>0</v>
      </c>
      <c r="F796" s="39">
        <f>Orçamento!F771</f>
        <v>0</v>
      </c>
      <c r="G796" s="95">
        <f>'Orç. Pós Licitação'!G771</f>
        <v>0</v>
      </c>
      <c r="H796" s="95">
        <f>'Orç. Pós Licitação'!H771</f>
        <v>0</v>
      </c>
      <c r="I796" s="95">
        <f>'Orç. Pós Licitação'!I771</f>
        <v>0</v>
      </c>
      <c r="J796" s="96">
        <f>'BM 03'!L796</f>
        <v>0</v>
      </c>
      <c r="K796" s="97"/>
      <c r="L796" s="98">
        <f t="shared" si="145"/>
        <v>0</v>
      </c>
      <c r="M796" s="99">
        <f t="shared" si="146"/>
        <v>0</v>
      </c>
      <c r="N796" s="100">
        <f t="shared" si="147"/>
        <v>0</v>
      </c>
      <c r="O796" s="98">
        <f t="shared" si="148"/>
        <v>0</v>
      </c>
      <c r="P796" s="101">
        <f t="shared" si="149"/>
        <v>0</v>
      </c>
      <c r="Q796" s="102">
        <f t="shared" si="150"/>
        <v>0</v>
      </c>
    </row>
    <row r="797" spans="1:17" x14ac:dyDescent="0.2">
      <c r="A797" s="92" t="str">
        <f>Orçamento!A772</f>
        <v>25.13</v>
      </c>
      <c r="B797" s="39" t="str">
        <f>Orçamento!B772</f>
        <v>Sinapi</v>
      </c>
      <c r="C797" s="39">
        <f>Orçamento!C772</f>
        <v>0</v>
      </c>
      <c r="D797" s="39">
        <f>Orçamento!D772</f>
        <v>0</v>
      </c>
      <c r="E797" s="39">
        <f>Orçamento!E772</f>
        <v>0</v>
      </c>
      <c r="F797" s="39">
        <f>Orçamento!F772</f>
        <v>0</v>
      </c>
      <c r="G797" s="95">
        <f>'Orç. Pós Licitação'!G772</f>
        <v>0</v>
      </c>
      <c r="H797" s="95">
        <f>'Orç. Pós Licitação'!H772</f>
        <v>0</v>
      </c>
      <c r="I797" s="95">
        <f>'Orç. Pós Licitação'!I772</f>
        <v>0</v>
      </c>
      <c r="J797" s="96">
        <f>'BM 03'!L797</f>
        <v>0</v>
      </c>
      <c r="K797" s="97"/>
      <c r="L797" s="98">
        <f t="shared" si="145"/>
        <v>0</v>
      </c>
      <c r="M797" s="99">
        <f t="shared" si="146"/>
        <v>0</v>
      </c>
      <c r="N797" s="100">
        <f t="shared" si="147"/>
        <v>0</v>
      </c>
      <c r="O797" s="98">
        <f t="shared" si="148"/>
        <v>0</v>
      </c>
      <c r="P797" s="101">
        <f t="shared" si="149"/>
        <v>0</v>
      </c>
      <c r="Q797" s="102">
        <f t="shared" si="150"/>
        <v>0</v>
      </c>
    </row>
    <row r="798" spans="1:17" x14ac:dyDescent="0.2">
      <c r="A798" s="92" t="str">
        <f>Orçamento!A773</f>
        <v>25.14</v>
      </c>
      <c r="B798" s="39" t="str">
        <f>Orçamento!B773</f>
        <v>Sinapi</v>
      </c>
      <c r="C798" s="39">
        <f>Orçamento!C773</f>
        <v>0</v>
      </c>
      <c r="D798" s="39">
        <f>Orçamento!D773</f>
        <v>0</v>
      </c>
      <c r="E798" s="39">
        <f>Orçamento!E773</f>
        <v>0</v>
      </c>
      <c r="F798" s="39">
        <f>Orçamento!F773</f>
        <v>0</v>
      </c>
      <c r="G798" s="95">
        <f>'Orç. Pós Licitação'!G773</f>
        <v>0</v>
      </c>
      <c r="H798" s="95">
        <f>'Orç. Pós Licitação'!H773</f>
        <v>0</v>
      </c>
      <c r="I798" s="95">
        <f>'Orç. Pós Licitação'!I773</f>
        <v>0</v>
      </c>
      <c r="J798" s="96">
        <f>'BM 03'!L798</f>
        <v>0</v>
      </c>
      <c r="K798" s="97"/>
      <c r="L798" s="98">
        <f t="shared" si="145"/>
        <v>0</v>
      </c>
      <c r="M798" s="99">
        <f t="shared" si="146"/>
        <v>0</v>
      </c>
      <c r="N798" s="100">
        <f t="shared" si="147"/>
        <v>0</v>
      </c>
      <c r="O798" s="98">
        <f t="shared" si="148"/>
        <v>0</v>
      </c>
      <c r="P798" s="101">
        <f t="shared" si="149"/>
        <v>0</v>
      </c>
      <c r="Q798" s="102">
        <f t="shared" si="150"/>
        <v>0</v>
      </c>
    </row>
    <row r="799" spans="1:17" x14ac:dyDescent="0.2">
      <c r="A799" s="92" t="str">
        <f>Orçamento!A774</f>
        <v>25.15</v>
      </c>
      <c r="B799" s="39" t="str">
        <f>Orçamento!B774</f>
        <v>Sinapi</v>
      </c>
      <c r="C799" s="39">
        <f>Orçamento!C774</f>
        <v>0</v>
      </c>
      <c r="D799" s="39">
        <f>Orçamento!D774</f>
        <v>0</v>
      </c>
      <c r="E799" s="39">
        <f>Orçamento!E774</f>
        <v>0</v>
      </c>
      <c r="F799" s="39">
        <f>Orçamento!F774</f>
        <v>0</v>
      </c>
      <c r="G799" s="95">
        <f>'Orç. Pós Licitação'!G774</f>
        <v>0</v>
      </c>
      <c r="H799" s="95">
        <f>'Orç. Pós Licitação'!H774</f>
        <v>0</v>
      </c>
      <c r="I799" s="95">
        <f>'Orç. Pós Licitação'!I774</f>
        <v>0</v>
      </c>
      <c r="J799" s="96">
        <f>'BM 03'!L799</f>
        <v>0</v>
      </c>
      <c r="K799" s="97"/>
      <c r="L799" s="98">
        <f t="shared" si="145"/>
        <v>0</v>
      </c>
      <c r="M799" s="99">
        <f t="shared" si="146"/>
        <v>0</v>
      </c>
      <c r="N799" s="100">
        <f t="shared" si="147"/>
        <v>0</v>
      </c>
      <c r="O799" s="98">
        <f t="shared" si="148"/>
        <v>0</v>
      </c>
      <c r="P799" s="101">
        <f t="shared" si="149"/>
        <v>0</v>
      </c>
      <c r="Q799" s="102">
        <f t="shared" si="150"/>
        <v>0</v>
      </c>
    </row>
    <row r="800" spans="1:17" x14ac:dyDescent="0.2">
      <c r="A800" s="92" t="str">
        <f>Orçamento!A775</f>
        <v>25.16</v>
      </c>
      <c r="B800" s="39" t="str">
        <f>Orçamento!B775</f>
        <v>Sinapi</v>
      </c>
      <c r="C800" s="39">
        <f>Orçamento!C775</f>
        <v>0</v>
      </c>
      <c r="D800" s="39">
        <f>Orçamento!D775</f>
        <v>0</v>
      </c>
      <c r="E800" s="39">
        <f>Orçamento!E775</f>
        <v>0</v>
      </c>
      <c r="F800" s="39">
        <f>Orçamento!F775</f>
        <v>0</v>
      </c>
      <c r="G800" s="95">
        <f>'Orç. Pós Licitação'!G775</f>
        <v>0</v>
      </c>
      <c r="H800" s="95">
        <f>'Orç. Pós Licitação'!H775</f>
        <v>0</v>
      </c>
      <c r="I800" s="95">
        <f>'Orç. Pós Licitação'!I775</f>
        <v>0</v>
      </c>
      <c r="J800" s="96">
        <f>'BM 03'!L800</f>
        <v>0</v>
      </c>
      <c r="K800" s="97"/>
      <c r="L800" s="98">
        <f t="shared" si="145"/>
        <v>0</v>
      </c>
      <c r="M800" s="99">
        <f t="shared" si="146"/>
        <v>0</v>
      </c>
      <c r="N800" s="100">
        <f t="shared" si="147"/>
        <v>0</v>
      </c>
      <c r="O800" s="98">
        <f t="shared" si="148"/>
        <v>0</v>
      </c>
      <c r="P800" s="101">
        <f t="shared" si="149"/>
        <v>0</v>
      </c>
      <c r="Q800" s="102">
        <f t="shared" si="150"/>
        <v>0</v>
      </c>
    </row>
    <row r="801" spans="1:17" x14ac:dyDescent="0.2">
      <c r="A801" s="92" t="str">
        <f>Orçamento!A776</f>
        <v>25.17</v>
      </c>
      <c r="B801" s="39" t="str">
        <f>Orçamento!B776</f>
        <v>Sinapi</v>
      </c>
      <c r="C801" s="39">
        <f>Orçamento!C776</f>
        <v>0</v>
      </c>
      <c r="D801" s="39">
        <f>Orçamento!D776</f>
        <v>0</v>
      </c>
      <c r="E801" s="39">
        <f>Orçamento!E776</f>
        <v>0</v>
      </c>
      <c r="F801" s="39">
        <f>Orçamento!F776</f>
        <v>0</v>
      </c>
      <c r="G801" s="95">
        <f>'Orç. Pós Licitação'!G776</f>
        <v>0</v>
      </c>
      <c r="H801" s="95">
        <f>'Orç. Pós Licitação'!H776</f>
        <v>0</v>
      </c>
      <c r="I801" s="95">
        <f>'Orç. Pós Licitação'!I776</f>
        <v>0</v>
      </c>
      <c r="J801" s="96">
        <f>'BM 03'!L801</f>
        <v>0</v>
      </c>
      <c r="K801" s="97"/>
      <c r="L801" s="98">
        <f t="shared" si="145"/>
        <v>0</v>
      </c>
      <c r="M801" s="99">
        <f t="shared" si="146"/>
        <v>0</v>
      </c>
      <c r="N801" s="100">
        <f t="shared" si="147"/>
        <v>0</v>
      </c>
      <c r="O801" s="98">
        <f t="shared" si="148"/>
        <v>0</v>
      </c>
      <c r="P801" s="101">
        <f t="shared" si="149"/>
        <v>0</v>
      </c>
      <c r="Q801" s="102">
        <f t="shared" si="150"/>
        <v>0</v>
      </c>
    </row>
    <row r="802" spans="1:17" x14ac:dyDescent="0.2">
      <c r="A802" s="92" t="str">
        <f>Orçamento!A777</f>
        <v>25.18</v>
      </c>
      <c r="B802" s="39" t="str">
        <f>Orçamento!B777</f>
        <v>Sinapi</v>
      </c>
      <c r="C802" s="39">
        <f>Orçamento!C777</f>
        <v>0</v>
      </c>
      <c r="D802" s="39">
        <f>Orçamento!D777</f>
        <v>0</v>
      </c>
      <c r="E802" s="39">
        <f>Orçamento!E777</f>
        <v>0</v>
      </c>
      <c r="F802" s="39">
        <f>Orçamento!F777</f>
        <v>0</v>
      </c>
      <c r="G802" s="95">
        <f>'Orç. Pós Licitação'!G777</f>
        <v>0</v>
      </c>
      <c r="H802" s="95">
        <f>'Orç. Pós Licitação'!H777</f>
        <v>0</v>
      </c>
      <c r="I802" s="95">
        <f>'Orç. Pós Licitação'!I777</f>
        <v>0</v>
      </c>
      <c r="J802" s="96">
        <f>'BM 03'!L802</f>
        <v>0</v>
      </c>
      <c r="K802" s="97"/>
      <c r="L802" s="98">
        <f t="shared" si="145"/>
        <v>0</v>
      </c>
      <c r="M802" s="99">
        <f t="shared" si="146"/>
        <v>0</v>
      </c>
      <c r="N802" s="100">
        <f t="shared" si="147"/>
        <v>0</v>
      </c>
      <c r="O802" s="98">
        <f t="shared" si="148"/>
        <v>0</v>
      </c>
      <c r="P802" s="101">
        <f t="shared" si="149"/>
        <v>0</v>
      </c>
      <c r="Q802" s="102">
        <f t="shared" si="150"/>
        <v>0</v>
      </c>
    </row>
    <row r="803" spans="1:17" x14ac:dyDescent="0.2">
      <c r="A803" s="92" t="str">
        <f>Orçamento!A778</f>
        <v>25.19</v>
      </c>
      <c r="B803" s="39" t="str">
        <f>Orçamento!B778</f>
        <v>Sinapi</v>
      </c>
      <c r="C803" s="39">
        <f>Orçamento!C778</f>
        <v>0</v>
      </c>
      <c r="D803" s="39">
        <f>Orçamento!D778</f>
        <v>0</v>
      </c>
      <c r="E803" s="39">
        <f>Orçamento!E778</f>
        <v>0</v>
      </c>
      <c r="F803" s="39">
        <f>Orçamento!F778</f>
        <v>0</v>
      </c>
      <c r="G803" s="95">
        <f>'Orç. Pós Licitação'!G778</f>
        <v>0</v>
      </c>
      <c r="H803" s="95">
        <f>'Orç. Pós Licitação'!H778</f>
        <v>0</v>
      </c>
      <c r="I803" s="95">
        <f>'Orç. Pós Licitação'!I778</f>
        <v>0</v>
      </c>
      <c r="J803" s="96">
        <f>'BM 03'!L803</f>
        <v>0</v>
      </c>
      <c r="K803" s="97"/>
      <c r="L803" s="98">
        <f t="shared" si="145"/>
        <v>0</v>
      </c>
      <c r="M803" s="99">
        <f t="shared" si="146"/>
        <v>0</v>
      </c>
      <c r="N803" s="100">
        <f t="shared" si="147"/>
        <v>0</v>
      </c>
      <c r="O803" s="98">
        <f t="shared" si="148"/>
        <v>0</v>
      </c>
      <c r="P803" s="101">
        <f t="shared" si="149"/>
        <v>0</v>
      </c>
      <c r="Q803" s="102">
        <f t="shared" si="150"/>
        <v>0</v>
      </c>
    </row>
    <row r="804" spans="1:17" x14ac:dyDescent="0.2">
      <c r="A804" s="92" t="str">
        <f>Orçamento!A779</f>
        <v>25.20</v>
      </c>
      <c r="B804" s="39" t="str">
        <f>Orçamento!B779</f>
        <v>Sinapi</v>
      </c>
      <c r="C804" s="39">
        <f>Orçamento!C779</f>
        <v>0</v>
      </c>
      <c r="D804" s="39">
        <f>Orçamento!D779</f>
        <v>0</v>
      </c>
      <c r="E804" s="39">
        <f>Orçamento!E779</f>
        <v>0</v>
      </c>
      <c r="F804" s="39">
        <f>Orçamento!F779</f>
        <v>0</v>
      </c>
      <c r="G804" s="95">
        <f>'Orç. Pós Licitação'!G779</f>
        <v>0</v>
      </c>
      <c r="H804" s="95">
        <f>'Orç. Pós Licitação'!H779</f>
        <v>0</v>
      </c>
      <c r="I804" s="95">
        <f>'Orç. Pós Licitação'!I779</f>
        <v>0</v>
      </c>
      <c r="J804" s="96">
        <f>'BM 03'!L804</f>
        <v>0</v>
      </c>
      <c r="K804" s="97"/>
      <c r="L804" s="98">
        <f t="shared" si="145"/>
        <v>0</v>
      </c>
      <c r="M804" s="99">
        <f t="shared" si="146"/>
        <v>0</v>
      </c>
      <c r="N804" s="100">
        <f t="shared" si="147"/>
        <v>0</v>
      </c>
      <c r="O804" s="98">
        <f t="shared" si="148"/>
        <v>0</v>
      </c>
      <c r="P804" s="101">
        <f t="shared" si="149"/>
        <v>0</v>
      </c>
      <c r="Q804" s="102">
        <f t="shared" si="150"/>
        <v>0</v>
      </c>
    </row>
    <row r="805" spans="1:17" x14ac:dyDescent="0.2">
      <c r="A805" s="92" t="str">
        <f>Orçamento!A780</f>
        <v>25.21</v>
      </c>
      <c r="B805" s="39" t="str">
        <f>Orçamento!B780</f>
        <v>Sinapi</v>
      </c>
      <c r="C805" s="39">
        <f>Orçamento!C780</f>
        <v>0</v>
      </c>
      <c r="D805" s="39">
        <f>Orçamento!D780</f>
        <v>0</v>
      </c>
      <c r="E805" s="39">
        <f>Orçamento!E780</f>
        <v>0</v>
      </c>
      <c r="F805" s="39">
        <f>Orçamento!F780</f>
        <v>0</v>
      </c>
      <c r="G805" s="95">
        <f>'Orç. Pós Licitação'!G780</f>
        <v>0</v>
      </c>
      <c r="H805" s="95">
        <f>'Orç. Pós Licitação'!H780</f>
        <v>0</v>
      </c>
      <c r="I805" s="95">
        <f>'Orç. Pós Licitação'!I780</f>
        <v>0</v>
      </c>
      <c r="J805" s="96">
        <f>'BM 03'!L805</f>
        <v>0</v>
      </c>
      <c r="K805" s="97"/>
      <c r="L805" s="98">
        <f t="shared" si="145"/>
        <v>0</v>
      </c>
      <c r="M805" s="99">
        <f t="shared" si="146"/>
        <v>0</v>
      </c>
      <c r="N805" s="100">
        <f t="shared" si="147"/>
        <v>0</v>
      </c>
      <c r="O805" s="98">
        <f t="shared" si="148"/>
        <v>0</v>
      </c>
      <c r="P805" s="101">
        <f t="shared" si="149"/>
        <v>0</v>
      </c>
      <c r="Q805" s="102">
        <f t="shared" si="150"/>
        <v>0</v>
      </c>
    </row>
    <row r="806" spans="1:17" x14ac:dyDescent="0.2">
      <c r="A806" s="92" t="str">
        <f>Orçamento!A781</f>
        <v>25.22</v>
      </c>
      <c r="B806" s="39" t="str">
        <f>Orçamento!B781</f>
        <v>Sinapi</v>
      </c>
      <c r="C806" s="39">
        <f>Orçamento!C781</f>
        <v>0</v>
      </c>
      <c r="D806" s="39">
        <f>Orçamento!D781</f>
        <v>0</v>
      </c>
      <c r="E806" s="39">
        <f>Orçamento!E781</f>
        <v>0</v>
      </c>
      <c r="F806" s="39">
        <f>Orçamento!F781</f>
        <v>0</v>
      </c>
      <c r="G806" s="95">
        <f>'Orç. Pós Licitação'!G781</f>
        <v>0</v>
      </c>
      <c r="H806" s="95">
        <f>'Orç. Pós Licitação'!H781</f>
        <v>0</v>
      </c>
      <c r="I806" s="95">
        <f>'Orç. Pós Licitação'!I781</f>
        <v>0</v>
      </c>
      <c r="J806" s="96">
        <f>'BM 03'!L806</f>
        <v>0</v>
      </c>
      <c r="K806" s="97"/>
      <c r="L806" s="98">
        <f t="shared" si="145"/>
        <v>0</v>
      </c>
      <c r="M806" s="99">
        <f t="shared" si="146"/>
        <v>0</v>
      </c>
      <c r="N806" s="100">
        <f t="shared" si="147"/>
        <v>0</v>
      </c>
      <c r="O806" s="98">
        <f t="shared" si="148"/>
        <v>0</v>
      </c>
      <c r="P806" s="101">
        <f t="shared" si="149"/>
        <v>0</v>
      </c>
      <c r="Q806" s="102">
        <f t="shared" si="150"/>
        <v>0</v>
      </c>
    </row>
    <row r="807" spans="1:17" x14ac:dyDescent="0.2">
      <c r="A807" s="92" t="str">
        <f>Orçamento!A782</f>
        <v>25.23</v>
      </c>
      <c r="B807" s="39" t="str">
        <f>Orçamento!B782</f>
        <v>Sinapi</v>
      </c>
      <c r="C807" s="39">
        <f>Orçamento!C782</f>
        <v>0</v>
      </c>
      <c r="D807" s="39">
        <f>Orçamento!D782</f>
        <v>0</v>
      </c>
      <c r="E807" s="39">
        <f>Orçamento!E782</f>
        <v>0</v>
      </c>
      <c r="F807" s="39">
        <f>Orçamento!F782</f>
        <v>0</v>
      </c>
      <c r="G807" s="95">
        <f>'Orç. Pós Licitação'!G782</f>
        <v>0</v>
      </c>
      <c r="H807" s="95">
        <f>'Orç. Pós Licitação'!H782</f>
        <v>0</v>
      </c>
      <c r="I807" s="95">
        <f>'Orç. Pós Licitação'!I782</f>
        <v>0</v>
      </c>
      <c r="J807" s="96">
        <f>'BM 03'!L807</f>
        <v>0</v>
      </c>
      <c r="K807" s="97"/>
      <c r="L807" s="98">
        <f t="shared" si="145"/>
        <v>0</v>
      </c>
      <c r="M807" s="99">
        <f t="shared" si="146"/>
        <v>0</v>
      </c>
      <c r="N807" s="100">
        <f t="shared" si="147"/>
        <v>0</v>
      </c>
      <c r="O807" s="98">
        <f t="shared" si="148"/>
        <v>0</v>
      </c>
      <c r="P807" s="101">
        <f t="shared" si="149"/>
        <v>0</v>
      </c>
      <c r="Q807" s="102">
        <f t="shared" si="150"/>
        <v>0</v>
      </c>
    </row>
    <row r="808" spans="1:17" x14ac:dyDescent="0.2">
      <c r="A808" s="92" t="str">
        <f>Orçamento!A783</f>
        <v>25.24</v>
      </c>
      <c r="B808" s="39" t="str">
        <f>Orçamento!B783</f>
        <v>Sinapi</v>
      </c>
      <c r="C808" s="39">
        <f>Orçamento!C783</f>
        <v>0</v>
      </c>
      <c r="D808" s="39">
        <f>Orçamento!D783</f>
        <v>0</v>
      </c>
      <c r="E808" s="39">
        <f>Orçamento!E783</f>
        <v>0</v>
      </c>
      <c r="F808" s="39">
        <f>Orçamento!F783</f>
        <v>0</v>
      </c>
      <c r="G808" s="95">
        <f>'Orç. Pós Licitação'!G783</f>
        <v>0</v>
      </c>
      <c r="H808" s="95">
        <f>'Orç. Pós Licitação'!H783</f>
        <v>0</v>
      </c>
      <c r="I808" s="95">
        <f>'Orç. Pós Licitação'!I783</f>
        <v>0</v>
      </c>
      <c r="J808" s="96">
        <f>'BM 03'!L808</f>
        <v>0</v>
      </c>
      <c r="K808" s="97"/>
      <c r="L808" s="98">
        <f t="shared" si="145"/>
        <v>0</v>
      </c>
      <c r="M808" s="99">
        <f t="shared" si="146"/>
        <v>0</v>
      </c>
      <c r="N808" s="100">
        <f t="shared" si="147"/>
        <v>0</v>
      </c>
      <c r="O808" s="98">
        <f t="shared" si="148"/>
        <v>0</v>
      </c>
      <c r="P808" s="101">
        <f t="shared" si="149"/>
        <v>0</v>
      </c>
      <c r="Q808" s="102">
        <f t="shared" si="150"/>
        <v>0</v>
      </c>
    </row>
    <row r="809" spans="1:17" x14ac:dyDescent="0.2">
      <c r="A809" s="92" t="str">
        <f>Orçamento!A784</f>
        <v>25.25</v>
      </c>
      <c r="B809" s="39" t="str">
        <f>Orçamento!B784</f>
        <v>Sinapi</v>
      </c>
      <c r="C809" s="39">
        <f>Orçamento!C784</f>
        <v>0</v>
      </c>
      <c r="D809" s="39">
        <f>Orçamento!D784</f>
        <v>0</v>
      </c>
      <c r="E809" s="39">
        <f>Orçamento!E784</f>
        <v>0</v>
      </c>
      <c r="F809" s="39">
        <f>Orçamento!F784</f>
        <v>0</v>
      </c>
      <c r="G809" s="95">
        <f>'Orç. Pós Licitação'!G784</f>
        <v>0</v>
      </c>
      <c r="H809" s="95">
        <f>'Orç. Pós Licitação'!H784</f>
        <v>0</v>
      </c>
      <c r="I809" s="95">
        <f>'Orç. Pós Licitação'!I784</f>
        <v>0</v>
      </c>
      <c r="J809" s="96">
        <f>'BM 03'!L809</f>
        <v>0</v>
      </c>
      <c r="K809" s="97"/>
      <c r="L809" s="98">
        <f t="shared" si="145"/>
        <v>0</v>
      </c>
      <c r="M809" s="99">
        <f t="shared" si="146"/>
        <v>0</v>
      </c>
      <c r="N809" s="100">
        <f t="shared" si="147"/>
        <v>0</v>
      </c>
      <c r="O809" s="98">
        <f t="shared" si="148"/>
        <v>0</v>
      </c>
      <c r="P809" s="101">
        <f t="shared" si="149"/>
        <v>0</v>
      </c>
      <c r="Q809" s="102">
        <f t="shared" si="150"/>
        <v>0</v>
      </c>
    </row>
    <row r="810" spans="1:17" x14ac:dyDescent="0.2">
      <c r="A810" s="92" t="str">
        <f>Orçamento!A785</f>
        <v>25.26</v>
      </c>
      <c r="B810" s="39" t="str">
        <f>Orçamento!B785</f>
        <v>Sinapi</v>
      </c>
      <c r="C810" s="39">
        <f>Orçamento!C785</f>
        <v>0</v>
      </c>
      <c r="D810" s="39">
        <f>Orçamento!D785</f>
        <v>0</v>
      </c>
      <c r="E810" s="39">
        <f>Orçamento!E785</f>
        <v>0</v>
      </c>
      <c r="F810" s="39">
        <f>Orçamento!F785</f>
        <v>0</v>
      </c>
      <c r="G810" s="95">
        <f>'Orç. Pós Licitação'!G785</f>
        <v>0</v>
      </c>
      <c r="H810" s="95">
        <f>'Orç. Pós Licitação'!H785</f>
        <v>0</v>
      </c>
      <c r="I810" s="95">
        <f>'Orç. Pós Licitação'!I785</f>
        <v>0</v>
      </c>
      <c r="J810" s="96">
        <f>'BM 03'!L810</f>
        <v>0</v>
      </c>
      <c r="K810" s="97"/>
      <c r="L810" s="98">
        <f t="shared" si="145"/>
        <v>0</v>
      </c>
      <c r="M810" s="99">
        <f t="shared" si="146"/>
        <v>0</v>
      </c>
      <c r="N810" s="100">
        <f t="shared" si="147"/>
        <v>0</v>
      </c>
      <c r="O810" s="98">
        <f t="shared" si="148"/>
        <v>0</v>
      </c>
      <c r="P810" s="101">
        <f t="shared" si="149"/>
        <v>0</v>
      </c>
      <c r="Q810" s="102">
        <f t="shared" si="150"/>
        <v>0</v>
      </c>
    </row>
    <row r="811" spans="1:17" x14ac:dyDescent="0.2">
      <c r="A811" s="92" t="str">
        <f>Orçamento!A786</f>
        <v>25.27</v>
      </c>
      <c r="B811" s="39" t="str">
        <f>Orçamento!B786</f>
        <v>Sinapi</v>
      </c>
      <c r="C811" s="39">
        <f>Orçamento!C786</f>
        <v>0</v>
      </c>
      <c r="D811" s="39">
        <f>Orçamento!D786</f>
        <v>0</v>
      </c>
      <c r="E811" s="39">
        <f>Orçamento!E786</f>
        <v>0</v>
      </c>
      <c r="F811" s="39">
        <f>Orçamento!F786</f>
        <v>0</v>
      </c>
      <c r="G811" s="95">
        <f>'Orç. Pós Licitação'!G786</f>
        <v>0</v>
      </c>
      <c r="H811" s="95">
        <f>'Orç. Pós Licitação'!H786</f>
        <v>0</v>
      </c>
      <c r="I811" s="95">
        <f>'Orç. Pós Licitação'!I786</f>
        <v>0</v>
      </c>
      <c r="J811" s="96">
        <f>'BM 03'!L811</f>
        <v>0</v>
      </c>
      <c r="K811" s="97"/>
      <c r="L811" s="98">
        <f t="shared" si="145"/>
        <v>0</v>
      </c>
      <c r="M811" s="99">
        <f t="shared" si="146"/>
        <v>0</v>
      </c>
      <c r="N811" s="100">
        <f t="shared" si="147"/>
        <v>0</v>
      </c>
      <c r="O811" s="98">
        <f t="shared" si="148"/>
        <v>0</v>
      </c>
      <c r="P811" s="101">
        <f t="shared" si="149"/>
        <v>0</v>
      </c>
      <c r="Q811" s="102">
        <f t="shared" si="150"/>
        <v>0</v>
      </c>
    </row>
    <row r="812" spans="1:17" x14ac:dyDescent="0.2">
      <c r="A812" s="92" t="str">
        <f>Orçamento!A787</f>
        <v>25.28</v>
      </c>
      <c r="B812" s="39" t="str">
        <f>Orçamento!B787</f>
        <v>Sinapi</v>
      </c>
      <c r="C812" s="39">
        <f>Orçamento!C787</f>
        <v>0</v>
      </c>
      <c r="D812" s="39">
        <f>Orçamento!D787</f>
        <v>0</v>
      </c>
      <c r="E812" s="39">
        <f>Orçamento!E787</f>
        <v>0</v>
      </c>
      <c r="F812" s="39">
        <f>Orçamento!F787</f>
        <v>0</v>
      </c>
      <c r="G812" s="95">
        <f>'Orç. Pós Licitação'!G787</f>
        <v>0</v>
      </c>
      <c r="H812" s="95">
        <f>'Orç. Pós Licitação'!H787</f>
        <v>0</v>
      </c>
      <c r="I812" s="95">
        <f>'Orç. Pós Licitação'!I787</f>
        <v>0</v>
      </c>
      <c r="J812" s="96">
        <f>'BM 03'!L812</f>
        <v>0</v>
      </c>
      <c r="K812" s="97"/>
      <c r="L812" s="98">
        <f t="shared" si="145"/>
        <v>0</v>
      </c>
      <c r="M812" s="99">
        <f t="shared" si="146"/>
        <v>0</v>
      </c>
      <c r="N812" s="100">
        <f t="shared" si="147"/>
        <v>0</v>
      </c>
      <c r="O812" s="98">
        <f t="shared" si="148"/>
        <v>0</v>
      </c>
      <c r="P812" s="101">
        <f t="shared" si="149"/>
        <v>0</v>
      </c>
      <c r="Q812" s="102">
        <f t="shared" si="150"/>
        <v>0</v>
      </c>
    </row>
    <row r="813" spans="1:17" x14ac:dyDescent="0.2">
      <c r="A813" s="92" t="str">
        <f>Orçamento!A788</f>
        <v>25.29</v>
      </c>
      <c r="B813" s="39" t="str">
        <f>Orçamento!B788</f>
        <v>Sinapi</v>
      </c>
      <c r="C813" s="39">
        <f>Orçamento!C788</f>
        <v>0</v>
      </c>
      <c r="D813" s="39">
        <f>Orçamento!D788</f>
        <v>0</v>
      </c>
      <c r="E813" s="39">
        <f>Orçamento!E788</f>
        <v>0</v>
      </c>
      <c r="F813" s="39">
        <f>Orçamento!F788</f>
        <v>0</v>
      </c>
      <c r="G813" s="95">
        <f>'Orç. Pós Licitação'!G788</f>
        <v>0</v>
      </c>
      <c r="H813" s="95">
        <f>'Orç. Pós Licitação'!H788</f>
        <v>0</v>
      </c>
      <c r="I813" s="95">
        <f>'Orç. Pós Licitação'!I788</f>
        <v>0</v>
      </c>
      <c r="J813" s="96">
        <f>'BM 03'!L813</f>
        <v>0</v>
      </c>
      <c r="K813" s="97"/>
      <c r="L813" s="98">
        <f t="shared" si="145"/>
        <v>0</v>
      </c>
      <c r="M813" s="99">
        <f t="shared" si="146"/>
        <v>0</v>
      </c>
      <c r="N813" s="100">
        <f t="shared" si="147"/>
        <v>0</v>
      </c>
      <c r="O813" s="98">
        <f t="shared" si="148"/>
        <v>0</v>
      </c>
      <c r="P813" s="101">
        <f t="shared" si="149"/>
        <v>0</v>
      </c>
      <c r="Q813" s="102">
        <f t="shared" si="150"/>
        <v>0</v>
      </c>
    </row>
    <row r="814" spans="1:17" x14ac:dyDescent="0.2">
      <c r="A814" s="92" t="str">
        <f>Orçamento!A789</f>
        <v>25.30</v>
      </c>
      <c r="B814" s="39" t="str">
        <f>Orçamento!B789</f>
        <v>Sinapi</v>
      </c>
      <c r="C814" s="39">
        <f>Orçamento!C789</f>
        <v>0</v>
      </c>
      <c r="D814" s="39">
        <f>Orçamento!D789</f>
        <v>0</v>
      </c>
      <c r="E814" s="39">
        <f>Orçamento!E789</f>
        <v>0</v>
      </c>
      <c r="F814" s="39">
        <f>Orçamento!F789</f>
        <v>0</v>
      </c>
      <c r="G814" s="95">
        <f>'Orç. Pós Licitação'!G789</f>
        <v>0</v>
      </c>
      <c r="H814" s="95">
        <f>'Orç. Pós Licitação'!H789</f>
        <v>0</v>
      </c>
      <c r="I814" s="95">
        <f>'Orç. Pós Licitação'!I789</f>
        <v>0</v>
      </c>
      <c r="J814" s="96">
        <f>'BM 03'!L814</f>
        <v>0</v>
      </c>
      <c r="K814" s="97"/>
      <c r="L814" s="98">
        <f t="shared" si="145"/>
        <v>0</v>
      </c>
      <c r="M814" s="99">
        <f t="shared" si="146"/>
        <v>0</v>
      </c>
      <c r="N814" s="100">
        <f t="shared" si="147"/>
        <v>0</v>
      </c>
      <c r="O814" s="98">
        <f t="shared" si="148"/>
        <v>0</v>
      </c>
      <c r="P814" s="101">
        <f t="shared" si="149"/>
        <v>0</v>
      </c>
      <c r="Q814" s="102">
        <f t="shared" si="150"/>
        <v>0</v>
      </c>
    </row>
    <row r="815" spans="1:17" s="2" customFormat="1" ht="15.75" x14ac:dyDescent="0.25">
      <c r="A815" s="449"/>
      <c r="B815" s="434"/>
      <c r="C815" s="434"/>
      <c r="D815" s="430"/>
      <c r="E815" s="430" t="s">
        <v>1116</v>
      </c>
      <c r="F815" s="434"/>
      <c r="G815" s="434"/>
      <c r="H815" s="436"/>
      <c r="I815" s="437">
        <f>SUM(I785:I814)</f>
        <v>0</v>
      </c>
      <c r="J815" s="438"/>
      <c r="K815" s="438"/>
      <c r="L815" s="438"/>
      <c r="M815" s="437">
        <f>SUM(M785:M814)</f>
        <v>0</v>
      </c>
      <c r="N815" s="437">
        <f>SUM(N785:N814)</f>
        <v>0</v>
      </c>
      <c r="O815" s="437">
        <f>SUM(O785:O814)</f>
        <v>0</v>
      </c>
      <c r="P815" s="439"/>
      <c r="Q815" s="450">
        <f>SUM(Q785:Q814)</f>
        <v>0</v>
      </c>
    </row>
    <row r="816" spans="1:17" s="3" customFormat="1" ht="21.75" customHeight="1" x14ac:dyDescent="0.25">
      <c r="A816" s="451" t="str">
        <f>Orçamento!A790</f>
        <v>26.0</v>
      </c>
      <c r="B816" s="427"/>
      <c r="C816" s="427"/>
      <c r="D816" s="428" t="str">
        <f>Orçamento!D790</f>
        <v>META 26</v>
      </c>
      <c r="E816" s="427"/>
      <c r="F816" s="427"/>
      <c r="G816" s="429"/>
      <c r="H816" s="430"/>
      <c r="I816" s="430"/>
      <c r="J816" s="431"/>
      <c r="K816" s="431"/>
      <c r="L816" s="431"/>
      <c r="M816" s="432"/>
      <c r="N816" s="433" t="e">
        <f>N847/I847</f>
        <v>#DIV/0!</v>
      </c>
      <c r="O816" s="433" t="e">
        <f>O847/I847</f>
        <v>#DIV/0!</v>
      </c>
      <c r="P816" s="433"/>
      <c r="Q816" s="452" t="e">
        <f>Q847/I847</f>
        <v>#DIV/0!</v>
      </c>
    </row>
    <row r="817" spans="1:17" x14ac:dyDescent="0.2">
      <c r="A817" s="92" t="str">
        <f>Orçamento!A791</f>
        <v>26.1</v>
      </c>
      <c r="B817" s="39" t="str">
        <f>Orçamento!B791</f>
        <v>Sinapi</v>
      </c>
      <c r="C817" s="39">
        <f>Orçamento!C791</f>
        <v>0</v>
      </c>
      <c r="D817" s="39">
        <f>Orçamento!D791</f>
        <v>0</v>
      </c>
      <c r="E817" s="39">
        <f>Orçamento!E791</f>
        <v>0</v>
      </c>
      <c r="F817" s="39">
        <f>Orçamento!F791</f>
        <v>0</v>
      </c>
      <c r="G817" s="95">
        <f>'Orç. Pós Licitação'!G791</f>
        <v>0</v>
      </c>
      <c r="H817" s="95">
        <f>'Orç. Pós Licitação'!H791</f>
        <v>0</v>
      </c>
      <c r="I817" s="95">
        <f>'Orç. Pós Licitação'!I791</f>
        <v>0</v>
      </c>
      <c r="J817" s="96">
        <f>'BM 03'!L817</f>
        <v>0</v>
      </c>
      <c r="K817" s="97"/>
      <c r="L817" s="98">
        <f>J817+K817</f>
        <v>0</v>
      </c>
      <c r="M817" s="99">
        <f>ROUND(H817*J817,2)</f>
        <v>0</v>
      </c>
      <c r="N817" s="100">
        <f>ROUND(H817*K817,2)</f>
        <v>0</v>
      </c>
      <c r="O817" s="98">
        <f>ROUND(H817*L817,2)</f>
        <v>0</v>
      </c>
      <c r="P817" s="101">
        <f>F817-L817</f>
        <v>0</v>
      </c>
      <c r="Q817" s="102">
        <f>I817-O817</f>
        <v>0</v>
      </c>
    </row>
    <row r="818" spans="1:17" x14ac:dyDescent="0.2">
      <c r="A818" s="92" t="str">
        <f>Orçamento!A792</f>
        <v>26.2</v>
      </c>
      <c r="B818" s="39" t="str">
        <f>Orçamento!B792</f>
        <v>Sinapi</v>
      </c>
      <c r="C818" s="39">
        <f>Orçamento!C792</f>
        <v>0</v>
      </c>
      <c r="D818" s="39">
        <f>Orçamento!D792</f>
        <v>0</v>
      </c>
      <c r="E818" s="39">
        <f>Orçamento!E792</f>
        <v>0</v>
      </c>
      <c r="F818" s="39">
        <f>Orçamento!F792</f>
        <v>0</v>
      </c>
      <c r="G818" s="95">
        <f>'Orç. Pós Licitação'!G792</f>
        <v>0</v>
      </c>
      <c r="H818" s="95">
        <f>'Orç. Pós Licitação'!H792</f>
        <v>0</v>
      </c>
      <c r="I818" s="95">
        <f>'Orç. Pós Licitação'!I792</f>
        <v>0</v>
      </c>
      <c r="J818" s="96">
        <f>'BM 03'!L818</f>
        <v>0</v>
      </c>
      <c r="K818" s="97"/>
      <c r="L818" s="98">
        <f t="shared" ref="L818:L846" si="151">J818+K818</f>
        <v>0</v>
      </c>
      <c r="M818" s="99">
        <f t="shared" ref="M818:M846" si="152">ROUND(H818*J818,2)</f>
        <v>0</v>
      </c>
      <c r="N818" s="100">
        <f t="shared" ref="N818:N846" si="153">ROUND(H818*K818,2)</f>
        <v>0</v>
      </c>
      <c r="O818" s="98">
        <f t="shared" ref="O818:O846" si="154">ROUND(H818*L818,2)</f>
        <v>0</v>
      </c>
      <c r="P818" s="101">
        <f t="shared" ref="P818:P846" si="155">F818-L818</f>
        <v>0</v>
      </c>
      <c r="Q818" s="102">
        <f t="shared" ref="Q818:Q846" si="156">I818-O818</f>
        <v>0</v>
      </c>
    </row>
    <row r="819" spans="1:17" x14ac:dyDescent="0.2">
      <c r="A819" s="92" t="str">
        <f>Orçamento!A793</f>
        <v>26.3</v>
      </c>
      <c r="B819" s="39" t="str">
        <f>Orçamento!B793</f>
        <v>Sinapi</v>
      </c>
      <c r="C819" s="39">
        <f>Orçamento!C793</f>
        <v>0</v>
      </c>
      <c r="D819" s="39">
        <f>Orçamento!D793</f>
        <v>0</v>
      </c>
      <c r="E819" s="39">
        <f>Orçamento!E793</f>
        <v>0</v>
      </c>
      <c r="F819" s="39">
        <f>Orçamento!F793</f>
        <v>0</v>
      </c>
      <c r="G819" s="95">
        <f>'Orç. Pós Licitação'!G793</f>
        <v>0</v>
      </c>
      <c r="H819" s="95">
        <f>'Orç. Pós Licitação'!H793</f>
        <v>0</v>
      </c>
      <c r="I819" s="95">
        <f>'Orç. Pós Licitação'!I793</f>
        <v>0</v>
      </c>
      <c r="J819" s="96">
        <f>'BM 03'!L819</f>
        <v>0</v>
      </c>
      <c r="K819" s="97"/>
      <c r="L819" s="98">
        <f t="shared" si="151"/>
        <v>0</v>
      </c>
      <c r="M819" s="99">
        <f t="shared" si="152"/>
        <v>0</v>
      </c>
      <c r="N819" s="100">
        <f t="shared" si="153"/>
        <v>0</v>
      </c>
      <c r="O819" s="98">
        <f t="shared" si="154"/>
        <v>0</v>
      </c>
      <c r="P819" s="101">
        <f t="shared" si="155"/>
        <v>0</v>
      </c>
      <c r="Q819" s="102">
        <f t="shared" si="156"/>
        <v>0</v>
      </c>
    </row>
    <row r="820" spans="1:17" x14ac:dyDescent="0.2">
      <c r="A820" s="92" t="str">
        <f>Orçamento!A794</f>
        <v>26.4</v>
      </c>
      <c r="B820" s="39" t="str">
        <f>Orçamento!B794</f>
        <v>Sinapi</v>
      </c>
      <c r="C820" s="39">
        <f>Orçamento!C794</f>
        <v>0</v>
      </c>
      <c r="D820" s="39">
        <f>Orçamento!D794</f>
        <v>0</v>
      </c>
      <c r="E820" s="39">
        <f>Orçamento!E794</f>
        <v>0</v>
      </c>
      <c r="F820" s="39">
        <f>Orçamento!F794</f>
        <v>0</v>
      </c>
      <c r="G820" s="95">
        <f>'Orç. Pós Licitação'!G794</f>
        <v>0</v>
      </c>
      <c r="H820" s="95">
        <f>'Orç. Pós Licitação'!H794</f>
        <v>0</v>
      </c>
      <c r="I820" s="95">
        <f>'Orç. Pós Licitação'!I794</f>
        <v>0</v>
      </c>
      <c r="J820" s="96">
        <f>'BM 03'!L820</f>
        <v>0</v>
      </c>
      <c r="K820" s="97"/>
      <c r="L820" s="98">
        <f t="shared" si="151"/>
        <v>0</v>
      </c>
      <c r="M820" s="99">
        <f t="shared" si="152"/>
        <v>0</v>
      </c>
      <c r="N820" s="100">
        <f t="shared" si="153"/>
        <v>0</v>
      </c>
      <c r="O820" s="98">
        <f t="shared" si="154"/>
        <v>0</v>
      </c>
      <c r="P820" s="101">
        <f t="shared" si="155"/>
        <v>0</v>
      </c>
      <c r="Q820" s="102">
        <f t="shared" si="156"/>
        <v>0</v>
      </c>
    </row>
    <row r="821" spans="1:17" x14ac:dyDescent="0.2">
      <c r="A821" s="92" t="str">
        <f>Orçamento!A795</f>
        <v>26.5</v>
      </c>
      <c r="B821" s="39" t="str">
        <f>Orçamento!B795</f>
        <v>Sinapi</v>
      </c>
      <c r="C821" s="39">
        <f>Orçamento!C795</f>
        <v>0</v>
      </c>
      <c r="D821" s="39">
        <f>Orçamento!D795</f>
        <v>0</v>
      </c>
      <c r="E821" s="39">
        <f>Orçamento!E795</f>
        <v>0</v>
      </c>
      <c r="F821" s="39">
        <f>Orçamento!F795</f>
        <v>0</v>
      </c>
      <c r="G821" s="95">
        <f>'Orç. Pós Licitação'!G795</f>
        <v>0</v>
      </c>
      <c r="H821" s="95">
        <f>'Orç. Pós Licitação'!H795</f>
        <v>0</v>
      </c>
      <c r="I821" s="95">
        <f>'Orç. Pós Licitação'!I795</f>
        <v>0</v>
      </c>
      <c r="J821" s="96">
        <f>'BM 03'!L821</f>
        <v>0</v>
      </c>
      <c r="K821" s="97"/>
      <c r="L821" s="98">
        <f t="shared" si="151"/>
        <v>0</v>
      </c>
      <c r="M821" s="99">
        <f t="shared" si="152"/>
        <v>0</v>
      </c>
      <c r="N821" s="100">
        <f t="shared" si="153"/>
        <v>0</v>
      </c>
      <c r="O821" s="98">
        <f t="shared" si="154"/>
        <v>0</v>
      </c>
      <c r="P821" s="101">
        <f t="shared" si="155"/>
        <v>0</v>
      </c>
      <c r="Q821" s="102">
        <f t="shared" si="156"/>
        <v>0</v>
      </c>
    </row>
    <row r="822" spans="1:17" x14ac:dyDescent="0.2">
      <c r="A822" s="92" t="str">
        <f>Orçamento!A796</f>
        <v>26.6</v>
      </c>
      <c r="B822" s="39" t="str">
        <f>Orçamento!B796</f>
        <v>Sinapi</v>
      </c>
      <c r="C822" s="39">
        <f>Orçamento!C796</f>
        <v>0</v>
      </c>
      <c r="D822" s="39">
        <f>Orçamento!D796</f>
        <v>0</v>
      </c>
      <c r="E822" s="39">
        <f>Orçamento!E796</f>
        <v>0</v>
      </c>
      <c r="F822" s="39">
        <f>Orçamento!F796</f>
        <v>0</v>
      </c>
      <c r="G822" s="95">
        <f>'Orç. Pós Licitação'!G796</f>
        <v>0</v>
      </c>
      <c r="H822" s="95">
        <f>'Orç. Pós Licitação'!H796</f>
        <v>0</v>
      </c>
      <c r="I822" s="95">
        <f>'Orç. Pós Licitação'!I796</f>
        <v>0</v>
      </c>
      <c r="J822" s="96">
        <f>'BM 03'!L822</f>
        <v>0</v>
      </c>
      <c r="K822" s="97"/>
      <c r="L822" s="98">
        <f t="shared" si="151"/>
        <v>0</v>
      </c>
      <c r="M822" s="99">
        <f t="shared" si="152"/>
        <v>0</v>
      </c>
      <c r="N822" s="100">
        <f t="shared" si="153"/>
        <v>0</v>
      </c>
      <c r="O822" s="98">
        <f t="shared" si="154"/>
        <v>0</v>
      </c>
      <c r="P822" s="101">
        <f t="shared" si="155"/>
        <v>0</v>
      </c>
      <c r="Q822" s="102">
        <f t="shared" si="156"/>
        <v>0</v>
      </c>
    </row>
    <row r="823" spans="1:17" x14ac:dyDescent="0.2">
      <c r="A823" s="92" t="str">
        <f>Orçamento!A797</f>
        <v>26.7</v>
      </c>
      <c r="B823" s="39" t="str">
        <f>Orçamento!B797</f>
        <v>Sinapi</v>
      </c>
      <c r="C823" s="39">
        <f>Orçamento!C797</f>
        <v>0</v>
      </c>
      <c r="D823" s="39">
        <f>Orçamento!D797</f>
        <v>0</v>
      </c>
      <c r="E823" s="39">
        <f>Orçamento!E797</f>
        <v>0</v>
      </c>
      <c r="F823" s="39">
        <f>Orçamento!F797</f>
        <v>0</v>
      </c>
      <c r="G823" s="95">
        <f>'Orç. Pós Licitação'!G797</f>
        <v>0</v>
      </c>
      <c r="H823" s="95">
        <f>'Orç. Pós Licitação'!H797</f>
        <v>0</v>
      </c>
      <c r="I823" s="95">
        <f>'Orç. Pós Licitação'!I797</f>
        <v>0</v>
      </c>
      <c r="J823" s="96">
        <f>'BM 03'!L823</f>
        <v>0</v>
      </c>
      <c r="K823" s="97"/>
      <c r="L823" s="98">
        <f t="shared" si="151"/>
        <v>0</v>
      </c>
      <c r="M823" s="99">
        <f t="shared" si="152"/>
        <v>0</v>
      </c>
      <c r="N823" s="100">
        <f t="shared" si="153"/>
        <v>0</v>
      </c>
      <c r="O823" s="98">
        <f t="shared" si="154"/>
        <v>0</v>
      </c>
      <c r="P823" s="101">
        <f t="shared" si="155"/>
        <v>0</v>
      </c>
      <c r="Q823" s="102">
        <f t="shared" si="156"/>
        <v>0</v>
      </c>
    </row>
    <row r="824" spans="1:17" x14ac:dyDescent="0.2">
      <c r="A824" s="92" t="str">
        <f>Orçamento!A798</f>
        <v>26.8</v>
      </c>
      <c r="B824" s="39" t="str">
        <f>Orçamento!B798</f>
        <v>Sinapi</v>
      </c>
      <c r="C824" s="39">
        <f>Orçamento!C798</f>
        <v>0</v>
      </c>
      <c r="D824" s="39">
        <f>Orçamento!D798</f>
        <v>0</v>
      </c>
      <c r="E824" s="39">
        <f>Orçamento!E798</f>
        <v>0</v>
      </c>
      <c r="F824" s="39">
        <f>Orçamento!F798</f>
        <v>0</v>
      </c>
      <c r="G824" s="95">
        <f>'Orç. Pós Licitação'!G798</f>
        <v>0</v>
      </c>
      <c r="H824" s="95">
        <f>'Orç. Pós Licitação'!H798</f>
        <v>0</v>
      </c>
      <c r="I824" s="95">
        <f>'Orç. Pós Licitação'!I798</f>
        <v>0</v>
      </c>
      <c r="J824" s="96">
        <f>'BM 03'!L824</f>
        <v>0</v>
      </c>
      <c r="K824" s="97"/>
      <c r="L824" s="98">
        <f t="shared" si="151"/>
        <v>0</v>
      </c>
      <c r="M824" s="99">
        <f t="shared" si="152"/>
        <v>0</v>
      </c>
      <c r="N824" s="100">
        <f t="shared" si="153"/>
        <v>0</v>
      </c>
      <c r="O824" s="98">
        <f t="shared" si="154"/>
        <v>0</v>
      </c>
      <c r="P824" s="101">
        <f t="shared" si="155"/>
        <v>0</v>
      </c>
      <c r="Q824" s="102">
        <f t="shared" si="156"/>
        <v>0</v>
      </c>
    </row>
    <row r="825" spans="1:17" x14ac:dyDescent="0.2">
      <c r="A825" s="92" t="str">
        <f>Orçamento!A799</f>
        <v>26.9</v>
      </c>
      <c r="B825" s="39" t="str">
        <f>Orçamento!B799</f>
        <v>Sinapi</v>
      </c>
      <c r="C825" s="39">
        <f>Orçamento!C799</f>
        <v>0</v>
      </c>
      <c r="D825" s="39">
        <f>Orçamento!D799</f>
        <v>0</v>
      </c>
      <c r="E825" s="39">
        <f>Orçamento!E799</f>
        <v>0</v>
      </c>
      <c r="F825" s="39">
        <f>Orçamento!F799</f>
        <v>0</v>
      </c>
      <c r="G825" s="95">
        <f>'Orç. Pós Licitação'!G799</f>
        <v>0</v>
      </c>
      <c r="H825" s="95">
        <f>'Orç. Pós Licitação'!H799</f>
        <v>0</v>
      </c>
      <c r="I825" s="95">
        <f>'Orç. Pós Licitação'!I799</f>
        <v>0</v>
      </c>
      <c r="J825" s="96">
        <f>'BM 03'!L825</f>
        <v>0</v>
      </c>
      <c r="K825" s="97"/>
      <c r="L825" s="98">
        <f t="shared" si="151"/>
        <v>0</v>
      </c>
      <c r="M825" s="99">
        <f t="shared" si="152"/>
        <v>0</v>
      </c>
      <c r="N825" s="100">
        <f t="shared" si="153"/>
        <v>0</v>
      </c>
      <c r="O825" s="98">
        <f t="shared" si="154"/>
        <v>0</v>
      </c>
      <c r="P825" s="101">
        <f t="shared" si="155"/>
        <v>0</v>
      </c>
      <c r="Q825" s="102">
        <f t="shared" si="156"/>
        <v>0</v>
      </c>
    </row>
    <row r="826" spans="1:17" x14ac:dyDescent="0.2">
      <c r="A826" s="92" t="str">
        <f>Orçamento!A800</f>
        <v>26.10</v>
      </c>
      <c r="B826" s="39" t="str">
        <f>Orçamento!B800</f>
        <v>Sinapi</v>
      </c>
      <c r="C826" s="39">
        <f>Orçamento!C800</f>
        <v>0</v>
      </c>
      <c r="D826" s="39">
        <f>Orçamento!D800</f>
        <v>0</v>
      </c>
      <c r="E826" s="39">
        <f>Orçamento!E800</f>
        <v>0</v>
      </c>
      <c r="F826" s="39">
        <f>Orçamento!F800</f>
        <v>0</v>
      </c>
      <c r="G826" s="95">
        <f>'Orç. Pós Licitação'!G800</f>
        <v>0</v>
      </c>
      <c r="H826" s="95">
        <f>'Orç. Pós Licitação'!H800</f>
        <v>0</v>
      </c>
      <c r="I826" s="95">
        <f>'Orç. Pós Licitação'!I800</f>
        <v>0</v>
      </c>
      <c r="J826" s="96">
        <f>'BM 03'!L826</f>
        <v>0</v>
      </c>
      <c r="K826" s="97"/>
      <c r="L826" s="98">
        <f t="shared" si="151"/>
        <v>0</v>
      </c>
      <c r="M826" s="99">
        <f t="shared" si="152"/>
        <v>0</v>
      </c>
      <c r="N826" s="100">
        <f t="shared" si="153"/>
        <v>0</v>
      </c>
      <c r="O826" s="98">
        <f t="shared" si="154"/>
        <v>0</v>
      </c>
      <c r="P826" s="101">
        <f t="shared" si="155"/>
        <v>0</v>
      </c>
      <c r="Q826" s="102">
        <f t="shared" si="156"/>
        <v>0</v>
      </c>
    </row>
    <row r="827" spans="1:17" x14ac:dyDescent="0.2">
      <c r="A827" s="92" t="str">
        <f>Orçamento!A801</f>
        <v>26.11</v>
      </c>
      <c r="B827" s="39" t="str">
        <f>Orçamento!B801</f>
        <v>Sinapi</v>
      </c>
      <c r="C827" s="39">
        <f>Orçamento!C801</f>
        <v>0</v>
      </c>
      <c r="D827" s="39">
        <f>Orçamento!D801</f>
        <v>0</v>
      </c>
      <c r="E827" s="39">
        <f>Orçamento!E801</f>
        <v>0</v>
      </c>
      <c r="F827" s="39">
        <f>Orçamento!F801</f>
        <v>0</v>
      </c>
      <c r="G827" s="95">
        <f>'Orç. Pós Licitação'!G801</f>
        <v>0</v>
      </c>
      <c r="H827" s="95">
        <f>'Orç. Pós Licitação'!H801</f>
        <v>0</v>
      </c>
      <c r="I827" s="95">
        <f>'Orç. Pós Licitação'!I801</f>
        <v>0</v>
      </c>
      <c r="J827" s="96">
        <f>'BM 03'!L827</f>
        <v>0</v>
      </c>
      <c r="K827" s="97"/>
      <c r="L827" s="98">
        <f t="shared" si="151"/>
        <v>0</v>
      </c>
      <c r="M827" s="99">
        <f t="shared" si="152"/>
        <v>0</v>
      </c>
      <c r="N827" s="100">
        <f t="shared" si="153"/>
        <v>0</v>
      </c>
      <c r="O827" s="98">
        <f t="shared" si="154"/>
        <v>0</v>
      </c>
      <c r="P827" s="101">
        <f t="shared" si="155"/>
        <v>0</v>
      </c>
      <c r="Q827" s="102">
        <f t="shared" si="156"/>
        <v>0</v>
      </c>
    </row>
    <row r="828" spans="1:17" x14ac:dyDescent="0.2">
      <c r="A828" s="92" t="str">
        <f>Orçamento!A802</f>
        <v>26.12</v>
      </c>
      <c r="B828" s="39" t="str">
        <f>Orçamento!B802</f>
        <v>Sinapi</v>
      </c>
      <c r="C828" s="39">
        <f>Orçamento!C802</f>
        <v>0</v>
      </c>
      <c r="D828" s="39">
        <f>Orçamento!D802</f>
        <v>0</v>
      </c>
      <c r="E828" s="39">
        <f>Orçamento!E802</f>
        <v>0</v>
      </c>
      <c r="F828" s="39">
        <f>Orçamento!F802</f>
        <v>0</v>
      </c>
      <c r="G828" s="95">
        <f>'Orç. Pós Licitação'!G802</f>
        <v>0</v>
      </c>
      <c r="H828" s="95">
        <f>'Orç. Pós Licitação'!H802</f>
        <v>0</v>
      </c>
      <c r="I828" s="95">
        <f>'Orç. Pós Licitação'!I802</f>
        <v>0</v>
      </c>
      <c r="J828" s="96">
        <f>'BM 03'!L828</f>
        <v>0</v>
      </c>
      <c r="K828" s="97"/>
      <c r="L828" s="98">
        <f t="shared" si="151"/>
        <v>0</v>
      </c>
      <c r="M828" s="99">
        <f t="shared" si="152"/>
        <v>0</v>
      </c>
      <c r="N828" s="100">
        <f t="shared" si="153"/>
        <v>0</v>
      </c>
      <c r="O828" s="98">
        <f t="shared" si="154"/>
        <v>0</v>
      </c>
      <c r="P828" s="101">
        <f t="shared" si="155"/>
        <v>0</v>
      </c>
      <c r="Q828" s="102">
        <f t="shared" si="156"/>
        <v>0</v>
      </c>
    </row>
    <row r="829" spans="1:17" x14ac:dyDescent="0.2">
      <c r="A829" s="92" t="str">
        <f>Orçamento!A803</f>
        <v>26.13</v>
      </c>
      <c r="B829" s="39" t="str">
        <f>Orçamento!B803</f>
        <v>Sinapi</v>
      </c>
      <c r="C829" s="39">
        <f>Orçamento!C803</f>
        <v>0</v>
      </c>
      <c r="D829" s="39">
        <f>Orçamento!D803</f>
        <v>0</v>
      </c>
      <c r="E829" s="39">
        <f>Orçamento!E803</f>
        <v>0</v>
      </c>
      <c r="F829" s="39">
        <f>Orçamento!F803</f>
        <v>0</v>
      </c>
      <c r="G829" s="95">
        <f>'Orç. Pós Licitação'!G803</f>
        <v>0</v>
      </c>
      <c r="H829" s="95">
        <f>'Orç. Pós Licitação'!H803</f>
        <v>0</v>
      </c>
      <c r="I829" s="95">
        <f>'Orç. Pós Licitação'!I803</f>
        <v>0</v>
      </c>
      <c r="J829" s="96">
        <f>'BM 03'!L829</f>
        <v>0</v>
      </c>
      <c r="K829" s="97"/>
      <c r="L829" s="98">
        <f t="shared" si="151"/>
        <v>0</v>
      </c>
      <c r="M829" s="99">
        <f t="shared" si="152"/>
        <v>0</v>
      </c>
      <c r="N829" s="100">
        <f t="shared" si="153"/>
        <v>0</v>
      </c>
      <c r="O829" s="98">
        <f t="shared" si="154"/>
        <v>0</v>
      </c>
      <c r="P829" s="101">
        <f t="shared" si="155"/>
        <v>0</v>
      </c>
      <c r="Q829" s="102">
        <f t="shared" si="156"/>
        <v>0</v>
      </c>
    </row>
    <row r="830" spans="1:17" x14ac:dyDescent="0.2">
      <c r="A830" s="92" t="str">
        <f>Orçamento!A804</f>
        <v>26.14</v>
      </c>
      <c r="B830" s="39" t="str">
        <f>Orçamento!B804</f>
        <v>Sinapi</v>
      </c>
      <c r="C830" s="39">
        <f>Orçamento!C804</f>
        <v>0</v>
      </c>
      <c r="D830" s="39">
        <f>Orçamento!D804</f>
        <v>0</v>
      </c>
      <c r="E830" s="39">
        <f>Orçamento!E804</f>
        <v>0</v>
      </c>
      <c r="F830" s="39">
        <f>Orçamento!F804</f>
        <v>0</v>
      </c>
      <c r="G830" s="95">
        <f>'Orç. Pós Licitação'!G804</f>
        <v>0</v>
      </c>
      <c r="H830" s="95">
        <f>'Orç. Pós Licitação'!H804</f>
        <v>0</v>
      </c>
      <c r="I830" s="95">
        <f>'Orç. Pós Licitação'!I804</f>
        <v>0</v>
      </c>
      <c r="J830" s="96">
        <f>'BM 03'!L830</f>
        <v>0</v>
      </c>
      <c r="K830" s="97"/>
      <c r="L830" s="98">
        <f t="shared" si="151"/>
        <v>0</v>
      </c>
      <c r="M830" s="99">
        <f t="shared" si="152"/>
        <v>0</v>
      </c>
      <c r="N830" s="100">
        <f t="shared" si="153"/>
        <v>0</v>
      </c>
      <c r="O830" s="98">
        <f t="shared" si="154"/>
        <v>0</v>
      </c>
      <c r="P830" s="101">
        <f t="shared" si="155"/>
        <v>0</v>
      </c>
      <c r="Q830" s="102">
        <f t="shared" si="156"/>
        <v>0</v>
      </c>
    </row>
    <row r="831" spans="1:17" x14ac:dyDescent="0.2">
      <c r="A831" s="92" t="str">
        <f>Orçamento!A805</f>
        <v>26.15</v>
      </c>
      <c r="B831" s="39" t="str">
        <f>Orçamento!B805</f>
        <v>Sinapi</v>
      </c>
      <c r="C831" s="39">
        <f>Orçamento!C805</f>
        <v>0</v>
      </c>
      <c r="D831" s="39">
        <f>Orçamento!D805</f>
        <v>0</v>
      </c>
      <c r="E831" s="39">
        <f>Orçamento!E805</f>
        <v>0</v>
      </c>
      <c r="F831" s="39">
        <f>Orçamento!F805</f>
        <v>0</v>
      </c>
      <c r="G831" s="95">
        <f>'Orç. Pós Licitação'!G805</f>
        <v>0</v>
      </c>
      <c r="H831" s="95">
        <f>'Orç. Pós Licitação'!H805</f>
        <v>0</v>
      </c>
      <c r="I831" s="95">
        <f>'Orç. Pós Licitação'!I805</f>
        <v>0</v>
      </c>
      <c r="J831" s="96">
        <f>'BM 03'!L831</f>
        <v>0</v>
      </c>
      <c r="K831" s="97"/>
      <c r="L831" s="98">
        <f t="shared" si="151"/>
        <v>0</v>
      </c>
      <c r="M831" s="99">
        <f t="shared" si="152"/>
        <v>0</v>
      </c>
      <c r="N831" s="100">
        <f t="shared" si="153"/>
        <v>0</v>
      </c>
      <c r="O831" s="98">
        <f t="shared" si="154"/>
        <v>0</v>
      </c>
      <c r="P831" s="101">
        <f t="shared" si="155"/>
        <v>0</v>
      </c>
      <c r="Q831" s="102">
        <f t="shared" si="156"/>
        <v>0</v>
      </c>
    </row>
    <row r="832" spans="1:17" x14ac:dyDescent="0.2">
      <c r="A832" s="92" t="str">
        <f>Orçamento!A806</f>
        <v>26.16</v>
      </c>
      <c r="B832" s="39" t="str">
        <f>Orçamento!B806</f>
        <v>Sinapi</v>
      </c>
      <c r="C832" s="39">
        <f>Orçamento!C806</f>
        <v>0</v>
      </c>
      <c r="D832" s="39">
        <f>Orçamento!D806</f>
        <v>0</v>
      </c>
      <c r="E832" s="39">
        <f>Orçamento!E806</f>
        <v>0</v>
      </c>
      <c r="F832" s="39">
        <f>Orçamento!F806</f>
        <v>0</v>
      </c>
      <c r="G832" s="95">
        <f>'Orç. Pós Licitação'!G806</f>
        <v>0</v>
      </c>
      <c r="H832" s="95">
        <f>'Orç. Pós Licitação'!H806</f>
        <v>0</v>
      </c>
      <c r="I832" s="95">
        <f>'Orç. Pós Licitação'!I806</f>
        <v>0</v>
      </c>
      <c r="J832" s="96">
        <f>'BM 03'!L832</f>
        <v>0</v>
      </c>
      <c r="K832" s="97"/>
      <c r="L832" s="98">
        <f t="shared" si="151"/>
        <v>0</v>
      </c>
      <c r="M832" s="99">
        <f t="shared" si="152"/>
        <v>0</v>
      </c>
      <c r="N832" s="100">
        <f t="shared" si="153"/>
        <v>0</v>
      </c>
      <c r="O832" s="98">
        <f t="shared" si="154"/>
        <v>0</v>
      </c>
      <c r="P832" s="101">
        <f t="shared" si="155"/>
        <v>0</v>
      </c>
      <c r="Q832" s="102">
        <f t="shared" si="156"/>
        <v>0</v>
      </c>
    </row>
    <row r="833" spans="1:17" x14ac:dyDescent="0.2">
      <c r="A833" s="92" t="str">
        <f>Orçamento!A807</f>
        <v>26.17</v>
      </c>
      <c r="B833" s="39" t="str">
        <f>Orçamento!B807</f>
        <v>Sinapi</v>
      </c>
      <c r="C833" s="39">
        <f>Orçamento!C807</f>
        <v>0</v>
      </c>
      <c r="D833" s="39">
        <f>Orçamento!D807</f>
        <v>0</v>
      </c>
      <c r="E833" s="39">
        <f>Orçamento!E807</f>
        <v>0</v>
      </c>
      <c r="F833" s="39">
        <f>Orçamento!F807</f>
        <v>0</v>
      </c>
      <c r="G833" s="95">
        <f>'Orç. Pós Licitação'!G807</f>
        <v>0</v>
      </c>
      <c r="H833" s="95">
        <f>'Orç. Pós Licitação'!H807</f>
        <v>0</v>
      </c>
      <c r="I833" s="95">
        <f>'Orç. Pós Licitação'!I807</f>
        <v>0</v>
      </c>
      <c r="J833" s="96">
        <f>'BM 03'!L833</f>
        <v>0</v>
      </c>
      <c r="K833" s="97"/>
      <c r="L833" s="98">
        <f t="shared" si="151"/>
        <v>0</v>
      </c>
      <c r="M833" s="99">
        <f t="shared" si="152"/>
        <v>0</v>
      </c>
      <c r="N833" s="100">
        <f t="shared" si="153"/>
        <v>0</v>
      </c>
      <c r="O833" s="98">
        <f t="shared" si="154"/>
        <v>0</v>
      </c>
      <c r="P833" s="101">
        <f t="shared" si="155"/>
        <v>0</v>
      </c>
      <c r="Q833" s="102">
        <f t="shared" si="156"/>
        <v>0</v>
      </c>
    </row>
    <row r="834" spans="1:17" x14ac:dyDescent="0.2">
      <c r="A834" s="92" t="str">
        <f>Orçamento!A808</f>
        <v>26.18</v>
      </c>
      <c r="B834" s="39" t="str">
        <f>Orçamento!B808</f>
        <v>Sinapi</v>
      </c>
      <c r="C834" s="39">
        <f>Orçamento!C808</f>
        <v>0</v>
      </c>
      <c r="D834" s="39">
        <f>Orçamento!D808</f>
        <v>0</v>
      </c>
      <c r="E834" s="39">
        <f>Orçamento!E808</f>
        <v>0</v>
      </c>
      <c r="F834" s="39">
        <f>Orçamento!F808</f>
        <v>0</v>
      </c>
      <c r="G834" s="95">
        <f>'Orç. Pós Licitação'!G808</f>
        <v>0</v>
      </c>
      <c r="H834" s="95">
        <f>'Orç. Pós Licitação'!H808</f>
        <v>0</v>
      </c>
      <c r="I834" s="95">
        <f>'Orç. Pós Licitação'!I808</f>
        <v>0</v>
      </c>
      <c r="J834" s="96">
        <f>'BM 03'!L834</f>
        <v>0</v>
      </c>
      <c r="K834" s="97"/>
      <c r="L834" s="98">
        <f t="shared" si="151"/>
        <v>0</v>
      </c>
      <c r="M834" s="99">
        <f t="shared" si="152"/>
        <v>0</v>
      </c>
      <c r="N834" s="100">
        <f t="shared" si="153"/>
        <v>0</v>
      </c>
      <c r="O834" s="98">
        <f t="shared" si="154"/>
        <v>0</v>
      </c>
      <c r="P834" s="101">
        <f t="shared" si="155"/>
        <v>0</v>
      </c>
      <c r="Q834" s="102">
        <f t="shared" si="156"/>
        <v>0</v>
      </c>
    </row>
    <row r="835" spans="1:17" x14ac:dyDescent="0.2">
      <c r="A835" s="92" t="str">
        <f>Orçamento!A809</f>
        <v>26.19</v>
      </c>
      <c r="B835" s="39" t="str">
        <f>Orçamento!B809</f>
        <v>Sinapi</v>
      </c>
      <c r="C835" s="39">
        <f>Orçamento!C809</f>
        <v>0</v>
      </c>
      <c r="D835" s="39">
        <f>Orçamento!D809</f>
        <v>0</v>
      </c>
      <c r="E835" s="39">
        <f>Orçamento!E809</f>
        <v>0</v>
      </c>
      <c r="F835" s="39">
        <f>Orçamento!F809</f>
        <v>0</v>
      </c>
      <c r="G835" s="95">
        <f>'Orç. Pós Licitação'!G809</f>
        <v>0</v>
      </c>
      <c r="H835" s="95">
        <f>'Orç. Pós Licitação'!H809</f>
        <v>0</v>
      </c>
      <c r="I835" s="95">
        <f>'Orç. Pós Licitação'!I809</f>
        <v>0</v>
      </c>
      <c r="J835" s="96">
        <f>'BM 03'!L835</f>
        <v>0</v>
      </c>
      <c r="K835" s="97"/>
      <c r="L835" s="98">
        <f t="shared" si="151"/>
        <v>0</v>
      </c>
      <c r="M835" s="99">
        <f t="shared" si="152"/>
        <v>0</v>
      </c>
      <c r="N835" s="100">
        <f t="shared" si="153"/>
        <v>0</v>
      </c>
      <c r="O835" s="98">
        <f t="shared" si="154"/>
        <v>0</v>
      </c>
      <c r="P835" s="101">
        <f t="shared" si="155"/>
        <v>0</v>
      </c>
      <c r="Q835" s="102">
        <f t="shared" si="156"/>
        <v>0</v>
      </c>
    </row>
    <row r="836" spans="1:17" x14ac:dyDescent="0.2">
      <c r="A836" s="92" t="str">
        <f>Orçamento!A810</f>
        <v>26.20</v>
      </c>
      <c r="B836" s="39" t="str">
        <f>Orçamento!B810</f>
        <v>Sinapi</v>
      </c>
      <c r="C836" s="39">
        <f>Orçamento!C810</f>
        <v>0</v>
      </c>
      <c r="D836" s="39">
        <f>Orçamento!D810</f>
        <v>0</v>
      </c>
      <c r="E836" s="39">
        <f>Orçamento!E810</f>
        <v>0</v>
      </c>
      <c r="F836" s="39">
        <f>Orçamento!F810</f>
        <v>0</v>
      </c>
      <c r="G836" s="95">
        <f>'Orç. Pós Licitação'!G810</f>
        <v>0</v>
      </c>
      <c r="H836" s="95">
        <f>'Orç. Pós Licitação'!H810</f>
        <v>0</v>
      </c>
      <c r="I836" s="95">
        <f>'Orç. Pós Licitação'!I810</f>
        <v>0</v>
      </c>
      <c r="J836" s="96">
        <f>'BM 03'!L836</f>
        <v>0</v>
      </c>
      <c r="K836" s="97"/>
      <c r="L836" s="98">
        <f t="shared" si="151"/>
        <v>0</v>
      </c>
      <c r="M836" s="99">
        <f t="shared" si="152"/>
        <v>0</v>
      </c>
      <c r="N836" s="100">
        <f t="shared" si="153"/>
        <v>0</v>
      </c>
      <c r="O836" s="98">
        <f t="shared" si="154"/>
        <v>0</v>
      </c>
      <c r="P836" s="101">
        <f t="shared" si="155"/>
        <v>0</v>
      </c>
      <c r="Q836" s="102">
        <f t="shared" si="156"/>
        <v>0</v>
      </c>
    </row>
    <row r="837" spans="1:17" x14ac:dyDescent="0.2">
      <c r="A837" s="92" t="str">
        <f>Orçamento!A811</f>
        <v>26.21</v>
      </c>
      <c r="B837" s="39" t="str">
        <f>Orçamento!B811</f>
        <v>Sinapi</v>
      </c>
      <c r="C837" s="39">
        <f>Orçamento!C811</f>
        <v>0</v>
      </c>
      <c r="D837" s="39">
        <f>Orçamento!D811</f>
        <v>0</v>
      </c>
      <c r="E837" s="39">
        <f>Orçamento!E811</f>
        <v>0</v>
      </c>
      <c r="F837" s="39">
        <f>Orçamento!F811</f>
        <v>0</v>
      </c>
      <c r="G837" s="95">
        <f>'Orç. Pós Licitação'!G811</f>
        <v>0</v>
      </c>
      <c r="H837" s="95">
        <f>'Orç. Pós Licitação'!H811</f>
        <v>0</v>
      </c>
      <c r="I837" s="95">
        <f>'Orç. Pós Licitação'!I811</f>
        <v>0</v>
      </c>
      <c r="J837" s="96">
        <f>'BM 03'!L837</f>
        <v>0</v>
      </c>
      <c r="K837" s="97"/>
      <c r="L837" s="98">
        <f t="shared" si="151"/>
        <v>0</v>
      </c>
      <c r="M837" s="99">
        <f t="shared" si="152"/>
        <v>0</v>
      </c>
      <c r="N837" s="100">
        <f t="shared" si="153"/>
        <v>0</v>
      </c>
      <c r="O837" s="98">
        <f t="shared" si="154"/>
        <v>0</v>
      </c>
      <c r="P837" s="101">
        <f t="shared" si="155"/>
        <v>0</v>
      </c>
      <c r="Q837" s="102">
        <f t="shared" si="156"/>
        <v>0</v>
      </c>
    </row>
    <row r="838" spans="1:17" x14ac:dyDescent="0.2">
      <c r="A838" s="92" t="str">
        <f>Orçamento!A812</f>
        <v>26.22</v>
      </c>
      <c r="B838" s="39" t="str">
        <f>Orçamento!B812</f>
        <v>Sinapi</v>
      </c>
      <c r="C838" s="39">
        <f>Orçamento!C812</f>
        <v>0</v>
      </c>
      <c r="D838" s="39">
        <f>Orçamento!D812</f>
        <v>0</v>
      </c>
      <c r="E838" s="39">
        <f>Orçamento!E812</f>
        <v>0</v>
      </c>
      <c r="F838" s="39">
        <f>Orçamento!F812</f>
        <v>0</v>
      </c>
      <c r="G838" s="95">
        <f>'Orç. Pós Licitação'!G812</f>
        <v>0</v>
      </c>
      <c r="H838" s="95">
        <f>'Orç. Pós Licitação'!H812</f>
        <v>0</v>
      </c>
      <c r="I838" s="95">
        <f>'Orç. Pós Licitação'!I812</f>
        <v>0</v>
      </c>
      <c r="J838" s="96">
        <f>'BM 03'!L838</f>
        <v>0</v>
      </c>
      <c r="K838" s="97"/>
      <c r="L838" s="98">
        <f t="shared" si="151"/>
        <v>0</v>
      </c>
      <c r="M838" s="99">
        <f t="shared" si="152"/>
        <v>0</v>
      </c>
      <c r="N838" s="100">
        <f t="shared" si="153"/>
        <v>0</v>
      </c>
      <c r="O838" s="98">
        <f t="shared" si="154"/>
        <v>0</v>
      </c>
      <c r="P838" s="101">
        <f t="shared" si="155"/>
        <v>0</v>
      </c>
      <c r="Q838" s="102">
        <f t="shared" si="156"/>
        <v>0</v>
      </c>
    </row>
    <row r="839" spans="1:17" x14ac:dyDescent="0.2">
      <c r="A839" s="92" t="str">
        <f>Orçamento!A813</f>
        <v>26.23</v>
      </c>
      <c r="B839" s="39" t="str">
        <f>Orçamento!B813</f>
        <v>Sinapi</v>
      </c>
      <c r="C839" s="39">
        <f>Orçamento!C813</f>
        <v>0</v>
      </c>
      <c r="D839" s="39">
        <f>Orçamento!D813</f>
        <v>0</v>
      </c>
      <c r="E839" s="39">
        <f>Orçamento!E813</f>
        <v>0</v>
      </c>
      <c r="F839" s="39">
        <f>Orçamento!F813</f>
        <v>0</v>
      </c>
      <c r="G839" s="95">
        <f>'Orç. Pós Licitação'!G813</f>
        <v>0</v>
      </c>
      <c r="H839" s="95">
        <f>'Orç. Pós Licitação'!H813</f>
        <v>0</v>
      </c>
      <c r="I839" s="95">
        <f>'Orç. Pós Licitação'!I813</f>
        <v>0</v>
      </c>
      <c r="J839" s="96">
        <f>'BM 03'!L839</f>
        <v>0</v>
      </c>
      <c r="K839" s="97"/>
      <c r="L839" s="98">
        <f t="shared" si="151"/>
        <v>0</v>
      </c>
      <c r="M839" s="99">
        <f t="shared" si="152"/>
        <v>0</v>
      </c>
      <c r="N839" s="100">
        <f t="shared" si="153"/>
        <v>0</v>
      </c>
      <c r="O839" s="98">
        <f t="shared" si="154"/>
        <v>0</v>
      </c>
      <c r="P839" s="101">
        <f t="shared" si="155"/>
        <v>0</v>
      </c>
      <c r="Q839" s="102">
        <f t="shared" si="156"/>
        <v>0</v>
      </c>
    </row>
    <row r="840" spans="1:17" x14ac:dyDescent="0.2">
      <c r="A840" s="92" t="str">
        <f>Orçamento!A814</f>
        <v>26.24</v>
      </c>
      <c r="B840" s="39" t="str">
        <f>Orçamento!B814</f>
        <v>Sinapi</v>
      </c>
      <c r="C840" s="39">
        <f>Orçamento!C814</f>
        <v>0</v>
      </c>
      <c r="D840" s="39">
        <f>Orçamento!D814</f>
        <v>0</v>
      </c>
      <c r="E840" s="39">
        <f>Orçamento!E814</f>
        <v>0</v>
      </c>
      <c r="F840" s="39">
        <f>Orçamento!F814</f>
        <v>0</v>
      </c>
      <c r="G840" s="95">
        <f>'Orç. Pós Licitação'!G814</f>
        <v>0</v>
      </c>
      <c r="H840" s="95">
        <f>'Orç. Pós Licitação'!H814</f>
        <v>0</v>
      </c>
      <c r="I840" s="95">
        <f>'Orç. Pós Licitação'!I814</f>
        <v>0</v>
      </c>
      <c r="J840" s="96">
        <f>'BM 03'!L840</f>
        <v>0</v>
      </c>
      <c r="K840" s="97"/>
      <c r="L840" s="98">
        <f t="shared" si="151"/>
        <v>0</v>
      </c>
      <c r="M840" s="99">
        <f t="shared" si="152"/>
        <v>0</v>
      </c>
      <c r="N840" s="100">
        <f t="shared" si="153"/>
        <v>0</v>
      </c>
      <c r="O840" s="98">
        <f t="shared" si="154"/>
        <v>0</v>
      </c>
      <c r="P840" s="101">
        <f t="shared" si="155"/>
        <v>0</v>
      </c>
      <c r="Q840" s="102">
        <f t="shared" si="156"/>
        <v>0</v>
      </c>
    </row>
    <row r="841" spans="1:17" x14ac:dyDescent="0.2">
      <c r="A841" s="92" t="str">
        <f>Orçamento!A815</f>
        <v>26.25</v>
      </c>
      <c r="B841" s="39" t="str">
        <f>Orçamento!B815</f>
        <v>Sinapi</v>
      </c>
      <c r="C841" s="39">
        <f>Orçamento!C815</f>
        <v>0</v>
      </c>
      <c r="D841" s="39">
        <f>Orçamento!D815</f>
        <v>0</v>
      </c>
      <c r="E841" s="39">
        <f>Orçamento!E815</f>
        <v>0</v>
      </c>
      <c r="F841" s="39">
        <f>Orçamento!F815</f>
        <v>0</v>
      </c>
      <c r="G841" s="95">
        <f>'Orç. Pós Licitação'!G815</f>
        <v>0</v>
      </c>
      <c r="H841" s="95">
        <f>'Orç. Pós Licitação'!H815</f>
        <v>0</v>
      </c>
      <c r="I841" s="95">
        <f>'Orç. Pós Licitação'!I815</f>
        <v>0</v>
      </c>
      <c r="J841" s="96">
        <f>'BM 03'!L841</f>
        <v>0</v>
      </c>
      <c r="K841" s="97"/>
      <c r="L841" s="98">
        <f t="shared" si="151"/>
        <v>0</v>
      </c>
      <c r="M841" s="99">
        <f t="shared" si="152"/>
        <v>0</v>
      </c>
      <c r="N841" s="100">
        <f t="shared" si="153"/>
        <v>0</v>
      </c>
      <c r="O841" s="98">
        <f t="shared" si="154"/>
        <v>0</v>
      </c>
      <c r="P841" s="101">
        <f t="shared" si="155"/>
        <v>0</v>
      </c>
      <c r="Q841" s="102">
        <f t="shared" si="156"/>
        <v>0</v>
      </c>
    </row>
    <row r="842" spans="1:17" x14ac:dyDescent="0.2">
      <c r="A842" s="92" t="str">
        <f>Orçamento!A816</f>
        <v>26.26</v>
      </c>
      <c r="B842" s="39" t="str">
        <f>Orçamento!B816</f>
        <v>Sinapi</v>
      </c>
      <c r="C842" s="39">
        <f>Orçamento!C816</f>
        <v>0</v>
      </c>
      <c r="D842" s="39">
        <f>Orçamento!D816</f>
        <v>0</v>
      </c>
      <c r="E842" s="39">
        <f>Orçamento!E816</f>
        <v>0</v>
      </c>
      <c r="F842" s="39">
        <f>Orçamento!F816</f>
        <v>0</v>
      </c>
      <c r="G842" s="95">
        <f>'Orç. Pós Licitação'!G816</f>
        <v>0</v>
      </c>
      <c r="H842" s="95">
        <f>'Orç. Pós Licitação'!H816</f>
        <v>0</v>
      </c>
      <c r="I842" s="95">
        <f>'Orç. Pós Licitação'!I816</f>
        <v>0</v>
      </c>
      <c r="J842" s="96">
        <f>'BM 03'!L842</f>
        <v>0</v>
      </c>
      <c r="K842" s="97"/>
      <c r="L842" s="98">
        <f t="shared" si="151"/>
        <v>0</v>
      </c>
      <c r="M842" s="99">
        <f t="shared" si="152"/>
        <v>0</v>
      </c>
      <c r="N842" s="100">
        <f t="shared" si="153"/>
        <v>0</v>
      </c>
      <c r="O842" s="98">
        <f t="shared" si="154"/>
        <v>0</v>
      </c>
      <c r="P842" s="101">
        <f t="shared" si="155"/>
        <v>0</v>
      </c>
      <c r="Q842" s="102">
        <f t="shared" si="156"/>
        <v>0</v>
      </c>
    </row>
    <row r="843" spans="1:17" x14ac:dyDescent="0.2">
      <c r="A843" s="92" t="str">
        <f>Orçamento!A817</f>
        <v>26.27</v>
      </c>
      <c r="B843" s="39" t="str">
        <f>Orçamento!B817</f>
        <v>Sinapi</v>
      </c>
      <c r="C843" s="39">
        <f>Orçamento!C817</f>
        <v>0</v>
      </c>
      <c r="D843" s="39">
        <f>Orçamento!D817</f>
        <v>0</v>
      </c>
      <c r="E843" s="39">
        <f>Orçamento!E817</f>
        <v>0</v>
      </c>
      <c r="F843" s="39">
        <f>Orçamento!F817</f>
        <v>0</v>
      </c>
      <c r="G843" s="95">
        <f>'Orç. Pós Licitação'!G817</f>
        <v>0</v>
      </c>
      <c r="H843" s="95">
        <f>'Orç. Pós Licitação'!H817</f>
        <v>0</v>
      </c>
      <c r="I843" s="95">
        <f>'Orç. Pós Licitação'!I817</f>
        <v>0</v>
      </c>
      <c r="J843" s="96">
        <f>'BM 03'!L843</f>
        <v>0</v>
      </c>
      <c r="K843" s="97"/>
      <c r="L843" s="98">
        <f t="shared" si="151"/>
        <v>0</v>
      </c>
      <c r="M843" s="99">
        <f t="shared" si="152"/>
        <v>0</v>
      </c>
      <c r="N843" s="100">
        <f t="shared" si="153"/>
        <v>0</v>
      </c>
      <c r="O843" s="98">
        <f t="shared" si="154"/>
        <v>0</v>
      </c>
      <c r="P843" s="101">
        <f t="shared" si="155"/>
        <v>0</v>
      </c>
      <c r="Q843" s="102">
        <f t="shared" si="156"/>
        <v>0</v>
      </c>
    </row>
    <row r="844" spans="1:17" x14ac:dyDescent="0.2">
      <c r="A844" s="92" t="str">
        <f>Orçamento!A818</f>
        <v>26.28</v>
      </c>
      <c r="B844" s="39" t="str">
        <f>Orçamento!B818</f>
        <v>Sinapi</v>
      </c>
      <c r="C844" s="39">
        <f>Orçamento!C818</f>
        <v>0</v>
      </c>
      <c r="D844" s="39">
        <f>Orçamento!D818</f>
        <v>0</v>
      </c>
      <c r="E844" s="39">
        <f>Orçamento!E818</f>
        <v>0</v>
      </c>
      <c r="F844" s="39">
        <f>Orçamento!F818</f>
        <v>0</v>
      </c>
      <c r="G844" s="95">
        <f>'Orç. Pós Licitação'!G818</f>
        <v>0</v>
      </c>
      <c r="H844" s="95">
        <f>'Orç. Pós Licitação'!H818</f>
        <v>0</v>
      </c>
      <c r="I844" s="95">
        <f>'Orç. Pós Licitação'!I818</f>
        <v>0</v>
      </c>
      <c r="J844" s="96">
        <f>'BM 03'!L844</f>
        <v>0</v>
      </c>
      <c r="K844" s="97"/>
      <c r="L844" s="98">
        <f t="shared" si="151"/>
        <v>0</v>
      </c>
      <c r="M844" s="99">
        <f t="shared" si="152"/>
        <v>0</v>
      </c>
      <c r="N844" s="100">
        <f t="shared" si="153"/>
        <v>0</v>
      </c>
      <c r="O844" s="98">
        <f t="shared" si="154"/>
        <v>0</v>
      </c>
      <c r="P844" s="101">
        <f t="shared" si="155"/>
        <v>0</v>
      </c>
      <c r="Q844" s="102">
        <f t="shared" si="156"/>
        <v>0</v>
      </c>
    </row>
    <row r="845" spans="1:17" x14ac:dyDescent="0.2">
      <c r="A845" s="92" t="str">
        <f>Orçamento!A819</f>
        <v>26.29</v>
      </c>
      <c r="B845" s="39" t="str">
        <f>Orçamento!B819</f>
        <v>Sinapi</v>
      </c>
      <c r="C845" s="39">
        <f>Orçamento!C819</f>
        <v>0</v>
      </c>
      <c r="D845" s="39">
        <f>Orçamento!D819</f>
        <v>0</v>
      </c>
      <c r="E845" s="39">
        <f>Orçamento!E819</f>
        <v>0</v>
      </c>
      <c r="F845" s="39">
        <f>Orçamento!F819</f>
        <v>0</v>
      </c>
      <c r="G845" s="95">
        <f>'Orç. Pós Licitação'!G819</f>
        <v>0</v>
      </c>
      <c r="H845" s="95">
        <f>'Orç. Pós Licitação'!H819</f>
        <v>0</v>
      </c>
      <c r="I845" s="95">
        <f>'Orç. Pós Licitação'!I819</f>
        <v>0</v>
      </c>
      <c r="J845" s="96">
        <f>'BM 03'!L845</f>
        <v>0</v>
      </c>
      <c r="K845" s="97"/>
      <c r="L845" s="98">
        <f t="shared" si="151"/>
        <v>0</v>
      </c>
      <c r="M845" s="99">
        <f t="shared" si="152"/>
        <v>0</v>
      </c>
      <c r="N845" s="100">
        <f t="shared" si="153"/>
        <v>0</v>
      </c>
      <c r="O845" s="98">
        <f t="shared" si="154"/>
        <v>0</v>
      </c>
      <c r="P845" s="101">
        <f t="shared" si="155"/>
        <v>0</v>
      </c>
      <c r="Q845" s="102">
        <f t="shared" si="156"/>
        <v>0</v>
      </c>
    </row>
    <row r="846" spans="1:17" x14ac:dyDescent="0.2">
      <c r="A846" s="92" t="str">
        <f>Orçamento!A820</f>
        <v>26.30</v>
      </c>
      <c r="B846" s="39" t="str">
        <f>Orçamento!B820</f>
        <v>Sinapi</v>
      </c>
      <c r="C846" s="39">
        <f>Orçamento!C820</f>
        <v>0</v>
      </c>
      <c r="D846" s="39">
        <f>Orçamento!D820</f>
        <v>0</v>
      </c>
      <c r="E846" s="39">
        <f>Orçamento!E820</f>
        <v>0</v>
      </c>
      <c r="F846" s="39">
        <f>Orçamento!F820</f>
        <v>0</v>
      </c>
      <c r="G846" s="95">
        <f>'Orç. Pós Licitação'!G820</f>
        <v>0</v>
      </c>
      <c r="H846" s="95">
        <f>'Orç. Pós Licitação'!H820</f>
        <v>0</v>
      </c>
      <c r="I846" s="95">
        <f>'Orç. Pós Licitação'!I820</f>
        <v>0</v>
      </c>
      <c r="J846" s="96">
        <f>'BM 03'!L846</f>
        <v>0</v>
      </c>
      <c r="K846" s="97"/>
      <c r="L846" s="98">
        <f t="shared" si="151"/>
        <v>0</v>
      </c>
      <c r="M846" s="99">
        <f t="shared" si="152"/>
        <v>0</v>
      </c>
      <c r="N846" s="100">
        <f t="shared" si="153"/>
        <v>0</v>
      </c>
      <c r="O846" s="98">
        <f t="shared" si="154"/>
        <v>0</v>
      </c>
      <c r="P846" s="101">
        <f t="shared" si="155"/>
        <v>0</v>
      </c>
      <c r="Q846" s="102">
        <f t="shared" si="156"/>
        <v>0</v>
      </c>
    </row>
    <row r="847" spans="1:17" s="2" customFormat="1" ht="15.75" x14ac:dyDescent="0.25">
      <c r="A847" s="449"/>
      <c r="B847" s="434"/>
      <c r="C847" s="434"/>
      <c r="D847" s="430"/>
      <c r="E847" s="430" t="s">
        <v>1116</v>
      </c>
      <c r="F847" s="434"/>
      <c r="G847" s="434"/>
      <c r="H847" s="436"/>
      <c r="I847" s="437">
        <f>SUM(I817:I846)</f>
        <v>0</v>
      </c>
      <c r="J847" s="438"/>
      <c r="K847" s="438"/>
      <c r="L847" s="438"/>
      <c r="M847" s="437">
        <f>SUM(M817:M846)</f>
        <v>0</v>
      </c>
      <c r="N847" s="437">
        <f>SUM(N817:N846)</f>
        <v>0</v>
      </c>
      <c r="O847" s="437">
        <f>SUM(O817:O846)</f>
        <v>0</v>
      </c>
      <c r="P847" s="439"/>
      <c r="Q847" s="450">
        <f>SUM(Q817:Q846)</f>
        <v>0</v>
      </c>
    </row>
    <row r="848" spans="1:17" s="3" customFormat="1" ht="21.75" customHeight="1" x14ac:dyDescent="0.25">
      <c r="A848" s="451" t="str">
        <f>Orçamento!A821</f>
        <v>27.0</v>
      </c>
      <c r="B848" s="427"/>
      <c r="C848" s="427"/>
      <c r="D848" s="428" t="str">
        <f>Orçamento!D821</f>
        <v>META 27</v>
      </c>
      <c r="E848" s="427"/>
      <c r="F848" s="427"/>
      <c r="G848" s="429"/>
      <c r="H848" s="430"/>
      <c r="I848" s="430"/>
      <c r="J848" s="431"/>
      <c r="K848" s="431"/>
      <c r="L848" s="431"/>
      <c r="M848" s="432"/>
      <c r="N848" s="433" t="e">
        <f>N879/I879</f>
        <v>#DIV/0!</v>
      </c>
      <c r="O848" s="433" t="e">
        <f>O879/I879</f>
        <v>#DIV/0!</v>
      </c>
      <c r="P848" s="433"/>
      <c r="Q848" s="452" t="e">
        <f>Q879/I879</f>
        <v>#DIV/0!</v>
      </c>
    </row>
    <row r="849" spans="1:17" x14ac:dyDescent="0.2">
      <c r="A849" s="92" t="str">
        <f>Orçamento!A822</f>
        <v>27.1</v>
      </c>
      <c r="B849" s="39" t="str">
        <f>Orçamento!B822</f>
        <v>Sinapi</v>
      </c>
      <c r="C849" s="39">
        <f>Orçamento!C822</f>
        <v>0</v>
      </c>
      <c r="D849" s="39">
        <f>Orçamento!D822</f>
        <v>0</v>
      </c>
      <c r="E849" s="39">
        <f>Orçamento!E822</f>
        <v>0</v>
      </c>
      <c r="F849" s="39">
        <f>Orçamento!F822</f>
        <v>0</v>
      </c>
      <c r="G849" s="95">
        <f>'Orç. Pós Licitação'!G822</f>
        <v>0</v>
      </c>
      <c r="H849" s="95">
        <f>'Orç. Pós Licitação'!H822</f>
        <v>0</v>
      </c>
      <c r="I849" s="95">
        <f>'Orç. Pós Licitação'!I822</f>
        <v>0</v>
      </c>
      <c r="J849" s="96">
        <f>'BM 03'!L849</f>
        <v>0</v>
      </c>
      <c r="K849" s="97"/>
      <c r="L849" s="98">
        <f>J849+K849</f>
        <v>0</v>
      </c>
      <c r="M849" s="99">
        <f>ROUND(H849*J849,2)</f>
        <v>0</v>
      </c>
      <c r="N849" s="100">
        <f>ROUND(H849*K849,2)</f>
        <v>0</v>
      </c>
      <c r="O849" s="98">
        <f>ROUND(H849*L849,2)</f>
        <v>0</v>
      </c>
      <c r="P849" s="101">
        <f>F849-L849</f>
        <v>0</v>
      </c>
      <c r="Q849" s="102">
        <f>I849-O849</f>
        <v>0</v>
      </c>
    </row>
    <row r="850" spans="1:17" x14ac:dyDescent="0.2">
      <c r="A850" s="92" t="str">
        <f>Orçamento!A823</f>
        <v>27.2</v>
      </c>
      <c r="B850" s="39" t="str">
        <f>Orçamento!B823</f>
        <v>Sinapi</v>
      </c>
      <c r="C850" s="39">
        <f>Orçamento!C823</f>
        <v>0</v>
      </c>
      <c r="D850" s="39">
        <f>Orçamento!D823</f>
        <v>0</v>
      </c>
      <c r="E850" s="39">
        <f>Orçamento!E823</f>
        <v>0</v>
      </c>
      <c r="F850" s="39">
        <f>Orçamento!F823</f>
        <v>0</v>
      </c>
      <c r="G850" s="95">
        <f>'Orç. Pós Licitação'!G823</f>
        <v>0</v>
      </c>
      <c r="H850" s="95">
        <f>'Orç. Pós Licitação'!H823</f>
        <v>0</v>
      </c>
      <c r="I850" s="95">
        <f>'Orç. Pós Licitação'!I823</f>
        <v>0</v>
      </c>
      <c r="J850" s="96">
        <f>'BM 03'!L850</f>
        <v>0</v>
      </c>
      <c r="K850" s="97"/>
      <c r="L850" s="98">
        <f t="shared" ref="L850:L878" si="157">J850+K850</f>
        <v>0</v>
      </c>
      <c r="M850" s="99">
        <f t="shared" ref="M850:M878" si="158">ROUND(H850*J850,2)</f>
        <v>0</v>
      </c>
      <c r="N850" s="100">
        <f t="shared" ref="N850:N878" si="159">ROUND(H850*K850,2)</f>
        <v>0</v>
      </c>
      <c r="O850" s="98">
        <f t="shared" ref="O850:O878" si="160">ROUND(H850*L850,2)</f>
        <v>0</v>
      </c>
      <c r="P850" s="101">
        <f t="shared" ref="P850:P878" si="161">F850-L850</f>
        <v>0</v>
      </c>
      <c r="Q850" s="102">
        <f t="shared" ref="Q850:Q878" si="162">I850-O850</f>
        <v>0</v>
      </c>
    </row>
    <row r="851" spans="1:17" x14ac:dyDescent="0.2">
      <c r="A851" s="92" t="str">
        <f>Orçamento!A824</f>
        <v>27.3</v>
      </c>
      <c r="B851" s="39" t="str">
        <f>Orçamento!B824</f>
        <v>Sinapi</v>
      </c>
      <c r="C851" s="39">
        <f>Orçamento!C824</f>
        <v>0</v>
      </c>
      <c r="D851" s="39">
        <f>Orçamento!D824</f>
        <v>0</v>
      </c>
      <c r="E851" s="39">
        <f>Orçamento!E824</f>
        <v>0</v>
      </c>
      <c r="F851" s="39">
        <f>Orçamento!F824</f>
        <v>0</v>
      </c>
      <c r="G851" s="95">
        <f>'Orç. Pós Licitação'!G824</f>
        <v>0</v>
      </c>
      <c r="H851" s="95">
        <f>'Orç. Pós Licitação'!H824</f>
        <v>0</v>
      </c>
      <c r="I851" s="95">
        <f>'Orç. Pós Licitação'!I824</f>
        <v>0</v>
      </c>
      <c r="J851" s="96">
        <f>'BM 03'!L851</f>
        <v>0</v>
      </c>
      <c r="K851" s="97"/>
      <c r="L851" s="98">
        <f t="shared" si="157"/>
        <v>0</v>
      </c>
      <c r="M851" s="99">
        <f t="shared" si="158"/>
        <v>0</v>
      </c>
      <c r="N851" s="100">
        <f t="shared" si="159"/>
        <v>0</v>
      </c>
      <c r="O851" s="98">
        <f t="shared" si="160"/>
        <v>0</v>
      </c>
      <c r="P851" s="101">
        <f t="shared" si="161"/>
        <v>0</v>
      </c>
      <c r="Q851" s="102">
        <f t="shared" si="162"/>
        <v>0</v>
      </c>
    </row>
    <row r="852" spans="1:17" x14ac:dyDescent="0.2">
      <c r="A852" s="92" t="str">
        <f>Orçamento!A825</f>
        <v>27.4</v>
      </c>
      <c r="B852" s="39" t="str">
        <f>Orçamento!B825</f>
        <v>Sinapi</v>
      </c>
      <c r="C852" s="39">
        <f>Orçamento!C825</f>
        <v>0</v>
      </c>
      <c r="D852" s="39">
        <f>Orçamento!D825</f>
        <v>0</v>
      </c>
      <c r="E852" s="39">
        <f>Orçamento!E825</f>
        <v>0</v>
      </c>
      <c r="F852" s="39">
        <f>Orçamento!F825</f>
        <v>0</v>
      </c>
      <c r="G852" s="95">
        <f>'Orç. Pós Licitação'!G825</f>
        <v>0</v>
      </c>
      <c r="H852" s="95">
        <f>'Orç. Pós Licitação'!H825</f>
        <v>0</v>
      </c>
      <c r="I852" s="95">
        <f>'Orç. Pós Licitação'!I825</f>
        <v>0</v>
      </c>
      <c r="J852" s="96">
        <f>'BM 03'!L852</f>
        <v>0</v>
      </c>
      <c r="K852" s="97"/>
      <c r="L852" s="98">
        <f t="shared" si="157"/>
        <v>0</v>
      </c>
      <c r="M852" s="99">
        <f t="shared" si="158"/>
        <v>0</v>
      </c>
      <c r="N852" s="100">
        <f t="shared" si="159"/>
        <v>0</v>
      </c>
      <c r="O852" s="98">
        <f t="shared" si="160"/>
        <v>0</v>
      </c>
      <c r="P852" s="101">
        <f t="shared" si="161"/>
        <v>0</v>
      </c>
      <c r="Q852" s="102">
        <f t="shared" si="162"/>
        <v>0</v>
      </c>
    </row>
    <row r="853" spans="1:17" x14ac:dyDescent="0.2">
      <c r="A853" s="92" t="str">
        <f>Orçamento!A826</f>
        <v>27.5</v>
      </c>
      <c r="B853" s="39" t="str">
        <f>Orçamento!B826</f>
        <v>Sinapi</v>
      </c>
      <c r="C853" s="39">
        <f>Orçamento!C826</f>
        <v>0</v>
      </c>
      <c r="D853" s="39">
        <f>Orçamento!D826</f>
        <v>0</v>
      </c>
      <c r="E853" s="39">
        <f>Orçamento!E826</f>
        <v>0</v>
      </c>
      <c r="F853" s="39">
        <f>Orçamento!F826</f>
        <v>0</v>
      </c>
      <c r="G853" s="95">
        <f>'Orç. Pós Licitação'!G826</f>
        <v>0</v>
      </c>
      <c r="H853" s="95">
        <f>'Orç. Pós Licitação'!H826</f>
        <v>0</v>
      </c>
      <c r="I853" s="95">
        <f>'Orç. Pós Licitação'!I826</f>
        <v>0</v>
      </c>
      <c r="J853" s="96">
        <f>'BM 03'!L853</f>
        <v>0</v>
      </c>
      <c r="K853" s="97"/>
      <c r="L853" s="98">
        <f t="shared" si="157"/>
        <v>0</v>
      </c>
      <c r="M853" s="99">
        <f t="shared" si="158"/>
        <v>0</v>
      </c>
      <c r="N853" s="100">
        <f t="shared" si="159"/>
        <v>0</v>
      </c>
      <c r="O853" s="98">
        <f t="shared" si="160"/>
        <v>0</v>
      </c>
      <c r="P853" s="101">
        <f t="shared" si="161"/>
        <v>0</v>
      </c>
      <c r="Q853" s="102">
        <f t="shared" si="162"/>
        <v>0</v>
      </c>
    </row>
    <row r="854" spans="1:17" x14ac:dyDescent="0.2">
      <c r="A854" s="92" t="str">
        <f>Orçamento!A827</f>
        <v>27.6</v>
      </c>
      <c r="B854" s="39" t="str">
        <f>Orçamento!B827</f>
        <v>Sinapi</v>
      </c>
      <c r="C854" s="39">
        <f>Orçamento!C827</f>
        <v>0</v>
      </c>
      <c r="D854" s="39">
        <f>Orçamento!D827</f>
        <v>0</v>
      </c>
      <c r="E854" s="39">
        <f>Orçamento!E827</f>
        <v>0</v>
      </c>
      <c r="F854" s="39">
        <f>Orçamento!F827</f>
        <v>0</v>
      </c>
      <c r="G854" s="95">
        <f>'Orç. Pós Licitação'!G827</f>
        <v>0</v>
      </c>
      <c r="H854" s="95">
        <f>'Orç. Pós Licitação'!H827</f>
        <v>0</v>
      </c>
      <c r="I854" s="95">
        <f>'Orç. Pós Licitação'!I827</f>
        <v>0</v>
      </c>
      <c r="J854" s="96">
        <f>'BM 03'!L854</f>
        <v>0</v>
      </c>
      <c r="K854" s="97"/>
      <c r="L854" s="98">
        <f t="shared" si="157"/>
        <v>0</v>
      </c>
      <c r="M854" s="99">
        <f t="shared" si="158"/>
        <v>0</v>
      </c>
      <c r="N854" s="100">
        <f t="shared" si="159"/>
        <v>0</v>
      </c>
      <c r="O854" s="98">
        <f t="shared" si="160"/>
        <v>0</v>
      </c>
      <c r="P854" s="101">
        <f t="shared" si="161"/>
        <v>0</v>
      </c>
      <c r="Q854" s="102">
        <f t="shared" si="162"/>
        <v>0</v>
      </c>
    </row>
    <row r="855" spans="1:17" x14ac:dyDescent="0.2">
      <c r="A855" s="92" t="str">
        <f>Orçamento!A828</f>
        <v>27.7</v>
      </c>
      <c r="B855" s="39" t="str">
        <f>Orçamento!B828</f>
        <v>Sinapi</v>
      </c>
      <c r="C855" s="39">
        <f>Orçamento!C828</f>
        <v>0</v>
      </c>
      <c r="D855" s="39">
        <f>Orçamento!D828</f>
        <v>0</v>
      </c>
      <c r="E855" s="39">
        <f>Orçamento!E828</f>
        <v>0</v>
      </c>
      <c r="F855" s="39">
        <f>Orçamento!F828</f>
        <v>0</v>
      </c>
      <c r="G855" s="95">
        <f>'Orç. Pós Licitação'!G828</f>
        <v>0</v>
      </c>
      <c r="H855" s="95">
        <f>'Orç. Pós Licitação'!H828</f>
        <v>0</v>
      </c>
      <c r="I855" s="95">
        <f>'Orç. Pós Licitação'!I828</f>
        <v>0</v>
      </c>
      <c r="J855" s="96">
        <f>'BM 03'!L855</f>
        <v>0</v>
      </c>
      <c r="K855" s="97"/>
      <c r="L855" s="98">
        <f t="shared" si="157"/>
        <v>0</v>
      </c>
      <c r="M855" s="99">
        <f t="shared" si="158"/>
        <v>0</v>
      </c>
      <c r="N855" s="100">
        <f t="shared" si="159"/>
        <v>0</v>
      </c>
      <c r="O855" s="98">
        <f t="shared" si="160"/>
        <v>0</v>
      </c>
      <c r="P855" s="101">
        <f t="shared" si="161"/>
        <v>0</v>
      </c>
      <c r="Q855" s="102">
        <f t="shared" si="162"/>
        <v>0</v>
      </c>
    </row>
    <row r="856" spans="1:17" x14ac:dyDescent="0.2">
      <c r="A856" s="92" t="str">
        <f>Orçamento!A829</f>
        <v>27.8</v>
      </c>
      <c r="B856" s="39" t="str">
        <f>Orçamento!B829</f>
        <v>Sinapi</v>
      </c>
      <c r="C856" s="39">
        <f>Orçamento!C829</f>
        <v>0</v>
      </c>
      <c r="D856" s="39">
        <f>Orçamento!D829</f>
        <v>0</v>
      </c>
      <c r="E856" s="39">
        <f>Orçamento!E829</f>
        <v>0</v>
      </c>
      <c r="F856" s="39">
        <f>Orçamento!F829</f>
        <v>0</v>
      </c>
      <c r="G856" s="95">
        <f>'Orç. Pós Licitação'!G829</f>
        <v>0</v>
      </c>
      <c r="H856" s="95">
        <f>'Orç. Pós Licitação'!H829</f>
        <v>0</v>
      </c>
      <c r="I856" s="95">
        <f>'Orç. Pós Licitação'!I829</f>
        <v>0</v>
      </c>
      <c r="J856" s="96">
        <f>'BM 03'!L856</f>
        <v>0</v>
      </c>
      <c r="K856" s="97"/>
      <c r="L856" s="98">
        <f t="shared" si="157"/>
        <v>0</v>
      </c>
      <c r="M856" s="99">
        <f t="shared" si="158"/>
        <v>0</v>
      </c>
      <c r="N856" s="100">
        <f t="shared" si="159"/>
        <v>0</v>
      </c>
      <c r="O856" s="98">
        <f t="shared" si="160"/>
        <v>0</v>
      </c>
      <c r="P856" s="101">
        <f t="shared" si="161"/>
        <v>0</v>
      </c>
      <c r="Q856" s="102">
        <f t="shared" si="162"/>
        <v>0</v>
      </c>
    </row>
    <row r="857" spans="1:17" x14ac:dyDescent="0.2">
      <c r="A857" s="92" t="str">
        <f>Orçamento!A830</f>
        <v>27.9</v>
      </c>
      <c r="B857" s="39" t="str">
        <f>Orçamento!B830</f>
        <v>Sinapi</v>
      </c>
      <c r="C857" s="39">
        <f>Orçamento!C830</f>
        <v>0</v>
      </c>
      <c r="D857" s="39">
        <f>Orçamento!D830</f>
        <v>0</v>
      </c>
      <c r="E857" s="39">
        <f>Orçamento!E830</f>
        <v>0</v>
      </c>
      <c r="F857" s="39">
        <f>Orçamento!F830</f>
        <v>0</v>
      </c>
      <c r="G857" s="95">
        <f>'Orç. Pós Licitação'!G830</f>
        <v>0</v>
      </c>
      <c r="H857" s="95">
        <f>'Orç. Pós Licitação'!H830</f>
        <v>0</v>
      </c>
      <c r="I857" s="95">
        <f>'Orç. Pós Licitação'!I830</f>
        <v>0</v>
      </c>
      <c r="J857" s="96">
        <f>'BM 03'!L857</f>
        <v>0</v>
      </c>
      <c r="K857" s="97"/>
      <c r="L857" s="98">
        <f t="shared" si="157"/>
        <v>0</v>
      </c>
      <c r="M857" s="99">
        <f t="shared" si="158"/>
        <v>0</v>
      </c>
      <c r="N857" s="100">
        <f t="shared" si="159"/>
        <v>0</v>
      </c>
      <c r="O857" s="98">
        <f t="shared" si="160"/>
        <v>0</v>
      </c>
      <c r="P857" s="101">
        <f t="shared" si="161"/>
        <v>0</v>
      </c>
      <c r="Q857" s="102">
        <f t="shared" si="162"/>
        <v>0</v>
      </c>
    </row>
    <row r="858" spans="1:17" x14ac:dyDescent="0.2">
      <c r="A858" s="92" t="str">
        <f>Orçamento!A831</f>
        <v>27.10</v>
      </c>
      <c r="B858" s="39" t="str">
        <f>Orçamento!B831</f>
        <v>Sinapi</v>
      </c>
      <c r="C858" s="39">
        <f>Orçamento!C831</f>
        <v>0</v>
      </c>
      <c r="D858" s="39">
        <f>Orçamento!D831</f>
        <v>0</v>
      </c>
      <c r="E858" s="39">
        <f>Orçamento!E831</f>
        <v>0</v>
      </c>
      <c r="F858" s="39">
        <f>Orçamento!F831</f>
        <v>0</v>
      </c>
      <c r="G858" s="95">
        <f>'Orç. Pós Licitação'!G831</f>
        <v>0</v>
      </c>
      <c r="H858" s="95">
        <f>'Orç. Pós Licitação'!H831</f>
        <v>0</v>
      </c>
      <c r="I858" s="95">
        <f>'Orç. Pós Licitação'!I831</f>
        <v>0</v>
      </c>
      <c r="J858" s="96">
        <f>'BM 03'!L858</f>
        <v>0</v>
      </c>
      <c r="K858" s="97"/>
      <c r="L858" s="98">
        <f t="shared" si="157"/>
        <v>0</v>
      </c>
      <c r="M858" s="99">
        <f t="shared" si="158"/>
        <v>0</v>
      </c>
      <c r="N858" s="100">
        <f t="shared" si="159"/>
        <v>0</v>
      </c>
      <c r="O858" s="98">
        <f t="shared" si="160"/>
        <v>0</v>
      </c>
      <c r="P858" s="101">
        <f t="shared" si="161"/>
        <v>0</v>
      </c>
      <c r="Q858" s="102">
        <f t="shared" si="162"/>
        <v>0</v>
      </c>
    </row>
    <row r="859" spans="1:17" x14ac:dyDescent="0.2">
      <c r="A859" s="92" t="str">
        <f>Orçamento!A832</f>
        <v>27.11</v>
      </c>
      <c r="B859" s="39" t="str">
        <f>Orçamento!B832</f>
        <v>Sinapi</v>
      </c>
      <c r="C859" s="39">
        <f>Orçamento!C832</f>
        <v>0</v>
      </c>
      <c r="D859" s="39">
        <f>Orçamento!D832</f>
        <v>0</v>
      </c>
      <c r="E859" s="39">
        <f>Orçamento!E832</f>
        <v>0</v>
      </c>
      <c r="F859" s="39">
        <f>Orçamento!F832</f>
        <v>0</v>
      </c>
      <c r="G859" s="95">
        <f>'Orç. Pós Licitação'!G832</f>
        <v>0</v>
      </c>
      <c r="H859" s="95">
        <f>'Orç. Pós Licitação'!H832</f>
        <v>0</v>
      </c>
      <c r="I859" s="95">
        <f>'Orç. Pós Licitação'!I832</f>
        <v>0</v>
      </c>
      <c r="J859" s="96">
        <f>'BM 03'!L859</f>
        <v>0</v>
      </c>
      <c r="K859" s="97"/>
      <c r="L859" s="98">
        <f t="shared" si="157"/>
        <v>0</v>
      </c>
      <c r="M859" s="99">
        <f t="shared" si="158"/>
        <v>0</v>
      </c>
      <c r="N859" s="100">
        <f t="shared" si="159"/>
        <v>0</v>
      </c>
      <c r="O859" s="98">
        <f t="shared" si="160"/>
        <v>0</v>
      </c>
      <c r="P859" s="101">
        <f t="shared" si="161"/>
        <v>0</v>
      </c>
      <c r="Q859" s="102">
        <f t="shared" si="162"/>
        <v>0</v>
      </c>
    </row>
    <row r="860" spans="1:17" x14ac:dyDescent="0.2">
      <c r="A860" s="92" t="str">
        <f>Orçamento!A833</f>
        <v>27.12</v>
      </c>
      <c r="B860" s="39" t="str">
        <f>Orçamento!B833</f>
        <v>Sinapi</v>
      </c>
      <c r="C860" s="39">
        <f>Orçamento!C833</f>
        <v>0</v>
      </c>
      <c r="D860" s="39">
        <f>Orçamento!D833</f>
        <v>0</v>
      </c>
      <c r="E860" s="39">
        <f>Orçamento!E833</f>
        <v>0</v>
      </c>
      <c r="F860" s="39">
        <f>Orçamento!F833</f>
        <v>0</v>
      </c>
      <c r="G860" s="95">
        <f>'Orç. Pós Licitação'!G833</f>
        <v>0</v>
      </c>
      <c r="H860" s="95">
        <f>'Orç. Pós Licitação'!H833</f>
        <v>0</v>
      </c>
      <c r="I860" s="95">
        <f>'Orç. Pós Licitação'!I833</f>
        <v>0</v>
      </c>
      <c r="J860" s="96">
        <f>'BM 03'!L860</f>
        <v>0</v>
      </c>
      <c r="K860" s="97"/>
      <c r="L860" s="98">
        <f t="shared" si="157"/>
        <v>0</v>
      </c>
      <c r="M860" s="99">
        <f t="shared" si="158"/>
        <v>0</v>
      </c>
      <c r="N860" s="100">
        <f t="shared" si="159"/>
        <v>0</v>
      </c>
      <c r="O860" s="98">
        <f t="shared" si="160"/>
        <v>0</v>
      </c>
      <c r="P860" s="101">
        <f t="shared" si="161"/>
        <v>0</v>
      </c>
      <c r="Q860" s="102">
        <f t="shared" si="162"/>
        <v>0</v>
      </c>
    </row>
    <row r="861" spans="1:17" x14ac:dyDescent="0.2">
      <c r="A861" s="92" t="str">
        <f>Orçamento!A834</f>
        <v>27.13</v>
      </c>
      <c r="B861" s="39" t="str">
        <f>Orçamento!B834</f>
        <v>Sinapi</v>
      </c>
      <c r="C861" s="39">
        <f>Orçamento!C834</f>
        <v>0</v>
      </c>
      <c r="D861" s="39">
        <f>Orçamento!D834</f>
        <v>0</v>
      </c>
      <c r="E861" s="39">
        <f>Orçamento!E834</f>
        <v>0</v>
      </c>
      <c r="F861" s="39">
        <f>Orçamento!F834</f>
        <v>0</v>
      </c>
      <c r="G861" s="95">
        <f>'Orç. Pós Licitação'!G834</f>
        <v>0</v>
      </c>
      <c r="H861" s="95">
        <f>'Orç. Pós Licitação'!H834</f>
        <v>0</v>
      </c>
      <c r="I861" s="95">
        <f>'Orç. Pós Licitação'!I834</f>
        <v>0</v>
      </c>
      <c r="J861" s="96">
        <f>'BM 03'!L861</f>
        <v>0</v>
      </c>
      <c r="K861" s="97"/>
      <c r="L861" s="98">
        <f t="shared" si="157"/>
        <v>0</v>
      </c>
      <c r="M861" s="99">
        <f t="shared" si="158"/>
        <v>0</v>
      </c>
      <c r="N861" s="100">
        <f t="shared" si="159"/>
        <v>0</v>
      </c>
      <c r="O861" s="98">
        <f t="shared" si="160"/>
        <v>0</v>
      </c>
      <c r="P861" s="101">
        <f t="shared" si="161"/>
        <v>0</v>
      </c>
      <c r="Q861" s="102">
        <f t="shared" si="162"/>
        <v>0</v>
      </c>
    </row>
    <row r="862" spans="1:17" x14ac:dyDescent="0.2">
      <c r="A862" s="92" t="str">
        <f>Orçamento!A835</f>
        <v>27.14</v>
      </c>
      <c r="B862" s="39" t="str">
        <f>Orçamento!B835</f>
        <v>Sinapi</v>
      </c>
      <c r="C862" s="39">
        <f>Orçamento!C835</f>
        <v>0</v>
      </c>
      <c r="D862" s="39">
        <f>Orçamento!D835</f>
        <v>0</v>
      </c>
      <c r="E862" s="39">
        <f>Orçamento!E835</f>
        <v>0</v>
      </c>
      <c r="F862" s="39">
        <f>Orçamento!F835</f>
        <v>0</v>
      </c>
      <c r="G862" s="95">
        <f>'Orç. Pós Licitação'!G835</f>
        <v>0</v>
      </c>
      <c r="H862" s="95">
        <f>'Orç. Pós Licitação'!H835</f>
        <v>0</v>
      </c>
      <c r="I862" s="95">
        <f>'Orç. Pós Licitação'!I835</f>
        <v>0</v>
      </c>
      <c r="J862" s="96">
        <f>'BM 03'!L862</f>
        <v>0</v>
      </c>
      <c r="K862" s="97"/>
      <c r="L862" s="98">
        <f t="shared" si="157"/>
        <v>0</v>
      </c>
      <c r="M862" s="99">
        <f t="shared" si="158"/>
        <v>0</v>
      </c>
      <c r="N862" s="100">
        <f t="shared" si="159"/>
        <v>0</v>
      </c>
      <c r="O862" s="98">
        <f t="shared" si="160"/>
        <v>0</v>
      </c>
      <c r="P862" s="101">
        <f t="shared" si="161"/>
        <v>0</v>
      </c>
      <c r="Q862" s="102">
        <f t="shared" si="162"/>
        <v>0</v>
      </c>
    </row>
    <row r="863" spans="1:17" x14ac:dyDescent="0.2">
      <c r="A863" s="92" t="str">
        <f>Orçamento!A836</f>
        <v>27.15</v>
      </c>
      <c r="B863" s="39" t="str">
        <f>Orçamento!B836</f>
        <v>Sinapi</v>
      </c>
      <c r="C863" s="39">
        <f>Orçamento!C836</f>
        <v>0</v>
      </c>
      <c r="D863" s="39">
        <f>Orçamento!D836</f>
        <v>0</v>
      </c>
      <c r="E863" s="39">
        <f>Orçamento!E836</f>
        <v>0</v>
      </c>
      <c r="F863" s="39">
        <f>Orçamento!F836</f>
        <v>0</v>
      </c>
      <c r="G863" s="95">
        <f>'Orç. Pós Licitação'!G836</f>
        <v>0</v>
      </c>
      <c r="H863" s="95">
        <f>'Orç. Pós Licitação'!H836</f>
        <v>0</v>
      </c>
      <c r="I863" s="95">
        <f>'Orç. Pós Licitação'!I836</f>
        <v>0</v>
      </c>
      <c r="J863" s="96">
        <f>'BM 03'!L863</f>
        <v>0</v>
      </c>
      <c r="K863" s="97"/>
      <c r="L863" s="98">
        <f t="shared" si="157"/>
        <v>0</v>
      </c>
      <c r="M863" s="99">
        <f t="shared" si="158"/>
        <v>0</v>
      </c>
      <c r="N863" s="100">
        <f t="shared" si="159"/>
        <v>0</v>
      </c>
      <c r="O863" s="98">
        <f t="shared" si="160"/>
        <v>0</v>
      </c>
      <c r="P863" s="101">
        <f t="shared" si="161"/>
        <v>0</v>
      </c>
      <c r="Q863" s="102">
        <f t="shared" si="162"/>
        <v>0</v>
      </c>
    </row>
    <row r="864" spans="1:17" x14ac:dyDescent="0.2">
      <c r="A864" s="92" t="str">
        <f>Orçamento!A837</f>
        <v>27.16</v>
      </c>
      <c r="B864" s="39" t="str">
        <f>Orçamento!B837</f>
        <v>Sinapi</v>
      </c>
      <c r="C864" s="39">
        <f>Orçamento!C837</f>
        <v>0</v>
      </c>
      <c r="D864" s="39">
        <f>Orçamento!D837</f>
        <v>0</v>
      </c>
      <c r="E864" s="39">
        <f>Orçamento!E837</f>
        <v>0</v>
      </c>
      <c r="F864" s="39">
        <f>Orçamento!F837</f>
        <v>0</v>
      </c>
      <c r="G864" s="95">
        <f>'Orç. Pós Licitação'!G837</f>
        <v>0</v>
      </c>
      <c r="H864" s="95">
        <f>'Orç. Pós Licitação'!H837</f>
        <v>0</v>
      </c>
      <c r="I864" s="95">
        <f>'Orç. Pós Licitação'!I837</f>
        <v>0</v>
      </c>
      <c r="J864" s="96">
        <f>'BM 03'!L864</f>
        <v>0</v>
      </c>
      <c r="K864" s="97"/>
      <c r="L864" s="98">
        <f t="shared" si="157"/>
        <v>0</v>
      </c>
      <c r="M864" s="99">
        <f t="shared" si="158"/>
        <v>0</v>
      </c>
      <c r="N864" s="100">
        <f t="shared" si="159"/>
        <v>0</v>
      </c>
      <c r="O864" s="98">
        <f t="shared" si="160"/>
        <v>0</v>
      </c>
      <c r="P864" s="101">
        <f t="shared" si="161"/>
        <v>0</v>
      </c>
      <c r="Q864" s="102">
        <f t="shared" si="162"/>
        <v>0</v>
      </c>
    </row>
    <row r="865" spans="1:17" x14ac:dyDescent="0.2">
      <c r="A865" s="92" t="str">
        <f>Orçamento!A838</f>
        <v>27.17</v>
      </c>
      <c r="B865" s="39" t="str">
        <f>Orçamento!B838</f>
        <v>Sinapi</v>
      </c>
      <c r="C865" s="39">
        <f>Orçamento!C838</f>
        <v>0</v>
      </c>
      <c r="D865" s="39">
        <f>Orçamento!D838</f>
        <v>0</v>
      </c>
      <c r="E865" s="39">
        <f>Orçamento!E838</f>
        <v>0</v>
      </c>
      <c r="F865" s="39">
        <f>Orçamento!F838</f>
        <v>0</v>
      </c>
      <c r="G865" s="95">
        <f>'Orç. Pós Licitação'!G838</f>
        <v>0</v>
      </c>
      <c r="H865" s="95">
        <f>'Orç. Pós Licitação'!H838</f>
        <v>0</v>
      </c>
      <c r="I865" s="95">
        <f>'Orç. Pós Licitação'!I838</f>
        <v>0</v>
      </c>
      <c r="J865" s="96">
        <f>'BM 03'!L865</f>
        <v>0</v>
      </c>
      <c r="K865" s="97"/>
      <c r="L865" s="98">
        <f t="shared" si="157"/>
        <v>0</v>
      </c>
      <c r="M865" s="99">
        <f t="shared" si="158"/>
        <v>0</v>
      </c>
      <c r="N865" s="100">
        <f t="shared" si="159"/>
        <v>0</v>
      </c>
      <c r="O865" s="98">
        <f t="shared" si="160"/>
        <v>0</v>
      </c>
      <c r="P865" s="101">
        <f t="shared" si="161"/>
        <v>0</v>
      </c>
      <c r="Q865" s="102">
        <f t="shared" si="162"/>
        <v>0</v>
      </c>
    </row>
    <row r="866" spans="1:17" x14ac:dyDescent="0.2">
      <c r="A866" s="92" t="str">
        <f>Orçamento!A839</f>
        <v>27.18</v>
      </c>
      <c r="B866" s="39" t="str">
        <f>Orçamento!B839</f>
        <v>Sinapi</v>
      </c>
      <c r="C866" s="39">
        <f>Orçamento!C839</f>
        <v>0</v>
      </c>
      <c r="D866" s="39">
        <f>Orçamento!D839</f>
        <v>0</v>
      </c>
      <c r="E866" s="39">
        <f>Orçamento!E839</f>
        <v>0</v>
      </c>
      <c r="F866" s="39">
        <f>Orçamento!F839</f>
        <v>0</v>
      </c>
      <c r="G866" s="95">
        <f>'Orç. Pós Licitação'!G839</f>
        <v>0</v>
      </c>
      <c r="H866" s="95">
        <f>'Orç. Pós Licitação'!H839</f>
        <v>0</v>
      </c>
      <c r="I866" s="95">
        <f>'Orç. Pós Licitação'!I839</f>
        <v>0</v>
      </c>
      <c r="J866" s="96">
        <f>'BM 03'!L866</f>
        <v>0</v>
      </c>
      <c r="K866" s="97"/>
      <c r="L866" s="98">
        <f t="shared" si="157"/>
        <v>0</v>
      </c>
      <c r="M866" s="99">
        <f t="shared" si="158"/>
        <v>0</v>
      </c>
      <c r="N866" s="100">
        <f t="shared" si="159"/>
        <v>0</v>
      </c>
      <c r="O866" s="98">
        <f t="shared" si="160"/>
        <v>0</v>
      </c>
      <c r="P866" s="101">
        <f t="shared" si="161"/>
        <v>0</v>
      </c>
      <c r="Q866" s="102">
        <f t="shared" si="162"/>
        <v>0</v>
      </c>
    </row>
    <row r="867" spans="1:17" x14ac:dyDescent="0.2">
      <c r="A867" s="92" t="str">
        <f>Orçamento!A840</f>
        <v>27.19</v>
      </c>
      <c r="B867" s="39" t="str">
        <f>Orçamento!B840</f>
        <v>Sinapi</v>
      </c>
      <c r="C867" s="39">
        <f>Orçamento!C840</f>
        <v>0</v>
      </c>
      <c r="D867" s="39">
        <f>Orçamento!D840</f>
        <v>0</v>
      </c>
      <c r="E867" s="39">
        <f>Orçamento!E840</f>
        <v>0</v>
      </c>
      <c r="F867" s="39">
        <f>Orçamento!F840</f>
        <v>0</v>
      </c>
      <c r="G867" s="95">
        <f>'Orç. Pós Licitação'!G840</f>
        <v>0</v>
      </c>
      <c r="H867" s="95">
        <f>'Orç. Pós Licitação'!H840</f>
        <v>0</v>
      </c>
      <c r="I867" s="95">
        <f>'Orç. Pós Licitação'!I840</f>
        <v>0</v>
      </c>
      <c r="J867" s="96">
        <f>'BM 03'!L867</f>
        <v>0</v>
      </c>
      <c r="K867" s="97"/>
      <c r="L867" s="98">
        <f t="shared" si="157"/>
        <v>0</v>
      </c>
      <c r="M867" s="99">
        <f t="shared" si="158"/>
        <v>0</v>
      </c>
      <c r="N867" s="100">
        <f t="shared" si="159"/>
        <v>0</v>
      </c>
      <c r="O867" s="98">
        <f t="shared" si="160"/>
        <v>0</v>
      </c>
      <c r="P867" s="101">
        <f t="shared" si="161"/>
        <v>0</v>
      </c>
      <c r="Q867" s="102">
        <f t="shared" si="162"/>
        <v>0</v>
      </c>
    </row>
    <row r="868" spans="1:17" x14ac:dyDescent="0.2">
      <c r="A868" s="92" t="str">
        <f>Orçamento!A841</f>
        <v>27.20</v>
      </c>
      <c r="B868" s="39" t="str">
        <f>Orçamento!B841</f>
        <v>Sinapi</v>
      </c>
      <c r="C868" s="39">
        <f>Orçamento!C841</f>
        <v>0</v>
      </c>
      <c r="D868" s="39">
        <f>Orçamento!D841</f>
        <v>0</v>
      </c>
      <c r="E868" s="39">
        <f>Orçamento!E841</f>
        <v>0</v>
      </c>
      <c r="F868" s="39">
        <f>Orçamento!F841</f>
        <v>0</v>
      </c>
      <c r="G868" s="95">
        <f>'Orç. Pós Licitação'!G841</f>
        <v>0</v>
      </c>
      <c r="H868" s="95">
        <f>'Orç. Pós Licitação'!H841</f>
        <v>0</v>
      </c>
      <c r="I868" s="95">
        <f>'Orç. Pós Licitação'!I841</f>
        <v>0</v>
      </c>
      <c r="J868" s="96">
        <f>'BM 03'!L868</f>
        <v>0</v>
      </c>
      <c r="K868" s="97"/>
      <c r="L868" s="98">
        <f t="shared" si="157"/>
        <v>0</v>
      </c>
      <c r="M868" s="99">
        <f t="shared" si="158"/>
        <v>0</v>
      </c>
      <c r="N868" s="100">
        <f t="shared" si="159"/>
        <v>0</v>
      </c>
      <c r="O868" s="98">
        <f t="shared" si="160"/>
        <v>0</v>
      </c>
      <c r="P868" s="101">
        <f t="shared" si="161"/>
        <v>0</v>
      </c>
      <c r="Q868" s="102">
        <f t="shared" si="162"/>
        <v>0</v>
      </c>
    </row>
    <row r="869" spans="1:17" x14ac:dyDescent="0.2">
      <c r="A869" s="92" t="str">
        <f>Orçamento!A842</f>
        <v>27.21</v>
      </c>
      <c r="B869" s="39" t="str">
        <f>Orçamento!B842</f>
        <v>Sinapi</v>
      </c>
      <c r="C869" s="39">
        <f>Orçamento!C842</f>
        <v>0</v>
      </c>
      <c r="D869" s="39">
        <f>Orçamento!D842</f>
        <v>0</v>
      </c>
      <c r="E869" s="39">
        <f>Orçamento!E842</f>
        <v>0</v>
      </c>
      <c r="F869" s="39">
        <f>Orçamento!F842</f>
        <v>0</v>
      </c>
      <c r="G869" s="95">
        <f>'Orç. Pós Licitação'!G842</f>
        <v>0</v>
      </c>
      <c r="H869" s="95">
        <f>'Orç. Pós Licitação'!H842</f>
        <v>0</v>
      </c>
      <c r="I869" s="95">
        <f>'Orç. Pós Licitação'!I842</f>
        <v>0</v>
      </c>
      <c r="J869" s="96">
        <f>'BM 03'!L869</f>
        <v>0</v>
      </c>
      <c r="K869" s="97"/>
      <c r="L869" s="98">
        <f t="shared" si="157"/>
        <v>0</v>
      </c>
      <c r="M869" s="99">
        <f t="shared" si="158"/>
        <v>0</v>
      </c>
      <c r="N869" s="100">
        <f t="shared" si="159"/>
        <v>0</v>
      </c>
      <c r="O869" s="98">
        <f t="shared" si="160"/>
        <v>0</v>
      </c>
      <c r="P869" s="101">
        <f t="shared" si="161"/>
        <v>0</v>
      </c>
      <c r="Q869" s="102">
        <f t="shared" si="162"/>
        <v>0</v>
      </c>
    </row>
    <row r="870" spans="1:17" x14ac:dyDescent="0.2">
      <c r="A870" s="92" t="str">
        <f>Orçamento!A843</f>
        <v>27.22</v>
      </c>
      <c r="B870" s="39" t="str">
        <f>Orçamento!B843</f>
        <v>Sinapi</v>
      </c>
      <c r="C870" s="39">
        <f>Orçamento!C843</f>
        <v>0</v>
      </c>
      <c r="D870" s="39">
        <f>Orçamento!D843</f>
        <v>0</v>
      </c>
      <c r="E870" s="39">
        <f>Orçamento!E843</f>
        <v>0</v>
      </c>
      <c r="F870" s="39">
        <f>Orçamento!F843</f>
        <v>0</v>
      </c>
      <c r="G870" s="95">
        <f>'Orç. Pós Licitação'!G843</f>
        <v>0</v>
      </c>
      <c r="H870" s="95">
        <f>'Orç. Pós Licitação'!H843</f>
        <v>0</v>
      </c>
      <c r="I870" s="95">
        <f>'Orç. Pós Licitação'!I843</f>
        <v>0</v>
      </c>
      <c r="J870" s="96">
        <f>'BM 03'!L870</f>
        <v>0</v>
      </c>
      <c r="K870" s="97"/>
      <c r="L870" s="98">
        <f t="shared" si="157"/>
        <v>0</v>
      </c>
      <c r="M870" s="99">
        <f t="shared" si="158"/>
        <v>0</v>
      </c>
      <c r="N870" s="100">
        <f t="shared" si="159"/>
        <v>0</v>
      </c>
      <c r="O870" s="98">
        <f t="shared" si="160"/>
        <v>0</v>
      </c>
      <c r="P870" s="101">
        <f t="shared" si="161"/>
        <v>0</v>
      </c>
      <c r="Q870" s="102">
        <f t="shared" si="162"/>
        <v>0</v>
      </c>
    </row>
    <row r="871" spans="1:17" x14ac:dyDescent="0.2">
      <c r="A871" s="92" t="str">
        <f>Orçamento!A844</f>
        <v>27.23</v>
      </c>
      <c r="B871" s="39" t="str">
        <f>Orçamento!B844</f>
        <v>Sinapi</v>
      </c>
      <c r="C871" s="39">
        <f>Orçamento!C844</f>
        <v>0</v>
      </c>
      <c r="D871" s="39">
        <f>Orçamento!D844</f>
        <v>0</v>
      </c>
      <c r="E871" s="39">
        <f>Orçamento!E844</f>
        <v>0</v>
      </c>
      <c r="F871" s="39">
        <f>Orçamento!F844</f>
        <v>0</v>
      </c>
      <c r="G871" s="95">
        <f>'Orç. Pós Licitação'!G844</f>
        <v>0</v>
      </c>
      <c r="H871" s="95">
        <f>'Orç. Pós Licitação'!H844</f>
        <v>0</v>
      </c>
      <c r="I871" s="95">
        <f>'Orç. Pós Licitação'!I844</f>
        <v>0</v>
      </c>
      <c r="J871" s="96">
        <f>'BM 03'!L871</f>
        <v>0</v>
      </c>
      <c r="K871" s="97"/>
      <c r="L871" s="98">
        <f t="shared" si="157"/>
        <v>0</v>
      </c>
      <c r="M871" s="99">
        <f t="shared" si="158"/>
        <v>0</v>
      </c>
      <c r="N871" s="100">
        <f t="shared" si="159"/>
        <v>0</v>
      </c>
      <c r="O871" s="98">
        <f t="shared" si="160"/>
        <v>0</v>
      </c>
      <c r="P871" s="101">
        <f t="shared" si="161"/>
        <v>0</v>
      </c>
      <c r="Q871" s="102">
        <f t="shared" si="162"/>
        <v>0</v>
      </c>
    </row>
    <row r="872" spans="1:17" x14ac:dyDescent="0.2">
      <c r="A872" s="92" t="str">
        <f>Orçamento!A845</f>
        <v>27.24</v>
      </c>
      <c r="B872" s="39" t="str">
        <f>Orçamento!B845</f>
        <v>Sinapi</v>
      </c>
      <c r="C872" s="39">
        <f>Orçamento!C845</f>
        <v>0</v>
      </c>
      <c r="D872" s="39">
        <f>Orçamento!D845</f>
        <v>0</v>
      </c>
      <c r="E872" s="39">
        <f>Orçamento!E845</f>
        <v>0</v>
      </c>
      <c r="F872" s="39">
        <f>Orçamento!F845</f>
        <v>0</v>
      </c>
      <c r="G872" s="95">
        <f>'Orç. Pós Licitação'!G845</f>
        <v>0</v>
      </c>
      <c r="H872" s="95">
        <f>'Orç. Pós Licitação'!H845</f>
        <v>0</v>
      </c>
      <c r="I872" s="95">
        <f>'Orç. Pós Licitação'!I845</f>
        <v>0</v>
      </c>
      <c r="J872" s="96">
        <f>'BM 03'!L872</f>
        <v>0</v>
      </c>
      <c r="K872" s="97"/>
      <c r="L872" s="98">
        <f t="shared" si="157"/>
        <v>0</v>
      </c>
      <c r="M872" s="99">
        <f t="shared" si="158"/>
        <v>0</v>
      </c>
      <c r="N872" s="100">
        <f t="shared" si="159"/>
        <v>0</v>
      </c>
      <c r="O872" s="98">
        <f t="shared" si="160"/>
        <v>0</v>
      </c>
      <c r="P872" s="101">
        <f t="shared" si="161"/>
        <v>0</v>
      </c>
      <c r="Q872" s="102">
        <f t="shared" si="162"/>
        <v>0</v>
      </c>
    </row>
    <row r="873" spans="1:17" x14ac:dyDescent="0.2">
      <c r="A873" s="92" t="str">
        <f>Orçamento!A846</f>
        <v>27.25</v>
      </c>
      <c r="B873" s="39" t="str">
        <f>Orçamento!B846</f>
        <v>Sinapi</v>
      </c>
      <c r="C873" s="39">
        <f>Orçamento!C846</f>
        <v>0</v>
      </c>
      <c r="D873" s="39">
        <f>Orçamento!D846</f>
        <v>0</v>
      </c>
      <c r="E873" s="39">
        <f>Orçamento!E846</f>
        <v>0</v>
      </c>
      <c r="F873" s="39">
        <f>Orçamento!F846</f>
        <v>0</v>
      </c>
      <c r="G873" s="95">
        <f>'Orç. Pós Licitação'!G846</f>
        <v>0</v>
      </c>
      <c r="H873" s="95">
        <f>'Orç. Pós Licitação'!H846</f>
        <v>0</v>
      </c>
      <c r="I873" s="95">
        <f>'Orç. Pós Licitação'!I846</f>
        <v>0</v>
      </c>
      <c r="J873" s="96">
        <f>'BM 03'!L873</f>
        <v>0</v>
      </c>
      <c r="K873" s="97"/>
      <c r="L873" s="98">
        <f t="shared" si="157"/>
        <v>0</v>
      </c>
      <c r="M873" s="99">
        <f t="shared" si="158"/>
        <v>0</v>
      </c>
      <c r="N873" s="100">
        <f t="shared" si="159"/>
        <v>0</v>
      </c>
      <c r="O873" s="98">
        <f t="shared" si="160"/>
        <v>0</v>
      </c>
      <c r="P873" s="101">
        <f t="shared" si="161"/>
        <v>0</v>
      </c>
      <c r="Q873" s="102">
        <f t="shared" si="162"/>
        <v>0</v>
      </c>
    </row>
    <row r="874" spans="1:17" x14ac:dyDescent="0.2">
      <c r="A874" s="92" t="str">
        <f>Orçamento!A847</f>
        <v>27.26</v>
      </c>
      <c r="B874" s="39" t="str">
        <f>Orçamento!B847</f>
        <v>Sinapi</v>
      </c>
      <c r="C874" s="39">
        <f>Orçamento!C847</f>
        <v>0</v>
      </c>
      <c r="D874" s="39">
        <f>Orçamento!D847</f>
        <v>0</v>
      </c>
      <c r="E874" s="39">
        <f>Orçamento!E847</f>
        <v>0</v>
      </c>
      <c r="F874" s="39">
        <f>Orçamento!F847</f>
        <v>0</v>
      </c>
      <c r="G874" s="95">
        <f>'Orç. Pós Licitação'!G847</f>
        <v>0</v>
      </c>
      <c r="H874" s="95">
        <f>'Orç. Pós Licitação'!H847</f>
        <v>0</v>
      </c>
      <c r="I874" s="95">
        <f>'Orç. Pós Licitação'!I847</f>
        <v>0</v>
      </c>
      <c r="J874" s="96">
        <f>'BM 03'!L874</f>
        <v>0</v>
      </c>
      <c r="K874" s="97"/>
      <c r="L874" s="98">
        <f t="shared" si="157"/>
        <v>0</v>
      </c>
      <c r="M874" s="99">
        <f t="shared" si="158"/>
        <v>0</v>
      </c>
      <c r="N874" s="100">
        <f t="shared" si="159"/>
        <v>0</v>
      </c>
      <c r="O874" s="98">
        <f t="shared" si="160"/>
        <v>0</v>
      </c>
      <c r="P874" s="101">
        <f t="shared" si="161"/>
        <v>0</v>
      </c>
      <c r="Q874" s="102">
        <f t="shared" si="162"/>
        <v>0</v>
      </c>
    </row>
    <row r="875" spans="1:17" x14ac:dyDescent="0.2">
      <c r="A875" s="92" t="str">
        <f>Orçamento!A848</f>
        <v>27.27</v>
      </c>
      <c r="B875" s="39" t="str">
        <f>Orçamento!B848</f>
        <v>Sinapi</v>
      </c>
      <c r="C875" s="39">
        <f>Orçamento!C848</f>
        <v>0</v>
      </c>
      <c r="D875" s="39">
        <f>Orçamento!D848</f>
        <v>0</v>
      </c>
      <c r="E875" s="39">
        <f>Orçamento!E848</f>
        <v>0</v>
      </c>
      <c r="F875" s="39">
        <f>Orçamento!F848</f>
        <v>0</v>
      </c>
      <c r="G875" s="95">
        <f>'Orç. Pós Licitação'!G848</f>
        <v>0</v>
      </c>
      <c r="H875" s="95">
        <f>'Orç. Pós Licitação'!H848</f>
        <v>0</v>
      </c>
      <c r="I875" s="95">
        <f>'Orç. Pós Licitação'!I848</f>
        <v>0</v>
      </c>
      <c r="J875" s="96">
        <f>'BM 03'!L875</f>
        <v>0</v>
      </c>
      <c r="K875" s="97"/>
      <c r="L875" s="98">
        <f t="shared" si="157"/>
        <v>0</v>
      </c>
      <c r="M875" s="99">
        <f t="shared" si="158"/>
        <v>0</v>
      </c>
      <c r="N875" s="100">
        <f t="shared" si="159"/>
        <v>0</v>
      </c>
      <c r="O875" s="98">
        <f t="shared" si="160"/>
        <v>0</v>
      </c>
      <c r="P875" s="101">
        <f t="shared" si="161"/>
        <v>0</v>
      </c>
      <c r="Q875" s="102">
        <f t="shared" si="162"/>
        <v>0</v>
      </c>
    </row>
    <row r="876" spans="1:17" x14ac:dyDescent="0.2">
      <c r="A876" s="92" t="str">
        <f>Orçamento!A849</f>
        <v>27.28</v>
      </c>
      <c r="B876" s="39" t="str">
        <f>Orçamento!B849</f>
        <v>Sinapi</v>
      </c>
      <c r="C876" s="39">
        <f>Orçamento!C849</f>
        <v>0</v>
      </c>
      <c r="D876" s="39">
        <f>Orçamento!D849</f>
        <v>0</v>
      </c>
      <c r="E876" s="39">
        <f>Orçamento!E849</f>
        <v>0</v>
      </c>
      <c r="F876" s="39">
        <f>Orçamento!F849</f>
        <v>0</v>
      </c>
      <c r="G876" s="95">
        <f>'Orç. Pós Licitação'!G849</f>
        <v>0</v>
      </c>
      <c r="H876" s="95">
        <f>'Orç. Pós Licitação'!H849</f>
        <v>0</v>
      </c>
      <c r="I876" s="95">
        <f>'Orç. Pós Licitação'!I849</f>
        <v>0</v>
      </c>
      <c r="J876" s="96">
        <f>'BM 03'!L876</f>
        <v>0</v>
      </c>
      <c r="K876" s="97"/>
      <c r="L876" s="98">
        <f t="shared" si="157"/>
        <v>0</v>
      </c>
      <c r="M876" s="99">
        <f t="shared" si="158"/>
        <v>0</v>
      </c>
      <c r="N876" s="100">
        <f t="shared" si="159"/>
        <v>0</v>
      </c>
      <c r="O876" s="98">
        <f t="shared" si="160"/>
        <v>0</v>
      </c>
      <c r="P876" s="101">
        <f t="shared" si="161"/>
        <v>0</v>
      </c>
      <c r="Q876" s="102">
        <f t="shared" si="162"/>
        <v>0</v>
      </c>
    </row>
    <row r="877" spans="1:17" x14ac:dyDescent="0.2">
      <c r="A877" s="92" t="str">
        <f>Orçamento!A850</f>
        <v>27.29</v>
      </c>
      <c r="B877" s="39" t="str">
        <f>Orçamento!B850</f>
        <v>Sinapi</v>
      </c>
      <c r="C877" s="39">
        <f>Orçamento!C850</f>
        <v>0</v>
      </c>
      <c r="D877" s="39">
        <f>Orçamento!D850</f>
        <v>0</v>
      </c>
      <c r="E877" s="39">
        <f>Orçamento!E850</f>
        <v>0</v>
      </c>
      <c r="F877" s="39">
        <f>Orçamento!F850</f>
        <v>0</v>
      </c>
      <c r="G877" s="95">
        <f>'Orç. Pós Licitação'!G850</f>
        <v>0</v>
      </c>
      <c r="H877" s="95">
        <f>'Orç. Pós Licitação'!H850</f>
        <v>0</v>
      </c>
      <c r="I877" s="95">
        <f>'Orç. Pós Licitação'!I850</f>
        <v>0</v>
      </c>
      <c r="J877" s="96">
        <f>'BM 03'!L877</f>
        <v>0</v>
      </c>
      <c r="K877" s="97"/>
      <c r="L877" s="98">
        <f t="shared" si="157"/>
        <v>0</v>
      </c>
      <c r="M877" s="99">
        <f t="shared" si="158"/>
        <v>0</v>
      </c>
      <c r="N877" s="100">
        <f t="shared" si="159"/>
        <v>0</v>
      </c>
      <c r="O877" s="98">
        <f t="shared" si="160"/>
        <v>0</v>
      </c>
      <c r="P877" s="101">
        <f t="shared" si="161"/>
        <v>0</v>
      </c>
      <c r="Q877" s="102">
        <f t="shared" si="162"/>
        <v>0</v>
      </c>
    </row>
    <row r="878" spans="1:17" x14ac:dyDescent="0.2">
      <c r="A878" s="92" t="str">
        <f>Orçamento!A851</f>
        <v>27.30</v>
      </c>
      <c r="B878" s="39" t="str">
        <f>Orçamento!B851</f>
        <v>Sinapi</v>
      </c>
      <c r="C878" s="39">
        <f>Orçamento!C851</f>
        <v>0</v>
      </c>
      <c r="D878" s="39">
        <f>Orçamento!D851</f>
        <v>0</v>
      </c>
      <c r="E878" s="39">
        <f>Orçamento!E851</f>
        <v>0</v>
      </c>
      <c r="F878" s="39">
        <f>Orçamento!F851</f>
        <v>0</v>
      </c>
      <c r="G878" s="95">
        <f>'Orç. Pós Licitação'!G851</f>
        <v>0</v>
      </c>
      <c r="H878" s="95">
        <f>'Orç. Pós Licitação'!H851</f>
        <v>0</v>
      </c>
      <c r="I878" s="95">
        <f>'Orç. Pós Licitação'!I851</f>
        <v>0</v>
      </c>
      <c r="J878" s="96">
        <f>'BM 03'!L878</f>
        <v>0</v>
      </c>
      <c r="K878" s="97"/>
      <c r="L878" s="98">
        <f t="shared" si="157"/>
        <v>0</v>
      </c>
      <c r="M878" s="99">
        <f t="shared" si="158"/>
        <v>0</v>
      </c>
      <c r="N878" s="100">
        <f t="shared" si="159"/>
        <v>0</v>
      </c>
      <c r="O878" s="98">
        <f t="shared" si="160"/>
        <v>0</v>
      </c>
      <c r="P878" s="101">
        <f t="shared" si="161"/>
        <v>0</v>
      </c>
      <c r="Q878" s="102">
        <f t="shared" si="162"/>
        <v>0</v>
      </c>
    </row>
    <row r="879" spans="1:17" s="2" customFormat="1" ht="15.75" x14ac:dyDescent="0.25">
      <c r="A879" s="449"/>
      <c r="B879" s="434"/>
      <c r="C879" s="434"/>
      <c r="D879" s="430"/>
      <c r="E879" s="430" t="s">
        <v>1116</v>
      </c>
      <c r="F879" s="434"/>
      <c r="G879" s="434"/>
      <c r="H879" s="436"/>
      <c r="I879" s="437">
        <f>SUM(I849:I878)</f>
        <v>0</v>
      </c>
      <c r="J879" s="438"/>
      <c r="K879" s="438"/>
      <c r="L879" s="438"/>
      <c r="M879" s="437">
        <f>SUM(M849:M878)</f>
        <v>0</v>
      </c>
      <c r="N879" s="437">
        <f>SUM(N849:N878)</f>
        <v>0</v>
      </c>
      <c r="O879" s="437">
        <f>SUM(O849:O878)</f>
        <v>0</v>
      </c>
      <c r="P879" s="439"/>
      <c r="Q879" s="450">
        <f>SUM(Q849:Q878)</f>
        <v>0</v>
      </c>
    </row>
    <row r="880" spans="1:17" s="3" customFormat="1" ht="21.75" customHeight="1" x14ac:dyDescent="0.25">
      <c r="A880" s="451" t="str">
        <f>Orçamento!A852</f>
        <v>28.0</v>
      </c>
      <c r="B880" s="427"/>
      <c r="C880" s="427"/>
      <c r="D880" s="428" t="str">
        <f>Orçamento!D852</f>
        <v>META 28</v>
      </c>
      <c r="E880" s="427"/>
      <c r="F880" s="427"/>
      <c r="G880" s="429"/>
      <c r="H880" s="430"/>
      <c r="I880" s="430"/>
      <c r="J880" s="431"/>
      <c r="K880" s="431"/>
      <c r="L880" s="431"/>
      <c r="M880" s="432"/>
      <c r="N880" s="433" t="e">
        <f>N911/I911</f>
        <v>#DIV/0!</v>
      </c>
      <c r="O880" s="433" t="e">
        <f>O911/I911</f>
        <v>#DIV/0!</v>
      </c>
      <c r="P880" s="433"/>
      <c r="Q880" s="452" t="e">
        <f>Q911/I911</f>
        <v>#DIV/0!</v>
      </c>
    </row>
    <row r="881" spans="1:17" x14ac:dyDescent="0.2">
      <c r="A881" s="92" t="str">
        <f>Orçamento!A853</f>
        <v>28.1</v>
      </c>
      <c r="B881" s="39" t="str">
        <f>Orçamento!B853</f>
        <v>Sinapi</v>
      </c>
      <c r="C881" s="39">
        <f>Orçamento!C853</f>
        <v>0</v>
      </c>
      <c r="D881" s="39">
        <f>Orçamento!D853</f>
        <v>0</v>
      </c>
      <c r="E881" s="39">
        <f>Orçamento!E853</f>
        <v>0</v>
      </c>
      <c r="F881" s="39">
        <f>Orçamento!F853</f>
        <v>0</v>
      </c>
      <c r="G881" s="95">
        <f>'Orç. Pós Licitação'!G853</f>
        <v>0</v>
      </c>
      <c r="H881" s="95">
        <f>'Orç. Pós Licitação'!H853</f>
        <v>0</v>
      </c>
      <c r="I881" s="95">
        <f>'Orç. Pós Licitação'!I853</f>
        <v>0</v>
      </c>
      <c r="J881" s="96">
        <f>'BM 03'!L881</f>
        <v>0</v>
      </c>
      <c r="K881" s="97"/>
      <c r="L881" s="98">
        <f>J881+K881</f>
        <v>0</v>
      </c>
      <c r="M881" s="99">
        <f>ROUND(H881*J881,2)</f>
        <v>0</v>
      </c>
      <c r="N881" s="100">
        <f>ROUND(H881*K881,2)</f>
        <v>0</v>
      </c>
      <c r="O881" s="98">
        <f>ROUND(H881*L881,2)</f>
        <v>0</v>
      </c>
      <c r="P881" s="101">
        <f>F881-L881</f>
        <v>0</v>
      </c>
      <c r="Q881" s="102">
        <f>I881-O881</f>
        <v>0</v>
      </c>
    </row>
    <row r="882" spans="1:17" x14ac:dyDescent="0.2">
      <c r="A882" s="92" t="str">
        <f>Orçamento!A854</f>
        <v>28.2</v>
      </c>
      <c r="B882" s="39" t="str">
        <f>Orçamento!B854</f>
        <v>Sinapi</v>
      </c>
      <c r="C882" s="39">
        <f>Orçamento!C854</f>
        <v>0</v>
      </c>
      <c r="D882" s="39">
        <f>Orçamento!D854</f>
        <v>0</v>
      </c>
      <c r="E882" s="39">
        <f>Orçamento!E854</f>
        <v>0</v>
      </c>
      <c r="F882" s="39">
        <f>Orçamento!F854</f>
        <v>0</v>
      </c>
      <c r="G882" s="95">
        <f>'Orç. Pós Licitação'!G854</f>
        <v>0</v>
      </c>
      <c r="H882" s="95">
        <f>'Orç. Pós Licitação'!H854</f>
        <v>0</v>
      </c>
      <c r="I882" s="95">
        <f>'Orç. Pós Licitação'!I854</f>
        <v>0</v>
      </c>
      <c r="J882" s="96">
        <f>'BM 03'!L882</f>
        <v>0</v>
      </c>
      <c r="K882" s="97"/>
      <c r="L882" s="98">
        <f t="shared" ref="L882:L910" si="163">J882+K882</f>
        <v>0</v>
      </c>
      <c r="M882" s="99">
        <f t="shared" ref="M882:M910" si="164">ROUND(H882*J882,2)</f>
        <v>0</v>
      </c>
      <c r="N882" s="100">
        <f t="shared" ref="N882:N910" si="165">ROUND(H882*K882,2)</f>
        <v>0</v>
      </c>
      <c r="O882" s="98">
        <f t="shared" ref="O882:O910" si="166">ROUND(H882*L882,2)</f>
        <v>0</v>
      </c>
      <c r="P882" s="101">
        <f t="shared" ref="P882:P910" si="167">F882-L882</f>
        <v>0</v>
      </c>
      <c r="Q882" s="102">
        <f t="shared" ref="Q882:Q910" si="168">I882-O882</f>
        <v>0</v>
      </c>
    </row>
    <row r="883" spans="1:17" x14ac:dyDescent="0.2">
      <c r="A883" s="92" t="str">
        <f>Orçamento!A855</f>
        <v>28.3</v>
      </c>
      <c r="B883" s="39" t="str">
        <f>Orçamento!B855</f>
        <v>Sinapi</v>
      </c>
      <c r="C883" s="39">
        <f>Orçamento!C855</f>
        <v>0</v>
      </c>
      <c r="D883" s="39">
        <f>Orçamento!D855</f>
        <v>0</v>
      </c>
      <c r="E883" s="39">
        <f>Orçamento!E855</f>
        <v>0</v>
      </c>
      <c r="F883" s="39">
        <f>Orçamento!F855</f>
        <v>0</v>
      </c>
      <c r="G883" s="95">
        <f>'Orç. Pós Licitação'!G855</f>
        <v>0</v>
      </c>
      <c r="H883" s="95">
        <f>'Orç. Pós Licitação'!H855</f>
        <v>0</v>
      </c>
      <c r="I883" s="95">
        <f>'Orç. Pós Licitação'!I855</f>
        <v>0</v>
      </c>
      <c r="J883" s="96">
        <f>'BM 03'!L883</f>
        <v>0</v>
      </c>
      <c r="K883" s="97"/>
      <c r="L883" s="98">
        <f t="shared" si="163"/>
        <v>0</v>
      </c>
      <c r="M883" s="99">
        <f t="shared" si="164"/>
        <v>0</v>
      </c>
      <c r="N883" s="100">
        <f t="shared" si="165"/>
        <v>0</v>
      </c>
      <c r="O883" s="98">
        <f t="shared" si="166"/>
        <v>0</v>
      </c>
      <c r="P883" s="101">
        <f t="shared" si="167"/>
        <v>0</v>
      </c>
      <c r="Q883" s="102">
        <f t="shared" si="168"/>
        <v>0</v>
      </c>
    </row>
    <row r="884" spans="1:17" x14ac:dyDescent="0.2">
      <c r="A884" s="92" t="str">
        <f>Orçamento!A856</f>
        <v>28.4</v>
      </c>
      <c r="B884" s="39" t="str">
        <f>Orçamento!B856</f>
        <v>Sinapi</v>
      </c>
      <c r="C884" s="39">
        <f>Orçamento!C856</f>
        <v>0</v>
      </c>
      <c r="D884" s="39">
        <f>Orçamento!D856</f>
        <v>0</v>
      </c>
      <c r="E884" s="39">
        <f>Orçamento!E856</f>
        <v>0</v>
      </c>
      <c r="F884" s="39">
        <f>Orçamento!F856</f>
        <v>0</v>
      </c>
      <c r="G884" s="95">
        <f>'Orç. Pós Licitação'!G856</f>
        <v>0</v>
      </c>
      <c r="H884" s="95">
        <f>'Orç. Pós Licitação'!H856</f>
        <v>0</v>
      </c>
      <c r="I884" s="95">
        <f>'Orç. Pós Licitação'!I856</f>
        <v>0</v>
      </c>
      <c r="J884" s="96">
        <f>'BM 03'!L884</f>
        <v>0</v>
      </c>
      <c r="K884" s="97"/>
      <c r="L884" s="98">
        <f t="shared" si="163"/>
        <v>0</v>
      </c>
      <c r="M884" s="99">
        <f t="shared" si="164"/>
        <v>0</v>
      </c>
      <c r="N884" s="100">
        <f t="shared" si="165"/>
        <v>0</v>
      </c>
      <c r="O884" s="98">
        <f t="shared" si="166"/>
        <v>0</v>
      </c>
      <c r="P884" s="101">
        <f t="shared" si="167"/>
        <v>0</v>
      </c>
      <c r="Q884" s="102">
        <f t="shared" si="168"/>
        <v>0</v>
      </c>
    </row>
    <row r="885" spans="1:17" x14ac:dyDescent="0.2">
      <c r="A885" s="92" t="str">
        <f>Orçamento!A857</f>
        <v>28.5</v>
      </c>
      <c r="B885" s="39" t="str">
        <f>Orçamento!B857</f>
        <v>Sinapi</v>
      </c>
      <c r="C885" s="39">
        <f>Orçamento!C857</f>
        <v>0</v>
      </c>
      <c r="D885" s="39">
        <f>Orçamento!D857</f>
        <v>0</v>
      </c>
      <c r="E885" s="39">
        <f>Orçamento!E857</f>
        <v>0</v>
      </c>
      <c r="F885" s="39">
        <f>Orçamento!F857</f>
        <v>0</v>
      </c>
      <c r="G885" s="95">
        <f>'Orç. Pós Licitação'!G857</f>
        <v>0</v>
      </c>
      <c r="H885" s="95">
        <f>'Orç. Pós Licitação'!H857</f>
        <v>0</v>
      </c>
      <c r="I885" s="95">
        <f>'Orç. Pós Licitação'!I857</f>
        <v>0</v>
      </c>
      <c r="J885" s="96">
        <f>'BM 03'!L885</f>
        <v>0</v>
      </c>
      <c r="K885" s="97"/>
      <c r="L885" s="98">
        <f t="shared" si="163"/>
        <v>0</v>
      </c>
      <c r="M885" s="99">
        <f t="shared" si="164"/>
        <v>0</v>
      </c>
      <c r="N885" s="100">
        <f t="shared" si="165"/>
        <v>0</v>
      </c>
      <c r="O885" s="98">
        <f t="shared" si="166"/>
        <v>0</v>
      </c>
      <c r="P885" s="101">
        <f t="shared" si="167"/>
        <v>0</v>
      </c>
      <c r="Q885" s="102">
        <f t="shared" si="168"/>
        <v>0</v>
      </c>
    </row>
    <row r="886" spans="1:17" x14ac:dyDescent="0.2">
      <c r="A886" s="92" t="str">
        <f>Orçamento!A858</f>
        <v>28.6</v>
      </c>
      <c r="B886" s="39" t="str">
        <f>Orçamento!B858</f>
        <v>Sinapi</v>
      </c>
      <c r="C886" s="39">
        <f>Orçamento!C858</f>
        <v>0</v>
      </c>
      <c r="D886" s="39">
        <f>Orçamento!D858</f>
        <v>0</v>
      </c>
      <c r="E886" s="39">
        <f>Orçamento!E858</f>
        <v>0</v>
      </c>
      <c r="F886" s="39">
        <f>Orçamento!F858</f>
        <v>0</v>
      </c>
      <c r="G886" s="95">
        <f>'Orç. Pós Licitação'!G858</f>
        <v>0</v>
      </c>
      <c r="H886" s="95">
        <f>'Orç. Pós Licitação'!H858</f>
        <v>0</v>
      </c>
      <c r="I886" s="95">
        <f>'Orç. Pós Licitação'!I858</f>
        <v>0</v>
      </c>
      <c r="J886" s="96">
        <f>'BM 03'!L886</f>
        <v>0</v>
      </c>
      <c r="K886" s="97"/>
      <c r="L886" s="98">
        <f t="shared" si="163"/>
        <v>0</v>
      </c>
      <c r="M886" s="99">
        <f t="shared" si="164"/>
        <v>0</v>
      </c>
      <c r="N886" s="100">
        <f t="shared" si="165"/>
        <v>0</v>
      </c>
      <c r="O886" s="98">
        <f t="shared" si="166"/>
        <v>0</v>
      </c>
      <c r="P886" s="101">
        <f t="shared" si="167"/>
        <v>0</v>
      </c>
      <c r="Q886" s="102">
        <f t="shared" si="168"/>
        <v>0</v>
      </c>
    </row>
    <row r="887" spans="1:17" x14ac:dyDescent="0.2">
      <c r="A887" s="92" t="str">
        <f>Orçamento!A859</f>
        <v>28.7</v>
      </c>
      <c r="B887" s="39" t="str">
        <f>Orçamento!B859</f>
        <v>Sinapi</v>
      </c>
      <c r="C887" s="39">
        <f>Orçamento!C859</f>
        <v>0</v>
      </c>
      <c r="D887" s="39">
        <f>Orçamento!D859</f>
        <v>0</v>
      </c>
      <c r="E887" s="39">
        <f>Orçamento!E859</f>
        <v>0</v>
      </c>
      <c r="F887" s="39">
        <f>Orçamento!F859</f>
        <v>0</v>
      </c>
      <c r="G887" s="95">
        <f>'Orç. Pós Licitação'!G859</f>
        <v>0</v>
      </c>
      <c r="H887" s="95">
        <f>'Orç. Pós Licitação'!H859</f>
        <v>0</v>
      </c>
      <c r="I887" s="95">
        <f>'Orç. Pós Licitação'!I859</f>
        <v>0</v>
      </c>
      <c r="J887" s="96">
        <f>'BM 03'!L887</f>
        <v>0</v>
      </c>
      <c r="K887" s="97"/>
      <c r="L887" s="98">
        <f t="shared" si="163"/>
        <v>0</v>
      </c>
      <c r="M887" s="99">
        <f t="shared" si="164"/>
        <v>0</v>
      </c>
      <c r="N887" s="100">
        <f t="shared" si="165"/>
        <v>0</v>
      </c>
      <c r="O887" s="98">
        <f t="shared" si="166"/>
        <v>0</v>
      </c>
      <c r="P887" s="101">
        <f t="shared" si="167"/>
        <v>0</v>
      </c>
      <c r="Q887" s="102">
        <f t="shared" si="168"/>
        <v>0</v>
      </c>
    </row>
    <row r="888" spans="1:17" x14ac:dyDescent="0.2">
      <c r="A888" s="92" t="str">
        <f>Orçamento!A860</f>
        <v>28.8</v>
      </c>
      <c r="B888" s="39" t="str">
        <f>Orçamento!B860</f>
        <v>Sinapi</v>
      </c>
      <c r="C888" s="39">
        <f>Orçamento!C860</f>
        <v>0</v>
      </c>
      <c r="D888" s="39">
        <f>Orçamento!D860</f>
        <v>0</v>
      </c>
      <c r="E888" s="39">
        <f>Orçamento!E860</f>
        <v>0</v>
      </c>
      <c r="F888" s="39">
        <f>Orçamento!F860</f>
        <v>0</v>
      </c>
      <c r="G888" s="95">
        <f>'Orç. Pós Licitação'!G860</f>
        <v>0</v>
      </c>
      <c r="H888" s="95">
        <f>'Orç. Pós Licitação'!H860</f>
        <v>0</v>
      </c>
      <c r="I888" s="95">
        <f>'Orç. Pós Licitação'!I860</f>
        <v>0</v>
      </c>
      <c r="J888" s="96">
        <f>'BM 03'!L888</f>
        <v>0</v>
      </c>
      <c r="K888" s="97"/>
      <c r="L888" s="98">
        <f t="shared" si="163"/>
        <v>0</v>
      </c>
      <c r="M888" s="99">
        <f t="shared" si="164"/>
        <v>0</v>
      </c>
      <c r="N888" s="100">
        <f t="shared" si="165"/>
        <v>0</v>
      </c>
      <c r="O888" s="98">
        <f t="shared" si="166"/>
        <v>0</v>
      </c>
      <c r="P888" s="101">
        <f t="shared" si="167"/>
        <v>0</v>
      </c>
      <c r="Q888" s="102">
        <f t="shared" si="168"/>
        <v>0</v>
      </c>
    </row>
    <row r="889" spans="1:17" x14ac:dyDescent="0.2">
      <c r="A889" s="92" t="str">
        <f>Orçamento!A861</f>
        <v>28.9</v>
      </c>
      <c r="B889" s="39" t="str">
        <f>Orçamento!B861</f>
        <v>Sinapi</v>
      </c>
      <c r="C889" s="39">
        <f>Orçamento!C861</f>
        <v>0</v>
      </c>
      <c r="D889" s="39">
        <f>Orçamento!D861</f>
        <v>0</v>
      </c>
      <c r="E889" s="39">
        <f>Orçamento!E861</f>
        <v>0</v>
      </c>
      <c r="F889" s="39">
        <f>Orçamento!F861</f>
        <v>0</v>
      </c>
      <c r="G889" s="95">
        <f>'Orç. Pós Licitação'!G861</f>
        <v>0</v>
      </c>
      <c r="H889" s="95">
        <f>'Orç. Pós Licitação'!H861</f>
        <v>0</v>
      </c>
      <c r="I889" s="95">
        <f>'Orç. Pós Licitação'!I861</f>
        <v>0</v>
      </c>
      <c r="J889" s="96">
        <f>'BM 03'!L889</f>
        <v>0</v>
      </c>
      <c r="K889" s="97"/>
      <c r="L889" s="98">
        <f t="shared" si="163"/>
        <v>0</v>
      </c>
      <c r="M889" s="99">
        <f t="shared" si="164"/>
        <v>0</v>
      </c>
      <c r="N889" s="100">
        <f t="shared" si="165"/>
        <v>0</v>
      </c>
      <c r="O889" s="98">
        <f t="shared" si="166"/>
        <v>0</v>
      </c>
      <c r="P889" s="101">
        <f t="shared" si="167"/>
        <v>0</v>
      </c>
      <c r="Q889" s="102">
        <f t="shared" si="168"/>
        <v>0</v>
      </c>
    </row>
    <row r="890" spans="1:17" x14ac:dyDescent="0.2">
      <c r="A890" s="92" t="str">
        <f>Orçamento!A862</f>
        <v>28.10</v>
      </c>
      <c r="B890" s="39" t="str">
        <f>Orçamento!B862</f>
        <v>Sinapi</v>
      </c>
      <c r="C890" s="39">
        <f>Orçamento!C862</f>
        <v>0</v>
      </c>
      <c r="D890" s="39">
        <f>Orçamento!D862</f>
        <v>0</v>
      </c>
      <c r="E890" s="39">
        <f>Orçamento!E862</f>
        <v>0</v>
      </c>
      <c r="F890" s="39">
        <f>Orçamento!F862</f>
        <v>0</v>
      </c>
      <c r="G890" s="95">
        <f>'Orç. Pós Licitação'!G862</f>
        <v>0</v>
      </c>
      <c r="H890" s="95">
        <f>'Orç. Pós Licitação'!H862</f>
        <v>0</v>
      </c>
      <c r="I890" s="95">
        <f>'Orç. Pós Licitação'!I862</f>
        <v>0</v>
      </c>
      <c r="J890" s="96">
        <f>'BM 03'!L890</f>
        <v>0</v>
      </c>
      <c r="K890" s="97"/>
      <c r="L890" s="98">
        <f t="shared" si="163"/>
        <v>0</v>
      </c>
      <c r="M890" s="99">
        <f t="shared" si="164"/>
        <v>0</v>
      </c>
      <c r="N890" s="100">
        <f t="shared" si="165"/>
        <v>0</v>
      </c>
      <c r="O890" s="98">
        <f t="shared" si="166"/>
        <v>0</v>
      </c>
      <c r="P890" s="101">
        <f t="shared" si="167"/>
        <v>0</v>
      </c>
      <c r="Q890" s="102">
        <f t="shared" si="168"/>
        <v>0</v>
      </c>
    </row>
    <row r="891" spans="1:17" x14ac:dyDescent="0.2">
      <c r="A891" s="92" t="str">
        <f>Orçamento!A863</f>
        <v>28.11</v>
      </c>
      <c r="B891" s="39" t="str">
        <f>Orçamento!B863</f>
        <v>Sinapi</v>
      </c>
      <c r="C891" s="39">
        <f>Orçamento!C863</f>
        <v>0</v>
      </c>
      <c r="D891" s="39">
        <f>Orçamento!D863</f>
        <v>0</v>
      </c>
      <c r="E891" s="39">
        <f>Orçamento!E863</f>
        <v>0</v>
      </c>
      <c r="F891" s="39">
        <f>Orçamento!F863</f>
        <v>0</v>
      </c>
      <c r="G891" s="95">
        <f>'Orç. Pós Licitação'!G863</f>
        <v>0</v>
      </c>
      <c r="H891" s="95">
        <f>'Orç. Pós Licitação'!H863</f>
        <v>0</v>
      </c>
      <c r="I891" s="95">
        <f>'Orç. Pós Licitação'!I863</f>
        <v>0</v>
      </c>
      <c r="J891" s="96">
        <f>'BM 03'!L891</f>
        <v>0</v>
      </c>
      <c r="K891" s="97"/>
      <c r="L891" s="98">
        <f t="shared" si="163"/>
        <v>0</v>
      </c>
      <c r="M891" s="99">
        <f t="shared" si="164"/>
        <v>0</v>
      </c>
      <c r="N891" s="100">
        <f t="shared" si="165"/>
        <v>0</v>
      </c>
      <c r="O891" s="98">
        <f t="shared" si="166"/>
        <v>0</v>
      </c>
      <c r="P891" s="101">
        <f t="shared" si="167"/>
        <v>0</v>
      </c>
      <c r="Q891" s="102">
        <f t="shared" si="168"/>
        <v>0</v>
      </c>
    </row>
    <row r="892" spans="1:17" x14ac:dyDescent="0.2">
      <c r="A892" s="92" t="str">
        <f>Orçamento!A864</f>
        <v>28.12</v>
      </c>
      <c r="B892" s="39" t="str">
        <f>Orçamento!B864</f>
        <v>Sinapi</v>
      </c>
      <c r="C892" s="39">
        <f>Orçamento!C864</f>
        <v>0</v>
      </c>
      <c r="D892" s="39">
        <f>Orçamento!D864</f>
        <v>0</v>
      </c>
      <c r="E892" s="39">
        <f>Orçamento!E864</f>
        <v>0</v>
      </c>
      <c r="F892" s="39">
        <f>Orçamento!F864</f>
        <v>0</v>
      </c>
      <c r="G892" s="95">
        <f>'Orç. Pós Licitação'!G864</f>
        <v>0</v>
      </c>
      <c r="H892" s="95">
        <f>'Orç. Pós Licitação'!H864</f>
        <v>0</v>
      </c>
      <c r="I892" s="95">
        <f>'Orç. Pós Licitação'!I864</f>
        <v>0</v>
      </c>
      <c r="J892" s="96">
        <f>'BM 03'!L892</f>
        <v>0</v>
      </c>
      <c r="K892" s="97"/>
      <c r="L892" s="98">
        <f t="shared" si="163"/>
        <v>0</v>
      </c>
      <c r="M892" s="99">
        <f t="shared" si="164"/>
        <v>0</v>
      </c>
      <c r="N892" s="100">
        <f t="shared" si="165"/>
        <v>0</v>
      </c>
      <c r="O892" s="98">
        <f t="shared" si="166"/>
        <v>0</v>
      </c>
      <c r="P892" s="101">
        <f t="shared" si="167"/>
        <v>0</v>
      </c>
      <c r="Q892" s="102">
        <f t="shared" si="168"/>
        <v>0</v>
      </c>
    </row>
    <row r="893" spans="1:17" x14ac:dyDescent="0.2">
      <c r="A893" s="92" t="str">
        <f>Orçamento!A865</f>
        <v>28.13</v>
      </c>
      <c r="B893" s="39" t="str">
        <f>Orçamento!B865</f>
        <v>Sinapi</v>
      </c>
      <c r="C893" s="39">
        <f>Orçamento!C865</f>
        <v>0</v>
      </c>
      <c r="D893" s="39">
        <f>Orçamento!D865</f>
        <v>0</v>
      </c>
      <c r="E893" s="39">
        <f>Orçamento!E865</f>
        <v>0</v>
      </c>
      <c r="F893" s="39">
        <f>Orçamento!F865</f>
        <v>0</v>
      </c>
      <c r="G893" s="95">
        <f>'Orç. Pós Licitação'!G865</f>
        <v>0</v>
      </c>
      <c r="H893" s="95">
        <f>'Orç. Pós Licitação'!H865</f>
        <v>0</v>
      </c>
      <c r="I893" s="95">
        <f>'Orç. Pós Licitação'!I865</f>
        <v>0</v>
      </c>
      <c r="J893" s="96">
        <f>'BM 03'!L893</f>
        <v>0</v>
      </c>
      <c r="K893" s="97"/>
      <c r="L893" s="98">
        <f t="shared" si="163"/>
        <v>0</v>
      </c>
      <c r="M893" s="99">
        <f t="shared" si="164"/>
        <v>0</v>
      </c>
      <c r="N893" s="100">
        <f t="shared" si="165"/>
        <v>0</v>
      </c>
      <c r="O893" s="98">
        <f t="shared" si="166"/>
        <v>0</v>
      </c>
      <c r="P893" s="101">
        <f t="shared" si="167"/>
        <v>0</v>
      </c>
      <c r="Q893" s="102">
        <f t="shared" si="168"/>
        <v>0</v>
      </c>
    </row>
    <row r="894" spans="1:17" x14ac:dyDescent="0.2">
      <c r="A894" s="92" t="str">
        <f>Orçamento!A866</f>
        <v>28.14</v>
      </c>
      <c r="B894" s="39" t="str">
        <f>Orçamento!B866</f>
        <v>Sinapi</v>
      </c>
      <c r="C894" s="39">
        <f>Orçamento!C866</f>
        <v>0</v>
      </c>
      <c r="D894" s="39">
        <f>Orçamento!D866</f>
        <v>0</v>
      </c>
      <c r="E894" s="39">
        <f>Orçamento!E866</f>
        <v>0</v>
      </c>
      <c r="F894" s="39">
        <f>Orçamento!F866</f>
        <v>0</v>
      </c>
      <c r="G894" s="95">
        <f>'Orç. Pós Licitação'!G866</f>
        <v>0</v>
      </c>
      <c r="H894" s="95">
        <f>'Orç. Pós Licitação'!H866</f>
        <v>0</v>
      </c>
      <c r="I894" s="95">
        <f>'Orç. Pós Licitação'!I866</f>
        <v>0</v>
      </c>
      <c r="J894" s="96">
        <f>'BM 03'!L894</f>
        <v>0</v>
      </c>
      <c r="K894" s="97"/>
      <c r="L894" s="98">
        <f t="shared" si="163"/>
        <v>0</v>
      </c>
      <c r="M894" s="99">
        <f t="shared" si="164"/>
        <v>0</v>
      </c>
      <c r="N894" s="100">
        <f t="shared" si="165"/>
        <v>0</v>
      </c>
      <c r="O894" s="98">
        <f t="shared" si="166"/>
        <v>0</v>
      </c>
      <c r="P894" s="101">
        <f t="shared" si="167"/>
        <v>0</v>
      </c>
      <c r="Q894" s="102">
        <f t="shared" si="168"/>
        <v>0</v>
      </c>
    </row>
    <row r="895" spans="1:17" x14ac:dyDescent="0.2">
      <c r="A895" s="92" t="str">
        <f>Orçamento!A867</f>
        <v>28.15</v>
      </c>
      <c r="B895" s="39" t="str">
        <f>Orçamento!B867</f>
        <v>Sinapi</v>
      </c>
      <c r="C895" s="39">
        <f>Orçamento!C867</f>
        <v>0</v>
      </c>
      <c r="D895" s="39">
        <f>Orçamento!D867</f>
        <v>0</v>
      </c>
      <c r="E895" s="39">
        <f>Orçamento!E867</f>
        <v>0</v>
      </c>
      <c r="F895" s="39">
        <f>Orçamento!F867</f>
        <v>0</v>
      </c>
      <c r="G895" s="95">
        <f>'Orç. Pós Licitação'!G867</f>
        <v>0</v>
      </c>
      <c r="H895" s="95">
        <f>'Orç. Pós Licitação'!H867</f>
        <v>0</v>
      </c>
      <c r="I895" s="95">
        <f>'Orç. Pós Licitação'!I867</f>
        <v>0</v>
      </c>
      <c r="J895" s="96">
        <f>'BM 03'!L895</f>
        <v>0</v>
      </c>
      <c r="K895" s="97"/>
      <c r="L895" s="98">
        <f t="shared" si="163"/>
        <v>0</v>
      </c>
      <c r="M895" s="99">
        <f t="shared" si="164"/>
        <v>0</v>
      </c>
      <c r="N895" s="100">
        <f t="shared" si="165"/>
        <v>0</v>
      </c>
      <c r="O895" s="98">
        <f t="shared" si="166"/>
        <v>0</v>
      </c>
      <c r="P895" s="101">
        <f t="shared" si="167"/>
        <v>0</v>
      </c>
      <c r="Q895" s="102">
        <f t="shared" si="168"/>
        <v>0</v>
      </c>
    </row>
    <row r="896" spans="1:17" x14ac:dyDescent="0.2">
      <c r="A896" s="92" t="str">
        <f>Orçamento!A868</f>
        <v>28.16</v>
      </c>
      <c r="B896" s="39" t="str">
        <f>Orçamento!B868</f>
        <v>Sinapi</v>
      </c>
      <c r="C896" s="39">
        <f>Orçamento!C868</f>
        <v>0</v>
      </c>
      <c r="D896" s="39">
        <f>Orçamento!D868</f>
        <v>0</v>
      </c>
      <c r="E896" s="39">
        <f>Orçamento!E868</f>
        <v>0</v>
      </c>
      <c r="F896" s="39">
        <f>Orçamento!F868</f>
        <v>0</v>
      </c>
      <c r="G896" s="95">
        <f>'Orç. Pós Licitação'!G868</f>
        <v>0</v>
      </c>
      <c r="H896" s="95">
        <f>'Orç. Pós Licitação'!H868</f>
        <v>0</v>
      </c>
      <c r="I896" s="95">
        <f>'Orç. Pós Licitação'!I868</f>
        <v>0</v>
      </c>
      <c r="J896" s="96">
        <f>'BM 03'!L896</f>
        <v>0</v>
      </c>
      <c r="K896" s="97"/>
      <c r="L896" s="98">
        <f t="shared" si="163"/>
        <v>0</v>
      </c>
      <c r="M896" s="99">
        <f t="shared" si="164"/>
        <v>0</v>
      </c>
      <c r="N896" s="100">
        <f t="shared" si="165"/>
        <v>0</v>
      </c>
      <c r="O896" s="98">
        <f t="shared" si="166"/>
        <v>0</v>
      </c>
      <c r="P896" s="101">
        <f t="shared" si="167"/>
        <v>0</v>
      </c>
      <c r="Q896" s="102">
        <f t="shared" si="168"/>
        <v>0</v>
      </c>
    </row>
    <row r="897" spans="1:17" x14ac:dyDescent="0.2">
      <c r="A897" s="92" t="str">
        <f>Orçamento!A869</f>
        <v>28.17</v>
      </c>
      <c r="B897" s="39" t="str">
        <f>Orçamento!B869</f>
        <v>Sinapi</v>
      </c>
      <c r="C897" s="39">
        <f>Orçamento!C869</f>
        <v>0</v>
      </c>
      <c r="D897" s="39">
        <f>Orçamento!D869</f>
        <v>0</v>
      </c>
      <c r="E897" s="39">
        <f>Orçamento!E869</f>
        <v>0</v>
      </c>
      <c r="F897" s="39">
        <f>Orçamento!F869</f>
        <v>0</v>
      </c>
      <c r="G897" s="95">
        <f>'Orç. Pós Licitação'!G869</f>
        <v>0</v>
      </c>
      <c r="H897" s="95">
        <f>'Orç. Pós Licitação'!H869</f>
        <v>0</v>
      </c>
      <c r="I897" s="95">
        <f>'Orç. Pós Licitação'!I869</f>
        <v>0</v>
      </c>
      <c r="J897" s="96">
        <f>'BM 03'!L897</f>
        <v>0</v>
      </c>
      <c r="K897" s="97"/>
      <c r="L897" s="98">
        <f t="shared" si="163"/>
        <v>0</v>
      </c>
      <c r="M897" s="99">
        <f t="shared" si="164"/>
        <v>0</v>
      </c>
      <c r="N897" s="100">
        <f t="shared" si="165"/>
        <v>0</v>
      </c>
      <c r="O897" s="98">
        <f t="shared" si="166"/>
        <v>0</v>
      </c>
      <c r="P897" s="101">
        <f t="shared" si="167"/>
        <v>0</v>
      </c>
      <c r="Q897" s="102">
        <f t="shared" si="168"/>
        <v>0</v>
      </c>
    </row>
    <row r="898" spans="1:17" x14ac:dyDescent="0.2">
      <c r="A898" s="92" t="str">
        <f>Orçamento!A870</f>
        <v>28.18</v>
      </c>
      <c r="B898" s="39" t="str">
        <f>Orçamento!B870</f>
        <v>Sinapi</v>
      </c>
      <c r="C898" s="39">
        <f>Orçamento!C870</f>
        <v>0</v>
      </c>
      <c r="D898" s="39">
        <f>Orçamento!D870</f>
        <v>0</v>
      </c>
      <c r="E898" s="39">
        <f>Orçamento!E870</f>
        <v>0</v>
      </c>
      <c r="F898" s="39">
        <f>Orçamento!F870</f>
        <v>0</v>
      </c>
      <c r="G898" s="95">
        <f>'Orç. Pós Licitação'!G870</f>
        <v>0</v>
      </c>
      <c r="H898" s="95">
        <f>'Orç. Pós Licitação'!H870</f>
        <v>0</v>
      </c>
      <c r="I898" s="95">
        <f>'Orç. Pós Licitação'!I870</f>
        <v>0</v>
      </c>
      <c r="J898" s="96">
        <f>'BM 03'!L898</f>
        <v>0</v>
      </c>
      <c r="K898" s="97"/>
      <c r="L898" s="98">
        <f t="shared" si="163"/>
        <v>0</v>
      </c>
      <c r="M898" s="99">
        <f t="shared" si="164"/>
        <v>0</v>
      </c>
      <c r="N898" s="100">
        <f t="shared" si="165"/>
        <v>0</v>
      </c>
      <c r="O898" s="98">
        <f t="shared" si="166"/>
        <v>0</v>
      </c>
      <c r="P898" s="101">
        <f t="shared" si="167"/>
        <v>0</v>
      </c>
      <c r="Q898" s="102">
        <f t="shared" si="168"/>
        <v>0</v>
      </c>
    </row>
    <row r="899" spans="1:17" x14ac:dyDescent="0.2">
      <c r="A899" s="92" t="str">
        <f>Orçamento!A871</f>
        <v>28.19</v>
      </c>
      <c r="B899" s="39" t="str">
        <f>Orçamento!B871</f>
        <v>Sinapi</v>
      </c>
      <c r="C899" s="39">
        <f>Orçamento!C871</f>
        <v>0</v>
      </c>
      <c r="D899" s="39">
        <f>Orçamento!D871</f>
        <v>0</v>
      </c>
      <c r="E899" s="39">
        <f>Orçamento!E871</f>
        <v>0</v>
      </c>
      <c r="F899" s="39">
        <f>Orçamento!F871</f>
        <v>0</v>
      </c>
      <c r="G899" s="95">
        <f>'Orç. Pós Licitação'!G871</f>
        <v>0</v>
      </c>
      <c r="H899" s="95">
        <f>'Orç. Pós Licitação'!H871</f>
        <v>0</v>
      </c>
      <c r="I899" s="95">
        <f>'Orç. Pós Licitação'!I871</f>
        <v>0</v>
      </c>
      <c r="J899" s="96">
        <f>'BM 03'!L899</f>
        <v>0</v>
      </c>
      <c r="K899" s="97"/>
      <c r="L899" s="98">
        <f t="shared" si="163"/>
        <v>0</v>
      </c>
      <c r="M899" s="99">
        <f t="shared" si="164"/>
        <v>0</v>
      </c>
      <c r="N899" s="100">
        <f t="shared" si="165"/>
        <v>0</v>
      </c>
      <c r="O899" s="98">
        <f t="shared" si="166"/>
        <v>0</v>
      </c>
      <c r="P899" s="101">
        <f t="shared" si="167"/>
        <v>0</v>
      </c>
      <c r="Q899" s="102">
        <f t="shared" si="168"/>
        <v>0</v>
      </c>
    </row>
    <row r="900" spans="1:17" x14ac:dyDescent="0.2">
      <c r="A900" s="92" t="str">
        <f>Orçamento!A872</f>
        <v>28.20</v>
      </c>
      <c r="B900" s="39" t="str">
        <f>Orçamento!B872</f>
        <v>Sinapi</v>
      </c>
      <c r="C900" s="39">
        <f>Orçamento!C872</f>
        <v>0</v>
      </c>
      <c r="D900" s="39">
        <f>Orçamento!D872</f>
        <v>0</v>
      </c>
      <c r="E900" s="39">
        <f>Orçamento!E872</f>
        <v>0</v>
      </c>
      <c r="F900" s="39">
        <f>Orçamento!F872</f>
        <v>0</v>
      </c>
      <c r="G900" s="95">
        <f>'Orç. Pós Licitação'!G872</f>
        <v>0</v>
      </c>
      <c r="H900" s="95">
        <f>'Orç. Pós Licitação'!H872</f>
        <v>0</v>
      </c>
      <c r="I900" s="95">
        <f>'Orç. Pós Licitação'!I872</f>
        <v>0</v>
      </c>
      <c r="J900" s="96">
        <f>'BM 03'!L900</f>
        <v>0</v>
      </c>
      <c r="K900" s="97"/>
      <c r="L900" s="98">
        <f t="shared" si="163"/>
        <v>0</v>
      </c>
      <c r="M900" s="99">
        <f t="shared" si="164"/>
        <v>0</v>
      </c>
      <c r="N900" s="100">
        <f t="shared" si="165"/>
        <v>0</v>
      </c>
      <c r="O900" s="98">
        <f t="shared" si="166"/>
        <v>0</v>
      </c>
      <c r="P900" s="101">
        <f t="shared" si="167"/>
        <v>0</v>
      </c>
      <c r="Q900" s="102">
        <f t="shared" si="168"/>
        <v>0</v>
      </c>
    </row>
    <row r="901" spans="1:17" x14ac:dyDescent="0.2">
      <c r="A901" s="92" t="str">
        <f>Orçamento!A873</f>
        <v>28.21</v>
      </c>
      <c r="B901" s="39" t="str">
        <f>Orçamento!B873</f>
        <v>Sinapi</v>
      </c>
      <c r="C901" s="39">
        <f>Orçamento!C873</f>
        <v>0</v>
      </c>
      <c r="D901" s="39">
        <f>Orçamento!D873</f>
        <v>0</v>
      </c>
      <c r="E901" s="39">
        <f>Orçamento!E873</f>
        <v>0</v>
      </c>
      <c r="F901" s="39">
        <f>Orçamento!F873</f>
        <v>0</v>
      </c>
      <c r="G901" s="95">
        <f>'Orç. Pós Licitação'!G873</f>
        <v>0</v>
      </c>
      <c r="H901" s="95">
        <f>'Orç. Pós Licitação'!H873</f>
        <v>0</v>
      </c>
      <c r="I901" s="95">
        <f>'Orç. Pós Licitação'!I873</f>
        <v>0</v>
      </c>
      <c r="J901" s="96">
        <f>'BM 03'!L901</f>
        <v>0</v>
      </c>
      <c r="K901" s="97"/>
      <c r="L901" s="98">
        <f t="shared" si="163"/>
        <v>0</v>
      </c>
      <c r="M901" s="99">
        <f t="shared" si="164"/>
        <v>0</v>
      </c>
      <c r="N901" s="100">
        <f t="shared" si="165"/>
        <v>0</v>
      </c>
      <c r="O901" s="98">
        <f t="shared" si="166"/>
        <v>0</v>
      </c>
      <c r="P901" s="101">
        <f t="shared" si="167"/>
        <v>0</v>
      </c>
      <c r="Q901" s="102">
        <f t="shared" si="168"/>
        <v>0</v>
      </c>
    </row>
    <row r="902" spans="1:17" x14ac:dyDescent="0.2">
      <c r="A902" s="92" t="str">
        <f>Orçamento!A874</f>
        <v>28.22</v>
      </c>
      <c r="B902" s="39" t="str">
        <f>Orçamento!B874</f>
        <v>Sinapi</v>
      </c>
      <c r="C902" s="39">
        <f>Orçamento!C874</f>
        <v>0</v>
      </c>
      <c r="D902" s="39">
        <f>Orçamento!D874</f>
        <v>0</v>
      </c>
      <c r="E902" s="39">
        <f>Orçamento!E874</f>
        <v>0</v>
      </c>
      <c r="F902" s="39">
        <f>Orçamento!F874</f>
        <v>0</v>
      </c>
      <c r="G902" s="95">
        <f>'Orç. Pós Licitação'!G874</f>
        <v>0</v>
      </c>
      <c r="H902" s="95">
        <f>'Orç. Pós Licitação'!H874</f>
        <v>0</v>
      </c>
      <c r="I902" s="95">
        <f>'Orç. Pós Licitação'!I874</f>
        <v>0</v>
      </c>
      <c r="J902" s="96">
        <f>'BM 03'!L902</f>
        <v>0</v>
      </c>
      <c r="K902" s="97"/>
      <c r="L902" s="98">
        <f t="shared" si="163"/>
        <v>0</v>
      </c>
      <c r="M902" s="99">
        <f t="shared" si="164"/>
        <v>0</v>
      </c>
      <c r="N902" s="100">
        <f t="shared" si="165"/>
        <v>0</v>
      </c>
      <c r="O902" s="98">
        <f t="shared" si="166"/>
        <v>0</v>
      </c>
      <c r="P902" s="101">
        <f t="shared" si="167"/>
        <v>0</v>
      </c>
      <c r="Q902" s="102">
        <f t="shared" si="168"/>
        <v>0</v>
      </c>
    </row>
    <row r="903" spans="1:17" x14ac:dyDescent="0.2">
      <c r="A903" s="92" t="str">
        <f>Orçamento!A875</f>
        <v>28.23</v>
      </c>
      <c r="B903" s="39" t="str">
        <f>Orçamento!B875</f>
        <v>Sinapi</v>
      </c>
      <c r="C903" s="39">
        <f>Orçamento!C875</f>
        <v>0</v>
      </c>
      <c r="D903" s="39">
        <f>Orçamento!D875</f>
        <v>0</v>
      </c>
      <c r="E903" s="39">
        <f>Orçamento!E875</f>
        <v>0</v>
      </c>
      <c r="F903" s="39">
        <f>Orçamento!F875</f>
        <v>0</v>
      </c>
      <c r="G903" s="95">
        <f>'Orç. Pós Licitação'!G875</f>
        <v>0</v>
      </c>
      <c r="H903" s="95">
        <f>'Orç. Pós Licitação'!H875</f>
        <v>0</v>
      </c>
      <c r="I903" s="95">
        <f>'Orç. Pós Licitação'!I875</f>
        <v>0</v>
      </c>
      <c r="J903" s="96">
        <f>'BM 03'!L903</f>
        <v>0</v>
      </c>
      <c r="K903" s="97"/>
      <c r="L903" s="98">
        <f t="shared" si="163"/>
        <v>0</v>
      </c>
      <c r="M903" s="99">
        <f t="shared" si="164"/>
        <v>0</v>
      </c>
      <c r="N903" s="100">
        <f t="shared" si="165"/>
        <v>0</v>
      </c>
      <c r="O903" s="98">
        <f t="shared" si="166"/>
        <v>0</v>
      </c>
      <c r="P903" s="101">
        <f t="shared" si="167"/>
        <v>0</v>
      </c>
      <c r="Q903" s="102">
        <f t="shared" si="168"/>
        <v>0</v>
      </c>
    </row>
    <row r="904" spans="1:17" x14ac:dyDescent="0.2">
      <c r="A904" s="92" t="str">
        <f>Orçamento!A876</f>
        <v>28.24</v>
      </c>
      <c r="B904" s="39" t="str">
        <f>Orçamento!B876</f>
        <v>Sinapi</v>
      </c>
      <c r="C904" s="39">
        <f>Orçamento!C876</f>
        <v>0</v>
      </c>
      <c r="D904" s="39">
        <f>Orçamento!D876</f>
        <v>0</v>
      </c>
      <c r="E904" s="39">
        <f>Orçamento!E876</f>
        <v>0</v>
      </c>
      <c r="F904" s="39">
        <f>Orçamento!F876</f>
        <v>0</v>
      </c>
      <c r="G904" s="95">
        <f>'Orç. Pós Licitação'!G876</f>
        <v>0</v>
      </c>
      <c r="H904" s="95">
        <f>'Orç. Pós Licitação'!H876</f>
        <v>0</v>
      </c>
      <c r="I904" s="95">
        <f>'Orç. Pós Licitação'!I876</f>
        <v>0</v>
      </c>
      <c r="J904" s="96">
        <f>'BM 03'!L904</f>
        <v>0</v>
      </c>
      <c r="K904" s="97"/>
      <c r="L904" s="98">
        <f t="shared" si="163"/>
        <v>0</v>
      </c>
      <c r="M904" s="99">
        <f t="shared" si="164"/>
        <v>0</v>
      </c>
      <c r="N904" s="100">
        <f t="shared" si="165"/>
        <v>0</v>
      </c>
      <c r="O904" s="98">
        <f t="shared" si="166"/>
        <v>0</v>
      </c>
      <c r="P904" s="101">
        <f t="shared" si="167"/>
        <v>0</v>
      </c>
      <c r="Q904" s="102">
        <f t="shared" si="168"/>
        <v>0</v>
      </c>
    </row>
    <row r="905" spans="1:17" x14ac:dyDescent="0.2">
      <c r="A905" s="92" t="str">
        <f>Orçamento!A877</f>
        <v>28.25</v>
      </c>
      <c r="B905" s="39" t="str">
        <f>Orçamento!B877</f>
        <v>Sinapi</v>
      </c>
      <c r="C905" s="39">
        <f>Orçamento!C877</f>
        <v>0</v>
      </c>
      <c r="D905" s="39">
        <f>Orçamento!D877</f>
        <v>0</v>
      </c>
      <c r="E905" s="39">
        <f>Orçamento!E877</f>
        <v>0</v>
      </c>
      <c r="F905" s="39">
        <f>Orçamento!F877</f>
        <v>0</v>
      </c>
      <c r="G905" s="95">
        <f>'Orç. Pós Licitação'!G877</f>
        <v>0</v>
      </c>
      <c r="H905" s="95">
        <f>'Orç. Pós Licitação'!H877</f>
        <v>0</v>
      </c>
      <c r="I905" s="95">
        <f>'Orç. Pós Licitação'!I877</f>
        <v>0</v>
      </c>
      <c r="J905" s="96">
        <f>'BM 03'!L905</f>
        <v>0</v>
      </c>
      <c r="K905" s="97"/>
      <c r="L905" s="98">
        <f t="shared" si="163"/>
        <v>0</v>
      </c>
      <c r="M905" s="99">
        <f t="shared" si="164"/>
        <v>0</v>
      </c>
      <c r="N905" s="100">
        <f t="shared" si="165"/>
        <v>0</v>
      </c>
      <c r="O905" s="98">
        <f t="shared" si="166"/>
        <v>0</v>
      </c>
      <c r="P905" s="101">
        <f t="shared" si="167"/>
        <v>0</v>
      </c>
      <c r="Q905" s="102">
        <f t="shared" si="168"/>
        <v>0</v>
      </c>
    </row>
    <row r="906" spans="1:17" x14ac:dyDescent="0.2">
      <c r="A906" s="92" t="str">
        <f>Orçamento!A878</f>
        <v>28.26</v>
      </c>
      <c r="B906" s="39" t="str">
        <f>Orçamento!B878</f>
        <v>Sinapi</v>
      </c>
      <c r="C906" s="39">
        <f>Orçamento!C878</f>
        <v>0</v>
      </c>
      <c r="D906" s="39">
        <f>Orçamento!D878</f>
        <v>0</v>
      </c>
      <c r="E906" s="39">
        <f>Orçamento!E878</f>
        <v>0</v>
      </c>
      <c r="F906" s="39">
        <f>Orçamento!F878</f>
        <v>0</v>
      </c>
      <c r="G906" s="95">
        <f>'Orç. Pós Licitação'!G878</f>
        <v>0</v>
      </c>
      <c r="H906" s="95">
        <f>'Orç. Pós Licitação'!H878</f>
        <v>0</v>
      </c>
      <c r="I906" s="95">
        <f>'Orç. Pós Licitação'!I878</f>
        <v>0</v>
      </c>
      <c r="J906" s="96">
        <f>'BM 03'!L906</f>
        <v>0</v>
      </c>
      <c r="K906" s="97"/>
      <c r="L906" s="98">
        <f t="shared" si="163"/>
        <v>0</v>
      </c>
      <c r="M906" s="99">
        <f t="shared" si="164"/>
        <v>0</v>
      </c>
      <c r="N906" s="100">
        <f t="shared" si="165"/>
        <v>0</v>
      </c>
      <c r="O906" s="98">
        <f t="shared" si="166"/>
        <v>0</v>
      </c>
      <c r="P906" s="101">
        <f t="shared" si="167"/>
        <v>0</v>
      </c>
      <c r="Q906" s="102">
        <f t="shared" si="168"/>
        <v>0</v>
      </c>
    </row>
    <row r="907" spans="1:17" x14ac:dyDescent="0.2">
      <c r="A907" s="92" t="str">
        <f>Orçamento!A879</f>
        <v>28.27</v>
      </c>
      <c r="B907" s="39" t="str">
        <f>Orçamento!B879</f>
        <v>Sinapi</v>
      </c>
      <c r="C907" s="39">
        <f>Orçamento!C879</f>
        <v>0</v>
      </c>
      <c r="D907" s="39">
        <f>Orçamento!D879</f>
        <v>0</v>
      </c>
      <c r="E907" s="39">
        <f>Orçamento!E879</f>
        <v>0</v>
      </c>
      <c r="F907" s="39">
        <f>Orçamento!F879</f>
        <v>0</v>
      </c>
      <c r="G907" s="95">
        <f>'Orç. Pós Licitação'!G879</f>
        <v>0</v>
      </c>
      <c r="H907" s="95">
        <f>'Orç. Pós Licitação'!H879</f>
        <v>0</v>
      </c>
      <c r="I907" s="95">
        <f>'Orç. Pós Licitação'!I879</f>
        <v>0</v>
      </c>
      <c r="J907" s="96">
        <f>'BM 03'!L907</f>
        <v>0</v>
      </c>
      <c r="K907" s="97"/>
      <c r="L907" s="98">
        <f t="shared" si="163"/>
        <v>0</v>
      </c>
      <c r="M907" s="99">
        <f t="shared" si="164"/>
        <v>0</v>
      </c>
      <c r="N907" s="100">
        <f t="shared" si="165"/>
        <v>0</v>
      </c>
      <c r="O907" s="98">
        <f t="shared" si="166"/>
        <v>0</v>
      </c>
      <c r="P907" s="101">
        <f t="shared" si="167"/>
        <v>0</v>
      </c>
      <c r="Q907" s="102">
        <f t="shared" si="168"/>
        <v>0</v>
      </c>
    </row>
    <row r="908" spans="1:17" x14ac:dyDescent="0.2">
      <c r="A908" s="92" t="str">
        <f>Orçamento!A880</f>
        <v>28.28</v>
      </c>
      <c r="B908" s="39" t="str">
        <f>Orçamento!B880</f>
        <v>Sinapi</v>
      </c>
      <c r="C908" s="39">
        <f>Orçamento!C880</f>
        <v>0</v>
      </c>
      <c r="D908" s="39">
        <f>Orçamento!D880</f>
        <v>0</v>
      </c>
      <c r="E908" s="39">
        <f>Orçamento!E880</f>
        <v>0</v>
      </c>
      <c r="F908" s="39">
        <f>Orçamento!F880</f>
        <v>0</v>
      </c>
      <c r="G908" s="95">
        <f>'Orç. Pós Licitação'!G880</f>
        <v>0</v>
      </c>
      <c r="H908" s="95">
        <f>'Orç. Pós Licitação'!H880</f>
        <v>0</v>
      </c>
      <c r="I908" s="95">
        <f>'Orç. Pós Licitação'!I880</f>
        <v>0</v>
      </c>
      <c r="J908" s="96">
        <f>'BM 03'!L908</f>
        <v>0</v>
      </c>
      <c r="K908" s="97"/>
      <c r="L908" s="98">
        <f t="shared" si="163"/>
        <v>0</v>
      </c>
      <c r="M908" s="99">
        <f t="shared" si="164"/>
        <v>0</v>
      </c>
      <c r="N908" s="100">
        <f t="shared" si="165"/>
        <v>0</v>
      </c>
      <c r="O908" s="98">
        <f t="shared" si="166"/>
        <v>0</v>
      </c>
      <c r="P908" s="101">
        <f t="shared" si="167"/>
        <v>0</v>
      </c>
      <c r="Q908" s="102">
        <f t="shared" si="168"/>
        <v>0</v>
      </c>
    </row>
    <row r="909" spans="1:17" x14ac:dyDescent="0.2">
      <c r="A909" s="92" t="str">
        <f>Orçamento!A881</f>
        <v>28.29</v>
      </c>
      <c r="B909" s="39" t="str">
        <f>Orçamento!B881</f>
        <v>Sinapi</v>
      </c>
      <c r="C909" s="39">
        <f>Orçamento!C881</f>
        <v>0</v>
      </c>
      <c r="D909" s="39">
        <f>Orçamento!D881</f>
        <v>0</v>
      </c>
      <c r="E909" s="39">
        <f>Orçamento!E881</f>
        <v>0</v>
      </c>
      <c r="F909" s="39">
        <f>Orçamento!F881</f>
        <v>0</v>
      </c>
      <c r="G909" s="95">
        <f>'Orç. Pós Licitação'!G881</f>
        <v>0</v>
      </c>
      <c r="H909" s="95">
        <f>'Orç. Pós Licitação'!H881</f>
        <v>0</v>
      </c>
      <c r="I909" s="95">
        <f>'Orç. Pós Licitação'!I881</f>
        <v>0</v>
      </c>
      <c r="J909" s="96">
        <f>'BM 03'!L909</f>
        <v>0</v>
      </c>
      <c r="K909" s="97"/>
      <c r="L909" s="98">
        <f t="shared" si="163"/>
        <v>0</v>
      </c>
      <c r="M909" s="99">
        <f t="shared" si="164"/>
        <v>0</v>
      </c>
      <c r="N909" s="100">
        <f t="shared" si="165"/>
        <v>0</v>
      </c>
      <c r="O909" s="98">
        <f t="shared" si="166"/>
        <v>0</v>
      </c>
      <c r="P909" s="101">
        <f t="shared" si="167"/>
        <v>0</v>
      </c>
      <c r="Q909" s="102">
        <f t="shared" si="168"/>
        <v>0</v>
      </c>
    </row>
    <row r="910" spans="1:17" x14ac:dyDescent="0.2">
      <c r="A910" s="92" t="str">
        <f>Orçamento!A882</f>
        <v>28.30</v>
      </c>
      <c r="B910" s="39" t="str">
        <f>Orçamento!B882</f>
        <v>Sinapi</v>
      </c>
      <c r="C910" s="39">
        <f>Orçamento!C882</f>
        <v>0</v>
      </c>
      <c r="D910" s="39">
        <f>Orçamento!D882</f>
        <v>0</v>
      </c>
      <c r="E910" s="39">
        <f>Orçamento!E882</f>
        <v>0</v>
      </c>
      <c r="F910" s="39">
        <f>Orçamento!F882</f>
        <v>0</v>
      </c>
      <c r="G910" s="95">
        <f>'Orç. Pós Licitação'!G882</f>
        <v>0</v>
      </c>
      <c r="H910" s="95">
        <f>'Orç. Pós Licitação'!H882</f>
        <v>0</v>
      </c>
      <c r="I910" s="95">
        <f>'Orç. Pós Licitação'!I882</f>
        <v>0</v>
      </c>
      <c r="J910" s="96">
        <f>'BM 03'!L910</f>
        <v>0</v>
      </c>
      <c r="K910" s="97"/>
      <c r="L910" s="98">
        <f t="shared" si="163"/>
        <v>0</v>
      </c>
      <c r="M910" s="99">
        <f t="shared" si="164"/>
        <v>0</v>
      </c>
      <c r="N910" s="100">
        <f t="shared" si="165"/>
        <v>0</v>
      </c>
      <c r="O910" s="98">
        <f t="shared" si="166"/>
        <v>0</v>
      </c>
      <c r="P910" s="101">
        <f t="shared" si="167"/>
        <v>0</v>
      </c>
      <c r="Q910" s="102">
        <f t="shared" si="168"/>
        <v>0</v>
      </c>
    </row>
    <row r="911" spans="1:17" s="2" customFormat="1" ht="15.75" x14ac:dyDescent="0.25">
      <c r="A911" s="449"/>
      <c r="B911" s="434"/>
      <c r="C911" s="434"/>
      <c r="D911" s="430"/>
      <c r="E911" s="430" t="s">
        <v>1116</v>
      </c>
      <c r="F911" s="434"/>
      <c r="G911" s="434"/>
      <c r="H911" s="436"/>
      <c r="I911" s="437">
        <f>SUM(I881:I910)</f>
        <v>0</v>
      </c>
      <c r="J911" s="438"/>
      <c r="K911" s="438"/>
      <c r="L911" s="438"/>
      <c r="M911" s="437">
        <f>SUM(M881:M910)</f>
        <v>0</v>
      </c>
      <c r="N911" s="437">
        <f>SUM(N881:N910)</f>
        <v>0</v>
      </c>
      <c r="O911" s="437">
        <f>SUM(O881:O910)</f>
        <v>0</v>
      </c>
      <c r="P911" s="439"/>
      <c r="Q911" s="450">
        <f>SUM(Q881:Q910)</f>
        <v>0</v>
      </c>
    </row>
    <row r="912" spans="1:17" s="3" customFormat="1" ht="21.75" customHeight="1" x14ac:dyDescent="0.25">
      <c r="A912" s="451" t="str">
        <f>Orçamento!A883</f>
        <v>29.0</v>
      </c>
      <c r="B912" s="427"/>
      <c r="C912" s="427"/>
      <c r="D912" s="428" t="str">
        <f>Orçamento!D883</f>
        <v>META 29</v>
      </c>
      <c r="E912" s="427"/>
      <c r="F912" s="427"/>
      <c r="G912" s="429"/>
      <c r="H912" s="430"/>
      <c r="I912" s="430"/>
      <c r="J912" s="431"/>
      <c r="K912" s="431"/>
      <c r="L912" s="431"/>
      <c r="M912" s="432"/>
      <c r="N912" s="433" t="e">
        <f>N943/I943</f>
        <v>#DIV/0!</v>
      </c>
      <c r="O912" s="433" t="e">
        <f>O943/I943</f>
        <v>#DIV/0!</v>
      </c>
      <c r="P912" s="433"/>
      <c r="Q912" s="452" t="e">
        <f>Q943/I943</f>
        <v>#DIV/0!</v>
      </c>
    </row>
    <row r="913" spans="1:17" x14ac:dyDescent="0.2">
      <c r="A913" s="92" t="str">
        <f>Orçamento!A884</f>
        <v>29.1</v>
      </c>
      <c r="B913" s="39" t="str">
        <f>Orçamento!B884</f>
        <v>Sinapi</v>
      </c>
      <c r="C913" s="39">
        <f>Orçamento!C884</f>
        <v>0</v>
      </c>
      <c r="D913" s="39">
        <f>Orçamento!D884</f>
        <v>0</v>
      </c>
      <c r="E913" s="39">
        <f>Orçamento!E884</f>
        <v>0</v>
      </c>
      <c r="F913" s="39">
        <f>Orçamento!F884</f>
        <v>0</v>
      </c>
      <c r="G913" s="95">
        <f>'Orç. Pós Licitação'!G884</f>
        <v>0</v>
      </c>
      <c r="H913" s="95">
        <f>'Orç. Pós Licitação'!H884</f>
        <v>0</v>
      </c>
      <c r="I913" s="95">
        <f>'Orç. Pós Licitação'!I884</f>
        <v>0</v>
      </c>
      <c r="J913" s="96">
        <f>'BM 03'!L913</f>
        <v>0</v>
      </c>
      <c r="K913" s="97"/>
      <c r="L913" s="98">
        <f>J913+K913</f>
        <v>0</v>
      </c>
      <c r="M913" s="99">
        <f>ROUND(H913*J913,2)</f>
        <v>0</v>
      </c>
      <c r="N913" s="100">
        <f>ROUND(H913*K913,2)</f>
        <v>0</v>
      </c>
      <c r="O913" s="98">
        <f>ROUND(H913*L913,2)</f>
        <v>0</v>
      </c>
      <c r="P913" s="101">
        <f>F913-L913</f>
        <v>0</v>
      </c>
      <c r="Q913" s="102">
        <f>I913-O913</f>
        <v>0</v>
      </c>
    </row>
    <row r="914" spans="1:17" x14ac:dyDescent="0.2">
      <c r="A914" s="92" t="str">
        <f>Orçamento!A885</f>
        <v>29.2</v>
      </c>
      <c r="B914" s="39" t="str">
        <f>Orçamento!B885</f>
        <v>Sinapi</v>
      </c>
      <c r="C914" s="39">
        <f>Orçamento!C885</f>
        <v>0</v>
      </c>
      <c r="D914" s="39">
        <f>Orçamento!D885</f>
        <v>0</v>
      </c>
      <c r="E914" s="39">
        <f>Orçamento!E885</f>
        <v>0</v>
      </c>
      <c r="F914" s="39">
        <f>Orçamento!F885</f>
        <v>0</v>
      </c>
      <c r="G914" s="95">
        <f>'Orç. Pós Licitação'!G885</f>
        <v>0</v>
      </c>
      <c r="H914" s="95">
        <f>'Orç. Pós Licitação'!H885</f>
        <v>0</v>
      </c>
      <c r="I914" s="95">
        <f>'Orç. Pós Licitação'!I885</f>
        <v>0</v>
      </c>
      <c r="J914" s="96">
        <f>'BM 03'!L914</f>
        <v>0</v>
      </c>
      <c r="K914" s="97"/>
      <c r="L914" s="98">
        <f t="shared" ref="L914:L942" si="169">J914+K914</f>
        <v>0</v>
      </c>
      <c r="M914" s="99">
        <f t="shared" ref="M914:M942" si="170">ROUND(H914*J914,2)</f>
        <v>0</v>
      </c>
      <c r="N914" s="100">
        <f t="shared" ref="N914:N942" si="171">ROUND(H914*K914,2)</f>
        <v>0</v>
      </c>
      <c r="O914" s="98">
        <f t="shared" ref="O914:O942" si="172">ROUND(H914*L914,2)</f>
        <v>0</v>
      </c>
      <c r="P914" s="101">
        <f t="shared" ref="P914:P942" si="173">F914-L914</f>
        <v>0</v>
      </c>
      <c r="Q914" s="102">
        <f t="shared" ref="Q914:Q942" si="174">I914-O914</f>
        <v>0</v>
      </c>
    </row>
    <row r="915" spans="1:17" x14ac:dyDescent="0.2">
      <c r="A915" s="92" t="str">
        <f>Orçamento!A886</f>
        <v>29.3</v>
      </c>
      <c r="B915" s="39" t="str">
        <f>Orçamento!B886</f>
        <v>Sinapi</v>
      </c>
      <c r="C915" s="39">
        <f>Orçamento!C886</f>
        <v>0</v>
      </c>
      <c r="D915" s="39">
        <f>Orçamento!D886</f>
        <v>0</v>
      </c>
      <c r="E915" s="39">
        <f>Orçamento!E886</f>
        <v>0</v>
      </c>
      <c r="F915" s="39">
        <f>Orçamento!F886</f>
        <v>0</v>
      </c>
      <c r="G915" s="95">
        <f>'Orç. Pós Licitação'!G886</f>
        <v>0</v>
      </c>
      <c r="H915" s="95">
        <f>'Orç. Pós Licitação'!H886</f>
        <v>0</v>
      </c>
      <c r="I915" s="95">
        <f>'Orç. Pós Licitação'!I886</f>
        <v>0</v>
      </c>
      <c r="J915" s="96">
        <f>'BM 03'!L915</f>
        <v>0</v>
      </c>
      <c r="K915" s="97"/>
      <c r="L915" s="98">
        <f t="shared" si="169"/>
        <v>0</v>
      </c>
      <c r="M915" s="99">
        <f t="shared" si="170"/>
        <v>0</v>
      </c>
      <c r="N915" s="100">
        <f t="shared" si="171"/>
        <v>0</v>
      </c>
      <c r="O915" s="98">
        <f t="shared" si="172"/>
        <v>0</v>
      </c>
      <c r="P915" s="101">
        <f t="shared" si="173"/>
        <v>0</v>
      </c>
      <c r="Q915" s="102">
        <f t="shared" si="174"/>
        <v>0</v>
      </c>
    </row>
    <row r="916" spans="1:17" x14ac:dyDescent="0.2">
      <c r="A916" s="92" t="str">
        <f>Orçamento!A887</f>
        <v>29.4</v>
      </c>
      <c r="B916" s="39" t="str">
        <f>Orçamento!B887</f>
        <v>Sinapi</v>
      </c>
      <c r="C916" s="39">
        <f>Orçamento!C887</f>
        <v>0</v>
      </c>
      <c r="D916" s="39">
        <f>Orçamento!D887</f>
        <v>0</v>
      </c>
      <c r="E916" s="39">
        <f>Orçamento!E887</f>
        <v>0</v>
      </c>
      <c r="F916" s="39">
        <f>Orçamento!F887</f>
        <v>0</v>
      </c>
      <c r="G916" s="95">
        <f>'Orç. Pós Licitação'!G887</f>
        <v>0</v>
      </c>
      <c r="H916" s="95">
        <f>'Orç. Pós Licitação'!H887</f>
        <v>0</v>
      </c>
      <c r="I916" s="95">
        <f>'Orç. Pós Licitação'!I887</f>
        <v>0</v>
      </c>
      <c r="J916" s="96">
        <f>'BM 03'!L916</f>
        <v>0</v>
      </c>
      <c r="K916" s="97"/>
      <c r="L916" s="98">
        <f t="shared" si="169"/>
        <v>0</v>
      </c>
      <c r="M916" s="99">
        <f t="shared" si="170"/>
        <v>0</v>
      </c>
      <c r="N916" s="100">
        <f t="shared" si="171"/>
        <v>0</v>
      </c>
      <c r="O916" s="98">
        <f t="shared" si="172"/>
        <v>0</v>
      </c>
      <c r="P916" s="101">
        <f t="shared" si="173"/>
        <v>0</v>
      </c>
      <c r="Q916" s="102">
        <f t="shared" si="174"/>
        <v>0</v>
      </c>
    </row>
    <row r="917" spans="1:17" x14ac:dyDescent="0.2">
      <c r="A917" s="92" t="str">
        <f>Orçamento!A888</f>
        <v>29.5</v>
      </c>
      <c r="B917" s="39" t="str">
        <f>Orçamento!B888</f>
        <v>Sinapi</v>
      </c>
      <c r="C917" s="39">
        <f>Orçamento!C888</f>
        <v>0</v>
      </c>
      <c r="D917" s="39">
        <f>Orçamento!D888</f>
        <v>0</v>
      </c>
      <c r="E917" s="39">
        <f>Orçamento!E888</f>
        <v>0</v>
      </c>
      <c r="F917" s="39">
        <f>Orçamento!F888</f>
        <v>0</v>
      </c>
      <c r="G917" s="95">
        <f>'Orç. Pós Licitação'!G888</f>
        <v>0</v>
      </c>
      <c r="H917" s="95">
        <f>'Orç. Pós Licitação'!H888</f>
        <v>0</v>
      </c>
      <c r="I917" s="95">
        <f>'Orç. Pós Licitação'!I888</f>
        <v>0</v>
      </c>
      <c r="J917" s="96">
        <f>'BM 03'!L917</f>
        <v>0</v>
      </c>
      <c r="K917" s="97"/>
      <c r="L917" s="98">
        <f t="shared" si="169"/>
        <v>0</v>
      </c>
      <c r="M917" s="99">
        <f t="shared" si="170"/>
        <v>0</v>
      </c>
      <c r="N917" s="100">
        <f t="shared" si="171"/>
        <v>0</v>
      </c>
      <c r="O917" s="98">
        <f t="shared" si="172"/>
        <v>0</v>
      </c>
      <c r="P917" s="101">
        <f t="shared" si="173"/>
        <v>0</v>
      </c>
      <c r="Q917" s="102">
        <f t="shared" si="174"/>
        <v>0</v>
      </c>
    </row>
    <row r="918" spans="1:17" x14ac:dyDescent="0.2">
      <c r="A918" s="92" t="str">
        <f>Orçamento!A889</f>
        <v>29.6</v>
      </c>
      <c r="B918" s="39" t="str">
        <f>Orçamento!B889</f>
        <v>Sinapi</v>
      </c>
      <c r="C918" s="39">
        <f>Orçamento!C889</f>
        <v>0</v>
      </c>
      <c r="D918" s="39">
        <f>Orçamento!D889</f>
        <v>0</v>
      </c>
      <c r="E918" s="39">
        <f>Orçamento!E889</f>
        <v>0</v>
      </c>
      <c r="F918" s="39">
        <f>Orçamento!F889</f>
        <v>0</v>
      </c>
      <c r="G918" s="95">
        <f>'Orç. Pós Licitação'!G889</f>
        <v>0</v>
      </c>
      <c r="H918" s="95">
        <f>'Orç. Pós Licitação'!H889</f>
        <v>0</v>
      </c>
      <c r="I918" s="95">
        <f>'Orç. Pós Licitação'!I889</f>
        <v>0</v>
      </c>
      <c r="J918" s="96">
        <f>'BM 03'!L918</f>
        <v>0</v>
      </c>
      <c r="K918" s="97"/>
      <c r="L918" s="98">
        <f t="shared" si="169"/>
        <v>0</v>
      </c>
      <c r="M918" s="99">
        <f t="shared" si="170"/>
        <v>0</v>
      </c>
      <c r="N918" s="100">
        <f t="shared" si="171"/>
        <v>0</v>
      </c>
      <c r="O918" s="98">
        <f t="shared" si="172"/>
        <v>0</v>
      </c>
      <c r="P918" s="101">
        <f t="shared" si="173"/>
        <v>0</v>
      </c>
      <c r="Q918" s="102">
        <f t="shared" si="174"/>
        <v>0</v>
      </c>
    </row>
    <row r="919" spans="1:17" x14ac:dyDescent="0.2">
      <c r="A919" s="92" t="str">
        <f>Orçamento!A890</f>
        <v>29.7</v>
      </c>
      <c r="B919" s="39" t="str">
        <f>Orçamento!B890</f>
        <v>Sinapi</v>
      </c>
      <c r="C919" s="39">
        <f>Orçamento!C890</f>
        <v>0</v>
      </c>
      <c r="D919" s="39">
        <f>Orçamento!D890</f>
        <v>0</v>
      </c>
      <c r="E919" s="39">
        <f>Orçamento!E890</f>
        <v>0</v>
      </c>
      <c r="F919" s="39">
        <f>Orçamento!F890</f>
        <v>0</v>
      </c>
      <c r="G919" s="95">
        <f>'Orç. Pós Licitação'!G890</f>
        <v>0</v>
      </c>
      <c r="H919" s="95">
        <f>'Orç. Pós Licitação'!H890</f>
        <v>0</v>
      </c>
      <c r="I919" s="95">
        <f>'Orç. Pós Licitação'!I890</f>
        <v>0</v>
      </c>
      <c r="J919" s="96">
        <f>'BM 03'!L919</f>
        <v>0</v>
      </c>
      <c r="K919" s="97"/>
      <c r="L919" s="98">
        <f t="shared" si="169"/>
        <v>0</v>
      </c>
      <c r="M919" s="99">
        <f t="shared" si="170"/>
        <v>0</v>
      </c>
      <c r="N919" s="100">
        <f t="shared" si="171"/>
        <v>0</v>
      </c>
      <c r="O919" s="98">
        <f t="shared" si="172"/>
        <v>0</v>
      </c>
      <c r="P919" s="101">
        <f t="shared" si="173"/>
        <v>0</v>
      </c>
      <c r="Q919" s="102">
        <f t="shared" si="174"/>
        <v>0</v>
      </c>
    </row>
    <row r="920" spans="1:17" x14ac:dyDescent="0.2">
      <c r="A920" s="92" t="str">
        <f>Orçamento!A891</f>
        <v>29.8</v>
      </c>
      <c r="B920" s="39" t="str">
        <f>Orçamento!B891</f>
        <v>Sinapi</v>
      </c>
      <c r="C920" s="39">
        <f>Orçamento!C891</f>
        <v>0</v>
      </c>
      <c r="D920" s="39">
        <f>Orçamento!D891</f>
        <v>0</v>
      </c>
      <c r="E920" s="39">
        <f>Orçamento!E891</f>
        <v>0</v>
      </c>
      <c r="F920" s="39">
        <f>Orçamento!F891</f>
        <v>0</v>
      </c>
      <c r="G920" s="95">
        <f>'Orç. Pós Licitação'!G891</f>
        <v>0</v>
      </c>
      <c r="H920" s="95">
        <f>'Orç. Pós Licitação'!H891</f>
        <v>0</v>
      </c>
      <c r="I920" s="95">
        <f>'Orç. Pós Licitação'!I891</f>
        <v>0</v>
      </c>
      <c r="J920" s="96">
        <f>'BM 03'!L920</f>
        <v>0</v>
      </c>
      <c r="K920" s="97"/>
      <c r="L920" s="98">
        <f t="shared" si="169"/>
        <v>0</v>
      </c>
      <c r="M920" s="99">
        <f t="shared" si="170"/>
        <v>0</v>
      </c>
      <c r="N920" s="100">
        <f t="shared" si="171"/>
        <v>0</v>
      </c>
      <c r="O920" s="98">
        <f t="shared" si="172"/>
        <v>0</v>
      </c>
      <c r="P920" s="101">
        <f t="shared" si="173"/>
        <v>0</v>
      </c>
      <c r="Q920" s="102">
        <f t="shared" si="174"/>
        <v>0</v>
      </c>
    </row>
    <row r="921" spans="1:17" x14ac:dyDescent="0.2">
      <c r="A921" s="92" t="str">
        <f>Orçamento!A892</f>
        <v>29.9</v>
      </c>
      <c r="B921" s="39" t="str">
        <f>Orçamento!B892</f>
        <v>Sinapi</v>
      </c>
      <c r="C921" s="39">
        <f>Orçamento!C892</f>
        <v>0</v>
      </c>
      <c r="D921" s="39">
        <f>Orçamento!D892</f>
        <v>0</v>
      </c>
      <c r="E921" s="39">
        <f>Orçamento!E892</f>
        <v>0</v>
      </c>
      <c r="F921" s="39">
        <f>Orçamento!F892</f>
        <v>0</v>
      </c>
      <c r="G921" s="95">
        <f>'Orç. Pós Licitação'!G892</f>
        <v>0</v>
      </c>
      <c r="H921" s="95">
        <f>'Orç. Pós Licitação'!H892</f>
        <v>0</v>
      </c>
      <c r="I921" s="95">
        <f>'Orç. Pós Licitação'!I892</f>
        <v>0</v>
      </c>
      <c r="J921" s="96">
        <f>'BM 03'!L921</f>
        <v>0</v>
      </c>
      <c r="K921" s="97"/>
      <c r="L921" s="98">
        <f t="shared" si="169"/>
        <v>0</v>
      </c>
      <c r="M921" s="99">
        <f t="shared" si="170"/>
        <v>0</v>
      </c>
      <c r="N921" s="100">
        <f t="shared" si="171"/>
        <v>0</v>
      </c>
      <c r="O921" s="98">
        <f t="shared" si="172"/>
        <v>0</v>
      </c>
      <c r="P921" s="101">
        <f t="shared" si="173"/>
        <v>0</v>
      </c>
      <c r="Q921" s="102">
        <f t="shared" si="174"/>
        <v>0</v>
      </c>
    </row>
    <row r="922" spans="1:17" x14ac:dyDescent="0.2">
      <c r="A922" s="92" t="str">
        <f>Orçamento!A893</f>
        <v>29.10</v>
      </c>
      <c r="B922" s="39" t="str">
        <f>Orçamento!B893</f>
        <v>Sinapi</v>
      </c>
      <c r="C922" s="39">
        <f>Orçamento!C893</f>
        <v>0</v>
      </c>
      <c r="D922" s="39">
        <f>Orçamento!D893</f>
        <v>0</v>
      </c>
      <c r="E922" s="39">
        <f>Orçamento!E893</f>
        <v>0</v>
      </c>
      <c r="F922" s="39">
        <f>Orçamento!F893</f>
        <v>0</v>
      </c>
      <c r="G922" s="95">
        <f>'Orç. Pós Licitação'!G893</f>
        <v>0</v>
      </c>
      <c r="H922" s="95">
        <f>'Orç. Pós Licitação'!H893</f>
        <v>0</v>
      </c>
      <c r="I922" s="95">
        <f>'Orç. Pós Licitação'!I893</f>
        <v>0</v>
      </c>
      <c r="J922" s="96">
        <f>'BM 03'!L922</f>
        <v>0</v>
      </c>
      <c r="K922" s="97"/>
      <c r="L922" s="98">
        <f t="shared" si="169"/>
        <v>0</v>
      </c>
      <c r="M922" s="99">
        <f t="shared" si="170"/>
        <v>0</v>
      </c>
      <c r="N922" s="100">
        <f t="shared" si="171"/>
        <v>0</v>
      </c>
      <c r="O922" s="98">
        <f t="shared" si="172"/>
        <v>0</v>
      </c>
      <c r="P922" s="101">
        <f t="shared" si="173"/>
        <v>0</v>
      </c>
      <c r="Q922" s="102">
        <f t="shared" si="174"/>
        <v>0</v>
      </c>
    </row>
    <row r="923" spans="1:17" x14ac:dyDescent="0.2">
      <c r="A923" s="92" t="str">
        <f>Orçamento!A894</f>
        <v>29.11</v>
      </c>
      <c r="B923" s="39" t="str">
        <f>Orçamento!B894</f>
        <v>Sinapi</v>
      </c>
      <c r="C923" s="39">
        <f>Orçamento!C894</f>
        <v>0</v>
      </c>
      <c r="D923" s="39">
        <f>Orçamento!D894</f>
        <v>0</v>
      </c>
      <c r="E923" s="39">
        <f>Orçamento!E894</f>
        <v>0</v>
      </c>
      <c r="F923" s="39">
        <f>Orçamento!F894</f>
        <v>0</v>
      </c>
      <c r="G923" s="95">
        <f>'Orç. Pós Licitação'!G894</f>
        <v>0</v>
      </c>
      <c r="H923" s="95">
        <f>'Orç. Pós Licitação'!H894</f>
        <v>0</v>
      </c>
      <c r="I923" s="95">
        <f>'Orç. Pós Licitação'!I894</f>
        <v>0</v>
      </c>
      <c r="J923" s="96">
        <f>'BM 03'!L923</f>
        <v>0</v>
      </c>
      <c r="K923" s="97"/>
      <c r="L923" s="98">
        <f t="shared" si="169"/>
        <v>0</v>
      </c>
      <c r="M923" s="99">
        <f t="shared" si="170"/>
        <v>0</v>
      </c>
      <c r="N923" s="100">
        <f t="shared" si="171"/>
        <v>0</v>
      </c>
      <c r="O923" s="98">
        <f t="shared" si="172"/>
        <v>0</v>
      </c>
      <c r="P923" s="101">
        <f t="shared" si="173"/>
        <v>0</v>
      </c>
      <c r="Q923" s="102">
        <f t="shared" si="174"/>
        <v>0</v>
      </c>
    </row>
    <row r="924" spans="1:17" x14ac:dyDescent="0.2">
      <c r="A924" s="92" t="str">
        <f>Orçamento!A895</f>
        <v>29.12</v>
      </c>
      <c r="B924" s="39" t="str">
        <f>Orçamento!B895</f>
        <v>Sinapi</v>
      </c>
      <c r="C924" s="39">
        <f>Orçamento!C895</f>
        <v>0</v>
      </c>
      <c r="D924" s="39">
        <f>Orçamento!D895</f>
        <v>0</v>
      </c>
      <c r="E924" s="39">
        <f>Orçamento!E895</f>
        <v>0</v>
      </c>
      <c r="F924" s="39">
        <f>Orçamento!F895</f>
        <v>0</v>
      </c>
      <c r="G924" s="95">
        <f>'Orç. Pós Licitação'!G895</f>
        <v>0</v>
      </c>
      <c r="H924" s="95">
        <f>'Orç. Pós Licitação'!H895</f>
        <v>0</v>
      </c>
      <c r="I924" s="95">
        <f>'Orç. Pós Licitação'!I895</f>
        <v>0</v>
      </c>
      <c r="J924" s="96">
        <f>'BM 03'!L924</f>
        <v>0</v>
      </c>
      <c r="K924" s="97"/>
      <c r="L924" s="98">
        <f t="shared" si="169"/>
        <v>0</v>
      </c>
      <c r="M924" s="99">
        <f t="shared" si="170"/>
        <v>0</v>
      </c>
      <c r="N924" s="100">
        <f t="shared" si="171"/>
        <v>0</v>
      </c>
      <c r="O924" s="98">
        <f t="shared" si="172"/>
        <v>0</v>
      </c>
      <c r="P924" s="101">
        <f t="shared" si="173"/>
        <v>0</v>
      </c>
      <c r="Q924" s="102">
        <f t="shared" si="174"/>
        <v>0</v>
      </c>
    </row>
    <row r="925" spans="1:17" x14ac:dyDescent="0.2">
      <c r="A925" s="92" t="str">
        <f>Orçamento!A896</f>
        <v>29.13</v>
      </c>
      <c r="B925" s="39" t="str">
        <f>Orçamento!B896</f>
        <v>Sinapi</v>
      </c>
      <c r="C925" s="39">
        <f>Orçamento!C896</f>
        <v>0</v>
      </c>
      <c r="D925" s="39">
        <f>Orçamento!D896</f>
        <v>0</v>
      </c>
      <c r="E925" s="39">
        <f>Orçamento!E896</f>
        <v>0</v>
      </c>
      <c r="F925" s="39">
        <f>Orçamento!F896</f>
        <v>0</v>
      </c>
      <c r="G925" s="95">
        <f>'Orç. Pós Licitação'!G896</f>
        <v>0</v>
      </c>
      <c r="H925" s="95">
        <f>'Orç. Pós Licitação'!H896</f>
        <v>0</v>
      </c>
      <c r="I925" s="95">
        <f>'Orç. Pós Licitação'!I896</f>
        <v>0</v>
      </c>
      <c r="J925" s="96">
        <f>'BM 03'!L925</f>
        <v>0</v>
      </c>
      <c r="K925" s="97"/>
      <c r="L925" s="98">
        <f t="shared" si="169"/>
        <v>0</v>
      </c>
      <c r="M925" s="99">
        <f t="shared" si="170"/>
        <v>0</v>
      </c>
      <c r="N925" s="100">
        <f t="shared" si="171"/>
        <v>0</v>
      </c>
      <c r="O925" s="98">
        <f t="shared" si="172"/>
        <v>0</v>
      </c>
      <c r="P925" s="101">
        <f t="shared" si="173"/>
        <v>0</v>
      </c>
      <c r="Q925" s="102">
        <f t="shared" si="174"/>
        <v>0</v>
      </c>
    </row>
    <row r="926" spans="1:17" x14ac:dyDescent="0.2">
      <c r="A926" s="92" t="str">
        <f>Orçamento!A897</f>
        <v>29.14</v>
      </c>
      <c r="B926" s="39" t="str">
        <f>Orçamento!B897</f>
        <v>Sinapi</v>
      </c>
      <c r="C926" s="39">
        <f>Orçamento!C897</f>
        <v>0</v>
      </c>
      <c r="D926" s="39">
        <f>Orçamento!D897</f>
        <v>0</v>
      </c>
      <c r="E926" s="39">
        <f>Orçamento!E897</f>
        <v>0</v>
      </c>
      <c r="F926" s="39">
        <f>Orçamento!F897</f>
        <v>0</v>
      </c>
      <c r="G926" s="95">
        <f>'Orç. Pós Licitação'!G897</f>
        <v>0</v>
      </c>
      <c r="H926" s="95">
        <f>'Orç. Pós Licitação'!H897</f>
        <v>0</v>
      </c>
      <c r="I926" s="95">
        <f>'Orç. Pós Licitação'!I897</f>
        <v>0</v>
      </c>
      <c r="J926" s="96">
        <f>'BM 03'!L926</f>
        <v>0</v>
      </c>
      <c r="K926" s="97"/>
      <c r="L926" s="98">
        <f t="shared" si="169"/>
        <v>0</v>
      </c>
      <c r="M926" s="99">
        <f t="shared" si="170"/>
        <v>0</v>
      </c>
      <c r="N926" s="100">
        <f t="shared" si="171"/>
        <v>0</v>
      </c>
      <c r="O926" s="98">
        <f t="shared" si="172"/>
        <v>0</v>
      </c>
      <c r="P926" s="101">
        <f t="shared" si="173"/>
        <v>0</v>
      </c>
      <c r="Q926" s="102">
        <f t="shared" si="174"/>
        <v>0</v>
      </c>
    </row>
    <row r="927" spans="1:17" x14ac:dyDescent="0.2">
      <c r="A927" s="92" t="str">
        <f>Orçamento!A898</f>
        <v>29.15</v>
      </c>
      <c r="B927" s="39" t="str">
        <f>Orçamento!B898</f>
        <v>Sinapi</v>
      </c>
      <c r="C927" s="39">
        <f>Orçamento!C898</f>
        <v>0</v>
      </c>
      <c r="D927" s="39">
        <f>Orçamento!D898</f>
        <v>0</v>
      </c>
      <c r="E927" s="39">
        <f>Orçamento!E898</f>
        <v>0</v>
      </c>
      <c r="F927" s="39">
        <f>Orçamento!F898</f>
        <v>0</v>
      </c>
      <c r="G927" s="95">
        <f>'Orç. Pós Licitação'!G898</f>
        <v>0</v>
      </c>
      <c r="H927" s="95">
        <f>'Orç. Pós Licitação'!H898</f>
        <v>0</v>
      </c>
      <c r="I927" s="95">
        <f>'Orç. Pós Licitação'!I898</f>
        <v>0</v>
      </c>
      <c r="J927" s="96">
        <f>'BM 03'!L927</f>
        <v>0</v>
      </c>
      <c r="K927" s="97"/>
      <c r="L927" s="98">
        <f t="shared" si="169"/>
        <v>0</v>
      </c>
      <c r="M927" s="99">
        <f t="shared" si="170"/>
        <v>0</v>
      </c>
      <c r="N927" s="100">
        <f t="shared" si="171"/>
        <v>0</v>
      </c>
      <c r="O927" s="98">
        <f t="shared" si="172"/>
        <v>0</v>
      </c>
      <c r="P927" s="101">
        <f t="shared" si="173"/>
        <v>0</v>
      </c>
      <c r="Q927" s="102">
        <f t="shared" si="174"/>
        <v>0</v>
      </c>
    </row>
    <row r="928" spans="1:17" x14ac:dyDescent="0.2">
      <c r="A928" s="92" t="str">
        <f>Orçamento!A899</f>
        <v>29.16</v>
      </c>
      <c r="B928" s="39" t="str">
        <f>Orçamento!B899</f>
        <v>Sinapi</v>
      </c>
      <c r="C928" s="39">
        <f>Orçamento!C899</f>
        <v>0</v>
      </c>
      <c r="D928" s="39">
        <f>Orçamento!D899</f>
        <v>0</v>
      </c>
      <c r="E928" s="39">
        <f>Orçamento!E899</f>
        <v>0</v>
      </c>
      <c r="F928" s="39">
        <f>Orçamento!F899</f>
        <v>0</v>
      </c>
      <c r="G928" s="95">
        <f>'Orç. Pós Licitação'!G899</f>
        <v>0</v>
      </c>
      <c r="H928" s="95">
        <f>'Orç. Pós Licitação'!H899</f>
        <v>0</v>
      </c>
      <c r="I928" s="95">
        <f>'Orç. Pós Licitação'!I899</f>
        <v>0</v>
      </c>
      <c r="J928" s="96">
        <f>'BM 03'!L928</f>
        <v>0</v>
      </c>
      <c r="K928" s="97"/>
      <c r="L928" s="98">
        <f t="shared" si="169"/>
        <v>0</v>
      </c>
      <c r="M928" s="99">
        <f t="shared" si="170"/>
        <v>0</v>
      </c>
      <c r="N928" s="100">
        <f t="shared" si="171"/>
        <v>0</v>
      </c>
      <c r="O928" s="98">
        <f t="shared" si="172"/>
        <v>0</v>
      </c>
      <c r="P928" s="101">
        <f t="shared" si="173"/>
        <v>0</v>
      </c>
      <c r="Q928" s="102">
        <f t="shared" si="174"/>
        <v>0</v>
      </c>
    </row>
    <row r="929" spans="1:17" x14ac:dyDescent="0.2">
      <c r="A929" s="92" t="str">
        <f>Orçamento!A900</f>
        <v>29.17</v>
      </c>
      <c r="B929" s="39" t="str">
        <f>Orçamento!B900</f>
        <v>Sinapi</v>
      </c>
      <c r="C929" s="39">
        <f>Orçamento!C900</f>
        <v>0</v>
      </c>
      <c r="D929" s="39">
        <f>Orçamento!D900</f>
        <v>0</v>
      </c>
      <c r="E929" s="39">
        <f>Orçamento!E900</f>
        <v>0</v>
      </c>
      <c r="F929" s="39">
        <f>Orçamento!F900</f>
        <v>0</v>
      </c>
      <c r="G929" s="95">
        <f>'Orç. Pós Licitação'!G900</f>
        <v>0</v>
      </c>
      <c r="H929" s="95">
        <f>'Orç. Pós Licitação'!H900</f>
        <v>0</v>
      </c>
      <c r="I929" s="95">
        <f>'Orç. Pós Licitação'!I900</f>
        <v>0</v>
      </c>
      <c r="J929" s="96">
        <f>'BM 03'!L929</f>
        <v>0</v>
      </c>
      <c r="K929" s="97"/>
      <c r="L929" s="98">
        <f t="shared" si="169"/>
        <v>0</v>
      </c>
      <c r="M929" s="99">
        <f t="shared" si="170"/>
        <v>0</v>
      </c>
      <c r="N929" s="100">
        <f t="shared" si="171"/>
        <v>0</v>
      </c>
      <c r="O929" s="98">
        <f t="shared" si="172"/>
        <v>0</v>
      </c>
      <c r="P929" s="101">
        <f t="shared" si="173"/>
        <v>0</v>
      </c>
      <c r="Q929" s="102">
        <f t="shared" si="174"/>
        <v>0</v>
      </c>
    </row>
    <row r="930" spans="1:17" x14ac:dyDescent="0.2">
      <c r="A930" s="92" t="str">
        <f>Orçamento!A901</f>
        <v>29.18</v>
      </c>
      <c r="B930" s="39" t="str">
        <f>Orçamento!B901</f>
        <v>Sinapi</v>
      </c>
      <c r="C930" s="39">
        <f>Orçamento!C901</f>
        <v>0</v>
      </c>
      <c r="D930" s="39">
        <f>Orçamento!D901</f>
        <v>0</v>
      </c>
      <c r="E930" s="39">
        <f>Orçamento!E901</f>
        <v>0</v>
      </c>
      <c r="F930" s="39">
        <f>Orçamento!F901</f>
        <v>0</v>
      </c>
      <c r="G930" s="95">
        <f>'Orç. Pós Licitação'!G901</f>
        <v>0</v>
      </c>
      <c r="H930" s="95">
        <f>'Orç. Pós Licitação'!H901</f>
        <v>0</v>
      </c>
      <c r="I930" s="95">
        <f>'Orç. Pós Licitação'!I901</f>
        <v>0</v>
      </c>
      <c r="J930" s="96">
        <f>'BM 03'!L930</f>
        <v>0</v>
      </c>
      <c r="K930" s="97"/>
      <c r="L930" s="98">
        <f t="shared" si="169"/>
        <v>0</v>
      </c>
      <c r="M930" s="99">
        <f t="shared" si="170"/>
        <v>0</v>
      </c>
      <c r="N930" s="100">
        <f t="shared" si="171"/>
        <v>0</v>
      </c>
      <c r="O930" s="98">
        <f t="shared" si="172"/>
        <v>0</v>
      </c>
      <c r="P930" s="101">
        <f t="shared" si="173"/>
        <v>0</v>
      </c>
      <c r="Q930" s="102">
        <f t="shared" si="174"/>
        <v>0</v>
      </c>
    </row>
    <row r="931" spans="1:17" x14ac:dyDescent="0.2">
      <c r="A931" s="92" t="str">
        <f>Orçamento!A902</f>
        <v>29.19</v>
      </c>
      <c r="B931" s="39" t="str">
        <f>Orçamento!B902</f>
        <v>Sinapi</v>
      </c>
      <c r="C931" s="39">
        <f>Orçamento!C902</f>
        <v>0</v>
      </c>
      <c r="D931" s="39">
        <f>Orçamento!D902</f>
        <v>0</v>
      </c>
      <c r="E931" s="39">
        <f>Orçamento!E902</f>
        <v>0</v>
      </c>
      <c r="F931" s="39">
        <f>Orçamento!F902</f>
        <v>0</v>
      </c>
      <c r="G931" s="95">
        <f>'Orç. Pós Licitação'!G902</f>
        <v>0</v>
      </c>
      <c r="H931" s="95">
        <f>'Orç. Pós Licitação'!H902</f>
        <v>0</v>
      </c>
      <c r="I931" s="95">
        <f>'Orç. Pós Licitação'!I902</f>
        <v>0</v>
      </c>
      <c r="J931" s="96">
        <f>'BM 03'!L931</f>
        <v>0</v>
      </c>
      <c r="K931" s="97"/>
      <c r="L931" s="98">
        <f t="shared" si="169"/>
        <v>0</v>
      </c>
      <c r="M931" s="99">
        <f t="shared" si="170"/>
        <v>0</v>
      </c>
      <c r="N931" s="100">
        <f t="shared" si="171"/>
        <v>0</v>
      </c>
      <c r="O931" s="98">
        <f t="shared" si="172"/>
        <v>0</v>
      </c>
      <c r="P931" s="101">
        <f t="shared" si="173"/>
        <v>0</v>
      </c>
      <c r="Q931" s="102">
        <f t="shared" si="174"/>
        <v>0</v>
      </c>
    </row>
    <row r="932" spans="1:17" x14ac:dyDescent="0.2">
      <c r="A932" s="92" t="str">
        <f>Orçamento!A903</f>
        <v>29.20</v>
      </c>
      <c r="B932" s="39" t="str">
        <f>Orçamento!B903</f>
        <v>Sinapi</v>
      </c>
      <c r="C932" s="39">
        <f>Orçamento!C903</f>
        <v>0</v>
      </c>
      <c r="D932" s="39">
        <f>Orçamento!D903</f>
        <v>0</v>
      </c>
      <c r="E932" s="39">
        <f>Orçamento!E903</f>
        <v>0</v>
      </c>
      <c r="F932" s="39">
        <f>Orçamento!F903</f>
        <v>0</v>
      </c>
      <c r="G932" s="95">
        <f>'Orç. Pós Licitação'!G903</f>
        <v>0</v>
      </c>
      <c r="H932" s="95">
        <f>'Orç. Pós Licitação'!H903</f>
        <v>0</v>
      </c>
      <c r="I932" s="95">
        <f>'Orç. Pós Licitação'!I903</f>
        <v>0</v>
      </c>
      <c r="J932" s="96">
        <f>'BM 03'!L932</f>
        <v>0</v>
      </c>
      <c r="K932" s="97"/>
      <c r="L932" s="98">
        <f t="shared" si="169"/>
        <v>0</v>
      </c>
      <c r="M932" s="99">
        <f t="shared" si="170"/>
        <v>0</v>
      </c>
      <c r="N932" s="100">
        <f t="shared" si="171"/>
        <v>0</v>
      </c>
      <c r="O932" s="98">
        <f t="shared" si="172"/>
        <v>0</v>
      </c>
      <c r="P932" s="101">
        <f t="shared" si="173"/>
        <v>0</v>
      </c>
      <c r="Q932" s="102">
        <f t="shared" si="174"/>
        <v>0</v>
      </c>
    </row>
    <row r="933" spans="1:17" x14ac:dyDescent="0.2">
      <c r="A933" s="92" t="str">
        <f>Orçamento!A904</f>
        <v>29.21</v>
      </c>
      <c r="B933" s="39" t="str">
        <f>Orçamento!B904</f>
        <v>Sinapi</v>
      </c>
      <c r="C933" s="39">
        <f>Orçamento!C904</f>
        <v>0</v>
      </c>
      <c r="D933" s="39">
        <f>Orçamento!D904</f>
        <v>0</v>
      </c>
      <c r="E933" s="39">
        <f>Orçamento!E904</f>
        <v>0</v>
      </c>
      <c r="F933" s="39">
        <f>Orçamento!F904</f>
        <v>0</v>
      </c>
      <c r="G933" s="95">
        <f>'Orç. Pós Licitação'!G904</f>
        <v>0</v>
      </c>
      <c r="H933" s="95">
        <f>'Orç. Pós Licitação'!H904</f>
        <v>0</v>
      </c>
      <c r="I933" s="95">
        <f>'Orç. Pós Licitação'!I904</f>
        <v>0</v>
      </c>
      <c r="J933" s="96">
        <f>'BM 03'!L933</f>
        <v>0</v>
      </c>
      <c r="K933" s="97"/>
      <c r="L933" s="98">
        <f t="shared" si="169"/>
        <v>0</v>
      </c>
      <c r="M933" s="99">
        <f t="shared" si="170"/>
        <v>0</v>
      </c>
      <c r="N933" s="100">
        <f t="shared" si="171"/>
        <v>0</v>
      </c>
      <c r="O933" s="98">
        <f t="shared" si="172"/>
        <v>0</v>
      </c>
      <c r="P933" s="101">
        <f t="shared" si="173"/>
        <v>0</v>
      </c>
      <c r="Q933" s="102">
        <f t="shared" si="174"/>
        <v>0</v>
      </c>
    </row>
    <row r="934" spans="1:17" x14ac:dyDescent="0.2">
      <c r="A934" s="92" t="str">
        <f>Orçamento!A905</f>
        <v>29.22</v>
      </c>
      <c r="B934" s="39" t="str">
        <f>Orçamento!B905</f>
        <v>Sinapi</v>
      </c>
      <c r="C934" s="39">
        <f>Orçamento!C905</f>
        <v>0</v>
      </c>
      <c r="D934" s="39">
        <f>Orçamento!D905</f>
        <v>0</v>
      </c>
      <c r="E934" s="39">
        <f>Orçamento!E905</f>
        <v>0</v>
      </c>
      <c r="F934" s="39">
        <f>Orçamento!F905</f>
        <v>0</v>
      </c>
      <c r="G934" s="95">
        <f>'Orç. Pós Licitação'!G905</f>
        <v>0</v>
      </c>
      <c r="H934" s="95">
        <f>'Orç. Pós Licitação'!H905</f>
        <v>0</v>
      </c>
      <c r="I934" s="95">
        <f>'Orç. Pós Licitação'!I905</f>
        <v>0</v>
      </c>
      <c r="J934" s="96">
        <f>'BM 03'!L934</f>
        <v>0</v>
      </c>
      <c r="K934" s="97"/>
      <c r="L934" s="98">
        <f t="shared" si="169"/>
        <v>0</v>
      </c>
      <c r="M934" s="99">
        <f t="shared" si="170"/>
        <v>0</v>
      </c>
      <c r="N934" s="100">
        <f t="shared" si="171"/>
        <v>0</v>
      </c>
      <c r="O934" s="98">
        <f t="shared" si="172"/>
        <v>0</v>
      </c>
      <c r="P934" s="101">
        <f t="shared" si="173"/>
        <v>0</v>
      </c>
      <c r="Q934" s="102">
        <f t="shared" si="174"/>
        <v>0</v>
      </c>
    </row>
    <row r="935" spans="1:17" x14ac:dyDescent="0.2">
      <c r="A935" s="92" t="str">
        <f>Orçamento!A906</f>
        <v>29.23</v>
      </c>
      <c r="B935" s="39" t="str">
        <f>Orçamento!B906</f>
        <v>Sinapi</v>
      </c>
      <c r="C935" s="39">
        <f>Orçamento!C906</f>
        <v>0</v>
      </c>
      <c r="D935" s="39">
        <f>Orçamento!D906</f>
        <v>0</v>
      </c>
      <c r="E935" s="39">
        <f>Orçamento!E906</f>
        <v>0</v>
      </c>
      <c r="F935" s="39">
        <f>Orçamento!F906</f>
        <v>0</v>
      </c>
      <c r="G935" s="95">
        <f>'Orç. Pós Licitação'!G906</f>
        <v>0</v>
      </c>
      <c r="H935" s="95">
        <f>'Orç. Pós Licitação'!H906</f>
        <v>0</v>
      </c>
      <c r="I935" s="95">
        <f>'Orç. Pós Licitação'!I906</f>
        <v>0</v>
      </c>
      <c r="J935" s="96">
        <f>'BM 03'!L935</f>
        <v>0</v>
      </c>
      <c r="K935" s="97"/>
      <c r="L935" s="98">
        <f t="shared" si="169"/>
        <v>0</v>
      </c>
      <c r="M935" s="99">
        <f t="shared" si="170"/>
        <v>0</v>
      </c>
      <c r="N935" s="100">
        <f t="shared" si="171"/>
        <v>0</v>
      </c>
      <c r="O935" s="98">
        <f t="shared" si="172"/>
        <v>0</v>
      </c>
      <c r="P935" s="101">
        <f t="shared" si="173"/>
        <v>0</v>
      </c>
      <c r="Q935" s="102">
        <f t="shared" si="174"/>
        <v>0</v>
      </c>
    </row>
    <row r="936" spans="1:17" x14ac:dyDescent="0.2">
      <c r="A936" s="92" t="str">
        <f>Orçamento!A907</f>
        <v>29.24</v>
      </c>
      <c r="B936" s="39" t="str">
        <f>Orçamento!B907</f>
        <v>Sinapi</v>
      </c>
      <c r="C936" s="39">
        <f>Orçamento!C907</f>
        <v>0</v>
      </c>
      <c r="D936" s="39">
        <f>Orçamento!D907</f>
        <v>0</v>
      </c>
      <c r="E936" s="39">
        <f>Orçamento!E907</f>
        <v>0</v>
      </c>
      <c r="F936" s="39">
        <f>Orçamento!F907</f>
        <v>0</v>
      </c>
      <c r="G936" s="95">
        <f>'Orç. Pós Licitação'!G907</f>
        <v>0</v>
      </c>
      <c r="H936" s="95">
        <f>'Orç. Pós Licitação'!H907</f>
        <v>0</v>
      </c>
      <c r="I936" s="95">
        <f>'Orç. Pós Licitação'!I907</f>
        <v>0</v>
      </c>
      <c r="J936" s="96">
        <f>'BM 03'!L936</f>
        <v>0</v>
      </c>
      <c r="K936" s="97"/>
      <c r="L936" s="98">
        <f t="shared" si="169"/>
        <v>0</v>
      </c>
      <c r="M936" s="99">
        <f t="shared" si="170"/>
        <v>0</v>
      </c>
      <c r="N936" s="100">
        <f t="shared" si="171"/>
        <v>0</v>
      </c>
      <c r="O936" s="98">
        <f t="shared" si="172"/>
        <v>0</v>
      </c>
      <c r="P936" s="101">
        <f t="shared" si="173"/>
        <v>0</v>
      </c>
      <c r="Q936" s="102">
        <f t="shared" si="174"/>
        <v>0</v>
      </c>
    </row>
    <row r="937" spans="1:17" x14ac:dyDescent="0.2">
      <c r="A937" s="92" t="str">
        <f>Orçamento!A908</f>
        <v>29.25</v>
      </c>
      <c r="B937" s="39" t="str">
        <f>Orçamento!B908</f>
        <v>Sinapi</v>
      </c>
      <c r="C937" s="39">
        <f>Orçamento!C908</f>
        <v>0</v>
      </c>
      <c r="D937" s="39">
        <f>Orçamento!D908</f>
        <v>0</v>
      </c>
      <c r="E937" s="39">
        <f>Orçamento!E908</f>
        <v>0</v>
      </c>
      <c r="F937" s="39">
        <f>Orçamento!F908</f>
        <v>0</v>
      </c>
      <c r="G937" s="95">
        <f>'Orç. Pós Licitação'!G908</f>
        <v>0</v>
      </c>
      <c r="H937" s="95">
        <f>'Orç. Pós Licitação'!H908</f>
        <v>0</v>
      </c>
      <c r="I937" s="95">
        <f>'Orç. Pós Licitação'!I908</f>
        <v>0</v>
      </c>
      <c r="J937" s="96">
        <f>'BM 03'!L937</f>
        <v>0</v>
      </c>
      <c r="K937" s="97"/>
      <c r="L937" s="98">
        <f t="shared" si="169"/>
        <v>0</v>
      </c>
      <c r="M937" s="99">
        <f t="shared" si="170"/>
        <v>0</v>
      </c>
      <c r="N937" s="100">
        <f t="shared" si="171"/>
        <v>0</v>
      </c>
      <c r="O937" s="98">
        <f t="shared" si="172"/>
        <v>0</v>
      </c>
      <c r="P937" s="101">
        <f t="shared" si="173"/>
        <v>0</v>
      </c>
      <c r="Q937" s="102">
        <f t="shared" si="174"/>
        <v>0</v>
      </c>
    </row>
    <row r="938" spans="1:17" x14ac:dyDescent="0.2">
      <c r="A938" s="92" t="str">
        <f>Orçamento!A909</f>
        <v>29.26</v>
      </c>
      <c r="B938" s="39" t="str">
        <f>Orçamento!B909</f>
        <v>Sinapi</v>
      </c>
      <c r="C938" s="39">
        <f>Orçamento!C909</f>
        <v>0</v>
      </c>
      <c r="D938" s="39">
        <f>Orçamento!D909</f>
        <v>0</v>
      </c>
      <c r="E938" s="39">
        <f>Orçamento!E909</f>
        <v>0</v>
      </c>
      <c r="F938" s="39">
        <f>Orçamento!F909</f>
        <v>0</v>
      </c>
      <c r="G938" s="95">
        <f>'Orç. Pós Licitação'!G909</f>
        <v>0</v>
      </c>
      <c r="H938" s="95">
        <f>'Orç. Pós Licitação'!H909</f>
        <v>0</v>
      </c>
      <c r="I938" s="95">
        <f>'Orç. Pós Licitação'!I909</f>
        <v>0</v>
      </c>
      <c r="J938" s="96">
        <f>'BM 03'!L938</f>
        <v>0</v>
      </c>
      <c r="K938" s="97"/>
      <c r="L938" s="98">
        <f t="shared" si="169"/>
        <v>0</v>
      </c>
      <c r="M938" s="99">
        <f t="shared" si="170"/>
        <v>0</v>
      </c>
      <c r="N938" s="100">
        <f t="shared" si="171"/>
        <v>0</v>
      </c>
      <c r="O938" s="98">
        <f t="shared" si="172"/>
        <v>0</v>
      </c>
      <c r="P938" s="101">
        <f t="shared" si="173"/>
        <v>0</v>
      </c>
      <c r="Q938" s="102">
        <f t="shared" si="174"/>
        <v>0</v>
      </c>
    </row>
    <row r="939" spans="1:17" x14ac:dyDescent="0.2">
      <c r="A939" s="92" t="str">
        <f>Orçamento!A910</f>
        <v>29.27</v>
      </c>
      <c r="B939" s="39" t="str">
        <f>Orçamento!B910</f>
        <v>Sinapi</v>
      </c>
      <c r="C939" s="39">
        <f>Orçamento!C910</f>
        <v>0</v>
      </c>
      <c r="D939" s="39">
        <f>Orçamento!D910</f>
        <v>0</v>
      </c>
      <c r="E939" s="39">
        <f>Orçamento!E910</f>
        <v>0</v>
      </c>
      <c r="F939" s="39">
        <f>Orçamento!F910</f>
        <v>0</v>
      </c>
      <c r="G939" s="95">
        <f>'Orç. Pós Licitação'!G910</f>
        <v>0</v>
      </c>
      <c r="H939" s="95">
        <f>'Orç. Pós Licitação'!H910</f>
        <v>0</v>
      </c>
      <c r="I939" s="95">
        <f>'Orç. Pós Licitação'!I910</f>
        <v>0</v>
      </c>
      <c r="J939" s="96">
        <f>'BM 03'!L939</f>
        <v>0</v>
      </c>
      <c r="K939" s="97"/>
      <c r="L939" s="98">
        <f t="shared" si="169"/>
        <v>0</v>
      </c>
      <c r="M939" s="99">
        <f t="shared" si="170"/>
        <v>0</v>
      </c>
      <c r="N939" s="100">
        <f t="shared" si="171"/>
        <v>0</v>
      </c>
      <c r="O939" s="98">
        <f t="shared" si="172"/>
        <v>0</v>
      </c>
      <c r="P939" s="101">
        <f t="shared" si="173"/>
        <v>0</v>
      </c>
      <c r="Q939" s="102">
        <f t="shared" si="174"/>
        <v>0</v>
      </c>
    </row>
    <row r="940" spans="1:17" x14ac:dyDescent="0.2">
      <c r="A940" s="92" t="str">
        <f>Orçamento!A911</f>
        <v>29.28</v>
      </c>
      <c r="B940" s="39" t="str">
        <f>Orçamento!B911</f>
        <v>Sinapi</v>
      </c>
      <c r="C940" s="39">
        <f>Orçamento!C911</f>
        <v>0</v>
      </c>
      <c r="D940" s="39">
        <f>Orçamento!D911</f>
        <v>0</v>
      </c>
      <c r="E940" s="39">
        <f>Orçamento!E911</f>
        <v>0</v>
      </c>
      <c r="F940" s="39">
        <f>Orçamento!F911</f>
        <v>0</v>
      </c>
      <c r="G940" s="95">
        <f>'Orç. Pós Licitação'!G911</f>
        <v>0</v>
      </c>
      <c r="H940" s="95">
        <f>'Orç. Pós Licitação'!H911</f>
        <v>0</v>
      </c>
      <c r="I940" s="95">
        <f>'Orç. Pós Licitação'!I911</f>
        <v>0</v>
      </c>
      <c r="J940" s="96">
        <f>'BM 03'!L940</f>
        <v>0</v>
      </c>
      <c r="K940" s="97"/>
      <c r="L940" s="98">
        <f t="shared" si="169"/>
        <v>0</v>
      </c>
      <c r="M940" s="99">
        <f t="shared" si="170"/>
        <v>0</v>
      </c>
      <c r="N940" s="100">
        <f t="shared" si="171"/>
        <v>0</v>
      </c>
      <c r="O940" s="98">
        <f t="shared" si="172"/>
        <v>0</v>
      </c>
      <c r="P940" s="101">
        <f t="shared" si="173"/>
        <v>0</v>
      </c>
      <c r="Q940" s="102">
        <f t="shared" si="174"/>
        <v>0</v>
      </c>
    </row>
    <row r="941" spans="1:17" x14ac:dyDescent="0.2">
      <c r="A941" s="92" t="str">
        <f>Orçamento!A912</f>
        <v>29.29</v>
      </c>
      <c r="B941" s="39" t="str">
        <f>Orçamento!B912</f>
        <v>Sinapi</v>
      </c>
      <c r="C941" s="39">
        <f>Orçamento!C912</f>
        <v>0</v>
      </c>
      <c r="D941" s="39">
        <f>Orçamento!D912</f>
        <v>0</v>
      </c>
      <c r="E941" s="39">
        <f>Orçamento!E912</f>
        <v>0</v>
      </c>
      <c r="F941" s="39">
        <f>Orçamento!F912</f>
        <v>0</v>
      </c>
      <c r="G941" s="95">
        <f>'Orç. Pós Licitação'!G912</f>
        <v>0</v>
      </c>
      <c r="H941" s="95">
        <f>'Orç. Pós Licitação'!H912</f>
        <v>0</v>
      </c>
      <c r="I941" s="95">
        <f>'Orç. Pós Licitação'!I912</f>
        <v>0</v>
      </c>
      <c r="J941" s="96">
        <f>'BM 03'!L941</f>
        <v>0</v>
      </c>
      <c r="K941" s="97"/>
      <c r="L941" s="98">
        <f t="shared" si="169"/>
        <v>0</v>
      </c>
      <c r="M941" s="99">
        <f t="shared" si="170"/>
        <v>0</v>
      </c>
      <c r="N941" s="100">
        <f t="shared" si="171"/>
        <v>0</v>
      </c>
      <c r="O941" s="98">
        <f t="shared" si="172"/>
        <v>0</v>
      </c>
      <c r="P941" s="101">
        <f t="shared" si="173"/>
        <v>0</v>
      </c>
      <c r="Q941" s="102">
        <f t="shared" si="174"/>
        <v>0</v>
      </c>
    </row>
    <row r="942" spans="1:17" x14ac:dyDescent="0.2">
      <c r="A942" s="92" t="str">
        <f>Orçamento!A913</f>
        <v>29.30</v>
      </c>
      <c r="B942" s="39" t="str">
        <f>Orçamento!B913</f>
        <v>Sinapi</v>
      </c>
      <c r="C942" s="39">
        <f>Orçamento!C913</f>
        <v>0</v>
      </c>
      <c r="D942" s="39">
        <f>Orçamento!D913</f>
        <v>0</v>
      </c>
      <c r="E942" s="39">
        <f>Orçamento!E913</f>
        <v>0</v>
      </c>
      <c r="F942" s="39">
        <f>Orçamento!F913</f>
        <v>0</v>
      </c>
      <c r="G942" s="95">
        <f>'Orç. Pós Licitação'!G913</f>
        <v>0</v>
      </c>
      <c r="H942" s="95">
        <f>'Orç. Pós Licitação'!H913</f>
        <v>0</v>
      </c>
      <c r="I942" s="95">
        <f>'Orç. Pós Licitação'!I913</f>
        <v>0</v>
      </c>
      <c r="J942" s="96">
        <f>'BM 03'!L942</f>
        <v>0</v>
      </c>
      <c r="K942" s="97"/>
      <c r="L942" s="98">
        <f t="shared" si="169"/>
        <v>0</v>
      </c>
      <c r="M942" s="99">
        <f t="shared" si="170"/>
        <v>0</v>
      </c>
      <c r="N942" s="100">
        <f t="shared" si="171"/>
        <v>0</v>
      </c>
      <c r="O942" s="98">
        <f t="shared" si="172"/>
        <v>0</v>
      </c>
      <c r="P942" s="101">
        <f t="shared" si="173"/>
        <v>0</v>
      </c>
      <c r="Q942" s="102">
        <f t="shared" si="174"/>
        <v>0</v>
      </c>
    </row>
    <row r="943" spans="1:17" s="2" customFormat="1" ht="15.75" x14ac:dyDescent="0.25">
      <c r="A943" s="449"/>
      <c r="B943" s="434"/>
      <c r="C943" s="434"/>
      <c r="D943" s="430"/>
      <c r="E943" s="430" t="s">
        <v>1116</v>
      </c>
      <c r="F943" s="434"/>
      <c r="G943" s="434"/>
      <c r="H943" s="436"/>
      <c r="I943" s="437">
        <f>SUM(I913:I942)</f>
        <v>0</v>
      </c>
      <c r="J943" s="438"/>
      <c r="K943" s="438"/>
      <c r="L943" s="438"/>
      <c r="M943" s="437">
        <f>SUM(M913:M942)</f>
        <v>0</v>
      </c>
      <c r="N943" s="437">
        <f>SUM(N913:N942)</f>
        <v>0</v>
      </c>
      <c r="O943" s="437">
        <f>SUM(O913:O942)</f>
        <v>0</v>
      </c>
      <c r="P943" s="439"/>
      <c r="Q943" s="450">
        <f>SUM(Q913:Q942)</f>
        <v>0</v>
      </c>
    </row>
    <row r="944" spans="1:17" s="3" customFormat="1" ht="21.75" customHeight="1" x14ac:dyDescent="0.25">
      <c r="A944" s="451" t="str">
        <f>Orçamento!A914</f>
        <v>30.0</v>
      </c>
      <c r="B944" s="427"/>
      <c r="C944" s="427"/>
      <c r="D944" s="428" t="str">
        <f>Orçamento!D914</f>
        <v>META 30</v>
      </c>
      <c r="E944" s="427"/>
      <c r="F944" s="427"/>
      <c r="G944" s="429"/>
      <c r="H944" s="430"/>
      <c r="I944" s="430"/>
      <c r="J944" s="431"/>
      <c r="K944" s="431"/>
      <c r="L944" s="431"/>
      <c r="M944" s="432"/>
      <c r="N944" s="433" t="e">
        <f>N975/I975</f>
        <v>#DIV/0!</v>
      </c>
      <c r="O944" s="433" t="e">
        <f>O975/I975</f>
        <v>#DIV/0!</v>
      </c>
      <c r="P944" s="433"/>
      <c r="Q944" s="452" t="e">
        <f>Q975/I975</f>
        <v>#DIV/0!</v>
      </c>
    </row>
    <row r="945" spans="1:17" x14ac:dyDescent="0.2">
      <c r="A945" s="92" t="str">
        <f>Orçamento!A915</f>
        <v>30.1</v>
      </c>
      <c r="B945" s="39" t="str">
        <f>Orçamento!B915</f>
        <v>Sinapi</v>
      </c>
      <c r="C945" s="39">
        <f>Orçamento!C915</f>
        <v>0</v>
      </c>
      <c r="D945" s="39">
        <f>Orçamento!D915</f>
        <v>0</v>
      </c>
      <c r="E945" s="39">
        <f>Orçamento!E915</f>
        <v>0</v>
      </c>
      <c r="F945" s="39">
        <f>Orçamento!F915</f>
        <v>0</v>
      </c>
      <c r="G945" s="95">
        <f>'Orç. Pós Licitação'!G915</f>
        <v>0</v>
      </c>
      <c r="H945" s="95">
        <f>'Orç. Pós Licitação'!H915</f>
        <v>0</v>
      </c>
      <c r="I945" s="95">
        <f>'Orç. Pós Licitação'!I915</f>
        <v>0</v>
      </c>
      <c r="J945" s="96">
        <f>'BM 03'!L945</f>
        <v>0</v>
      </c>
      <c r="K945" s="97"/>
      <c r="L945" s="98">
        <f>J945+K945</f>
        <v>0</v>
      </c>
      <c r="M945" s="99">
        <f>ROUND(H945*J945,2)</f>
        <v>0</v>
      </c>
      <c r="N945" s="100">
        <f>ROUND(H945*K945,2)</f>
        <v>0</v>
      </c>
      <c r="O945" s="98">
        <f>ROUND(H945*L945,2)</f>
        <v>0</v>
      </c>
      <c r="P945" s="101">
        <f>F945-L945</f>
        <v>0</v>
      </c>
      <c r="Q945" s="102">
        <f>I945-O945</f>
        <v>0</v>
      </c>
    </row>
    <row r="946" spans="1:17" x14ac:dyDescent="0.2">
      <c r="A946" s="92" t="str">
        <f>Orçamento!A916</f>
        <v>30.2</v>
      </c>
      <c r="B946" s="39" t="str">
        <f>Orçamento!B916</f>
        <v>Sinapi</v>
      </c>
      <c r="C946" s="39">
        <f>Orçamento!C916</f>
        <v>0</v>
      </c>
      <c r="D946" s="39">
        <f>Orçamento!D916</f>
        <v>0</v>
      </c>
      <c r="E946" s="39">
        <f>Orçamento!E916</f>
        <v>0</v>
      </c>
      <c r="F946" s="39">
        <f>Orçamento!F916</f>
        <v>0</v>
      </c>
      <c r="G946" s="95">
        <f>'Orç. Pós Licitação'!G916</f>
        <v>0</v>
      </c>
      <c r="H946" s="95">
        <f>'Orç. Pós Licitação'!H916</f>
        <v>0</v>
      </c>
      <c r="I946" s="95">
        <f>'Orç. Pós Licitação'!I916</f>
        <v>0</v>
      </c>
      <c r="J946" s="96">
        <f>'BM 03'!L946</f>
        <v>0</v>
      </c>
      <c r="K946" s="97"/>
      <c r="L946" s="98">
        <f t="shared" ref="L946:L974" si="175">J946+K946</f>
        <v>0</v>
      </c>
      <c r="M946" s="99">
        <f t="shared" ref="M946:M974" si="176">ROUND(H946*J946,2)</f>
        <v>0</v>
      </c>
      <c r="N946" s="100">
        <f t="shared" ref="N946:N974" si="177">ROUND(H946*K946,2)</f>
        <v>0</v>
      </c>
      <c r="O946" s="98">
        <f t="shared" ref="O946:O974" si="178">ROUND(H946*L946,2)</f>
        <v>0</v>
      </c>
      <c r="P946" s="101">
        <f t="shared" ref="P946:P974" si="179">F946-L946</f>
        <v>0</v>
      </c>
      <c r="Q946" s="102">
        <f t="shared" ref="Q946:Q974" si="180">I946-O946</f>
        <v>0</v>
      </c>
    </row>
    <row r="947" spans="1:17" x14ac:dyDescent="0.2">
      <c r="A947" s="92" t="str">
        <f>Orçamento!A917</f>
        <v>30.3</v>
      </c>
      <c r="B947" s="39" t="str">
        <f>Orçamento!B917</f>
        <v>Sinapi</v>
      </c>
      <c r="C947" s="39">
        <f>Orçamento!C917</f>
        <v>0</v>
      </c>
      <c r="D947" s="39">
        <f>Orçamento!D917</f>
        <v>0</v>
      </c>
      <c r="E947" s="39">
        <f>Orçamento!E917</f>
        <v>0</v>
      </c>
      <c r="F947" s="39">
        <f>Orçamento!F917</f>
        <v>0</v>
      </c>
      <c r="G947" s="95">
        <f>'Orç. Pós Licitação'!G917</f>
        <v>0</v>
      </c>
      <c r="H947" s="95">
        <f>'Orç. Pós Licitação'!H917</f>
        <v>0</v>
      </c>
      <c r="I947" s="95">
        <f>'Orç. Pós Licitação'!I917</f>
        <v>0</v>
      </c>
      <c r="J947" s="96">
        <f>'BM 03'!L947</f>
        <v>0</v>
      </c>
      <c r="K947" s="97"/>
      <c r="L947" s="98">
        <f t="shared" si="175"/>
        <v>0</v>
      </c>
      <c r="M947" s="99">
        <f t="shared" si="176"/>
        <v>0</v>
      </c>
      <c r="N947" s="100">
        <f t="shared" si="177"/>
        <v>0</v>
      </c>
      <c r="O947" s="98">
        <f t="shared" si="178"/>
        <v>0</v>
      </c>
      <c r="P947" s="101">
        <f t="shared" si="179"/>
        <v>0</v>
      </c>
      <c r="Q947" s="102">
        <f t="shared" si="180"/>
        <v>0</v>
      </c>
    </row>
    <row r="948" spans="1:17" x14ac:dyDescent="0.2">
      <c r="A948" s="92" t="str">
        <f>Orçamento!A918</f>
        <v>30.4</v>
      </c>
      <c r="B948" s="39" t="str">
        <f>Orçamento!B918</f>
        <v>Sinapi</v>
      </c>
      <c r="C948" s="39">
        <f>Orçamento!C918</f>
        <v>0</v>
      </c>
      <c r="D948" s="39">
        <f>Orçamento!D918</f>
        <v>0</v>
      </c>
      <c r="E948" s="39">
        <f>Orçamento!E918</f>
        <v>0</v>
      </c>
      <c r="F948" s="39">
        <f>Orçamento!F918</f>
        <v>0</v>
      </c>
      <c r="G948" s="95">
        <f>'Orç. Pós Licitação'!G918</f>
        <v>0</v>
      </c>
      <c r="H948" s="95">
        <f>'Orç. Pós Licitação'!H918</f>
        <v>0</v>
      </c>
      <c r="I948" s="95">
        <f>'Orç. Pós Licitação'!I918</f>
        <v>0</v>
      </c>
      <c r="J948" s="96">
        <f>'BM 03'!L948</f>
        <v>0</v>
      </c>
      <c r="K948" s="97"/>
      <c r="L948" s="98">
        <f t="shared" si="175"/>
        <v>0</v>
      </c>
      <c r="M948" s="99">
        <f t="shared" si="176"/>
        <v>0</v>
      </c>
      <c r="N948" s="100">
        <f t="shared" si="177"/>
        <v>0</v>
      </c>
      <c r="O948" s="98">
        <f t="shared" si="178"/>
        <v>0</v>
      </c>
      <c r="P948" s="101">
        <f t="shared" si="179"/>
        <v>0</v>
      </c>
      <c r="Q948" s="102">
        <f t="shared" si="180"/>
        <v>0</v>
      </c>
    </row>
    <row r="949" spans="1:17" x14ac:dyDescent="0.2">
      <c r="A949" s="92" t="str">
        <f>Orçamento!A919</f>
        <v>30.5</v>
      </c>
      <c r="B949" s="39" t="str">
        <f>Orçamento!B919</f>
        <v>Sinapi</v>
      </c>
      <c r="C949" s="39">
        <f>Orçamento!C919</f>
        <v>0</v>
      </c>
      <c r="D949" s="39">
        <f>Orçamento!D919</f>
        <v>0</v>
      </c>
      <c r="E949" s="39">
        <f>Orçamento!E919</f>
        <v>0</v>
      </c>
      <c r="F949" s="39">
        <f>Orçamento!F919</f>
        <v>0</v>
      </c>
      <c r="G949" s="95">
        <f>'Orç. Pós Licitação'!G919</f>
        <v>0</v>
      </c>
      <c r="H949" s="95">
        <f>'Orç. Pós Licitação'!H919</f>
        <v>0</v>
      </c>
      <c r="I949" s="95">
        <f>'Orç. Pós Licitação'!I919</f>
        <v>0</v>
      </c>
      <c r="J949" s="96">
        <f>'BM 03'!L949</f>
        <v>0</v>
      </c>
      <c r="K949" s="97"/>
      <c r="L949" s="98">
        <f t="shared" si="175"/>
        <v>0</v>
      </c>
      <c r="M949" s="99">
        <f t="shared" si="176"/>
        <v>0</v>
      </c>
      <c r="N949" s="100">
        <f t="shared" si="177"/>
        <v>0</v>
      </c>
      <c r="O949" s="98">
        <f t="shared" si="178"/>
        <v>0</v>
      </c>
      <c r="P949" s="101">
        <f t="shared" si="179"/>
        <v>0</v>
      </c>
      <c r="Q949" s="102">
        <f t="shared" si="180"/>
        <v>0</v>
      </c>
    </row>
    <row r="950" spans="1:17" x14ac:dyDescent="0.2">
      <c r="A950" s="92" t="str">
        <f>Orçamento!A920</f>
        <v>30.6</v>
      </c>
      <c r="B950" s="39" t="str">
        <f>Orçamento!B920</f>
        <v>Sinapi</v>
      </c>
      <c r="C950" s="39">
        <f>Orçamento!C920</f>
        <v>0</v>
      </c>
      <c r="D950" s="39">
        <f>Orçamento!D920</f>
        <v>0</v>
      </c>
      <c r="E950" s="39">
        <f>Orçamento!E920</f>
        <v>0</v>
      </c>
      <c r="F950" s="39">
        <f>Orçamento!F920</f>
        <v>0</v>
      </c>
      <c r="G950" s="95">
        <f>'Orç. Pós Licitação'!G920</f>
        <v>0</v>
      </c>
      <c r="H950" s="95">
        <f>'Orç. Pós Licitação'!H920</f>
        <v>0</v>
      </c>
      <c r="I950" s="95">
        <f>'Orç. Pós Licitação'!I920</f>
        <v>0</v>
      </c>
      <c r="J950" s="96">
        <f>'BM 03'!L950</f>
        <v>0</v>
      </c>
      <c r="K950" s="97"/>
      <c r="L950" s="98">
        <f t="shared" si="175"/>
        <v>0</v>
      </c>
      <c r="M950" s="99">
        <f t="shared" si="176"/>
        <v>0</v>
      </c>
      <c r="N950" s="100">
        <f t="shared" si="177"/>
        <v>0</v>
      </c>
      <c r="O950" s="98">
        <f t="shared" si="178"/>
        <v>0</v>
      </c>
      <c r="P950" s="101">
        <f t="shared" si="179"/>
        <v>0</v>
      </c>
      <c r="Q950" s="102">
        <f t="shared" si="180"/>
        <v>0</v>
      </c>
    </row>
    <row r="951" spans="1:17" x14ac:dyDescent="0.2">
      <c r="A951" s="92" t="str">
        <f>Orçamento!A921</f>
        <v>30.7</v>
      </c>
      <c r="B951" s="39" t="str">
        <f>Orçamento!B921</f>
        <v>Sinapi</v>
      </c>
      <c r="C951" s="39">
        <f>Orçamento!C921</f>
        <v>0</v>
      </c>
      <c r="D951" s="39">
        <f>Orçamento!D921</f>
        <v>0</v>
      </c>
      <c r="E951" s="39">
        <f>Orçamento!E921</f>
        <v>0</v>
      </c>
      <c r="F951" s="39">
        <f>Orçamento!F921</f>
        <v>0</v>
      </c>
      <c r="G951" s="95">
        <f>'Orç. Pós Licitação'!G921</f>
        <v>0</v>
      </c>
      <c r="H951" s="95">
        <f>'Orç. Pós Licitação'!H921</f>
        <v>0</v>
      </c>
      <c r="I951" s="95">
        <f>'Orç. Pós Licitação'!I921</f>
        <v>0</v>
      </c>
      <c r="J951" s="96">
        <f>'BM 03'!L951</f>
        <v>0</v>
      </c>
      <c r="K951" s="97"/>
      <c r="L951" s="98">
        <f t="shared" si="175"/>
        <v>0</v>
      </c>
      <c r="M951" s="99">
        <f t="shared" si="176"/>
        <v>0</v>
      </c>
      <c r="N951" s="100">
        <f t="shared" si="177"/>
        <v>0</v>
      </c>
      <c r="O951" s="98">
        <f t="shared" si="178"/>
        <v>0</v>
      </c>
      <c r="P951" s="101">
        <f t="shared" si="179"/>
        <v>0</v>
      </c>
      <c r="Q951" s="102">
        <f t="shared" si="180"/>
        <v>0</v>
      </c>
    </row>
    <row r="952" spans="1:17" x14ac:dyDescent="0.2">
      <c r="A952" s="92" t="str">
        <f>Orçamento!A922</f>
        <v>30.8</v>
      </c>
      <c r="B952" s="39" t="str">
        <f>Orçamento!B922</f>
        <v>Sinapi</v>
      </c>
      <c r="C952" s="39">
        <f>Orçamento!C922</f>
        <v>0</v>
      </c>
      <c r="D952" s="39">
        <f>Orçamento!D922</f>
        <v>0</v>
      </c>
      <c r="E952" s="39">
        <f>Orçamento!E922</f>
        <v>0</v>
      </c>
      <c r="F952" s="39">
        <f>Orçamento!F922</f>
        <v>0</v>
      </c>
      <c r="G952" s="95">
        <f>'Orç. Pós Licitação'!G922</f>
        <v>0</v>
      </c>
      <c r="H952" s="95">
        <f>'Orç. Pós Licitação'!H922</f>
        <v>0</v>
      </c>
      <c r="I952" s="95">
        <f>'Orç. Pós Licitação'!I922</f>
        <v>0</v>
      </c>
      <c r="J952" s="96">
        <f>'BM 03'!L952</f>
        <v>0</v>
      </c>
      <c r="K952" s="97"/>
      <c r="L952" s="98">
        <f t="shared" si="175"/>
        <v>0</v>
      </c>
      <c r="M952" s="99">
        <f t="shared" si="176"/>
        <v>0</v>
      </c>
      <c r="N952" s="100">
        <f t="shared" si="177"/>
        <v>0</v>
      </c>
      <c r="O952" s="98">
        <f t="shared" si="178"/>
        <v>0</v>
      </c>
      <c r="P952" s="101">
        <f t="shared" si="179"/>
        <v>0</v>
      </c>
      <c r="Q952" s="102">
        <f t="shared" si="180"/>
        <v>0</v>
      </c>
    </row>
    <row r="953" spans="1:17" x14ac:dyDescent="0.2">
      <c r="A953" s="92" t="str">
        <f>Orçamento!A923</f>
        <v>30.9</v>
      </c>
      <c r="B953" s="39" t="str">
        <f>Orçamento!B923</f>
        <v>Sinapi</v>
      </c>
      <c r="C953" s="39">
        <f>Orçamento!C923</f>
        <v>0</v>
      </c>
      <c r="D953" s="39">
        <f>Orçamento!D923</f>
        <v>0</v>
      </c>
      <c r="E953" s="39">
        <f>Orçamento!E923</f>
        <v>0</v>
      </c>
      <c r="F953" s="39">
        <f>Orçamento!F923</f>
        <v>0</v>
      </c>
      <c r="G953" s="95">
        <f>'Orç. Pós Licitação'!G923</f>
        <v>0</v>
      </c>
      <c r="H953" s="95">
        <f>'Orç. Pós Licitação'!H923</f>
        <v>0</v>
      </c>
      <c r="I953" s="95">
        <f>'Orç. Pós Licitação'!I923</f>
        <v>0</v>
      </c>
      <c r="J953" s="96">
        <f>'BM 03'!L953</f>
        <v>0</v>
      </c>
      <c r="K953" s="97"/>
      <c r="L953" s="98">
        <f t="shared" si="175"/>
        <v>0</v>
      </c>
      <c r="M953" s="99">
        <f t="shared" si="176"/>
        <v>0</v>
      </c>
      <c r="N953" s="100">
        <f t="shared" si="177"/>
        <v>0</v>
      </c>
      <c r="O953" s="98">
        <f t="shared" si="178"/>
        <v>0</v>
      </c>
      <c r="P953" s="101">
        <f t="shared" si="179"/>
        <v>0</v>
      </c>
      <c r="Q953" s="102">
        <f t="shared" si="180"/>
        <v>0</v>
      </c>
    </row>
    <row r="954" spans="1:17" x14ac:dyDescent="0.2">
      <c r="A954" s="92" t="str">
        <f>Orçamento!A924</f>
        <v>30.10</v>
      </c>
      <c r="B954" s="39" t="str">
        <f>Orçamento!B924</f>
        <v>Sinapi</v>
      </c>
      <c r="C954" s="39">
        <f>Orçamento!C924</f>
        <v>0</v>
      </c>
      <c r="D954" s="39">
        <f>Orçamento!D924</f>
        <v>0</v>
      </c>
      <c r="E954" s="39">
        <f>Orçamento!E924</f>
        <v>0</v>
      </c>
      <c r="F954" s="39">
        <f>Orçamento!F924</f>
        <v>0</v>
      </c>
      <c r="G954" s="95">
        <f>'Orç. Pós Licitação'!G924</f>
        <v>0</v>
      </c>
      <c r="H954" s="95">
        <f>'Orç. Pós Licitação'!H924</f>
        <v>0</v>
      </c>
      <c r="I954" s="95">
        <f>'Orç. Pós Licitação'!I924</f>
        <v>0</v>
      </c>
      <c r="J954" s="96">
        <f>'BM 03'!L954</f>
        <v>0</v>
      </c>
      <c r="K954" s="97"/>
      <c r="L954" s="98">
        <f t="shared" si="175"/>
        <v>0</v>
      </c>
      <c r="M954" s="99">
        <f t="shared" si="176"/>
        <v>0</v>
      </c>
      <c r="N954" s="100">
        <f t="shared" si="177"/>
        <v>0</v>
      </c>
      <c r="O954" s="98">
        <f t="shared" si="178"/>
        <v>0</v>
      </c>
      <c r="P954" s="101">
        <f t="shared" si="179"/>
        <v>0</v>
      </c>
      <c r="Q954" s="102">
        <f t="shared" si="180"/>
        <v>0</v>
      </c>
    </row>
    <row r="955" spans="1:17" x14ac:dyDescent="0.2">
      <c r="A955" s="92" t="str">
        <f>Orçamento!A925</f>
        <v>30.11</v>
      </c>
      <c r="B955" s="39" t="str">
        <f>Orçamento!B925</f>
        <v>Sinapi</v>
      </c>
      <c r="C955" s="39">
        <f>Orçamento!C925</f>
        <v>0</v>
      </c>
      <c r="D955" s="39">
        <f>Orçamento!D925</f>
        <v>0</v>
      </c>
      <c r="E955" s="39">
        <f>Orçamento!E925</f>
        <v>0</v>
      </c>
      <c r="F955" s="39">
        <f>Orçamento!F925</f>
        <v>0</v>
      </c>
      <c r="G955" s="95">
        <f>'Orç. Pós Licitação'!G925</f>
        <v>0</v>
      </c>
      <c r="H955" s="95">
        <f>'Orç. Pós Licitação'!H925</f>
        <v>0</v>
      </c>
      <c r="I955" s="95">
        <f>'Orç. Pós Licitação'!I925</f>
        <v>0</v>
      </c>
      <c r="J955" s="96">
        <f>'BM 03'!L955</f>
        <v>0</v>
      </c>
      <c r="K955" s="97"/>
      <c r="L955" s="98">
        <f t="shared" si="175"/>
        <v>0</v>
      </c>
      <c r="M955" s="99">
        <f t="shared" si="176"/>
        <v>0</v>
      </c>
      <c r="N955" s="100">
        <f t="shared" si="177"/>
        <v>0</v>
      </c>
      <c r="O955" s="98">
        <f t="shared" si="178"/>
        <v>0</v>
      </c>
      <c r="P955" s="101">
        <f t="shared" si="179"/>
        <v>0</v>
      </c>
      <c r="Q955" s="102">
        <f t="shared" si="180"/>
        <v>0</v>
      </c>
    </row>
    <row r="956" spans="1:17" x14ac:dyDescent="0.2">
      <c r="A956" s="92" t="str">
        <f>Orçamento!A926</f>
        <v>30.12</v>
      </c>
      <c r="B956" s="39" t="str">
        <f>Orçamento!B926</f>
        <v>Sinapi</v>
      </c>
      <c r="C956" s="39">
        <f>Orçamento!C926</f>
        <v>0</v>
      </c>
      <c r="D956" s="39">
        <f>Orçamento!D926</f>
        <v>0</v>
      </c>
      <c r="E956" s="39">
        <f>Orçamento!E926</f>
        <v>0</v>
      </c>
      <c r="F956" s="39">
        <f>Orçamento!F926</f>
        <v>0</v>
      </c>
      <c r="G956" s="95">
        <f>'Orç. Pós Licitação'!G926</f>
        <v>0</v>
      </c>
      <c r="H956" s="95">
        <f>'Orç. Pós Licitação'!H926</f>
        <v>0</v>
      </c>
      <c r="I956" s="95">
        <f>'Orç. Pós Licitação'!I926</f>
        <v>0</v>
      </c>
      <c r="J956" s="96">
        <f>'BM 03'!L956</f>
        <v>0</v>
      </c>
      <c r="K956" s="97"/>
      <c r="L956" s="98">
        <f t="shared" si="175"/>
        <v>0</v>
      </c>
      <c r="M956" s="99">
        <f t="shared" si="176"/>
        <v>0</v>
      </c>
      <c r="N956" s="100">
        <f t="shared" si="177"/>
        <v>0</v>
      </c>
      <c r="O956" s="98">
        <f t="shared" si="178"/>
        <v>0</v>
      </c>
      <c r="P956" s="101">
        <f t="shared" si="179"/>
        <v>0</v>
      </c>
      <c r="Q956" s="102">
        <f t="shared" si="180"/>
        <v>0</v>
      </c>
    </row>
    <row r="957" spans="1:17" x14ac:dyDescent="0.2">
      <c r="A957" s="92" t="str">
        <f>Orçamento!A927</f>
        <v>30.13</v>
      </c>
      <c r="B957" s="39" t="str">
        <f>Orçamento!B927</f>
        <v>Sinapi</v>
      </c>
      <c r="C957" s="39">
        <f>Orçamento!C927</f>
        <v>0</v>
      </c>
      <c r="D957" s="39">
        <f>Orçamento!D927</f>
        <v>0</v>
      </c>
      <c r="E957" s="39">
        <f>Orçamento!E927</f>
        <v>0</v>
      </c>
      <c r="F957" s="39">
        <f>Orçamento!F927</f>
        <v>0</v>
      </c>
      <c r="G957" s="95">
        <f>'Orç. Pós Licitação'!G927</f>
        <v>0</v>
      </c>
      <c r="H957" s="95">
        <f>'Orç. Pós Licitação'!H927</f>
        <v>0</v>
      </c>
      <c r="I957" s="95">
        <f>'Orç. Pós Licitação'!I927</f>
        <v>0</v>
      </c>
      <c r="J957" s="96">
        <f>'BM 03'!L957</f>
        <v>0</v>
      </c>
      <c r="K957" s="97"/>
      <c r="L957" s="98">
        <f t="shared" si="175"/>
        <v>0</v>
      </c>
      <c r="M957" s="99">
        <f t="shared" si="176"/>
        <v>0</v>
      </c>
      <c r="N957" s="100">
        <f t="shared" si="177"/>
        <v>0</v>
      </c>
      <c r="O957" s="98">
        <f t="shared" si="178"/>
        <v>0</v>
      </c>
      <c r="P957" s="101">
        <f t="shared" si="179"/>
        <v>0</v>
      </c>
      <c r="Q957" s="102">
        <f t="shared" si="180"/>
        <v>0</v>
      </c>
    </row>
    <row r="958" spans="1:17" x14ac:dyDescent="0.2">
      <c r="A958" s="92" t="str">
        <f>Orçamento!A928</f>
        <v>30.14</v>
      </c>
      <c r="B958" s="39" t="str">
        <f>Orçamento!B928</f>
        <v>Sinapi</v>
      </c>
      <c r="C958" s="39">
        <f>Orçamento!C928</f>
        <v>0</v>
      </c>
      <c r="D958" s="39">
        <f>Orçamento!D928</f>
        <v>0</v>
      </c>
      <c r="E958" s="39">
        <f>Orçamento!E928</f>
        <v>0</v>
      </c>
      <c r="F958" s="39">
        <f>Orçamento!F928</f>
        <v>0</v>
      </c>
      <c r="G958" s="95">
        <f>'Orç. Pós Licitação'!G928</f>
        <v>0</v>
      </c>
      <c r="H958" s="95">
        <f>'Orç. Pós Licitação'!H928</f>
        <v>0</v>
      </c>
      <c r="I958" s="95">
        <f>'Orç. Pós Licitação'!I928</f>
        <v>0</v>
      </c>
      <c r="J958" s="96">
        <f>'BM 03'!L958</f>
        <v>0</v>
      </c>
      <c r="K958" s="97"/>
      <c r="L958" s="98">
        <f t="shared" si="175"/>
        <v>0</v>
      </c>
      <c r="M958" s="99">
        <f t="shared" si="176"/>
        <v>0</v>
      </c>
      <c r="N958" s="100">
        <f t="shared" si="177"/>
        <v>0</v>
      </c>
      <c r="O958" s="98">
        <f t="shared" si="178"/>
        <v>0</v>
      </c>
      <c r="P958" s="101">
        <f t="shared" si="179"/>
        <v>0</v>
      </c>
      <c r="Q958" s="102">
        <f t="shared" si="180"/>
        <v>0</v>
      </c>
    </row>
    <row r="959" spans="1:17" x14ac:dyDescent="0.2">
      <c r="A959" s="92" t="str">
        <f>Orçamento!A929</f>
        <v>30.15</v>
      </c>
      <c r="B959" s="39" t="str">
        <f>Orçamento!B929</f>
        <v>Sinapi</v>
      </c>
      <c r="C959" s="39">
        <f>Orçamento!C929</f>
        <v>0</v>
      </c>
      <c r="D959" s="39">
        <f>Orçamento!D929</f>
        <v>0</v>
      </c>
      <c r="E959" s="39">
        <f>Orçamento!E929</f>
        <v>0</v>
      </c>
      <c r="F959" s="39">
        <f>Orçamento!F929</f>
        <v>0</v>
      </c>
      <c r="G959" s="95">
        <f>'Orç. Pós Licitação'!G929</f>
        <v>0</v>
      </c>
      <c r="H959" s="95">
        <f>'Orç. Pós Licitação'!H929</f>
        <v>0</v>
      </c>
      <c r="I959" s="95">
        <f>'Orç. Pós Licitação'!I929</f>
        <v>0</v>
      </c>
      <c r="J959" s="96">
        <f>'BM 03'!L959</f>
        <v>0</v>
      </c>
      <c r="K959" s="97"/>
      <c r="L959" s="98">
        <f t="shared" si="175"/>
        <v>0</v>
      </c>
      <c r="M959" s="99">
        <f t="shared" si="176"/>
        <v>0</v>
      </c>
      <c r="N959" s="100">
        <f t="shared" si="177"/>
        <v>0</v>
      </c>
      <c r="O959" s="98">
        <f t="shared" si="178"/>
        <v>0</v>
      </c>
      <c r="P959" s="101">
        <f t="shared" si="179"/>
        <v>0</v>
      </c>
      <c r="Q959" s="102">
        <f t="shared" si="180"/>
        <v>0</v>
      </c>
    </row>
    <row r="960" spans="1:17" x14ac:dyDescent="0.2">
      <c r="A960" s="92" t="str">
        <f>Orçamento!A930</f>
        <v>30.16</v>
      </c>
      <c r="B960" s="39" t="str">
        <f>Orçamento!B930</f>
        <v>Sinapi</v>
      </c>
      <c r="C960" s="39">
        <f>Orçamento!C930</f>
        <v>0</v>
      </c>
      <c r="D960" s="39">
        <f>Orçamento!D930</f>
        <v>0</v>
      </c>
      <c r="E960" s="39">
        <f>Orçamento!E930</f>
        <v>0</v>
      </c>
      <c r="F960" s="39">
        <f>Orçamento!F930</f>
        <v>0</v>
      </c>
      <c r="G960" s="95">
        <f>'Orç. Pós Licitação'!G930</f>
        <v>0</v>
      </c>
      <c r="H960" s="95">
        <f>'Orç. Pós Licitação'!H930</f>
        <v>0</v>
      </c>
      <c r="I960" s="95">
        <f>'Orç. Pós Licitação'!I930</f>
        <v>0</v>
      </c>
      <c r="J960" s="96">
        <f>'BM 03'!L960</f>
        <v>0</v>
      </c>
      <c r="K960" s="97"/>
      <c r="L960" s="98">
        <f t="shared" si="175"/>
        <v>0</v>
      </c>
      <c r="M960" s="99">
        <f t="shared" si="176"/>
        <v>0</v>
      </c>
      <c r="N960" s="100">
        <f t="shared" si="177"/>
        <v>0</v>
      </c>
      <c r="O960" s="98">
        <f t="shared" si="178"/>
        <v>0</v>
      </c>
      <c r="P960" s="101">
        <f t="shared" si="179"/>
        <v>0</v>
      </c>
      <c r="Q960" s="102">
        <f t="shared" si="180"/>
        <v>0</v>
      </c>
    </row>
    <row r="961" spans="1:17" x14ac:dyDescent="0.2">
      <c r="A961" s="92" t="str">
        <f>Orçamento!A931</f>
        <v>30.17</v>
      </c>
      <c r="B961" s="39" t="str">
        <f>Orçamento!B931</f>
        <v>Sinapi</v>
      </c>
      <c r="C961" s="39">
        <f>Orçamento!C931</f>
        <v>0</v>
      </c>
      <c r="D961" s="39">
        <f>Orçamento!D931</f>
        <v>0</v>
      </c>
      <c r="E961" s="39">
        <f>Orçamento!E931</f>
        <v>0</v>
      </c>
      <c r="F961" s="39">
        <f>Orçamento!F931</f>
        <v>0</v>
      </c>
      <c r="G961" s="95">
        <f>'Orç. Pós Licitação'!G931</f>
        <v>0</v>
      </c>
      <c r="H961" s="95">
        <f>'Orç. Pós Licitação'!H931</f>
        <v>0</v>
      </c>
      <c r="I961" s="95">
        <f>'Orç. Pós Licitação'!I931</f>
        <v>0</v>
      </c>
      <c r="J961" s="96">
        <f>'BM 03'!L961</f>
        <v>0</v>
      </c>
      <c r="K961" s="97"/>
      <c r="L961" s="98">
        <f t="shared" si="175"/>
        <v>0</v>
      </c>
      <c r="M961" s="99">
        <f t="shared" si="176"/>
        <v>0</v>
      </c>
      <c r="N961" s="100">
        <f t="shared" si="177"/>
        <v>0</v>
      </c>
      <c r="O961" s="98">
        <f t="shared" si="178"/>
        <v>0</v>
      </c>
      <c r="P961" s="101">
        <f t="shared" si="179"/>
        <v>0</v>
      </c>
      <c r="Q961" s="102">
        <f t="shared" si="180"/>
        <v>0</v>
      </c>
    </row>
    <row r="962" spans="1:17" x14ac:dyDescent="0.2">
      <c r="A962" s="92" t="str">
        <f>Orçamento!A932</f>
        <v>30.18</v>
      </c>
      <c r="B962" s="39" t="str">
        <f>Orçamento!B932</f>
        <v>Sinapi</v>
      </c>
      <c r="C962" s="39">
        <f>Orçamento!C932</f>
        <v>0</v>
      </c>
      <c r="D962" s="39">
        <f>Orçamento!D932</f>
        <v>0</v>
      </c>
      <c r="E962" s="39">
        <f>Orçamento!E932</f>
        <v>0</v>
      </c>
      <c r="F962" s="39">
        <f>Orçamento!F932</f>
        <v>0</v>
      </c>
      <c r="G962" s="95">
        <f>'Orç. Pós Licitação'!G932</f>
        <v>0</v>
      </c>
      <c r="H962" s="95">
        <f>'Orç. Pós Licitação'!H932</f>
        <v>0</v>
      </c>
      <c r="I962" s="95">
        <f>'Orç. Pós Licitação'!I932</f>
        <v>0</v>
      </c>
      <c r="J962" s="96">
        <f>'BM 03'!L962</f>
        <v>0</v>
      </c>
      <c r="K962" s="97"/>
      <c r="L962" s="98">
        <f t="shared" si="175"/>
        <v>0</v>
      </c>
      <c r="M962" s="99">
        <f t="shared" si="176"/>
        <v>0</v>
      </c>
      <c r="N962" s="100">
        <f t="shared" si="177"/>
        <v>0</v>
      </c>
      <c r="O962" s="98">
        <f t="shared" si="178"/>
        <v>0</v>
      </c>
      <c r="P962" s="101">
        <f t="shared" si="179"/>
        <v>0</v>
      </c>
      <c r="Q962" s="102">
        <f t="shared" si="180"/>
        <v>0</v>
      </c>
    </row>
    <row r="963" spans="1:17" x14ac:dyDescent="0.2">
      <c r="A963" s="92" t="str">
        <f>Orçamento!A933</f>
        <v>30.19</v>
      </c>
      <c r="B963" s="39" t="str">
        <f>Orçamento!B933</f>
        <v>Sinapi</v>
      </c>
      <c r="C963" s="39">
        <f>Orçamento!C933</f>
        <v>0</v>
      </c>
      <c r="D963" s="39">
        <f>Orçamento!D933</f>
        <v>0</v>
      </c>
      <c r="E963" s="39">
        <f>Orçamento!E933</f>
        <v>0</v>
      </c>
      <c r="F963" s="39">
        <f>Orçamento!F933</f>
        <v>0</v>
      </c>
      <c r="G963" s="95">
        <f>'Orç. Pós Licitação'!G933</f>
        <v>0</v>
      </c>
      <c r="H963" s="95">
        <f>'Orç. Pós Licitação'!H933</f>
        <v>0</v>
      </c>
      <c r="I963" s="95">
        <f>'Orç. Pós Licitação'!I933</f>
        <v>0</v>
      </c>
      <c r="J963" s="96">
        <f>'BM 03'!L963</f>
        <v>0</v>
      </c>
      <c r="K963" s="97"/>
      <c r="L963" s="98">
        <f t="shared" si="175"/>
        <v>0</v>
      </c>
      <c r="M963" s="99">
        <f t="shared" si="176"/>
        <v>0</v>
      </c>
      <c r="N963" s="100">
        <f t="shared" si="177"/>
        <v>0</v>
      </c>
      <c r="O963" s="98">
        <f t="shared" si="178"/>
        <v>0</v>
      </c>
      <c r="P963" s="101">
        <f t="shared" si="179"/>
        <v>0</v>
      </c>
      <c r="Q963" s="102">
        <f t="shared" si="180"/>
        <v>0</v>
      </c>
    </row>
    <row r="964" spans="1:17" x14ac:dyDescent="0.2">
      <c r="A964" s="92" t="str">
        <f>Orçamento!A934</f>
        <v>30.20</v>
      </c>
      <c r="B964" s="39" t="str">
        <f>Orçamento!B934</f>
        <v>Sinapi</v>
      </c>
      <c r="C964" s="39">
        <f>Orçamento!C934</f>
        <v>0</v>
      </c>
      <c r="D964" s="39">
        <f>Orçamento!D934</f>
        <v>0</v>
      </c>
      <c r="E964" s="39">
        <f>Orçamento!E934</f>
        <v>0</v>
      </c>
      <c r="F964" s="39">
        <f>Orçamento!F934</f>
        <v>0</v>
      </c>
      <c r="G964" s="95">
        <f>'Orç. Pós Licitação'!G934</f>
        <v>0</v>
      </c>
      <c r="H964" s="95">
        <f>'Orç. Pós Licitação'!H934</f>
        <v>0</v>
      </c>
      <c r="I964" s="95">
        <f>'Orç. Pós Licitação'!I934</f>
        <v>0</v>
      </c>
      <c r="J964" s="96">
        <f>'BM 03'!L964</f>
        <v>0</v>
      </c>
      <c r="K964" s="97"/>
      <c r="L964" s="98">
        <f t="shared" si="175"/>
        <v>0</v>
      </c>
      <c r="M964" s="99">
        <f t="shared" si="176"/>
        <v>0</v>
      </c>
      <c r="N964" s="100">
        <f t="shared" si="177"/>
        <v>0</v>
      </c>
      <c r="O964" s="98">
        <f t="shared" si="178"/>
        <v>0</v>
      </c>
      <c r="P964" s="101">
        <f t="shared" si="179"/>
        <v>0</v>
      </c>
      <c r="Q964" s="102">
        <f t="shared" si="180"/>
        <v>0</v>
      </c>
    </row>
    <row r="965" spans="1:17" x14ac:dyDescent="0.2">
      <c r="A965" s="92" t="str">
        <f>Orçamento!A935</f>
        <v>30.21</v>
      </c>
      <c r="B965" s="39" t="str">
        <f>Orçamento!B935</f>
        <v>Sinapi</v>
      </c>
      <c r="C965" s="39">
        <f>Orçamento!C935</f>
        <v>0</v>
      </c>
      <c r="D965" s="39">
        <f>Orçamento!D935</f>
        <v>0</v>
      </c>
      <c r="E965" s="39">
        <f>Orçamento!E935</f>
        <v>0</v>
      </c>
      <c r="F965" s="39">
        <f>Orçamento!F935</f>
        <v>0</v>
      </c>
      <c r="G965" s="95">
        <f>'Orç. Pós Licitação'!G935</f>
        <v>0</v>
      </c>
      <c r="H965" s="95">
        <f>'Orç. Pós Licitação'!H935</f>
        <v>0</v>
      </c>
      <c r="I965" s="95">
        <f>'Orç. Pós Licitação'!I935</f>
        <v>0</v>
      </c>
      <c r="J965" s="96">
        <f>'BM 03'!L965</f>
        <v>0</v>
      </c>
      <c r="K965" s="97"/>
      <c r="L965" s="98">
        <f t="shared" si="175"/>
        <v>0</v>
      </c>
      <c r="M965" s="99">
        <f t="shared" si="176"/>
        <v>0</v>
      </c>
      <c r="N965" s="100">
        <f t="shared" si="177"/>
        <v>0</v>
      </c>
      <c r="O965" s="98">
        <f t="shared" si="178"/>
        <v>0</v>
      </c>
      <c r="P965" s="101">
        <f t="shared" si="179"/>
        <v>0</v>
      </c>
      <c r="Q965" s="102">
        <f t="shared" si="180"/>
        <v>0</v>
      </c>
    </row>
    <row r="966" spans="1:17" x14ac:dyDescent="0.2">
      <c r="A966" s="92" t="str">
        <f>Orçamento!A936</f>
        <v>30.22</v>
      </c>
      <c r="B966" s="39" t="str">
        <f>Orçamento!B936</f>
        <v>Sinapi</v>
      </c>
      <c r="C966" s="39">
        <f>Orçamento!C936</f>
        <v>0</v>
      </c>
      <c r="D966" s="39">
        <f>Orçamento!D936</f>
        <v>0</v>
      </c>
      <c r="E966" s="39">
        <f>Orçamento!E936</f>
        <v>0</v>
      </c>
      <c r="F966" s="39">
        <f>Orçamento!F936</f>
        <v>0</v>
      </c>
      <c r="G966" s="95">
        <f>'Orç. Pós Licitação'!G936</f>
        <v>0</v>
      </c>
      <c r="H966" s="95">
        <f>'Orç. Pós Licitação'!H936</f>
        <v>0</v>
      </c>
      <c r="I966" s="95">
        <f>'Orç. Pós Licitação'!I936</f>
        <v>0</v>
      </c>
      <c r="J966" s="96">
        <f>'BM 03'!L966</f>
        <v>0</v>
      </c>
      <c r="K966" s="97"/>
      <c r="L966" s="98">
        <f t="shared" si="175"/>
        <v>0</v>
      </c>
      <c r="M966" s="99">
        <f t="shared" si="176"/>
        <v>0</v>
      </c>
      <c r="N966" s="100">
        <f t="shared" si="177"/>
        <v>0</v>
      </c>
      <c r="O966" s="98">
        <f t="shared" si="178"/>
        <v>0</v>
      </c>
      <c r="P966" s="101">
        <f t="shared" si="179"/>
        <v>0</v>
      </c>
      <c r="Q966" s="102">
        <f t="shared" si="180"/>
        <v>0</v>
      </c>
    </row>
    <row r="967" spans="1:17" x14ac:dyDescent="0.2">
      <c r="A967" s="92" t="str">
        <f>Orçamento!A937</f>
        <v>30.23</v>
      </c>
      <c r="B967" s="39" t="str">
        <f>Orçamento!B937</f>
        <v>Sinapi</v>
      </c>
      <c r="C967" s="39">
        <f>Orçamento!C937</f>
        <v>0</v>
      </c>
      <c r="D967" s="39">
        <f>Orçamento!D937</f>
        <v>0</v>
      </c>
      <c r="E967" s="39">
        <f>Orçamento!E937</f>
        <v>0</v>
      </c>
      <c r="F967" s="39">
        <f>Orçamento!F937</f>
        <v>0</v>
      </c>
      <c r="G967" s="95">
        <f>'Orç. Pós Licitação'!G937</f>
        <v>0</v>
      </c>
      <c r="H967" s="95">
        <f>'Orç. Pós Licitação'!H937</f>
        <v>0</v>
      </c>
      <c r="I967" s="95">
        <f>'Orç. Pós Licitação'!I937</f>
        <v>0</v>
      </c>
      <c r="J967" s="96">
        <f>'BM 03'!L967</f>
        <v>0</v>
      </c>
      <c r="K967" s="97"/>
      <c r="L967" s="98">
        <f t="shared" si="175"/>
        <v>0</v>
      </c>
      <c r="M967" s="99">
        <f t="shared" si="176"/>
        <v>0</v>
      </c>
      <c r="N967" s="100">
        <f t="shared" si="177"/>
        <v>0</v>
      </c>
      <c r="O967" s="98">
        <f t="shared" si="178"/>
        <v>0</v>
      </c>
      <c r="P967" s="101">
        <f t="shared" si="179"/>
        <v>0</v>
      </c>
      <c r="Q967" s="102">
        <f t="shared" si="180"/>
        <v>0</v>
      </c>
    </row>
    <row r="968" spans="1:17" x14ac:dyDescent="0.2">
      <c r="A968" s="92" t="str">
        <f>Orçamento!A938</f>
        <v>30.24</v>
      </c>
      <c r="B968" s="39" t="str">
        <f>Orçamento!B938</f>
        <v>Sinapi</v>
      </c>
      <c r="C968" s="39">
        <f>Orçamento!C938</f>
        <v>0</v>
      </c>
      <c r="D968" s="39">
        <f>Orçamento!D938</f>
        <v>0</v>
      </c>
      <c r="E968" s="39">
        <f>Orçamento!E938</f>
        <v>0</v>
      </c>
      <c r="F968" s="39">
        <f>Orçamento!F938</f>
        <v>0</v>
      </c>
      <c r="G968" s="95">
        <f>'Orç. Pós Licitação'!G938</f>
        <v>0</v>
      </c>
      <c r="H968" s="95">
        <f>'Orç. Pós Licitação'!H938</f>
        <v>0</v>
      </c>
      <c r="I968" s="95">
        <f>'Orç. Pós Licitação'!I938</f>
        <v>0</v>
      </c>
      <c r="J968" s="96">
        <f>'BM 03'!L968</f>
        <v>0</v>
      </c>
      <c r="K968" s="97"/>
      <c r="L968" s="98">
        <f t="shared" si="175"/>
        <v>0</v>
      </c>
      <c r="M968" s="99">
        <f t="shared" si="176"/>
        <v>0</v>
      </c>
      <c r="N968" s="100">
        <f t="shared" si="177"/>
        <v>0</v>
      </c>
      <c r="O968" s="98">
        <f t="shared" si="178"/>
        <v>0</v>
      </c>
      <c r="P968" s="101">
        <f t="shared" si="179"/>
        <v>0</v>
      </c>
      <c r="Q968" s="102">
        <f t="shared" si="180"/>
        <v>0</v>
      </c>
    </row>
    <row r="969" spans="1:17" x14ac:dyDescent="0.2">
      <c r="A969" s="92" t="str">
        <f>Orçamento!A939</f>
        <v>30.25</v>
      </c>
      <c r="B969" s="39" t="str">
        <f>Orçamento!B939</f>
        <v>Sinapi</v>
      </c>
      <c r="C969" s="39">
        <f>Orçamento!C939</f>
        <v>0</v>
      </c>
      <c r="D969" s="39">
        <f>Orçamento!D939</f>
        <v>0</v>
      </c>
      <c r="E969" s="39">
        <f>Orçamento!E939</f>
        <v>0</v>
      </c>
      <c r="F969" s="39">
        <f>Orçamento!F939</f>
        <v>0</v>
      </c>
      <c r="G969" s="95">
        <f>'Orç. Pós Licitação'!G939</f>
        <v>0</v>
      </c>
      <c r="H969" s="95">
        <f>'Orç. Pós Licitação'!H939</f>
        <v>0</v>
      </c>
      <c r="I969" s="95">
        <f>'Orç. Pós Licitação'!I939</f>
        <v>0</v>
      </c>
      <c r="J969" s="96">
        <f>'BM 03'!L969</f>
        <v>0</v>
      </c>
      <c r="K969" s="97"/>
      <c r="L969" s="98">
        <f t="shared" si="175"/>
        <v>0</v>
      </c>
      <c r="M969" s="99">
        <f t="shared" si="176"/>
        <v>0</v>
      </c>
      <c r="N969" s="100">
        <f t="shared" si="177"/>
        <v>0</v>
      </c>
      <c r="O969" s="98">
        <f t="shared" si="178"/>
        <v>0</v>
      </c>
      <c r="P969" s="101">
        <f t="shared" si="179"/>
        <v>0</v>
      </c>
      <c r="Q969" s="102">
        <f t="shared" si="180"/>
        <v>0</v>
      </c>
    </row>
    <row r="970" spans="1:17" x14ac:dyDescent="0.2">
      <c r="A970" s="92" t="str">
        <f>Orçamento!A940</f>
        <v>30.26</v>
      </c>
      <c r="B970" s="39" t="str">
        <f>Orçamento!B940</f>
        <v>Sinapi</v>
      </c>
      <c r="C970" s="39">
        <f>Orçamento!C940</f>
        <v>0</v>
      </c>
      <c r="D970" s="39">
        <f>Orçamento!D940</f>
        <v>0</v>
      </c>
      <c r="E970" s="39">
        <f>Orçamento!E940</f>
        <v>0</v>
      </c>
      <c r="F970" s="39">
        <f>Orçamento!F940</f>
        <v>0</v>
      </c>
      <c r="G970" s="95">
        <f>'Orç. Pós Licitação'!G940</f>
        <v>0</v>
      </c>
      <c r="H970" s="95">
        <f>'Orç. Pós Licitação'!H940</f>
        <v>0</v>
      </c>
      <c r="I970" s="95">
        <f>'Orç. Pós Licitação'!I940</f>
        <v>0</v>
      </c>
      <c r="J970" s="96">
        <f>'BM 03'!L970</f>
        <v>0</v>
      </c>
      <c r="K970" s="97"/>
      <c r="L970" s="98">
        <f t="shared" si="175"/>
        <v>0</v>
      </c>
      <c r="M970" s="99">
        <f t="shared" si="176"/>
        <v>0</v>
      </c>
      <c r="N970" s="100">
        <f t="shared" si="177"/>
        <v>0</v>
      </c>
      <c r="O970" s="98">
        <f t="shared" si="178"/>
        <v>0</v>
      </c>
      <c r="P970" s="101">
        <f t="shared" si="179"/>
        <v>0</v>
      </c>
      <c r="Q970" s="102">
        <f t="shared" si="180"/>
        <v>0</v>
      </c>
    </row>
    <row r="971" spans="1:17" x14ac:dyDescent="0.2">
      <c r="A971" s="92" t="str">
        <f>Orçamento!A941</f>
        <v>30.27</v>
      </c>
      <c r="B971" s="39" t="str">
        <f>Orçamento!B941</f>
        <v>Sinapi</v>
      </c>
      <c r="C971" s="39">
        <f>Orçamento!C941</f>
        <v>0</v>
      </c>
      <c r="D971" s="39">
        <f>Orçamento!D941</f>
        <v>0</v>
      </c>
      <c r="E971" s="39">
        <f>Orçamento!E941</f>
        <v>0</v>
      </c>
      <c r="F971" s="39">
        <f>Orçamento!F941</f>
        <v>0</v>
      </c>
      <c r="G971" s="95">
        <f>'Orç. Pós Licitação'!G941</f>
        <v>0</v>
      </c>
      <c r="H971" s="95">
        <f>'Orç. Pós Licitação'!H941</f>
        <v>0</v>
      </c>
      <c r="I971" s="95">
        <f>'Orç. Pós Licitação'!I941</f>
        <v>0</v>
      </c>
      <c r="J971" s="96">
        <f>'BM 03'!L971</f>
        <v>0</v>
      </c>
      <c r="K971" s="97"/>
      <c r="L971" s="98">
        <f t="shared" si="175"/>
        <v>0</v>
      </c>
      <c r="M971" s="99">
        <f t="shared" si="176"/>
        <v>0</v>
      </c>
      <c r="N971" s="100">
        <f t="shared" si="177"/>
        <v>0</v>
      </c>
      <c r="O971" s="98">
        <f t="shared" si="178"/>
        <v>0</v>
      </c>
      <c r="P971" s="101">
        <f t="shared" si="179"/>
        <v>0</v>
      </c>
      <c r="Q971" s="102">
        <f t="shared" si="180"/>
        <v>0</v>
      </c>
    </row>
    <row r="972" spans="1:17" x14ac:dyDescent="0.2">
      <c r="A972" s="92" t="str">
        <f>Orçamento!A942</f>
        <v>30.28</v>
      </c>
      <c r="B972" s="39" t="str">
        <f>Orçamento!B942</f>
        <v>Sinapi</v>
      </c>
      <c r="C972" s="39">
        <f>Orçamento!C942</f>
        <v>0</v>
      </c>
      <c r="D972" s="39">
        <f>Orçamento!D942</f>
        <v>0</v>
      </c>
      <c r="E972" s="39">
        <f>Orçamento!E942</f>
        <v>0</v>
      </c>
      <c r="F972" s="39">
        <f>Orçamento!F942</f>
        <v>0</v>
      </c>
      <c r="G972" s="95">
        <f>'Orç. Pós Licitação'!G942</f>
        <v>0</v>
      </c>
      <c r="H972" s="95">
        <f>'Orç. Pós Licitação'!H942</f>
        <v>0</v>
      </c>
      <c r="I972" s="95">
        <f>'Orç. Pós Licitação'!I942</f>
        <v>0</v>
      </c>
      <c r="J972" s="96">
        <f>'BM 03'!L972</f>
        <v>0</v>
      </c>
      <c r="K972" s="97"/>
      <c r="L972" s="98">
        <f t="shared" si="175"/>
        <v>0</v>
      </c>
      <c r="M972" s="99">
        <f t="shared" si="176"/>
        <v>0</v>
      </c>
      <c r="N972" s="100">
        <f t="shared" si="177"/>
        <v>0</v>
      </c>
      <c r="O972" s="98">
        <f t="shared" si="178"/>
        <v>0</v>
      </c>
      <c r="P972" s="101">
        <f t="shared" si="179"/>
        <v>0</v>
      </c>
      <c r="Q972" s="102">
        <f t="shared" si="180"/>
        <v>0</v>
      </c>
    </row>
    <row r="973" spans="1:17" x14ac:dyDescent="0.2">
      <c r="A973" s="92" t="str">
        <f>Orçamento!A943</f>
        <v>30.29</v>
      </c>
      <c r="B973" s="39" t="str">
        <f>Orçamento!B943</f>
        <v>Sinapi</v>
      </c>
      <c r="C973" s="39">
        <f>Orçamento!C943</f>
        <v>0</v>
      </c>
      <c r="D973" s="39">
        <f>Orçamento!D943</f>
        <v>0</v>
      </c>
      <c r="E973" s="39">
        <f>Orçamento!E943</f>
        <v>0</v>
      </c>
      <c r="F973" s="39">
        <f>Orçamento!F943</f>
        <v>0</v>
      </c>
      <c r="G973" s="95">
        <f>'Orç. Pós Licitação'!G943</f>
        <v>0</v>
      </c>
      <c r="H973" s="95">
        <f>'Orç. Pós Licitação'!H943</f>
        <v>0</v>
      </c>
      <c r="I973" s="95">
        <f>'Orç. Pós Licitação'!I943</f>
        <v>0</v>
      </c>
      <c r="J973" s="96">
        <f>'BM 03'!L973</f>
        <v>0</v>
      </c>
      <c r="K973" s="97"/>
      <c r="L973" s="98">
        <f t="shared" si="175"/>
        <v>0</v>
      </c>
      <c r="M973" s="99">
        <f t="shared" si="176"/>
        <v>0</v>
      </c>
      <c r="N973" s="100">
        <f t="shared" si="177"/>
        <v>0</v>
      </c>
      <c r="O973" s="98">
        <f t="shared" si="178"/>
        <v>0</v>
      </c>
      <c r="P973" s="101">
        <f t="shared" si="179"/>
        <v>0</v>
      </c>
      <c r="Q973" s="102">
        <f t="shared" si="180"/>
        <v>0</v>
      </c>
    </row>
    <row r="974" spans="1:17" ht="15" thickBot="1" x14ac:dyDescent="0.25">
      <c r="A974" s="144" t="str">
        <f>Orçamento!A944</f>
        <v>30.30</v>
      </c>
      <c r="B974" s="159" t="str">
        <f>Orçamento!B944</f>
        <v>Sinapi</v>
      </c>
      <c r="C974" s="159">
        <f>Orçamento!C944</f>
        <v>0</v>
      </c>
      <c r="D974" s="159">
        <f>Orçamento!D944</f>
        <v>0</v>
      </c>
      <c r="E974" s="159">
        <f>Orçamento!E944</f>
        <v>0</v>
      </c>
      <c r="F974" s="159">
        <f>Orçamento!F944</f>
        <v>0</v>
      </c>
      <c r="G974" s="394">
        <f>'Orç. Pós Licitação'!G944</f>
        <v>0</v>
      </c>
      <c r="H974" s="394">
        <f>'Orç. Pós Licitação'!H944</f>
        <v>0</v>
      </c>
      <c r="I974" s="394">
        <f>'Orç. Pós Licitação'!I944</f>
        <v>0</v>
      </c>
      <c r="J974" s="96">
        <f>'BM 03'!L974</f>
        <v>0</v>
      </c>
      <c r="K974" s="396"/>
      <c r="L974" s="397">
        <f t="shared" si="175"/>
        <v>0</v>
      </c>
      <c r="M974" s="398">
        <f t="shared" si="176"/>
        <v>0</v>
      </c>
      <c r="N974" s="399">
        <f t="shared" si="177"/>
        <v>0</v>
      </c>
      <c r="O974" s="397">
        <f t="shared" si="178"/>
        <v>0</v>
      </c>
      <c r="P974" s="400">
        <f t="shared" si="179"/>
        <v>0</v>
      </c>
      <c r="Q974" s="401">
        <f t="shared" si="180"/>
        <v>0</v>
      </c>
    </row>
    <row r="975" spans="1:17" s="2" customFormat="1" ht="16.5" thickBot="1" x14ac:dyDescent="0.3">
      <c r="A975" s="151"/>
      <c r="B975" s="152"/>
      <c r="C975" s="152"/>
      <c r="D975" s="153"/>
      <c r="E975" s="153" t="s">
        <v>1116</v>
      </c>
      <c r="F975" s="453"/>
      <c r="G975" s="402"/>
      <c r="H975" s="403"/>
      <c r="I975" s="404">
        <f>SUM(I945:I974)</f>
        <v>0</v>
      </c>
      <c r="J975" s="405"/>
      <c r="K975" s="405"/>
      <c r="L975" s="405"/>
      <c r="M975" s="404">
        <f>SUM(M945:M974)</f>
        <v>0</v>
      </c>
      <c r="N975" s="404">
        <f>SUM(N945:N974)</f>
        <v>0</v>
      </c>
      <c r="O975" s="404">
        <f>SUM(O945:O974)</f>
        <v>0</v>
      </c>
      <c r="P975" s="406"/>
      <c r="Q975" s="407">
        <f>SUM(Q945:Q974)</f>
        <v>0</v>
      </c>
    </row>
    <row r="976" spans="1:17" ht="32.25" customHeight="1" thickBot="1" x14ac:dyDescent="0.25">
      <c r="A976" s="10"/>
      <c r="B976" s="11"/>
      <c r="C976" s="11"/>
      <c r="D976" s="11"/>
      <c r="E976" s="106" t="s">
        <v>1156</v>
      </c>
      <c r="F976" s="107"/>
      <c r="G976" s="107"/>
      <c r="H976" s="107"/>
      <c r="I976" s="109">
        <f>I47+I79+I111+I143+I175+I207+I239+I271+I303+I335+I367+I399+I431+I463+I495+I527+I559+I591+I623+I655+I687+I719+I751+I783+I815+I847+I879+I911+I943+I975</f>
        <v>1239376.3599999999</v>
      </c>
      <c r="J976" s="107"/>
      <c r="K976" s="107"/>
      <c r="L976" s="107"/>
      <c r="M976" s="109">
        <f>M47+M79+M111+M143+M175+M207+M239+M271+M303+M335+M367+M399+M431+M463+M495+M527+M559+M591+M623+M655+M687+M719+M751+M783+M815+M847+M879+M911+M943+M975</f>
        <v>0</v>
      </c>
      <c r="N976" s="108">
        <f>N47+N79+N111+N143+N175+N207+N239+N271+N303+N335+N367+N399+N431+N463+N495+N527+N559+N591+N623+N655+N687+N719+N751+N783+N815+N847+N879+N911+N943+N975</f>
        <v>0</v>
      </c>
      <c r="O976" s="109">
        <f>O47+O79+O111+O143+O175+O207+O239+O271+O303+O335+O367+O399+O431+O463+O495+O527+O559+O591+O623+O655+O687+O719+O751+O783+O815+O847+O879+O911+O943+O975</f>
        <v>0</v>
      </c>
      <c r="P976" s="107"/>
      <c r="Q976" s="109">
        <f>Q47+Q79+Q111+Q143+Q175+Q207+Q239+Q271+Q303+Q335+Q367+Q399+Q431+Q463+Q495+Q527+Q559+Q591+Q623+Q655+Q687+Q719+Q751+Q783+Q815+Q847+Q879+Q911+Q943+Q975</f>
        <v>1239376.3599999999</v>
      </c>
    </row>
    <row r="977" spans="1:17" x14ac:dyDescent="0.2">
      <c r="A977" s="14"/>
      <c r="B977" s="15"/>
      <c r="C977" s="15"/>
      <c r="D977" s="15"/>
      <c r="E977" s="15"/>
      <c r="F977" s="15"/>
      <c r="G977" s="15"/>
      <c r="H977" s="15"/>
      <c r="I977" s="15"/>
      <c r="J977" s="15"/>
      <c r="K977" s="15"/>
      <c r="L977" s="15"/>
      <c r="M977" s="15"/>
      <c r="N977" s="15"/>
      <c r="O977" s="15"/>
      <c r="P977" s="15"/>
      <c r="Q977" s="16"/>
    </row>
    <row r="978" spans="1:17" ht="16.5" thickBot="1" x14ac:dyDescent="0.3">
      <c r="A978" s="14"/>
      <c r="B978" s="15"/>
      <c r="C978" s="15"/>
      <c r="D978" s="15"/>
      <c r="E978" s="15"/>
      <c r="F978" s="15"/>
      <c r="G978" s="15"/>
      <c r="H978" s="15"/>
      <c r="I978" s="15"/>
      <c r="J978" s="15"/>
      <c r="K978" s="15"/>
      <c r="L978" s="15"/>
      <c r="M978" s="15"/>
      <c r="N978" s="15"/>
      <c r="O978" s="592" t="s">
        <v>1157</v>
      </c>
      <c r="P978" s="592"/>
      <c r="Q978" s="593"/>
    </row>
    <row r="979" spans="1:17" x14ac:dyDescent="0.2">
      <c r="A979" s="10"/>
      <c r="B979" s="11"/>
      <c r="C979" s="11"/>
      <c r="D979" s="11"/>
      <c r="E979" s="11"/>
      <c r="F979" s="12"/>
      <c r="G979" s="10"/>
      <c r="H979" s="11"/>
      <c r="I979" s="11"/>
      <c r="J979" s="11"/>
      <c r="K979" s="11"/>
      <c r="L979" s="11"/>
      <c r="M979" s="12"/>
      <c r="N979" s="15"/>
      <c r="O979" s="15"/>
      <c r="P979" s="15"/>
      <c r="Q979" s="16"/>
    </row>
    <row r="980" spans="1:17" x14ac:dyDescent="0.2">
      <c r="A980" s="14"/>
      <c r="B980" s="15"/>
      <c r="C980" s="15"/>
      <c r="D980" s="15"/>
      <c r="E980" s="15"/>
      <c r="F980" s="16"/>
      <c r="G980" s="14"/>
      <c r="H980" s="15"/>
      <c r="I980" s="15"/>
      <c r="J980" s="15"/>
      <c r="K980" s="15"/>
      <c r="L980" s="15"/>
      <c r="M980" s="16"/>
      <c r="N980" s="15"/>
      <c r="O980" s="15"/>
      <c r="P980" s="15"/>
      <c r="Q980" s="16"/>
    </row>
    <row r="981" spans="1:17" x14ac:dyDescent="0.2">
      <c r="A981" s="14"/>
      <c r="B981" s="15"/>
      <c r="C981" s="15"/>
      <c r="D981" s="15"/>
      <c r="E981" s="15"/>
      <c r="F981" s="16"/>
      <c r="G981" s="14"/>
      <c r="H981" s="15"/>
      <c r="I981" s="15"/>
      <c r="J981" s="15"/>
      <c r="K981" s="15"/>
      <c r="L981" s="15"/>
      <c r="M981" s="16"/>
      <c r="N981" s="15"/>
      <c r="O981" s="15"/>
      <c r="P981" s="15"/>
      <c r="Q981" s="16"/>
    </row>
    <row r="982" spans="1:17" x14ac:dyDescent="0.2">
      <c r="A982" s="14"/>
      <c r="B982" s="15"/>
      <c r="C982" s="15"/>
      <c r="D982" s="15"/>
      <c r="E982" s="15"/>
      <c r="F982" s="16"/>
      <c r="G982" s="14"/>
      <c r="H982" s="15"/>
      <c r="I982" s="15"/>
      <c r="J982" s="15"/>
      <c r="K982" s="15"/>
      <c r="L982" s="15"/>
      <c r="M982" s="16"/>
      <c r="N982" s="15"/>
      <c r="O982" s="15"/>
      <c r="P982" s="15"/>
      <c r="Q982" s="16"/>
    </row>
    <row r="983" spans="1:17" x14ac:dyDescent="0.2">
      <c r="A983" s="14"/>
      <c r="B983" s="15"/>
      <c r="C983" s="15"/>
      <c r="D983" s="15"/>
      <c r="E983" s="15"/>
      <c r="F983" s="16"/>
      <c r="G983" s="14"/>
      <c r="H983" s="15"/>
      <c r="I983" s="15"/>
      <c r="J983" s="15"/>
      <c r="K983" s="15"/>
      <c r="L983" s="15"/>
      <c r="M983" s="16"/>
      <c r="N983" s="15"/>
      <c r="O983" s="15"/>
      <c r="P983" s="15"/>
      <c r="Q983" s="16"/>
    </row>
    <row r="984" spans="1:17" ht="15.75" x14ac:dyDescent="0.25">
      <c r="A984" s="594" t="s">
        <v>1154</v>
      </c>
      <c r="B984" s="595"/>
      <c r="C984" s="595"/>
      <c r="D984" s="385" t="str">
        <f>Dados!B48</f>
        <v>RODRIGO VANDERLINDE</v>
      </c>
      <c r="E984" s="15"/>
      <c r="F984" s="16"/>
      <c r="G984" s="14"/>
      <c r="H984" s="595" t="s">
        <v>1151</v>
      </c>
      <c r="I984" s="595"/>
      <c r="J984" s="565">
        <f>Dados!B55</f>
        <v>0</v>
      </c>
      <c r="K984" s="565"/>
      <c r="L984" s="565"/>
      <c r="M984" s="16"/>
      <c r="N984" s="15"/>
      <c r="O984" s="15"/>
      <c r="P984" s="15"/>
      <c r="Q984" s="16"/>
    </row>
    <row r="985" spans="1:17" x14ac:dyDescent="0.2">
      <c r="A985" s="594" t="s">
        <v>19</v>
      </c>
      <c r="B985" s="595"/>
      <c r="C985" s="595"/>
      <c r="D985" s="386" t="str">
        <f>Dados!B49</f>
        <v>ARQUITETO E URBANISTA</v>
      </c>
      <c r="E985" s="15"/>
      <c r="F985" s="16"/>
      <c r="G985" s="14"/>
      <c r="H985" s="595" t="s">
        <v>19</v>
      </c>
      <c r="I985" s="595"/>
      <c r="J985" s="567">
        <f>Dados!B56</f>
        <v>0</v>
      </c>
      <c r="K985" s="567"/>
      <c r="L985" s="567"/>
      <c r="M985" s="16"/>
      <c r="N985" s="15"/>
      <c r="O985" s="15"/>
      <c r="P985" s="15"/>
      <c r="Q985" s="16"/>
    </row>
    <row r="986" spans="1:17" x14ac:dyDescent="0.2">
      <c r="A986" s="594" t="s">
        <v>1152</v>
      </c>
      <c r="B986" s="595"/>
      <c r="C986" s="595"/>
      <c r="D986" s="386" t="str">
        <f>Dados!B50</f>
        <v>A114275-5</v>
      </c>
      <c r="E986" s="15"/>
      <c r="F986" s="16"/>
      <c r="G986" s="14"/>
      <c r="H986" s="595" t="s">
        <v>1152</v>
      </c>
      <c r="I986" s="595"/>
      <c r="J986" s="567">
        <f>Dados!B57</f>
        <v>0</v>
      </c>
      <c r="K986" s="567"/>
      <c r="L986" s="567"/>
      <c r="M986" s="16"/>
      <c r="N986" s="15"/>
      <c r="O986" s="15"/>
      <c r="P986" s="15"/>
      <c r="Q986" s="16"/>
    </row>
    <row r="987" spans="1:17" ht="15" thickBot="1" x14ac:dyDescent="0.25">
      <c r="A987" s="606" t="s">
        <v>1155</v>
      </c>
      <c r="B987" s="607"/>
      <c r="C987" s="607"/>
      <c r="D987" s="388">
        <f>Dados!B51</f>
        <v>0</v>
      </c>
      <c r="E987" s="23"/>
      <c r="F987" s="24"/>
      <c r="G987" s="22"/>
      <c r="H987" s="607" t="s">
        <v>1153</v>
      </c>
      <c r="I987" s="607"/>
      <c r="J987" s="601">
        <f>Dados!B58</f>
        <v>0</v>
      </c>
      <c r="K987" s="601"/>
      <c r="L987" s="601"/>
      <c r="M987" s="24"/>
      <c r="N987" s="23"/>
      <c r="O987" s="23"/>
      <c r="P987" s="23"/>
      <c r="Q987" s="24"/>
    </row>
  </sheetData>
  <sheetProtection algorithmName="SHA-512" hashValue="+lF28+PYHyjTt4RDq17/IsqmvHZbl+8MMGltejkG/JzFb/m4fOzG40E5DeugsXgztMWj1cgevkZxKFfWm0chSQ==" saltValue="6hnsZAb/Esma0oDyPjqi3Q==" spinCount="100000" sheet="1" formatCells="0" formatColumns="0" formatRows="0" autoFilter="0" pivotTables="0"/>
  <mergeCells count="37">
    <mergeCell ref="A986:C986"/>
    <mergeCell ref="H986:I986"/>
    <mergeCell ref="J986:L986"/>
    <mergeCell ref="A987:C987"/>
    <mergeCell ref="H987:I987"/>
    <mergeCell ref="J987:L987"/>
    <mergeCell ref="A984:C984"/>
    <mergeCell ref="H984:I984"/>
    <mergeCell ref="J984:L984"/>
    <mergeCell ref="A985:C985"/>
    <mergeCell ref="H985:I985"/>
    <mergeCell ref="J985:L985"/>
    <mergeCell ref="O978:Q978"/>
    <mergeCell ref="O8:Q8"/>
    <mergeCell ref="E9:F9"/>
    <mergeCell ref="M9:N9"/>
    <mergeCell ref="O9:P9"/>
    <mergeCell ref="M10:N10"/>
    <mergeCell ref="O10:P10"/>
    <mergeCell ref="E11:H11"/>
    <mergeCell ref="A14:I14"/>
    <mergeCell ref="J14:L14"/>
    <mergeCell ref="M14:O14"/>
    <mergeCell ref="P14:Q14"/>
    <mergeCell ref="P5:Q5"/>
    <mergeCell ref="K6:L6"/>
    <mergeCell ref="M6:N6"/>
    <mergeCell ref="P6:Q6"/>
    <mergeCell ref="E7:H7"/>
    <mergeCell ref="M7:N7"/>
    <mergeCell ref="P7:Q7"/>
    <mergeCell ref="M5:O5"/>
    <mergeCell ref="J2:L2"/>
    <mergeCell ref="E3:I3"/>
    <mergeCell ref="K3:L3"/>
    <mergeCell ref="E5:I5"/>
    <mergeCell ref="J5:L5"/>
  </mergeCells>
  <pageMargins left="0.51181102362204722" right="0.51181102362204722" top="0.78740157480314965" bottom="0.78740157480314965" header="0.31496062992125984" footer="0.31496062992125984"/>
  <pageSetup paperSize="9" scale="44" fitToHeight="15"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Q987"/>
  <sheetViews>
    <sheetView zoomScale="70" zoomScaleNormal="70" workbookViewId="0">
      <selection activeCell="G109" sqref="G109"/>
    </sheetView>
  </sheetViews>
  <sheetFormatPr defaultRowHeight="14.25" x14ac:dyDescent="0.2"/>
  <cols>
    <col min="1" max="1" width="6.5703125" style="1" customWidth="1"/>
    <col min="2" max="2" width="9.42578125" style="1" customWidth="1"/>
    <col min="3" max="3" width="11.140625" style="1" customWidth="1"/>
    <col min="4" max="4" width="69.140625" style="1" customWidth="1"/>
    <col min="5" max="5" width="9.140625" style="1"/>
    <col min="6" max="6" width="11.140625" style="1" customWidth="1"/>
    <col min="7" max="7" width="15.140625" style="1" customWidth="1"/>
    <col min="8" max="8" width="15" style="1" customWidth="1"/>
    <col min="9" max="9" width="24.140625" style="1" customWidth="1"/>
    <col min="10" max="11" width="13.28515625" style="1" customWidth="1"/>
    <col min="12" max="12" width="18.28515625" style="1" customWidth="1"/>
    <col min="13" max="13" width="18.5703125" style="1" customWidth="1"/>
    <col min="14" max="14" width="22.85546875" style="1" customWidth="1"/>
    <col min="15" max="15" width="21.140625" style="1" customWidth="1"/>
    <col min="16" max="16" width="14" style="1" customWidth="1"/>
    <col min="17" max="17" width="20.7109375" style="1" customWidth="1"/>
    <col min="18" max="16384" width="9.140625" style="1"/>
  </cols>
  <sheetData>
    <row r="1" spans="1:17" ht="15" thickBot="1" x14ac:dyDescent="0.25"/>
    <row r="2" spans="1:17" ht="18" x14ac:dyDescent="0.25">
      <c r="A2" s="10"/>
      <c r="B2" s="11"/>
      <c r="C2" s="11"/>
      <c r="D2" s="13" t="s">
        <v>1078</v>
      </c>
      <c r="E2" s="10" t="s">
        <v>84</v>
      </c>
      <c r="F2" s="11"/>
      <c r="G2" s="11"/>
      <c r="H2" s="11"/>
      <c r="I2" s="11"/>
      <c r="J2" s="586" t="s">
        <v>1084</v>
      </c>
      <c r="K2" s="587"/>
      <c r="L2" s="588"/>
      <c r="M2" s="393" t="s">
        <v>1079</v>
      </c>
      <c r="N2" s="389" t="s">
        <v>1080</v>
      </c>
      <c r="O2" s="389" t="s">
        <v>1081</v>
      </c>
      <c r="P2" s="389" t="s">
        <v>1082</v>
      </c>
      <c r="Q2" s="390" t="s">
        <v>1083</v>
      </c>
    </row>
    <row r="3" spans="1:17" ht="16.5" thickBot="1" x14ac:dyDescent="0.3">
      <c r="A3" s="14"/>
      <c r="B3" s="15"/>
      <c r="C3" s="15"/>
      <c r="D3" s="18">
        <f>M3</f>
        <v>5</v>
      </c>
      <c r="E3" s="537" t="str">
        <f>Dados!B12</f>
        <v>ESTAÇÃO ELEVATÓRIO DE ÁGUA BRUTA - EEAB - ADUTORA RIO CHAPECÓ</v>
      </c>
      <c r="F3" s="538"/>
      <c r="G3" s="538"/>
      <c r="H3" s="538"/>
      <c r="I3" s="539"/>
      <c r="J3" s="119" t="s">
        <v>1158</v>
      </c>
      <c r="K3" s="602">
        <f>M13</f>
        <v>0</v>
      </c>
      <c r="L3" s="603"/>
      <c r="M3" s="67">
        <v>5</v>
      </c>
      <c r="N3" s="68">
        <f>Dados!B40</f>
        <v>0</v>
      </c>
      <c r="O3" s="68">
        <f>Dados!B41</f>
        <v>0</v>
      </c>
      <c r="P3" s="68">
        <f>Dados!B42</f>
        <v>0</v>
      </c>
      <c r="Q3" s="69">
        <f>K4+K7</f>
        <v>0</v>
      </c>
    </row>
    <row r="4" spans="1:17" ht="16.5" thickBot="1" x14ac:dyDescent="0.3">
      <c r="A4" s="14"/>
      <c r="B4" s="15"/>
      <c r="C4" s="15"/>
      <c r="D4" s="18"/>
      <c r="E4" s="14" t="s">
        <v>87</v>
      </c>
      <c r="F4" s="15"/>
      <c r="G4" s="15"/>
      <c r="H4" s="15"/>
      <c r="I4" s="15"/>
      <c r="J4" s="120" t="s">
        <v>1160</v>
      </c>
      <c r="K4" s="121">
        <f>K3/I13</f>
        <v>0</v>
      </c>
      <c r="L4" s="122"/>
      <c r="M4" s="15" t="s">
        <v>1086</v>
      </c>
      <c r="N4" s="15"/>
      <c r="O4" s="15"/>
      <c r="P4" s="15" t="s">
        <v>10673</v>
      </c>
      <c r="Q4" s="16"/>
    </row>
    <row r="5" spans="1:17" ht="16.5" thickBot="1" x14ac:dyDescent="0.3">
      <c r="A5" s="14"/>
      <c r="B5" s="15"/>
      <c r="C5" s="15"/>
      <c r="D5" s="18" t="s">
        <v>88</v>
      </c>
      <c r="E5" s="537" t="str">
        <f>Dados!B13</f>
        <v>EMNI 004 - LINHA AMIZADE ATÉ CENTRO DE NOVA ITABERABA</v>
      </c>
      <c r="F5" s="538"/>
      <c r="G5" s="538"/>
      <c r="H5" s="538"/>
      <c r="I5" s="539"/>
      <c r="J5" s="589" t="s">
        <v>1091</v>
      </c>
      <c r="K5" s="590"/>
      <c r="L5" s="591"/>
      <c r="M5" s="608">
        <f>Dados!B32</f>
        <v>0</v>
      </c>
      <c r="N5" s="609"/>
      <c r="O5" s="609"/>
      <c r="P5" s="610">
        <f>Dados!B33</f>
        <v>0</v>
      </c>
      <c r="Q5" s="611"/>
    </row>
    <row r="6" spans="1:17" ht="15.75" x14ac:dyDescent="0.25">
      <c r="A6" s="14"/>
      <c r="B6" s="15"/>
      <c r="C6" s="15"/>
      <c r="D6" s="18" t="s">
        <v>14</v>
      </c>
      <c r="E6" s="14" t="s">
        <v>90</v>
      </c>
      <c r="F6" s="15"/>
      <c r="G6" s="15"/>
      <c r="H6" s="15"/>
      <c r="I6" s="15"/>
      <c r="J6" s="123" t="s">
        <v>1158</v>
      </c>
      <c r="K6" s="604">
        <f>N976</f>
        <v>0</v>
      </c>
      <c r="L6" s="605"/>
      <c r="M6" s="582" t="s">
        <v>1088</v>
      </c>
      <c r="N6" s="582"/>
      <c r="O6" s="389" t="s">
        <v>1089</v>
      </c>
      <c r="P6" s="582" t="s">
        <v>1090</v>
      </c>
      <c r="Q6" s="583"/>
    </row>
    <row r="7" spans="1:17" ht="16.5" thickBot="1" x14ac:dyDescent="0.3">
      <c r="A7" s="14"/>
      <c r="B7" s="15"/>
      <c r="C7" s="15"/>
      <c r="D7" s="18" t="s">
        <v>92</v>
      </c>
      <c r="E7" s="537" t="str">
        <f>Dados!B34</f>
        <v>EMPREITADA POR PREÇO GLOBAL</v>
      </c>
      <c r="F7" s="538"/>
      <c r="G7" s="538"/>
      <c r="H7" s="538"/>
      <c r="I7" s="15"/>
      <c r="J7" s="124" t="s">
        <v>1159</v>
      </c>
      <c r="K7" s="125">
        <f>K6/I13</f>
        <v>0</v>
      </c>
      <c r="L7" s="126"/>
      <c r="M7" s="596">
        <f>Dados!B30</f>
        <v>0</v>
      </c>
      <c r="N7" s="596"/>
      <c r="O7" s="72">
        <f>Dados!B31</f>
        <v>0</v>
      </c>
      <c r="P7" s="579">
        <f>Dados!B44</f>
        <v>0</v>
      </c>
      <c r="Q7" s="597"/>
    </row>
    <row r="8" spans="1:17" ht="16.5" thickBot="1" x14ac:dyDescent="0.3">
      <c r="A8" s="14"/>
      <c r="B8" s="15"/>
      <c r="C8" s="15"/>
      <c r="D8" s="18" t="s">
        <v>93</v>
      </c>
      <c r="E8" s="14" t="s">
        <v>11</v>
      </c>
      <c r="F8" s="15"/>
      <c r="G8" s="15"/>
      <c r="H8" s="15"/>
      <c r="I8" s="386" t="s">
        <v>94</v>
      </c>
      <c r="J8" s="14"/>
      <c r="K8" s="15"/>
      <c r="L8" s="16"/>
      <c r="M8" s="10"/>
      <c r="N8" s="11"/>
      <c r="O8" s="581" t="s">
        <v>1092</v>
      </c>
      <c r="P8" s="582"/>
      <c r="Q8" s="583"/>
    </row>
    <row r="9" spans="1:17" ht="15.75" x14ac:dyDescent="0.25">
      <c r="A9" s="14"/>
      <c r="B9" s="15"/>
      <c r="C9" s="15"/>
      <c r="D9" s="18" t="s">
        <v>95</v>
      </c>
      <c r="E9" s="584">
        <f>Dados!B15</f>
        <v>44652</v>
      </c>
      <c r="F9" s="585"/>
      <c r="G9" s="15"/>
      <c r="H9" s="20"/>
      <c r="I9" s="71">
        <f>BDI!J18</f>
        <v>0.24</v>
      </c>
      <c r="J9" s="127" t="s">
        <v>1150</v>
      </c>
      <c r="K9" s="128" t="s">
        <v>1087</v>
      </c>
      <c r="L9" s="129" t="s">
        <v>1085</v>
      </c>
      <c r="M9" s="580" t="s">
        <v>1093</v>
      </c>
      <c r="N9" s="567"/>
      <c r="O9" s="580" t="s">
        <v>1094</v>
      </c>
      <c r="P9" s="567"/>
      <c r="Q9" s="387" t="s">
        <v>1095</v>
      </c>
    </row>
    <row r="10" spans="1:17" ht="16.5" thickBot="1" x14ac:dyDescent="0.3">
      <c r="A10" s="14"/>
      <c r="B10" s="15"/>
      <c r="C10" s="15"/>
      <c r="D10" s="18"/>
      <c r="E10" s="14" t="s">
        <v>1096</v>
      </c>
      <c r="F10" s="386"/>
      <c r="G10" s="15"/>
      <c r="H10" s="15"/>
      <c r="I10" s="15" t="s">
        <v>1097</v>
      </c>
      <c r="J10" s="130" t="s">
        <v>1162</v>
      </c>
      <c r="K10" s="131">
        <f>Dados!B6/Dados!B2</f>
        <v>0.85633897504673906</v>
      </c>
      <c r="L10" s="132">
        <f>K6*K10</f>
        <v>0</v>
      </c>
      <c r="M10" s="598" t="s">
        <v>1163</v>
      </c>
      <c r="N10" s="599"/>
      <c r="O10" s="578">
        <f>Dados!B51</f>
        <v>0</v>
      </c>
      <c r="P10" s="579"/>
      <c r="Q10" s="392">
        <f>Dados!B58</f>
        <v>0</v>
      </c>
    </row>
    <row r="11" spans="1:17" ht="16.5" thickBot="1" x14ac:dyDescent="0.3">
      <c r="A11" s="14"/>
      <c r="B11" s="15"/>
      <c r="C11" s="15"/>
      <c r="D11" s="18"/>
      <c r="E11" s="608">
        <f>Dados!B32</f>
        <v>0</v>
      </c>
      <c r="F11" s="609"/>
      <c r="G11" s="609"/>
      <c r="H11" s="609"/>
      <c r="I11" s="66">
        <f>Dados!B36</f>
        <v>0</v>
      </c>
      <c r="J11" s="133" t="s">
        <v>1161</v>
      </c>
      <c r="K11" s="134">
        <f>Dados!B7/Dados!B2</f>
        <v>0.14366102495326102</v>
      </c>
      <c r="L11" s="135">
        <f>K6*K11</f>
        <v>0</v>
      </c>
      <c r="M11" s="74"/>
      <c r="N11" s="75"/>
      <c r="O11" s="75"/>
      <c r="P11" s="76"/>
      <c r="Q11" s="77"/>
    </row>
    <row r="12" spans="1:17" ht="15.75" x14ac:dyDescent="0.25">
      <c r="A12" s="10"/>
      <c r="B12" s="11"/>
      <c r="C12" s="11"/>
      <c r="D12" s="73"/>
      <c r="E12" s="11"/>
      <c r="F12" s="11"/>
      <c r="G12" s="11"/>
      <c r="H12" s="11"/>
      <c r="I12" s="116" t="s">
        <v>1098</v>
      </c>
      <c r="J12" s="73"/>
      <c r="K12" s="73"/>
      <c r="L12" s="73"/>
      <c r="M12" s="118" t="s">
        <v>1099</v>
      </c>
      <c r="N12" s="110" t="s">
        <v>1100</v>
      </c>
      <c r="O12" s="116" t="s">
        <v>1101</v>
      </c>
      <c r="P12" s="111"/>
      <c r="Q12" s="112" t="s">
        <v>1102</v>
      </c>
    </row>
    <row r="13" spans="1:17" ht="16.5" thickBot="1" x14ac:dyDescent="0.3">
      <c r="A13" s="14"/>
      <c r="B13" s="15"/>
      <c r="C13" s="15"/>
      <c r="D13" s="66"/>
      <c r="E13" s="15"/>
      <c r="F13" s="15"/>
      <c r="G13" s="15"/>
      <c r="H13" s="15"/>
      <c r="I13" s="117">
        <f>I976</f>
        <v>1239376.3599999999</v>
      </c>
      <c r="J13" s="391"/>
      <c r="K13" s="391"/>
      <c r="L13" s="391"/>
      <c r="M13" s="117">
        <f>M976</f>
        <v>0</v>
      </c>
      <c r="N13" s="113">
        <f>N976</f>
        <v>0</v>
      </c>
      <c r="O13" s="117">
        <f>O976</f>
        <v>0</v>
      </c>
      <c r="P13" s="114"/>
      <c r="Q13" s="115">
        <f>Q976</f>
        <v>1239376.3599999999</v>
      </c>
    </row>
    <row r="14" spans="1:17" s="2" customFormat="1" ht="16.5" thickBot="1" x14ac:dyDescent="0.3">
      <c r="A14" s="562" t="s">
        <v>1103</v>
      </c>
      <c r="B14" s="563"/>
      <c r="C14" s="563"/>
      <c r="D14" s="563"/>
      <c r="E14" s="563"/>
      <c r="F14" s="563"/>
      <c r="G14" s="563"/>
      <c r="H14" s="563"/>
      <c r="I14" s="600"/>
      <c r="J14" s="562" t="s">
        <v>1104</v>
      </c>
      <c r="K14" s="563"/>
      <c r="L14" s="600"/>
      <c r="M14" s="563"/>
      <c r="N14" s="563"/>
      <c r="O14" s="600"/>
      <c r="P14" s="562" t="s">
        <v>1105</v>
      </c>
      <c r="Q14" s="600"/>
    </row>
    <row r="15" spans="1:17" s="91" customFormat="1" ht="51.75" customHeight="1" thickBot="1" x14ac:dyDescent="0.3">
      <c r="A15" s="85" t="s">
        <v>98</v>
      </c>
      <c r="B15" s="86" t="s">
        <v>1106</v>
      </c>
      <c r="C15" s="86" t="s">
        <v>100</v>
      </c>
      <c r="D15" s="86" t="s">
        <v>101</v>
      </c>
      <c r="E15" s="86" t="s">
        <v>1107</v>
      </c>
      <c r="F15" s="86" t="s">
        <v>103</v>
      </c>
      <c r="G15" s="86" t="s">
        <v>1108</v>
      </c>
      <c r="H15" s="86" t="s">
        <v>1109</v>
      </c>
      <c r="I15" s="87" t="s">
        <v>1098</v>
      </c>
      <c r="J15" s="88" t="s">
        <v>1118</v>
      </c>
      <c r="K15" s="89" t="s">
        <v>1115</v>
      </c>
      <c r="L15" s="87" t="s">
        <v>1114</v>
      </c>
      <c r="M15" s="90" t="s">
        <v>1117</v>
      </c>
      <c r="N15" s="86" t="s">
        <v>1113</v>
      </c>
      <c r="O15" s="87" t="s">
        <v>1112</v>
      </c>
      <c r="P15" s="85" t="s">
        <v>1110</v>
      </c>
      <c r="Q15" s="87" t="s">
        <v>1111</v>
      </c>
    </row>
    <row r="16" spans="1:17" s="3" customFormat="1" ht="15.75" x14ac:dyDescent="0.25">
      <c r="A16" s="440" t="str">
        <f>Orçamento!A15</f>
        <v>1.0</v>
      </c>
      <c r="B16" s="441"/>
      <c r="C16" s="441"/>
      <c r="D16" s="442" t="str">
        <f>Orçamento!D15</f>
        <v>SERVIÇOS INICIAIS E ADMINISTRAÇÃO DA OBRA</v>
      </c>
      <c r="E16" s="441"/>
      <c r="F16" s="441"/>
      <c r="G16" s="443"/>
      <c r="H16" s="444"/>
      <c r="I16" s="444"/>
      <c r="J16" s="445"/>
      <c r="K16" s="445"/>
      <c r="L16" s="445"/>
      <c r="M16" s="446"/>
      <c r="N16" s="447">
        <f>N47/I47</f>
        <v>0</v>
      </c>
      <c r="O16" s="447">
        <f>O47/I47</f>
        <v>0</v>
      </c>
      <c r="P16" s="447"/>
      <c r="Q16" s="448">
        <f>Q47/I47</f>
        <v>1</v>
      </c>
    </row>
    <row r="17" spans="1:17" x14ac:dyDescent="0.2">
      <c r="A17" s="92" t="str">
        <f>Orçamento!A16</f>
        <v>1.1</v>
      </c>
      <c r="B17" s="39" t="str">
        <f>Orçamento!B16</f>
        <v>Sinapi</v>
      </c>
      <c r="C17" s="39">
        <f>Orçamento!C16</f>
        <v>4813</v>
      </c>
      <c r="D17" s="93" t="str">
        <f>Orçamento!D16</f>
        <v>Placa de obra em chapa galvanizada - adesivada</v>
      </c>
      <c r="E17" s="39" t="str">
        <f>Orçamento!E16</f>
        <v>M</v>
      </c>
      <c r="F17" s="94">
        <f>Orçamento!F16</f>
        <v>3</v>
      </c>
      <c r="G17" s="95">
        <f>'Orç. Pós Licitação'!G16</f>
        <v>250</v>
      </c>
      <c r="H17" s="95">
        <f>'Orç. Pós Licitação'!H16</f>
        <v>310</v>
      </c>
      <c r="I17" s="95">
        <f>'Orç. Pós Licitação'!I16</f>
        <v>930</v>
      </c>
      <c r="J17" s="96">
        <f>'BM 04'!L17</f>
        <v>0</v>
      </c>
      <c r="K17" s="97"/>
      <c r="L17" s="98">
        <f>J17+K17</f>
        <v>0</v>
      </c>
      <c r="M17" s="99">
        <f>ROUND(H17*J17,2)</f>
        <v>0</v>
      </c>
      <c r="N17" s="100">
        <f>ROUND(H17*K17,2)</f>
        <v>0</v>
      </c>
      <c r="O17" s="98">
        <f>ROUND(H17*L17,2)</f>
        <v>0</v>
      </c>
      <c r="P17" s="101">
        <f>F17-L17</f>
        <v>3</v>
      </c>
      <c r="Q17" s="102">
        <f>I17-O17</f>
        <v>930</v>
      </c>
    </row>
    <row r="18" spans="1:17" x14ac:dyDescent="0.2">
      <c r="A18" s="92" t="str">
        <f>Orçamento!A17</f>
        <v>1.2</v>
      </c>
      <c r="B18" s="39" t="str">
        <f>Orçamento!B17</f>
        <v>Sabesp</v>
      </c>
      <c r="C18" s="39">
        <f>Orçamento!C17</f>
        <v>70020004</v>
      </c>
      <c r="D18" s="93" t="str">
        <f>Orçamento!D17</f>
        <v>Sinalização de tráfego</v>
      </c>
      <c r="E18" s="39" t="str">
        <f>Orçamento!E17</f>
        <v>M</v>
      </c>
      <c r="F18" s="94">
        <f>Orçamento!F17</f>
        <v>500</v>
      </c>
      <c r="G18" s="95">
        <f>'Orç. Pós Licitação'!G17</f>
        <v>2.2999999999999998</v>
      </c>
      <c r="H18" s="95">
        <f>'Orç. Pós Licitação'!H17</f>
        <v>2.85</v>
      </c>
      <c r="I18" s="95">
        <f>'Orç. Pós Licitação'!I17</f>
        <v>1425</v>
      </c>
      <c r="J18" s="96">
        <f>'BM 04'!L18</f>
        <v>0</v>
      </c>
      <c r="K18" s="97"/>
      <c r="L18" s="98">
        <f t="shared" ref="L18:L46" si="0">J18+K18</f>
        <v>0</v>
      </c>
      <c r="M18" s="99">
        <f t="shared" ref="M18:M46" si="1">ROUND(H18*J18,2)</f>
        <v>0</v>
      </c>
      <c r="N18" s="100">
        <f t="shared" ref="N18:N46" si="2">ROUND(H18*K18,2)</f>
        <v>0</v>
      </c>
      <c r="O18" s="98">
        <f t="shared" ref="O18:O46" si="3">ROUND(H18*L18,2)</f>
        <v>0</v>
      </c>
      <c r="P18" s="101">
        <f t="shared" ref="P18:P46" si="4">F18-L18</f>
        <v>500</v>
      </c>
      <c r="Q18" s="102">
        <f t="shared" ref="Q18:Q46" si="5">I18-O18</f>
        <v>1425</v>
      </c>
    </row>
    <row r="19" spans="1:17" x14ac:dyDescent="0.2">
      <c r="A19" s="92" t="str">
        <f>Orçamento!A18</f>
        <v>1.3</v>
      </c>
      <c r="B19" s="39" t="str">
        <f>Orçamento!B18</f>
        <v>Sinapi</v>
      </c>
      <c r="C19" s="39">
        <f>Orçamento!C18</f>
        <v>93208</v>
      </c>
      <c r="D19" s="93" t="str">
        <f>Orçamento!D18</f>
        <v>Execução de almoxarifado em canteiro de obra</v>
      </c>
      <c r="E19" s="39" t="str">
        <f>Orçamento!E18</f>
        <v>M2</v>
      </c>
      <c r="F19" s="94">
        <f>Orçamento!F18</f>
        <v>8</v>
      </c>
      <c r="G19" s="95">
        <f>'Orç. Pós Licitação'!G18</f>
        <v>968</v>
      </c>
      <c r="H19" s="95">
        <f>'Orç. Pós Licitação'!H18</f>
        <v>1200.32</v>
      </c>
      <c r="I19" s="95">
        <f>'Orç. Pós Licitação'!I18</f>
        <v>9602.56</v>
      </c>
      <c r="J19" s="96">
        <f>'BM 04'!L19</f>
        <v>0</v>
      </c>
      <c r="K19" s="97"/>
      <c r="L19" s="98">
        <f t="shared" si="0"/>
        <v>0</v>
      </c>
      <c r="M19" s="99">
        <f t="shared" si="1"/>
        <v>0</v>
      </c>
      <c r="N19" s="100">
        <f t="shared" si="2"/>
        <v>0</v>
      </c>
      <c r="O19" s="98">
        <f t="shared" si="3"/>
        <v>0</v>
      </c>
      <c r="P19" s="101">
        <f t="shared" si="4"/>
        <v>8</v>
      </c>
      <c r="Q19" s="102">
        <f t="shared" si="5"/>
        <v>9602.56</v>
      </c>
    </row>
    <row r="20" spans="1:17" x14ac:dyDescent="0.2">
      <c r="A20" s="92" t="str">
        <f>Orçamento!A19</f>
        <v>1.4</v>
      </c>
      <c r="B20" s="39" t="str">
        <f>Orçamento!B19</f>
        <v>Sinapi</v>
      </c>
      <c r="C20" s="39">
        <f>Orçamento!C19</f>
        <v>90778</v>
      </c>
      <c r="D20" s="93" t="str">
        <f>Orçamento!D19</f>
        <v>Engenheiro civil pleno com encargos complementares</v>
      </c>
      <c r="E20" s="39" t="str">
        <f>Orçamento!E19</f>
        <v>H</v>
      </c>
      <c r="F20" s="94">
        <f>Orçamento!F19</f>
        <v>150</v>
      </c>
      <c r="G20" s="95">
        <f>'Orç. Pós Licitação'!G19</f>
        <v>120</v>
      </c>
      <c r="H20" s="95">
        <f>'Orç. Pós Licitação'!H19</f>
        <v>148.80000000000001</v>
      </c>
      <c r="I20" s="95">
        <f>'Orç. Pós Licitação'!I19</f>
        <v>22320</v>
      </c>
      <c r="J20" s="96">
        <f>'BM 04'!L20</f>
        <v>0</v>
      </c>
      <c r="K20" s="97"/>
      <c r="L20" s="98">
        <f t="shared" si="0"/>
        <v>0</v>
      </c>
      <c r="M20" s="99">
        <f t="shared" si="1"/>
        <v>0</v>
      </c>
      <c r="N20" s="100">
        <f t="shared" si="2"/>
        <v>0</v>
      </c>
      <c r="O20" s="98">
        <f t="shared" si="3"/>
        <v>0</v>
      </c>
      <c r="P20" s="101">
        <f t="shared" si="4"/>
        <v>150</v>
      </c>
      <c r="Q20" s="102">
        <f t="shared" si="5"/>
        <v>22320</v>
      </c>
    </row>
    <row r="21" spans="1:17" x14ac:dyDescent="0.2">
      <c r="A21" s="92" t="str">
        <f>Orçamento!A20</f>
        <v>1.5</v>
      </c>
      <c r="B21" s="39" t="str">
        <f>Orçamento!B20</f>
        <v>Sinapi</v>
      </c>
      <c r="C21" s="39">
        <f>Orçamento!C20</f>
        <v>90776</v>
      </c>
      <c r="D21" s="93" t="str">
        <f>Orçamento!D20</f>
        <v>Encarregado geral com encargos complementares</v>
      </c>
      <c r="E21" s="39" t="str">
        <f>Orçamento!E20</f>
        <v>H</v>
      </c>
      <c r="F21" s="94">
        <f>Orçamento!F20</f>
        <v>400</v>
      </c>
      <c r="G21" s="95">
        <f>'Orç. Pós Licitação'!G20</f>
        <v>33</v>
      </c>
      <c r="H21" s="95">
        <f>'Orç. Pós Licitação'!H20</f>
        <v>40.92</v>
      </c>
      <c r="I21" s="95">
        <f>'Orç. Pós Licitação'!I20</f>
        <v>16368</v>
      </c>
      <c r="J21" s="96">
        <f>'BM 04'!L21</f>
        <v>0</v>
      </c>
      <c r="K21" s="97"/>
      <c r="L21" s="98">
        <f t="shared" si="0"/>
        <v>0</v>
      </c>
      <c r="M21" s="99">
        <f t="shared" si="1"/>
        <v>0</v>
      </c>
      <c r="N21" s="100">
        <f t="shared" si="2"/>
        <v>0</v>
      </c>
      <c r="O21" s="98">
        <f t="shared" si="3"/>
        <v>0</v>
      </c>
      <c r="P21" s="101">
        <f t="shared" si="4"/>
        <v>400</v>
      </c>
      <c r="Q21" s="102">
        <f t="shared" si="5"/>
        <v>16368</v>
      </c>
    </row>
    <row r="22" spans="1:17" x14ac:dyDescent="0.2">
      <c r="A22" s="92" t="str">
        <f>Orçamento!A21</f>
        <v>1.6</v>
      </c>
      <c r="B22" s="39" t="str">
        <f>Orçamento!B21</f>
        <v>Sinapi</v>
      </c>
      <c r="C22" s="39">
        <f>Orçamento!C21</f>
        <v>0</v>
      </c>
      <c r="D22" s="93">
        <f>Orçamento!D21</f>
        <v>0</v>
      </c>
      <c r="E22" s="39">
        <f>Orçamento!E21</f>
        <v>0</v>
      </c>
      <c r="F22" s="94">
        <f>Orçamento!F21</f>
        <v>0</v>
      </c>
      <c r="G22" s="95">
        <f>'Orç. Pós Licitação'!G21</f>
        <v>0</v>
      </c>
      <c r="H22" s="95">
        <f>'Orç. Pós Licitação'!H21</f>
        <v>0</v>
      </c>
      <c r="I22" s="95">
        <f>'Orç. Pós Licitação'!I21</f>
        <v>0</v>
      </c>
      <c r="J22" s="96">
        <f>'BM 04'!L22</f>
        <v>0</v>
      </c>
      <c r="K22" s="97"/>
      <c r="L22" s="98">
        <f t="shared" si="0"/>
        <v>0</v>
      </c>
      <c r="M22" s="99">
        <f t="shared" si="1"/>
        <v>0</v>
      </c>
      <c r="N22" s="100">
        <f t="shared" si="2"/>
        <v>0</v>
      </c>
      <c r="O22" s="98">
        <f t="shared" si="3"/>
        <v>0</v>
      </c>
      <c r="P22" s="101">
        <f t="shared" si="4"/>
        <v>0</v>
      </c>
      <c r="Q22" s="102">
        <f t="shared" si="5"/>
        <v>0</v>
      </c>
    </row>
    <row r="23" spans="1:17" x14ac:dyDescent="0.2">
      <c r="A23" s="92" t="str">
        <f>Orçamento!A22</f>
        <v>1.7</v>
      </c>
      <c r="B23" s="39" t="str">
        <f>Orçamento!B22</f>
        <v>Sinapi</v>
      </c>
      <c r="C23" s="39">
        <f>Orçamento!C22</f>
        <v>0</v>
      </c>
      <c r="D23" s="93">
        <f>Orçamento!D22</f>
        <v>0</v>
      </c>
      <c r="E23" s="39">
        <f>Orçamento!E22</f>
        <v>0</v>
      </c>
      <c r="F23" s="94">
        <f>Orçamento!F22</f>
        <v>0</v>
      </c>
      <c r="G23" s="95">
        <f>'Orç. Pós Licitação'!G22</f>
        <v>0</v>
      </c>
      <c r="H23" s="95">
        <f>'Orç. Pós Licitação'!H22</f>
        <v>0</v>
      </c>
      <c r="I23" s="95">
        <f>'Orç. Pós Licitação'!I22</f>
        <v>0</v>
      </c>
      <c r="J23" s="96">
        <f>'BM 04'!L23</f>
        <v>0</v>
      </c>
      <c r="K23" s="97"/>
      <c r="L23" s="98">
        <f t="shared" si="0"/>
        <v>0</v>
      </c>
      <c r="M23" s="99">
        <f t="shared" si="1"/>
        <v>0</v>
      </c>
      <c r="N23" s="100">
        <f t="shared" si="2"/>
        <v>0</v>
      </c>
      <c r="O23" s="98">
        <f t="shared" si="3"/>
        <v>0</v>
      </c>
      <c r="P23" s="101">
        <f t="shared" si="4"/>
        <v>0</v>
      </c>
      <c r="Q23" s="102">
        <f t="shared" si="5"/>
        <v>0</v>
      </c>
    </row>
    <row r="24" spans="1:17" x14ac:dyDescent="0.2">
      <c r="A24" s="92" t="str">
        <f>Orçamento!A23</f>
        <v>1.8</v>
      </c>
      <c r="B24" s="39" t="str">
        <f>Orçamento!B23</f>
        <v>Sinapi</v>
      </c>
      <c r="C24" s="39">
        <f>Orçamento!C23</f>
        <v>0</v>
      </c>
      <c r="D24" s="93">
        <f>Orçamento!D23</f>
        <v>0</v>
      </c>
      <c r="E24" s="39">
        <f>Orçamento!E23</f>
        <v>0</v>
      </c>
      <c r="F24" s="94">
        <f>Orçamento!F23</f>
        <v>0</v>
      </c>
      <c r="G24" s="95">
        <f>'Orç. Pós Licitação'!G23</f>
        <v>0</v>
      </c>
      <c r="H24" s="95">
        <f>'Orç. Pós Licitação'!H23</f>
        <v>0</v>
      </c>
      <c r="I24" s="95">
        <f>'Orç. Pós Licitação'!I23</f>
        <v>0</v>
      </c>
      <c r="J24" s="96">
        <f>'BM 04'!L24</f>
        <v>0</v>
      </c>
      <c r="K24" s="97"/>
      <c r="L24" s="98">
        <f t="shared" si="0"/>
        <v>0</v>
      </c>
      <c r="M24" s="99">
        <f t="shared" si="1"/>
        <v>0</v>
      </c>
      <c r="N24" s="100">
        <f t="shared" si="2"/>
        <v>0</v>
      </c>
      <c r="O24" s="98">
        <f t="shared" si="3"/>
        <v>0</v>
      </c>
      <c r="P24" s="101">
        <f t="shared" si="4"/>
        <v>0</v>
      </c>
      <c r="Q24" s="102">
        <f t="shared" si="5"/>
        <v>0</v>
      </c>
    </row>
    <row r="25" spans="1:17" x14ac:dyDescent="0.2">
      <c r="A25" s="92" t="str">
        <f>Orçamento!A24</f>
        <v>1.9</v>
      </c>
      <c r="B25" s="39" t="str">
        <f>Orçamento!B24</f>
        <v>Sinapi</v>
      </c>
      <c r="C25" s="39">
        <f>Orçamento!C24</f>
        <v>0</v>
      </c>
      <c r="D25" s="93">
        <f>Orçamento!D24</f>
        <v>0</v>
      </c>
      <c r="E25" s="39">
        <f>Orçamento!E24</f>
        <v>0</v>
      </c>
      <c r="F25" s="94">
        <f>Orçamento!F24</f>
        <v>0</v>
      </c>
      <c r="G25" s="95">
        <f>'Orç. Pós Licitação'!G24</f>
        <v>0</v>
      </c>
      <c r="H25" s="95">
        <f>'Orç. Pós Licitação'!H24</f>
        <v>0</v>
      </c>
      <c r="I25" s="95">
        <f>'Orç. Pós Licitação'!I24</f>
        <v>0</v>
      </c>
      <c r="J25" s="96">
        <f>'BM 04'!L25</f>
        <v>0</v>
      </c>
      <c r="K25" s="97"/>
      <c r="L25" s="98">
        <f t="shared" si="0"/>
        <v>0</v>
      </c>
      <c r="M25" s="99">
        <f t="shared" si="1"/>
        <v>0</v>
      </c>
      <c r="N25" s="100">
        <f t="shared" si="2"/>
        <v>0</v>
      </c>
      <c r="O25" s="98">
        <f t="shared" si="3"/>
        <v>0</v>
      </c>
      <c r="P25" s="101">
        <f t="shared" si="4"/>
        <v>0</v>
      </c>
      <c r="Q25" s="102">
        <f t="shared" si="5"/>
        <v>0</v>
      </c>
    </row>
    <row r="26" spans="1:17" x14ac:dyDescent="0.2">
      <c r="A26" s="92" t="str">
        <f>Orçamento!A25</f>
        <v>1.10</v>
      </c>
      <c r="B26" s="39" t="str">
        <f>Orçamento!B25</f>
        <v>Sinapi</v>
      </c>
      <c r="C26" s="39">
        <f>Orçamento!C25</f>
        <v>0</v>
      </c>
      <c r="D26" s="93">
        <f>Orçamento!D25</f>
        <v>0</v>
      </c>
      <c r="E26" s="39">
        <f>Orçamento!E25</f>
        <v>0</v>
      </c>
      <c r="F26" s="94">
        <f>Orçamento!F25</f>
        <v>0</v>
      </c>
      <c r="G26" s="95">
        <f>'Orç. Pós Licitação'!G25</f>
        <v>0</v>
      </c>
      <c r="H26" s="95">
        <f>'Orç. Pós Licitação'!H25</f>
        <v>0</v>
      </c>
      <c r="I26" s="95">
        <f>'Orç. Pós Licitação'!I25</f>
        <v>0</v>
      </c>
      <c r="J26" s="96">
        <f>'BM 04'!L26</f>
        <v>0</v>
      </c>
      <c r="K26" s="97"/>
      <c r="L26" s="98">
        <f t="shared" si="0"/>
        <v>0</v>
      </c>
      <c r="M26" s="99">
        <f t="shared" si="1"/>
        <v>0</v>
      </c>
      <c r="N26" s="100">
        <f t="shared" si="2"/>
        <v>0</v>
      </c>
      <c r="O26" s="98">
        <f t="shared" si="3"/>
        <v>0</v>
      </c>
      <c r="P26" s="101">
        <f t="shared" si="4"/>
        <v>0</v>
      </c>
      <c r="Q26" s="102">
        <f t="shared" si="5"/>
        <v>0</v>
      </c>
    </row>
    <row r="27" spans="1:17" x14ac:dyDescent="0.2">
      <c r="A27" s="92" t="str">
        <f>Orçamento!A26</f>
        <v>1.11</v>
      </c>
      <c r="B27" s="39" t="str">
        <f>Orçamento!B26</f>
        <v>Sinapi</v>
      </c>
      <c r="C27" s="39">
        <f>Orçamento!C26</f>
        <v>0</v>
      </c>
      <c r="D27" s="93">
        <f>Orçamento!D26</f>
        <v>0</v>
      </c>
      <c r="E27" s="39">
        <f>Orçamento!E26</f>
        <v>0</v>
      </c>
      <c r="F27" s="94">
        <f>Orçamento!F26</f>
        <v>0</v>
      </c>
      <c r="G27" s="95">
        <f>'Orç. Pós Licitação'!G26</f>
        <v>0</v>
      </c>
      <c r="H27" s="95">
        <f>'Orç. Pós Licitação'!H26</f>
        <v>0</v>
      </c>
      <c r="I27" s="95">
        <f>'Orç. Pós Licitação'!I26</f>
        <v>0</v>
      </c>
      <c r="J27" s="96">
        <f>'BM 04'!L27</f>
        <v>0</v>
      </c>
      <c r="K27" s="97"/>
      <c r="L27" s="98">
        <f t="shared" si="0"/>
        <v>0</v>
      </c>
      <c r="M27" s="99">
        <f t="shared" si="1"/>
        <v>0</v>
      </c>
      <c r="N27" s="100">
        <f t="shared" si="2"/>
        <v>0</v>
      </c>
      <c r="O27" s="98">
        <f t="shared" si="3"/>
        <v>0</v>
      </c>
      <c r="P27" s="101">
        <f t="shared" si="4"/>
        <v>0</v>
      </c>
      <c r="Q27" s="102">
        <f t="shared" si="5"/>
        <v>0</v>
      </c>
    </row>
    <row r="28" spans="1:17" x14ac:dyDescent="0.2">
      <c r="A28" s="92" t="str">
        <f>Orçamento!A27</f>
        <v>1.12</v>
      </c>
      <c r="B28" s="39" t="str">
        <f>Orçamento!B27</f>
        <v>Sinapi</v>
      </c>
      <c r="C28" s="39">
        <f>Orçamento!C27</f>
        <v>0</v>
      </c>
      <c r="D28" s="93">
        <f>Orçamento!D27</f>
        <v>0</v>
      </c>
      <c r="E28" s="39">
        <f>Orçamento!E27</f>
        <v>0</v>
      </c>
      <c r="F28" s="94">
        <f>Orçamento!F27</f>
        <v>0</v>
      </c>
      <c r="G28" s="95">
        <f>'Orç. Pós Licitação'!G27</f>
        <v>0</v>
      </c>
      <c r="H28" s="95">
        <f>'Orç. Pós Licitação'!H27</f>
        <v>0</v>
      </c>
      <c r="I28" s="95">
        <f>'Orç. Pós Licitação'!I27</f>
        <v>0</v>
      </c>
      <c r="J28" s="96">
        <f>'BM 04'!L28</f>
        <v>0</v>
      </c>
      <c r="K28" s="97"/>
      <c r="L28" s="98">
        <f t="shared" si="0"/>
        <v>0</v>
      </c>
      <c r="M28" s="99">
        <f t="shared" si="1"/>
        <v>0</v>
      </c>
      <c r="N28" s="100">
        <f t="shared" si="2"/>
        <v>0</v>
      </c>
      <c r="O28" s="98">
        <f t="shared" si="3"/>
        <v>0</v>
      </c>
      <c r="P28" s="101">
        <f t="shared" si="4"/>
        <v>0</v>
      </c>
      <c r="Q28" s="102">
        <f t="shared" si="5"/>
        <v>0</v>
      </c>
    </row>
    <row r="29" spans="1:17" x14ac:dyDescent="0.2">
      <c r="A29" s="92" t="str">
        <f>Orçamento!A28</f>
        <v>1.13</v>
      </c>
      <c r="B29" s="39" t="str">
        <f>Orçamento!B28</f>
        <v>Sinapi</v>
      </c>
      <c r="C29" s="39">
        <f>Orçamento!C28</f>
        <v>0</v>
      </c>
      <c r="D29" s="93">
        <f>Orçamento!D28</f>
        <v>0</v>
      </c>
      <c r="E29" s="39">
        <f>Orçamento!E28</f>
        <v>0</v>
      </c>
      <c r="F29" s="94">
        <f>Orçamento!F28</f>
        <v>0</v>
      </c>
      <c r="G29" s="95">
        <f>'Orç. Pós Licitação'!G28</f>
        <v>0</v>
      </c>
      <c r="H29" s="95">
        <f>'Orç. Pós Licitação'!H28</f>
        <v>0</v>
      </c>
      <c r="I29" s="95">
        <f>'Orç. Pós Licitação'!I28</f>
        <v>0</v>
      </c>
      <c r="J29" s="96">
        <f>'BM 04'!L29</f>
        <v>0</v>
      </c>
      <c r="K29" s="97"/>
      <c r="L29" s="98">
        <f t="shared" si="0"/>
        <v>0</v>
      </c>
      <c r="M29" s="99">
        <f t="shared" si="1"/>
        <v>0</v>
      </c>
      <c r="N29" s="100">
        <f t="shared" si="2"/>
        <v>0</v>
      </c>
      <c r="O29" s="98">
        <f t="shared" si="3"/>
        <v>0</v>
      </c>
      <c r="P29" s="101">
        <f t="shared" si="4"/>
        <v>0</v>
      </c>
      <c r="Q29" s="102">
        <f t="shared" si="5"/>
        <v>0</v>
      </c>
    </row>
    <row r="30" spans="1:17" x14ac:dyDescent="0.2">
      <c r="A30" s="92" t="str">
        <f>Orçamento!A29</f>
        <v>1.14</v>
      </c>
      <c r="B30" s="39" t="str">
        <f>Orçamento!B29</f>
        <v>Sinapi</v>
      </c>
      <c r="C30" s="39">
        <f>Orçamento!C29</f>
        <v>0</v>
      </c>
      <c r="D30" s="93">
        <f>Orçamento!D29</f>
        <v>0</v>
      </c>
      <c r="E30" s="39">
        <f>Orçamento!E29</f>
        <v>0</v>
      </c>
      <c r="F30" s="94">
        <f>Orçamento!F29</f>
        <v>0</v>
      </c>
      <c r="G30" s="95">
        <f>'Orç. Pós Licitação'!G29</f>
        <v>0</v>
      </c>
      <c r="H30" s="95">
        <f>'Orç. Pós Licitação'!H29</f>
        <v>0</v>
      </c>
      <c r="I30" s="95">
        <f>'Orç. Pós Licitação'!I29</f>
        <v>0</v>
      </c>
      <c r="J30" s="96">
        <f>'BM 04'!L30</f>
        <v>0</v>
      </c>
      <c r="K30" s="97"/>
      <c r="L30" s="98">
        <f t="shared" si="0"/>
        <v>0</v>
      </c>
      <c r="M30" s="99">
        <f t="shared" si="1"/>
        <v>0</v>
      </c>
      <c r="N30" s="100">
        <f t="shared" si="2"/>
        <v>0</v>
      </c>
      <c r="O30" s="98">
        <f t="shared" si="3"/>
        <v>0</v>
      </c>
      <c r="P30" s="101">
        <f t="shared" si="4"/>
        <v>0</v>
      </c>
      <c r="Q30" s="102">
        <f t="shared" si="5"/>
        <v>0</v>
      </c>
    </row>
    <row r="31" spans="1:17" x14ac:dyDescent="0.2">
      <c r="A31" s="92" t="str">
        <f>Orçamento!A30</f>
        <v>1.15</v>
      </c>
      <c r="B31" s="39" t="str">
        <f>Orçamento!B30</f>
        <v>Sinapi</v>
      </c>
      <c r="C31" s="39">
        <f>Orçamento!C30</f>
        <v>0</v>
      </c>
      <c r="D31" s="93">
        <f>Orçamento!D30</f>
        <v>0</v>
      </c>
      <c r="E31" s="39">
        <f>Orçamento!E30</f>
        <v>0</v>
      </c>
      <c r="F31" s="94">
        <f>Orçamento!F30</f>
        <v>0</v>
      </c>
      <c r="G31" s="95">
        <f>'Orç. Pós Licitação'!G30</f>
        <v>0</v>
      </c>
      <c r="H31" s="95">
        <f>'Orç. Pós Licitação'!H30</f>
        <v>0</v>
      </c>
      <c r="I31" s="95">
        <f>'Orç. Pós Licitação'!I30</f>
        <v>0</v>
      </c>
      <c r="J31" s="96">
        <f>'BM 04'!L31</f>
        <v>0</v>
      </c>
      <c r="K31" s="97"/>
      <c r="L31" s="98">
        <f t="shared" si="0"/>
        <v>0</v>
      </c>
      <c r="M31" s="99">
        <f t="shared" si="1"/>
        <v>0</v>
      </c>
      <c r="N31" s="100">
        <f t="shared" si="2"/>
        <v>0</v>
      </c>
      <c r="O31" s="98">
        <f t="shared" si="3"/>
        <v>0</v>
      </c>
      <c r="P31" s="101">
        <f t="shared" si="4"/>
        <v>0</v>
      </c>
      <c r="Q31" s="102">
        <f t="shared" si="5"/>
        <v>0</v>
      </c>
    </row>
    <row r="32" spans="1:17" x14ac:dyDescent="0.2">
      <c r="A32" s="92" t="str">
        <f>Orçamento!A31</f>
        <v>1.16</v>
      </c>
      <c r="B32" s="39" t="str">
        <f>Orçamento!B31</f>
        <v>Sinapi</v>
      </c>
      <c r="C32" s="39">
        <f>Orçamento!C31</f>
        <v>0</v>
      </c>
      <c r="D32" s="93">
        <f>Orçamento!D31</f>
        <v>0</v>
      </c>
      <c r="E32" s="39">
        <f>Orçamento!E31</f>
        <v>0</v>
      </c>
      <c r="F32" s="94">
        <f>Orçamento!F31</f>
        <v>0</v>
      </c>
      <c r="G32" s="95">
        <f>'Orç. Pós Licitação'!G31</f>
        <v>0</v>
      </c>
      <c r="H32" s="95">
        <f>'Orç. Pós Licitação'!H31</f>
        <v>0</v>
      </c>
      <c r="I32" s="95">
        <f>'Orç. Pós Licitação'!I31</f>
        <v>0</v>
      </c>
      <c r="J32" s="96">
        <f>'BM 04'!L32</f>
        <v>0</v>
      </c>
      <c r="K32" s="97"/>
      <c r="L32" s="98">
        <f t="shared" si="0"/>
        <v>0</v>
      </c>
      <c r="M32" s="99">
        <f t="shared" si="1"/>
        <v>0</v>
      </c>
      <c r="N32" s="100">
        <f t="shared" si="2"/>
        <v>0</v>
      </c>
      <c r="O32" s="98">
        <f t="shared" si="3"/>
        <v>0</v>
      </c>
      <c r="P32" s="101">
        <f t="shared" si="4"/>
        <v>0</v>
      </c>
      <c r="Q32" s="102">
        <f t="shared" si="5"/>
        <v>0</v>
      </c>
    </row>
    <row r="33" spans="1:17" x14ac:dyDescent="0.2">
      <c r="A33" s="92" t="str">
        <f>Orçamento!A32</f>
        <v>1.17</v>
      </c>
      <c r="B33" s="39" t="str">
        <f>Orçamento!B32</f>
        <v>Sinapi</v>
      </c>
      <c r="C33" s="39">
        <f>Orçamento!C32</f>
        <v>0</v>
      </c>
      <c r="D33" s="93">
        <f>Orçamento!D32</f>
        <v>0</v>
      </c>
      <c r="E33" s="39">
        <f>Orçamento!E32</f>
        <v>0</v>
      </c>
      <c r="F33" s="94">
        <f>Orçamento!F32</f>
        <v>0</v>
      </c>
      <c r="G33" s="95">
        <f>'Orç. Pós Licitação'!G32</f>
        <v>0</v>
      </c>
      <c r="H33" s="95">
        <f>'Orç. Pós Licitação'!H32</f>
        <v>0</v>
      </c>
      <c r="I33" s="95">
        <f>'Orç. Pós Licitação'!I32</f>
        <v>0</v>
      </c>
      <c r="J33" s="96">
        <f>'BM 04'!L33</f>
        <v>0</v>
      </c>
      <c r="K33" s="97"/>
      <c r="L33" s="98">
        <f t="shared" si="0"/>
        <v>0</v>
      </c>
      <c r="M33" s="99">
        <f t="shared" si="1"/>
        <v>0</v>
      </c>
      <c r="N33" s="100">
        <f t="shared" si="2"/>
        <v>0</v>
      </c>
      <c r="O33" s="98">
        <f t="shared" si="3"/>
        <v>0</v>
      </c>
      <c r="P33" s="101">
        <f t="shared" si="4"/>
        <v>0</v>
      </c>
      <c r="Q33" s="102">
        <f t="shared" si="5"/>
        <v>0</v>
      </c>
    </row>
    <row r="34" spans="1:17" x14ac:dyDescent="0.2">
      <c r="A34" s="92" t="str">
        <f>Orçamento!A33</f>
        <v>1.18</v>
      </c>
      <c r="B34" s="39" t="str">
        <f>Orçamento!B33</f>
        <v>Sinapi</v>
      </c>
      <c r="C34" s="39">
        <f>Orçamento!C33</f>
        <v>0</v>
      </c>
      <c r="D34" s="93">
        <f>Orçamento!D33</f>
        <v>0</v>
      </c>
      <c r="E34" s="39">
        <f>Orçamento!E33</f>
        <v>0</v>
      </c>
      <c r="F34" s="94">
        <f>Orçamento!F33</f>
        <v>0</v>
      </c>
      <c r="G34" s="95">
        <f>'Orç. Pós Licitação'!G33</f>
        <v>0</v>
      </c>
      <c r="H34" s="95">
        <f>'Orç. Pós Licitação'!H33</f>
        <v>0</v>
      </c>
      <c r="I34" s="95">
        <f>'Orç. Pós Licitação'!I33</f>
        <v>0</v>
      </c>
      <c r="J34" s="96">
        <f>'BM 04'!L34</f>
        <v>0</v>
      </c>
      <c r="K34" s="97"/>
      <c r="L34" s="98">
        <f t="shared" si="0"/>
        <v>0</v>
      </c>
      <c r="M34" s="99">
        <f t="shared" si="1"/>
        <v>0</v>
      </c>
      <c r="N34" s="100">
        <f t="shared" si="2"/>
        <v>0</v>
      </c>
      <c r="O34" s="98">
        <f t="shared" si="3"/>
        <v>0</v>
      </c>
      <c r="P34" s="101">
        <f t="shared" si="4"/>
        <v>0</v>
      </c>
      <c r="Q34" s="102">
        <f t="shared" si="5"/>
        <v>0</v>
      </c>
    </row>
    <row r="35" spans="1:17" x14ac:dyDescent="0.2">
      <c r="A35" s="92" t="str">
        <f>Orçamento!A34</f>
        <v>1.19</v>
      </c>
      <c r="B35" s="39" t="str">
        <f>Orçamento!B34</f>
        <v>Sinapi</v>
      </c>
      <c r="C35" s="39">
        <f>Orçamento!C34</f>
        <v>0</v>
      </c>
      <c r="D35" s="93">
        <f>Orçamento!D34</f>
        <v>0</v>
      </c>
      <c r="E35" s="39">
        <f>Orçamento!E34</f>
        <v>0</v>
      </c>
      <c r="F35" s="94">
        <f>Orçamento!F34</f>
        <v>0</v>
      </c>
      <c r="G35" s="95">
        <f>'Orç. Pós Licitação'!G34</f>
        <v>0</v>
      </c>
      <c r="H35" s="95">
        <f>'Orç. Pós Licitação'!H34</f>
        <v>0</v>
      </c>
      <c r="I35" s="95">
        <f>'Orç. Pós Licitação'!I34</f>
        <v>0</v>
      </c>
      <c r="J35" s="96">
        <f>'BM 04'!L35</f>
        <v>0</v>
      </c>
      <c r="K35" s="97"/>
      <c r="L35" s="98">
        <f t="shared" si="0"/>
        <v>0</v>
      </c>
      <c r="M35" s="99">
        <f t="shared" si="1"/>
        <v>0</v>
      </c>
      <c r="N35" s="100">
        <f t="shared" si="2"/>
        <v>0</v>
      </c>
      <c r="O35" s="98">
        <f t="shared" si="3"/>
        <v>0</v>
      </c>
      <c r="P35" s="101">
        <f t="shared" si="4"/>
        <v>0</v>
      </c>
      <c r="Q35" s="102">
        <f t="shared" si="5"/>
        <v>0</v>
      </c>
    </row>
    <row r="36" spans="1:17" x14ac:dyDescent="0.2">
      <c r="A36" s="92" t="str">
        <f>Orçamento!A35</f>
        <v>1.20</v>
      </c>
      <c r="B36" s="39" t="str">
        <f>Orçamento!B35</f>
        <v>Sinapi</v>
      </c>
      <c r="C36" s="39">
        <f>Orçamento!C35</f>
        <v>0</v>
      </c>
      <c r="D36" s="93">
        <f>Orçamento!D35</f>
        <v>0</v>
      </c>
      <c r="E36" s="39">
        <f>Orçamento!E35</f>
        <v>0</v>
      </c>
      <c r="F36" s="94">
        <f>Orçamento!F35</f>
        <v>0</v>
      </c>
      <c r="G36" s="95">
        <f>'Orç. Pós Licitação'!G35</f>
        <v>0</v>
      </c>
      <c r="H36" s="95">
        <f>'Orç. Pós Licitação'!H35</f>
        <v>0</v>
      </c>
      <c r="I36" s="95">
        <f>'Orç. Pós Licitação'!I35</f>
        <v>0</v>
      </c>
      <c r="J36" s="96">
        <f>'BM 04'!L36</f>
        <v>0</v>
      </c>
      <c r="K36" s="97"/>
      <c r="L36" s="98">
        <f t="shared" si="0"/>
        <v>0</v>
      </c>
      <c r="M36" s="99">
        <f t="shared" si="1"/>
        <v>0</v>
      </c>
      <c r="N36" s="100">
        <f t="shared" si="2"/>
        <v>0</v>
      </c>
      <c r="O36" s="98">
        <f t="shared" si="3"/>
        <v>0</v>
      </c>
      <c r="P36" s="101">
        <f t="shared" si="4"/>
        <v>0</v>
      </c>
      <c r="Q36" s="102">
        <f t="shared" si="5"/>
        <v>0</v>
      </c>
    </row>
    <row r="37" spans="1:17" x14ac:dyDescent="0.2">
      <c r="A37" s="92" t="str">
        <f>Orçamento!A36</f>
        <v>1.21</v>
      </c>
      <c r="B37" s="39" t="str">
        <f>Orçamento!B36</f>
        <v>Sinapi</v>
      </c>
      <c r="C37" s="39">
        <f>Orçamento!C36</f>
        <v>0</v>
      </c>
      <c r="D37" s="93">
        <f>Orçamento!D36</f>
        <v>0</v>
      </c>
      <c r="E37" s="39">
        <f>Orçamento!E36</f>
        <v>0</v>
      </c>
      <c r="F37" s="94">
        <f>Orçamento!F36</f>
        <v>0</v>
      </c>
      <c r="G37" s="95">
        <f>'Orç. Pós Licitação'!G36</f>
        <v>0</v>
      </c>
      <c r="H37" s="95">
        <f>'Orç. Pós Licitação'!H36</f>
        <v>0</v>
      </c>
      <c r="I37" s="95">
        <f>'Orç. Pós Licitação'!I36</f>
        <v>0</v>
      </c>
      <c r="J37" s="96">
        <f>'BM 04'!L37</f>
        <v>0</v>
      </c>
      <c r="K37" s="97"/>
      <c r="L37" s="98">
        <f t="shared" si="0"/>
        <v>0</v>
      </c>
      <c r="M37" s="99">
        <f t="shared" si="1"/>
        <v>0</v>
      </c>
      <c r="N37" s="100">
        <f t="shared" si="2"/>
        <v>0</v>
      </c>
      <c r="O37" s="98">
        <f t="shared" si="3"/>
        <v>0</v>
      </c>
      <c r="P37" s="101">
        <f t="shared" si="4"/>
        <v>0</v>
      </c>
      <c r="Q37" s="102">
        <f t="shared" si="5"/>
        <v>0</v>
      </c>
    </row>
    <row r="38" spans="1:17" x14ac:dyDescent="0.2">
      <c r="A38" s="92" t="str">
        <f>Orçamento!A37</f>
        <v>1.22</v>
      </c>
      <c r="B38" s="39" t="str">
        <f>Orçamento!B37</f>
        <v>Sinapi</v>
      </c>
      <c r="C38" s="39">
        <f>Orçamento!C37</f>
        <v>0</v>
      </c>
      <c r="D38" s="93">
        <f>Orçamento!D37</f>
        <v>0</v>
      </c>
      <c r="E38" s="39">
        <f>Orçamento!E37</f>
        <v>0</v>
      </c>
      <c r="F38" s="94">
        <f>Orçamento!F37</f>
        <v>0</v>
      </c>
      <c r="G38" s="95">
        <f>'Orç. Pós Licitação'!G37</f>
        <v>0</v>
      </c>
      <c r="H38" s="95">
        <f>'Orç. Pós Licitação'!H37</f>
        <v>0</v>
      </c>
      <c r="I38" s="95">
        <f>'Orç. Pós Licitação'!I37</f>
        <v>0</v>
      </c>
      <c r="J38" s="96">
        <f>'BM 04'!L38</f>
        <v>0</v>
      </c>
      <c r="K38" s="97"/>
      <c r="L38" s="98">
        <f t="shared" si="0"/>
        <v>0</v>
      </c>
      <c r="M38" s="99">
        <f t="shared" si="1"/>
        <v>0</v>
      </c>
      <c r="N38" s="100">
        <f t="shared" si="2"/>
        <v>0</v>
      </c>
      <c r="O38" s="98">
        <f t="shared" si="3"/>
        <v>0</v>
      </c>
      <c r="P38" s="101">
        <f t="shared" si="4"/>
        <v>0</v>
      </c>
      <c r="Q38" s="102">
        <f t="shared" si="5"/>
        <v>0</v>
      </c>
    </row>
    <row r="39" spans="1:17" x14ac:dyDescent="0.2">
      <c r="A39" s="92" t="str">
        <f>Orçamento!A38</f>
        <v>1.23</v>
      </c>
      <c r="B39" s="39" t="str">
        <f>Orçamento!B38</f>
        <v>Sinapi</v>
      </c>
      <c r="C39" s="39">
        <f>Orçamento!C38</f>
        <v>0</v>
      </c>
      <c r="D39" s="93">
        <f>Orçamento!D38</f>
        <v>0</v>
      </c>
      <c r="E39" s="39">
        <f>Orçamento!E38</f>
        <v>0</v>
      </c>
      <c r="F39" s="94">
        <f>Orçamento!F38</f>
        <v>0</v>
      </c>
      <c r="G39" s="95">
        <f>'Orç. Pós Licitação'!G38</f>
        <v>0</v>
      </c>
      <c r="H39" s="95">
        <f>'Orç. Pós Licitação'!H38</f>
        <v>0</v>
      </c>
      <c r="I39" s="95">
        <f>'Orç. Pós Licitação'!I38</f>
        <v>0</v>
      </c>
      <c r="J39" s="96">
        <f>'BM 04'!L39</f>
        <v>0</v>
      </c>
      <c r="K39" s="97"/>
      <c r="L39" s="98">
        <f t="shared" si="0"/>
        <v>0</v>
      </c>
      <c r="M39" s="99">
        <f t="shared" si="1"/>
        <v>0</v>
      </c>
      <c r="N39" s="100">
        <f t="shared" si="2"/>
        <v>0</v>
      </c>
      <c r="O39" s="98">
        <f t="shared" si="3"/>
        <v>0</v>
      </c>
      <c r="P39" s="101">
        <f t="shared" si="4"/>
        <v>0</v>
      </c>
      <c r="Q39" s="102">
        <f t="shared" si="5"/>
        <v>0</v>
      </c>
    </row>
    <row r="40" spans="1:17" x14ac:dyDescent="0.2">
      <c r="A40" s="92" t="str">
        <f>Orçamento!A39</f>
        <v>1.24</v>
      </c>
      <c r="B40" s="39" t="str">
        <f>Orçamento!B39</f>
        <v>Sinapi</v>
      </c>
      <c r="C40" s="39">
        <f>Orçamento!C39</f>
        <v>0</v>
      </c>
      <c r="D40" s="93">
        <f>Orçamento!D39</f>
        <v>0</v>
      </c>
      <c r="E40" s="39">
        <f>Orçamento!E39</f>
        <v>0</v>
      </c>
      <c r="F40" s="94">
        <f>Orçamento!F39</f>
        <v>0</v>
      </c>
      <c r="G40" s="95">
        <f>'Orç. Pós Licitação'!G39</f>
        <v>0</v>
      </c>
      <c r="H40" s="95">
        <f>'Orç. Pós Licitação'!H39</f>
        <v>0</v>
      </c>
      <c r="I40" s="95">
        <f>'Orç. Pós Licitação'!I39</f>
        <v>0</v>
      </c>
      <c r="J40" s="96">
        <f>'BM 04'!L40</f>
        <v>0</v>
      </c>
      <c r="K40" s="97"/>
      <c r="L40" s="98">
        <f t="shared" si="0"/>
        <v>0</v>
      </c>
      <c r="M40" s="99">
        <f t="shared" si="1"/>
        <v>0</v>
      </c>
      <c r="N40" s="100">
        <f t="shared" si="2"/>
        <v>0</v>
      </c>
      <c r="O40" s="98">
        <f t="shared" si="3"/>
        <v>0</v>
      </c>
      <c r="P40" s="101">
        <f t="shared" si="4"/>
        <v>0</v>
      </c>
      <c r="Q40" s="102">
        <f t="shared" si="5"/>
        <v>0</v>
      </c>
    </row>
    <row r="41" spans="1:17" x14ac:dyDescent="0.2">
      <c r="A41" s="92" t="str">
        <f>Orçamento!A40</f>
        <v>1.25</v>
      </c>
      <c r="B41" s="39" t="str">
        <f>Orçamento!B40</f>
        <v>Sinapi</v>
      </c>
      <c r="C41" s="39">
        <f>Orçamento!C40</f>
        <v>0</v>
      </c>
      <c r="D41" s="93">
        <f>Orçamento!D40</f>
        <v>0</v>
      </c>
      <c r="E41" s="39">
        <f>Orçamento!E40</f>
        <v>0</v>
      </c>
      <c r="F41" s="94">
        <f>Orçamento!F40</f>
        <v>0</v>
      </c>
      <c r="G41" s="95">
        <f>'Orç. Pós Licitação'!G40</f>
        <v>0</v>
      </c>
      <c r="H41" s="95">
        <f>'Orç. Pós Licitação'!H40</f>
        <v>0</v>
      </c>
      <c r="I41" s="95">
        <f>'Orç. Pós Licitação'!I40</f>
        <v>0</v>
      </c>
      <c r="J41" s="96">
        <f>'BM 04'!L41</f>
        <v>0</v>
      </c>
      <c r="K41" s="97"/>
      <c r="L41" s="98">
        <f t="shared" si="0"/>
        <v>0</v>
      </c>
      <c r="M41" s="99">
        <f t="shared" si="1"/>
        <v>0</v>
      </c>
      <c r="N41" s="100">
        <f t="shared" si="2"/>
        <v>0</v>
      </c>
      <c r="O41" s="98">
        <f t="shared" si="3"/>
        <v>0</v>
      </c>
      <c r="P41" s="101">
        <f t="shared" si="4"/>
        <v>0</v>
      </c>
      <c r="Q41" s="102">
        <f t="shared" si="5"/>
        <v>0</v>
      </c>
    </row>
    <row r="42" spans="1:17" x14ac:dyDescent="0.2">
      <c r="A42" s="92" t="str">
        <f>Orçamento!A41</f>
        <v>1.26</v>
      </c>
      <c r="B42" s="39" t="str">
        <f>Orçamento!B41</f>
        <v>Sinapi</v>
      </c>
      <c r="C42" s="39">
        <f>Orçamento!C41</f>
        <v>0</v>
      </c>
      <c r="D42" s="93">
        <f>Orçamento!D41</f>
        <v>0</v>
      </c>
      <c r="E42" s="39">
        <f>Orçamento!E41</f>
        <v>0</v>
      </c>
      <c r="F42" s="94">
        <f>Orçamento!F41</f>
        <v>0</v>
      </c>
      <c r="G42" s="95">
        <f>'Orç. Pós Licitação'!G41</f>
        <v>0</v>
      </c>
      <c r="H42" s="95">
        <f>'Orç. Pós Licitação'!H41</f>
        <v>0</v>
      </c>
      <c r="I42" s="95">
        <f>'Orç. Pós Licitação'!I41</f>
        <v>0</v>
      </c>
      <c r="J42" s="96">
        <f>'BM 04'!L42</f>
        <v>0</v>
      </c>
      <c r="K42" s="97"/>
      <c r="L42" s="98">
        <f t="shared" si="0"/>
        <v>0</v>
      </c>
      <c r="M42" s="99">
        <f t="shared" si="1"/>
        <v>0</v>
      </c>
      <c r="N42" s="100">
        <f t="shared" si="2"/>
        <v>0</v>
      </c>
      <c r="O42" s="98">
        <f t="shared" si="3"/>
        <v>0</v>
      </c>
      <c r="P42" s="101">
        <f t="shared" si="4"/>
        <v>0</v>
      </c>
      <c r="Q42" s="102">
        <f t="shared" si="5"/>
        <v>0</v>
      </c>
    </row>
    <row r="43" spans="1:17" x14ac:dyDescent="0.2">
      <c r="A43" s="92" t="str">
        <f>Orçamento!A42</f>
        <v>1.27</v>
      </c>
      <c r="B43" s="39" t="str">
        <f>Orçamento!B42</f>
        <v>Sinapi</v>
      </c>
      <c r="C43" s="39">
        <f>Orçamento!C42</f>
        <v>0</v>
      </c>
      <c r="D43" s="93">
        <f>Orçamento!D42</f>
        <v>0</v>
      </c>
      <c r="E43" s="39">
        <f>Orçamento!E42</f>
        <v>0</v>
      </c>
      <c r="F43" s="94">
        <f>Orçamento!F42</f>
        <v>0</v>
      </c>
      <c r="G43" s="95">
        <f>'Orç. Pós Licitação'!G42</f>
        <v>0</v>
      </c>
      <c r="H43" s="95">
        <f>'Orç. Pós Licitação'!H42</f>
        <v>0</v>
      </c>
      <c r="I43" s="95">
        <f>'Orç. Pós Licitação'!I42</f>
        <v>0</v>
      </c>
      <c r="J43" s="96">
        <f>'BM 04'!L43</f>
        <v>0</v>
      </c>
      <c r="K43" s="97"/>
      <c r="L43" s="98">
        <f t="shared" si="0"/>
        <v>0</v>
      </c>
      <c r="M43" s="99">
        <f t="shared" si="1"/>
        <v>0</v>
      </c>
      <c r="N43" s="100">
        <f t="shared" si="2"/>
        <v>0</v>
      </c>
      <c r="O43" s="98">
        <f t="shared" si="3"/>
        <v>0</v>
      </c>
      <c r="P43" s="101">
        <f t="shared" si="4"/>
        <v>0</v>
      </c>
      <c r="Q43" s="102">
        <f t="shared" si="5"/>
        <v>0</v>
      </c>
    </row>
    <row r="44" spans="1:17" x14ac:dyDescent="0.2">
      <c r="A44" s="92" t="str">
        <f>Orçamento!A43</f>
        <v>1.28</v>
      </c>
      <c r="B44" s="39" t="str">
        <f>Orçamento!B43</f>
        <v>Sinapi</v>
      </c>
      <c r="C44" s="39">
        <f>Orçamento!C43</f>
        <v>0</v>
      </c>
      <c r="D44" s="93">
        <f>Orçamento!D43</f>
        <v>0</v>
      </c>
      <c r="E44" s="39">
        <f>Orçamento!E43</f>
        <v>0</v>
      </c>
      <c r="F44" s="94">
        <f>Orçamento!F43</f>
        <v>0</v>
      </c>
      <c r="G44" s="95">
        <f>'Orç. Pós Licitação'!G43</f>
        <v>0</v>
      </c>
      <c r="H44" s="95">
        <f>'Orç. Pós Licitação'!H43</f>
        <v>0</v>
      </c>
      <c r="I44" s="95">
        <f>'Orç. Pós Licitação'!I43</f>
        <v>0</v>
      </c>
      <c r="J44" s="96">
        <f>'BM 04'!L44</f>
        <v>0</v>
      </c>
      <c r="K44" s="97"/>
      <c r="L44" s="98">
        <f t="shared" si="0"/>
        <v>0</v>
      </c>
      <c r="M44" s="99">
        <f t="shared" si="1"/>
        <v>0</v>
      </c>
      <c r="N44" s="100">
        <f t="shared" si="2"/>
        <v>0</v>
      </c>
      <c r="O44" s="98">
        <f t="shared" si="3"/>
        <v>0</v>
      </c>
      <c r="P44" s="101">
        <f t="shared" si="4"/>
        <v>0</v>
      </c>
      <c r="Q44" s="102">
        <f t="shared" si="5"/>
        <v>0</v>
      </c>
    </row>
    <row r="45" spans="1:17" x14ac:dyDescent="0.2">
      <c r="A45" s="92" t="str">
        <f>Orçamento!A44</f>
        <v>1.29</v>
      </c>
      <c r="B45" s="39" t="str">
        <f>Orçamento!B44</f>
        <v>Sinapi</v>
      </c>
      <c r="C45" s="39">
        <f>Orçamento!C44</f>
        <v>0</v>
      </c>
      <c r="D45" s="93">
        <f>Orçamento!D44</f>
        <v>0</v>
      </c>
      <c r="E45" s="39">
        <f>Orçamento!E44</f>
        <v>0</v>
      </c>
      <c r="F45" s="94">
        <f>Orçamento!F44</f>
        <v>0</v>
      </c>
      <c r="G45" s="95">
        <f>'Orç. Pós Licitação'!G44</f>
        <v>0</v>
      </c>
      <c r="H45" s="95">
        <f>'Orç. Pós Licitação'!H44</f>
        <v>0</v>
      </c>
      <c r="I45" s="95">
        <f>'Orç. Pós Licitação'!I44</f>
        <v>0</v>
      </c>
      <c r="J45" s="96">
        <f>'BM 04'!L45</f>
        <v>0</v>
      </c>
      <c r="K45" s="97"/>
      <c r="L45" s="98">
        <f t="shared" si="0"/>
        <v>0</v>
      </c>
      <c r="M45" s="99">
        <f t="shared" si="1"/>
        <v>0</v>
      </c>
      <c r="N45" s="100">
        <f t="shared" si="2"/>
        <v>0</v>
      </c>
      <c r="O45" s="98">
        <f t="shared" si="3"/>
        <v>0</v>
      </c>
      <c r="P45" s="101">
        <f t="shared" si="4"/>
        <v>0</v>
      </c>
      <c r="Q45" s="102">
        <f t="shared" si="5"/>
        <v>0</v>
      </c>
    </row>
    <row r="46" spans="1:17" x14ac:dyDescent="0.2">
      <c r="A46" s="92" t="str">
        <f>Orçamento!A45</f>
        <v>1.30</v>
      </c>
      <c r="B46" s="39" t="str">
        <f>Orçamento!B45</f>
        <v>Sinapi</v>
      </c>
      <c r="C46" s="39">
        <f>Orçamento!C45</f>
        <v>0</v>
      </c>
      <c r="D46" s="93">
        <f>Orçamento!D45</f>
        <v>0</v>
      </c>
      <c r="E46" s="39">
        <f>Orçamento!E45</f>
        <v>0</v>
      </c>
      <c r="F46" s="94">
        <f>Orçamento!F45</f>
        <v>0</v>
      </c>
      <c r="G46" s="95">
        <f>'Orç. Pós Licitação'!G45</f>
        <v>0</v>
      </c>
      <c r="H46" s="95">
        <f>'Orç. Pós Licitação'!H45</f>
        <v>0</v>
      </c>
      <c r="I46" s="95">
        <f>'Orç. Pós Licitação'!I45</f>
        <v>0</v>
      </c>
      <c r="J46" s="96">
        <f>'BM 04'!L46</f>
        <v>0</v>
      </c>
      <c r="K46" s="97"/>
      <c r="L46" s="98">
        <f t="shared" si="0"/>
        <v>0</v>
      </c>
      <c r="M46" s="99">
        <f t="shared" si="1"/>
        <v>0</v>
      </c>
      <c r="N46" s="100">
        <f t="shared" si="2"/>
        <v>0</v>
      </c>
      <c r="O46" s="98">
        <f t="shared" si="3"/>
        <v>0</v>
      </c>
      <c r="P46" s="101">
        <f t="shared" si="4"/>
        <v>0</v>
      </c>
      <c r="Q46" s="102">
        <f t="shared" si="5"/>
        <v>0</v>
      </c>
    </row>
    <row r="47" spans="1:17" s="2" customFormat="1" ht="15.75" x14ac:dyDescent="0.25">
      <c r="A47" s="449"/>
      <c r="B47" s="434"/>
      <c r="C47" s="434"/>
      <c r="D47" s="435"/>
      <c r="E47" s="430" t="s">
        <v>1116</v>
      </c>
      <c r="F47" s="434"/>
      <c r="G47" s="434"/>
      <c r="H47" s="436"/>
      <c r="I47" s="437">
        <f>SUM(I17:I46)</f>
        <v>50645.56</v>
      </c>
      <c r="J47" s="438"/>
      <c r="K47" s="438"/>
      <c r="L47" s="438"/>
      <c r="M47" s="437">
        <f>SUM(M17:M46)</f>
        <v>0</v>
      </c>
      <c r="N47" s="437">
        <f t="shared" ref="N47:O47" si="6">SUM(N17:N46)</f>
        <v>0</v>
      </c>
      <c r="O47" s="437">
        <f t="shared" si="6"/>
        <v>0</v>
      </c>
      <c r="P47" s="439"/>
      <c r="Q47" s="450">
        <f>SUM(Q17:Q46)</f>
        <v>50645.56</v>
      </c>
    </row>
    <row r="48" spans="1:17" s="3" customFormat="1" ht="15.75" x14ac:dyDescent="0.25">
      <c r="A48" s="451" t="str">
        <f>Orçamento!A46</f>
        <v>2.0</v>
      </c>
      <c r="B48" s="427"/>
      <c r="C48" s="427"/>
      <c r="D48" s="428" t="str">
        <f>Orçamento!D46</f>
        <v>ESCADA DE ACESSO</v>
      </c>
      <c r="E48" s="427"/>
      <c r="F48" s="427"/>
      <c r="G48" s="429"/>
      <c r="H48" s="430"/>
      <c r="I48" s="430"/>
      <c r="J48" s="431"/>
      <c r="K48" s="431"/>
      <c r="L48" s="431"/>
      <c r="M48" s="432"/>
      <c r="N48" s="433">
        <f>N79/I79</f>
        <v>0</v>
      </c>
      <c r="O48" s="433">
        <f>O79/I79</f>
        <v>0</v>
      </c>
      <c r="P48" s="433"/>
      <c r="Q48" s="452">
        <f>Q79/I79</f>
        <v>1</v>
      </c>
    </row>
    <row r="49" spans="1:17" x14ac:dyDescent="0.2">
      <c r="A49" s="92" t="str">
        <f>Orçamento!A47</f>
        <v>2.1</v>
      </c>
      <c r="B49" s="39" t="str">
        <f>Orçamento!B47</f>
        <v>Sinapi</v>
      </c>
      <c r="C49" s="39">
        <f>Orçamento!C47</f>
        <v>98524</v>
      </c>
      <c r="D49" s="39" t="str">
        <f>Orçamento!D47</f>
        <v>Limpeza manual de vegetação em terreno com enxada</v>
      </c>
      <c r="E49" s="39" t="str">
        <f>Orçamento!E47</f>
        <v>M2</v>
      </c>
      <c r="F49" s="39">
        <f>Orçamento!F47</f>
        <v>600</v>
      </c>
      <c r="G49" s="95">
        <f>'Orç. Pós Licitação'!G47</f>
        <v>2.9</v>
      </c>
      <c r="H49" s="95">
        <f>'Orç. Pós Licitação'!H47</f>
        <v>3.6</v>
      </c>
      <c r="I49" s="95">
        <f>'Orç. Pós Licitação'!I47</f>
        <v>2160</v>
      </c>
      <c r="J49" s="96">
        <f>'BM 04'!L49</f>
        <v>0</v>
      </c>
      <c r="K49" s="97"/>
      <c r="L49" s="98">
        <f>J49+K49</f>
        <v>0</v>
      </c>
      <c r="M49" s="99">
        <f>ROUND(H49*J49,2)</f>
        <v>0</v>
      </c>
      <c r="N49" s="100">
        <f>ROUND(H49*K49,2)</f>
        <v>0</v>
      </c>
      <c r="O49" s="98">
        <f>ROUND(H49*L49,2)</f>
        <v>0</v>
      </c>
      <c r="P49" s="101">
        <f>F49-L49</f>
        <v>600</v>
      </c>
      <c r="Q49" s="102">
        <f>I49-O49</f>
        <v>2160</v>
      </c>
    </row>
    <row r="50" spans="1:17" ht="28.5" x14ac:dyDescent="0.2">
      <c r="A50" s="92" t="str">
        <f>Orçamento!A48</f>
        <v>2.2</v>
      </c>
      <c r="B50" s="39" t="str">
        <f>Orçamento!B48</f>
        <v>Composição</v>
      </c>
      <c r="C50" s="39">
        <f>Orçamento!C48</f>
        <v>0</v>
      </c>
      <c r="D50" s="93" t="str">
        <f>Orçamento!D48</f>
        <v>Execução de chumbadores com vergalhão 25mm, L=0,60m, em furos na rocha e colados com adesivo epóxi</v>
      </c>
      <c r="E50" s="39" t="str">
        <f>Orçamento!E48</f>
        <v>UNID</v>
      </c>
      <c r="F50" s="39">
        <f>Orçamento!F48</f>
        <v>20</v>
      </c>
      <c r="G50" s="95">
        <f>'Orç. Pós Licitação'!G48</f>
        <v>32</v>
      </c>
      <c r="H50" s="95">
        <f>'Orç. Pós Licitação'!H48</f>
        <v>39.68</v>
      </c>
      <c r="I50" s="95">
        <f>'Orç. Pós Licitação'!I48</f>
        <v>793.6</v>
      </c>
      <c r="J50" s="96">
        <f>'BM 04'!L50</f>
        <v>0</v>
      </c>
      <c r="K50" s="97"/>
      <c r="L50" s="98">
        <f t="shared" ref="L50:L78" si="7">J50+K50</f>
        <v>0</v>
      </c>
      <c r="M50" s="99">
        <f t="shared" ref="M50:M78" si="8">ROUND(H50*J50,2)</f>
        <v>0</v>
      </c>
      <c r="N50" s="100">
        <f t="shared" ref="N50:N78" si="9">ROUND(H50*K50,2)</f>
        <v>0</v>
      </c>
      <c r="O50" s="98">
        <f t="shared" ref="O50:O78" si="10">ROUND(H50*L50,2)</f>
        <v>0</v>
      </c>
      <c r="P50" s="101">
        <f t="shared" ref="P50:P78" si="11">F50-L50</f>
        <v>20</v>
      </c>
      <c r="Q50" s="102">
        <f t="shared" ref="Q50:Q78" si="12">I50-O50</f>
        <v>793.6</v>
      </c>
    </row>
    <row r="51" spans="1:17" ht="28.5" x14ac:dyDescent="0.2">
      <c r="A51" s="92" t="str">
        <f>Orçamento!A49</f>
        <v>2.3</v>
      </c>
      <c r="B51" s="39" t="str">
        <f>Orçamento!B49</f>
        <v>Sinapi</v>
      </c>
      <c r="C51" s="39">
        <f>Orçamento!C49</f>
        <v>95956</v>
      </c>
      <c r="D51" s="93" t="str">
        <f>Orçamento!D49</f>
        <v>Execução de escada em concreto armado, moldada in loco, fck=25MPa</v>
      </c>
      <c r="E51" s="39" t="str">
        <f>Orçamento!E49</f>
        <v>M3</v>
      </c>
      <c r="F51" s="39">
        <f>Orçamento!F49</f>
        <v>8.5</v>
      </c>
      <c r="G51" s="95">
        <f>'Orç. Pós Licitação'!G49</f>
        <v>2694</v>
      </c>
      <c r="H51" s="95">
        <f>'Orç. Pós Licitação'!H49</f>
        <v>3340.56</v>
      </c>
      <c r="I51" s="95">
        <f>'Orç. Pós Licitação'!I49</f>
        <v>28394.76</v>
      </c>
      <c r="J51" s="96">
        <f>'BM 04'!L51</f>
        <v>0</v>
      </c>
      <c r="K51" s="97"/>
      <c r="L51" s="98">
        <f t="shared" si="7"/>
        <v>0</v>
      </c>
      <c r="M51" s="99">
        <f t="shared" si="8"/>
        <v>0</v>
      </c>
      <c r="N51" s="100">
        <f t="shared" si="9"/>
        <v>0</v>
      </c>
      <c r="O51" s="98">
        <f t="shared" si="10"/>
        <v>0</v>
      </c>
      <c r="P51" s="101">
        <f t="shared" si="11"/>
        <v>8.5</v>
      </c>
      <c r="Q51" s="102">
        <f t="shared" si="12"/>
        <v>28394.76</v>
      </c>
    </row>
    <row r="52" spans="1:17" x14ac:dyDescent="0.2">
      <c r="A52" s="92" t="str">
        <f>Orçamento!A50</f>
        <v>2.4</v>
      </c>
      <c r="B52" s="39" t="str">
        <f>Orçamento!B50</f>
        <v>Sinapi</v>
      </c>
      <c r="C52" s="39">
        <f>Orçamento!C50</f>
        <v>0</v>
      </c>
      <c r="D52" s="93">
        <f>Orçamento!D50</f>
        <v>0</v>
      </c>
      <c r="E52" s="39">
        <f>Orçamento!E50</f>
        <v>0</v>
      </c>
      <c r="F52" s="39">
        <f>Orçamento!F50</f>
        <v>0</v>
      </c>
      <c r="G52" s="95">
        <f>'Orç. Pós Licitação'!G50</f>
        <v>0</v>
      </c>
      <c r="H52" s="95">
        <f>'Orç. Pós Licitação'!H50</f>
        <v>0</v>
      </c>
      <c r="I52" s="95">
        <f>'Orç. Pós Licitação'!I50</f>
        <v>0</v>
      </c>
      <c r="J52" s="96">
        <f>'BM 04'!L52</f>
        <v>0</v>
      </c>
      <c r="K52" s="97"/>
      <c r="L52" s="98">
        <f t="shared" si="7"/>
        <v>0</v>
      </c>
      <c r="M52" s="99">
        <f t="shared" si="8"/>
        <v>0</v>
      </c>
      <c r="N52" s="100">
        <f t="shared" si="9"/>
        <v>0</v>
      </c>
      <c r="O52" s="98">
        <f t="shared" si="10"/>
        <v>0</v>
      </c>
      <c r="P52" s="101">
        <f t="shared" si="11"/>
        <v>0</v>
      </c>
      <c r="Q52" s="102">
        <f t="shared" si="12"/>
        <v>0</v>
      </c>
    </row>
    <row r="53" spans="1:17" x14ac:dyDescent="0.2">
      <c r="A53" s="92" t="str">
        <f>Orçamento!A51</f>
        <v>2.5</v>
      </c>
      <c r="B53" s="39" t="str">
        <f>Orçamento!B51</f>
        <v>Sinapi</v>
      </c>
      <c r="C53" s="39">
        <f>Orçamento!C51</f>
        <v>0</v>
      </c>
      <c r="D53" s="93">
        <f>Orçamento!D51</f>
        <v>0</v>
      </c>
      <c r="E53" s="39">
        <f>Orçamento!E51</f>
        <v>0</v>
      </c>
      <c r="F53" s="39">
        <f>Orçamento!F51</f>
        <v>0</v>
      </c>
      <c r="G53" s="95">
        <f>'Orç. Pós Licitação'!G51</f>
        <v>0</v>
      </c>
      <c r="H53" s="95">
        <f>'Orç. Pós Licitação'!H51</f>
        <v>0</v>
      </c>
      <c r="I53" s="95">
        <f>'Orç. Pós Licitação'!I51</f>
        <v>0</v>
      </c>
      <c r="J53" s="96">
        <f>'BM 04'!L53</f>
        <v>0</v>
      </c>
      <c r="K53" s="97"/>
      <c r="L53" s="98">
        <f t="shared" si="7"/>
        <v>0</v>
      </c>
      <c r="M53" s="99">
        <f t="shared" si="8"/>
        <v>0</v>
      </c>
      <c r="N53" s="100">
        <f t="shared" si="9"/>
        <v>0</v>
      </c>
      <c r="O53" s="98">
        <f t="shared" si="10"/>
        <v>0</v>
      </c>
      <c r="P53" s="101">
        <f t="shared" si="11"/>
        <v>0</v>
      </c>
      <c r="Q53" s="102">
        <f t="shared" si="12"/>
        <v>0</v>
      </c>
    </row>
    <row r="54" spans="1:17" x14ac:dyDescent="0.2">
      <c r="A54" s="92" t="str">
        <f>Orçamento!A52</f>
        <v>2.6</v>
      </c>
      <c r="B54" s="39" t="str">
        <f>Orçamento!B52</f>
        <v>Sinapi</v>
      </c>
      <c r="C54" s="39">
        <f>Orçamento!C52</f>
        <v>0</v>
      </c>
      <c r="D54" s="93">
        <f>Orçamento!D52</f>
        <v>0</v>
      </c>
      <c r="E54" s="39">
        <f>Orçamento!E52</f>
        <v>0</v>
      </c>
      <c r="F54" s="39">
        <f>Orçamento!F52</f>
        <v>0</v>
      </c>
      <c r="G54" s="95">
        <f>'Orç. Pós Licitação'!G52</f>
        <v>0</v>
      </c>
      <c r="H54" s="95">
        <f>'Orç. Pós Licitação'!H52</f>
        <v>0</v>
      </c>
      <c r="I54" s="95">
        <f>'Orç. Pós Licitação'!I52</f>
        <v>0</v>
      </c>
      <c r="J54" s="96">
        <f>'BM 04'!L54</f>
        <v>0</v>
      </c>
      <c r="K54" s="97"/>
      <c r="L54" s="98">
        <f t="shared" si="7"/>
        <v>0</v>
      </c>
      <c r="M54" s="99">
        <f t="shared" si="8"/>
        <v>0</v>
      </c>
      <c r="N54" s="100">
        <f t="shared" si="9"/>
        <v>0</v>
      </c>
      <c r="O54" s="98">
        <f t="shared" si="10"/>
        <v>0</v>
      </c>
      <c r="P54" s="101">
        <f t="shared" si="11"/>
        <v>0</v>
      </c>
      <c r="Q54" s="102">
        <f t="shared" si="12"/>
        <v>0</v>
      </c>
    </row>
    <row r="55" spans="1:17" x14ac:dyDescent="0.2">
      <c r="A55" s="92" t="str">
        <f>Orçamento!A53</f>
        <v>2.7</v>
      </c>
      <c r="B55" s="39" t="str">
        <f>Orçamento!B53</f>
        <v>Sinapi</v>
      </c>
      <c r="C55" s="39">
        <f>Orçamento!C53</f>
        <v>0</v>
      </c>
      <c r="D55" s="93">
        <f>Orçamento!D53</f>
        <v>0</v>
      </c>
      <c r="E55" s="39">
        <f>Orçamento!E53</f>
        <v>0</v>
      </c>
      <c r="F55" s="39">
        <f>Orçamento!F53</f>
        <v>0</v>
      </c>
      <c r="G55" s="95">
        <f>'Orç. Pós Licitação'!G53</f>
        <v>0</v>
      </c>
      <c r="H55" s="95">
        <f>'Orç. Pós Licitação'!H53</f>
        <v>0</v>
      </c>
      <c r="I55" s="95">
        <f>'Orç. Pós Licitação'!I53</f>
        <v>0</v>
      </c>
      <c r="J55" s="96">
        <f>'BM 04'!L55</f>
        <v>0</v>
      </c>
      <c r="K55" s="97"/>
      <c r="L55" s="98">
        <f t="shared" si="7"/>
        <v>0</v>
      </c>
      <c r="M55" s="99">
        <f t="shared" si="8"/>
        <v>0</v>
      </c>
      <c r="N55" s="100">
        <f t="shared" si="9"/>
        <v>0</v>
      </c>
      <c r="O55" s="98">
        <f t="shared" si="10"/>
        <v>0</v>
      </c>
      <c r="P55" s="101">
        <f t="shared" si="11"/>
        <v>0</v>
      </c>
      <c r="Q55" s="102">
        <f t="shared" si="12"/>
        <v>0</v>
      </c>
    </row>
    <row r="56" spans="1:17" x14ac:dyDescent="0.2">
      <c r="A56" s="92" t="str">
        <f>Orçamento!A54</f>
        <v>2.8</v>
      </c>
      <c r="B56" s="39" t="str">
        <f>Orçamento!B54</f>
        <v>Sinapi</v>
      </c>
      <c r="C56" s="39">
        <f>Orçamento!C54</f>
        <v>0</v>
      </c>
      <c r="D56" s="93">
        <f>Orçamento!D54</f>
        <v>0</v>
      </c>
      <c r="E56" s="39">
        <f>Orçamento!E54</f>
        <v>0</v>
      </c>
      <c r="F56" s="39">
        <f>Orçamento!F54</f>
        <v>0</v>
      </c>
      <c r="G56" s="95">
        <f>'Orç. Pós Licitação'!G54</f>
        <v>0</v>
      </c>
      <c r="H56" s="95">
        <f>'Orç. Pós Licitação'!H54</f>
        <v>0</v>
      </c>
      <c r="I56" s="95">
        <f>'Orç. Pós Licitação'!I54</f>
        <v>0</v>
      </c>
      <c r="J56" s="96">
        <f>'BM 04'!L56</f>
        <v>0</v>
      </c>
      <c r="K56" s="97"/>
      <c r="L56" s="98">
        <f t="shared" si="7"/>
        <v>0</v>
      </c>
      <c r="M56" s="99">
        <f t="shared" si="8"/>
        <v>0</v>
      </c>
      <c r="N56" s="100">
        <f t="shared" si="9"/>
        <v>0</v>
      </c>
      <c r="O56" s="98">
        <f t="shared" si="10"/>
        <v>0</v>
      </c>
      <c r="P56" s="101">
        <f t="shared" si="11"/>
        <v>0</v>
      </c>
      <c r="Q56" s="102">
        <f t="shared" si="12"/>
        <v>0</v>
      </c>
    </row>
    <row r="57" spans="1:17" x14ac:dyDescent="0.2">
      <c r="A57" s="92" t="str">
        <f>Orçamento!A55</f>
        <v>2.9</v>
      </c>
      <c r="B57" s="39" t="str">
        <f>Orçamento!B55</f>
        <v>Sinapi</v>
      </c>
      <c r="C57" s="39">
        <f>Orçamento!C55</f>
        <v>0</v>
      </c>
      <c r="D57" s="93">
        <f>Orçamento!D55</f>
        <v>0</v>
      </c>
      <c r="E57" s="39">
        <f>Orçamento!E55</f>
        <v>0</v>
      </c>
      <c r="F57" s="39">
        <f>Orçamento!F55</f>
        <v>0</v>
      </c>
      <c r="G57" s="95">
        <f>'Orç. Pós Licitação'!G55</f>
        <v>0</v>
      </c>
      <c r="H57" s="95">
        <f>'Orç. Pós Licitação'!H55</f>
        <v>0</v>
      </c>
      <c r="I57" s="95">
        <f>'Orç. Pós Licitação'!I55</f>
        <v>0</v>
      </c>
      <c r="J57" s="96">
        <f>'BM 04'!L57</f>
        <v>0</v>
      </c>
      <c r="K57" s="97"/>
      <c r="L57" s="98">
        <f t="shared" si="7"/>
        <v>0</v>
      </c>
      <c r="M57" s="99">
        <f t="shared" si="8"/>
        <v>0</v>
      </c>
      <c r="N57" s="100">
        <f t="shared" si="9"/>
        <v>0</v>
      </c>
      <c r="O57" s="98">
        <f t="shared" si="10"/>
        <v>0</v>
      </c>
      <c r="P57" s="101">
        <f t="shared" si="11"/>
        <v>0</v>
      </c>
      <c r="Q57" s="102">
        <f t="shared" si="12"/>
        <v>0</v>
      </c>
    </row>
    <row r="58" spans="1:17" x14ac:dyDescent="0.2">
      <c r="A58" s="92" t="str">
        <f>Orçamento!A56</f>
        <v>2.10</v>
      </c>
      <c r="B58" s="39" t="str">
        <f>Orçamento!B56</f>
        <v>Sinapi</v>
      </c>
      <c r="C58" s="39">
        <f>Orçamento!C56</f>
        <v>0</v>
      </c>
      <c r="D58" s="93">
        <f>Orçamento!D56</f>
        <v>0</v>
      </c>
      <c r="E58" s="39">
        <f>Orçamento!E56</f>
        <v>0</v>
      </c>
      <c r="F58" s="39">
        <f>Orçamento!F56</f>
        <v>0</v>
      </c>
      <c r="G58" s="95">
        <f>'Orç. Pós Licitação'!G56</f>
        <v>0</v>
      </c>
      <c r="H58" s="95">
        <f>'Orç. Pós Licitação'!H56</f>
        <v>0</v>
      </c>
      <c r="I58" s="95">
        <f>'Orç. Pós Licitação'!I56</f>
        <v>0</v>
      </c>
      <c r="J58" s="96">
        <f>'BM 04'!L58</f>
        <v>0</v>
      </c>
      <c r="K58" s="97"/>
      <c r="L58" s="98">
        <f t="shared" si="7"/>
        <v>0</v>
      </c>
      <c r="M58" s="99">
        <f t="shared" si="8"/>
        <v>0</v>
      </c>
      <c r="N58" s="100">
        <f t="shared" si="9"/>
        <v>0</v>
      </c>
      <c r="O58" s="98">
        <f t="shared" si="10"/>
        <v>0</v>
      </c>
      <c r="P58" s="101">
        <f t="shared" si="11"/>
        <v>0</v>
      </c>
      <c r="Q58" s="102">
        <f t="shared" si="12"/>
        <v>0</v>
      </c>
    </row>
    <row r="59" spans="1:17" x14ac:dyDescent="0.2">
      <c r="A59" s="92" t="str">
        <f>Orçamento!A57</f>
        <v>2.11</v>
      </c>
      <c r="B59" s="39" t="str">
        <f>Orçamento!B57</f>
        <v>Sinapi</v>
      </c>
      <c r="C59" s="39">
        <f>Orçamento!C57</f>
        <v>0</v>
      </c>
      <c r="D59" s="93">
        <f>Orçamento!D57</f>
        <v>0</v>
      </c>
      <c r="E59" s="39">
        <f>Orçamento!E57</f>
        <v>0</v>
      </c>
      <c r="F59" s="39">
        <f>Orçamento!F57</f>
        <v>0</v>
      </c>
      <c r="G59" s="95">
        <f>'Orç. Pós Licitação'!G57</f>
        <v>0</v>
      </c>
      <c r="H59" s="95">
        <f>'Orç. Pós Licitação'!H57</f>
        <v>0</v>
      </c>
      <c r="I59" s="95">
        <f>'Orç. Pós Licitação'!I57</f>
        <v>0</v>
      </c>
      <c r="J59" s="96">
        <f>'BM 04'!L59</f>
        <v>0</v>
      </c>
      <c r="K59" s="97"/>
      <c r="L59" s="98">
        <f t="shared" si="7"/>
        <v>0</v>
      </c>
      <c r="M59" s="99">
        <f t="shared" si="8"/>
        <v>0</v>
      </c>
      <c r="N59" s="100">
        <f t="shared" si="9"/>
        <v>0</v>
      </c>
      <c r="O59" s="98">
        <f t="shared" si="10"/>
        <v>0</v>
      </c>
      <c r="P59" s="101">
        <f t="shared" si="11"/>
        <v>0</v>
      </c>
      <c r="Q59" s="102">
        <f t="shared" si="12"/>
        <v>0</v>
      </c>
    </row>
    <row r="60" spans="1:17" x14ac:dyDescent="0.2">
      <c r="A60" s="92" t="str">
        <f>Orçamento!A58</f>
        <v>2.12</v>
      </c>
      <c r="B60" s="39" t="str">
        <f>Orçamento!B58</f>
        <v>Sinapi</v>
      </c>
      <c r="C60" s="39">
        <f>Orçamento!C58</f>
        <v>0</v>
      </c>
      <c r="D60" s="93">
        <f>Orçamento!D58</f>
        <v>0</v>
      </c>
      <c r="E60" s="39">
        <f>Orçamento!E58</f>
        <v>0</v>
      </c>
      <c r="F60" s="39">
        <f>Orçamento!F58</f>
        <v>0</v>
      </c>
      <c r="G60" s="95">
        <f>'Orç. Pós Licitação'!G58</f>
        <v>0</v>
      </c>
      <c r="H60" s="95">
        <f>'Orç. Pós Licitação'!H58</f>
        <v>0</v>
      </c>
      <c r="I60" s="95">
        <f>'Orç. Pós Licitação'!I58</f>
        <v>0</v>
      </c>
      <c r="J60" s="96">
        <f>'BM 04'!L60</f>
        <v>0</v>
      </c>
      <c r="K60" s="97"/>
      <c r="L60" s="98">
        <f t="shared" si="7"/>
        <v>0</v>
      </c>
      <c r="M60" s="99">
        <f t="shared" si="8"/>
        <v>0</v>
      </c>
      <c r="N60" s="100">
        <f t="shared" si="9"/>
        <v>0</v>
      </c>
      <c r="O60" s="98">
        <f t="shared" si="10"/>
        <v>0</v>
      </c>
      <c r="P60" s="101">
        <f t="shared" si="11"/>
        <v>0</v>
      </c>
      <c r="Q60" s="102">
        <f t="shared" si="12"/>
        <v>0</v>
      </c>
    </row>
    <row r="61" spans="1:17" x14ac:dyDescent="0.2">
      <c r="A61" s="92" t="str">
        <f>Orçamento!A59</f>
        <v>2.13</v>
      </c>
      <c r="B61" s="39" t="str">
        <f>Orçamento!B59</f>
        <v>Sinapi</v>
      </c>
      <c r="C61" s="39">
        <f>Orçamento!C59</f>
        <v>0</v>
      </c>
      <c r="D61" s="93">
        <f>Orçamento!D59</f>
        <v>0</v>
      </c>
      <c r="E61" s="39">
        <f>Orçamento!E59</f>
        <v>0</v>
      </c>
      <c r="F61" s="39">
        <f>Orçamento!F59</f>
        <v>0</v>
      </c>
      <c r="G61" s="95">
        <f>'Orç. Pós Licitação'!G59</f>
        <v>0</v>
      </c>
      <c r="H61" s="95">
        <f>'Orç. Pós Licitação'!H59</f>
        <v>0</v>
      </c>
      <c r="I61" s="95">
        <f>'Orç. Pós Licitação'!I59</f>
        <v>0</v>
      </c>
      <c r="J61" s="96">
        <f>'BM 04'!L61</f>
        <v>0</v>
      </c>
      <c r="K61" s="97"/>
      <c r="L61" s="98">
        <f t="shared" si="7"/>
        <v>0</v>
      </c>
      <c r="M61" s="99">
        <f t="shared" si="8"/>
        <v>0</v>
      </c>
      <c r="N61" s="100">
        <f t="shared" si="9"/>
        <v>0</v>
      </c>
      <c r="O61" s="98">
        <f t="shared" si="10"/>
        <v>0</v>
      </c>
      <c r="P61" s="101">
        <f t="shared" si="11"/>
        <v>0</v>
      </c>
      <c r="Q61" s="102">
        <f t="shared" si="12"/>
        <v>0</v>
      </c>
    </row>
    <row r="62" spans="1:17" x14ac:dyDescent="0.2">
      <c r="A62" s="92" t="str">
        <f>Orçamento!A60</f>
        <v>2.14</v>
      </c>
      <c r="B62" s="39" t="str">
        <f>Orçamento!B60</f>
        <v>Sinapi</v>
      </c>
      <c r="C62" s="39">
        <f>Orçamento!C60</f>
        <v>0</v>
      </c>
      <c r="D62" s="93">
        <f>Orçamento!D60</f>
        <v>0</v>
      </c>
      <c r="E62" s="39">
        <f>Orçamento!E60</f>
        <v>0</v>
      </c>
      <c r="F62" s="39">
        <f>Orçamento!F60</f>
        <v>0</v>
      </c>
      <c r="G62" s="95">
        <f>'Orç. Pós Licitação'!G60</f>
        <v>0</v>
      </c>
      <c r="H62" s="95">
        <f>'Orç. Pós Licitação'!H60</f>
        <v>0</v>
      </c>
      <c r="I62" s="95">
        <f>'Orç. Pós Licitação'!I60</f>
        <v>0</v>
      </c>
      <c r="J62" s="96">
        <f>'BM 04'!L62</f>
        <v>0</v>
      </c>
      <c r="K62" s="97"/>
      <c r="L62" s="98">
        <f t="shared" si="7"/>
        <v>0</v>
      </c>
      <c r="M62" s="99">
        <f t="shared" si="8"/>
        <v>0</v>
      </c>
      <c r="N62" s="100">
        <f t="shared" si="9"/>
        <v>0</v>
      </c>
      <c r="O62" s="98">
        <f t="shared" si="10"/>
        <v>0</v>
      </c>
      <c r="P62" s="101">
        <f t="shared" si="11"/>
        <v>0</v>
      </c>
      <c r="Q62" s="102">
        <f t="shared" si="12"/>
        <v>0</v>
      </c>
    </row>
    <row r="63" spans="1:17" x14ac:dyDescent="0.2">
      <c r="A63" s="92" t="str">
        <f>Orçamento!A61</f>
        <v>2.15</v>
      </c>
      <c r="B63" s="39" t="str">
        <f>Orçamento!B61</f>
        <v>Sinapi</v>
      </c>
      <c r="C63" s="39">
        <f>Orçamento!C61</f>
        <v>0</v>
      </c>
      <c r="D63" s="93">
        <f>Orçamento!D61</f>
        <v>0</v>
      </c>
      <c r="E63" s="39">
        <f>Orçamento!E61</f>
        <v>0</v>
      </c>
      <c r="F63" s="39">
        <f>Orçamento!F61</f>
        <v>0</v>
      </c>
      <c r="G63" s="95">
        <f>'Orç. Pós Licitação'!G61</f>
        <v>0</v>
      </c>
      <c r="H63" s="95">
        <f>'Orç. Pós Licitação'!H61</f>
        <v>0</v>
      </c>
      <c r="I63" s="95">
        <f>'Orç. Pós Licitação'!I61</f>
        <v>0</v>
      </c>
      <c r="J63" s="96">
        <f>'BM 04'!L63</f>
        <v>0</v>
      </c>
      <c r="K63" s="97"/>
      <c r="L63" s="98">
        <f t="shared" si="7"/>
        <v>0</v>
      </c>
      <c r="M63" s="99">
        <f t="shared" si="8"/>
        <v>0</v>
      </c>
      <c r="N63" s="100">
        <f t="shared" si="9"/>
        <v>0</v>
      </c>
      <c r="O63" s="98">
        <f t="shared" si="10"/>
        <v>0</v>
      </c>
      <c r="P63" s="101">
        <f t="shared" si="11"/>
        <v>0</v>
      </c>
      <c r="Q63" s="102">
        <f t="shared" si="12"/>
        <v>0</v>
      </c>
    </row>
    <row r="64" spans="1:17" x14ac:dyDescent="0.2">
      <c r="A64" s="92" t="str">
        <f>Orçamento!A62</f>
        <v>2.16</v>
      </c>
      <c r="B64" s="39" t="str">
        <f>Orçamento!B62</f>
        <v>Sinapi</v>
      </c>
      <c r="C64" s="39">
        <f>Orçamento!C62</f>
        <v>0</v>
      </c>
      <c r="D64" s="93">
        <f>Orçamento!D62</f>
        <v>0</v>
      </c>
      <c r="E64" s="39">
        <f>Orçamento!E62</f>
        <v>0</v>
      </c>
      <c r="F64" s="39">
        <f>Orçamento!F62</f>
        <v>0</v>
      </c>
      <c r="G64" s="95">
        <f>'Orç. Pós Licitação'!G62</f>
        <v>0</v>
      </c>
      <c r="H64" s="95">
        <f>'Orç. Pós Licitação'!H62</f>
        <v>0</v>
      </c>
      <c r="I64" s="95">
        <f>'Orç. Pós Licitação'!I62</f>
        <v>0</v>
      </c>
      <c r="J64" s="96">
        <f>'BM 04'!L64</f>
        <v>0</v>
      </c>
      <c r="K64" s="97"/>
      <c r="L64" s="98">
        <f t="shared" si="7"/>
        <v>0</v>
      </c>
      <c r="M64" s="99">
        <f t="shared" si="8"/>
        <v>0</v>
      </c>
      <c r="N64" s="100">
        <f t="shared" si="9"/>
        <v>0</v>
      </c>
      <c r="O64" s="98">
        <f t="shared" si="10"/>
        <v>0</v>
      </c>
      <c r="P64" s="101">
        <f t="shared" si="11"/>
        <v>0</v>
      </c>
      <c r="Q64" s="102">
        <f t="shared" si="12"/>
        <v>0</v>
      </c>
    </row>
    <row r="65" spans="1:17" x14ac:dyDescent="0.2">
      <c r="A65" s="92" t="str">
        <f>Orçamento!A63</f>
        <v>2.17</v>
      </c>
      <c r="B65" s="39" t="str">
        <f>Orçamento!B63</f>
        <v>Sinapi</v>
      </c>
      <c r="C65" s="39">
        <f>Orçamento!C63</f>
        <v>0</v>
      </c>
      <c r="D65" s="93">
        <f>Orçamento!D63</f>
        <v>0</v>
      </c>
      <c r="E65" s="39">
        <f>Orçamento!E63</f>
        <v>0</v>
      </c>
      <c r="F65" s="39">
        <f>Orçamento!F63</f>
        <v>0</v>
      </c>
      <c r="G65" s="95">
        <f>'Orç. Pós Licitação'!G63</f>
        <v>0</v>
      </c>
      <c r="H65" s="95">
        <f>'Orç. Pós Licitação'!H63</f>
        <v>0</v>
      </c>
      <c r="I65" s="95">
        <f>'Orç. Pós Licitação'!I63</f>
        <v>0</v>
      </c>
      <c r="J65" s="96">
        <f>'BM 04'!L65</f>
        <v>0</v>
      </c>
      <c r="K65" s="97"/>
      <c r="L65" s="98">
        <f t="shared" si="7"/>
        <v>0</v>
      </c>
      <c r="M65" s="99">
        <f t="shared" si="8"/>
        <v>0</v>
      </c>
      <c r="N65" s="100">
        <f t="shared" si="9"/>
        <v>0</v>
      </c>
      <c r="O65" s="98">
        <f t="shared" si="10"/>
        <v>0</v>
      </c>
      <c r="P65" s="101">
        <f t="shared" si="11"/>
        <v>0</v>
      </c>
      <c r="Q65" s="102">
        <f t="shared" si="12"/>
        <v>0</v>
      </c>
    </row>
    <row r="66" spans="1:17" x14ac:dyDescent="0.2">
      <c r="A66" s="92" t="str">
        <f>Orçamento!A64</f>
        <v>2.18</v>
      </c>
      <c r="B66" s="39" t="str">
        <f>Orçamento!B64</f>
        <v>Sinapi</v>
      </c>
      <c r="C66" s="39">
        <f>Orçamento!C64</f>
        <v>0</v>
      </c>
      <c r="D66" s="93">
        <f>Orçamento!D64</f>
        <v>0</v>
      </c>
      <c r="E66" s="39">
        <f>Orçamento!E64</f>
        <v>0</v>
      </c>
      <c r="F66" s="39">
        <f>Orçamento!F64</f>
        <v>0</v>
      </c>
      <c r="G66" s="95">
        <f>'Orç. Pós Licitação'!G64</f>
        <v>0</v>
      </c>
      <c r="H66" s="95">
        <f>'Orç. Pós Licitação'!H64</f>
        <v>0</v>
      </c>
      <c r="I66" s="95">
        <f>'Orç. Pós Licitação'!I64</f>
        <v>0</v>
      </c>
      <c r="J66" s="96">
        <f>'BM 04'!L66</f>
        <v>0</v>
      </c>
      <c r="K66" s="97"/>
      <c r="L66" s="98">
        <f t="shared" si="7"/>
        <v>0</v>
      </c>
      <c r="M66" s="99">
        <f t="shared" si="8"/>
        <v>0</v>
      </c>
      <c r="N66" s="100">
        <f t="shared" si="9"/>
        <v>0</v>
      </c>
      <c r="O66" s="98">
        <f t="shared" si="10"/>
        <v>0</v>
      </c>
      <c r="P66" s="101">
        <f t="shared" si="11"/>
        <v>0</v>
      </c>
      <c r="Q66" s="102">
        <f t="shared" si="12"/>
        <v>0</v>
      </c>
    </row>
    <row r="67" spans="1:17" x14ac:dyDescent="0.2">
      <c r="A67" s="92" t="str">
        <f>Orçamento!A65</f>
        <v>2.19</v>
      </c>
      <c r="B67" s="39" t="str">
        <f>Orçamento!B65</f>
        <v>Sinapi</v>
      </c>
      <c r="C67" s="39">
        <f>Orçamento!C65</f>
        <v>0</v>
      </c>
      <c r="D67" s="93">
        <f>Orçamento!D65</f>
        <v>0</v>
      </c>
      <c r="E67" s="39">
        <f>Orçamento!E65</f>
        <v>0</v>
      </c>
      <c r="F67" s="39">
        <f>Orçamento!F65</f>
        <v>0</v>
      </c>
      <c r="G67" s="95">
        <f>'Orç. Pós Licitação'!G65</f>
        <v>0</v>
      </c>
      <c r="H67" s="95">
        <f>'Orç. Pós Licitação'!H65</f>
        <v>0</v>
      </c>
      <c r="I67" s="95">
        <f>'Orç. Pós Licitação'!I65</f>
        <v>0</v>
      </c>
      <c r="J67" s="96">
        <f>'BM 04'!L67</f>
        <v>0</v>
      </c>
      <c r="K67" s="97"/>
      <c r="L67" s="98">
        <f t="shared" si="7"/>
        <v>0</v>
      </c>
      <c r="M67" s="99">
        <f t="shared" si="8"/>
        <v>0</v>
      </c>
      <c r="N67" s="100">
        <f t="shared" si="9"/>
        <v>0</v>
      </c>
      <c r="O67" s="98">
        <f t="shared" si="10"/>
        <v>0</v>
      </c>
      <c r="P67" s="101">
        <f t="shared" si="11"/>
        <v>0</v>
      </c>
      <c r="Q67" s="102">
        <f t="shared" si="12"/>
        <v>0</v>
      </c>
    </row>
    <row r="68" spans="1:17" x14ac:dyDescent="0.2">
      <c r="A68" s="92" t="str">
        <f>Orçamento!A66</f>
        <v>2.20</v>
      </c>
      <c r="B68" s="39" t="str">
        <f>Orçamento!B66</f>
        <v>Sinapi</v>
      </c>
      <c r="C68" s="39">
        <f>Orçamento!C66</f>
        <v>0</v>
      </c>
      <c r="D68" s="93">
        <f>Orçamento!D66</f>
        <v>0</v>
      </c>
      <c r="E68" s="39">
        <f>Orçamento!E66</f>
        <v>0</v>
      </c>
      <c r="F68" s="39">
        <f>Orçamento!F66</f>
        <v>0</v>
      </c>
      <c r="G68" s="95">
        <f>'Orç. Pós Licitação'!G66</f>
        <v>0</v>
      </c>
      <c r="H68" s="95">
        <f>'Orç. Pós Licitação'!H66</f>
        <v>0</v>
      </c>
      <c r="I68" s="95">
        <f>'Orç. Pós Licitação'!I66</f>
        <v>0</v>
      </c>
      <c r="J68" s="96">
        <f>'BM 04'!L68</f>
        <v>0</v>
      </c>
      <c r="K68" s="97"/>
      <c r="L68" s="98">
        <f t="shared" si="7"/>
        <v>0</v>
      </c>
      <c r="M68" s="99">
        <f t="shared" si="8"/>
        <v>0</v>
      </c>
      <c r="N68" s="100">
        <f t="shared" si="9"/>
        <v>0</v>
      </c>
      <c r="O68" s="98">
        <f t="shared" si="10"/>
        <v>0</v>
      </c>
      <c r="P68" s="101">
        <f t="shared" si="11"/>
        <v>0</v>
      </c>
      <c r="Q68" s="102">
        <f t="shared" si="12"/>
        <v>0</v>
      </c>
    </row>
    <row r="69" spans="1:17" x14ac:dyDescent="0.2">
      <c r="A69" s="92" t="str">
        <f>Orçamento!A67</f>
        <v>2.21</v>
      </c>
      <c r="B69" s="39" t="str">
        <f>Orçamento!B67</f>
        <v>Sinapi</v>
      </c>
      <c r="C69" s="39">
        <f>Orçamento!C67</f>
        <v>0</v>
      </c>
      <c r="D69" s="93">
        <f>Orçamento!D67</f>
        <v>0</v>
      </c>
      <c r="E69" s="39">
        <f>Orçamento!E67</f>
        <v>0</v>
      </c>
      <c r="F69" s="39">
        <f>Orçamento!F67</f>
        <v>0</v>
      </c>
      <c r="G69" s="95">
        <f>'Orç. Pós Licitação'!G67</f>
        <v>0</v>
      </c>
      <c r="H69" s="95">
        <f>'Orç. Pós Licitação'!H67</f>
        <v>0</v>
      </c>
      <c r="I69" s="95">
        <f>'Orç. Pós Licitação'!I67</f>
        <v>0</v>
      </c>
      <c r="J69" s="96">
        <f>'BM 04'!L69</f>
        <v>0</v>
      </c>
      <c r="K69" s="97"/>
      <c r="L69" s="98">
        <f t="shared" si="7"/>
        <v>0</v>
      </c>
      <c r="M69" s="99">
        <f t="shared" si="8"/>
        <v>0</v>
      </c>
      <c r="N69" s="100">
        <f t="shared" si="9"/>
        <v>0</v>
      </c>
      <c r="O69" s="98">
        <f t="shared" si="10"/>
        <v>0</v>
      </c>
      <c r="P69" s="101">
        <f t="shared" si="11"/>
        <v>0</v>
      </c>
      <c r="Q69" s="102">
        <f t="shared" si="12"/>
        <v>0</v>
      </c>
    </row>
    <row r="70" spans="1:17" x14ac:dyDescent="0.2">
      <c r="A70" s="92" t="str">
        <f>Orçamento!A68</f>
        <v>2.22</v>
      </c>
      <c r="B70" s="39" t="str">
        <f>Orçamento!B68</f>
        <v>Sinapi</v>
      </c>
      <c r="C70" s="39">
        <f>Orçamento!C68</f>
        <v>0</v>
      </c>
      <c r="D70" s="93">
        <f>Orçamento!D68</f>
        <v>0</v>
      </c>
      <c r="E70" s="39">
        <f>Orçamento!E68</f>
        <v>0</v>
      </c>
      <c r="F70" s="39">
        <f>Orçamento!F68</f>
        <v>0</v>
      </c>
      <c r="G70" s="95">
        <f>'Orç. Pós Licitação'!G68</f>
        <v>0</v>
      </c>
      <c r="H70" s="95">
        <f>'Orç. Pós Licitação'!H68</f>
        <v>0</v>
      </c>
      <c r="I70" s="95">
        <f>'Orç. Pós Licitação'!I68</f>
        <v>0</v>
      </c>
      <c r="J70" s="96">
        <f>'BM 04'!L70</f>
        <v>0</v>
      </c>
      <c r="K70" s="97"/>
      <c r="L70" s="98">
        <f t="shared" si="7"/>
        <v>0</v>
      </c>
      <c r="M70" s="99">
        <f t="shared" si="8"/>
        <v>0</v>
      </c>
      <c r="N70" s="100">
        <f t="shared" si="9"/>
        <v>0</v>
      </c>
      <c r="O70" s="98">
        <f t="shared" si="10"/>
        <v>0</v>
      </c>
      <c r="P70" s="101">
        <f t="shared" si="11"/>
        <v>0</v>
      </c>
      <c r="Q70" s="102">
        <f t="shared" si="12"/>
        <v>0</v>
      </c>
    </row>
    <row r="71" spans="1:17" x14ac:dyDescent="0.2">
      <c r="A71" s="92" t="str">
        <f>Orçamento!A69</f>
        <v>2.23</v>
      </c>
      <c r="B71" s="39" t="str">
        <f>Orçamento!B69</f>
        <v>Sinapi</v>
      </c>
      <c r="C71" s="39">
        <f>Orçamento!C69</f>
        <v>0</v>
      </c>
      <c r="D71" s="93">
        <f>Orçamento!D69</f>
        <v>0</v>
      </c>
      <c r="E71" s="39">
        <f>Orçamento!E69</f>
        <v>0</v>
      </c>
      <c r="F71" s="39">
        <f>Orçamento!F69</f>
        <v>0</v>
      </c>
      <c r="G71" s="95">
        <f>'Orç. Pós Licitação'!G69</f>
        <v>0</v>
      </c>
      <c r="H71" s="95">
        <f>'Orç. Pós Licitação'!H69</f>
        <v>0</v>
      </c>
      <c r="I71" s="95">
        <f>'Orç. Pós Licitação'!I69</f>
        <v>0</v>
      </c>
      <c r="J71" s="96">
        <f>'BM 04'!L71</f>
        <v>0</v>
      </c>
      <c r="K71" s="97"/>
      <c r="L71" s="98">
        <f t="shared" si="7"/>
        <v>0</v>
      </c>
      <c r="M71" s="99">
        <f t="shared" si="8"/>
        <v>0</v>
      </c>
      <c r="N71" s="100">
        <f t="shared" si="9"/>
        <v>0</v>
      </c>
      <c r="O71" s="98">
        <f t="shared" si="10"/>
        <v>0</v>
      </c>
      <c r="P71" s="101">
        <f t="shared" si="11"/>
        <v>0</v>
      </c>
      <c r="Q71" s="102">
        <f t="shared" si="12"/>
        <v>0</v>
      </c>
    </row>
    <row r="72" spans="1:17" x14ac:dyDescent="0.2">
      <c r="A72" s="92" t="str">
        <f>Orçamento!A70</f>
        <v>2.24</v>
      </c>
      <c r="B72" s="39" t="str">
        <f>Orçamento!B70</f>
        <v>Sinapi</v>
      </c>
      <c r="C72" s="39">
        <f>Orçamento!C70</f>
        <v>0</v>
      </c>
      <c r="D72" s="93">
        <f>Orçamento!D70</f>
        <v>0</v>
      </c>
      <c r="E72" s="39">
        <f>Orçamento!E70</f>
        <v>0</v>
      </c>
      <c r="F72" s="39">
        <f>Orçamento!F70</f>
        <v>0</v>
      </c>
      <c r="G72" s="95">
        <f>'Orç. Pós Licitação'!G70</f>
        <v>0</v>
      </c>
      <c r="H72" s="95">
        <f>'Orç. Pós Licitação'!H70</f>
        <v>0</v>
      </c>
      <c r="I72" s="95">
        <f>'Orç. Pós Licitação'!I70</f>
        <v>0</v>
      </c>
      <c r="J72" s="96">
        <f>'BM 04'!L72</f>
        <v>0</v>
      </c>
      <c r="K72" s="97"/>
      <c r="L72" s="98">
        <f t="shared" si="7"/>
        <v>0</v>
      </c>
      <c r="M72" s="99">
        <f t="shared" si="8"/>
        <v>0</v>
      </c>
      <c r="N72" s="100">
        <f t="shared" si="9"/>
        <v>0</v>
      </c>
      <c r="O72" s="98">
        <f t="shared" si="10"/>
        <v>0</v>
      </c>
      <c r="P72" s="101">
        <f t="shared" si="11"/>
        <v>0</v>
      </c>
      <c r="Q72" s="102">
        <f t="shared" si="12"/>
        <v>0</v>
      </c>
    </row>
    <row r="73" spans="1:17" x14ac:dyDescent="0.2">
      <c r="A73" s="92" t="str">
        <f>Orçamento!A71</f>
        <v>2.25</v>
      </c>
      <c r="B73" s="39" t="str">
        <f>Orçamento!B71</f>
        <v>Sinapi</v>
      </c>
      <c r="C73" s="39">
        <f>Orçamento!C71</f>
        <v>0</v>
      </c>
      <c r="D73" s="93">
        <f>Orçamento!D71</f>
        <v>0</v>
      </c>
      <c r="E73" s="39">
        <f>Orçamento!E71</f>
        <v>0</v>
      </c>
      <c r="F73" s="39">
        <f>Orçamento!F71</f>
        <v>0</v>
      </c>
      <c r="G73" s="95">
        <f>'Orç. Pós Licitação'!G71</f>
        <v>0</v>
      </c>
      <c r="H73" s="95">
        <f>'Orç. Pós Licitação'!H71</f>
        <v>0</v>
      </c>
      <c r="I73" s="95">
        <f>'Orç. Pós Licitação'!I71</f>
        <v>0</v>
      </c>
      <c r="J73" s="96">
        <f>'BM 04'!L73</f>
        <v>0</v>
      </c>
      <c r="K73" s="97"/>
      <c r="L73" s="98">
        <f t="shared" si="7"/>
        <v>0</v>
      </c>
      <c r="M73" s="99">
        <f t="shared" si="8"/>
        <v>0</v>
      </c>
      <c r="N73" s="100">
        <f t="shared" si="9"/>
        <v>0</v>
      </c>
      <c r="O73" s="98">
        <f t="shared" si="10"/>
        <v>0</v>
      </c>
      <c r="P73" s="101">
        <f t="shared" si="11"/>
        <v>0</v>
      </c>
      <c r="Q73" s="102">
        <f t="shared" si="12"/>
        <v>0</v>
      </c>
    </row>
    <row r="74" spans="1:17" x14ac:dyDescent="0.2">
      <c r="A74" s="92" t="str">
        <f>Orçamento!A72</f>
        <v>2.26</v>
      </c>
      <c r="B74" s="39" t="str">
        <f>Orçamento!B72</f>
        <v>Sinapi</v>
      </c>
      <c r="C74" s="39">
        <f>Orçamento!C72</f>
        <v>0</v>
      </c>
      <c r="D74" s="93">
        <f>Orçamento!D72</f>
        <v>0</v>
      </c>
      <c r="E74" s="39">
        <f>Orçamento!E72</f>
        <v>0</v>
      </c>
      <c r="F74" s="39">
        <f>Orçamento!F72</f>
        <v>0</v>
      </c>
      <c r="G74" s="95">
        <f>'Orç. Pós Licitação'!G72</f>
        <v>0</v>
      </c>
      <c r="H74" s="95">
        <f>'Orç. Pós Licitação'!H72</f>
        <v>0</v>
      </c>
      <c r="I74" s="95">
        <f>'Orç. Pós Licitação'!I72</f>
        <v>0</v>
      </c>
      <c r="J74" s="96">
        <f>'BM 04'!L74</f>
        <v>0</v>
      </c>
      <c r="K74" s="97"/>
      <c r="L74" s="98">
        <f t="shared" si="7"/>
        <v>0</v>
      </c>
      <c r="M74" s="99">
        <f t="shared" si="8"/>
        <v>0</v>
      </c>
      <c r="N74" s="100">
        <f t="shared" si="9"/>
        <v>0</v>
      </c>
      <c r="O74" s="98">
        <f t="shared" si="10"/>
        <v>0</v>
      </c>
      <c r="P74" s="101">
        <f t="shared" si="11"/>
        <v>0</v>
      </c>
      <c r="Q74" s="102">
        <f t="shared" si="12"/>
        <v>0</v>
      </c>
    </row>
    <row r="75" spans="1:17" x14ac:dyDescent="0.2">
      <c r="A75" s="92" t="str">
        <f>Orçamento!A73</f>
        <v>2.27</v>
      </c>
      <c r="B75" s="39" t="str">
        <f>Orçamento!B73</f>
        <v>Sinapi</v>
      </c>
      <c r="C75" s="39">
        <f>Orçamento!C73</f>
        <v>0</v>
      </c>
      <c r="D75" s="93">
        <f>Orçamento!D73</f>
        <v>0</v>
      </c>
      <c r="E75" s="39">
        <f>Orçamento!E73</f>
        <v>0</v>
      </c>
      <c r="F75" s="39">
        <f>Orçamento!F73</f>
        <v>0</v>
      </c>
      <c r="G75" s="95">
        <f>'Orç. Pós Licitação'!G73</f>
        <v>0</v>
      </c>
      <c r="H75" s="95">
        <f>'Orç. Pós Licitação'!H73</f>
        <v>0</v>
      </c>
      <c r="I75" s="95">
        <f>'Orç. Pós Licitação'!I73</f>
        <v>0</v>
      </c>
      <c r="J75" s="96">
        <f>'BM 04'!L75</f>
        <v>0</v>
      </c>
      <c r="K75" s="97"/>
      <c r="L75" s="98">
        <f t="shared" si="7"/>
        <v>0</v>
      </c>
      <c r="M75" s="99">
        <f t="shared" si="8"/>
        <v>0</v>
      </c>
      <c r="N75" s="100">
        <f t="shared" si="9"/>
        <v>0</v>
      </c>
      <c r="O75" s="98">
        <f t="shared" si="10"/>
        <v>0</v>
      </c>
      <c r="P75" s="101">
        <f t="shared" si="11"/>
        <v>0</v>
      </c>
      <c r="Q75" s="102">
        <f t="shared" si="12"/>
        <v>0</v>
      </c>
    </row>
    <row r="76" spans="1:17" x14ac:dyDescent="0.2">
      <c r="A76" s="92" t="str">
        <f>Orçamento!A74</f>
        <v>2.28</v>
      </c>
      <c r="B76" s="39" t="str">
        <f>Orçamento!B74</f>
        <v>Sinapi</v>
      </c>
      <c r="C76" s="39">
        <f>Orçamento!C74</f>
        <v>0</v>
      </c>
      <c r="D76" s="93">
        <f>Orçamento!D74</f>
        <v>0</v>
      </c>
      <c r="E76" s="39">
        <f>Orçamento!E74</f>
        <v>0</v>
      </c>
      <c r="F76" s="39">
        <f>Orçamento!F74</f>
        <v>0</v>
      </c>
      <c r="G76" s="95">
        <f>'Orç. Pós Licitação'!G74</f>
        <v>0</v>
      </c>
      <c r="H76" s="95">
        <f>'Orç. Pós Licitação'!H74</f>
        <v>0</v>
      </c>
      <c r="I76" s="95">
        <f>'Orç. Pós Licitação'!I74</f>
        <v>0</v>
      </c>
      <c r="J76" s="96">
        <f>'BM 04'!L76</f>
        <v>0</v>
      </c>
      <c r="K76" s="97"/>
      <c r="L76" s="98">
        <f t="shared" si="7"/>
        <v>0</v>
      </c>
      <c r="M76" s="99">
        <f t="shared" si="8"/>
        <v>0</v>
      </c>
      <c r="N76" s="100">
        <f t="shared" si="9"/>
        <v>0</v>
      </c>
      <c r="O76" s="98">
        <f t="shared" si="10"/>
        <v>0</v>
      </c>
      <c r="P76" s="101">
        <f t="shared" si="11"/>
        <v>0</v>
      </c>
      <c r="Q76" s="102">
        <f t="shared" si="12"/>
        <v>0</v>
      </c>
    </row>
    <row r="77" spans="1:17" x14ac:dyDescent="0.2">
      <c r="A77" s="92" t="str">
        <f>Orçamento!A75</f>
        <v>2.29</v>
      </c>
      <c r="B77" s="39" t="str">
        <f>Orçamento!B75</f>
        <v>Sinapi</v>
      </c>
      <c r="C77" s="39">
        <f>Orçamento!C75</f>
        <v>0</v>
      </c>
      <c r="D77" s="93">
        <f>Orçamento!D75</f>
        <v>0</v>
      </c>
      <c r="E77" s="39">
        <f>Orçamento!E75</f>
        <v>0</v>
      </c>
      <c r="F77" s="39">
        <f>Orçamento!F75</f>
        <v>0</v>
      </c>
      <c r="G77" s="95">
        <f>'Orç. Pós Licitação'!G75</f>
        <v>0</v>
      </c>
      <c r="H77" s="95">
        <f>'Orç. Pós Licitação'!H75</f>
        <v>0</v>
      </c>
      <c r="I77" s="95">
        <f>'Orç. Pós Licitação'!I75</f>
        <v>0</v>
      </c>
      <c r="J77" s="96">
        <f>'BM 04'!L77</f>
        <v>0</v>
      </c>
      <c r="K77" s="97"/>
      <c r="L77" s="98">
        <f t="shared" si="7"/>
        <v>0</v>
      </c>
      <c r="M77" s="99">
        <f t="shared" si="8"/>
        <v>0</v>
      </c>
      <c r="N77" s="100">
        <f t="shared" si="9"/>
        <v>0</v>
      </c>
      <c r="O77" s="98">
        <f t="shared" si="10"/>
        <v>0</v>
      </c>
      <c r="P77" s="101">
        <f t="shared" si="11"/>
        <v>0</v>
      </c>
      <c r="Q77" s="102">
        <f t="shared" si="12"/>
        <v>0</v>
      </c>
    </row>
    <row r="78" spans="1:17" x14ac:dyDescent="0.2">
      <c r="A78" s="92" t="str">
        <f>Orçamento!A76</f>
        <v>2.30</v>
      </c>
      <c r="B78" s="39" t="str">
        <f>Orçamento!B76</f>
        <v>Sinapi</v>
      </c>
      <c r="C78" s="39">
        <f>Orçamento!C76</f>
        <v>0</v>
      </c>
      <c r="D78" s="93">
        <f>Orçamento!D76</f>
        <v>0</v>
      </c>
      <c r="E78" s="39">
        <f>Orçamento!E76</f>
        <v>0</v>
      </c>
      <c r="F78" s="39">
        <f>Orçamento!F76</f>
        <v>0</v>
      </c>
      <c r="G78" s="95">
        <f>'Orç. Pós Licitação'!G76</f>
        <v>0</v>
      </c>
      <c r="H78" s="95">
        <f>'Orç. Pós Licitação'!H76</f>
        <v>0</v>
      </c>
      <c r="I78" s="95">
        <f>'Orç. Pós Licitação'!I76</f>
        <v>0</v>
      </c>
      <c r="J78" s="96">
        <f>'BM 04'!L78</f>
        <v>0</v>
      </c>
      <c r="K78" s="97"/>
      <c r="L78" s="98">
        <f t="shared" si="7"/>
        <v>0</v>
      </c>
      <c r="M78" s="99">
        <f t="shared" si="8"/>
        <v>0</v>
      </c>
      <c r="N78" s="100">
        <f t="shared" si="9"/>
        <v>0</v>
      </c>
      <c r="O78" s="98">
        <f t="shared" si="10"/>
        <v>0</v>
      </c>
      <c r="P78" s="101">
        <f t="shared" si="11"/>
        <v>0</v>
      </c>
      <c r="Q78" s="102">
        <f t="shared" si="12"/>
        <v>0</v>
      </c>
    </row>
    <row r="79" spans="1:17" s="2" customFormat="1" ht="15.75" x14ac:dyDescent="0.25">
      <c r="A79" s="449"/>
      <c r="B79" s="434"/>
      <c r="C79" s="434"/>
      <c r="D79" s="435"/>
      <c r="E79" s="430" t="s">
        <v>1116</v>
      </c>
      <c r="F79" s="434"/>
      <c r="G79" s="434"/>
      <c r="H79" s="436"/>
      <c r="I79" s="437">
        <f>SUM(I49:I78)</f>
        <v>31348.359999999997</v>
      </c>
      <c r="J79" s="438"/>
      <c r="K79" s="438"/>
      <c r="L79" s="438"/>
      <c r="M79" s="437">
        <f>SUM(M49:M78)</f>
        <v>0</v>
      </c>
      <c r="N79" s="437">
        <f>SUM(N49:N78)</f>
        <v>0</v>
      </c>
      <c r="O79" s="437">
        <f>SUM(O49:O78)</f>
        <v>0</v>
      </c>
      <c r="P79" s="439"/>
      <c r="Q79" s="450">
        <f>SUM(Q49:Q78)</f>
        <v>31348.359999999997</v>
      </c>
    </row>
    <row r="80" spans="1:17" s="3" customFormat="1" ht="15.75" x14ac:dyDescent="0.25">
      <c r="A80" s="451" t="str">
        <f>Orçamento!A77</f>
        <v>3.0</v>
      </c>
      <c r="B80" s="427"/>
      <c r="C80" s="427"/>
      <c r="D80" s="428" t="str">
        <f>Orçamento!D77</f>
        <v>RAMPA EM CONCRETO ARMADO</v>
      </c>
      <c r="E80" s="427"/>
      <c r="F80" s="427"/>
      <c r="G80" s="429"/>
      <c r="H80" s="430"/>
      <c r="I80" s="430"/>
      <c r="J80" s="431"/>
      <c r="K80" s="431"/>
      <c r="L80" s="431"/>
      <c r="M80" s="432"/>
      <c r="N80" s="433">
        <f>N111/I111</f>
        <v>0</v>
      </c>
      <c r="O80" s="433">
        <f>O111/I111</f>
        <v>0</v>
      </c>
      <c r="P80" s="433"/>
      <c r="Q80" s="452">
        <f>Q111/I111</f>
        <v>1</v>
      </c>
    </row>
    <row r="81" spans="1:17" x14ac:dyDescent="0.2">
      <c r="A81" s="92" t="str">
        <f>Orçamento!A78</f>
        <v>3.1</v>
      </c>
      <c r="B81" s="39" t="str">
        <f>Orçamento!B78</f>
        <v>Sinapi</v>
      </c>
      <c r="C81" s="39">
        <f>Orçamento!C78</f>
        <v>98524</v>
      </c>
      <c r="D81" s="93" t="str">
        <f>Orçamento!D78</f>
        <v>Limpeza manual de vegetação em terreno com enxada</v>
      </c>
      <c r="E81" s="39" t="str">
        <f>Orçamento!E78</f>
        <v>M2</v>
      </c>
      <c r="F81" s="94">
        <f>Orçamento!F78</f>
        <v>200</v>
      </c>
      <c r="G81" s="95">
        <f>'Orç. Pós Licitação'!G78</f>
        <v>2.9</v>
      </c>
      <c r="H81" s="95">
        <f>'Orç. Pós Licitação'!H78</f>
        <v>3.6</v>
      </c>
      <c r="I81" s="95">
        <f>'Orç. Pós Licitação'!I78</f>
        <v>720</v>
      </c>
      <c r="J81" s="96">
        <f>'BM 04'!L81</f>
        <v>0</v>
      </c>
      <c r="K81" s="97"/>
      <c r="L81" s="98">
        <f>J81+K81</f>
        <v>0</v>
      </c>
      <c r="M81" s="99">
        <f>ROUND(H81*J81,2)</f>
        <v>0</v>
      </c>
      <c r="N81" s="100">
        <f>ROUND(H81*K81,2)</f>
        <v>0</v>
      </c>
      <c r="O81" s="98">
        <f>ROUND(H81*L81,2)</f>
        <v>0</v>
      </c>
      <c r="P81" s="101">
        <f>F81-L81</f>
        <v>200</v>
      </c>
      <c r="Q81" s="102">
        <f>I81-O81</f>
        <v>720</v>
      </c>
    </row>
    <row r="82" spans="1:17" ht="28.5" x14ac:dyDescent="0.2">
      <c r="A82" s="92" t="str">
        <f>Orçamento!A79</f>
        <v>3.2</v>
      </c>
      <c r="B82" s="39" t="str">
        <f>Orçamento!B79</f>
        <v>Composição</v>
      </c>
      <c r="C82" s="39">
        <f>Orçamento!C79</f>
        <v>0</v>
      </c>
      <c r="D82" s="93" t="str">
        <f>Orçamento!D79</f>
        <v>Execução de chumbadores com vergalhão 25mm, L=0,60m, em furos na rocha e colados com adesivo epóxi</v>
      </c>
      <c r="E82" s="39" t="str">
        <f>Orçamento!E79</f>
        <v>UNID</v>
      </c>
      <c r="F82" s="94">
        <f>Orçamento!F79</f>
        <v>20</v>
      </c>
      <c r="G82" s="95">
        <f>'Orç. Pós Licitação'!G79</f>
        <v>32</v>
      </c>
      <c r="H82" s="95">
        <f>'Orç. Pós Licitação'!H79</f>
        <v>39.68</v>
      </c>
      <c r="I82" s="95">
        <f>'Orç. Pós Licitação'!I79</f>
        <v>793.6</v>
      </c>
      <c r="J82" s="96">
        <f>'BM 04'!L82</f>
        <v>0</v>
      </c>
      <c r="K82" s="97"/>
      <c r="L82" s="98">
        <f t="shared" ref="L82:L110" si="13">J82+K82</f>
        <v>0</v>
      </c>
      <c r="M82" s="99">
        <f t="shared" ref="M82:M110" si="14">ROUND(H82*J82,2)</f>
        <v>0</v>
      </c>
      <c r="N82" s="100">
        <f t="shared" ref="N82:N110" si="15">ROUND(H82*K82,2)</f>
        <v>0</v>
      </c>
      <c r="O82" s="98">
        <f t="shared" ref="O82:O110" si="16">ROUND(H82*L82,2)</f>
        <v>0</v>
      </c>
      <c r="P82" s="101">
        <f t="shared" ref="P82:P110" si="17">F82-L82</f>
        <v>20</v>
      </c>
      <c r="Q82" s="102">
        <f t="shared" ref="Q82:Q110" si="18">I82-O82</f>
        <v>793.6</v>
      </c>
    </row>
    <row r="83" spans="1:17" ht="28.5" x14ac:dyDescent="0.2">
      <c r="A83" s="92" t="str">
        <f>Orçamento!A80</f>
        <v>3.3</v>
      </c>
      <c r="B83" s="39" t="str">
        <f>Orçamento!B80</f>
        <v>Sinapi</v>
      </c>
      <c r="C83" s="39">
        <f>Orçamento!C80</f>
        <v>95956</v>
      </c>
      <c r="D83" s="93" t="str">
        <f>Orçamento!D80</f>
        <v>Execução de estrutura em concreto armado, moldada in loco, fck=30MPa, para apoio da bomba de recalque</v>
      </c>
      <c r="E83" s="39" t="str">
        <f>Orçamento!E80</f>
        <v>M3</v>
      </c>
      <c r="F83" s="94">
        <f>Orçamento!F80</f>
        <v>18.5</v>
      </c>
      <c r="G83" s="95">
        <f>'Orç. Pós Licitação'!G80</f>
        <v>2694</v>
      </c>
      <c r="H83" s="95">
        <f>'Orç. Pós Licitação'!H80</f>
        <v>3340.56</v>
      </c>
      <c r="I83" s="95">
        <f>'Orç. Pós Licitação'!I80</f>
        <v>61800.36</v>
      </c>
      <c r="J83" s="96">
        <f>'BM 04'!L83</f>
        <v>0</v>
      </c>
      <c r="K83" s="97"/>
      <c r="L83" s="98">
        <f t="shared" si="13"/>
        <v>0</v>
      </c>
      <c r="M83" s="99">
        <f t="shared" si="14"/>
        <v>0</v>
      </c>
      <c r="N83" s="100">
        <f t="shared" si="15"/>
        <v>0</v>
      </c>
      <c r="O83" s="98">
        <f t="shared" si="16"/>
        <v>0</v>
      </c>
      <c r="P83" s="101">
        <f t="shared" si="17"/>
        <v>18.5</v>
      </c>
      <c r="Q83" s="102">
        <f t="shared" si="18"/>
        <v>61800.36</v>
      </c>
    </row>
    <row r="84" spans="1:17" x14ac:dyDescent="0.2">
      <c r="A84" s="92" t="str">
        <f>Orçamento!A81</f>
        <v>3.4</v>
      </c>
      <c r="B84" s="39" t="str">
        <f>Orçamento!B81</f>
        <v>Sinapi</v>
      </c>
      <c r="C84" s="39">
        <f>Orçamento!C81</f>
        <v>97668</v>
      </c>
      <c r="D84" s="93" t="str">
        <f>Orçamento!D81</f>
        <v>Eletroduto flexível corrugado, PEAD 2", para rede energia</v>
      </c>
      <c r="E84" s="39" t="str">
        <f>Orçamento!E81</f>
        <v>M</v>
      </c>
      <c r="F84" s="94">
        <f>Orçamento!F81</f>
        <v>60</v>
      </c>
      <c r="G84" s="95">
        <f>'Orç. Pós Licitação'!G81</f>
        <v>13.3</v>
      </c>
      <c r="H84" s="95">
        <f>'Orç. Pós Licitação'!H81</f>
        <v>16.489999999999998</v>
      </c>
      <c r="I84" s="95">
        <f>'Orç. Pós Licitação'!I81</f>
        <v>989.4</v>
      </c>
      <c r="J84" s="96">
        <f>'BM 04'!L84</f>
        <v>0</v>
      </c>
      <c r="K84" s="97"/>
      <c r="L84" s="98">
        <f t="shared" si="13"/>
        <v>0</v>
      </c>
      <c r="M84" s="99">
        <f t="shared" si="14"/>
        <v>0</v>
      </c>
      <c r="N84" s="100">
        <f t="shared" si="15"/>
        <v>0</v>
      </c>
      <c r="O84" s="98">
        <f t="shared" si="16"/>
        <v>0</v>
      </c>
      <c r="P84" s="101">
        <f t="shared" si="17"/>
        <v>60</v>
      </c>
      <c r="Q84" s="102">
        <f t="shared" si="18"/>
        <v>989.4</v>
      </c>
    </row>
    <row r="85" spans="1:17" x14ac:dyDescent="0.2">
      <c r="A85" s="92" t="str">
        <f>Orçamento!A82</f>
        <v>3.5</v>
      </c>
      <c r="B85" s="39" t="str">
        <f>Orçamento!B82</f>
        <v>Sinapi</v>
      </c>
      <c r="C85" s="39">
        <f>Orçamento!C82</f>
        <v>0</v>
      </c>
      <c r="D85" s="93">
        <f>Orçamento!D82</f>
        <v>0</v>
      </c>
      <c r="E85" s="39">
        <f>Orçamento!E82</f>
        <v>0</v>
      </c>
      <c r="F85" s="94">
        <f>Orçamento!F82</f>
        <v>0</v>
      </c>
      <c r="G85" s="95">
        <f>'Orç. Pós Licitação'!G82</f>
        <v>0</v>
      </c>
      <c r="H85" s="95">
        <f>'Orç. Pós Licitação'!H82</f>
        <v>0</v>
      </c>
      <c r="I85" s="95">
        <f>'Orç. Pós Licitação'!I82</f>
        <v>0</v>
      </c>
      <c r="J85" s="96">
        <f>'BM 04'!L85</f>
        <v>0</v>
      </c>
      <c r="K85" s="97"/>
      <c r="L85" s="98">
        <f t="shared" si="13"/>
        <v>0</v>
      </c>
      <c r="M85" s="99">
        <f t="shared" si="14"/>
        <v>0</v>
      </c>
      <c r="N85" s="100">
        <f t="shared" si="15"/>
        <v>0</v>
      </c>
      <c r="O85" s="98">
        <f t="shared" si="16"/>
        <v>0</v>
      </c>
      <c r="P85" s="101">
        <f t="shared" si="17"/>
        <v>0</v>
      </c>
      <c r="Q85" s="102">
        <f t="shared" si="18"/>
        <v>0</v>
      </c>
    </row>
    <row r="86" spans="1:17" x14ac:dyDescent="0.2">
      <c r="A86" s="92" t="str">
        <f>Orçamento!A83</f>
        <v>3.6</v>
      </c>
      <c r="B86" s="39" t="str">
        <f>Orçamento!B83</f>
        <v>Sinapi</v>
      </c>
      <c r="C86" s="39">
        <f>Orçamento!C83</f>
        <v>0</v>
      </c>
      <c r="D86" s="93">
        <f>Orçamento!D83</f>
        <v>0</v>
      </c>
      <c r="E86" s="39">
        <f>Orçamento!E83</f>
        <v>0</v>
      </c>
      <c r="F86" s="94">
        <f>Orçamento!F83</f>
        <v>0</v>
      </c>
      <c r="G86" s="95">
        <f>'Orç. Pós Licitação'!G83</f>
        <v>0</v>
      </c>
      <c r="H86" s="95">
        <f>'Orç. Pós Licitação'!H83</f>
        <v>0</v>
      </c>
      <c r="I86" s="95">
        <f>'Orç. Pós Licitação'!I83</f>
        <v>0</v>
      </c>
      <c r="J86" s="96">
        <f>'BM 04'!L86</f>
        <v>0</v>
      </c>
      <c r="K86" s="97"/>
      <c r="L86" s="98">
        <f t="shared" si="13"/>
        <v>0</v>
      </c>
      <c r="M86" s="99">
        <f t="shared" si="14"/>
        <v>0</v>
      </c>
      <c r="N86" s="100">
        <f t="shared" si="15"/>
        <v>0</v>
      </c>
      <c r="O86" s="98">
        <f t="shared" si="16"/>
        <v>0</v>
      </c>
      <c r="P86" s="101">
        <f t="shared" si="17"/>
        <v>0</v>
      </c>
      <c r="Q86" s="102">
        <f t="shared" si="18"/>
        <v>0</v>
      </c>
    </row>
    <row r="87" spans="1:17" x14ac:dyDescent="0.2">
      <c r="A87" s="92" t="str">
        <f>Orçamento!A84</f>
        <v>3.7</v>
      </c>
      <c r="B87" s="39" t="str">
        <f>Orçamento!B84</f>
        <v>Sinapi</v>
      </c>
      <c r="C87" s="39">
        <f>Orçamento!C84</f>
        <v>0</v>
      </c>
      <c r="D87" s="93">
        <f>Orçamento!D84</f>
        <v>0</v>
      </c>
      <c r="E87" s="39">
        <f>Orçamento!E84</f>
        <v>0</v>
      </c>
      <c r="F87" s="94">
        <f>Orçamento!F84</f>
        <v>0</v>
      </c>
      <c r="G87" s="95">
        <f>'Orç. Pós Licitação'!G84</f>
        <v>0</v>
      </c>
      <c r="H87" s="95">
        <f>'Orç. Pós Licitação'!H84</f>
        <v>0</v>
      </c>
      <c r="I87" s="95">
        <f>'Orç. Pós Licitação'!I84</f>
        <v>0</v>
      </c>
      <c r="J87" s="96">
        <f>'BM 04'!L87</f>
        <v>0</v>
      </c>
      <c r="K87" s="97"/>
      <c r="L87" s="98">
        <f t="shared" si="13"/>
        <v>0</v>
      </c>
      <c r="M87" s="99">
        <f t="shared" si="14"/>
        <v>0</v>
      </c>
      <c r="N87" s="100">
        <f t="shared" si="15"/>
        <v>0</v>
      </c>
      <c r="O87" s="98">
        <f t="shared" si="16"/>
        <v>0</v>
      </c>
      <c r="P87" s="101">
        <f t="shared" si="17"/>
        <v>0</v>
      </c>
      <c r="Q87" s="102">
        <f t="shared" si="18"/>
        <v>0</v>
      </c>
    </row>
    <row r="88" spans="1:17" x14ac:dyDescent="0.2">
      <c r="A88" s="92" t="str">
        <f>Orçamento!A85</f>
        <v>3.8</v>
      </c>
      <c r="B88" s="39" t="str">
        <f>Orçamento!B85</f>
        <v>Sinapi</v>
      </c>
      <c r="C88" s="39">
        <f>Orçamento!C85</f>
        <v>0</v>
      </c>
      <c r="D88" s="93">
        <f>Orçamento!D85</f>
        <v>0</v>
      </c>
      <c r="E88" s="39">
        <f>Orçamento!E85</f>
        <v>0</v>
      </c>
      <c r="F88" s="94">
        <f>Orçamento!F85</f>
        <v>0</v>
      </c>
      <c r="G88" s="95">
        <f>'Orç. Pós Licitação'!G85</f>
        <v>0</v>
      </c>
      <c r="H88" s="95">
        <f>'Orç. Pós Licitação'!H85</f>
        <v>0</v>
      </c>
      <c r="I88" s="95">
        <f>'Orç. Pós Licitação'!I85</f>
        <v>0</v>
      </c>
      <c r="J88" s="96">
        <f>'BM 04'!L88</f>
        <v>0</v>
      </c>
      <c r="K88" s="97"/>
      <c r="L88" s="98">
        <f t="shared" si="13"/>
        <v>0</v>
      </c>
      <c r="M88" s="99">
        <f t="shared" si="14"/>
        <v>0</v>
      </c>
      <c r="N88" s="100">
        <f t="shared" si="15"/>
        <v>0</v>
      </c>
      <c r="O88" s="98">
        <f t="shared" si="16"/>
        <v>0</v>
      </c>
      <c r="P88" s="101">
        <f t="shared" si="17"/>
        <v>0</v>
      </c>
      <c r="Q88" s="102">
        <f t="shared" si="18"/>
        <v>0</v>
      </c>
    </row>
    <row r="89" spans="1:17" x14ac:dyDescent="0.2">
      <c r="A89" s="92" t="str">
        <f>Orçamento!A86</f>
        <v>3.9</v>
      </c>
      <c r="B89" s="39" t="str">
        <f>Orçamento!B86</f>
        <v>Sinapi</v>
      </c>
      <c r="C89" s="39">
        <f>Orçamento!C86</f>
        <v>0</v>
      </c>
      <c r="D89" s="93">
        <f>Orçamento!D86</f>
        <v>0</v>
      </c>
      <c r="E89" s="39">
        <f>Orçamento!E86</f>
        <v>0</v>
      </c>
      <c r="F89" s="94">
        <f>Orçamento!F86</f>
        <v>0</v>
      </c>
      <c r="G89" s="95">
        <f>'Orç. Pós Licitação'!G86</f>
        <v>0</v>
      </c>
      <c r="H89" s="95">
        <f>'Orç. Pós Licitação'!H86</f>
        <v>0</v>
      </c>
      <c r="I89" s="95">
        <f>'Orç. Pós Licitação'!I86</f>
        <v>0</v>
      </c>
      <c r="J89" s="96">
        <f>'BM 04'!L89</f>
        <v>0</v>
      </c>
      <c r="K89" s="97"/>
      <c r="L89" s="98">
        <f t="shared" si="13"/>
        <v>0</v>
      </c>
      <c r="M89" s="99">
        <f t="shared" si="14"/>
        <v>0</v>
      </c>
      <c r="N89" s="100">
        <f t="shared" si="15"/>
        <v>0</v>
      </c>
      <c r="O89" s="98">
        <f t="shared" si="16"/>
        <v>0</v>
      </c>
      <c r="P89" s="101">
        <f t="shared" si="17"/>
        <v>0</v>
      </c>
      <c r="Q89" s="102">
        <f t="shared" si="18"/>
        <v>0</v>
      </c>
    </row>
    <row r="90" spans="1:17" x14ac:dyDescent="0.2">
      <c r="A90" s="92" t="str">
        <f>Orçamento!A87</f>
        <v>3.10</v>
      </c>
      <c r="B90" s="39" t="str">
        <f>Orçamento!B87</f>
        <v>Sinapi</v>
      </c>
      <c r="C90" s="39">
        <f>Orçamento!C87</f>
        <v>0</v>
      </c>
      <c r="D90" s="93">
        <f>Orçamento!D87</f>
        <v>0</v>
      </c>
      <c r="E90" s="39">
        <f>Orçamento!E87</f>
        <v>0</v>
      </c>
      <c r="F90" s="94">
        <f>Orçamento!F87</f>
        <v>0</v>
      </c>
      <c r="G90" s="95">
        <f>'Orç. Pós Licitação'!G87</f>
        <v>0</v>
      </c>
      <c r="H90" s="95">
        <f>'Orç. Pós Licitação'!H87</f>
        <v>0</v>
      </c>
      <c r="I90" s="95">
        <f>'Orç. Pós Licitação'!I87</f>
        <v>0</v>
      </c>
      <c r="J90" s="96">
        <f>'BM 04'!L90</f>
        <v>0</v>
      </c>
      <c r="K90" s="97"/>
      <c r="L90" s="98">
        <f t="shared" si="13"/>
        <v>0</v>
      </c>
      <c r="M90" s="99">
        <f t="shared" si="14"/>
        <v>0</v>
      </c>
      <c r="N90" s="100">
        <f t="shared" si="15"/>
        <v>0</v>
      </c>
      <c r="O90" s="98">
        <f t="shared" si="16"/>
        <v>0</v>
      </c>
      <c r="P90" s="101">
        <f t="shared" si="17"/>
        <v>0</v>
      </c>
      <c r="Q90" s="102">
        <f t="shared" si="18"/>
        <v>0</v>
      </c>
    </row>
    <row r="91" spans="1:17" x14ac:dyDescent="0.2">
      <c r="A91" s="92" t="str">
        <f>Orçamento!A88</f>
        <v>3.11</v>
      </c>
      <c r="B91" s="39" t="str">
        <f>Orçamento!B88</f>
        <v>Sinapi</v>
      </c>
      <c r="C91" s="39">
        <f>Orçamento!C88</f>
        <v>0</v>
      </c>
      <c r="D91" s="93">
        <f>Orçamento!D88</f>
        <v>0</v>
      </c>
      <c r="E91" s="39">
        <f>Orçamento!E88</f>
        <v>0</v>
      </c>
      <c r="F91" s="94">
        <f>Orçamento!F88</f>
        <v>0</v>
      </c>
      <c r="G91" s="95">
        <f>'Orç. Pós Licitação'!G88</f>
        <v>0</v>
      </c>
      <c r="H91" s="95">
        <f>'Orç. Pós Licitação'!H88</f>
        <v>0</v>
      </c>
      <c r="I91" s="95">
        <f>'Orç. Pós Licitação'!I88</f>
        <v>0</v>
      </c>
      <c r="J91" s="96">
        <f>'BM 04'!L91</f>
        <v>0</v>
      </c>
      <c r="K91" s="97"/>
      <c r="L91" s="98">
        <f t="shared" si="13"/>
        <v>0</v>
      </c>
      <c r="M91" s="99">
        <f t="shared" si="14"/>
        <v>0</v>
      </c>
      <c r="N91" s="100">
        <f t="shared" si="15"/>
        <v>0</v>
      </c>
      <c r="O91" s="98">
        <f t="shared" si="16"/>
        <v>0</v>
      </c>
      <c r="P91" s="101">
        <f t="shared" si="17"/>
        <v>0</v>
      </c>
      <c r="Q91" s="102">
        <f t="shared" si="18"/>
        <v>0</v>
      </c>
    </row>
    <row r="92" spans="1:17" x14ac:dyDescent="0.2">
      <c r="A92" s="92" t="str">
        <f>Orçamento!A89</f>
        <v>3.12</v>
      </c>
      <c r="B92" s="39" t="str">
        <f>Orçamento!B89</f>
        <v>Sinapi</v>
      </c>
      <c r="C92" s="39">
        <f>Orçamento!C89</f>
        <v>0</v>
      </c>
      <c r="D92" s="93">
        <f>Orçamento!D89</f>
        <v>0</v>
      </c>
      <c r="E92" s="39">
        <f>Orçamento!E89</f>
        <v>0</v>
      </c>
      <c r="F92" s="94">
        <f>Orçamento!F89</f>
        <v>0</v>
      </c>
      <c r="G92" s="95">
        <f>'Orç. Pós Licitação'!G89</f>
        <v>0</v>
      </c>
      <c r="H92" s="95">
        <f>'Orç. Pós Licitação'!H89</f>
        <v>0</v>
      </c>
      <c r="I92" s="95">
        <f>'Orç. Pós Licitação'!I89</f>
        <v>0</v>
      </c>
      <c r="J92" s="96">
        <f>'BM 04'!L92</f>
        <v>0</v>
      </c>
      <c r="K92" s="97"/>
      <c r="L92" s="98">
        <f t="shared" si="13"/>
        <v>0</v>
      </c>
      <c r="M92" s="99">
        <f t="shared" si="14"/>
        <v>0</v>
      </c>
      <c r="N92" s="100">
        <f t="shared" si="15"/>
        <v>0</v>
      </c>
      <c r="O92" s="98">
        <f t="shared" si="16"/>
        <v>0</v>
      </c>
      <c r="P92" s="101">
        <f t="shared" si="17"/>
        <v>0</v>
      </c>
      <c r="Q92" s="102">
        <f t="shared" si="18"/>
        <v>0</v>
      </c>
    </row>
    <row r="93" spans="1:17" x14ac:dyDescent="0.2">
      <c r="A93" s="92" t="str">
        <f>Orçamento!A90</f>
        <v>3.13</v>
      </c>
      <c r="B93" s="39" t="str">
        <f>Orçamento!B90</f>
        <v>Sinapi</v>
      </c>
      <c r="C93" s="39">
        <f>Orçamento!C90</f>
        <v>0</v>
      </c>
      <c r="D93" s="93">
        <f>Orçamento!D90</f>
        <v>0</v>
      </c>
      <c r="E93" s="39">
        <f>Orçamento!E90</f>
        <v>0</v>
      </c>
      <c r="F93" s="94">
        <f>Orçamento!F90</f>
        <v>0</v>
      </c>
      <c r="G93" s="95">
        <f>'Orç. Pós Licitação'!G90</f>
        <v>0</v>
      </c>
      <c r="H93" s="95">
        <f>'Orç. Pós Licitação'!H90</f>
        <v>0</v>
      </c>
      <c r="I93" s="95">
        <f>'Orç. Pós Licitação'!I90</f>
        <v>0</v>
      </c>
      <c r="J93" s="96">
        <f>'BM 04'!L93</f>
        <v>0</v>
      </c>
      <c r="K93" s="97"/>
      <c r="L93" s="98">
        <f t="shared" si="13"/>
        <v>0</v>
      </c>
      <c r="M93" s="99">
        <f t="shared" si="14"/>
        <v>0</v>
      </c>
      <c r="N93" s="100">
        <f t="shared" si="15"/>
        <v>0</v>
      </c>
      <c r="O93" s="98">
        <f t="shared" si="16"/>
        <v>0</v>
      </c>
      <c r="P93" s="101">
        <f t="shared" si="17"/>
        <v>0</v>
      </c>
      <c r="Q93" s="102">
        <f t="shared" si="18"/>
        <v>0</v>
      </c>
    </row>
    <row r="94" spans="1:17" x14ac:dyDescent="0.2">
      <c r="A94" s="92" t="str">
        <f>Orçamento!A91</f>
        <v>3.14</v>
      </c>
      <c r="B94" s="39" t="str">
        <f>Orçamento!B91</f>
        <v>Sinapi</v>
      </c>
      <c r="C94" s="39">
        <f>Orçamento!C91</f>
        <v>0</v>
      </c>
      <c r="D94" s="93">
        <f>Orçamento!D91</f>
        <v>0</v>
      </c>
      <c r="E94" s="39">
        <f>Orçamento!E91</f>
        <v>0</v>
      </c>
      <c r="F94" s="94">
        <f>Orçamento!F91</f>
        <v>0</v>
      </c>
      <c r="G94" s="95">
        <f>'Orç. Pós Licitação'!G91</f>
        <v>0</v>
      </c>
      <c r="H94" s="95">
        <f>'Orç. Pós Licitação'!H91</f>
        <v>0</v>
      </c>
      <c r="I94" s="95">
        <f>'Orç. Pós Licitação'!I91</f>
        <v>0</v>
      </c>
      <c r="J94" s="96">
        <f>'BM 04'!L94</f>
        <v>0</v>
      </c>
      <c r="K94" s="97"/>
      <c r="L94" s="98">
        <f t="shared" si="13"/>
        <v>0</v>
      </c>
      <c r="M94" s="99">
        <f t="shared" si="14"/>
        <v>0</v>
      </c>
      <c r="N94" s="100">
        <f t="shared" si="15"/>
        <v>0</v>
      </c>
      <c r="O94" s="98">
        <f t="shared" si="16"/>
        <v>0</v>
      </c>
      <c r="P94" s="101">
        <f t="shared" si="17"/>
        <v>0</v>
      </c>
      <c r="Q94" s="102">
        <f t="shared" si="18"/>
        <v>0</v>
      </c>
    </row>
    <row r="95" spans="1:17" x14ac:dyDescent="0.2">
      <c r="A95" s="92" t="str">
        <f>Orçamento!A92</f>
        <v>3.15</v>
      </c>
      <c r="B95" s="39" t="str">
        <f>Orçamento!B92</f>
        <v>Sinapi</v>
      </c>
      <c r="C95" s="39">
        <f>Orçamento!C92</f>
        <v>0</v>
      </c>
      <c r="D95" s="93">
        <f>Orçamento!D92</f>
        <v>0</v>
      </c>
      <c r="E95" s="39">
        <f>Orçamento!E92</f>
        <v>0</v>
      </c>
      <c r="F95" s="94">
        <f>Orçamento!F92</f>
        <v>0</v>
      </c>
      <c r="G95" s="95">
        <f>'Orç. Pós Licitação'!G92</f>
        <v>0</v>
      </c>
      <c r="H95" s="95">
        <f>'Orç. Pós Licitação'!H92</f>
        <v>0</v>
      </c>
      <c r="I95" s="95">
        <f>'Orç. Pós Licitação'!I92</f>
        <v>0</v>
      </c>
      <c r="J95" s="96">
        <f>'BM 04'!L95</f>
        <v>0</v>
      </c>
      <c r="K95" s="97"/>
      <c r="L95" s="98">
        <f t="shared" si="13"/>
        <v>0</v>
      </c>
      <c r="M95" s="99">
        <f t="shared" si="14"/>
        <v>0</v>
      </c>
      <c r="N95" s="100">
        <f t="shared" si="15"/>
        <v>0</v>
      </c>
      <c r="O95" s="98">
        <f t="shared" si="16"/>
        <v>0</v>
      </c>
      <c r="P95" s="101">
        <f t="shared" si="17"/>
        <v>0</v>
      </c>
      <c r="Q95" s="102">
        <f t="shared" si="18"/>
        <v>0</v>
      </c>
    </row>
    <row r="96" spans="1:17" x14ac:dyDescent="0.2">
      <c r="A96" s="92" t="str">
        <f>Orçamento!A93</f>
        <v>3.16</v>
      </c>
      <c r="B96" s="39" t="str">
        <f>Orçamento!B93</f>
        <v>Sinapi</v>
      </c>
      <c r="C96" s="39">
        <f>Orçamento!C93</f>
        <v>0</v>
      </c>
      <c r="D96" s="93">
        <f>Orçamento!D93</f>
        <v>0</v>
      </c>
      <c r="E96" s="39">
        <f>Orçamento!E93</f>
        <v>0</v>
      </c>
      <c r="F96" s="94">
        <f>Orçamento!F93</f>
        <v>0</v>
      </c>
      <c r="G96" s="95">
        <f>'Orç. Pós Licitação'!G93</f>
        <v>0</v>
      </c>
      <c r="H96" s="95">
        <f>'Orç. Pós Licitação'!H93</f>
        <v>0</v>
      </c>
      <c r="I96" s="95">
        <f>'Orç. Pós Licitação'!I93</f>
        <v>0</v>
      </c>
      <c r="J96" s="96">
        <f>'BM 04'!L96</f>
        <v>0</v>
      </c>
      <c r="K96" s="97"/>
      <c r="L96" s="98">
        <f t="shared" si="13"/>
        <v>0</v>
      </c>
      <c r="M96" s="99">
        <f t="shared" si="14"/>
        <v>0</v>
      </c>
      <c r="N96" s="100">
        <f t="shared" si="15"/>
        <v>0</v>
      </c>
      <c r="O96" s="98">
        <f t="shared" si="16"/>
        <v>0</v>
      </c>
      <c r="P96" s="101">
        <f t="shared" si="17"/>
        <v>0</v>
      </c>
      <c r="Q96" s="102">
        <f t="shared" si="18"/>
        <v>0</v>
      </c>
    </row>
    <row r="97" spans="1:17" x14ac:dyDescent="0.2">
      <c r="A97" s="92" t="str">
        <f>Orçamento!A94</f>
        <v>3.17</v>
      </c>
      <c r="B97" s="39" t="str">
        <f>Orçamento!B94</f>
        <v>Sinapi</v>
      </c>
      <c r="C97" s="39">
        <f>Orçamento!C94</f>
        <v>0</v>
      </c>
      <c r="D97" s="93">
        <f>Orçamento!D94</f>
        <v>0</v>
      </c>
      <c r="E97" s="39">
        <f>Orçamento!E94</f>
        <v>0</v>
      </c>
      <c r="F97" s="94">
        <f>Orçamento!F94</f>
        <v>0</v>
      </c>
      <c r="G97" s="95">
        <f>'Orç. Pós Licitação'!G94</f>
        <v>0</v>
      </c>
      <c r="H97" s="95">
        <f>'Orç. Pós Licitação'!H94</f>
        <v>0</v>
      </c>
      <c r="I97" s="95">
        <f>'Orç. Pós Licitação'!I94</f>
        <v>0</v>
      </c>
      <c r="J97" s="96">
        <f>'BM 04'!L97</f>
        <v>0</v>
      </c>
      <c r="K97" s="97"/>
      <c r="L97" s="98">
        <f t="shared" si="13"/>
        <v>0</v>
      </c>
      <c r="M97" s="99">
        <f t="shared" si="14"/>
        <v>0</v>
      </c>
      <c r="N97" s="100">
        <f t="shared" si="15"/>
        <v>0</v>
      </c>
      <c r="O97" s="98">
        <f t="shared" si="16"/>
        <v>0</v>
      </c>
      <c r="P97" s="101">
        <f t="shared" si="17"/>
        <v>0</v>
      </c>
      <c r="Q97" s="102">
        <f t="shared" si="18"/>
        <v>0</v>
      </c>
    </row>
    <row r="98" spans="1:17" x14ac:dyDescent="0.2">
      <c r="A98" s="92" t="str">
        <f>Orçamento!A95</f>
        <v>3.18</v>
      </c>
      <c r="B98" s="39" t="str">
        <f>Orçamento!B95</f>
        <v>Sinapi</v>
      </c>
      <c r="C98" s="39">
        <f>Orçamento!C95</f>
        <v>0</v>
      </c>
      <c r="D98" s="93">
        <f>Orçamento!D95</f>
        <v>0</v>
      </c>
      <c r="E98" s="39">
        <f>Orçamento!E95</f>
        <v>0</v>
      </c>
      <c r="F98" s="94">
        <f>Orçamento!F95</f>
        <v>0</v>
      </c>
      <c r="G98" s="95">
        <f>'Orç. Pós Licitação'!G95</f>
        <v>0</v>
      </c>
      <c r="H98" s="95">
        <f>'Orç. Pós Licitação'!H95</f>
        <v>0</v>
      </c>
      <c r="I98" s="95">
        <f>'Orç. Pós Licitação'!I95</f>
        <v>0</v>
      </c>
      <c r="J98" s="96">
        <f>'BM 04'!L98</f>
        <v>0</v>
      </c>
      <c r="K98" s="97"/>
      <c r="L98" s="98">
        <f t="shared" si="13"/>
        <v>0</v>
      </c>
      <c r="M98" s="99">
        <f t="shared" si="14"/>
        <v>0</v>
      </c>
      <c r="N98" s="100">
        <f t="shared" si="15"/>
        <v>0</v>
      </c>
      <c r="O98" s="98">
        <f t="shared" si="16"/>
        <v>0</v>
      </c>
      <c r="P98" s="101">
        <f t="shared" si="17"/>
        <v>0</v>
      </c>
      <c r="Q98" s="102">
        <f t="shared" si="18"/>
        <v>0</v>
      </c>
    </row>
    <row r="99" spans="1:17" x14ac:dyDescent="0.2">
      <c r="A99" s="92" t="str">
        <f>Orçamento!A96</f>
        <v>3.19</v>
      </c>
      <c r="B99" s="39" t="str">
        <f>Orçamento!B96</f>
        <v>Sinapi</v>
      </c>
      <c r="C99" s="39">
        <f>Orçamento!C96</f>
        <v>0</v>
      </c>
      <c r="D99" s="93">
        <f>Orçamento!D96</f>
        <v>0</v>
      </c>
      <c r="E99" s="39">
        <f>Orçamento!E96</f>
        <v>0</v>
      </c>
      <c r="F99" s="94">
        <f>Orçamento!F96</f>
        <v>0</v>
      </c>
      <c r="G99" s="95">
        <f>'Orç. Pós Licitação'!G96</f>
        <v>0</v>
      </c>
      <c r="H99" s="95">
        <f>'Orç. Pós Licitação'!H96</f>
        <v>0</v>
      </c>
      <c r="I99" s="95">
        <f>'Orç. Pós Licitação'!I96</f>
        <v>0</v>
      </c>
      <c r="J99" s="96">
        <f>'BM 04'!L99</f>
        <v>0</v>
      </c>
      <c r="K99" s="97"/>
      <c r="L99" s="98">
        <f t="shared" si="13"/>
        <v>0</v>
      </c>
      <c r="M99" s="99">
        <f t="shared" si="14"/>
        <v>0</v>
      </c>
      <c r="N99" s="100">
        <f t="shared" si="15"/>
        <v>0</v>
      </c>
      <c r="O99" s="98">
        <f t="shared" si="16"/>
        <v>0</v>
      </c>
      <c r="P99" s="101">
        <f t="shared" si="17"/>
        <v>0</v>
      </c>
      <c r="Q99" s="102">
        <f t="shared" si="18"/>
        <v>0</v>
      </c>
    </row>
    <row r="100" spans="1:17" x14ac:dyDescent="0.2">
      <c r="A100" s="92" t="str">
        <f>Orçamento!A97</f>
        <v>3.20</v>
      </c>
      <c r="B100" s="39" t="str">
        <f>Orçamento!B97</f>
        <v>Sinapi</v>
      </c>
      <c r="C100" s="39">
        <f>Orçamento!C97</f>
        <v>0</v>
      </c>
      <c r="D100" s="93">
        <f>Orçamento!D97</f>
        <v>0</v>
      </c>
      <c r="E100" s="39">
        <f>Orçamento!E97</f>
        <v>0</v>
      </c>
      <c r="F100" s="94">
        <f>Orçamento!F97</f>
        <v>0</v>
      </c>
      <c r="G100" s="95">
        <f>'Orç. Pós Licitação'!G97</f>
        <v>0</v>
      </c>
      <c r="H100" s="95">
        <f>'Orç. Pós Licitação'!H97</f>
        <v>0</v>
      </c>
      <c r="I100" s="95">
        <f>'Orç. Pós Licitação'!I97</f>
        <v>0</v>
      </c>
      <c r="J100" s="96">
        <f>'BM 04'!L100</f>
        <v>0</v>
      </c>
      <c r="K100" s="97"/>
      <c r="L100" s="98">
        <f t="shared" si="13"/>
        <v>0</v>
      </c>
      <c r="M100" s="99">
        <f t="shared" si="14"/>
        <v>0</v>
      </c>
      <c r="N100" s="100">
        <f t="shared" si="15"/>
        <v>0</v>
      </c>
      <c r="O100" s="98">
        <f t="shared" si="16"/>
        <v>0</v>
      </c>
      <c r="P100" s="101">
        <f t="shared" si="17"/>
        <v>0</v>
      </c>
      <c r="Q100" s="102">
        <f t="shared" si="18"/>
        <v>0</v>
      </c>
    </row>
    <row r="101" spans="1:17" x14ac:dyDescent="0.2">
      <c r="A101" s="92" t="str">
        <f>Orçamento!A98</f>
        <v>3.21</v>
      </c>
      <c r="B101" s="39" t="str">
        <f>Orçamento!B98</f>
        <v>Sinapi</v>
      </c>
      <c r="C101" s="39">
        <f>Orçamento!C98</f>
        <v>0</v>
      </c>
      <c r="D101" s="93">
        <f>Orçamento!D98</f>
        <v>0</v>
      </c>
      <c r="E101" s="39">
        <f>Orçamento!E98</f>
        <v>0</v>
      </c>
      <c r="F101" s="94">
        <f>Orçamento!F98</f>
        <v>0</v>
      </c>
      <c r="G101" s="95">
        <f>'Orç. Pós Licitação'!G98</f>
        <v>0</v>
      </c>
      <c r="H101" s="95">
        <f>'Orç. Pós Licitação'!H98</f>
        <v>0</v>
      </c>
      <c r="I101" s="95">
        <f>'Orç. Pós Licitação'!I98</f>
        <v>0</v>
      </c>
      <c r="J101" s="96">
        <f>'BM 04'!L101</f>
        <v>0</v>
      </c>
      <c r="K101" s="97"/>
      <c r="L101" s="98">
        <f t="shared" si="13"/>
        <v>0</v>
      </c>
      <c r="M101" s="99">
        <f t="shared" si="14"/>
        <v>0</v>
      </c>
      <c r="N101" s="100">
        <f t="shared" si="15"/>
        <v>0</v>
      </c>
      <c r="O101" s="98">
        <f t="shared" si="16"/>
        <v>0</v>
      </c>
      <c r="P101" s="101">
        <f t="shared" si="17"/>
        <v>0</v>
      </c>
      <c r="Q101" s="102">
        <f t="shared" si="18"/>
        <v>0</v>
      </c>
    </row>
    <row r="102" spans="1:17" x14ac:dyDescent="0.2">
      <c r="A102" s="92" t="str">
        <f>Orçamento!A99</f>
        <v>3.22</v>
      </c>
      <c r="B102" s="39" t="str">
        <f>Orçamento!B99</f>
        <v>Sinapi</v>
      </c>
      <c r="C102" s="39">
        <f>Orçamento!C99</f>
        <v>0</v>
      </c>
      <c r="D102" s="93">
        <f>Orçamento!D99</f>
        <v>0</v>
      </c>
      <c r="E102" s="39">
        <f>Orçamento!E99</f>
        <v>0</v>
      </c>
      <c r="F102" s="94">
        <f>Orçamento!F99</f>
        <v>0</v>
      </c>
      <c r="G102" s="95">
        <f>'Orç. Pós Licitação'!G99</f>
        <v>0</v>
      </c>
      <c r="H102" s="95">
        <f>'Orç. Pós Licitação'!H99</f>
        <v>0</v>
      </c>
      <c r="I102" s="95">
        <f>'Orç. Pós Licitação'!I99</f>
        <v>0</v>
      </c>
      <c r="J102" s="96">
        <f>'BM 04'!L102</f>
        <v>0</v>
      </c>
      <c r="K102" s="97"/>
      <c r="L102" s="98">
        <f t="shared" si="13"/>
        <v>0</v>
      </c>
      <c r="M102" s="99">
        <f t="shared" si="14"/>
        <v>0</v>
      </c>
      <c r="N102" s="100">
        <f t="shared" si="15"/>
        <v>0</v>
      </c>
      <c r="O102" s="98">
        <f t="shared" si="16"/>
        <v>0</v>
      </c>
      <c r="P102" s="101">
        <f t="shared" si="17"/>
        <v>0</v>
      </c>
      <c r="Q102" s="102">
        <f t="shared" si="18"/>
        <v>0</v>
      </c>
    </row>
    <row r="103" spans="1:17" x14ac:dyDescent="0.2">
      <c r="A103" s="92" t="str">
        <f>Orçamento!A100</f>
        <v>3.23</v>
      </c>
      <c r="B103" s="39" t="str">
        <f>Orçamento!B100</f>
        <v>Sinapi</v>
      </c>
      <c r="C103" s="39">
        <f>Orçamento!C100</f>
        <v>0</v>
      </c>
      <c r="D103" s="93">
        <f>Orçamento!D100</f>
        <v>0</v>
      </c>
      <c r="E103" s="39">
        <f>Orçamento!E100</f>
        <v>0</v>
      </c>
      <c r="F103" s="94">
        <f>Orçamento!F100</f>
        <v>0</v>
      </c>
      <c r="G103" s="95">
        <f>'Orç. Pós Licitação'!G100</f>
        <v>0</v>
      </c>
      <c r="H103" s="95">
        <f>'Orç. Pós Licitação'!H100</f>
        <v>0</v>
      </c>
      <c r="I103" s="95">
        <f>'Orç. Pós Licitação'!I100</f>
        <v>0</v>
      </c>
      <c r="J103" s="96">
        <f>'BM 04'!L103</f>
        <v>0</v>
      </c>
      <c r="K103" s="97"/>
      <c r="L103" s="98">
        <f t="shared" si="13"/>
        <v>0</v>
      </c>
      <c r="M103" s="99">
        <f t="shared" si="14"/>
        <v>0</v>
      </c>
      <c r="N103" s="100">
        <f t="shared" si="15"/>
        <v>0</v>
      </c>
      <c r="O103" s="98">
        <f t="shared" si="16"/>
        <v>0</v>
      </c>
      <c r="P103" s="101">
        <f t="shared" si="17"/>
        <v>0</v>
      </c>
      <c r="Q103" s="102">
        <f t="shared" si="18"/>
        <v>0</v>
      </c>
    </row>
    <row r="104" spans="1:17" x14ac:dyDescent="0.2">
      <c r="A104" s="92" t="str">
        <f>Orçamento!A101</f>
        <v>3.24</v>
      </c>
      <c r="B104" s="39" t="str">
        <f>Orçamento!B101</f>
        <v>Sinapi</v>
      </c>
      <c r="C104" s="39">
        <f>Orçamento!C101</f>
        <v>0</v>
      </c>
      <c r="D104" s="93">
        <f>Orçamento!D101</f>
        <v>0</v>
      </c>
      <c r="E104" s="39">
        <f>Orçamento!E101</f>
        <v>0</v>
      </c>
      <c r="F104" s="94">
        <f>Orçamento!F101</f>
        <v>0</v>
      </c>
      <c r="G104" s="95">
        <f>'Orç. Pós Licitação'!G101</f>
        <v>0</v>
      </c>
      <c r="H104" s="95">
        <f>'Orç. Pós Licitação'!H101</f>
        <v>0</v>
      </c>
      <c r="I104" s="95">
        <f>'Orç. Pós Licitação'!I101</f>
        <v>0</v>
      </c>
      <c r="J104" s="96">
        <f>'BM 04'!L104</f>
        <v>0</v>
      </c>
      <c r="K104" s="97"/>
      <c r="L104" s="98">
        <f t="shared" si="13"/>
        <v>0</v>
      </c>
      <c r="M104" s="99">
        <f t="shared" si="14"/>
        <v>0</v>
      </c>
      <c r="N104" s="100">
        <f t="shared" si="15"/>
        <v>0</v>
      </c>
      <c r="O104" s="98">
        <f t="shared" si="16"/>
        <v>0</v>
      </c>
      <c r="P104" s="101">
        <f t="shared" si="17"/>
        <v>0</v>
      </c>
      <c r="Q104" s="102">
        <f t="shared" si="18"/>
        <v>0</v>
      </c>
    </row>
    <row r="105" spans="1:17" x14ac:dyDescent="0.2">
      <c r="A105" s="92" t="str">
        <f>Orçamento!A102</f>
        <v>3.25</v>
      </c>
      <c r="B105" s="39" t="str">
        <f>Orçamento!B102</f>
        <v>Sinapi</v>
      </c>
      <c r="C105" s="39">
        <f>Orçamento!C102</f>
        <v>0</v>
      </c>
      <c r="D105" s="93">
        <f>Orçamento!D102</f>
        <v>0</v>
      </c>
      <c r="E105" s="39">
        <f>Orçamento!E102</f>
        <v>0</v>
      </c>
      <c r="F105" s="94">
        <f>Orçamento!F102</f>
        <v>0</v>
      </c>
      <c r="G105" s="95">
        <f>'Orç. Pós Licitação'!G102</f>
        <v>0</v>
      </c>
      <c r="H105" s="95">
        <f>'Orç. Pós Licitação'!H102</f>
        <v>0</v>
      </c>
      <c r="I105" s="95">
        <f>'Orç. Pós Licitação'!I102</f>
        <v>0</v>
      </c>
      <c r="J105" s="96">
        <f>'BM 04'!L105</f>
        <v>0</v>
      </c>
      <c r="K105" s="97"/>
      <c r="L105" s="98">
        <f t="shared" si="13"/>
        <v>0</v>
      </c>
      <c r="M105" s="99">
        <f t="shared" si="14"/>
        <v>0</v>
      </c>
      <c r="N105" s="100">
        <f t="shared" si="15"/>
        <v>0</v>
      </c>
      <c r="O105" s="98">
        <f t="shared" si="16"/>
        <v>0</v>
      </c>
      <c r="P105" s="101">
        <f t="shared" si="17"/>
        <v>0</v>
      </c>
      <c r="Q105" s="102">
        <f t="shared" si="18"/>
        <v>0</v>
      </c>
    </row>
    <row r="106" spans="1:17" x14ac:dyDescent="0.2">
      <c r="A106" s="92" t="str">
        <f>Orçamento!A103</f>
        <v>3.26</v>
      </c>
      <c r="B106" s="39" t="str">
        <f>Orçamento!B103</f>
        <v>Sinapi</v>
      </c>
      <c r="C106" s="39">
        <f>Orçamento!C103</f>
        <v>0</v>
      </c>
      <c r="D106" s="93">
        <f>Orçamento!D103</f>
        <v>0</v>
      </c>
      <c r="E106" s="39">
        <f>Orçamento!E103</f>
        <v>0</v>
      </c>
      <c r="F106" s="94">
        <f>Orçamento!F103</f>
        <v>0</v>
      </c>
      <c r="G106" s="95">
        <f>'Orç. Pós Licitação'!G103</f>
        <v>0</v>
      </c>
      <c r="H106" s="95">
        <f>'Orç. Pós Licitação'!H103</f>
        <v>0</v>
      </c>
      <c r="I106" s="95">
        <f>'Orç. Pós Licitação'!I103</f>
        <v>0</v>
      </c>
      <c r="J106" s="96">
        <f>'BM 04'!L106</f>
        <v>0</v>
      </c>
      <c r="K106" s="97"/>
      <c r="L106" s="98">
        <f t="shared" si="13"/>
        <v>0</v>
      </c>
      <c r="M106" s="99">
        <f t="shared" si="14"/>
        <v>0</v>
      </c>
      <c r="N106" s="100">
        <f t="shared" si="15"/>
        <v>0</v>
      </c>
      <c r="O106" s="98">
        <f t="shared" si="16"/>
        <v>0</v>
      </c>
      <c r="P106" s="101">
        <f t="shared" si="17"/>
        <v>0</v>
      </c>
      <c r="Q106" s="102">
        <f t="shared" si="18"/>
        <v>0</v>
      </c>
    </row>
    <row r="107" spans="1:17" x14ac:dyDescent="0.2">
      <c r="A107" s="92" t="str">
        <f>Orçamento!A104</f>
        <v>3.27</v>
      </c>
      <c r="B107" s="39" t="str">
        <f>Orçamento!B104</f>
        <v>Sinapi</v>
      </c>
      <c r="C107" s="39">
        <f>Orçamento!C104</f>
        <v>0</v>
      </c>
      <c r="D107" s="93">
        <f>Orçamento!D104</f>
        <v>0</v>
      </c>
      <c r="E107" s="39">
        <f>Orçamento!E104</f>
        <v>0</v>
      </c>
      <c r="F107" s="94">
        <f>Orçamento!F104</f>
        <v>0</v>
      </c>
      <c r="G107" s="95">
        <f>'Orç. Pós Licitação'!G104</f>
        <v>0</v>
      </c>
      <c r="H107" s="95">
        <f>'Orç. Pós Licitação'!H104</f>
        <v>0</v>
      </c>
      <c r="I107" s="95">
        <f>'Orç. Pós Licitação'!I104</f>
        <v>0</v>
      </c>
      <c r="J107" s="96">
        <f>'BM 04'!L107</f>
        <v>0</v>
      </c>
      <c r="K107" s="97"/>
      <c r="L107" s="98">
        <f t="shared" si="13"/>
        <v>0</v>
      </c>
      <c r="M107" s="99">
        <f t="shared" si="14"/>
        <v>0</v>
      </c>
      <c r="N107" s="100">
        <f t="shared" si="15"/>
        <v>0</v>
      </c>
      <c r="O107" s="98">
        <f t="shared" si="16"/>
        <v>0</v>
      </c>
      <c r="P107" s="101">
        <f t="shared" si="17"/>
        <v>0</v>
      </c>
      <c r="Q107" s="102">
        <f t="shared" si="18"/>
        <v>0</v>
      </c>
    </row>
    <row r="108" spans="1:17" x14ac:dyDescent="0.2">
      <c r="A108" s="92" t="str">
        <f>Orçamento!A105</f>
        <v>3.28</v>
      </c>
      <c r="B108" s="39" t="str">
        <f>Orçamento!B105</f>
        <v>Sinapi</v>
      </c>
      <c r="C108" s="39">
        <f>Orçamento!C105</f>
        <v>0</v>
      </c>
      <c r="D108" s="93">
        <f>Orçamento!D105</f>
        <v>0</v>
      </c>
      <c r="E108" s="39">
        <f>Orçamento!E105</f>
        <v>0</v>
      </c>
      <c r="F108" s="94">
        <f>Orçamento!F105</f>
        <v>0</v>
      </c>
      <c r="G108" s="95">
        <f>'Orç. Pós Licitação'!G105</f>
        <v>0</v>
      </c>
      <c r="H108" s="95">
        <f>'Orç. Pós Licitação'!H105</f>
        <v>0</v>
      </c>
      <c r="I108" s="95">
        <f>'Orç. Pós Licitação'!I105</f>
        <v>0</v>
      </c>
      <c r="J108" s="96">
        <f>'BM 04'!L108</f>
        <v>0</v>
      </c>
      <c r="K108" s="97"/>
      <c r="L108" s="98">
        <f t="shared" si="13"/>
        <v>0</v>
      </c>
      <c r="M108" s="99">
        <f t="shared" si="14"/>
        <v>0</v>
      </c>
      <c r="N108" s="100">
        <f t="shared" si="15"/>
        <v>0</v>
      </c>
      <c r="O108" s="98">
        <f t="shared" si="16"/>
        <v>0</v>
      </c>
      <c r="P108" s="101">
        <f t="shared" si="17"/>
        <v>0</v>
      </c>
      <c r="Q108" s="102">
        <f t="shared" si="18"/>
        <v>0</v>
      </c>
    </row>
    <row r="109" spans="1:17" x14ac:dyDescent="0.2">
      <c r="A109" s="92" t="str">
        <f>Orçamento!A106</f>
        <v>3.29</v>
      </c>
      <c r="B109" s="39" t="str">
        <f>Orçamento!B106</f>
        <v>Sinapi</v>
      </c>
      <c r="C109" s="39">
        <f>Orçamento!C106</f>
        <v>0</v>
      </c>
      <c r="D109" s="93">
        <f>Orçamento!D106</f>
        <v>0</v>
      </c>
      <c r="E109" s="39">
        <f>Orçamento!E106</f>
        <v>0</v>
      </c>
      <c r="F109" s="94">
        <f>Orçamento!F106</f>
        <v>0</v>
      </c>
      <c r="G109" s="95">
        <f>'Orç. Pós Licitação'!G106</f>
        <v>0</v>
      </c>
      <c r="H109" s="95">
        <f>'Orç. Pós Licitação'!H106</f>
        <v>0</v>
      </c>
      <c r="I109" s="95">
        <f>'Orç. Pós Licitação'!I106</f>
        <v>0</v>
      </c>
      <c r="J109" s="96">
        <f>'BM 04'!L109</f>
        <v>0</v>
      </c>
      <c r="K109" s="97"/>
      <c r="L109" s="98">
        <f t="shared" si="13"/>
        <v>0</v>
      </c>
      <c r="M109" s="99">
        <f t="shared" si="14"/>
        <v>0</v>
      </c>
      <c r="N109" s="100">
        <f t="shared" si="15"/>
        <v>0</v>
      </c>
      <c r="O109" s="98">
        <f t="shared" si="16"/>
        <v>0</v>
      </c>
      <c r="P109" s="101">
        <f t="shared" si="17"/>
        <v>0</v>
      </c>
      <c r="Q109" s="102">
        <f t="shared" si="18"/>
        <v>0</v>
      </c>
    </row>
    <row r="110" spans="1:17" x14ac:dyDescent="0.2">
      <c r="A110" s="92" t="str">
        <f>Orçamento!A107</f>
        <v>3.30</v>
      </c>
      <c r="B110" s="39" t="str">
        <f>Orçamento!B107</f>
        <v>Sinapi</v>
      </c>
      <c r="C110" s="39">
        <f>Orçamento!C107</f>
        <v>0</v>
      </c>
      <c r="D110" s="93">
        <f>Orçamento!D107</f>
        <v>0</v>
      </c>
      <c r="E110" s="39">
        <f>Orçamento!E107</f>
        <v>0</v>
      </c>
      <c r="F110" s="94">
        <f>Orçamento!F107</f>
        <v>0</v>
      </c>
      <c r="G110" s="95">
        <f>'Orç. Pós Licitação'!G107</f>
        <v>0</v>
      </c>
      <c r="H110" s="95">
        <f>'Orç. Pós Licitação'!H107</f>
        <v>0</v>
      </c>
      <c r="I110" s="95">
        <f>'Orç. Pós Licitação'!I107</f>
        <v>0</v>
      </c>
      <c r="J110" s="96">
        <f>'BM 04'!L110</f>
        <v>0</v>
      </c>
      <c r="K110" s="97"/>
      <c r="L110" s="98">
        <f t="shared" si="13"/>
        <v>0</v>
      </c>
      <c r="M110" s="99">
        <f t="shared" si="14"/>
        <v>0</v>
      </c>
      <c r="N110" s="100">
        <f t="shared" si="15"/>
        <v>0</v>
      </c>
      <c r="O110" s="98">
        <f t="shared" si="16"/>
        <v>0</v>
      </c>
      <c r="P110" s="101">
        <f t="shared" si="17"/>
        <v>0</v>
      </c>
      <c r="Q110" s="102">
        <f t="shared" si="18"/>
        <v>0</v>
      </c>
    </row>
    <row r="111" spans="1:17" s="2" customFormat="1" ht="15.75" x14ac:dyDescent="0.25">
      <c r="A111" s="449"/>
      <c r="B111" s="434"/>
      <c r="C111" s="434"/>
      <c r="D111" s="435"/>
      <c r="E111" s="430" t="s">
        <v>1116</v>
      </c>
      <c r="F111" s="434"/>
      <c r="G111" s="434"/>
      <c r="H111" s="436"/>
      <c r="I111" s="437">
        <f>SUM(I81:I110)</f>
        <v>64303.360000000001</v>
      </c>
      <c r="J111" s="438"/>
      <c r="K111" s="438"/>
      <c r="L111" s="438"/>
      <c r="M111" s="437">
        <f>SUM(M81:M110)</f>
        <v>0</v>
      </c>
      <c r="N111" s="437">
        <f>SUM(N81:N110)</f>
        <v>0</v>
      </c>
      <c r="O111" s="437">
        <f>SUM(O81:O110)</f>
        <v>0</v>
      </c>
      <c r="P111" s="439"/>
      <c r="Q111" s="450">
        <f>SUM(Q81:Q110)</f>
        <v>64303.360000000001</v>
      </c>
    </row>
    <row r="112" spans="1:17" s="3" customFormat="1" ht="31.5" x14ac:dyDescent="0.25">
      <c r="A112" s="451" t="str">
        <f>Orçamento!A108</f>
        <v>4.0</v>
      </c>
      <c r="B112" s="427"/>
      <c r="C112" s="427"/>
      <c r="D112" s="428" t="str">
        <f>Orçamento!D108</f>
        <v>ABRIGO DO QUADRO DE COMANDO - FUNDAÇÕES – SAPATAS E VIGA BALDRAME</v>
      </c>
      <c r="E112" s="427"/>
      <c r="F112" s="427"/>
      <c r="G112" s="429"/>
      <c r="H112" s="430"/>
      <c r="I112" s="430"/>
      <c r="J112" s="431"/>
      <c r="K112" s="431"/>
      <c r="L112" s="431"/>
      <c r="M112" s="432"/>
      <c r="N112" s="433">
        <f>N143/I143</f>
        <v>0</v>
      </c>
      <c r="O112" s="433">
        <f>O143/I143</f>
        <v>0</v>
      </c>
      <c r="P112" s="433"/>
      <c r="Q112" s="452">
        <f>Q143/I143</f>
        <v>1</v>
      </c>
    </row>
    <row r="113" spans="1:17" ht="28.5" x14ac:dyDescent="0.2">
      <c r="A113" s="92" t="str">
        <f>Orçamento!A109</f>
        <v>4.1</v>
      </c>
      <c r="B113" s="39" t="str">
        <f>Orçamento!B109</f>
        <v>Sinapi</v>
      </c>
      <c r="C113" s="39">
        <f>Orçamento!C109</f>
        <v>95956</v>
      </c>
      <c r="D113" s="93" t="str">
        <f>Orçamento!D109</f>
        <v>Execução de estrutura em concreto armado, moldada in loco, fck=30MPa, para as sapatas</v>
      </c>
      <c r="E113" s="39" t="str">
        <f>Orçamento!E109</f>
        <v>M3</v>
      </c>
      <c r="F113" s="94">
        <f>Orçamento!F109</f>
        <v>0.77</v>
      </c>
      <c r="G113" s="95">
        <f>'Orç. Pós Licitação'!G109</f>
        <v>2694</v>
      </c>
      <c r="H113" s="95">
        <f>'Orç. Pós Licitação'!H109</f>
        <v>3340.56</v>
      </c>
      <c r="I113" s="95">
        <f>'Orç. Pós Licitação'!I109</f>
        <v>2572.23</v>
      </c>
      <c r="J113" s="96">
        <f>'BM 04'!L113</f>
        <v>0</v>
      </c>
      <c r="K113" s="97"/>
      <c r="L113" s="98">
        <f>J113+K113</f>
        <v>0</v>
      </c>
      <c r="M113" s="99">
        <f>ROUND(H113*J113,2)</f>
        <v>0</v>
      </c>
      <c r="N113" s="100">
        <f>ROUND(H113*K113,2)</f>
        <v>0</v>
      </c>
      <c r="O113" s="98">
        <f>ROUND(H113*L113,2)</f>
        <v>0</v>
      </c>
      <c r="P113" s="101">
        <f>F113-L113</f>
        <v>0.77</v>
      </c>
      <c r="Q113" s="102">
        <f>I113-O113</f>
        <v>2572.23</v>
      </c>
    </row>
    <row r="114" spans="1:17" ht="28.5" x14ac:dyDescent="0.2">
      <c r="A114" s="92" t="str">
        <f>Orçamento!A110</f>
        <v>4.2</v>
      </c>
      <c r="B114" s="39" t="str">
        <f>Orçamento!B110</f>
        <v>Sinapi</v>
      </c>
      <c r="C114" s="39">
        <f>Orçamento!C110</f>
        <v>95956</v>
      </c>
      <c r="D114" s="93" t="str">
        <f>Orçamento!D110</f>
        <v>Execução de estrutura em concreto armado, moldada in loco, fck=30MPa, para a viga baldrame</v>
      </c>
      <c r="E114" s="39" t="str">
        <f>Orçamento!E110</f>
        <v>M3</v>
      </c>
      <c r="F114" s="94">
        <f>Orçamento!F110</f>
        <v>0.43</v>
      </c>
      <c r="G114" s="95">
        <f>'Orç. Pós Licitação'!G110</f>
        <v>2694</v>
      </c>
      <c r="H114" s="95">
        <f>'Orç. Pós Licitação'!H110</f>
        <v>3340.56</v>
      </c>
      <c r="I114" s="95">
        <f>'Orç. Pós Licitação'!I110</f>
        <v>1436.44</v>
      </c>
      <c r="J114" s="96">
        <f>'BM 04'!L114</f>
        <v>0</v>
      </c>
      <c r="K114" s="97"/>
      <c r="L114" s="98">
        <f t="shared" ref="L114:L142" si="19">J114+K114</f>
        <v>0</v>
      </c>
      <c r="M114" s="99">
        <f t="shared" ref="M114:M142" si="20">ROUND(H114*J114,2)</f>
        <v>0</v>
      </c>
      <c r="N114" s="100">
        <f t="shared" ref="N114:N142" si="21">ROUND(H114*K114,2)</f>
        <v>0</v>
      </c>
      <c r="O114" s="98">
        <f t="shared" ref="O114:O142" si="22">ROUND(H114*L114,2)</f>
        <v>0</v>
      </c>
      <c r="P114" s="101">
        <f t="shared" ref="P114:P142" si="23">F114-L114</f>
        <v>0.43</v>
      </c>
      <c r="Q114" s="102">
        <f t="shared" ref="Q114:Q142" si="24">I114-O114</f>
        <v>1436.44</v>
      </c>
    </row>
    <row r="115" spans="1:17" x14ac:dyDescent="0.2">
      <c r="A115" s="92" t="str">
        <f>Orçamento!A111</f>
        <v>4.3</v>
      </c>
      <c r="B115" s="39" t="str">
        <f>Orçamento!B111</f>
        <v>Sinapi</v>
      </c>
      <c r="C115" s="39">
        <f>Orçamento!C111</f>
        <v>0</v>
      </c>
      <c r="D115" s="93">
        <f>Orçamento!D111</f>
        <v>0</v>
      </c>
      <c r="E115" s="39">
        <f>Orçamento!E111</f>
        <v>0</v>
      </c>
      <c r="F115" s="94">
        <f>Orçamento!F111</f>
        <v>0</v>
      </c>
      <c r="G115" s="95">
        <f>'Orç. Pós Licitação'!G111</f>
        <v>0</v>
      </c>
      <c r="H115" s="95">
        <f>'Orç. Pós Licitação'!H111</f>
        <v>0</v>
      </c>
      <c r="I115" s="95">
        <f>'Orç. Pós Licitação'!I111</f>
        <v>0</v>
      </c>
      <c r="J115" s="96">
        <f>'BM 04'!L115</f>
        <v>0</v>
      </c>
      <c r="K115" s="97"/>
      <c r="L115" s="98">
        <f t="shared" si="19"/>
        <v>0</v>
      </c>
      <c r="M115" s="99">
        <f t="shared" si="20"/>
        <v>0</v>
      </c>
      <c r="N115" s="100">
        <f t="shared" si="21"/>
        <v>0</v>
      </c>
      <c r="O115" s="98">
        <f t="shared" si="22"/>
        <v>0</v>
      </c>
      <c r="P115" s="101">
        <f t="shared" si="23"/>
        <v>0</v>
      </c>
      <c r="Q115" s="102">
        <f t="shared" si="24"/>
        <v>0</v>
      </c>
    </row>
    <row r="116" spans="1:17" x14ac:dyDescent="0.2">
      <c r="A116" s="92" t="str">
        <f>Orçamento!A112</f>
        <v>4.4</v>
      </c>
      <c r="B116" s="39" t="str">
        <f>Orçamento!B112</f>
        <v>Sinapi</v>
      </c>
      <c r="C116" s="39">
        <f>Orçamento!C112</f>
        <v>0</v>
      </c>
      <c r="D116" s="93">
        <f>Orçamento!D112</f>
        <v>0</v>
      </c>
      <c r="E116" s="39">
        <f>Orçamento!E112</f>
        <v>0</v>
      </c>
      <c r="F116" s="94">
        <f>Orçamento!F112</f>
        <v>0</v>
      </c>
      <c r="G116" s="95">
        <f>'Orç. Pós Licitação'!G112</f>
        <v>0</v>
      </c>
      <c r="H116" s="95">
        <f>'Orç. Pós Licitação'!H112</f>
        <v>0</v>
      </c>
      <c r="I116" s="95">
        <f>'Orç. Pós Licitação'!I112</f>
        <v>0</v>
      </c>
      <c r="J116" s="96">
        <f>'BM 04'!L116</f>
        <v>0</v>
      </c>
      <c r="K116" s="97"/>
      <c r="L116" s="98">
        <f t="shared" si="19"/>
        <v>0</v>
      </c>
      <c r="M116" s="99">
        <f t="shared" si="20"/>
        <v>0</v>
      </c>
      <c r="N116" s="100">
        <f t="shared" si="21"/>
        <v>0</v>
      </c>
      <c r="O116" s="98">
        <f t="shared" si="22"/>
        <v>0</v>
      </c>
      <c r="P116" s="101">
        <f t="shared" si="23"/>
        <v>0</v>
      </c>
      <c r="Q116" s="102">
        <f t="shared" si="24"/>
        <v>0</v>
      </c>
    </row>
    <row r="117" spans="1:17" x14ac:dyDescent="0.2">
      <c r="A117" s="92" t="str">
        <f>Orçamento!A113</f>
        <v>4.5</v>
      </c>
      <c r="B117" s="39" t="str">
        <f>Orçamento!B113</f>
        <v>Sinapi</v>
      </c>
      <c r="C117" s="39">
        <f>Orçamento!C113</f>
        <v>0</v>
      </c>
      <c r="D117" s="93">
        <f>Orçamento!D113</f>
        <v>0</v>
      </c>
      <c r="E117" s="39">
        <f>Orçamento!E113</f>
        <v>0</v>
      </c>
      <c r="F117" s="94">
        <f>Orçamento!F113</f>
        <v>0</v>
      </c>
      <c r="G117" s="95">
        <f>'Orç. Pós Licitação'!G113</f>
        <v>0</v>
      </c>
      <c r="H117" s="95">
        <f>'Orç. Pós Licitação'!H113</f>
        <v>0</v>
      </c>
      <c r="I117" s="95">
        <f>'Orç. Pós Licitação'!I113</f>
        <v>0</v>
      </c>
      <c r="J117" s="96">
        <f>'BM 04'!L117</f>
        <v>0</v>
      </c>
      <c r="K117" s="97"/>
      <c r="L117" s="98">
        <f t="shared" si="19"/>
        <v>0</v>
      </c>
      <c r="M117" s="99">
        <f t="shared" si="20"/>
        <v>0</v>
      </c>
      <c r="N117" s="100">
        <f t="shared" si="21"/>
        <v>0</v>
      </c>
      <c r="O117" s="98">
        <f t="shared" si="22"/>
        <v>0</v>
      </c>
      <c r="P117" s="101">
        <f t="shared" si="23"/>
        <v>0</v>
      </c>
      <c r="Q117" s="102">
        <f t="shared" si="24"/>
        <v>0</v>
      </c>
    </row>
    <row r="118" spans="1:17" x14ac:dyDescent="0.2">
      <c r="A118" s="92" t="str">
        <f>Orçamento!A114</f>
        <v>4.6</v>
      </c>
      <c r="B118" s="39" t="str">
        <f>Orçamento!B114</f>
        <v>Sinapi</v>
      </c>
      <c r="C118" s="39">
        <f>Orçamento!C114</f>
        <v>0</v>
      </c>
      <c r="D118" s="93">
        <f>Orçamento!D114</f>
        <v>0</v>
      </c>
      <c r="E118" s="39">
        <f>Orçamento!E114</f>
        <v>0</v>
      </c>
      <c r="F118" s="94">
        <f>Orçamento!F114</f>
        <v>0</v>
      </c>
      <c r="G118" s="95">
        <f>'Orç. Pós Licitação'!G114</f>
        <v>0</v>
      </c>
      <c r="H118" s="95">
        <f>'Orç. Pós Licitação'!H114</f>
        <v>0</v>
      </c>
      <c r="I118" s="95">
        <f>'Orç. Pós Licitação'!I114</f>
        <v>0</v>
      </c>
      <c r="J118" s="96">
        <f>'BM 04'!L118</f>
        <v>0</v>
      </c>
      <c r="K118" s="97"/>
      <c r="L118" s="98">
        <f t="shared" si="19"/>
        <v>0</v>
      </c>
      <c r="M118" s="99">
        <f t="shared" si="20"/>
        <v>0</v>
      </c>
      <c r="N118" s="100">
        <f t="shared" si="21"/>
        <v>0</v>
      </c>
      <c r="O118" s="98">
        <f t="shared" si="22"/>
        <v>0</v>
      </c>
      <c r="P118" s="101">
        <f t="shared" si="23"/>
        <v>0</v>
      </c>
      <c r="Q118" s="102">
        <f t="shared" si="24"/>
        <v>0</v>
      </c>
    </row>
    <row r="119" spans="1:17" x14ac:dyDescent="0.2">
      <c r="A119" s="92" t="str">
        <f>Orçamento!A115</f>
        <v>4.7</v>
      </c>
      <c r="B119" s="39" t="str">
        <f>Orçamento!B115</f>
        <v>Sinapi</v>
      </c>
      <c r="C119" s="39">
        <f>Orçamento!C115</f>
        <v>0</v>
      </c>
      <c r="D119" s="93">
        <f>Orçamento!D115</f>
        <v>0</v>
      </c>
      <c r="E119" s="39">
        <f>Orçamento!E115</f>
        <v>0</v>
      </c>
      <c r="F119" s="94">
        <f>Orçamento!F115</f>
        <v>0</v>
      </c>
      <c r="G119" s="95">
        <f>'Orç. Pós Licitação'!G115</f>
        <v>0</v>
      </c>
      <c r="H119" s="95">
        <f>'Orç. Pós Licitação'!H115</f>
        <v>0</v>
      </c>
      <c r="I119" s="95">
        <f>'Orç. Pós Licitação'!I115</f>
        <v>0</v>
      </c>
      <c r="J119" s="96">
        <f>'BM 04'!L119</f>
        <v>0</v>
      </c>
      <c r="K119" s="97"/>
      <c r="L119" s="98">
        <f t="shared" si="19"/>
        <v>0</v>
      </c>
      <c r="M119" s="99">
        <f t="shared" si="20"/>
        <v>0</v>
      </c>
      <c r="N119" s="100">
        <f t="shared" si="21"/>
        <v>0</v>
      </c>
      <c r="O119" s="98">
        <f t="shared" si="22"/>
        <v>0</v>
      </c>
      <c r="P119" s="101">
        <f t="shared" si="23"/>
        <v>0</v>
      </c>
      <c r="Q119" s="102">
        <f t="shared" si="24"/>
        <v>0</v>
      </c>
    </row>
    <row r="120" spans="1:17" x14ac:dyDescent="0.2">
      <c r="A120" s="92" t="str">
        <f>Orçamento!A116</f>
        <v>4.8</v>
      </c>
      <c r="B120" s="39" t="str">
        <f>Orçamento!B116</f>
        <v>Sinapi</v>
      </c>
      <c r="C120" s="39">
        <f>Orçamento!C116</f>
        <v>0</v>
      </c>
      <c r="D120" s="93">
        <f>Orçamento!D116</f>
        <v>0</v>
      </c>
      <c r="E120" s="39">
        <f>Orçamento!E116</f>
        <v>0</v>
      </c>
      <c r="F120" s="94">
        <f>Orçamento!F116</f>
        <v>0</v>
      </c>
      <c r="G120" s="95">
        <f>'Orç. Pós Licitação'!G116</f>
        <v>0</v>
      </c>
      <c r="H120" s="95">
        <f>'Orç. Pós Licitação'!H116</f>
        <v>0</v>
      </c>
      <c r="I120" s="95">
        <f>'Orç. Pós Licitação'!I116</f>
        <v>0</v>
      </c>
      <c r="J120" s="96">
        <f>'BM 04'!L120</f>
        <v>0</v>
      </c>
      <c r="K120" s="97"/>
      <c r="L120" s="98">
        <f t="shared" si="19"/>
        <v>0</v>
      </c>
      <c r="M120" s="99">
        <f t="shared" si="20"/>
        <v>0</v>
      </c>
      <c r="N120" s="100">
        <f t="shared" si="21"/>
        <v>0</v>
      </c>
      <c r="O120" s="98">
        <f t="shared" si="22"/>
        <v>0</v>
      </c>
      <c r="P120" s="101">
        <f t="shared" si="23"/>
        <v>0</v>
      </c>
      <c r="Q120" s="102">
        <f t="shared" si="24"/>
        <v>0</v>
      </c>
    </row>
    <row r="121" spans="1:17" x14ac:dyDescent="0.2">
      <c r="A121" s="92" t="str">
        <f>Orçamento!A117</f>
        <v>4.9</v>
      </c>
      <c r="B121" s="39" t="str">
        <f>Orçamento!B117</f>
        <v>Sinapi</v>
      </c>
      <c r="C121" s="39">
        <f>Orçamento!C117</f>
        <v>0</v>
      </c>
      <c r="D121" s="93">
        <f>Orçamento!D117</f>
        <v>0</v>
      </c>
      <c r="E121" s="39">
        <f>Orçamento!E117</f>
        <v>0</v>
      </c>
      <c r="F121" s="94">
        <f>Orçamento!F117</f>
        <v>0</v>
      </c>
      <c r="G121" s="95">
        <f>'Orç. Pós Licitação'!G117</f>
        <v>0</v>
      </c>
      <c r="H121" s="95">
        <f>'Orç. Pós Licitação'!H117</f>
        <v>0</v>
      </c>
      <c r="I121" s="95">
        <f>'Orç. Pós Licitação'!I117</f>
        <v>0</v>
      </c>
      <c r="J121" s="96">
        <f>'BM 04'!L121</f>
        <v>0</v>
      </c>
      <c r="K121" s="97"/>
      <c r="L121" s="98">
        <f t="shared" si="19"/>
        <v>0</v>
      </c>
      <c r="M121" s="99">
        <f t="shared" si="20"/>
        <v>0</v>
      </c>
      <c r="N121" s="100">
        <f t="shared" si="21"/>
        <v>0</v>
      </c>
      <c r="O121" s="98">
        <f t="shared" si="22"/>
        <v>0</v>
      </c>
      <c r="P121" s="101">
        <f t="shared" si="23"/>
        <v>0</v>
      </c>
      <c r="Q121" s="102">
        <f t="shared" si="24"/>
        <v>0</v>
      </c>
    </row>
    <row r="122" spans="1:17" x14ac:dyDescent="0.2">
      <c r="A122" s="92" t="str">
        <f>Orçamento!A118</f>
        <v>4.10</v>
      </c>
      <c r="B122" s="39" t="str">
        <f>Orçamento!B118</f>
        <v>Sinapi</v>
      </c>
      <c r="C122" s="39">
        <f>Orçamento!C118</f>
        <v>0</v>
      </c>
      <c r="D122" s="93">
        <f>Orçamento!D118</f>
        <v>0</v>
      </c>
      <c r="E122" s="39">
        <f>Orçamento!E118</f>
        <v>0</v>
      </c>
      <c r="F122" s="94">
        <f>Orçamento!F118</f>
        <v>0</v>
      </c>
      <c r="G122" s="95">
        <f>'Orç. Pós Licitação'!G118</f>
        <v>0</v>
      </c>
      <c r="H122" s="95">
        <f>'Orç. Pós Licitação'!H118</f>
        <v>0</v>
      </c>
      <c r="I122" s="95">
        <f>'Orç. Pós Licitação'!I118</f>
        <v>0</v>
      </c>
      <c r="J122" s="96">
        <f>'BM 04'!L122</f>
        <v>0</v>
      </c>
      <c r="K122" s="97"/>
      <c r="L122" s="98">
        <f t="shared" si="19"/>
        <v>0</v>
      </c>
      <c r="M122" s="99">
        <f t="shared" si="20"/>
        <v>0</v>
      </c>
      <c r="N122" s="100">
        <f t="shared" si="21"/>
        <v>0</v>
      </c>
      <c r="O122" s="98">
        <f t="shared" si="22"/>
        <v>0</v>
      </c>
      <c r="P122" s="101">
        <f t="shared" si="23"/>
        <v>0</v>
      </c>
      <c r="Q122" s="102">
        <f t="shared" si="24"/>
        <v>0</v>
      </c>
    </row>
    <row r="123" spans="1:17" x14ac:dyDescent="0.2">
      <c r="A123" s="92" t="str">
        <f>Orçamento!A119</f>
        <v>4.11</v>
      </c>
      <c r="B123" s="39" t="str">
        <f>Orçamento!B119</f>
        <v>Sinapi</v>
      </c>
      <c r="C123" s="39">
        <f>Orçamento!C119</f>
        <v>0</v>
      </c>
      <c r="D123" s="93">
        <f>Orçamento!D119</f>
        <v>0</v>
      </c>
      <c r="E123" s="39">
        <f>Orçamento!E119</f>
        <v>0</v>
      </c>
      <c r="F123" s="94">
        <f>Orçamento!F119</f>
        <v>0</v>
      </c>
      <c r="G123" s="95">
        <f>'Orç. Pós Licitação'!G119</f>
        <v>0</v>
      </c>
      <c r="H123" s="95">
        <f>'Orç. Pós Licitação'!H119</f>
        <v>0</v>
      </c>
      <c r="I123" s="95">
        <f>'Orç. Pós Licitação'!I119</f>
        <v>0</v>
      </c>
      <c r="J123" s="96">
        <f>'BM 04'!L123</f>
        <v>0</v>
      </c>
      <c r="K123" s="97"/>
      <c r="L123" s="98">
        <f t="shared" si="19"/>
        <v>0</v>
      </c>
      <c r="M123" s="99">
        <f t="shared" si="20"/>
        <v>0</v>
      </c>
      <c r="N123" s="100">
        <f t="shared" si="21"/>
        <v>0</v>
      </c>
      <c r="O123" s="98">
        <f t="shared" si="22"/>
        <v>0</v>
      </c>
      <c r="P123" s="101">
        <f t="shared" si="23"/>
        <v>0</v>
      </c>
      <c r="Q123" s="102">
        <f t="shared" si="24"/>
        <v>0</v>
      </c>
    </row>
    <row r="124" spans="1:17" x14ac:dyDescent="0.2">
      <c r="A124" s="92" t="str">
        <f>Orçamento!A120</f>
        <v>4.12</v>
      </c>
      <c r="B124" s="39" t="str">
        <f>Orçamento!B120</f>
        <v>Sinapi</v>
      </c>
      <c r="C124" s="39">
        <f>Orçamento!C120</f>
        <v>0</v>
      </c>
      <c r="D124" s="93">
        <f>Orçamento!D120</f>
        <v>0</v>
      </c>
      <c r="E124" s="39">
        <f>Orçamento!E120</f>
        <v>0</v>
      </c>
      <c r="F124" s="94">
        <f>Orçamento!F120</f>
        <v>0</v>
      </c>
      <c r="G124" s="95">
        <f>'Orç. Pós Licitação'!G120</f>
        <v>0</v>
      </c>
      <c r="H124" s="95">
        <f>'Orç. Pós Licitação'!H120</f>
        <v>0</v>
      </c>
      <c r="I124" s="95">
        <f>'Orç. Pós Licitação'!I120</f>
        <v>0</v>
      </c>
      <c r="J124" s="96">
        <f>'BM 04'!L124</f>
        <v>0</v>
      </c>
      <c r="K124" s="97"/>
      <c r="L124" s="98">
        <f t="shared" si="19"/>
        <v>0</v>
      </c>
      <c r="M124" s="99">
        <f t="shared" si="20"/>
        <v>0</v>
      </c>
      <c r="N124" s="100">
        <f t="shared" si="21"/>
        <v>0</v>
      </c>
      <c r="O124" s="98">
        <f t="shared" si="22"/>
        <v>0</v>
      </c>
      <c r="P124" s="101">
        <f t="shared" si="23"/>
        <v>0</v>
      </c>
      <c r="Q124" s="102">
        <f t="shared" si="24"/>
        <v>0</v>
      </c>
    </row>
    <row r="125" spans="1:17" x14ac:dyDescent="0.2">
      <c r="A125" s="92" t="str">
        <f>Orçamento!A121</f>
        <v>4.13</v>
      </c>
      <c r="B125" s="39" t="str">
        <f>Orçamento!B121</f>
        <v>Sinapi</v>
      </c>
      <c r="C125" s="39">
        <f>Orçamento!C121</f>
        <v>0</v>
      </c>
      <c r="D125" s="93">
        <f>Orçamento!D121</f>
        <v>0</v>
      </c>
      <c r="E125" s="39">
        <f>Orçamento!E121</f>
        <v>0</v>
      </c>
      <c r="F125" s="94">
        <f>Orçamento!F121</f>
        <v>0</v>
      </c>
      <c r="G125" s="95">
        <f>'Orç. Pós Licitação'!G121</f>
        <v>0</v>
      </c>
      <c r="H125" s="95">
        <f>'Orç. Pós Licitação'!H121</f>
        <v>0</v>
      </c>
      <c r="I125" s="95">
        <f>'Orç. Pós Licitação'!I121</f>
        <v>0</v>
      </c>
      <c r="J125" s="96">
        <f>'BM 04'!L125</f>
        <v>0</v>
      </c>
      <c r="K125" s="97"/>
      <c r="L125" s="98">
        <f t="shared" si="19"/>
        <v>0</v>
      </c>
      <c r="M125" s="99">
        <f t="shared" si="20"/>
        <v>0</v>
      </c>
      <c r="N125" s="100">
        <f t="shared" si="21"/>
        <v>0</v>
      </c>
      <c r="O125" s="98">
        <f t="shared" si="22"/>
        <v>0</v>
      </c>
      <c r="P125" s="101">
        <f t="shared" si="23"/>
        <v>0</v>
      </c>
      <c r="Q125" s="102">
        <f t="shared" si="24"/>
        <v>0</v>
      </c>
    </row>
    <row r="126" spans="1:17" x14ac:dyDescent="0.2">
      <c r="A126" s="92" t="str">
        <f>Orçamento!A122</f>
        <v>4.14</v>
      </c>
      <c r="B126" s="39" t="str">
        <f>Orçamento!B122</f>
        <v>Sinapi</v>
      </c>
      <c r="C126" s="39">
        <f>Orçamento!C122</f>
        <v>0</v>
      </c>
      <c r="D126" s="93">
        <f>Orçamento!D122</f>
        <v>0</v>
      </c>
      <c r="E126" s="39">
        <f>Orçamento!E122</f>
        <v>0</v>
      </c>
      <c r="F126" s="94">
        <f>Orçamento!F122</f>
        <v>0</v>
      </c>
      <c r="G126" s="95">
        <f>'Orç. Pós Licitação'!G122</f>
        <v>0</v>
      </c>
      <c r="H126" s="95">
        <f>'Orç. Pós Licitação'!H122</f>
        <v>0</v>
      </c>
      <c r="I126" s="95">
        <f>'Orç. Pós Licitação'!I122</f>
        <v>0</v>
      </c>
      <c r="J126" s="96">
        <f>'BM 04'!L126</f>
        <v>0</v>
      </c>
      <c r="K126" s="97"/>
      <c r="L126" s="98">
        <f t="shared" si="19"/>
        <v>0</v>
      </c>
      <c r="M126" s="99">
        <f t="shared" si="20"/>
        <v>0</v>
      </c>
      <c r="N126" s="100">
        <f t="shared" si="21"/>
        <v>0</v>
      </c>
      <c r="O126" s="98">
        <f t="shared" si="22"/>
        <v>0</v>
      </c>
      <c r="P126" s="101">
        <f t="shared" si="23"/>
        <v>0</v>
      </c>
      <c r="Q126" s="102">
        <f t="shared" si="24"/>
        <v>0</v>
      </c>
    </row>
    <row r="127" spans="1:17" x14ac:dyDescent="0.2">
      <c r="A127" s="92" t="str">
        <f>Orçamento!A123</f>
        <v>4.15</v>
      </c>
      <c r="B127" s="39" t="str">
        <f>Orçamento!B123</f>
        <v>Sinapi</v>
      </c>
      <c r="C127" s="39">
        <f>Orçamento!C123</f>
        <v>0</v>
      </c>
      <c r="D127" s="93">
        <f>Orçamento!D123</f>
        <v>0</v>
      </c>
      <c r="E127" s="39">
        <f>Orçamento!E123</f>
        <v>0</v>
      </c>
      <c r="F127" s="94">
        <f>Orçamento!F123</f>
        <v>0</v>
      </c>
      <c r="G127" s="95">
        <f>'Orç. Pós Licitação'!G123</f>
        <v>0</v>
      </c>
      <c r="H127" s="95">
        <f>'Orç. Pós Licitação'!H123</f>
        <v>0</v>
      </c>
      <c r="I127" s="95">
        <f>'Orç. Pós Licitação'!I123</f>
        <v>0</v>
      </c>
      <c r="J127" s="96">
        <f>'BM 04'!L127</f>
        <v>0</v>
      </c>
      <c r="K127" s="97"/>
      <c r="L127" s="98">
        <f t="shared" si="19"/>
        <v>0</v>
      </c>
      <c r="M127" s="99">
        <f t="shared" si="20"/>
        <v>0</v>
      </c>
      <c r="N127" s="100">
        <f t="shared" si="21"/>
        <v>0</v>
      </c>
      <c r="O127" s="98">
        <f t="shared" si="22"/>
        <v>0</v>
      </c>
      <c r="P127" s="101">
        <f t="shared" si="23"/>
        <v>0</v>
      </c>
      <c r="Q127" s="102">
        <f t="shared" si="24"/>
        <v>0</v>
      </c>
    </row>
    <row r="128" spans="1:17" x14ac:dyDescent="0.2">
      <c r="A128" s="92" t="str">
        <f>Orçamento!A124</f>
        <v>4.16</v>
      </c>
      <c r="B128" s="39" t="str">
        <f>Orçamento!B124</f>
        <v>Sinapi</v>
      </c>
      <c r="C128" s="39">
        <f>Orçamento!C124</f>
        <v>0</v>
      </c>
      <c r="D128" s="93">
        <f>Orçamento!D124</f>
        <v>0</v>
      </c>
      <c r="E128" s="39">
        <f>Orçamento!E124</f>
        <v>0</v>
      </c>
      <c r="F128" s="94">
        <f>Orçamento!F124</f>
        <v>0</v>
      </c>
      <c r="G128" s="95">
        <f>'Orç. Pós Licitação'!G124</f>
        <v>0</v>
      </c>
      <c r="H128" s="95">
        <f>'Orç. Pós Licitação'!H124</f>
        <v>0</v>
      </c>
      <c r="I128" s="95">
        <f>'Orç. Pós Licitação'!I124</f>
        <v>0</v>
      </c>
      <c r="J128" s="96">
        <f>'BM 04'!L128</f>
        <v>0</v>
      </c>
      <c r="K128" s="97"/>
      <c r="L128" s="98">
        <f t="shared" si="19"/>
        <v>0</v>
      </c>
      <c r="M128" s="99">
        <f t="shared" si="20"/>
        <v>0</v>
      </c>
      <c r="N128" s="100">
        <f t="shared" si="21"/>
        <v>0</v>
      </c>
      <c r="O128" s="98">
        <f t="shared" si="22"/>
        <v>0</v>
      </c>
      <c r="P128" s="101">
        <f t="shared" si="23"/>
        <v>0</v>
      </c>
      <c r="Q128" s="102">
        <f t="shared" si="24"/>
        <v>0</v>
      </c>
    </row>
    <row r="129" spans="1:17" x14ac:dyDescent="0.2">
      <c r="A129" s="92" t="str">
        <f>Orçamento!A125</f>
        <v>4.17</v>
      </c>
      <c r="B129" s="39" t="str">
        <f>Orçamento!B125</f>
        <v>Sinapi</v>
      </c>
      <c r="C129" s="39">
        <f>Orçamento!C125</f>
        <v>0</v>
      </c>
      <c r="D129" s="93">
        <f>Orçamento!D125</f>
        <v>0</v>
      </c>
      <c r="E129" s="39">
        <f>Orçamento!E125</f>
        <v>0</v>
      </c>
      <c r="F129" s="94">
        <f>Orçamento!F125</f>
        <v>0</v>
      </c>
      <c r="G129" s="95">
        <f>'Orç. Pós Licitação'!G125</f>
        <v>0</v>
      </c>
      <c r="H129" s="95">
        <f>'Orç. Pós Licitação'!H125</f>
        <v>0</v>
      </c>
      <c r="I129" s="95">
        <f>'Orç. Pós Licitação'!I125</f>
        <v>0</v>
      </c>
      <c r="J129" s="96">
        <f>'BM 04'!L129</f>
        <v>0</v>
      </c>
      <c r="K129" s="97"/>
      <c r="L129" s="98">
        <f t="shared" si="19"/>
        <v>0</v>
      </c>
      <c r="M129" s="99">
        <f t="shared" si="20"/>
        <v>0</v>
      </c>
      <c r="N129" s="100">
        <f t="shared" si="21"/>
        <v>0</v>
      </c>
      <c r="O129" s="98">
        <f t="shared" si="22"/>
        <v>0</v>
      </c>
      <c r="P129" s="101">
        <f t="shared" si="23"/>
        <v>0</v>
      </c>
      <c r="Q129" s="102">
        <f t="shared" si="24"/>
        <v>0</v>
      </c>
    </row>
    <row r="130" spans="1:17" x14ac:dyDescent="0.2">
      <c r="A130" s="92" t="str">
        <f>Orçamento!A126</f>
        <v>4.18</v>
      </c>
      <c r="B130" s="39" t="str">
        <f>Orçamento!B126</f>
        <v>Sinapi</v>
      </c>
      <c r="C130" s="39">
        <f>Orçamento!C126</f>
        <v>0</v>
      </c>
      <c r="D130" s="93">
        <f>Orçamento!D126</f>
        <v>0</v>
      </c>
      <c r="E130" s="39">
        <f>Orçamento!E126</f>
        <v>0</v>
      </c>
      <c r="F130" s="94">
        <f>Orçamento!F126</f>
        <v>0</v>
      </c>
      <c r="G130" s="95">
        <f>'Orç. Pós Licitação'!G126</f>
        <v>0</v>
      </c>
      <c r="H130" s="95">
        <f>'Orç. Pós Licitação'!H126</f>
        <v>0</v>
      </c>
      <c r="I130" s="95">
        <f>'Orç. Pós Licitação'!I126</f>
        <v>0</v>
      </c>
      <c r="J130" s="96">
        <f>'BM 04'!L130</f>
        <v>0</v>
      </c>
      <c r="K130" s="97"/>
      <c r="L130" s="98">
        <f t="shared" si="19"/>
        <v>0</v>
      </c>
      <c r="M130" s="99">
        <f t="shared" si="20"/>
        <v>0</v>
      </c>
      <c r="N130" s="100">
        <f t="shared" si="21"/>
        <v>0</v>
      </c>
      <c r="O130" s="98">
        <f t="shared" si="22"/>
        <v>0</v>
      </c>
      <c r="P130" s="101">
        <f t="shared" si="23"/>
        <v>0</v>
      </c>
      <c r="Q130" s="102">
        <f t="shared" si="24"/>
        <v>0</v>
      </c>
    </row>
    <row r="131" spans="1:17" x14ac:dyDescent="0.2">
      <c r="A131" s="92" t="str">
        <f>Orçamento!A127</f>
        <v>4.19</v>
      </c>
      <c r="B131" s="39" t="str">
        <f>Orçamento!B127</f>
        <v>Sinapi</v>
      </c>
      <c r="C131" s="39">
        <f>Orçamento!C127</f>
        <v>0</v>
      </c>
      <c r="D131" s="93">
        <f>Orçamento!D127</f>
        <v>0</v>
      </c>
      <c r="E131" s="39">
        <f>Orçamento!E127</f>
        <v>0</v>
      </c>
      <c r="F131" s="94">
        <f>Orçamento!F127</f>
        <v>0</v>
      </c>
      <c r="G131" s="95">
        <f>'Orç. Pós Licitação'!G127</f>
        <v>0</v>
      </c>
      <c r="H131" s="95">
        <f>'Orç. Pós Licitação'!H127</f>
        <v>0</v>
      </c>
      <c r="I131" s="95">
        <f>'Orç. Pós Licitação'!I127</f>
        <v>0</v>
      </c>
      <c r="J131" s="96">
        <f>'BM 04'!L131</f>
        <v>0</v>
      </c>
      <c r="K131" s="97"/>
      <c r="L131" s="98">
        <f t="shared" si="19"/>
        <v>0</v>
      </c>
      <c r="M131" s="99">
        <f t="shared" si="20"/>
        <v>0</v>
      </c>
      <c r="N131" s="100">
        <f t="shared" si="21"/>
        <v>0</v>
      </c>
      <c r="O131" s="98">
        <f t="shared" si="22"/>
        <v>0</v>
      </c>
      <c r="P131" s="101">
        <f t="shared" si="23"/>
        <v>0</v>
      </c>
      <c r="Q131" s="102">
        <f t="shared" si="24"/>
        <v>0</v>
      </c>
    </row>
    <row r="132" spans="1:17" x14ac:dyDescent="0.2">
      <c r="A132" s="92" t="str">
        <f>Orçamento!A128</f>
        <v>4.20</v>
      </c>
      <c r="B132" s="39" t="str">
        <f>Orçamento!B128</f>
        <v>Sinapi</v>
      </c>
      <c r="C132" s="39">
        <f>Orçamento!C128</f>
        <v>0</v>
      </c>
      <c r="D132" s="93">
        <f>Orçamento!D128</f>
        <v>0</v>
      </c>
      <c r="E132" s="39">
        <f>Orçamento!E128</f>
        <v>0</v>
      </c>
      <c r="F132" s="94">
        <f>Orçamento!F128</f>
        <v>0</v>
      </c>
      <c r="G132" s="95">
        <f>'Orç. Pós Licitação'!G128</f>
        <v>0</v>
      </c>
      <c r="H132" s="95">
        <f>'Orç. Pós Licitação'!H128</f>
        <v>0</v>
      </c>
      <c r="I132" s="95">
        <f>'Orç. Pós Licitação'!I128</f>
        <v>0</v>
      </c>
      <c r="J132" s="96">
        <f>'BM 04'!L132</f>
        <v>0</v>
      </c>
      <c r="K132" s="97"/>
      <c r="L132" s="98">
        <f t="shared" si="19"/>
        <v>0</v>
      </c>
      <c r="M132" s="99">
        <f t="shared" si="20"/>
        <v>0</v>
      </c>
      <c r="N132" s="100">
        <f t="shared" si="21"/>
        <v>0</v>
      </c>
      <c r="O132" s="98">
        <f t="shared" si="22"/>
        <v>0</v>
      </c>
      <c r="P132" s="101">
        <f t="shared" si="23"/>
        <v>0</v>
      </c>
      <c r="Q132" s="102">
        <f t="shared" si="24"/>
        <v>0</v>
      </c>
    </row>
    <row r="133" spans="1:17" x14ac:dyDescent="0.2">
      <c r="A133" s="92" t="str">
        <f>Orçamento!A129</f>
        <v>4.21</v>
      </c>
      <c r="B133" s="39" t="str">
        <f>Orçamento!B129</f>
        <v>Sinapi</v>
      </c>
      <c r="C133" s="39">
        <f>Orçamento!C129</f>
        <v>0</v>
      </c>
      <c r="D133" s="93">
        <f>Orçamento!D129</f>
        <v>0</v>
      </c>
      <c r="E133" s="39">
        <f>Orçamento!E129</f>
        <v>0</v>
      </c>
      <c r="F133" s="94">
        <f>Orçamento!F129</f>
        <v>0</v>
      </c>
      <c r="G133" s="95">
        <f>'Orç. Pós Licitação'!G129</f>
        <v>0</v>
      </c>
      <c r="H133" s="95">
        <f>'Orç. Pós Licitação'!H129</f>
        <v>0</v>
      </c>
      <c r="I133" s="95">
        <f>'Orç. Pós Licitação'!I129</f>
        <v>0</v>
      </c>
      <c r="J133" s="96">
        <f>'BM 04'!L133</f>
        <v>0</v>
      </c>
      <c r="K133" s="97"/>
      <c r="L133" s="98">
        <f t="shared" si="19"/>
        <v>0</v>
      </c>
      <c r="M133" s="99">
        <f t="shared" si="20"/>
        <v>0</v>
      </c>
      <c r="N133" s="100">
        <f t="shared" si="21"/>
        <v>0</v>
      </c>
      <c r="O133" s="98">
        <f t="shared" si="22"/>
        <v>0</v>
      </c>
      <c r="P133" s="101">
        <f t="shared" si="23"/>
        <v>0</v>
      </c>
      <c r="Q133" s="102">
        <f t="shared" si="24"/>
        <v>0</v>
      </c>
    </row>
    <row r="134" spans="1:17" x14ac:dyDescent="0.2">
      <c r="A134" s="92" t="str">
        <f>Orçamento!A130</f>
        <v>4.22</v>
      </c>
      <c r="B134" s="39" t="str">
        <f>Orçamento!B130</f>
        <v>Sinapi</v>
      </c>
      <c r="C134" s="39">
        <f>Orçamento!C130</f>
        <v>0</v>
      </c>
      <c r="D134" s="93">
        <f>Orçamento!D130</f>
        <v>0</v>
      </c>
      <c r="E134" s="39">
        <f>Orçamento!E130</f>
        <v>0</v>
      </c>
      <c r="F134" s="94">
        <f>Orçamento!F130</f>
        <v>0</v>
      </c>
      <c r="G134" s="95">
        <f>'Orç. Pós Licitação'!G130</f>
        <v>0</v>
      </c>
      <c r="H134" s="95">
        <f>'Orç. Pós Licitação'!H130</f>
        <v>0</v>
      </c>
      <c r="I134" s="95">
        <f>'Orç. Pós Licitação'!I130</f>
        <v>0</v>
      </c>
      <c r="J134" s="96">
        <f>'BM 04'!L134</f>
        <v>0</v>
      </c>
      <c r="K134" s="97"/>
      <c r="L134" s="98">
        <f t="shared" si="19"/>
        <v>0</v>
      </c>
      <c r="M134" s="99">
        <f t="shared" si="20"/>
        <v>0</v>
      </c>
      <c r="N134" s="100">
        <f t="shared" si="21"/>
        <v>0</v>
      </c>
      <c r="O134" s="98">
        <f t="shared" si="22"/>
        <v>0</v>
      </c>
      <c r="P134" s="101">
        <f t="shared" si="23"/>
        <v>0</v>
      </c>
      <c r="Q134" s="102">
        <f t="shared" si="24"/>
        <v>0</v>
      </c>
    </row>
    <row r="135" spans="1:17" x14ac:dyDescent="0.2">
      <c r="A135" s="92" t="str">
        <f>Orçamento!A131</f>
        <v>4.23</v>
      </c>
      <c r="B135" s="39" t="str">
        <f>Orçamento!B131</f>
        <v>Sinapi</v>
      </c>
      <c r="C135" s="39">
        <f>Orçamento!C131</f>
        <v>0</v>
      </c>
      <c r="D135" s="93">
        <f>Orçamento!D131</f>
        <v>0</v>
      </c>
      <c r="E135" s="39">
        <f>Orçamento!E131</f>
        <v>0</v>
      </c>
      <c r="F135" s="94">
        <f>Orçamento!F131</f>
        <v>0</v>
      </c>
      <c r="G135" s="95">
        <f>'Orç. Pós Licitação'!G131</f>
        <v>0</v>
      </c>
      <c r="H135" s="95">
        <f>'Orç. Pós Licitação'!H131</f>
        <v>0</v>
      </c>
      <c r="I135" s="95">
        <f>'Orç. Pós Licitação'!I131</f>
        <v>0</v>
      </c>
      <c r="J135" s="96">
        <f>'BM 04'!L135</f>
        <v>0</v>
      </c>
      <c r="K135" s="97"/>
      <c r="L135" s="98">
        <f t="shared" si="19"/>
        <v>0</v>
      </c>
      <c r="M135" s="99">
        <f t="shared" si="20"/>
        <v>0</v>
      </c>
      <c r="N135" s="100">
        <f t="shared" si="21"/>
        <v>0</v>
      </c>
      <c r="O135" s="98">
        <f t="shared" si="22"/>
        <v>0</v>
      </c>
      <c r="P135" s="101">
        <f t="shared" si="23"/>
        <v>0</v>
      </c>
      <c r="Q135" s="102">
        <f t="shared" si="24"/>
        <v>0</v>
      </c>
    </row>
    <row r="136" spans="1:17" x14ac:dyDescent="0.2">
      <c r="A136" s="92" t="str">
        <f>Orçamento!A132</f>
        <v>4.24</v>
      </c>
      <c r="B136" s="39" t="str">
        <f>Orçamento!B132</f>
        <v>Sinapi</v>
      </c>
      <c r="C136" s="39">
        <f>Orçamento!C132</f>
        <v>0</v>
      </c>
      <c r="D136" s="93">
        <f>Orçamento!D132</f>
        <v>0</v>
      </c>
      <c r="E136" s="39">
        <f>Orçamento!E132</f>
        <v>0</v>
      </c>
      <c r="F136" s="94">
        <f>Orçamento!F132</f>
        <v>0</v>
      </c>
      <c r="G136" s="95">
        <f>'Orç. Pós Licitação'!G132</f>
        <v>0</v>
      </c>
      <c r="H136" s="95">
        <f>'Orç. Pós Licitação'!H132</f>
        <v>0</v>
      </c>
      <c r="I136" s="95">
        <f>'Orç. Pós Licitação'!I132</f>
        <v>0</v>
      </c>
      <c r="J136" s="96">
        <f>'BM 04'!L136</f>
        <v>0</v>
      </c>
      <c r="K136" s="97"/>
      <c r="L136" s="98">
        <f t="shared" si="19"/>
        <v>0</v>
      </c>
      <c r="M136" s="99">
        <f t="shared" si="20"/>
        <v>0</v>
      </c>
      <c r="N136" s="100">
        <f t="shared" si="21"/>
        <v>0</v>
      </c>
      <c r="O136" s="98">
        <f t="shared" si="22"/>
        <v>0</v>
      </c>
      <c r="P136" s="101">
        <f t="shared" si="23"/>
        <v>0</v>
      </c>
      <c r="Q136" s="102">
        <f t="shared" si="24"/>
        <v>0</v>
      </c>
    </row>
    <row r="137" spans="1:17" x14ac:dyDescent="0.2">
      <c r="A137" s="92" t="str">
        <f>Orçamento!A133</f>
        <v>4.25</v>
      </c>
      <c r="B137" s="39" t="str">
        <f>Orçamento!B133</f>
        <v>Sinapi</v>
      </c>
      <c r="C137" s="39">
        <f>Orçamento!C133</f>
        <v>0</v>
      </c>
      <c r="D137" s="93">
        <f>Orçamento!D133</f>
        <v>0</v>
      </c>
      <c r="E137" s="39">
        <f>Orçamento!E133</f>
        <v>0</v>
      </c>
      <c r="F137" s="94">
        <f>Orçamento!F133</f>
        <v>0</v>
      </c>
      <c r="G137" s="95">
        <f>'Orç. Pós Licitação'!G133</f>
        <v>0</v>
      </c>
      <c r="H137" s="95">
        <f>'Orç. Pós Licitação'!H133</f>
        <v>0</v>
      </c>
      <c r="I137" s="95">
        <f>'Orç. Pós Licitação'!I133</f>
        <v>0</v>
      </c>
      <c r="J137" s="96">
        <f>'BM 04'!L137</f>
        <v>0</v>
      </c>
      <c r="K137" s="97"/>
      <c r="L137" s="98">
        <f t="shared" si="19"/>
        <v>0</v>
      </c>
      <c r="M137" s="99">
        <f t="shared" si="20"/>
        <v>0</v>
      </c>
      <c r="N137" s="100">
        <f t="shared" si="21"/>
        <v>0</v>
      </c>
      <c r="O137" s="98">
        <f t="shared" si="22"/>
        <v>0</v>
      </c>
      <c r="P137" s="101">
        <f t="shared" si="23"/>
        <v>0</v>
      </c>
      <c r="Q137" s="102">
        <f t="shared" si="24"/>
        <v>0</v>
      </c>
    </row>
    <row r="138" spans="1:17" x14ac:dyDescent="0.2">
      <c r="A138" s="92" t="str">
        <f>Orçamento!A134</f>
        <v>4.26</v>
      </c>
      <c r="B138" s="39" t="str">
        <f>Orçamento!B134</f>
        <v>Sinapi</v>
      </c>
      <c r="C138" s="39">
        <f>Orçamento!C134</f>
        <v>0</v>
      </c>
      <c r="D138" s="93">
        <f>Orçamento!D134</f>
        <v>0</v>
      </c>
      <c r="E138" s="39">
        <f>Orçamento!E134</f>
        <v>0</v>
      </c>
      <c r="F138" s="94">
        <f>Orçamento!F134</f>
        <v>0</v>
      </c>
      <c r="G138" s="95">
        <f>'Orç. Pós Licitação'!G134</f>
        <v>0</v>
      </c>
      <c r="H138" s="95">
        <f>'Orç. Pós Licitação'!H134</f>
        <v>0</v>
      </c>
      <c r="I138" s="95">
        <f>'Orç. Pós Licitação'!I134</f>
        <v>0</v>
      </c>
      <c r="J138" s="96">
        <f>'BM 04'!L138</f>
        <v>0</v>
      </c>
      <c r="K138" s="97"/>
      <c r="L138" s="98">
        <f t="shared" si="19"/>
        <v>0</v>
      </c>
      <c r="M138" s="99">
        <f t="shared" si="20"/>
        <v>0</v>
      </c>
      <c r="N138" s="100">
        <f t="shared" si="21"/>
        <v>0</v>
      </c>
      <c r="O138" s="98">
        <f t="shared" si="22"/>
        <v>0</v>
      </c>
      <c r="P138" s="101">
        <f t="shared" si="23"/>
        <v>0</v>
      </c>
      <c r="Q138" s="102">
        <f t="shared" si="24"/>
        <v>0</v>
      </c>
    </row>
    <row r="139" spans="1:17" x14ac:dyDescent="0.2">
      <c r="A139" s="92" t="str">
        <f>Orçamento!A135</f>
        <v>4.27</v>
      </c>
      <c r="B139" s="39" t="str">
        <f>Orçamento!B135</f>
        <v>Sinapi</v>
      </c>
      <c r="C139" s="39">
        <f>Orçamento!C135</f>
        <v>0</v>
      </c>
      <c r="D139" s="93">
        <f>Orçamento!D135</f>
        <v>0</v>
      </c>
      <c r="E139" s="39">
        <f>Orçamento!E135</f>
        <v>0</v>
      </c>
      <c r="F139" s="94">
        <f>Orçamento!F135</f>
        <v>0</v>
      </c>
      <c r="G139" s="95">
        <f>'Orç. Pós Licitação'!G135</f>
        <v>0</v>
      </c>
      <c r="H139" s="95">
        <f>'Orç. Pós Licitação'!H135</f>
        <v>0</v>
      </c>
      <c r="I139" s="95">
        <f>'Orç. Pós Licitação'!I135</f>
        <v>0</v>
      </c>
      <c r="J139" s="96">
        <f>'BM 04'!L139</f>
        <v>0</v>
      </c>
      <c r="K139" s="97"/>
      <c r="L139" s="98">
        <f t="shared" si="19"/>
        <v>0</v>
      </c>
      <c r="M139" s="99">
        <f t="shared" si="20"/>
        <v>0</v>
      </c>
      <c r="N139" s="100">
        <f t="shared" si="21"/>
        <v>0</v>
      </c>
      <c r="O139" s="98">
        <f t="shared" si="22"/>
        <v>0</v>
      </c>
      <c r="P139" s="101">
        <f t="shared" si="23"/>
        <v>0</v>
      </c>
      <c r="Q139" s="102">
        <f t="shared" si="24"/>
        <v>0</v>
      </c>
    </row>
    <row r="140" spans="1:17" x14ac:dyDescent="0.2">
      <c r="A140" s="92" t="str">
        <f>Orçamento!A136</f>
        <v>4.28</v>
      </c>
      <c r="B140" s="39" t="str">
        <f>Orçamento!B136</f>
        <v>Sinapi</v>
      </c>
      <c r="C140" s="39">
        <f>Orçamento!C136</f>
        <v>0</v>
      </c>
      <c r="D140" s="93">
        <f>Orçamento!D136</f>
        <v>0</v>
      </c>
      <c r="E140" s="39">
        <f>Orçamento!E136</f>
        <v>0</v>
      </c>
      <c r="F140" s="94">
        <f>Orçamento!F136</f>
        <v>0</v>
      </c>
      <c r="G140" s="95">
        <f>'Orç. Pós Licitação'!G136</f>
        <v>0</v>
      </c>
      <c r="H140" s="95">
        <f>'Orç. Pós Licitação'!H136</f>
        <v>0</v>
      </c>
      <c r="I140" s="95">
        <f>'Orç. Pós Licitação'!I136</f>
        <v>0</v>
      </c>
      <c r="J140" s="96">
        <f>'BM 04'!L140</f>
        <v>0</v>
      </c>
      <c r="K140" s="97"/>
      <c r="L140" s="98">
        <f t="shared" si="19"/>
        <v>0</v>
      </c>
      <c r="M140" s="99">
        <f t="shared" si="20"/>
        <v>0</v>
      </c>
      <c r="N140" s="100">
        <f t="shared" si="21"/>
        <v>0</v>
      </c>
      <c r="O140" s="98">
        <f t="shared" si="22"/>
        <v>0</v>
      </c>
      <c r="P140" s="101">
        <f t="shared" si="23"/>
        <v>0</v>
      </c>
      <c r="Q140" s="102">
        <f t="shared" si="24"/>
        <v>0</v>
      </c>
    </row>
    <row r="141" spans="1:17" x14ac:dyDescent="0.2">
      <c r="A141" s="92" t="str">
        <f>Orçamento!A137</f>
        <v>4.29</v>
      </c>
      <c r="B141" s="39" t="str">
        <f>Orçamento!B137</f>
        <v>Sinapi</v>
      </c>
      <c r="C141" s="39">
        <f>Orçamento!C137</f>
        <v>0</v>
      </c>
      <c r="D141" s="93">
        <f>Orçamento!D137</f>
        <v>0</v>
      </c>
      <c r="E141" s="39">
        <f>Orçamento!E137</f>
        <v>0</v>
      </c>
      <c r="F141" s="94">
        <f>Orçamento!F137</f>
        <v>0</v>
      </c>
      <c r="G141" s="95">
        <f>'Orç. Pós Licitação'!G137</f>
        <v>0</v>
      </c>
      <c r="H141" s="95">
        <f>'Orç. Pós Licitação'!H137</f>
        <v>0</v>
      </c>
      <c r="I141" s="95">
        <f>'Orç. Pós Licitação'!I137</f>
        <v>0</v>
      </c>
      <c r="J141" s="96">
        <f>'BM 04'!L141</f>
        <v>0</v>
      </c>
      <c r="K141" s="97"/>
      <c r="L141" s="98">
        <f t="shared" si="19"/>
        <v>0</v>
      </c>
      <c r="M141" s="99">
        <f t="shared" si="20"/>
        <v>0</v>
      </c>
      <c r="N141" s="100">
        <f t="shared" si="21"/>
        <v>0</v>
      </c>
      <c r="O141" s="98">
        <f t="shared" si="22"/>
        <v>0</v>
      </c>
      <c r="P141" s="101">
        <f t="shared" si="23"/>
        <v>0</v>
      </c>
      <c r="Q141" s="102">
        <f t="shared" si="24"/>
        <v>0</v>
      </c>
    </row>
    <row r="142" spans="1:17" x14ac:dyDescent="0.2">
      <c r="A142" s="92" t="str">
        <f>Orçamento!A138</f>
        <v>4.30</v>
      </c>
      <c r="B142" s="39" t="str">
        <f>Orçamento!B138</f>
        <v>Sinapi</v>
      </c>
      <c r="C142" s="39">
        <f>Orçamento!C138</f>
        <v>0</v>
      </c>
      <c r="D142" s="93">
        <f>Orçamento!D138</f>
        <v>0</v>
      </c>
      <c r="E142" s="39">
        <f>Orçamento!E138</f>
        <v>0</v>
      </c>
      <c r="F142" s="94">
        <f>Orçamento!F138</f>
        <v>0</v>
      </c>
      <c r="G142" s="95">
        <f>'Orç. Pós Licitação'!G138</f>
        <v>0</v>
      </c>
      <c r="H142" s="95">
        <f>'Orç. Pós Licitação'!H138</f>
        <v>0</v>
      </c>
      <c r="I142" s="95">
        <f>'Orç. Pós Licitação'!I138</f>
        <v>0</v>
      </c>
      <c r="J142" s="96">
        <f>'BM 04'!L142</f>
        <v>0</v>
      </c>
      <c r="K142" s="97"/>
      <c r="L142" s="98">
        <f t="shared" si="19"/>
        <v>0</v>
      </c>
      <c r="M142" s="99">
        <f t="shared" si="20"/>
        <v>0</v>
      </c>
      <c r="N142" s="100">
        <f t="shared" si="21"/>
        <v>0</v>
      </c>
      <c r="O142" s="98">
        <f t="shared" si="22"/>
        <v>0</v>
      </c>
      <c r="P142" s="101">
        <f t="shared" si="23"/>
        <v>0</v>
      </c>
      <c r="Q142" s="102">
        <f t="shared" si="24"/>
        <v>0</v>
      </c>
    </row>
    <row r="143" spans="1:17" s="2" customFormat="1" ht="15.75" x14ac:dyDescent="0.25">
      <c r="A143" s="449"/>
      <c r="B143" s="434"/>
      <c r="C143" s="434"/>
      <c r="D143" s="435"/>
      <c r="E143" s="430" t="s">
        <v>1116</v>
      </c>
      <c r="F143" s="434"/>
      <c r="G143" s="434"/>
      <c r="H143" s="436"/>
      <c r="I143" s="437">
        <f>SUM(I113:I142)</f>
        <v>4008.67</v>
      </c>
      <c r="J143" s="438"/>
      <c r="K143" s="438"/>
      <c r="L143" s="438"/>
      <c r="M143" s="437">
        <f>SUM(M113:M142)</f>
        <v>0</v>
      </c>
      <c r="N143" s="437">
        <f>SUM(N113:N142)</f>
        <v>0</v>
      </c>
      <c r="O143" s="437">
        <f>SUM(O113:O142)</f>
        <v>0</v>
      </c>
      <c r="P143" s="439"/>
      <c r="Q143" s="450">
        <f>SUM(Q113:Q142)</f>
        <v>4008.67</v>
      </c>
    </row>
    <row r="144" spans="1:17" s="3" customFormat="1" ht="15.75" x14ac:dyDescent="0.25">
      <c r="A144" s="451" t="str">
        <f>Orçamento!A139</f>
        <v>5.0</v>
      </c>
      <c r="B144" s="427"/>
      <c r="C144" s="427"/>
      <c r="D144" s="428" t="str">
        <f>Orçamento!D139</f>
        <v>ABRIGO DO QUADRO DE COMANDO - ALVENARIA</v>
      </c>
      <c r="E144" s="427"/>
      <c r="F144" s="427"/>
      <c r="G144" s="429"/>
      <c r="H144" s="430"/>
      <c r="I144" s="430"/>
      <c r="J144" s="431"/>
      <c r="K144" s="431"/>
      <c r="L144" s="431"/>
      <c r="M144" s="432"/>
      <c r="N144" s="433">
        <f>N175/I175</f>
        <v>0</v>
      </c>
      <c r="O144" s="433">
        <f>O175/I175</f>
        <v>0</v>
      </c>
      <c r="P144" s="433"/>
      <c r="Q144" s="452">
        <f>Q175/I175</f>
        <v>1</v>
      </c>
    </row>
    <row r="145" spans="1:17" ht="28.5" x14ac:dyDescent="0.2">
      <c r="A145" s="92" t="str">
        <f>Orçamento!A140</f>
        <v>5.1</v>
      </c>
      <c r="B145" s="39" t="str">
        <f>Orçamento!B140</f>
        <v>Sinapi</v>
      </c>
      <c r="C145" s="39">
        <f>Orçamento!C140</f>
        <v>101162</v>
      </c>
      <c r="D145" s="93" t="str">
        <f>Orçamento!D140</f>
        <v>Alvenaria de vedação com elemento vazado de cerâmica (cobogó) de 9x17x17cm e argamassa de assentamento com preparo em betoneira</v>
      </c>
      <c r="E145" s="39" t="str">
        <f>Orçamento!E140</f>
        <v>M2</v>
      </c>
      <c r="F145" s="94">
        <f>Orçamento!F140</f>
        <v>0.54</v>
      </c>
      <c r="G145" s="95">
        <f>'Orç. Pós Licitação'!G140</f>
        <v>161.6</v>
      </c>
      <c r="H145" s="95">
        <f>'Orç. Pós Licitação'!H140</f>
        <v>200.38</v>
      </c>
      <c r="I145" s="95">
        <f>'Orç. Pós Licitação'!I140</f>
        <v>108.21</v>
      </c>
      <c r="J145" s="96">
        <f>'BM 04'!L145</f>
        <v>0</v>
      </c>
      <c r="K145" s="97"/>
      <c r="L145" s="98">
        <f>J145+K145</f>
        <v>0</v>
      </c>
      <c r="M145" s="99">
        <f>ROUND(H145*J145,2)</f>
        <v>0</v>
      </c>
      <c r="N145" s="100">
        <f>ROUND(H145*K145,2)</f>
        <v>0</v>
      </c>
      <c r="O145" s="98">
        <f>ROUND(H145*L145,2)</f>
        <v>0</v>
      </c>
      <c r="P145" s="101">
        <f>F145-L145</f>
        <v>0.54</v>
      </c>
      <c r="Q145" s="102">
        <f>I145-O145</f>
        <v>108.21</v>
      </c>
    </row>
    <row r="146" spans="1:17" ht="28.5" x14ac:dyDescent="0.2">
      <c r="A146" s="92" t="str">
        <f>Orçamento!A141</f>
        <v>5.2</v>
      </c>
      <c r="B146" s="39" t="str">
        <f>Orçamento!B141</f>
        <v>Sinapi</v>
      </c>
      <c r="C146" s="39">
        <f>Orçamento!C141</f>
        <v>87525</v>
      </c>
      <c r="D146" s="93" t="str">
        <f>Orçamento!D141</f>
        <v>Alvenaria de vedação de bloco cerâmico furado, espessura de 14cm, bloco deitado</v>
      </c>
      <c r="E146" s="39" t="str">
        <f>Orçamento!E141</f>
        <v>M2</v>
      </c>
      <c r="F146" s="94">
        <f>Orçamento!F141</f>
        <v>21</v>
      </c>
      <c r="G146" s="95">
        <f>'Orç. Pós Licitação'!G141</f>
        <v>154</v>
      </c>
      <c r="H146" s="95">
        <f>'Orç. Pós Licitação'!H141</f>
        <v>190.96</v>
      </c>
      <c r="I146" s="95">
        <f>'Orç. Pós Licitação'!I141</f>
        <v>4010.16</v>
      </c>
      <c r="J146" s="96">
        <f>'BM 04'!L146</f>
        <v>0</v>
      </c>
      <c r="K146" s="97"/>
      <c r="L146" s="98">
        <f t="shared" ref="L146:L174" si="25">J146+K146</f>
        <v>0</v>
      </c>
      <c r="M146" s="99">
        <f t="shared" ref="M146:M174" si="26">ROUND(H146*J146,2)</f>
        <v>0</v>
      </c>
      <c r="N146" s="100">
        <f t="shared" ref="N146:N174" si="27">ROUND(H146*K146,2)</f>
        <v>0</v>
      </c>
      <c r="O146" s="98">
        <f t="shared" ref="O146:O174" si="28">ROUND(H146*L146,2)</f>
        <v>0</v>
      </c>
      <c r="P146" s="101">
        <f t="shared" ref="P146:P174" si="29">F146-L146</f>
        <v>21</v>
      </c>
      <c r="Q146" s="102">
        <f t="shared" ref="Q146:Q174" si="30">I146-O146</f>
        <v>4010.16</v>
      </c>
    </row>
    <row r="147" spans="1:17" x14ac:dyDescent="0.2">
      <c r="A147" s="92" t="str">
        <f>Orçamento!A142</f>
        <v>5.3</v>
      </c>
      <c r="B147" s="39" t="str">
        <f>Orçamento!B142</f>
        <v>Sinapi</v>
      </c>
      <c r="C147" s="39">
        <f>Orçamento!C142</f>
        <v>0</v>
      </c>
      <c r="D147" s="93">
        <f>Orçamento!D142</f>
        <v>0</v>
      </c>
      <c r="E147" s="39">
        <f>Orçamento!E142</f>
        <v>0</v>
      </c>
      <c r="F147" s="94">
        <f>Orçamento!F142</f>
        <v>0</v>
      </c>
      <c r="G147" s="95">
        <f>'Orç. Pós Licitação'!G142</f>
        <v>0</v>
      </c>
      <c r="H147" s="95">
        <f>'Orç. Pós Licitação'!H142</f>
        <v>0</v>
      </c>
      <c r="I147" s="95">
        <f>'Orç. Pós Licitação'!I142</f>
        <v>0</v>
      </c>
      <c r="J147" s="96">
        <f>'BM 04'!L147</f>
        <v>0</v>
      </c>
      <c r="K147" s="97"/>
      <c r="L147" s="98">
        <f t="shared" si="25"/>
        <v>0</v>
      </c>
      <c r="M147" s="99">
        <f t="shared" si="26"/>
        <v>0</v>
      </c>
      <c r="N147" s="100">
        <f t="shared" si="27"/>
        <v>0</v>
      </c>
      <c r="O147" s="98">
        <f t="shared" si="28"/>
        <v>0</v>
      </c>
      <c r="P147" s="101">
        <f t="shared" si="29"/>
        <v>0</v>
      </c>
      <c r="Q147" s="102">
        <f t="shared" si="30"/>
        <v>0</v>
      </c>
    </row>
    <row r="148" spans="1:17" x14ac:dyDescent="0.2">
      <c r="A148" s="92" t="str">
        <f>Orçamento!A143</f>
        <v>5.4</v>
      </c>
      <c r="B148" s="39" t="str">
        <f>Orçamento!B143</f>
        <v>Sinapi</v>
      </c>
      <c r="C148" s="39">
        <f>Orçamento!C143</f>
        <v>0</v>
      </c>
      <c r="D148" s="93">
        <f>Orçamento!D143</f>
        <v>0</v>
      </c>
      <c r="E148" s="39">
        <f>Orçamento!E143</f>
        <v>0</v>
      </c>
      <c r="F148" s="94">
        <f>Orçamento!F143</f>
        <v>0</v>
      </c>
      <c r="G148" s="95">
        <f>'Orç. Pós Licitação'!G143</f>
        <v>0</v>
      </c>
      <c r="H148" s="95">
        <f>'Orç. Pós Licitação'!H143</f>
        <v>0</v>
      </c>
      <c r="I148" s="95">
        <f>'Orç. Pós Licitação'!I143</f>
        <v>0</v>
      </c>
      <c r="J148" s="96">
        <f>'BM 04'!L148</f>
        <v>0</v>
      </c>
      <c r="K148" s="97"/>
      <c r="L148" s="98">
        <f t="shared" si="25"/>
        <v>0</v>
      </c>
      <c r="M148" s="99">
        <f t="shared" si="26"/>
        <v>0</v>
      </c>
      <c r="N148" s="100">
        <f t="shared" si="27"/>
        <v>0</v>
      </c>
      <c r="O148" s="98">
        <f t="shared" si="28"/>
        <v>0</v>
      </c>
      <c r="P148" s="101">
        <f t="shared" si="29"/>
        <v>0</v>
      </c>
      <c r="Q148" s="102">
        <f t="shared" si="30"/>
        <v>0</v>
      </c>
    </row>
    <row r="149" spans="1:17" x14ac:dyDescent="0.2">
      <c r="A149" s="92" t="str">
        <f>Orçamento!A144</f>
        <v>5.5</v>
      </c>
      <c r="B149" s="39" t="str">
        <f>Orçamento!B144</f>
        <v>Sinapi</v>
      </c>
      <c r="C149" s="39">
        <f>Orçamento!C144</f>
        <v>0</v>
      </c>
      <c r="D149" s="93">
        <f>Orçamento!D144</f>
        <v>0</v>
      </c>
      <c r="E149" s="39">
        <f>Orçamento!E144</f>
        <v>0</v>
      </c>
      <c r="F149" s="94">
        <f>Orçamento!F144</f>
        <v>0</v>
      </c>
      <c r="G149" s="95">
        <f>'Orç. Pós Licitação'!G144</f>
        <v>0</v>
      </c>
      <c r="H149" s="95">
        <f>'Orç. Pós Licitação'!H144</f>
        <v>0</v>
      </c>
      <c r="I149" s="95">
        <f>'Orç. Pós Licitação'!I144</f>
        <v>0</v>
      </c>
      <c r="J149" s="96">
        <f>'BM 04'!L149</f>
        <v>0</v>
      </c>
      <c r="K149" s="97"/>
      <c r="L149" s="98">
        <f t="shared" si="25"/>
        <v>0</v>
      </c>
      <c r="M149" s="99">
        <f t="shared" si="26"/>
        <v>0</v>
      </c>
      <c r="N149" s="100">
        <f t="shared" si="27"/>
        <v>0</v>
      </c>
      <c r="O149" s="98">
        <f t="shared" si="28"/>
        <v>0</v>
      </c>
      <c r="P149" s="101">
        <f t="shared" si="29"/>
        <v>0</v>
      </c>
      <c r="Q149" s="102">
        <f t="shared" si="30"/>
        <v>0</v>
      </c>
    </row>
    <row r="150" spans="1:17" x14ac:dyDescent="0.2">
      <c r="A150" s="92" t="str">
        <f>Orçamento!A145</f>
        <v>5.6</v>
      </c>
      <c r="B150" s="39" t="str">
        <f>Orçamento!B145</f>
        <v>Sinapi</v>
      </c>
      <c r="C150" s="39">
        <f>Orçamento!C145</f>
        <v>0</v>
      </c>
      <c r="D150" s="93">
        <f>Orçamento!D145</f>
        <v>0</v>
      </c>
      <c r="E150" s="39">
        <f>Orçamento!E145</f>
        <v>0</v>
      </c>
      <c r="F150" s="94">
        <f>Orçamento!F145</f>
        <v>0</v>
      </c>
      <c r="G150" s="95">
        <f>'Orç. Pós Licitação'!G145</f>
        <v>0</v>
      </c>
      <c r="H150" s="95">
        <f>'Orç. Pós Licitação'!H145</f>
        <v>0</v>
      </c>
      <c r="I150" s="95">
        <f>'Orç. Pós Licitação'!I145</f>
        <v>0</v>
      </c>
      <c r="J150" s="96">
        <f>'BM 04'!L150</f>
        <v>0</v>
      </c>
      <c r="K150" s="97"/>
      <c r="L150" s="98">
        <f t="shared" si="25"/>
        <v>0</v>
      </c>
      <c r="M150" s="99">
        <f t="shared" si="26"/>
        <v>0</v>
      </c>
      <c r="N150" s="100">
        <f t="shared" si="27"/>
        <v>0</v>
      </c>
      <c r="O150" s="98">
        <f t="shared" si="28"/>
        <v>0</v>
      </c>
      <c r="P150" s="101">
        <f t="shared" si="29"/>
        <v>0</v>
      </c>
      <c r="Q150" s="102">
        <f t="shared" si="30"/>
        <v>0</v>
      </c>
    </row>
    <row r="151" spans="1:17" x14ac:dyDescent="0.2">
      <c r="A151" s="92" t="str">
        <f>Orçamento!A146</f>
        <v>5.7</v>
      </c>
      <c r="B151" s="39" t="str">
        <f>Orçamento!B146</f>
        <v>Sinapi</v>
      </c>
      <c r="C151" s="39">
        <f>Orçamento!C146</f>
        <v>0</v>
      </c>
      <c r="D151" s="93">
        <f>Orçamento!D146</f>
        <v>0</v>
      </c>
      <c r="E151" s="39">
        <f>Orçamento!E146</f>
        <v>0</v>
      </c>
      <c r="F151" s="94">
        <f>Orçamento!F146</f>
        <v>0</v>
      </c>
      <c r="G151" s="95">
        <f>'Orç. Pós Licitação'!G146</f>
        <v>0</v>
      </c>
      <c r="H151" s="95">
        <f>'Orç. Pós Licitação'!H146</f>
        <v>0</v>
      </c>
      <c r="I151" s="95">
        <f>'Orç. Pós Licitação'!I146</f>
        <v>0</v>
      </c>
      <c r="J151" s="96">
        <f>'BM 04'!L151</f>
        <v>0</v>
      </c>
      <c r="K151" s="97"/>
      <c r="L151" s="98">
        <f t="shared" si="25"/>
        <v>0</v>
      </c>
      <c r="M151" s="99">
        <f t="shared" si="26"/>
        <v>0</v>
      </c>
      <c r="N151" s="100">
        <f t="shared" si="27"/>
        <v>0</v>
      </c>
      <c r="O151" s="98">
        <f t="shared" si="28"/>
        <v>0</v>
      </c>
      <c r="P151" s="101">
        <f t="shared" si="29"/>
        <v>0</v>
      </c>
      <c r="Q151" s="102">
        <f t="shared" si="30"/>
        <v>0</v>
      </c>
    </row>
    <row r="152" spans="1:17" x14ac:dyDescent="0.2">
      <c r="A152" s="92" t="str">
        <f>Orçamento!A147</f>
        <v>5.8</v>
      </c>
      <c r="B152" s="39" t="str">
        <f>Orçamento!B147</f>
        <v>Sinapi</v>
      </c>
      <c r="C152" s="39">
        <f>Orçamento!C147</f>
        <v>0</v>
      </c>
      <c r="D152" s="93">
        <f>Orçamento!D147</f>
        <v>0</v>
      </c>
      <c r="E152" s="39">
        <f>Orçamento!E147</f>
        <v>0</v>
      </c>
      <c r="F152" s="94">
        <f>Orçamento!F147</f>
        <v>0</v>
      </c>
      <c r="G152" s="95">
        <f>'Orç. Pós Licitação'!G147</f>
        <v>0</v>
      </c>
      <c r="H152" s="95">
        <f>'Orç. Pós Licitação'!H147</f>
        <v>0</v>
      </c>
      <c r="I152" s="95">
        <f>'Orç. Pós Licitação'!I147</f>
        <v>0</v>
      </c>
      <c r="J152" s="96">
        <f>'BM 04'!L152</f>
        <v>0</v>
      </c>
      <c r="K152" s="97"/>
      <c r="L152" s="98">
        <f t="shared" si="25"/>
        <v>0</v>
      </c>
      <c r="M152" s="99">
        <f t="shared" si="26"/>
        <v>0</v>
      </c>
      <c r="N152" s="100">
        <f t="shared" si="27"/>
        <v>0</v>
      </c>
      <c r="O152" s="98">
        <f t="shared" si="28"/>
        <v>0</v>
      </c>
      <c r="P152" s="101">
        <f t="shared" si="29"/>
        <v>0</v>
      </c>
      <c r="Q152" s="102">
        <f t="shared" si="30"/>
        <v>0</v>
      </c>
    </row>
    <row r="153" spans="1:17" x14ac:dyDescent="0.2">
      <c r="A153" s="92" t="str">
        <f>Orçamento!A148</f>
        <v>5.9</v>
      </c>
      <c r="B153" s="39" t="str">
        <f>Orçamento!B148</f>
        <v>Sinapi</v>
      </c>
      <c r="C153" s="39">
        <f>Orçamento!C148</f>
        <v>0</v>
      </c>
      <c r="D153" s="93">
        <f>Orçamento!D148</f>
        <v>0</v>
      </c>
      <c r="E153" s="39">
        <f>Orçamento!E148</f>
        <v>0</v>
      </c>
      <c r="F153" s="94">
        <f>Orçamento!F148</f>
        <v>0</v>
      </c>
      <c r="G153" s="95">
        <f>'Orç. Pós Licitação'!G148</f>
        <v>0</v>
      </c>
      <c r="H153" s="95">
        <f>'Orç. Pós Licitação'!H148</f>
        <v>0</v>
      </c>
      <c r="I153" s="95">
        <f>'Orç. Pós Licitação'!I148</f>
        <v>0</v>
      </c>
      <c r="J153" s="96">
        <f>'BM 04'!L153</f>
        <v>0</v>
      </c>
      <c r="K153" s="97"/>
      <c r="L153" s="98">
        <f t="shared" si="25"/>
        <v>0</v>
      </c>
      <c r="M153" s="99">
        <f t="shared" si="26"/>
        <v>0</v>
      </c>
      <c r="N153" s="100">
        <f t="shared" si="27"/>
        <v>0</v>
      </c>
      <c r="O153" s="98">
        <f t="shared" si="28"/>
        <v>0</v>
      </c>
      <c r="P153" s="101">
        <f t="shared" si="29"/>
        <v>0</v>
      </c>
      <c r="Q153" s="102">
        <f t="shared" si="30"/>
        <v>0</v>
      </c>
    </row>
    <row r="154" spans="1:17" x14ac:dyDescent="0.2">
      <c r="A154" s="92" t="str">
        <f>Orçamento!A149</f>
        <v>5.10</v>
      </c>
      <c r="B154" s="39" t="str">
        <f>Orçamento!B149</f>
        <v>Sinapi</v>
      </c>
      <c r="C154" s="39">
        <f>Orçamento!C149</f>
        <v>0</v>
      </c>
      <c r="D154" s="93">
        <f>Orçamento!D149</f>
        <v>0</v>
      </c>
      <c r="E154" s="39">
        <f>Orçamento!E149</f>
        <v>0</v>
      </c>
      <c r="F154" s="94">
        <f>Orçamento!F149</f>
        <v>0</v>
      </c>
      <c r="G154" s="95">
        <f>'Orç. Pós Licitação'!G149</f>
        <v>0</v>
      </c>
      <c r="H154" s="95">
        <f>'Orç. Pós Licitação'!H149</f>
        <v>0</v>
      </c>
      <c r="I154" s="95">
        <f>'Orç. Pós Licitação'!I149</f>
        <v>0</v>
      </c>
      <c r="J154" s="96">
        <f>'BM 04'!L154</f>
        <v>0</v>
      </c>
      <c r="K154" s="97"/>
      <c r="L154" s="98">
        <f t="shared" si="25"/>
        <v>0</v>
      </c>
      <c r="M154" s="99">
        <f t="shared" si="26"/>
        <v>0</v>
      </c>
      <c r="N154" s="100">
        <f t="shared" si="27"/>
        <v>0</v>
      </c>
      <c r="O154" s="98">
        <f t="shared" si="28"/>
        <v>0</v>
      </c>
      <c r="P154" s="101">
        <f t="shared" si="29"/>
        <v>0</v>
      </c>
      <c r="Q154" s="102">
        <f t="shared" si="30"/>
        <v>0</v>
      </c>
    </row>
    <row r="155" spans="1:17" x14ac:dyDescent="0.2">
      <c r="A155" s="92" t="str">
        <f>Orçamento!A150</f>
        <v>5.11</v>
      </c>
      <c r="B155" s="39" t="str">
        <f>Orçamento!B150</f>
        <v>Sinapi</v>
      </c>
      <c r="C155" s="39">
        <f>Orçamento!C150</f>
        <v>0</v>
      </c>
      <c r="D155" s="93">
        <f>Orçamento!D150</f>
        <v>0</v>
      </c>
      <c r="E155" s="39">
        <f>Orçamento!E150</f>
        <v>0</v>
      </c>
      <c r="F155" s="94">
        <f>Orçamento!F150</f>
        <v>0</v>
      </c>
      <c r="G155" s="95">
        <f>'Orç. Pós Licitação'!G150</f>
        <v>0</v>
      </c>
      <c r="H155" s="95">
        <f>'Orç. Pós Licitação'!H150</f>
        <v>0</v>
      </c>
      <c r="I155" s="95">
        <f>'Orç. Pós Licitação'!I150</f>
        <v>0</v>
      </c>
      <c r="J155" s="96">
        <f>'BM 04'!L155</f>
        <v>0</v>
      </c>
      <c r="K155" s="97"/>
      <c r="L155" s="98">
        <f t="shared" si="25"/>
        <v>0</v>
      </c>
      <c r="M155" s="99">
        <f t="shared" si="26"/>
        <v>0</v>
      </c>
      <c r="N155" s="100">
        <f t="shared" si="27"/>
        <v>0</v>
      </c>
      <c r="O155" s="98">
        <f t="shared" si="28"/>
        <v>0</v>
      </c>
      <c r="P155" s="101">
        <f t="shared" si="29"/>
        <v>0</v>
      </c>
      <c r="Q155" s="102">
        <f t="shared" si="30"/>
        <v>0</v>
      </c>
    </row>
    <row r="156" spans="1:17" x14ac:dyDescent="0.2">
      <c r="A156" s="92" t="str">
        <f>Orçamento!A151</f>
        <v>5.12</v>
      </c>
      <c r="B156" s="39" t="str">
        <f>Orçamento!B151</f>
        <v>Sinapi</v>
      </c>
      <c r="C156" s="39">
        <f>Orçamento!C151</f>
        <v>0</v>
      </c>
      <c r="D156" s="93">
        <f>Orçamento!D151</f>
        <v>0</v>
      </c>
      <c r="E156" s="39">
        <f>Orçamento!E151</f>
        <v>0</v>
      </c>
      <c r="F156" s="94">
        <f>Orçamento!F151</f>
        <v>0</v>
      </c>
      <c r="G156" s="95">
        <f>'Orç. Pós Licitação'!G151</f>
        <v>0</v>
      </c>
      <c r="H156" s="95">
        <f>'Orç. Pós Licitação'!H151</f>
        <v>0</v>
      </c>
      <c r="I156" s="95">
        <f>'Orç. Pós Licitação'!I151</f>
        <v>0</v>
      </c>
      <c r="J156" s="96">
        <f>'BM 04'!L156</f>
        <v>0</v>
      </c>
      <c r="K156" s="97"/>
      <c r="L156" s="98">
        <f t="shared" si="25"/>
        <v>0</v>
      </c>
      <c r="M156" s="99">
        <f t="shared" si="26"/>
        <v>0</v>
      </c>
      <c r="N156" s="100">
        <f t="shared" si="27"/>
        <v>0</v>
      </c>
      <c r="O156" s="98">
        <f t="shared" si="28"/>
        <v>0</v>
      </c>
      <c r="P156" s="101">
        <f t="shared" si="29"/>
        <v>0</v>
      </c>
      <c r="Q156" s="102">
        <f t="shared" si="30"/>
        <v>0</v>
      </c>
    </row>
    <row r="157" spans="1:17" x14ac:dyDescent="0.2">
      <c r="A157" s="92" t="str">
        <f>Orçamento!A152</f>
        <v>5.13</v>
      </c>
      <c r="B157" s="39" t="str">
        <f>Orçamento!B152</f>
        <v>Sinapi</v>
      </c>
      <c r="C157" s="39">
        <f>Orçamento!C152</f>
        <v>0</v>
      </c>
      <c r="D157" s="93">
        <f>Orçamento!D152</f>
        <v>0</v>
      </c>
      <c r="E157" s="39">
        <f>Orçamento!E152</f>
        <v>0</v>
      </c>
      <c r="F157" s="94">
        <f>Orçamento!F152</f>
        <v>0</v>
      </c>
      <c r="G157" s="95">
        <f>'Orç. Pós Licitação'!G152</f>
        <v>0</v>
      </c>
      <c r="H157" s="95">
        <f>'Orç. Pós Licitação'!H152</f>
        <v>0</v>
      </c>
      <c r="I157" s="95">
        <f>'Orç. Pós Licitação'!I152</f>
        <v>0</v>
      </c>
      <c r="J157" s="96">
        <f>'BM 04'!L157</f>
        <v>0</v>
      </c>
      <c r="K157" s="97"/>
      <c r="L157" s="98">
        <f t="shared" si="25"/>
        <v>0</v>
      </c>
      <c r="M157" s="99">
        <f t="shared" si="26"/>
        <v>0</v>
      </c>
      <c r="N157" s="100">
        <f t="shared" si="27"/>
        <v>0</v>
      </c>
      <c r="O157" s="98">
        <f t="shared" si="28"/>
        <v>0</v>
      </c>
      <c r="P157" s="101">
        <f t="shared" si="29"/>
        <v>0</v>
      </c>
      <c r="Q157" s="102">
        <f t="shared" si="30"/>
        <v>0</v>
      </c>
    </row>
    <row r="158" spans="1:17" x14ac:dyDescent="0.2">
      <c r="A158" s="92" t="str">
        <f>Orçamento!A153</f>
        <v>5.14</v>
      </c>
      <c r="B158" s="39" t="str">
        <f>Orçamento!B153</f>
        <v>Sinapi</v>
      </c>
      <c r="C158" s="39">
        <f>Orçamento!C153</f>
        <v>0</v>
      </c>
      <c r="D158" s="93">
        <f>Orçamento!D153</f>
        <v>0</v>
      </c>
      <c r="E158" s="39">
        <f>Orçamento!E153</f>
        <v>0</v>
      </c>
      <c r="F158" s="94">
        <f>Orçamento!F153</f>
        <v>0</v>
      </c>
      <c r="G158" s="95">
        <f>'Orç. Pós Licitação'!G153</f>
        <v>0</v>
      </c>
      <c r="H158" s="95">
        <f>'Orç. Pós Licitação'!H153</f>
        <v>0</v>
      </c>
      <c r="I158" s="95">
        <f>'Orç. Pós Licitação'!I153</f>
        <v>0</v>
      </c>
      <c r="J158" s="96">
        <f>'BM 04'!L158</f>
        <v>0</v>
      </c>
      <c r="K158" s="97"/>
      <c r="L158" s="98">
        <f t="shared" si="25"/>
        <v>0</v>
      </c>
      <c r="M158" s="99">
        <f t="shared" si="26"/>
        <v>0</v>
      </c>
      <c r="N158" s="100">
        <f t="shared" si="27"/>
        <v>0</v>
      </c>
      <c r="O158" s="98">
        <f t="shared" si="28"/>
        <v>0</v>
      </c>
      <c r="P158" s="101">
        <f t="shared" si="29"/>
        <v>0</v>
      </c>
      <c r="Q158" s="102">
        <f t="shared" si="30"/>
        <v>0</v>
      </c>
    </row>
    <row r="159" spans="1:17" x14ac:dyDescent="0.2">
      <c r="A159" s="92" t="str">
        <f>Orçamento!A154</f>
        <v>5.15</v>
      </c>
      <c r="B159" s="39" t="str">
        <f>Orçamento!B154</f>
        <v>Sinapi</v>
      </c>
      <c r="C159" s="39">
        <f>Orçamento!C154</f>
        <v>0</v>
      </c>
      <c r="D159" s="93">
        <f>Orçamento!D154</f>
        <v>0</v>
      </c>
      <c r="E159" s="39">
        <f>Orçamento!E154</f>
        <v>0</v>
      </c>
      <c r="F159" s="94">
        <f>Orçamento!F154</f>
        <v>0</v>
      </c>
      <c r="G159" s="95">
        <f>'Orç. Pós Licitação'!G154</f>
        <v>0</v>
      </c>
      <c r="H159" s="95">
        <f>'Orç. Pós Licitação'!H154</f>
        <v>0</v>
      </c>
      <c r="I159" s="95">
        <f>'Orç. Pós Licitação'!I154</f>
        <v>0</v>
      </c>
      <c r="J159" s="96">
        <f>'BM 04'!L159</f>
        <v>0</v>
      </c>
      <c r="K159" s="97"/>
      <c r="L159" s="98">
        <f t="shared" si="25"/>
        <v>0</v>
      </c>
      <c r="M159" s="99">
        <f t="shared" si="26"/>
        <v>0</v>
      </c>
      <c r="N159" s="100">
        <f t="shared" si="27"/>
        <v>0</v>
      </c>
      <c r="O159" s="98">
        <f t="shared" si="28"/>
        <v>0</v>
      </c>
      <c r="P159" s="101">
        <f t="shared" si="29"/>
        <v>0</v>
      </c>
      <c r="Q159" s="102">
        <f t="shared" si="30"/>
        <v>0</v>
      </c>
    </row>
    <row r="160" spans="1:17" x14ac:dyDescent="0.2">
      <c r="A160" s="92" t="str">
        <f>Orçamento!A155</f>
        <v>5.16</v>
      </c>
      <c r="B160" s="39" t="str">
        <f>Orçamento!B155</f>
        <v>Sinapi</v>
      </c>
      <c r="C160" s="39">
        <f>Orçamento!C155</f>
        <v>0</v>
      </c>
      <c r="D160" s="93">
        <f>Orçamento!D155</f>
        <v>0</v>
      </c>
      <c r="E160" s="39">
        <f>Orçamento!E155</f>
        <v>0</v>
      </c>
      <c r="F160" s="94">
        <f>Orçamento!F155</f>
        <v>0</v>
      </c>
      <c r="G160" s="95">
        <f>'Orç. Pós Licitação'!G155</f>
        <v>0</v>
      </c>
      <c r="H160" s="95">
        <f>'Orç. Pós Licitação'!H155</f>
        <v>0</v>
      </c>
      <c r="I160" s="95">
        <f>'Orç. Pós Licitação'!I155</f>
        <v>0</v>
      </c>
      <c r="J160" s="96">
        <f>'BM 04'!L160</f>
        <v>0</v>
      </c>
      <c r="K160" s="97"/>
      <c r="L160" s="98">
        <f t="shared" si="25"/>
        <v>0</v>
      </c>
      <c r="M160" s="99">
        <f t="shared" si="26"/>
        <v>0</v>
      </c>
      <c r="N160" s="100">
        <f t="shared" si="27"/>
        <v>0</v>
      </c>
      <c r="O160" s="98">
        <f t="shared" si="28"/>
        <v>0</v>
      </c>
      <c r="P160" s="101">
        <f t="shared" si="29"/>
        <v>0</v>
      </c>
      <c r="Q160" s="102">
        <f t="shared" si="30"/>
        <v>0</v>
      </c>
    </row>
    <row r="161" spans="1:17" x14ac:dyDescent="0.2">
      <c r="A161" s="92" t="str">
        <f>Orçamento!A156</f>
        <v>5.17</v>
      </c>
      <c r="B161" s="39" t="str">
        <f>Orçamento!B156</f>
        <v>Sinapi</v>
      </c>
      <c r="C161" s="39">
        <f>Orçamento!C156</f>
        <v>0</v>
      </c>
      <c r="D161" s="93">
        <f>Orçamento!D156</f>
        <v>0</v>
      </c>
      <c r="E161" s="39">
        <f>Orçamento!E156</f>
        <v>0</v>
      </c>
      <c r="F161" s="94">
        <f>Orçamento!F156</f>
        <v>0</v>
      </c>
      <c r="G161" s="95">
        <f>'Orç. Pós Licitação'!G156</f>
        <v>0</v>
      </c>
      <c r="H161" s="95">
        <f>'Orç. Pós Licitação'!H156</f>
        <v>0</v>
      </c>
      <c r="I161" s="95">
        <f>'Orç. Pós Licitação'!I156</f>
        <v>0</v>
      </c>
      <c r="J161" s="96">
        <f>'BM 04'!L161</f>
        <v>0</v>
      </c>
      <c r="K161" s="97"/>
      <c r="L161" s="98">
        <f t="shared" si="25"/>
        <v>0</v>
      </c>
      <c r="M161" s="99">
        <f t="shared" si="26"/>
        <v>0</v>
      </c>
      <c r="N161" s="100">
        <f t="shared" si="27"/>
        <v>0</v>
      </c>
      <c r="O161" s="98">
        <f t="shared" si="28"/>
        <v>0</v>
      </c>
      <c r="P161" s="101">
        <f t="shared" si="29"/>
        <v>0</v>
      </c>
      <c r="Q161" s="102">
        <f t="shared" si="30"/>
        <v>0</v>
      </c>
    </row>
    <row r="162" spans="1:17" x14ac:dyDescent="0.2">
      <c r="A162" s="92" t="str">
        <f>Orçamento!A157</f>
        <v>5.18</v>
      </c>
      <c r="B162" s="39" t="str">
        <f>Orçamento!B157</f>
        <v>Sinapi</v>
      </c>
      <c r="C162" s="39">
        <f>Orçamento!C157</f>
        <v>0</v>
      </c>
      <c r="D162" s="93">
        <f>Orçamento!D157</f>
        <v>0</v>
      </c>
      <c r="E162" s="39">
        <f>Orçamento!E157</f>
        <v>0</v>
      </c>
      <c r="F162" s="94">
        <f>Orçamento!F157</f>
        <v>0</v>
      </c>
      <c r="G162" s="95">
        <f>'Orç. Pós Licitação'!G157</f>
        <v>0</v>
      </c>
      <c r="H162" s="95">
        <f>'Orç. Pós Licitação'!H157</f>
        <v>0</v>
      </c>
      <c r="I162" s="95">
        <f>'Orç. Pós Licitação'!I157</f>
        <v>0</v>
      </c>
      <c r="J162" s="96">
        <f>'BM 04'!L162</f>
        <v>0</v>
      </c>
      <c r="K162" s="97"/>
      <c r="L162" s="98">
        <f t="shared" si="25"/>
        <v>0</v>
      </c>
      <c r="M162" s="99">
        <f t="shared" si="26"/>
        <v>0</v>
      </c>
      <c r="N162" s="100">
        <f t="shared" si="27"/>
        <v>0</v>
      </c>
      <c r="O162" s="98">
        <f t="shared" si="28"/>
        <v>0</v>
      </c>
      <c r="P162" s="101">
        <f t="shared" si="29"/>
        <v>0</v>
      </c>
      <c r="Q162" s="102">
        <f t="shared" si="30"/>
        <v>0</v>
      </c>
    </row>
    <row r="163" spans="1:17" x14ac:dyDescent="0.2">
      <c r="A163" s="92" t="str">
        <f>Orçamento!A158</f>
        <v>5.19</v>
      </c>
      <c r="B163" s="39" t="str">
        <f>Orçamento!B158</f>
        <v>Sinapi</v>
      </c>
      <c r="C163" s="39">
        <f>Orçamento!C158</f>
        <v>0</v>
      </c>
      <c r="D163" s="93">
        <f>Orçamento!D158</f>
        <v>0</v>
      </c>
      <c r="E163" s="39">
        <f>Orçamento!E158</f>
        <v>0</v>
      </c>
      <c r="F163" s="94">
        <f>Orçamento!F158</f>
        <v>0</v>
      </c>
      <c r="G163" s="95">
        <f>'Orç. Pós Licitação'!G158</f>
        <v>0</v>
      </c>
      <c r="H163" s="95">
        <f>'Orç. Pós Licitação'!H158</f>
        <v>0</v>
      </c>
      <c r="I163" s="95">
        <f>'Orç. Pós Licitação'!I158</f>
        <v>0</v>
      </c>
      <c r="J163" s="96">
        <f>'BM 04'!L163</f>
        <v>0</v>
      </c>
      <c r="K163" s="97"/>
      <c r="L163" s="98">
        <f t="shared" si="25"/>
        <v>0</v>
      </c>
      <c r="M163" s="99">
        <f t="shared" si="26"/>
        <v>0</v>
      </c>
      <c r="N163" s="100">
        <f t="shared" si="27"/>
        <v>0</v>
      </c>
      <c r="O163" s="98">
        <f t="shared" si="28"/>
        <v>0</v>
      </c>
      <c r="P163" s="101">
        <f t="shared" si="29"/>
        <v>0</v>
      </c>
      <c r="Q163" s="102">
        <f t="shared" si="30"/>
        <v>0</v>
      </c>
    </row>
    <row r="164" spans="1:17" x14ac:dyDescent="0.2">
      <c r="A164" s="92" t="str">
        <f>Orçamento!A159</f>
        <v>5.20</v>
      </c>
      <c r="B164" s="39" t="str">
        <f>Orçamento!B159</f>
        <v>Sinapi</v>
      </c>
      <c r="C164" s="39">
        <f>Orçamento!C159</f>
        <v>0</v>
      </c>
      <c r="D164" s="93">
        <f>Orçamento!D159</f>
        <v>0</v>
      </c>
      <c r="E164" s="39">
        <f>Orçamento!E159</f>
        <v>0</v>
      </c>
      <c r="F164" s="94">
        <f>Orçamento!F159</f>
        <v>0</v>
      </c>
      <c r="G164" s="95">
        <f>'Orç. Pós Licitação'!G159</f>
        <v>0</v>
      </c>
      <c r="H164" s="95">
        <f>'Orç. Pós Licitação'!H159</f>
        <v>0</v>
      </c>
      <c r="I164" s="95">
        <f>'Orç. Pós Licitação'!I159</f>
        <v>0</v>
      </c>
      <c r="J164" s="96">
        <f>'BM 04'!L164</f>
        <v>0</v>
      </c>
      <c r="K164" s="97"/>
      <c r="L164" s="98">
        <f t="shared" si="25"/>
        <v>0</v>
      </c>
      <c r="M164" s="99">
        <f t="shared" si="26"/>
        <v>0</v>
      </c>
      <c r="N164" s="100">
        <f t="shared" si="27"/>
        <v>0</v>
      </c>
      <c r="O164" s="98">
        <f t="shared" si="28"/>
        <v>0</v>
      </c>
      <c r="P164" s="101">
        <f t="shared" si="29"/>
        <v>0</v>
      </c>
      <c r="Q164" s="102">
        <f t="shared" si="30"/>
        <v>0</v>
      </c>
    </row>
    <row r="165" spans="1:17" x14ac:dyDescent="0.2">
      <c r="A165" s="92" t="str">
        <f>Orçamento!A160</f>
        <v>5.21</v>
      </c>
      <c r="B165" s="39" t="str">
        <f>Orçamento!B160</f>
        <v>Sinapi</v>
      </c>
      <c r="C165" s="39">
        <f>Orçamento!C160</f>
        <v>0</v>
      </c>
      <c r="D165" s="93">
        <f>Orçamento!D160</f>
        <v>0</v>
      </c>
      <c r="E165" s="39">
        <f>Orçamento!E160</f>
        <v>0</v>
      </c>
      <c r="F165" s="94">
        <f>Orçamento!F160</f>
        <v>0</v>
      </c>
      <c r="G165" s="95">
        <f>'Orç. Pós Licitação'!G160</f>
        <v>0</v>
      </c>
      <c r="H165" s="95">
        <f>'Orç. Pós Licitação'!H160</f>
        <v>0</v>
      </c>
      <c r="I165" s="95">
        <f>'Orç. Pós Licitação'!I160</f>
        <v>0</v>
      </c>
      <c r="J165" s="96">
        <f>'BM 04'!L165</f>
        <v>0</v>
      </c>
      <c r="K165" s="97"/>
      <c r="L165" s="98">
        <f t="shared" si="25"/>
        <v>0</v>
      </c>
      <c r="M165" s="99">
        <f t="shared" si="26"/>
        <v>0</v>
      </c>
      <c r="N165" s="100">
        <f t="shared" si="27"/>
        <v>0</v>
      </c>
      <c r="O165" s="98">
        <f t="shared" si="28"/>
        <v>0</v>
      </c>
      <c r="P165" s="101">
        <f t="shared" si="29"/>
        <v>0</v>
      </c>
      <c r="Q165" s="102">
        <f t="shared" si="30"/>
        <v>0</v>
      </c>
    </row>
    <row r="166" spans="1:17" x14ac:dyDescent="0.2">
      <c r="A166" s="92" t="str">
        <f>Orçamento!A161</f>
        <v>5.22</v>
      </c>
      <c r="B166" s="39" t="str">
        <f>Orçamento!B161</f>
        <v>Sinapi</v>
      </c>
      <c r="C166" s="39">
        <f>Orçamento!C161</f>
        <v>0</v>
      </c>
      <c r="D166" s="93">
        <f>Orçamento!D161</f>
        <v>0</v>
      </c>
      <c r="E166" s="39">
        <f>Orçamento!E161</f>
        <v>0</v>
      </c>
      <c r="F166" s="94">
        <f>Orçamento!F161</f>
        <v>0</v>
      </c>
      <c r="G166" s="95">
        <f>'Orç. Pós Licitação'!G161</f>
        <v>0</v>
      </c>
      <c r="H166" s="95">
        <f>'Orç. Pós Licitação'!H161</f>
        <v>0</v>
      </c>
      <c r="I166" s="95">
        <f>'Orç. Pós Licitação'!I161</f>
        <v>0</v>
      </c>
      <c r="J166" s="96">
        <f>'BM 04'!L166</f>
        <v>0</v>
      </c>
      <c r="K166" s="97"/>
      <c r="L166" s="98">
        <f t="shared" si="25"/>
        <v>0</v>
      </c>
      <c r="M166" s="99">
        <f t="shared" si="26"/>
        <v>0</v>
      </c>
      <c r="N166" s="100">
        <f t="shared" si="27"/>
        <v>0</v>
      </c>
      <c r="O166" s="98">
        <f t="shared" si="28"/>
        <v>0</v>
      </c>
      <c r="P166" s="101">
        <f t="shared" si="29"/>
        <v>0</v>
      </c>
      <c r="Q166" s="102">
        <f t="shared" si="30"/>
        <v>0</v>
      </c>
    </row>
    <row r="167" spans="1:17" x14ac:dyDescent="0.2">
      <c r="A167" s="92" t="str">
        <f>Orçamento!A162</f>
        <v>5.23</v>
      </c>
      <c r="B167" s="39" t="str">
        <f>Orçamento!B162</f>
        <v>Sinapi</v>
      </c>
      <c r="C167" s="39">
        <f>Orçamento!C162</f>
        <v>0</v>
      </c>
      <c r="D167" s="93">
        <f>Orçamento!D162</f>
        <v>0</v>
      </c>
      <c r="E167" s="39">
        <f>Orçamento!E162</f>
        <v>0</v>
      </c>
      <c r="F167" s="94">
        <f>Orçamento!F162</f>
        <v>0</v>
      </c>
      <c r="G167" s="95">
        <f>'Orç. Pós Licitação'!G162</f>
        <v>0</v>
      </c>
      <c r="H167" s="95">
        <f>'Orç. Pós Licitação'!H162</f>
        <v>0</v>
      </c>
      <c r="I167" s="95">
        <f>'Orç. Pós Licitação'!I162</f>
        <v>0</v>
      </c>
      <c r="J167" s="96">
        <f>'BM 04'!L167</f>
        <v>0</v>
      </c>
      <c r="K167" s="97"/>
      <c r="L167" s="98">
        <f t="shared" si="25"/>
        <v>0</v>
      </c>
      <c r="M167" s="99">
        <f t="shared" si="26"/>
        <v>0</v>
      </c>
      <c r="N167" s="100">
        <f t="shared" si="27"/>
        <v>0</v>
      </c>
      <c r="O167" s="98">
        <f t="shared" si="28"/>
        <v>0</v>
      </c>
      <c r="P167" s="101">
        <f t="shared" si="29"/>
        <v>0</v>
      </c>
      <c r="Q167" s="102">
        <f t="shared" si="30"/>
        <v>0</v>
      </c>
    </row>
    <row r="168" spans="1:17" x14ac:dyDescent="0.2">
      <c r="A168" s="92" t="str">
        <f>Orçamento!A163</f>
        <v>5.24</v>
      </c>
      <c r="B168" s="39" t="str">
        <f>Orçamento!B163</f>
        <v>Sinapi</v>
      </c>
      <c r="C168" s="39">
        <f>Orçamento!C163</f>
        <v>0</v>
      </c>
      <c r="D168" s="93">
        <f>Orçamento!D163</f>
        <v>0</v>
      </c>
      <c r="E168" s="39">
        <f>Orçamento!E163</f>
        <v>0</v>
      </c>
      <c r="F168" s="94">
        <f>Orçamento!F163</f>
        <v>0</v>
      </c>
      <c r="G168" s="95">
        <f>'Orç. Pós Licitação'!G163</f>
        <v>0</v>
      </c>
      <c r="H168" s="95">
        <f>'Orç. Pós Licitação'!H163</f>
        <v>0</v>
      </c>
      <c r="I168" s="95">
        <f>'Orç. Pós Licitação'!I163</f>
        <v>0</v>
      </c>
      <c r="J168" s="96">
        <f>'BM 04'!L168</f>
        <v>0</v>
      </c>
      <c r="K168" s="97"/>
      <c r="L168" s="98">
        <f t="shared" si="25"/>
        <v>0</v>
      </c>
      <c r="M168" s="99">
        <f t="shared" si="26"/>
        <v>0</v>
      </c>
      <c r="N168" s="100">
        <f t="shared" si="27"/>
        <v>0</v>
      </c>
      <c r="O168" s="98">
        <f t="shared" si="28"/>
        <v>0</v>
      </c>
      <c r="P168" s="101">
        <f t="shared" si="29"/>
        <v>0</v>
      </c>
      <c r="Q168" s="102">
        <f t="shared" si="30"/>
        <v>0</v>
      </c>
    </row>
    <row r="169" spans="1:17" x14ac:dyDescent="0.2">
      <c r="A169" s="92" t="str">
        <f>Orçamento!A164</f>
        <v>5.25</v>
      </c>
      <c r="B169" s="39" t="str">
        <f>Orçamento!B164</f>
        <v>Sinapi</v>
      </c>
      <c r="C169" s="39">
        <f>Orçamento!C164</f>
        <v>0</v>
      </c>
      <c r="D169" s="93">
        <f>Orçamento!D164</f>
        <v>0</v>
      </c>
      <c r="E169" s="39">
        <f>Orçamento!E164</f>
        <v>0</v>
      </c>
      <c r="F169" s="94">
        <f>Orçamento!F164</f>
        <v>0</v>
      </c>
      <c r="G169" s="95">
        <f>'Orç. Pós Licitação'!G164</f>
        <v>0</v>
      </c>
      <c r="H169" s="95">
        <f>'Orç. Pós Licitação'!H164</f>
        <v>0</v>
      </c>
      <c r="I169" s="95">
        <f>'Orç. Pós Licitação'!I164</f>
        <v>0</v>
      </c>
      <c r="J169" s="96">
        <f>'BM 04'!L169</f>
        <v>0</v>
      </c>
      <c r="K169" s="97"/>
      <c r="L169" s="98">
        <f t="shared" si="25"/>
        <v>0</v>
      </c>
      <c r="M169" s="99">
        <f t="shared" si="26"/>
        <v>0</v>
      </c>
      <c r="N169" s="100">
        <f t="shared" si="27"/>
        <v>0</v>
      </c>
      <c r="O169" s="98">
        <f t="shared" si="28"/>
        <v>0</v>
      </c>
      <c r="P169" s="101">
        <f t="shared" si="29"/>
        <v>0</v>
      </c>
      <c r="Q169" s="102">
        <f t="shared" si="30"/>
        <v>0</v>
      </c>
    </row>
    <row r="170" spans="1:17" x14ac:dyDescent="0.2">
      <c r="A170" s="92" t="str">
        <f>Orçamento!A165</f>
        <v>5.26</v>
      </c>
      <c r="B170" s="39" t="str">
        <f>Orçamento!B165</f>
        <v>Sinapi</v>
      </c>
      <c r="C170" s="39">
        <f>Orçamento!C165</f>
        <v>0</v>
      </c>
      <c r="D170" s="93">
        <f>Orçamento!D165</f>
        <v>0</v>
      </c>
      <c r="E170" s="39">
        <f>Orçamento!E165</f>
        <v>0</v>
      </c>
      <c r="F170" s="94">
        <f>Orçamento!F165</f>
        <v>0</v>
      </c>
      <c r="G170" s="95">
        <f>'Orç. Pós Licitação'!G165</f>
        <v>0</v>
      </c>
      <c r="H170" s="95">
        <f>'Orç. Pós Licitação'!H165</f>
        <v>0</v>
      </c>
      <c r="I170" s="95">
        <f>'Orç. Pós Licitação'!I165</f>
        <v>0</v>
      </c>
      <c r="J170" s="96">
        <f>'BM 04'!L170</f>
        <v>0</v>
      </c>
      <c r="K170" s="97"/>
      <c r="L170" s="98">
        <f t="shared" si="25"/>
        <v>0</v>
      </c>
      <c r="M170" s="99">
        <f t="shared" si="26"/>
        <v>0</v>
      </c>
      <c r="N170" s="100">
        <f t="shared" si="27"/>
        <v>0</v>
      </c>
      <c r="O170" s="98">
        <f t="shared" si="28"/>
        <v>0</v>
      </c>
      <c r="P170" s="101">
        <f t="shared" si="29"/>
        <v>0</v>
      </c>
      <c r="Q170" s="102">
        <f t="shared" si="30"/>
        <v>0</v>
      </c>
    </row>
    <row r="171" spans="1:17" x14ac:dyDescent="0.2">
      <c r="A171" s="92" t="str">
        <f>Orçamento!A166</f>
        <v>5.27</v>
      </c>
      <c r="B171" s="39" t="str">
        <f>Orçamento!B166</f>
        <v>Sinapi</v>
      </c>
      <c r="C171" s="39">
        <f>Orçamento!C166</f>
        <v>0</v>
      </c>
      <c r="D171" s="93">
        <f>Orçamento!D166</f>
        <v>0</v>
      </c>
      <c r="E171" s="39">
        <f>Orçamento!E166</f>
        <v>0</v>
      </c>
      <c r="F171" s="94">
        <f>Orçamento!F166</f>
        <v>0</v>
      </c>
      <c r="G171" s="95">
        <f>'Orç. Pós Licitação'!G166</f>
        <v>0</v>
      </c>
      <c r="H171" s="95">
        <f>'Orç. Pós Licitação'!H166</f>
        <v>0</v>
      </c>
      <c r="I171" s="95">
        <f>'Orç. Pós Licitação'!I166</f>
        <v>0</v>
      </c>
      <c r="J171" s="96">
        <f>'BM 04'!L171</f>
        <v>0</v>
      </c>
      <c r="K171" s="97"/>
      <c r="L171" s="98">
        <f t="shared" si="25"/>
        <v>0</v>
      </c>
      <c r="M171" s="99">
        <f t="shared" si="26"/>
        <v>0</v>
      </c>
      <c r="N171" s="100">
        <f t="shared" si="27"/>
        <v>0</v>
      </c>
      <c r="O171" s="98">
        <f t="shared" si="28"/>
        <v>0</v>
      </c>
      <c r="P171" s="101">
        <f t="shared" si="29"/>
        <v>0</v>
      </c>
      <c r="Q171" s="102">
        <f t="shared" si="30"/>
        <v>0</v>
      </c>
    </row>
    <row r="172" spans="1:17" x14ac:dyDescent="0.2">
      <c r="A172" s="92" t="str">
        <f>Orçamento!A167</f>
        <v>5.28</v>
      </c>
      <c r="B172" s="39" t="str">
        <f>Orçamento!B167</f>
        <v>Sinapi</v>
      </c>
      <c r="C172" s="39">
        <f>Orçamento!C167</f>
        <v>0</v>
      </c>
      <c r="D172" s="93">
        <f>Orçamento!D167</f>
        <v>0</v>
      </c>
      <c r="E172" s="39">
        <f>Orçamento!E167</f>
        <v>0</v>
      </c>
      <c r="F172" s="94">
        <f>Orçamento!F167</f>
        <v>0</v>
      </c>
      <c r="G172" s="95">
        <f>'Orç. Pós Licitação'!G167</f>
        <v>0</v>
      </c>
      <c r="H172" s="95">
        <f>'Orç. Pós Licitação'!H167</f>
        <v>0</v>
      </c>
      <c r="I172" s="95">
        <f>'Orç. Pós Licitação'!I167</f>
        <v>0</v>
      </c>
      <c r="J172" s="96">
        <f>'BM 04'!L172</f>
        <v>0</v>
      </c>
      <c r="K172" s="97"/>
      <c r="L172" s="98">
        <f t="shared" si="25"/>
        <v>0</v>
      </c>
      <c r="M172" s="99">
        <f t="shared" si="26"/>
        <v>0</v>
      </c>
      <c r="N172" s="100">
        <f t="shared" si="27"/>
        <v>0</v>
      </c>
      <c r="O172" s="98">
        <f t="shared" si="28"/>
        <v>0</v>
      </c>
      <c r="P172" s="101">
        <f t="shared" si="29"/>
        <v>0</v>
      </c>
      <c r="Q172" s="102">
        <f t="shared" si="30"/>
        <v>0</v>
      </c>
    </row>
    <row r="173" spans="1:17" x14ac:dyDescent="0.2">
      <c r="A173" s="92" t="str">
        <f>Orçamento!A168</f>
        <v>5.29</v>
      </c>
      <c r="B173" s="39" t="str">
        <f>Orçamento!B168</f>
        <v>Sinapi</v>
      </c>
      <c r="C173" s="39">
        <f>Orçamento!C168</f>
        <v>0</v>
      </c>
      <c r="D173" s="93">
        <f>Orçamento!D168</f>
        <v>0</v>
      </c>
      <c r="E173" s="39">
        <f>Orçamento!E168</f>
        <v>0</v>
      </c>
      <c r="F173" s="94">
        <f>Orçamento!F168</f>
        <v>0</v>
      </c>
      <c r="G173" s="95">
        <f>'Orç. Pós Licitação'!G168</f>
        <v>0</v>
      </c>
      <c r="H173" s="95">
        <f>'Orç. Pós Licitação'!H168</f>
        <v>0</v>
      </c>
      <c r="I173" s="95">
        <f>'Orç. Pós Licitação'!I168</f>
        <v>0</v>
      </c>
      <c r="J173" s="96">
        <f>'BM 04'!L173</f>
        <v>0</v>
      </c>
      <c r="K173" s="97"/>
      <c r="L173" s="98">
        <f t="shared" si="25"/>
        <v>0</v>
      </c>
      <c r="M173" s="99">
        <f t="shared" si="26"/>
        <v>0</v>
      </c>
      <c r="N173" s="100">
        <f t="shared" si="27"/>
        <v>0</v>
      </c>
      <c r="O173" s="98">
        <f t="shared" si="28"/>
        <v>0</v>
      </c>
      <c r="P173" s="101">
        <f t="shared" si="29"/>
        <v>0</v>
      </c>
      <c r="Q173" s="102">
        <f t="shared" si="30"/>
        <v>0</v>
      </c>
    </row>
    <row r="174" spans="1:17" x14ac:dyDescent="0.2">
      <c r="A174" s="92" t="str">
        <f>Orçamento!A169</f>
        <v>5.30</v>
      </c>
      <c r="B174" s="39" t="str">
        <f>Orçamento!B169</f>
        <v>Sinapi</v>
      </c>
      <c r="C174" s="39">
        <f>Orçamento!C169</f>
        <v>0</v>
      </c>
      <c r="D174" s="93">
        <f>Orçamento!D169</f>
        <v>0</v>
      </c>
      <c r="E174" s="39">
        <f>Orçamento!E169</f>
        <v>0</v>
      </c>
      <c r="F174" s="94">
        <f>Orçamento!F169</f>
        <v>0</v>
      </c>
      <c r="G174" s="95">
        <f>'Orç. Pós Licitação'!G169</f>
        <v>0</v>
      </c>
      <c r="H174" s="95">
        <f>'Orç. Pós Licitação'!H169</f>
        <v>0</v>
      </c>
      <c r="I174" s="95">
        <f>'Orç. Pós Licitação'!I169</f>
        <v>0</v>
      </c>
      <c r="J174" s="96">
        <f>'BM 04'!L174</f>
        <v>0</v>
      </c>
      <c r="K174" s="97"/>
      <c r="L174" s="98">
        <f t="shared" si="25"/>
        <v>0</v>
      </c>
      <c r="M174" s="99">
        <f t="shared" si="26"/>
        <v>0</v>
      </c>
      <c r="N174" s="100">
        <f t="shared" si="27"/>
        <v>0</v>
      </c>
      <c r="O174" s="98">
        <f t="shared" si="28"/>
        <v>0</v>
      </c>
      <c r="P174" s="101">
        <f t="shared" si="29"/>
        <v>0</v>
      </c>
      <c r="Q174" s="102">
        <f t="shared" si="30"/>
        <v>0</v>
      </c>
    </row>
    <row r="175" spans="1:17" s="2" customFormat="1" ht="15.75" x14ac:dyDescent="0.25">
      <c r="A175" s="449"/>
      <c r="B175" s="434"/>
      <c r="C175" s="434"/>
      <c r="D175" s="435"/>
      <c r="E175" s="430" t="s">
        <v>1116</v>
      </c>
      <c r="F175" s="434"/>
      <c r="G175" s="434"/>
      <c r="H175" s="436"/>
      <c r="I175" s="437">
        <f>SUM(I145:I174)</f>
        <v>4118.37</v>
      </c>
      <c r="J175" s="438"/>
      <c r="K175" s="438"/>
      <c r="L175" s="438"/>
      <c r="M175" s="437">
        <f>SUM(M145:M174)</f>
        <v>0</v>
      </c>
      <c r="N175" s="437">
        <f>SUM(N145:N174)</f>
        <v>0</v>
      </c>
      <c r="O175" s="437">
        <f>SUM(O145:O174)</f>
        <v>0</v>
      </c>
      <c r="P175" s="439"/>
      <c r="Q175" s="450">
        <f>SUM(Q145:Q174)</f>
        <v>4118.37</v>
      </c>
    </row>
    <row r="176" spans="1:17" s="3" customFormat="1" ht="31.5" x14ac:dyDescent="0.25">
      <c r="A176" s="451" t="str">
        <f>Orçamento!A170</f>
        <v>6.0</v>
      </c>
      <c r="B176" s="427"/>
      <c r="C176" s="427"/>
      <c r="D176" s="428" t="str">
        <f>Orçamento!D170</f>
        <v>ABRIGO DO QUADRO DE COMANDO - CONCRETO ARMADO – VIGA CINTA E LAJE</v>
      </c>
      <c r="E176" s="427"/>
      <c r="F176" s="427"/>
      <c r="G176" s="429"/>
      <c r="H176" s="430"/>
      <c r="I176" s="430"/>
      <c r="J176" s="431"/>
      <c r="K176" s="431"/>
      <c r="L176" s="431"/>
      <c r="M176" s="432"/>
      <c r="N176" s="433">
        <f>N207/I207</f>
        <v>0</v>
      </c>
      <c r="O176" s="433">
        <f>O207/I207</f>
        <v>0</v>
      </c>
      <c r="P176" s="433"/>
      <c r="Q176" s="452">
        <f>Q207/I207</f>
        <v>1</v>
      </c>
    </row>
    <row r="177" spans="1:17" ht="28.5" x14ac:dyDescent="0.2">
      <c r="A177" s="92" t="str">
        <f>Orçamento!A171</f>
        <v>6.1</v>
      </c>
      <c r="B177" s="39" t="str">
        <f>Orçamento!B171</f>
        <v>Sinapi</v>
      </c>
      <c r="C177" s="39">
        <f>Orçamento!C171</f>
        <v>92267</v>
      </c>
      <c r="D177" s="93" t="str">
        <f>Orçamento!D171</f>
        <v>Fabricação de fôrma para laje em chapa de madeira compensada resinada e=17mm</v>
      </c>
      <c r="E177" s="39" t="str">
        <f>Orçamento!E171</f>
        <v>M2</v>
      </c>
      <c r="F177" s="39">
        <f>Orçamento!F171</f>
        <v>8.64</v>
      </c>
      <c r="G177" s="95">
        <f>'Orç. Pós Licitação'!G171</f>
        <v>77.239999999999995</v>
      </c>
      <c r="H177" s="95">
        <f>'Orç. Pós Licitação'!H171</f>
        <v>95.78</v>
      </c>
      <c r="I177" s="95">
        <f>'Orç. Pós Licitação'!I171</f>
        <v>827.54</v>
      </c>
      <c r="J177" s="96">
        <f>'BM 04'!L177</f>
        <v>0</v>
      </c>
      <c r="K177" s="97"/>
      <c r="L177" s="98">
        <f>J177+K177</f>
        <v>0</v>
      </c>
      <c r="M177" s="99">
        <f>ROUND(H177*J177,2)</f>
        <v>0</v>
      </c>
      <c r="N177" s="100">
        <f>ROUND(H177*K177,2)</f>
        <v>0</v>
      </c>
      <c r="O177" s="98">
        <f>ROUND(H177*L177,2)</f>
        <v>0</v>
      </c>
      <c r="P177" s="101">
        <f>F177-L177</f>
        <v>8.64</v>
      </c>
      <c r="Q177" s="102">
        <f>I177-O177</f>
        <v>827.54</v>
      </c>
    </row>
    <row r="178" spans="1:17" x14ac:dyDescent="0.2">
      <c r="A178" s="92" t="str">
        <f>Orçamento!A172</f>
        <v>6.2</v>
      </c>
      <c r="B178" s="39" t="str">
        <f>Orçamento!B172</f>
        <v>Sinapi</v>
      </c>
      <c r="C178" s="39">
        <f>Orçamento!C172</f>
        <v>92776</v>
      </c>
      <c r="D178" s="93" t="str">
        <f>Orçamento!D172</f>
        <v>Armação de ferragem para viga, com aço CA-50 de 6,3mm</v>
      </c>
      <c r="E178" s="39" t="str">
        <f>Orçamento!E172</f>
        <v>KG</v>
      </c>
      <c r="F178" s="39">
        <f>Orçamento!F172</f>
        <v>9.4</v>
      </c>
      <c r="G178" s="95">
        <f>'Orç. Pós Licitação'!G172</f>
        <v>19.010000000000002</v>
      </c>
      <c r="H178" s="95">
        <f>'Orç. Pós Licitação'!H172</f>
        <v>23.57</v>
      </c>
      <c r="I178" s="95">
        <f>'Orç. Pós Licitação'!I172</f>
        <v>221.56</v>
      </c>
      <c r="J178" s="96">
        <f>'BM 04'!L178</f>
        <v>0</v>
      </c>
      <c r="K178" s="97"/>
      <c r="L178" s="98">
        <f t="shared" ref="L178:L206" si="31">J178+K178</f>
        <v>0</v>
      </c>
      <c r="M178" s="99">
        <f t="shared" ref="M178:M206" si="32">ROUND(H178*J178,2)</f>
        <v>0</v>
      </c>
      <c r="N178" s="100">
        <f t="shared" ref="N178:N206" si="33">ROUND(H178*K178,2)</f>
        <v>0</v>
      </c>
      <c r="O178" s="98">
        <f t="shared" ref="O178:O206" si="34">ROUND(H178*L178,2)</f>
        <v>0</v>
      </c>
      <c r="P178" s="101">
        <f t="shared" ref="P178:P206" si="35">F178-L178</f>
        <v>9.4</v>
      </c>
      <c r="Q178" s="102">
        <f t="shared" ref="Q178:Q206" si="36">I178-O178</f>
        <v>221.56</v>
      </c>
    </row>
    <row r="179" spans="1:17" x14ac:dyDescent="0.2">
      <c r="A179" s="92" t="str">
        <f>Orçamento!A173</f>
        <v>6.3</v>
      </c>
      <c r="B179" s="39" t="str">
        <f>Orçamento!B173</f>
        <v>Sinapi</v>
      </c>
      <c r="C179" s="39">
        <f>Orçamento!C173</f>
        <v>7156</v>
      </c>
      <c r="D179" s="93" t="str">
        <f>Orçamento!D173</f>
        <v>Tela de aço soldada CA-60, ferro 5,0mm, malha 10x10cm</v>
      </c>
      <c r="E179" s="39" t="str">
        <f>Orçamento!E173</f>
        <v>M2</v>
      </c>
      <c r="F179" s="39">
        <f>Orçamento!F173</f>
        <v>7.5</v>
      </c>
      <c r="G179" s="95">
        <f>'Orç. Pós Licitação'!G173</f>
        <v>41.01</v>
      </c>
      <c r="H179" s="95">
        <f>'Orç. Pós Licitação'!H173</f>
        <v>50.85</v>
      </c>
      <c r="I179" s="95">
        <f>'Orç. Pós Licitação'!I173</f>
        <v>381.38</v>
      </c>
      <c r="J179" s="96">
        <f>'BM 04'!L179</f>
        <v>0</v>
      </c>
      <c r="K179" s="97"/>
      <c r="L179" s="98">
        <f t="shared" si="31"/>
        <v>0</v>
      </c>
      <c r="M179" s="99">
        <f t="shared" si="32"/>
        <v>0</v>
      </c>
      <c r="N179" s="100">
        <f t="shared" si="33"/>
        <v>0</v>
      </c>
      <c r="O179" s="98">
        <f t="shared" si="34"/>
        <v>0</v>
      </c>
      <c r="P179" s="101">
        <f t="shared" si="35"/>
        <v>7.5</v>
      </c>
      <c r="Q179" s="102">
        <f t="shared" si="36"/>
        <v>381.38</v>
      </c>
    </row>
    <row r="180" spans="1:17" ht="28.5" x14ac:dyDescent="0.2">
      <c r="A180" s="92" t="str">
        <f>Orçamento!A174</f>
        <v>6.4</v>
      </c>
      <c r="B180" s="39" t="str">
        <f>Orçamento!B174</f>
        <v>Sinapi</v>
      </c>
      <c r="C180" s="39">
        <f>Orçamento!C174</f>
        <v>92723</v>
      </c>
      <c r="D180" s="93" t="str">
        <f>Orçamento!D174</f>
        <v>Concretagem da viga cinta e laje, fck=20MPa, lançamento, adensamento e acabamento</v>
      </c>
      <c r="E180" s="39" t="str">
        <f>Orçamento!E174</f>
        <v>M3</v>
      </c>
      <c r="F180" s="39">
        <f>Orçamento!F174</f>
        <v>0.86</v>
      </c>
      <c r="G180" s="95">
        <f>'Orç. Pós Licitação'!G174</f>
        <v>477.59</v>
      </c>
      <c r="H180" s="95">
        <f>'Orç. Pós Licitação'!H174</f>
        <v>592.21</v>
      </c>
      <c r="I180" s="95">
        <f>'Orç. Pós Licitação'!I174</f>
        <v>509.3</v>
      </c>
      <c r="J180" s="96">
        <f>'BM 04'!L180</f>
        <v>0</v>
      </c>
      <c r="K180" s="97"/>
      <c r="L180" s="98">
        <f t="shared" si="31"/>
        <v>0</v>
      </c>
      <c r="M180" s="99">
        <f t="shared" si="32"/>
        <v>0</v>
      </c>
      <c r="N180" s="100">
        <f t="shared" si="33"/>
        <v>0</v>
      </c>
      <c r="O180" s="98">
        <f t="shared" si="34"/>
        <v>0</v>
      </c>
      <c r="P180" s="101">
        <f t="shared" si="35"/>
        <v>0.86</v>
      </c>
      <c r="Q180" s="102">
        <f t="shared" si="36"/>
        <v>509.3</v>
      </c>
    </row>
    <row r="181" spans="1:17" ht="28.5" x14ac:dyDescent="0.2">
      <c r="A181" s="92" t="str">
        <f>Orçamento!A175</f>
        <v>6.5</v>
      </c>
      <c r="B181" s="39" t="str">
        <f>Orçamento!B175</f>
        <v>Sinapi</v>
      </c>
      <c r="C181" s="39">
        <f>Orçamento!C175</f>
        <v>98554</v>
      </c>
      <c r="D181" s="93" t="str">
        <f>Orçamento!D175</f>
        <v>Impermeabilização de superfície com membrana à base de resina acrílica, 3 demãos - laje de cobertura</v>
      </c>
      <c r="E181" s="39" t="str">
        <f>Orçamento!E175</f>
        <v>M2</v>
      </c>
      <c r="F181" s="39">
        <f>Orçamento!F175</f>
        <v>9.1999999999999993</v>
      </c>
      <c r="G181" s="95">
        <f>'Orç. Pós Licitação'!G175</f>
        <v>36.42</v>
      </c>
      <c r="H181" s="95">
        <f>'Orç. Pós Licitação'!H175</f>
        <v>45.16</v>
      </c>
      <c r="I181" s="95">
        <f>'Orç. Pós Licitação'!I175</f>
        <v>415.47</v>
      </c>
      <c r="J181" s="96">
        <f>'BM 04'!L181</f>
        <v>0</v>
      </c>
      <c r="K181" s="97"/>
      <c r="L181" s="98">
        <f t="shared" si="31"/>
        <v>0</v>
      </c>
      <c r="M181" s="99">
        <f t="shared" si="32"/>
        <v>0</v>
      </c>
      <c r="N181" s="100">
        <f t="shared" si="33"/>
        <v>0</v>
      </c>
      <c r="O181" s="98">
        <f t="shared" si="34"/>
        <v>0</v>
      </c>
      <c r="P181" s="101">
        <f t="shared" si="35"/>
        <v>9.1999999999999993</v>
      </c>
      <c r="Q181" s="102">
        <f t="shared" si="36"/>
        <v>415.47</v>
      </c>
    </row>
    <row r="182" spans="1:17" x14ac:dyDescent="0.2">
      <c r="A182" s="92" t="str">
        <f>Orçamento!A176</f>
        <v>6.6</v>
      </c>
      <c r="B182" s="39" t="str">
        <f>Orçamento!B176</f>
        <v>Sinapi</v>
      </c>
      <c r="C182" s="39">
        <f>Orçamento!C176</f>
        <v>0</v>
      </c>
      <c r="D182" s="93">
        <f>Orçamento!D176</f>
        <v>0</v>
      </c>
      <c r="E182" s="39">
        <f>Orçamento!E176</f>
        <v>0</v>
      </c>
      <c r="F182" s="39">
        <f>Orçamento!F176</f>
        <v>0</v>
      </c>
      <c r="G182" s="95">
        <f>'Orç. Pós Licitação'!G176</f>
        <v>0</v>
      </c>
      <c r="H182" s="95">
        <f>'Orç. Pós Licitação'!H176</f>
        <v>0</v>
      </c>
      <c r="I182" s="95">
        <f>'Orç. Pós Licitação'!I176</f>
        <v>0</v>
      </c>
      <c r="J182" s="96">
        <f>'BM 04'!L182</f>
        <v>0</v>
      </c>
      <c r="K182" s="97"/>
      <c r="L182" s="98">
        <f t="shared" si="31"/>
        <v>0</v>
      </c>
      <c r="M182" s="99">
        <f t="shared" si="32"/>
        <v>0</v>
      </c>
      <c r="N182" s="100">
        <f t="shared" si="33"/>
        <v>0</v>
      </c>
      <c r="O182" s="98">
        <f t="shared" si="34"/>
        <v>0</v>
      </c>
      <c r="P182" s="101">
        <f t="shared" si="35"/>
        <v>0</v>
      </c>
      <c r="Q182" s="102">
        <f t="shared" si="36"/>
        <v>0</v>
      </c>
    </row>
    <row r="183" spans="1:17" x14ac:dyDescent="0.2">
      <c r="A183" s="92" t="str">
        <f>Orçamento!A177</f>
        <v>6.7</v>
      </c>
      <c r="B183" s="39" t="str">
        <f>Orçamento!B177</f>
        <v>Sinapi</v>
      </c>
      <c r="C183" s="39">
        <f>Orçamento!C177</f>
        <v>0</v>
      </c>
      <c r="D183" s="93">
        <f>Orçamento!D177</f>
        <v>0</v>
      </c>
      <c r="E183" s="39">
        <f>Orçamento!E177</f>
        <v>0</v>
      </c>
      <c r="F183" s="39">
        <f>Orçamento!F177</f>
        <v>0</v>
      </c>
      <c r="G183" s="95">
        <f>'Orç. Pós Licitação'!G177</f>
        <v>0</v>
      </c>
      <c r="H183" s="95">
        <f>'Orç. Pós Licitação'!H177</f>
        <v>0</v>
      </c>
      <c r="I183" s="95">
        <f>'Orç. Pós Licitação'!I177</f>
        <v>0</v>
      </c>
      <c r="J183" s="96">
        <f>'BM 04'!L183</f>
        <v>0</v>
      </c>
      <c r="K183" s="97"/>
      <c r="L183" s="98">
        <f t="shared" si="31"/>
        <v>0</v>
      </c>
      <c r="M183" s="99">
        <f t="shared" si="32"/>
        <v>0</v>
      </c>
      <c r="N183" s="100">
        <f t="shared" si="33"/>
        <v>0</v>
      </c>
      <c r="O183" s="98">
        <f t="shared" si="34"/>
        <v>0</v>
      </c>
      <c r="P183" s="101">
        <f t="shared" si="35"/>
        <v>0</v>
      </c>
      <c r="Q183" s="102">
        <f t="shared" si="36"/>
        <v>0</v>
      </c>
    </row>
    <row r="184" spans="1:17" x14ac:dyDescent="0.2">
      <c r="A184" s="92" t="str">
        <f>Orçamento!A178</f>
        <v>6.8</v>
      </c>
      <c r="B184" s="39" t="str">
        <f>Orçamento!B178</f>
        <v>Sinapi</v>
      </c>
      <c r="C184" s="39">
        <f>Orçamento!C178</f>
        <v>0</v>
      </c>
      <c r="D184" s="93">
        <f>Orçamento!D178</f>
        <v>0</v>
      </c>
      <c r="E184" s="39">
        <f>Orçamento!E178</f>
        <v>0</v>
      </c>
      <c r="F184" s="39">
        <f>Orçamento!F178</f>
        <v>0</v>
      </c>
      <c r="G184" s="95">
        <f>'Orç. Pós Licitação'!G178</f>
        <v>0</v>
      </c>
      <c r="H184" s="95">
        <f>'Orç. Pós Licitação'!H178</f>
        <v>0</v>
      </c>
      <c r="I184" s="95">
        <f>'Orç. Pós Licitação'!I178</f>
        <v>0</v>
      </c>
      <c r="J184" s="96">
        <f>'BM 04'!L184</f>
        <v>0</v>
      </c>
      <c r="K184" s="97"/>
      <c r="L184" s="98">
        <f t="shared" si="31"/>
        <v>0</v>
      </c>
      <c r="M184" s="99">
        <f t="shared" si="32"/>
        <v>0</v>
      </c>
      <c r="N184" s="100">
        <f t="shared" si="33"/>
        <v>0</v>
      </c>
      <c r="O184" s="98">
        <f t="shared" si="34"/>
        <v>0</v>
      </c>
      <c r="P184" s="101">
        <f t="shared" si="35"/>
        <v>0</v>
      </c>
      <c r="Q184" s="102">
        <f t="shared" si="36"/>
        <v>0</v>
      </c>
    </row>
    <row r="185" spans="1:17" x14ac:dyDescent="0.2">
      <c r="A185" s="92" t="str">
        <f>Orçamento!A179</f>
        <v>6.9</v>
      </c>
      <c r="B185" s="39" t="str">
        <f>Orçamento!B179</f>
        <v>Sinapi</v>
      </c>
      <c r="C185" s="39">
        <f>Orçamento!C179</f>
        <v>0</v>
      </c>
      <c r="D185" s="93">
        <f>Orçamento!D179</f>
        <v>0</v>
      </c>
      <c r="E185" s="39">
        <f>Orçamento!E179</f>
        <v>0</v>
      </c>
      <c r="F185" s="39">
        <f>Orçamento!F179</f>
        <v>0</v>
      </c>
      <c r="G185" s="95">
        <f>'Orç. Pós Licitação'!G179</f>
        <v>0</v>
      </c>
      <c r="H185" s="95">
        <f>'Orç. Pós Licitação'!H179</f>
        <v>0</v>
      </c>
      <c r="I185" s="95">
        <f>'Orç. Pós Licitação'!I179</f>
        <v>0</v>
      </c>
      <c r="J185" s="96">
        <f>'BM 04'!L185</f>
        <v>0</v>
      </c>
      <c r="K185" s="97"/>
      <c r="L185" s="98">
        <f t="shared" si="31"/>
        <v>0</v>
      </c>
      <c r="M185" s="99">
        <f t="shared" si="32"/>
        <v>0</v>
      </c>
      <c r="N185" s="100">
        <f t="shared" si="33"/>
        <v>0</v>
      </c>
      <c r="O185" s="98">
        <f t="shared" si="34"/>
        <v>0</v>
      </c>
      <c r="P185" s="101">
        <f t="shared" si="35"/>
        <v>0</v>
      </c>
      <c r="Q185" s="102">
        <f t="shared" si="36"/>
        <v>0</v>
      </c>
    </row>
    <row r="186" spans="1:17" x14ac:dyDescent="0.2">
      <c r="A186" s="92" t="str">
        <f>Orçamento!A180</f>
        <v>6.10</v>
      </c>
      <c r="B186" s="39" t="str">
        <f>Orçamento!B180</f>
        <v>Sinapi</v>
      </c>
      <c r="C186" s="39">
        <f>Orçamento!C180</f>
        <v>0</v>
      </c>
      <c r="D186" s="93">
        <f>Orçamento!D180</f>
        <v>0</v>
      </c>
      <c r="E186" s="39">
        <f>Orçamento!E180</f>
        <v>0</v>
      </c>
      <c r="F186" s="39">
        <f>Orçamento!F180</f>
        <v>0</v>
      </c>
      <c r="G186" s="95">
        <f>'Orç. Pós Licitação'!G180</f>
        <v>0</v>
      </c>
      <c r="H186" s="95">
        <f>'Orç. Pós Licitação'!H180</f>
        <v>0</v>
      </c>
      <c r="I186" s="95">
        <f>'Orç. Pós Licitação'!I180</f>
        <v>0</v>
      </c>
      <c r="J186" s="96">
        <f>'BM 04'!L186</f>
        <v>0</v>
      </c>
      <c r="K186" s="97"/>
      <c r="L186" s="98">
        <f t="shared" si="31"/>
        <v>0</v>
      </c>
      <c r="M186" s="99">
        <f t="shared" si="32"/>
        <v>0</v>
      </c>
      <c r="N186" s="100">
        <f t="shared" si="33"/>
        <v>0</v>
      </c>
      <c r="O186" s="98">
        <f t="shared" si="34"/>
        <v>0</v>
      </c>
      <c r="P186" s="101">
        <f t="shared" si="35"/>
        <v>0</v>
      </c>
      <c r="Q186" s="102">
        <f t="shared" si="36"/>
        <v>0</v>
      </c>
    </row>
    <row r="187" spans="1:17" x14ac:dyDescent="0.2">
      <c r="A187" s="92" t="str">
        <f>Orçamento!A181</f>
        <v>6.11</v>
      </c>
      <c r="B187" s="39" t="str">
        <f>Orçamento!B181</f>
        <v>Sinapi</v>
      </c>
      <c r="C187" s="39">
        <f>Orçamento!C181</f>
        <v>0</v>
      </c>
      <c r="D187" s="93">
        <f>Orçamento!D181</f>
        <v>0</v>
      </c>
      <c r="E187" s="39">
        <f>Orçamento!E181</f>
        <v>0</v>
      </c>
      <c r="F187" s="39">
        <f>Orçamento!F181</f>
        <v>0</v>
      </c>
      <c r="G187" s="95">
        <f>'Orç. Pós Licitação'!G181</f>
        <v>0</v>
      </c>
      <c r="H187" s="95">
        <f>'Orç. Pós Licitação'!H181</f>
        <v>0</v>
      </c>
      <c r="I187" s="95">
        <f>'Orç. Pós Licitação'!I181</f>
        <v>0</v>
      </c>
      <c r="J187" s="96">
        <f>'BM 04'!L187</f>
        <v>0</v>
      </c>
      <c r="K187" s="97"/>
      <c r="L187" s="98">
        <f t="shared" si="31"/>
        <v>0</v>
      </c>
      <c r="M187" s="99">
        <f t="shared" si="32"/>
        <v>0</v>
      </c>
      <c r="N187" s="100">
        <f t="shared" si="33"/>
        <v>0</v>
      </c>
      <c r="O187" s="98">
        <f t="shared" si="34"/>
        <v>0</v>
      </c>
      <c r="P187" s="101">
        <f t="shared" si="35"/>
        <v>0</v>
      </c>
      <c r="Q187" s="102">
        <f t="shared" si="36"/>
        <v>0</v>
      </c>
    </row>
    <row r="188" spans="1:17" x14ac:dyDescent="0.2">
      <c r="A188" s="92" t="str">
        <f>Orçamento!A182</f>
        <v>6.12</v>
      </c>
      <c r="B188" s="39" t="str">
        <f>Orçamento!B182</f>
        <v>Sinapi</v>
      </c>
      <c r="C188" s="39">
        <f>Orçamento!C182</f>
        <v>0</v>
      </c>
      <c r="D188" s="93">
        <f>Orçamento!D182</f>
        <v>0</v>
      </c>
      <c r="E188" s="39">
        <f>Orçamento!E182</f>
        <v>0</v>
      </c>
      <c r="F188" s="39">
        <f>Orçamento!F182</f>
        <v>0</v>
      </c>
      <c r="G188" s="95">
        <f>'Orç. Pós Licitação'!G182</f>
        <v>0</v>
      </c>
      <c r="H188" s="95">
        <f>'Orç. Pós Licitação'!H182</f>
        <v>0</v>
      </c>
      <c r="I188" s="95">
        <f>'Orç. Pós Licitação'!I182</f>
        <v>0</v>
      </c>
      <c r="J188" s="96">
        <f>'BM 04'!L188</f>
        <v>0</v>
      </c>
      <c r="K188" s="97"/>
      <c r="L188" s="98">
        <f t="shared" si="31"/>
        <v>0</v>
      </c>
      <c r="M188" s="99">
        <f t="shared" si="32"/>
        <v>0</v>
      </c>
      <c r="N188" s="100">
        <f t="shared" si="33"/>
        <v>0</v>
      </c>
      <c r="O188" s="98">
        <f t="shared" si="34"/>
        <v>0</v>
      </c>
      <c r="P188" s="101">
        <f t="shared" si="35"/>
        <v>0</v>
      </c>
      <c r="Q188" s="102">
        <f t="shared" si="36"/>
        <v>0</v>
      </c>
    </row>
    <row r="189" spans="1:17" x14ac:dyDescent="0.2">
      <c r="A189" s="92" t="str">
        <f>Orçamento!A183</f>
        <v>6.13</v>
      </c>
      <c r="B189" s="39" t="str">
        <f>Orçamento!B183</f>
        <v>Sinapi</v>
      </c>
      <c r="C189" s="39">
        <f>Orçamento!C183</f>
        <v>0</v>
      </c>
      <c r="D189" s="93">
        <f>Orçamento!D183</f>
        <v>0</v>
      </c>
      <c r="E189" s="39">
        <f>Orçamento!E183</f>
        <v>0</v>
      </c>
      <c r="F189" s="39">
        <f>Orçamento!F183</f>
        <v>0</v>
      </c>
      <c r="G189" s="95">
        <f>'Orç. Pós Licitação'!G183</f>
        <v>0</v>
      </c>
      <c r="H189" s="95">
        <f>'Orç. Pós Licitação'!H183</f>
        <v>0</v>
      </c>
      <c r="I189" s="95">
        <f>'Orç. Pós Licitação'!I183</f>
        <v>0</v>
      </c>
      <c r="J189" s="96">
        <f>'BM 04'!L189</f>
        <v>0</v>
      </c>
      <c r="K189" s="97"/>
      <c r="L189" s="98">
        <f t="shared" si="31"/>
        <v>0</v>
      </c>
      <c r="M189" s="99">
        <f t="shared" si="32"/>
        <v>0</v>
      </c>
      <c r="N189" s="100">
        <f t="shared" si="33"/>
        <v>0</v>
      </c>
      <c r="O189" s="98">
        <f t="shared" si="34"/>
        <v>0</v>
      </c>
      <c r="P189" s="101">
        <f t="shared" si="35"/>
        <v>0</v>
      </c>
      <c r="Q189" s="102">
        <f t="shared" si="36"/>
        <v>0</v>
      </c>
    </row>
    <row r="190" spans="1:17" x14ac:dyDescent="0.2">
      <c r="A190" s="92" t="str">
        <f>Orçamento!A184</f>
        <v>6.14</v>
      </c>
      <c r="B190" s="39" t="str">
        <f>Orçamento!B184</f>
        <v>Sinapi</v>
      </c>
      <c r="C190" s="39">
        <f>Orçamento!C184</f>
        <v>0</v>
      </c>
      <c r="D190" s="93">
        <f>Orçamento!D184</f>
        <v>0</v>
      </c>
      <c r="E190" s="39">
        <f>Orçamento!E184</f>
        <v>0</v>
      </c>
      <c r="F190" s="39">
        <f>Orçamento!F184</f>
        <v>0</v>
      </c>
      <c r="G190" s="95">
        <f>'Orç. Pós Licitação'!G184</f>
        <v>0</v>
      </c>
      <c r="H190" s="95">
        <f>'Orç. Pós Licitação'!H184</f>
        <v>0</v>
      </c>
      <c r="I190" s="95">
        <f>'Orç. Pós Licitação'!I184</f>
        <v>0</v>
      </c>
      <c r="J190" s="96">
        <f>'BM 04'!L190</f>
        <v>0</v>
      </c>
      <c r="K190" s="97"/>
      <c r="L190" s="98">
        <f t="shared" si="31"/>
        <v>0</v>
      </c>
      <c r="M190" s="99">
        <f t="shared" si="32"/>
        <v>0</v>
      </c>
      <c r="N190" s="100">
        <f t="shared" si="33"/>
        <v>0</v>
      </c>
      <c r="O190" s="98">
        <f t="shared" si="34"/>
        <v>0</v>
      </c>
      <c r="P190" s="101">
        <f t="shared" si="35"/>
        <v>0</v>
      </c>
      <c r="Q190" s="102">
        <f t="shared" si="36"/>
        <v>0</v>
      </c>
    </row>
    <row r="191" spans="1:17" x14ac:dyDescent="0.2">
      <c r="A191" s="92" t="str">
        <f>Orçamento!A185</f>
        <v>6.15</v>
      </c>
      <c r="B191" s="39" t="str">
        <f>Orçamento!B185</f>
        <v>Sinapi</v>
      </c>
      <c r="C191" s="39">
        <f>Orçamento!C185</f>
        <v>0</v>
      </c>
      <c r="D191" s="93">
        <f>Orçamento!D185</f>
        <v>0</v>
      </c>
      <c r="E191" s="39">
        <f>Orçamento!E185</f>
        <v>0</v>
      </c>
      <c r="F191" s="39">
        <f>Orçamento!F185</f>
        <v>0</v>
      </c>
      <c r="G191" s="95">
        <f>'Orç. Pós Licitação'!G185</f>
        <v>0</v>
      </c>
      <c r="H191" s="95">
        <f>'Orç. Pós Licitação'!H185</f>
        <v>0</v>
      </c>
      <c r="I191" s="95">
        <f>'Orç. Pós Licitação'!I185</f>
        <v>0</v>
      </c>
      <c r="J191" s="96">
        <f>'BM 04'!L191</f>
        <v>0</v>
      </c>
      <c r="K191" s="97"/>
      <c r="L191" s="98">
        <f t="shared" si="31"/>
        <v>0</v>
      </c>
      <c r="M191" s="99">
        <f t="shared" si="32"/>
        <v>0</v>
      </c>
      <c r="N191" s="100">
        <f t="shared" si="33"/>
        <v>0</v>
      </c>
      <c r="O191" s="98">
        <f t="shared" si="34"/>
        <v>0</v>
      </c>
      <c r="P191" s="101">
        <f t="shared" si="35"/>
        <v>0</v>
      </c>
      <c r="Q191" s="102">
        <f t="shared" si="36"/>
        <v>0</v>
      </c>
    </row>
    <row r="192" spans="1:17" x14ac:dyDescent="0.2">
      <c r="A192" s="92" t="str">
        <f>Orçamento!A186</f>
        <v>6.16</v>
      </c>
      <c r="B192" s="39" t="str">
        <f>Orçamento!B186</f>
        <v>Sinapi</v>
      </c>
      <c r="C192" s="39">
        <f>Orçamento!C186</f>
        <v>0</v>
      </c>
      <c r="D192" s="93">
        <f>Orçamento!D186</f>
        <v>0</v>
      </c>
      <c r="E192" s="39">
        <f>Orçamento!E186</f>
        <v>0</v>
      </c>
      <c r="F192" s="39">
        <f>Orçamento!F186</f>
        <v>0</v>
      </c>
      <c r="G192" s="95">
        <f>'Orç. Pós Licitação'!G186</f>
        <v>0</v>
      </c>
      <c r="H192" s="95">
        <f>'Orç. Pós Licitação'!H186</f>
        <v>0</v>
      </c>
      <c r="I192" s="95">
        <f>'Orç. Pós Licitação'!I186</f>
        <v>0</v>
      </c>
      <c r="J192" s="96">
        <f>'BM 04'!L192</f>
        <v>0</v>
      </c>
      <c r="K192" s="97"/>
      <c r="L192" s="98">
        <f t="shared" si="31"/>
        <v>0</v>
      </c>
      <c r="M192" s="99">
        <f t="shared" si="32"/>
        <v>0</v>
      </c>
      <c r="N192" s="100">
        <f t="shared" si="33"/>
        <v>0</v>
      </c>
      <c r="O192" s="98">
        <f t="shared" si="34"/>
        <v>0</v>
      </c>
      <c r="P192" s="101">
        <f t="shared" si="35"/>
        <v>0</v>
      </c>
      <c r="Q192" s="102">
        <f t="shared" si="36"/>
        <v>0</v>
      </c>
    </row>
    <row r="193" spans="1:17" x14ac:dyDescent="0.2">
      <c r="A193" s="92" t="str">
        <f>Orçamento!A187</f>
        <v>6.17</v>
      </c>
      <c r="B193" s="39" t="str">
        <f>Orçamento!B187</f>
        <v>Sinapi</v>
      </c>
      <c r="C193" s="39">
        <f>Orçamento!C187</f>
        <v>0</v>
      </c>
      <c r="D193" s="93">
        <f>Orçamento!D187</f>
        <v>0</v>
      </c>
      <c r="E193" s="39">
        <f>Orçamento!E187</f>
        <v>0</v>
      </c>
      <c r="F193" s="39">
        <f>Orçamento!F187</f>
        <v>0</v>
      </c>
      <c r="G193" s="95">
        <f>'Orç. Pós Licitação'!G187</f>
        <v>0</v>
      </c>
      <c r="H193" s="95">
        <f>'Orç. Pós Licitação'!H187</f>
        <v>0</v>
      </c>
      <c r="I193" s="95">
        <f>'Orç. Pós Licitação'!I187</f>
        <v>0</v>
      </c>
      <c r="J193" s="96">
        <f>'BM 04'!L193</f>
        <v>0</v>
      </c>
      <c r="K193" s="97"/>
      <c r="L193" s="98">
        <f t="shared" si="31"/>
        <v>0</v>
      </c>
      <c r="M193" s="99">
        <f t="shared" si="32"/>
        <v>0</v>
      </c>
      <c r="N193" s="100">
        <f t="shared" si="33"/>
        <v>0</v>
      </c>
      <c r="O193" s="98">
        <f t="shared" si="34"/>
        <v>0</v>
      </c>
      <c r="P193" s="101">
        <f t="shared" si="35"/>
        <v>0</v>
      </c>
      <c r="Q193" s="102">
        <f t="shared" si="36"/>
        <v>0</v>
      </c>
    </row>
    <row r="194" spans="1:17" x14ac:dyDescent="0.2">
      <c r="A194" s="92" t="str">
        <f>Orçamento!A188</f>
        <v>6.18</v>
      </c>
      <c r="B194" s="39" t="str">
        <f>Orçamento!B188</f>
        <v>Sinapi</v>
      </c>
      <c r="C194" s="39">
        <f>Orçamento!C188</f>
        <v>0</v>
      </c>
      <c r="D194" s="93">
        <f>Orçamento!D188</f>
        <v>0</v>
      </c>
      <c r="E194" s="39">
        <f>Orçamento!E188</f>
        <v>0</v>
      </c>
      <c r="F194" s="39">
        <f>Orçamento!F188</f>
        <v>0</v>
      </c>
      <c r="G194" s="95">
        <f>'Orç. Pós Licitação'!G188</f>
        <v>0</v>
      </c>
      <c r="H194" s="95">
        <f>'Orç. Pós Licitação'!H188</f>
        <v>0</v>
      </c>
      <c r="I194" s="95">
        <f>'Orç. Pós Licitação'!I188</f>
        <v>0</v>
      </c>
      <c r="J194" s="96">
        <f>'BM 04'!L194</f>
        <v>0</v>
      </c>
      <c r="K194" s="97"/>
      <c r="L194" s="98">
        <f t="shared" si="31"/>
        <v>0</v>
      </c>
      <c r="M194" s="99">
        <f t="shared" si="32"/>
        <v>0</v>
      </c>
      <c r="N194" s="100">
        <f t="shared" si="33"/>
        <v>0</v>
      </c>
      <c r="O194" s="98">
        <f t="shared" si="34"/>
        <v>0</v>
      </c>
      <c r="P194" s="101">
        <f t="shared" si="35"/>
        <v>0</v>
      </c>
      <c r="Q194" s="102">
        <f t="shared" si="36"/>
        <v>0</v>
      </c>
    </row>
    <row r="195" spans="1:17" x14ac:dyDescent="0.2">
      <c r="A195" s="92" t="str">
        <f>Orçamento!A189</f>
        <v>6.19</v>
      </c>
      <c r="B195" s="39" t="str">
        <f>Orçamento!B189</f>
        <v>Sinapi</v>
      </c>
      <c r="C195" s="39">
        <f>Orçamento!C189</f>
        <v>0</v>
      </c>
      <c r="D195" s="93">
        <f>Orçamento!D189</f>
        <v>0</v>
      </c>
      <c r="E195" s="39">
        <f>Orçamento!E189</f>
        <v>0</v>
      </c>
      <c r="F195" s="39">
        <f>Orçamento!F189</f>
        <v>0</v>
      </c>
      <c r="G195" s="95">
        <f>'Orç. Pós Licitação'!G189</f>
        <v>0</v>
      </c>
      <c r="H195" s="95">
        <f>'Orç. Pós Licitação'!H189</f>
        <v>0</v>
      </c>
      <c r="I195" s="95">
        <f>'Orç. Pós Licitação'!I189</f>
        <v>0</v>
      </c>
      <c r="J195" s="96">
        <f>'BM 04'!L195</f>
        <v>0</v>
      </c>
      <c r="K195" s="97"/>
      <c r="L195" s="98">
        <f t="shared" si="31"/>
        <v>0</v>
      </c>
      <c r="M195" s="99">
        <f t="shared" si="32"/>
        <v>0</v>
      </c>
      <c r="N195" s="100">
        <f t="shared" si="33"/>
        <v>0</v>
      </c>
      <c r="O195" s="98">
        <f t="shared" si="34"/>
        <v>0</v>
      </c>
      <c r="P195" s="101">
        <f t="shared" si="35"/>
        <v>0</v>
      </c>
      <c r="Q195" s="102">
        <f t="shared" si="36"/>
        <v>0</v>
      </c>
    </row>
    <row r="196" spans="1:17" x14ac:dyDescent="0.2">
      <c r="A196" s="92" t="str">
        <f>Orçamento!A190</f>
        <v>6.20</v>
      </c>
      <c r="B196" s="39" t="str">
        <f>Orçamento!B190</f>
        <v>Sinapi</v>
      </c>
      <c r="C196" s="39">
        <f>Orçamento!C190</f>
        <v>0</v>
      </c>
      <c r="D196" s="93">
        <f>Orçamento!D190</f>
        <v>0</v>
      </c>
      <c r="E196" s="39">
        <f>Orçamento!E190</f>
        <v>0</v>
      </c>
      <c r="F196" s="39">
        <f>Orçamento!F190</f>
        <v>0</v>
      </c>
      <c r="G196" s="95">
        <f>'Orç. Pós Licitação'!G190</f>
        <v>0</v>
      </c>
      <c r="H196" s="95">
        <f>'Orç. Pós Licitação'!H190</f>
        <v>0</v>
      </c>
      <c r="I196" s="95">
        <f>'Orç. Pós Licitação'!I190</f>
        <v>0</v>
      </c>
      <c r="J196" s="96">
        <f>'BM 04'!L196</f>
        <v>0</v>
      </c>
      <c r="K196" s="97"/>
      <c r="L196" s="98">
        <f t="shared" si="31"/>
        <v>0</v>
      </c>
      <c r="M196" s="99">
        <f t="shared" si="32"/>
        <v>0</v>
      </c>
      <c r="N196" s="100">
        <f t="shared" si="33"/>
        <v>0</v>
      </c>
      <c r="O196" s="98">
        <f t="shared" si="34"/>
        <v>0</v>
      </c>
      <c r="P196" s="101">
        <f t="shared" si="35"/>
        <v>0</v>
      </c>
      <c r="Q196" s="102">
        <f t="shared" si="36"/>
        <v>0</v>
      </c>
    </row>
    <row r="197" spans="1:17" x14ac:dyDescent="0.2">
      <c r="A197" s="92" t="str">
        <f>Orçamento!A191</f>
        <v>6.21</v>
      </c>
      <c r="B197" s="39" t="str">
        <f>Orçamento!B191</f>
        <v>Sinapi</v>
      </c>
      <c r="C197" s="39">
        <f>Orçamento!C191</f>
        <v>0</v>
      </c>
      <c r="D197" s="93">
        <f>Orçamento!D191</f>
        <v>0</v>
      </c>
      <c r="E197" s="39">
        <f>Orçamento!E191</f>
        <v>0</v>
      </c>
      <c r="F197" s="39">
        <f>Orçamento!F191</f>
        <v>0</v>
      </c>
      <c r="G197" s="95">
        <f>'Orç. Pós Licitação'!G191</f>
        <v>0</v>
      </c>
      <c r="H197" s="95">
        <f>'Orç. Pós Licitação'!H191</f>
        <v>0</v>
      </c>
      <c r="I197" s="95">
        <f>'Orç. Pós Licitação'!I191</f>
        <v>0</v>
      </c>
      <c r="J197" s="96">
        <f>'BM 04'!L197</f>
        <v>0</v>
      </c>
      <c r="K197" s="97"/>
      <c r="L197" s="98">
        <f t="shared" si="31"/>
        <v>0</v>
      </c>
      <c r="M197" s="99">
        <f t="shared" si="32"/>
        <v>0</v>
      </c>
      <c r="N197" s="100">
        <f t="shared" si="33"/>
        <v>0</v>
      </c>
      <c r="O197" s="98">
        <f t="shared" si="34"/>
        <v>0</v>
      </c>
      <c r="P197" s="101">
        <f t="shared" si="35"/>
        <v>0</v>
      </c>
      <c r="Q197" s="102">
        <f t="shared" si="36"/>
        <v>0</v>
      </c>
    </row>
    <row r="198" spans="1:17" x14ac:dyDescent="0.2">
      <c r="A198" s="92" t="str">
        <f>Orçamento!A192</f>
        <v>6.22</v>
      </c>
      <c r="B198" s="39" t="str">
        <f>Orçamento!B192</f>
        <v>Sinapi</v>
      </c>
      <c r="C198" s="39">
        <f>Orçamento!C192</f>
        <v>0</v>
      </c>
      <c r="D198" s="93">
        <f>Orçamento!D192</f>
        <v>0</v>
      </c>
      <c r="E198" s="39">
        <f>Orçamento!E192</f>
        <v>0</v>
      </c>
      <c r="F198" s="39">
        <f>Orçamento!F192</f>
        <v>0</v>
      </c>
      <c r="G198" s="95">
        <f>'Orç. Pós Licitação'!G192</f>
        <v>0</v>
      </c>
      <c r="H198" s="95">
        <f>'Orç. Pós Licitação'!H192</f>
        <v>0</v>
      </c>
      <c r="I198" s="95">
        <f>'Orç. Pós Licitação'!I192</f>
        <v>0</v>
      </c>
      <c r="J198" s="96">
        <f>'BM 04'!L198</f>
        <v>0</v>
      </c>
      <c r="K198" s="97"/>
      <c r="L198" s="98">
        <f t="shared" si="31"/>
        <v>0</v>
      </c>
      <c r="M198" s="99">
        <f t="shared" si="32"/>
        <v>0</v>
      </c>
      <c r="N198" s="100">
        <f t="shared" si="33"/>
        <v>0</v>
      </c>
      <c r="O198" s="98">
        <f t="shared" si="34"/>
        <v>0</v>
      </c>
      <c r="P198" s="101">
        <f t="shared" si="35"/>
        <v>0</v>
      </c>
      <c r="Q198" s="102">
        <f t="shared" si="36"/>
        <v>0</v>
      </c>
    </row>
    <row r="199" spans="1:17" x14ac:dyDescent="0.2">
      <c r="A199" s="92" t="str">
        <f>Orçamento!A193</f>
        <v>6.23</v>
      </c>
      <c r="B199" s="39" t="str">
        <f>Orçamento!B193</f>
        <v>Sinapi</v>
      </c>
      <c r="C199" s="39">
        <f>Orçamento!C193</f>
        <v>0</v>
      </c>
      <c r="D199" s="93">
        <f>Orçamento!D193</f>
        <v>0</v>
      </c>
      <c r="E199" s="39">
        <f>Orçamento!E193</f>
        <v>0</v>
      </c>
      <c r="F199" s="39">
        <f>Orçamento!F193</f>
        <v>0</v>
      </c>
      <c r="G199" s="95">
        <f>'Orç. Pós Licitação'!G193</f>
        <v>0</v>
      </c>
      <c r="H199" s="95">
        <f>'Orç. Pós Licitação'!H193</f>
        <v>0</v>
      </c>
      <c r="I199" s="95">
        <f>'Orç. Pós Licitação'!I193</f>
        <v>0</v>
      </c>
      <c r="J199" s="96">
        <f>'BM 04'!L199</f>
        <v>0</v>
      </c>
      <c r="K199" s="97"/>
      <c r="L199" s="98">
        <f t="shared" si="31"/>
        <v>0</v>
      </c>
      <c r="M199" s="99">
        <f t="shared" si="32"/>
        <v>0</v>
      </c>
      <c r="N199" s="100">
        <f t="shared" si="33"/>
        <v>0</v>
      </c>
      <c r="O199" s="98">
        <f t="shared" si="34"/>
        <v>0</v>
      </c>
      <c r="P199" s="101">
        <f t="shared" si="35"/>
        <v>0</v>
      </c>
      <c r="Q199" s="102">
        <f t="shared" si="36"/>
        <v>0</v>
      </c>
    </row>
    <row r="200" spans="1:17" x14ac:dyDescent="0.2">
      <c r="A200" s="92" t="str">
        <f>Orçamento!A194</f>
        <v>6.24</v>
      </c>
      <c r="B200" s="39" t="str">
        <f>Orçamento!B194</f>
        <v>Sinapi</v>
      </c>
      <c r="C200" s="39">
        <f>Orçamento!C194</f>
        <v>0</v>
      </c>
      <c r="D200" s="93">
        <f>Orçamento!D194</f>
        <v>0</v>
      </c>
      <c r="E200" s="39">
        <f>Orçamento!E194</f>
        <v>0</v>
      </c>
      <c r="F200" s="39">
        <f>Orçamento!F194</f>
        <v>0</v>
      </c>
      <c r="G200" s="95">
        <f>'Orç. Pós Licitação'!G194</f>
        <v>0</v>
      </c>
      <c r="H200" s="95">
        <f>'Orç. Pós Licitação'!H194</f>
        <v>0</v>
      </c>
      <c r="I200" s="95">
        <f>'Orç. Pós Licitação'!I194</f>
        <v>0</v>
      </c>
      <c r="J200" s="96">
        <f>'BM 04'!L200</f>
        <v>0</v>
      </c>
      <c r="K200" s="97"/>
      <c r="L200" s="98">
        <f t="shared" si="31"/>
        <v>0</v>
      </c>
      <c r="M200" s="99">
        <f t="shared" si="32"/>
        <v>0</v>
      </c>
      <c r="N200" s="100">
        <f t="shared" si="33"/>
        <v>0</v>
      </c>
      <c r="O200" s="98">
        <f t="shared" si="34"/>
        <v>0</v>
      </c>
      <c r="P200" s="101">
        <f t="shared" si="35"/>
        <v>0</v>
      </c>
      <c r="Q200" s="102">
        <f t="shared" si="36"/>
        <v>0</v>
      </c>
    </row>
    <row r="201" spans="1:17" x14ac:dyDescent="0.2">
      <c r="A201" s="92" t="str">
        <f>Orçamento!A195</f>
        <v>6.25</v>
      </c>
      <c r="B201" s="39" t="str">
        <f>Orçamento!B195</f>
        <v>Sinapi</v>
      </c>
      <c r="C201" s="39">
        <f>Orçamento!C195</f>
        <v>0</v>
      </c>
      <c r="D201" s="93">
        <f>Orçamento!D195</f>
        <v>0</v>
      </c>
      <c r="E201" s="39">
        <f>Orçamento!E195</f>
        <v>0</v>
      </c>
      <c r="F201" s="39">
        <f>Orçamento!F195</f>
        <v>0</v>
      </c>
      <c r="G201" s="95">
        <f>'Orç. Pós Licitação'!G195</f>
        <v>0</v>
      </c>
      <c r="H201" s="95">
        <f>'Orç. Pós Licitação'!H195</f>
        <v>0</v>
      </c>
      <c r="I201" s="95">
        <f>'Orç. Pós Licitação'!I195</f>
        <v>0</v>
      </c>
      <c r="J201" s="96">
        <f>'BM 04'!L201</f>
        <v>0</v>
      </c>
      <c r="K201" s="97"/>
      <c r="L201" s="98">
        <f t="shared" si="31"/>
        <v>0</v>
      </c>
      <c r="M201" s="99">
        <f t="shared" si="32"/>
        <v>0</v>
      </c>
      <c r="N201" s="100">
        <f t="shared" si="33"/>
        <v>0</v>
      </c>
      <c r="O201" s="98">
        <f t="shared" si="34"/>
        <v>0</v>
      </c>
      <c r="P201" s="101">
        <f t="shared" si="35"/>
        <v>0</v>
      </c>
      <c r="Q201" s="102">
        <f t="shared" si="36"/>
        <v>0</v>
      </c>
    </row>
    <row r="202" spans="1:17" x14ac:dyDescent="0.2">
      <c r="A202" s="92" t="str">
        <f>Orçamento!A196</f>
        <v>6.26</v>
      </c>
      <c r="B202" s="39" t="str">
        <f>Orçamento!B196</f>
        <v>Sinapi</v>
      </c>
      <c r="C202" s="39">
        <f>Orçamento!C196</f>
        <v>0</v>
      </c>
      <c r="D202" s="93">
        <f>Orçamento!D196</f>
        <v>0</v>
      </c>
      <c r="E202" s="39">
        <f>Orçamento!E196</f>
        <v>0</v>
      </c>
      <c r="F202" s="39">
        <f>Orçamento!F196</f>
        <v>0</v>
      </c>
      <c r="G202" s="95">
        <f>'Orç. Pós Licitação'!G196</f>
        <v>0</v>
      </c>
      <c r="H202" s="95">
        <f>'Orç. Pós Licitação'!H196</f>
        <v>0</v>
      </c>
      <c r="I202" s="95">
        <f>'Orç. Pós Licitação'!I196</f>
        <v>0</v>
      </c>
      <c r="J202" s="96">
        <f>'BM 04'!L202</f>
        <v>0</v>
      </c>
      <c r="K202" s="97"/>
      <c r="L202" s="98">
        <f t="shared" si="31"/>
        <v>0</v>
      </c>
      <c r="M202" s="99">
        <f t="shared" si="32"/>
        <v>0</v>
      </c>
      <c r="N202" s="100">
        <f t="shared" si="33"/>
        <v>0</v>
      </c>
      <c r="O202" s="98">
        <f t="shared" si="34"/>
        <v>0</v>
      </c>
      <c r="P202" s="101">
        <f t="shared" si="35"/>
        <v>0</v>
      </c>
      <c r="Q202" s="102">
        <f t="shared" si="36"/>
        <v>0</v>
      </c>
    </row>
    <row r="203" spans="1:17" x14ac:dyDescent="0.2">
      <c r="A203" s="92" t="str">
        <f>Orçamento!A197</f>
        <v>6.27</v>
      </c>
      <c r="B203" s="39" t="str">
        <f>Orçamento!B197</f>
        <v>Sinapi</v>
      </c>
      <c r="C203" s="39">
        <f>Orçamento!C197</f>
        <v>0</v>
      </c>
      <c r="D203" s="93">
        <f>Orçamento!D197</f>
        <v>0</v>
      </c>
      <c r="E203" s="39">
        <f>Orçamento!E197</f>
        <v>0</v>
      </c>
      <c r="F203" s="39">
        <f>Orçamento!F197</f>
        <v>0</v>
      </c>
      <c r="G203" s="95">
        <f>'Orç. Pós Licitação'!G197</f>
        <v>0</v>
      </c>
      <c r="H203" s="95">
        <f>'Orç. Pós Licitação'!H197</f>
        <v>0</v>
      </c>
      <c r="I203" s="95">
        <f>'Orç. Pós Licitação'!I197</f>
        <v>0</v>
      </c>
      <c r="J203" s="96">
        <f>'BM 04'!L203</f>
        <v>0</v>
      </c>
      <c r="K203" s="97"/>
      <c r="L203" s="98">
        <f t="shared" si="31"/>
        <v>0</v>
      </c>
      <c r="M203" s="99">
        <f t="shared" si="32"/>
        <v>0</v>
      </c>
      <c r="N203" s="100">
        <f t="shared" si="33"/>
        <v>0</v>
      </c>
      <c r="O203" s="98">
        <f t="shared" si="34"/>
        <v>0</v>
      </c>
      <c r="P203" s="101">
        <f t="shared" si="35"/>
        <v>0</v>
      </c>
      <c r="Q203" s="102">
        <f t="shared" si="36"/>
        <v>0</v>
      </c>
    </row>
    <row r="204" spans="1:17" x14ac:dyDescent="0.2">
      <c r="A204" s="92" t="str">
        <f>Orçamento!A198</f>
        <v>6.28</v>
      </c>
      <c r="B204" s="39" t="str">
        <f>Orçamento!B198</f>
        <v>Sinapi</v>
      </c>
      <c r="C204" s="39">
        <f>Orçamento!C198</f>
        <v>0</v>
      </c>
      <c r="D204" s="93">
        <f>Orçamento!D198</f>
        <v>0</v>
      </c>
      <c r="E204" s="39">
        <f>Orçamento!E198</f>
        <v>0</v>
      </c>
      <c r="F204" s="39">
        <f>Orçamento!F198</f>
        <v>0</v>
      </c>
      <c r="G204" s="95">
        <f>'Orç. Pós Licitação'!G198</f>
        <v>0</v>
      </c>
      <c r="H204" s="95">
        <f>'Orç. Pós Licitação'!H198</f>
        <v>0</v>
      </c>
      <c r="I204" s="95">
        <f>'Orç. Pós Licitação'!I198</f>
        <v>0</v>
      </c>
      <c r="J204" s="96">
        <f>'BM 04'!L204</f>
        <v>0</v>
      </c>
      <c r="K204" s="97"/>
      <c r="L204" s="98">
        <f t="shared" si="31"/>
        <v>0</v>
      </c>
      <c r="M204" s="99">
        <f t="shared" si="32"/>
        <v>0</v>
      </c>
      <c r="N204" s="100">
        <f t="shared" si="33"/>
        <v>0</v>
      </c>
      <c r="O204" s="98">
        <f t="shared" si="34"/>
        <v>0</v>
      </c>
      <c r="P204" s="101">
        <f t="shared" si="35"/>
        <v>0</v>
      </c>
      <c r="Q204" s="102">
        <f t="shared" si="36"/>
        <v>0</v>
      </c>
    </row>
    <row r="205" spans="1:17" x14ac:dyDescent="0.2">
      <c r="A205" s="92" t="str">
        <f>Orçamento!A199</f>
        <v>6.29</v>
      </c>
      <c r="B205" s="39" t="str">
        <f>Orçamento!B199</f>
        <v>Sinapi</v>
      </c>
      <c r="C205" s="39">
        <f>Orçamento!C199</f>
        <v>0</v>
      </c>
      <c r="D205" s="93">
        <f>Orçamento!D199</f>
        <v>0</v>
      </c>
      <c r="E205" s="39">
        <f>Orçamento!E199</f>
        <v>0</v>
      </c>
      <c r="F205" s="39">
        <f>Orçamento!F199</f>
        <v>0</v>
      </c>
      <c r="G205" s="95">
        <f>'Orç. Pós Licitação'!G199</f>
        <v>0</v>
      </c>
      <c r="H205" s="95">
        <f>'Orç. Pós Licitação'!H199</f>
        <v>0</v>
      </c>
      <c r="I205" s="95">
        <f>'Orç. Pós Licitação'!I199</f>
        <v>0</v>
      </c>
      <c r="J205" s="96">
        <f>'BM 04'!L205</f>
        <v>0</v>
      </c>
      <c r="K205" s="97"/>
      <c r="L205" s="98">
        <f t="shared" si="31"/>
        <v>0</v>
      </c>
      <c r="M205" s="99">
        <f t="shared" si="32"/>
        <v>0</v>
      </c>
      <c r="N205" s="100">
        <f t="shared" si="33"/>
        <v>0</v>
      </c>
      <c r="O205" s="98">
        <f t="shared" si="34"/>
        <v>0</v>
      </c>
      <c r="P205" s="101">
        <f t="shared" si="35"/>
        <v>0</v>
      </c>
      <c r="Q205" s="102">
        <f t="shared" si="36"/>
        <v>0</v>
      </c>
    </row>
    <row r="206" spans="1:17" x14ac:dyDescent="0.2">
      <c r="A206" s="92" t="str">
        <f>Orçamento!A200</f>
        <v>6.30</v>
      </c>
      <c r="B206" s="39" t="str">
        <f>Orçamento!B200</f>
        <v>Sinapi</v>
      </c>
      <c r="C206" s="39">
        <f>Orçamento!C200</f>
        <v>0</v>
      </c>
      <c r="D206" s="93">
        <f>Orçamento!D200</f>
        <v>0</v>
      </c>
      <c r="E206" s="39">
        <f>Orçamento!E200</f>
        <v>0</v>
      </c>
      <c r="F206" s="39">
        <f>Orçamento!F200</f>
        <v>0</v>
      </c>
      <c r="G206" s="95">
        <f>'Orç. Pós Licitação'!G200</f>
        <v>0</v>
      </c>
      <c r="H206" s="95">
        <f>'Orç. Pós Licitação'!H200</f>
        <v>0</v>
      </c>
      <c r="I206" s="95">
        <f>'Orç. Pós Licitação'!I200</f>
        <v>0</v>
      </c>
      <c r="J206" s="96">
        <f>'BM 04'!L206</f>
        <v>0</v>
      </c>
      <c r="K206" s="97"/>
      <c r="L206" s="98">
        <f t="shared" si="31"/>
        <v>0</v>
      </c>
      <c r="M206" s="99">
        <f t="shared" si="32"/>
        <v>0</v>
      </c>
      <c r="N206" s="100">
        <f t="shared" si="33"/>
        <v>0</v>
      </c>
      <c r="O206" s="98">
        <f t="shared" si="34"/>
        <v>0</v>
      </c>
      <c r="P206" s="101">
        <f t="shared" si="35"/>
        <v>0</v>
      </c>
      <c r="Q206" s="102">
        <f t="shared" si="36"/>
        <v>0</v>
      </c>
    </row>
    <row r="207" spans="1:17" s="2" customFormat="1" ht="15.75" x14ac:dyDescent="0.25">
      <c r="A207" s="449"/>
      <c r="B207" s="434"/>
      <c r="C207" s="434"/>
      <c r="D207" s="435"/>
      <c r="E207" s="430" t="s">
        <v>1116</v>
      </c>
      <c r="F207" s="434"/>
      <c r="G207" s="434"/>
      <c r="H207" s="436"/>
      <c r="I207" s="437">
        <f>SUM(I177:I206)</f>
        <v>2355.25</v>
      </c>
      <c r="J207" s="438"/>
      <c r="K207" s="438"/>
      <c r="L207" s="438"/>
      <c r="M207" s="437">
        <f>SUM(M177:M206)</f>
        <v>0</v>
      </c>
      <c r="N207" s="437">
        <f>SUM(N177:N206)</f>
        <v>0</v>
      </c>
      <c r="O207" s="437">
        <f>SUM(O177:O206)</f>
        <v>0</v>
      </c>
      <c r="P207" s="439"/>
      <c r="Q207" s="450">
        <f>SUM(Q177:Q206)</f>
        <v>2355.25</v>
      </c>
    </row>
    <row r="208" spans="1:17" s="3" customFormat="1" ht="15.75" x14ac:dyDescent="0.25">
      <c r="A208" s="451" t="str">
        <f>Orçamento!A201</f>
        <v>7.0</v>
      </c>
      <c r="B208" s="427"/>
      <c r="C208" s="427"/>
      <c r="D208" s="428" t="str">
        <f>Orçamento!D201</f>
        <v>ABRIGO DO QUADRO DE COMANDO - REVESTIMENTOS</v>
      </c>
      <c r="E208" s="427"/>
      <c r="F208" s="427"/>
      <c r="G208" s="429"/>
      <c r="H208" s="430"/>
      <c r="I208" s="430"/>
      <c r="J208" s="431"/>
      <c r="K208" s="431"/>
      <c r="L208" s="431"/>
      <c r="M208" s="432"/>
      <c r="N208" s="433">
        <f>N239/I239</f>
        <v>0</v>
      </c>
      <c r="O208" s="433">
        <f>O239/I239</f>
        <v>0</v>
      </c>
      <c r="P208" s="433"/>
      <c r="Q208" s="452">
        <f>Q239/I239</f>
        <v>1</v>
      </c>
    </row>
    <row r="209" spans="1:17" ht="28.5" x14ac:dyDescent="0.2">
      <c r="A209" s="92" t="str">
        <f>Orçamento!A202</f>
        <v>7.1</v>
      </c>
      <c r="B209" s="39" t="str">
        <f>Orçamento!B202</f>
        <v>Sinapi</v>
      </c>
      <c r="C209" s="39">
        <f>Orçamento!C202</f>
        <v>87894</v>
      </c>
      <c r="D209" s="93" t="str">
        <f>Orçamento!D202</f>
        <v>Chapisco aplicado em alvenaria e estruturas de concreto de fachada com colher de pedreiro – traço 1:3</v>
      </c>
      <c r="E209" s="39" t="str">
        <f>Orçamento!E202</f>
        <v>M2</v>
      </c>
      <c r="F209" s="39">
        <f>Orçamento!F202</f>
        <v>46.1</v>
      </c>
      <c r="G209" s="95">
        <f>'Orç. Pós Licitação'!G202</f>
        <v>6.21</v>
      </c>
      <c r="H209" s="95">
        <f>'Orç. Pós Licitação'!H202</f>
        <v>7.7</v>
      </c>
      <c r="I209" s="95">
        <f>'Orç. Pós Licitação'!I202</f>
        <v>354.97</v>
      </c>
      <c r="J209" s="96">
        <f>'BM 04'!L209</f>
        <v>0</v>
      </c>
      <c r="K209" s="97"/>
      <c r="L209" s="98">
        <f>J209+K209</f>
        <v>0</v>
      </c>
      <c r="M209" s="99">
        <f>ROUND(H209*J209,2)</f>
        <v>0</v>
      </c>
      <c r="N209" s="100">
        <f>ROUND(H209*K209,2)</f>
        <v>0</v>
      </c>
      <c r="O209" s="98">
        <f>ROUND(H209*L209,2)</f>
        <v>0</v>
      </c>
      <c r="P209" s="101">
        <f>F209-L209</f>
        <v>46.1</v>
      </c>
      <c r="Q209" s="102">
        <f>I209-O209</f>
        <v>354.97</v>
      </c>
    </row>
    <row r="210" spans="1:17" ht="28.5" x14ac:dyDescent="0.2">
      <c r="A210" s="92" t="str">
        <f>Orçamento!A203</f>
        <v>7.2</v>
      </c>
      <c r="B210" s="39" t="str">
        <f>Orçamento!B203</f>
        <v>Sinapi</v>
      </c>
      <c r="C210" s="39">
        <f>Orçamento!C203</f>
        <v>87547</v>
      </c>
      <c r="D210" s="93" t="str">
        <f>Orçamento!D203</f>
        <v>Massa única para recebimento de pintura com argamassa traço 1:2:8 , preparo mecânico, espessura de 10mm</v>
      </c>
      <c r="E210" s="39" t="str">
        <f>Orçamento!E203</f>
        <v>M2</v>
      </c>
      <c r="F210" s="39">
        <f>Orçamento!F203</f>
        <v>46.1</v>
      </c>
      <c r="G210" s="95">
        <f>'Orç. Pós Licitação'!G203</f>
        <v>20.6</v>
      </c>
      <c r="H210" s="95">
        <f>'Orç. Pós Licitação'!H203</f>
        <v>25.54</v>
      </c>
      <c r="I210" s="95">
        <f>'Orç. Pós Licitação'!I203</f>
        <v>1177.3900000000001</v>
      </c>
      <c r="J210" s="96">
        <f>'BM 04'!L210</f>
        <v>0</v>
      </c>
      <c r="K210" s="97"/>
      <c r="L210" s="98">
        <f t="shared" ref="L210:L238" si="37">J210+K210</f>
        <v>0</v>
      </c>
      <c r="M210" s="99">
        <f t="shared" ref="M210:M238" si="38">ROUND(H210*J210,2)</f>
        <v>0</v>
      </c>
      <c r="N210" s="100">
        <f t="shared" ref="N210:N238" si="39">ROUND(H210*K210,2)</f>
        <v>0</v>
      </c>
      <c r="O210" s="98">
        <f t="shared" ref="O210:O238" si="40">ROUND(H210*L210,2)</f>
        <v>0</v>
      </c>
      <c r="P210" s="101">
        <f t="shared" ref="P210:P238" si="41">F210-L210</f>
        <v>46.1</v>
      </c>
      <c r="Q210" s="102">
        <f t="shared" ref="Q210:Q238" si="42">I210-O210</f>
        <v>1177.3900000000001</v>
      </c>
    </row>
    <row r="211" spans="1:17" x14ac:dyDescent="0.2">
      <c r="A211" s="92" t="str">
        <f>Orçamento!A204</f>
        <v>7.3</v>
      </c>
      <c r="B211" s="39" t="str">
        <f>Orçamento!B204</f>
        <v>Sinapi</v>
      </c>
      <c r="C211" s="39">
        <f>Orçamento!C204</f>
        <v>0</v>
      </c>
      <c r="D211" s="93">
        <f>Orçamento!D204</f>
        <v>0</v>
      </c>
      <c r="E211" s="39">
        <f>Orçamento!E204</f>
        <v>0</v>
      </c>
      <c r="F211" s="39">
        <f>Orçamento!F204</f>
        <v>0</v>
      </c>
      <c r="G211" s="95">
        <f>'Orç. Pós Licitação'!G204</f>
        <v>0</v>
      </c>
      <c r="H211" s="95">
        <f>'Orç. Pós Licitação'!H204</f>
        <v>0</v>
      </c>
      <c r="I211" s="95">
        <f>'Orç. Pós Licitação'!I204</f>
        <v>0</v>
      </c>
      <c r="J211" s="96">
        <f>'BM 04'!L211</f>
        <v>0</v>
      </c>
      <c r="K211" s="97"/>
      <c r="L211" s="98">
        <f t="shared" si="37"/>
        <v>0</v>
      </c>
      <c r="M211" s="99">
        <f t="shared" si="38"/>
        <v>0</v>
      </c>
      <c r="N211" s="100">
        <f t="shared" si="39"/>
        <v>0</v>
      </c>
      <c r="O211" s="98">
        <f t="shared" si="40"/>
        <v>0</v>
      </c>
      <c r="P211" s="101">
        <f t="shared" si="41"/>
        <v>0</v>
      </c>
      <c r="Q211" s="102">
        <f t="shared" si="42"/>
        <v>0</v>
      </c>
    </row>
    <row r="212" spans="1:17" x14ac:dyDescent="0.2">
      <c r="A212" s="92" t="str">
        <f>Orçamento!A205</f>
        <v>7.4</v>
      </c>
      <c r="B212" s="39" t="str">
        <f>Orçamento!B205</f>
        <v>Sinapi</v>
      </c>
      <c r="C212" s="39">
        <f>Orçamento!C205</f>
        <v>0</v>
      </c>
      <c r="D212" s="93">
        <f>Orçamento!D205</f>
        <v>0</v>
      </c>
      <c r="E212" s="39">
        <f>Orçamento!E205</f>
        <v>0</v>
      </c>
      <c r="F212" s="39">
        <f>Orçamento!F205</f>
        <v>0</v>
      </c>
      <c r="G212" s="95">
        <f>'Orç. Pós Licitação'!G205</f>
        <v>0</v>
      </c>
      <c r="H212" s="95">
        <f>'Orç. Pós Licitação'!H205</f>
        <v>0</v>
      </c>
      <c r="I212" s="95">
        <f>'Orç. Pós Licitação'!I205</f>
        <v>0</v>
      </c>
      <c r="J212" s="96">
        <f>'BM 04'!L212</f>
        <v>0</v>
      </c>
      <c r="K212" s="97"/>
      <c r="L212" s="98">
        <f t="shared" si="37"/>
        <v>0</v>
      </c>
      <c r="M212" s="99">
        <f t="shared" si="38"/>
        <v>0</v>
      </c>
      <c r="N212" s="100">
        <f t="shared" si="39"/>
        <v>0</v>
      </c>
      <c r="O212" s="98">
        <f t="shared" si="40"/>
        <v>0</v>
      </c>
      <c r="P212" s="101">
        <f t="shared" si="41"/>
        <v>0</v>
      </c>
      <c r="Q212" s="102">
        <f t="shared" si="42"/>
        <v>0</v>
      </c>
    </row>
    <row r="213" spans="1:17" x14ac:dyDescent="0.2">
      <c r="A213" s="92" t="str">
        <f>Orçamento!A206</f>
        <v>7.5</v>
      </c>
      <c r="B213" s="39" t="str">
        <f>Orçamento!B206</f>
        <v>Sinapi</v>
      </c>
      <c r="C213" s="39">
        <f>Orçamento!C206</f>
        <v>0</v>
      </c>
      <c r="D213" s="93">
        <f>Orçamento!D206</f>
        <v>0</v>
      </c>
      <c r="E213" s="39">
        <f>Orçamento!E206</f>
        <v>0</v>
      </c>
      <c r="F213" s="39">
        <f>Orçamento!F206</f>
        <v>0</v>
      </c>
      <c r="G213" s="95">
        <f>'Orç. Pós Licitação'!G206</f>
        <v>0</v>
      </c>
      <c r="H213" s="95">
        <f>'Orç. Pós Licitação'!H206</f>
        <v>0</v>
      </c>
      <c r="I213" s="95">
        <f>'Orç. Pós Licitação'!I206</f>
        <v>0</v>
      </c>
      <c r="J213" s="96">
        <f>'BM 04'!L213</f>
        <v>0</v>
      </c>
      <c r="K213" s="97"/>
      <c r="L213" s="98">
        <f t="shared" si="37"/>
        <v>0</v>
      </c>
      <c r="M213" s="99">
        <f t="shared" si="38"/>
        <v>0</v>
      </c>
      <c r="N213" s="100">
        <f t="shared" si="39"/>
        <v>0</v>
      </c>
      <c r="O213" s="98">
        <f t="shared" si="40"/>
        <v>0</v>
      </c>
      <c r="P213" s="101">
        <f t="shared" si="41"/>
        <v>0</v>
      </c>
      <c r="Q213" s="102">
        <f t="shared" si="42"/>
        <v>0</v>
      </c>
    </row>
    <row r="214" spans="1:17" x14ac:dyDescent="0.2">
      <c r="A214" s="92" t="str">
        <f>Orçamento!A207</f>
        <v>7.6</v>
      </c>
      <c r="B214" s="39" t="str">
        <f>Orçamento!B207</f>
        <v>Sinapi</v>
      </c>
      <c r="C214" s="39">
        <f>Orçamento!C207</f>
        <v>0</v>
      </c>
      <c r="D214" s="93">
        <f>Orçamento!D207</f>
        <v>0</v>
      </c>
      <c r="E214" s="39">
        <f>Orçamento!E207</f>
        <v>0</v>
      </c>
      <c r="F214" s="39">
        <f>Orçamento!F207</f>
        <v>0</v>
      </c>
      <c r="G214" s="95">
        <f>'Orç. Pós Licitação'!G207</f>
        <v>0</v>
      </c>
      <c r="H214" s="95">
        <f>'Orç. Pós Licitação'!H207</f>
        <v>0</v>
      </c>
      <c r="I214" s="95">
        <f>'Orç. Pós Licitação'!I207</f>
        <v>0</v>
      </c>
      <c r="J214" s="96">
        <f>'BM 04'!L214</f>
        <v>0</v>
      </c>
      <c r="K214" s="97"/>
      <c r="L214" s="98">
        <f t="shared" si="37"/>
        <v>0</v>
      </c>
      <c r="M214" s="99">
        <f t="shared" si="38"/>
        <v>0</v>
      </c>
      <c r="N214" s="100">
        <f t="shared" si="39"/>
        <v>0</v>
      </c>
      <c r="O214" s="98">
        <f t="shared" si="40"/>
        <v>0</v>
      </c>
      <c r="P214" s="101">
        <f t="shared" si="41"/>
        <v>0</v>
      </c>
      <c r="Q214" s="102">
        <f t="shared" si="42"/>
        <v>0</v>
      </c>
    </row>
    <row r="215" spans="1:17" x14ac:dyDescent="0.2">
      <c r="A215" s="92" t="str">
        <f>Orçamento!A208</f>
        <v>7.7</v>
      </c>
      <c r="B215" s="39" t="str">
        <f>Orçamento!B208</f>
        <v>Sinapi</v>
      </c>
      <c r="C215" s="39">
        <f>Orçamento!C208</f>
        <v>0</v>
      </c>
      <c r="D215" s="93">
        <f>Orçamento!D208</f>
        <v>0</v>
      </c>
      <c r="E215" s="39">
        <f>Orçamento!E208</f>
        <v>0</v>
      </c>
      <c r="F215" s="39">
        <f>Orçamento!F208</f>
        <v>0</v>
      </c>
      <c r="G215" s="95">
        <f>'Orç. Pós Licitação'!G208</f>
        <v>0</v>
      </c>
      <c r="H215" s="95">
        <f>'Orç. Pós Licitação'!H208</f>
        <v>0</v>
      </c>
      <c r="I215" s="95">
        <f>'Orç. Pós Licitação'!I208</f>
        <v>0</v>
      </c>
      <c r="J215" s="96">
        <f>'BM 04'!L215</f>
        <v>0</v>
      </c>
      <c r="K215" s="97"/>
      <c r="L215" s="98">
        <f t="shared" si="37"/>
        <v>0</v>
      </c>
      <c r="M215" s="99">
        <f t="shared" si="38"/>
        <v>0</v>
      </c>
      <c r="N215" s="100">
        <f t="shared" si="39"/>
        <v>0</v>
      </c>
      <c r="O215" s="98">
        <f t="shared" si="40"/>
        <v>0</v>
      </c>
      <c r="P215" s="101">
        <f t="shared" si="41"/>
        <v>0</v>
      </c>
      <c r="Q215" s="102">
        <f t="shared" si="42"/>
        <v>0</v>
      </c>
    </row>
    <row r="216" spans="1:17" x14ac:dyDescent="0.2">
      <c r="A216" s="92" t="str">
        <f>Orçamento!A209</f>
        <v>7.8</v>
      </c>
      <c r="B216" s="39" t="str">
        <f>Orçamento!B209</f>
        <v>Sinapi</v>
      </c>
      <c r="C216" s="39">
        <f>Orçamento!C209</f>
        <v>0</v>
      </c>
      <c r="D216" s="93">
        <f>Orçamento!D209</f>
        <v>0</v>
      </c>
      <c r="E216" s="39">
        <f>Orçamento!E209</f>
        <v>0</v>
      </c>
      <c r="F216" s="39">
        <f>Orçamento!F209</f>
        <v>0</v>
      </c>
      <c r="G216" s="95">
        <f>'Orç. Pós Licitação'!G209</f>
        <v>0</v>
      </c>
      <c r="H216" s="95">
        <f>'Orç. Pós Licitação'!H209</f>
        <v>0</v>
      </c>
      <c r="I216" s="95">
        <f>'Orç. Pós Licitação'!I209</f>
        <v>0</v>
      </c>
      <c r="J216" s="96">
        <f>'BM 04'!L216</f>
        <v>0</v>
      </c>
      <c r="K216" s="97"/>
      <c r="L216" s="98">
        <f t="shared" si="37"/>
        <v>0</v>
      </c>
      <c r="M216" s="99">
        <f t="shared" si="38"/>
        <v>0</v>
      </c>
      <c r="N216" s="100">
        <f t="shared" si="39"/>
        <v>0</v>
      </c>
      <c r="O216" s="98">
        <f t="shared" si="40"/>
        <v>0</v>
      </c>
      <c r="P216" s="101">
        <f t="shared" si="41"/>
        <v>0</v>
      </c>
      <c r="Q216" s="102">
        <f t="shared" si="42"/>
        <v>0</v>
      </c>
    </row>
    <row r="217" spans="1:17" x14ac:dyDescent="0.2">
      <c r="A217" s="92" t="str">
        <f>Orçamento!A210</f>
        <v>7.9</v>
      </c>
      <c r="B217" s="39" t="str">
        <f>Orçamento!B210</f>
        <v>Sinapi</v>
      </c>
      <c r="C217" s="39">
        <f>Orçamento!C210</f>
        <v>0</v>
      </c>
      <c r="D217" s="93">
        <f>Orçamento!D210</f>
        <v>0</v>
      </c>
      <c r="E217" s="39">
        <f>Orçamento!E210</f>
        <v>0</v>
      </c>
      <c r="F217" s="39">
        <f>Orçamento!F210</f>
        <v>0</v>
      </c>
      <c r="G217" s="95">
        <f>'Orç. Pós Licitação'!G210</f>
        <v>0</v>
      </c>
      <c r="H217" s="95">
        <f>'Orç. Pós Licitação'!H210</f>
        <v>0</v>
      </c>
      <c r="I217" s="95">
        <f>'Orç. Pós Licitação'!I210</f>
        <v>0</v>
      </c>
      <c r="J217" s="96">
        <f>'BM 04'!L217</f>
        <v>0</v>
      </c>
      <c r="K217" s="97"/>
      <c r="L217" s="98">
        <f t="shared" si="37"/>
        <v>0</v>
      </c>
      <c r="M217" s="99">
        <f t="shared" si="38"/>
        <v>0</v>
      </c>
      <c r="N217" s="100">
        <f t="shared" si="39"/>
        <v>0</v>
      </c>
      <c r="O217" s="98">
        <f t="shared" si="40"/>
        <v>0</v>
      </c>
      <c r="P217" s="101">
        <f t="shared" si="41"/>
        <v>0</v>
      </c>
      <c r="Q217" s="102">
        <f t="shared" si="42"/>
        <v>0</v>
      </c>
    </row>
    <row r="218" spans="1:17" x14ac:dyDescent="0.2">
      <c r="A218" s="92" t="str">
        <f>Orçamento!A211</f>
        <v>7.10</v>
      </c>
      <c r="B218" s="39" t="str">
        <f>Orçamento!B211</f>
        <v>Sinapi</v>
      </c>
      <c r="C218" s="39">
        <f>Orçamento!C211</f>
        <v>0</v>
      </c>
      <c r="D218" s="93">
        <f>Orçamento!D211</f>
        <v>0</v>
      </c>
      <c r="E218" s="39">
        <f>Orçamento!E211</f>
        <v>0</v>
      </c>
      <c r="F218" s="39">
        <f>Orçamento!F211</f>
        <v>0</v>
      </c>
      <c r="G218" s="95">
        <f>'Orç. Pós Licitação'!G211</f>
        <v>0</v>
      </c>
      <c r="H218" s="95">
        <f>'Orç. Pós Licitação'!H211</f>
        <v>0</v>
      </c>
      <c r="I218" s="95">
        <f>'Orç. Pós Licitação'!I211</f>
        <v>0</v>
      </c>
      <c r="J218" s="96">
        <f>'BM 04'!L218</f>
        <v>0</v>
      </c>
      <c r="K218" s="97"/>
      <c r="L218" s="98">
        <f t="shared" si="37"/>
        <v>0</v>
      </c>
      <c r="M218" s="99">
        <f t="shared" si="38"/>
        <v>0</v>
      </c>
      <c r="N218" s="100">
        <f t="shared" si="39"/>
        <v>0</v>
      </c>
      <c r="O218" s="98">
        <f t="shared" si="40"/>
        <v>0</v>
      </c>
      <c r="P218" s="101">
        <f t="shared" si="41"/>
        <v>0</v>
      </c>
      <c r="Q218" s="102">
        <f t="shared" si="42"/>
        <v>0</v>
      </c>
    </row>
    <row r="219" spans="1:17" x14ac:dyDescent="0.2">
      <c r="A219" s="92" t="str">
        <f>Orçamento!A212</f>
        <v>7.11</v>
      </c>
      <c r="B219" s="39" t="str">
        <f>Orçamento!B212</f>
        <v>Sinapi</v>
      </c>
      <c r="C219" s="39">
        <f>Orçamento!C212</f>
        <v>0</v>
      </c>
      <c r="D219" s="93">
        <f>Orçamento!D212</f>
        <v>0</v>
      </c>
      <c r="E219" s="39">
        <f>Orçamento!E212</f>
        <v>0</v>
      </c>
      <c r="F219" s="39">
        <f>Orçamento!F212</f>
        <v>0</v>
      </c>
      <c r="G219" s="95">
        <f>'Orç. Pós Licitação'!G212</f>
        <v>0</v>
      </c>
      <c r="H219" s="95">
        <f>'Orç. Pós Licitação'!H212</f>
        <v>0</v>
      </c>
      <c r="I219" s="95">
        <f>'Orç. Pós Licitação'!I212</f>
        <v>0</v>
      </c>
      <c r="J219" s="96">
        <f>'BM 04'!L219</f>
        <v>0</v>
      </c>
      <c r="K219" s="97"/>
      <c r="L219" s="98">
        <f t="shared" si="37"/>
        <v>0</v>
      </c>
      <c r="M219" s="99">
        <f t="shared" si="38"/>
        <v>0</v>
      </c>
      <c r="N219" s="100">
        <f t="shared" si="39"/>
        <v>0</v>
      </c>
      <c r="O219" s="98">
        <f t="shared" si="40"/>
        <v>0</v>
      </c>
      <c r="P219" s="101">
        <f t="shared" si="41"/>
        <v>0</v>
      </c>
      <c r="Q219" s="102">
        <f t="shared" si="42"/>
        <v>0</v>
      </c>
    </row>
    <row r="220" spans="1:17" x14ac:dyDescent="0.2">
      <c r="A220" s="92" t="str">
        <f>Orçamento!A213</f>
        <v>7.12</v>
      </c>
      <c r="B220" s="39" t="str">
        <f>Orçamento!B213</f>
        <v>Sinapi</v>
      </c>
      <c r="C220" s="39">
        <f>Orçamento!C213</f>
        <v>0</v>
      </c>
      <c r="D220" s="93">
        <f>Orçamento!D213</f>
        <v>0</v>
      </c>
      <c r="E220" s="39">
        <f>Orçamento!E213</f>
        <v>0</v>
      </c>
      <c r="F220" s="39">
        <f>Orçamento!F213</f>
        <v>0</v>
      </c>
      <c r="G220" s="95">
        <f>'Orç. Pós Licitação'!G213</f>
        <v>0</v>
      </c>
      <c r="H220" s="95">
        <f>'Orç. Pós Licitação'!H213</f>
        <v>0</v>
      </c>
      <c r="I220" s="95">
        <f>'Orç. Pós Licitação'!I213</f>
        <v>0</v>
      </c>
      <c r="J220" s="96">
        <f>'BM 04'!L220</f>
        <v>0</v>
      </c>
      <c r="K220" s="97"/>
      <c r="L220" s="98">
        <f t="shared" si="37"/>
        <v>0</v>
      </c>
      <c r="M220" s="99">
        <f t="shared" si="38"/>
        <v>0</v>
      </c>
      <c r="N220" s="100">
        <f t="shared" si="39"/>
        <v>0</v>
      </c>
      <c r="O220" s="98">
        <f t="shared" si="40"/>
        <v>0</v>
      </c>
      <c r="P220" s="101">
        <f t="shared" si="41"/>
        <v>0</v>
      </c>
      <c r="Q220" s="102">
        <f t="shared" si="42"/>
        <v>0</v>
      </c>
    </row>
    <row r="221" spans="1:17" x14ac:dyDescent="0.2">
      <c r="A221" s="92" t="str">
        <f>Orçamento!A214</f>
        <v>7.13</v>
      </c>
      <c r="B221" s="39" t="str">
        <f>Orçamento!B214</f>
        <v>Sinapi</v>
      </c>
      <c r="C221" s="39">
        <f>Orçamento!C214</f>
        <v>0</v>
      </c>
      <c r="D221" s="93">
        <f>Orçamento!D214</f>
        <v>0</v>
      </c>
      <c r="E221" s="39">
        <f>Orçamento!E214</f>
        <v>0</v>
      </c>
      <c r="F221" s="39">
        <f>Orçamento!F214</f>
        <v>0</v>
      </c>
      <c r="G221" s="95">
        <f>'Orç. Pós Licitação'!G214</f>
        <v>0</v>
      </c>
      <c r="H221" s="95">
        <f>'Orç. Pós Licitação'!H214</f>
        <v>0</v>
      </c>
      <c r="I221" s="95">
        <f>'Orç. Pós Licitação'!I214</f>
        <v>0</v>
      </c>
      <c r="J221" s="96">
        <f>'BM 04'!L221</f>
        <v>0</v>
      </c>
      <c r="K221" s="97"/>
      <c r="L221" s="98">
        <f t="shared" si="37"/>
        <v>0</v>
      </c>
      <c r="M221" s="99">
        <f t="shared" si="38"/>
        <v>0</v>
      </c>
      <c r="N221" s="100">
        <f t="shared" si="39"/>
        <v>0</v>
      </c>
      <c r="O221" s="98">
        <f t="shared" si="40"/>
        <v>0</v>
      </c>
      <c r="P221" s="101">
        <f t="shared" si="41"/>
        <v>0</v>
      </c>
      <c r="Q221" s="102">
        <f t="shared" si="42"/>
        <v>0</v>
      </c>
    </row>
    <row r="222" spans="1:17" x14ac:dyDescent="0.2">
      <c r="A222" s="92" t="str">
        <f>Orçamento!A215</f>
        <v>7.14</v>
      </c>
      <c r="B222" s="39" t="str">
        <f>Orçamento!B215</f>
        <v>Sinapi</v>
      </c>
      <c r="C222" s="39">
        <f>Orçamento!C215</f>
        <v>0</v>
      </c>
      <c r="D222" s="93">
        <f>Orçamento!D215</f>
        <v>0</v>
      </c>
      <c r="E222" s="39">
        <f>Orçamento!E215</f>
        <v>0</v>
      </c>
      <c r="F222" s="39">
        <f>Orçamento!F215</f>
        <v>0</v>
      </c>
      <c r="G222" s="95">
        <f>'Orç. Pós Licitação'!G215</f>
        <v>0</v>
      </c>
      <c r="H222" s="95">
        <f>'Orç. Pós Licitação'!H215</f>
        <v>0</v>
      </c>
      <c r="I222" s="95">
        <f>'Orç. Pós Licitação'!I215</f>
        <v>0</v>
      </c>
      <c r="J222" s="96">
        <f>'BM 04'!L222</f>
        <v>0</v>
      </c>
      <c r="K222" s="97"/>
      <c r="L222" s="98">
        <f t="shared" si="37"/>
        <v>0</v>
      </c>
      <c r="M222" s="99">
        <f t="shared" si="38"/>
        <v>0</v>
      </c>
      <c r="N222" s="100">
        <f t="shared" si="39"/>
        <v>0</v>
      </c>
      <c r="O222" s="98">
        <f t="shared" si="40"/>
        <v>0</v>
      </c>
      <c r="P222" s="101">
        <f t="shared" si="41"/>
        <v>0</v>
      </c>
      <c r="Q222" s="102">
        <f t="shared" si="42"/>
        <v>0</v>
      </c>
    </row>
    <row r="223" spans="1:17" x14ac:dyDescent="0.2">
      <c r="A223" s="92" t="str">
        <f>Orçamento!A216</f>
        <v>7.15</v>
      </c>
      <c r="B223" s="39" t="str">
        <f>Orçamento!B216</f>
        <v>Sinapi</v>
      </c>
      <c r="C223" s="39">
        <f>Orçamento!C216</f>
        <v>0</v>
      </c>
      <c r="D223" s="93">
        <f>Orçamento!D216</f>
        <v>0</v>
      </c>
      <c r="E223" s="39">
        <f>Orçamento!E216</f>
        <v>0</v>
      </c>
      <c r="F223" s="39">
        <f>Orçamento!F216</f>
        <v>0</v>
      </c>
      <c r="G223" s="95">
        <f>'Orç. Pós Licitação'!G216</f>
        <v>0</v>
      </c>
      <c r="H223" s="95">
        <f>'Orç. Pós Licitação'!H216</f>
        <v>0</v>
      </c>
      <c r="I223" s="95">
        <f>'Orç. Pós Licitação'!I216</f>
        <v>0</v>
      </c>
      <c r="J223" s="96">
        <f>'BM 04'!L223</f>
        <v>0</v>
      </c>
      <c r="K223" s="97"/>
      <c r="L223" s="98">
        <f t="shared" si="37"/>
        <v>0</v>
      </c>
      <c r="M223" s="99">
        <f t="shared" si="38"/>
        <v>0</v>
      </c>
      <c r="N223" s="100">
        <f t="shared" si="39"/>
        <v>0</v>
      </c>
      <c r="O223" s="98">
        <f t="shared" si="40"/>
        <v>0</v>
      </c>
      <c r="P223" s="101">
        <f t="shared" si="41"/>
        <v>0</v>
      </c>
      <c r="Q223" s="102">
        <f t="shared" si="42"/>
        <v>0</v>
      </c>
    </row>
    <row r="224" spans="1:17" x14ac:dyDescent="0.2">
      <c r="A224" s="92" t="str">
        <f>Orçamento!A217</f>
        <v>7.16</v>
      </c>
      <c r="B224" s="39" t="str">
        <f>Orçamento!B217</f>
        <v>Sinapi</v>
      </c>
      <c r="C224" s="39">
        <f>Orçamento!C217</f>
        <v>0</v>
      </c>
      <c r="D224" s="93">
        <f>Orçamento!D217</f>
        <v>0</v>
      </c>
      <c r="E224" s="39">
        <f>Orçamento!E217</f>
        <v>0</v>
      </c>
      <c r="F224" s="39">
        <f>Orçamento!F217</f>
        <v>0</v>
      </c>
      <c r="G224" s="95">
        <f>'Orç. Pós Licitação'!G217</f>
        <v>0</v>
      </c>
      <c r="H224" s="95">
        <f>'Orç. Pós Licitação'!H217</f>
        <v>0</v>
      </c>
      <c r="I224" s="95">
        <f>'Orç. Pós Licitação'!I217</f>
        <v>0</v>
      </c>
      <c r="J224" s="96">
        <f>'BM 04'!L224</f>
        <v>0</v>
      </c>
      <c r="K224" s="97"/>
      <c r="L224" s="98">
        <f t="shared" si="37"/>
        <v>0</v>
      </c>
      <c r="M224" s="99">
        <f t="shared" si="38"/>
        <v>0</v>
      </c>
      <c r="N224" s="100">
        <f t="shared" si="39"/>
        <v>0</v>
      </c>
      <c r="O224" s="98">
        <f t="shared" si="40"/>
        <v>0</v>
      </c>
      <c r="P224" s="101">
        <f t="shared" si="41"/>
        <v>0</v>
      </c>
      <c r="Q224" s="102">
        <f t="shared" si="42"/>
        <v>0</v>
      </c>
    </row>
    <row r="225" spans="1:17" x14ac:dyDescent="0.2">
      <c r="A225" s="92" t="str">
        <f>Orçamento!A218</f>
        <v>7.17</v>
      </c>
      <c r="B225" s="39" t="str">
        <f>Orçamento!B218</f>
        <v>Sinapi</v>
      </c>
      <c r="C225" s="39">
        <f>Orçamento!C218</f>
        <v>0</v>
      </c>
      <c r="D225" s="93">
        <f>Orçamento!D218</f>
        <v>0</v>
      </c>
      <c r="E225" s="39">
        <f>Orçamento!E218</f>
        <v>0</v>
      </c>
      <c r="F225" s="39">
        <f>Orçamento!F218</f>
        <v>0</v>
      </c>
      <c r="G225" s="95">
        <f>'Orç. Pós Licitação'!G218</f>
        <v>0</v>
      </c>
      <c r="H225" s="95">
        <f>'Orç. Pós Licitação'!H218</f>
        <v>0</v>
      </c>
      <c r="I225" s="95">
        <f>'Orç. Pós Licitação'!I218</f>
        <v>0</v>
      </c>
      <c r="J225" s="96">
        <f>'BM 04'!L225</f>
        <v>0</v>
      </c>
      <c r="K225" s="97"/>
      <c r="L225" s="98">
        <f t="shared" si="37"/>
        <v>0</v>
      </c>
      <c r="M225" s="99">
        <f t="shared" si="38"/>
        <v>0</v>
      </c>
      <c r="N225" s="100">
        <f t="shared" si="39"/>
        <v>0</v>
      </c>
      <c r="O225" s="98">
        <f t="shared" si="40"/>
        <v>0</v>
      </c>
      <c r="P225" s="101">
        <f t="shared" si="41"/>
        <v>0</v>
      </c>
      <c r="Q225" s="102">
        <f t="shared" si="42"/>
        <v>0</v>
      </c>
    </row>
    <row r="226" spans="1:17" x14ac:dyDescent="0.2">
      <c r="A226" s="92" t="str">
        <f>Orçamento!A219</f>
        <v>7.18</v>
      </c>
      <c r="B226" s="39" t="str">
        <f>Orçamento!B219</f>
        <v>Sinapi</v>
      </c>
      <c r="C226" s="39">
        <f>Orçamento!C219</f>
        <v>0</v>
      </c>
      <c r="D226" s="93">
        <f>Orçamento!D219</f>
        <v>0</v>
      </c>
      <c r="E226" s="39">
        <f>Orçamento!E219</f>
        <v>0</v>
      </c>
      <c r="F226" s="39">
        <f>Orçamento!F219</f>
        <v>0</v>
      </c>
      <c r="G226" s="95">
        <f>'Orç. Pós Licitação'!G219</f>
        <v>0</v>
      </c>
      <c r="H226" s="95">
        <f>'Orç. Pós Licitação'!H219</f>
        <v>0</v>
      </c>
      <c r="I226" s="95">
        <f>'Orç. Pós Licitação'!I219</f>
        <v>0</v>
      </c>
      <c r="J226" s="96">
        <f>'BM 04'!L226</f>
        <v>0</v>
      </c>
      <c r="K226" s="97"/>
      <c r="L226" s="98">
        <f t="shared" si="37"/>
        <v>0</v>
      </c>
      <c r="M226" s="99">
        <f t="shared" si="38"/>
        <v>0</v>
      </c>
      <c r="N226" s="100">
        <f t="shared" si="39"/>
        <v>0</v>
      </c>
      <c r="O226" s="98">
        <f t="shared" si="40"/>
        <v>0</v>
      </c>
      <c r="P226" s="101">
        <f t="shared" si="41"/>
        <v>0</v>
      </c>
      <c r="Q226" s="102">
        <f t="shared" si="42"/>
        <v>0</v>
      </c>
    </row>
    <row r="227" spans="1:17" x14ac:dyDescent="0.2">
      <c r="A227" s="92" t="str">
        <f>Orçamento!A220</f>
        <v>7.19</v>
      </c>
      <c r="B227" s="39" t="str">
        <f>Orçamento!B220</f>
        <v>Sinapi</v>
      </c>
      <c r="C227" s="39">
        <f>Orçamento!C220</f>
        <v>0</v>
      </c>
      <c r="D227" s="93">
        <f>Orçamento!D220</f>
        <v>0</v>
      </c>
      <c r="E227" s="39">
        <f>Orçamento!E220</f>
        <v>0</v>
      </c>
      <c r="F227" s="39">
        <f>Orçamento!F220</f>
        <v>0</v>
      </c>
      <c r="G227" s="95">
        <f>'Orç. Pós Licitação'!G220</f>
        <v>0</v>
      </c>
      <c r="H227" s="95">
        <f>'Orç. Pós Licitação'!H220</f>
        <v>0</v>
      </c>
      <c r="I227" s="95">
        <f>'Orç. Pós Licitação'!I220</f>
        <v>0</v>
      </c>
      <c r="J227" s="96">
        <f>'BM 04'!L227</f>
        <v>0</v>
      </c>
      <c r="K227" s="97"/>
      <c r="L227" s="98">
        <f t="shared" si="37"/>
        <v>0</v>
      </c>
      <c r="M227" s="99">
        <f t="shared" si="38"/>
        <v>0</v>
      </c>
      <c r="N227" s="100">
        <f t="shared" si="39"/>
        <v>0</v>
      </c>
      <c r="O227" s="98">
        <f t="shared" si="40"/>
        <v>0</v>
      </c>
      <c r="P227" s="101">
        <f t="shared" si="41"/>
        <v>0</v>
      </c>
      <c r="Q227" s="102">
        <f t="shared" si="42"/>
        <v>0</v>
      </c>
    </row>
    <row r="228" spans="1:17" x14ac:dyDescent="0.2">
      <c r="A228" s="92" t="str">
        <f>Orçamento!A221</f>
        <v>7.20</v>
      </c>
      <c r="B228" s="39" t="str">
        <f>Orçamento!B221</f>
        <v>Sinapi</v>
      </c>
      <c r="C228" s="39">
        <f>Orçamento!C221</f>
        <v>0</v>
      </c>
      <c r="D228" s="93">
        <f>Orçamento!D221</f>
        <v>0</v>
      </c>
      <c r="E228" s="39">
        <f>Orçamento!E221</f>
        <v>0</v>
      </c>
      <c r="F228" s="39">
        <f>Orçamento!F221</f>
        <v>0</v>
      </c>
      <c r="G228" s="95">
        <f>'Orç. Pós Licitação'!G221</f>
        <v>0</v>
      </c>
      <c r="H228" s="95">
        <f>'Orç. Pós Licitação'!H221</f>
        <v>0</v>
      </c>
      <c r="I228" s="95">
        <f>'Orç. Pós Licitação'!I221</f>
        <v>0</v>
      </c>
      <c r="J228" s="96">
        <f>'BM 04'!L228</f>
        <v>0</v>
      </c>
      <c r="K228" s="97"/>
      <c r="L228" s="98">
        <f t="shared" si="37"/>
        <v>0</v>
      </c>
      <c r="M228" s="99">
        <f t="shared" si="38"/>
        <v>0</v>
      </c>
      <c r="N228" s="100">
        <f t="shared" si="39"/>
        <v>0</v>
      </c>
      <c r="O228" s="98">
        <f t="shared" si="40"/>
        <v>0</v>
      </c>
      <c r="P228" s="101">
        <f t="shared" si="41"/>
        <v>0</v>
      </c>
      <c r="Q228" s="102">
        <f t="shared" si="42"/>
        <v>0</v>
      </c>
    </row>
    <row r="229" spans="1:17" x14ac:dyDescent="0.2">
      <c r="A229" s="92" t="str">
        <f>Orçamento!A222</f>
        <v>7.21</v>
      </c>
      <c r="B229" s="39" t="str">
        <f>Orçamento!B222</f>
        <v>Sinapi</v>
      </c>
      <c r="C229" s="39">
        <f>Orçamento!C222</f>
        <v>0</v>
      </c>
      <c r="D229" s="93">
        <f>Orçamento!D222</f>
        <v>0</v>
      </c>
      <c r="E229" s="39">
        <f>Orçamento!E222</f>
        <v>0</v>
      </c>
      <c r="F229" s="39">
        <f>Orçamento!F222</f>
        <v>0</v>
      </c>
      <c r="G229" s="95">
        <f>'Orç. Pós Licitação'!G222</f>
        <v>0</v>
      </c>
      <c r="H229" s="95">
        <f>'Orç. Pós Licitação'!H222</f>
        <v>0</v>
      </c>
      <c r="I229" s="95">
        <f>'Orç. Pós Licitação'!I222</f>
        <v>0</v>
      </c>
      <c r="J229" s="96">
        <f>'BM 04'!L229</f>
        <v>0</v>
      </c>
      <c r="K229" s="97"/>
      <c r="L229" s="98">
        <f t="shared" si="37"/>
        <v>0</v>
      </c>
      <c r="M229" s="99">
        <f t="shared" si="38"/>
        <v>0</v>
      </c>
      <c r="N229" s="100">
        <f t="shared" si="39"/>
        <v>0</v>
      </c>
      <c r="O229" s="98">
        <f t="shared" si="40"/>
        <v>0</v>
      </c>
      <c r="P229" s="101">
        <f t="shared" si="41"/>
        <v>0</v>
      </c>
      <c r="Q229" s="102">
        <f t="shared" si="42"/>
        <v>0</v>
      </c>
    </row>
    <row r="230" spans="1:17" x14ac:dyDescent="0.2">
      <c r="A230" s="92" t="str">
        <f>Orçamento!A223</f>
        <v>7.22</v>
      </c>
      <c r="B230" s="39" t="str">
        <f>Orçamento!B223</f>
        <v>Sinapi</v>
      </c>
      <c r="C230" s="39">
        <f>Orçamento!C223</f>
        <v>0</v>
      </c>
      <c r="D230" s="93">
        <f>Orçamento!D223</f>
        <v>0</v>
      </c>
      <c r="E230" s="39">
        <f>Orçamento!E223</f>
        <v>0</v>
      </c>
      <c r="F230" s="39">
        <f>Orçamento!F223</f>
        <v>0</v>
      </c>
      <c r="G230" s="95">
        <f>'Orç. Pós Licitação'!G223</f>
        <v>0</v>
      </c>
      <c r="H230" s="95">
        <f>'Orç. Pós Licitação'!H223</f>
        <v>0</v>
      </c>
      <c r="I230" s="95">
        <f>'Orç. Pós Licitação'!I223</f>
        <v>0</v>
      </c>
      <c r="J230" s="96">
        <f>'BM 04'!L230</f>
        <v>0</v>
      </c>
      <c r="K230" s="97"/>
      <c r="L230" s="98">
        <f t="shared" si="37"/>
        <v>0</v>
      </c>
      <c r="M230" s="99">
        <f t="shared" si="38"/>
        <v>0</v>
      </c>
      <c r="N230" s="100">
        <f t="shared" si="39"/>
        <v>0</v>
      </c>
      <c r="O230" s="98">
        <f t="shared" si="40"/>
        <v>0</v>
      </c>
      <c r="P230" s="101">
        <f t="shared" si="41"/>
        <v>0</v>
      </c>
      <c r="Q230" s="102">
        <f t="shared" si="42"/>
        <v>0</v>
      </c>
    </row>
    <row r="231" spans="1:17" x14ac:dyDescent="0.2">
      <c r="A231" s="92" t="str">
        <f>Orçamento!A224</f>
        <v>7.23</v>
      </c>
      <c r="B231" s="39" t="str">
        <f>Orçamento!B224</f>
        <v>Sinapi</v>
      </c>
      <c r="C231" s="39">
        <f>Orçamento!C224</f>
        <v>0</v>
      </c>
      <c r="D231" s="93">
        <f>Orçamento!D224</f>
        <v>0</v>
      </c>
      <c r="E231" s="39">
        <f>Orçamento!E224</f>
        <v>0</v>
      </c>
      <c r="F231" s="39">
        <f>Orçamento!F224</f>
        <v>0</v>
      </c>
      <c r="G231" s="95">
        <f>'Orç. Pós Licitação'!G224</f>
        <v>0</v>
      </c>
      <c r="H231" s="95">
        <f>'Orç. Pós Licitação'!H224</f>
        <v>0</v>
      </c>
      <c r="I231" s="95">
        <f>'Orç. Pós Licitação'!I224</f>
        <v>0</v>
      </c>
      <c r="J231" s="96">
        <f>'BM 04'!L231</f>
        <v>0</v>
      </c>
      <c r="K231" s="97"/>
      <c r="L231" s="98">
        <f t="shared" si="37"/>
        <v>0</v>
      </c>
      <c r="M231" s="99">
        <f t="shared" si="38"/>
        <v>0</v>
      </c>
      <c r="N231" s="100">
        <f t="shared" si="39"/>
        <v>0</v>
      </c>
      <c r="O231" s="98">
        <f t="shared" si="40"/>
        <v>0</v>
      </c>
      <c r="P231" s="101">
        <f t="shared" si="41"/>
        <v>0</v>
      </c>
      <c r="Q231" s="102">
        <f t="shared" si="42"/>
        <v>0</v>
      </c>
    </row>
    <row r="232" spans="1:17" x14ac:dyDescent="0.2">
      <c r="A232" s="92" t="str">
        <f>Orçamento!A225</f>
        <v>7.24</v>
      </c>
      <c r="B232" s="39" t="str">
        <f>Orçamento!B225</f>
        <v>Sinapi</v>
      </c>
      <c r="C232" s="39">
        <f>Orçamento!C225</f>
        <v>0</v>
      </c>
      <c r="D232" s="93">
        <f>Orçamento!D225</f>
        <v>0</v>
      </c>
      <c r="E232" s="39">
        <f>Orçamento!E225</f>
        <v>0</v>
      </c>
      <c r="F232" s="39">
        <f>Orçamento!F225</f>
        <v>0</v>
      </c>
      <c r="G232" s="95">
        <f>'Orç. Pós Licitação'!G225</f>
        <v>0</v>
      </c>
      <c r="H232" s="95">
        <f>'Orç. Pós Licitação'!H225</f>
        <v>0</v>
      </c>
      <c r="I232" s="95">
        <f>'Orç. Pós Licitação'!I225</f>
        <v>0</v>
      </c>
      <c r="J232" s="96">
        <f>'BM 04'!L232</f>
        <v>0</v>
      </c>
      <c r="K232" s="97"/>
      <c r="L232" s="98">
        <f t="shared" si="37"/>
        <v>0</v>
      </c>
      <c r="M232" s="99">
        <f t="shared" si="38"/>
        <v>0</v>
      </c>
      <c r="N232" s="100">
        <f t="shared" si="39"/>
        <v>0</v>
      </c>
      <c r="O232" s="98">
        <f t="shared" si="40"/>
        <v>0</v>
      </c>
      <c r="P232" s="101">
        <f t="shared" si="41"/>
        <v>0</v>
      </c>
      <c r="Q232" s="102">
        <f t="shared" si="42"/>
        <v>0</v>
      </c>
    </row>
    <row r="233" spans="1:17" x14ac:dyDescent="0.2">
      <c r="A233" s="92" t="str">
        <f>Orçamento!A226</f>
        <v>7.25</v>
      </c>
      <c r="B233" s="39" t="str">
        <f>Orçamento!B226</f>
        <v>Sinapi</v>
      </c>
      <c r="C233" s="39">
        <f>Orçamento!C226</f>
        <v>0</v>
      </c>
      <c r="D233" s="93">
        <f>Orçamento!D226</f>
        <v>0</v>
      </c>
      <c r="E233" s="39">
        <f>Orçamento!E226</f>
        <v>0</v>
      </c>
      <c r="F233" s="39">
        <f>Orçamento!F226</f>
        <v>0</v>
      </c>
      <c r="G233" s="95">
        <f>'Orç. Pós Licitação'!G226</f>
        <v>0</v>
      </c>
      <c r="H233" s="95">
        <f>'Orç. Pós Licitação'!H226</f>
        <v>0</v>
      </c>
      <c r="I233" s="95">
        <f>'Orç. Pós Licitação'!I226</f>
        <v>0</v>
      </c>
      <c r="J233" s="96">
        <f>'BM 04'!L233</f>
        <v>0</v>
      </c>
      <c r="K233" s="97"/>
      <c r="L233" s="98">
        <f t="shared" si="37"/>
        <v>0</v>
      </c>
      <c r="M233" s="99">
        <f t="shared" si="38"/>
        <v>0</v>
      </c>
      <c r="N233" s="100">
        <f t="shared" si="39"/>
        <v>0</v>
      </c>
      <c r="O233" s="98">
        <f t="shared" si="40"/>
        <v>0</v>
      </c>
      <c r="P233" s="101">
        <f t="shared" si="41"/>
        <v>0</v>
      </c>
      <c r="Q233" s="102">
        <f t="shared" si="42"/>
        <v>0</v>
      </c>
    </row>
    <row r="234" spans="1:17" x14ac:dyDescent="0.2">
      <c r="A234" s="92" t="str">
        <f>Orçamento!A227</f>
        <v>7.26</v>
      </c>
      <c r="B234" s="39" t="str">
        <f>Orçamento!B227</f>
        <v>Sinapi</v>
      </c>
      <c r="C234" s="39">
        <f>Orçamento!C227</f>
        <v>0</v>
      </c>
      <c r="D234" s="93">
        <f>Orçamento!D227</f>
        <v>0</v>
      </c>
      <c r="E234" s="39">
        <f>Orçamento!E227</f>
        <v>0</v>
      </c>
      <c r="F234" s="39">
        <f>Orçamento!F227</f>
        <v>0</v>
      </c>
      <c r="G234" s="95">
        <f>'Orç. Pós Licitação'!G227</f>
        <v>0</v>
      </c>
      <c r="H234" s="95">
        <f>'Orç. Pós Licitação'!H227</f>
        <v>0</v>
      </c>
      <c r="I234" s="95">
        <f>'Orç. Pós Licitação'!I227</f>
        <v>0</v>
      </c>
      <c r="J234" s="96">
        <f>'BM 04'!L234</f>
        <v>0</v>
      </c>
      <c r="K234" s="97"/>
      <c r="L234" s="98">
        <f t="shared" si="37"/>
        <v>0</v>
      </c>
      <c r="M234" s="99">
        <f t="shared" si="38"/>
        <v>0</v>
      </c>
      <c r="N234" s="100">
        <f t="shared" si="39"/>
        <v>0</v>
      </c>
      <c r="O234" s="98">
        <f t="shared" si="40"/>
        <v>0</v>
      </c>
      <c r="P234" s="101">
        <f t="shared" si="41"/>
        <v>0</v>
      </c>
      <c r="Q234" s="102">
        <f t="shared" si="42"/>
        <v>0</v>
      </c>
    </row>
    <row r="235" spans="1:17" x14ac:dyDescent="0.2">
      <c r="A235" s="92" t="str">
        <f>Orçamento!A228</f>
        <v>7.27</v>
      </c>
      <c r="B235" s="39" t="str">
        <f>Orçamento!B228</f>
        <v>Sinapi</v>
      </c>
      <c r="C235" s="39">
        <f>Orçamento!C228</f>
        <v>0</v>
      </c>
      <c r="D235" s="93">
        <f>Orçamento!D228</f>
        <v>0</v>
      </c>
      <c r="E235" s="39">
        <f>Orçamento!E228</f>
        <v>0</v>
      </c>
      <c r="F235" s="39">
        <f>Orçamento!F228</f>
        <v>0</v>
      </c>
      <c r="G235" s="95">
        <f>'Orç. Pós Licitação'!G228</f>
        <v>0</v>
      </c>
      <c r="H235" s="95">
        <f>'Orç. Pós Licitação'!H228</f>
        <v>0</v>
      </c>
      <c r="I235" s="95">
        <f>'Orç. Pós Licitação'!I228</f>
        <v>0</v>
      </c>
      <c r="J235" s="96">
        <f>'BM 04'!L235</f>
        <v>0</v>
      </c>
      <c r="K235" s="97"/>
      <c r="L235" s="98">
        <f t="shared" si="37"/>
        <v>0</v>
      </c>
      <c r="M235" s="99">
        <f t="shared" si="38"/>
        <v>0</v>
      </c>
      <c r="N235" s="100">
        <f t="shared" si="39"/>
        <v>0</v>
      </c>
      <c r="O235" s="98">
        <f t="shared" si="40"/>
        <v>0</v>
      </c>
      <c r="P235" s="101">
        <f t="shared" si="41"/>
        <v>0</v>
      </c>
      <c r="Q235" s="102">
        <f t="shared" si="42"/>
        <v>0</v>
      </c>
    </row>
    <row r="236" spans="1:17" x14ac:dyDescent="0.2">
      <c r="A236" s="92" t="str">
        <f>Orçamento!A229</f>
        <v>7.28</v>
      </c>
      <c r="B236" s="39" t="str">
        <f>Orçamento!B229</f>
        <v>Sinapi</v>
      </c>
      <c r="C236" s="39">
        <f>Orçamento!C229</f>
        <v>0</v>
      </c>
      <c r="D236" s="93">
        <f>Orçamento!D229</f>
        <v>0</v>
      </c>
      <c r="E236" s="39">
        <f>Orçamento!E229</f>
        <v>0</v>
      </c>
      <c r="F236" s="39">
        <f>Orçamento!F229</f>
        <v>0</v>
      </c>
      <c r="G236" s="95">
        <f>'Orç. Pós Licitação'!G229</f>
        <v>0</v>
      </c>
      <c r="H236" s="95">
        <f>'Orç. Pós Licitação'!H229</f>
        <v>0</v>
      </c>
      <c r="I236" s="95">
        <f>'Orç. Pós Licitação'!I229</f>
        <v>0</v>
      </c>
      <c r="J236" s="96">
        <f>'BM 04'!L236</f>
        <v>0</v>
      </c>
      <c r="K236" s="97"/>
      <c r="L236" s="98">
        <f t="shared" si="37"/>
        <v>0</v>
      </c>
      <c r="M236" s="99">
        <f t="shared" si="38"/>
        <v>0</v>
      </c>
      <c r="N236" s="100">
        <f t="shared" si="39"/>
        <v>0</v>
      </c>
      <c r="O236" s="98">
        <f t="shared" si="40"/>
        <v>0</v>
      </c>
      <c r="P236" s="101">
        <f t="shared" si="41"/>
        <v>0</v>
      </c>
      <c r="Q236" s="102">
        <f t="shared" si="42"/>
        <v>0</v>
      </c>
    </row>
    <row r="237" spans="1:17" x14ac:dyDescent="0.2">
      <c r="A237" s="92" t="str">
        <f>Orçamento!A230</f>
        <v>7.29</v>
      </c>
      <c r="B237" s="39" t="str">
        <f>Orçamento!B230</f>
        <v>Sinapi</v>
      </c>
      <c r="C237" s="39">
        <f>Orçamento!C230</f>
        <v>0</v>
      </c>
      <c r="D237" s="93">
        <f>Orçamento!D230</f>
        <v>0</v>
      </c>
      <c r="E237" s="39">
        <f>Orçamento!E230</f>
        <v>0</v>
      </c>
      <c r="F237" s="39">
        <f>Orçamento!F230</f>
        <v>0</v>
      </c>
      <c r="G237" s="95">
        <f>'Orç. Pós Licitação'!G230</f>
        <v>0</v>
      </c>
      <c r="H237" s="95">
        <f>'Orç. Pós Licitação'!H230</f>
        <v>0</v>
      </c>
      <c r="I237" s="95">
        <f>'Orç. Pós Licitação'!I230</f>
        <v>0</v>
      </c>
      <c r="J237" s="96">
        <f>'BM 04'!L237</f>
        <v>0</v>
      </c>
      <c r="K237" s="97"/>
      <c r="L237" s="98">
        <f t="shared" si="37"/>
        <v>0</v>
      </c>
      <c r="M237" s="99">
        <f t="shared" si="38"/>
        <v>0</v>
      </c>
      <c r="N237" s="100">
        <f t="shared" si="39"/>
        <v>0</v>
      </c>
      <c r="O237" s="98">
        <f t="shared" si="40"/>
        <v>0</v>
      </c>
      <c r="P237" s="101">
        <f t="shared" si="41"/>
        <v>0</v>
      </c>
      <c r="Q237" s="102">
        <f t="shared" si="42"/>
        <v>0</v>
      </c>
    </row>
    <row r="238" spans="1:17" x14ac:dyDescent="0.2">
      <c r="A238" s="92" t="str">
        <f>Orçamento!A231</f>
        <v>7.30</v>
      </c>
      <c r="B238" s="39" t="str">
        <f>Orçamento!B231</f>
        <v>Sinapi</v>
      </c>
      <c r="C238" s="39">
        <f>Orçamento!C231</f>
        <v>0</v>
      </c>
      <c r="D238" s="93">
        <f>Orçamento!D231</f>
        <v>0</v>
      </c>
      <c r="E238" s="39">
        <f>Orçamento!E231</f>
        <v>0</v>
      </c>
      <c r="F238" s="39">
        <f>Orçamento!F231</f>
        <v>0</v>
      </c>
      <c r="G238" s="95">
        <f>'Orç. Pós Licitação'!G231</f>
        <v>0</v>
      </c>
      <c r="H238" s="95">
        <f>'Orç. Pós Licitação'!H231</f>
        <v>0</v>
      </c>
      <c r="I238" s="95">
        <f>'Orç. Pós Licitação'!I231</f>
        <v>0</v>
      </c>
      <c r="J238" s="96">
        <f>'BM 04'!L238</f>
        <v>0</v>
      </c>
      <c r="K238" s="97"/>
      <c r="L238" s="98">
        <f t="shared" si="37"/>
        <v>0</v>
      </c>
      <c r="M238" s="99">
        <f t="shared" si="38"/>
        <v>0</v>
      </c>
      <c r="N238" s="100">
        <f t="shared" si="39"/>
        <v>0</v>
      </c>
      <c r="O238" s="98">
        <f t="shared" si="40"/>
        <v>0</v>
      </c>
      <c r="P238" s="101">
        <f t="shared" si="41"/>
        <v>0</v>
      </c>
      <c r="Q238" s="102">
        <f t="shared" si="42"/>
        <v>0</v>
      </c>
    </row>
    <row r="239" spans="1:17" s="2" customFormat="1" ht="15.75" x14ac:dyDescent="0.25">
      <c r="A239" s="449"/>
      <c r="B239" s="434"/>
      <c r="C239" s="434"/>
      <c r="D239" s="435"/>
      <c r="E239" s="430" t="s">
        <v>1116</v>
      </c>
      <c r="F239" s="434"/>
      <c r="G239" s="434"/>
      <c r="H239" s="436"/>
      <c r="I239" s="437">
        <f>SUM(I209:I238)</f>
        <v>1532.3600000000001</v>
      </c>
      <c r="J239" s="438"/>
      <c r="K239" s="438"/>
      <c r="L239" s="438"/>
      <c r="M239" s="437">
        <f>SUM(M209:M238)</f>
        <v>0</v>
      </c>
      <c r="N239" s="437">
        <f>SUM(N209:N238)</f>
        <v>0</v>
      </c>
      <c r="O239" s="437">
        <f>SUM(O209:O238)</f>
        <v>0</v>
      </c>
      <c r="P239" s="439"/>
      <c r="Q239" s="450">
        <f>SUM(Q209:Q238)</f>
        <v>1532.3600000000001</v>
      </c>
    </row>
    <row r="240" spans="1:17" s="3" customFormat="1" ht="15.75" x14ac:dyDescent="0.25">
      <c r="A240" s="451" t="str">
        <f>Orçamento!A232</f>
        <v>8.0</v>
      </c>
      <c r="B240" s="427"/>
      <c r="C240" s="427"/>
      <c r="D240" s="428" t="str">
        <f>Orçamento!D232</f>
        <v>ABRIGO DO QUADRO DE COMANDO - ESQUADRIAS</v>
      </c>
      <c r="E240" s="427"/>
      <c r="F240" s="427"/>
      <c r="G240" s="429"/>
      <c r="H240" s="430"/>
      <c r="I240" s="430"/>
      <c r="J240" s="431"/>
      <c r="K240" s="431"/>
      <c r="L240" s="431"/>
      <c r="M240" s="432"/>
      <c r="N240" s="433">
        <f>N271/I271</f>
        <v>0</v>
      </c>
      <c r="O240" s="433">
        <f>O271/I271</f>
        <v>0</v>
      </c>
      <c r="P240" s="433"/>
      <c r="Q240" s="452">
        <f>Q271/I271</f>
        <v>1</v>
      </c>
    </row>
    <row r="241" spans="1:17" ht="42.75" x14ac:dyDescent="0.2">
      <c r="A241" s="92" t="str">
        <f>Orçamento!A233</f>
        <v>8.1</v>
      </c>
      <c r="B241" s="39" t="str">
        <f>Orçamento!B233</f>
        <v>Sinapi</v>
      </c>
      <c r="C241" s="39">
        <f>Orçamento!C233</f>
        <v>94807</v>
      </c>
      <c r="D241" s="93" t="str">
        <f>Orçamento!D233</f>
        <v>Porta de ferro de abrir, tipo veneziana, sem guarnição – 0,80x2,10m, fixação com parafusos, contém fechadura, dobradiças e batentes - fornecimento e instalação</v>
      </c>
      <c r="E241" s="39" t="str">
        <f>Orçamento!E233</f>
        <v>UNID</v>
      </c>
      <c r="F241" s="39">
        <f>Orçamento!F233</f>
        <v>1</v>
      </c>
      <c r="G241" s="95">
        <f>'Orç. Pós Licitação'!G233</f>
        <v>549.52</v>
      </c>
      <c r="H241" s="95">
        <f>'Orç. Pós Licitação'!H233</f>
        <v>681.4</v>
      </c>
      <c r="I241" s="95">
        <f>'Orç. Pós Licitação'!I233</f>
        <v>681.4</v>
      </c>
      <c r="J241" s="96">
        <f>'BM 04'!L241</f>
        <v>0</v>
      </c>
      <c r="K241" s="97"/>
      <c r="L241" s="98">
        <f>J241+K241</f>
        <v>0</v>
      </c>
      <c r="M241" s="99">
        <f>ROUND(H241*J241,2)</f>
        <v>0</v>
      </c>
      <c r="N241" s="100">
        <f>ROUND(H241*K241,2)</f>
        <v>0</v>
      </c>
      <c r="O241" s="98">
        <f>ROUND(H241*L241,2)</f>
        <v>0</v>
      </c>
      <c r="P241" s="101">
        <f>F241-L241</f>
        <v>1</v>
      </c>
      <c r="Q241" s="102">
        <f>I241-O241</f>
        <v>681.4</v>
      </c>
    </row>
    <row r="242" spans="1:17" x14ac:dyDescent="0.2">
      <c r="A242" s="92" t="str">
        <f>Orçamento!A234</f>
        <v>8.2</v>
      </c>
      <c r="B242" s="39" t="str">
        <f>Orçamento!B234</f>
        <v>Sinapi</v>
      </c>
      <c r="C242" s="39">
        <f>Orçamento!C234</f>
        <v>0</v>
      </c>
      <c r="D242" s="93">
        <f>Orçamento!D234</f>
        <v>0</v>
      </c>
      <c r="E242" s="39">
        <f>Orçamento!E234</f>
        <v>0</v>
      </c>
      <c r="F242" s="39">
        <f>Orçamento!F234</f>
        <v>0</v>
      </c>
      <c r="G242" s="95">
        <f>'Orç. Pós Licitação'!G234</f>
        <v>0</v>
      </c>
      <c r="H242" s="95">
        <f>'Orç. Pós Licitação'!H234</f>
        <v>0</v>
      </c>
      <c r="I242" s="95">
        <f>'Orç. Pós Licitação'!I234</f>
        <v>0</v>
      </c>
      <c r="J242" s="96">
        <f>'BM 04'!L242</f>
        <v>0</v>
      </c>
      <c r="K242" s="97"/>
      <c r="L242" s="98">
        <f t="shared" ref="L242:L270" si="43">J242+K242</f>
        <v>0</v>
      </c>
      <c r="M242" s="99">
        <f t="shared" ref="M242:M270" si="44">ROUND(H242*J242,2)</f>
        <v>0</v>
      </c>
      <c r="N242" s="100">
        <f t="shared" ref="N242:N270" si="45">ROUND(H242*K242,2)</f>
        <v>0</v>
      </c>
      <c r="O242" s="98">
        <f t="shared" ref="O242:O270" si="46">ROUND(H242*L242,2)</f>
        <v>0</v>
      </c>
      <c r="P242" s="101">
        <f t="shared" ref="P242:P270" si="47">F242-L242</f>
        <v>0</v>
      </c>
      <c r="Q242" s="102">
        <f t="shared" ref="Q242:Q270" si="48">I242-O242</f>
        <v>0</v>
      </c>
    </row>
    <row r="243" spans="1:17" x14ac:dyDescent="0.2">
      <c r="A243" s="92" t="str">
        <f>Orçamento!A235</f>
        <v>8.3</v>
      </c>
      <c r="B243" s="39" t="str">
        <f>Orçamento!B235</f>
        <v>Sinapi</v>
      </c>
      <c r="C243" s="39">
        <f>Orçamento!C235</f>
        <v>0</v>
      </c>
      <c r="D243" s="93">
        <f>Orçamento!D235</f>
        <v>0</v>
      </c>
      <c r="E243" s="39">
        <f>Orçamento!E235</f>
        <v>0</v>
      </c>
      <c r="F243" s="39">
        <f>Orçamento!F235</f>
        <v>0</v>
      </c>
      <c r="G243" s="95">
        <f>'Orç. Pós Licitação'!G235</f>
        <v>0</v>
      </c>
      <c r="H243" s="95">
        <f>'Orç. Pós Licitação'!H235</f>
        <v>0</v>
      </c>
      <c r="I243" s="95">
        <f>'Orç. Pós Licitação'!I235</f>
        <v>0</v>
      </c>
      <c r="J243" s="96">
        <f>'BM 04'!L243</f>
        <v>0</v>
      </c>
      <c r="K243" s="97"/>
      <c r="L243" s="98">
        <f t="shared" si="43"/>
        <v>0</v>
      </c>
      <c r="M243" s="99">
        <f t="shared" si="44"/>
        <v>0</v>
      </c>
      <c r="N243" s="100">
        <f t="shared" si="45"/>
        <v>0</v>
      </c>
      <c r="O243" s="98">
        <f t="shared" si="46"/>
        <v>0</v>
      </c>
      <c r="P243" s="101">
        <f t="shared" si="47"/>
        <v>0</v>
      </c>
      <c r="Q243" s="102">
        <f t="shared" si="48"/>
        <v>0</v>
      </c>
    </row>
    <row r="244" spans="1:17" x14ac:dyDescent="0.2">
      <c r="A244" s="92" t="str">
        <f>Orçamento!A236</f>
        <v>8.4</v>
      </c>
      <c r="B244" s="39" t="str">
        <f>Orçamento!B236</f>
        <v>Sinapi</v>
      </c>
      <c r="C244" s="39">
        <f>Orçamento!C236</f>
        <v>0</v>
      </c>
      <c r="D244" s="93">
        <f>Orçamento!D236</f>
        <v>0</v>
      </c>
      <c r="E244" s="39">
        <f>Orçamento!E236</f>
        <v>0</v>
      </c>
      <c r="F244" s="39">
        <f>Orçamento!F236</f>
        <v>0</v>
      </c>
      <c r="G244" s="95">
        <f>'Orç. Pós Licitação'!G236</f>
        <v>0</v>
      </c>
      <c r="H244" s="95">
        <f>'Orç. Pós Licitação'!H236</f>
        <v>0</v>
      </c>
      <c r="I244" s="95">
        <f>'Orç. Pós Licitação'!I236</f>
        <v>0</v>
      </c>
      <c r="J244" s="96">
        <f>'BM 04'!L244</f>
        <v>0</v>
      </c>
      <c r="K244" s="97"/>
      <c r="L244" s="98">
        <f t="shared" si="43"/>
        <v>0</v>
      </c>
      <c r="M244" s="99">
        <f t="shared" si="44"/>
        <v>0</v>
      </c>
      <c r="N244" s="100">
        <f t="shared" si="45"/>
        <v>0</v>
      </c>
      <c r="O244" s="98">
        <f t="shared" si="46"/>
        <v>0</v>
      </c>
      <c r="P244" s="101">
        <f t="shared" si="47"/>
        <v>0</v>
      </c>
      <c r="Q244" s="102">
        <f t="shared" si="48"/>
        <v>0</v>
      </c>
    </row>
    <row r="245" spans="1:17" x14ac:dyDescent="0.2">
      <c r="A245" s="92" t="str">
        <f>Orçamento!A237</f>
        <v>8.5</v>
      </c>
      <c r="B245" s="39" t="str">
        <f>Orçamento!B237</f>
        <v>Sinapi</v>
      </c>
      <c r="C245" s="39">
        <f>Orçamento!C237</f>
        <v>0</v>
      </c>
      <c r="D245" s="93">
        <f>Orçamento!D237</f>
        <v>0</v>
      </c>
      <c r="E245" s="39">
        <f>Orçamento!E237</f>
        <v>0</v>
      </c>
      <c r="F245" s="39">
        <f>Orçamento!F237</f>
        <v>0</v>
      </c>
      <c r="G245" s="95">
        <f>'Orç. Pós Licitação'!G237</f>
        <v>0</v>
      </c>
      <c r="H245" s="95">
        <f>'Orç. Pós Licitação'!H237</f>
        <v>0</v>
      </c>
      <c r="I245" s="95">
        <f>'Orç. Pós Licitação'!I237</f>
        <v>0</v>
      </c>
      <c r="J245" s="96">
        <f>'BM 04'!L245</f>
        <v>0</v>
      </c>
      <c r="K245" s="97"/>
      <c r="L245" s="98">
        <f t="shared" si="43"/>
        <v>0</v>
      </c>
      <c r="M245" s="99">
        <f t="shared" si="44"/>
        <v>0</v>
      </c>
      <c r="N245" s="100">
        <f t="shared" si="45"/>
        <v>0</v>
      </c>
      <c r="O245" s="98">
        <f t="shared" si="46"/>
        <v>0</v>
      </c>
      <c r="P245" s="101">
        <f t="shared" si="47"/>
        <v>0</v>
      </c>
      <c r="Q245" s="102">
        <f t="shared" si="48"/>
        <v>0</v>
      </c>
    </row>
    <row r="246" spans="1:17" x14ac:dyDescent="0.2">
      <c r="A246" s="92" t="str">
        <f>Orçamento!A238</f>
        <v>8.6</v>
      </c>
      <c r="B246" s="39" t="str">
        <f>Orçamento!B238</f>
        <v>Sinapi</v>
      </c>
      <c r="C246" s="39">
        <f>Orçamento!C238</f>
        <v>0</v>
      </c>
      <c r="D246" s="93">
        <f>Orçamento!D238</f>
        <v>0</v>
      </c>
      <c r="E246" s="39">
        <f>Orçamento!E238</f>
        <v>0</v>
      </c>
      <c r="F246" s="39">
        <f>Orçamento!F238</f>
        <v>0</v>
      </c>
      <c r="G246" s="95">
        <f>'Orç. Pós Licitação'!G238</f>
        <v>0</v>
      </c>
      <c r="H246" s="95">
        <f>'Orç. Pós Licitação'!H238</f>
        <v>0</v>
      </c>
      <c r="I246" s="95">
        <f>'Orç. Pós Licitação'!I238</f>
        <v>0</v>
      </c>
      <c r="J246" s="96">
        <f>'BM 04'!L246</f>
        <v>0</v>
      </c>
      <c r="K246" s="97"/>
      <c r="L246" s="98">
        <f t="shared" si="43"/>
        <v>0</v>
      </c>
      <c r="M246" s="99">
        <f t="shared" si="44"/>
        <v>0</v>
      </c>
      <c r="N246" s="100">
        <f t="shared" si="45"/>
        <v>0</v>
      </c>
      <c r="O246" s="98">
        <f t="shared" si="46"/>
        <v>0</v>
      </c>
      <c r="P246" s="101">
        <f t="shared" si="47"/>
        <v>0</v>
      </c>
      <c r="Q246" s="102">
        <f t="shared" si="48"/>
        <v>0</v>
      </c>
    </row>
    <row r="247" spans="1:17" x14ac:dyDescent="0.2">
      <c r="A247" s="92" t="str">
        <f>Orçamento!A239</f>
        <v>8.7</v>
      </c>
      <c r="B247" s="39" t="str">
        <f>Orçamento!B239</f>
        <v>Sinapi</v>
      </c>
      <c r="C247" s="39">
        <f>Orçamento!C239</f>
        <v>0</v>
      </c>
      <c r="D247" s="93">
        <f>Orçamento!D239</f>
        <v>0</v>
      </c>
      <c r="E247" s="39">
        <f>Orçamento!E239</f>
        <v>0</v>
      </c>
      <c r="F247" s="39">
        <f>Orçamento!F239</f>
        <v>0</v>
      </c>
      <c r="G247" s="95">
        <f>'Orç. Pós Licitação'!G239</f>
        <v>0</v>
      </c>
      <c r="H247" s="95">
        <f>'Orç. Pós Licitação'!H239</f>
        <v>0</v>
      </c>
      <c r="I247" s="95">
        <f>'Orç. Pós Licitação'!I239</f>
        <v>0</v>
      </c>
      <c r="J247" s="96">
        <f>'BM 04'!L247</f>
        <v>0</v>
      </c>
      <c r="K247" s="97"/>
      <c r="L247" s="98">
        <f t="shared" si="43"/>
        <v>0</v>
      </c>
      <c r="M247" s="99">
        <f t="shared" si="44"/>
        <v>0</v>
      </c>
      <c r="N247" s="100">
        <f t="shared" si="45"/>
        <v>0</v>
      </c>
      <c r="O247" s="98">
        <f t="shared" si="46"/>
        <v>0</v>
      </c>
      <c r="P247" s="101">
        <f t="shared" si="47"/>
        <v>0</v>
      </c>
      <c r="Q247" s="102">
        <f t="shared" si="48"/>
        <v>0</v>
      </c>
    </row>
    <row r="248" spans="1:17" x14ac:dyDescent="0.2">
      <c r="A248" s="92" t="str">
        <f>Orçamento!A240</f>
        <v>8.8</v>
      </c>
      <c r="B248" s="39" t="str">
        <f>Orçamento!B240</f>
        <v>Sinapi</v>
      </c>
      <c r="C248" s="39">
        <f>Orçamento!C240</f>
        <v>0</v>
      </c>
      <c r="D248" s="93">
        <f>Orçamento!D240</f>
        <v>0</v>
      </c>
      <c r="E248" s="39">
        <f>Orçamento!E240</f>
        <v>0</v>
      </c>
      <c r="F248" s="39">
        <f>Orçamento!F240</f>
        <v>0</v>
      </c>
      <c r="G248" s="95">
        <f>'Orç. Pós Licitação'!G240</f>
        <v>0</v>
      </c>
      <c r="H248" s="95">
        <f>'Orç. Pós Licitação'!H240</f>
        <v>0</v>
      </c>
      <c r="I248" s="95">
        <f>'Orç. Pós Licitação'!I240</f>
        <v>0</v>
      </c>
      <c r="J248" s="96">
        <f>'BM 04'!L248</f>
        <v>0</v>
      </c>
      <c r="K248" s="97"/>
      <c r="L248" s="98">
        <f t="shared" si="43"/>
        <v>0</v>
      </c>
      <c r="M248" s="99">
        <f t="shared" si="44"/>
        <v>0</v>
      </c>
      <c r="N248" s="100">
        <f t="shared" si="45"/>
        <v>0</v>
      </c>
      <c r="O248" s="98">
        <f t="shared" si="46"/>
        <v>0</v>
      </c>
      <c r="P248" s="101">
        <f t="shared" si="47"/>
        <v>0</v>
      </c>
      <c r="Q248" s="102">
        <f t="shared" si="48"/>
        <v>0</v>
      </c>
    </row>
    <row r="249" spans="1:17" x14ac:dyDescent="0.2">
      <c r="A249" s="92" t="str">
        <f>Orçamento!A241</f>
        <v>8.9</v>
      </c>
      <c r="B249" s="39" t="str">
        <f>Orçamento!B241</f>
        <v>Sinapi</v>
      </c>
      <c r="C249" s="39">
        <f>Orçamento!C241</f>
        <v>0</v>
      </c>
      <c r="D249" s="93">
        <f>Orçamento!D241</f>
        <v>0</v>
      </c>
      <c r="E249" s="39">
        <f>Orçamento!E241</f>
        <v>0</v>
      </c>
      <c r="F249" s="39">
        <f>Orçamento!F241</f>
        <v>0</v>
      </c>
      <c r="G249" s="95">
        <f>'Orç. Pós Licitação'!G241</f>
        <v>0</v>
      </c>
      <c r="H249" s="95">
        <f>'Orç. Pós Licitação'!H241</f>
        <v>0</v>
      </c>
      <c r="I249" s="95">
        <f>'Orç. Pós Licitação'!I241</f>
        <v>0</v>
      </c>
      <c r="J249" s="96">
        <f>'BM 04'!L249</f>
        <v>0</v>
      </c>
      <c r="K249" s="97"/>
      <c r="L249" s="98">
        <f t="shared" si="43"/>
        <v>0</v>
      </c>
      <c r="M249" s="99">
        <f t="shared" si="44"/>
        <v>0</v>
      </c>
      <c r="N249" s="100">
        <f t="shared" si="45"/>
        <v>0</v>
      </c>
      <c r="O249" s="98">
        <f t="shared" si="46"/>
        <v>0</v>
      </c>
      <c r="P249" s="101">
        <f t="shared" si="47"/>
        <v>0</v>
      </c>
      <c r="Q249" s="102">
        <f t="shared" si="48"/>
        <v>0</v>
      </c>
    </row>
    <row r="250" spans="1:17" x14ac:dyDescent="0.2">
      <c r="A250" s="92" t="str">
        <f>Orçamento!A242</f>
        <v>8.10</v>
      </c>
      <c r="B250" s="39" t="str">
        <f>Orçamento!B242</f>
        <v>Sinapi</v>
      </c>
      <c r="C250" s="39">
        <f>Orçamento!C242</f>
        <v>0</v>
      </c>
      <c r="D250" s="93">
        <f>Orçamento!D242</f>
        <v>0</v>
      </c>
      <c r="E250" s="39">
        <f>Orçamento!E242</f>
        <v>0</v>
      </c>
      <c r="F250" s="39">
        <f>Orçamento!F242</f>
        <v>0</v>
      </c>
      <c r="G250" s="95">
        <f>'Orç. Pós Licitação'!G242</f>
        <v>0</v>
      </c>
      <c r="H250" s="95">
        <f>'Orç. Pós Licitação'!H242</f>
        <v>0</v>
      </c>
      <c r="I250" s="95">
        <f>'Orç. Pós Licitação'!I242</f>
        <v>0</v>
      </c>
      <c r="J250" s="96">
        <f>'BM 04'!L250</f>
        <v>0</v>
      </c>
      <c r="K250" s="97"/>
      <c r="L250" s="98">
        <f t="shared" si="43"/>
        <v>0</v>
      </c>
      <c r="M250" s="99">
        <f t="shared" si="44"/>
        <v>0</v>
      </c>
      <c r="N250" s="100">
        <f t="shared" si="45"/>
        <v>0</v>
      </c>
      <c r="O250" s="98">
        <f t="shared" si="46"/>
        <v>0</v>
      </c>
      <c r="P250" s="101">
        <f t="shared" si="47"/>
        <v>0</v>
      </c>
      <c r="Q250" s="102">
        <f t="shared" si="48"/>
        <v>0</v>
      </c>
    </row>
    <row r="251" spans="1:17" x14ac:dyDescent="0.2">
      <c r="A251" s="92" t="str">
        <f>Orçamento!A243</f>
        <v>8.11</v>
      </c>
      <c r="B251" s="39" t="str">
        <f>Orçamento!B243</f>
        <v>Sinapi</v>
      </c>
      <c r="C251" s="39">
        <f>Orçamento!C243</f>
        <v>0</v>
      </c>
      <c r="D251" s="93">
        <f>Orçamento!D243</f>
        <v>0</v>
      </c>
      <c r="E251" s="39">
        <f>Orçamento!E243</f>
        <v>0</v>
      </c>
      <c r="F251" s="39">
        <f>Orçamento!F243</f>
        <v>0</v>
      </c>
      <c r="G251" s="95">
        <f>'Orç. Pós Licitação'!G243</f>
        <v>0</v>
      </c>
      <c r="H251" s="95">
        <f>'Orç. Pós Licitação'!H243</f>
        <v>0</v>
      </c>
      <c r="I251" s="95">
        <f>'Orç. Pós Licitação'!I243</f>
        <v>0</v>
      </c>
      <c r="J251" s="96">
        <f>'BM 04'!L251</f>
        <v>0</v>
      </c>
      <c r="K251" s="97"/>
      <c r="L251" s="98">
        <f t="shared" si="43"/>
        <v>0</v>
      </c>
      <c r="M251" s="99">
        <f t="shared" si="44"/>
        <v>0</v>
      </c>
      <c r="N251" s="100">
        <f t="shared" si="45"/>
        <v>0</v>
      </c>
      <c r="O251" s="98">
        <f t="shared" si="46"/>
        <v>0</v>
      </c>
      <c r="P251" s="101">
        <f t="shared" si="47"/>
        <v>0</v>
      </c>
      <c r="Q251" s="102">
        <f t="shared" si="48"/>
        <v>0</v>
      </c>
    </row>
    <row r="252" spans="1:17" x14ac:dyDescent="0.2">
      <c r="A252" s="92" t="str">
        <f>Orçamento!A244</f>
        <v>8.12</v>
      </c>
      <c r="B252" s="39" t="str">
        <f>Orçamento!B244</f>
        <v>Sinapi</v>
      </c>
      <c r="C252" s="39">
        <f>Orçamento!C244</f>
        <v>0</v>
      </c>
      <c r="D252" s="93">
        <f>Orçamento!D244</f>
        <v>0</v>
      </c>
      <c r="E252" s="39">
        <f>Orçamento!E244</f>
        <v>0</v>
      </c>
      <c r="F252" s="39">
        <f>Orçamento!F244</f>
        <v>0</v>
      </c>
      <c r="G252" s="95">
        <f>'Orç. Pós Licitação'!G244</f>
        <v>0</v>
      </c>
      <c r="H252" s="95">
        <f>'Orç. Pós Licitação'!H244</f>
        <v>0</v>
      </c>
      <c r="I252" s="95">
        <f>'Orç. Pós Licitação'!I244</f>
        <v>0</v>
      </c>
      <c r="J252" s="96">
        <f>'BM 04'!L252</f>
        <v>0</v>
      </c>
      <c r="K252" s="97"/>
      <c r="L252" s="98">
        <f t="shared" si="43"/>
        <v>0</v>
      </c>
      <c r="M252" s="99">
        <f t="shared" si="44"/>
        <v>0</v>
      </c>
      <c r="N252" s="100">
        <f t="shared" si="45"/>
        <v>0</v>
      </c>
      <c r="O252" s="98">
        <f t="shared" si="46"/>
        <v>0</v>
      </c>
      <c r="P252" s="101">
        <f t="shared" si="47"/>
        <v>0</v>
      </c>
      <c r="Q252" s="102">
        <f t="shared" si="48"/>
        <v>0</v>
      </c>
    </row>
    <row r="253" spans="1:17" x14ac:dyDescent="0.2">
      <c r="A253" s="92" t="str">
        <f>Orçamento!A245</f>
        <v>8.13</v>
      </c>
      <c r="B253" s="39" t="str">
        <f>Orçamento!B245</f>
        <v>Sinapi</v>
      </c>
      <c r="C253" s="39">
        <f>Orçamento!C245</f>
        <v>0</v>
      </c>
      <c r="D253" s="93">
        <f>Orçamento!D245</f>
        <v>0</v>
      </c>
      <c r="E253" s="39">
        <f>Orçamento!E245</f>
        <v>0</v>
      </c>
      <c r="F253" s="39">
        <f>Orçamento!F245</f>
        <v>0</v>
      </c>
      <c r="G253" s="95">
        <f>'Orç. Pós Licitação'!G245</f>
        <v>0</v>
      </c>
      <c r="H253" s="95">
        <f>'Orç. Pós Licitação'!H245</f>
        <v>0</v>
      </c>
      <c r="I253" s="95">
        <f>'Orç. Pós Licitação'!I245</f>
        <v>0</v>
      </c>
      <c r="J253" s="96">
        <f>'BM 04'!L253</f>
        <v>0</v>
      </c>
      <c r="K253" s="97"/>
      <c r="L253" s="98">
        <f t="shared" si="43"/>
        <v>0</v>
      </c>
      <c r="M253" s="99">
        <f t="shared" si="44"/>
        <v>0</v>
      </c>
      <c r="N253" s="100">
        <f t="shared" si="45"/>
        <v>0</v>
      </c>
      <c r="O253" s="98">
        <f t="shared" si="46"/>
        <v>0</v>
      </c>
      <c r="P253" s="101">
        <f t="shared" si="47"/>
        <v>0</v>
      </c>
      <c r="Q253" s="102">
        <f t="shared" si="48"/>
        <v>0</v>
      </c>
    </row>
    <row r="254" spans="1:17" x14ac:dyDescent="0.2">
      <c r="A254" s="92" t="str">
        <f>Orçamento!A246</f>
        <v>8.14</v>
      </c>
      <c r="B254" s="39" t="str">
        <f>Orçamento!B246</f>
        <v>Sinapi</v>
      </c>
      <c r="C254" s="39">
        <f>Orçamento!C246</f>
        <v>0</v>
      </c>
      <c r="D254" s="93">
        <f>Orçamento!D246</f>
        <v>0</v>
      </c>
      <c r="E254" s="39">
        <f>Orçamento!E246</f>
        <v>0</v>
      </c>
      <c r="F254" s="39">
        <f>Orçamento!F246</f>
        <v>0</v>
      </c>
      <c r="G254" s="95">
        <f>'Orç. Pós Licitação'!G246</f>
        <v>0</v>
      </c>
      <c r="H254" s="95">
        <f>'Orç. Pós Licitação'!H246</f>
        <v>0</v>
      </c>
      <c r="I254" s="95">
        <f>'Orç. Pós Licitação'!I246</f>
        <v>0</v>
      </c>
      <c r="J254" s="96">
        <f>'BM 04'!L254</f>
        <v>0</v>
      </c>
      <c r="K254" s="97"/>
      <c r="L254" s="98">
        <f t="shared" si="43"/>
        <v>0</v>
      </c>
      <c r="M254" s="99">
        <f t="shared" si="44"/>
        <v>0</v>
      </c>
      <c r="N254" s="100">
        <f t="shared" si="45"/>
        <v>0</v>
      </c>
      <c r="O254" s="98">
        <f t="shared" si="46"/>
        <v>0</v>
      </c>
      <c r="P254" s="101">
        <f t="shared" si="47"/>
        <v>0</v>
      </c>
      <c r="Q254" s="102">
        <f t="shared" si="48"/>
        <v>0</v>
      </c>
    </row>
    <row r="255" spans="1:17" x14ac:dyDescent="0.2">
      <c r="A255" s="92" t="str">
        <f>Orçamento!A247</f>
        <v>8.15</v>
      </c>
      <c r="B255" s="39" t="str">
        <f>Orçamento!B247</f>
        <v>Sinapi</v>
      </c>
      <c r="C255" s="39">
        <f>Orçamento!C247</f>
        <v>0</v>
      </c>
      <c r="D255" s="93">
        <f>Orçamento!D247</f>
        <v>0</v>
      </c>
      <c r="E255" s="39">
        <f>Orçamento!E247</f>
        <v>0</v>
      </c>
      <c r="F255" s="39">
        <f>Orçamento!F247</f>
        <v>0</v>
      </c>
      <c r="G255" s="95">
        <f>'Orç. Pós Licitação'!G247</f>
        <v>0</v>
      </c>
      <c r="H255" s="95">
        <f>'Orç. Pós Licitação'!H247</f>
        <v>0</v>
      </c>
      <c r="I255" s="95">
        <f>'Orç. Pós Licitação'!I247</f>
        <v>0</v>
      </c>
      <c r="J255" s="96">
        <f>'BM 04'!L255</f>
        <v>0</v>
      </c>
      <c r="K255" s="97"/>
      <c r="L255" s="98">
        <f t="shared" si="43"/>
        <v>0</v>
      </c>
      <c r="M255" s="99">
        <f t="shared" si="44"/>
        <v>0</v>
      </c>
      <c r="N255" s="100">
        <f t="shared" si="45"/>
        <v>0</v>
      </c>
      <c r="O255" s="98">
        <f t="shared" si="46"/>
        <v>0</v>
      </c>
      <c r="P255" s="101">
        <f t="shared" si="47"/>
        <v>0</v>
      </c>
      <c r="Q255" s="102">
        <f t="shared" si="48"/>
        <v>0</v>
      </c>
    </row>
    <row r="256" spans="1:17" x14ac:dyDescent="0.2">
      <c r="A256" s="92" t="str">
        <f>Orçamento!A248</f>
        <v>8.16</v>
      </c>
      <c r="B256" s="39" t="str">
        <f>Orçamento!B248</f>
        <v>Sinapi</v>
      </c>
      <c r="C256" s="39">
        <f>Orçamento!C248</f>
        <v>0</v>
      </c>
      <c r="D256" s="93">
        <f>Orçamento!D248</f>
        <v>0</v>
      </c>
      <c r="E256" s="39">
        <f>Orçamento!E248</f>
        <v>0</v>
      </c>
      <c r="F256" s="39">
        <f>Orçamento!F248</f>
        <v>0</v>
      </c>
      <c r="G256" s="95">
        <f>'Orç. Pós Licitação'!G248</f>
        <v>0</v>
      </c>
      <c r="H256" s="95">
        <f>'Orç. Pós Licitação'!H248</f>
        <v>0</v>
      </c>
      <c r="I256" s="95">
        <f>'Orç. Pós Licitação'!I248</f>
        <v>0</v>
      </c>
      <c r="J256" s="96">
        <f>'BM 04'!L256</f>
        <v>0</v>
      </c>
      <c r="K256" s="97"/>
      <c r="L256" s="98">
        <f t="shared" si="43"/>
        <v>0</v>
      </c>
      <c r="M256" s="99">
        <f t="shared" si="44"/>
        <v>0</v>
      </c>
      <c r="N256" s="100">
        <f t="shared" si="45"/>
        <v>0</v>
      </c>
      <c r="O256" s="98">
        <f t="shared" si="46"/>
        <v>0</v>
      </c>
      <c r="P256" s="101">
        <f t="shared" si="47"/>
        <v>0</v>
      </c>
      <c r="Q256" s="102">
        <f t="shared" si="48"/>
        <v>0</v>
      </c>
    </row>
    <row r="257" spans="1:17" x14ac:dyDescent="0.2">
      <c r="A257" s="92" t="str">
        <f>Orçamento!A249</f>
        <v>8.17</v>
      </c>
      <c r="B257" s="39" t="str">
        <f>Orçamento!B249</f>
        <v>Sinapi</v>
      </c>
      <c r="C257" s="39">
        <f>Orçamento!C249</f>
        <v>0</v>
      </c>
      <c r="D257" s="93">
        <f>Orçamento!D249</f>
        <v>0</v>
      </c>
      <c r="E257" s="39">
        <f>Orçamento!E249</f>
        <v>0</v>
      </c>
      <c r="F257" s="39">
        <f>Orçamento!F249</f>
        <v>0</v>
      </c>
      <c r="G257" s="95">
        <f>'Orç. Pós Licitação'!G249</f>
        <v>0</v>
      </c>
      <c r="H257" s="95">
        <f>'Orç. Pós Licitação'!H249</f>
        <v>0</v>
      </c>
      <c r="I257" s="95">
        <f>'Orç. Pós Licitação'!I249</f>
        <v>0</v>
      </c>
      <c r="J257" s="96">
        <f>'BM 04'!L257</f>
        <v>0</v>
      </c>
      <c r="K257" s="97"/>
      <c r="L257" s="98">
        <f t="shared" si="43"/>
        <v>0</v>
      </c>
      <c r="M257" s="99">
        <f t="shared" si="44"/>
        <v>0</v>
      </c>
      <c r="N257" s="100">
        <f t="shared" si="45"/>
        <v>0</v>
      </c>
      <c r="O257" s="98">
        <f t="shared" si="46"/>
        <v>0</v>
      </c>
      <c r="P257" s="101">
        <f t="shared" si="47"/>
        <v>0</v>
      </c>
      <c r="Q257" s="102">
        <f t="shared" si="48"/>
        <v>0</v>
      </c>
    </row>
    <row r="258" spans="1:17" x14ac:dyDescent="0.2">
      <c r="A258" s="92" t="str">
        <f>Orçamento!A250</f>
        <v>8.18</v>
      </c>
      <c r="B258" s="39" t="str">
        <f>Orçamento!B250</f>
        <v>Sinapi</v>
      </c>
      <c r="C258" s="39">
        <f>Orçamento!C250</f>
        <v>0</v>
      </c>
      <c r="D258" s="93">
        <f>Orçamento!D250</f>
        <v>0</v>
      </c>
      <c r="E258" s="39">
        <f>Orçamento!E250</f>
        <v>0</v>
      </c>
      <c r="F258" s="39">
        <f>Orçamento!F250</f>
        <v>0</v>
      </c>
      <c r="G258" s="95">
        <f>'Orç. Pós Licitação'!G250</f>
        <v>0</v>
      </c>
      <c r="H258" s="95">
        <f>'Orç. Pós Licitação'!H250</f>
        <v>0</v>
      </c>
      <c r="I258" s="95">
        <f>'Orç. Pós Licitação'!I250</f>
        <v>0</v>
      </c>
      <c r="J258" s="96">
        <f>'BM 04'!L258</f>
        <v>0</v>
      </c>
      <c r="K258" s="97"/>
      <c r="L258" s="98">
        <f t="shared" si="43"/>
        <v>0</v>
      </c>
      <c r="M258" s="99">
        <f t="shared" si="44"/>
        <v>0</v>
      </c>
      <c r="N258" s="100">
        <f t="shared" si="45"/>
        <v>0</v>
      </c>
      <c r="O258" s="98">
        <f t="shared" si="46"/>
        <v>0</v>
      </c>
      <c r="P258" s="101">
        <f t="shared" si="47"/>
        <v>0</v>
      </c>
      <c r="Q258" s="102">
        <f t="shared" si="48"/>
        <v>0</v>
      </c>
    </row>
    <row r="259" spans="1:17" x14ac:dyDescent="0.2">
      <c r="A259" s="92" t="str">
        <f>Orçamento!A251</f>
        <v>8.19</v>
      </c>
      <c r="B259" s="39" t="str">
        <f>Orçamento!B251</f>
        <v>Sinapi</v>
      </c>
      <c r="C259" s="39">
        <f>Orçamento!C251</f>
        <v>0</v>
      </c>
      <c r="D259" s="93">
        <f>Orçamento!D251</f>
        <v>0</v>
      </c>
      <c r="E259" s="39">
        <f>Orçamento!E251</f>
        <v>0</v>
      </c>
      <c r="F259" s="39">
        <f>Orçamento!F251</f>
        <v>0</v>
      </c>
      <c r="G259" s="95">
        <f>'Orç. Pós Licitação'!G251</f>
        <v>0</v>
      </c>
      <c r="H259" s="95">
        <f>'Orç. Pós Licitação'!H251</f>
        <v>0</v>
      </c>
      <c r="I259" s="95">
        <f>'Orç. Pós Licitação'!I251</f>
        <v>0</v>
      </c>
      <c r="J259" s="96">
        <f>'BM 04'!L259</f>
        <v>0</v>
      </c>
      <c r="K259" s="97"/>
      <c r="L259" s="98">
        <f t="shared" si="43"/>
        <v>0</v>
      </c>
      <c r="M259" s="99">
        <f t="shared" si="44"/>
        <v>0</v>
      </c>
      <c r="N259" s="100">
        <f t="shared" si="45"/>
        <v>0</v>
      </c>
      <c r="O259" s="98">
        <f t="shared" si="46"/>
        <v>0</v>
      </c>
      <c r="P259" s="101">
        <f t="shared" si="47"/>
        <v>0</v>
      </c>
      <c r="Q259" s="102">
        <f t="shared" si="48"/>
        <v>0</v>
      </c>
    </row>
    <row r="260" spans="1:17" x14ac:dyDescent="0.2">
      <c r="A260" s="92" t="str">
        <f>Orçamento!A252</f>
        <v>8.20</v>
      </c>
      <c r="B260" s="39" t="str">
        <f>Orçamento!B252</f>
        <v>Sinapi</v>
      </c>
      <c r="C260" s="39">
        <f>Orçamento!C252</f>
        <v>0</v>
      </c>
      <c r="D260" s="93">
        <f>Orçamento!D252</f>
        <v>0</v>
      </c>
      <c r="E260" s="39">
        <f>Orçamento!E252</f>
        <v>0</v>
      </c>
      <c r="F260" s="39">
        <f>Orçamento!F252</f>
        <v>0</v>
      </c>
      <c r="G260" s="95">
        <f>'Orç. Pós Licitação'!G252</f>
        <v>0</v>
      </c>
      <c r="H260" s="95">
        <f>'Orç. Pós Licitação'!H252</f>
        <v>0</v>
      </c>
      <c r="I260" s="95">
        <f>'Orç. Pós Licitação'!I252</f>
        <v>0</v>
      </c>
      <c r="J260" s="96">
        <f>'BM 04'!L260</f>
        <v>0</v>
      </c>
      <c r="K260" s="97"/>
      <c r="L260" s="98">
        <f t="shared" si="43"/>
        <v>0</v>
      </c>
      <c r="M260" s="99">
        <f t="shared" si="44"/>
        <v>0</v>
      </c>
      <c r="N260" s="100">
        <f t="shared" si="45"/>
        <v>0</v>
      </c>
      <c r="O260" s="98">
        <f t="shared" si="46"/>
        <v>0</v>
      </c>
      <c r="P260" s="101">
        <f t="shared" si="47"/>
        <v>0</v>
      </c>
      <c r="Q260" s="102">
        <f t="shared" si="48"/>
        <v>0</v>
      </c>
    </row>
    <row r="261" spans="1:17" x14ac:dyDescent="0.2">
      <c r="A261" s="92" t="str">
        <f>Orçamento!A253</f>
        <v>8.21</v>
      </c>
      <c r="B261" s="39" t="str">
        <f>Orçamento!B253</f>
        <v>Sinapi</v>
      </c>
      <c r="C261" s="39">
        <f>Orçamento!C253</f>
        <v>0</v>
      </c>
      <c r="D261" s="93">
        <f>Orçamento!D253</f>
        <v>0</v>
      </c>
      <c r="E261" s="39">
        <f>Orçamento!E253</f>
        <v>0</v>
      </c>
      <c r="F261" s="39">
        <f>Orçamento!F253</f>
        <v>0</v>
      </c>
      <c r="G261" s="95">
        <f>'Orç. Pós Licitação'!G253</f>
        <v>0</v>
      </c>
      <c r="H261" s="95">
        <f>'Orç. Pós Licitação'!H253</f>
        <v>0</v>
      </c>
      <c r="I261" s="95">
        <f>'Orç. Pós Licitação'!I253</f>
        <v>0</v>
      </c>
      <c r="J261" s="96">
        <f>'BM 04'!L261</f>
        <v>0</v>
      </c>
      <c r="K261" s="97"/>
      <c r="L261" s="98">
        <f t="shared" si="43"/>
        <v>0</v>
      </c>
      <c r="M261" s="99">
        <f t="shared" si="44"/>
        <v>0</v>
      </c>
      <c r="N261" s="100">
        <f t="shared" si="45"/>
        <v>0</v>
      </c>
      <c r="O261" s="98">
        <f t="shared" si="46"/>
        <v>0</v>
      </c>
      <c r="P261" s="101">
        <f t="shared" si="47"/>
        <v>0</v>
      </c>
      <c r="Q261" s="102">
        <f t="shared" si="48"/>
        <v>0</v>
      </c>
    </row>
    <row r="262" spans="1:17" x14ac:dyDescent="0.2">
      <c r="A262" s="92" t="str">
        <f>Orçamento!A254</f>
        <v>8.22</v>
      </c>
      <c r="B262" s="39" t="str">
        <f>Orçamento!B254</f>
        <v>Sinapi</v>
      </c>
      <c r="C262" s="39">
        <f>Orçamento!C254</f>
        <v>0</v>
      </c>
      <c r="D262" s="93">
        <f>Orçamento!D254</f>
        <v>0</v>
      </c>
      <c r="E262" s="39">
        <f>Orçamento!E254</f>
        <v>0</v>
      </c>
      <c r="F262" s="39">
        <f>Orçamento!F254</f>
        <v>0</v>
      </c>
      <c r="G262" s="95">
        <f>'Orç. Pós Licitação'!G254</f>
        <v>0</v>
      </c>
      <c r="H262" s="95">
        <f>'Orç. Pós Licitação'!H254</f>
        <v>0</v>
      </c>
      <c r="I262" s="95">
        <f>'Orç. Pós Licitação'!I254</f>
        <v>0</v>
      </c>
      <c r="J262" s="96">
        <f>'BM 04'!L262</f>
        <v>0</v>
      </c>
      <c r="K262" s="97"/>
      <c r="L262" s="98">
        <f t="shared" si="43"/>
        <v>0</v>
      </c>
      <c r="M262" s="99">
        <f t="shared" si="44"/>
        <v>0</v>
      </c>
      <c r="N262" s="100">
        <f t="shared" si="45"/>
        <v>0</v>
      </c>
      <c r="O262" s="98">
        <f t="shared" si="46"/>
        <v>0</v>
      </c>
      <c r="P262" s="101">
        <f t="shared" si="47"/>
        <v>0</v>
      </c>
      <c r="Q262" s="102">
        <f t="shared" si="48"/>
        <v>0</v>
      </c>
    </row>
    <row r="263" spans="1:17" x14ac:dyDescent="0.2">
      <c r="A263" s="92" t="str">
        <f>Orçamento!A255</f>
        <v>8.23</v>
      </c>
      <c r="B263" s="39" t="str">
        <f>Orçamento!B255</f>
        <v>Sinapi</v>
      </c>
      <c r="C263" s="39">
        <f>Orçamento!C255</f>
        <v>0</v>
      </c>
      <c r="D263" s="93">
        <f>Orçamento!D255</f>
        <v>0</v>
      </c>
      <c r="E263" s="39">
        <f>Orçamento!E255</f>
        <v>0</v>
      </c>
      <c r="F263" s="39">
        <f>Orçamento!F255</f>
        <v>0</v>
      </c>
      <c r="G263" s="95">
        <f>'Orç. Pós Licitação'!G255</f>
        <v>0</v>
      </c>
      <c r="H263" s="95">
        <f>'Orç. Pós Licitação'!H255</f>
        <v>0</v>
      </c>
      <c r="I263" s="95">
        <f>'Orç. Pós Licitação'!I255</f>
        <v>0</v>
      </c>
      <c r="J263" s="96">
        <f>'BM 04'!L263</f>
        <v>0</v>
      </c>
      <c r="K263" s="97"/>
      <c r="L263" s="98">
        <f t="shared" si="43"/>
        <v>0</v>
      </c>
      <c r="M263" s="99">
        <f t="shared" si="44"/>
        <v>0</v>
      </c>
      <c r="N263" s="100">
        <f t="shared" si="45"/>
        <v>0</v>
      </c>
      <c r="O263" s="98">
        <f t="shared" si="46"/>
        <v>0</v>
      </c>
      <c r="P263" s="101">
        <f t="shared" si="47"/>
        <v>0</v>
      </c>
      <c r="Q263" s="102">
        <f t="shared" si="48"/>
        <v>0</v>
      </c>
    </row>
    <row r="264" spans="1:17" x14ac:dyDescent="0.2">
      <c r="A264" s="92" t="str">
        <f>Orçamento!A256</f>
        <v>8.24</v>
      </c>
      <c r="B264" s="39" t="str">
        <f>Orçamento!B256</f>
        <v>Sinapi</v>
      </c>
      <c r="C264" s="39">
        <f>Orçamento!C256</f>
        <v>0</v>
      </c>
      <c r="D264" s="93">
        <f>Orçamento!D256</f>
        <v>0</v>
      </c>
      <c r="E264" s="39">
        <f>Orçamento!E256</f>
        <v>0</v>
      </c>
      <c r="F264" s="39">
        <f>Orçamento!F256</f>
        <v>0</v>
      </c>
      <c r="G264" s="95">
        <f>'Orç. Pós Licitação'!G256</f>
        <v>0</v>
      </c>
      <c r="H264" s="95">
        <f>'Orç. Pós Licitação'!H256</f>
        <v>0</v>
      </c>
      <c r="I264" s="95">
        <f>'Orç. Pós Licitação'!I256</f>
        <v>0</v>
      </c>
      <c r="J264" s="96">
        <f>'BM 04'!L264</f>
        <v>0</v>
      </c>
      <c r="K264" s="97"/>
      <c r="L264" s="98">
        <f t="shared" si="43"/>
        <v>0</v>
      </c>
      <c r="M264" s="99">
        <f t="shared" si="44"/>
        <v>0</v>
      </c>
      <c r="N264" s="100">
        <f t="shared" si="45"/>
        <v>0</v>
      </c>
      <c r="O264" s="98">
        <f t="shared" si="46"/>
        <v>0</v>
      </c>
      <c r="P264" s="101">
        <f t="shared" si="47"/>
        <v>0</v>
      </c>
      <c r="Q264" s="102">
        <f t="shared" si="48"/>
        <v>0</v>
      </c>
    </row>
    <row r="265" spans="1:17" x14ac:dyDescent="0.2">
      <c r="A265" s="92" t="str">
        <f>Orçamento!A257</f>
        <v>8.25</v>
      </c>
      <c r="B265" s="39" t="str">
        <f>Orçamento!B257</f>
        <v>Sinapi</v>
      </c>
      <c r="C265" s="39">
        <f>Orçamento!C257</f>
        <v>0</v>
      </c>
      <c r="D265" s="93">
        <f>Orçamento!D257</f>
        <v>0</v>
      </c>
      <c r="E265" s="39">
        <f>Orçamento!E257</f>
        <v>0</v>
      </c>
      <c r="F265" s="39">
        <f>Orçamento!F257</f>
        <v>0</v>
      </c>
      <c r="G265" s="95">
        <f>'Orç. Pós Licitação'!G257</f>
        <v>0</v>
      </c>
      <c r="H265" s="95">
        <f>'Orç. Pós Licitação'!H257</f>
        <v>0</v>
      </c>
      <c r="I265" s="95">
        <f>'Orç. Pós Licitação'!I257</f>
        <v>0</v>
      </c>
      <c r="J265" s="96">
        <f>'BM 04'!L265</f>
        <v>0</v>
      </c>
      <c r="K265" s="97"/>
      <c r="L265" s="98">
        <f t="shared" si="43"/>
        <v>0</v>
      </c>
      <c r="M265" s="99">
        <f t="shared" si="44"/>
        <v>0</v>
      </c>
      <c r="N265" s="100">
        <f t="shared" si="45"/>
        <v>0</v>
      </c>
      <c r="O265" s="98">
        <f t="shared" si="46"/>
        <v>0</v>
      </c>
      <c r="P265" s="101">
        <f t="shared" si="47"/>
        <v>0</v>
      </c>
      <c r="Q265" s="102">
        <f t="shared" si="48"/>
        <v>0</v>
      </c>
    </row>
    <row r="266" spans="1:17" x14ac:dyDescent="0.2">
      <c r="A266" s="92" t="str">
        <f>Orçamento!A258</f>
        <v>8.26</v>
      </c>
      <c r="B266" s="39" t="str">
        <f>Orçamento!B258</f>
        <v>Sinapi</v>
      </c>
      <c r="C266" s="39">
        <f>Orçamento!C258</f>
        <v>0</v>
      </c>
      <c r="D266" s="93">
        <f>Orçamento!D258</f>
        <v>0</v>
      </c>
      <c r="E266" s="39">
        <f>Orçamento!E258</f>
        <v>0</v>
      </c>
      <c r="F266" s="39">
        <f>Orçamento!F258</f>
        <v>0</v>
      </c>
      <c r="G266" s="95">
        <f>'Orç. Pós Licitação'!G258</f>
        <v>0</v>
      </c>
      <c r="H266" s="95">
        <f>'Orç. Pós Licitação'!H258</f>
        <v>0</v>
      </c>
      <c r="I266" s="95">
        <f>'Orç. Pós Licitação'!I258</f>
        <v>0</v>
      </c>
      <c r="J266" s="96">
        <f>'BM 04'!L266</f>
        <v>0</v>
      </c>
      <c r="K266" s="97"/>
      <c r="L266" s="98">
        <f t="shared" si="43"/>
        <v>0</v>
      </c>
      <c r="M266" s="99">
        <f t="shared" si="44"/>
        <v>0</v>
      </c>
      <c r="N266" s="100">
        <f t="shared" si="45"/>
        <v>0</v>
      </c>
      <c r="O266" s="98">
        <f t="shared" si="46"/>
        <v>0</v>
      </c>
      <c r="P266" s="101">
        <f t="shared" si="47"/>
        <v>0</v>
      </c>
      <c r="Q266" s="102">
        <f t="shared" si="48"/>
        <v>0</v>
      </c>
    </row>
    <row r="267" spans="1:17" x14ac:dyDescent="0.2">
      <c r="A267" s="92" t="str">
        <f>Orçamento!A259</f>
        <v>8.27</v>
      </c>
      <c r="B267" s="39" t="str">
        <f>Orçamento!B259</f>
        <v>Sinapi</v>
      </c>
      <c r="C267" s="39">
        <f>Orçamento!C259</f>
        <v>0</v>
      </c>
      <c r="D267" s="93">
        <f>Orçamento!D259</f>
        <v>0</v>
      </c>
      <c r="E267" s="39">
        <f>Orçamento!E259</f>
        <v>0</v>
      </c>
      <c r="F267" s="39">
        <f>Orçamento!F259</f>
        <v>0</v>
      </c>
      <c r="G267" s="95">
        <f>'Orç. Pós Licitação'!G259</f>
        <v>0</v>
      </c>
      <c r="H267" s="95">
        <f>'Orç. Pós Licitação'!H259</f>
        <v>0</v>
      </c>
      <c r="I267" s="95">
        <f>'Orç. Pós Licitação'!I259</f>
        <v>0</v>
      </c>
      <c r="J267" s="96">
        <f>'BM 04'!L267</f>
        <v>0</v>
      </c>
      <c r="K267" s="97"/>
      <c r="L267" s="98">
        <f t="shared" si="43"/>
        <v>0</v>
      </c>
      <c r="M267" s="99">
        <f t="shared" si="44"/>
        <v>0</v>
      </c>
      <c r="N267" s="100">
        <f t="shared" si="45"/>
        <v>0</v>
      </c>
      <c r="O267" s="98">
        <f t="shared" si="46"/>
        <v>0</v>
      </c>
      <c r="P267" s="101">
        <f t="shared" si="47"/>
        <v>0</v>
      </c>
      <c r="Q267" s="102">
        <f t="shared" si="48"/>
        <v>0</v>
      </c>
    </row>
    <row r="268" spans="1:17" x14ac:dyDescent="0.2">
      <c r="A268" s="92" t="str">
        <f>Orçamento!A260</f>
        <v>8.28</v>
      </c>
      <c r="B268" s="39" t="str">
        <f>Orçamento!B260</f>
        <v>Sinapi</v>
      </c>
      <c r="C268" s="39">
        <f>Orçamento!C260</f>
        <v>0</v>
      </c>
      <c r="D268" s="93">
        <f>Orçamento!D260</f>
        <v>0</v>
      </c>
      <c r="E268" s="39">
        <f>Orçamento!E260</f>
        <v>0</v>
      </c>
      <c r="F268" s="39">
        <f>Orçamento!F260</f>
        <v>0</v>
      </c>
      <c r="G268" s="95">
        <f>'Orç. Pós Licitação'!G260</f>
        <v>0</v>
      </c>
      <c r="H268" s="95">
        <f>'Orç. Pós Licitação'!H260</f>
        <v>0</v>
      </c>
      <c r="I268" s="95">
        <f>'Orç. Pós Licitação'!I260</f>
        <v>0</v>
      </c>
      <c r="J268" s="96">
        <f>'BM 04'!L268</f>
        <v>0</v>
      </c>
      <c r="K268" s="97"/>
      <c r="L268" s="98">
        <f t="shared" si="43"/>
        <v>0</v>
      </c>
      <c r="M268" s="99">
        <f t="shared" si="44"/>
        <v>0</v>
      </c>
      <c r="N268" s="100">
        <f t="shared" si="45"/>
        <v>0</v>
      </c>
      <c r="O268" s="98">
        <f t="shared" si="46"/>
        <v>0</v>
      </c>
      <c r="P268" s="101">
        <f t="shared" si="47"/>
        <v>0</v>
      </c>
      <c r="Q268" s="102">
        <f t="shared" si="48"/>
        <v>0</v>
      </c>
    </row>
    <row r="269" spans="1:17" x14ac:dyDescent="0.2">
      <c r="A269" s="92" t="str">
        <f>Orçamento!A261</f>
        <v>8.29</v>
      </c>
      <c r="B269" s="39" t="str">
        <f>Orçamento!B261</f>
        <v>Sinapi</v>
      </c>
      <c r="C269" s="39">
        <f>Orçamento!C261</f>
        <v>0</v>
      </c>
      <c r="D269" s="93">
        <f>Orçamento!D261</f>
        <v>0</v>
      </c>
      <c r="E269" s="39">
        <f>Orçamento!E261</f>
        <v>0</v>
      </c>
      <c r="F269" s="39">
        <f>Orçamento!F261</f>
        <v>0</v>
      </c>
      <c r="G269" s="95">
        <f>'Orç. Pós Licitação'!G261</f>
        <v>0</v>
      </c>
      <c r="H269" s="95">
        <f>'Orç. Pós Licitação'!H261</f>
        <v>0</v>
      </c>
      <c r="I269" s="95">
        <f>'Orç. Pós Licitação'!I261</f>
        <v>0</v>
      </c>
      <c r="J269" s="96">
        <f>'BM 04'!L269</f>
        <v>0</v>
      </c>
      <c r="K269" s="97"/>
      <c r="L269" s="98">
        <f t="shared" si="43"/>
        <v>0</v>
      </c>
      <c r="M269" s="99">
        <f t="shared" si="44"/>
        <v>0</v>
      </c>
      <c r="N269" s="100">
        <f t="shared" si="45"/>
        <v>0</v>
      </c>
      <c r="O269" s="98">
        <f t="shared" si="46"/>
        <v>0</v>
      </c>
      <c r="P269" s="101">
        <f t="shared" si="47"/>
        <v>0</v>
      </c>
      <c r="Q269" s="102">
        <f t="shared" si="48"/>
        <v>0</v>
      </c>
    </row>
    <row r="270" spans="1:17" x14ac:dyDescent="0.2">
      <c r="A270" s="92" t="str">
        <f>Orçamento!A262</f>
        <v>8.30</v>
      </c>
      <c r="B270" s="39" t="str">
        <f>Orçamento!B262</f>
        <v>Sinapi</v>
      </c>
      <c r="C270" s="39">
        <f>Orçamento!C262</f>
        <v>0</v>
      </c>
      <c r="D270" s="93">
        <f>Orçamento!D262</f>
        <v>0</v>
      </c>
      <c r="E270" s="39">
        <f>Orçamento!E262</f>
        <v>0</v>
      </c>
      <c r="F270" s="39">
        <f>Orçamento!F262</f>
        <v>0</v>
      </c>
      <c r="G270" s="95">
        <f>'Orç. Pós Licitação'!G262</f>
        <v>0</v>
      </c>
      <c r="H270" s="95">
        <f>'Orç. Pós Licitação'!H262</f>
        <v>0</v>
      </c>
      <c r="I270" s="95">
        <f>'Orç. Pós Licitação'!I262</f>
        <v>0</v>
      </c>
      <c r="J270" s="96">
        <f>'BM 04'!L270</f>
        <v>0</v>
      </c>
      <c r="K270" s="97"/>
      <c r="L270" s="98">
        <f t="shared" si="43"/>
        <v>0</v>
      </c>
      <c r="M270" s="99">
        <f t="shared" si="44"/>
        <v>0</v>
      </c>
      <c r="N270" s="100">
        <f t="shared" si="45"/>
        <v>0</v>
      </c>
      <c r="O270" s="98">
        <f t="shared" si="46"/>
        <v>0</v>
      </c>
      <c r="P270" s="101">
        <f t="shared" si="47"/>
        <v>0</v>
      </c>
      <c r="Q270" s="102">
        <f t="shared" si="48"/>
        <v>0</v>
      </c>
    </row>
    <row r="271" spans="1:17" s="2" customFormat="1" ht="15.75" x14ac:dyDescent="0.25">
      <c r="A271" s="449"/>
      <c r="B271" s="434"/>
      <c r="C271" s="434"/>
      <c r="D271" s="435"/>
      <c r="E271" s="430" t="s">
        <v>1116</v>
      </c>
      <c r="F271" s="434"/>
      <c r="G271" s="434"/>
      <c r="H271" s="436"/>
      <c r="I271" s="437">
        <f>SUM(I241:I270)</f>
        <v>681.4</v>
      </c>
      <c r="J271" s="438"/>
      <c r="K271" s="438"/>
      <c r="L271" s="438"/>
      <c r="M271" s="437">
        <f>SUM(M241:M270)</f>
        <v>0</v>
      </c>
      <c r="N271" s="437">
        <f>SUM(N241:N270)</f>
        <v>0</v>
      </c>
      <c r="O271" s="437">
        <f>SUM(O241:O270)</f>
        <v>0</v>
      </c>
      <c r="P271" s="439"/>
      <c r="Q271" s="450">
        <f>SUM(Q241:Q270)</f>
        <v>681.4</v>
      </c>
    </row>
    <row r="272" spans="1:17" s="3" customFormat="1" ht="31.5" x14ac:dyDescent="0.25">
      <c r="A272" s="451" t="str">
        <f>Orçamento!A263</f>
        <v>9.0</v>
      </c>
      <c r="B272" s="427"/>
      <c r="C272" s="427"/>
      <c r="D272" s="428" t="str">
        <f>Orçamento!D263</f>
        <v>ABRIGO DO QUADRO DE COMANDO - CONTRAPISO E CERÂMICA</v>
      </c>
      <c r="E272" s="427"/>
      <c r="F272" s="427"/>
      <c r="G272" s="429"/>
      <c r="H272" s="430"/>
      <c r="I272" s="430"/>
      <c r="J272" s="431"/>
      <c r="K272" s="431"/>
      <c r="L272" s="431"/>
      <c r="M272" s="432"/>
      <c r="N272" s="433">
        <f>N303/I303</f>
        <v>0</v>
      </c>
      <c r="O272" s="433">
        <f>O303/I303</f>
        <v>0</v>
      </c>
      <c r="P272" s="433"/>
      <c r="Q272" s="452">
        <f>Q303/I303</f>
        <v>1</v>
      </c>
    </row>
    <row r="273" spans="1:17" ht="28.5" x14ac:dyDescent="0.2">
      <c r="A273" s="92" t="str">
        <f>Orçamento!A264</f>
        <v>9.1</v>
      </c>
      <c r="B273" s="39" t="str">
        <f>Orçamento!B264</f>
        <v>Sinapi</v>
      </c>
      <c r="C273" s="39">
        <f>Orçamento!C264</f>
        <v>94992</v>
      </c>
      <c r="D273" s="93" t="str">
        <f>Orçamento!D264</f>
        <v>Execução de contrapiso ou piso de concreto moldado in loco, acabamento convencional, esp. 6cm, não armado</v>
      </c>
      <c r="E273" s="39" t="str">
        <f>Orçamento!E264</f>
        <v>M2</v>
      </c>
      <c r="F273" s="39">
        <f>Orçamento!F264</f>
        <v>4</v>
      </c>
      <c r="G273" s="95">
        <f>'Orç. Pós Licitação'!G264</f>
        <v>88</v>
      </c>
      <c r="H273" s="95">
        <f>'Orç. Pós Licitação'!H264</f>
        <v>109.12</v>
      </c>
      <c r="I273" s="95">
        <f>'Orç. Pós Licitação'!I264</f>
        <v>436.48</v>
      </c>
      <c r="J273" s="96">
        <f>'BM 04'!L273</f>
        <v>0</v>
      </c>
      <c r="K273" s="97"/>
      <c r="L273" s="98">
        <f>J273+K273</f>
        <v>0</v>
      </c>
      <c r="M273" s="99">
        <f>ROUND(H273*J273,2)</f>
        <v>0</v>
      </c>
      <c r="N273" s="100">
        <f>ROUND(H273*K273,2)</f>
        <v>0</v>
      </c>
      <c r="O273" s="98">
        <f>ROUND(H273*L273,2)</f>
        <v>0</v>
      </c>
      <c r="P273" s="101">
        <f>F273-L273</f>
        <v>4</v>
      </c>
      <c r="Q273" s="102">
        <f>I273-O273</f>
        <v>436.48</v>
      </c>
    </row>
    <row r="274" spans="1:17" x14ac:dyDescent="0.2">
      <c r="A274" s="92" t="str">
        <f>Orçamento!A265</f>
        <v>9.2</v>
      </c>
      <c r="B274" s="39" t="str">
        <f>Orçamento!B265</f>
        <v>Sinapi</v>
      </c>
      <c r="C274" s="39">
        <f>Orçamento!C265</f>
        <v>93389</v>
      </c>
      <c r="D274" s="93" t="str">
        <f>Orçamento!D265</f>
        <v>Revestimento cerâmico para piso padrão popular</v>
      </c>
      <c r="E274" s="39" t="str">
        <f>Orçamento!E265</f>
        <v>M2</v>
      </c>
      <c r="F274" s="39">
        <f>Orçamento!F265</f>
        <v>4</v>
      </c>
      <c r="G274" s="95">
        <f>'Orç. Pós Licitação'!G265</f>
        <v>43.68</v>
      </c>
      <c r="H274" s="95">
        <f>'Orç. Pós Licitação'!H265</f>
        <v>54.16</v>
      </c>
      <c r="I274" s="95">
        <f>'Orç. Pós Licitação'!I265</f>
        <v>216.64</v>
      </c>
      <c r="J274" s="96">
        <f>'BM 04'!L274</f>
        <v>0</v>
      </c>
      <c r="K274" s="97"/>
      <c r="L274" s="98">
        <f t="shared" ref="L274:L302" si="49">J274+K274</f>
        <v>0</v>
      </c>
      <c r="M274" s="99">
        <f t="shared" ref="M274:M302" si="50">ROUND(H274*J274,2)</f>
        <v>0</v>
      </c>
      <c r="N274" s="100">
        <f t="shared" ref="N274:N302" si="51">ROUND(H274*K274,2)</f>
        <v>0</v>
      </c>
      <c r="O274" s="98">
        <f t="shared" ref="O274:O302" si="52">ROUND(H274*L274,2)</f>
        <v>0</v>
      </c>
      <c r="P274" s="101">
        <f t="shared" ref="P274:P302" si="53">F274-L274</f>
        <v>4</v>
      </c>
      <c r="Q274" s="102">
        <f t="shared" ref="Q274:Q302" si="54">I274-O274</f>
        <v>216.64</v>
      </c>
    </row>
    <row r="275" spans="1:17" x14ac:dyDescent="0.2">
      <c r="A275" s="92" t="str">
        <f>Orçamento!A266</f>
        <v>9.3</v>
      </c>
      <c r="B275" s="39" t="str">
        <f>Orçamento!B266</f>
        <v>Sinapi</v>
      </c>
      <c r="C275" s="39">
        <f>Orçamento!C266</f>
        <v>0</v>
      </c>
      <c r="D275" s="93">
        <f>Orçamento!D266</f>
        <v>0</v>
      </c>
      <c r="E275" s="39">
        <f>Orçamento!E266</f>
        <v>0</v>
      </c>
      <c r="F275" s="39">
        <f>Orçamento!F266</f>
        <v>0</v>
      </c>
      <c r="G275" s="95">
        <f>'Orç. Pós Licitação'!G266</f>
        <v>0</v>
      </c>
      <c r="H275" s="95">
        <f>'Orç. Pós Licitação'!H266</f>
        <v>0</v>
      </c>
      <c r="I275" s="95">
        <f>'Orç. Pós Licitação'!I266</f>
        <v>0</v>
      </c>
      <c r="J275" s="96">
        <f>'BM 04'!L275</f>
        <v>0</v>
      </c>
      <c r="K275" s="97"/>
      <c r="L275" s="98">
        <f t="shared" si="49"/>
        <v>0</v>
      </c>
      <c r="M275" s="99">
        <f t="shared" si="50"/>
        <v>0</v>
      </c>
      <c r="N275" s="100">
        <f t="shared" si="51"/>
        <v>0</v>
      </c>
      <c r="O275" s="98">
        <f t="shared" si="52"/>
        <v>0</v>
      </c>
      <c r="P275" s="101">
        <f t="shared" si="53"/>
        <v>0</v>
      </c>
      <c r="Q275" s="102">
        <f t="shared" si="54"/>
        <v>0</v>
      </c>
    </row>
    <row r="276" spans="1:17" x14ac:dyDescent="0.2">
      <c r="A276" s="92" t="str">
        <f>Orçamento!A267</f>
        <v>9.4</v>
      </c>
      <c r="B276" s="39" t="str">
        <f>Orçamento!B267</f>
        <v>Sinapi</v>
      </c>
      <c r="C276" s="39">
        <f>Orçamento!C267</f>
        <v>0</v>
      </c>
      <c r="D276" s="93">
        <f>Orçamento!D267</f>
        <v>0</v>
      </c>
      <c r="E276" s="39">
        <f>Orçamento!E267</f>
        <v>0</v>
      </c>
      <c r="F276" s="39">
        <f>Orçamento!F267</f>
        <v>0</v>
      </c>
      <c r="G276" s="95">
        <f>'Orç. Pós Licitação'!G267</f>
        <v>0</v>
      </c>
      <c r="H276" s="95">
        <f>'Orç. Pós Licitação'!H267</f>
        <v>0</v>
      </c>
      <c r="I276" s="95">
        <f>'Orç. Pós Licitação'!I267</f>
        <v>0</v>
      </c>
      <c r="J276" s="96">
        <f>'BM 04'!L276</f>
        <v>0</v>
      </c>
      <c r="K276" s="97"/>
      <c r="L276" s="98">
        <f t="shared" si="49"/>
        <v>0</v>
      </c>
      <c r="M276" s="99">
        <f t="shared" si="50"/>
        <v>0</v>
      </c>
      <c r="N276" s="100">
        <f t="shared" si="51"/>
        <v>0</v>
      </c>
      <c r="O276" s="98">
        <f t="shared" si="52"/>
        <v>0</v>
      </c>
      <c r="P276" s="101">
        <f t="shared" si="53"/>
        <v>0</v>
      </c>
      <c r="Q276" s="102">
        <f t="shared" si="54"/>
        <v>0</v>
      </c>
    </row>
    <row r="277" spans="1:17" x14ac:dyDescent="0.2">
      <c r="A277" s="92" t="str">
        <f>Orçamento!A268</f>
        <v>9.5</v>
      </c>
      <c r="B277" s="39" t="str">
        <f>Orçamento!B268</f>
        <v>Sinapi</v>
      </c>
      <c r="C277" s="39">
        <f>Orçamento!C268</f>
        <v>0</v>
      </c>
      <c r="D277" s="93">
        <f>Orçamento!D268</f>
        <v>0</v>
      </c>
      <c r="E277" s="39">
        <f>Orçamento!E268</f>
        <v>0</v>
      </c>
      <c r="F277" s="39">
        <f>Orçamento!F268</f>
        <v>0</v>
      </c>
      <c r="G277" s="95">
        <f>'Orç. Pós Licitação'!G268</f>
        <v>0</v>
      </c>
      <c r="H277" s="95">
        <f>'Orç. Pós Licitação'!H268</f>
        <v>0</v>
      </c>
      <c r="I277" s="95">
        <f>'Orç. Pós Licitação'!I268</f>
        <v>0</v>
      </c>
      <c r="J277" s="96">
        <f>'BM 04'!L277</f>
        <v>0</v>
      </c>
      <c r="K277" s="97"/>
      <c r="L277" s="98">
        <f t="shared" si="49"/>
        <v>0</v>
      </c>
      <c r="M277" s="99">
        <f t="shared" si="50"/>
        <v>0</v>
      </c>
      <c r="N277" s="100">
        <f t="shared" si="51"/>
        <v>0</v>
      </c>
      <c r="O277" s="98">
        <f t="shared" si="52"/>
        <v>0</v>
      </c>
      <c r="P277" s="101">
        <f t="shared" si="53"/>
        <v>0</v>
      </c>
      <c r="Q277" s="102">
        <f t="shared" si="54"/>
        <v>0</v>
      </c>
    </row>
    <row r="278" spans="1:17" x14ac:dyDescent="0.2">
      <c r="A278" s="92" t="str">
        <f>Orçamento!A269</f>
        <v>9.6</v>
      </c>
      <c r="B278" s="39" t="str">
        <f>Orçamento!B269</f>
        <v>Sinapi</v>
      </c>
      <c r="C278" s="39">
        <f>Orçamento!C269</f>
        <v>0</v>
      </c>
      <c r="D278" s="93">
        <f>Orçamento!D269</f>
        <v>0</v>
      </c>
      <c r="E278" s="39">
        <f>Orçamento!E269</f>
        <v>0</v>
      </c>
      <c r="F278" s="39">
        <f>Orçamento!F269</f>
        <v>0</v>
      </c>
      <c r="G278" s="95">
        <f>'Orç. Pós Licitação'!G269</f>
        <v>0</v>
      </c>
      <c r="H278" s="95">
        <f>'Orç. Pós Licitação'!H269</f>
        <v>0</v>
      </c>
      <c r="I278" s="95">
        <f>'Orç. Pós Licitação'!I269</f>
        <v>0</v>
      </c>
      <c r="J278" s="96">
        <f>'BM 04'!L278</f>
        <v>0</v>
      </c>
      <c r="K278" s="97"/>
      <c r="L278" s="98">
        <f t="shared" si="49"/>
        <v>0</v>
      </c>
      <c r="M278" s="99">
        <f t="shared" si="50"/>
        <v>0</v>
      </c>
      <c r="N278" s="100">
        <f t="shared" si="51"/>
        <v>0</v>
      </c>
      <c r="O278" s="98">
        <f t="shared" si="52"/>
        <v>0</v>
      </c>
      <c r="P278" s="101">
        <f t="shared" si="53"/>
        <v>0</v>
      </c>
      <c r="Q278" s="102">
        <f t="shared" si="54"/>
        <v>0</v>
      </c>
    </row>
    <row r="279" spans="1:17" x14ac:dyDescent="0.2">
      <c r="A279" s="92" t="str">
        <f>Orçamento!A270</f>
        <v>9.7</v>
      </c>
      <c r="B279" s="39" t="str">
        <f>Orçamento!B270</f>
        <v>Sinapi</v>
      </c>
      <c r="C279" s="39">
        <f>Orçamento!C270</f>
        <v>0</v>
      </c>
      <c r="D279" s="93">
        <f>Orçamento!D270</f>
        <v>0</v>
      </c>
      <c r="E279" s="39">
        <f>Orçamento!E270</f>
        <v>0</v>
      </c>
      <c r="F279" s="39">
        <f>Orçamento!F270</f>
        <v>0</v>
      </c>
      <c r="G279" s="95">
        <f>'Orç. Pós Licitação'!G270</f>
        <v>0</v>
      </c>
      <c r="H279" s="95">
        <f>'Orç. Pós Licitação'!H270</f>
        <v>0</v>
      </c>
      <c r="I279" s="95">
        <f>'Orç. Pós Licitação'!I270</f>
        <v>0</v>
      </c>
      <c r="J279" s="96">
        <f>'BM 04'!L279</f>
        <v>0</v>
      </c>
      <c r="K279" s="97"/>
      <c r="L279" s="98">
        <f t="shared" si="49"/>
        <v>0</v>
      </c>
      <c r="M279" s="99">
        <f t="shared" si="50"/>
        <v>0</v>
      </c>
      <c r="N279" s="100">
        <f t="shared" si="51"/>
        <v>0</v>
      </c>
      <c r="O279" s="98">
        <f t="shared" si="52"/>
        <v>0</v>
      </c>
      <c r="P279" s="101">
        <f t="shared" si="53"/>
        <v>0</v>
      </c>
      <c r="Q279" s="102">
        <f t="shared" si="54"/>
        <v>0</v>
      </c>
    </row>
    <row r="280" spans="1:17" x14ac:dyDescent="0.2">
      <c r="A280" s="92" t="str">
        <f>Orçamento!A271</f>
        <v>9.8</v>
      </c>
      <c r="B280" s="39" t="str">
        <f>Orçamento!B271</f>
        <v>Sinapi</v>
      </c>
      <c r="C280" s="39">
        <f>Orçamento!C271</f>
        <v>0</v>
      </c>
      <c r="D280" s="93">
        <f>Orçamento!D271</f>
        <v>0</v>
      </c>
      <c r="E280" s="39">
        <f>Orçamento!E271</f>
        <v>0</v>
      </c>
      <c r="F280" s="39">
        <f>Orçamento!F271</f>
        <v>0</v>
      </c>
      <c r="G280" s="95">
        <f>'Orç. Pós Licitação'!G271</f>
        <v>0</v>
      </c>
      <c r="H280" s="95">
        <f>'Orç. Pós Licitação'!H271</f>
        <v>0</v>
      </c>
      <c r="I280" s="95">
        <f>'Orç. Pós Licitação'!I271</f>
        <v>0</v>
      </c>
      <c r="J280" s="96">
        <f>'BM 04'!L280</f>
        <v>0</v>
      </c>
      <c r="K280" s="97"/>
      <c r="L280" s="98">
        <f t="shared" si="49"/>
        <v>0</v>
      </c>
      <c r="M280" s="99">
        <f t="shared" si="50"/>
        <v>0</v>
      </c>
      <c r="N280" s="100">
        <f t="shared" si="51"/>
        <v>0</v>
      </c>
      <c r="O280" s="98">
        <f t="shared" si="52"/>
        <v>0</v>
      </c>
      <c r="P280" s="101">
        <f t="shared" si="53"/>
        <v>0</v>
      </c>
      <c r="Q280" s="102">
        <f t="shared" si="54"/>
        <v>0</v>
      </c>
    </row>
    <row r="281" spans="1:17" x14ac:dyDescent="0.2">
      <c r="A281" s="92" t="str">
        <f>Orçamento!A272</f>
        <v>9.9</v>
      </c>
      <c r="B281" s="39" t="str">
        <f>Orçamento!B272</f>
        <v>Sinapi</v>
      </c>
      <c r="C281" s="39">
        <f>Orçamento!C272</f>
        <v>0</v>
      </c>
      <c r="D281" s="93">
        <f>Orçamento!D272</f>
        <v>0</v>
      </c>
      <c r="E281" s="39">
        <f>Orçamento!E272</f>
        <v>0</v>
      </c>
      <c r="F281" s="39">
        <f>Orçamento!F272</f>
        <v>0</v>
      </c>
      <c r="G281" s="95">
        <f>'Orç. Pós Licitação'!G272</f>
        <v>0</v>
      </c>
      <c r="H281" s="95">
        <f>'Orç. Pós Licitação'!H272</f>
        <v>0</v>
      </c>
      <c r="I281" s="95">
        <f>'Orç. Pós Licitação'!I272</f>
        <v>0</v>
      </c>
      <c r="J281" s="96">
        <f>'BM 04'!L281</f>
        <v>0</v>
      </c>
      <c r="K281" s="97"/>
      <c r="L281" s="98">
        <f t="shared" si="49"/>
        <v>0</v>
      </c>
      <c r="M281" s="99">
        <f t="shared" si="50"/>
        <v>0</v>
      </c>
      <c r="N281" s="100">
        <f t="shared" si="51"/>
        <v>0</v>
      </c>
      <c r="O281" s="98">
        <f t="shared" si="52"/>
        <v>0</v>
      </c>
      <c r="P281" s="101">
        <f t="shared" si="53"/>
        <v>0</v>
      </c>
      <c r="Q281" s="102">
        <f t="shared" si="54"/>
        <v>0</v>
      </c>
    </row>
    <row r="282" spans="1:17" x14ac:dyDescent="0.2">
      <c r="A282" s="92" t="str">
        <f>Orçamento!A273</f>
        <v>9.10</v>
      </c>
      <c r="B282" s="39" t="str">
        <f>Orçamento!B273</f>
        <v>Sinapi</v>
      </c>
      <c r="C282" s="39">
        <f>Orçamento!C273</f>
        <v>0</v>
      </c>
      <c r="D282" s="93">
        <f>Orçamento!D273</f>
        <v>0</v>
      </c>
      <c r="E282" s="39">
        <f>Orçamento!E273</f>
        <v>0</v>
      </c>
      <c r="F282" s="39">
        <f>Orçamento!F273</f>
        <v>0</v>
      </c>
      <c r="G282" s="95">
        <f>'Orç. Pós Licitação'!G273</f>
        <v>0</v>
      </c>
      <c r="H282" s="95">
        <f>'Orç. Pós Licitação'!H273</f>
        <v>0</v>
      </c>
      <c r="I282" s="95">
        <f>'Orç. Pós Licitação'!I273</f>
        <v>0</v>
      </c>
      <c r="J282" s="96">
        <f>'BM 04'!L282</f>
        <v>0</v>
      </c>
      <c r="K282" s="97"/>
      <c r="L282" s="98">
        <f t="shared" si="49"/>
        <v>0</v>
      </c>
      <c r="M282" s="99">
        <f t="shared" si="50"/>
        <v>0</v>
      </c>
      <c r="N282" s="100">
        <f t="shared" si="51"/>
        <v>0</v>
      </c>
      <c r="O282" s="98">
        <f t="shared" si="52"/>
        <v>0</v>
      </c>
      <c r="P282" s="101">
        <f t="shared" si="53"/>
        <v>0</v>
      </c>
      <c r="Q282" s="102">
        <f t="shared" si="54"/>
        <v>0</v>
      </c>
    </row>
    <row r="283" spans="1:17" x14ac:dyDescent="0.2">
      <c r="A283" s="92" t="str">
        <f>Orçamento!A274</f>
        <v>9.11</v>
      </c>
      <c r="B283" s="39" t="str">
        <f>Orçamento!B274</f>
        <v>Sinapi</v>
      </c>
      <c r="C283" s="39">
        <f>Orçamento!C274</f>
        <v>0</v>
      </c>
      <c r="D283" s="93">
        <f>Orçamento!D274</f>
        <v>0</v>
      </c>
      <c r="E283" s="39">
        <f>Orçamento!E274</f>
        <v>0</v>
      </c>
      <c r="F283" s="39">
        <f>Orçamento!F274</f>
        <v>0</v>
      </c>
      <c r="G283" s="95">
        <f>'Orç. Pós Licitação'!G274</f>
        <v>0</v>
      </c>
      <c r="H283" s="95">
        <f>'Orç. Pós Licitação'!H274</f>
        <v>0</v>
      </c>
      <c r="I283" s="95">
        <f>'Orç. Pós Licitação'!I274</f>
        <v>0</v>
      </c>
      <c r="J283" s="96">
        <f>'BM 04'!L283</f>
        <v>0</v>
      </c>
      <c r="K283" s="97"/>
      <c r="L283" s="98">
        <f t="shared" si="49"/>
        <v>0</v>
      </c>
      <c r="M283" s="99">
        <f t="shared" si="50"/>
        <v>0</v>
      </c>
      <c r="N283" s="100">
        <f t="shared" si="51"/>
        <v>0</v>
      </c>
      <c r="O283" s="98">
        <f t="shared" si="52"/>
        <v>0</v>
      </c>
      <c r="P283" s="101">
        <f t="shared" si="53"/>
        <v>0</v>
      </c>
      <c r="Q283" s="102">
        <f t="shared" si="54"/>
        <v>0</v>
      </c>
    </row>
    <row r="284" spans="1:17" x14ac:dyDescent="0.2">
      <c r="A284" s="92" t="str">
        <f>Orçamento!A275</f>
        <v>9.12</v>
      </c>
      <c r="B284" s="39" t="str">
        <f>Orçamento!B275</f>
        <v>Sinapi</v>
      </c>
      <c r="C284" s="39">
        <f>Orçamento!C275</f>
        <v>0</v>
      </c>
      <c r="D284" s="93">
        <f>Orçamento!D275</f>
        <v>0</v>
      </c>
      <c r="E284" s="39">
        <f>Orçamento!E275</f>
        <v>0</v>
      </c>
      <c r="F284" s="39">
        <f>Orçamento!F275</f>
        <v>0</v>
      </c>
      <c r="G284" s="95">
        <f>'Orç. Pós Licitação'!G275</f>
        <v>0</v>
      </c>
      <c r="H284" s="95">
        <f>'Orç. Pós Licitação'!H275</f>
        <v>0</v>
      </c>
      <c r="I284" s="95">
        <f>'Orç. Pós Licitação'!I275</f>
        <v>0</v>
      </c>
      <c r="J284" s="96">
        <f>'BM 04'!L284</f>
        <v>0</v>
      </c>
      <c r="K284" s="97"/>
      <c r="L284" s="98">
        <f t="shared" si="49"/>
        <v>0</v>
      </c>
      <c r="M284" s="99">
        <f t="shared" si="50"/>
        <v>0</v>
      </c>
      <c r="N284" s="100">
        <f t="shared" si="51"/>
        <v>0</v>
      </c>
      <c r="O284" s="98">
        <f t="shared" si="52"/>
        <v>0</v>
      </c>
      <c r="P284" s="101">
        <f t="shared" si="53"/>
        <v>0</v>
      </c>
      <c r="Q284" s="102">
        <f t="shared" si="54"/>
        <v>0</v>
      </c>
    </row>
    <row r="285" spans="1:17" x14ac:dyDescent="0.2">
      <c r="A285" s="92" t="str">
        <f>Orçamento!A276</f>
        <v>9.13</v>
      </c>
      <c r="B285" s="39" t="str">
        <f>Orçamento!B276</f>
        <v>Sinapi</v>
      </c>
      <c r="C285" s="39">
        <f>Orçamento!C276</f>
        <v>0</v>
      </c>
      <c r="D285" s="93">
        <f>Orçamento!D276</f>
        <v>0</v>
      </c>
      <c r="E285" s="39">
        <f>Orçamento!E276</f>
        <v>0</v>
      </c>
      <c r="F285" s="39">
        <f>Orçamento!F276</f>
        <v>0</v>
      </c>
      <c r="G285" s="95">
        <f>'Orç. Pós Licitação'!G276</f>
        <v>0</v>
      </c>
      <c r="H285" s="95">
        <f>'Orç. Pós Licitação'!H276</f>
        <v>0</v>
      </c>
      <c r="I285" s="95">
        <f>'Orç. Pós Licitação'!I276</f>
        <v>0</v>
      </c>
      <c r="J285" s="96">
        <f>'BM 04'!L285</f>
        <v>0</v>
      </c>
      <c r="K285" s="97"/>
      <c r="L285" s="98">
        <f t="shared" si="49"/>
        <v>0</v>
      </c>
      <c r="M285" s="99">
        <f t="shared" si="50"/>
        <v>0</v>
      </c>
      <c r="N285" s="100">
        <f t="shared" si="51"/>
        <v>0</v>
      </c>
      <c r="O285" s="98">
        <f t="shared" si="52"/>
        <v>0</v>
      </c>
      <c r="P285" s="101">
        <f t="shared" si="53"/>
        <v>0</v>
      </c>
      <c r="Q285" s="102">
        <f t="shared" si="54"/>
        <v>0</v>
      </c>
    </row>
    <row r="286" spans="1:17" x14ac:dyDescent="0.2">
      <c r="A286" s="92" t="str">
        <f>Orçamento!A277</f>
        <v>9.14</v>
      </c>
      <c r="B286" s="39" t="str">
        <f>Orçamento!B277</f>
        <v>Sinapi</v>
      </c>
      <c r="C286" s="39">
        <f>Orçamento!C277</f>
        <v>0</v>
      </c>
      <c r="D286" s="93">
        <f>Orçamento!D277</f>
        <v>0</v>
      </c>
      <c r="E286" s="39">
        <f>Orçamento!E277</f>
        <v>0</v>
      </c>
      <c r="F286" s="39">
        <f>Orçamento!F277</f>
        <v>0</v>
      </c>
      <c r="G286" s="95">
        <f>'Orç. Pós Licitação'!G277</f>
        <v>0</v>
      </c>
      <c r="H286" s="95">
        <f>'Orç. Pós Licitação'!H277</f>
        <v>0</v>
      </c>
      <c r="I286" s="95">
        <f>'Orç. Pós Licitação'!I277</f>
        <v>0</v>
      </c>
      <c r="J286" s="96">
        <f>'BM 04'!L286</f>
        <v>0</v>
      </c>
      <c r="K286" s="97"/>
      <c r="L286" s="98">
        <f t="shared" si="49"/>
        <v>0</v>
      </c>
      <c r="M286" s="99">
        <f t="shared" si="50"/>
        <v>0</v>
      </c>
      <c r="N286" s="100">
        <f t="shared" si="51"/>
        <v>0</v>
      </c>
      <c r="O286" s="98">
        <f t="shared" si="52"/>
        <v>0</v>
      </c>
      <c r="P286" s="101">
        <f t="shared" si="53"/>
        <v>0</v>
      </c>
      <c r="Q286" s="102">
        <f t="shared" si="54"/>
        <v>0</v>
      </c>
    </row>
    <row r="287" spans="1:17" x14ac:dyDescent="0.2">
      <c r="A287" s="92" t="str">
        <f>Orçamento!A278</f>
        <v>9.15</v>
      </c>
      <c r="B287" s="39" t="str">
        <f>Orçamento!B278</f>
        <v>Sinapi</v>
      </c>
      <c r="C287" s="39">
        <f>Orçamento!C278</f>
        <v>0</v>
      </c>
      <c r="D287" s="93">
        <f>Orçamento!D278</f>
        <v>0</v>
      </c>
      <c r="E287" s="39">
        <f>Orçamento!E278</f>
        <v>0</v>
      </c>
      <c r="F287" s="39">
        <f>Orçamento!F278</f>
        <v>0</v>
      </c>
      <c r="G287" s="95">
        <f>'Orç. Pós Licitação'!G278</f>
        <v>0</v>
      </c>
      <c r="H287" s="95">
        <f>'Orç. Pós Licitação'!H278</f>
        <v>0</v>
      </c>
      <c r="I287" s="95">
        <f>'Orç. Pós Licitação'!I278</f>
        <v>0</v>
      </c>
      <c r="J287" s="96">
        <f>'BM 04'!L287</f>
        <v>0</v>
      </c>
      <c r="K287" s="97"/>
      <c r="L287" s="98">
        <f t="shared" si="49"/>
        <v>0</v>
      </c>
      <c r="M287" s="99">
        <f t="shared" si="50"/>
        <v>0</v>
      </c>
      <c r="N287" s="100">
        <f t="shared" si="51"/>
        <v>0</v>
      </c>
      <c r="O287" s="98">
        <f t="shared" si="52"/>
        <v>0</v>
      </c>
      <c r="P287" s="101">
        <f t="shared" si="53"/>
        <v>0</v>
      </c>
      <c r="Q287" s="102">
        <f t="shared" si="54"/>
        <v>0</v>
      </c>
    </row>
    <row r="288" spans="1:17" x14ac:dyDescent="0.2">
      <c r="A288" s="92" t="str">
        <f>Orçamento!A279</f>
        <v>9.16</v>
      </c>
      <c r="B288" s="39" t="str">
        <f>Orçamento!B279</f>
        <v>Sinapi</v>
      </c>
      <c r="C288" s="39">
        <f>Orçamento!C279</f>
        <v>0</v>
      </c>
      <c r="D288" s="93">
        <f>Orçamento!D279</f>
        <v>0</v>
      </c>
      <c r="E288" s="39">
        <f>Orçamento!E279</f>
        <v>0</v>
      </c>
      <c r="F288" s="39">
        <f>Orçamento!F279</f>
        <v>0</v>
      </c>
      <c r="G288" s="95">
        <f>'Orç. Pós Licitação'!G279</f>
        <v>0</v>
      </c>
      <c r="H288" s="95">
        <f>'Orç. Pós Licitação'!H279</f>
        <v>0</v>
      </c>
      <c r="I288" s="95">
        <f>'Orç. Pós Licitação'!I279</f>
        <v>0</v>
      </c>
      <c r="J288" s="96">
        <f>'BM 04'!L288</f>
        <v>0</v>
      </c>
      <c r="K288" s="97"/>
      <c r="L288" s="98">
        <f t="shared" si="49"/>
        <v>0</v>
      </c>
      <c r="M288" s="99">
        <f t="shared" si="50"/>
        <v>0</v>
      </c>
      <c r="N288" s="100">
        <f t="shared" si="51"/>
        <v>0</v>
      </c>
      <c r="O288" s="98">
        <f t="shared" si="52"/>
        <v>0</v>
      </c>
      <c r="P288" s="101">
        <f t="shared" si="53"/>
        <v>0</v>
      </c>
      <c r="Q288" s="102">
        <f t="shared" si="54"/>
        <v>0</v>
      </c>
    </row>
    <row r="289" spans="1:17" x14ac:dyDescent="0.2">
      <c r="A289" s="92" t="str">
        <f>Orçamento!A280</f>
        <v>9.17</v>
      </c>
      <c r="B289" s="39" t="str">
        <f>Orçamento!B280</f>
        <v>Sinapi</v>
      </c>
      <c r="C289" s="39">
        <f>Orçamento!C280</f>
        <v>0</v>
      </c>
      <c r="D289" s="93">
        <f>Orçamento!D280</f>
        <v>0</v>
      </c>
      <c r="E289" s="39">
        <f>Orçamento!E280</f>
        <v>0</v>
      </c>
      <c r="F289" s="39">
        <f>Orçamento!F280</f>
        <v>0</v>
      </c>
      <c r="G289" s="95">
        <f>'Orç. Pós Licitação'!G280</f>
        <v>0</v>
      </c>
      <c r="H289" s="95">
        <f>'Orç. Pós Licitação'!H280</f>
        <v>0</v>
      </c>
      <c r="I289" s="95">
        <f>'Orç. Pós Licitação'!I280</f>
        <v>0</v>
      </c>
      <c r="J289" s="96">
        <f>'BM 04'!L289</f>
        <v>0</v>
      </c>
      <c r="K289" s="97"/>
      <c r="L289" s="98">
        <f t="shared" si="49"/>
        <v>0</v>
      </c>
      <c r="M289" s="99">
        <f t="shared" si="50"/>
        <v>0</v>
      </c>
      <c r="N289" s="100">
        <f t="shared" si="51"/>
        <v>0</v>
      </c>
      <c r="O289" s="98">
        <f t="shared" si="52"/>
        <v>0</v>
      </c>
      <c r="P289" s="101">
        <f t="shared" si="53"/>
        <v>0</v>
      </c>
      <c r="Q289" s="102">
        <f t="shared" si="54"/>
        <v>0</v>
      </c>
    </row>
    <row r="290" spans="1:17" x14ac:dyDescent="0.2">
      <c r="A290" s="92" t="str">
        <f>Orçamento!A281</f>
        <v>9.18</v>
      </c>
      <c r="B290" s="39" t="str">
        <f>Orçamento!B281</f>
        <v>Sinapi</v>
      </c>
      <c r="C290" s="39">
        <f>Orçamento!C281</f>
        <v>0</v>
      </c>
      <c r="D290" s="93">
        <f>Orçamento!D281</f>
        <v>0</v>
      </c>
      <c r="E290" s="39">
        <f>Orçamento!E281</f>
        <v>0</v>
      </c>
      <c r="F290" s="39">
        <f>Orçamento!F281</f>
        <v>0</v>
      </c>
      <c r="G290" s="95">
        <f>'Orç. Pós Licitação'!G281</f>
        <v>0</v>
      </c>
      <c r="H290" s="95">
        <f>'Orç. Pós Licitação'!H281</f>
        <v>0</v>
      </c>
      <c r="I290" s="95">
        <f>'Orç. Pós Licitação'!I281</f>
        <v>0</v>
      </c>
      <c r="J290" s="96">
        <f>'BM 04'!L290</f>
        <v>0</v>
      </c>
      <c r="K290" s="97"/>
      <c r="L290" s="98">
        <f t="shared" si="49"/>
        <v>0</v>
      </c>
      <c r="M290" s="99">
        <f t="shared" si="50"/>
        <v>0</v>
      </c>
      <c r="N290" s="100">
        <f t="shared" si="51"/>
        <v>0</v>
      </c>
      <c r="O290" s="98">
        <f t="shared" si="52"/>
        <v>0</v>
      </c>
      <c r="P290" s="101">
        <f t="shared" si="53"/>
        <v>0</v>
      </c>
      <c r="Q290" s="102">
        <f t="shared" si="54"/>
        <v>0</v>
      </c>
    </row>
    <row r="291" spans="1:17" x14ac:dyDescent="0.2">
      <c r="A291" s="92" t="str">
        <f>Orçamento!A282</f>
        <v>9.19</v>
      </c>
      <c r="B291" s="39" t="str">
        <f>Orçamento!B282</f>
        <v>Sinapi</v>
      </c>
      <c r="C291" s="39">
        <f>Orçamento!C282</f>
        <v>0</v>
      </c>
      <c r="D291" s="93">
        <f>Orçamento!D282</f>
        <v>0</v>
      </c>
      <c r="E291" s="39">
        <f>Orçamento!E282</f>
        <v>0</v>
      </c>
      <c r="F291" s="39">
        <f>Orçamento!F282</f>
        <v>0</v>
      </c>
      <c r="G291" s="95">
        <f>'Orç. Pós Licitação'!G282</f>
        <v>0</v>
      </c>
      <c r="H291" s="95">
        <f>'Orç. Pós Licitação'!H282</f>
        <v>0</v>
      </c>
      <c r="I291" s="95">
        <f>'Orç. Pós Licitação'!I282</f>
        <v>0</v>
      </c>
      <c r="J291" s="96">
        <f>'BM 04'!L291</f>
        <v>0</v>
      </c>
      <c r="K291" s="97"/>
      <c r="L291" s="98">
        <f t="shared" si="49"/>
        <v>0</v>
      </c>
      <c r="M291" s="99">
        <f t="shared" si="50"/>
        <v>0</v>
      </c>
      <c r="N291" s="100">
        <f t="shared" si="51"/>
        <v>0</v>
      </c>
      <c r="O291" s="98">
        <f t="shared" si="52"/>
        <v>0</v>
      </c>
      <c r="P291" s="101">
        <f t="shared" si="53"/>
        <v>0</v>
      </c>
      <c r="Q291" s="102">
        <f t="shared" si="54"/>
        <v>0</v>
      </c>
    </row>
    <row r="292" spans="1:17" x14ac:dyDescent="0.2">
      <c r="A292" s="92" t="str">
        <f>Orçamento!A283</f>
        <v>9.20</v>
      </c>
      <c r="B292" s="39" t="str">
        <f>Orçamento!B283</f>
        <v>Sinapi</v>
      </c>
      <c r="C292" s="39">
        <f>Orçamento!C283</f>
        <v>0</v>
      </c>
      <c r="D292" s="93">
        <f>Orçamento!D283</f>
        <v>0</v>
      </c>
      <c r="E292" s="39">
        <f>Orçamento!E283</f>
        <v>0</v>
      </c>
      <c r="F292" s="39">
        <f>Orçamento!F283</f>
        <v>0</v>
      </c>
      <c r="G292" s="95">
        <f>'Orç. Pós Licitação'!G283</f>
        <v>0</v>
      </c>
      <c r="H292" s="95">
        <f>'Orç. Pós Licitação'!H283</f>
        <v>0</v>
      </c>
      <c r="I292" s="95">
        <f>'Orç. Pós Licitação'!I283</f>
        <v>0</v>
      </c>
      <c r="J292" s="96">
        <f>'BM 04'!L292</f>
        <v>0</v>
      </c>
      <c r="K292" s="97"/>
      <c r="L292" s="98">
        <f t="shared" si="49"/>
        <v>0</v>
      </c>
      <c r="M292" s="99">
        <f t="shared" si="50"/>
        <v>0</v>
      </c>
      <c r="N292" s="100">
        <f t="shared" si="51"/>
        <v>0</v>
      </c>
      <c r="O292" s="98">
        <f t="shared" si="52"/>
        <v>0</v>
      </c>
      <c r="P292" s="101">
        <f t="shared" si="53"/>
        <v>0</v>
      </c>
      <c r="Q292" s="102">
        <f t="shared" si="54"/>
        <v>0</v>
      </c>
    </row>
    <row r="293" spans="1:17" x14ac:dyDescent="0.2">
      <c r="A293" s="92" t="str">
        <f>Orçamento!A284</f>
        <v>9.21</v>
      </c>
      <c r="B293" s="39" t="str">
        <f>Orçamento!B284</f>
        <v>Sinapi</v>
      </c>
      <c r="C293" s="39">
        <f>Orçamento!C284</f>
        <v>0</v>
      </c>
      <c r="D293" s="93">
        <f>Orçamento!D284</f>
        <v>0</v>
      </c>
      <c r="E293" s="39">
        <f>Orçamento!E284</f>
        <v>0</v>
      </c>
      <c r="F293" s="39">
        <f>Orçamento!F284</f>
        <v>0</v>
      </c>
      <c r="G293" s="95">
        <f>'Orç. Pós Licitação'!G284</f>
        <v>0</v>
      </c>
      <c r="H293" s="95">
        <f>'Orç. Pós Licitação'!H284</f>
        <v>0</v>
      </c>
      <c r="I293" s="95">
        <f>'Orç. Pós Licitação'!I284</f>
        <v>0</v>
      </c>
      <c r="J293" s="96">
        <f>'BM 04'!L293</f>
        <v>0</v>
      </c>
      <c r="K293" s="97"/>
      <c r="L293" s="98">
        <f t="shared" si="49"/>
        <v>0</v>
      </c>
      <c r="M293" s="99">
        <f t="shared" si="50"/>
        <v>0</v>
      </c>
      <c r="N293" s="100">
        <f t="shared" si="51"/>
        <v>0</v>
      </c>
      <c r="O293" s="98">
        <f t="shared" si="52"/>
        <v>0</v>
      </c>
      <c r="P293" s="101">
        <f t="shared" si="53"/>
        <v>0</v>
      </c>
      <c r="Q293" s="102">
        <f t="shared" si="54"/>
        <v>0</v>
      </c>
    </row>
    <row r="294" spans="1:17" x14ac:dyDescent="0.2">
      <c r="A294" s="92" t="str">
        <f>Orçamento!A285</f>
        <v>9.22</v>
      </c>
      <c r="B294" s="39" t="str">
        <f>Orçamento!B285</f>
        <v>Sinapi</v>
      </c>
      <c r="C294" s="39">
        <f>Orçamento!C285</f>
        <v>0</v>
      </c>
      <c r="D294" s="93">
        <f>Orçamento!D285</f>
        <v>0</v>
      </c>
      <c r="E294" s="39">
        <f>Orçamento!E285</f>
        <v>0</v>
      </c>
      <c r="F294" s="39">
        <f>Orçamento!F285</f>
        <v>0</v>
      </c>
      <c r="G294" s="95">
        <f>'Orç. Pós Licitação'!G285</f>
        <v>0</v>
      </c>
      <c r="H294" s="95">
        <f>'Orç. Pós Licitação'!H285</f>
        <v>0</v>
      </c>
      <c r="I294" s="95">
        <f>'Orç. Pós Licitação'!I285</f>
        <v>0</v>
      </c>
      <c r="J294" s="96">
        <f>'BM 04'!L294</f>
        <v>0</v>
      </c>
      <c r="K294" s="97"/>
      <c r="L294" s="98">
        <f t="shared" si="49"/>
        <v>0</v>
      </c>
      <c r="M294" s="99">
        <f t="shared" si="50"/>
        <v>0</v>
      </c>
      <c r="N294" s="100">
        <f t="shared" si="51"/>
        <v>0</v>
      </c>
      <c r="O294" s="98">
        <f t="shared" si="52"/>
        <v>0</v>
      </c>
      <c r="P294" s="101">
        <f t="shared" si="53"/>
        <v>0</v>
      </c>
      <c r="Q294" s="102">
        <f t="shared" si="54"/>
        <v>0</v>
      </c>
    </row>
    <row r="295" spans="1:17" x14ac:dyDescent="0.2">
      <c r="A295" s="92" t="str">
        <f>Orçamento!A286</f>
        <v>9.23</v>
      </c>
      <c r="B295" s="39" t="str">
        <f>Orçamento!B286</f>
        <v>Sinapi</v>
      </c>
      <c r="C295" s="39">
        <f>Orçamento!C286</f>
        <v>0</v>
      </c>
      <c r="D295" s="93">
        <f>Orçamento!D286</f>
        <v>0</v>
      </c>
      <c r="E295" s="39">
        <f>Orçamento!E286</f>
        <v>0</v>
      </c>
      <c r="F295" s="39">
        <f>Orçamento!F286</f>
        <v>0</v>
      </c>
      <c r="G295" s="95">
        <f>'Orç. Pós Licitação'!G286</f>
        <v>0</v>
      </c>
      <c r="H295" s="95">
        <f>'Orç. Pós Licitação'!H286</f>
        <v>0</v>
      </c>
      <c r="I295" s="95">
        <f>'Orç. Pós Licitação'!I286</f>
        <v>0</v>
      </c>
      <c r="J295" s="96">
        <f>'BM 04'!L295</f>
        <v>0</v>
      </c>
      <c r="K295" s="97"/>
      <c r="L295" s="98">
        <f t="shared" si="49"/>
        <v>0</v>
      </c>
      <c r="M295" s="99">
        <f t="shared" si="50"/>
        <v>0</v>
      </c>
      <c r="N295" s="100">
        <f t="shared" si="51"/>
        <v>0</v>
      </c>
      <c r="O295" s="98">
        <f t="shared" si="52"/>
        <v>0</v>
      </c>
      <c r="P295" s="101">
        <f t="shared" si="53"/>
        <v>0</v>
      </c>
      <c r="Q295" s="102">
        <f t="shared" si="54"/>
        <v>0</v>
      </c>
    </row>
    <row r="296" spans="1:17" x14ac:dyDescent="0.2">
      <c r="A296" s="92" t="str">
        <f>Orçamento!A287</f>
        <v>9.24</v>
      </c>
      <c r="B296" s="39" t="str">
        <f>Orçamento!B287</f>
        <v>Sinapi</v>
      </c>
      <c r="C296" s="39">
        <f>Orçamento!C287</f>
        <v>0</v>
      </c>
      <c r="D296" s="93">
        <f>Orçamento!D287</f>
        <v>0</v>
      </c>
      <c r="E296" s="39">
        <f>Orçamento!E287</f>
        <v>0</v>
      </c>
      <c r="F296" s="39">
        <f>Orçamento!F287</f>
        <v>0</v>
      </c>
      <c r="G296" s="95">
        <f>'Orç. Pós Licitação'!G287</f>
        <v>0</v>
      </c>
      <c r="H296" s="95">
        <f>'Orç. Pós Licitação'!H287</f>
        <v>0</v>
      </c>
      <c r="I296" s="95">
        <f>'Orç. Pós Licitação'!I287</f>
        <v>0</v>
      </c>
      <c r="J296" s="96">
        <f>'BM 04'!L296</f>
        <v>0</v>
      </c>
      <c r="K296" s="97"/>
      <c r="L296" s="98">
        <f t="shared" si="49"/>
        <v>0</v>
      </c>
      <c r="M296" s="99">
        <f t="shared" si="50"/>
        <v>0</v>
      </c>
      <c r="N296" s="100">
        <f t="shared" si="51"/>
        <v>0</v>
      </c>
      <c r="O296" s="98">
        <f t="shared" si="52"/>
        <v>0</v>
      </c>
      <c r="P296" s="101">
        <f t="shared" si="53"/>
        <v>0</v>
      </c>
      <c r="Q296" s="102">
        <f t="shared" si="54"/>
        <v>0</v>
      </c>
    </row>
    <row r="297" spans="1:17" x14ac:dyDescent="0.2">
      <c r="A297" s="92" t="str">
        <f>Orçamento!A288</f>
        <v>9.25</v>
      </c>
      <c r="B297" s="39" t="str">
        <f>Orçamento!B288</f>
        <v>Sinapi</v>
      </c>
      <c r="C297" s="39">
        <f>Orçamento!C288</f>
        <v>0</v>
      </c>
      <c r="D297" s="93">
        <f>Orçamento!D288</f>
        <v>0</v>
      </c>
      <c r="E297" s="39">
        <f>Orçamento!E288</f>
        <v>0</v>
      </c>
      <c r="F297" s="39">
        <f>Orçamento!F288</f>
        <v>0</v>
      </c>
      <c r="G297" s="95">
        <f>'Orç. Pós Licitação'!G288</f>
        <v>0</v>
      </c>
      <c r="H297" s="95">
        <f>'Orç. Pós Licitação'!H288</f>
        <v>0</v>
      </c>
      <c r="I297" s="95">
        <f>'Orç. Pós Licitação'!I288</f>
        <v>0</v>
      </c>
      <c r="J297" s="96">
        <f>'BM 04'!L297</f>
        <v>0</v>
      </c>
      <c r="K297" s="97"/>
      <c r="L297" s="98">
        <f t="shared" si="49"/>
        <v>0</v>
      </c>
      <c r="M297" s="99">
        <f t="shared" si="50"/>
        <v>0</v>
      </c>
      <c r="N297" s="100">
        <f t="shared" si="51"/>
        <v>0</v>
      </c>
      <c r="O297" s="98">
        <f t="shared" si="52"/>
        <v>0</v>
      </c>
      <c r="P297" s="101">
        <f t="shared" si="53"/>
        <v>0</v>
      </c>
      <c r="Q297" s="102">
        <f t="shared" si="54"/>
        <v>0</v>
      </c>
    </row>
    <row r="298" spans="1:17" x14ac:dyDescent="0.2">
      <c r="A298" s="92" t="str">
        <f>Orçamento!A289</f>
        <v>9.26</v>
      </c>
      <c r="B298" s="39" t="str">
        <f>Orçamento!B289</f>
        <v>Sinapi</v>
      </c>
      <c r="C298" s="39">
        <f>Orçamento!C289</f>
        <v>0</v>
      </c>
      <c r="D298" s="93">
        <f>Orçamento!D289</f>
        <v>0</v>
      </c>
      <c r="E298" s="39">
        <f>Orçamento!E289</f>
        <v>0</v>
      </c>
      <c r="F298" s="39">
        <f>Orçamento!F289</f>
        <v>0</v>
      </c>
      <c r="G298" s="95">
        <f>'Orç. Pós Licitação'!G289</f>
        <v>0</v>
      </c>
      <c r="H298" s="95">
        <f>'Orç. Pós Licitação'!H289</f>
        <v>0</v>
      </c>
      <c r="I298" s="95">
        <f>'Orç. Pós Licitação'!I289</f>
        <v>0</v>
      </c>
      <c r="J298" s="96">
        <f>'BM 04'!L298</f>
        <v>0</v>
      </c>
      <c r="K298" s="97"/>
      <c r="L298" s="98">
        <f t="shared" si="49"/>
        <v>0</v>
      </c>
      <c r="M298" s="99">
        <f t="shared" si="50"/>
        <v>0</v>
      </c>
      <c r="N298" s="100">
        <f t="shared" si="51"/>
        <v>0</v>
      </c>
      <c r="O298" s="98">
        <f t="shared" si="52"/>
        <v>0</v>
      </c>
      <c r="P298" s="101">
        <f t="shared" si="53"/>
        <v>0</v>
      </c>
      <c r="Q298" s="102">
        <f t="shared" si="54"/>
        <v>0</v>
      </c>
    </row>
    <row r="299" spans="1:17" x14ac:dyDescent="0.2">
      <c r="A299" s="92" t="str">
        <f>Orçamento!A290</f>
        <v>9.27</v>
      </c>
      <c r="B299" s="39" t="str">
        <f>Orçamento!B290</f>
        <v>Sinapi</v>
      </c>
      <c r="C299" s="39">
        <f>Orçamento!C290</f>
        <v>0</v>
      </c>
      <c r="D299" s="93">
        <f>Orçamento!D290</f>
        <v>0</v>
      </c>
      <c r="E299" s="39">
        <f>Orçamento!E290</f>
        <v>0</v>
      </c>
      <c r="F299" s="39">
        <f>Orçamento!F290</f>
        <v>0</v>
      </c>
      <c r="G299" s="95">
        <f>'Orç. Pós Licitação'!G290</f>
        <v>0</v>
      </c>
      <c r="H299" s="95">
        <f>'Orç. Pós Licitação'!H290</f>
        <v>0</v>
      </c>
      <c r="I299" s="95">
        <f>'Orç. Pós Licitação'!I290</f>
        <v>0</v>
      </c>
      <c r="J299" s="96">
        <f>'BM 04'!L299</f>
        <v>0</v>
      </c>
      <c r="K299" s="97"/>
      <c r="L299" s="98">
        <f t="shared" si="49"/>
        <v>0</v>
      </c>
      <c r="M299" s="99">
        <f t="shared" si="50"/>
        <v>0</v>
      </c>
      <c r="N299" s="100">
        <f t="shared" si="51"/>
        <v>0</v>
      </c>
      <c r="O299" s="98">
        <f t="shared" si="52"/>
        <v>0</v>
      </c>
      <c r="P299" s="101">
        <f t="shared" si="53"/>
        <v>0</v>
      </c>
      <c r="Q299" s="102">
        <f t="shared" si="54"/>
        <v>0</v>
      </c>
    </row>
    <row r="300" spans="1:17" x14ac:dyDescent="0.2">
      <c r="A300" s="92" t="str">
        <f>Orçamento!A291</f>
        <v>9.28</v>
      </c>
      <c r="B300" s="39" t="str">
        <f>Orçamento!B291</f>
        <v>Sinapi</v>
      </c>
      <c r="C300" s="39">
        <f>Orçamento!C291</f>
        <v>0</v>
      </c>
      <c r="D300" s="93">
        <f>Orçamento!D291</f>
        <v>0</v>
      </c>
      <c r="E300" s="39">
        <f>Orçamento!E291</f>
        <v>0</v>
      </c>
      <c r="F300" s="39">
        <f>Orçamento!F291</f>
        <v>0</v>
      </c>
      <c r="G300" s="95">
        <f>'Orç. Pós Licitação'!G291</f>
        <v>0</v>
      </c>
      <c r="H300" s="95">
        <f>'Orç. Pós Licitação'!H291</f>
        <v>0</v>
      </c>
      <c r="I300" s="95">
        <f>'Orç. Pós Licitação'!I291</f>
        <v>0</v>
      </c>
      <c r="J300" s="96">
        <f>'BM 04'!L300</f>
        <v>0</v>
      </c>
      <c r="K300" s="97"/>
      <c r="L300" s="98">
        <f t="shared" si="49"/>
        <v>0</v>
      </c>
      <c r="M300" s="99">
        <f t="shared" si="50"/>
        <v>0</v>
      </c>
      <c r="N300" s="100">
        <f t="shared" si="51"/>
        <v>0</v>
      </c>
      <c r="O300" s="98">
        <f t="shared" si="52"/>
        <v>0</v>
      </c>
      <c r="P300" s="101">
        <f t="shared" si="53"/>
        <v>0</v>
      </c>
      <c r="Q300" s="102">
        <f t="shared" si="54"/>
        <v>0</v>
      </c>
    </row>
    <row r="301" spans="1:17" x14ac:dyDescent="0.2">
      <c r="A301" s="92" t="str">
        <f>Orçamento!A292</f>
        <v>9.29</v>
      </c>
      <c r="B301" s="39" t="str">
        <f>Orçamento!B292</f>
        <v>Sinapi</v>
      </c>
      <c r="C301" s="39">
        <f>Orçamento!C292</f>
        <v>0</v>
      </c>
      <c r="D301" s="93">
        <f>Orçamento!D292</f>
        <v>0</v>
      </c>
      <c r="E301" s="39">
        <f>Orçamento!E292</f>
        <v>0</v>
      </c>
      <c r="F301" s="39">
        <f>Orçamento!F292</f>
        <v>0</v>
      </c>
      <c r="G301" s="95">
        <f>'Orç. Pós Licitação'!G292</f>
        <v>0</v>
      </c>
      <c r="H301" s="95">
        <f>'Orç. Pós Licitação'!H292</f>
        <v>0</v>
      </c>
      <c r="I301" s="95">
        <f>'Orç. Pós Licitação'!I292</f>
        <v>0</v>
      </c>
      <c r="J301" s="96">
        <f>'BM 04'!L301</f>
        <v>0</v>
      </c>
      <c r="K301" s="97"/>
      <c r="L301" s="98">
        <f t="shared" si="49"/>
        <v>0</v>
      </c>
      <c r="M301" s="99">
        <f t="shared" si="50"/>
        <v>0</v>
      </c>
      <c r="N301" s="100">
        <f t="shared" si="51"/>
        <v>0</v>
      </c>
      <c r="O301" s="98">
        <f t="shared" si="52"/>
        <v>0</v>
      </c>
      <c r="P301" s="101">
        <f t="shared" si="53"/>
        <v>0</v>
      </c>
      <c r="Q301" s="102">
        <f t="shared" si="54"/>
        <v>0</v>
      </c>
    </row>
    <row r="302" spans="1:17" x14ac:dyDescent="0.2">
      <c r="A302" s="92" t="str">
        <f>Orçamento!A293</f>
        <v>9.30</v>
      </c>
      <c r="B302" s="39" t="str">
        <f>Orçamento!B293</f>
        <v>Sinapi</v>
      </c>
      <c r="C302" s="39">
        <f>Orçamento!C293</f>
        <v>0</v>
      </c>
      <c r="D302" s="93">
        <f>Orçamento!D293</f>
        <v>0</v>
      </c>
      <c r="E302" s="39">
        <f>Orçamento!E293</f>
        <v>0</v>
      </c>
      <c r="F302" s="39">
        <f>Orçamento!F293</f>
        <v>0</v>
      </c>
      <c r="G302" s="95">
        <f>'Orç. Pós Licitação'!G293</f>
        <v>0</v>
      </c>
      <c r="H302" s="95">
        <f>'Orç. Pós Licitação'!H293</f>
        <v>0</v>
      </c>
      <c r="I302" s="95">
        <f>'Orç. Pós Licitação'!I293</f>
        <v>0</v>
      </c>
      <c r="J302" s="96">
        <f>'BM 04'!L302</f>
        <v>0</v>
      </c>
      <c r="K302" s="97"/>
      <c r="L302" s="98">
        <f t="shared" si="49"/>
        <v>0</v>
      </c>
      <c r="M302" s="99">
        <f t="shared" si="50"/>
        <v>0</v>
      </c>
      <c r="N302" s="100">
        <f t="shared" si="51"/>
        <v>0</v>
      </c>
      <c r="O302" s="98">
        <f t="shared" si="52"/>
        <v>0</v>
      </c>
      <c r="P302" s="101">
        <f t="shared" si="53"/>
        <v>0</v>
      </c>
      <c r="Q302" s="102">
        <f t="shared" si="54"/>
        <v>0</v>
      </c>
    </row>
    <row r="303" spans="1:17" s="2" customFormat="1" ht="15.75" x14ac:dyDescent="0.25">
      <c r="A303" s="449"/>
      <c r="B303" s="434"/>
      <c r="C303" s="434"/>
      <c r="D303" s="435"/>
      <c r="E303" s="430" t="s">
        <v>1116</v>
      </c>
      <c r="F303" s="434"/>
      <c r="G303" s="434"/>
      <c r="H303" s="436"/>
      <c r="I303" s="437">
        <f>SUM(I273:I302)</f>
        <v>653.12</v>
      </c>
      <c r="J303" s="438"/>
      <c r="K303" s="438"/>
      <c r="L303" s="438"/>
      <c r="M303" s="437">
        <f>SUM(M273:M302)</f>
        <v>0</v>
      </c>
      <c r="N303" s="437">
        <f>SUM(N273:N302)</f>
        <v>0</v>
      </c>
      <c r="O303" s="437">
        <f>SUM(O273:O302)</f>
        <v>0</v>
      </c>
      <c r="P303" s="439"/>
      <c r="Q303" s="450">
        <f>SUM(Q273:Q302)</f>
        <v>653.12</v>
      </c>
    </row>
    <row r="304" spans="1:17" s="3" customFormat="1" ht="31.5" x14ac:dyDescent="0.25">
      <c r="A304" s="451" t="str">
        <f>Orçamento!A294</f>
        <v>10.0</v>
      </c>
      <c r="B304" s="427"/>
      <c r="C304" s="427"/>
      <c r="D304" s="428" t="str">
        <f>Orçamento!D294</f>
        <v>ABRIGO DO QUADRO DE COMANDO - INSTALAÇÕES ELÉTRICAS</v>
      </c>
      <c r="E304" s="427"/>
      <c r="F304" s="427"/>
      <c r="G304" s="429"/>
      <c r="H304" s="430"/>
      <c r="I304" s="430"/>
      <c r="J304" s="431"/>
      <c r="K304" s="431"/>
      <c r="L304" s="431"/>
      <c r="M304" s="432"/>
      <c r="N304" s="433">
        <f>N335/I335</f>
        <v>0</v>
      </c>
      <c r="O304" s="433">
        <f>O335/I335</f>
        <v>0</v>
      </c>
      <c r="P304" s="433"/>
      <c r="Q304" s="452">
        <f>Q335/I335</f>
        <v>1</v>
      </c>
    </row>
    <row r="305" spans="1:17" ht="42.75" x14ac:dyDescent="0.2">
      <c r="A305" s="92" t="str">
        <f>Orçamento!A295</f>
        <v>10.1</v>
      </c>
      <c r="B305" s="39" t="str">
        <f>Orçamento!B295</f>
        <v>Sinapi</v>
      </c>
      <c r="C305" s="39">
        <f>Orçamento!C295</f>
        <v>101511</v>
      </c>
      <c r="D305" s="93" t="str">
        <f>Orçamento!D295</f>
        <v>Entrada de energia elétrica, aérea, trifásica, com caixa de embutir, cabo de 25mm², com os terminais, caixa do medidor, fiação, protetor DPS, disjuntor, haste, conector e fiação de aterramento</v>
      </c>
      <c r="E305" s="39" t="str">
        <f>Orçamento!E295</f>
        <v>UNID</v>
      </c>
      <c r="F305" s="39">
        <f>Orçamento!F295</f>
        <v>1</v>
      </c>
      <c r="G305" s="95">
        <f>'Orç. Pós Licitação'!G295</f>
        <v>2290</v>
      </c>
      <c r="H305" s="95">
        <f>'Orç. Pós Licitação'!H295</f>
        <v>2839.6</v>
      </c>
      <c r="I305" s="95">
        <f>'Orç. Pós Licitação'!I295</f>
        <v>2839.6</v>
      </c>
      <c r="J305" s="96">
        <f>'BM 04'!L305</f>
        <v>0</v>
      </c>
      <c r="K305" s="97"/>
      <c r="L305" s="98">
        <f>J305+K305</f>
        <v>0</v>
      </c>
      <c r="M305" s="99">
        <f>ROUND(H305*J305,2)</f>
        <v>0</v>
      </c>
      <c r="N305" s="100">
        <f>ROUND(H305*K305,2)</f>
        <v>0</v>
      </c>
      <c r="O305" s="98">
        <f>ROUND(H305*L305,2)</f>
        <v>0</v>
      </c>
      <c r="P305" s="101">
        <f>F305-L305</f>
        <v>1</v>
      </c>
      <c r="Q305" s="102">
        <f>I305-O305</f>
        <v>2839.6</v>
      </c>
    </row>
    <row r="306" spans="1:17" ht="28.5" x14ac:dyDescent="0.2">
      <c r="A306" s="92" t="str">
        <f>Orçamento!A296</f>
        <v>10.2</v>
      </c>
      <c r="B306" s="39" t="str">
        <f>Orçamento!B296</f>
        <v>Sinapi</v>
      </c>
      <c r="C306" s="39">
        <f>Orçamento!C296</f>
        <v>41197</v>
      </c>
      <c r="D306" s="93" t="str">
        <f>Orçamento!D296</f>
        <v>Fornecimento e instalação de poste de concreto armado padrão Celesc, extensão de 9,0m</v>
      </c>
      <c r="E306" s="39" t="str">
        <f>Orçamento!E296</f>
        <v>UNID</v>
      </c>
      <c r="F306" s="39">
        <f>Orçamento!F296</f>
        <v>1</v>
      </c>
      <c r="G306" s="95">
        <f>'Orç. Pós Licitação'!G296</f>
        <v>1750</v>
      </c>
      <c r="H306" s="95">
        <f>'Orç. Pós Licitação'!H296</f>
        <v>2170</v>
      </c>
      <c r="I306" s="95">
        <f>'Orç. Pós Licitação'!I296</f>
        <v>2170</v>
      </c>
      <c r="J306" s="96">
        <f>'BM 04'!L306</f>
        <v>0</v>
      </c>
      <c r="K306" s="97"/>
      <c r="L306" s="98">
        <f t="shared" ref="L306:L334" si="55">J306+K306</f>
        <v>0</v>
      </c>
      <c r="M306" s="99">
        <f t="shared" ref="M306:M334" si="56">ROUND(H306*J306,2)</f>
        <v>0</v>
      </c>
      <c r="N306" s="100">
        <f t="shared" ref="N306:N334" si="57">ROUND(H306*K306,2)</f>
        <v>0</v>
      </c>
      <c r="O306" s="98">
        <f t="shared" ref="O306:O334" si="58">ROUND(H306*L306,2)</f>
        <v>0</v>
      </c>
      <c r="P306" s="101">
        <f t="shared" ref="P306:P334" si="59">F306-L306</f>
        <v>1</v>
      </c>
      <c r="Q306" s="102">
        <f t="shared" ref="Q306:Q334" si="60">I306-O306</f>
        <v>2170</v>
      </c>
    </row>
    <row r="307" spans="1:17" x14ac:dyDescent="0.2">
      <c r="A307" s="92" t="str">
        <f>Orçamento!A297</f>
        <v>10.3</v>
      </c>
      <c r="B307" s="39" t="str">
        <f>Orçamento!B297</f>
        <v>Sinapi</v>
      </c>
      <c r="C307" s="39">
        <f>Orçamento!C297</f>
        <v>101877</v>
      </c>
      <c r="D307" s="93" t="str">
        <f>Orçamento!D297</f>
        <v>Quadro de distribuição de energia para 3 disjuntores</v>
      </c>
      <c r="E307" s="39" t="str">
        <f>Orçamento!E297</f>
        <v>UNID</v>
      </c>
      <c r="F307" s="39">
        <f>Orçamento!F297</f>
        <v>1</v>
      </c>
      <c r="G307" s="95">
        <f>'Orç. Pós Licitação'!G297</f>
        <v>73</v>
      </c>
      <c r="H307" s="95">
        <f>'Orç. Pós Licitação'!H297</f>
        <v>90.52</v>
      </c>
      <c r="I307" s="95">
        <f>'Orç. Pós Licitação'!I297</f>
        <v>90.52</v>
      </c>
      <c r="J307" s="96">
        <f>'BM 04'!L307</f>
        <v>0</v>
      </c>
      <c r="K307" s="97"/>
      <c r="L307" s="98">
        <f t="shared" si="55"/>
        <v>0</v>
      </c>
      <c r="M307" s="99">
        <f t="shared" si="56"/>
        <v>0</v>
      </c>
      <c r="N307" s="100">
        <f t="shared" si="57"/>
        <v>0</v>
      </c>
      <c r="O307" s="98">
        <f t="shared" si="58"/>
        <v>0</v>
      </c>
      <c r="P307" s="101">
        <f t="shared" si="59"/>
        <v>1</v>
      </c>
      <c r="Q307" s="102">
        <f t="shared" si="60"/>
        <v>90.52</v>
      </c>
    </row>
    <row r="308" spans="1:17" ht="28.5" x14ac:dyDescent="0.2">
      <c r="A308" s="92" t="str">
        <f>Orçamento!A298</f>
        <v>10.4</v>
      </c>
      <c r="B308" s="39" t="str">
        <f>Orçamento!B298</f>
        <v>Sinapi</v>
      </c>
      <c r="C308" s="39">
        <f>Orçamento!C298</f>
        <v>93145</v>
      </c>
      <c r="D308" s="93" t="str">
        <f>Orçamento!D298</f>
        <v>Ponto de iluminação e tomada, incluindo interruptor e tomada 10A/250V, cx elétrica, eletroduto, cabo, rasgo, quebra e chumbamento</v>
      </c>
      <c r="E308" s="39" t="str">
        <f>Orçamento!E298</f>
        <v>UNID</v>
      </c>
      <c r="F308" s="39">
        <f>Orçamento!F298</f>
        <v>1</v>
      </c>
      <c r="G308" s="95">
        <f>'Orç. Pós Licitação'!G298</f>
        <v>238.31</v>
      </c>
      <c r="H308" s="95">
        <f>'Orç. Pós Licitação'!H298</f>
        <v>295.5</v>
      </c>
      <c r="I308" s="95">
        <f>'Orç. Pós Licitação'!I298</f>
        <v>295.5</v>
      </c>
      <c r="J308" s="96">
        <f>'BM 04'!L308</f>
        <v>0</v>
      </c>
      <c r="K308" s="97"/>
      <c r="L308" s="98">
        <f t="shared" si="55"/>
        <v>0</v>
      </c>
      <c r="M308" s="99">
        <f t="shared" si="56"/>
        <v>0</v>
      </c>
      <c r="N308" s="100">
        <f t="shared" si="57"/>
        <v>0</v>
      </c>
      <c r="O308" s="98">
        <f t="shared" si="58"/>
        <v>0</v>
      </c>
      <c r="P308" s="101">
        <f t="shared" si="59"/>
        <v>1</v>
      </c>
      <c r="Q308" s="102">
        <f t="shared" si="60"/>
        <v>295.5</v>
      </c>
    </row>
    <row r="309" spans="1:17" ht="28.5" x14ac:dyDescent="0.2">
      <c r="A309" s="92" t="str">
        <f>Orçamento!A299</f>
        <v>10.5</v>
      </c>
      <c r="B309" s="39" t="str">
        <f>Orçamento!B299</f>
        <v>Sinapi</v>
      </c>
      <c r="C309" s="39">
        <f>Orçamento!C299</f>
        <v>97594</v>
      </c>
      <c r="D309" s="93" t="str">
        <f>Orçamento!D299</f>
        <v>Luminária tipo calha, de sobrepor, em alumínio, 2 lâmpadas tubulares de LED 18W, completa – casa de química</v>
      </c>
      <c r="E309" s="39" t="str">
        <f>Orçamento!E299</f>
        <v>UNID</v>
      </c>
      <c r="F309" s="39">
        <f>Orçamento!F299</f>
        <v>1</v>
      </c>
      <c r="G309" s="95">
        <f>'Orç. Pós Licitação'!G299</f>
        <v>116.36</v>
      </c>
      <c r="H309" s="95">
        <f>'Orç. Pós Licitação'!H299</f>
        <v>144.29</v>
      </c>
      <c r="I309" s="95">
        <f>'Orç. Pós Licitação'!I299</f>
        <v>144.29</v>
      </c>
      <c r="J309" s="96">
        <f>'BM 04'!L309</f>
        <v>0</v>
      </c>
      <c r="K309" s="97"/>
      <c r="L309" s="98">
        <f t="shared" si="55"/>
        <v>0</v>
      </c>
      <c r="M309" s="99">
        <f t="shared" si="56"/>
        <v>0</v>
      </c>
      <c r="N309" s="100">
        <f t="shared" si="57"/>
        <v>0</v>
      </c>
      <c r="O309" s="98">
        <f t="shared" si="58"/>
        <v>0</v>
      </c>
      <c r="P309" s="101">
        <f t="shared" si="59"/>
        <v>1</v>
      </c>
      <c r="Q309" s="102">
        <f t="shared" si="60"/>
        <v>144.29</v>
      </c>
    </row>
    <row r="310" spans="1:17" x14ac:dyDescent="0.2">
      <c r="A310" s="92" t="str">
        <f>Orçamento!A300</f>
        <v>10.6</v>
      </c>
      <c r="B310" s="39" t="str">
        <f>Orçamento!B300</f>
        <v>Sinapi</v>
      </c>
      <c r="C310" s="39">
        <f>Orçamento!C300</f>
        <v>0</v>
      </c>
      <c r="D310" s="93">
        <f>Orçamento!D300</f>
        <v>0</v>
      </c>
      <c r="E310" s="39">
        <f>Orçamento!E300</f>
        <v>0</v>
      </c>
      <c r="F310" s="39">
        <f>Orçamento!F300</f>
        <v>0</v>
      </c>
      <c r="G310" s="95">
        <f>'Orç. Pós Licitação'!G300</f>
        <v>0</v>
      </c>
      <c r="H310" s="95">
        <f>'Orç. Pós Licitação'!H300</f>
        <v>0</v>
      </c>
      <c r="I310" s="95">
        <f>'Orç. Pós Licitação'!I300</f>
        <v>0</v>
      </c>
      <c r="J310" s="96">
        <f>'BM 04'!L310</f>
        <v>0</v>
      </c>
      <c r="K310" s="97"/>
      <c r="L310" s="98">
        <f t="shared" si="55"/>
        <v>0</v>
      </c>
      <c r="M310" s="99">
        <f t="shared" si="56"/>
        <v>0</v>
      </c>
      <c r="N310" s="100">
        <f t="shared" si="57"/>
        <v>0</v>
      </c>
      <c r="O310" s="98">
        <f t="shared" si="58"/>
        <v>0</v>
      </c>
      <c r="P310" s="101">
        <f t="shared" si="59"/>
        <v>0</v>
      </c>
      <c r="Q310" s="102">
        <f t="shared" si="60"/>
        <v>0</v>
      </c>
    </row>
    <row r="311" spans="1:17" x14ac:dyDescent="0.2">
      <c r="A311" s="92" t="str">
        <f>Orçamento!A301</f>
        <v>10.7</v>
      </c>
      <c r="B311" s="39" t="str">
        <f>Orçamento!B301</f>
        <v>Sinapi</v>
      </c>
      <c r="C311" s="39">
        <f>Orçamento!C301</f>
        <v>0</v>
      </c>
      <c r="D311" s="93">
        <f>Orçamento!D301</f>
        <v>0</v>
      </c>
      <c r="E311" s="39">
        <f>Orçamento!E301</f>
        <v>0</v>
      </c>
      <c r="F311" s="39">
        <f>Orçamento!F301</f>
        <v>0</v>
      </c>
      <c r="G311" s="95">
        <f>'Orç. Pós Licitação'!G301</f>
        <v>0</v>
      </c>
      <c r="H311" s="95">
        <f>'Orç. Pós Licitação'!H301</f>
        <v>0</v>
      </c>
      <c r="I311" s="95">
        <f>'Orç. Pós Licitação'!I301</f>
        <v>0</v>
      </c>
      <c r="J311" s="96">
        <f>'BM 04'!L311</f>
        <v>0</v>
      </c>
      <c r="K311" s="97"/>
      <c r="L311" s="98">
        <f t="shared" si="55"/>
        <v>0</v>
      </c>
      <c r="M311" s="99">
        <f t="shared" si="56"/>
        <v>0</v>
      </c>
      <c r="N311" s="100">
        <f t="shared" si="57"/>
        <v>0</v>
      </c>
      <c r="O311" s="98">
        <f t="shared" si="58"/>
        <v>0</v>
      </c>
      <c r="P311" s="101">
        <f t="shared" si="59"/>
        <v>0</v>
      </c>
      <c r="Q311" s="102">
        <f t="shared" si="60"/>
        <v>0</v>
      </c>
    </row>
    <row r="312" spans="1:17" x14ac:dyDescent="0.2">
      <c r="A312" s="92" t="str">
        <f>Orçamento!A302</f>
        <v>10.8</v>
      </c>
      <c r="B312" s="39" t="str">
        <f>Orçamento!B302</f>
        <v>Sinapi</v>
      </c>
      <c r="C312" s="39">
        <f>Orçamento!C302</f>
        <v>0</v>
      </c>
      <c r="D312" s="93">
        <f>Orçamento!D302</f>
        <v>0</v>
      </c>
      <c r="E312" s="39">
        <f>Orçamento!E302</f>
        <v>0</v>
      </c>
      <c r="F312" s="39">
        <f>Orçamento!F302</f>
        <v>0</v>
      </c>
      <c r="G312" s="95">
        <f>'Orç. Pós Licitação'!G302</f>
        <v>0</v>
      </c>
      <c r="H312" s="95">
        <f>'Orç. Pós Licitação'!H302</f>
        <v>0</v>
      </c>
      <c r="I312" s="95">
        <f>'Orç. Pós Licitação'!I302</f>
        <v>0</v>
      </c>
      <c r="J312" s="96">
        <f>'BM 04'!L312</f>
        <v>0</v>
      </c>
      <c r="K312" s="97"/>
      <c r="L312" s="98">
        <f t="shared" si="55"/>
        <v>0</v>
      </c>
      <c r="M312" s="99">
        <f t="shared" si="56"/>
        <v>0</v>
      </c>
      <c r="N312" s="100">
        <f t="shared" si="57"/>
        <v>0</v>
      </c>
      <c r="O312" s="98">
        <f t="shared" si="58"/>
        <v>0</v>
      </c>
      <c r="P312" s="101">
        <f t="shared" si="59"/>
        <v>0</v>
      </c>
      <c r="Q312" s="102">
        <f t="shared" si="60"/>
        <v>0</v>
      </c>
    </row>
    <row r="313" spans="1:17" x14ac:dyDescent="0.2">
      <c r="A313" s="92" t="str">
        <f>Orçamento!A303</f>
        <v>10.9</v>
      </c>
      <c r="B313" s="39" t="str">
        <f>Orçamento!B303</f>
        <v>Sinapi</v>
      </c>
      <c r="C313" s="39">
        <f>Orçamento!C303</f>
        <v>0</v>
      </c>
      <c r="D313" s="93">
        <f>Orçamento!D303</f>
        <v>0</v>
      </c>
      <c r="E313" s="39">
        <f>Orçamento!E303</f>
        <v>0</v>
      </c>
      <c r="F313" s="39">
        <f>Orçamento!F303</f>
        <v>0</v>
      </c>
      <c r="G313" s="95">
        <f>'Orç. Pós Licitação'!G303</f>
        <v>0</v>
      </c>
      <c r="H313" s="95">
        <f>'Orç. Pós Licitação'!H303</f>
        <v>0</v>
      </c>
      <c r="I313" s="95">
        <f>'Orç. Pós Licitação'!I303</f>
        <v>0</v>
      </c>
      <c r="J313" s="96">
        <f>'BM 04'!L313</f>
        <v>0</v>
      </c>
      <c r="K313" s="97"/>
      <c r="L313" s="98">
        <f t="shared" si="55"/>
        <v>0</v>
      </c>
      <c r="M313" s="99">
        <f t="shared" si="56"/>
        <v>0</v>
      </c>
      <c r="N313" s="100">
        <f t="shared" si="57"/>
        <v>0</v>
      </c>
      <c r="O313" s="98">
        <f t="shared" si="58"/>
        <v>0</v>
      </c>
      <c r="P313" s="101">
        <f t="shared" si="59"/>
        <v>0</v>
      </c>
      <c r="Q313" s="102">
        <f t="shared" si="60"/>
        <v>0</v>
      </c>
    </row>
    <row r="314" spans="1:17" x14ac:dyDescent="0.2">
      <c r="A314" s="92" t="str">
        <f>Orçamento!A304</f>
        <v>10.10</v>
      </c>
      <c r="B314" s="39" t="str">
        <f>Orçamento!B304</f>
        <v>Sinapi</v>
      </c>
      <c r="C314" s="39">
        <f>Orçamento!C304</f>
        <v>0</v>
      </c>
      <c r="D314" s="93">
        <f>Orçamento!D304</f>
        <v>0</v>
      </c>
      <c r="E314" s="39">
        <f>Orçamento!E304</f>
        <v>0</v>
      </c>
      <c r="F314" s="39">
        <f>Orçamento!F304</f>
        <v>0</v>
      </c>
      <c r="G314" s="95">
        <f>'Orç. Pós Licitação'!G304</f>
        <v>0</v>
      </c>
      <c r="H314" s="95">
        <f>'Orç. Pós Licitação'!H304</f>
        <v>0</v>
      </c>
      <c r="I314" s="95">
        <f>'Orç. Pós Licitação'!I304</f>
        <v>0</v>
      </c>
      <c r="J314" s="96">
        <f>'BM 04'!L314</f>
        <v>0</v>
      </c>
      <c r="K314" s="97"/>
      <c r="L314" s="98">
        <f t="shared" si="55"/>
        <v>0</v>
      </c>
      <c r="M314" s="99">
        <f t="shared" si="56"/>
        <v>0</v>
      </c>
      <c r="N314" s="100">
        <f t="shared" si="57"/>
        <v>0</v>
      </c>
      <c r="O314" s="98">
        <f t="shared" si="58"/>
        <v>0</v>
      </c>
      <c r="P314" s="101">
        <f t="shared" si="59"/>
        <v>0</v>
      </c>
      <c r="Q314" s="102">
        <f t="shared" si="60"/>
        <v>0</v>
      </c>
    </row>
    <row r="315" spans="1:17" x14ac:dyDescent="0.2">
      <c r="A315" s="92" t="str">
        <f>Orçamento!A305</f>
        <v>10.11</v>
      </c>
      <c r="B315" s="39" t="str">
        <f>Orçamento!B305</f>
        <v>Sinapi</v>
      </c>
      <c r="C315" s="39">
        <f>Orçamento!C305</f>
        <v>0</v>
      </c>
      <c r="D315" s="93">
        <f>Orçamento!D305</f>
        <v>0</v>
      </c>
      <c r="E315" s="39">
        <f>Orçamento!E305</f>
        <v>0</v>
      </c>
      <c r="F315" s="39">
        <f>Orçamento!F305</f>
        <v>0</v>
      </c>
      <c r="G315" s="95">
        <f>'Orç. Pós Licitação'!G305</f>
        <v>0</v>
      </c>
      <c r="H315" s="95">
        <f>'Orç. Pós Licitação'!H305</f>
        <v>0</v>
      </c>
      <c r="I315" s="95">
        <f>'Orç. Pós Licitação'!I305</f>
        <v>0</v>
      </c>
      <c r="J315" s="96">
        <f>'BM 04'!L315</f>
        <v>0</v>
      </c>
      <c r="K315" s="97"/>
      <c r="L315" s="98">
        <f t="shared" si="55"/>
        <v>0</v>
      </c>
      <c r="M315" s="99">
        <f t="shared" si="56"/>
        <v>0</v>
      </c>
      <c r="N315" s="100">
        <f t="shared" si="57"/>
        <v>0</v>
      </c>
      <c r="O315" s="98">
        <f t="shared" si="58"/>
        <v>0</v>
      </c>
      <c r="P315" s="101">
        <f t="shared" si="59"/>
        <v>0</v>
      </c>
      <c r="Q315" s="102">
        <f t="shared" si="60"/>
        <v>0</v>
      </c>
    </row>
    <row r="316" spans="1:17" x14ac:dyDescent="0.2">
      <c r="A316" s="92" t="str">
        <f>Orçamento!A306</f>
        <v>10.12</v>
      </c>
      <c r="B316" s="39" t="str">
        <f>Orçamento!B306</f>
        <v>Sinapi</v>
      </c>
      <c r="C316" s="39">
        <f>Orçamento!C306</f>
        <v>0</v>
      </c>
      <c r="D316" s="93">
        <f>Orçamento!D306</f>
        <v>0</v>
      </c>
      <c r="E316" s="39">
        <f>Orçamento!E306</f>
        <v>0</v>
      </c>
      <c r="F316" s="39">
        <f>Orçamento!F306</f>
        <v>0</v>
      </c>
      <c r="G316" s="95">
        <f>'Orç. Pós Licitação'!G306</f>
        <v>0</v>
      </c>
      <c r="H316" s="95">
        <f>'Orç. Pós Licitação'!H306</f>
        <v>0</v>
      </c>
      <c r="I316" s="95">
        <f>'Orç. Pós Licitação'!I306</f>
        <v>0</v>
      </c>
      <c r="J316" s="96">
        <f>'BM 04'!L316</f>
        <v>0</v>
      </c>
      <c r="K316" s="97"/>
      <c r="L316" s="98">
        <f t="shared" si="55"/>
        <v>0</v>
      </c>
      <c r="M316" s="99">
        <f t="shared" si="56"/>
        <v>0</v>
      </c>
      <c r="N316" s="100">
        <f t="shared" si="57"/>
        <v>0</v>
      </c>
      <c r="O316" s="98">
        <f t="shared" si="58"/>
        <v>0</v>
      </c>
      <c r="P316" s="101">
        <f t="shared" si="59"/>
        <v>0</v>
      </c>
      <c r="Q316" s="102">
        <f t="shared" si="60"/>
        <v>0</v>
      </c>
    </row>
    <row r="317" spans="1:17" x14ac:dyDescent="0.2">
      <c r="A317" s="92" t="str">
        <f>Orçamento!A307</f>
        <v>10.13</v>
      </c>
      <c r="B317" s="39" t="str">
        <f>Orçamento!B307</f>
        <v>Sinapi</v>
      </c>
      <c r="C317" s="39">
        <f>Orçamento!C307</f>
        <v>0</v>
      </c>
      <c r="D317" s="93">
        <f>Orçamento!D307</f>
        <v>0</v>
      </c>
      <c r="E317" s="39">
        <f>Orçamento!E307</f>
        <v>0</v>
      </c>
      <c r="F317" s="39">
        <f>Orçamento!F307</f>
        <v>0</v>
      </c>
      <c r="G317" s="95">
        <f>'Orç. Pós Licitação'!G307</f>
        <v>0</v>
      </c>
      <c r="H317" s="95">
        <f>'Orç. Pós Licitação'!H307</f>
        <v>0</v>
      </c>
      <c r="I317" s="95">
        <f>'Orç. Pós Licitação'!I307</f>
        <v>0</v>
      </c>
      <c r="J317" s="96">
        <f>'BM 04'!L317</f>
        <v>0</v>
      </c>
      <c r="K317" s="97"/>
      <c r="L317" s="98">
        <f t="shared" si="55"/>
        <v>0</v>
      </c>
      <c r="M317" s="99">
        <f t="shared" si="56"/>
        <v>0</v>
      </c>
      <c r="N317" s="100">
        <f t="shared" si="57"/>
        <v>0</v>
      </c>
      <c r="O317" s="98">
        <f t="shared" si="58"/>
        <v>0</v>
      </c>
      <c r="P317" s="101">
        <f t="shared" si="59"/>
        <v>0</v>
      </c>
      <c r="Q317" s="102">
        <f t="shared" si="60"/>
        <v>0</v>
      </c>
    </row>
    <row r="318" spans="1:17" x14ac:dyDescent="0.2">
      <c r="A318" s="92" t="str">
        <f>Orçamento!A308</f>
        <v>10.14</v>
      </c>
      <c r="B318" s="39" t="str">
        <f>Orçamento!B308</f>
        <v>Sinapi</v>
      </c>
      <c r="C318" s="39">
        <f>Orçamento!C308</f>
        <v>0</v>
      </c>
      <c r="D318" s="93">
        <f>Orçamento!D308</f>
        <v>0</v>
      </c>
      <c r="E318" s="39">
        <f>Orçamento!E308</f>
        <v>0</v>
      </c>
      <c r="F318" s="39">
        <f>Orçamento!F308</f>
        <v>0</v>
      </c>
      <c r="G318" s="95">
        <f>'Orç. Pós Licitação'!G308</f>
        <v>0</v>
      </c>
      <c r="H318" s="95">
        <f>'Orç. Pós Licitação'!H308</f>
        <v>0</v>
      </c>
      <c r="I318" s="95">
        <f>'Orç. Pós Licitação'!I308</f>
        <v>0</v>
      </c>
      <c r="J318" s="96">
        <f>'BM 04'!L318</f>
        <v>0</v>
      </c>
      <c r="K318" s="97"/>
      <c r="L318" s="98">
        <f t="shared" si="55"/>
        <v>0</v>
      </c>
      <c r="M318" s="99">
        <f t="shared" si="56"/>
        <v>0</v>
      </c>
      <c r="N318" s="100">
        <f t="shared" si="57"/>
        <v>0</v>
      </c>
      <c r="O318" s="98">
        <f t="shared" si="58"/>
        <v>0</v>
      </c>
      <c r="P318" s="101">
        <f t="shared" si="59"/>
        <v>0</v>
      </c>
      <c r="Q318" s="102">
        <f t="shared" si="60"/>
        <v>0</v>
      </c>
    </row>
    <row r="319" spans="1:17" x14ac:dyDescent="0.2">
      <c r="A319" s="92" t="str">
        <f>Orçamento!A309</f>
        <v>10.15</v>
      </c>
      <c r="B319" s="39" t="str">
        <f>Orçamento!B309</f>
        <v>Sinapi</v>
      </c>
      <c r="C319" s="39">
        <f>Orçamento!C309</f>
        <v>0</v>
      </c>
      <c r="D319" s="93">
        <f>Orçamento!D309</f>
        <v>0</v>
      </c>
      <c r="E319" s="39">
        <f>Orçamento!E309</f>
        <v>0</v>
      </c>
      <c r="F319" s="39">
        <f>Orçamento!F309</f>
        <v>0</v>
      </c>
      <c r="G319" s="95">
        <f>'Orç. Pós Licitação'!G309</f>
        <v>0</v>
      </c>
      <c r="H319" s="95">
        <f>'Orç. Pós Licitação'!H309</f>
        <v>0</v>
      </c>
      <c r="I319" s="95">
        <f>'Orç. Pós Licitação'!I309</f>
        <v>0</v>
      </c>
      <c r="J319" s="96">
        <f>'BM 04'!L319</f>
        <v>0</v>
      </c>
      <c r="K319" s="97"/>
      <c r="L319" s="98">
        <f t="shared" si="55"/>
        <v>0</v>
      </c>
      <c r="M319" s="99">
        <f t="shared" si="56"/>
        <v>0</v>
      </c>
      <c r="N319" s="100">
        <f t="shared" si="57"/>
        <v>0</v>
      </c>
      <c r="O319" s="98">
        <f t="shared" si="58"/>
        <v>0</v>
      </c>
      <c r="P319" s="101">
        <f t="shared" si="59"/>
        <v>0</v>
      </c>
      <c r="Q319" s="102">
        <f t="shared" si="60"/>
        <v>0</v>
      </c>
    </row>
    <row r="320" spans="1:17" x14ac:dyDescent="0.2">
      <c r="A320" s="92" t="str">
        <f>Orçamento!A310</f>
        <v>10.16</v>
      </c>
      <c r="B320" s="39" t="str">
        <f>Orçamento!B310</f>
        <v>Sinapi</v>
      </c>
      <c r="C320" s="39">
        <f>Orçamento!C310</f>
        <v>0</v>
      </c>
      <c r="D320" s="93">
        <f>Orçamento!D310</f>
        <v>0</v>
      </c>
      <c r="E320" s="39">
        <f>Orçamento!E310</f>
        <v>0</v>
      </c>
      <c r="F320" s="39">
        <f>Orçamento!F310</f>
        <v>0</v>
      </c>
      <c r="G320" s="95">
        <f>'Orç. Pós Licitação'!G310</f>
        <v>0</v>
      </c>
      <c r="H320" s="95">
        <f>'Orç. Pós Licitação'!H310</f>
        <v>0</v>
      </c>
      <c r="I320" s="95">
        <f>'Orç. Pós Licitação'!I310</f>
        <v>0</v>
      </c>
      <c r="J320" s="96">
        <f>'BM 04'!L320</f>
        <v>0</v>
      </c>
      <c r="K320" s="97"/>
      <c r="L320" s="98">
        <f t="shared" si="55"/>
        <v>0</v>
      </c>
      <c r="M320" s="99">
        <f t="shared" si="56"/>
        <v>0</v>
      </c>
      <c r="N320" s="100">
        <f t="shared" si="57"/>
        <v>0</v>
      </c>
      <c r="O320" s="98">
        <f t="shared" si="58"/>
        <v>0</v>
      </c>
      <c r="P320" s="101">
        <f t="shared" si="59"/>
        <v>0</v>
      </c>
      <c r="Q320" s="102">
        <f t="shared" si="60"/>
        <v>0</v>
      </c>
    </row>
    <row r="321" spans="1:17" x14ac:dyDescent="0.2">
      <c r="A321" s="92" t="str">
        <f>Orçamento!A311</f>
        <v>10.17</v>
      </c>
      <c r="B321" s="39" t="str">
        <f>Orçamento!B311</f>
        <v>Sinapi</v>
      </c>
      <c r="C321" s="39">
        <f>Orçamento!C311</f>
        <v>0</v>
      </c>
      <c r="D321" s="93">
        <f>Orçamento!D311</f>
        <v>0</v>
      </c>
      <c r="E321" s="39">
        <f>Orçamento!E311</f>
        <v>0</v>
      </c>
      <c r="F321" s="39">
        <f>Orçamento!F311</f>
        <v>0</v>
      </c>
      <c r="G321" s="95">
        <f>'Orç. Pós Licitação'!G311</f>
        <v>0</v>
      </c>
      <c r="H321" s="95">
        <f>'Orç. Pós Licitação'!H311</f>
        <v>0</v>
      </c>
      <c r="I321" s="95">
        <f>'Orç. Pós Licitação'!I311</f>
        <v>0</v>
      </c>
      <c r="J321" s="96">
        <f>'BM 04'!L321</f>
        <v>0</v>
      </c>
      <c r="K321" s="97"/>
      <c r="L321" s="98">
        <f t="shared" si="55"/>
        <v>0</v>
      </c>
      <c r="M321" s="99">
        <f t="shared" si="56"/>
        <v>0</v>
      </c>
      <c r="N321" s="100">
        <f t="shared" si="57"/>
        <v>0</v>
      </c>
      <c r="O321" s="98">
        <f t="shared" si="58"/>
        <v>0</v>
      </c>
      <c r="P321" s="101">
        <f t="shared" si="59"/>
        <v>0</v>
      </c>
      <c r="Q321" s="102">
        <f t="shared" si="60"/>
        <v>0</v>
      </c>
    </row>
    <row r="322" spans="1:17" x14ac:dyDescent="0.2">
      <c r="A322" s="92" t="str">
        <f>Orçamento!A312</f>
        <v>10.18</v>
      </c>
      <c r="B322" s="39" t="str">
        <f>Orçamento!B312</f>
        <v>Sinapi</v>
      </c>
      <c r="C322" s="39">
        <f>Orçamento!C312</f>
        <v>0</v>
      </c>
      <c r="D322" s="93">
        <f>Orçamento!D312</f>
        <v>0</v>
      </c>
      <c r="E322" s="39">
        <f>Orçamento!E312</f>
        <v>0</v>
      </c>
      <c r="F322" s="39">
        <f>Orçamento!F312</f>
        <v>0</v>
      </c>
      <c r="G322" s="95">
        <f>'Orç. Pós Licitação'!G312</f>
        <v>0</v>
      </c>
      <c r="H322" s="95">
        <f>'Orç. Pós Licitação'!H312</f>
        <v>0</v>
      </c>
      <c r="I322" s="95">
        <f>'Orç. Pós Licitação'!I312</f>
        <v>0</v>
      </c>
      <c r="J322" s="96">
        <f>'BM 04'!L322</f>
        <v>0</v>
      </c>
      <c r="K322" s="97"/>
      <c r="L322" s="98">
        <f t="shared" si="55"/>
        <v>0</v>
      </c>
      <c r="M322" s="99">
        <f t="shared" si="56"/>
        <v>0</v>
      </c>
      <c r="N322" s="100">
        <f t="shared" si="57"/>
        <v>0</v>
      </c>
      <c r="O322" s="98">
        <f t="shared" si="58"/>
        <v>0</v>
      </c>
      <c r="P322" s="101">
        <f t="shared" si="59"/>
        <v>0</v>
      </c>
      <c r="Q322" s="102">
        <f t="shared" si="60"/>
        <v>0</v>
      </c>
    </row>
    <row r="323" spans="1:17" x14ac:dyDescent="0.2">
      <c r="A323" s="92" t="str">
        <f>Orçamento!A313</f>
        <v>10.19</v>
      </c>
      <c r="B323" s="39" t="str">
        <f>Orçamento!B313</f>
        <v>Sinapi</v>
      </c>
      <c r="C323" s="39">
        <f>Orçamento!C313</f>
        <v>0</v>
      </c>
      <c r="D323" s="93">
        <f>Orçamento!D313</f>
        <v>0</v>
      </c>
      <c r="E323" s="39">
        <f>Orçamento!E313</f>
        <v>0</v>
      </c>
      <c r="F323" s="39">
        <f>Orçamento!F313</f>
        <v>0</v>
      </c>
      <c r="G323" s="95">
        <f>'Orç. Pós Licitação'!G313</f>
        <v>0</v>
      </c>
      <c r="H323" s="95">
        <f>'Orç. Pós Licitação'!H313</f>
        <v>0</v>
      </c>
      <c r="I323" s="95">
        <f>'Orç. Pós Licitação'!I313</f>
        <v>0</v>
      </c>
      <c r="J323" s="96">
        <f>'BM 04'!L323</f>
        <v>0</v>
      </c>
      <c r="K323" s="97"/>
      <c r="L323" s="98">
        <f t="shared" si="55"/>
        <v>0</v>
      </c>
      <c r="M323" s="99">
        <f t="shared" si="56"/>
        <v>0</v>
      </c>
      <c r="N323" s="100">
        <f t="shared" si="57"/>
        <v>0</v>
      </c>
      <c r="O323" s="98">
        <f t="shared" si="58"/>
        <v>0</v>
      </c>
      <c r="P323" s="101">
        <f t="shared" si="59"/>
        <v>0</v>
      </c>
      <c r="Q323" s="102">
        <f t="shared" si="60"/>
        <v>0</v>
      </c>
    </row>
    <row r="324" spans="1:17" x14ac:dyDescent="0.2">
      <c r="A324" s="92" t="str">
        <f>Orçamento!A314</f>
        <v>10.20</v>
      </c>
      <c r="B324" s="39" t="str">
        <f>Orçamento!B314</f>
        <v>Sinapi</v>
      </c>
      <c r="C324" s="39">
        <f>Orçamento!C314</f>
        <v>0</v>
      </c>
      <c r="D324" s="93">
        <f>Orçamento!D314</f>
        <v>0</v>
      </c>
      <c r="E324" s="39">
        <f>Orçamento!E314</f>
        <v>0</v>
      </c>
      <c r="F324" s="39">
        <f>Orçamento!F314</f>
        <v>0</v>
      </c>
      <c r="G324" s="95">
        <f>'Orç. Pós Licitação'!G314</f>
        <v>0</v>
      </c>
      <c r="H324" s="95">
        <f>'Orç. Pós Licitação'!H314</f>
        <v>0</v>
      </c>
      <c r="I324" s="95">
        <f>'Orç. Pós Licitação'!I314</f>
        <v>0</v>
      </c>
      <c r="J324" s="96">
        <f>'BM 04'!L324</f>
        <v>0</v>
      </c>
      <c r="K324" s="97"/>
      <c r="L324" s="98">
        <f t="shared" si="55"/>
        <v>0</v>
      </c>
      <c r="M324" s="99">
        <f t="shared" si="56"/>
        <v>0</v>
      </c>
      <c r="N324" s="100">
        <f t="shared" si="57"/>
        <v>0</v>
      </c>
      <c r="O324" s="98">
        <f t="shared" si="58"/>
        <v>0</v>
      </c>
      <c r="P324" s="101">
        <f t="shared" si="59"/>
        <v>0</v>
      </c>
      <c r="Q324" s="102">
        <f t="shared" si="60"/>
        <v>0</v>
      </c>
    </row>
    <row r="325" spans="1:17" x14ac:dyDescent="0.2">
      <c r="A325" s="92" t="str">
        <f>Orçamento!A315</f>
        <v>10.21</v>
      </c>
      <c r="B325" s="39" t="str">
        <f>Orçamento!B315</f>
        <v>Sinapi</v>
      </c>
      <c r="C325" s="39">
        <f>Orçamento!C315</f>
        <v>0</v>
      </c>
      <c r="D325" s="93">
        <f>Orçamento!D315</f>
        <v>0</v>
      </c>
      <c r="E325" s="39">
        <f>Orçamento!E315</f>
        <v>0</v>
      </c>
      <c r="F325" s="39">
        <f>Orçamento!F315</f>
        <v>0</v>
      </c>
      <c r="G325" s="95">
        <f>'Orç. Pós Licitação'!G315</f>
        <v>0</v>
      </c>
      <c r="H325" s="95">
        <f>'Orç. Pós Licitação'!H315</f>
        <v>0</v>
      </c>
      <c r="I325" s="95">
        <f>'Orç. Pós Licitação'!I315</f>
        <v>0</v>
      </c>
      <c r="J325" s="96">
        <f>'BM 04'!L325</f>
        <v>0</v>
      </c>
      <c r="K325" s="97"/>
      <c r="L325" s="98">
        <f t="shared" si="55"/>
        <v>0</v>
      </c>
      <c r="M325" s="99">
        <f t="shared" si="56"/>
        <v>0</v>
      </c>
      <c r="N325" s="100">
        <f t="shared" si="57"/>
        <v>0</v>
      </c>
      <c r="O325" s="98">
        <f t="shared" si="58"/>
        <v>0</v>
      </c>
      <c r="P325" s="101">
        <f t="shared" si="59"/>
        <v>0</v>
      </c>
      <c r="Q325" s="102">
        <f t="shared" si="60"/>
        <v>0</v>
      </c>
    </row>
    <row r="326" spans="1:17" x14ac:dyDescent="0.2">
      <c r="A326" s="92" t="str">
        <f>Orçamento!A316</f>
        <v>10.22</v>
      </c>
      <c r="B326" s="39" t="str">
        <f>Orçamento!B316</f>
        <v>Sinapi</v>
      </c>
      <c r="C326" s="39">
        <f>Orçamento!C316</f>
        <v>0</v>
      </c>
      <c r="D326" s="93">
        <f>Orçamento!D316</f>
        <v>0</v>
      </c>
      <c r="E326" s="39">
        <f>Orçamento!E316</f>
        <v>0</v>
      </c>
      <c r="F326" s="39">
        <f>Orçamento!F316</f>
        <v>0</v>
      </c>
      <c r="G326" s="95">
        <f>'Orç. Pós Licitação'!G316</f>
        <v>0</v>
      </c>
      <c r="H326" s="95">
        <f>'Orç. Pós Licitação'!H316</f>
        <v>0</v>
      </c>
      <c r="I326" s="95">
        <f>'Orç. Pós Licitação'!I316</f>
        <v>0</v>
      </c>
      <c r="J326" s="96">
        <f>'BM 04'!L326</f>
        <v>0</v>
      </c>
      <c r="K326" s="97"/>
      <c r="L326" s="98">
        <f t="shared" si="55"/>
        <v>0</v>
      </c>
      <c r="M326" s="99">
        <f t="shared" si="56"/>
        <v>0</v>
      </c>
      <c r="N326" s="100">
        <f t="shared" si="57"/>
        <v>0</v>
      </c>
      <c r="O326" s="98">
        <f t="shared" si="58"/>
        <v>0</v>
      </c>
      <c r="P326" s="101">
        <f t="shared" si="59"/>
        <v>0</v>
      </c>
      <c r="Q326" s="102">
        <f t="shared" si="60"/>
        <v>0</v>
      </c>
    </row>
    <row r="327" spans="1:17" x14ac:dyDescent="0.2">
      <c r="A327" s="92" t="str">
        <f>Orçamento!A317</f>
        <v>10.23</v>
      </c>
      <c r="B327" s="39" t="str">
        <f>Orçamento!B317</f>
        <v>Sinapi</v>
      </c>
      <c r="C327" s="39">
        <f>Orçamento!C317</f>
        <v>0</v>
      </c>
      <c r="D327" s="93">
        <f>Orçamento!D317</f>
        <v>0</v>
      </c>
      <c r="E327" s="39">
        <f>Orçamento!E317</f>
        <v>0</v>
      </c>
      <c r="F327" s="39">
        <f>Orçamento!F317</f>
        <v>0</v>
      </c>
      <c r="G327" s="95">
        <f>'Orç. Pós Licitação'!G317</f>
        <v>0</v>
      </c>
      <c r="H327" s="95">
        <f>'Orç. Pós Licitação'!H317</f>
        <v>0</v>
      </c>
      <c r="I327" s="95">
        <f>'Orç. Pós Licitação'!I317</f>
        <v>0</v>
      </c>
      <c r="J327" s="96">
        <f>'BM 04'!L327</f>
        <v>0</v>
      </c>
      <c r="K327" s="97"/>
      <c r="L327" s="98">
        <f t="shared" si="55"/>
        <v>0</v>
      </c>
      <c r="M327" s="99">
        <f t="shared" si="56"/>
        <v>0</v>
      </c>
      <c r="N327" s="100">
        <f t="shared" si="57"/>
        <v>0</v>
      </c>
      <c r="O327" s="98">
        <f t="shared" si="58"/>
        <v>0</v>
      </c>
      <c r="P327" s="101">
        <f t="shared" si="59"/>
        <v>0</v>
      </c>
      <c r="Q327" s="102">
        <f t="shared" si="60"/>
        <v>0</v>
      </c>
    </row>
    <row r="328" spans="1:17" x14ac:dyDescent="0.2">
      <c r="A328" s="92" t="str">
        <f>Orçamento!A318</f>
        <v>10.24</v>
      </c>
      <c r="B328" s="39" t="str">
        <f>Orçamento!B318</f>
        <v>Sinapi</v>
      </c>
      <c r="C328" s="39">
        <f>Orçamento!C318</f>
        <v>0</v>
      </c>
      <c r="D328" s="93">
        <f>Orçamento!D318</f>
        <v>0</v>
      </c>
      <c r="E328" s="39">
        <f>Orçamento!E318</f>
        <v>0</v>
      </c>
      <c r="F328" s="39">
        <f>Orçamento!F318</f>
        <v>0</v>
      </c>
      <c r="G328" s="95">
        <f>'Orç. Pós Licitação'!G318</f>
        <v>0</v>
      </c>
      <c r="H328" s="95">
        <f>'Orç. Pós Licitação'!H318</f>
        <v>0</v>
      </c>
      <c r="I328" s="95">
        <f>'Orç. Pós Licitação'!I318</f>
        <v>0</v>
      </c>
      <c r="J328" s="96">
        <f>'BM 04'!L328</f>
        <v>0</v>
      </c>
      <c r="K328" s="97"/>
      <c r="L328" s="98">
        <f t="shared" si="55"/>
        <v>0</v>
      </c>
      <c r="M328" s="99">
        <f t="shared" si="56"/>
        <v>0</v>
      </c>
      <c r="N328" s="100">
        <f t="shared" si="57"/>
        <v>0</v>
      </c>
      <c r="O328" s="98">
        <f t="shared" si="58"/>
        <v>0</v>
      </c>
      <c r="P328" s="101">
        <f t="shared" si="59"/>
        <v>0</v>
      </c>
      <c r="Q328" s="102">
        <f t="shared" si="60"/>
        <v>0</v>
      </c>
    </row>
    <row r="329" spans="1:17" x14ac:dyDescent="0.2">
      <c r="A329" s="92" t="str">
        <f>Orçamento!A319</f>
        <v>10.25</v>
      </c>
      <c r="B329" s="39" t="str">
        <f>Orçamento!B319</f>
        <v>Sinapi</v>
      </c>
      <c r="C329" s="39">
        <f>Orçamento!C319</f>
        <v>0</v>
      </c>
      <c r="D329" s="93">
        <f>Orçamento!D319</f>
        <v>0</v>
      </c>
      <c r="E329" s="39">
        <f>Orçamento!E319</f>
        <v>0</v>
      </c>
      <c r="F329" s="39">
        <f>Orçamento!F319</f>
        <v>0</v>
      </c>
      <c r="G329" s="95">
        <f>'Orç. Pós Licitação'!G319</f>
        <v>0</v>
      </c>
      <c r="H329" s="95">
        <f>'Orç. Pós Licitação'!H319</f>
        <v>0</v>
      </c>
      <c r="I329" s="95">
        <f>'Orç. Pós Licitação'!I319</f>
        <v>0</v>
      </c>
      <c r="J329" s="96">
        <f>'BM 04'!L329</f>
        <v>0</v>
      </c>
      <c r="K329" s="97"/>
      <c r="L329" s="98">
        <f t="shared" si="55"/>
        <v>0</v>
      </c>
      <c r="M329" s="99">
        <f t="shared" si="56"/>
        <v>0</v>
      </c>
      <c r="N329" s="100">
        <f t="shared" si="57"/>
        <v>0</v>
      </c>
      <c r="O329" s="98">
        <f t="shared" si="58"/>
        <v>0</v>
      </c>
      <c r="P329" s="101">
        <f t="shared" si="59"/>
        <v>0</v>
      </c>
      <c r="Q329" s="102">
        <f t="shared" si="60"/>
        <v>0</v>
      </c>
    </row>
    <row r="330" spans="1:17" x14ac:dyDescent="0.2">
      <c r="A330" s="92" t="str">
        <f>Orçamento!A320</f>
        <v>10.26</v>
      </c>
      <c r="B330" s="39" t="str">
        <f>Orçamento!B320</f>
        <v>Sinapi</v>
      </c>
      <c r="C330" s="39">
        <f>Orçamento!C320</f>
        <v>0</v>
      </c>
      <c r="D330" s="93">
        <f>Orçamento!D320</f>
        <v>0</v>
      </c>
      <c r="E330" s="39">
        <f>Orçamento!E320</f>
        <v>0</v>
      </c>
      <c r="F330" s="39">
        <f>Orçamento!F320</f>
        <v>0</v>
      </c>
      <c r="G330" s="95">
        <f>'Orç. Pós Licitação'!G320</f>
        <v>0</v>
      </c>
      <c r="H330" s="95">
        <f>'Orç. Pós Licitação'!H320</f>
        <v>0</v>
      </c>
      <c r="I330" s="95">
        <f>'Orç. Pós Licitação'!I320</f>
        <v>0</v>
      </c>
      <c r="J330" s="96">
        <f>'BM 04'!L330</f>
        <v>0</v>
      </c>
      <c r="K330" s="97"/>
      <c r="L330" s="98">
        <f t="shared" si="55"/>
        <v>0</v>
      </c>
      <c r="M330" s="99">
        <f t="shared" si="56"/>
        <v>0</v>
      </c>
      <c r="N330" s="100">
        <f t="shared" si="57"/>
        <v>0</v>
      </c>
      <c r="O330" s="98">
        <f t="shared" si="58"/>
        <v>0</v>
      </c>
      <c r="P330" s="101">
        <f t="shared" si="59"/>
        <v>0</v>
      </c>
      <c r="Q330" s="102">
        <f t="shared" si="60"/>
        <v>0</v>
      </c>
    </row>
    <row r="331" spans="1:17" x14ac:dyDescent="0.2">
      <c r="A331" s="92" t="str">
        <f>Orçamento!A321</f>
        <v>10.27</v>
      </c>
      <c r="B331" s="39" t="str">
        <f>Orçamento!B321</f>
        <v>Sinapi</v>
      </c>
      <c r="C331" s="39">
        <f>Orçamento!C321</f>
        <v>0</v>
      </c>
      <c r="D331" s="93">
        <f>Orçamento!D321</f>
        <v>0</v>
      </c>
      <c r="E331" s="39">
        <f>Orçamento!E321</f>
        <v>0</v>
      </c>
      <c r="F331" s="39">
        <f>Orçamento!F321</f>
        <v>0</v>
      </c>
      <c r="G331" s="95">
        <f>'Orç. Pós Licitação'!G321</f>
        <v>0</v>
      </c>
      <c r="H331" s="95">
        <f>'Orç. Pós Licitação'!H321</f>
        <v>0</v>
      </c>
      <c r="I331" s="95">
        <f>'Orç. Pós Licitação'!I321</f>
        <v>0</v>
      </c>
      <c r="J331" s="96">
        <f>'BM 04'!L331</f>
        <v>0</v>
      </c>
      <c r="K331" s="97"/>
      <c r="L331" s="98">
        <f t="shared" si="55"/>
        <v>0</v>
      </c>
      <c r="M331" s="99">
        <f t="shared" si="56"/>
        <v>0</v>
      </c>
      <c r="N331" s="100">
        <f t="shared" si="57"/>
        <v>0</v>
      </c>
      <c r="O331" s="98">
        <f t="shared" si="58"/>
        <v>0</v>
      </c>
      <c r="P331" s="101">
        <f t="shared" si="59"/>
        <v>0</v>
      </c>
      <c r="Q331" s="102">
        <f t="shared" si="60"/>
        <v>0</v>
      </c>
    </row>
    <row r="332" spans="1:17" x14ac:dyDescent="0.2">
      <c r="A332" s="92" t="str">
        <f>Orçamento!A322</f>
        <v>10.28</v>
      </c>
      <c r="B332" s="39" t="str">
        <f>Orçamento!B322</f>
        <v>Sinapi</v>
      </c>
      <c r="C332" s="39">
        <f>Orçamento!C322</f>
        <v>0</v>
      </c>
      <c r="D332" s="93">
        <f>Orçamento!D322</f>
        <v>0</v>
      </c>
      <c r="E332" s="39">
        <f>Orçamento!E322</f>
        <v>0</v>
      </c>
      <c r="F332" s="39">
        <f>Orçamento!F322</f>
        <v>0</v>
      </c>
      <c r="G332" s="95">
        <f>'Orç. Pós Licitação'!G322</f>
        <v>0</v>
      </c>
      <c r="H332" s="95">
        <f>'Orç. Pós Licitação'!H322</f>
        <v>0</v>
      </c>
      <c r="I332" s="95">
        <f>'Orç. Pós Licitação'!I322</f>
        <v>0</v>
      </c>
      <c r="J332" s="96">
        <f>'BM 04'!L332</f>
        <v>0</v>
      </c>
      <c r="K332" s="97"/>
      <c r="L332" s="98">
        <f t="shared" si="55"/>
        <v>0</v>
      </c>
      <c r="M332" s="99">
        <f t="shared" si="56"/>
        <v>0</v>
      </c>
      <c r="N332" s="100">
        <f t="shared" si="57"/>
        <v>0</v>
      </c>
      <c r="O332" s="98">
        <f t="shared" si="58"/>
        <v>0</v>
      </c>
      <c r="P332" s="101">
        <f t="shared" si="59"/>
        <v>0</v>
      </c>
      <c r="Q332" s="102">
        <f t="shared" si="60"/>
        <v>0</v>
      </c>
    </row>
    <row r="333" spans="1:17" x14ac:dyDescent="0.2">
      <c r="A333" s="92" t="str">
        <f>Orçamento!A323</f>
        <v>10.29</v>
      </c>
      <c r="B333" s="39" t="str">
        <f>Orçamento!B323</f>
        <v>Sinapi</v>
      </c>
      <c r="C333" s="39">
        <f>Orçamento!C323</f>
        <v>0</v>
      </c>
      <c r="D333" s="93">
        <f>Orçamento!D323</f>
        <v>0</v>
      </c>
      <c r="E333" s="39">
        <f>Orçamento!E323</f>
        <v>0</v>
      </c>
      <c r="F333" s="39">
        <f>Orçamento!F323</f>
        <v>0</v>
      </c>
      <c r="G333" s="95">
        <f>'Orç. Pós Licitação'!G323</f>
        <v>0</v>
      </c>
      <c r="H333" s="95">
        <f>'Orç. Pós Licitação'!H323</f>
        <v>0</v>
      </c>
      <c r="I333" s="95">
        <f>'Orç. Pós Licitação'!I323</f>
        <v>0</v>
      </c>
      <c r="J333" s="96">
        <f>'BM 04'!L333</f>
        <v>0</v>
      </c>
      <c r="K333" s="97"/>
      <c r="L333" s="98">
        <f t="shared" si="55"/>
        <v>0</v>
      </c>
      <c r="M333" s="99">
        <f t="shared" si="56"/>
        <v>0</v>
      </c>
      <c r="N333" s="100">
        <f t="shared" si="57"/>
        <v>0</v>
      </c>
      <c r="O333" s="98">
        <f t="shared" si="58"/>
        <v>0</v>
      </c>
      <c r="P333" s="101">
        <f t="shared" si="59"/>
        <v>0</v>
      </c>
      <c r="Q333" s="102">
        <f t="shared" si="60"/>
        <v>0</v>
      </c>
    </row>
    <row r="334" spans="1:17" x14ac:dyDescent="0.2">
      <c r="A334" s="92" t="str">
        <f>Orçamento!A324</f>
        <v>10.30</v>
      </c>
      <c r="B334" s="39" t="str">
        <f>Orçamento!B324</f>
        <v>Sinapi</v>
      </c>
      <c r="C334" s="39">
        <f>Orçamento!C324</f>
        <v>0</v>
      </c>
      <c r="D334" s="93">
        <f>Orçamento!D324</f>
        <v>0</v>
      </c>
      <c r="E334" s="39">
        <f>Orçamento!E324</f>
        <v>0</v>
      </c>
      <c r="F334" s="39">
        <f>Orçamento!F324</f>
        <v>0</v>
      </c>
      <c r="G334" s="95">
        <f>'Orç. Pós Licitação'!G324</f>
        <v>0</v>
      </c>
      <c r="H334" s="95">
        <f>'Orç. Pós Licitação'!H324</f>
        <v>0</v>
      </c>
      <c r="I334" s="95">
        <f>'Orç. Pós Licitação'!I324</f>
        <v>0</v>
      </c>
      <c r="J334" s="96">
        <f>'BM 04'!L334</f>
        <v>0</v>
      </c>
      <c r="K334" s="97"/>
      <c r="L334" s="98">
        <f t="shared" si="55"/>
        <v>0</v>
      </c>
      <c r="M334" s="99">
        <f t="shared" si="56"/>
        <v>0</v>
      </c>
      <c r="N334" s="100">
        <f t="shared" si="57"/>
        <v>0</v>
      </c>
      <c r="O334" s="98">
        <f t="shared" si="58"/>
        <v>0</v>
      </c>
      <c r="P334" s="101">
        <f t="shared" si="59"/>
        <v>0</v>
      </c>
      <c r="Q334" s="102">
        <f t="shared" si="60"/>
        <v>0</v>
      </c>
    </row>
    <row r="335" spans="1:17" s="2" customFormat="1" ht="15.75" x14ac:dyDescent="0.25">
      <c r="A335" s="449"/>
      <c r="B335" s="434"/>
      <c r="C335" s="434"/>
      <c r="D335" s="435"/>
      <c r="E335" s="430" t="s">
        <v>1116</v>
      </c>
      <c r="F335" s="434"/>
      <c r="G335" s="434"/>
      <c r="H335" s="436"/>
      <c r="I335" s="437">
        <f>SUM(I305:I334)</f>
        <v>5539.9100000000008</v>
      </c>
      <c r="J335" s="438"/>
      <c r="K335" s="438"/>
      <c r="L335" s="438"/>
      <c r="M335" s="437">
        <f>SUM(M305:M334)</f>
        <v>0</v>
      </c>
      <c r="N335" s="437">
        <f>SUM(N305:N334)</f>
        <v>0</v>
      </c>
      <c r="O335" s="437">
        <f>SUM(O305:O334)</f>
        <v>0</v>
      </c>
      <c r="P335" s="439"/>
      <c r="Q335" s="450">
        <f>SUM(Q305:Q334)</f>
        <v>5539.9100000000008</v>
      </c>
    </row>
    <row r="336" spans="1:17" s="3" customFormat="1" ht="15.75" x14ac:dyDescent="0.25">
      <c r="A336" s="451" t="str">
        <f>Orçamento!A325</f>
        <v>11.0</v>
      </c>
      <c r="B336" s="427"/>
      <c r="C336" s="427"/>
      <c r="D336" s="428" t="str">
        <f>Orçamento!D325</f>
        <v>ABRIGO DO QUADRO DE COMANDO -PINTURAS</v>
      </c>
      <c r="E336" s="427"/>
      <c r="F336" s="427"/>
      <c r="G336" s="429"/>
      <c r="H336" s="430"/>
      <c r="I336" s="430"/>
      <c r="J336" s="431"/>
      <c r="K336" s="431"/>
      <c r="L336" s="431"/>
      <c r="M336" s="432"/>
      <c r="N336" s="433">
        <f>N367/I367</f>
        <v>0</v>
      </c>
      <c r="O336" s="433">
        <f>O367/I367</f>
        <v>0</v>
      </c>
      <c r="P336" s="433"/>
      <c r="Q336" s="452">
        <f>Q367/I367</f>
        <v>1</v>
      </c>
    </row>
    <row r="337" spans="1:17" x14ac:dyDescent="0.2">
      <c r="A337" s="92" t="str">
        <f>Orçamento!A326</f>
        <v>11.1</v>
      </c>
      <c r="B337" s="39" t="str">
        <f>Orçamento!B326</f>
        <v>Sinapi</v>
      </c>
      <c r="C337" s="39">
        <f>Orçamento!C326</f>
        <v>88485</v>
      </c>
      <c r="D337" s="93" t="str">
        <f>Orçamento!D326</f>
        <v>Aplicação de fundo selador acrílico em paredes e teto, 1 demão</v>
      </c>
      <c r="E337" s="39" t="str">
        <f>Orçamento!E326</f>
        <v>M2</v>
      </c>
      <c r="F337" s="39">
        <f>Orçamento!F326</f>
        <v>52.1</v>
      </c>
      <c r="G337" s="95">
        <f>'Orç. Pós Licitação'!G326</f>
        <v>2.1800000000000002</v>
      </c>
      <c r="H337" s="95">
        <f>'Orç. Pós Licitação'!H326</f>
        <v>2.7</v>
      </c>
      <c r="I337" s="95">
        <f>'Orç. Pós Licitação'!I326</f>
        <v>140.66999999999999</v>
      </c>
      <c r="J337" s="96">
        <f>'BM 04'!L337</f>
        <v>0</v>
      </c>
      <c r="K337" s="97"/>
      <c r="L337" s="98">
        <f>J337+K337</f>
        <v>0</v>
      </c>
      <c r="M337" s="99">
        <f>ROUND(H337*J337,2)</f>
        <v>0</v>
      </c>
      <c r="N337" s="100">
        <f>ROUND(H337*K337,2)</f>
        <v>0</v>
      </c>
      <c r="O337" s="98">
        <f>ROUND(H337*L337,2)</f>
        <v>0</v>
      </c>
      <c r="P337" s="101">
        <f>F337-L337</f>
        <v>52.1</v>
      </c>
      <c r="Q337" s="102">
        <f>I337-O337</f>
        <v>140.66999999999999</v>
      </c>
    </row>
    <row r="338" spans="1:17" ht="28.5" x14ac:dyDescent="0.2">
      <c r="A338" s="92" t="str">
        <f>Orçamento!A327</f>
        <v>11.2</v>
      </c>
      <c r="B338" s="39" t="str">
        <f>Orçamento!B327</f>
        <v>Sinapi</v>
      </c>
      <c r="C338" s="39">
        <f>Orçamento!C327</f>
        <v>88489</v>
      </c>
      <c r="D338" s="93" t="str">
        <f>Orçamento!D327</f>
        <v>Aplicação manual de pintura com tinta látex acrílica em paredes e teto, 2 demãos</v>
      </c>
      <c r="E338" s="39" t="str">
        <f>Orçamento!E327</f>
        <v>M2</v>
      </c>
      <c r="F338" s="39">
        <f>Orçamento!F327</f>
        <v>52.1</v>
      </c>
      <c r="G338" s="95">
        <f>'Orç. Pós Licitação'!G327</f>
        <v>14.36</v>
      </c>
      <c r="H338" s="95">
        <f>'Orç. Pós Licitação'!H327</f>
        <v>17.809999999999999</v>
      </c>
      <c r="I338" s="95">
        <f>'Orç. Pós Licitação'!I327</f>
        <v>927.9</v>
      </c>
      <c r="J338" s="96">
        <f>'BM 04'!L338</f>
        <v>0</v>
      </c>
      <c r="K338" s="97"/>
      <c r="L338" s="98">
        <f t="shared" ref="L338:L365" si="61">J338+K338</f>
        <v>0</v>
      </c>
      <c r="M338" s="99">
        <f t="shared" ref="M338:M365" si="62">ROUND(H338*J338,2)</f>
        <v>0</v>
      </c>
      <c r="N338" s="100">
        <f t="shared" ref="N338:N365" si="63">ROUND(H338*K338,2)</f>
        <v>0</v>
      </c>
      <c r="O338" s="98">
        <f t="shared" ref="O338:O365" si="64">ROUND(H338*L338,2)</f>
        <v>0</v>
      </c>
      <c r="P338" s="101">
        <f t="shared" ref="P338:P365" si="65">F338-L338</f>
        <v>52.1</v>
      </c>
      <c r="Q338" s="102">
        <f t="shared" ref="Q338:Q365" si="66">I338-O338</f>
        <v>927.9</v>
      </c>
    </row>
    <row r="339" spans="1:17" x14ac:dyDescent="0.2">
      <c r="A339" s="92" t="str">
        <f>Orçamento!A328</f>
        <v>11.3</v>
      </c>
      <c r="B339" s="39" t="str">
        <f>Orçamento!B328</f>
        <v>Sinapi</v>
      </c>
      <c r="C339" s="39">
        <f>Orçamento!C328</f>
        <v>100722</v>
      </c>
      <c r="D339" s="93" t="str">
        <f>Orçamento!D328</f>
        <v>Fundo anticorrosivo (porta) – zarcão, 1 demão</v>
      </c>
      <c r="E339" s="39" t="str">
        <f>Orçamento!E328</f>
        <v>M2</v>
      </c>
      <c r="F339" s="39">
        <f>Orçamento!F328</f>
        <v>8.4</v>
      </c>
      <c r="G339" s="95">
        <f>'Orç. Pós Licitação'!G328</f>
        <v>22</v>
      </c>
      <c r="H339" s="95">
        <f>'Orç. Pós Licitação'!H328</f>
        <v>27.28</v>
      </c>
      <c r="I339" s="95">
        <f>'Orç. Pós Licitação'!I328</f>
        <v>229.15</v>
      </c>
      <c r="J339" s="96">
        <f>'BM 04'!L339</f>
        <v>0</v>
      </c>
      <c r="K339" s="97"/>
      <c r="L339" s="98">
        <f t="shared" si="61"/>
        <v>0</v>
      </c>
      <c r="M339" s="99">
        <f t="shared" si="62"/>
        <v>0</v>
      </c>
      <c r="N339" s="100">
        <f t="shared" si="63"/>
        <v>0</v>
      </c>
      <c r="O339" s="98">
        <f t="shared" si="64"/>
        <v>0</v>
      </c>
      <c r="P339" s="101">
        <f t="shared" si="65"/>
        <v>8.4</v>
      </c>
      <c r="Q339" s="102">
        <f t="shared" si="66"/>
        <v>229.15</v>
      </c>
    </row>
    <row r="340" spans="1:17" x14ac:dyDescent="0.2">
      <c r="A340" s="92" t="str">
        <f>Orçamento!A329</f>
        <v>11.4</v>
      </c>
      <c r="B340" s="39" t="str">
        <f>Orçamento!B329</f>
        <v>Sinapi</v>
      </c>
      <c r="C340" s="39">
        <f>Orçamento!C329</f>
        <v>100742</v>
      </c>
      <c r="D340" s="93" t="str">
        <f>Orçamento!D329</f>
        <v>Pintura esmalte acetinado, 2 demãos, sobre superfície metálica (porta)</v>
      </c>
      <c r="E340" s="39" t="str">
        <f>Orçamento!E329</f>
        <v>M2</v>
      </c>
      <c r="F340" s="39">
        <f>Orçamento!F329</f>
        <v>8.4</v>
      </c>
      <c r="G340" s="95">
        <f>'Orç. Pós Licitação'!G329</f>
        <v>22.44</v>
      </c>
      <c r="H340" s="95">
        <f>'Orç. Pós Licitação'!H329</f>
        <v>27.83</v>
      </c>
      <c r="I340" s="95">
        <f>'Orç. Pós Licitação'!I329</f>
        <v>233.77</v>
      </c>
      <c r="J340" s="96">
        <f>'BM 04'!L340</f>
        <v>0</v>
      </c>
      <c r="K340" s="97"/>
      <c r="L340" s="98">
        <f t="shared" si="61"/>
        <v>0</v>
      </c>
      <c r="M340" s="99">
        <f t="shared" si="62"/>
        <v>0</v>
      </c>
      <c r="N340" s="100">
        <f t="shared" si="63"/>
        <v>0</v>
      </c>
      <c r="O340" s="98">
        <f t="shared" si="64"/>
        <v>0</v>
      </c>
      <c r="P340" s="101">
        <f t="shared" si="65"/>
        <v>8.4</v>
      </c>
      <c r="Q340" s="102">
        <f t="shared" si="66"/>
        <v>233.77</v>
      </c>
    </row>
    <row r="341" spans="1:17" x14ac:dyDescent="0.2">
      <c r="A341" s="92" t="str">
        <f>Orçamento!A330</f>
        <v>11.5</v>
      </c>
      <c r="B341" s="39" t="str">
        <f>Orçamento!B330</f>
        <v>Sinapi</v>
      </c>
      <c r="C341" s="39">
        <f>Orçamento!C330</f>
        <v>0</v>
      </c>
      <c r="D341" s="93">
        <f>Orçamento!D330</f>
        <v>0</v>
      </c>
      <c r="E341" s="39">
        <f>Orçamento!E330</f>
        <v>0</v>
      </c>
      <c r="F341" s="39">
        <f>Orçamento!F330</f>
        <v>0</v>
      </c>
      <c r="G341" s="95">
        <f>'Orç. Pós Licitação'!G330</f>
        <v>0</v>
      </c>
      <c r="H341" s="95">
        <f>'Orç. Pós Licitação'!H330</f>
        <v>0</v>
      </c>
      <c r="I341" s="95">
        <f>'Orç. Pós Licitação'!I330</f>
        <v>0</v>
      </c>
      <c r="J341" s="96">
        <f>'BM 04'!L341</f>
        <v>0</v>
      </c>
      <c r="K341" s="97"/>
      <c r="L341" s="98">
        <f t="shared" si="61"/>
        <v>0</v>
      </c>
      <c r="M341" s="99">
        <f t="shared" si="62"/>
        <v>0</v>
      </c>
      <c r="N341" s="100">
        <f t="shared" si="63"/>
        <v>0</v>
      </c>
      <c r="O341" s="98">
        <f t="shared" si="64"/>
        <v>0</v>
      </c>
      <c r="P341" s="101">
        <f t="shared" si="65"/>
        <v>0</v>
      </c>
      <c r="Q341" s="102">
        <f t="shared" si="66"/>
        <v>0</v>
      </c>
    </row>
    <row r="342" spans="1:17" x14ac:dyDescent="0.2">
      <c r="A342" s="92" t="str">
        <f>Orçamento!A331</f>
        <v>11.6</v>
      </c>
      <c r="B342" s="39" t="str">
        <f>Orçamento!B331</f>
        <v>Sinapi</v>
      </c>
      <c r="C342" s="39">
        <f>Orçamento!C331</f>
        <v>0</v>
      </c>
      <c r="D342" s="93">
        <f>Orçamento!D331</f>
        <v>0</v>
      </c>
      <c r="E342" s="39">
        <f>Orçamento!E331</f>
        <v>0</v>
      </c>
      <c r="F342" s="39">
        <f>Orçamento!F331</f>
        <v>0</v>
      </c>
      <c r="G342" s="95">
        <f>'Orç. Pós Licitação'!G331</f>
        <v>0</v>
      </c>
      <c r="H342" s="95">
        <f>'Orç. Pós Licitação'!H331</f>
        <v>0</v>
      </c>
      <c r="I342" s="95">
        <f>'Orç. Pós Licitação'!I331</f>
        <v>0</v>
      </c>
      <c r="J342" s="96">
        <f>'BM 04'!L342</f>
        <v>0</v>
      </c>
      <c r="K342" s="97"/>
      <c r="L342" s="98">
        <f t="shared" si="61"/>
        <v>0</v>
      </c>
      <c r="M342" s="99">
        <f t="shared" si="62"/>
        <v>0</v>
      </c>
      <c r="N342" s="100">
        <f t="shared" si="63"/>
        <v>0</v>
      </c>
      <c r="O342" s="98">
        <f t="shared" si="64"/>
        <v>0</v>
      </c>
      <c r="P342" s="101">
        <f t="shared" si="65"/>
        <v>0</v>
      </c>
      <c r="Q342" s="102">
        <f t="shared" si="66"/>
        <v>0</v>
      </c>
    </row>
    <row r="343" spans="1:17" x14ac:dyDescent="0.2">
      <c r="A343" s="92" t="str">
        <f>Orçamento!A332</f>
        <v>11.7</v>
      </c>
      <c r="B343" s="39" t="str">
        <f>Orçamento!B332</f>
        <v>Sinapi</v>
      </c>
      <c r="C343" s="39">
        <f>Orçamento!C332</f>
        <v>0</v>
      </c>
      <c r="D343" s="93">
        <f>Orçamento!D332</f>
        <v>0</v>
      </c>
      <c r="E343" s="39">
        <f>Orçamento!E332</f>
        <v>0</v>
      </c>
      <c r="F343" s="39">
        <f>Orçamento!F332</f>
        <v>0</v>
      </c>
      <c r="G343" s="95">
        <f>'Orç. Pós Licitação'!G332</f>
        <v>0</v>
      </c>
      <c r="H343" s="95">
        <f>'Orç. Pós Licitação'!H332</f>
        <v>0</v>
      </c>
      <c r="I343" s="95">
        <f>'Orç. Pós Licitação'!I332</f>
        <v>0</v>
      </c>
      <c r="J343" s="96">
        <f>'BM 04'!L343</f>
        <v>0</v>
      </c>
      <c r="K343" s="97"/>
      <c r="L343" s="98">
        <f t="shared" si="61"/>
        <v>0</v>
      </c>
      <c r="M343" s="99">
        <f t="shared" si="62"/>
        <v>0</v>
      </c>
      <c r="N343" s="100">
        <f t="shared" si="63"/>
        <v>0</v>
      </c>
      <c r="O343" s="98">
        <f t="shared" si="64"/>
        <v>0</v>
      </c>
      <c r="P343" s="101">
        <f t="shared" si="65"/>
        <v>0</v>
      </c>
      <c r="Q343" s="102">
        <f t="shared" si="66"/>
        <v>0</v>
      </c>
    </row>
    <row r="344" spans="1:17" x14ac:dyDescent="0.2">
      <c r="A344" s="92" t="str">
        <f>Orçamento!A333</f>
        <v>11.8</v>
      </c>
      <c r="B344" s="39" t="str">
        <f>Orçamento!B333</f>
        <v>Sinapi</v>
      </c>
      <c r="C344" s="39">
        <f>Orçamento!C333</f>
        <v>0</v>
      </c>
      <c r="D344" s="93">
        <f>Orçamento!D333</f>
        <v>0</v>
      </c>
      <c r="E344" s="39">
        <f>Orçamento!E333</f>
        <v>0</v>
      </c>
      <c r="F344" s="39">
        <f>Orçamento!F333</f>
        <v>0</v>
      </c>
      <c r="G344" s="95">
        <f>'Orç. Pós Licitação'!G333</f>
        <v>0</v>
      </c>
      <c r="H344" s="95">
        <f>'Orç. Pós Licitação'!H333</f>
        <v>0</v>
      </c>
      <c r="I344" s="95">
        <f>'Orç. Pós Licitação'!I333</f>
        <v>0</v>
      </c>
      <c r="J344" s="96">
        <f>'BM 04'!L344</f>
        <v>0</v>
      </c>
      <c r="K344" s="97"/>
      <c r="L344" s="98">
        <f t="shared" si="61"/>
        <v>0</v>
      </c>
      <c r="M344" s="99">
        <f t="shared" si="62"/>
        <v>0</v>
      </c>
      <c r="N344" s="100">
        <f t="shared" si="63"/>
        <v>0</v>
      </c>
      <c r="O344" s="98">
        <f t="shared" si="64"/>
        <v>0</v>
      </c>
      <c r="P344" s="101">
        <f t="shared" si="65"/>
        <v>0</v>
      </c>
      <c r="Q344" s="102">
        <f t="shared" si="66"/>
        <v>0</v>
      </c>
    </row>
    <row r="345" spans="1:17" x14ac:dyDescent="0.2">
      <c r="A345" s="92" t="str">
        <f>Orçamento!A334</f>
        <v>11.9</v>
      </c>
      <c r="B345" s="39" t="str">
        <f>Orçamento!B334</f>
        <v>Sinapi</v>
      </c>
      <c r="C345" s="39">
        <f>Orçamento!C334</f>
        <v>0</v>
      </c>
      <c r="D345" s="93">
        <f>Orçamento!D334</f>
        <v>0</v>
      </c>
      <c r="E345" s="39">
        <f>Orçamento!E334</f>
        <v>0</v>
      </c>
      <c r="F345" s="39">
        <f>Orçamento!F334</f>
        <v>0</v>
      </c>
      <c r="G345" s="95">
        <f>'Orç. Pós Licitação'!G334</f>
        <v>0</v>
      </c>
      <c r="H345" s="95">
        <f>'Orç. Pós Licitação'!H334</f>
        <v>0</v>
      </c>
      <c r="I345" s="95">
        <f>'Orç. Pós Licitação'!I334</f>
        <v>0</v>
      </c>
      <c r="J345" s="96">
        <f>'BM 04'!L345</f>
        <v>0</v>
      </c>
      <c r="K345" s="97"/>
      <c r="L345" s="98">
        <f t="shared" si="61"/>
        <v>0</v>
      </c>
      <c r="M345" s="99">
        <f t="shared" si="62"/>
        <v>0</v>
      </c>
      <c r="N345" s="100">
        <f t="shared" si="63"/>
        <v>0</v>
      </c>
      <c r="O345" s="98">
        <f t="shared" si="64"/>
        <v>0</v>
      </c>
      <c r="P345" s="101">
        <f t="shared" si="65"/>
        <v>0</v>
      </c>
      <c r="Q345" s="102">
        <f t="shared" si="66"/>
        <v>0</v>
      </c>
    </row>
    <row r="346" spans="1:17" x14ac:dyDescent="0.2">
      <c r="A346" s="92" t="str">
        <f>Orçamento!A335</f>
        <v>11.10</v>
      </c>
      <c r="B346" s="39" t="str">
        <f>Orçamento!B335</f>
        <v>Sinapi</v>
      </c>
      <c r="C346" s="39">
        <f>Orçamento!C335</f>
        <v>0</v>
      </c>
      <c r="D346" s="93">
        <f>Orçamento!D335</f>
        <v>0</v>
      </c>
      <c r="E346" s="39">
        <f>Orçamento!E335</f>
        <v>0</v>
      </c>
      <c r="F346" s="39">
        <f>Orçamento!F335</f>
        <v>0</v>
      </c>
      <c r="G346" s="95">
        <f>'Orç. Pós Licitação'!G335</f>
        <v>0</v>
      </c>
      <c r="H346" s="95">
        <f>'Orç. Pós Licitação'!H335</f>
        <v>0</v>
      </c>
      <c r="I346" s="95">
        <f>'Orç. Pós Licitação'!I335</f>
        <v>0</v>
      </c>
      <c r="J346" s="96">
        <f>'BM 04'!L346</f>
        <v>0</v>
      </c>
      <c r="K346" s="97"/>
      <c r="L346" s="98">
        <f t="shared" si="61"/>
        <v>0</v>
      </c>
      <c r="M346" s="99">
        <f t="shared" si="62"/>
        <v>0</v>
      </c>
      <c r="N346" s="100">
        <f t="shared" si="63"/>
        <v>0</v>
      </c>
      <c r="O346" s="98">
        <f t="shared" si="64"/>
        <v>0</v>
      </c>
      <c r="P346" s="101">
        <f t="shared" si="65"/>
        <v>0</v>
      </c>
      <c r="Q346" s="102">
        <f t="shared" si="66"/>
        <v>0</v>
      </c>
    </row>
    <row r="347" spans="1:17" x14ac:dyDescent="0.2">
      <c r="A347" s="92" t="str">
        <f>Orçamento!A336</f>
        <v>11.11</v>
      </c>
      <c r="B347" s="39" t="str">
        <f>Orçamento!B336</f>
        <v>Sinapi</v>
      </c>
      <c r="C347" s="39">
        <f>Orçamento!C336</f>
        <v>0</v>
      </c>
      <c r="D347" s="93">
        <f>Orçamento!D336</f>
        <v>0</v>
      </c>
      <c r="E347" s="39">
        <f>Orçamento!E336</f>
        <v>0</v>
      </c>
      <c r="F347" s="39">
        <f>Orçamento!F336</f>
        <v>0</v>
      </c>
      <c r="G347" s="95">
        <f>'Orç. Pós Licitação'!G336</f>
        <v>0</v>
      </c>
      <c r="H347" s="95">
        <f>'Orç. Pós Licitação'!H336</f>
        <v>0</v>
      </c>
      <c r="I347" s="95">
        <f>'Orç. Pós Licitação'!I336</f>
        <v>0</v>
      </c>
      <c r="J347" s="96">
        <f>'BM 04'!L347</f>
        <v>0</v>
      </c>
      <c r="K347" s="97"/>
      <c r="L347" s="98">
        <f t="shared" si="61"/>
        <v>0</v>
      </c>
      <c r="M347" s="99">
        <f t="shared" si="62"/>
        <v>0</v>
      </c>
      <c r="N347" s="100">
        <f t="shared" si="63"/>
        <v>0</v>
      </c>
      <c r="O347" s="98">
        <f t="shared" si="64"/>
        <v>0</v>
      </c>
      <c r="P347" s="101">
        <f t="shared" si="65"/>
        <v>0</v>
      </c>
      <c r="Q347" s="102">
        <f t="shared" si="66"/>
        <v>0</v>
      </c>
    </row>
    <row r="348" spans="1:17" x14ac:dyDescent="0.2">
      <c r="A348" s="92" t="str">
        <f>Orçamento!A337</f>
        <v>11.12</v>
      </c>
      <c r="B348" s="39" t="str">
        <f>Orçamento!B337</f>
        <v>Sinapi</v>
      </c>
      <c r="C348" s="39">
        <f>Orçamento!C337</f>
        <v>0</v>
      </c>
      <c r="D348" s="93">
        <f>Orçamento!D337</f>
        <v>0</v>
      </c>
      <c r="E348" s="39">
        <f>Orçamento!E337</f>
        <v>0</v>
      </c>
      <c r="F348" s="39">
        <f>Orçamento!F337</f>
        <v>0</v>
      </c>
      <c r="G348" s="95">
        <f>'Orç. Pós Licitação'!G337</f>
        <v>0</v>
      </c>
      <c r="H348" s="95">
        <f>'Orç. Pós Licitação'!H337</f>
        <v>0</v>
      </c>
      <c r="I348" s="95">
        <f>'Orç. Pós Licitação'!I337</f>
        <v>0</v>
      </c>
      <c r="J348" s="96">
        <f>'BM 04'!L348</f>
        <v>0</v>
      </c>
      <c r="K348" s="97"/>
      <c r="L348" s="98">
        <f t="shared" si="61"/>
        <v>0</v>
      </c>
      <c r="M348" s="99">
        <f t="shared" si="62"/>
        <v>0</v>
      </c>
      <c r="N348" s="100">
        <f t="shared" si="63"/>
        <v>0</v>
      </c>
      <c r="O348" s="98">
        <f t="shared" si="64"/>
        <v>0</v>
      </c>
      <c r="P348" s="101">
        <f t="shared" si="65"/>
        <v>0</v>
      </c>
      <c r="Q348" s="102">
        <f t="shared" si="66"/>
        <v>0</v>
      </c>
    </row>
    <row r="349" spans="1:17" x14ac:dyDescent="0.2">
      <c r="A349" s="92" t="str">
        <f>Orçamento!A338</f>
        <v>11.13</v>
      </c>
      <c r="B349" s="39" t="str">
        <f>Orçamento!B338</f>
        <v>Sinapi</v>
      </c>
      <c r="C349" s="39">
        <f>Orçamento!C338</f>
        <v>0</v>
      </c>
      <c r="D349" s="93">
        <f>Orçamento!D338</f>
        <v>0</v>
      </c>
      <c r="E349" s="39">
        <f>Orçamento!E338</f>
        <v>0</v>
      </c>
      <c r="F349" s="39">
        <f>Orçamento!F338</f>
        <v>0</v>
      </c>
      <c r="G349" s="95">
        <f>'Orç. Pós Licitação'!G338</f>
        <v>0</v>
      </c>
      <c r="H349" s="95">
        <f>'Orç. Pós Licitação'!H338</f>
        <v>0</v>
      </c>
      <c r="I349" s="95">
        <f>'Orç. Pós Licitação'!I338</f>
        <v>0</v>
      </c>
      <c r="J349" s="96">
        <f>'BM 04'!L349</f>
        <v>0</v>
      </c>
      <c r="K349" s="97"/>
      <c r="L349" s="98">
        <f t="shared" si="61"/>
        <v>0</v>
      </c>
      <c r="M349" s="99">
        <f t="shared" si="62"/>
        <v>0</v>
      </c>
      <c r="N349" s="100">
        <f t="shared" si="63"/>
        <v>0</v>
      </c>
      <c r="O349" s="98">
        <f t="shared" si="64"/>
        <v>0</v>
      </c>
      <c r="P349" s="101">
        <f t="shared" si="65"/>
        <v>0</v>
      </c>
      <c r="Q349" s="102">
        <f t="shared" si="66"/>
        <v>0</v>
      </c>
    </row>
    <row r="350" spans="1:17" x14ac:dyDescent="0.2">
      <c r="A350" s="92" t="str">
        <f>Orçamento!A339</f>
        <v>11.14</v>
      </c>
      <c r="B350" s="39" t="str">
        <f>Orçamento!B339</f>
        <v>Sinapi</v>
      </c>
      <c r="C350" s="39">
        <f>Orçamento!C339</f>
        <v>0</v>
      </c>
      <c r="D350" s="93">
        <f>Orçamento!D339</f>
        <v>0</v>
      </c>
      <c r="E350" s="39">
        <f>Orçamento!E339</f>
        <v>0</v>
      </c>
      <c r="F350" s="39">
        <f>Orçamento!F339</f>
        <v>0</v>
      </c>
      <c r="G350" s="95">
        <f>'Orç. Pós Licitação'!G339</f>
        <v>0</v>
      </c>
      <c r="H350" s="95">
        <f>'Orç. Pós Licitação'!H339</f>
        <v>0</v>
      </c>
      <c r="I350" s="95">
        <f>'Orç. Pós Licitação'!I339</f>
        <v>0</v>
      </c>
      <c r="J350" s="96">
        <f>'BM 04'!L350</f>
        <v>0</v>
      </c>
      <c r="K350" s="97"/>
      <c r="L350" s="98">
        <f t="shared" si="61"/>
        <v>0</v>
      </c>
      <c r="M350" s="99">
        <f t="shared" si="62"/>
        <v>0</v>
      </c>
      <c r="N350" s="100">
        <f t="shared" si="63"/>
        <v>0</v>
      </c>
      <c r="O350" s="98">
        <f t="shared" si="64"/>
        <v>0</v>
      </c>
      <c r="P350" s="101">
        <f t="shared" si="65"/>
        <v>0</v>
      </c>
      <c r="Q350" s="102">
        <f t="shared" si="66"/>
        <v>0</v>
      </c>
    </row>
    <row r="351" spans="1:17" x14ac:dyDescent="0.2">
      <c r="A351" s="92" t="str">
        <f>Orçamento!A340</f>
        <v>11.15</v>
      </c>
      <c r="B351" s="39" t="str">
        <f>Orçamento!B340</f>
        <v>Sinapi</v>
      </c>
      <c r="C351" s="39">
        <f>Orçamento!C340</f>
        <v>0</v>
      </c>
      <c r="D351" s="93">
        <f>Orçamento!D340</f>
        <v>0</v>
      </c>
      <c r="E351" s="39">
        <f>Orçamento!E340</f>
        <v>0</v>
      </c>
      <c r="F351" s="39">
        <f>Orçamento!F340</f>
        <v>0</v>
      </c>
      <c r="G351" s="95">
        <f>'Orç. Pós Licitação'!G340</f>
        <v>0</v>
      </c>
      <c r="H351" s="95">
        <f>'Orç. Pós Licitação'!H340</f>
        <v>0</v>
      </c>
      <c r="I351" s="95">
        <f>'Orç. Pós Licitação'!I340</f>
        <v>0</v>
      </c>
      <c r="J351" s="96">
        <f>'BM 04'!L351</f>
        <v>0</v>
      </c>
      <c r="K351" s="97"/>
      <c r="L351" s="98">
        <f t="shared" si="61"/>
        <v>0</v>
      </c>
      <c r="M351" s="99">
        <f t="shared" si="62"/>
        <v>0</v>
      </c>
      <c r="N351" s="100">
        <f t="shared" si="63"/>
        <v>0</v>
      </c>
      <c r="O351" s="98">
        <f t="shared" si="64"/>
        <v>0</v>
      </c>
      <c r="P351" s="101">
        <f t="shared" si="65"/>
        <v>0</v>
      </c>
      <c r="Q351" s="102">
        <f t="shared" si="66"/>
        <v>0</v>
      </c>
    </row>
    <row r="352" spans="1:17" x14ac:dyDescent="0.2">
      <c r="A352" s="92" t="str">
        <f>Orçamento!A341</f>
        <v>11.16</v>
      </c>
      <c r="B352" s="39" t="str">
        <f>Orçamento!B341</f>
        <v>Sinapi</v>
      </c>
      <c r="C352" s="39">
        <f>Orçamento!C341</f>
        <v>0</v>
      </c>
      <c r="D352" s="93">
        <f>Orçamento!D341</f>
        <v>0</v>
      </c>
      <c r="E352" s="39">
        <f>Orçamento!E341</f>
        <v>0</v>
      </c>
      <c r="F352" s="39">
        <f>Orçamento!F341</f>
        <v>0</v>
      </c>
      <c r="G352" s="95">
        <f>'Orç. Pós Licitação'!G341</f>
        <v>0</v>
      </c>
      <c r="H352" s="95">
        <f>'Orç. Pós Licitação'!H341</f>
        <v>0</v>
      </c>
      <c r="I352" s="95">
        <f>'Orç. Pós Licitação'!I341</f>
        <v>0</v>
      </c>
      <c r="J352" s="96">
        <f>'BM 04'!L352</f>
        <v>0</v>
      </c>
      <c r="K352" s="97"/>
      <c r="L352" s="98">
        <f t="shared" si="61"/>
        <v>0</v>
      </c>
      <c r="M352" s="99">
        <f t="shared" si="62"/>
        <v>0</v>
      </c>
      <c r="N352" s="100">
        <f t="shared" si="63"/>
        <v>0</v>
      </c>
      <c r="O352" s="98">
        <f t="shared" si="64"/>
        <v>0</v>
      </c>
      <c r="P352" s="101">
        <f t="shared" si="65"/>
        <v>0</v>
      </c>
      <c r="Q352" s="102">
        <f t="shared" si="66"/>
        <v>0</v>
      </c>
    </row>
    <row r="353" spans="1:17" x14ac:dyDescent="0.2">
      <c r="A353" s="92" t="str">
        <f>Orçamento!A342</f>
        <v>11.17</v>
      </c>
      <c r="B353" s="39" t="str">
        <f>Orçamento!B342</f>
        <v>Sinapi</v>
      </c>
      <c r="C353" s="39">
        <f>Orçamento!C342</f>
        <v>0</v>
      </c>
      <c r="D353" s="93">
        <f>Orçamento!D342</f>
        <v>0</v>
      </c>
      <c r="E353" s="39">
        <f>Orçamento!E342</f>
        <v>0</v>
      </c>
      <c r="F353" s="39">
        <f>Orçamento!F342</f>
        <v>0</v>
      </c>
      <c r="G353" s="95">
        <f>'Orç. Pós Licitação'!G342</f>
        <v>0</v>
      </c>
      <c r="H353" s="95">
        <f>'Orç. Pós Licitação'!H342</f>
        <v>0</v>
      </c>
      <c r="I353" s="95">
        <f>'Orç. Pós Licitação'!I342</f>
        <v>0</v>
      </c>
      <c r="J353" s="96">
        <f>'BM 04'!L353</f>
        <v>0</v>
      </c>
      <c r="K353" s="97"/>
      <c r="L353" s="98">
        <f t="shared" si="61"/>
        <v>0</v>
      </c>
      <c r="M353" s="99">
        <f t="shared" si="62"/>
        <v>0</v>
      </c>
      <c r="N353" s="100">
        <f t="shared" si="63"/>
        <v>0</v>
      </c>
      <c r="O353" s="98">
        <f t="shared" si="64"/>
        <v>0</v>
      </c>
      <c r="P353" s="101">
        <f t="shared" si="65"/>
        <v>0</v>
      </c>
      <c r="Q353" s="102">
        <f t="shared" si="66"/>
        <v>0</v>
      </c>
    </row>
    <row r="354" spans="1:17" x14ac:dyDescent="0.2">
      <c r="A354" s="92" t="str">
        <f>Orçamento!A343</f>
        <v>11.18</v>
      </c>
      <c r="B354" s="39" t="str">
        <f>Orçamento!B343</f>
        <v>Sinapi</v>
      </c>
      <c r="C354" s="39">
        <f>Orçamento!C343</f>
        <v>0</v>
      </c>
      <c r="D354" s="93">
        <f>Orçamento!D343</f>
        <v>0</v>
      </c>
      <c r="E354" s="39">
        <f>Orçamento!E343</f>
        <v>0</v>
      </c>
      <c r="F354" s="39">
        <f>Orçamento!F343</f>
        <v>0</v>
      </c>
      <c r="G354" s="95">
        <f>'Orç. Pós Licitação'!G343</f>
        <v>0</v>
      </c>
      <c r="H354" s="95">
        <f>'Orç. Pós Licitação'!H343</f>
        <v>0</v>
      </c>
      <c r="I354" s="95">
        <f>'Orç. Pós Licitação'!I343</f>
        <v>0</v>
      </c>
      <c r="J354" s="96">
        <f>'BM 04'!L354</f>
        <v>0</v>
      </c>
      <c r="K354" s="97"/>
      <c r="L354" s="98">
        <f t="shared" si="61"/>
        <v>0</v>
      </c>
      <c r="M354" s="99">
        <f t="shared" si="62"/>
        <v>0</v>
      </c>
      <c r="N354" s="100">
        <f t="shared" si="63"/>
        <v>0</v>
      </c>
      <c r="O354" s="98">
        <f t="shared" si="64"/>
        <v>0</v>
      </c>
      <c r="P354" s="101">
        <f t="shared" si="65"/>
        <v>0</v>
      </c>
      <c r="Q354" s="102">
        <f t="shared" si="66"/>
        <v>0</v>
      </c>
    </row>
    <row r="355" spans="1:17" x14ac:dyDescent="0.2">
      <c r="A355" s="92" t="str">
        <f>Orçamento!A344</f>
        <v>11.19</v>
      </c>
      <c r="B355" s="39" t="str">
        <f>Orçamento!B344</f>
        <v>Sinapi</v>
      </c>
      <c r="C355" s="39">
        <f>Orçamento!C344</f>
        <v>0</v>
      </c>
      <c r="D355" s="93">
        <f>Orçamento!D344</f>
        <v>0</v>
      </c>
      <c r="E355" s="39">
        <f>Orçamento!E344</f>
        <v>0</v>
      </c>
      <c r="F355" s="39">
        <f>Orçamento!F344</f>
        <v>0</v>
      </c>
      <c r="G355" s="95">
        <f>'Orç. Pós Licitação'!G344</f>
        <v>0</v>
      </c>
      <c r="H355" s="95">
        <f>'Orç. Pós Licitação'!H344</f>
        <v>0</v>
      </c>
      <c r="I355" s="95">
        <f>'Orç. Pós Licitação'!I344</f>
        <v>0</v>
      </c>
      <c r="J355" s="96">
        <f>'BM 04'!L355</f>
        <v>0</v>
      </c>
      <c r="K355" s="97"/>
      <c r="L355" s="98">
        <f t="shared" si="61"/>
        <v>0</v>
      </c>
      <c r="M355" s="99">
        <f t="shared" si="62"/>
        <v>0</v>
      </c>
      <c r="N355" s="100">
        <f t="shared" si="63"/>
        <v>0</v>
      </c>
      <c r="O355" s="98">
        <f t="shared" si="64"/>
        <v>0</v>
      </c>
      <c r="P355" s="101">
        <f t="shared" si="65"/>
        <v>0</v>
      </c>
      <c r="Q355" s="102">
        <f t="shared" si="66"/>
        <v>0</v>
      </c>
    </row>
    <row r="356" spans="1:17" x14ac:dyDescent="0.2">
      <c r="A356" s="92" t="str">
        <f>Orçamento!A345</f>
        <v>11.20</v>
      </c>
      <c r="B356" s="39" t="str">
        <f>Orçamento!B345</f>
        <v>Sinapi</v>
      </c>
      <c r="C356" s="39">
        <f>Orçamento!C345</f>
        <v>0</v>
      </c>
      <c r="D356" s="93">
        <f>Orçamento!D345</f>
        <v>0</v>
      </c>
      <c r="E356" s="39">
        <f>Orçamento!E345</f>
        <v>0</v>
      </c>
      <c r="F356" s="39">
        <f>Orçamento!F345</f>
        <v>0</v>
      </c>
      <c r="G356" s="95">
        <f>'Orç. Pós Licitação'!G345</f>
        <v>0</v>
      </c>
      <c r="H356" s="95">
        <f>'Orç. Pós Licitação'!H345</f>
        <v>0</v>
      </c>
      <c r="I356" s="95">
        <f>'Orç. Pós Licitação'!I345</f>
        <v>0</v>
      </c>
      <c r="J356" s="96">
        <f>'BM 04'!L356</f>
        <v>0</v>
      </c>
      <c r="K356" s="97"/>
      <c r="L356" s="98">
        <f t="shared" si="61"/>
        <v>0</v>
      </c>
      <c r="M356" s="99">
        <f t="shared" si="62"/>
        <v>0</v>
      </c>
      <c r="N356" s="100">
        <f t="shared" si="63"/>
        <v>0</v>
      </c>
      <c r="O356" s="98">
        <f t="shared" si="64"/>
        <v>0</v>
      </c>
      <c r="P356" s="101">
        <f t="shared" si="65"/>
        <v>0</v>
      </c>
      <c r="Q356" s="102">
        <f t="shared" si="66"/>
        <v>0</v>
      </c>
    </row>
    <row r="357" spans="1:17" x14ac:dyDescent="0.2">
      <c r="A357" s="92" t="str">
        <f>Orçamento!A346</f>
        <v>11.21</v>
      </c>
      <c r="B357" s="39" t="str">
        <f>Orçamento!B346</f>
        <v>Sinapi</v>
      </c>
      <c r="C357" s="39">
        <f>Orçamento!C346</f>
        <v>0</v>
      </c>
      <c r="D357" s="93">
        <f>Orçamento!D346</f>
        <v>0</v>
      </c>
      <c r="E357" s="39">
        <f>Orçamento!E346</f>
        <v>0</v>
      </c>
      <c r="F357" s="39">
        <f>Orçamento!F346</f>
        <v>0</v>
      </c>
      <c r="G357" s="95">
        <f>'Orç. Pós Licitação'!G346</f>
        <v>0</v>
      </c>
      <c r="H357" s="95">
        <f>'Orç. Pós Licitação'!H346</f>
        <v>0</v>
      </c>
      <c r="I357" s="95">
        <f>'Orç. Pós Licitação'!I346</f>
        <v>0</v>
      </c>
      <c r="J357" s="96">
        <f>'BM 04'!L357</f>
        <v>0</v>
      </c>
      <c r="K357" s="97"/>
      <c r="L357" s="98">
        <f t="shared" si="61"/>
        <v>0</v>
      </c>
      <c r="M357" s="99">
        <f t="shared" si="62"/>
        <v>0</v>
      </c>
      <c r="N357" s="100">
        <f t="shared" si="63"/>
        <v>0</v>
      </c>
      <c r="O357" s="98">
        <f t="shared" si="64"/>
        <v>0</v>
      </c>
      <c r="P357" s="101">
        <f t="shared" si="65"/>
        <v>0</v>
      </c>
      <c r="Q357" s="102">
        <f t="shared" si="66"/>
        <v>0</v>
      </c>
    </row>
    <row r="358" spans="1:17" x14ac:dyDescent="0.2">
      <c r="A358" s="92" t="str">
        <f>Orçamento!A347</f>
        <v>11.22</v>
      </c>
      <c r="B358" s="39" t="str">
        <f>Orçamento!B347</f>
        <v>Sinapi</v>
      </c>
      <c r="C358" s="39">
        <f>Orçamento!C347</f>
        <v>0</v>
      </c>
      <c r="D358" s="93">
        <f>Orçamento!D347</f>
        <v>0</v>
      </c>
      <c r="E358" s="39">
        <f>Orçamento!E347</f>
        <v>0</v>
      </c>
      <c r="F358" s="39">
        <f>Orçamento!F347</f>
        <v>0</v>
      </c>
      <c r="G358" s="95">
        <f>'Orç. Pós Licitação'!G347</f>
        <v>0</v>
      </c>
      <c r="H358" s="95">
        <f>'Orç. Pós Licitação'!H347</f>
        <v>0</v>
      </c>
      <c r="I358" s="95">
        <f>'Orç. Pós Licitação'!I347</f>
        <v>0</v>
      </c>
      <c r="J358" s="96">
        <f>'BM 04'!L358</f>
        <v>0</v>
      </c>
      <c r="K358" s="97"/>
      <c r="L358" s="98">
        <f t="shared" si="61"/>
        <v>0</v>
      </c>
      <c r="M358" s="99">
        <f t="shared" si="62"/>
        <v>0</v>
      </c>
      <c r="N358" s="100">
        <f t="shared" si="63"/>
        <v>0</v>
      </c>
      <c r="O358" s="98">
        <f t="shared" si="64"/>
        <v>0</v>
      </c>
      <c r="P358" s="101">
        <f t="shared" si="65"/>
        <v>0</v>
      </c>
      <c r="Q358" s="102">
        <f t="shared" si="66"/>
        <v>0</v>
      </c>
    </row>
    <row r="359" spans="1:17" x14ac:dyDescent="0.2">
      <c r="A359" s="92" t="str">
        <f>Orçamento!A348</f>
        <v>11.23</v>
      </c>
      <c r="B359" s="39" t="str">
        <f>Orçamento!B348</f>
        <v>Sinapi</v>
      </c>
      <c r="C359" s="39">
        <f>Orçamento!C348</f>
        <v>0</v>
      </c>
      <c r="D359" s="93">
        <f>Orçamento!D348</f>
        <v>0</v>
      </c>
      <c r="E359" s="39">
        <f>Orçamento!E348</f>
        <v>0</v>
      </c>
      <c r="F359" s="39">
        <f>Orçamento!F348</f>
        <v>0</v>
      </c>
      <c r="G359" s="95">
        <f>'Orç. Pós Licitação'!G348</f>
        <v>0</v>
      </c>
      <c r="H359" s="95">
        <f>'Orç. Pós Licitação'!H348</f>
        <v>0</v>
      </c>
      <c r="I359" s="95">
        <f>'Orç. Pós Licitação'!I348</f>
        <v>0</v>
      </c>
      <c r="J359" s="96">
        <f>'BM 04'!L359</f>
        <v>0</v>
      </c>
      <c r="K359" s="97"/>
      <c r="L359" s="98">
        <f t="shared" si="61"/>
        <v>0</v>
      </c>
      <c r="M359" s="99">
        <f t="shared" si="62"/>
        <v>0</v>
      </c>
      <c r="N359" s="100">
        <f t="shared" si="63"/>
        <v>0</v>
      </c>
      <c r="O359" s="98">
        <f t="shared" si="64"/>
        <v>0</v>
      </c>
      <c r="P359" s="101">
        <f t="shared" si="65"/>
        <v>0</v>
      </c>
      <c r="Q359" s="102">
        <f t="shared" si="66"/>
        <v>0</v>
      </c>
    </row>
    <row r="360" spans="1:17" x14ac:dyDescent="0.2">
      <c r="A360" s="92" t="str">
        <f>Orçamento!A349</f>
        <v>11.24</v>
      </c>
      <c r="B360" s="39" t="str">
        <f>Orçamento!B349</f>
        <v>Sinapi</v>
      </c>
      <c r="C360" s="39">
        <f>Orçamento!C349</f>
        <v>0</v>
      </c>
      <c r="D360" s="93">
        <f>Orçamento!D349</f>
        <v>0</v>
      </c>
      <c r="E360" s="39">
        <f>Orçamento!E349</f>
        <v>0</v>
      </c>
      <c r="F360" s="39">
        <f>Orçamento!F349</f>
        <v>0</v>
      </c>
      <c r="G360" s="95">
        <f>'Orç. Pós Licitação'!G349</f>
        <v>0</v>
      </c>
      <c r="H360" s="95">
        <f>'Orç. Pós Licitação'!H349</f>
        <v>0</v>
      </c>
      <c r="I360" s="95">
        <f>'Orç. Pós Licitação'!I349</f>
        <v>0</v>
      </c>
      <c r="J360" s="96">
        <f>'BM 04'!L360</f>
        <v>0</v>
      </c>
      <c r="K360" s="97"/>
      <c r="L360" s="98">
        <f t="shared" si="61"/>
        <v>0</v>
      </c>
      <c r="M360" s="99">
        <f t="shared" si="62"/>
        <v>0</v>
      </c>
      <c r="N360" s="100">
        <f t="shared" si="63"/>
        <v>0</v>
      </c>
      <c r="O360" s="98">
        <f t="shared" si="64"/>
        <v>0</v>
      </c>
      <c r="P360" s="101">
        <f t="shared" si="65"/>
        <v>0</v>
      </c>
      <c r="Q360" s="102">
        <f t="shared" si="66"/>
        <v>0</v>
      </c>
    </row>
    <row r="361" spans="1:17" x14ac:dyDescent="0.2">
      <c r="A361" s="92" t="str">
        <f>Orçamento!A350</f>
        <v>11.25</v>
      </c>
      <c r="B361" s="39" t="str">
        <f>Orçamento!B350</f>
        <v>Sinapi</v>
      </c>
      <c r="C361" s="39">
        <f>Orçamento!C350</f>
        <v>0</v>
      </c>
      <c r="D361" s="93">
        <f>Orçamento!D350</f>
        <v>0</v>
      </c>
      <c r="E361" s="39">
        <f>Orçamento!E350</f>
        <v>0</v>
      </c>
      <c r="F361" s="39">
        <f>Orçamento!F350</f>
        <v>0</v>
      </c>
      <c r="G361" s="95">
        <f>'Orç. Pós Licitação'!G350</f>
        <v>0</v>
      </c>
      <c r="H361" s="95">
        <f>'Orç. Pós Licitação'!H350</f>
        <v>0</v>
      </c>
      <c r="I361" s="95">
        <f>'Orç. Pós Licitação'!I350</f>
        <v>0</v>
      </c>
      <c r="J361" s="96">
        <f>'BM 04'!L361</f>
        <v>0</v>
      </c>
      <c r="K361" s="97"/>
      <c r="L361" s="98">
        <f t="shared" si="61"/>
        <v>0</v>
      </c>
      <c r="M361" s="99">
        <f t="shared" si="62"/>
        <v>0</v>
      </c>
      <c r="N361" s="100">
        <f t="shared" si="63"/>
        <v>0</v>
      </c>
      <c r="O361" s="98">
        <f t="shared" si="64"/>
        <v>0</v>
      </c>
      <c r="P361" s="101">
        <f t="shared" si="65"/>
        <v>0</v>
      </c>
      <c r="Q361" s="102">
        <f t="shared" si="66"/>
        <v>0</v>
      </c>
    </row>
    <row r="362" spans="1:17" x14ac:dyDescent="0.2">
      <c r="A362" s="92" t="str">
        <f>Orçamento!A351</f>
        <v>11.26</v>
      </c>
      <c r="B362" s="39" t="str">
        <f>Orçamento!B351</f>
        <v>Sinapi</v>
      </c>
      <c r="C362" s="39">
        <f>Orçamento!C351</f>
        <v>0</v>
      </c>
      <c r="D362" s="93">
        <f>Orçamento!D351</f>
        <v>0</v>
      </c>
      <c r="E362" s="39">
        <f>Orçamento!E351</f>
        <v>0</v>
      </c>
      <c r="F362" s="39">
        <f>Orçamento!F351</f>
        <v>0</v>
      </c>
      <c r="G362" s="95">
        <f>'Orç. Pós Licitação'!G351</f>
        <v>0</v>
      </c>
      <c r="H362" s="95">
        <f>'Orç. Pós Licitação'!H351</f>
        <v>0</v>
      </c>
      <c r="I362" s="95">
        <f>'Orç. Pós Licitação'!I351</f>
        <v>0</v>
      </c>
      <c r="J362" s="96">
        <f>'BM 04'!L362</f>
        <v>0</v>
      </c>
      <c r="K362" s="97"/>
      <c r="L362" s="98">
        <f t="shared" si="61"/>
        <v>0</v>
      </c>
      <c r="M362" s="99">
        <f t="shared" si="62"/>
        <v>0</v>
      </c>
      <c r="N362" s="100">
        <f t="shared" si="63"/>
        <v>0</v>
      </c>
      <c r="O362" s="98">
        <f t="shared" si="64"/>
        <v>0</v>
      </c>
      <c r="P362" s="101">
        <f t="shared" si="65"/>
        <v>0</v>
      </c>
      <c r="Q362" s="102">
        <f t="shared" si="66"/>
        <v>0</v>
      </c>
    </row>
    <row r="363" spans="1:17" x14ac:dyDescent="0.2">
      <c r="A363" s="92" t="str">
        <f>Orçamento!A352</f>
        <v>11.27</v>
      </c>
      <c r="B363" s="39" t="str">
        <f>Orçamento!B352</f>
        <v>Sinapi</v>
      </c>
      <c r="C363" s="39">
        <f>Orçamento!C352</f>
        <v>0</v>
      </c>
      <c r="D363" s="93">
        <f>Orçamento!D352</f>
        <v>0</v>
      </c>
      <c r="E363" s="39">
        <f>Orçamento!E352</f>
        <v>0</v>
      </c>
      <c r="F363" s="39">
        <f>Orçamento!F352</f>
        <v>0</v>
      </c>
      <c r="G363" s="95">
        <f>'Orç. Pós Licitação'!G352</f>
        <v>0</v>
      </c>
      <c r="H363" s="95">
        <f>'Orç. Pós Licitação'!H352</f>
        <v>0</v>
      </c>
      <c r="I363" s="95">
        <f>'Orç. Pós Licitação'!I352</f>
        <v>0</v>
      </c>
      <c r="J363" s="96">
        <f>'BM 04'!L363</f>
        <v>0</v>
      </c>
      <c r="K363" s="97"/>
      <c r="L363" s="98">
        <f t="shared" si="61"/>
        <v>0</v>
      </c>
      <c r="M363" s="99">
        <f t="shared" si="62"/>
        <v>0</v>
      </c>
      <c r="N363" s="100">
        <f t="shared" si="63"/>
        <v>0</v>
      </c>
      <c r="O363" s="98">
        <f t="shared" si="64"/>
        <v>0</v>
      </c>
      <c r="P363" s="101">
        <f t="shared" si="65"/>
        <v>0</v>
      </c>
      <c r="Q363" s="102">
        <f t="shared" si="66"/>
        <v>0</v>
      </c>
    </row>
    <row r="364" spans="1:17" x14ac:dyDescent="0.2">
      <c r="A364" s="92" t="str">
        <f>Orçamento!A353</f>
        <v>11.28</v>
      </c>
      <c r="B364" s="39" t="str">
        <f>Orçamento!B353</f>
        <v>Sinapi</v>
      </c>
      <c r="C364" s="39">
        <f>Orçamento!C353</f>
        <v>0</v>
      </c>
      <c r="D364" s="93">
        <f>Orçamento!D353</f>
        <v>0</v>
      </c>
      <c r="E364" s="39">
        <f>Orçamento!E353</f>
        <v>0</v>
      </c>
      <c r="F364" s="39">
        <f>Orçamento!F353</f>
        <v>0</v>
      </c>
      <c r="G364" s="95">
        <f>'Orç. Pós Licitação'!G353</f>
        <v>0</v>
      </c>
      <c r="H364" s="95">
        <f>'Orç. Pós Licitação'!H353</f>
        <v>0</v>
      </c>
      <c r="I364" s="95">
        <f>'Orç. Pós Licitação'!I353</f>
        <v>0</v>
      </c>
      <c r="J364" s="96">
        <f>'BM 04'!L364</f>
        <v>0</v>
      </c>
      <c r="K364" s="97"/>
      <c r="L364" s="98">
        <f t="shared" si="61"/>
        <v>0</v>
      </c>
      <c r="M364" s="99">
        <f t="shared" si="62"/>
        <v>0</v>
      </c>
      <c r="N364" s="100">
        <f t="shared" si="63"/>
        <v>0</v>
      </c>
      <c r="O364" s="98">
        <f t="shared" si="64"/>
        <v>0</v>
      </c>
      <c r="P364" s="101">
        <f t="shared" si="65"/>
        <v>0</v>
      </c>
      <c r="Q364" s="102">
        <f t="shared" si="66"/>
        <v>0</v>
      </c>
    </row>
    <row r="365" spans="1:17" x14ac:dyDescent="0.2">
      <c r="A365" s="92" t="str">
        <f>Orçamento!A354</f>
        <v>11.29</v>
      </c>
      <c r="B365" s="39" t="str">
        <f>Orçamento!B354</f>
        <v>Sinapi</v>
      </c>
      <c r="C365" s="39">
        <f>Orçamento!C354</f>
        <v>0</v>
      </c>
      <c r="D365" s="93">
        <f>Orçamento!D354</f>
        <v>0</v>
      </c>
      <c r="E365" s="39">
        <f>Orçamento!E354</f>
        <v>0</v>
      </c>
      <c r="F365" s="39">
        <f>Orçamento!F354</f>
        <v>0</v>
      </c>
      <c r="G365" s="95">
        <f>'Orç. Pós Licitação'!G354</f>
        <v>0</v>
      </c>
      <c r="H365" s="95">
        <f>'Orç. Pós Licitação'!H354</f>
        <v>0</v>
      </c>
      <c r="I365" s="95">
        <f>'Orç. Pós Licitação'!I354</f>
        <v>0</v>
      </c>
      <c r="J365" s="96">
        <f>'BM 04'!L365</f>
        <v>0</v>
      </c>
      <c r="K365" s="97"/>
      <c r="L365" s="98">
        <f t="shared" si="61"/>
        <v>0</v>
      </c>
      <c r="M365" s="99">
        <f t="shared" si="62"/>
        <v>0</v>
      </c>
      <c r="N365" s="100">
        <f t="shared" si="63"/>
        <v>0</v>
      </c>
      <c r="O365" s="98">
        <f t="shared" si="64"/>
        <v>0</v>
      </c>
      <c r="P365" s="101">
        <f t="shared" si="65"/>
        <v>0</v>
      </c>
      <c r="Q365" s="102">
        <f t="shared" si="66"/>
        <v>0</v>
      </c>
    </row>
    <row r="366" spans="1:17" x14ac:dyDescent="0.2">
      <c r="A366" s="92" t="str">
        <f>Orçamento!A355</f>
        <v>11.30</v>
      </c>
      <c r="B366" s="39" t="str">
        <f>Orçamento!B355</f>
        <v>Sinapi</v>
      </c>
      <c r="C366" s="39">
        <f>Orçamento!C355</f>
        <v>0</v>
      </c>
      <c r="D366" s="93">
        <f>Orçamento!D355</f>
        <v>0</v>
      </c>
      <c r="E366" s="39">
        <f>Orçamento!E355</f>
        <v>0</v>
      </c>
      <c r="F366" s="39">
        <f>Orçamento!F355</f>
        <v>0</v>
      </c>
      <c r="G366" s="95">
        <f>'Orç. Pós Licitação'!G355</f>
        <v>0</v>
      </c>
      <c r="H366" s="95">
        <f>'Orç. Pós Licitação'!H355</f>
        <v>0</v>
      </c>
      <c r="I366" s="95">
        <f>'Orç. Pós Licitação'!I355</f>
        <v>0</v>
      </c>
      <c r="J366" s="96">
        <f>'BM 04'!L366</f>
        <v>0</v>
      </c>
      <c r="K366" s="97"/>
      <c r="L366" s="98">
        <f>J366+K366</f>
        <v>0</v>
      </c>
      <c r="M366" s="99">
        <f>ROUND(H366*J366,2)</f>
        <v>0</v>
      </c>
      <c r="N366" s="100">
        <f>ROUND(H366*K366,2)</f>
        <v>0</v>
      </c>
      <c r="O366" s="98">
        <f>ROUND(H366*L366,2)</f>
        <v>0</v>
      </c>
      <c r="P366" s="101">
        <f>F366-L366</f>
        <v>0</v>
      </c>
      <c r="Q366" s="102">
        <f>I366-O366</f>
        <v>0</v>
      </c>
    </row>
    <row r="367" spans="1:17" s="2" customFormat="1" ht="15.75" x14ac:dyDescent="0.25">
      <c r="A367" s="449"/>
      <c r="B367" s="434"/>
      <c r="C367" s="434"/>
      <c r="D367" s="435"/>
      <c r="E367" s="430" t="s">
        <v>1116</v>
      </c>
      <c r="F367" s="434"/>
      <c r="G367" s="434"/>
      <c r="H367" s="436"/>
      <c r="I367" s="437">
        <f>SUM(I337:I366)</f>
        <v>1531.49</v>
      </c>
      <c r="J367" s="438"/>
      <c r="K367" s="438"/>
      <c r="L367" s="438"/>
      <c r="M367" s="437">
        <f>SUM(M337:M366)</f>
        <v>0</v>
      </c>
      <c r="N367" s="437">
        <f>SUM(N337:N366)</f>
        <v>0</v>
      </c>
      <c r="O367" s="437">
        <f>SUM(O337:O366)</f>
        <v>0</v>
      </c>
      <c r="P367" s="439"/>
      <c r="Q367" s="450">
        <f>SUM(Q337:Q366)</f>
        <v>1531.49</v>
      </c>
    </row>
    <row r="368" spans="1:17" s="3" customFormat="1" ht="15.75" x14ac:dyDescent="0.25">
      <c r="A368" s="451" t="str">
        <f>Orçamento!A356</f>
        <v>12.0</v>
      </c>
      <c r="B368" s="427"/>
      <c r="C368" s="427"/>
      <c r="D368" s="428" t="str">
        <f>Orçamento!D356</f>
        <v>LIMPEZA DA OBRA</v>
      </c>
      <c r="E368" s="427"/>
      <c r="F368" s="427"/>
      <c r="G368" s="429"/>
      <c r="H368" s="430"/>
      <c r="I368" s="430"/>
      <c r="J368" s="431"/>
      <c r="K368" s="431"/>
      <c r="L368" s="431"/>
      <c r="M368" s="432"/>
      <c r="N368" s="433">
        <f>N399/I399</f>
        <v>0</v>
      </c>
      <c r="O368" s="433">
        <f>O399/I399</f>
        <v>0</v>
      </c>
      <c r="P368" s="433"/>
      <c r="Q368" s="452">
        <f>Q399/I399</f>
        <v>1</v>
      </c>
    </row>
    <row r="369" spans="1:17" x14ac:dyDescent="0.2">
      <c r="A369" s="92" t="str">
        <f>Orçamento!A357</f>
        <v>12.1</v>
      </c>
      <c r="B369" s="39" t="str">
        <f>Orçamento!B357</f>
        <v>Sinapi</v>
      </c>
      <c r="C369" s="39">
        <f>Orçamento!C357</f>
        <v>99811</v>
      </c>
      <c r="D369" s="93" t="str">
        <f>Orçamento!D357</f>
        <v>Limpeza de piso com vassoura a seco</v>
      </c>
      <c r="E369" s="39" t="str">
        <f>Orçamento!E357</f>
        <v>M2</v>
      </c>
      <c r="F369" s="39">
        <f>Orçamento!F357</f>
        <v>4</v>
      </c>
      <c r="G369" s="95">
        <f>'Orç. Pós Licitação'!G357</f>
        <v>3.24</v>
      </c>
      <c r="H369" s="95">
        <f>'Orç. Pós Licitação'!H357</f>
        <v>4.0199999999999996</v>
      </c>
      <c r="I369" s="95">
        <f>'Orç. Pós Licitação'!I357</f>
        <v>16.079999999999998</v>
      </c>
      <c r="J369" s="96">
        <f>'BM 04'!L369</f>
        <v>0</v>
      </c>
      <c r="K369" s="97"/>
      <c r="L369" s="98">
        <f>J369+K369</f>
        <v>0</v>
      </c>
      <c r="M369" s="99">
        <f>ROUND(H369*J369,2)</f>
        <v>0</v>
      </c>
      <c r="N369" s="100">
        <f>ROUND(H369*K369,2)</f>
        <v>0</v>
      </c>
      <c r="O369" s="98">
        <f>ROUND(H369*L369,2)</f>
        <v>0</v>
      </c>
      <c r="P369" s="101">
        <f>F369-L369</f>
        <v>4</v>
      </c>
      <c r="Q369" s="102">
        <f>I369-O369</f>
        <v>16.079999999999998</v>
      </c>
    </row>
    <row r="370" spans="1:17" x14ac:dyDescent="0.2">
      <c r="A370" s="92" t="str">
        <f>Orçamento!A358</f>
        <v>12.2</v>
      </c>
      <c r="B370" s="39" t="str">
        <f>Orçamento!B358</f>
        <v>Sinapi</v>
      </c>
      <c r="C370" s="39">
        <f>Orçamento!C358</f>
        <v>0</v>
      </c>
      <c r="D370" s="93">
        <f>Orçamento!D358</f>
        <v>0</v>
      </c>
      <c r="E370" s="39">
        <f>Orçamento!E358</f>
        <v>0</v>
      </c>
      <c r="F370" s="39">
        <f>Orçamento!F358</f>
        <v>0</v>
      </c>
      <c r="G370" s="95">
        <f>'Orç. Pós Licitação'!G358</f>
        <v>0</v>
      </c>
      <c r="H370" s="95">
        <f>'Orç. Pós Licitação'!H358</f>
        <v>0</v>
      </c>
      <c r="I370" s="95">
        <f>'Orç. Pós Licitação'!I358</f>
        <v>0</v>
      </c>
      <c r="J370" s="96">
        <f>'BM 04'!L370</f>
        <v>0</v>
      </c>
      <c r="K370" s="97"/>
      <c r="L370" s="98">
        <f t="shared" ref="L370:L398" si="67">J370+K370</f>
        <v>0</v>
      </c>
      <c r="M370" s="99">
        <f t="shared" ref="M370:M398" si="68">ROUND(H370*J370,2)</f>
        <v>0</v>
      </c>
      <c r="N370" s="100">
        <f t="shared" ref="N370:N398" si="69">ROUND(H370*K370,2)</f>
        <v>0</v>
      </c>
      <c r="O370" s="98">
        <f t="shared" ref="O370:O398" si="70">ROUND(H370*L370,2)</f>
        <v>0</v>
      </c>
      <c r="P370" s="101">
        <f t="shared" ref="P370:P398" si="71">F370-L370</f>
        <v>0</v>
      </c>
      <c r="Q370" s="102">
        <f t="shared" ref="Q370:Q398" si="72">I370-O370</f>
        <v>0</v>
      </c>
    </row>
    <row r="371" spans="1:17" x14ac:dyDescent="0.2">
      <c r="A371" s="92" t="str">
        <f>Orçamento!A359</f>
        <v>12.3</v>
      </c>
      <c r="B371" s="39" t="str">
        <f>Orçamento!B359</f>
        <v>Sinapi</v>
      </c>
      <c r="C371" s="39">
        <f>Orçamento!C359</f>
        <v>0</v>
      </c>
      <c r="D371" s="93">
        <f>Orçamento!D359</f>
        <v>0</v>
      </c>
      <c r="E371" s="39">
        <f>Orçamento!E359</f>
        <v>0</v>
      </c>
      <c r="F371" s="39">
        <f>Orçamento!F359</f>
        <v>0</v>
      </c>
      <c r="G371" s="95">
        <f>'Orç. Pós Licitação'!G359</f>
        <v>0</v>
      </c>
      <c r="H371" s="95">
        <f>'Orç. Pós Licitação'!H359</f>
        <v>0</v>
      </c>
      <c r="I371" s="95">
        <f>'Orç. Pós Licitação'!I359</f>
        <v>0</v>
      </c>
      <c r="J371" s="96">
        <f>'BM 04'!L371</f>
        <v>0</v>
      </c>
      <c r="K371" s="97"/>
      <c r="L371" s="98">
        <f t="shared" si="67"/>
        <v>0</v>
      </c>
      <c r="M371" s="99">
        <f t="shared" si="68"/>
        <v>0</v>
      </c>
      <c r="N371" s="100">
        <f t="shared" si="69"/>
        <v>0</v>
      </c>
      <c r="O371" s="98">
        <f t="shared" si="70"/>
        <v>0</v>
      </c>
      <c r="P371" s="101">
        <f t="shared" si="71"/>
        <v>0</v>
      </c>
      <c r="Q371" s="102">
        <f t="shared" si="72"/>
        <v>0</v>
      </c>
    </row>
    <row r="372" spans="1:17" x14ac:dyDescent="0.2">
      <c r="A372" s="92" t="str">
        <f>Orçamento!A360</f>
        <v>12.4</v>
      </c>
      <c r="B372" s="39" t="str">
        <f>Orçamento!B360</f>
        <v>Sinapi</v>
      </c>
      <c r="C372" s="39">
        <f>Orçamento!C360</f>
        <v>0</v>
      </c>
      <c r="D372" s="93">
        <f>Orçamento!D360</f>
        <v>0</v>
      </c>
      <c r="E372" s="39">
        <f>Orçamento!E360</f>
        <v>0</v>
      </c>
      <c r="F372" s="39">
        <f>Orçamento!F360</f>
        <v>0</v>
      </c>
      <c r="G372" s="95">
        <f>'Orç. Pós Licitação'!G360</f>
        <v>0</v>
      </c>
      <c r="H372" s="95">
        <f>'Orç. Pós Licitação'!H360</f>
        <v>0</v>
      </c>
      <c r="I372" s="95">
        <f>'Orç. Pós Licitação'!I360</f>
        <v>0</v>
      </c>
      <c r="J372" s="96">
        <f>'BM 04'!L372</f>
        <v>0</v>
      </c>
      <c r="K372" s="97"/>
      <c r="L372" s="98">
        <f t="shared" si="67"/>
        <v>0</v>
      </c>
      <c r="M372" s="99">
        <f t="shared" si="68"/>
        <v>0</v>
      </c>
      <c r="N372" s="100">
        <f t="shared" si="69"/>
        <v>0</v>
      </c>
      <c r="O372" s="98">
        <f t="shared" si="70"/>
        <v>0</v>
      </c>
      <c r="P372" s="101">
        <f t="shared" si="71"/>
        <v>0</v>
      </c>
      <c r="Q372" s="102">
        <f t="shared" si="72"/>
        <v>0</v>
      </c>
    </row>
    <row r="373" spans="1:17" x14ac:dyDescent="0.2">
      <c r="A373" s="92" t="str">
        <f>Orçamento!A361</f>
        <v>12.5</v>
      </c>
      <c r="B373" s="39" t="str">
        <f>Orçamento!B361</f>
        <v>Sinapi</v>
      </c>
      <c r="C373" s="39">
        <f>Orçamento!C361</f>
        <v>0</v>
      </c>
      <c r="D373" s="93">
        <f>Orçamento!D361</f>
        <v>0</v>
      </c>
      <c r="E373" s="39">
        <f>Orçamento!E361</f>
        <v>0</v>
      </c>
      <c r="F373" s="39">
        <f>Orçamento!F361</f>
        <v>0</v>
      </c>
      <c r="G373" s="95">
        <f>'Orç. Pós Licitação'!G361</f>
        <v>0</v>
      </c>
      <c r="H373" s="95">
        <f>'Orç. Pós Licitação'!H361</f>
        <v>0</v>
      </c>
      <c r="I373" s="95">
        <f>'Orç. Pós Licitação'!I361</f>
        <v>0</v>
      </c>
      <c r="J373" s="96">
        <f>'BM 04'!L373</f>
        <v>0</v>
      </c>
      <c r="K373" s="97"/>
      <c r="L373" s="98">
        <f t="shared" si="67"/>
        <v>0</v>
      </c>
      <c r="M373" s="99">
        <f t="shared" si="68"/>
        <v>0</v>
      </c>
      <c r="N373" s="100">
        <f t="shared" si="69"/>
        <v>0</v>
      </c>
      <c r="O373" s="98">
        <f t="shared" si="70"/>
        <v>0</v>
      </c>
      <c r="P373" s="101">
        <f t="shared" si="71"/>
        <v>0</v>
      </c>
      <c r="Q373" s="102">
        <f t="shared" si="72"/>
        <v>0</v>
      </c>
    </row>
    <row r="374" spans="1:17" x14ac:dyDescent="0.2">
      <c r="A374" s="92" t="str">
        <f>Orçamento!A362</f>
        <v>12.6</v>
      </c>
      <c r="B374" s="39" t="str">
        <f>Orçamento!B362</f>
        <v>Sinapi</v>
      </c>
      <c r="C374" s="39">
        <f>Orçamento!C362</f>
        <v>0</v>
      </c>
      <c r="D374" s="93">
        <f>Orçamento!D362</f>
        <v>0</v>
      </c>
      <c r="E374" s="39">
        <f>Orçamento!E362</f>
        <v>0</v>
      </c>
      <c r="F374" s="39">
        <f>Orçamento!F362</f>
        <v>0</v>
      </c>
      <c r="G374" s="95">
        <f>'Orç. Pós Licitação'!G362</f>
        <v>0</v>
      </c>
      <c r="H374" s="95">
        <f>'Orç. Pós Licitação'!H362</f>
        <v>0</v>
      </c>
      <c r="I374" s="95">
        <f>'Orç. Pós Licitação'!I362</f>
        <v>0</v>
      </c>
      <c r="J374" s="96">
        <f>'BM 04'!L374</f>
        <v>0</v>
      </c>
      <c r="K374" s="97"/>
      <c r="L374" s="98">
        <f t="shared" si="67"/>
        <v>0</v>
      </c>
      <c r="M374" s="99">
        <f t="shared" si="68"/>
        <v>0</v>
      </c>
      <c r="N374" s="100">
        <f t="shared" si="69"/>
        <v>0</v>
      </c>
      <c r="O374" s="98">
        <f t="shared" si="70"/>
        <v>0</v>
      </c>
      <c r="P374" s="101">
        <f t="shared" si="71"/>
        <v>0</v>
      </c>
      <c r="Q374" s="102">
        <f t="shared" si="72"/>
        <v>0</v>
      </c>
    </row>
    <row r="375" spans="1:17" x14ac:dyDescent="0.2">
      <c r="A375" s="92" t="str">
        <f>Orçamento!A363</f>
        <v>12.7</v>
      </c>
      <c r="B375" s="39" t="str">
        <f>Orçamento!B363</f>
        <v>Sinapi</v>
      </c>
      <c r="C375" s="39">
        <f>Orçamento!C363</f>
        <v>0</v>
      </c>
      <c r="D375" s="93">
        <f>Orçamento!D363</f>
        <v>0</v>
      </c>
      <c r="E375" s="39">
        <f>Orçamento!E363</f>
        <v>0</v>
      </c>
      <c r="F375" s="39">
        <f>Orçamento!F363</f>
        <v>0</v>
      </c>
      <c r="G375" s="95">
        <f>'Orç. Pós Licitação'!G363</f>
        <v>0</v>
      </c>
      <c r="H375" s="95">
        <f>'Orç. Pós Licitação'!H363</f>
        <v>0</v>
      </c>
      <c r="I375" s="95">
        <f>'Orç. Pós Licitação'!I363</f>
        <v>0</v>
      </c>
      <c r="J375" s="96">
        <f>'BM 04'!L375</f>
        <v>0</v>
      </c>
      <c r="K375" s="97"/>
      <c r="L375" s="98">
        <f t="shared" si="67"/>
        <v>0</v>
      </c>
      <c r="M375" s="99">
        <f t="shared" si="68"/>
        <v>0</v>
      </c>
      <c r="N375" s="100">
        <f t="shared" si="69"/>
        <v>0</v>
      </c>
      <c r="O375" s="98">
        <f t="shared" si="70"/>
        <v>0</v>
      </c>
      <c r="P375" s="101">
        <f t="shared" si="71"/>
        <v>0</v>
      </c>
      <c r="Q375" s="102">
        <f t="shared" si="72"/>
        <v>0</v>
      </c>
    </row>
    <row r="376" spans="1:17" x14ac:dyDescent="0.2">
      <c r="A376" s="92" t="str">
        <f>Orçamento!A364</f>
        <v>12.8</v>
      </c>
      <c r="B376" s="39" t="str">
        <f>Orçamento!B364</f>
        <v>Sinapi</v>
      </c>
      <c r="C376" s="39">
        <f>Orçamento!C364</f>
        <v>0</v>
      </c>
      <c r="D376" s="93">
        <f>Orçamento!D364</f>
        <v>0</v>
      </c>
      <c r="E376" s="39">
        <f>Orçamento!E364</f>
        <v>0</v>
      </c>
      <c r="F376" s="39">
        <f>Orçamento!F364</f>
        <v>0</v>
      </c>
      <c r="G376" s="95">
        <f>'Orç. Pós Licitação'!G364</f>
        <v>0</v>
      </c>
      <c r="H376" s="95">
        <f>'Orç. Pós Licitação'!H364</f>
        <v>0</v>
      </c>
      <c r="I376" s="95">
        <f>'Orç. Pós Licitação'!I364</f>
        <v>0</v>
      </c>
      <c r="J376" s="96">
        <f>'BM 04'!L376</f>
        <v>0</v>
      </c>
      <c r="K376" s="97"/>
      <c r="L376" s="98">
        <f t="shared" si="67"/>
        <v>0</v>
      </c>
      <c r="M376" s="99">
        <f t="shared" si="68"/>
        <v>0</v>
      </c>
      <c r="N376" s="100">
        <f t="shared" si="69"/>
        <v>0</v>
      </c>
      <c r="O376" s="98">
        <f t="shared" si="70"/>
        <v>0</v>
      </c>
      <c r="P376" s="101">
        <f t="shared" si="71"/>
        <v>0</v>
      </c>
      <c r="Q376" s="102">
        <f t="shared" si="72"/>
        <v>0</v>
      </c>
    </row>
    <row r="377" spans="1:17" x14ac:dyDescent="0.2">
      <c r="A377" s="92" t="str">
        <f>Orçamento!A365</f>
        <v>12.9</v>
      </c>
      <c r="B377" s="39" t="str">
        <f>Orçamento!B365</f>
        <v>Sinapi</v>
      </c>
      <c r="C377" s="39">
        <f>Orçamento!C365</f>
        <v>0</v>
      </c>
      <c r="D377" s="93">
        <f>Orçamento!D365</f>
        <v>0</v>
      </c>
      <c r="E377" s="39">
        <f>Orçamento!E365</f>
        <v>0</v>
      </c>
      <c r="F377" s="39">
        <f>Orçamento!F365</f>
        <v>0</v>
      </c>
      <c r="G377" s="95">
        <f>'Orç. Pós Licitação'!G365</f>
        <v>0</v>
      </c>
      <c r="H377" s="95">
        <f>'Orç. Pós Licitação'!H365</f>
        <v>0</v>
      </c>
      <c r="I377" s="95">
        <f>'Orç. Pós Licitação'!I365</f>
        <v>0</v>
      </c>
      <c r="J377" s="96">
        <f>'BM 04'!L377</f>
        <v>0</v>
      </c>
      <c r="K377" s="97"/>
      <c r="L377" s="98">
        <f t="shared" si="67"/>
        <v>0</v>
      </c>
      <c r="M377" s="99">
        <f t="shared" si="68"/>
        <v>0</v>
      </c>
      <c r="N377" s="100">
        <f t="shared" si="69"/>
        <v>0</v>
      </c>
      <c r="O377" s="98">
        <f t="shared" si="70"/>
        <v>0</v>
      </c>
      <c r="P377" s="101">
        <f t="shared" si="71"/>
        <v>0</v>
      </c>
      <c r="Q377" s="102">
        <f t="shared" si="72"/>
        <v>0</v>
      </c>
    </row>
    <row r="378" spans="1:17" x14ac:dyDescent="0.2">
      <c r="A378" s="92" t="str">
        <f>Orçamento!A366</f>
        <v>12.10</v>
      </c>
      <c r="B378" s="39" t="str">
        <f>Orçamento!B366</f>
        <v>Sinapi</v>
      </c>
      <c r="C378" s="39">
        <f>Orçamento!C366</f>
        <v>0</v>
      </c>
      <c r="D378" s="93">
        <f>Orçamento!D366</f>
        <v>0</v>
      </c>
      <c r="E378" s="39">
        <f>Orçamento!E366</f>
        <v>0</v>
      </c>
      <c r="F378" s="39">
        <f>Orçamento!F366</f>
        <v>0</v>
      </c>
      <c r="G378" s="95">
        <f>'Orç. Pós Licitação'!G366</f>
        <v>0</v>
      </c>
      <c r="H378" s="95">
        <f>'Orç. Pós Licitação'!H366</f>
        <v>0</v>
      </c>
      <c r="I378" s="95">
        <f>'Orç. Pós Licitação'!I366</f>
        <v>0</v>
      </c>
      <c r="J378" s="96">
        <f>'BM 04'!L378</f>
        <v>0</v>
      </c>
      <c r="K378" s="97"/>
      <c r="L378" s="98">
        <f t="shared" si="67"/>
        <v>0</v>
      </c>
      <c r="M378" s="99">
        <f t="shared" si="68"/>
        <v>0</v>
      </c>
      <c r="N378" s="100">
        <f t="shared" si="69"/>
        <v>0</v>
      </c>
      <c r="O378" s="98">
        <f t="shared" si="70"/>
        <v>0</v>
      </c>
      <c r="P378" s="101">
        <f t="shared" si="71"/>
        <v>0</v>
      </c>
      <c r="Q378" s="102">
        <f t="shared" si="72"/>
        <v>0</v>
      </c>
    </row>
    <row r="379" spans="1:17" x14ac:dyDescent="0.2">
      <c r="A379" s="92" t="str">
        <f>Orçamento!A367</f>
        <v>12.11</v>
      </c>
      <c r="B379" s="39" t="str">
        <f>Orçamento!B367</f>
        <v>Sinapi</v>
      </c>
      <c r="C379" s="39">
        <f>Orçamento!C367</f>
        <v>0</v>
      </c>
      <c r="D379" s="93">
        <f>Orçamento!D367</f>
        <v>0</v>
      </c>
      <c r="E379" s="39">
        <f>Orçamento!E367</f>
        <v>0</v>
      </c>
      <c r="F379" s="39">
        <f>Orçamento!F367</f>
        <v>0</v>
      </c>
      <c r="G379" s="95">
        <f>'Orç. Pós Licitação'!G367</f>
        <v>0</v>
      </c>
      <c r="H379" s="95">
        <f>'Orç. Pós Licitação'!H367</f>
        <v>0</v>
      </c>
      <c r="I379" s="95">
        <f>'Orç. Pós Licitação'!I367</f>
        <v>0</v>
      </c>
      <c r="J379" s="96">
        <f>'BM 04'!L379</f>
        <v>0</v>
      </c>
      <c r="K379" s="97"/>
      <c r="L379" s="98">
        <f t="shared" si="67"/>
        <v>0</v>
      </c>
      <c r="M379" s="99">
        <f t="shared" si="68"/>
        <v>0</v>
      </c>
      <c r="N379" s="100">
        <f t="shared" si="69"/>
        <v>0</v>
      </c>
      <c r="O379" s="98">
        <f t="shared" si="70"/>
        <v>0</v>
      </c>
      <c r="P379" s="101">
        <f t="shared" si="71"/>
        <v>0</v>
      </c>
      <c r="Q379" s="102">
        <f t="shared" si="72"/>
        <v>0</v>
      </c>
    </row>
    <row r="380" spans="1:17" x14ac:dyDescent="0.2">
      <c r="A380" s="92" t="str">
        <f>Orçamento!A368</f>
        <v>12.12</v>
      </c>
      <c r="B380" s="39" t="str">
        <f>Orçamento!B368</f>
        <v>Sinapi</v>
      </c>
      <c r="C380" s="39">
        <f>Orçamento!C368</f>
        <v>0</v>
      </c>
      <c r="D380" s="93">
        <f>Orçamento!D368</f>
        <v>0</v>
      </c>
      <c r="E380" s="39">
        <f>Orçamento!E368</f>
        <v>0</v>
      </c>
      <c r="F380" s="39">
        <f>Orçamento!F368</f>
        <v>0</v>
      </c>
      <c r="G380" s="95">
        <f>'Orç. Pós Licitação'!G368</f>
        <v>0</v>
      </c>
      <c r="H380" s="95">
        <f>'Orç. Pós Licitação'!H368</f>
        <v>0</v>
      </c>
      <c r="I380" s="95">
        <f>'Orç. Pós Licitação'!I368</f>
        <v>0</v>
      </c>
      <c r="J380" s="96">
        <f>'BM 04'!L380</f>
        <v>0</v>
      </c>
      <c r="K380" s="97"/>
      <c r="L380" s="98">
        <f t="shared" si="67"/>
        <v>0</v>
      </c>
      <c r="M380" s="99">
        <f t="shared" si="68"/>
        <v>0</v>
      </c>
      <c r="N380" s="100">
        <f t="shared" si="69"/>
        <v>0</v>
      </c>
      <c r="O380" s="98">
        <f t="shared" si="70"/>
        <v>0</v>
      </c>
      <c r="P380" s="101">
        <f t="shared" si="71"/>
        <v>0</v>
      </c>
      <c r="Q380" s="102">
        <f t="shared" si="72"/>
        <v>0</v>
      </c>
    </row>
    <row r="381" spans="1:17" x14ac:dyDescent="0.2">
      <c r="A381" s="92" t="str">
        <f>Orçamento!A369</f>
        <v>12.13</v>
      </c>
      <c r="B381" s="39" t="str">
        <f>Orçamento!B369</f>
        <v>Sinapi</v>
      </c>
      <c r="C381" s="39">
        <f>Orçamento!C369</f>
        <v>0</v>
      </c>
      <c r="D381" s="93">
        <f>Orçamento!D369</f>
        <v>0</v>
      </c>
      <c r="E381" s="39">
        <f>Orçamento!E369</f>
        <v>0</v>
      </c>
      <c r="F381" s="39">
        <f>Orçamento!F369</f>
        <v>0</v>
      </c>
      <c r="G381" s="95">
        <f>'Orç. Pós Licitação'!G369</f>
        <v>0</v>
      </c>
      <c r="H381" s="95">
        <f>'Orç. Pós Licitação'!H369</f>
        <v>0</v>
      </c>
      <c r="I381" s="95">
        <f>'Orç. Pós Licitação'!I369</f>
        <v>0</v>
      </c>
      <c r="J381" s="96">
        <f>'BM 04'!L381</f>
        <v>0</v>
      </c>
      <c r="K381" s="97"/>
      <c r="L381" s="98">
        <f t="shared" si="67"/>
        <v>0</v>
      </c>
      <c r="M381" s="99">
        <f t="shared" si="68"/>
        <v>0</v>
      </c>
      <c r="N381" s="100">
        <f t="shared" si="69"/>
        <v>0</v>
      </c>
      <c r="O381" s="98">
        <f t="shared" si="70"/>
        <v>0</v>
      </c>
      <c r="P381" s="101">
        <f t="shared" si="71"/>
        <v>0</v>
      </c>
      <c r="Q381" s="102">
        <f t="shared" si="72"/>
        <v>0</v>
      </c>
    </row>
    <row r="382" spans="1:17" x14ac:dyDescent="0.2">
      <c r="A382" s="92" t="str">
        <f>Orçamento!A370</f>
        <v>12.14</v>
      </c>
      <c r="B382" s="39" t="str">
        <f>Orçamento!B370</f>
        <v>Sinapi</v>
      </c>
      <c r="C382" s="39">
        <f>Orçamento!C370</f>
        <v>0</v>
      </c>
      <c r="D382" s="93">
        <f>Orçamento!D370</f>
        <v>0</v>
      </c>
      <c r="E382" s="39">
        <f>Orçamento!E370</f>
        <v>0</v>
      </c>
      <c r="F382" s="39">
        <f>Orçamento!F370</f>
        <v>0</v>
      </c>
      <c r="G382" s="95">
        <f>'Orç. Pós Licitação'!G370</f>
        <v>0</v>
      </c>
      <c r="H382" s="95">
        <f>'Orç. Pós Licitação'!H370</f>
        <v>0</v>
      </c>
      <c r="I382" s="95">
        <f>'Orç. Pós Licitação'!I370</f>
        <v>0</v>
      </c>
      <c r="J382" s="96">
        <f>'BM 04'!L382</f>
        <v>0</v>
      </c>
      <c r="K382" s="97"/>
      <c r="L382" s="98">
        <f t="shared" si="67"/>
        <v>0</v>
      </c>
      <c r="M382" s="99">
        <f t="shared" si="68"/>
        <v>0</v>
      </c>
      <c r="N382" s="100">
        <f t="shared" si="69"/>
        <v>0</v>
      </c>
      <c r="O382" s="98">
        <f t="shared" si="70"/>
        <v>0</v>
      </c>
      <c r="P382" s="101">
        <f t="shared" si="71"/>
        <v>0</v>
      </c>
      <c r="Q382" s="102">
        <f t="shared" si="72"/>
        <v>0</v>
      </c>
    </row>
    <row r="383" spans="1:17" x14ac:dyDescent="0.2">
      <c r="A383" s="92" t="str">
        <f>Orçamento!A371</f>
        <v>12.15</v>
      </c>
      <c r="B383" s="39" t="str">
        <f>Orçamento!B371</f>
        <v>Sinapi</v>
      </c>
      <c r="C383" s="39">
        <f>Orçamento!C371</f>
        <v>0</v>
      </c>
      <c r="D383" s="93">
        <f>Orçamento!D371</f>
        <v>0</v>
      </c>
      <c r="E383" s="39">
        <f>Orçamento!E371</f>
        <v>0</v>
      </c>
      <c r="F383" s="39">
        <f>Orçamento!F371</f>
        <v>0</v>
      </c>
      <c r="G383" s="95">
        <f>'Orç. Pós Licitação'!G371</f>
        <v>0</v>
      </c>
      <c r="H383" s="95">
        <f>'Orç. Pós Licitação'!H371</f>
        <v>0</v>
      </c>
      <c r="I383" s="95">
        <f>'Orç. Pós Licitação'!I371</f>
        <v>0</v>
      </c>
      <c r="J383" s="96">
        <f>'BM 04'!L383</f>
        <v>0</v>
      </c>
      <c r="K383" s="97"/>
      <c r="L383" s="98">
        <f t="shared" si="67"/>
        <v>0</v>
      </c>
      <c r="M383" s="99">
        <f t="shared" si="68"/>
        <v>0</v>
      </c>
      <c r="N383" s="100">
        <f t="shared" si="69"/>
        <v>0</v>
      </c>
      <c r="O383" s="98">
        <f t="shared" si="70"/>
        <v>0</v>
      </c>
      <c r="P383" s="101">
        <f t="shared" si="71"/>
        <v>0</v>
      </c>
      <c r="Q383" s="102">
        <f t="shared" si="72"/>
        <v>0</v>
      </c>
    </row>
    <row r="384" spans="1:17" x14ac:dyDescent="0.2">
      <c r="A384" s="92" t="str">
        <f>Orçamento!A372</f>
        <v>12.16</v>
      </c>
      <c r="B384" s="39" t="str">
        <f>Orçamento!B372</f>
        <v>Sinapi</v>
      </c>
      <c r="C384" s="39">
        <f>Orçamento!C372</f>
        <v>0</v>
      </c>
      <c r="D384" s="93">
        <f>Orçamento!D372</f>
        <v>0</v>
      </c>
      <c r="E384" s="39">
        <f>Orçamento!E372</f>
        <v>0</v>
      </c>
      <c r="F384" s="39">
        <f>Orçamento!F372</f>
        <v>0</v>
      </c>
      <c r="G384" s="95">
        <f>'Orç. Pós Licitação'!G372</f>
        <v>0</v>
      </c>
      <c r="H384" s="95">
        <f>'Orç. Pós Licitação'!H372</f>
        <v>0</v>
      </c>
      <c r="I384" s="95">
        <f>'Orç. Pós Licitação'!I372</f>
        <v>0</v>
      </c>
      <c r="J384" s="96">
        <f>'BM 04'!L384</f>
        <v>0</v>
      </c>
      <c r="K384" s="97"/>
      <c r="L384" s="98">
        <f t="shared" si="67"/>
        <v>0</v>
      </c>
      <c r="M384" s="99">
        <f t="shared" si="68"/>
        <v>0</v>
      </c>
      <c r="N384" s="100">
        <f t="shared" si="69"/>
        <v>0</v>
      </c>
      <c r="O384" s="98">
        <f t="shared" si="70"/>
        <v>0</v>
      </c>
      <c r="P384" s="101">
        <f t="shared" si="71"/>
        <v>0</v>
      </c>
      <c r="Q384" s="102">
        <f t="shared" si="72"/>
        <v>0</v>
      </c>
    </row>
    <row r="385" spans="1:17" x14ac:dyDescent="0.2">
      <c r="A385" s="92" t="str">
        <f>Orçamento!A373</f>
        <v>12.17</v>
      </c>
      <c r="B385" s="39" t="str">
        <f>Orçamento!B373</f>
        <v>Sinapi</v>
      </c>
      <c r="C385" s="39">
        <f>Orçamento!C373</f>
        <v>0</v>
      </c>
      <c r="D385" s="93">
        <f>Orçamento!D373</f>
        <v>0</v>
      </c>
      <c r="E385" s="39">
        <f>Orçamento!E373</f>
        <v>0</v>
      </c>
      <c r="F385" s="39">
        <f>Orçamento!F373</f>
        <v>0</v>
      </c>
      <c r="G385" s="95">
        <f>'Orç. Pós Licitação'!G373</f>
        <v>0</v>
      </c>
      <c r="H385" s="95">
        <f>'Orç. Pós Licitação'!H373</f>
        <v>0</v>
      </c>
      <c r="I385" s="95">
        <f>'Orç. Pós Licitação'!I373</f>
        <v>0</v>
      </c>
      <c r="J385" s="96">
        <f>'BM 04'!L385</f>
        <v>0</v>
      </c>
      <c r="K385" s="97"/>
      <c r="L385" s="98">
        <f t="shared" si="67"/>
        <v>0</v>
      </c>
      <c r="M385" s="99">
        <f t="shared" si="68"/>
        <v>0</v>
      </c>
      <c r="N385" s="100">
        <f t="shared" si="69"/>
        <v>0</v>
      </c>
      <c r="O385" s="98">
        <f t="shared" si="70"/>
        <v>0</v>
      </c>
      <c r="P385" s="101">
        <f t="shared" si="71"/>
        <v>0</v>
      </c>
      <c r="Q385" s="102">
        <f t="shared" si="72"/>
        <v>0</v>
      </c>
    </row>
    <row r="386" spans="1:17" x14ac:dyDescent="0.2">
      <c r="A386" s="92" t="str">
        <f>Orçamento!A374</f>
        <v>12.18</v>
      </c>
      <c r="B386" s="39" t="str">
        <f>Orçamento!B374</f>
        <v>Sinapi</v>
      </c>
      <c r="C386" s="39">
        <f>Orçamento!C374</f>
        <v>0</v>
      </c>
      <c r="D386" s="93">
        <f>Orçamento!D374</f>
        <v>0</v>
      </c>
      <c r="E386" s="39">
        <f>Orçamento!E374</f>
        <v>0</v>
      </c>
      <c r="F386" s="39">
        <f>Orçamento!F374</f>
        <v>0</v>
      </c>
      <c r="G386" s="95">
        <f>'Orç. Pós Licitação'!G374</f>
        <v>0</v>
      </c>
      <c r="H386" s="95">
        <f>'Orç. Pós Licitação'!H374</f>
        <v>0</v>
      </c>
      <c r="I386" s="95">
        <f>'Orç. Pós Licitação'!I374</f>
        <v>0</v>
      </c>
      <c r="J386" s="96">
        <f>'BM 04'!L386</f>
        <v>0</v>
      </c>
      <c r="K386" s="97"/>
      <c r="L386" s="98">
        <f t="shared" si="67"/>
        <v>0</v>
      </c>
      <c r="M386" s="99">
        <f t="shared" si="68"/>
        <v>0</v>
      </c>
      <c r="N386" s="100">
        <f t="shared" si="69"/>
        <v>0</v>
      </c>
      <c r="O386" s="98">
        <f t="shared" si="70"/>
        <v>0</v>
      </c>
      <c r="P386" s="101">
        <f t="shared" si="71"/>
        <v>0</v>
      </c>
      <c r="Q386" s="102">
        <f t="shared" si="72"/>
        <v>0</v>
      </c>
    </row>
    <row r="387" spans="1:17" x14ac:dyDescent="0.2">
      <c r="A387" s="92" t="str">
        <f>Orçamento!A375</f>
        <v>12.19</v>
      </c>
      <c r="B387" s="39" t="str">
        <f>Orçamento!B375</f>
        <v>Sinapi</v>
      </c>
      <c r="C387" s="39">
        <f>Orçamento!C375</f>
        <v>0</v>
      </c>
      <c r="D387" s="93">
        <f>Orçamento!D375</f>
        <v>0</v>
      </c>
      <c r="E387" s="39">
        <f>Orçamento!E375</f>
        <v>0</v>
      </c>
      <c r="F387" s="39">
        <f>Orçamento!F375</f>
        <v>0</v>
      </c>
      <c r="G387" s="95">
        <f>'Orç. Pós Licitação'!G375</f>
        <v>0</v>
      </c>
      <c r="H387" s="95">
        <f>'Orç. Pós Licitação'!H375</f>
        <v>0</v>
      </c>
      <c r="I387" s="95">
        <f>'Orç. Pós Licitação'!I375</f>
        <v>0</v>
      </c>
      <c r="J387" s="96">
        <f>'BM 04'!L387</f>
        <v>0</v>
      </c>
      <c r="K387" s="97"/>
      <c r="L387" s="98">
        <f t="shared" si="67"/>
        <v>0</v>
      </c>
      <c r="M387" s="99">
        <f t="shared" si="68"/>
        <v>0</v>
      </c>
      <c r="N387" s="100">
        <f t="shared" si="69"/>
        <v>0</v>
      </c>
      <c r="O387" s="98">
        <f t="shared" si="70"/>
        <v>0</v>
      </c>
      <c r="P387" s="101">
        <f t="shared" si="71"/>
        <v>0</v>
      </c>
      <c r="Q387" s="102">
        <f t="shared" si="72"/>
        <v>0</v>
      </c>
    </row>
    <row r="388" spans="1:17" x14ac:dyDescent="0.2">
      <c r="A388" s="92" t="str">
        <f>Orçamento!A376</f>
        <v>12.20</v>
      </c>
      <c r="B388" s="39" t="str">
        <f>Orçamento!B376</f>
        <v>Sinapi</v>
      </c>
      <c r="C388" s="39">
        <f>Orçamento!C376</f>
        <v>0</v>
      </c>
      <c r="D388" s="93">
        <f>Orçamento!D376</f>
        <v>0</v>
      </c>
      <c r="E388" s="39">
        <f>Orçamento!E376</f>
        <v>0</v>
      </c>
      <c r="F388" s="39">
        <f>Orçamento!F376</f>
        <v>0</v>
      </c>
      <c r="G388" s="95">
        <f>'Orç. Pós Licitação'!G376</f>
        <v>0</v>
      </c>
      <c r="H388" s="95">
        <f>'Orç. Pós Licitação'!H376</f>
        <v>0</v>
      </c>
      <c r="I388" s="95">
        <f>'Orç. Pós Licitação'!I376</f>
        <v>0</v>
      </c>
      <c r="J388" s="96">
        <f>'BM 04'!L388</f>
        <v>0</v>
      </c>
      <c r="K388" s="97"/>
      <c r="L388" s="98">
        <f t="shared" si="67"/>
        <v>0</v>
      </c>
      <c r="M388" s="99">
        <f t="shared" si="68"/>
        <v>0</v>
      </c>
      <c r="N388" s="100">
        <f t="shared" si="69"/>
        <v>0</v>
      </c>
      <c r="O388" s="98">
        <f t="shared" si="70"/>
        <v>0</v>
      </c>
      <c r="P388" s="101">
        <f t="shared" si="71"/>
        <v>0</v>
      </c>
      <c r="Q388" s="102">
        <f t="shared" si="72"/>
        <v>0</v>
      </c>
    </row>
    <row r="389" spans="1:17" x14ac:dyDescent="0.2">
      <c r="A389" s="92" t="str">
        <f>Orçamento!A377</f>
        <v>12.21</v>
      </c>
      <c r="B389" s="39" t="str">
        <f>Orçamento!B377</f>
        <v>Sinapi</v>
      </c>
      <c r="C389" s="39">
        <f>Orçamento!C377</f>
        <v>0</v>
      </c>
      <c r="D389" s="93">
        <f>Orçamento!D377</f>
        <v>0</v>
      </c>
      <c r="E389" s="39">
        <f>Orçamento!E377</f>
        <v>0</v>
      </c>
      <c r="F389" s="39">
        <f>Orçamento!F377</f>
        <v>0</v>
      </c>
      <c r="G389" s="95">
        <f>'Orç. Pós Licitação'!G377</f>
        <v>0</v>
      </c>
      <c r="H389" s="95">
        <f>'Orç. Pós Licitação'!H377</f>
        <v>0</v>
      </c>
      <c r="I389" s="95">
        <f>'Orç. Pós Licitação'!I377</f>
        <v>0</v>
      </c>
      <c r="J389" s="96">
        <f>'BM 04'!L389</f>
        <v>0</v>
      </c>
      <c r="K389" s="97"/>
      <c r="L389" s="98">
        <f t="shared" si="67"/>
        <v>0</v>
      </c>
      <c r="M389" s="99">
        <f t="shared" si="68"/>
        <v>0</v>
      </c>
      <c r="N389" s="100">
        <f t="shared" si="69"/>
        <v>0</v>
      </c>
      <c r="O389" s="98">
        <f t="shared" si="70"/>
        <v>0</v>
      </c>
      <c r="P389" s="101">
        <f t="shared" si="71"/>
        <v>0</v>
      </c>
      <c r="Q389" s="102">
        <f t="shared" si="72"/>
        <v>0</v>
      </c>
    </row>
    <row r="390" spans="1:17" x14ac:dyDescent="0.2">
      <c r="A390" s="92" t="str">
        <f>Orçamento!A378</f>
        <v>12.22</v>
      </c>
      <c r="B390" s="39" t="str">
        <f>Orçamento!B378</f>
        <v>Sinapi</v>
      </c>
      <c r="C390" s="39">
        <f>Orçamento!C378</f>
        <v>0</v>
      </c>
      <c r="D390" s="93">
        <f>Orçamento!D378</f>
        <v>0</v>
      </c>
      <c r="E390" s="39">
        <f>Orçamento!E378</f>
        <v>0</v>
      </c>
      <c r="F390" s="39">
        <f>Orçamento!F378</f>
        <v>0</v>
      </c>
      <c r="G390" s="95">
        <f>'Orç. Pós Licitação'!G378</f>
        <v>0</v>
      </c>
      <c r="H390" s="95">
        <f>'Orç. Pós Licitação'!H378</f>
        <v>0</v>
      </c>
      <c r="I390" s="95">
        <f>'Orç. Pós Licitação'!I378</f>
        <v>0</v>
      </c>
      <c r="J390" s="96">
        <f>'BM 04'!L390</f>
        <v>0</v>
      </c>
      <c r="K390" s="97"/>
      <c r="L390" s="98">
        <f t="shared" si="67"/>
        <v>0</v>
      </c>
      <c r="M390" s="99">
        <f t="shared" si="68"/>
        <v>0</v>
      </c>
      <c r="N390" s="100">
        <f t="shared" si="69"/>
        <v>0</v>
      </c>
      <c r="O390" s="98">
        <f t="shared" si="70"/>
        <v>0</v>
      </c>
      <c r="P390" s="101">
        <f t="shared" si="71"/>
        <v>0</v>
      </c>
      <c r="Q390" s="102">
        <f t="shared" si="72"/>
        <v>0</v>
      </c>
    </row>
    <row r="391" spans="1:17" x14ac:dyDescent="0.2">
      <c r="A391" s="92" t="str">
        <f>Orçamento!A379</f>
        <v>12.23</v>
      </c>
      <c r="B391" s="39" t="str">
        <f>Orçamento!B379</f>
        <v>Sinapi</v>
      </c>
      <c r="C391" s="39">
        <f>Orçamento!C379</f>
        <v>0</v>
      </c>
      <c r="D391" s="93">
        <f>Orçamento!D379</f>
        <v>0</v>
      </c>
      <c r="E391" s="39">
        <f>Orçamento!E379</f>
        <v>0</v>
      </c>
      <c r="F391" s="39">
        <f>Orçamento!F379</f>
        <v>0</v>
      </c>
      <c r="G391" s="95">
        <f>'Orç. Pós Licitação'!G379</f>
        <v>0</v>
      </c>
      <c r="H391" s="95">
        <f>'Orç. Pós Licitação'!H379</f>
        <v>0</v>
      </c>
      <c r="I391" s="95">
        <f>'Orç. Pós Licitação'!I379</f>
        <v>0</v>
      </c>
      <c r="J391" s="96">
        <f>'BM 04'!L391</f>
        <v>0</v>
      </c>
      <c r="K391" s="97"/>
      <c r="L391" s="98">
        <f t="shared" si="67"/>
        <v>0</v>
      </c>
      <c r="M391" s="99">
        <f t="shared" si="68"/>
        <v>0</v>
      </c>
      <c r="N391" s="100">
        <f t="shared" si="69"/>
        <v>0</v>
      </c>
      <c r="O391" s="98">
        <f t="shared" si="70"/>
        <v>0</v>
      </c>
      <c r="P391" s="101">
        <f t="shared" si="71"/>
        <v>0</v>
      </c>
      <c r="Q391" s="102">
        <f t="shared" si="72"/>
        <v>0</v>
      </c>
    </row>
    <row r="392" spans="1:17" x14ac:dyDescent="0.2">
      <c r="A392" s="92" t="str">
        <f>Orçamento!A380</f>
        <v>12.24</v>
      </c>
      <c r="B392" s="39" t="str">
        <f>Orçamento!B380</f>
        <v>Sinapi</v>
      </c>
      <c r="C392" s="39">
        <f>Orçamento!C380</f>
        <v>0</v>
      </c>
      <c r="D392" s="93">
        <f>Orçamento!D380</f>
        <v>0</v>
      </c>
      <c r="E392" s="39">
        <f>Orçamento!E380</f>
        <v>0</v>
      </c>
      <c r="F392" s="39">
        <f>Orçamento!F380</f>
        <v>0</v>
      </c>
      <c r="G392" s="95">
        <f>'Orç. Pós Licitação'!G380</f>
        <v>0</v>
      </c>
      <c r="H392" s="95">
        <f>'Orç. Pós Licitação'!H380</f>
        <v>0</v>
      </c>
      <c r="I392" s="95">
        <f>'Orç. Pós Licitação'!I380</f>
        <v>0</v>
      </c>
      <c r="J392" s="96">
        <f>'BM 04'!L392</f>
        <v>0</v>
      </c>
      <c r="K392" s="97"/>
      <c r="L392" s="98">
        <f t="shared" si="67"/>
        <v>0</v>
      </c>
      <c r="M392" s="99">
        <f t="shared" si="68"/>
        <v>0</v>
      </c>
      <c r="N392" s="100">
        <f t="shared" si="69"/>
        <v>0</v>
      </c>
      <c r="O392" s="98">
        <f t="shared" si="70"/>
        <v>0</v>
      </c>
      <c r="P392" s="101">
        <f t="shared" si="71"/>
        <v>0</v>
      </c>
      <c r="Q392" s="102">
        <f t="shared" si="72"/>
        <v>0</v>
      </c>
    </row>
    <row r="393" spans="1:17" x14ac:dyDescent="0.2">
      <c r="A393" s="92" t="str">
        <f>Orçamento!A381</f>
        <v>12.25</v>
      </c>
      <c r="B393" s="39" t="str">
        <f>Orçamento!B381</f>
        <v>Sinapi</v>
      </c>
      <c r="C393" s="39">
        <f>Orçamento!C381</f>
        <v>0</v>
      </c>
      <c r="D393" s="93">
        <f>Orçamento!D381</f>
        <v>0</v>
      </c>
      <c r="E393" s="39">
        <f>Orçamento!E381</f>
        <v>0</v>
      </c>
      <c r="F393" s="39">
        <f>Orçamento!F381</f>
        <v>0</v>
      </c>
      <c r="G393" s="95">
        <f>'Orç. Pós Licitação'!G381</f>
        <v>0</v>
      </c>
      <c r="H393" s="95">
        <f>'Orç. Pós Licitação'!H381</f>
        <v>0</v>
      </c>
      <c r="I393" s="95">
        <f>'Orç. Pós Licitação'!I381</f>
        <v>0</v>
      </c>
      <c r="J393" s="96">
        <f>'BM 04'!L393</f>
        <v>0</v>
      </c>
      <c r="K393" s="97"/>
      <c r="L393" s="98">
        <f t="shared" si="67"/>
        <v>0</v>
      </c>
      <c r="M393" s="99">
        <f t="shared" si="68"/>
        <v>0</v>
      </c>
      <c r="N393" s="100">
        <f t="shared" si="69"/>
        <v>0</v>
      </c>
      <c r="O393" s="98">
        <f t="shared" si="70"/>
        <v>0</v>
      </c>
      <c r="P393" s="101">
        <f t="shared" si="71"/>
        <v>0</v>
      </c>
      <c r="Q393" s="102">
        <f t="shared" si="72"/>
        <v>0</v>
      </c>
    </row>
    <row r="394" spans="1:17" x14ac:dyDescent="0.2">
      <c r="A394" s="92" t="str">
        <f>Orçamento!A382</f>
        <v>12.26</v>
      </c>
      <c r="B394" s="39" t="str">
        <f>Orçamento!B382</f>
        <v>Sinapi</v>
      </c>
      <c r="C394" s="39">
        <f>Orçamento!C382</f>
        <v>0</v>
      </c>
      <c r="D394" s="93">
        <f>Orçamento!D382</f>
        <v>0</v>
      </c>
      <c r="E394" s="39">
        <f>Orçamento!E382</f>
        <v>0</v>
      </c>
      <c r="F394" s="39">
        <f>Orçamento!F382</f>
        <v>0</v>
      </c>
      <c r="G394" s="95">
        <f>'Orç. Pós Licitação'!G382</f>
        <v>0</v>
      </c>
      <c r="H394" s="95">
        <f>'Orç. Pós Licitação'!H382</f>
        <v>0</v>
      </c>
      <c r="I394" s="95">
        <f>'Orç. Pós Licitação'!I382</f>
        <v>0</v>
      </c>
      <c r="J394" s="96">
        <f>'BM 04'!L394</f>
        <v>0</v>
      </c>
      <c r="K394" s="97"/>
      <c r="L394" s="98">
        <f t="shared" si="67"/>
        <v>0</v>
      </c>
      <c r="M394" s="99">
        <f t="shared" si="68"/>
        <v>0</v>
      </c>
      <c r="N394" s="100">
        <f t="shared" si="69"/>
        <v>0</v>
      </c>
      <c r="O394" s="98">
        <f t="shared" si="70"/>
        <v>0</v>
      </c>
      <c r="P394" s="101">
        <f t="shared" si="71"/>
        <v>0</v>
      </c>
      <c r="Q394" s="102">
        <f t="shared" si="72"/>
        <v>0</v>
      </c>
    </row>
    <row r="395" spans="1:17" x14ac:dyDescent="0.2">
      <c r="A395" s="92" t="str">
        <f>Orçamento!A383</f>
        <v>12.27</v>
      </c>
      <c r="B395" s="39" t="str">
        <f>Orçamento!B383</f>
        <v>Sinapi</v>
      </c>
      <c r="C395" s="39">
        <f>Orçamento!C383</f>
        <v>0</v>
      </c>
      <c r="D395" s="93">
        <f>Orçamento!D383</f>
        <v>0</v>
      </c>
      <c r="E395" s="39">
        <f>Orçamento!E383</f>
        <v>0</v>
      </c>
      <c r="F395" s="39">
        <f>Orçamento!F383</f>
        <v>0</v>
      </c>
      <c r="G395" s="95">
        <f>'Orç. Pós Licitação'!G383</f>
        <v>0</v>
      </c>
      <c r="H395" s="95">
        <f>'Orç. Pós Licitação'!H383</f>
        <v>0</v>
      </c>
      <c r="I395" s="95">
        <f>'Orç. Pós Licitação'!I383</f>
        <v>0</v>
      </c>
      <c r="J395" s="96">
        <f>'BM 04'!L395</f>
        <v>0</v>
      </c>
      <c r="K395" s="97"/>
      <c r="L395" s="98">
        <f t="shared" si="67"/>
        <v>0</v>
      </c>
      <c r="M395" s="99">
        <f t="shared" si="68"/>
        <v>0</v>
      </c>
      <c r="N395" s="100">
        <f t="shared" si="69"/>
        <v>0</v>
      </c>
      <c r="O395" s="98">
        <f t="shared" si="70"/>
        <v>0</v>
      </c>
      <c r="P395" s="101">
        <f t="shared" si="71"/>
        <v>0</v>
      </c>
      <c r="Q395" s="102">
        <f t="shared" si="72"/>
        <v>0</v>
      </c>
    </row>
    <row r="396" spans="1:17" x14ac:dyDescent="0.2">
      <c r="A396" s="92" t="str">
        <f>Orçamento!A384</f>
        <v>12.28</v>
      </c>
      <c r="B396" s="39" t="str">
        <f>Orçamento!B384</f>
        <v>Sinapi</v>
      </c>
      <c r="C396" s="39">
        <f>Orçamento!C384</f>
        <v>0</v>
      </c>
      <c r="D396" s="93">
        <f>Orçamento!D384</f>
        <v>0</v>
      </c>
      <c r="E396" s="39">
        <f>Orçamento!E384</f>
        <v>0</v>
      </c>
      <c r="F396" s="39">
        <f>Orçamento!F384</f>
        <v>0</v>
      </c>
      <c r="G396" s="95">
        <f>'Orç. Pós Licitação'!G384</f>
        <v>0</v>
      </c>
      <c r="H396" s="95">
        <f>'Orç. Pós Licitação'!H384</f>
        <v>0</v>
      </c>
      <c r="I396" s="95">
        <f>'Orç. Pós Licitação'!I384</f>
        <v>0</v>
      </c>
      <c r="J396" s="96">
        <f>'BM 04'!L396</f>
        <v>0</v>
      </c>
      <c r="K396" s="97"/>
      <c r="L396" s="98">
        <f t="shared" si="67"/>
        <v>0</v>
      </c>
      <c r="M396" s="99">
        <f t="shared" si="68"/>
        <v>0</v>
      </c>
      <c r="N396" s="100">
        <f t="shared" si="69"/>
        <v>0</v>
      </c>
      <c r="O396" s="98">
        <f t="shared" si="70"/>
        <v>0</v>
      </c>
      <c r="P396" s="101">
        <f t="shared" si="71"/>
        <v>0</v>
      </c>
      <c r="Q396" s="102">
        <f t="shared" si="72"/>
        <v>0</v>
      </c>
    </row>
    <row r="397" spans="1:17" x14ac:dyDescent="0.2">
      <c r="A397" s="92" t="str">
        <f>Orçamento!A385</f>
        <v>12.29</v>
      </c>
      <c r="B397" s="39" t="str">
        <f>Orçamento!B385</f>
        <v>Sinapi</v>
      </c>
      <c r="C397" s="39">
        <f>Orçamento!C385</f>
        <v>0</v>
      </c>
      <c r="D397" s="93">
        <f>Orçamento!D385</f>
        <v>0</v>
      </c>
      <c r="E397" s="39">
        <f>Orçamento!E385</f>
        <v>0</v>
      </c>
      <c r="F397" s="39">
        <f>Orçamento!F385</f>
        <v>0</v>
      </c>
      <c r="G397" s="95">
        <f>'Orç. Pós Licitação'!G385</f>
        <v>0</v>
      </c>
      <c r="H397" s="95">
        <f>'Orç. Pós Licitação'!H385</f>
        <v>0</v>
      </c>
      <c r="I397" s="95">
        <f>'Orç. Pós Licitação'!I385</f>
        <v>0</v>
      </c>
      <c r="J397" s="96">
        <f>'BM 04'!L397</f>
        <v>0</v>
      </c>
      <c r="K397" s="97"/>
      <c r="L397" s="98">
        <f t="shared" si="67"/>
        <v>0</v>
      </c>
      <c r="M397" s="99">
        <f t="shared" si="68"/>
        <v>0</v>
      </c>
      <c r="N397" s="100">
        <f t="shared" si="69"/>
        <v>0</v>
      </c>
      <c r="O397" s="98">
        <f t="shared" si="70"/>
        <v>0</v>
      </c>
      <c r="P397" s="101">
        <f t="shared" si="71"/>
        <v>0</v>
      </c>
      <c r="Q397" s="102">
        <f t="shared" si="72"/>
        <v>0</v>
      </c>
    </row>
    <row r="398" spans="1:17" x14ac:dyDescent="0.2">
      <c r="A398" s="92" t="str">
        <f>Orçamento!A386</f>
        <v>12.30</v>
      </c>
      <c r="B398" s="39" t="str">
        <f>Orçamento!B386</f>
        <v>Sinapi</v>
      </c>
      <c r="C398" s="39">
        <f>Orçamento!C386</f>
        <v>0</v>
      </c>
      <c r="D398" s="93">
        <f>Orçamento!D386</f>
        <v>0</v>
      </c>
      <c r="E398" s="39">
        <f>Orçamento!E386</f>
        <v>0</v>
      </c>
      <c r="F398" s="39">
        <f>Orçamento!F386</f>
        <v>0</v>
      </c>
      <c r="G398" s="95">
        <f>'Orç. Pós Licitação'!G386</f>
        <v>0</v>
      </c>
      <c r="H398" s="95">
        <f>'Orç. Pós Licitação'!H386</f>
        <v>0</v>
      </c>
      <c r="I398" s="95">
        <f>'Orç. Pós Licitação'!I386</f>
        <v>0</v>
      </c>
      <c r="J398" s="96">
        <f>'BM 04'!L398</f>
        <v>0</v>
      </c>
      <c r="K398" s="97"/>
      <c r="L398" s="98">
        <f t="shared" si="67"/>
        <v>0</v>
      </c>
      <c r="M398" s="99">
        <f t="shared" si="68"/>
        <v>0</v>
      </c>
      <c r="N398" s="100">
        <f t="shared" si="69"/>
        <v>0</v>
      </c>
      <c r="O398" s="98">
        <f t="shared" si="70"/>
        <v>0</v>
      </c>
      <c r="P398" s="101">
        <f t="shared" si="71"/>
        <v>0</v>
      </c>
      <c r="Q398" s="102">
        <f t="shared" si="72"/>
        <v>0</v>
      </c>
    </row>
    <row r="399" spans="1:17" s="2" customFormat="1" ht="15.75" x14ac:dyDescent="0.25">
      <c r="A399" s="449"/>
      <c r="B399" s="434"/>
      <c r="C399" s="434"/>
      <c r="D399" s="435"/>
      <c r="E399" s="430" t="s">
        <v>1116</v>
      </c>
      <c r="F399" s="434"/>
      <c r="G399" s="434"/>
      <c r="H399" s="436"/>
      <c r="I399" s="437">
        <f>SUM(I369:I398)</f>
        <v>16.079999999999998</v>
      </c>
      <c r="J399" s="438"/>
      <c r="K399" s="438"/>
      <c r="L399" s="438"/>
      <c r="M399" s="437">
        <f>SUM(M369:M398)</f>
        <v>0</v>
      </c>
      <c r="N399" s="437">
        <f>SUM(N369:N398)</f>
        <v>0</v>
      </c>
      <c r="O399" s="437">
        <f>SUM(O369:O398)</f>
        <v>0</v>
      </c>
      <c r="P399" s="439"/>
      <c r="Q399" s="450">
        <f>SUM(Q369:Q398)</f>
        <v>16.079999999999998</v>
      </c>
    </row>
    <row r="400" spans="1:17" s="3" customFormat="1" ht="31.5" x14ac:dyDescent="0.25">
      <c r="A400" s="451" t="str">
        <f>Orçamento!A387</f>
        <v>13.0</v>
      </c>
      <c r="B400" s="427"/>
      <c r="C400" s="427"/>
      <c r="D400" s="428" t="str">
        <f>Orçamento!D387</f>
        <v>INSTALAÇÃO DA BOMBA DE RECALQUE - BOMBA E INSTALAÇÕES ELÉTRICAS</v>
      </c>
      <c r="E400" s="427"/>
      <c r="F400" s="427"/>
      <c r="G400" s="429"/>
      <c r="H400" s="430"/>
      <c r="I400" s="430"/>
      <c r="J400" s="431"/>
      <c r="K400" s="431"/>
      <c r="L400" s="431"/>
      <c r="M400" s="432"/>
      <c r="N400" s="433">
        <f>N431/I431</f>
        <v>0</v>
      </c>
      <c r="O400" s="433">
        <f>O431/I431</f>
        <v>0</v>
      </c>
      <c r="P400" s="433"/>
      <c r="Q400" s="452">
        <f>Q431/I431</f>
        <v>1</v>
      </c>
    </row>
    <row r="401" spans="1:17" ht="99.75" x14ac:dyDescent="0.2">
      <c r="A401" s="92" t="str">
        <f>Orçamento!A388</f>
        <v>13.1</v>
      </c>
      <c r="B401" s="39" t="str">
        <f>Orçamento!B388</f>
        <v>Cotação</v>
      </c>
      <c r="C401" s="39">
        <f>Orçamento!C388</f>
        <v>0</v>
      </c>
      <c r="D401" s="93" t="str">
        <f>Orçamento!D388</f>
        <v>Quadro de comando em caixa metálica com pintura epóxi, para controle da bomba de recalque de 30cv, 380 V, soft starter para acionamento da bomba com opção manual e automática, com disjuntor geral e motor, DR, sinalizador, DPS, sistema de aterramento com 3 hastes e demais componentes para o perfeito funcionamento do sistema da bomba (relé falta de fase, relé térmico, fusível). O painel elétrico deve atender as normas técnicas de segurança</v>
      </c>
      <c r="E401" s="39" t="str">
        <f>Orçamento!E388</f>
        <v>UNID</v>
      </c>
      <c r="F401" s="39">
        <f>Orçamento!F388</f>
        <v>1</v>
      </c>
      <c r="G401" s="95">
        <f>'Orç. Pós Licitação'!G388</f>
        <v>17200</v>
      </c>
      <c r="H401" s="95">
        <f>'Orç. Pós Licitação'!H388</f>
        <v>21328</v>
      </c>
      <c r="I401" s="95">
        <f>'Orç. Pós Licitação'!I388</f>
        <v>21328</v>
      </c>
      <c r="J401" s="96">
        <f>'BM 04'!L401</f>
        <v>0</v>
      </c>
      <c r="K401" s="97"/>
      <c r="L401" s="98">
        <f>J401+K401</f>
        <v>0</v>
      </c>
      <c r="M401" s="99">
        <f>ROUND(H401*J401,2)</f>
        <v>0</v>
      </c>
      <c r="N401" s="100">
        <f>ROUND(H401*K401,2)</f>
        <v>0</v>
      </c>
      <c r="O401" s="98">
        <f>ROUND(H401*L401,2)</f>
        <v>0</v>
      </c>
      <c r="P401" s="101">
        <f>F401-L401</f>
        <v>1</v>
      </c>
      <c r="Q401" s="102">
        <f>I401-O401</f>
        <v>21328</v>
      </c>
    </row>
    <row r="402" spans="1:17" x14ac:dyDescent="0.2">
      <c r="A402" s="92" t="str">
        <f>Orçamento!A389</f>
        <v>13.2</v>
      </c>
      <c r="B402" s="39" t="str">
        <f>Orçamento!B389</f>
        <v>Cotação</v>
      </c>
      <c r="C402" s="39">
        <f>Orçamento!C389</f>
        <v>0</v>
      </c>
      <c r="D402" s="93" t="str">
        <f>Orçamento!D389</f>
        <v>Cabo flexível isolado 16,0 mm²</v>
      </c>
      <c r="E402" s="39" t="str">
        <f>Orçamento!E389</f>
        <v>M</v>
      </c>
      <c r="F402" s="39">
        <f>Orçamento!F389</f>
        <v>240</v>
      </c>
      <c r="G402" s="95">
        <f>'Orç. Pós Licitação'!G389</f>
        <v>25.9</v>
      </c>
      <c r="H402" s="95">
        <f>'Orç. Pós Licitação'!H389</f>
        <v>32.119999999999997</v>
      </c>
      <c r="I402" s="95">
        <f>'Orç. Pós Licitação'!I389</f>
        <v>7708.8</v>
      </c>
      <c r="J402" s="96">
        <f>'BM 04'!L402</f>
        <v>0</v>
      </c>
      <c r="K402" s="97"/>
      <c r="L402" s="98">
        <f t="shared" ref="L402:L430" si="73">J402+K402</f>
        <v>0</v>
      </c>
      <c r="M402" s="99">
        <f t="shared" ref="M402:M430" si="74">ROUND(H402*J402,2)</f>
        <v>0</v>
      </c>
      <c r="N402" s="100">
        <f t="shared" ref="N402:N430" si="75">ROUND(H402*K402,2)</f>
        <v>0</v>
      </c>
      <c r="O402" s="98">
        <f t="shared" ref="O402:O430" si="76">ROUND(H402*L402,2)</f>
        <v>0</v>
      </c>
      <c r="P402" s="101">
        <f t="shared" ref="P402:P430" si="77">F402-L402</f>
        <v>240</v>
      </c>
      <c r="Q402" s="102">
        <f t="shared" ref="Q402:Q430" si="78">I402-O402</f>
        <v>7708.8</v>
      </c>
    </row>
    <row r="403" spans="1:17" ht="57" x14ac:dyDescent="0.2">
      <c r="A403" s="92" t="str">
        <f>Orçamento!A390</f>
        <v>13.3</v>
      </c>
      <c r="B403" s="39" t="str">
        <f>Orçamento!B390</f>
        <v>Cotação</v>
      </c>
      <c r="C403" s="39">
        <f>Orçamento!C390</f>
        <v>0</v>
      </c>
      <c r="D403" s="93" t="str">
        <f>Orçamento!D390</f>
        <v>Fornecimento e instalação de bomba anfíbia para recalque de água bruta, 30CV, 4 estágios, vazão de 22 m³/h, AMT 150 mca, rotor radial, monobloco, tensão de 380V, 1750 rpm, 60 Hz, relé RTD, e com fornecimento de crivo em aço carbono com pintura eletrostática</v>
      </c>
      <c r="E403" s="39" t="str">
        <f>Orçamento!E390</f>
        <v>UNID</v>
      </c>
      <c r="F403" s="39">
        <f>Orçamento!F390</f>
        <v>1</v>
      </c>
      <c r="G403" s="95">
        <f>'Orç. Pós Licitação'!G390</f>
        <v>146960</v>
      </c>
      <c r="H403" s="95">
        <f>'Orç. Pós Licitação'!H390</f>
        <v>182230.39999999999</v>
      </c>
      <c r="I403" s="95">
        <f>'Orç. Pós Licitação'!I390</f>
        <v>182230.39999999999</v>
      </c>
      <c r="J403" s="96">
        <f>'BM 04'!L403</f>
        <v>0</v>
      </c>
      <c r="K403" s="97"/>
      <c r="L403" s="98">
        <f t="shared" si="73"/>
        <v>0</v>
      </c>
      <c r="M403" s="99">
        <f t="shared" si="74"/>
        <v>0</v>
      </c>
      <c r="N403" s="100">
        <f t="shared" si="75"/>
        <v>0</v>
      </c>
      <c r="O403" s="98">
        <f t="shared" si="76"/>
        <v>0</v>
      </c>
      <c r="P403" s="101">
        <f t="shared" si="77"/>
        <v>1</v>
      </c>
      <c r="Q403" s="102">
        <f t="shared" si="78"/>
        <v>182230.39999999999</v>
      </c>
    </row>
    <row r="404" spans="1:17" x14ac:dyDescent="0.2">
      <c r="A404" s="92" t="str">
        <f>Orçamento!A391</f>
        <v>13.4</v>
      </c>
      <c r="B404" s="39" t="str">
        <f>Orçamento!B391</f>
        <v>Sinapi</v>
      </c>
      <c r="C404" s="39">
        <f>Orçamento!C391</f>
        <v>0</v>
      </c>
      <c r="D404" s="93">
        <f>Orçamento!D391</f>
        <v>0</v>
      </c>
      <c r="E404" s="39">
        <f>Orçamento!E391</f>
        <v>0</v>
      </c>
      <c r="F404" s="39">
        <f>Orçamento!F391</f>
        <v>0</v>
      </c>
      <c r="G404" s="95">
        <f>'Orç. Pós Licitação'!G391</f>
        <v>0</v>
      </c>
      <c r="H404" s="95">
        <f>'Orç. Pós Licitação'!H391</f>
        <v>0</v>
      </c>
      <c r="I404" s="95">
        <f>'Orç. Pós Licitação'!I391</f>
        <v>0</v>
      </c>
      <c r="J404" s="96">
        <f>'BM 04'!L404</f>
        <v>0</v>
      </c>
      <c r="K404" s="97"/>
      <c r="L404" s="98">
        <f t="shared" si="73"/>
        <v>0</v>
      </c>
      <c r="M404" s="99">
        <f t="shared" si="74"/>
        <v>0</v>
      </c>
      <c r="N404" s="100">
        <f t="shared" si="75"/>
        <v>0</v>
      </c>
      <c r="O404" s="98">
        <f t="shared" si="76"/>
        <v>0</v>
      </c>
      <c r="P404" s="101">
        <f t="shared" si="77"/>
        <v>0</v>
      </c>
      <c r="Q404" s="102">
        <f t="shared" si="78"/>
        <v>0</v>
      </c>
    </row>
    <row r="405" spans="1:17" x14ac:dyDescent="0.2">
      <c r="A405" s="92" t="str">
        <f>Orçamento!A392</f>
        <v>13.5</v>
      </c>
      <c r="B405" s="39" t="str">
        <f>Orçamento!B392</f>
        <v>Sinapi</v>
      </c>
      <c r="C405" s="39">
        <f>Orçamento!C392</f>
        <v>0</v>
      </c>
      <c r="D405" s="93">
        <f>Orçamento!D392</f>
        <v>0</v>
      </c>
      <c r="E405" s="39">
        <f>Orçamento!E392</f>
        <v>0</v>
      </c>
      <c r="F405" s="39">
        <f>Orçamento!F392</f>
        <v>0</v>
      </c>
      <c r="G405" s="95">
        <f>'Orç. Pós Licitação'!G392</f>
        <v>0</v>
      </c>
      <c r="H405" s="95">
        <f>'Orç. Pós Licitação'!H392</f>
        <v>0</v>
      </c>
      <c r="I405" s="95">
        <f>'Orç. Pós Licitação'!I392</f>
        <v>0</v>
      </c>
      <c r="J405" s="96">
        <f>'BM 04'!L405</f>
        <v>0</v>
      </c>
      <c r="K405" s="97"/>
      <c r="L405" s="98">
        <f t="shared" si="73"/>
        <v>0</v>
      </c>
      <c r="M405" s="99">
        <f t="shared" si="74"/>
        <v>0</v>
      </c>
      <c r="N405" s="100">
        <f t="shared" si="75"/>
        <v>0</v>
      </c>
      <c r="O405" s="98">
        <f t="shared" si="76"/>
        <v>0</v>
      </c>
      <c r="P405" s="101">
        <f t="shared" si="77"/>
        <v>0</v>
      </c>
      <c r="Q405" s="102">
        <f t="shared" si="78"/>
        <v>0</v>
      </c>
    </row>
    <row r="406" spans="1:17" x14ac:dyDescent="0.2">
      <c r="A406" s="92" t="str">
        <f>Orçamento!A393</f>
        <v>13.6</v>
      </c>
      <c r="B406" s="39" t="str">
        <f>Orçamento!B393</f>
        <v>Sinapi</v>
      </c>
      <c r="C406" s="39">
        <f>Orçamento!C393</f>
        <v>0</v>
      </c>
      <c r="D406" s="93">
        <f>Orçamento!D393</f>
        <v>0</v>
      </c>
      <c r="E406" s="39">
        <f>Orçamento!E393</f>
        <v>0</v>
      </c>
      <c r="F406" s="39">
        <f>Orçamento!F393</f>
        <v>0</v>
      </c>
      <c r="G406" s="95">
        <f>'Orç. Pós Licitação'!G393</f>
        <v>0</v>
      </c>
      <c r="H406" s="95">
        <f>'Orç. Pós Licitação'!H393</f>
        <v>0</v>
      </c>
      <c r="I406" s="95">
        <f>'Orç. Pós Licitação'!I393</f>
        <v>0</v>
      </c>
      <c r="J406" s="96">
        <f>'BM 04'!L406</f>
        <v>0</v>
      </c>
      <c r="K406" s="97"/>
      <c r="L406" s="98">
        <f t="shared" si="73"/>
        <v>0</v>
      </c>
      <c r="M406" s="99">
        <f t="shared" si="74"/>
        <v>0</v>
      </c>
      <c r="N406" s="100">
        <f t="shared" si="75"/>
        <v>0</v>
      </c>
      <c r="O406" s="98">
        <f t="shared" si="76"/>
        <v>0</v>
      </c>
      <c r="P406" s="101">
        <f t="shared" si="77"/>
        <v>0</v>
      </c>
      <c r="Q406" s="102">
        <f t="shared" si="78"/>
        <v>0</v>
      </c>
    </row>
    <row r="407" spans="1:17" x14ac:dyDescent="0.2">
      <c r="A407" s="92" t="str">
        <f>Orçamento!A394</f>
        <v>13.7</v>
      </c>
      <c r="B407" s="39" t="str">
        <f>Orçamento!B394</f>
        <v>Sinapi</v>
      </c>
      <c r="C407" s="39">
        <f>Orçamento!C394</f>
        <v>0</v>
      </c>
      <c r="D407" s="93">
        <f>Orçamento!D394</f>
        <v>0</v>
      </c>
      <c r="E407" s="39">
        <f>Orçamento!E394</f>
        <v>0</v>
      </c>
      <c r="F407" s="39">
        <f>Orçamento!F394</f>
        <v>0</v>
      </c>
      <c r="G407" s="95">
        <f>'Orç. Pós Licitação'!G394</f>
        <v>0</v>
      </c>
      <c r="H407" s="95">
        <f>'Orç. Pós Licitação'!H394</f>
        <v>0</v>
      </c>
      <c r="I407" s="95">
        <f>'Orç. Pós Licitação'!I394</f>
        <v>0</v>
      </c>
      <c r="J407" s="96">
        <f>'BM 04'!L407</f>
        <v>0</v>
      </c>
      <c r="K407" s="97"/>
      <c r="L407" s="98">
        <f t="shared" si="73"/>
        <v>0</v>
      </c>
      <c r="M407" s="99">
        <f t="shared" si="74"/>
        <v>0</v>
      </c>
      <c r="N407" s="100">
        <f t="shared" si="75"/>
        <v>0</v>
      </c>
      <c r="O407" s="98">
        <f t="shared" si="76"/>
        <v>0</v>
      </c>
      <c r="P407" s="101">
        <f t="shared" si="77"/>
        <v>0</v>
      </c>
      <c r="Q407" s="102">
        <f t="shared" si="78"/>
        <v>0</v>
      </c>
    </row>
    <row r="408" spans="1:17" x14ac:dyDescent="0.2">
      <c r="A408" s="92" t="str">
        <f>Orçamento!A395</f>
        <v>13.8</v>
      </c>
      <c r="B408" s="39" t="str">
        <f>Orçamento!B395</f>
        <v>Sinapi</v>
      </c>
      <c r="C408" s="39">
        <f>Orçamento!C395</f>
        <v>0</v>
      </c>
      <c r="D408" s="93">
        <f>Orçamento!D395</f>
        <v>0</v>
      </c>
      <c r="E408" s="39">
        <f>Orçamento!E395</f>
        <v>0</v>
      </c>
      <c r="F408" s="39">
        <f>Orçamento!F395</f>
        <v>0</v>
      </c>
      <c r="G408" s="95">
        <f>'Orç. Pós Licitação'!G395</f>
        <v>0</v>
      </c>
      <c r="H408" s="95">
        <f>'Orç. Pós Licitação'!H395</f>
        <v>0</v>
      </c>
      <c r="I408" s="95">
        <f>'Orç. Pós Licitação'!I395</f>
        <v>0</v>
      </c>
      <c r="J408" s="96">
        <f>'BM 04'!L408</f>
        <v>0</v>
      </c>
      <c r="K408" s="97"/>
      <c r="L408" s="98">
        <f t="shared" si="73"/>
        <v>0</v>
      </c>
      <c r="M408" s="99">
        <f t="shared" si="74"/>
        <v>0</v>
      </c>
      <c r="N408" s="100">
        <f t="shared" si="75"/>
        <v>0</v>
      </c>
      <c r="O408" s="98">
        <f t="shared" si="76"/>
        <v>0</v>
      </c>
      <c r="P408" s="101">
        <f t="shared" si="77"/>
        <v>0</v>
      </c>
      <c r="Q408" s="102">
        <f t="shared" si="78"/>
        <v>0</v>
      </c>
    </row>
    <row r="409" spans="1:17" x14ac:dyDescent="0.2">
      <c r="A409" s="92" t="str">
        <f>Orçamento!A396</f>
        <v>13.9</v>
      </c>
      <c r="B409" s="39" t="str">
        <f>Orçamento!B396</f>
        <v>Sinapi</v>
      </c>
      <c r="C409" s="39">
        <f>Orçamento!C396</f>
        <v>0</v>
      </c>
      <c r="D409" s="93">
        <f>Orçamento!D396</f>
        <v>0</v>
      </c>
      <c r="E409" s="39">
        <f>Orçamento!E396</f>
        <v>0</v>
      </c>
      <c r="F409" s="39">
        <f>Orçamento!F396</f>
        <v>0</v>
      </c>
      <c r="G409" s="95">
        <f>'Orç. Pós Licitação'!G396</f>
        <v>0</v>
      </c>
      <c r="H409" s="95">
        <f>'Orç. Pós Licitação'!H396</f>
        <v>0</v>
      </c>
      <c r="I409" s="95">
        <f>'Orç. Pós Licitação'!I396</f>
        <v>0</v>
      </c>
      <c r="J409" s="96">
        <f>'BM 04'!L409</f>
        <v>0</v>
      </c>
      <c r="K409" s="97"/>
      <c r="L409" s="98">
        <f t="shared" si="73"/>
        <v>0</v>
      </c>
      <c r="M409" s="99">
        <f t="shared" si="74"/>
        <v>0</v>
      </c>
      <c r="N409" s="100">
        <f t="shared" si="75"/>
        <v>0</v>
      </c>
      <c r="O409" s="98">
        <f t="shared" si="76"/>
        <v>0</v>
      </c>
      <c r="P409" s="101">
        <f t="shared" si="77"/>
        <v>0</v>
      </c>
      <c r="Q409" s="102">
        <f t="shared" si="78"/>
        <v>0</v>
      </c>
    </row>
    <row r="410" spans="1:17" x14ac:dyDescent="0.2">
      <c r="A410" s="92" t="str">
        <f>Orçamento!A397</f>
        <v>13.10</v>
      </c>
      <c r="B410" s="39" t="str">
        <f>Orçamento!B397</f>
        <v>Sinapi</v>
      </c>
      <c r="C410" s="39">
        <f>Orçamento!C397</f>
        <v>0</v>
      </c>
      <c r="D410" s="93">
        <f>Orçamento!D397</f>
        <v>0</v>
      </c>
      <c r="E410" s="39">
        <f>Orçamento!E397</f>
        <v>0</v>
      </c>
      <c r="F410" s="39">
        <f>Orçamento!F397</f>
        <v>0</v>
      </c>
      <c r="G410" s="95">
        <f>'Orç. Pós Licitação'!G397</f>
        <v>0</v>
      </c>
      <c r="H410" s="95">
        <f>'Orç. Pós Licitação'!H397</f>
        <v>0</v>
      </c>
      <c r="I410" s="95">
        <f>'Orç. Pós Licitação'!I397</f>
        <v>0</v>
      </c>
      <c r="J410" s="96">
        <f>'BM 04'!L410</f>
        <v>0</v>
      </c>
      <c r="K410" s="97"/>
      <c r="L410" s="98">
        <f t="shared" si="73"/>
        <v>0</v>
      </c>
      <c r="M410" s="99">
        <f t="shared" si="74"/>
        <v>0</v>
      </c>
      <c r="N410" s="100">
        <f t="shared" si="75"/>
        <v>0</v>
      </c>
      <c r="O410" s="98">
        <f t="shared" si="76"/>
        <v>0</v>
      </c>
      <c r="P410" s="101">
        <f t="shared" si="77"/>
        <v>0</v>
      </c>
      <c r="Q410" s="102">
        <f t="shared" si="78"/>
        <v>0</v>
      </c>
    </row>
    <row r="411" spans="1:17" x14ac:dyDescent="0.2">
      <c r="A411" s="92" t="str">
        <f>Orçamento!A398</f>
        <v>13.11</v>
      </c>
      <c r="B411" s="39" t="str">
        <f>Orçamento!B398</f>
        <v>Sinapi</v>
      </c>
      <c r="C411" s="39">
        <f>Orçamento!C398</f>
        <v>0</v>
      </c>
      <c r="D411" s="93">
        <f>Orçamento!D398</f>
        <v>0</v>
      </c>
      <c r="E411" s="39">
        <f>Orçamento!E398</f>
        <v>0</v>
      </c>
      <c r="F411" s="39">
        <f>Orçamento!F398</f>
        <v>0</v>
      </c>
      <c r="G411" s="95">
        <f>'Orç. Pós Licitação'!G398</f>
        <v>0</v>
      </c>
      <c r="H411" s="95">
        <f>'Orç. Pós Licitação'!H398</f>
        <v>0</v>
      </c>
      <c r="I411" s="95">
        <f>'Orç. Pós Licitação'!I398</f>
        <v>0</v>
      </c>
      <c r="J411" s="96">
        <f>'BM 04'!L411</f>
        <v>0</v>
      </c>
      <c r="K411" s="97"/>
      <c r="L411" s="98">
        <f t="shared" si="73"/>
        <v>0</v>
      </c>
      <c r="M411" s="99">
        <f t="shared" si="74"/>
        <v>0</v>
      </c>
      <c r="N411" s="100">
        <f t="shared" si="75"/>
        <v>0</v>
      </c>
      <c r="O411" s="98">
        <f t="shared" si="76"/>
        <v>0</v>
      </c>
      <c r="P411" s="101">
        <f t="shared" si="77"/>
        <v>0</v>
      </c>
      <c r="Q411" s="102">
        <f t="shared" si="78"/>
        <v>0</v>
      </c>
    </row>
    <row r="412" spans="1:17" x14ac:dyDescent="0.2">
      <c r="A412" s="92" t="str">
        <f>Orçamento!A399</f>
        <v>13.12</v>
      </c>
      <c r="B412" s="39" t="str">
        <f>Orçamento!B399</f>
        <v>Sinapi</v>
      </c>
      <c r="C412" s="39">
        <f>Orçamento!C399</f>
        <v>0</v>
      </c>
      <c r="D412" s="93">
        <f>Orçamento!D399</f>
        <v>0</v>
      </c>
      <c r="E412" s="39">
        <f>Orçamento!E399</f>
        <v>0</v>
      </c>
      <c r="F412" s="39">
        <f>Orçamento!F399</f>
        <v>0</v>
      </c>
      <c r="G412" s="95">
        <f>'Orç. Pós Licitação'!G399</f>
        <v>0</v>
      </c>
      <c r="H412" s="95">
        <f>'Orç. Pós Licitação'!H399</f>
        <v>0</v>
      </c>
      <c r="I412" s="95">
        <f>'Orç. Pós Licitação'!I399</f>
        <v>0</v>
      </c>
      <c r="J412" s="96">
        <f>'BM 04'!L412</f>
        <v>0</v>
      </c>
      <c r="K412" s="97"/>
      <c r="L412" s="98">
        <f t="shared" si="73"/>
        <v>0</v>
      </c>
      <c r="M412" s="99">
        <f t="shared" si="74"/>
        <v>0</v>
      </c>
      <c r="N412" s="100">
        <f t="shared" si="75"/>
        <v>0</v>
      </c>
      <c r="O412" s="98">
        <f t="shared" si="76"/>
        <v>0</v>
      </c>
      <c r="P412" s="101">
        <f t="shared" si="77"/>
        <v>0</v>
      </c>
      <c r="Q412" s="102">
        <f t="shared" si="78"/>
        <v>0</v>
      </c>
    </row>
    <row r="413" spans="1:17" x14ac:dyDescent="0.2">
      <c r="A413" s="92" t="str">
        <f>Orçamento!A400</f>
        <v>13.13</v>
      </c>
      <c r="B413" s="39" t="str">
        <f>Orçamento!B400</f>
        <v>Sinapi</v>
      </c>
      <c r="C413" s="39">
        <f>Orçamento!C400</f>
        <v>0</v>
      </c>
      <c r="D413" s="93">
        <f>Orçamento!D400</f>
        <v>0</v>
      </c>
      <c r="E413" s="39">
        <f>Orçamento!E400</f>
        <v>0</v>
      </c>
      <c r="F413" s="39">
        <f>Orçamento!F400</f>
        <v>0</v>
      </c>
      <c r="G413" s="95">
        <f>'Orç. Pós Licitação'!G400</f>
        <v>0</v>
      </c>
      <c r="H413" s="95">
        <f>'Orç. Pós Licitação'!H400</f>
        <v>0</v>
      </c>
      <c r="I413" s="95">
        <f>'Orç. Pós Licitação'!I400</f>
        <v>0</v>
      </c>
      <c r="J413" s="96">
        <f>'BM 04'!L413</f>
        <v>0</v>
      </c>
      <c r="K413" s="97"/>
      <c r="L413" s="98">
        <f t="shared" si="73"/>
        <v>0</v>
      </c>
      <c r="M413" s="99">
        <f t="shared" si="74"/>
        <v>0</v>
      </c>
      <c r="N413" s="100">
        <f t="shared" si="75"/>
        <v>0</v>
      </c>
      <c r="O413" s="98">
        <f t="shared" si="76"/>
        <v>0</v>
      </c>
      <c r="P413" s="101">
        <f t="shared" si="77"/>
        <v>0</v>
      </c>
      <c r="Q413" s="102">
        <f t="shared" si="78"/>
        <v>0</v>
      </c>
    </row>
    <row r="414" spans="1:17" x14ac:dyDescent="0.2">
      <c r="A414" s="92" t="str">
        <f>Orçamento!A401</f>
        <v>13.14</v>
      </c>
      <c r="B414" s="39" t="str">
        <f>Orçamento!B401</f>
        <v>Sinapi</v>
      </c>
      <c r="C414" s="39">
        <f>Orçamento!C401</f>
        <v>0</v>
      </c>
      <c r="D414" s="93">
        <f>Orçamento!D401</f>
        <v>0</v>
      </c>
      <c r="E414" s="39">
        <f>Orçamento!E401</f>
        <v>0</v>
      </c>
      <c r="F414" s="39">
        <f>Orçamento!F401</f>
        <v>0</v>
      </c>
      <c r="G414" s="95">
        <f>'Orç. Pós Licitação'!G401</f>
        <v>0</v>
      </c>
      <c r="H414" s="95">
        <f>'Orç. Pós Licitação'!H401</f>
        <v>0</v>
      </c>
      <c r="I414" s="95">
        <f>'Orç. Pós Licitação'!I401</f>
        <v>0</v>
      </c>
      <c r="J414" s="96">
        <f>'BM 04'!L414</f>
        <v>0</v>
      </c>
      <c r="K414" s="97"/>
      <c r="L414" s="98">
        <f t="shared" si="73"/>
        <v>0</v>
      </c>
      <c r="M414" s="99">
        <f t="shared" si="74"/>
        <v>0</v>
      </c>
      <c r="N414" s="100">
        <f t="shared" si="75"/>
        <v>0</v>
      </c>
      <c r="O414" s="98">
        <f t="shared" si="76"/>
        <v>0</v>
      </c>
      <c r="P414" s="101">
        <f t="shared" si="77"/>
        <v>0</v>
      </c>
      <c r="Q414" s="102">
        <f t="shared" si="78"/>
        <v>0</v>
      </c>
    </row>
    <row r="415" spans="1:17" x14ac:dyDescent="0.2">
      <c r="A415" s="92" t="str">
        <f>Orçamento!A402</f>
        <v>13.15</v>
      </c>
      <c r="B415" s="39" t="str">
        <f>Orçamento!B402</f>
        <v>Sinapi</v>
      </c>
      <c r="C415" s="39">
        <f>Orçamento!C402</f>
        <v>0</v>
      </c>
      <c r="D415" s="93">
        <f>Orçamento!D402</f>
        <v>0</v>
      </c>
      <c r="E415" s="39">
        <f>Orçamento!E402</f>
        <v>0</v>
      </c>
      <c r="F415" s="39">
        <f>Orçamento!F402</f>
        <v>0</v>
      </c>
      <c r="G415" s="95">
        <f>'Orç. Pós Licitação'!G402</f>
        <v>0</v>
      </c>
      <c r="H415" s="95">
        <f>'Orç. Pós Licitação'!H402</f>
        <v>0</v>
      </c>
      <c r="I415" s="95">
        <f>'Orç. Pós Licitação'!I402</f>
        <v>0</v>
      </c>
      <c r="J415" s="96">
        <f>'BM 04'!L415</f>
        <v>0</v>
      </c>
      <c r="K415" s="97"/>
      <c r="L415" s="98">
        <f t="shared" si="73"/>
        <v>0</v>
      </c>
      <c r="M415" s="99">
        <f t="shared" si="74"/>
        <v>0</v>
      </c>
      <c r="N415" s="100">
        <f t="shared" si="75"/>
        <v>0</v>
      </c>
      <c r="O415" s="98">
        <f t="shared" si="76"/>
        <v>0</v>
      </c>
      <c r="P415" s="101">
        <f t="shared" si="77"/>
        <v>0</v>
      </c>
      <c r="Q415" s="102">
        <f t="shared" si="78"/>
        <v>0</v>
      </c>
    </row>
    <row r="416" spans="1:17" x14ac:dyDescent="0.2">
      <c r="A416" s="92" t="str">
        <f>Orçamento!A403</f>
        <v>13.16</v>
      </c>
      <c r="B416" s="39" t="str">
        <f>Orçamento!B403</f>
        <v>Sinapi</v>
      </c>
      <c r="C416" s="39">
        <f>Orçamento!C403</f>
        <v>0</v>
      </c>
      <c r="D416" s="93">
        <f>Orçamento!D403</f>
        <v>0</v>
      </c>
      <c r="E416" s="39">
        <f>Orçamento!E403</f>
        <v>0</v>
      </c>
      <c r="F416" s="39">
        <f>Orçamento!F403</f>
        <v>0</v>
      </c>
      <c r="G416" s="95">
        <f>'Orç. Pós Licitação'!G403</f>
        <v>0</v>
      </c>
      <c r="H416" s="95">
        <f>'Orç. Pós Licitação'!H403</f>
        <v>0</v>
      </c>
      <c r="I416" s="95">
        <f>'Orç. Pós Licitação'!I403</f>
        <v>0</v>
      </c>
      <c r="J416" s="96">
        <f>'BM 04'!L416</f>
        <v>0</v>
      </c>
      <c r="K416" s="97"/>
      <c r="L416" s="98">
        <f t="shared" si="73"/>
        <v>0</v>
      </c>
      <c r="M416" s="99">
        <f t="shared" si="74"/>
        <v>0</v>
      </c>
      <c r="N416" s="100">
        <f t="shared" si="75"/>
        <v>0</v>
      </c>
      <c r="O416" s="98">
        <f t="shared" si="76"/>
        <v>0</v>
      </c>
      <c r="P416" s="101">
        <f t="shared" si="77"/>
        <v>0</v>
      </c>
      <c r="Q416" s="102">
        <f t="shared" si="78"/>
        <v>0</v>
      </c>
    </row>
    <row r="417" spans="1:17" x14ac:dyDescent="0.2">
      <c r="A417" s="92" t="str">
        <f>Orçamento!A404</f>
        <v>13.17</v>
      </c>
      <c r="B417" s="39" t="str">
        <f>Orçamento!B404</f>
        <v>Sinapi</v>
      </c>
      <c r="C417" s="39">
        <f>Orçamento!C404</f>
        <v>0</v>
      </c>
      <c r="D417" s="93">
        <f>Orçamento!D404</f>
        <v>0</v>
      </c>
      <c r="E417" s="39">
        <f>Orçamento!E404</f>
        <v>0</v>
      </c>
      <c r="F417" s="39">
        <f>Orçamento!F404</f>
        <v>0</v>
      </c>
      <c r="G417" s="95">
        <f>'Orç. Pós Licitação'!G404</f>
        <v>0</v>
      </c>
      <c r="H417" s="95">
        <f>'Orç. Pós Licitação'!H404</f>
        <v>0</v>
      </c>
      <c r="I417" s="95">
        <f>'Orç. Pós Licitação'!I404</f>
        <v>0</v>
      </c>
      <c r="J417" s="96">
        <f>'BM 04'!L417</f>
        <v>0</v>
      </c>
      <c r="K417" s="97"/>
      <c r="L417" s="98">
        <f t="shared" si="73"/>
        <v>0</v>
      </c>
      <c r="M417" s="99">
        <f t="shared" si="74"/>
        <v>0</v>
      </c>
      <c r="N417" s="100">
        <f t="shared" si="75"/>
        <v>0</v>
      </c>
      <c r="O417" s="98">
        <f t="shared" si="76"/>
        <v>0</v>
      </c>
      <c r="P417" s="101">
        <f t="shared" si="77"/>
        <v>0</v>
      </c>
      <c r="Q417" s="102">
        <f t="shared" si="78"/>
        <v>0</v>
      </c>
    </row>
    <row r="418" spans="1:17" x14ac:dyDescent="0.2">
      <c r="A418" s="92" t="str">
        <f>Orçamento!A405</f>
        <v>13.18</v>
      </c>
      <c r="B418" s="39" t="str">
        <f>Orçamento!B405</f>
        <v>Sinapi</v>
      </c>
      <c r="C418" s="39">
        <f>Orçamento!C405</f>
        <v>0</v>
      </c>
      <c r="D418" s="93">
        <f>Orçamento!D405</f>
        <v>0</v>
      </c>
      <c r="E418" s="39">
        <f>Orçamento!E405</f>
        <v>0</v>
      </c>
      <c r="F418" s="39">
        <f>Orçamento!F405</f>
        <v>0</v>
      </c>
      <c r="G418" s="95">
        <f>'Orç. Pós Licitação'!G405</f>
        <v>0</v>
      </c>
      <c r="H418" s="95">
        <f>'Orç. Pós Licitação'!H405</f>
        <v>0</v>
      </c>
      <c r="I418" s="95">
        <f>'Orç. Pós Licitação'!I405</f>
        <v>0</v>
      </c>
      <c r="J418" s="96">
        <f>'BM 04'!L418</f>
        <v>0</v>
      </c>
      <c r="K418" s="97"/>
      <c r="L418" s="98">
        <f t="shared" si="73"/>
        <v>0</v>
      </c>
      <c r="M418" s="99">
        <f t="shared" si="74"/>
        <v>0</v>
      </c>
      <c r="N418" s="100">
        <f t="shared" si="75"/>
        <v>0</v>
      </c>
      <c r="O418" s="98">
        <f t="shared" si="76"/>
        <v>0</v>
      </c>
      <c r="P418" s="101">
        <f t="shared" si="77"/>
        <v>0</v>
      </c>
      <c r="Q418" s="102">
        <f t="shared" si="78"/>
        <v>0</v>
      </c>
    </row>
    <row r="419" spans="1:17" x14ac:dyDescent="0.2">
      <c r="A419" s="92" t="str">
        <f>Orçamento!A406</f>
        <v>13.19</v>
      </c>
      <c r="B419" s="39" t="str">
        <f>Orçamento!B406</f>
        <v>Sinapi</v>
      </c>
      <c r="C419" s="39">
        <f>Orçamento!C406</f>
        <v>0</v>
      </c>
      <c r="D419" s="93">
        <f>Orçamento!D406</f>
        <v>0</v>
      </c>
      <c r="E419" s="39">
        <f>Orçamento!E406</f>
        <v>0</v>
      </c>
      <c r="F419" s="39">
        <f>Orçamento!F406</f>
        <v>0</v>
      </c>
      <c r="G419" s="95">
        <f>'Orç. Pós Licitação'!G406</f>
        <v>0</v>
      </c>
      <c r="H419" s="95">
        <f>'Orç. Pós Licitação'!H406</f>
        <v>0</v>
      </c>
      <c r="I419" s="95">
        <f>'Orç. Pós Licitação'!I406</f>
        <v>0</v>
      </c>
      <c r="J419" s="96">
        <f>'BM 04'!L419</f>
        <v>0</v>
      </c>
      <c r="K419" s="97"/>
      <c r="L419" s="98">
        <f t="shared" si="73"/>
        <v>0</v>
      </c>
      <c r="M419" s="99">
        <f t="shared" si="74"/>
        <v>0</v>
      </c>
      <c r="N419" s="100">
        <f t="shared" si="75"/>
        <v>0</v>
      </c>
      <c r="O419" s="98">
        <f t="shared" si="76"/>
        <v>0</v>
      </c>
      <c r="P419" s="101">
        <f t="shared" si="77"/>
        <v>0</v>
      </c>
      <c r="Q419" s="102">
        <f t="shared" si="78"/>
        <v>0</v>
      </c>
    </row>
    <row r="420" spans="1:17" x14ac:dyDescent="0.2">
      <c r="A420" s="92" t="str">
        <f>Orçamento!A407</f>
        <v>13.20</v>
      </c>
      <c r="B420" s="39" t="str">
        <f>Orçamento!B407</f>
        <v>Sinapi</v>
      </c>
      <c r="C420" s="39">
        <f>Orçamento!C407</f>
        <v>0</v>
      </c>
      <c r="D420" s="93">
        <f>Orçamento!D407</f>
        <v>0</v>
      </c>
      <c r="E420" s="39">
        <f>Orçamento!E407</f>
        <v>0</v>
      </c>
      <c r="F420" s="39">
        <f>Orçamento!F407</f>
        <v>0</v>
      </c>
      <c r="G420" s="95">
        <f>'Orç. Pós Licitação'!G407</f>
        <v>0</v>
      </c>
      <c r="H420" s="95">
        <f>'Orç. Pós Licitação'!H407</f>
        <v>0</v>
      </c>
      <c r="I420" s="95">
        <f>'Orç. Pós Licitação'!I407</f>
        <v>0</v>
      </c>
      <c r="J420" s="96">
        <f>'BM 04'!L420</f>
        <v>0</v>
      </c>
      <c r="K420" s="97"/>
      <c r="L420" s="98">
        <f t="shared" si="73"/>
        <v>0</v>
      </c>
      <c r="M420" s="99">
        <f t="shared" si="74"/>
        <v>0</v>
      </c>
      <c r="N420" s="100">
        <f t="shared" si="75"/>
        <v>0</v>
      </c>
      <c r="O420" s="98">
        <f t="shared" si="76"/>
        <v>0</v>
      </c>
      <c r="P420" s="101">
        <f t="shared" si="77"/>
        <v>0</v>
      </c>
      <c r="Q420" s="102">
        <f t="shared" si="78"/>
        <v>0</v>
      </c>
    </row>
    <row r="421" spans="1:17" x14ac:dyDescent="0.2">
      <c r="A421" s="92" t="str">
        <f>Orçamento!A408</f>
        <v>13.21</v>
      </c>
      <c r="B421" s="39" t="str">
        <f>Orçamento!B408</f>
        <v>Sinapi</v>
      </c>
      <c r="C421" s="39">
        <f>Orçamento!C408</f>
        <v>0</v>
      </c>
      <c r="D421" s="93">
        <f>Orçamento!D408</f>
        <v>0</v>
      </c>
      <c r="E421" s="39">
        <f>Orçamento!E408</f>
        <v>0</v>
      </c>
      <c r="F421" s="39">
        <f>Orçamento!F408</f>
        <v>0</v>
      </c>
      <c r="G421" s="95">
        <f>'Orç. Pós Licitação'!G408</f>
        <v>0</v>
      </c>
      <c r="H421" s="95">
        <f>'Orç. Pós Licitação'!H408</f>
        <v>0</v>
      </c>
      <c r="I421" s="95">
        <f>'Orç. Pós Licitação'!I408</f>
        <v>0</v>
      </c>
      <c r="J421" s="96">
        <f>'BM 04'!L421</f>
        <v>0</v>
      </c>
      <c r="K421" s="97"/>
      <c r="L421" s="98">
        <f t="shared" si="73"/>
        <v>0</v>
      </c>
      <c r="M421" s="99">
        <f t="shared" si="74"/>
        <v>0</v>
      </c>
      <c r="N421" s="100">
        <f t="shared" si="75"/>
        <v>0</v>
      </c>
      <c r="O421" s="98">
        <f t="shared" si="76"/>
        <v>0</v>
      </c>
      <c r="P421" s="101">
        <f t="shared" si="77"/>
        <v>0</v>
      </c>
      <c r="Q421" s="102">
        <f t="shared" si="78"/>
        <v>0</v>
      </c>
    </row>
    <row r="422" spans="1:17" x14ac:dyDescent="0.2">
      <c r="A422" s="92" t="str">
        <f>Orçamento!A409</f>
        <v>13.22</v>
      </c>
      <c r="B422" s="39" t="str">
        <f>Orçamento!B409</f>
        <v>Sinapi</v>
      </c>
      <c r="C422" s="39">
        <f>Orçamento!C409</f>
        <v>0</v>
      </c>
      <c r="D422" s="93">
        <f>Orçamento!D409</f>
        <v>0</v>
      </c>
      <c r="E422" s="39">
        <f>Orçamento!E409</f>
        <v>0</v>
      </c>
      <c r="F422" s="39">
        <f>Orçamento!F409</f>
        <v>0</v>
      </c>
      <c r="G422" s="95">
        <f>'Orç. Pós Licitação'!G409</f>
        <v>0</v>
      </c>
      <c r="H422" s="95">
        <f>'Orç. Pós Licitação'!H409</f>
        <v>0</v>
      </c>
      <c r="I422" s="95">
        <f>'Orç. Pós Licitação'!I409</f>
        <v>0</v>
      </c>
      <c r="J422" s="96">
        <f>'BM 04'!L422</f>
        <v>0</v>
      </c>
      <c r="K422" s="97"/>
      <c r="L422" s="98">
        <f t="shared" si="73"/>
        <v>0</v>
      </c>
      <c r="M422" s="99">
        <f t="shared" si="74"/>
        <v>0</v>
      </c>
      <c r="N422" s="100">
        <f t="shared" si="75"/>
        <v>0</v>
      </c>
      <c r="O422" s="98">
        <f t="shared" si="76"/>
        <v>0</v>
      </c>
      <c r="P422" s="101">
        <f t="shared" si="77"/>
        <v>0</v>
      </c>
      <c r="Q422" s="102">
        <f t="shared" si="78"/>
        <v>0</v>
      </c>
    </row>
    <row r="423" spans="1:17" x14ac:dyDescent="0.2">
      <c r="A423" s="92" t="str">
        <f>Orçamento!A410</f>
        <v>13.23</v>
      </c>
      <c r="B423" s="39" t="str">
        <f>Orçamento!B410</f>
        <v>Sinapi</v>
      </c>
      <c r="C423" s="39">
        <f>Orçamento!C410</f>
        <v>0</v>
      </c>
      <c r="D423" s="93">
        <f>Orçamento!D410</f>
        <v>0</v>
      </c>
      <c r="E423" s="39">
        <f>Orçamento!E410</f>
        <v>0</v>
      </c>
      <c r="F423" s="39">
        <f>Orçamento!F410</f>
        <v>0</v>
      </c>
      <c r="G423" s="95">
        <f>'Orç. Pós Licitação'!G410</f>
        <v>0</v>
      </c>
      <c r="H423" s="95">
        <f>'Orç. Pós Licitação'!H410</f>
        <v>0</v>
      </c>
      <c r="I423" s="95">
        <f>'Orç. Pós Licitação'!I410</f>
        <v>0</v>
      </c>
      <c r="J423" s="96">
        <f>'BM 04'!L423</f>
        <v>0</v>
      </c>
      <c r="K423" s="97"/>
      <c r="L423" s="98">
        <f t="shared" si="73"/>
        <v>0</v>
      </c>
      <c r="M423" s="99">
        <f t="shared" si="74"/>
        <v>0</v>
      </c>
      <c r="N423" s="100">
        <f t="shared" si="75"/>
        <v>0</v>
      </c>
      <c r="O423" s="98">
        <f t="shared" si="76"/>
        <v>0</v>
      </c>
      <c r="P423" s="101">
        <f t="shared" si="77"/>
        <v>0</v>
      </c>
      <c r="Q423" s="102">
        <f t="shared" si="78"/>
        <v>0</v>
      </c>
    </row>
    <row r="424" spans="1:17" x14ac:dyDescent="0.2">
      <c r="A424" s="92" t="str">
        <f>Orçamento!A411</f>
        <v>13.24</v>
      </c>
      <c r="B424" s="39" t="str">
        <f>Orçamento!B411</f>
        <v>Sinapi</v>
      </c>
      <c r="C424" s="39">
        <f>Orçamento!C411</f>
        <v>0</v>
      </c>
      <c r="D424" s="93">
        <f>Orçamento!D411</f>
        <v>0</v>
      </c>
      <c r="E424" s="39">
        <f>Orçamento!E411</f>
        <v>0</v>
      </c>
      <c r="F424" s="39">
        <f>Orçamento!F411</f>
        <v>0</v>
      </c>
      <c r="G424" s="95">
        <f>'Orç. Pós Licitação'!G411</f>
        <v>0</v>
      </c>
      <c r="H424" s="95">
        <f>'Orç. Pós Licitação'!H411</f>
        <v>0</v>
      </c>
      <c r="I424" s="95">
        <f>'Orç. Pós Licitação'!I411</f>
        <v>0</v>
      </c>
      <c r="J424" s="96">
        <f>'BM 04'!L424</f>
        <v>0</v>
      </c>
      <c r="K424" s="97"/>
      <c r="L424" s="98">
        <f t="shared" si="73"/>
        <v>0</v>
      </c>
      <c r="M424" s="99">
        <f t="shared" si="74"/>
        <v>0</v>
      </c>
      <c r="N424" s="100">
        <f t="shared" si="75"/>
        <v>0</v>
      </c>
      <c r="O424" s="98">
        <f t="shared" si="76"/>
        <v>0</v>
      </c>
      <c r="P424" s="101">
        <f t="shared" si="77"/>
        <v>0</v>
      </c>
      <c r="Q424" s="102">
        <f t="shared" si="78"/>
        <v>0</v>
      </c>
    </row>
    <row r="425" spans="1:17" x14ac:dyDescent="0.2">
      <c r="A425" s="92" t="str">
        <f>Orçamento!A412</f>
        <v>13.25</v>
      </c>
      <c r="B425" s="39" t="str">
        <f>Orçamento!B412</f>
        <v>Sinapi</v>
      </c>
      <c r="C425" s="39">
        <f>Orçamento!C412</f>
        <v>0</v>
      </c>
      <c r="D425" s="93">
        <f>Orçamento!D412</f>
        <v>0</v>
      </c>
      <c r="E425" s="39">
        <f>Orçamento!E412</f>
        <v>0</v>
      </c>
      <c r="F425" s="39">
        <f>Orçamento!F412</f>
        <v>0</v>
      </c>
      <c r="G425" s="95">
        <f>'Orç. Pós Licitação'!G412</f>
        <v>0</v>
      </c>
      <c r="H425" s="95">
        <f>'Orç. Pós Licitação'!H412</f>
        <v>0</v>
      </c>
      <c r="I425" s="95">
        <f>'Orç. Pós Licitação'!I412</f>
        <v>0</v>
      </c>
      <c r="J425" s="96">
        <f>'BM 04'!L425</f>
        <v>0</v>
      </c>
      <c r="K425" s="97"/>
      <c r="L425" s="98">
        <f t="shared" si="73"/>
        <v>0</v>
      </c>
      <c r="M425" s="99">
        <f t="shared" si="74"/>
        <v>0</v>
      </c>
      <c r="N425" s="100">
        <f t="shared" si="75"/>
        <v>0</v>
      </c>
      <c r="O425" s="98">
        <f t="shared" si="76"/>
        <v>0</v>
      </c>
      <c r="P425" s="101">
        <f t="shared" si="77"/>
        <v>0</v>
      </c>
      <c r="Q425" s="102">
        <f t="shared" si="78"/>
        <v>0</v>
      </c>
    </row>
    <row r="426" spans="1:17" x14ac:dyDescent="0.2">
      <c r="A426" s="92" t="str">
        <f>Orçamento!A413</f>
        <v>13.26</v>
      </c>
      <c r="B426" s="39" t="str">
        <f>Orçamento!B413</f>
        <v>Sinapi</v>
      </c>
      <c r="C426" s="39">
        <f>Orçamento!C413</f>
        <v>0</v>
      </c>
      <c r="D426" s="93">
        <f>Orçamento!D413</f>
        <v>0</v>
      </c>
      <c r="E426" s="39">
        <f>Orçamento!E413</f>
        <v>0</v>
      </c>
      <c r="F426" s="39">
        <f>Orçamento!F413</f>
        <v>0</v>
      </c>
      <c r="G426" s="95">
        <f>'Orç. Pós Licitação'!G413</f>
        <v>0</v>
      </c>
      <c r="H426" s="95">
        <f>'Orç. Pós Licitação'!H413</f>
        <v>0</v>
      </c>
      <c r="I426" s="95">
        <f>'Orç. Pós Licitação'!I413</f>
        <v>0</v>
      </c>
      <c r="J426" s="96">
        <f>'BM 04'!L426</f>
        <v>0</v>
      </c>
      <c r="K426" s="97"/>
      <c r="L426" s="98">
        <f t="shared" si="73"/>
        <v>0</v>
      </c>
      <c r="M426" s="99">
        <f t="shared" si="74"/>
        <v>0</v>
      </c>
      <c r="N426" s="100">
        <f t="shared" si="75"/>
        <v>0</v>
      </c>
      <c r="O426" s="98">
        <f t="shared" si="76"/>
        <v>0</v>
      </c>
      <c r="P426" s="101">
        <f t="shared" si="77"/>
        <v>0</v>
      </c>
      <c r="Q426" s="102">
        <f t="shared" si="78"/>
        <v>0</v>
      </c>
    </row>
    <row r="427" spans="1:17" x14ac:dyDescent="0.2">
      <c r="A427" s="92" t="str">
        <f>Orçamento!A414</f>
        <v>13.27</v>
      </c>
      <c r="B427" s="39" t="str">
        <f>Orçamento!B414</f>
        <v>Sinapi</v>
      </c>
      <c r="C427" s="39">
        <f>Orçamento!C414</f>
        <v>0</v>
      </c>
      <c r="D427" s="93">
        <f>Orçamento!D414</f>
        <v>0</v>
      </c>
      <c r="E427" s="39">
        <f>Orçamento!E414</f>
        <v>0</v>
      </c>
      <c r="F427" s="39">
        <f>Orçamento!F414</f>
        <v>0</v>
      </c>
      <c r="G427" s="95">
        <f>'Orç. Pós Licitação'!G414</f>
        <v>0</v>
      </c>
      <c r="H427" s="95">
        <f>'Orç. Pós Licitação'!H414</f>
        <v>0</v>
      </c>
      <c r="I427" s="95">
        <f>'Orç. Pós Licitação'!I414</f>
        <v>0</v>
      </c>
      <c r="J427" s="96">
        <f>'BM 04'!L427</f>
        <v>0</v>
      </c>
      <c r="K427" s="97"/>
      <c r="L427" s="98">
        <f t="shared" si="73"/>
        <v>0</v>
      </c>
      <c r="M427" s="99">
        <f t="shared" si="74"/>
        <v>0</v>
      </c>
      <c r="N427" s="100">
        <f t="shared" si="75"/>
        <v>0</v>
      </c>
      <c r="O427" s="98">
        <f t="shared" si="76"/>
        <v>0</v>
      </c>
      <c r="P427" s="101">
        <f t="shared" si="77"/>
        <v>0</v>
      </c>
      <c r="Q427" s="102">
        <f t="shared" si="78"/>
        <v>0</v>
      </c>
    </row>
    <row r="428" spans="1:17" x14ac:dyDescent="0.2">
      <c r="A428" s="92" t="str">
        <f>Orçamento!A415</f>
        <v>13.28</v>
      </c>
      <c r="B428" s="39" t="str">
        <f>Orçamento!B415</f>
        <v>Sinapi</v>
      </c>
      <c r="C428" s="39">
        <f>Orçamento!C415</f>
        <v>0</v>
      </c>
      <c r="D428" s="93">
        <f>Orçamento!D415</f>
        <v>0</v>
      </c>
      <c r="E428" s="39">
        <f>Orçamento!E415</f>
        <v>0</v>
      </c>
      <c r="F428" s="39">
        <f>Orçamento!F415</f>
        <v>0</v>
      </c>
      <c r="G428" s="95">
        <f>'Orç. Pós Licitação'!G415</f>
        <v>0</v>
      </c>
      <c r="H428" s="95">
        <f>'Orç. Pós Licitação'!H415</f>
        <v>0</v>
      </c>
      <c r="I428" s="95">
        <f>'Orç. Pós Licitação'!I415</f>
        <v>0</v>
      </c>
      <c r="J428" s="96">
        <f>'BM 04'!L428</f>
        <v>0</v>
      </c>
      <c r="K428" s="97"/>
      <c r="L428" s="98">
        <f t="shared" si="73"/>
        <v>0</v>
      </c>
      <c r="M428" s="99">
        <f t="shared" si="74"/>
        <v>0</v>
      </c>
      <c r="N428" s="100">
        <f t="shared" si="75"/>
        <v>0</v>
      </c>
      <c r="O428" s="98">
        <f t="shared" si="76"/>
        <v>0</v>
      </c>
      <c r="P428" s="101">
        <f t="shared" si="77"/>
        <v>0</v>
      </c>
      <c r="Q428" s="102">
        <f t="shared" si="78"/>
        <v>0</v>
      </c>
    </row>
    <row r="429" spans="1:17" x14ac:dyDescent="0.2">
      <c r="A429" s="92" t="str">
        <f>Orçamento!A416</f>
        <v>13.29</v>
      </c>
      <c r="B429" s="39" t="str">
        <f>Orçamento!B416</f>
        <v>Sinapi</v>
      </c>
      <c r="C429" s="39">
        <f>Orçamento!C416</f>
        <v>0</v>
      </c>
      <c r="D429" s="93">
        <f>Orçamento!D416</f>
        <v>0</v>
      </c>
      <c r="E429" s="39">
        <f>Orçamento!E416</f>
        <v>0</v>
      </c>
      <c r="F429" s="39">
        <f>Orçamento!F416</f>
        <v>0</v>
      </c>
      <c r="G429" s="95">
        <f>'Orç. Pós Licitação'!G416</f>
        <v>0</v>
      </c>
      <c r="H429" s="95">
        <f>'Orç. Pós Licitação'!H416</f>
        <v>0</v>
      </c>
      <c r="I429" s="95">
        <f>'Orç. Pós Licitação'!I416</f>
        <v>0</v>
      </c>
      <c r="J429" s="96">
        <f>'BM 04'!L429</f>
        <v>0</v>
      </c>
      <c r="K429" s="97"/>
      <c r="L429" s="98">
        <f t="shared" si="73"/>
        <v>0</v>
      </c>
      <c r="M429" s="99">
        <f t="shared" si="74"/>
        <v>0</v>
      </c>
      <c r="N429" s="100">
        <f t="shared" si="75"/>
        <v>0</v>
      </c>
      <c r="O429" s="98">
        <f t="shared" si="76"/>
        <v>0</v>
      </c>
      <c r="P429" s="101">
        <f t="shared" si="77"/>
        <v>0</v>
      </c>
      <c r="Q429" s="102">
        <f t="shared" si="78"/>
        <v>0</v>
      </c>
    </row>
    <row r="430" spans="1:17" x14ac:dyDescent="0.2">
      <c r="A430" s="92" t="str">
        <f>Orçamento!A417</f>
        <v>13.30</v>
      </c>
      <c r="B430" s="39" t="str">
        <f>Orçamento!B417</f>
        <v>Sinapi</v>
      </c>
      <c r="C430" s="39">
        <f>Orçamento!C417</f>
        <v>0</v>
      </c>
      <c r="D430" s="93">
        <f>Orçamento!D417</f>
        <v>0</v>
      </c>
      <c r="E430" s="39">
        <f>Orçamento!E417</f>
        <v>0</v>
      </c>
      <c r="F430" s="39">
        <f>Orçamento!F417</f>
        <v>0</v>
      </c>
      <c r="G430" s="95">
        <f>'Orç. Pós Licitação'!G417</f>
        <v>0</v>
      </c>
      <c r="H430" s="95">
        <f>'Orç. Pós Licitação'!H417</f>
        <v>0</v>
      </c>
      <c r="I430" s="95">
        <f>'Orç. Pós Licitação'!I417</f>
        <v>0</v>
      </c>
      <c r="J430" s="96">
        <f>'BM 04'!L430</f>
        <v>0</v>
      </c>
      <c r="K430" s="97"/>
      <c r="L430" s="98">
        <f t="shared" si="73"/>
        <v>0</v>
      </c>
      <c r="M430" s="99">
        <f t="shared" si="74"/>
        <v>0</v>
      </c>
      <c r="N430" s="100">
        <f t="shared" si="75"/>
        <v>0</v>
      </c>
      <c r="O430" s="98">
        <f t="shared" si="76"/>
        <v>0</v>
      </c>
      <c r="P430" s="101">
        <f t="shared" si="77"/>
        <v>0</v>
      </c>
      <c r="Q430" s="102">
        <f t="shared" si="78"/>
        <v>0</v>
      </c>
    </row>
    <row r="431" spans="1:17" s="2" customFormat="1" ht="15.75" x14ac:dyDescent="0.25">
      <c r="A431" s="449"/>
      <c r="B431" s="434"/>
      <c r="C431" s="434"/>
      <c r="D431" s="435"/>
      <c r="E431" s="430" t="s">
        <v>1116</v>
      </c>
      <c r="F431" s="434"/>
      <c r="G431" s="434"/>
      <c r="H431" s="436"/>
      <c r="I431" s="437">
        <f>SUM(I401:I430)</f>
        <v>211267.19999999998</v>
      </c>
      <c r="J431" s="438"/>
      <c r="K431" s="438"/>
      <c r="L431" s="438"/>
      <c r="M431" s="437">
        <f>SUM(M401:M430)</f>
        <v>0</v>
      </c>
      <c r="N431" s="437">
        <f>SUM(N401:N430)</f>
        <v>0</v>
      </c>
      <c r="O431" s="437">
        <f>SUM(O401:O430)</f>
        <v>0</v>
      </c>
      <c r="P431" s="439"/>
      <c r="Q431" s="450">
        <f>SUM(Q401:Q430)</f>
        <v>211267.19999999998</v>
      </c>
    </row>
    <row r="432" spans="1:17" s="3" customFormat="1" ht="31.5" x14ac:dyDescent="0.25">
      <c r="A432" s="451" t="str">
        <f>Orçamento!A418</f>
        <v>14.0</v>
      </c>
      <c r="B432" s="427"/>
      <c r="C432" s="427"/>
      <c r="D432" s="428" t="str">
        <f>Orçamento!D418</f>
        <v>TUBULAÇÃO DE RECALQUE - TUBULAÇÃO EM AÇO GALVANIZADO</v>
      </c>
      <c r="E432" s="427"/>
      <c r="F432" s="427"/>
      <c r="G432" s="429"/>
      <c r="H432" s="430"/>
      <c r="I432" s="430"/>
      <c r="J432" s="431"/>
      <c r="K432" s="431"/>
      <c r="L432" s="431"/>
      <c r="M432" s="432"/>
      <c r="N432" s="433">
        <f>N463/I463</f>
        <v>0</v>
      </c>
      <c r="O432" s="433">
        <f>O463/I463</f>
        <v>0</v>
      </c>
      <c r="P432" s="433"/>
      <c r="Q432" s="452">
        <f>Q463/I463</f>
        <v>1</v>
      </c>
    </row>
    <row r="433" spans="1:17" x14ac:dyDescent="0.2">
      <c r="A433" s="92" t="str">
        <f>Orçamento!A419</f>
        <v>14.1</v>
      </c>
      <c r="B433" s="39" t="str">
        <f>Orçamento!B419</f>
        <v>Sinapi</v>
      </c>
      <c r="C433" s="39">
        <f>Orçamento!C419</f>
        <v>101918</v>
      </c>
      <c r="D433" s="93" t="str">
        <f>Orçamento!D419</f>
        <v>Tubo de aço galvanizado DN 100mm (4")</v>
      </c>
      <c r="E433" s="39" t="str">
        <f>Orçamento!E419</f>
        <v>M</v>
      </c>
      <c r="F433" s="39">
        <f>Orçamento!F419</f>
        <v>45</v>
      </c>
      <c r="G433" s="95">
        <f>'Orç. Pós Licitação'!G419</f>
        <v>260</v>
      </c>
      <c r="H433" s="95">
        <f>'Orç. Pós Licitação'!H419</f>
        <v>322.39999999999998</v>
      </c>
      <c r="I433" s="95">
        <f>'Orç. Pós Licitação'!I419</f>
        <v>14508</v>
      </c>
      <c r="J433" s="96">
        <f>'BM 04'!L433</f>
        <v>0</v>
      </c>
      <c r="K433" s="97"/>
      <c r="L433" s="98">
        <f>J433+K433</f>
        <v>0</v>
      </c>
      <c r="M433" s="99">
        <f>ROUND(H433*J433,2)</f>
        <v>0</v>
      </c>
      <c r="N433" s="100">
        <f>ROUND(H433*K433,2)</f>
        <v>0</v>
      </c>
      <c r="O433" s="98">
        <f>ROUND(H433*L433,2)</f>
        <v>0</v>
      </c>
      <c r="P433" s="101">
        <f>F433-L433</f>
        <v>45</v>
      </c>
      <c r="Q433" s="102">
        <f>I433-O433</f>
        <v>14508</v>
      </c>
    </row>
    <row r="434" spans="1:17" x14ac:dyDescent="0.2">
      <c r="A434" s="92" t="str">
        <f>Orçamento!A420</f>
        <v>14.2</v>
      </c>
      <c r="B434" s="39" t="str">
        <f>Orçamento!B420</f>
        <v>Sinapi</v>
      </c>
      <c r="C434" s="39">
        <f>Orçamento!C420</f>
        <v>3469</v>
      </c>
      <c r="D434" s="93" t="str">
        <f>Orçamento!D420</f>
        <v>Cotovelo 90° de aço galvanizado DN 100mm (4")</v>
      </c>
      <c r="E434" s="39" t="str">
        <f>Orçamento!E420</f>
        <v>UNID</v>
      </c>
      <c r="F434" s="39">
        <f>Orçamento!F420</f>
        <v>4</v>
      </c>
      <c r="G434" s="95">
        <f>'Orç. Pós Licitação'!G420</f>
        <v>271</v>
      </c>
      <c r="H434" s="95">
        <f>'Orç. Pós Licitação'!H420</f>
        <v>336.04</v>
      </c>
      <c r="I434" s="95">
        <f>'Orç. Pós Licitação'!I420</f>
        <v>1344.16</v>
      </c>
      <c r="J434" s="96">
        <f>'BM 04'!L434</f>
        <v>0</v>
      </c>
      <c r="K434" s="97"/>
      <c r="L434" s="98">
        <f t="shared" ref="L434:L462" si="79">J434+K434</f>
        <v>0</v>
      </c>
      <c r="M434" s="99">
        <f t="shared" ref="M434:M462" si="80">ROUND(H434*J434,2)</f>
        <v>0</v>
      </c>
      <c r="N434" s="100">
        <f t="shared" ref="N434:N462" si="81">ROUND(H434*K434,2)</f>
        <v>0</v>
      </c>
      <c r="O434" s="98">
        <f t="shared" ref="O434:O462" si="82">ROUND(H434*L434,2)</f>
        <v>0</v>
      </c>
      <c r="P434" s="101">
        <f t="shared" ref="P434:P462" si="83">F434-L434</f>
        <v>4</v>
      </c>
      <c r="Q434" s="102">
        <f t="shared" ref="Q434:Q462" si="84">I434-O434</f>
        <v>1344.16</v>
      </c>
    </row>
    <row r="435" spans="1:17" x14ac:dyDescent="0.2">
      <c r="A435" s="92" t="str">
        <f>Orçamento!A421</f>
        <v>14.3</v>
      </c>
      <c r="B435" s="39" t="str">
        <f>Orçamento!B421</f>
        <v>Sinapi</v>
      </c>
      <c r="C435" s="39">
        <f>Orçamento!C421</f>
        <v>3449</v>
      </c>
      <c r="D435" s="93" t="str">
        <f>Orçamento!D421</f>
        <v>Cotovelo 45° de aço galvanizado DN 100mm (4")</v>
      </c>
      <c r="E435" s="39" t="str">
        <f>Orçamento!E421</f>
        <v>UNID</v>
      </c>
      <c r="F435" s="39">
        <f>Orçamento!F421</f>
        <v>4</v>
      </c>
      <c r="G435" s="95">
        <f>'Orç. Pós Licitação'!G421</f>
        <v>287</v>
      </c>
      <c r="H435" s="95">
        <f>'Orç. Pós Licitação'!H421</f>
        <v>355.88</v>
      </c>
      <c r="I435" s="95">
        <f>'Orç. Pós Licitação'!I421</f>
        <v>1423.52</v>
      </c>
      <c r="J435" s="96">
        <f>'BM 04'!L435</f>
        <v>0</v>
      </c>
      <c r="K435" s="97"/>
      <c r="L435" s="98">
        <f t="shared" si="79"/>
        <v>0</v>
      </c>
      <c r="M435" s="99">
        <f t="shared" si="80"/>
        <v>0</v>
      </c>
      <c r="N435" s="100">
        <f t="shared" si="81"/>
        <v>0</v>
      </c>
      <c r="O435" s="98">
        <f t="shared" si="82"/>
        <v>0</v>
      </c>
      <c r="P435" s="101">
        <f t="shared" si="83"/>
        <v>4</v>
      </c>
      <c r="Q435" s="102">
        <f t="shared" si="84"/>
        <v>1423.52</v>
      </c>
    </row>
    <row r="436" spans="1:17" x14ac:dyDescent="0.2">
      <c r="A436" s="92" t="str">
        <f>Orçamento!A422</f>
        <v>14.4</v>
      </c>
      <c r="B436" s="39" t="str">
        <f>Orçamento!B422</f>
        <v>Sinapi</v>
      </c>
      <c r="C436" s="39">
        <f>Orçamento!C422</f>
        <v>0</v>
      </c>
      <c r="D436" s="93">
        <f>Orçamento!D422</f>
        <v>0</v>
      </c>
      <c r="E436" s="39">
        <f>Orçamento!E422</f>
        <v>0</v>
      </c>
      <c r="F436" s="39">
        <f>Orçamento!F422</f>
        <v>0</v>
      </c>
      <c r="G436" s="95">
        <f>'Orç. Pós Licitação'!G422</f>
        <v>0</v>
      </c>
      <c r="H436" s="95">
        <f>'Orç. Pós Licitação'!H422</f>
        <v>0</v>
      </c>
      <c r="I436" s="95">
        <f>'Orç. Pós Licitação'!I422</f>
        <v>0</v>
      </c>
      <c r="J436" s="96">
        <f>'BM 04'!L436</f>
        <v>0</v>
      </c>
      <c r="K436" s="97"/>
      <c r="L436" s="98">
        <f t="shared" si="79"/>
        <v>0</v>
      </c>
      <c r="M436" s="99">
        <f t="shared" si="80"/>
        <v>0</v>
      </c>
      <c r="N436" s="100">
        <f t="shared" si="81"/>
        <v>0</v>
      </c>
      <c r="O436" s="98">
        <f t="shared" si="82"/>
        <v>0</v>
      </c>
      <c r="P436" s="101">
        <f t="shared" si="83"/>
        <v>0</v>
      </c>
      <c r="Q436" s="102">
        <f t="shared" si="84"/>
        <v>0</v>
      </c>
    </row>
    <row r="437" spans="1:17" x14ac:dyDescent="0.2">
      <c r="A437" s="92" t="str">
        <f>Orçamento!A423</f>
        <v>14.5</v>
      </c>
      <c r="B437" s="39" t="str">
        <f>Orçamento!B423</f>
        <v>Sinapi</v>
      </c>
      <c r="C437" s="39">
        <f>Orçamento!C423</f>
        <v>0</v>
      </c>
      <c r="D437" s="93">
        <f>Orçamento!D423</f>
        <v>0</v>
      </c>
      <c r="E437" s="39">
        <f>Orçamento!E423</f>
        <v>0</v>
      </c>
      <c r="F437" s="39">
        <f>Orçamento!F423</f>
        <v>0</v>
      </c>
      <c r="G437" s="95">
        <f>'Orç. Pós Licitação'!G423</f>
        <v>0</v>
      </c>
      <c r="H437" s="95">
        <f>'Orç. Pós Licitação'!H423</f>
        <v>0</v>
      </c>
      <c r="I437" s="95">
        <f>'Orç. Pós Licitação'!I423</f>
        <v>0</v>
      </c>
      <c r="J437" s="96">
        <f>'BM 04'!L437</f>
        <v>0</v>
      </c>
      <c r="K437" s="97"/>
      <c r="L437" s="98">
        <f t="shared" si="79"/>
        <v>0</v>
      </c>
      <c r="M437" s="99">
        <f t="shared" si="80"/>
        <v>0</v>
      </c>
      <c r="N437" s="100">
        <f t="shared" si="81"/>
        <v>0</v>
      </c>
      <c r="O437" s="98">
        <f t="shared" si="82"/>
        <v>0</v>
      </c>
      <c r="P437" s="101">
        <f t="shared" si="83"/>
        <v>0</v>
      </c>
      <c r="Q437" s="102">
        <f t="shared" si="84"/>
        <v>0</v>
      </c>
    </row>
    <row r="438" spans="1:17" x14ac:dyDescent="0.2">
      <c r="A438" s="92" t="str">
        <f>Orçamento!A424</f>
        <v>14.6</v>
      </c>
      <c r="B438" s="39" t="str">
        <f>Orçamento!B424</f>
        <v>Sinapi</v>
      </c>
      <c r="C438" s="39">
        <f>Orçamento!C424</f>
        <v>0</v>
      </c>
      <c r="D438" s="93">
        <f>Orçamento!D424</f>
        <v>0</v>
      </c>
      <c r="E438" s="39">
        <f>Orçamento!E424</f>
        <v>0</v>
      </c>
      <c r="F438" s="39">
        <f>Orçamento!F424</f>
        <v>0</v>
      </c>
      <c r="G438" s="95">
        <f>'Orç. Pós Licitação'!G424</f>
        <v>0</v>
      </c>
      <c r="H438" s="95">
        <f>'Orç. Pós Licitação'!H424</f>
        <v>0</v>
      </c>
      <c r="I438" s="95">
        <f>'Orç. Pós Licitação'!I424</f>
        <v>0</v>
      </c>
      <c r="J438" s="96">
        <f>'BM 04'!L438</f>
        <v>0</v>
      </c>
      <c r="K438" s="97"/>
      <c r="L438" s="98">
        <f t="shared" si="79"/>
        <v>0</v>
      </c>
      <c r="M438" s="99">
        <f t="shared" si="80"/>
        <v>0</v>
      </c>
      <c r="N438" s="100">
        <f t="shared" si="81"/>
        <v>0</v>
      </c>
      <c r="O438" s="98">
        <f t="shared" si="82"/>
        <v>0</v>
      </c>
      <c r="P438" s="101">
        <f t="shared" si="83"/>
        <v>0</v>
      </c>
      <c r="Q438" s="102">
        <f t="shared" si="84"/>
        <v>0</v>
      </c>
    </row>
    <row r="439" spans="1:17" x14ac:dyDescent="0.2">
      <c r="A439" s="92" t="str">
        <f>Orçamento!A425</f>
        <v>14.7</v>
      </c>
      <c r="B439" s="39" t="str">
        <f>Orçamento!B425</f>
        <v>Sinapi</v>
      </c>
      <c r="C439" s="39">
        <f>Orçamento!C425</f>
        <v>0</v>
      </c>
      <c r="D439" s="93">
        <f>Orçamento!D425</f>
        <v>0</v>
      </c>
      <c r="E439" s="39">
        <f>Orçamento!E425</f>
        <v>0</v>
      </c>
      <c r="F439" s="39">
        <f>Orçamento!F425</f>
        <v>0</v>
      </c>
      <c r="G439" s="95">
        <f>'Orç. Pós Licitação'!G425</f>
        <v>0</v>
      </c>
      <c r="H439" s="95">
        <f>'Orç. Pós Licitação'!H425</f>
        <v>0</v>
      </c>
      <c r="I439" s="95">
        <f>'Orç. Pós Licitação'!I425</f>
        <v>0</v>
      </c>
      <c r="J439" s="96">
        <f>'BM 04'!L439</f>
        <v>0</v>
      </c>
      <c r="K439" s="97"/>
      <c r="L439" s="98">
        <f t="shared" si="79"/>
        <v>0</v>
      </c>
      <c r="M439" s="99">
        <f t="shared" si="80"/>
        <v>0</v>
      </c>
      <c r="N439" s="100">
        <f t="shared" si="81"/>
        <v>0</v>
      </c>
      <c r="O439" s="98">
        <f t="shared" si="82"/>
        <v>0</v>
      </c>
      <c r="P439" s="101">
        <f t="shared" si="83"/>
        <v>0</v>
      </c>
      <c r="Q439" s="102">
        <f t="shared" si="84"/>
        <v>0</v>
      </c>
    </row>
    <row r="440" spans="1:17" x14ac:dyDescent="0.2">
      <c r="A440" s="92" t="str">
        <f>Orçamento!A426</f>
        <v>14.8</v>
      </c>
      <c r="B440" s="39" t="str">
        <f>Orçamento!B426</f>
        <v>Sinapi</v>
      </c>
      <c r="C440" s="39">
        <f>Orçamento!C426</f>
        <v>0</v>
      </c>
      <c r="D440" s="93">
        <f>Orçamento!D426</f>
        <v>0</v>
      </c>
      <c r="E440" s="39">
        <f>Orçamento!E426</f>
        <v>0</v>
      </c>
      <c r="F440" s="39">
        <f>Orçamento!F426</f>
        <v>0</v>
      </c>
      <c r="G440" s="95">
        <f>'Orç. Pós Licitação'!G426</f>
        <v>0</v>
      </c>
      <c r="H440" s="95">
        <f>'Orç. Pós Licitação'!H426</f>
        <v>0</v>
      </c>
      <c r="I440" s="95">
        <f>'Orç. Pós Licitação'!I426</f>
        <v>0</v>
      </c>
      <c r="J440" s="96">
        <f>'BM 04'!L440</f>
        <v>0</v>
      </c>
      <c r="K440" s="97"/>
      <c r="L440" s="98">
        <f t="shared" si="79"/>
        <v>0</v>
      </c>
      <c r="M440" s="99">
        <f t="shared" si="80"/>
        <v>0</v>
      </c>
      <c r="N440" s="100">
        <f t="shared" si="81"/>
        <v>0</v>
      </c>
      <c r="O440" s="98">
        <f t="shared" si="82"/>
        <v>0</v>
      </c>
      <c r="P440" s="101">
        <f t="shared" si="83"/>
        <v>0</v>
      </c>
      <c r="Q440" s="102">
        <f t="shared" si="84"/>
        <v>0</v>
      </c>
    </row>
    <row r="441" spans="1:17" x14ac:dyDescent="0.2">
      <c r="A441" s="92" t="str">
        <f>Orçamento!A427</f>
        <v>14.9</v>
      </c>
      <c r="B441" s="39" t="str">
        <f>Orçamento!B427</f>
        <v>Sinapi</v>
      </c>
      <c r="C441" s="39">
        <f>Orçamento!C427</f>
        <v>0</v>
      </c>
      <c r="D441" s="93">
        <f>Orçamento!D427</f>
        <v>0</v>
      </c>
      <c r="E441" s="39">
        <f>Orçamento!E427</f>
        <v>0</v>
      </c>
      <c r="F441" s="39">
        <f>Orçamento!F427</f>
        <v>0</v>
      </c>
      <c r="G441" s="95">
        <f>'Orç. Pós Licitação'!G427</f>
        <v>0</v>
      </c>
      <c r="H441" s="95">
        <f>'Orç. Pós Licitação'!H427</f>
        <v>0</v>
      </c>
      <c r="I441" s="95">
        <f>'Orç. Pós Licitação'!I427</f>
        <v>0</v>
      </c>
      <c r="J441" s="96">
        <f>'BM 04'!L441</f>
        <v>0</v>
      </c>
      <c r="K441" s="97"/>
      <c r="L441" s="98">
        <f t="shared" si="79"/>
        <v>0</v>
      </c>
      <c r="M441" s="99">
        <f t="shared" si="80"/>
        <v>0</v>
      </c>
      <c r="N441" s="100">
        <f t="shared" si="81"/>
        <v>0</v>
      </c>
      <c r="O441" s="98">
        <f t="shared" si="82"/>
        <v>0</v>
      </c>
      <c r="P441" s="101">
        <f t="shared" si="83"/>
        <v>0</v>
      </c>
      <c r="Q441" s="102">
        <f t="shared" si="84"/>
        <v>0</v>
      </c>
    </row>
    <row r="442" spans="1:17" x14ac:dyDescent="0.2">
      <c r="A442" s="92" t="str">
        <f>Orçamento!A428</f>
        <v>14.10</v>
      </c>
      <c r="B442" s="39" t="str">
        <f>Orçamento!B428</f>
        <v>Sinapi</v>
      </c>
      <c r="C442" s="39">
        <f>Orçamento!C428</f>
        <v>0</v>
      </c>
      <c r="D442" s="93">
        <f>Orçamento!D428</f>
        <v>0</v>
      </c>
      <c r="E442" s="39">
        <f>Orçamento!E428</f>
        <v>0</v>
      </c>
      <c r="F442" s="39">
        <f>Orçamento!F428</f>
        <v>0</v>
      </c>
      <c r="G442" s="95">
        <f>'Orç. Pós Licitação'!G428</f>
        <v>0</v>
      </c>
      <c r="H442" s="95">
        <f>'Orç. Pós Licitação'!H428</f>
        <v>0</v>
      </c>
      <c r="I442" s="95">
        <f>'Orç. Pós Licitação'!I428</f>
        <v>0</v>
      </c>
      <c r="J442" s="96">
        <f>'BM 04'!L442</f>
        <v>0</v>
      </c>
      <c r="K442" s="97"/>
      <c r="L442" s="98">
        <f t="shared" si="79"/>
        <v>0</v>
      </c>
      <c r="M442" s="99">
        <f t="shared" si="80"/>
        <v>0</v>
      </c>
      <c r="N442" s="100">
        <f t="shared" si="81"/>
        <v>0</v>
      </c>
      <c r="O442" s="98">
        <f t="shared" si="82"/>
        <v>0</v>
      </c>
      <c r="P442" s="101">
        <f t="shared" si="83"/>
        <v>0</v>
      </c>
      <c r="Q442" s="102">
        <f t="shared" si="84"/>
        <v>0</v>
      </c>
    </row>
    <row r="443" spans="1:17" x14ac:dyDescent="0.2">
      <c r="A443" s="92" t="str">
        <f>Orçamento!A429</f>
        <v>14.11</v>
      </c>
      <c r="B443" s="39" t="str">
        <f>Orçamento!B429</f>
        <v>Sinapi</v>
      </c>
      <c r="C443" s="39">
        <f>Orçamento!C429</f>
        <v>0</v>
      </c>
      <c r="D443" s="93">
        <f>Orçamento!D429</f>
        <v>0</v>
      </c>
      <c r="E443" s="39">
        <f>Orçamento!E429</f>
        <v>0</v>
      </c>
      <c r="F443" s="39">
        <f>Orçamento!F429</f>
        <v>0</v>
      </c>
      <c r="G443" s="95">
        <f>'Orç. Pós Licitação'!G429</f>
        <v>0</v>
      </c>
      <c r="H443" s="95">
        <f>'Orç. Pós Licitação'!H429</f>
        <v>0</v>
      </c>
      <c r="I443" s="95">
        <f>'Orç. Pós Licitação'!I429</f>
        <v>0</v>
      </c>
      <c r="J443" s="96">
        <f>'BM 04'!L443</f>
        <v>0</v>
      </c>
      <c r="K443" s="97"/>
      <c r="L443" s="98">
        <f t="shared" si="79"/>
        <v>0</v>
      </c>
      <c r="M443" s="99">
        <f t="shared" si="80"/>
        <v>0</v>
      </c>
      <c r="N443" s="100">
        <f t="shared" si="81"/>
        <v>0</v>
      </c>
      <c r="O443" s="98">
        <f t="shared" si="82"/>
        <v>0</v>
      </c>
      <c r="P443" s="101">
        <f t="shared" si="83"/>
        <v>0</v>
      </c>
      <c r="Q443" s="102">
        <f t="shared" si="84"/>
        <v>0</v>
      </c>
    </row>
    <row r="444" spans="1:17" x14ac:dyDescent="0.2">
      <c r="A444" s="92" t="str">
        <f>Orçamento!A430</f>
        <v>14.12</v>
      </c>
      <c r="B444" s="39" t="str">
        <f>Orçamento!B430</f>
        <v>Sinapi</v>
      </c>
      <c r="C444" s="39">
        <f>Orçamento!C430</f>
        <v>0</v>
      </c>
      <c r="D444" s="93">
        <f>Orçamento!D430</f>
        <v>0</v>
      </c>
      <c r="E444" s="39">
        <f>Orçamento!E430</f>
        <v>0</v>
      </c>
      <c r="F444" s="39">
        <f>Orçamento!F430</f>
        <v>0</v>
      </c>
      <c r="G444" s="95">
        <f>'Orç. Pós Licitação'!G430</f>
        <v>0</v>
      </c>
      <c r="H444" s="95">
        <f>'Orç. Pós Licitação'!H430</f>
        <v>0</v>
      </c>
      <c r="I444" s="95">
        <f>'Orç. Pós Licitação'!I430</f>
        <v>0</v>
      </c>
      <c r="J444" s="96">
        <f>'BM 04'!L444</f>
        <v>0</v>
      </c>
      <c r="K444" s="97"/>
      <c r="L444" s="98">
        <f t="shared" si="79"/>
        <v>0</v>
      </c>
      <c r="M444" s="99">
        <f t="shared" si="80"/>
        <v>0</v>
      </c>
      <c r="N444" s="100">
        <f t="shared" si="81"/>
        <v>0</v>
      </c>
      <c r="O444" s="98">
        <f t="shared" si="82"/>
        <v>0</v>
      </c>
      <c r="P444" s="101">
        <f t="shared" si="83"/>
        <v>0</v>
      </c>
      <c r="Q444" s="102">
        <f t="shared" si="84"/>
        <v>0</v>
      </c>
    </row>
    <row r="445" spans="1:17" x14ac:dyDescent="0.2">
      <c r="A445" s="92" t="str">
        <f>Orçamento!A431</f>
        <v>14.13</v>
      </c>
      <c r="B445" s="39" t="str">
        <f>Orçamento!B431</f>
        <v>Sinapi</v>
      </c>
      <c r="C445" s="39">
        <f>Orçamento!C431</f>
        <v>0</v>
      </c>
      <c r="D445" s="93">
        <f>Orçamento!D431</f>
        <v>0</v>
      </c>
      <c r="E445" s="39">
        <f>Orçamento!E431</f>
        <v>0</v>
      </c>
      <c r="F445" s="39">
        <f>Orçamento!F431</f>
        <v>0</v>
      </c>
      <c r="G445" s="95">
        <f>'Orç. Pós Licitação'!G431</f>
        <v>0</v>
      </c>
      <c r="H445" s="95">
        <f>'Orç. Pós Licitação'!H431</f>
        <v>0</v>
      </c>
      <c r="I445" s="95">
        <f>'Orç. Pós Licitação'!I431</f>
        <v>0</v>
      </c>
      <c r="J445" s="96">
        <f>'BM 04'!L445</f>
        <v>0</v>
      </c>
      <c r="K445" s="97"/>
      <c r="L445" s="98">
        <f t="shared" si="79"/>
        <v>0</v>
      </c>
      <c r="M445" s="99">
        <f t="shared" si="80"/>
        <v>0</v>
      </c>
      <c r="N445" s="100">
        <f t="shared" si="81"/>
        <v>0</v>
      </c>
      <c r="O445" s="98">
        <f t="shared" si="82"/>
        <v>0</v>
      </c>
      <c r="P445" s="101">
        <f t="shared" si="83"/>
        <v>0</v>
      </c>
      <c r="Q445" s="102">
        <f t="shared" si="84"/>
        <v>0</v>
      </c>
    </row>
    <row r="446" spans="1:17" x14ac:dyDescent="0.2">
      <c r="A446" s="92" t="str">
        <f>Orçamento!A432</f>
        <v>14.14</v>
      </c>
      <c r="B446" s="39" t="str">
        <f>Orçamento!B432</f>
        <v>Sinapi</v>
      </c>
      <c r="C446" s="39">
        <f>Orçamento!C432</f>
        <v>0</v>
      </c>
      <c r="D446" s="93">
        <f>Orçamento!D432</f>
        <v>0</v>
      </c>
      <c r="E446" s="39">
        <f>Orçamento!E432</f>
        <v>0</v>
      </c>
      <c r="F446" s="39">
        <f>Orçamento!F432</f>
        <v>0</v>
      </c>
      <c r="G446" s="95">
        <f>'Orç. Pós Licitação'!G432</f>
        <v>0</v>
      </c>
      <c r="H446" s="95">
        <f>'Orç. Pós Licitação'!H432</f>
        <v>0</v>
      </c>
      <c r="I446" s="95">
        <f>'Orç. Pós Licitação'!I432</f>
        <v>0</v>
      </c>
      <c r="J446" s="96">
        <f>'BM 04'!L446</f>
        <v>0</v>
      </c>
      <c r="K446" s="97"/>
      <c r="L446" s="98">
        <f t="shared" si="79"/>
        <v>0</v>
      </c>
      <c r="M446" s="99">
        <f t="shared" si="80"/>
        <v>0</v>
      </c>
      <c r="N446" s="100">
        <f t="shared" si="81"/>
        <v>0</v>
      </c>
      <c r="O446" s="98">
        <f t="shared" si="82"/>
        <v>0</v>
      </c>
      <c r="P446" s="101">
        <f t="shared" si="83"/>
        <v>0</v>
      </c>
      <c r="Q446" s="102">
        <f t="shared" si="84"/>
        <v>0</v>
      </c>
    </row>
    <row r="447" spans="1:17" x14ac:dyDescent="0.2">
      <c r="A447" s="92" t="str">
        <f>Orçamento!A433</f>
        <v>14.15</v>
      </c>
      <c r="B447" s="39" t="str">
        <f>Orçamento!B433</f>
        <v>Sinapi</v>
      </c>
      <c r="C447" s="39">
        <f>Orçamento!C433</f>
        <v>0</v>
      </c>
      <c r="D447" s="93">
        <f>Orçamento!D433</f>
        <v>0</v>
      </c>
      <c r="E447" s="39">
        <f>Orçamento!E433</f>
        <v>0</v>
      </c>
      <c r="F447" s="39">
        <f>Orçamento!F433</f>
        <v>0</v>
      </c>
      <c r="G447" s="95">
        <f>'Orç. Pós Licitação'!G433</f>
        <v>0</v>
      </c>
      <c r="H447" s="95">
        <f>'Orç. Pós Licitação'!H433</f>
        <v>0</v>
      </c>
      <c r="I447" s="95">
        <f>'Orç. Pós Licitação'!I433</f>
        <v>0</v>
      </c>
      <c r="J447" s="96">
        <f>'BM 04'!L447</f>
        <v>0</v>
      </c>
      <c r="K447" s="97"/>
      <c r="L447" s="98">
        <f t="shared" si="79"/>
        <v>0</v>
      </c>
      <c r="M447" s="99">
        <f t="shared" si="80"/>
        <v>0</v>
      </c>
      <c r="N447" s="100">
        <f t="shared" si="81"/>
        <v>0</v>
      </c>
      <c r="O447" s="98">
        <f t="shared" si="82"/>
        <v>0</v>
      </c>
      <c r="P447" s="101">
        <f t="shared" si="83"/>
        <v>0</v>
      </c>
      <c r="Q447" s="102">
        <f t="shared" si="84"/>
        <v>0</v>
      </c>
    </row>
    <row r="448" spans="1:17" x14ac:dyDescent="0.2">
      <c r="A448" s="92" t="str">
        <f>Orçamento!A434</f>
        <v>14.16</v>
      </c>
      <c r="B448" s="39" t="str">
        <f>Orçamento!B434</f>
        <v>Sinapi</v>
      </c>
      <c r="C448" s="39">
        <f>Orçamento!C434</f>
        <v>0</v>
      </c>
      <c r="D448" s="93">
        <f>Orçamento!D434</f>
        <v>0</v>
      </c>
      <c r="E448" s="39">
        <f>Orçamento!E434</f>
        <v>0</v>
      </c>
      <c r="F448" s="39">
        <f>Orçamento!F434</f>
        <v>0</v>
      </c>
      <c r="G448" s="95">
        <f>'Orç. Pós Licitação'!G434</f>
        <v>0</v>
      </c>
      <c r="H448" s="95">
        <f>'Orç. Pós Licitação'!H434</f>
        <v>0</v>
      </c>
      <c r="I448" s="95">
        <f>'Orç. Pós Licitação'!I434</f>
        <v>0</v>
      </c>
      <c r="J448" s="96">
        <f>'BM 04'!L448</f>
        <v>0</v>
      </c>
      <c r="K448" s="97"/>
      <c r="L448" s="98">
        <f t="shared" si="79"/>
        <v>0</v>
      </c>
      <c r="M448" s="99">
        <f t="shared" si="80"/>
        <v>0</v>
      </c>
      <c r="N448" s="100">
        <f t="shared" si="81"/>
        <v>0</v>
      </c>
      <c r="O448" s="98">
        <f t="shared" si="82"/>
        <v>0</v>
      </c>
      <c r="P448" s="101">
        <f t="shared" si="83"/>
        <v>0</v>
      </c>
      <c r="Q448" s="102">
        <f t="shared" si="84"/>
        <v>0</v>
      </c>
    </row>
    <row r="449" spans="1:17" x14ac:dyDescent="0.2">
      <c r="A449" s="92" t="str">
        <f>Orçamento!A435</f>
        <v>14.17</v>
      </c>
      <c r="B449" s="39" t="str">
        <f>Orçamento!B435</f>
        <v>Sinapi</v>
      </c>
      <c r="C449" s="39">
        <f>Orçamento!C435</f>
        <v>0</v>
      </c>
      <c r="D449" s="93">
        <f>Orçamento!D435</f>
        <v>0</v>
      </c>
      <c r="E449" s="39">
        <f>Orçamento!E435</f>
        <v>0</v>
      </c>
      <c r="F449" s="39">
        <f>Orçamento!F435</f>
        <v>0</v>
      </c>
      <c r="G449" s="95">
        <f>'Orç. Pós Licitação'!G435</f>
        <v>0</v>
      </c>
      <c r="H449" s="95">
        <f>'Orç. Pós Licitação'!H435</f>
        <v>0</v>
      </c>
      <c r="I449" s="95">
        <f>'Orç. Pós Licitação'!I435</f>
        <v>0</v>
      </c>
      <c r="J449" s="96">
        <f>'BM 04'!L449</f>
        <v>0</v>
      </c>
      <c r="K449" s="97"/>
      <c r="L449" s="98">
        <f t="shared" si="79"/>
        <v>0</v>
      </c>
      <c r="M449" s="99">
        <f t="shared" si="80"/>
        <v>0</v>
      </c>
      <c r="N449" s="100">
        <f t="shared" si="81"/>
        <v>0</v>
      </c>
      <c r="O449" s="98">
        <f t="shared" si="82"/>
        <v>0</v>
      </c>
      <c r="P449" s="101">
        <f t="shared" si="83"/>
        <v>0</v>
      </c>
      <c r="Q449" s="102">
        <f t="shared" si="84"/>
        <v>0</v>
      </c>
    </row>
    <row r="450" spans="1:17" x14ac:dyDescent="0.2">
      <c r="A450" s="92" t="str">
        <f>Orçamento!A436</f>
        <v>14.18</v>
      </c>
      <c r="B450" s="39" t="str">
        <f>Orçamento!B436</f>
        <v>Sinapi</v>
      </c>
      <c r="C450" s="39">
        <f>Orçamento!C436</f>
        <v>0</v>
      </c>
      <c r="D450" s="93">
        <f>Orçamento!D436</f>
        <v>0</v>
      </c>
      <c r="E450" s="39">
        <f>Orçamento!E436</f>
        <v>0</v>
      </c>
      <c r="F450" s="39">
        <f>Orçamento!F436</f>
        <v>0</v>
      </c>
      <c r="G450" s="95">
        <f>'Orç. Pós Licitação'!G436</f>
        <v>0</v>
      </c>
      <c r="H450" s="95">
        <f>'Orç. Pós Licitação'!H436</f>
        <v>0</v>
      </c>
      <c r="I450" s="95">
        <f>'Orç. Pós Licitação'!I436</f>
        <v>0</v>
      </c>
      <c r="J450" s="96">
        <f>'BM 04'!L450</f>
        <v>0</v>
      </c>
      <c r="K450" s="97"/>
      <c r="L450" s="98">
        <f t="shared" si="79"/>
        <v>0</v>
      </c>
      <c r="M450" s="99">
        <f t="shared" si="80"/>
        <v>0</v>
      </c>
      <c r="N450" s="100">
        <f t="shared" si="81"/>
        <v>0</v>
      </c>
      <c r="O450" s="98">
        <f t="shared" si="82"/>
        <v>0</v>
      </c>
      <c r="P450" s="101">
        <f t="shared" si="83"/>
        <v>0</v>
      </c>
      <c r="Q450" s="102">
        <f t="shared" si="84"/>
        <v>0</v>
      </c>
    </row>
    <row r="451" spans="1:17" x14ac:dyDescent="0.2">
      <c r="A451" s="92" t="str">
        <f>Orçamento!A437</f>
        <v>14.19</v>
      </c>
      <c r="B451" s="39" t="str">
        <f>Orçamento!B437</f>
        <v>Sinapi</v>
      </c>
      <c r="C451" s="39">
        <f>Orçamento!C437</f>
        <v>0</v>
      </c>
      <c r="D451" s="93">
        <f>Orçamento!D437</f>
        <v>0</v>
      </c>
      <c r="E451" s="39">
        <f>Orçamento!E437</f>
        <v>0</v>
      </c>
      <c r="F451" s="39">
        <f>Orçamento!F437</f>
        <v>0</v>
      </c>
      <c r="G451" s="95">
        <f>'Orç. Pós Licitação'!G437</f>
        <v>0</v>
      </c>
      <c r="H451" s="95">
        <f>'Orç. Pós Licitação'!H437</f>
        <v>0</v>
      </c>
      <c r="I451" s="95">
        <f>'Orç. Pós Licitação'!I437</f>
        <v>0</v>
      </c>
      <c r="J451" s="96">
        <f>'BM 04'!L451</f>
        <v>0</v>
      </c>
      <c r="K451" s="97"/>
      <c r="L451" s="98">
        <f t="shared" si="79"/>
        <v>0</v>
      </c>
      <c r="M451" s="99">
        <f t="shared" si="80"/>
        <v>0</v>
      </c>
      <c r="N451" s="100">
        <f t="shared" si="81"/>
        <v>0</v>
      </c>
      <c r="O451" s="98">
        <f t="shared" si="82"/>
        <v>0</v>
      </c>
      <c r="P451" s="101">
        <f t="shared" si="83"/>
        <v>0</v>
      </c>
      <c r="Q451" s="102">
        <f t="shared" si="84"/>
        <v>0</v>
      </c>
    </row>
    <row r="452" spans="1:17" x14ac:dyDescent="0.2">
      <c r="A452" s="92" t="str">
        <f>Orçamento!A438</f>
        <v>14.20</v>
      </c>
      <c r="B452" s="39" t="str">
        <f>Orçamento!B438</f>
        <v>Sinapi</v>
      </c>
      <c r="C452" s="39">
        <f>Orçamento!C438</f>
        <v>0</v>
      </c>
      <c r="D452" s="93">
        <f>Orçamento!D438</f>
        <v>0</v>
      </c>
      <c r="E452" s="39">
        <f>Orçamento!E438</f>
        <v>0</v>
      </c>
      <c r="F452" s="39">
        <f>Orçamento!F438</f>
        <v>0</v>
      </c>
      <c r="G452" s="95">
        <f>'Orç. Pós Licitação'!G438</f>
        <v>0</v>
      </c>
      <c r="H452" s="95">
        <f>'Orç. Pós Licitação'!H438</f>
        <v>0</v>
      </c>
      <c r="I452" s="95">
        <f>'Orç. Pós Licitação'!I438</f>
        <v>0</v>
      </c>
      <c r="J452" s="96">
        <f>'BM 04'!L452</f>
        <v>0</v>
      </c>
      <c r="K452" s="97"/>
      <c r="L452" s="98">
        <f t="shared" si="79"/>
        <v>0</v>
      </c>
      <c r="M452" s="99">
        <f t="shared" si="80"/>
        <v>0</v>
      </c>
      <c r="N452" s="100">
        <f t="shared" si="81"/>
        <v>0</v>
      </c>
      <c r="O452" s="98">
        <f t="shared" si="82"/>
        <v>0</v>
      </c>
      <c r="P452" s="101">
        <f t="shared" si="83"/>
        <v>0</v>
      </c>
      <c r="Q452" s="102">
        <f t="shared" si="84"/>
        <v>0</v>
      </c>
    </row>
    <row r="453" spans="1:17" x14ac:dyDescent="0.2">
      <c r="A453" s="92" t="str">
        <f>Orçamento!A439</f>
        <v>14.21</v>
      </c>
      <c r="B453" s="39" t="str">
        <f>Orçamento!B439</f>
        <v>Sinapi</v>
      </c>
      <c r="C453" s="39">
        <f>Orçamento!C439</f>
        <v>0</v>
      </c>
      <c r="D453" s="93">
        <f>Orçamento!D439</f>
        <v>0</v>
      </c>
      <c r="E453" s="39">
        <f>Orçamento!E439</f>
        <v>0</v>
      </c>
      <c r="F453" s="39">
        <f>Orçamento!F439</f>
        <v>0</v>
      </c>
      <c r="G453" s="95">
        <f>'Orç. Pós Licitação'!G439</f>
        <v>0</v>
      </c>
      <c r="H453" s="95">
        <f>'Orç. Pós Licitação'!H439</f>
        <v>0</v>
      </c>
      <c r="I453" s="95">
        <f>'Orç. Pós Licitação'!I439</f>
        <v>0</v>
      </c>
      <c r="J453" s="96">
        <f>'BM 04'!L453</f>
        <v>0</v>
      </c>
      <c r="K453" s="97"/>
      <c r="L453" s="98">
        <f t="shared" si="79"/>
        <v>0</v>
      </c>
      <c r="M453" s="99">
        <f t="shared" si="80"/>
        <v>0</v>
      </c>
      <c r="N453" s="100">
        <f t="shared" si="81"/>
        <v>0</v>
      </c>
      <c r="O453" s="98">
        <f t="shared" si="82"/>
        <v>0</v>
      </c>
      <c r="P453" s="101">
        <f t="shared" si="83"/>
        <v>0</v>
      </c>
      <c r="Q453" s="102">
        <f t="shared" si="84"/>
        <v>0</v>
      </c>
    </row>
    <row r="454" spans="1:17" x14ac:dyDescent="0.2">
      <c r="A454" s="92" t="str">
        <f>Orçamento!A440</f>
        <v>14.22</v>
      </c>
      <c r="B454" s="39" t="str">
        <f>Orçamento!B440</f>
        <v>Sinapi</v>
      </c>
      <c r="C454" s="39">
        <f>Orçamento!C440</f>
        <v>0</v>
      </c>
      <c r="D454" s="93">
        <f>Orçamento!D440</f>
        <v>0</v>
      </c>
      <c r="E454" s="39">
        <f>Orçamento!E440</f>
        <v>0</v>
      </c>
      <c r="F454" s="39">
        <f>Orçamento!F440</f>
        <v>0</v>
      </c>
      <c r="G454" s="95">
        <f>'Orç. Pós Licitação'!G440</f>
        <v>0</v>
      </c>
      <c r="H454" s="95">
        <f>'Orç. Pós Licitação'!H440</f>
        <v>0</v>
      </c>
      <c r="I454" s="95">
        <f>'Orç. Pós Licitação'!I440</f>
        <v>0</v>
      </c>
      <c r="J454" s="96">
        <f>'BM 04'!L454</f>
        <v>0</v>
      </c>
      <c r="K454" s="97"/>
      <c r="L454" s="98">
        <f t="shared" si="79"/>
        <v>0</v>
      </c>
      <c r="M454" s="99">
        <f t="shared" si="80"/>
        <v>0</v>
      </c>
      <c r="N454" s="100">
        <f t="shared" si="81"/>
        <v>0</v>
      </c>
      <c r="O454" s="98">
        <f t="shared" si="82"/>
        <v>0</v>
      </c>
      <c r="P454" s="101">
        <f t="shared" si="83"/>
        <v>0</v>
      </c>
      <c r="Q454" s="102">
        <f t="shared" si="84"/>
        <v>0</v>
      </c>
    </row>
    <row r="455" spans="1:17" x14ac:dyDescent="0.2">
      <c r="A455" s="92" t="str">
        <f>Orçamento!A441</f>
        <v>14.23</v>
      </c>
      <c r="B455" s="39" t="str">
        <f>Orçamento!B441</f>
        <v>Sinapi</v>
      </c>
      <c r="C455" s="39">
        <f>Orçamento!C441</f>
        <v>0</v>
      </c>
      <c r="D455" s="93">
        <f>Orçamento!D441</f>
        <v>0</v>
      </c>
      <c r="E455" s="39">
        <f>Orçamento!E441</f>
        <v>0</v>
      </c>
      <c r="F455" s="39">
        <f>Orçamento!F441</f>
        <v>0</v>
      </c>
      <c r="G455" s="95">
        <f>'Orç. Pós Licitação'!G441</f>
        <v>0</v>
      </c>
      <c r="H455" s="95">
        <f>'Orç. Pós Licitação'!H441</f>
        <v>0</v>
      </c>
      <c r="I455" s="95">
        <f>'Orç. Pós Licitação'!I441</f>
        <v>0</v>
      </c>
      <c r="J455" s="96">
        <f>'BM 04'!L455</f>
        <v>0</v>
      </c>
      <c r="K455" s="97"/>
      <c r="L455" s="98">
        <f t="shared" si="79"/>
        <v>0</v>
      </c>
      <c r="M455" s="99">
        <f t="shared" si="80"/>
        <v>0</v>
      </c>
      <c r="N455" s="100">
        <f t="shared" si="81"/>
        <v>0</v>
      </c>
      <c r="O455" s="98">
        <f t="shared" si="82"/>
        <v>0</v>
      </c>
      <c r="P455" s="101">
        <f t="shared" si="83"/>
        <v>0</v>
      </c>
      <c r="Q455" s="102">
        <f t="shared" si="84"/>
        <v>0</v>
      </c>
    </row>
    <row r="456" spans="1:17" x14ac:dyDescent="0.2">
      <c r="A456" s="92" t="str">
        <f>Orçamento!A442</f>
        <v>14.24</v>
      </c>
      <c r="B456" s="39" t="str">
        <f>Orçamento!B442</f>
        <v>Sinapi</v>
      </c>
      <c r="C456" s="39">
        <f>Orçamento!C442</f>
        <v>0</v>
      </c>
      <c r="D456" s="93">
        <f>Orçamento!D442</f>
        <v>0</v>
      </c>
      <c r="E456" s="39">
        <f>Orçamento!E442</f>
        <v>0</v>
      </c>
      <c r="F456" s="39">
        <f>Orçamento!F442</f>
        <v>0</v>
      </c>
      <c r="G456" s="95">
        <f>'Orç. Pós Licitação'!G442</f>
        <v>0</v>
      </c>
      <c r="H456" s="95">
        <f>'Orç. Pós Licitação'!H442</f>
        <v>0</v>
      </c>
      <c r="I456" s="95">
        <f>'Orç. Pós Licitação'!I442</f>
        <v>0</v>
      </c>
      <c r="J456" s="96">
        <f>'BM 04'!L456</f>
        <v>0</v>
      </c>
      <c r="K456" s="97"/>
      <c r="L456" s="98">
        <f t="shared" si="79"/>
        <v>0</v>
      </c>
      <c r="M456" s="99">
        <f t="shared" si="80"/>
        <v>0</v>
      </c>
      <c r="N456" s="100">
        <f t="shared" si="81"/>
        <v>0</v>
      </c>
      <c r="O456" s="98">
        <f t="shared" si="82"/>
        <v>0</v>
      </c>
      <c r="P456" s="101">
        <f t="shared" si="83"/>
        <v>0</v>
      </c>
      <c r="Q456" s="102">
        <f t="shared" si="84"/>
        <v>0</v>
      </c>
    </row>
    <row r="457" spans="1:17" x14ac:dyDescent="0.2">
      <c r="A457" s="92" t="str">
        <f>Orçamento!A443</f>
        <v>14.25</v>
      </c>
      <c r="B457" s="39" t="str">
        <f>Orçamento!B443</f>
        <v>Sinapi</v>
      </c>
      <c r="C457" s="39">
        <f>Orçamento!C443</f>
        <v>0</v>
      </c>
      <c r="D457" s="93">
        <f>Orçamento!D443</f>
        <v>0</v>
      </c>
      <c r="E457" s="39">
        <f>Orçamento!E443</f>
        <v>0</v>
      </c>
      <c r="F457" s="39">
        <f>Orçamento!F443</f>
        <v>0</v>
      </c>
      <c r="G457" s="95">
        <f>'Orç. Pós Licitação'!G443</f>
        <v>0</v>
      </c>
      <c r="H457" s="95">
        <f>'Orç. Pós Licitação'!H443</f>
        <v>0</v>
      </c>
      <c r="I457" s="95">
        <f>'Orç. Pós Licitação'!I443</f>
        <v>0</v>
      </c>
      <c r="J457" s="96">
        <f>'BM 04'!L457</f>
        <v>0</v>
      </c>
      <c r="K457" s="97"/>
      <c r="L457" s="98">
        <f t="shared" si="79"/>
        <v>0</v>
      </c>
      <c r="M457" s="99">
        <f t="shared" si="80"/>
        <v>0</v>
      </c>
      <c r="N457" s="100">
        <f t="shared" si="81"/>
        <v>0</v>
      </c>
      <c r="O457" s="98">
        <f t="shared" si="82"/>
        <v>0</v>
      </c>
      <c r="P457" s="101">
        <f t="shared" si="83"/>
        <v>0</v>
      </c>
      <c r="Q457" s="102">
        <f t="shared" si="84"/>
        <v>0</v>
      </c>
    </row>
    <row r="458" spans="1:17" x14ac:dyDescent="0.2">
      <c r="A458" s="92" t="str">
        <f>Orçamento!A444</f>
        <v>14.26</v>
      </c>
      <c r="B458" s="39" t="str">
        <f>Orçamento!B444</f>
        <v>Sinapi</v>
      </c>
      <c r="C458" s="39">
        <f>Orçamento!C444</f>
        <v>0</v>
      </c>
      <c r="D458" s="93">
        <f>Orçamento!D444</f>
        <v>0</v>
      </c>
      <c r="E458" s="39">
        <f>Orçamento!E444</f>
        <v>0</v>
      </c>
      <c r="F458" s="39">
        <f>Orçamento!F444</f>
        <v>0</v>
      </c>
      <c r="G458" s="95">
        <f>'Orç. Pós Licitação'!G444</f>
        <v>0</v>
      </c>
      <c r="H458" s="95">
        <f>'Orç. Pós Licitação'!H444</f>
        <v>0</v>
      </c>
      <c r="I458" s="95">
        <f>'Orç. Pós Licitação'!I444</f>
        <v>0</v>
      </c>
      <c r="J458" s="96">
        <f>'BM 04'!L458</f>
        <v>0</v>
      </c>
      <c r="K458" s="97"/>
      <c r="L458" s="98">
        <f t="shared" si="79"/>
        <v>0</v>
      </c>
      <c r="M458" s="99">
        <f t="shared" si="80"/>
        <v>0</v>
      </c>
      <c r="N458" s="100">
        <f t="shared" si="81"/>
        <v>0</v>
      </c>
      <c r="O458" s="98">
        <f t="shared" si="82"/>
        <v>0</v>
      </c>
      <c r="P458" s="101">
        <f t="shared" si="83"/>
        <v>0</v>
      </c>
      <c r="Q458" s="102">
        <f t="shared" si="84"/>
        <v>0</v>
      </c>
    </row>
    <row r="459" spans="1:17" x14ac:dyDescent="0.2">
      <c r="A459" s="92" t="str">
        <f>Orçamento!A445</f>
        <v>14.27</v>
      </c>
      <c r="B459" s="39" t="str">
        <f>Orçamento!B445</f>
        <v>Sinapi</v>
      </c>
      <c r="C459" s="39">
        <f>Orçamento!C445</f>
        <v>0</v>
      </c>
      <c r="D459" s="93">
        <f>Orçamento!D445</f>
        <v>0</v>
      </c>
      <c r="E459" s="39">
        <f>Orçamento!E445</f>
        <v>0</v>
      </c>
      <c r="F459" s="39">
        <f>Orçamento!F445</f>
        <v>0</v>
      </c>
      <c r="G459" s="95">
        <f>'Orç. Pós Licitação'!G445</f>
        <v>0</v>
      </c>
      <c r="H459" s="95">
        <f>'Orç. Pós Licitação'!H445</f>
        <v>0</v>
      </c>
      <c r="I459" s="95">
        <f>'Orç. Pós Licitação'!I445</f>
        <v>0</v>
      </c>
      <c r="J459" s="96">
        <f>'BM 04'!L459</f>
        <v>0</v>
      </c>
      <c r="K459" s="97"/>
      <c r="L459" s="98">
        <f t="shared" si="79"/>
        <v>0</v>
      </c>
      <c r="M459" s="99">
        <f t="shared" si="80"/>
        <v>0</v>
      </c>
      <c r="N459" s="100">
        <f t="shared" si="81"/>
        <v>0</v>
      </c>
      <c r="O459" s="98">
        <f t="shared" si="82"/>
        <v>0</v>
      </c>
      <c r="P459" s="101">
        <f t="shared" si="83"/>
        <v>0</v>
      </c>
      <c r="Q459" s="102">
        <f t="shared" si="84"/>
        <v>0</v>
      </c>
    </row>
    <row r="460" spans="1:17" x14ac:dyDescent="0.2">
      <c r="A460" s="92" t="str">
        <f>Orçamento!A446</f>
        <v>14.28</v>
      </c>
      <c r="B460" s="39" t="str">
        <f>Orçamento!B446</f>
        <v>Sinapi</v>
      </c>
      <c r="C460" s="39">
        <f>Orçamento!C446</f>
        <v>0</v>
      </c>
      <c r="D460" s="93">
        <f>Orçamento!D446</f>
        <v>0</v>
      </c>
      <c r="E460" s="39">
        <f>Orçamento!E446</f>
        <v>0</v>
      </c>
      <c r="F460" s="39">
        <f>Orçamento!F446</f>
        <v>0</v>
      </c>
      <c r="G460" s="95">
        <f>'Orç. Pós Licitação'!G446</f>
        <v>0</v>
      </c>
      <c r="H460" s="95">
        <f>'Orç. Pós Licitação'!H446</f>
        <v>0</v>
      </c>
      <c r="I460" s="95">
        <f>'Orç. Pós Licitação'!I446</f>
        <v>0</v>
      </c>
      <c r="J460" s="96">
        <f>'BM 04'!L460</f>
        <v>0</v>
      </c>
      <c r="K460" s="97"/>
      <c r="L460" s="98">
        <f t="shared" si="79"/>
        <v>0</v>
      </c>
      <c r="M460" s="99">
        <f t="shared" si="80"/>
        <v>0</v>
      </c>
      <c r="N460" s="100">
        <f t="shared" si="81"/>
        <v>0</v>
      </c>
      <c r="O460" s="98">
        <f t="shared" si="82"/>
        <v>0</v>
      </c>
      <c r="P460" s="101">
        <f t="shared" si="83"/>
        <v>0</v>
      </c>
      <c r="Q460" s="102">
        <f t="shared" si="84"/>
        <v>0</v>
      </c>
    </row>
    <row r="461" spans="1:17" x14ac:dyDescent="0.2">
      <c r="A461" s="92" t="str">
        <f>Orçamento!A447</f>
        <v>14.29</v>
      </c>
      <c r="B461" s="39" t="str">
        <f>Orçamento!B447</f>
        <v>Sinapi</v>
      </c>
      <c r="C461" s="39">
        <f>Orçamento!C447</f>
        <v>0</v>
      </c>
      <c r="D461" s="93">
        <f>Orçamento!D447</f>
        <v>0</v>
      </c>
      <c r="E461" s="39">
        <f>Orçamento!E447</f>
        <v>0</v>
      </c>
      <c r="F461" s="39">
        <f>Orçamento!F447</f>
        <v>0</v>
      </c>
      <c r="G461" s="95">
        <f>'Orç. Pós Licitação'!G447</f>
        <v>0</v>
      </c>
      <c r="H461" s="95">
        <f>'Orç. Pós Licitação'!H447</f>
        <v>0</v>
      </c>
      <c r="I461" s="95">
        <f>'Orç. Pós Licitação'!I447</f>
        <v>0</v>
      </c>
      <c r="J461" s="96">
        <f>'BM 04'!L461</f>
        <v>0</v>
      </c>
      <c r="K461" s="97"/>
      <c r="L461" s="98">
        <f t="shared" si="79"/>
        <v>0</v>
      </c>
      <c r="M461" s="99">
        <f t="shared" si="80"/>
        <v>0</v>
      </c>
      <c r="N461" s="100">
        <f t="shared" si="81"/>
        <v>0</v>
      </c>
      <c r="O461" s="98">
        <f t="shared" si="82"/>
        <v>0</v>
      </c>
      <c r="P461" s="101">
        <f t="shared" si="83"/>
        <v>0</v>
      </c>
      <c r="Q461" s="102">
        <f t="shared" si="84"/>
        <v>0</v>
      </c>
    </row>
    <row r="462" spans="1:17" x14ac:dyDescent="0.2">
      <c r="A462" s="92" t="str">
        <f>Orçamento!A448</f>
        <v>14.30</v>
      </c>
      <c r="B462" s="39" t="str">
        <f>Orçamento!B448</f>
        <v>Sinapi</v>
      </c>
      <c r="C462" s="39">
        <f>Orçamento!C448</f>
        <v>0</v>
      </c>
      <c r="D462" s="93">
        <f>Orçamento!D448</f>
        <v>0</v>
      </c>
      <c r="E462" s="39">
        <f>Orçamento!E448</f>
        <v>0</v>
      </c>
      <c r="F462" s="39">
        <f>Orçamento!F448</f>
        <v>0</v>
      </c>
      <c r="G462" s="95">
        <f>'Orç. Pós Licitação'!G448</f>
        <v>0</v>
      </c>
      <c r="H462" s="95">
        <f>'Orç. Pós Licitação'!H448</f>
        <v>0</v>
      </c>
      <c r="I462" s="95">
        <f>'Orç. Pós Licitação'!I448</f>
        <v>0</v>
      </c>
      <c r="J462" s="96">
        <f>'BM 04'!L462</f>
        <v>0</v>
      </c>
      <c r="K462" s="97"/>
      <c r="L462" s="98">
        <f t="shared" si="79"/>
        <v>0</v>
      </c>
      <c r="M462" s="99">
        <f t="shared" si="80"/>
        <v>0</v>
      </c>
      <c r="N462" s="100">
        <f t="shared" si="81"/>
        <v>0</v>
      </c>
      <c r="O462" s="98">
        <f t="shared" si="82"/>
        <v>0</v>
      </c>
      <c r="P462" s="101">
        <f t="shared" si="83"/>
        <v>0</v>
      </c>
      <c r="Q462" s="102">
        <f t="shared" si="84"/>
        <v>0</v>
      </c>
    </row>
    <row r="463" spans="1:17" s="2" customFormat="1" ht="15.75" x14ac:dyDescent="0.25">
      <c r="A463" s="449"/>
      <c r="B463" s="434"/>
      <c r="C463" s="434"/>
      <c r="D463" s="435"/>
      <c r="E463" s="430" t="s">
        <v>1116</v>
      </c>
      <c r="F463" s="434"/>
      <c r="G463" s="434"/>
      <c r="H463" s="436"/>
      <c r="I463" s="437">
        <f>SUM(I433:I462)</f>
        <v>17275.68</v>
      </c>
      <c r="J463" s="438"/>
      <c r="K463" s="438"/>
      <c r="L463" s="438"/>
      <c r="M463" s="437">
        <f>SUM(M433:M462)</f>
        <v>0</v>
      </c>
      <c r="N463" s="437">
        <f>SUM(N433:N462)</f>
        <v>0</v>
      </c>
      <c r="O463" s="437">
        <f>SUM(O433:O462)</f>
        <v>0</v>
      </c>
      <c r="P463" s="439"/>
      <c r="Q463" s="450">
        <f>SUM(Q433:Q462)</f>
        <v>17275.68</v>
      </c>
    </row>
    <row r="464" spans="1:17" s="3" customFormat="1" ht="15.75" x14ac:dyDescent="0.25">
      <c r="A464" s="451" t="str">
        <f>Orçamento!A449</f>
        <v>15.0</v>
      </c>
      <c r="B464" s="427"/>
      <c r="C464" s="427"/>
      <c r="D464" s="428" t="str">
        <f>Orçamento!D449</f>
        <v>TUBULAÇÃO DE RECALQUE - TUBULAÇÃO EM PEAD</v>
      </c>
      <c r="E464" s="427"/>
      <c r="F464" s="427"/>
      <c r="G464" s="429"/>
      <c r="H464" s="430"/>
      <c r="I464" s="430"/>
      <c r="J464" s="431"/>
      <c r="K464" s="431"/>
      <c r="L464" s="431"/>
      <c r="M464" s="432"/>
      <c r="N464" s="433">
        <f>N495/I495</f>
        <v>0</v>
      </c>
      <c r="O464" s="433">
        <f>O495/I495</f>
        <v>0</v>
      </c>
      <c r="P464" s="433"/>
      <c r="Q464" s="452">
        <f>Q495/I495</f>
        <v>1</v>
      </c>
    </row>
    <row r="465" spans="1:17" x14ac:dyDescent="0.2">
      <c r="A465" s="92" t="str">
        <f>Orçamento!A450</f>
        <v>15.1</v>
      </c>
      <c r="B465" s="39" t="str">
        <f>Orçamento!B450</f>
        <v>Sinapi</v>
      </c>
      <c r="C465" s="39">
        <f>Orçamento!C450</f>
        <v>103376</v>
      </c>
      <c r="D465" s="93" t="str">
        <f>Orçamento!D450</f>
        <v>Tubo PEAD liso rede de água, DE 110mm SDR11 PN16</v>
      </c>
      <c r="E465" s="39" t="str">
        <f>Orçamento!E450</f>
        <v>M</v>
      </c>
      <c r="F465" s="39">
        <f>Orçamento!F450</f>
        <v>5500</v>
      </c>
      <c r="G465" s="95">
        <f>'Orç. Pós Licitação'!G450</f>
        <v>103</v>
      </c>
      <c r="H465" s="95">
        <f>'Orç. Pós Licitação'!H450</f>
        <v>127.72</v>
      </c>
      <c r="I465" s="95">
        <f>'Orç. Pós Licitação'!I450</f>
        <v>702460</v>
      </c>
      <c r="J465" s="96">
        <f>'BM 04'!L465</f>
        <v>0</v>
      </c>
      <c r="K465" s="97"/>
      <c r="L465" s="98">
        <f>J465+K465</f>
        <v>0</v>
      </c>
      <c r="M465" s="99">
        <f>ROUND(H465*J465,2)</f>
        <v>0</v>
      </c>
      <c r="N465" s="100">
        <f>ROUND(H465*K465,2)</f>
        <v>0</v>
      </c>
      <c r="O465" s="98">
        <f>ROUND(H465*L465,2)</f>
        <v>0</v>
      </c>
      <c r="P465" s="101">
        <f>F465-L465</f>
        <v>5500</v>
      </c>
      <c r="Q465" s="102">
        <f>I465-O465</f>
        <v>702460</v>
      </c>
    </row>
    <row r="466" spans="1:17" x14ac:dyDescent="0.2">
      <c r="A466" s="92" t="str">
        <f>Orçamento!A451</f>
        <v>15.2</v>
      </c>
      <c r="B466" s="39" t="str">
        <f>Orçamento!B451</f>
        <v>Sinapi</v>
      </c>
      <c r="C466" s="39">
        <f>Orçamento!C451</f>
        <v>103376</v>
      </c>
      <c r="D466" s="93" t="str">
        <f>Orçamento!D451</f>
        <v>Tubo PEAD liso rede de água, DE 110mm SDR11 PN12,5</v>
      </c>
      <c r="E466" s="39" t="str">
        <f>Orçamento!E451</f>
        <v>M</v>
      </c>
      <c r="F466" s="39">
        <f>Orçamento!F451</f>
        <v>290</v>
      </c>
      <c r="G466" s="95">
        <f>'Orç. Pós Licitação'!G451</f>
        <v>92</v>
      </c>
      <c r="H466" s="95">
        <f>'Orç. Pós Licitação'!H451</f>
        <v>114.08</v>
      </c>
      <c r="I466" s="95">
        <f>'Orç. Pós Licitação'!I451</f>
        <v>33083.199999999997</v>
      </c>
      <c r="J466" s="96">
        <f>'BM 04'!L466</f>
        <v>0</v>
      </c>
      <c r="K466" s="97"/>
      <c r="L466" s="98">
        <f t="shared" ref="L466:L494" si="85">J466+K466</f>
        <v>0</v>
      </c>
      <c r="M466" s="99">
        <f t="shared" ref="M466:M494" si="86">ROUND(H466*J466,2)</f>
        <v>0</v>
      </c>
      <c r="N466" s="100">
        <f t="shared" ref="N466:N494" si="87">ROUND(H466*K466,2)</f>
        <v>0</v>
      </c>
      <c r="O466" s="98">
        <f t="shared" ref="O466:O494" si="88">ROUND(H466*L466,2)</f>
        <v>0</v>
      </c>
      <c r="P466" s="101">
        <f t="shared" ref="P466:P494" si="89">F466-L466</f>
        <v>290</v>
      </c>
      <c r="Q466" s="102">
        <f t="shared" ref="Q466:Q494" si="90">I466-O466</f>
        <v>33083.199999999997</v>
      </c>
    </row>
    <row r="467" spans="1:17" x14ac:dyDescent="0.2">
      <c r="A467" s="92" t="str">
        <f>Orçamento!A452</f>
        <v>15.3</v>
      </c>
      <c r="B467" s="39" t="str">
        <f>Orçamento!B452</f>
        <v>Sinapi</v>
      </c>
      <c r="C467" s="39" t="str">
        <f>Orçamento!C452</f>
        <v>Cotação</v>
      </c>
      <c r="D467" s="93" t="str">
        <f>Orçamento!D452</f>
        <v>Curva 90° PEAD DE 110mm SDR11 PN16 (EF)</v>
      </c>
      <c r="E467" s="39" t="str">
        <f>Orçamento!E452</f>
        <v>UNID</v>
      </c>
      <c r="F467" s="39">
        <f>Orçamento!F452</f>
        <v>6</v>
      </c>
      <c r="G467" s="95">
        <f>'Orç. Pós Licitação'!G452</f>
        <v>295</v>
      </c>
      <c r="H467" s="95">
        <f>'Orç. Pós Licitação'!H452</f>
        <v>365.8</v>
      </c>
      <c r="I467" s="95">
        <f>'Orç. Pós Licitação'!I452</f>
        <v>2194.8000000000002</v>
      </c>
      <c r="J467" s="96">
        <f>'BM 04'!L467</f>
        <v>0</v>
      </c>
      <c r="K467" s="97"/>
      <c r="L467" s="98">
        <f t="shared" si="85"/>
        <v>0</v>
      </c>
      <c r="M467" s="99">
        <f t="shared" si="86"/>
        <v>0</v>
      </c>
      <c r="N467" s="100">
        <f t="shared" si="87"/>
        <v>0</v>
      </c>
      <c r="O467" s="98">
        <f t="shared" si="88"/>
        <v>0</v>
      </c>
      <c r="P467" s="101">
        <f t="shared" si="89"/>
        <v>6</v>
      </c>
      <c r="Q467" s="102">
        <f t="shared" si="90"/>
        <v>2194.8000000000002</v>
      </c>
    </row>
    <row r="468" spans="1:17" x14ac:dyDescent="0.2">
      <c r="A468" s="92" t="str">
        <f>Orçamento!A453</f>
        <v>15.4</v>
      </c>
      <c r="B468" s="39" t="str">
        <f>Orçamento!B453</f>
        <v>Sinapi</v>
      </c>
      <c r="C468" s="39" t="str">
        <f>Orçamento!C453</f>
        <v>Cotação</v>
      </c>
      <c r="D468" s="93" t="str">
        <f>Orçamento!D453</f>
        <v>Curva 45° PEAD DE 110mm SDR11 PN16 (EF)</v>
      </c>
      <c r="E468" s="39" t="str">
        <f>Orçamento!E453</f>
        <v>UNID</v>
      </c>
      <c r="F468" s="39">
        <f>Orçamento!F453</f>
        <v>6</v>
      </c>
      <c r="G468" s="95">
        <f>'Orç. Pós Licitação'!G453</f>
        <v>232</v>
      </c>
      <c r="H468" s="95">
        <f>'Orç. Pós Licitação'!H453</f>
        <v>287.68</v>
      </c>
      <c r="I468" s="95">
        <f>'Orç. Pós Licitação'!I453</f>
        <v>1726.08</v>
      </c>
      <c r="J468" s="96">
        <f>'BM 04'!L468</f>
        <v>0</v>
      </c>
      <c r="K468" s="97"/>
      <c r="L468" s="98">
        <f t="shared" si="85"/>
        <v>0</v>
      </c>
      <c r="M468" s="99">
        <f t="shared" si="86"/>
        <v>0</v>
      </c>
      <c r="N468" s="100">
        <f t="shared" si="87"/>
        <v>0</v>
      </c>
      <c r="O468" s="98">
        <f t="shared" si="88"/>
        <v>0</v>
      </c>
      <c r="P468" s="101">
        <f t="shared" si="89"/>
        <v>6</v>
      </c>
      <c r="Q468" s="102">
        <f t="shared" si="90"/>
        <v>1726.08</v>
      </c>
    </row>
    <row r="469" spans="1:17" x14ac:dyDescent="0.2">
      <c r="A469" s="92" t="str">
        <f>Orçamento!A454</f>
        <v>15.5</v>
      </c>
      <c r="B469" s="39" t="str">
        <f>Orçamento!B454</f>
        <v>Sinapi</v>
      </c>
      <c r="C469" s="39">
        <f>Orçamento!C454</f>
        <v>0</v>
      </c>
      <c r="D469" s="93">
        <f>Orçamento!D454</f>
        <v>0</v>
      </c>
      <c r="E469" s="39">
        <f>Orçamento!E454</f>
        <v>0</v>
      </c>
      <c r="F469" s="39">
        <f>Orçamento!F454</f>
        <v>0</v>
      </c>
      <c r="G469" s="95">
        <f>'Orç. Pós Licitação'!G454</f>
        <v>0</v>
      </c>
      <c r="H469" s="95">
        <f>'Orç. Pós Licitação'!H454</f>
        <v>0</v>
      </c>
      <c r="I469" s="95">
        <f>'Orç. Pós Licitação'!I454</f>
        <v>0</v>
      </c>
      <c r="J469" s="96">
        <f>'BM 04'!L469</f>
        <v>0</v>
      </c>
      <c r="K469" s="97"/>
      <c r="L469" s="98">
        <f t="shared" si="85"/>
        <v>0</v>
      </c>
      <c r="M469" s="99">
        <f t="shared" si="86"/>
        <v>0</v>
      </c>
      <c r="N469" s="100">
        <f t="shared" si="87"/>
        <v>0</v>
      </c>
      <c r="O469" s="98">
        <f t="shared" si="88"/>
        <v>0</v>
      </c>
      <c r="P469" s="101">
        <f t="shared" si="89"/>
        <v>0</v>
      </c>
      <c r="Q469" s="102">
        <f t="shared" si="90"/>
        <v>0</v>
      </c>
    </row>
    <row r="470" spans="1:17" x14ac:dyDescent="0.2">
      <c r="A470" s="92" t="str">
        <f>Orçamento!A455</f>
        <v>15.6</v>
      </c>
      <c r="B470" s="39" t="str">
        <f>Orçamento!B455</f>
        <v>Sinapi</v>
      </c>
      <c r="C470" s="39">
        <f>Orçamento!C455</f>
        <v>0</v>
      </c>
      <c r="D470" s="93">
        <f>Orçamento!D455</f>
        <v>0</v>
      </c>
      <c r="E470" s="39">
        <f>Orçamento!E455</f>
        <v>0</v>
      </c>
      <c r="F470" s="39">
        <f>Orçamento!F455</f>
        <v>0</v>
      </c>
      <c r="G470" s="95">
        <f>'Orç. Pós Licitação'!G455</f>
        <v>0</v>
      </c>
      <c r="H470" s="95">
        <f>'Orç. Pós Licitação'!H455</f>
        <v>0</v>
      </c>
      <c r="I470" s="95">
        <f>'Orç. Pós Licitação'!I455</f>
        <v>0</v>
      </c>
      <c r="J470" s="96">
        <f>'BM 04'!L470</f>
        <v>0</v>
      </c>
      <c r="K470" s="97"/>
      <c r="L470" s="98">
        <f t="shared" si="85"/>
        <v>0</v>
      </c>
      <c r="M470" s="99">
        <f t="shared" si="86"/>
        <v>0</v>
      </c>
      <c r="N470" s="100">
        <f t="shared" si="87"/>
        <v>0</v>
      </c>
      <c r="O470" s="98">
        <f t="shared" si="88"/>
        <v>0</v>
      </c>
      <c r="P470" s="101">
        <f t="shared" si="89"/>
        <v>0</v>
      </c>
      <c r="Q470" s="102">
        <f t="shared" si="90"/>
        <v>0</v>
      </c>
    </row>
    <row r="471" spans="1:17" x14ac:dyDescent="0.2">
      <c r="A471" s="92" t="str">
        <f>Orçamento!A456</f>
        <v>15.7</v>
      </c>
      <c r="B471" s="39" t="str">
        <f>Orçamento!B456</f>
        <v>Sinapi</v>
      </c>
      <c r="C471" s="39">
        <f>Orçamento!C456</f>
        <v>0</v>
      </c>
      <c r="D471" s="93">
        <f>Orçamento!D456</f>
        <v>0</v>
      </c>
      <c r="E471" s="39">
        <f>Orçamento!E456</f>
        <v>0</v>
      </c>
      <c r="F471" s="39">
        <f>Orçamento!F456</f>
        <v>0</v>
      </c>
      <c r="G471" s="95">
        <f>'Orç. Pós Licitação'!G456</f>
        <v>0</v>
      </c>
      <c r="H471" s="95">
        <f>'Orç. Pós Licitação'!H456</f>
        <v>0</v>
      </c>
      <c r="I471" s="95">
        <f>'Orç. Pós Licitação'!I456</f>
        <v>0</v>
      </c>
      <c r="J471" s="96">
        <f>'BM 04'!L471</f>
        <v>0</v>
      </c>
      <c r="K471" s="97"/>
      <c r="L471" s="98">
        <f t="shared" si="85"/>
        <v>0</v>
      </c>
      <c r="M471" s="99">
        <f t="shared" si="86"/>
        <v>0</v>
      </c>
      <c r="N471" s="100">
        <f t="shared" si="87"/>
        <v>0</v>
      </c>
      <c r="O471" s="98">
        <f t="shared" si="88"/>
        <v>0</v>
      </c>
      <c r="P471" s="101">
        <f t="shared" si="89"/>
        <v>0</v>
      </c>
      <c r="Q471" s="102">
        <f t="shared" si="90"/>
        <v>0</v>
      </c>
    </row>
    <row r="472" spans="1:17" x14ac:dyDescent="0.2">
      <c r="A472" s="92" t="str">
        <f>Orçamento!A457</f>
        <v>15.8</v>
      </c>
      <c r="B472" s="39" t="str">
        <f>Orçamento!B457</f>
        <v>Sinapi</v>
      </c>
      <c r="C472" s="39">
        <f>Orçamento!C457</f>
        <v>0</v>
      </c>
      <c r="D472" s="93">
        <f>Orçamento!D457</f>
        <v>0</v>
      </c>
      <c r="E472" s="39">
        <f>Orçamento!E457</f>
        <v>0</v>
      </c>
      <c r="F472" s="39">
        <f>Orçamento!F457</f>
        <v>0</v>
      </c>
      <c r="G472" s="95">
        <f>'Orç. Pós Licitação'!G457</f>
        <v>0</v>
      </c>
      <c r="H472" s="95">
        <f>'Orç. Pós Licitação'!H457</f>
        <v>0</v>
      </c>
      <c r="I472" s="95">
        <f>'Orç. Pós Licitação'!I457</f>
        <v>0</v>
      </c>
      <c r="J472" s="96">
        <f>'BM 04'!L472</f>
        <v>0</v>
      </c>
      <c r="K472" s="97"/>
      <c r="L472" s="98">
        <f t="shared" si="85"/>
        <v>0</v>
      </c>
      <c r="M472" s="99">
        <f t="shared" si="86"/>
        <v>0</v>
      </c>
      <c r="N472" s="100">
        <f t="shared" si="87"/>
        <v>0</v>
      </c>
      <c r="O472" s="98">
        <f t="shared" si="88"/>
        <v>0</v>
      </c>
      <c r="P472" s="101">
        <f t="shared" si="89"/>
        <v>0</v>
      </c>
      <c r="Q472" s="102">
        <f t="shared" si="90"/>
        <v>0</v>
      </c>
    </row>
    <row r="473" spans="1:17" x14ac:dyDescent="0.2">
      <c r="A473" s="92" t="str">
        <f>Orçamento!A458</f>
        <v>15.9</v>
      </c>
      <c r="B473" s="39" t="str">
        <f>Orçamento!B458</f>
        <v>Sinapi</v>
      </c>
      <c r="C473" s="39">
        <f>Orçamento!C458</f>
        <v>0</v>
      </c>
      <c r="D473" s="93">
        <f>Orçamento!D458</f>
        <v>0</v>
      </c>
      <c r="E473" s="39">
        <f>Orçamento!E458</f>
        <v>0</v>
      </c>
      <c r="F473" s="39">
        <f>Orçamento!F458</f>
        <v>0</v>
      </c>
      <c r="G473" s="95">
        <f>'Orç. Pós Licitação'!G458</f>
        <v>0</v>
      </c>
      <c r="H473" s="95">
        <f>'Orç. Pós Licitação'!H458</f>
        <v>0</v>
      </c>
      <c r="I473" s="95">
        <f>'Orç. Pós Licitação'!I458</f>
        <v>0</v>
      </c>
      <c r="J473" s="96">
        <f>'BM 04'!L473</f>
        <v>0</v>
      </c>
      <c r="K473" s="97"/>
      <c r="L473" s="98">
        <f t="shared" si="85"/>
        <v>0</v>
      </c>
      <c r="M473" s="99">
        <f t="shared" si="86"/>
        <v>0</v>
      </c>
      <c r="N473" s="100">
        <f t="shared" si="87"/>
        <v>0</v>
      </c>
      <c r="O473" s="98">
        <f t="shared" si="88"/>
        <v>0</v>
      </c>
      <c r="P473" s="101">
        <f t="shared" si="89"/>
        <v>0</v>
      </c>
      <c r="Q473" s="102">
        <f t="shared" si="90"/>
        <v>0</v>
      </c>
    </row>
    <row r="474" spans="1:17" x14ac:dyDescent="0.2">
      <c r="A474" s="92" t="str">
        <f>Orçamento!A459</f>
        <v>15.10</v>
      </c>
      <c r="B474" s="39" t="str">
        <f>Orçamento!B459</f>
        <v>Sinapi</v>
      </c>
      <c r="C474" s="39">
        <f>Orçamento!C459</f>
        <v>0</v>
      </c>
      <c r="D474" s="93">
        <f>Orçamento!D459</f>
        <v>0</v>
      </c>
      <c r="E474" s="39">
        <f>Orçamento!E459</f>
        <v>0</v>
      </c>
      <c r="F474" s="39">
        <f>Orçamento!F459</f>
        <v>0</v>
      </c>
      <c r="G474" s="95">
        <f>'Orç. Pós Licitação'!G459</f>
        <v>0</v>
      </c>
      <c r="H474" s="95">
        <f>'Orç. Pós Licitação'!H459</f>
        <v>0</v>
      </c>
      <c r="I474" s="95">
        <f>'Orç. Pós Licitação'!I459</f>
        <v>0</v>
      </c>
      <c r="J474" s="96">
        <f>'BM 04'!L474</f>
        <v>0</v>
      </c>
      <c r="K474" s="97"/>
      <c r="L474" s="98">
        <f t="shared" si="85"/>
        <v>0</v>
      </c>
      <c r="M474" s="99">
        <f t="shared" si="86"/>
        <v>0</v>
      </c>
      <c r="N474" s="100">
        <f t="shared" si="87"/>
        <v>0</v>
      </c>
      <c r="O474" s="98">
        <f t="shared" si="88"/>
        <v>0</v>
      </c>
      <c r="P474" s="101">
        <f t="shared" si="89"/>
        <v>0</v>
      </c>
      <c r="Q474" s="102">
        <f t="shared" si="90"/>
        <v>0</v>
      </c>
    </row>
    <row r="475" spans="1:17" x14ac:dyDescent="0.2">
      <c r="A475" s="92" t="str">
        <f>Orçamento!A460</f>
        <v>15.11</v>
      </c>
      <c r="B475" s="39" t="str">
        <f>Orçamento!B460</f>
        <v>Sinapi</v>
      </c>
      <c r="C475" s="39">
        <f>Orçamento!C460</f>
        <v>0</v>
      </c>
      <c r="D475" s="93">
        <f>Orçamento!D460</f>
        <v>0</v>
      </c>
      <c r="E475" s="39">
        <f>Orçamento!E460</f>
        <v>0</v>
      </c>
      <c r="F475" s="39">
        <f>Orçamento!F460</f>
        <v>0</v>
      </c>
      <c r="G475" s="95">
        <f>'Orç. Pós Licitação'!G460</f>
        <v>0</v>
      </c>
      <c r="H475" s="95">
        <f>'Orç. Pós Licitação'!H460</f>
        <v>0</v>
      </c>
      <c r="I475" s="95">
        <f>'Orç. Pós Licitação'!I460</f>
        <v>0</v>
      </c>
      <c r="J475" s="96">
        <f>'BM 04'!L475</f>
        <v>0</v>
      </c>
      <c r="K475" s="97"/>
      <c r="L475" s="98">
        <f t="shared" si="85"/>
        <v>0</v>
      </c>
      <c r="M475" s="99">
        <f t="shared" si="86"/>
        <v>0</v>
      </c>
      <c r="N475" s="100">
        <f t="shared" si="87"/>
        <v>0</v>
      </c>
      <c r="O475" s="98">
        <f t="shared" si="88"/>
        <v>0</v>
      </c>
      <c r="P475" s="101">
        <f t="shared" si="89"/>
        <v>0</v>
      </c>
      <c r="Q475" s="102">
        <f t="shared" si="90"/>
        <v>0</v>
      </c>
    </row>
    <row r="476" spans="1:17" x14ac:dyDescent="0.2">
      <c r="A476" s="92" t="str">
        <f>Orçamento!A461</f>
        <v>15.12</v>
      </c>
      <c r="B476" s="39" t="str">
        <f>Orçamento!B461</f>
        <v>Sinapi</v>
      </c>
      <c r="C476" s="39">
        <f>Orçamento!C461</f>
        <v>0</v>
      </c>
      <c r="D476" s="93">
        <f>Orçamento!D461</f>
        <v>0</v>
      </c>
      <c r="E476" s="39">
        <f>Orçamento!E461</f>
        <v>0</v>
      </c>
      <c r="F476" s="39">
        <f>Orçamento!F461</f>
        <v>0</v>
      </c>
      <c r="G476" s="95">
        <f>'Orç. Pós Licitação'!G461</f>
        <v>0</v>
      </c>
      <c r="H476" s="95">
        <f>'Orç. Pós Licitação'!H461</f>
        <v>0</v>
      </c>
      <c r="I476" s="95">
        <f>'Orç. Pós Licitação'!I461</f>
        <v>0</v>
      </c>
      <c r="J476" s="96">
        <f>'BM 04'!L476</f>
        <v>0</v>
      </c>
      <c r="K476" s="97"/>
      <c r="L476" s="98">
        <f t="shared" si="85"/>
        <v>0</v>
      </c>
      <c r="M476" s="99">
        <f t="shared" si="86"/>
        <v>0</v>
      </c>
      <c r="N476" s="100">
        <f t="shared" si="87"/>
        <v>0</v>
      </c>
      <c r="O476" s="98">
        <f t="shared" si="88"/>
        <v>0</v>
      </c>
      <c r="P476" s="101">
        <f t="shared" si="89"/>
        <v>0</v>
      </c>
      <c r="Q476" s="102">
        <f t="shared" si="90"/>
        <v>0</v>
      </c>
    </row>
    <row r="477" spans="1:17" x14ac:dyDescent="0.2">
      <c r="A477" s="92" t="str">
        <f>Orçamento!A462</f>
        <v>15.13</v>
      </c>
      <c r="B477" s="39" t="str">
        <f>Orçamento!B462</f>
        <v>Sinapi</v>
      </c>
      <c r="C477" s="39">
        <f>Orçamento!C462</f>
        <v>0</v>
      </c>
      <c r="D477" s="93">
        <f>Orçamento!D462</f>
        <v>0</v>
      </c>
      <c r="E477" s="39">
        <f>Orçamento!E462</f>
        <v>0</v>
      </c>
      <c r="F477" s="39">
        <f>Orçamento!F462</f>
        <v>0</v>
      </c>
      <c r="G477" s="95">
        <f>'Orç. Pós Licitação'!G462</f>
        <v>0</v>
      </c>
      <c r="H477" s="95">
        <f>'Orç. Pós Licitação'!H462</f>
        <v>0</v>
      </c>
      <c r="I477" s="95">
        <f>'Orç. Pós Licitação'!I462</f>
        <v>0</v>
      </c>
      <c r="J477" s="96">
        <f>'BM 04'!L477</f>
        <v>0</v>
      </c>
      <c r="K477" s="97"/>
      <c r="L477" s="98">
        <f t="shared" si="85"/>
        <v>0</v>
      </c>
      <c r="M477" s="99">
        <f t="shared" si="86"/>
        <v>0</v>
      </c>
      <c r="N477" s="100">
        <f t="shared" si="87"/>
        <v>0</v>
      </c>
      <c r="O477" s="98">
        <f t="shared" si="88"/>
        <v>0</v>
      </c>
      <c r="P477" s="101">
        <f t="shared" si="89"/>
        <v>0</v>
      </c>
      <c r="Q477" s="102">
        <f t="shared" si="90"/>
        <v>0</v>
      </c>
    </row>
    <row r="478" spans="1:17" x14ac:dyDescent="0.2">
      <c r="A478" s="92" t="str">
        <f>Orçamento!A463</f>
        <v>15.14</v>
      </c>
      <c r="B478" s="39" t="str">
        <f>Orçamento!B463</f>
        <v>Sinapi</v>
      </c>
      <c r="C478" s="39">
        <f>Orçamento!C463</f>
        <v>0</v>
      </c>
      <c r="D478" s="93">
        <f>Orçamento!D463</f>
        <v>0</v>
      </c>
      <c r="E478" s="39">
        <f>Orçamento!E463</f>
        <v>0</v>
      </c>
      <c r="F478" s="39">
        <f>Orçamento!F463</f>
        <v>0</v>
      </c>
      <c r="G478" s="95">
        <f>'Orç. Pós Licitação'!G463</f>
        <v>0</v>
      </c>
      <c r="H478" s="95">
        <f>'Orç. Pós Licitação'!H463</f>
        <v>0</v>
      </c>
      <c r="I478" s="95">
        <f>'Orç. Pós Licitação'!I463</f>
        <v>0</v>
      </c>
      <c r="J478" s="96">
        <f>'BM 04'!L478</f>
        <v>0</v>
      </c>
      <c r="K478" s="97"/>
      <c r="L478" s="98">
        <f t="shared" si="85"/>
        <v>0</v>
      </c>
      <c r="M478" s="99">
        <f t="shared" si="86"/>
        <v>0</v>
      </c>
      <c r="N478" s="100">
        <f t="shared" si="87"/>
        <v>0</v>
      </c>
      <c r="O478" s="98">
        <f t="shared" si="88"/>
        <v>0</v>
      </c>
      <c r="P478" s="101">
        <f t="shared" si="89"/>
        <v>0</v>
      </c>
      <c r="Q478" s="102">
        <f t="shared" si="90"/>
        <v>0</v>
      </c>
    </row>
    <row r="479" spans="1:17" x14ac:dyDescent="0.2">
      <c r="A479" s="92" t="str">
        <f>Orçamento!A464</f>
        <v>15.15</v>
      </c>
      <c r="B479" s="39" t="str">
        <f>Orçamento!B464</f>
        <v>Sinapi</v>
      </c>
      <c r="C479" s="39">
        <f>Orçamento!C464</f>
        <v>0</v>
      </c>
      <c r="D479" s="93">
        <f>Orçamento!D464</f>
        <v>0</v>
      </c>
      <c r="E479" s="39">
        <f>Orçamento!E464</f>
        <v>0</v>
      </c>
      <c r="F479" s="39">
        <f>Orçamento!F464</f>
        <v>0</v>
      </c>
      <c r="G479" s="95">
        <f>'Orç. Pós Licitação'!G464</f>
        <v>0</v>
      </c>
      <c r="H479" s="95">
        <f>'Orç. Pós Licitação'!H464</f>
        <v>0</v>
      </c>
      <c r="I479" s="95">
        <f>'Orç. Pós Licitação'!I464</f>
        <v>0</v>
      </c>
      <c r="J479" s="96">
        <f>'BM 04'!L479</f>
        <v>0</v>
      </c>
      <c r="K479" s="97"/>
      <c r="L479" s="98">
        <f t="shared" si="85"/>
        <v>0</v>
      </c>
      <c r="M479" s="99">
        <f t="shared" si="86"/>
        <v>0</v>
      </c>
      <c r="N479" s="100">
        <f t="shared" si="87"/>
        <v>0</v>
      </c>
      <c r="O479" s="98">
        <f t="shared" si="88"/>
        <v>0</v>
      </c>
      <c r="P479" s="101">
        <f t="shared" si="89"/>
        <v>0</v>
      </c>
      <c r="Q479" s="102">
        <f t="shared" si="90"/>
        <v>0</v>
      </c>
    </row>
    <row r="480" spans="1:17" x14ac:dyDescent="0.2">
      <c r="A480" s="92" t="str">
        <f>Orçamento!A465</f>
        <v>15.16</v>
      </c>
      <c r="B480" s="39" t="str">
        <f>Orçamento!B465</f>
        <v>Sinapi</v>
      </c>
      <c r="C480" s="39">
        <f>Orçamento!C465</f>
        <v>0</v>
      </c>
      <c r="D480" s="93">
        <f>Orçamento!D465</f>
        <v>0</v>
      </c>
      <c r="E480" s="39">
        <f>Orçamento!E465</f>
        <v>0</v>
      </c>
      <c r="F480" s="39">
        <f>Orçamento!F465</f>
        <v>0</v>
      </c>
      <c r="G480" s="95">
        <f>'Orç. Pós Licitação'!G465</f>
        <v>0</v>
      </c>
      <c r="H480" s="95">
        <f>'Orç. Pós Licitação'!H465</f>
        <v>0</v>
      </c>
      <c r="I480" s="95">
        <f>'Orç. Pós Licitação'!I465</f>
        <v>0</v>
      </c>
      <c r="J480" s="96">
        <f>'BM 04'!L480</f>
        <v>0</v>
      </c>
      <c r="K480" s="97"/>
      <c r="L480" s="98">
        <f t="shared" si="85"/>
        <v>0</v>
      </c>
      <c r="M480" s="99">
        <f t="shared" si="86"/>
        <v>0</v>
      </c>
      <c r="N480" s="100">
        <f t="shared" si="87"/>
        <v>0</v>
      </c>
      <c r="O480" s="98">
        <f t="shared" si="88"/>
        <v>0</v>
      </c>
      <c r="P480" s="101">
        <f t="shared" si="89"/>
        <v>0</v>
      </c>
      <c r="Q480" s="102">
        <f t="shared" si="90"/>
        <v>0</v>
      </c>
    </row>
    <row r="481" spans="1:17" x14ac:dyDescent="0.2">
      <c r="A481" s="92" t="str">
        <f>Orçamento!A466</f>
        <v>15.17</v>
      </c>
      <c r="B481" s="39" t="str">
        <f>Orçamento!B466</f>
        <v>Sinapi</v>
      </c>
      <c r="C481" s="39">
        <f>Orçamento!C466</f>
        <v>0</v>
      </c>
      <c r="D481" s="93">
        <f>Orçamento!D466</f>
        <v>0</v>
      </c>
      <c r="E481" s="39">
        <f>Orçamento!E466</f>
        <v>0</v>
      </c>
      <c r="F481" s="39">
        <f>Orçamento!F466</f>
        <v>0</v>
      </c>
      <c r="G481" s="95">
        <f>'Orç. Pós Licitação'!G466</f>
        <v>0</v>
      </c>
      <c r="H481" s="95">
        <f>'Orç. Pós Licitação'!H466</f>
        <v>0</v>
      </c>
      <c r="I481" s="95">
        <f>'Orç. Pós Licitação'!I466</f>
        <v>0</v>
      </c>
      <c r="J481" s="96">
        <f>'BM 04'!L481</f>
        <v>0</v>
      </c>
      <c r="K481" s="97"/>
      <c r="L481" s="98">
        <f t="shared" si="85"/>
        <v>0</v>
      </c>
      <c r="M481" s="99">
        <f t="shared" si="86"/>
        <v>0</v>
      </c>
      <c r="N481" s="100">
        <f t="shared" si="87"/>
        <v>0</v>
      </c>
      <c r="O481" s="98">
        <f t="shared" si="88"/>
        <v>0</v>
      </c>
      <c r="P481" s="101">
        <f t="shared" si="89"/>
        <v>0</v>
      </c>
      <c r="Q481" s="102">
        <f t="shared" si="90"/>
        <v>0</v>
      </c>
    </row>
    <row r="482" spans="1:17" x14ac:dyDescent="0.2">
      <c r="A482" s="92" t="str">
        <f>Orçamento!A467</f>
        <v>15.18</v>
      </c>
      <c r="B482" s="39" t="str">
        <f>Orçamento!B467</f>
        <v>Sinapi</v>
      </c>
      <c r="C482" s="39">
        <f>Orçamento!C467</f>
        <v>0</v>
      </c>
      <c r="D482" s="93">
        <f>Orçamento!D467</f>
        <v>0</v>
      </c>
      <c r="E482" s="39">
        <f>Orçamento!E467</f>
        <v>0</v>
      </c>
      <c r="F482" s="39">
        <f>Orçamento!F467</f>
        <v>0</v>
      </c>
      <c r="G482" s="95">
        <f>'Orç. Pós Licitação'!G467</f>
        <v>0</v>
      </c>
      <c r="H482" s="95">
        <f>'Orç. Pós Licitação'!H467</f>
        <v>0</v>
      </c>
      <c r="I482" s="95">
        <f>'Orç. Pós Licitação'!I467</f>
        <v>0</v>
      </c>
      <c r="J482" s="96">
        <f>'BM 04'!L482</f>
        <v>0</v>
      </c>
      <c r="K482" s="97"/>
      <c r="L482" s="98">
        <f t="shared" si="85"/>
        <v>0</v>
      </c>
      <c r="M482" s="99">
        <f t="shared" si="86"/>
        <v>0</v>
      </c>
      <c r="N482" s="100">
        <f t="shared" si="87"/>
        <v>0</v>
      </c>
      <c r="O482" s="98">
        <f t="shared" si="88"/>
        <v>0</v>
      </c>
      <c r="P482" s="101">
        <f t="shared" si="89"/>
        <v>0</v>
      </c>
      <c r="Q482" s="102">
        <f t="shared" si="90"/>
        <v>0</v>
      </c>
    </row>
    <row r="483" spans="1:17" x14ac:dyDescent="0.2">
      <c r="A483" s="92" t="str">
        <f>Orçamento!A468</f>
        <v>15.19</v>
      </c>
      <c r="B483" s="39" t="str">
        <f>Orçamento!B468</f>
        <v>Sinapi</v>
      </c>
      <c r="C483" s="39">
        <f>Orçamento!C468</f>
        <v>0</v>
      </c>
      <c r="D483" s="93">
        <f>Orçamento!D468</f>
        <v>0</v>
      </c>
      <c r="E483" s="39">
        <f>Orçamento!E468</f>
        <v>0</v>
      </c>
      <c r="F483" s="39">
        <f>Orçamento!F468</f>
        <v>0</v>
      </c>
      <c r="G483" s="95">
        <f>'Orç. Pós Licitação'!G468</f>
        <v>0</v>
      </c>
      <c r="H483" s="95">
        <f>'Orç. Pós Licitação'!H468</f>
        <v>0</v>
      </c>
      <c r="I483" s="95">
        <f>'Orç. Pós Licitação'!I468</f>
        <v>0</v>
      </c>
      <c r="J483" s="96">
        <f>'BM 04'!L483</f>
        <v>0</v>
      </c>
      <c r="K483" s="97"/>
      <c r="L483" s="98">
        <f t="shared" si="85"/>
        <v>0</v>
      </c>
      <c r="M483" s="99">
        <f t="shared" si="86"/>
        <v>0</v>
      </c>
      <c r="N483" s="100">
        <f t="shared" si="87"/>
        <v>0</v>
      </c>
      <c r="O483" s="98">
        <f t="shared" si="88"/>
        <v>0</v>
      </c>
      <c r="P483" s="101">
        <f t="shared" si="89"/>
        <v>0</v>
      </c>
      <c r="Q483" s="102">
        <f t="shared" si="90"/>
        <v>0</v>
      </c>
    </row>
    <row r="484" spans="1:17" x14ac:dyDescent="0.2">
      <c r="A484" s="92" t="str">
        <f>Orçamento!A469</f>
        <v>15.20</v>
      </c>
      <c r="B484" s="39" t="str">
        <f>Orçamento!B469</f>
        <v>Sinapi</v>
      </c>
      <c r="C484" s="39">
        <f>Orçamento!C469</f>
        <v>0</v>
      </c>
      <c r="D484" s="93">
        <f>Orçamento!D469</f>
        <v>0</v>
      </c>
      <c r="E484" s="39">
        <f>Orçamento!E469</f>
        <v>0</v>
      </c>
      <c r="F484" s="39">
        <f>Orçamento!F469</f>
        <v>0</v>
      </c>
      <c r="G484" s="95">
        <f>'Orç. Pós Licitação'!G469</f>
        <v>0</v>
      </c>
      <c r="H484" s="95">
        <f>'Orç. Pós Licitação'!H469</f>
        <v>0</v>
      </c>
      <c r="I484" s="95">
        <f>'Orç. Pós Licitação'!I469</f>
        <v>0</v>
      </c>
      <c r="J484" s="96">
        <f>'BM 04'!L484</f>
        <v>0</v>
      </c>
      <c r="K484" s="97"/>
      <c r="L484" s="98">
        <f t="shared" si="85"/>
        <v>0</v>
      </c>
      <c r="M484" s="99">
        <f t="shared" si="86"/>
        <v>0</v>
      </c>
      <c r="N484" s="100">
        <f t="shared" si="87"/>
        <v>0</v>
      </c>
      <c r="O484" s="98">
        <f t="shared" si="88"/>
        <v>0</v>
      </c>
      <c r="P484" s="101">
        <f t="shared" si="89"/>
        <v>0</v>
      </c>
      <c r="Q484" s="102">
        <f t="shared" si="90"/>
        <v>0</v>
      </c>
    </row>
    <row r="485" spans="1:17" x14ac:dyDescent="0.2">
      <c r="A485" s="92" t="str">
        <f>Orçamento!A470</f>
        <v>15.21</v>
      </c>
      <c r="B485" s="39" t="str">
        <f>Orçamento!B470</f>
        <v>Sinapi</v>
      </c>
      <c r="C485" s="39">
        <f>Orçamento!C470</f>
        <v>0</v>
      </c>
      <c r="D485" s="93">
        <f>Orçamento!D470</f>
        <v>0</v>
      </c>
      <c r="E485" s="39">
        <f>Orçamento!E470</f>
        <v>0</v>
      </c>
      <c r="F485" s="39">
        <f>Orçamento!F470</f>
        <v>0</v>
      </c>
      <c r="G485" s="95">
        <f>'Orç. Pós Licitação'!G470</f>
        <v>0</v>
      </c>
      <c r="H485" s="95">
        <f>'Orç. Pós Licitação'!H470</f>
        <v>0</v>
      </c>
      <c r="I485" s="95">
        <f>'Orç. Pós Licitação'!I470</f>
        <v>0</v>
      </c>
      <c r="J485" s="96">
        <f>'BM 04'!L485</f>
        <v>0</v>
      </c>
      <c r="K485" s="97"/>
      <c r="L485" s="98">
        <f t="shared" si="85"/>
        <v>0</v>
      </c>
      <c r="M485" s="99">
        <f t="shared" si="86"/>
        <v>0</v>
      </c>
      <c r="N485" s="100">
        <f t="shared" si="87"/>
        <v>0</v>
      </c>
      <c r="O485" s="98">
        <f t="shared" si="88"/>
        <v>0</v>
      </c>
      <c r="P485" s="101">
        <f t="shared" si="89"/>
        <v>0</v>
      </c>
      <c r="Q485" s="102">
        <f t="shared" si="90"/>
        <v>0</v>
      </c>
    </row>
    <row r="486" spans="1:17" x14ac:dyDescent="0.2">
      <c r="A486" s="92" t="str">
        <f>Orçamento!A471</f>
        <v>15.22</v>
      </c>
      <c r="B486" s="39" t="str">
        <f>Orçamento!B471</f>
        <v>Sinapi</v>
      </c>
      <c r="C486" s="39">
        <f>Orçamento!C471</f>
        <v>0</v>
      </c>
      <c r="D486" s="93">
        <f>Orçamento!D471</f>
        <v>0</v>
      </c>
      <c r="E486" s="39">
        <f>Orçamento!E471</f>
        <v>0</v>
      </c>
      <c r="F486" s="39">
        <f>Orçamento!F471</f>
        <v>0</v>
      </c>
      <c r="G486" s="95">
        <f>'Orç. Pós Licitação'!G471</f>
        <v>0</v>
      </c>
      <c r="H486" s="95">
        <f>'Orç. Pós Licitação'!H471</f>
        <v>0</v>
      </c>
      <c r="I486" s="95">
        <f>'Orç. Pós Licitação'!I471</f>
        <v>0</v>
      </c>
      <c r="J486" s="96">
        <f>'BM 04'!L486</f>
        <v>0</v>
      </c>
      <c r="K486" s="97"/>
      <c r="L486" s="98">
        <f t="shared" si="85"/>
        <v>0</v>
      </c>
      <c r="M486" s="99">
        <f t="shared" si="86"/>
        <v>0</v>
      </c>
      <c r="N486" s="100">
        <f t="shared" si="87"/>
        <v>0</v>
      </c>
      <c r="O486" s="98">
        <f t="shared" si="88"/>
        <v>0</v>
      </c>
      <c r="P486" s="101">
        <f t="shared" si="89"/>
        <v>0</v>
      </c>
      <c r="Q486" s="102">
        <f t="shared" si="90"/>
        <v>0</v>
      </c>
    </row>
    <row r="487" spans="1:17" x14ac:dyDescent="0.2">
      <c r="A487" s="92" t="str">
        <f>Orçamento!A472</f>
        <v>15.23</v>
      </c>
      <c r="B487" s="39" t="str">
        <f>Orçamento!B472</f>
        <v>Sinapi</v>
      </c>
      <c r="C487" s="39">
        <f>Orçamento!C472</f>
        <v>0</v>
      </c>
      <c r="D487" s="93">
        <f>Orçamento!D472</f>
        <v>0</v>
      </c>
      <c r="E487" s="39">
        <f>Orçamento!E472</f>
        <v>0</v>
      </c>
      <c r="F487" s="39">
        <f>Orçamento!F472</f>
        <v>0</v>
      </c>
      <c r="G487" s="95">
        <f>'Orç. Pós Licitação'!G472</f>
        <v>0</v>
      </c>
      <c r="H487" s="95">
        <f>'Orç. Pós Licitação'!H472</f>
        <v>0</v>
      </c>
      <c r="I487" s="95">
        <f>'Orç. Pós Licitação'!I472</f>
        <v>0</v>
      </c>
      <c r="J487" s="96">
        <f>'BM 04'!L487</f>
        <v>0</v>
      </c>
      <c r="K487" s="97"/>
      <c r="L487" s="98">
        <f t="shared" si="85"/>
        <v>0</v>
      </c>
      <c r="M487" s="99">
        <f t="shared" si="86"/>
        <v>0</v>
      </c>
      <c r="N487" s="100">
        <f t="shared" si="87"/>
        <v>0</v>
      </c>
      <c r="O487" s="98">
        <f t="shared" si="88"/>
        <v>0</v>
      </c>
      <c r="P487" s="101">
        <f t="shared" si="89"/>
        <v>0</v>
      </c>
      <c r="Q487" s="102">
        <f t="shared" si="90"/>
        <v>0</v>
      </c>
    </row>
    <row r="488" spans="1:17" x14ac:dyDescent="0.2">
      <c r="A488" s="92" t="str">
        <f>Orçamento!A473</f>
        <v>15.24</v>
      </c>
      <c r="B488" s="39" t="str">
        <f>Orçamento!B473</f>
        <v>Sinapi</v>
      </c>
      <c r="C488" s="39">
        <f>Orçamento!C473</f>
        <v>0</v>
      </c>
      <c r="D488" s="93">
        <f>Orçamento!D473</f>
        <v>0</v>
      </c>
      <c r="E488" s="39">
        <f>Orçamento!E473</f>
        <v>0</v>
      </c>
      <c r="F488" s="39">
        <f>Orçamento!F473</f>
        <v>0</v>
      </c>
      <c r="G488" s="95">
        <f>'Orç. Pós Licitação'!G473</f>
        <v>0</v>
      </c>
      <c r="H488" s="95">
        <f>'Orç. Pós Licitação'!H473</f>
        <v>0</v>
      </c>
      <c r="I488" s="95">
        <f>'Orç. Pós Licitação'!I473</f>
        <v>0</v>
      </c>
      <c r="J488" s="96">
        <f>'BM 04'!L488</f>
        <v>0</v>
      </c>
      <c r="K488" s="97"/>
      <c r="L488" s="98">
        <f t="shared" si="85"/>
        <v>0</v>
      </c>
      <c r="M488" s="99">
        <f t="shared" si="86"/>
        <v>0</v>
      </c>
      <c r="N488" s="100">
        <f t="shared" si="87"/>
        <v>0</v>
      </c>
      <c r="O488" s="98">
        <f t="shared" si="88"/>
        <v>0</v>
      </c>
      <c r="P488" s="101">
        <f t="shared" si="89"/>
        <v>0</v>
      </c>
      <c r="Q488" s="102">
        <f t="shared" si="90"/>
        <v>0</v>
      </c>
    </row>
    <row r="489" spans="1:17" x14ac:dyDescent="0.2">
      <c r="A489" s="92" t="str">
        <f>Orçamento!A474</f>
        <v>15.25</v>
      </c>
      <c r="B489" s="39" t="str">
        <f>Orçamento!B474</f>
        <v>Sinapi</v>
      </c>
      <c r="C489" s="39">
        <f>Orçamento!C474</f>
        <v>0</v>
      </c>
      <c r="D489" s="93">
        <f>Orçamento!D474</f>
        <v>0</v>
      </c>
      <c r="E489" s="39">
        <f>Orçamento!E474</f>
        <v>0</v>
      </c>
      <c r="F489" s="39">
        <f>Orçamento!F474</f>
        <v>0</v>
      </c>
      <c r="G489" s="95">
        <f>'Orç. Pós Licitação'!G474</f>
        <v>0</v>
      </c>
      <c r="H489" s="95">
        <f>'Orç. Pós Licitação'!H474</f>
        <v>0</v>
      </c>
      <c r="I489" s="95">
        <f>'Orç. Pós Licitação'!I474</f>
        <v>0</v>
      </c>
      <c r="J489" s="96">
        <f>'BM 04'!L489</f>
        <v>0</v>
      </c>
      <c r="K489" s="97"/>
      <c r="L489" s="98">
        <f t="shared" si="85"/>
        <v>0</v>
      </c>
      <c r="M489" s="99">
        <f t="shared" si="86"/>
        <v>0</v>
      </c>
      <c r="N489" s="100">
        <f t="shared" si="87"/>
        <v>0</v>
      </c>
      <c r="O489" s="98">
        <f t="shared" si="88"/>
        <v>0</v>
      </c>
      <c r="P489" s="101">
        <f t="shared" si="89"/>
        <v>0</v>
      </c>
      <c r="Q489" s="102">
        <f t="shared" si="90"/>
        <v>0</v>
      </c>
    </row>
    <row r="490" spans="1:17" x14ac:dyDescent="0.2">
      <c r="A490" s="92" t="str">
        <f>Orçamento!A475</f>
        <v>15.26</v>
      </c>
      <c r="B490" s="39" t="str">
        <f>Orçamento!B475</f>
        <v>Sinapi</v>
      </c>
      <c r="C490" s="39">
        <f>Orçamento!C475</f>
        <v>0</v>
      </c>
      <c r="D490" s="93">
        <f>Orçamento!D475</f>
        <v>0</v>
      </c>
      <c r="E490" s="39">
        <f>Orçamento!E475</f>
        <v>0</v>
      </c>
      <c r="F490" s="39">
        <f>Orçamento!F475</f>
        <v>0</v>
      </c>
      <c r="G490" s="95">
        <f>'Orç. Pós Licitação'!G475</f>
        <v>0</v>
      </c>
      <c r="H490" s="95">
        <f>'Orç. Pós Licitação'!H475</f>
        <v>0</v>
      </c>
      <c r="I490" s="95">
        <f>'Orç. Pós Licitação'!I475</f>
        <v>0</v>
      </c>
      <c r="J490" s="96">
        <f>'BM 04'!L490</f>
        <v>0</v>
      </c>
      <c r="K490" s="97"/>
      <c r="L490" s="98">
        <f t="shared" si="85"/>
        <v>0</v>
      </c>
      <c r="M490" s="99">
        <f t="shared" si="86"/>
        <v>0</v>
      </c>
      <c r="N490" s="100">
        <f t="shared" si="87"/>
        <v>0</v>
      </c>
      <c r="O490" s="98">
        <f t="shared" si="88"/>
        <v>0</v>
      </c>
      <c r="P490" s="101">
        <f t="shared" si="89"/>
        <v>0</v>
      </c>
      <c r="Q490" s="102">
        <f t="shared" si="90"/>
        <v>0</v>
      </c>
    </row>
    <row r="491" spans="1:17" x14ac:dyDescent="0.2">
      <c r="A491" s="92" t="str">
        <f>Orçamento!A476</f>
        <v>15.27</v>
      </c>
      <c r="B491" s="39" t="str">
        <f>Orçamento!B476</f>
        <v>Sinapi</v>
      </c>
      <c r="C491" s="39">
        <f>Orçamento!C476</f>
        <v>0</v>
      </c>
      <c r="D491" s="93">
        <f>Orçamento!D476</f>
        <v>0</v>
      </c>
      <c r="E491" s="39">
        <f>Orçamento!E476</f>
        <v>0</v>
      </c>
      <c r="F491" s="39">
        <f>Orçamento!F476</f>
        <v>0</v>
      </c>
      <c r="G491" s="95">
        <f>'Orç. Pós Licitação'!G476</f>
        <v>0</v>
      </c>
      <c r="H491" s="95">
        <f>'Orç. Pós Licitação'!H476</f>
        <v>0</v>
      </c>
      <c r="I491" s="95">
        <f>'Orç. Pós Licitação'!I476</f>
        <v>0</v>
      </c>
      <c r="J491" s="96">
        <f>'BM 04'!L491</f>
        <v>0</v>
      </c>
      <c r="K491" s="97"/>
      <c r="L491" s="98">
        <f t="shared" si="85"/>
        <v>0</v>
      </c>
      <c r="M491" s="99">
        <f t="shared" si="86"/>
        <v>0</v>
      </c>
      <c r="N491" s="100">
        <f t="shared" si="87"/>
        <v>0</v>
      </c>
      <c r="O491" s="98">
        <f t="shared" si="88"/>
        <v>0</v>
      </c>
      <c r="P491" s="101">
        <f t="shared" si="89"/>
        <v>0</v>
      </c>
      <c r="Q491" s="102">
        <f t="shared" si="90"/>
        <v>0</v>
      </c>
    </row>
    <row r="492" spans="1:17" x14ac:dyDescent="0.2">
      <c r="A492" s="92" t="str">
        <f>Orçamento!A477</f>
        <v>15.28</v>
      </c>
      <c r="B492" s="39" t="str">
        <f>Orçamento!B477</f>
        <v>Sinapi</v>
      </c>
      <c r="C492" s="39">
        <f>Orçamento!C477</f>
        <v>0</v>
      </c>
      <c r="D492" s="93">
        <f>Orçamento!D477</f>
        <v>0</v>
      </c>
      <c r="E492" s="39">
        <f>Orçamento!E477</f>
        <v>0</v>
      </c>
      <c r="F492" s="39">
        <f>Orçamento!F477</f>
        <v>0</v>
      </c>
      <c r="G492" s="95">
        <f>'Orç. Pós Licitação'!G477</f>
        <v>0</v>
      </c>
      <c r="H492" s="95">
        <f>'Orç. Pós Licitação'!H477</f>
        <v>0</v>
      </c>
      <c r="I492" s="95">
        <f>'Orç. Pós Licitação'!I477</f>
        <v>0</v>
      </c>
      <c r="J492" s="96">
        <f>'BM 04'!L492</f>
        <v>0</v>
      </c>
      <c r="K492" s="97"/>
      <c r="L492" s="98">
        <f t="shared" si="85"/>
        <v>0</v>
      </c>
      <c r="M492" s="99">
        <f t="shared" si="86"/>
        <v>0</v>
      </c>
      <c r="N492" s="100">
        <f t="shared" si="87"/>
        <v>0</v>
      </c>
      <c r="O492" s="98">
        <f t="shared" si="88"/>
        <v>0</v>
      </c>
      <c r="P492" s="101">
        <f t="shared" si="89"/>
        <v>0</v>
      </c>
      <c r="Q492" s="102">
        <f t="shared" si="90"/>
        <v>0</v>
      </c>
    </row>
    <row r="493" spans="1:17" x14ac:dyDescent="0.2">
      <c r="A493" s="92" t="str">
        <f>Orçamento!A478</f>
        <v>15.29</v>
      </c>
      <c r="B493" s="39" t="str">
        <f>Orçamento!B478</f>
        <v>Sinapi</v>
      </c>
      <c r="C493" s="39">
        <f>Orçamento!C478</f>
        <v>0</v>
      </c>
      <c r="D493" s="93">
        <f>Orçamento!D478</f>
        <v>0</v>
      </c>
      <c r="E493" s="39">
        <f>Orçamento!E478</f>
        <v>0</v>
      </c>
      <c r="F493" s="39">
        <f>Orçamento!F478</f>
        <v>0</v>
      </c>
      <c r="G493" s="95">
        <f>'Orç. Pós Licitação'!G478</f>
        <v>0</v>
      </c>
      <c r="H493" s="95">
        <f>'Orç. Pós Licitação'!H478</f>
        <v>0</v>
      </c>
      <c r="I493" s="95">
        <f>'Orç. Pós Licitação'!I478</f>
        <v>0</v>
      </c>
      <c r="J493" s="96">
        <f>'BM 04'!L493</f>
        <v>0</v>
      </c>
      <c r="K493" s="97"/>
      <c r="L493" s="98">
        <f t="shared" si="85"/>
        <v>0</v>
      </c>
      <c r="M493" s="99">
        <f t="shared" si="86"/>
        <v>0</v>
      </c>
      <c r="N493" s="100">
        <f t="shared" si="87"/>
        <v>0</v>
      </c>
      <c r="O493" s="98">
        <f t="shared" si="88"/>
        <v>0</v>
      </c>
      <c r="P493" s="101">
        <f t="shared" si="89"/>
        <v>0</v>
      </c>
      <c r="Q493" s="102">
        <f t="shared" si="90"/>
        <v>0</v>
      </c>
    </row>
    <row r="494" spans="1:17" x14ac:dyDescent="0.2">
      <c r="A494" s="92" t="str">
        <f>Orçamento!A479</f>
        <v>15.30</v>
      </c>
      <c r="B494" s="39" t="str">
        <f>Orçamento!B479</f>
        <v>Sinapi</v>
      </c>
      <c r="C494" s="39">
        <f>Orçamento!C479</f>
        <v>0</v>
      </c>
      <c r="D494" s="93">
        <f>Orçamento!D479</f>
        <v>0</v>
      </c>
      <c r="E494" s="39">
        <f>Orçamento!E479</f>
        <v>0</v>
      </c>
      <c r="F494" s="39">
        <f>Orçamento!F479</f>
        <v>0</v>
      </c>
      <c r="G494" s="95">
        <f>'Orç. Pós Licitação'!G479</f>
        <v>0</v>
      </c>
      <c r="H494" s="95">
        <f>'Orç. Pós Licitação'!H479</f>
        <v>0</v>
      </c>
      <c r="I494" s="95">
        <f>'Orç. Pós Licitação'!I479</f>
        <v>0</v>
      </c>
      <c r="J494" s="96">
        <f>'BM 04'!L494</f>
        <v>0</v>
      </c>
      <c r="K494" s="97"/>
      <c r="L494" s="98">
        <f t="shared" si="85"/>
        <v>0</v>
      </c>
      <c r="M494" s="99">
        <f t="shared" si="86"/>
        <v>0</v>
      </c>
      <c r="N494" s="100">
        <f t="shared" si="87"/>
        <v>0</v>
      </c>
      <c r="O494" s="98">
        <f t="shared" si="88"/>
        <v>0</v>
      </c>
      <c r="P494" s="101">
        <f t="shared" si="89"/>
        <v>0</v>
      </c>
      <c r="Q494" s="102">
        <f t="shared" si="90"/>
        <v>0</v>
      </c>
    </row>
    <row r="495" spans="1:17" s="2" customFormat="1" ht="15.75" x14ac:dyDescent="0.25">
      <c r="A495" s="449"/>
      <c r="B495" s="434"/>
      <c r="C495" s="434"/>
      <c r="D495" s="435"/>
      <c r="E495" s="430" t="s">
        <v>1116</v>
      </c>
      <c r="F495" s="434"/>
      <c r="G495" s="434"/>
      <c r="H495" s="436"/>
      <c r="I495" s="437">
        <f>SUM(I465:I494)</f>
        <v>739464.08</v>
      </c>
      <c r="J495" s="438"/>
      <c r="K495" s="438"/>
      <c r="L495" s="438"/>
      <c r="M495" s="437">
        <f>SUM(M465:M494)</f>
        <v>0</v>
      </c>
      <c r="N495" s="437">
        <f>SUM(N465:N494)</f>
        <v>0</v>
      </c>
      <c r="O495" s="437">
        <f>SUM(O465:O494)</f>
        <v>0</v>
      </c>
      <c r="P495" s="439"/>
      <c r="Q495" s="450">
        <f>SUM(Q465:Q494)</f>
        <v>739464.08</v>
      </c>
    </row>
    <row r="496" spans="1:17" s="3" customFormat="1" ht="31.5" x14ac:dyDescent="0.25">
      <c r="A496" s="451" t="str">
        <f>Orçamento!A480</f>
        <v>16.0</v>
      </c>
      <c r="B496" s="427"/>
      <c r="C496" s="427"/>
      <c r="D496" s="428" t="str">
        <f>Orçamento!D480</f>
        <v>TUBULAÇÃO DE RECALQUE - VENTOSA, DESCARGA E VÁLVULA DE RETENÇÃO - VENTOSA TRÍPLICE FUNÇÃO</v>
      </c>
      <c r="E496" s="427"/>
      <c r="F496" s="427"/>
      <c r="G496" s="429"/>
      <c r="H496" s="430"/>
      <c r="I496" s="430"/>
      <c r="J496" s="431"/>
      <c r="K496" s="431"/>
      <c r="L496" s="431"/>
      <c r="M496" s="432"/>
      <c r="N496" s="433">
        <f>N527/I527</f>
        <v>0</v>
      </c>
      <c r="O496" s="433">
        <f>O527/I527</f>
        <v>0</v>
      </c>
      <c r="P496" s="433"/>
      <c r="Q496" s="452">
        <f>Q527/I527</f>
        <v>1</v>
      </c>
    </row>
    <row r="497" spans="1:17" ht="28.5" x14ac:dyDescent="0.2">
      <c r="A497" s="92" t="str">
        <f>Orçamento!A481</f>
        <v>16.1</v>
      </c>
      <c r="B497" s="39" t="str">
        <f>Orçamento!B481</f>
        <v>Sinapi</v>
      </c>
      <c r="C497" s="39">
        <f>Orçamento!C481</f>
        <v>97951</v>
      </c>
      <c r="D497" s="93" t="str">
        <f>Orçamento!D481</f>
        <v>Caixa em alvenaria de tijolos cerâmicos maciços, com tampa de concreto, para abrigar a ventosa</v>
      </c>
      <c r="E497" s="39" t="str">
        <f>Orçamento!E481</f>
        <v>UNID</v>
      </c>
      <c r="F497" s="39">
        <f>Orçamento!F481</f>
        <v>9</v>
      </c>
      <c r="G497" s="95">
        <f>'Orç. Pós Licitação'!G481</f>
        <v>2120</v>
      </c>
      <c r="H497" s="95">
        <f>'Orç. Pós Licitação'!H481</f>
        <v>2628.8</v>
      </c>
      <c r="I497" s="95">
        <f>'Orç. Pós Licitação'!I481</f>
        <v>23659.200000000001</v>
      </c>
      <c r="J497" s="96">
        <f>'BM 04'!L497</f>
        <v>0</v>
      </c>
      <c r="K497" s="97"/>
      <c r="L497" s="98">
        <f>J497+K497</f>
        <v>0</v>
      </c>
      <c r="M497" s="99">
        <f>ROUND(H497*J497,2)</f>
        <v>0</v>
      </c>
      <c r="N497" s="100">
        <f>ROUND(H497*K497,2)</f>
        <v>0</v>
      </c>
      <c r="O497" s="98">
        <f>ROUND(H497*L497,2)</f>
        <v>0</v>
      </c>
      <c r="P497" s="101">
        <f>F497-L497</f>
        <v>9</v>
      </c>
      <c r="Q497" s="102">
        <f>I497-O497</f>
        <v>23659.200000000001</v>
      </c>
    </row>
    <row r="498" spans="1:17" x14ac:dyDescent="0.2">
      <c r="A498" s="92" t="str">
        <f>Orçamento!A482</f>
        <v>16.2</v>
      </c>
      <c r="B498" s="39" t="str">
        <f>Orçamento!B482</f>
        <v>Cotação</v>
      </c>
      <c r="C498" s="39">
        <f>Orçamento!C482</f>
        <v>0</v>
      </c>
      <c r="D498" s="93" t="str">
        <f>Orçamento!D482</f>
        <v>Tê de redução concêntrica PEAD DE110x63mm SDR11 PN16 (EF)</v>
      </c>
      <c r="E498" s="39" t="str">
        <f>Orçamento!E482</f>
        <v>UNID</v>
      </c>
      <c r="F498" s="39">
        <f>Orçamento!F482</f>
        <v>9</v>
      </c>
      <c r="G498" s="95">
        <f>'Orç. Pós Licitação'!G482</f>
        <v>331</v>
      </c>
      <c r="H498" s="95">
        <f>'Orç. Pós Licitação'!H482</f>
        <v>410.44</v>
      </c>
      <c r="I498" s="95">
        <f>'Orç. Pós Licitação'!I482</f>
        <v>3693.96</v>
      </c>
      <c r="J498" s="96">
        <f>'BM 04'!L498</f>
        <v>0</v>
      </c>
      <c r="K498" s="97"/>
      <c r="L498" s="98">
        <f t="shared" ref="L498:L526" si="91">J498+K498</f>
        <v>0</v>
      </c>
      <c r="M498" s="99">
        <f t="shared" ref="M498:M526" si="92">ROUND(H498*J498,2)</f>
        <v>0</v>
      </c>
      <c r="N498" s="100">
        <f t="shared" ref="N498:N526" si="93">ROUND(H498*K498,2)</f>
        <v>0</v>
      </c>
      <c r="O498" s="98">
        <f t="shared" ref="O498:O526" si="94">ROUND(H498*L498,2)</f>
        <v>0</v>
      </c>
      <c r="P498" s="101">
        <f t="shared" ref="P498:P526" si="95">F498-L498</f>
        <v>9</v>
      </c>
      <c r="Q498" s="102">
        <f t="shared" ref="Q498:Q526" si="96">I498-O498</f>
        <v>3693.96</v>
      </c>
    </row>
    <row r="499" spans="1:17" x14ac:dyDescent="0.2">
      <c r="A499" s="92" t="str">
        <f>Orçamento!A483</f>
        <v>16.3</v>
      </c>
      <c r="B499" s="39" t="str">
        <f>Orçamento!B483</f>
        <v>Cotação</v>
      </c>
      <c r="C499" s="39">
        <f>Orçamento!C483</f>
        <v>0</v>
      </c>
      <c r="D499" s="93" t="str">
        <f>Orçamento!D483</f>
        <v>Colarinho PEAD DE 63mm SDR11 PN16 longo (topo)</v>
      </c>
      <c r="E499" s="39" t="str">
        <f>Orçamento!E483</f>
        <v>UNID</v>
      </c>
      <c r="F499" s="39">
        <f>Orçamento!F483</f>
        <v>9</v>
      </c>
      <c r="G499" s="95">
        <f>'Orç. Pós Licitação'!G483</f>
        <v>65</v>
      </c>
      <c r="H499" s="95">
        <f>'Orç. Pós Licitação'!H483</f>
        <v>80.599999999999994</v>
      </c>
      <c r="I499" s="95">
        <f>'Orç. Pós Licitação'!I483</f>
        <v>725.4</v>
      </c>
      <c r="J499" s="96">
        <f>'BM 04'!L499</f>
        <v>0</v>
      </c>
      <c r="K499" s="97"/>
      <c r="L499" s="98">
        <f t="shared" si="91"/>
        <v>0</v>
      </c>
      <c r="M499" s="99">
        <f t="shared" si="92"/>
        <v>0</v>
      </c>
      <c r="N499" s="100">
        <f t="shared" si="93"/>
        <v>0</v>
      </c>
      <c r="O499" s="98">
        <f t="shared" si="94"/>
        <v>0</v>
      </c>
      <c r="P499" s="101">
        <f t="shared" si="95"/>
        <v>9</v>
      </c>
      <c r="Q499" s="102">
        <f t="shared" si="96"/>
        <v>725.4</v>
      </c>
    </row>
    <row r="500" spans="1:17" x14ac:dyDescent="0.2">
      <c r="A500" s="92" t="str">
        <f>Orçamento!A484</f>
        <v>16.4</v>
      </c>
      <c r="B500" s="39" t="str">
        <f>Orçamento!B484</f>
        <v>Cotação</v>
      </c>
      <c r="C500" s="39">
        <f>Orçamento!C484</f>
        <v>0</v>
      </c>
      <c r="D500" s="93" t="str">
        <f>Orçamento!D484</f>
        <v>Flange solto 63mm aço norma DIN PN10 (2")</v>
      </c>
      <c r="E500" s="39" t="str">
        <f>Orçamento!E484</f>
        <v>UNID</v>
      </c>
      <c r="F500" s="39">
        <f>Orçamento!F484</f>
        <v>9</v>
      </c>
      <c r="G500" s="95">
        <f>'Orç. Pós Licitação'!G484</f>
        <v>83.2</v>
      </c>
      <c r="H500" s="95">
        <f>'Orç. Pós Licitação'!H484</f>
        <v>103.17</v>
      </c>
      <c r="I500" s="95">
        <f>'Orç. Pós Licitação'!I484</f>
        <v>928.53</v>
      </c>
      <c r="J500" s="96">
        <f>'BM 04'!L500</f>
        <v>0</v>
      </c>
      <c r="K500" s="97"/>
      <c r="L500" s="98">
        <f t="shared" si="91"/>
        <v>0</v>
      </c>
      <c r="M500" s="99">
        <f t="shared" si="92"/>
        <v>0</v>
      </c>
      <c r="N500" s="100">
        <f t="shared" si="93"/>
        <v>0</v>
      </c>
      <c r="O500" s="98">
        <f t="shared" si="94"/>
        <v>0</v>
      </c>
      <c r="P500" s="101">
        <f t="shared" si="95"/>
        <v>9</v>
      </c>
      <c r="Q500" s="102">
        <f t="shared" si="96"/>
        <v>928.53</v>
      </c>
    </row>
    <row r="501" spans="1:17" x14ac:dyDescent="0.2">
      <c r="A501" s="92" t="str">
        <f>Orçamento!A485</f>
        <v>16.5</v>
      </c>
      <c r="B501" s="39" t="str">
        <f>Orçamento!B485</f>
        <v>Cotação</v>
      </c>
      <c r="C501" s="39">
        <f>Orçamento!C485</f>
        <v>0</v>
      </c>
      <c r="D501" s="93" t="str">
        <f>Orçamento!D485</f>
        <v>Registro de gaveta flange volante DN50</v>
      </c>
      <c r="E501" s="39" t="str">
        <f>Orçamento!E485</f>
        <v>UNID</v>
      </c>
      <c r="F501" s="39">
        <f>Orçamento!F485</f>
        <v>9</v>
      </c>
      <c r="G501" s="95">
        <f>'Orç. Pós Licitação'!G485</f>
        <v>880</v>
      </c>
      <c r="H501" s="95">
        <f>'Orç. Pós Licitação'!H485</f>
        <v>1091.2</v>
      </c>
      <c r="I501" s="95">
        <f>'Orç. Pós Licitação'!I485</f>
        <v>9820.7999999999993</v>
      </c>
      <c r="J501" s="96">
        <f>'BM 04'!L501</f>
        <v>0</v>
      </c>
      <c r="K501" s="97"/>
      <c r="L501" s="98">
        <f t="shared" si="91"/>
        <v>0</v>
      </c>
      <c r="M501" s="99">
        <f t="shared" si="92"/>
        <v>0</v>
      </c>
      <c r="N501" s="100">
        <f t="shared" si="93"/>
        <v>0</v>
      </c>
      <c r="O501" s="98">
        <f t="shared" si="94"/>
        <v>0</v>
      </c>
      <c r="P501" s="101">
        <f t="shared" si="95"/>
        <v>9</v>
      </c>
      <c r="Q501" s="102">
        <f t="shared" si="96"/>
        <v>9820.7999999999993</v>
      </c>
    </row>
    <row r="502" spans="1:17" x14ac:dyDescent="0.2">
      <c r="A502" s="92" t="str">
        <f>Orçamento!A486</f>
        <v>16.6</v>
      </c>
      <c r="B502" s="39" t="str">
        <f>Orçamento!B486</f>
        <v>Cotação</v>
      </c>
      <c r="C502" s="39">
        <f>Orçamento!C486</f>
        <v>0</v>
      </c>
      <c r="D502" s="93" t="str">
        <f>Orçamento!D486</f>
        <v>Ventosa tríplice função DN50</v>
      </c>
      <c r="E502" s="39" t="str">
        <f>Orçamento!E486</f>
        <v>UNID</v>
      </c>
      <c r="F502" s="39">
        <f>Orçamento!F486</f>
        <v>9</v>
      </c>
      <c r="G502" s="95">
        <f>'Orç. Pós Licitação'!G486</f>
        <v>1450</v>
      </c>
      <c r="H502" s="95">
        <f>'Orç. Pós Licitação'!H486</f>
        <v>1798</v>
      </c>
      <c r="I502" s="95">
        <f>'Orç. Pós Licitação'!I486</f>
        <v>16182</v>
      </c>
      <c r="J502" s="96">
        <f>'BM 04'!L502</f>
        <v>0</v>
      </c>
      <c r="K502" s="97"/>
      <c r="L502" s="98">
        <f t="shared" si="91"/>
        <v>0</v>
      </c>
      <c r="M502" s="99">
        <f t="shared" si="92"/>
        <v>0</v>
      </c>
      <c r="N502" s="100">
        <f t="shared" si="93"/>
        <v>0</v>
      </c>
      <c r="O502" s="98">
        <f t="shared" si="94"/>
        <v>0</v>
      </c>
      <c r="P502" s="101">
        <f t="shared" si="95"/>
        <v>9</v>
      </c>
      <c r="Q502" s="102">
        <f t="shared" si="96"/>
        <v>16182</v>
      </c>
    </row>
    <row r="503" spans="1:17" x14ac:dyDescent="0.2">
      <c r="A503" s="92" t="str">
        <f>Orçamento!A487</f>
        <v>16.7</v>
      </c>
      <c r="B503" s="39">
        <f>Orçamento!B487</f>
        <v>0</v>
      </c>
      <c r="C503" s="39">
        <f>Orçamento!C487</f>
        <v>0</v>
      </c>
      <c r="D503" s="93">
        <f>Orçamento!D487</f>
        <v>0</v>
      </c>
      <c r="E503" s="39">
        <f>Orçamento!E487</f>
        <v>0</v>
      </c>
      <c r="F503" s="39">
        <f>Orçamento!F487</f>
        <v>0</v>
      </c>
      <c r="G503" s="95">
        <f>'Orç. Pós Licitação'!G487</f>
        <v>0</v>
      </c>
      <c r="H503" s="95">
        <f>'Orç. Pós Licitação'!H487</f>
        <v>0</v>
      </c>
      <c r="I503" s="95">
        <f>'Orç. Pós Licitação'!I487</f>
        <v>0</v>
      </c>
      <c r="J503" s="96">
        <f>'BM 04'!L503</f>
        <v>0</v>
      </c>
      <c r="K503" s="97"/>
      <c r="L503" s="98">
        <f t="shared" si="91"/>
        <v>0</v>
      </c>
      <c r="M503" s="99">
        <f t="shared" si="92"/>
        <v>0</v>
      </c>
      <c r="N503" s="100">
        <f t="shared" si="93"/>
        <v>0</v>
      </c>
      <c r="O503" s="98">
        <f t="shared" si="94"/>
        <v>0</v>
      </c>
      <c r="P503" s="101">
        <f t="shared" si="95"/>
        <v>0</v>
      </c>
      <c r="Q503" s="102">
        <f t="shared" si="96"/>
        <v>0</v>
      </c>
    </row>
    <row r="504" spans="1:17" x14ac:dyDescent="0.2">
      <c r="A504" s="92" t="str">
        <f>Orçamento!A488</f>
        <v>16.8</v>
      </c>
      <c r="B504" s="39">
        <f>Orçamento!B488</f>
        <v>0</v>
      </c>
      <c r="C504" s="39">
        <f>Orçamento!C488</f>
        <v>0</v>
      </c>
      <c r="D504" s="93">
        <f>Orçamento!D488</f>
        <v>0</v>
      </c>
      <c r="E504" s="39">
        <f>Orçamento!E488</f>
        <v>0</v>
      </c>
      <c r="F504" s="39">
        <f>Orçamento!F488</f>
        <v>0</v>
      </c>
      <c r="G504" s="95">
        <f>'Orç. Pós Licitação'!G488</f>
        <v>0</v>
      </c>
      <c r="H504" s="95">
        <f>'Orç. Pós Licitação'!H488</f>
        <v>0</v>
      </c>
      <c r="I504" s="95">
        <f>'Orç. Pós Licitação'!I488</f>
        <v>0</v>
      </c>
      <c r="J504" s="96">
        <f>'BM 04'!L504</f>
        <v>0</v>
      </c>
      <c r="K504" s="97"/>
      <c r="L504" s="98">
        <f t="shared" si="91"/>
        <v>0</v>
      </c>
      <c r="M504" s="99">
        <f t="shared" si="92"/>
        <v>0</v>
      </c>
      <c r="N504" s="100">
        <f t="shared" si="93"/>
        <v>0</v>
      </c>
      <c r="O504" s="98">
        <f t="shared" si="94"/>
        <v>0</v>
      </c>
      <c r="P504" s="101">
        <f t="shared" si="95"/>
        <v>0</v>
      </c>
      <c r="Q504" s="102">
        <f t="shared" si="96"/>
        <v>0</v>
      </c>
    </row>
    <row r="505" spans="1:17" x14ac:dyDescent="0.2">
      <c r="A505" s="92" t="str">
        <f>Orçamento!A489</f>
        <v>16.9</v>
      </c>
      <c r="B505" s="39">
        <f>Orçamento!B489</f>
        <v>0</v>
      </c>
      <c r="C505" s="39">
        <f>Orçamento!C489</f>
        <v>0</v>
      </c>
      <c r="D505" s="93">
        <f>Orçamento!D489</f>
        <v>0</v>
      </c>
      <c r="E505" s="39">
        <f>Orçamento!E489</f>
        <v>0</v>
      </c>
      <c r="F505" s="39">
        <f>Orçamento!F489</f>
        <v>0</v>
      </c>
      <c r="G505" s="95">
        <f>'Orç. Pós Licitação'!G489</f>
        <v>0</v>
      </c>
      <c r="H505" s="95">
        <f>'Orç. Pós Licitação'!H489</f>
        <v>0</v>
      </c>
      <c r="I505" s="95">
        <f>'Orç. Pós Licitação'!I489</f>
        <v>0</v>
      </c>
      <c r="J505" s="96">
        <f>'BM 04'!L505</f>
        <v>0</v>
      </c>
      <c r="K505" s="97"/>
      <c r="L505" s="98">
        <f t="shared" si="91"/>
        <v>0</v>
      </c>
      <c r="M505" s="99">
        <f t="shared" si="92"/>
        <v>0</v>
      </c>
      <c r="N505" s="100">
        <f t="shared" si="93"/>
        <v>0</v>
      </c>
      <c r="O505" s="98">
        <f t="shared" si="94"/>
        <v>0</v>
      </c>
      <c r="P505" s="101">
        <f t="shared" si="95"/>
        <v>0</v>
      </c>
      <c r="Q505" s="102">
        <f t="shared" si="96"/>
        <v>0</v>
      </c>
    </row>
    <row r="506" spans="1:17" x14ac:dyDescent="0.2">
      <c r="A506" s="92" t="str">
        <f>Orçamento!A490</f>
        <v>16.10</v>
      </c>
      <c r="B506" s="39">
        <f>Orçamento!B490</f>
        <v>0</v>
      </c>
      <c r="C506" s="39">
        <f>Orçamento!C490</f>
        <v>0</v>
      </c>
      <c r="D506" s="93">
        <f>Orçamento!D490</f>
        <v>0</v>
      </c>
      <c r="E506" s="39">
        <f>Orçamento!E490</f>
        <v>0</v>
      </c>
      <c r="F506" s="39">
        <f>Orçamento!F490</f>
        <v>0</v>
      </c>
      <c r="G506" s="95">
        <f>'Orç. Pós Licitação'!G490</f>
        <v>0</v>
      </c>
      <c r="H506" s="95">
        <f>'Orç. Pós Licitação'!H490</f>
        <v>0</v>
      </c>
      <c r="I506" s="95">
        <f>'Orç. Pós Licitação'!I490</f>
        <v>0</v>
      </c>
      <c r="J506" s="96">
        <f>'BM 04'!L506</f>
        <v>0</v>
      </c>
      <c r="K506" s="97"/>
      <c r="L506" s="98">
        <f t="shared" si="91"/>
        <v>0</v>
      </c>
      <c r="M506" s="99">
        <f t="shared" si="92"/>
        <v>0</v>
      </c>
      <c r="N506" s="100">
        <f t="shared" si="93"/>
        <v>0</v>
      </c>
      <c r="O506" s="98">
        <f t="shared" si="94"/>
        <v>0</v>
      </c>
      <c r="P506" s="101">
        <f t="shared" si="95"/>
        <v>0</v>
      </c>
      <c r="Q506" s="102">
        <f t="shared" si="96"/>
        <v>0</v>
      </c>
    </row>
    <row r="507" spans="1:17" x14ac:dyDescent="0.2">
      <c r="A507" s="92" t="str">
        <f>Orçamento!A491</f>
        <v>16.11</v>
      </c>
      <c r="B507" s="39">
        <f>Orçamento!B491</f>
        <v>0</v>
      </c>
      <c r="C507" s="39">
        <f>Orçamento!C491</f>
        <v>0</v>
      </c>
      <c r="D507" s="93">
        <f>Orçamento!D491</f>
        <v>0</v>
      </c>
      <c r="E507" s="39">
        <f>Orçamento!E491</f>
        <v>0</v>
      </c>
      <c r="F507" s="39">
        <f>Orçamento!F491</f>
        <v>0</v>
      </c>
      <c r="G507" s="95">
        <f>'Orç. Pós Licitação'!G491</f>
        <v>0</v>
      </c>
      <c r="H507" s="95">
        <f>'Orç. Pós Licitação'!H491</f>
        <v>0</v>
      </c>
      <c r="I507" s="95">
        <f>'Orç. Pós Licitação'!I491</f>
        <v>0</v>
      </c>
      <c r="J507" s="96">
        <f>'BM 04'!L507</f>
        <v>0</v>
      </c>
      <c r="K507" s="97"/>
      <c r="L507" s="98">
        <f t="shared" si="91"/>
        <v>0</v>
      </c>
      <c r="M507" s="99">
        <f t="shared" si="92"/>
        <v>0</v>
      </c>
      <c r="N507" s="100">
        <f t="shared" si="93"/>
        <v>0</v>
      </c>
      <c r="O507" s="98">
        <f t="shared" si="94"/>
        <v>0</v>
      </c>
      <c r="P507" s="101">
        <f t="shared" si="95"/>
        <v>0</v>
      </c>
      <c r="Q507" s="102">
        <f t="shared" si="96"/>
        <v>0</v>
      </c>
    </row>
    <row r="508" spans="1:17" x14ac:dyDescent="0.2">
      <c r="A508" s="92" t="str">
        <f>Orçamento!A492</f>
        <v>16.12</v>
      </c>
      <c r="B508" s="39">
        <f>Orçamento!B492</f>
        <v>0</v>
      </c>
      <c r="C508" s="39">
        <f>Orçamento!C492</f>
        <v>0</v>
      </c>
      <c r="D508" s="93">
        <f>Orçamento!D492</f>
        <v>0</v>
      </c>
      <c r="E508" s="39">
        <f>Orçamento!E492</f>
        <v>0</v>
      </c>
      <c r="F508" s="39">
        <f>Orçamento!F492</f>
        <v>0</v>
      </c>
      <c r="G508" s="95">
        <f>'Orç. Pós Licitação'!G492</f>
        <v>0</v>
      </c>
      <c r="H508" s="95">
        <f>'Orç. Pós Licitação'!H492</f>
        <v>0</v>
      </c>
      <c r="I508" s="95">
        <f>'Orç. Pós Licitação'!I492</f>
        <v>0</v>
      </c>
      <c r="J508" s="96">
        <f>'BM 04'!L508</f>
        <v>0</v>
      </c>
      <c r="K508" s="97"/>
      <c r="L508" s="98">
        <f t="shared" si="91"/>
        <v>0</v>
      </c>
      <c r="M508" s="99">
        <f t="shared" si="92"/>
        <v>0</v>
      </c>
      <c r="N508" s="100">
        <f t="shared" si="93"/>
        <v>0</v>
      </c>
      <c r="O508" s="98">
        <f t="shared" si="94"/>
        <v>0</v>
      </c>
      <c r="P508" s="101">
        <f t="shared" si="95"/>
        <v>0</v>
      </c>
      <c r="Q508" s="102">
        <f t="shared" si="96"/>
        <v>0</v>
      </c>
    </row>
    <row r="509" spans="1:17" x14ac:dyDescent="0.2">
      <c r="A509" s="92" t="str">
        <f>Orçamento!A493</f>
        <v>16.13</v>
      </c>
      <c r="B509" s="39">
        <f>Orçamento!B493</f>
        <v>0</v>
      </c>
      <c r="C509" s="39">
        <f>Orçamento!C493</f>
        <v>0</v>
      </c>
      <c r="D509" s="93">
        <f>Orçamento!D493</f>
        <v>0</v>
      </c>
      <c r="E509" s="39">
        <f>Orçamento!E493</f>
        <v>0</v>
      </c>
      <c r="F509" s="39">
        <f>Orçamento!F493</f>
        <v>0</v>
      </c>
      <c r="G509" s="95">
        <f>'Orç. Pós Licitação'!G493</f>
        <v>0</v>
      </c>
      <c r="H509" s="95">
        <f>'Orç. Pós Licitação'!H493</f>
        <v>0</v>
      </c>
      <c r="I509" s="95">
        <f>'Orç. Pós Licitação'!I493</f>
        <v>0</v>
      </c>
      <c r="J509" s="96">
        <f>'BM 04'!L509</f>
        <v>0</v>
      </c>
      <c r="K509" s="97"/>
      <c r="L509" s="98">
        <f t="shared" si="91"/>
        <v>0</v>
      </c>
      <c r="M509" s="99">
        <f t="shared" si="92"/>
        <v>0</v>
      </c>
      <c r="N509" s="100">
        <f t="shared" si="93"/>
        <v>0</v>
      </c>
      <c r="O509" s="98">
        <f t="shared" si="94"/>
        <v>0</v>
      </c>
      <c r="P509" s="101">
        <f t="shared" si="95"/>
        <v>0</v>
      </c>
      <c r="Q509" s="102">
        <f t="shared" si="96"/>
        <v>0</v>
      </c>
    </row>
    <row r="510" spans="1:17" x14ac:dyDescent="0.2">
      <c r="A510" s="92" t="str">
        <f>Orçamento!A494</f>
        <v>16.14</v>
      </c>
      <c r="B510" s="39">
        <f>Orçamento!B494</f>
        <v>0</v>
      </c>
      <c r="C510" s="39">
        <f>Orçamento!C494</f>
        <v>0</v>
      </c>
      <c r="D510" s="93">
        <f>Orçamento!D494</f>
        <v>0</v>
      </c>
      <c r="E510" s="39">
        <f>Orçamento!E494</f>
        <v>0</v>
      </c>
      <c r="F510" s="39">
        <f>Orçamento!F494</f>
        <v>0</v>
      </c>
      <c r="G510" s="95">
        <f>'Orç. Pós Licitação'!G494</f>
        <v>0</v>
      </c>
      <c r="H510" s="95">
        <f>'Orç. Pós Licitação'!H494</f>
        <v>0</v>
      </c>
      <c r="I510" s="95">
        <f>'Orç. Pós Licitação'!I494</f>
        <v>0</v>
      </c>
      <c r="J510" s="96">
        <f>'BM 04'!L510</f>
        <v>0</v>
      </c>
      <c r="K510" s="97"/>
      <c r="L510" s="98">
        <f t="shared" si="91"/>
        <v>0</v>
      </c>
      <c r="M510" s="99">
        <f t="shared" si="92"/>
        <v>0</v>
      </c>
      <c r="N510" s="100">
        <f t="shared" si="93"/>
        <v>0</v>
      </c>
      <c r="O510" s="98">
        <f t="shared" si="94"/>
        <v>0</v>
      </c>
      <c r="P510" s="101">
        <f t="shared" si="95"/>
        <v>0</v>
      </c>
      <c r="Q510" s="102">
        <f t="shared" si="96"/>
        <v>0</v>
      </c>
    </row>
    <row r="511" spans="1:17" x14ac:dyDescent="0.2">
      <c r="A511" s="92" t="str">
        <f>Orçamento!A495</f>
        <v>16.15</v>
      </c>
      <c r="B511" s="39">
        <f>Orçamento!B495</f>
        <v>0</v>
      </c>
      <c r="C511" s="39">
        <f>Orçamento!C495</f>
        <v>0</v>
      </c>
      <c r="D511" s="93">
        <f>Orçamento!D495</f>
        <v>0</v>
      </c>
      <c r="E511" s="39">
        <f>Orçamento!E495</f>
        <v>0</v>
      </c>
      <c r="F511" s="39">
        <f>Orçamento!F495</f>
        <v>0</v>
      </c>
      <c r="G511" s="95">
        <f>'Orç. Pós Licitação'!G495</f>
        <v>0</v>
      </c>
      <c r="H511" s="95">
        <f>'Orç. Pós Licitação'!H495</f>
        <v>0</v>
      </c>
      <c r="I511" s="95">
        <f>'Orç. Pós Licitação'!I495</f>
        <v>0</v>
      </c>
      <c r="J511" s="96">
        <f>'BM 04'!L511</f>
        <v>0</v>
      </c>
      <c r="K511" s="97"/>
      <c r="L511" s="98">
        <f t="shared" si="91"/>
        <v>0</v>
      </c>
      <c r="M511" s="99">
        <f t="shared" si="92"/>
        <v>0</v>
      </c>
      <c r="N511" s="100">
        <f t="shared" si="93"/>
        <v>0</v>
      </c>
      <c r="O511" s="98">
        <f t="shared" si="94"/>
        <v>0</v>
      </c>
      <c r="P511" s="101">
        <f t="shared" si="95"/>
        <v>0</v>
      </c>
      <c r="Q511" s="102">
        <f t="shared" si="96"/>
        <v>0</v>
      </c>
    </row>
    <row r="512" spans="1:17" x14ac:dyDescent="0.2">
      <c r="A512" s="92" t="str">
        <f>Orçamento!A496</f>
        <v>16.16</v>
      </c>
      <c r="B512" s="39">
        <f>Orçamento!B496</f>
        <v>0</v>
      </c>
      <c r="C512" s="39">
        <f>Orçamento!C496</f>
        <v>0</v>
      </c>
      <c r="D512" s="93">
        <f>Orçamento!D496</f>
        <v>0</v>
      </c>
      <c r="E512" s="39">
        <f>Orçamento!E496</f>
        <v>0</v>
      </c>
      <c r="F512" s="39">
        <f>Orçamento!F496</f>
        <v>0</v>
      </c>
      <c r="G512" s="95">
        <f>'Orç. Pós Licitação'!G496</f>
        <v>0</v>
      </c>
      <c r="H512" s="95">
        <f>'Orç. Pós Licitação'!H496</f>
        <v>0</v>
      </c>
      <c r="I512" s="95">
        <f>'Orç. Pós Licitação'!I496</f>
        <v>0</v>
      </c>
      <c r="J512" s="96">
        <f>'BM 04'!L512</f>
        <v>0</v>
      </c>
      <c r="K512" s="97"/>
      <c r="L512" s="98">
        <f t="shared" si="91"/>
        <v>0</v>
      </c>
      <c r="M512" s="99">
        <f t="shared" si="92"/>
        <v>0</v>
      </c>
      <c r="N512" s="100">
        <f t="shared" si="93"/>
        <v>0</v>
      </c>
      <c r="O512" s="98">
        <f t="shared" si="94"/>
        <v>0</v>
      </c>
      <c r="P512" s="101">
        <f t="shared" si="95"/>
        <v>0</v>
      </c>
      <c r="Q512" s="102">
        <f t="shared" si="96"/>
        <v>0</v>
      </c>
    </row>
    <row r="513" spans="1:17" x14ac:dyDescent="0.2">
      <c r="A513" s="92" t="str">
        <f>Orçamento!A497</f>
        <v>16.17</v>
      </c>
      <c r="B513" s="39">
        <f>Orçamento!B497</f>
        <v>0</v>
      </c>
      <c r="C513" s="39">
        <f>Orçamento!C497</f>
        <v>0</v>
      </c>
      <c r="D513" s="93">
        <f>Orçamento!D497</f>
        <v>0</v>
      </c>
      <c r="E513" s="39">
        <f>Orçamento!E497</f>
        <v>0</v>
      </c>
      <c r="F513" s="39">
        <f>Orçamento!F497</f>
        <v>0</v>
      </c>
      <c r="G513" s="95">
        <f>'Orç. Pós Licitação'!G497</f>
        <v>0</v>
      </c>
      <c r="H513" s="95">
        <f>'Orç. Pós Licitação'!H497</f>
        <v>0</v>
      </c>
      <c r="I513" s="95">
        <f>'Orç. Pós Licitação'!I497</f>
        <v>0</v>
      </c>
      <c r="J513" s="96">
        <f>'BM 04'!L513</f>
        <v>0</v>
      </c>
      <c r="K513" s="97"/>
      <c r="L513" s="98">
        <f t="shared" si="91"/>
        <v>0</v>
      </c>
      <c r="M513" s="99">
        <f t="shared" si="92"/>
        <v>0</v>
      </c>
      <c r="N513" s="100">
        <f t="shared" si="93"/>
        <v>0</v>
      </c>
      <c r="O513" s="98">
        <f t="shared" si="94"/>
        <v>0</v>
      </c>
      <c r="P513" s="101">
        <f t="shared" si="95"/>
        <v>0</v>
      </c>
      <c r="Q513" s="102">
        <f t="shared" si="96"/>
        <v>0</v>
      </c>
    </row>
    <row r="514" spans="1:17" x14ac:dyDescent="0.2">
      <c r="A514" s="92" t="str">
        <f>Orçamento!A498</f>
        <v>16.18</v>
      </c>
      <c r="B514" s="39">
        <f>Orçamento!B498</f>
        <v>0</v>
      </c>
      <c r="C514" s="39">
        <f>Orçamento!C498</f>
        <v>0</v>
      </c>
      <c r="D514" s="93">
        <f>Orçamento!D498</f>
        <v>0</v>
      </c>
      <c r="E514" s="39">
        <f>Orçamento!E498</f>
        <v>0</v>
      </c>
      <c r="F514" s="39">
        <f>Orçamento!F498</f>
        <v>0</v>
      </c>
      <c r="G514" s="95">
        <f>'Orç. Pós Licitação'!G498</f>
        <v>0</v>
      </c>
      <c r="H514" s="95">
        <f>'Orç. Pós Licitação'!H498</f>
        <v>0</v>
      </c>
      <c r="I514" s="95">
        <f>'Orç. Pós Licitação'!I498</f>
        <v>0</v>
      </c>
      <c r="J514" s="96">
        <f>'BM 04'!L514</f>
        <v>0</v>
      </c>
      <c r="K514" s="97"/>
      <c r="L514" s="98">
        <f t="shared" si="91"/>
        <v>0</v>
      </c>
      <c r="M514" s="99">
        <f t="shared" si="92"/>
        <v>0</v>
      </c>
      <c r="N514" s="100">
        <f t="shared" si="93"/>
        <v>0</v>
      </c>
      <c r="O514" s="98">
        <f t="shared" si="94"/>
        <v>0</v>
      </c>
      <c r="P514" s="101">
        <f t="shared" si="95"/>
        <v>0</v>
      </c>
      <c r="Q514" s="102">
        <f t="shared" si="96"/>
        <v>0</v>
      </c>
    </row>
    <row r="515" spans="1:17" x14ac:dyDescent="0.2">
      <c r="A515" s="92" t="str">
        <f>Orçamento!A499</f>
        <v>16.19</v>
      </c>
      <c r="B515" s="39">
        <f>Orçamento!B499</f>
        <v>0</v>
      </c>
      <c r="C515" s="39">
        <f>Orçamento!C499</f>
        <v>0</v>
      </c>
      <c r="D515" s="93">
        <f>Orçamento!D499</f>
        <v>0</v>
      </c>
      <c r="E515" s="39">
        <f>Orçamento!E499</f>
        <v>0</v>
      </c>
      <c r="F515" s="39">
        <f>Orçamento!F499</f>
        <v>0</v>
      </c>
      <c r="G515" s="95">
        <f>'Orç. Pós Licitação'!G499</f>
        <v>0</v>
      </c>
      <c r="H515" s="95">
        <f>'Orç. Pós Licitação'!H499</f>
        <v>0</v>
      </c>
      <c r="I515" s="95">
        <f>'Orç. Pós Licitação'!I499</f>
        <v>0</v>
      </c>
      <c r="J515" s="96">
        <f>'BM 04'!L515</f>
        <v>0</v>
      </c>
      <c r="K515" s="97"/>
      <c r="L515" s="98">
        <f t="shared" si="91"/>
        <v>0</v>
      </c>
      <c r="M515" s="99">
        <f t="shared" si="92"/>
        <v>0</v>
      </c>
      <c r="N515" s="100">
        <f t="shared" si="93"/>
        <v>0</v>
      </c>
      <c r="O515" s="98">
        <f t="shared" si="94"/>
        <v>0</v>
      </c>
      <c r="P515" s="101">
        <f t="shared" si="95"/>
        <v>0</v>
      </c>
      <c r="Q515" s="102">
        <f t="shared" si="96"/>
        <v>0</v>
      </c>
    </row>
    <row r="516" spans="1:17" x14ac:dyDescent="0.2">
      <c r="A516" s="92" t="str">
        <f>Orçamento!A500</f>
        <v>16.20</v>
      </c>
      <c r="B516" s="39">
        <f>Orçamento!B500</f>
        <v>0</v>
      </c>
      <c r="C516" s="39">
        <f>Orçamento!C500</f>
        <v>0</v>
      </c>
      <c r="D516" s="93">
        <f>Orçamento!D500</f>
        <v>0</v>
      </c>
      <c r="E516" s="39">
        <f>Orçamento!E500</f>
        <v>0</v>
      </c>
      <c r="F516" s="39">
        <f>Orçamento!F500</f>
        <v>0</v>
      </c>
      <c r="G516" s="95">
        <f>'Orç. Pós Licitação'!G500</f>
        <v>0</v>
      </c>
      <c r="H516" s="95">
        <f>'Orç. Pós Licitação'!H500</f>
        <v>0</v>
      </c>
      <c r="I516" s="95">
        <f>'Orç. Pós Licitação'!I500</f>
        <v>0</v>
      </c>
      <c r="J516" s="96">
        <f>'BM 04'!L516</f>
        <v>0</v>
      </c>
      <c r="K516" s="97"/>
      <c r="L516" s="98">
        <f t="shared" si="91"/>
        <v>0</v>
      </c>
      <c r="M516" s="99">
        <f t="shared" si="92"/>
        <v>0</v>
      </c>
      <c r="N516" s="100">
        <f t="shared" si="93"/>
        <v>0</v>
      </c>
      <c r="O516" s="98">
        <f t="shared" si="94"/>
        <v>0</v>
      </c>
      <c r="P516" s="101">
        <f t="shared" si="95"/>
        <v>0</v>
      </c>
      <c r="Q516" s="102">
        <f t="shared" si="96"/>
        <v>0</v>
      </c>
    </row>
    <row r="517" spans="1:17" x14ac:dyDescent="0.2">
      <c r="A517" s="92" t="str">
        <f>Orçamento!A501</f>
        <v>16.21</v>
      </c>
      <c r="B517" s="39">
        <f>Orçamento!B501</f>
        <v>0</v>
      </c>
      <c r="C517" s="39">
        <f>Orçamento!C501</f>
        <v>0</v>
      </c>
      <c r="D517" s="93">
        <f>Orçamento!D501</f>
        <v>0</v>
      </c>
      <c r="E517" s="39">
        <f>Orçamento!E501</f>
        <v>0</v>
      </c>
      <c r="F517" s="39">
        <f>Orçamento!F501</f>
        <v>0</v>
      </c>
      <c r="G517" s="95">
        <f>'Orç. Pós Licitação'!G501</f>
        <v>0</v>
      </c>
      <c r="H517" s="95">
        <f>'Orç. Pós Licitação'!H501</f>
        <v>0</v>
      </c>
      <c r="I517" s="95">
        <f>'Orç. Pós Licitação'!I501</f>
        <v>0</v>
      </c>
      <c r="J517" s="96">
        <f>'BM 04'!L517</f>
        <v>0</v>
      </c>
      <c r="K517" s="97"/>
      <c r="L517" s="98">
        <f t="shared" si="91"/>
        <v>0</v>
      </c>
      <c r="M517" s="99">
        <f t="shared" si="92"/>
        <v>0</v>
      </c>
      <c r="N517" s="100">
        <f t="shared" si="93"/>
        <v>0</v>
      </c>
      <c r="O517" s="98">
        <f t="shared" si="94"/>
        <v>0</v>
      </c>
      <c r="P517" s="101">
        <f t="shared" si="95"/>
        <v>0</v>
      </c>
      <c r="Q517" s="102">
        <f t="shared" si="96"/>
        <v>0</v>
      </c>
    </row>
    <row r="518" spans="1:17" x14ac:dyDescent="0.2">
      <c r="A518" s="92" t="str">
        <f>Orçamento!A502</f>
        <v>16.22</v>
      </c>
      <c r="B518" s="39">
        <f>Orçamento!B502</f>
        <v>0</v>
      </c>
      <c r="C518" s="39">
        <f>Orçamento!C502</f>
        <v>0</v>
      </c>
      <c r="D518" s="93">
        <f>Orçamento!D502</f>
        <v>0</v>
      </c>
      <c r="E518" s="39">
        <f>Orçamento!E502</f>
        <v>0</v>
      </c>
      <c r="F518" s="39">
        <f>Orçamento!F502</f>
        <v>0</v>
      </c>
      <c r="G518" s="95">
        <f>'Orç. Pós Licitação'!G502</f>
        <v>0</v>
      </c>
      <c r="H518" s="95">
        <f>'Orç. Pós Licitação'!H502</f>
        <v>0</v>
      </c>
      <c r="I518" s="95">
        <f>'Orç. Pós Licitação'!I502</f>
        <v>0</v>
      </c>
      <c r="J518" s="96">
        <f>'BM 04'!L518</f>
        <v>0</v>
      </c>
      <c r="K518" s="97"/>
      <c r="L518" s="98">
        <f t="shared" si="91"/>
        <v>0</v>
      </c>
      <c r="M518" s="99">
        <f t="shared" si="92"/>
        <v>0</v>
      </c>
      <c r="N518" s="100">
        <f t="shared" si="93"/>
        <v>0</v>
      </c>
      <c r="O518" s="98">
        <f t="shared" si="94"/>
        <v>0</v>
      </c>
      <c r="P518" s="101">
        <f t="shared" si="95"/>
        <v>0</v>
      </c>
      <c r="Q518" s="102">
        <f t="shared" si="96"/>
        <v>0</v>
      </c>
    </row>
    <row r="519" spans="1:17" x14ac:dyDescent="0.2">
      <c r="A519" s="92" t="str">
        <f>Orçamento!A503</f>
        <v>16.23</v>
      </c>
      <c r="B519" s="39">
        <f>Orçamento!B503</f>
        <v>0</v>
      </c>
      <c r="C519" s="39">
        <f>Orçamento!C503</f>
        <v>0</v>
      </c>
      <c r="D519" s="93">
        <f>Orçamento!D503</f>
        <v>0</v>
      </c>
      <c r="E519" s="39">
        <f>Orçamento!E503</f>
        <v>0</v>
      </c>
      <c r="F519" s="39">
        <f>Orçamento!F503</f>
        <v>0</v>
      </c>
      <c r="G519" s="95">
        <f>'Orç. Pós Licitação'!G503</f>
        <v>0</v>
      </c>
      <c r="H519" s="95">
        <f>'Orç. Pós Licitação'!H503</f>
        <v>0</v>
      </c>
      <c r="I519" s="95">
        <f>'Orç. Pós Licitação'!I503</f>
        <v>0</v>
      </c>
      <c r="J519" s="96">
        <f>'BM 04'!L519</f>
        <v>0</v>
      </c>
      <c r="K519" s="97"/>
      <c r="L519" s="98">
        <f t="shared" si="91"/>
        <v>0</v>
      </c>
      <c r="M519" s="99">
        <f t="shared" si="92"/>
        <v>0</v>
      </c>
      <c r="N519" s="100">
        <f t="shared" si="93"/>
        <v>0</v>
      </c>
      <c r="O519" s="98">
        <f t="shared" si="94"/>
        <v>0</v>
      </c>
      <c r="P519" s="101">
        <f t="shared" si="95"/>
        <v>0</v>
      </c>
      <c r="Q519" s="102">
        <f t="shared" si="96"/>
        <v>0</v>
      </c>
    </row>
    <row r="520" spans="1:17" x14ac:dyDescent="0.2">
      <c r="A520" s="92" t="str">
        <f>Orçamento!A504</f>
        <v>16.24</v>
      </c>
      <c r="B520" s="39">
        <f>Orçamento!B504</f>
        <v>0</v>
      </c>
      <c r="C520" s="39">
        <f>Orçamento!C504</f>
        <v>0</v>
      </c>
      <c r="D520" s="93">
        <f>Orçamento!D504</f>
        <v>0</v>
      </c>
      <c r="E520" s="39">
        <f>Orçamento!E504</f>
        <v>0</v>
      </c>
      <c r="F520" s="39">
        <f>Orçamento!F504</f>
        <v>0</v>
      </c>
      <c r="G520" s="95">
        <f>'Orç. Pós Licitação'!G504</f>
        <v>0</v>
      </c>
      <c r="H520" s="95">
        <f>'Orç. Pós Licitação'!H504</f>
        <v>0</v>
      </c>
      <c r="I520" s="95">
        <f>'Orç. Pós Licitação'!I504</f>
        <v>0</v>
      </c>
      <c r="J520" s="96">
        <f>'BM 04'!L520</f>
        <v>0</v>
      </c>
      <c r="K520" s="97"/>
      <c r="L520" s="98">
        <f t="shared" si="91"/>
        <v>0</v>
      </c>
      <c r="M520" s="99">
        <f t="shared" si="92"/>
        <v>0</v>
      </c>
      <c r="N520" s="100">
        <f t="shared" si="93"/>
        <v>0</v>
      </c>
      <c r="O520" s="98">
        <f t="shared" si="94"/>
        <v>0</v>
      </c>
      <c r="P520" s="101">
        <f t="shared" si="95"/>
        <v>0</v>
      </c>
      <c r="Q520" s="102">
        <f t="shared" si="96"/>
        <v>0</v>
      </c>
    </row>
    <row r="521" spans="1:17" x14ac:dyDescent="0.2">
      <c r="A521" s="92" t="str">
        <f>Orçamento!A505</f>
        <v>16.25</v>
      </c>
      <c r="B521" s="39">
        <f>Orçamento!B505</f>
        <v>0</v>
      </c>
      <c r="C521" s="39">
        <f>Orçamento!C505</f>
        <v>0</v>
      </c>
      <c r="D521" s="93">
        <f>Orçamento!D505</f>
        <v>0</v>
      </c>
      <c r="E521" s="39">
        <f>Orçamento!E505</f>
        <v>0</v>
      </c>
      <c r="F521" s="39">
        <f>Orçamento!F505</f>
        <v>0</v>
      </c>
      <c r="G521" s="95">
        <f>'Orç. Pós Licitação'!G505</f>
        <v>0</v>
      </c>
      <c r="H521" s="95">
        <f>'Orç. Pós Licitação'!H505</f>
        <v>0</v>
      </c>
      <c r="I521" s="95">
        <f>'Orç. Pós Licitação'!I505</f>
        <v>0</v>
      </c>
      <c r="J521" s="96">
        <f>'BM 04'!L521</f>
        <v>0</v>
      </c>
      <c r="K521" s="97"/>
      <c r="L521" s="98">
        <f t="shared" si="91"/>
        <v>0</v>
      </c>
      <c r="M521" s="99">
        <f t="shared" si="92"/>
        <v>0</v>
      </c>
      <c r="N521" s="100">
        <f t="shared" si="93"/>
        <v>0</v>
      </c>
      <c r="O521" s="98">
        <f t="shared" si="94"/>
        <v>0</v>
      </c>
      <c r="P521" s="101">
        <f t="shared" si="95"/>
        <v>0</v>
      </c>
      <c r="Q521" s="102">
        <f t="shared" si="96"/>
        <v>0</v>
      </c>
    </row>
    <row r="522" spans="1:17" x14ac:dyDescent="0.2">
      <c r="A522" s="92" t="str">
        <f>Orçamento!A506</f>
        <v>16.26</v>
      </c>
      <c r="B522" s="39">
        <f>Orçamento!B506</f>
        <v>0</v>
      </c>
      <c r="C522" s="39">
        <f>Orçamento!C506</f>
        <v>0</v>
      </c>
      <c r="D522" s="93">
        <f>Orçamento!D506</f>
        <v>0</v>
      </c>
      <c r="E522" s="39">
        <f>Orçamento!E506</f>
        <v>0</v>
      </c>
      <c r="F522" s="39">
        <f>Orçamento!F506</f>
        <v>0</v>
      </c>
      <c r="G522" s="95">
        <f>'Orç. Pós Licitação'!G506</f>
        <v>0</v>
      </c>
      <c r="H522" s="95">
        <f>'Orç. Pós Licitação'!H506</f>
        <v>0</v>
      </c>
      <c r="I522" s="95">
        <f>'Orç. Pós Licitação'!I506</f>
        <v>0</v>
      </c>
      <c r="J522" s="96">
        <f>'BM 04'!L522</f>
        <v>0</v>
      </c>
      <c r="K522" s="97"/>
      <c r="L522" s="98">
        <f t="shared" si="91"/>
        <v>0</v>
      </c>
      <c r="M522" s="99">
        <f t="shared" si="92"/>
        <v>0</v>
      </c>
      <c r="N522" s="100">
        <f t="shared" si="93"/>
        <v>0</v>
      </c>
      <c r="O522" s="98">
        <f t="shared" si="94"/>
        <v>0</v>
      </c>
      <c r="P522" s="101">
        <f t="shared" si="95"/>
        <v>0</v>
      </c>
      <c r="Q522" s="102">
        <f t="shared" si="96"/>
        <v>0</v>
      </c>
    </row>
    <row r="523" spans="1:17" x14ac:dyDescent="0.2">
      <c r="A523" s="92" t="str">
        <f>Orçamento!A507</f>
        <v>16.27</v>
      </c>
      <c r="B523" s="39">
        <f>Orçamento!B507</f>
        <v>0</v>
      </c>
      <c r="C523" s="39">
        <f>Orçamento!C507</f>
        <v>0</v>
      </c>
      <c r="D523" s="93">
        <f>Orçamento!D507</f>
        <v>0</v>
      </c>
      <c r="E523" s="39">
        <f>Orçamento!E507</f>
        <v>0</v>
      </c>
      <c r="F523" s="39">
        <f>Orçamento!F507</f>
        <v>0</v>
      </c>
      <c r="G523" s="95">
        <f>'Orç. Pós Licitação'!G507</f>
        <v>0</v>
      </c>
      <c r="H523" s="95">
        <f>'Orç. Pós Licitação'!H507</f>
        <v>0</v>
      </c>
      <c r="I523" s="95">
        <f>'Orç. Pós Licitação'!I507</f>
        <v>0</v>
      </c>
      <c r="J523" s="96">
        <f>'BM 04'!L523</f>
        <v>0</v>
      </c>
      <c r="K523" s="97"/>
      <c r="L523" s="98">
        <f t="shared" si="91"/>
        <v>0</v>
      </c>
      <c r="M523" s="99">
        <f t="shared" si="92"/>
        <v>0</v>
      </c>
      <c r="N523" s="100">
        <f t="shared" si="93"/>
        <v>0</v>
      </c>
      <c r="O523" s="98">
        <f t="shared" si="94"/>
        <v>0</v>
      </c>
      <c r="P523" s="101">
        <f t="shared" si="95"/>
        <v>0</v>
      </c>
      <c r="Q523" s="102">
        <f t="shared" si="96"/>
        <v>0</v>
      </c>
    </row>
    <row r="524" spans="1:17" x14ac:dyDescent="0.2">
      <c r="A524" s="92" t="str">
        <f>Orçamento!A508</f>
        <v>16.28</v>
      </c>
      <c r="B524" s="39">
        <f>Orçamento!B508</f>
        <v>0</v>
      </c>
      <c r="C524" s="39">
        <f>Orçamento!C508</f>
        <v>0</v>
      </c>
      <c r="D524" s="93">
        <f>Orçamento!D508</f>
        <v>0</v>
      </c>
      <c r="E524" s="39">
        <f>Orçamento!E508</f>
        <v>0</v>
      </c>
      <c r="F524" s="39">
        <f>Orçamento!F508</f>
        <v>0</v>
      </c>
      <c r="G524" s="95">
        <f>'Orç. Pós Licitação'!G508</f>
        <v>0</v>
      </c>
      <c r="H524" s="95">
        <f>'Orç. Pós Licitação'!H508</f>
        <v>0</v>
      </c>
      <c r="I524" s="95">
        <f>'Orç. Pós Licitação'!I508</f>
        <v>0</v>
      </c>
      <c r="J524" s="96">
        <f>'BM 04'!L524</f>
        <v>0</v>
      </c>
      <c r="K524" s="97"/>
      <c r="L524" s="98">
        <f t="shared" si="91"/>
        <v>0</v>
      </c>
      <c r="M524" s="99">
        <f t="shared" si="92"/>
        <v>0</v>
      </c>
      <c r="N524" s="100">
        <f t="shared" si="93"/>
        <v>0</v>
      </c>
      <c r="O524" s="98">
        <f t="shared" si="94"/>
        <v>0</v>
      </c>
      <c r="P524" s="101">
        <f t="shared" si="95"/>
        <v>0</v>
      </c>
      <c r="Q524" s="102">
        <f t="shared" si="96"/>
        <v>0</v>
      </c>
    </row>
    <row r="525" spans="1:17" x14ac:dyDescent="0.2">
      <c r="A525" s="92" t="str">
        <f>Orçamento!A509</f>
        <v>16.29</v>
      </c>
      <c r="B525" s="39">
        <f>Orçamento!B509</f>
        <v>0</v>
      </c>
      <c r="C525" s="39">
        <f>Orçamento!C509</f>
        <v>0</v>
      </c>
      <c r="D525" s="93">
        <f>Orçamento!D509</f>
        <v>0</v>
      </c>
      <c r="E525" s="39">
        <f>Orçamento!E509</f>
        <v>0</v>
      </c>
      <c r="F525" s="39">
        <f>Orçamento!F509</f>
        <v>0</v>
      </c>
      <c r="G525" s="95">
        <f>'Orç. Pós Licitação'!G509</f>
        <v>0</v>
      </c>
      <c r="H525" s="95">
        <f>'Orç. Pós Licitação'!H509</f>
        <v>0</v>
      </c>
      <c r="I525" s="95">
        <f>'Orç. Pós Licitação'!I509</f>
        <v>0</v>
      </c>
      <c r="J525" s="96">
        <f>'BM 04'!L525</f>
        <v>0</v>
      </c>
      <c r="K525" s="97"/>
      <c r="L525" s="98">
        <f t="shared" si="91"/>
        <v>0</v>
      </c>
      <c r="M525" s="99">
        <f t="shared" si="92"/>
        <v>0</v>
      </c>
      <c r="N525" s="100">
        <f t="shared" si="93"/>
        <v>0</v>
      </c>
      <c r="O525" s="98">
        <f t="shared" si="94"/>
        <v>0</v>
      </c>
      <c r="P525" s="101">
        <f t="shared" si="95"/>
        <v>0</v>
      </c>
      <c r="Q525" s="102">
        <f t="shared" si="96"/>
        <v>0</v>
      </c>
    </row>
    <row r="526" spans="1:17" x14ac:dyDescent="0.2">
      <c r="A526" s="92" t="str">
        <f>Orçamento!A510</f>
        <v>16.30</v>
      </c>
      <c r="B526" s="39">
        <f>Orçamento!B510</f>
        <v>0</v>
      </c>
      <c r="C526" s="39">
        <f>Orçamento!C510</f>
        <v>0</v>
      </c>
      <c r="D526" s="93">
        <f>Orçamento!D510</f>
        <v>0</v>
      </c>
      <c r="E526" s="39">
        <f>Orçamento!E510</f>
        <v>0</v>
      </c>
      <c r="F526" s="39">
        <f>Orçamento!F510</f>
        <v>0</v>
      </c>
      <c r="G526" s="95">
        <f>'Orç. Pós Licitação'!G510</f>
        <v>0</v>
      </c>
      <c r="H526" s="95">
        <f>'Orç. Pós Licitação'!H510</f>
        <v>0</v>
      </c>
      <c r="I526" s="95">
        <f>'Orç. Pós Licitação'!I510</f>
        <v>0</v>
      </c>
      <c r="J526" s="96">
        <f>'BM 04'!L526</f>
        <v>0</v>
      </c>
      <c r="K526" s="97"/>
      <c r="L526" s="98">
        <f t="shared" si="91"/>
        <v>0</v>
      </c>
      <c r="M526" s="99">
        <f t="shared" si="92"/>
        <v>0</v>
      </c>
      <c r="N526" s="100">
        <f t="shared" si="93"/>
        <v>0</v>
      </c>
      <c r="O526" s="98">
        <f t="shared" si="94"/>
        <v>0</v>
      </c>
      <c r="P526" s="101">
        <f t="shared" si="95"/>
        <v>0</v>
      </c>
      <c r="Q526" s="102">
        <f t="shared" si="96"/>
        <v>0</v>
      </c>
    </row>
    <row r="527" spans="1:17" s="2" customFormat="1" ht="15.75" x14ac:dyDescent="0.25">
      <c r="A527" s="449"/>
      <c r="B527" s="434"/>
      <c r="C527" s="434"/>
      <c r="D527" s="435"/>
      <c r="E527" s="430" t="s">
        <v>1116</v>
      </c>
      <c r="F527" s="434"/>
      <c r="G527" s="434"/>
      <c r="H527" s="436"/>
      <c r="I527" s="437">
        <f>SUM(I497:I526)</f>
        <v>55009.89</v>
      </c>
      <c r="J527" s="438"/>
      <c r="K527" s="438"/>
      <c r="L527" s="438"/>
      <c r="M527" s="437">
        <f>SUM(M497:M526)</f>
        <v>0</v>
      </c>
      <c r="N527" s="437">
        <f>SUM(N497:N526)</f>
        <v>0</v>
      </c>
      <c r="O527" s="437">
        <f>SUM(O497:O526)</f>
        <v>0</v>
      </c>
      <c r="P527" s="439"/>
      <c r="Q527" s="450">
        <f>SUM(Q497:Q526)</f>
        <v>55009.89</v>
      </c>
    </row>
    <row r="528" spans="1:17" s="3" customFormat="1" ht="31.5" x14ac:dyDescent="0.25">
      <c r="A528" s="451" t="str">
        <f>Orçamento!A511</f>
        <v>17.0</v>
      </c>
      <c r="B528" s="427"/>
      <c r="C528" s="427"/>
      <c r="D528" s="428" t="str">
        <f>Orçamento!D511</f>
        <v>TUBULAÇÃO DE RECALQUE - VENTOSA, DESCARGA E VÁLVULA DE RETENÇÃO - CAIXA DE DESCARGA</v>
      </c>
      <c r="E528" s="427"/>
      <c r="F528" s="427"/>
      <c r="G528" s="429"/>
      <c r="H528" s="430"/>
      <c r="I528" s="430"/>
      <c r="J528" s="431"/>
      <c r="K528" s="431"/>
      <c r="L528" s="431"/>
      <c r="M528" s="432"/>
      <c r="N528" s="433">
        <f>N559/I559</f>
        <v>0</v>
      </c>
      <c r="O528" s="433">
        <f>O559/I559</f>
        <v>0</v>
      </c>
      <c r="P528" s="433"/>
      <c r="Q528" s="452">
        <f>Q559/I559</f>
        <v>1</v>
      </c>
    </row>
    <row r="529" spans="1:17" ht="28.5" x14ac:dyDescent="0.2">
      <c r="A529" s="92" t="str">
        <f>Orçamento!A512</f>
        <v>17.1</v>
      </c>
      <c r="B529" s="39" t="str">
        <f>Orçamento!B512</f>
        <v>Sinapi</v>
      </c>
      <c r="C529" s="39">
        <f>Orçamento!C512</f>
        <v>97951</v>
      </c>
      <c r="D529" s="93" t="str">
        <f>Orçamento!D512</f>
        <v>Caixa em alvenaria de tijolos cerâmicos maciços, com tampa de concreto, para abrigar o registro de descarga</v>
      </c>
      <c r="E529" s="39" t="str">
        <f>Orçamento!E512</f>
        <v>UNID</v>
      </c>
      <c r="F529" s="39">
        <f>Orçamento!F512</f>
        <v>9</v>
      </c>
      <c r="G529" s="95">
        <f>'Orç. Pós Licitação'!G512</f>
        <v>2120</v>
      </c>
      <c r="H529" s="95">
        <f>'Orç. Pós Licitação'!H512</f>
        <v>2628.8</v>
      </c>
      <c r="I529" s="95">
        <f>'Orç. Pós Licitação'!I512</f>
        <v>23659.200000000001</v>
      </c>
      <c r="J529" s="96">
        <f>'BM 04'!L529</f>
        <v>0</v>
      </c>
      <c r="K529" s="97"/>
      <c r="L529" s="98">
        <f>J529+K529</f>
        <v>0</v>
      </c>
      <c r="M529" s="99">
        <f>ROUND(H529*J529,2)</f>
        <v>0</v>
      </c>
      <c r="N529" s="100">
        <f>ROUND(H529*K529,2)</f>
        <v>0</v>
      </c>
      <c r="O529" s="98">
        <f>ROUND(H529*L529,2)</f>
        <v>0</v>
      </c>
      <c r="P529" s="101">
        <f>F529-L529</f>
        <v>9</v>
      </c>
      <c r="Q529" s="102">
        <f>I529-O529</f>
        <v>23659.200000000001</v>
      </c>
    </row>
    <row r="530" spans="1:17" x14ac:dyDescent="0.2">
      <c r="A530" s="92" t="str">
        <f>Orçamento!A513</f>
        <v>17.2</v>
      </c>
      <c r="B530" s="39" t="str">
        <f>Orçamento!B513</f>
        <v>Cotação</v>
      </c>
      <c r="C530" s="39">
        <f>Orçamento!C513</f>
        <v>0</v>
      </c>
      <c r="D530" s="93" t="str">
        <f>Orçamento!D513</f>
        <v>Tê de redução concêntrica PEAD DE110x63mm SDR11 PN16 (EF)</v>
      </c>
      <c r="E530" s="39" t="str">
        <f>Orçamento!E513</f>
        <v>UNID</v>
      </c>
      <c r="F530" s="39">
        <f>Orçamento!F513</f>
        <v>9</v>
      </c>
      <c r="G530" s="95">
        <f>'Orç. Pós Licitação'!G513</f>
        <v>331</v>
      </c>
      <c r="H530" s="95">
        <f>'Orç. Pós Licitação'!H513</f>
        <v>410.44</v>
      </c>
      <c r="I530" s="95">
        <f>'Orç. Pós Licitação'!I513</f>
        <v>3693.96</v>
      </c>
      <c r="J530" s="96">
        <f>'BM 04'!L530</f>
        <v>0</v>
      </c>
      <c r="K530" s="97"/>
      <c r="L530" s="98">
        <f t="shared" ref="L530:L558" si="97">J530+K530</f>
        <v>0</v>
      </c>
      <c r="M530" s="99">
        <f t="shared" ref="M530:M558" si="98">ROUND(H530*J530,2)</f>
        <v>0</v>
      </c>
      <c r="N530" s="100">
        <f t="shared" ref="N530:N558" si="99">ROUND(H530*K530,2)</f>
        <v>0</v>
      </c>
      <c r="O530" s="98">
        <f t="shared" ref="O530:O558" si="100">ROUND(H530*L530,2)</f>
        <v>0</v>
      </c>
      <c r="P530" s="101">
        <f t="shared" ref="P530:P558" si="101">F530-L530</f>
        <v>9</v>
      </c>
      <c r="Q530" s="102">
        <f t="shared" ref="Q530:Q558" si="102">I530-O530</f>
        <v>3693.96</v>
      </c>
    </row>
    <row r="531" spans="1:17" x14ac:dyDescent="0.2">
      <c r="A531" s="92" t="str">
        <f>Orçamento!A514</f>
        <v>17.3</v>
      </c>
      <c r="B531" s="39" t="str">
        <f>Orçamento!B514</f>
        <v>Cotação</v>
      </c>
      <c r="C531" s="39">
        <f>Orçamento!C514</f>
        <v>0</v>
      </c>
      <c r="D531" s="93" t="str">
        <f>Orçamento!D514</f>
        <v>Curva 90° PEAD longa DE 63mm SDR11 PN16 (EF)</v>
      </c>
      <c r="E531" s="39" t="str">
        <f>Orçamento!E514</f>
        <v>UNID</v>
      </c>
      <c r="F531" s="39">
        <f>Orçamento!F514</f>
        <v>9</v>
      </c>
      <c r="G531" s="95">
        <f>'Orç. Pós Licitação'!G514</f>
        <v>175</v>
      </c>
      <c r="H531" s="95">
        <f>'Orç. Pós Licitação'!H514</f>
        <v>217</v>
      </c>
      <c r="I531" s="95">
        <f>'Orç. Pós Licitação'!I514</f>
        <v>1953</v>
      </c>
      <c r="J531" s="96">
        <f>'BM 04'!L531</f>
        <v>0</v>
      </c>
      <c r="K531" s="97"/>
      <c r="L531" s="98">
        <f t="shared" si="97"/>
        <v>0</v>
      </c>
      <c r="M531" s="99">
        <f t="shared" si="98"/>
        <v>0</v>
      </c>
      <c r="N531" s="100">
        <f t="shared" si="99"/>
        <v>0</v>
      </c>
      <c r="O531" s="98">
        <f t="shared" si="100"/>
        <v>0</v>
      </c>
      <c r="P531" s="101">
        <f t="shared" si="101"/>
        <v>9</v>
      </c>
      <c r="Q531" s="102">
        <f t="shared" si="102"/>
        <v>1953</v>
      </c>
    </row>
    <row r="532" spans="1:17" x14ac:dyDescent="0.2">
      <c r="A532" s="92" t="str">
        <f>Orçamento!A515</f>
        <v>17.4</v>
      </c>
      <c r="B532" s="39" t="str">
        <f>Orçamento!B515</f>
        <v>Cotação</v>
      </c>
      <c r="C532" s="39">
        <f>Orçamento!C515</f>
        <v>0</v>
      </c>
      <c r="D532" s="93" t="str">
        <f>Orçamento!D515</f>
        <v>Colarinho PEAD DE 63mm SDR11 PN16 longo (topo)</v>
      </c>
      <c r="E532" s="39" t="str">
        <f>Orçamento!E515</f>
        <v>UNID</v>
      </c>
      <c r="F532" s="39">
        <f>Orçamento!F515</f>
        <v>18</v>
      </c>
      <c r="G532" s="95">
        <f>'Orç. Pós Licitação'!G515</f>
        <v>65</v>
      </c>
      <c r="H532" s="95">
        <f>'Orç. Pós Licitação'!H515</f>
        <v>80.599999999999994</v>
      </c>
      <c r="I532" s="95">
        <f>'Orç. Pós Licitação'!I515</f>
        <v>1450.8</v>
      </c>
      <c r="J532" s="96">
        <f>'BM 04'!L532</f>
        <v>0</v>
      </c>
      <c r="K532" s="97"/>
      <c r="L532" s="98">
        <f t="shared" si="97"/>
        <v>0</v>
      </c>
      <c r="M532" s="99">
        <f t="shared" si="98"/>
        <v>0</v>
      </c>
      <c r="N532" s="100">
        <f t="shared" si="99"/>
        <v>0</v>
      </c>
      <c r="O532" s="98">
        <f t="shared" si="100"/>
        <v>0</v>
      </c>
      <c r="P532" s="101">
        <f t="shared" si="101"/>
        <v>18</v>
      </c>
      <c r="Q532" s="102">
        <f t="shared" si="102"/>
        <v>1450.8</v>
      </c>
    </row>
    <row r="533" spans="1:17" x14ac:dyDescent="0.2">
      <c r="A533" s="92" t="str">
        <f>Orçamento!A516</f>
        <v>17.5</v>
      </c>
      <c r="B533" s="39" t="str">
        <f>Orçamento!B516</f>
        <v>Cotação</v>
      </c>
      <c r="C533" s="39">
        <f>Orçamento!C516</f>
        <v>0</v>
      </c>
      <c r="D533" s="93" t="str">
        <f>Orçamento!D516</f>
        <v>Flange solto 63mm aço norma DIN PN10 (2")</v>
      </c>
      <c r="E533" s="39" t="str">
        <f>Orçamento!E516</f>
        <v>UNID</v>
      </c>
      <c r="F533" s="39">
        <f>Orçamento!F516</f>
        <v>18</v>
      </c>
      <c r="G533" s="95">
        <f>'Orç. Pós Licitação'!G516</f>
        <v>83.2</v>
      </c>
      <c r="H533" s="95">
        <f>'Orç. Pós Licitação'!H516</f>
        <v>103.17</v>
      </c>
      <c r="I533" s="95">
        <f>'Orç. Pós Licitação'!I516</f>
        <v>1857.06</v>
      </c>
      <c r="J533" s="96">
        <f>'BM 04'!L533</f>
        <v>0</v>
      </c>
      <c r="K533" s="97"/>
      <c r="L533" s="98">
        <f t="shared" si="97"/>
        <v>0</v>
      </c>
      <c r="M533" s="99">
        <f t="shared" si="98"/>
        <v>0</v>
      </c>
      <c r="N533" s="100">
        <f t="shared" si="99"/>
        <v>0</v>
      </c>
      <c r="O533" s="98">
        <f t="shared" si="100"/>
        <v>0</v>
      </c>
      <c r="P533" s="101">
        <f t="shared" si="101"/>
        <v>18</v>
      </c>
      <c r="Q533" s="102">
        <f t="shared" si="102"/>
        <v>1857.06</v>
      </c>
    </row>
    <row r="534" spans="1:17" x14ac:dyDescent="0.2">
      <c r="A534" s="92" t="str">
        <f>Orçamento!A517</f>
        <v>17.6</v>
      </c>
      <c r="B534" s="39" t="str">
        <f>Orçamento!B517</f>
        <v>Cotação</v>
      </c>
      <c r="C534" s="39">
        <f>Orçamento!C517</f>
        <v>0</v>
      </c>
      <c r="D534" s="93" t="str">
        <f>Orçamento!D517</f>
        <v>Tubo PEAD DE 63mm PN8</v>
      </c>
      <c r="E534" s="39" t="str">
        <f>Orçamento!E517</f>
        <v>M</v>
      </c>
      <c r="F534" s="39">
        <f>Orçamento!F517</f>
        <v>54</v>
      </c>
      <c r="G534" s="95">
        <f>'Orç. Pós Licitação'!G517</f>
        <v>73</v>
      </c>
      <c r="H534" s="95">
        <f>'Orç. Pós Licitação'!H517</f>
        <v>90.52</v>
      </c>
      <c r="I534" s="95">
        <f>'Orç. Pós Licitação'!I517</f>
        <v>4888.08</v>
      </c>
      <c r="J534" s="96">
        <f>'BM 04'!L534</f>
        <v>0</v>
      </c>
      <c r="K534" s="97"/>
      <c r="L534" s="98">
        <f t="shared" si="97"/>
        <v>0</v>
      </c>
      <c r="M534" s="99">
        <f t="shared" si="98"/>
        <v>0</v>
      </c>
      <c r="N534" s="100">
        <f t="shared" si="99"/>
        <v>0</v>
      </c>
      <c r="O534" s="98">
        <f t="shared" si="100"/>
        <v>0</v>
      </c>
      <c r="P534" s="101">
        <f t="shared" si="101"/>
        <v>54</v>
      </c>
      <c r="Q534" s="102">
        <f t="shared" si="102"/>
        <v>4888.08</v>
      </c>
    </row>
    <row r="535" spans="1:17" x14ac:dyDescent="0.2">
      <c r="A535" s="92" t="str">
        <f>Orçamento!A518</f>
        <v>17.7</v>
      </c>
      <c r="B535" s="39">
        <f>Orçamento!B518</f>
        <v>0</v>
      </c>
      <c r="C535" s="39">
        <f>Orçamento!C518</f>
        <v>0</v>
      </c>
      <c r="D535" s="93">
        <f>Orçamento!D518</f>
        <v>0</v>
      </c>
      <c r="E535" s="39">
        <f>Orçamento!E518</f>
        <v>0</v>
      </c>
      <c r="F535" s="39">
        <f>Orçamento!F518</f>
        <v>0</v>
      </c>
      <c r="G535" s="95">
        <f>'Orç. Pós Licitação'!G518</f>
        <v>0</v>
      </c>
      <c r="H535" s="95">
        <f>'Orç. Pós Licitação'!H518</f>
        <v>0</v>
      </c>
      <c r="I535" s="95">
        <f>'Orç. Pós Licitação'!I518</f>
        <v>0</v>
      </c>
      <c r="J535" s="96">
        <f>'BM 04'!L535</f>
        <v>0</v>
      </c>
      <c r="K535" s="97"/>
      <c r="L535" s="98">
        <f t="shared" si="97"/>
        <v>0</v>
      </c>
      <c r="M535" s="99">
        <f t="shared" si="98"/>
        <v>0</v>
      </c>
      <c r="N535" s="100">
        <f t="shared" si="99"/>
        <v>0</v>
      </c>
      <c r="O535" s="98">
        <f t="shared" si="100"/>
        <v>0</v>
      </c>
      <c r="P535" s="101">
        <f t="shared" si="101"/>
        <v>0</v>
      </c>
      <c r="Q535" s="102">
        <f t="shared" si="102"/>
        <v>0</v>
      </c>
    </row>
    <row r="536" spans="1:17" x14ac:dyDescent="0.2">
      <c r="A536" s="92" t="str">
        <f>Orçamento!A519</f>
        <v>17.8</v>
      </c>
      <c r="B536" s="39">
        <f>Orçamento!B519</f>
        <v>0</v>
      </c>
      <c r="C536" s="39">
        <f>Orçamento!C519</f>
        <v>0</v>
      </c>
      <c r="D536" s="93">
        <f>Orçamento!D519</f>
        <v>0</v>
      </c>
      <c r="E536" s="39">
        <f>Orçamento!E519</f>
        <v>0</v>
      </c>
      <c r="F536" s="39">
        <f>Orçamento!F519</f>
        <v>0</v>
      </c>
      <c r="G536" s="95">
        <f>'Orç. Pós Licitação'!G519</f>
        <v>0</v>
      </c>
      <c r="H536" s="95">
        <f>'Orç. Pós Licitação'!H519</f>
        <v>0</v>
      </c>
      <c r="I536" s="95">
        <f>'Orç. Pós Licitação'!I519</f>
        <v>0</v>
      </c>
      <c r="J536" s="96">
        <f>'BM 04'!L536</f>
        <v>0</v>
      </c>
      <c r="K536" s="97"/>
      <c r="L536" s="98">
        <f t="shared" si="97"/>
        <v>0</v>
      </c>
      <c r="M536" s="99">
        <f t="shared" si="98"/>
        <v>0</v>
      </c>
      <c r="N536" s="100">
        <f t="shared" si="99"/>
        <v>0</v>
      </c>
      <c r="O536" s="98">
        <f t="shared" si="100"/>
        <v>0</v>
      </c>
      <c r="P536" s="101">
        <f t="shared" si="101"/>
        <v>0</v>
      </c>
      <c r="Q536" s="102">
        <f t="shared" si="102"/>
        <v>0</v>
      </c>
    </row>
    <row r="537" spans="1:17" x14ac:dyDescent="0.2">
      <c r="A537" s="92" t="str">
        <f>Orçamento!A520</f>
        <v>17.9</v>
      </c>
      <c r="B537" s="39">
        <f>Orçamento!B520</f>
        <v>0</v>
      </c>
      <c r="C537" s="39">
        <f>Orçamento!C520</f>
        <v>0</v>
      </c>
      <c r="D537" s="93">
        <f>Orçamento!D520</f>
        <v>0</v>
      </c>
      <c r="E537" s="39">
        <f>Orçamento!E520</f>
        <v>0</v>
      </c>
      <c r="F537" s="39">
        <f>Orçamento!F520</f>
        <v>0</v>
      </c>
      <c r="G537" s="95">
        <f>'Orç. Pós Licitação'!G520</f>
        <v>0</v>
      </c>
      <c r="H537" s="95">
        <f>'Orç. Pós Licitação'!H520</f>
        <v>0</v>
      </c>
      <c r="I537" s="95">
        <f>'Orç. Pós Licitação'!I520</f>
        <v>0</v>
      </c>
      <c r="J537" s="96">
        <f>'BM 04'!L537</f>
        <v>0</v>
      </c>
      <c r="K537" s="97"/>
      <c r="L537" s="98">
        <f t="shared" si="97"/>
        <v>0</v>
      </c>
      <c r="M537" s="99">
        <f t="shared" si="98"/>
        <v>0</v>
      </c>
      <c r="N537" s="100">
        <f t="shared" si="99"/>
        <v>0</v>
      </c>
      <c r="O537" s="98">
        <f t="shared" si="100"/>
        <v>0</v>
      </c>
      <c r="P537" s="101">
        <f t="shared" si="101"/>
        <v>0</v>
      </c>
      <c r="Q537" s="102">
        <f t="shared" si="102"/>
        <v>0</v>
      </c>
    </row>
    <row r="538" spans="1:17" x14ac:dyDescent="0.2">
      <c r="A538" s="92" t="str">
        <f>Orçamento!A521</f>
        <v>17.10</v>
      </c>
      <c r="B538" s="39">
        <f>Orçamento!B521</f>
        <v>0</v>
      </c>
      <c r="C538" s="39">
        <f>Orçamento!C521</f>
        <v>0</v>
      </c>
      <c r="D538" s="93">
        <f>Orçamento!D521</f>
        <v>0</v>
      </c>
      <c r="E538" s="39">
        <f>Orçamento!E521</f>
        <v>0</v>
      </c>
      <c r="F538" s="39">
        <f>Orçamento!F521</f>
        <v>0</v>
      </c>
      <c r="G538" s="95">
        <f>'Orç. Pós Licitação'!G521</f>
        <v>0</v>
      </c>
      <c r="H538" s="95">
        <f>'Orç. Pós Licitação'!H521</f>
        <v>0</v>
      </c>
      <c r="I538" s="95">
        <f>'Orç. Pós Licitação'!I521</f>
        <v>0</v>
      </c>
      <c r="J538" s="96">
        <f>'BM 04'!L538</f>
        <v>0</v>
      </c>
      <c r="K538" s="97"/>
      <c r="L538" s="98">
        <f t="shared" si="97"/>
        <v>0</v>
      </c>
      <c r="M538" s="99">
        <f t="shared" si="98"/>
        <v>0</v>
      </c>
      <c r="N538" s="100">
        <f t="shared" si="99"/>
        <v>0</v>
      </c>
      <c r="O538" s="98">
        <f t="shared" si="100"/>
        <v>0</v>
      </c>
      <c r="P538" s="101">
        <f t="shared" si="101"/>
        <v>0</v>
      </c>
      <c r="Q538" s="102">
        <f t="shared" si="102"/>
        <v>0</v>
      </c>
    </row>
    <row r="539" spans="1:17" x14ac:dyDescent="0.2">
      <c r="A539" s="92" t="str">
        <f>Orçamento!A522</f>
        <v>17.11</v>
      </c>
      <c r="B539" s="39">
        <f>Orçamento!B522</f>
        <v>0</v>
      </c>
      <c r="C539" s="39">
        <f>Orçamento!C522</f>
        <v>0</v>
      </c>
      <c r="D539" s="93">
        <f>Orçamento!D522</f>
        <v>0</v>
      </c>
      <c r="E539" s="39">
        <f>Orçamento!E522</f>
        <v>0</v>
      </c>
      <c r="F539" s="39">
        <f>Orçamento!F522</f>
        <v>0</v>
      </c>
      <c r="G539" s="95">
        <f>'Orç. Pós Licitação'!G522</f>
        <v>0</v>
      </c>
      <c r="H539" s="95">
        <f>'Orç. Pós Licitação'!H522</f>
        <v>0</v>
      </c>
      <c r="I539" s="95">
        <f>'Orç. Pós Licitação'!I522</f>
        <v>0</v>
      </c>
      <c r="J539" s="96">
        <f>'BM 04'!L539</f>
        <v>0</v>
      </c>
      <c r="K539" s="97"/>
      <c r="L539" s="98">
        <f t="shared" si="97"/>
        <v>0</v>
      </c>
      <c r="M539" s="99">
        <f t="shared" si="98"/>
        <v>0</v>
      </c>
      <c r="N539" s="100">
        <f t="shared" si="99"/>
        <v>0</v>
      </c>
      <c r="O539" s="98">
        <f t="shared" si="100"/>
        <v>0</v>
      </c>
      <c r="P539" s="101">
        <f t="shared" si="101"/>
        <v>0</v>
      </c>
      <c r="Q539" s="102">
        <f t="shared" si="102"/>
        <v>0</v>
      </c>
    </row>
    <row r="540" spans="1:17" x14ac:dyDescent="0.2">
      <c r="A540" s="92" t="str">
        <f>Orçamento!A523</f>
        <v>17.12</v>
      </c>
      <c r="B540" s="39">
        <f>Orçamento!B523</f>
        <v>0</v>
      </c>
      <c r="C540" s="39">
        <f>Orçamento!C523</f>
        <v>0</v>
      </c>
      <c r="D540" s="93">
        <f>Orçamento!D523</f>
        <v>0</v>
      </c>
      <c r="E540" s="39">
        <f>Orçamento!E523</f>
        <v>0</v>
      </c>
      <c r="F540" s="39">
        <f>Orçamento!F523</f>
        <v>0</v>
      </c>
      <c r="G540" s="95">
        <f>'Orç. Pós Licitação'!G523</f>
        <v>0</v>
      </c>
      <c r="H540" s="95">
        <f>'Orç. Pós Licitação'!H523</f>
        <v>0</v>
      </c>
      <c r="I540" s="95">
        <f>'Orç. Pós Licitação'!I523</f>
        <v>0</v>
      </c>
      <c r="J540" s="96">
        <f>'BM 04'!L540</f>
        <v>0</v>
      </c>
      <c r="K540" s="97"/>
      <c r="L540" s="98">
        <f t="shared" si="97"/>
        <v>0</v>
      </c>
      <c r="M540" s="99">
        <f t="shared" si="98"/>
        <v>0</v>
      </c>
      <c r="N540" s="100">
        <f t="shared" si="99"/>
        <v>0</v>
      </c>
      <c r="O540" s="98">
        <f t="shared" si="100"/>
        <v>0</v>
      </c>
      <c r="P540" s="101">
        <f t="shared" si="101"/>
        <v>0</v>
      </c>
      <c r="Q540" s="102">
        <f t="shared" si="102"/>
        <v>0</v>
      </c>
    </row>
    <row r="541" spans="1:17" x14ac:dyDescent="0.2">
      <c r="A541" s="92" t="str">
        <f>Orçamento!A524</f>
        <v>17.13</v>
      </c>
      <c r="B541" s="39">
        <f>Orçamento!B524</f>
        <v>0</v>
      </c>
      <c r="C541" s="39">
        <f>Orçamento!C524</f>
        <v>0</v>
      </c>
      <c r="D541" s="93">
        <f>Orçamento!D524</f>
        <v>0</v>
      </c>
      <c r="E541" s="39">
        <f>Orçamento!E524</f>
        <v>0</v>
      </c>
      <c r="F541" s="39">
        <f>Orçamento!F524</f>
        <v>0</v>
      </c>
      <c r="G541" s="95">
        <f>'Orç. Pós Licitação'!G524</f>
        <v>0</v>
      </c>
      <c r="H541" s="95">
        <f>'Orç. Pós Licitação'!H524</f>
        <v>0</v>
      </c>
      <c r="I541" s="95">
        <f>'Orç. Pós Licitação'!I524</f>
        <v>0</v>
      </c>
      <c r="J541" s="96">
        <f>'BM 04'!L541</f>
        <v>0</v>
      </c>
      <c r="K541" s="97"/>
      <c r="L541" s="98">
        <f t="shared" si="97"/>
        <v>0</v>
      </c>
      <c r="M541" s="99">
        <f t="shared" si="98"/>
        <v>0</v>
      </c>
      <c r="N541" s="100">
        <f t="shared" si="99"/>
        <v>0</v>
      </c>
      <c r="O541" s="98">
        <f t="shared" si="100"/>
        <v>0</v>
      </c>
      <c r="P541" s="101">
        <f t="shared" si="101"/>
        <v>0</v>
      </c>
      <c r="Q541" s="102">
        <f t="shared" si="102"/>
        <v>0</v>
      </c>
    </row>
    <row r="542" spans="1:17" x14ac:dyDescent="0.2">
      <c r="A542" s="92" t="str">
        <f>Orçamento!A525</f>
        <v>17.14</v>
      </c>
      <c r="B542" s="39">
        <f>Orçamento!B525</f>
        <v>0</v>
      </c>
      <c r="C542" s="39">
        <f>Orçamento!C525</f>
        <v>0</v>
      </c>
      <c r="D542" s="93">
        <f>Orçamento!D525</f>
        <v>0</v>
      </c>
      <c r="E542" s="39">
        <f>Orçamento!E525</f>
        <v>0</v>
      </c>
      <c r="F542" s="39">
        <f>Orçamento!F525</f>
        <v>0</v>
      </c>
      <c r="G542" s="95">
        <f>'Orç. Pós Licitação'!G525</f>
        <v>0</v>
      </c>
      <c r="H542" s="95">
        <f>'Orç. Pós Licitação'!H525</f>
        <v>0</v>
      </c>
      <c r="I542" s="95">
        <f>'Orç. Pós Licitação'!I525</f>
        <v>0</v>
      </c>
      <c r="J542" s="96">
        <f>'BM 04'!L542</f>
        <v>0</v>
      </c>
      <c r="K542" s="97"/>
      <c r="L542" s="98">
        <f t="shared" si="97"/>
        <v>0</v>
      </c>
      <c r="M542" s="99">
        <f t="shared" si="98"/>
        <v>0</v>
      </c>
      <c r="N542" s="100">
        <f t="shared" si="99"/>
        <v>0</v>
      </c>
      <c r="O542" s="98">
        <f t="shared" si="100"/>
        <v>0</v>
      </c>
      <c r="P542" s="101">
        <f t="shared" si="101"/>
        <v>0</v>
      </c>
      <c r="Q542" s="102">
        <f t="shared" si="102"/>
        <v>0</v>
      </c>
    </row>
    <row r="543" spans="1:17" x14ac:dyDescent="0.2">
      <c r="A543" s="92" t="str">
        <f>Orçamento!A526</f>
        <v>17.15</v>
      </c>
      <c r="B543" s="39">
        <f>Orçamento!B526</f>
        <v>0</v>
      </c>
      <c r="C543" s="39">
        <f>Orçamento!C526</f>
        <v>0</v>
      </c>
      <c r="D543" s="93">
        <f>Orçamento!D526</f>
        <v>0</v>
      </c>
      <c r="E543" s="39">
        <f>Orçamento!E526</f>
        <v>0</v>
      </c>
      <c r="F543" s="39">
        <f>Orçamento!F526</f>
        <v>0</v>
      </c>
      <c r="G543" s="95">
        <f>'Orç. Pós Licitação'!G526</f>
        <v>0</v>
      </c>
      <c r="H543" s="95">
        <f>'Orç. Pós Licitação'!H526</f>
        <v>0</v>
      </c>
      <c r="I543" s="95">
        <f>'Orç. Pós Licitação'!I526</f>
        <v>0</v>
      </c>
      <c r="J543" s="96">
        <f>'BM 04'!L543</f>
        <v>0</v>
      </c>
      <c r="K543" s="97"/>
      <c r="L543" s="98">
        <f t="shared" si="97"/>
        <v>0</v>
      </c>
      <c r="M543" s="99">
        <f t="shared" si="98"/>
        <v>0</v>
      </c>
      <c r="N543" s="100">
        <f t="shared" si="99"/>
        <v>0</v>
      </c>
      <c r="O543" s="98">
        <f t="shared" si="100"/>
        <v>0</v>
      </c>
      <c r="P543" s="101">
        <f t="shared" si="101"/>
        <v>0</v>
      </c>
      <c r="Q543" s="102">
        <f t="shared" si="102"/>
        <v>0</v>
      </c>
    </row>
    <row r="544" spans="1:17" x14ac:dyDescent="0.2">
      <c r="A544" s="92" t="str">
        <f>Orçamento!A527</f>
        <v>17.16</v>
      </c>
      <c r="B544" s="39">
        <f>Orçamento!B527</f>
        <v>0</v>
      </c>
      <c r="C544" s="39">
        <f>Orçamento!C527</f>
        <v>0</v>
      </c>
      <c r="D544" s="93">
        <f>Orçamento!D527</f>
        <v>0</v>
      </c>
      <c r="E544" s="39">
        <f>Orçamento!E527</f>
        <v>0</v>
      </c>
      <c r="F544" s="39">
        <f>Orçamento!F527</f>
        <v>0</v>
      </c>
      <c r="G544" s="95">
        <f>'Orç. Pós Licitação'!G527</f>
        <v>0</v>
      </c>
      <c r="H544" s="95">
        <f>'Orç. Pós Licitação'!H527</f>
        <v>0</v>
      </c>
      <c r="I544" s="95">
        <f>'Orç. Pós Licitação'!I527</f>
        <v>0</v>
      </c>
      <c r="J544" s="96">
        <f>'BM 04'!L544</f>
        <v>0</v>
      </c>
      <c r="K544" s="97"/>
      <c r="L544" s="98">
        <f t="shared" si="97"/>
        <v>0</v>
      </c>
      <c r="M544" s="99">
        <f t="shared" si="98"/>
        <v>0</v>
      </c>
      <c r="N544" s="100">
        <f t="shared" si="99"/>
        <v>0</v>
      </c>
      <c r="O544" s="98">
        <f t="shared" si="100"/>
        <v>0</v>
      </c>
      <c r="P544" s="101">
        <f t="shared" si="101"/>
        <v>0</v>
      </c>
      <c r="Q544" s="102">
        <f t="shared" si="102"/>
        <v>0</v>
      </c>
    </row>
    <row r="545" spans="1:17" x14ac:dyDescent="0.2">
      <c r="A545" s="92" t="str">
        <f>Orçamento!A528</f>
        <v>17.17</v>
      </c>
      <c r="B545" s="39">
        <f>Orçamento!B528</f>
        <v>0</v>
      </c>
      <c r="C545" s="39">
        <f>Orçamento!C528</f>
        <v>0</v>
      </c>
      <c r="D545" s="93">
        <f>Orçamento!D528</f>
        <v>0</v>
      </c>
      <c r="E545" s="39">
        <f>Orçamento!E528</f>
        <v>0</v>
      </c>
      <c r="F545" s="39">
        <f>Orçamento!F528</f>
        <v>0</v>
      </c>
      <c r="G545" s="95">
        <f>'Orç. Pós Licitação'!G528</f>
        <v>0</v>
      </c>
      <c r="H545" s="95">
        <f>'Orç. Pós Licitação'!H528</f>
        <v>0</v>
      </c>
      <c r="I545" s="95">
        <f>'Orç. Pós Licitação'!I528</f>
        <v>0</v>
      </c>
      <c r="J545" s="96">
        <f>'BM 04'!L545</f>
        <v>0</v>
      </c>
      <c r="K545" s="97"/>
      <c r="L545" s="98">
        <f t="shared" si="97"/>
        <v>0</v>
      </c>
      <c r="M545" s="99">
        <f t="shared" si="98"/>
        <v>0</v>
      </c>
      <c r="N545" s="100">
        <f t="shared" si="99"/>
        <v>0</v>
      </c>
      <c r="O545" s="98">
        <f t="shared" si="100"/>
        <v>0</v>
      </c>
      <c r="P545" s="101">
        <f t="shared" si="101"/>
        <v>0</v>
      </c>
      <c r="Q545" s="102">
        <f t="shared" si="102"/>
        <v>0</v>
      </c>
    </row>
    <row r="546" spans="1:17" x14ac:dyDescent="0.2">
      <c r="A546" s="92" t="str">
        <f>Orçamento!A529</f>
        <v>17.18</v>
      </c>
      <c r="B546" s="39">
        <f>Orçamento!B529</f>
        <v>0</v>
      </c>
      <c r="C546" s="39">
        <f>Orçamento!C529</f>
        <v>0</v>
      </c>
      <c r="D546" s="93">
        <f>Orçamento!D529</f>
        <v>0</v>
      </c>
      <c r="E546" s="39">
        <f>Orçamento!E529</f>
        <v>0</v>
      </c>
      <c r="F546" s="39">
        <f>Orçamento!F529</f>
        <v>0</v>
      </c>
      <c r="G546" s="95">
        <f>'Orç. Pós Licitação'!G529</f>
        <v>0</v>
      </c>
      <c r="H546" s="95">
        <f>'Orç. Pós Licitação'!H529</f>
        <v>0</v>
      </c>
      <c r="I546" s="95">
        <f>'Orç. Pós Licitação'!I529</f>
        <v>0</v>
      </c>
      <c r="J546" s="96">
        <f>'BM 04'!L546</f>
        <v>0</v>
      </c>
      <c r="K546" s="97"/>
      <c r="L546" s="98">
        <f t="shared" si="97"/>
        <v>0</v>
      </c>
      <c r="M546" s="99">
        <f t="shared" si="98"/>
        <v>0</v>
      </c>
      <c r="N546" s="100">
        <f t="shared" si="99"/>
        <v>0</v>
      </c>
      <c r="O546" s="98">
        <f t="shared" si="100"/>
        <v>0</v>
      </c>
      <c r="P546" s="101">
        <f t="shared" si="101"/>
        <v>0</v>
      </c>
      <c r="Q546" s="102">
        <f t="shared" si="102"/>
        <v>0</v>
      </c>
    </row>
    <row r="547" spans="1:17" x14ac:dyDescent="0.2">
      <c r="A547" s="92" t="str">
        <f>Orçamento!A530</f>
        <v>17.19</v>
      </c>
      <c r="B547" s="39">
        <f>Orçamento!B530</f>
        <v>0</v>
      </c>
      <c r="C547" s="39">
        <f>Orçamento!C530</f>
        <v>0</v>
      </c>
      <c r="D547" s="93">
        <f>Orçamento!D530</f>
        <v>0</v>
      </c>
      <c r="E547" s="39">
        <f>Orçamento!E530</f>
        <v>0</v>
      </c>
      <c r="F547" s="39">
        <f>Orçamento!F530</f>
        <v>0</v>
      </c>
      <c r="G547" s="95">
        <f>'Orç. Pós Licitação'!G530</f>
        <v>0</v>
      </c>
      <c r="H547" s="95">
        <f>'Orç. Pós Licitação'!H530</f>
        <v>0</v>
      </c>
      <c r="I547" s="95">
        <f>'Orç. Pós Licitação'!I530</f>
        <v>0</v>
      </c>
      <c r="J547" s="96">
        <f>'BM 04'!L547</f>
        <v>0</v>
      </c>
      <c r="K547" s="97"/>
      <c r="L547" s="98">
        <f t="shared" si="97"/>
        <v>0</v>
      </c>
      <c r="M547" s="99">
        <f t="shared" si="98"/>
        <v>0</v>
      </c>
      <c r="N547" s="100">
        <f t="shared" si="99"/>
        <v>0</v>
      </c>
      <c r="O547" s="98">
        <f t="shared" si="100"/>
        <v>0</v>
      </c>
      <c r="P547" s="101">
        <f t="shared" si="101"/>
        <v>0</v>
      </c>
      <c r="Q547" s="102">
        <f t="shared" si="102"/>
        <v>0</v>
      </c>
    </row>
    <row r="548" spans="1:17" x14ac:dyDescent="0.2">
      <c r="A548" s="92" t="str">
        <f>Orçamento!A531</f>
        <v>17.20</v>
      </c>
      <c r="B548" s="39">
        <f>Orçamento!B531</f>
        <v>0</v>
      </c>
      <c r="C548" s="39">
        <f>Orçamento!C531</f>
        <v>0</v>
      </c>
      <c r="D548" s="93">
        <f>Orçamento!D531</f>
        <v>0</v>
      </c>
      <c r="E548" s="39">
        <f>Orçamento!E531</f>
        <v>0</v>
      </c>
      <c r="F548" s="39">
        <f>Orçamento!F531</f>
        <v>0</v>
      </c>
      <c r="G548" s="95">
        <f>'Orç. Pós Licitação'!G531</f>
        <v>0</v>
      </c>
      <c r="H548" s="95">
        <f>'Orç. Pós Licitação'!H531</f>
        <v>0</v>
      </c>
      <c r="I548" s="95">
        <f>'Orç. Pós Licitação'!I531</f>
        <v>0</v>
      </c>
      <c r="J548" s="96">
        <f>'BM 04'!L548</f>
        <v>0</v>
      </c>
      <c r="K548" s="97"/>
      <c r="L548" s="98">
        <f t="shared" si="97"/>
        <v>0</v>
      </c>
      <c r="M548" s="99">
        <f t="shared" si="98"/>
        <v>0</v>
      </c>
      <c r="N548" s="100">
        <f t="shared" si="99"/>
        <v>0</v>
      </c>
      <c r="O548" s="98">
        <f t="shared" si="100"/>
        <v>0</v>
      </c>
      <c r="P548" s="101">
        <f t="shared" si="101"/>
        <v>0</v>
      </c>
      <c r="Q548" s="102">
        <f t="shared" si="102"/>
        <v>0</v>
      </c>
    </row>
    <row r="549" spans="1:17" x14ac:dyDescent="0.2">
      <c r="A549" s="92" t="str">
        <f>Orçamento!A532</f>
        <v>17.21</v>
      </c>
      <c r="B549" s="39">
        <f>Orçamento!B532</f>
        <v>0</v>
      </c>
      <c r="C549" s="39">
        <f>Orçamento!C532</f>
        <v>0</v>
      </c>
      <c r="D549" s="93">
        <f>Orçamento!D532</f>
        <v>0</v>
      </c>
      <c r="E549" s="39">
        <f>Orçamento!E532</f>
        <v>0</v>
      </c>
      <c r="F549" s="39">
        <f>Orçamento!F532</f>
        <v>0</v>
      </c>
      <c r="G549" s="95">
        <f>'Orç. Pós Licitação'!G532</f>
        <v>0</v>
      </c>
      <c r="H549" s="95">
        <f>'Orç. Pós Licitação'!H532</f>
        <v>0</v>
      </c>
      <c r="I549" s="95">
        <f>'Orç. Pós Licitação'!I532</f>
        <v>0</v>
      </c>
      <c r="J549" s="96">
        <f>'BM 04'!L549</f>
        <v>0</v>
      </c>
      <c r="K549" s="97"/>
      <c r="L549" s="98">
        <f t="shared" si="97"/>
        <v>0</v>
      </c>
      <c r="M549" s="99">
        <f t="shared" si="98"/>
        <v>0</v>
      </c>
      <c r="N549" s="100">
        <f t="shared" si="99"/>
        <v>0</v>
      </c>
      <c r="O549" s="98">
        <f t="shared" si="100"/>
        <v>0</v>
      </c>
      <c r="P549" s="101">
        <f t="shared" si="101"/>
        <v>0</v>
      </c>
      <c r="Q549" s="102">
        <f t="shared" si="102"/>
        <v>0</v>
      </c>
    </row>
    <row r="550" spans="1:17" x14ac:dyDescent="0.2">
      <c r="A550" s="92" t="str">
        <f>Orçamento!A533</f>
        <v>17.22</v>
      </c>
      <c r="B550" s="39">
        <f>Orçamento!B533</f>
        <v>0</v>
      </c>
      <c r="C550" s="39">
        <f>Orçamento!C533</f>
        <v>0</v>
      </c>
      <c r="D550" s="93">
        <f>Orçamento!D533</f>
        <v>0</v>
      </c>
      <c r="E550" s="39">
        <f>Orçamento!E533</f>
        <v>0</v>
      </c>
      <c r="F550" s="39">
        <f>Orçamento!F533</f>
        <v>0</v>
      </c>
      <c r="G550" s="95">
        <f>'Orç. Pós Licitação'!G533</f>
        <v>0</v>
      </c>
      <c r="H550" s="95">
        <f>'Orç. Pós Licitação'!H533</f>
        <v>0</v>
      </c>
      <c r="I550" s="95">
        <f>'Orç. Pós Licitação'!I533</f>
        <v>0</v>
      </c>
      <c r="J550" s="96">
        <f>'BM 04'!L550</f>
        <v>0</v>
      </c>
      <c r="K550" s="97"/>
      <c r="L550" s="98">
        <f t="shared" si="97"/>
        <v>0</v>
      </c>
      <c r="M550" s="99">
        <f t="shared" si="98"/>
        <v>0</v>
      </c>
      <c r="N550" s="100">
        <f t="shared" si="99"/>
        <v>0</v>
      </c>
      <c r="O550" s="98">
        <f t="shared" si="100"/>
        <v>0</v>
      </c>
      <c r="P550" s="101">
        <f t="shared" si="101"/>
        <v>0</v>
      </c>
      <c r="Q550" s="102">
        <f t="shared" si="102"/>
        <v>0</v>
      </c>
    </row>
    <row r="551" spans="1:17" x14ac:dyDescent="0.2">
      <c r="A551" s="92" t="str">
        <f>Orçamento!A534</f>
        <v>17.23</v>
      </c>
      <c r="B551" s="39">
        <f>Orçamento!B534</f>
        <v>0</v>
      </c>
      <c r="C551" s="39">
        <f>Orçamento!C534</f>
        <v>0</v>
      </c>
      <c r="D551" s="93">
        <f>Orçamento!D534</f>
        <v>0</v>
      </c>
      <c r="E551" s="39">
        <f>Orçamento!E534</f>
        <v>0</v>
      </c>
      <c r="F551" s="39">
        <f>Orçamento!F534</f>
        <v>0</v>
      </c>
      <c r="G551" s="95">
        <f>'Orç. Pós Licitação'!G534</f>
        <v>0</v>
      </c>
      <c r="H551" s="95">
        <f>'Orç. Pós Licitação'!H534</f>
        <v>0</v>
      </c>
      <c r="I551" s="95">
        <f>'Orç. Pós Licitação'!I534</f>
        <v>0</v>
      </c>
      <c r="J551" s="96">
        <f>'BM 04'!L551</f>
        <v>0</v>
      </c>
      <c r="K551" s="97"/>
      <c r="L551" s="98">
        <f t="shared" si="97"/>
        <v>0</v>
      </c>
      <c r="M551" s="99">
        <f t="shared" si="98"/>
        <v>0</v>
      </c>
      <c r="N551" s="100">
        <f t="shared" si="99"/>
        <v>0</v>
      </c>
      <c r="O551" s="98">
        <f t="shared" si="100"/>
        <v>0</v>
      </c>
      <c r="P551" s="101">
        <f t="shared" si="101"/>
        <v>0</v>
      </c>
      <c r="Q551" s="102">
        <f t="shared" si="102"/>
        <v>0</v>
      </c>
    </row>
    <row r="552" spans="1:17" x14ac:dyDescent="0.2">
      <c r="A552" s="92" t="str">
        <f>Orçamento!A535</f>
        <v>17.24</v>
      </c>
      <c r="B552" s="39">
        <f>Orçamento!B535</f>
        <v>0</v>
      </c>
      <c r="C552" s="39">
        <f>Orçamento!C535</f>
        <v>0</v>
      </c>
      <c r="D552" s="93">
        <f>Orçamento!D535</f>
        <v>0</v>
      </c>
      <c r="E552" s="39">
        <f>Orçamento!E535</f>
        <v>0</v>
      </c>
      <c r="F552" s="39">
        <f>Orçamento!F535</f>
        <v>0</v>
      </c>
      <c r="G552" s="95">
        <f>'Orç. Pós Licitação'!G535</f>
        <v>0</v>
      </c>
      <c r="H552" s="95">
        <f>'Orç. Pós Licitação'!H535</f>
        <v>0</v>
      </c>
      <c r="I552" s="95">
        <f>'Orç. Pós Licitação'!I535</f>
        <v>0</v>
      </c>
      <c r="J552" s="96">
        <f>'BM 04'!L552</f>
        <v>0</v>
      </c>
      <c r="K552" s="97"/>
      <c r="L552" s="98">
        <f t="shared" si="97"/>
        <v>0</v>
      </c>
      <c r="M552" s="99">
        <f t="shared" si="98"/>
        <v>0</v>
      </c>
      <c r="N552" s="100">
        <f t="shared" si="99"/>
        <v>0</v>
      </c>
      <c r="O552" s="98">
        <f t="shared" si="100"/>
        <v>0</v>
      </c>
      <c r="P552" s="101">
        <f t="shared" si="101"/>
        <v>0</v>
      </c>
      <c r="Q552" s="102">
        <f t="shared" si="102"/>
        <v>0</v>
      </c>
    </row>
    <row r="553" spans="1:17" x14ac:dyDescent="0.2">
      <c r="A553" s="92" t="str">
        <f>Orçamento!A536</f>
        <v>17.25</v>
      </c>
      <c r="B553" s="39">
        <f>Orçamento!B536</f>
        <v>0</v>
      </c>
      <c r="C553" s="39">
        <f>Orçamento!C536</f>
        <v>0</v>
      </c>
      <c r="D553" s="93">
        <f>Orçamento!D536</f>
        <v>0</v>
      </c>
      <c r="E553" s="39">
        <f>Orçamento!E536</f>
        <v>0</v>
      </c>
      <c r="F553" s="39">
        <f>Orçamento!F536</f>
        <v>0</v>
      </c>
      <c r="G553" s="95">
        <f>'Orç. Pós Licitação'!G536</f>
        <v>0</v>
      </c>
      <c r="H553" s="95">
        <f>'Orç. Pós Licitação'!H536</f>
        <v>0</v>
      </c>
      <c r="I553" s="95">
        <f>'Orç. Pós Licitação'!I536</f>
        <v>0</v>
      </c>
      <c r="J553" s="96">
        <f>'BM 04'!L553</f>
        <v>0</v>
      </c>
      <c r="K553" s="97"/>
      <c r="L553" s="98">
        <f t="shared" si="97"/>
        <v>0</v>
      </c>
      <c r="M553" s="99">
        <f t="shared" si="98"/>
        <v>0</v>
      </c>
      <c r="N553" s="100">
        <f t="shared" si="99"/>
        <v>0</v>
      </c>
      <c r="O553" s="98">
        <f t="shared" si="100"/>
        <v>0</v>
      </c>
      <c r="P553" s="101">
        <f t="shared" si="101"/>
        <v>0</v>
      </c>
      <c r="Q553" s="102">
        <f t="shared" si="102"/>
        <v>0</v>
      </c>
    </row>
    <row r="554" spans="1:17" x14ac:dyDescent="0.2">
      <c r="A554" s="92" t="str">
        <f>Orçamento!A537</f>
        <v>17.26</v>
      </c>
      <c r="B554" s="39">
        <f>Orçamento!B537</f>
        <v>0</v>
      </c>
      <c r="C554" s="39">
        <f>Orçamento!C537</f>
        <v>0</v>
      </c>
      <c r="D554" s="93">
        <f>Orçamento!D537</f>
        <v>0</v>
      </c>
      <c r="E554" s="39">
        <f>Orçamento!E537</f>
        <v>0</v>
      </c>
      <c r="F554" s="39">
        <f>Orçamento!F537</f>
        <v>0</v>
      </c>
      <c r="G554" s="95">
        <f>'Orç. Pós Licitação'!G537</f>
        <v>0</v>
      </c>
      <c r="H554" s="95">
        <f>'Orç. Pós Licitação'!H537</f>
        <v>0</v>
      </c>
      <c r="I554" s="95">
        <f>'Orç. Pós Licitação'!I537</f>
        <v>0</v>
      </c>
      <c r="J554" s="96">
        <f>'BM 04'!L554</f>
        <v>0</v>
      </c>
      <c r="K554" s="97"/>
      <c r="L554" s="98">
        <f t="shared" si="97"/>
        <v>0</v>
      </c>
      <c r="M554" s="99">
        <f t="shared" si="98"/>
        <v>0</v>
      </c>
      <c r="N554" s="100">
        <f t="shared" si="99"/>
        <v>0</v>
      </c>
      <c r="O554" s="98">
        <f t="shared" si="100"/>
        <v>0</v>
      </c>
      <c r="P554" s="101">
        <f t="shared" si="101"/>
        <v>0</v>
      </c>
      <c r="Q554" s="102">
        <f t="shared" si="102"/>
        <v>0</v>
      </c>
    </row>
    <row r="555" spans="1:17" x14ac:dyDescent="0.2">
      <c r="A555" s="92" t="str">
        <f>Orçamento!A538</f>
        <v>17.27</v>
      </c>
      <c r="B555" s="39">
        <f>Orçamento!B538</f>
        <v>0</v>
      </c>
      <c r="C555" s="39">
        <f>Orçamento!C538</f>
        <v>0</v>
      </c>
      <c r="D555" s="93">
        <f>Orçamento!D538</f>
        <v>0</v>
      </c>
      <c r="E555" s="39">
        <f>Orçamento!E538</f>
        <v>0</v>
      </c>
      <c r="F555" s="39">
        <f>Orçamento!F538</f>
        <v>0</v>
      </c>
      <c r="G555" s="95">
        <f>'Orç. Pós Licitação'!G538</f>
        <v>0</v>
      </c>
      <c r="H555" s="95">
        <f>'Orç. Pós Licitação'!H538</f>
        <v>0</v>
      </c>
      <c r="I555" s="95">
        <f>'Orç. Pós Licitação'!I538</f>
        <v>0</v>
      </c>
      <c r="J555" s="96">
        <f>'BM 04'!L555</f>
        <v>0</v>
      </c>
      <c r="K555" s="97"/>
      <c r="L555" s="98">
        <f t="shared" si="97"/>
        <v>0</v>
      </c>
      <c r="M555" s="99">
        <f t="shared" si="98"/>
        <v>0</v>
      </c>
      <c r="N555" s="100">
        <f t="shared" si="99"/>
        <v>0</v>
      </c>
      <c r="O555" s="98">
        <f t="shared" si="100"/>
        <v>0</v>
      </c>
      <c r="P555" s="101">
        <f t="shared" si="101"/>
        <v>0</v>
      </c>
      <c r="Q555" s="102">
        <f t="shared" si="102"/>
        <v>0</v>
      </c>
    </row>
    <row r="556" spans="1:17" x14ac:dyDescent="0.2">
      <c r="A556" s="92" t="str">
        <f>Orçamento!A539</f>
        <v>17.28</v>
      </c>
      <c r="B556" s="39">
        <f>Orçamento!B539</f>
        <v>0</v>
      </c>
      <c r="C556" s="39">
        <f>Orçamento!C539</f>
        <v>0</v>
      </c>
      <c r="D556" s="93">
        <f>Orçamento!D539</f>
        <v>0</v>
      </c>
      <c r="E556" s="39">
        <f>Orçamento!E539</f>
        <v>0</v>
      </c>
      <c r="F556" s="39">
        <f>Orçamento!F539</f>
        <v>0</v>
      </c>
      <c r="G556" s="95">
        <f>'Orç. Pós Licitação'!G539</f>
        <v>0</v>
      </c>
      <c r="H556" s="95">
        <f>'Orç. Pós Licitação'!H539</f>
        <v>0</v>
      </c>
      <c r="I556" s="95">
        <f>'Orç. Pós Licitação'!I539</f>
        <v>0</v>
      </c>
      <c r="J556" s="96">
        <f>'BM 04'!L556</f>
        <v>0</v>
      </c>
      <c r="K556" s="97"/>
      <c r="L556" s="98">
        <f t="shared" si="97"/>
        <v>0</v>
      </c>
      <c r="M556" s="99">
        <f t="shared" si="98"/>
        <v>0</v>
      </c>
      <c r="N556" s="100">
        <f t="shared" si="99"/>
        <v>0</v>
      </c>
      <c r="O556" s="98">
        <f t="shared" si="100"/>
        <v>0</v>
      </c>
      <c r="P556" s="101">
        <f t="shared" si="101"/>
        <v>0</v>
      </c>
      <c r="Q556" s="102">
        <f t="shared" si="102"/>
        <v>0</v>
      </c>
    </row>
    <row r="557" spans="1:17" x14ac:dyDescent="0.2">
      <c r="A557" s="92" t="str">
        <f>Orçamento!A540</f>
        <v>17.29</v>
      </c>
      <c r="B557" s="39">
        <f>Orçamento!B540</f>
        <v>0</v>
      </c>
      <c r="C557" s="39">
        <f>Orçamento!C540</f>
        <v>0</v>
      </c>
      <c r="D557" s="93">
        <f>Orçamento!D540</f>
        <v>0</v>
      </c>
      <c r="E557" s="39">
        <f>Orçamento!E540</f>
        <v>0</v>
      </c>
      <c r="F557" s="39">
        <f>Orçamento!F540</f>
        <v>0</v>
      </c>
      <c r="G557" s="95">
        <f>'Orç. Pós Licitação'!G540</f>
        <v>0</v>
      </c>
      <c r="H557" s="95">
        <f>'Orç. Pós Licitação'!H540</f>
        <v>0</v>
      </c>
      <c r="I557" s="95">
        <f>'Orç. Pós Licitação'!I540</f>
        <v>0</v>
      </c>
      <c r="J557" s="96">
        <f>'BM 04'!L557</f>
        <v>0</v>
      </c>
      <c r="K557" s="97"/>
      <c r="L557" s="98">
        <f t="shared" si="97"/>
        <v>0</v>
      </c>
      <c r="M557" s="99">
        <f t="shared" si="98"/>
        <v>0</v>
      </c>
      <c r="N557" s="100">
        <f t="shared" si="99"/>
        <v>0</v>
      </c>
      <c r="O557" s="98">
        <f t="shared" si="100"/>
        <v>0</v>
      </c>
      <c r="P557" s="101">
        <f t="shared" si="101"/>
        <v>0</v>
      </c>
      <c r="Q557" s="102">
        <f t="shared" si="102"/>
        <v>0</v>
      </c>
    </row>
    <row r="558" spans="1:17" x14ac:dyDescent="0.2">
      <c r="A558" s="92" t="str">
        <f>Orçamento!A541</f>
        <v>17.30</v>
      </c>
      <c r="B558" s="39">
        <f>Orçamento!B541</f>
        <v>0</v>
      </c>
      <c r="C558" s="39">
        <f>Orçamento!C541</f>
        <v>0</v>
      </c>
      <c r="D558" s="93">
        <f>Orçamento!D541</f>
        <v>0</v>
      </c>
      <c r="E558" s="39">
        <f>Orçamento!E541</f>
        <v>0</v>
      </c>
      <c r="F558" s="39">
        <f>Orçamento!F541</f>
        <v>0</v>
      </c>
      <c r="G558" s="95">
        <f>'Orç. Pós Licitação'!G541</f>
        <v>0</v>
      </c>
      <c r="H558" s="95">
        <f>'Orç. Pós Licitação'!H541</f>
        <v>0</v>
      </c>
      <c r="I558" s="95">
        <f>'Orç. Pós Licitação'!I541</f>
        <v>0</v>
      </c>
      <c r="J558" s="96">
        <f>'BM 04'!L558</f>
        <v>0</v>
      </c>
      <c r="K558" s="97"/>
      <c r="L558" s="98">
        <f t="shared" si="97"/>
        <v>0</v>
      </c>
      <c r="M558" s="99">
        <f t="shared" si="98"/>
        <v>0</v>
      </c>
      <c r="N558" s="100">
        <f t="shared" si="99"/>
        <v>0</v>
      </c>
      <c r="O558" s="98">
        <f t="shared" si="100"/>
        <v>0</v>
      </c>
      <c r="P558" s="101">
        <f t="shared" si="101"/>
        <v>0</v>
      </c>
      <c r="Q558" s="102">
        <f t="shared" si="102"/>
        <v>0</v>
      </c>
    </row>
    <row r="559" spans="1:17" s="2" customFormat="1" ht="15.75" x14ac:dyDescent="0.25">
      <c r="A559" s="449"/>
      <c r="B559" s="434"/>
      <c r="C559" s="434"/>
      <c r="D559" s="435"/>
      <c r="E559" s="430" t="s">
        <v>1116</v>
      </c>
      <c r="F559" s="434"/>
      <c r="G559" s="434"/>
      <c r="H559" s="436"/>
      <c r="I559" s="437">
        <f>SUM(I529:I558)</f>
        <v>37502.1</v>
      </c>
      <c r="J559" s="438"/>
      <c r="K559" s="438"/>
      <c r="L559" s="438"/>
      <c r="M559" s="437">
        <f>SUM(M529:M558)</f>
        <v>0</v>
      </c>
      <c r="N559" s="437">
        <f>SUM(N529:N558)</f>
        <v>0</v>
      </c>
      <c r="O559" s="437">
        <f>SUM(O529:O558)</f>
        <v>0</v>
      </c>
      <c r="P559" s="439"/>
      <c r="Q559" s="450">
        <f>SUM(Q529:Q558)</f>
        <v>37502.1</v>
      </c>
    </row>
    <row r="560" spans="1:17" s="3" customFormat="1" ht="31.5" x14ac:dyDescent="0.25">
      <c r="A560" s="451" t="str">
        <f>Orçamento!A542</f>
        <v>18.0</v>
      </c>
      <c r="B560" s="427"/>
      <c r="C560" s="427"/>
      <c r="D560" s="428" t="str">
        <f>Orçamento!D542</f>
        <v>TUBULAÇÃO DE RECALQUE - VENTOSA, DESCARGA E VÁLVULA DE RETENÇÃO - VÁLVULA DE RETENÇÃO</v>
      </c>
      <c r="E560" s="427"/>
      <c r="F560" s="427"/>
      <c r="G560" s="429"/>
      <c r="H560" s="430"/>
      <c r="I560" s="430"/>
      <c r="J560" s="431"/>
      <c r="K560" s="431"/>
      <c r="L560" s="431"/>
      <c r="M560" s="432"/>
      <c r="N560" s="433">
        <f>N591/I591</f>
        <v>0</v>
      </c>
      <c r="O560" s="433">
        <f>O591/I591</f>
        <v>0</v>
      </c>
      <c r="P560" s="433"/>
      <c r="Q560" s="452">
        <f>Q591/I591</f>
        <v>1</v>
      </c>
    </row>
    <row r="561" spans="1:17" ht="28.5" x14ac:dyDescent="0.2">
      <c r="A561" s="92" t="str">
        <f>Orçamento!A543</f>
        <v>18.1</v>
      </c>
      <c r="B561" s="39" t="str">
        <f>Orçamento!B543</f>
        <v>Sinapi</v>
      </c>
      <c r="C561" s="39">
        <f>Orçamento!C543</f>
        <v>97951</v>
      </c>
      <c r="D561" s="93" t="str">
        <f>Orçamento!D543</f>
        <v>Caixa em alvenaria de tijolos cerâmicos maciços, com tampa
de concreto, para abrigar válvula de retenção</v>
      </c>
      <c r="E561" s="39" t="str">
        <f>Orçamento!E543</f>
        <v>UNID</v>
      </c>
      <c r="F561" s="39">
        <f>Orçamento!F543</f>
        <v>3</v>
      </c>
      <c r="G561" s="95">
        <f>'Orç. Pós Licitação'!G543</f>
        <v>2120</v>
      </c>
      <c r="H561" s="95">
        <f>'Orç. Pós Licitação'!H543</f>
        <v>2628.8</v>
      </c>
      <c r="I561" s="95">
        <f>'Orç. Pós Licitação'!I543</f>
        <v>7886.4</v>
      </c>
      <c r="J561" s="96">
        <f>'BM 04'!L561</f>
        <v>0</v>
      </c>
      <c r="K561" s="97"/>
      <c r="L561" s="98">
        <f>J561+K561</f>
        <v>0</v>
      </c>
      <c r="M561" s="99">
        <f>ROUND(H561*J561,2)</f>
        <v>0</v>
      </c>
      <c r="N561" s="100">
        <f>ROUND(H561*K561,2)</f>
        <v>0</v>
      </c>
      <c r="O561" s="98">
        <f>ROUND(H561*L561,2)</f>
        <v>0</v>
      </c>
      <c r="P561" s="101">
        <f>F561-L561</f>
        <v>3</v>
      </c>
      <c r="Q561" s="102">
        <f>I561-O561</f>
        <v>7886.4</v>
      </c>
    </row>
    <row r="562" spans="1:17" x14ac:dyDescent="0.2">
      <c r="A562" s="92" t="str">
        <f>Orçamento!A544</f>
        <v>18.2</v>
      </c>
      <c r="B562" s="39" t="str">
        <f>Orçamento!B544</f>
        <v>Cotação</v>
      </c>
      <c r="C562" s="39">
        <f>Orçamento!C544</f>
        <v>0</v>
      </c>
      <c r="D562" s="93" t="str">
        <f>Orçamento!D544</f>
        <v>Válvula de retenção tipo portinhola flangeada DN 100mm</v>
      </c>
      <c r="E562" s="39" t="str">
        <f>Orçamento!E544</f>
        <v>UNID</v>
      </c>
      <c r="F562" s="39">
        <f>Orçamento!F544</f>
        <v>3</v>
      </c>
      <c r="G562" s="95">
        <f>'Orç. Pós Licitação'!G544</f>
        <v>840</v>
      </c>
      <c r="H562" s="95">
        <f>'Orç. Pós Licitação'!H544</f>
        <v>1041.5999999999999</v>
      </c>
      <c r="I562" s="95">
        <f>'Orç. Pós Licitação'!I544</f>
        <v>3124.8</v>
      </c>
      <c r="J562" s="96">
        <f>'BM 04'!L562</f>
        <v>0</v>
      </c>
      <c r="K562" s="97"/>
      <c r="L562" s="98">
        <f t="shared" ref="L562:L590" si="103">J562+K562</f>
        <v>0</v>
      </c>
      <c r="M562" s="99">
        <f t="shared" ref="M562:M590" si="104">ROUND(H562*J562,2)</f>
        <v>0</v>
      </c>
      <c r="N562" s="100">
        <f t="shared" ref="N562:N590" si="105">ROUND(H562*K562,2)</f>
        <v>0</v>
      </c>
      <c r="O562" s="98">
        <f t="shared" ref="O562:O590" si="106">ROUND(H562*L562,2)</f>
        <v>0</v>
      </c>
      <c r="P562" s="101">
        <f t="shared" ref="P562:P590" si="107">F562-L562</f>
        <v>3</v>
      </c>
      <c r="Q562" s="102">
        <f t="shared" ref="Q562:Q590" si="108">I562-O562</f>
        <v>3124.8</v>
      </c>
    </row>
    <row r="563" spans="1:17" x14ac:dyDescent="0.2">
      <c r="A563" s="92" t="str">
        <f>Orçamento!A545</f>
        <v>18.3</v>
      </c>
      <c r="B563" s="39" t="str">
        <f>Orçamento!B545</f>
        <v>Cotação</v>
      </c>
      <c r="C563" s="39">
        <f>Orçamento!C545</f>
        <v>0</v>
      </c>
      <c r="D563" s="93" t="str">
        <f>Orçamento!D545</f>
        <v>Colarinho PEAD DE 110mm SDR11 PN16 longo (topo)</v>
      </c>
      <c r="E563" s="39" t="str">
        <f>Orçamento!E545</f>
        <v>UNID</v>
      </c>
      <c r="F563" s="39">
        <f>Orçamento!F545</f>
        <v>3</v>
      </c>
      <c r="G563" s="95">
        <f>'Orç. Pós Licitação'!G545</f>
        <v>107</v>
      </c>
      <c r="H563" s="95">
        <f>'Orç. Pós Licitação'!H545</f>
        <v>132.68</v>
      </c>
      <c r="I563" s="95">
        <f>'Orç. Pós Licitação'!I545</f>
        <v>398.04</v>
      </c>
      <c r="J563" s="96">
        <f>'BM 04'!L563</f>
        <v>0</v>
      </c>
      <c r="K563" s="97"/>
      <c r="L563" s="98">
        <f t="shared" si="103"/>
        <v>0</v>
      </c>
      <c r="M563" s="99">
        <f t="shared" si="104"/>
        <v>0</v>
      </c>
      <c r="N563" s="100">
        <f t="shared" si="105"/>
        <v>0</v>
      </c>
      <c r="O563" s="98">
        <f t="shared" si="106"/>
        <v>0</v>
      </c>
      <c r="P563" s="101">
        <f t="shared" si="107"/>
        <v>3</v>
      </c>
      <c r="Q563" s="102">
        <f t="shared" si="108"/>
        <v>398.04</v>
      </c>
    </row>
    <row r="564" spans="1:17" ht="28.5" x14ac:dyDescent="0.2">
      <c r="A564" s="92" t="str">
        <f>Orçamento!A546</f>
        <v>18.4</v>
      </c>
      <c r="B564" s="39" t="str">
        <f>Orçamento!B546</f>
        <v>Cotação</v>
      </c>
      <c r="C564" s="39">
        <f>Orçamento!C546</f>
        <v>0</v>
      </c>
      <c r="D564" s="93" t="str">
        <f>Orçamento!D546</f>
        <v>Flange solto 110mm aço norma ANSI 16.5 un 3,00 192,00 24,00% 238,08 R$ 714,24</v>
      </c>
      <c r="E564" s="39" t="str">
        <f>Orçamento!E546</f>
        <v>UNID</v>
      </c>
      <c r="F564" s="39">
        <f>Orçamento!F546</f>
        <v>3</v>
      </c>
      <c r="G564" s="95">
        <f>'Orç. Pós Licitação'!G546</f>
        <v>192</v>
      </c>
      <c r="H564" s="95">
        <f>'Orç. Pós Licitação'!H546</f>
        <v>238.08</v>
      </c>
      <c r="I564" s="95">
        <f>'Orç. Pós Licitação'!I546</f>
        <v>714.24</v>
      </c>
      <c r="J564" s="96">
        <f>'BM 04'!L564</f>
        <v>0</v>
      </c>
      <c r="K564" s="97"/>
      <c r="L564" s="98">
        <f t="shared" si="103"/>
        <v>0</v>
      </c>
      <c r="M564" s="99">
        <f t="shared" si="104"/>
        <v>0</v>
      </c>
      <c r="N564" s="100">
        <f t="shared" si="105"/>
        <v>0</v>
      </c>
      <c r="O564" s="98">
        <f t="shared" si="106"/>
        <v>0</v>
      </c>
      <c r="P564" s="101">
        <f t="shared" si="107"/>
        <v>3</v>
      </c>
      <c r="Q564" s="102">
        <f t="shared" si="108"/>
        <v>714.24</v>
      </c>
    </row>
    <row r="565" spans="1:17" x14ac:dyDescent="0.2">
      <c r="A565" s="92" t="str">
        <f>Orçamento!A547</f>
        <v>18.5</v>
      </c>
      <c r="B565" s="39">
        <f>Orçamento!B547</f>
        <v>0</v>
      </c>
      <c r="C565" s="39">
        <f>Orçamento!C547</f>
        <v>0</v>
      </c>
      <c r="D565" s="93">
        <f>Orçamento!D547</f>
        <v>0</v>
      </c>
      <c r="E565" s="39">
        <f>Orçamento!E547</f>
        <v>0</v>
      </c>
      <c r="F565" s="39">
        <f>Orçamento!F547</f>
        <v>0</v>
      </c>
      <c r="G565" s="95">
        <f>'Orç. Pós Licitação'!G547</f>
        <v>0</v>
      </c>
      <c r="H565" s="95">
        <f>'Orç. Pós Licitação'!H547</f>
        <v>0</v>
      </c>
      <c r="I565" s="95">
        <f>'Orç. Pós Licitação'!I547</f>
        <v>0</v>
      </c>
      <c r="J565" s="96">
        <f>'BM 04'!L565</f>
        <v>0</v>
      </c>
      <c r="K565" s="97"/>
      <c r="L565" s="98">
        <f t="shared" si="103"/>
        <v>0</v>
      </c>
      <c r="M565" s="99">
        <f t="shared" si="104"/>
        <v>0</v>
      </c>
      <c r="N565" s="100">
        <f t="shared" si="105"/>
        <v>0</v>
      </c>
      <c r="O565" s="98">
        <f t="shared" si="106"/>
        <v>0</v>
      </c>
      <c r="P565" s="101">
        <f t="shared" si="107"/>
        <v>0</v>
      </c>
      <c r="Q565" s="102">
        <f t="shared" si="108"/>
        <v>0</v>
      </c>
    </row>
    <row r="566" spans="1:17" x14ac:dyDescent="0.2">
      <c r="A566" s="92" t="str">
        <f>Orçamento!A548</f>
        <v>18.6</v>
      </c>
      <c r="B566" s="39">
        <f>Orçamento!B548</f>
        <v>0</v>
      </c>
      <c r="C566" s="39">
        <f>Orçamento!C548</f>
        <v>0</v>
      </c>
      <c r="D566" s="93">
        <f>Orçamento!D548</f>
        <v>0</v>
      </c>
      <c r="E566" s="39">
        <f>Orçamento!E548</f>
        <v>0</v>
      </c>
      <c r="F566" s="39">
        <f>Orçamento!F548</f>
        <v>0</v>
      </c>
      <c r="G566" s="95">
        <f>'Orç. Pós Licitação'!G548</f>
        <v>0</v>
      </c>
      <c r="H566" s="95">
        <f>'Orç. Pós Licitação'!H548</f>
        <v>0</v>
      </c>
      <c r="I566" s="95">
        <f>'Orç. Pós Licitação'!I548</f>
        <v>0</v>
      </c>
      <c r="J566" s="96">
        <f>'BM 04'!L566</f>
        <v>0</v>
      </c>
      <c r="K566" s="97"/>
      <c r="L566" s="98">
        <f t="shared" si="103"/>
        <v>0</v>
      </c>
      <c r="M566" s="99">
        <f t="shared" si="104"/>
        <v>0</v>
      </c>
      <c r="N566" s="100">
        <f t="shared" si="105"/>
        <v>0</v>
      </c>
      <c r="O566" s="98">
        <f t="shared" si="106"/>
        <v>0</v>
      </c>
      <c r="P566" s="101">
        <f t="shared" si="107"/>
        <v>0</v>
      </c>
      <c r="Q566" s="102">
        <f t="shared" si="108"/>
        <v>0</v>
      </c>
    </row>
    <row r="567" spans="1:17" x14ac:dyDescent="0.2">
      <c r="A567" s="92" t="str">
        <f>Orçamento!A549</f>
        <v>18.7</v>
      </c>
      <c r="B567" s="39">
        <f>Orçamento!B549</f>
        <v>0</v>
      </c>
      <c r="C567" s="39">
        <f>Orçamento!C549</f>
        <v>0</v>
      </c>
      <c r="D567" s="93">
        <f>Orçamento!D549</f>
        <v>0</v>
      </c>
      <c r="E567" s="39">
        <f>Orçamento!E549</f>
        <v>0</v>
      </c>
      <c r="F567" s="39">
        <f>Orçamento!F549</f>
        <v>0</v>
      </c>
      <c r="G567" s="95">
        <f>'Orç. Pós Licitação'!G549</f>
        <v>0</v>
      </c>
      <c r="H567" s="95">
        <f>'Orç. Pós Licitação'!H549</f>
        <v>0</v>
      </c>
      <c r="I567" s="95">
        <f>'Orç. Pós Licitação'!I549</f>
        <v>0</v>
      </c>
      <c r="J567" s="96">
        <f>'BM 04'!L567</f>
        <v>0</v>
      </c>
      <c r="K567" s="97"/>
      <c r="L567" s="98">
        <f t="shared" si="103"/>
        <v>0</v>
      </c>
      <c r="M567" s="99">
        <f t="shared" si="104"/>
        <v>0</v>
      </c>
      <c r="N567" s="100">
        <f t="shared" si="105"/>
        <v>0</v>
      </c>
      <c r="O567" s="98">
        <f t="shared" si="106"/>
        <v>0</v>
      </c>
      <c r="P567" s="101">
        <f t="shared" si="107"/>
        <v>0</v>
      </c>
      <c r="Q567" s="102">
        <f t="shared" si="108"/>
        <v>0</v>
      </c>
    </row>
    <row r="568" spans="1:17" x14ac:dyDescent="0.2">
      <c r="A568" s="92" t="str">
        <f>Orçamento!A550</f>
        <v>18.8</v>
      </c>
      <c r="B568" s="39">
        <f>Orçamento!B550</f>
        <v>0</v>
      </c>
      <c r="C568" s="39">
        <f>Orçamento!C550</f>
        <v>0</v>
      </c>
      <c r="D568" s="93">
        <f>Orçamento!D550</f>
        <v>0</v>
      </c>
      <c r="E568" s="39">
        <f>Orçamento!E550</f>
        <v>0</v>
      </c>
      <c r="F568" s="39">
        <f>Orçamento!F550</f>
        <v>0</v>
      </c>
      <c r="G568" s="95">
        <f>'Orç. Pós Licitação'!G550</f>
        <v>0</v>
      </c>
      <c r="H568" s="95">
        <f>'Orç. Pós Licitação'!H550</f>
        <v>0</v>
      </c>
      <c r="I568" s="95">
        <f>'Orç. Pós Licitação'!I550</f>
        <v>0</v>
      </c>
      <c r="J568" s="96">
        <f>'BM 04'!L568</f>
        <v>0</v>
      </c>
      <c r="K568" s="97"/>
      <c r="L568" s="98">
        <f t="shared" si="103"/>
        <v>0</v>
      </c>
      <c r="M568" s="99">
        <f t="shared" si="104"/>
        <v>0</v>
      </c>
      <c r="N568" s="100">
        <f t="shared" si="105"/>
        <v>0</v>
      </c>
      <c r="O568" s="98">
        <f t="shared" si="106"/>
        <v>0</v>
      </c>
      <c r="P568" s="101">
        <f t="shared" si="107"/>
        <v>0</v>
      </c>
      <c r="Q568" s="102">
        <f t="shared" si="108"/>
        <v>0</v>
      </c>
    </row>
    <row r="569" spans="1:17" x14ac:dyDescent="0.2">
      <c r="A569" s="92" t="str">
        <f>Orçamento!A551</f>
        <v>18.9</v>
      </c>
      <c r="B569" s="39">
        <f>Orçamento!B551</f>
        <v>0</v>
      </c>
      <c r="C569" s="39">
        <f>Orçamento!C551</f>
        <v>0</v>
      </c>
      <c r="D569" s="93">
        <f>Orçamento!D551</f>
        <v>0</v>
      </c>
      <c r="E569" s="39">
        <f>Orçamento!E551</f>
        <v>0</v>
      </c>
      <c r="F569" s="39">
        <f>Orçamento!F551</f>
        <v>0</v>
      </c>
      <c r="G569" s="95">
        <f>'Orç. Pós Licitação'!G551</f>
        <v>0</v>
      </c>
      <c r="H569" s="95">
        <f>'Orç. Pós Licitação'!H551</f>
        <v>0</v>
      </c>
      <c r="I569" s="95">
        <f>'Orç. Pós Licitação'!I551</f>
        <v>0</v>
      </c>
      <c r="J569" s="96">
        <f>'BM 04'!L569</f>
        <v>0</v>
      </c>
      <c r="K569" s="97"/>
      <c r="L569" s="98">
        <f t="shared" si="103"/>
        <v>0</v>
      </c>
      <c r="M569" s="99">
        <f t="shared" si="104"/>
        <v>0</v>
      </c>
      <c r="N569" s="100">
        <f t="shared" si="105"/>
        <v>0</v>
      </c>
      <c r="O569" s="98">
        <f t="shared" si="106"/>
        <v>0</v>
      </c>
      <c r="P569" s="101">
        <f t="shared" si="107"/>
        <v>0</v>
      </c>
      <c r="Q569" s="102">
        <f t="shared" si="108"/>
        <v>0</v>
      </c>
    </row>
    <row r="570" spans="1:17" x14ac:dyDescent="0.2">
      <c r="A570" s="92" t="str">
        <f>Orçamento!A552</f>
        <v>18.10</v>
      </c>
      <c r="B570" s="39">
        <f>Orçamento!B552</f>
        <v>0</v>
      </c>
      <c r="C570" s="39">
        <f>Orçamento!C552</f>
        <v>0</v>
      </c>
      <c r="D570" s="93">
        <f>Orçamento!D552</f>
        <v>0</v>
      </c>
      <c r="E570" s="39">
        <f>Orçamento!E552</f>
        <v>0</v>
      </c>
      <c r="F570" s="39">
        <f>Orçamento!F552</f>
        <v>0</v>
      </c>
      <c r="G570" s="95">
        <f>'Orç. Pós Licitação'!G552</f>
        <v>0</v>
      </c>
      <c r="H570" s="95">
        <f>'Orç. Pós Licitação'!H552</f>
        <v>0</v>
      </c>
      <c r="I570" s="95">
        <f>'Orç. Pós Licitação'!I552</f>
        <v>0</v>
      </c>
      <c r="J570" s="96">
        <f>'BM 04'!L570</f>
        <v>0</v>
      </c>
      <c r="K570" s="97"/>
      <c r="L570" s="98">
        <f t="shared" si="103"/>
        <v>0</v>
      </c>
      <c r="M570" s="99">
        <f t="shared" si="104"/>
        <v>0</v>
      </c>
      <c r="N570" s="100">
        <f t="shared" si="105"/>
        <v>0</v>
      </c>
      <c r="O570" s="98">
        <f t="shared" si="106"/>
        <v>0</v>
      </c>
      <c r="P570" s="101">
        <f t="shared" si="107"/>
        <v>0</v>
      </c>
      <c r="Q570" s="102">
        <f t="shared" si="108"/>
        <v>0</v>
      </c>
    </row>
    <row r="571" spans="1:17" x14ac:dyDescent="0.2">
      <c r="A571" s="92" t="str">
        <f>Orçamento!A553</f>
        <v>18.11</v>
      </c>
      <c r="B571" s="39">
        <f>Orçamento!B553</f>
        <v>0</v>
      </c>
      <c r="C571" s="39">
        <f>Orçamento!C553</f>
        <v>0</v>
      </c>
      <c r="D571" s="93">
        <f>Orçamento!D553</f>
        <v>0</v>
      </c>
      <c r="E571" s="39">
        <f>Orçamento!E553</f>
        <v>0</v>
      </c>
      <c r="F571" s="39">
        <f>Orçamento!F553</f>
        <v>0</v>
      </c>
      <c r="G571" s="95">
        <f>'Orç. Pós Licitação'!G553</f>
        <v>0</v>
      </c>
      <c r="H571" s="95">
        <f>'Orç. Pós Licitação'!H553</f>
        <v>0</v>
      </c>
      <c r="I571" s="95">
        <f>'Orç. Pós Licitação'!I553</f>
        <v>0</v>
      </c>
      <c r="J571" s="96">
        <f>'BM 04'!L571</f>
        <v>0</v>
      </c>
      <c r="K571" s="97"/>
      <c r="L571" s="98">
        <f t="shared" si="103"/>
        <v>0</v>
      </c>
      <c r="M571" s="99">
        <f t="shared" si="104"/>
        <v>0</v>
      </c>
      <c r="N571" s="100">
        <f t="shared" si="105"/>
        <v>0</v>
      </c>
      <c r="O571" s="98">
        <f t="shared" si="106"/>
        <v>0</v>
      </c>
      <c r="P571" s="101">
        <f t="shared" si="107"/>
        <v>0</v>
      </c>
      <c r="Q571" s="102">
        <f t="shared" si="108"/>
        <v>0</v>
      </c>
    </row>
    <row r="572" spans="1:17" x14ac:dyDescent="0.2">
      <c r="A572" s="92" t="str">
        <f>Orçamento!A554</f>
        <v>18.12</v>
      </c>
      <c r="B572" s="39">
        <f>Orçamento!B554</f>
        <v>0</v>
      </c>
      <c r="C572" s="39">
        <f>Orçamento!C554</f>
        <v>0</v>
      </c>
      <c r="D572" s="93">
        <f>Orçamento!D554</f>
        <v>0</v>
      </c>
      <c r="E572" s="39">
        <f>Orçamento!E554</f>
        <v>0</v>
      </c>
      <c r="F572" s="39">
        <f>Orçamento!F554</f>
        <v>0</v>
      </c>
      <c r="G572" s="95">
        <f>'Orç. Pós Licitação'!G554</f>
        <v>0</v>
      </c>
      <c r="H572" s="95">
        <f>'Orç. Pós Licitação'!H554</f>
        <v>0</v>
      </c>
      <c r="I572" s="95">
        <f>'Orç. Pós Licitação'!I554</f>
        <v>0</v>
      </c>
      <c r="J572" s="96">
        <f>'BM 04'!L572</f>
        <v>0</v>
      </c>
      <c r="K572" s="97"/>
      <c r="L572" s="98">
        <f t="shared" si="103"/>
        <v>0</v>
      </c>
      <c r="M572" s="99">
        <f t="shared" si="104"/>
        <v>0</v>
      </c>
      <c r="N572" s="100">
        <f t="shared" si="105"/>
        <v>0</v>
      </c>
      <c r="O572" s="98">
        <f t="shared" si="106"/>
        <v>0</v>
      </c>
      <c r="P572" s="101">
        <f t="shared" si="107"/>
        <v>0</v>
      </c>
      <c r="Q572" s="102">
        <f t="shared" si="108"/>
        <v>0</v>
      </c>
    </row>
    <row r="573" spans="1:17" x14ac:dyDescent="0.2">
      <c r="A573" s="92" t="str">
        <f>Orçamento!A555</f>
        <v>18.13</v>
      </c>
      <c r="B573" s="39">
        <f>Orçamento!B555</f>
        <v>0</v>
      </c>
      <c r="C573" s="39">
        <f>Orçamento!C555</f>
        <v>0</v>
      </c>
      <c r="D573" s="93">
        <f>Orçamento!D555</f>
        <v>0</v>
      </c>
      <c r="E573" s="39">
        <f>Orçamento!E555</f>
        <v>0</v>
      </c>
      <c r="F573" s="39">
        <f>Orçamento!F555</f>
        <v>0</v>
      </c>
      <c r="G573" s="95">
        <f>'Orç. Pós Licitação'!G555</f>
        <v>0</v>
      </c>
      <c r="H573" s="95">
        <f>'Orç. Pós Licitação'!H555</f>
        <v>0</v>
      </c>
      <c r="I573" s="95">
        <f>'Orç. Pós Licitação'!I555</f>
        <v>0</v>
      </c>
      <c r="J573" s="96">
        <f>'BM 04'!L573</f>
        <v>0</v>
      </c>
      <c r="K573" s="97"/>
      <c r="L573" s="98">
        <f t="shared" si="103"/>
        <v>0</v>
      </c>
      <c r="M573" s="99">
        <f t="shared" si="104"/>
        <v>0</v>
      </c>
      <c r="N573" s="100">
        <f t="shared" si="105"/>
        <v>0</v>
      </c>
      <c r="O573" s="98">
        <f t="shared" si="106"/>
        <v>0</v>
      </c>
      <c r="P573" s="101">
        <f t="shared" si="107"/>
        <v>0</v>
      </c>
      <c r="Q573" s="102">
        <f t="shared" si="108"/>
        <v>0</v>
      </c>
    </row>
    <row r="574" spans="1:17" x14ac:dyDescent="0.2">
      <c r="A574" s="92" t="str">
        <f>Orçamento!A556</f>
        <v>18.14</v>
      </c>
      <c r="B574" s="39">
        <f>Orçamento!B556</f>
        <v>0</v>
      </c>
      <c r="C574" s="39">
        <f>Orçamento!C556</f>
        <v>0</v>
      </c>
      <c r="D574" s="93">
        <f>Orçamento!D556</f>
        <v>0</v>
      </c>
      <c r="E574" s="39">
        <f>Orçamento!E556</f>
        <v>0</v>
      </c>
      <c r="F574" s="39">
        <f>Orçamento!F556</f>
        <v>0</v>
      </c>
      <c r="G574" s="95">
        <f>'Orç. Pós Licitação'!G556</f>
        <v>0</v>
      </c>
      <c r="H574" s="95">
        <f>'Orç. Pós Licitação'!H556</f>
        <v>0</v>
      </c>
      <c r="I574" s="95">
        <f>'Orç. Pós Licitação'!I556</f>
        <v>0</v>
      </c>
      <c r="J574" s="96">
        <f>'BM 04'!L574</f>
        <v>0</v>
      </c>
      <c r="K574" s="97"/>
      <c r="L574" s="98">
        <f t="shared" si="103"/>
        <v>0</v>
      </c>
      <c r="M574" s="99">
        <f t="shared" si="104"/>
        <v>0</v>
      </c>
      <c r="N574" s="100">
        <f t="shared" si="105"/>
        <v>0</v>
      </c>
      <c r="O574" s="98">
        <f t="shared" si="106"/>
        <v>0</v>
      </c>
      <c r="P574" s="101">
        <f t="shared" si="107"/>
        <v>0</v>
      </c>
      <c r="Q574" s="102">
        <f t="shared" si="108"/>
        <v>0</v>
      </c>
    </row>
    <row r="575" spans="1:17" x14ac:dyDescent="0.2">
      <c r="A575" s="92" t="str">
        <f>Orçamento!A557</f>
        <v>18.15</v>
      </c>
      <c r="B575" s="39">
        <f>Orçamento!B557</f>
        <v>0</v>
      </c>
      <c r="C575" s="39">
        <f>Orçamento!C557</f>
        <v>0</v>
      </c>
      <c r="D575" s="93">
        <f>Orçamento!D557</f>
        <v>0</v>
      </c>
      <c r="E575" s="39">
        <f>Orçamento!E557</f>
        <v>0</v>
      </c>
      <c r="F575" s="39">
        <f>Orçamento!F557</f>
        <v>0</v>
      </c>
      <c r="G575" s="95">
        <f>'Orç. Pós Licitação'!G557</f>
        <v>0</v>
      </c>
      <c r="H575" s="95">
        <f>'Orç. Pós Licitação'!H557</f>
        <v>0</v>
      </c>
      <c r="I575" s="95">
        <f>'Orç. Pós Licitação'!I557</f>
        <v>0</v>
      </c>
      <c r="J575" s="96">
        <f>'BM 04'!L575</f>
        <v>0</v>
      </c>
      <c r="K575" s="97"/>
      <c r="L575" s="98">
        <f t="shared" si="103"/>
        <v>0</v>
      </c>
      <c r="M575" s="99">
        <f t="shared" si="104"/>
        <v>0</v>
      </c>
      <c r="N575" s="100">
        <f t="shared" si="105"/>
        <v>0</v>
      </c>
      <c r="O575" s="98">
        <f t="shared" si="106"/>
        <v>0</v>
      </c>
      <c r="P575" s="101">
        <f t="shared" si="107"/>
        <v>0</v>
      </c>
      <c r="Q575" s="102">
        <f t="shared" si="108"/>
        <v>0</v>
      </c>
    </row>
    <row r="576" spans="1:17" x14ac:dyDescent="0.2">
      <c r="A576" s="92" t="str">
        <f>Orçamento!A558</f>
        <v>18.16</v>
      </c>
      <c r="B576" s="39">
        <f>Orçamento!B558</f>
        <v>0</v>
      </c>
      <c r="C576" s="39">
        <f>Orçamento!C558</f>
        <v>0</v>
      </c>
      <c r="D576" s="93">
        <f>Orçamento!D558</f>
        <v>0</v>
      </c>
      <c r="E576" s="39">
        <f>Orçamento!E558</f>
        <v>0</v>
      </c>
      <c r="F576" s="39">
        <f>Orçamento!F558</f>
        <v>0</v>
      </c>
      <c r="G576" s="95">
        <f>'Orç. Pós Licitação'!G558</f>
        <v>0</v>
      </c>
      <c r="H576" s="95">
        <f>'Orç. Pós Licitação'!H558</f>
        <v>0</v>
      </c>
      <c r="I576" s="95">
        <f>'Orç. Pós Licitação'!I558</f>
        <v>0</v>
      </c>
      <c r="J576" s="96">
        <f>'BM 04'!L576</f>
        <v>0</v>
      </c>
      <c r="K576" s="97"/>
      <c r="L576" s="98">
        <f t="shared" si="103"/>
        <v>0</v>
      </c>
      <c r="M576" s="99">
        <f t="shared" si="104"/>
        <v>0</v>
      </c>
      <c r="N576" s="100">
        <f t="shared" si="105"/>
        <v>0</v>
      </c>
      <c r="O576" s="98">
        <f t="shared" si="106"/>
        <v>0</v>
      </c>
      <c r="P576" s="101">
        <f t="shared" si="107"/>
        <v>0</v>
      </c>
      <c r="Q576" s="102">
        <f t="shared" si="108"/>
        <v>0</v>
      </c>
    </row>
    <row r="577" spans="1:17" x14ac:dyDescent="0.2">
      <c r="A577" s="92" t="str">
        <f>Orçamento!A559</f>
        <v>18.17</v>
      </c>
      <c r="B577" s="39">
        <f>Orçamento!B559</f>
        <v>0</v>
      </c>
      <c r="C577" s="39">
        <f>Orçamento!C559</f>
        <v>0</v>
      </c>
      <c r="D577" s="93">
        <f>Orçamento!D559</f>
        <v>0</v>
      </c>
      <c r="E577" s="39">
        <f>Orçamento!E559</f>
        <v>0</v>
      </c>
      <c r="F577" s="39">
        <f>Orçamento!F559</f>
        <v>0</v>
      </c>
      <c r="G577" s="95">
        <f>'Orç. Pós Licitação'!G559</f>
        <v>0</v>
      </c>
      <c r="H577" s="95">
        <f>'Orç. Pós Licitação'!H559</f>
        <v>0</v>
      </c>
      <c r="I577" s="95">
        <f>'Orç. Pós Licitação'!I559</f>
        <v>0</v>
      </c>
      <c r="J577" s="96">
        <f>'BM 04'!L577</f>
        <v>0</v>
      </c>
      <c r="K577" s="97"/>
      <c r="L577" s="98">
        <f t="shared" si="103"/>
        <v>0</v>
      </c>
      <c r="M577" s="99">
        <f t="shared" si="104"/>
        <v>0</v>
      </c>
      <c r="N577" s="100">
        <f t="shared" si="105"/>
        <v>0</v>
      </c>
      <c r="O577" s="98">
        <f t="shared" si="106"/>
        <v>0</v>
      </c>
      <c r="P577" s="101">
        <f t="shared" si="107"/>
        <v>0</v>
      </c>
      <c r="Q577" s="102">
        <f t="shared" si="108"/>
        <v>0</v>
      </c>
    </row>
    <row r="578" spans="1:17" x14ac:dyDescent="0.2">
      <c r="A578" s="92" t="str">
        <f>Orçamento!A560</f>
        <v>18.18</v>
      </c>
      <c r="B578" s="39">
        <f>Orçamento!B560</f>
        <v>0</v>
      </c>
      <c r="C578" s="39">
        <f>Orçamento!C560</f>
        <v>0</v>
      </c>
      <c r="D578" s="93">
        <f>Orçamento!D560</f>
        <v>0</v>
      </c>
      <c r="E578" s="39">
        <f>Orçamento!E560</f>
        <v>0</v>
      </c>
      <c r="F578" s="39">
        <f>Orçamento!F560</f>
        <v>0</v>
      </c>
      <c r="G578" s="95">
        <f>'Orç. Pós Licitação'!G560</f>
        <v>0</v>
      </c>
      <c r="H578" s="95">
        <f>'Orç. Pós Licitação'!H560</f>
        <v>0</v>
      </c>
      <c r="I578" s="95">
        <f>'Orç. Pós Licitação'!I560</f>
        <v>0</v>
      </c>
      <c r="J578" s="96">
        <f>'BM 04'!L578</f>
        <v>0</v>
      </c>
      <c r="K578" s="97"/>
      <c r="L578" s="98">
        <f t="shared" si="103"/>
        <v>0</v>
      </c>
      <c r="M578" s="99">
        <f t="shared" si="104"/>
        <v>0</v>
      </c>
      <c r="N578" s="100">
        <f t="shared" si="105"/>
        <v>0</v>
      </c>
      <c r="O578" s="98">
        <f t="shared" si="106"/>
        <v>0</v>
      </c>
      <c r="P578" s="101">
        <f t="shared" si="107"/>
        <v>0</v>
      </c>
      <c r="Q578" s="102">
        <f t="shared" si="108"/>
        <v>0</v>
      </c>
    </row>
    <row r="579" spans="1:17" x14ac:dyDescent="0.2">
      <c r="A579" s="92" t="str">
        <f>Orçamento!A561</f>
        <v>18.19</v>
      </c>
      <c r="B579" s="39">
        <f>Orçamento!B561</f>
        <v>0</v>
      </c>
      <c r="C579" s="39">
        <f>Orçamento!C561</f>
        <v>0</v>
      </c>
      <c r="D579" s="93">
        <f>Orçamento!D561</f>
        <v>0</v>
      </c>
      <c r="E579" s="39">
        <f>Orçamento!E561</f>
        <v>0</v>
      </c>
      <c r="F579" s="39">
        <f>Orçamento!F561</f>
        <v>0</v>
      </c>
      <c r="G579" s="95">
        <f>'Orç. Pós Licitação'!G561</f>
        <v>0</v>
      </c>
      <c r="H579" s="95">
        <f>'Orç. Pós Licitação'!H561</f>
        <v>0</v>
      </c>
      <c r="I579" s="95">
        <f>'Orç. Pós Licitação'!I561</f>
        <v>0</v>
      </c>
      <c r="J579" s="96">
        <f>'BM 04'!L579</f>
        <v>0</v>
      </c>
      <c r="K579" s="97"/>
      <c r="L579" s="98">
        <f t="shared" si="103"/>
        <v>0</v>
      </c>
      <c r="M579" s="99">
        <f t="shared" si="104"/>
        <v>0</v>
      </c>
      <c r="N579" s="100">
        <f t="shared" si="105"/>
        <v>0</v>
      </c>
      <c r="O579" s="98">
        <f t="shared" si="106"/>
        <v>0</v>
      </c>
      <c r="P579" s="101">
        <f t="shared" si="107"/>
        <v>0</v>
      </c>
      <c r="Q579" s="102">
        <f t="shared" si="108"/>
        <v>0</v>
      </c>
    </row>
    <row r="580" spans="1:17" x14ac:dyDescent="0.2">
      <c r="A580" s="92" t="str">
        <f>Orçamento!A562</f>
        <v>18.20</v>
      </c>
      <c r="B580" s="39">
        <f>Orçamento!B562</f>
        <v>0</v>
      </c>
      <c r="C580" s="39">
        <f>Orçamento!C562</f>
        <v>0</v>
      </c>
      <c r="D580" s="93">
        <f>Orçamento!D562</f>
        <v>0</v>
      </c>
      <c r="E580" s="39">
        <f>Orçamento!E562</f>
        <v>0</v>
      </c>
      <c r="F580" s="39">
        <f>Orçamento!F562</f>
        <v>0</v>
      </c>
      <c r="G580" s="95">
        <f>'Orç. Pós Licitação'!G562</f>
        <v>0</v>
      </c>
      <c r="H580" s="95">
        <f>'Orç. Pós Licitação'!H562</f>
        <v>0</v>
      </c>
      <c r="I580" s="95">
        <f>'Orç. Pós Licitação'!I562</f>
        <v>0</v>
      </c>
      <c r="J580" s="96">
        <f>'BM 04'!L580</f>
        <v>0</v>
      </c>
      <c r="K580" s="97"/>
      <c r="L580" s="98">
        <f t="shared" si="103"/>
        <v>0</v>
      </c>
      <c r="M580" s="99">
        <f t="shared" si="104"/>
        <v>0</v>
      </c>
      <c r="N580" s="100">
        <f t="shared" si="105"/>
        <v>0</v>
      </c>
      <c r="O580" s="98">
        <f t="shared" si="106"/>
        <v>0</v>
      </c>
      <c r="P580" s="101">
        <f t="shared" si="107"/>
        <v>0</v>
      </c>
      <c r="Q580" s="102">
        <f t="shared" si="108"/>
        <v>0</v>
      </c>
    </row>
    <row r="581" spans="1:17" x14ac:dyDescent="0.2">
      <c r="A581" s="92" t="str">
        <f>Orçamento!A563</f>
        <v>18.21</v>
      </c>
      <c r="B581" s="39">
        <f>Orçamento!B563</f>
        <v>0</v>
      </c>
      <c r="C581" s="39">
        <f>Orçamento!C563</f>
        <v>0</v>
      </c>
      <c r="D581" s="93">
        <f>Orçamento!D563</f>
        <v>0</v>
      </c>
      <c r="E581" s="39">
        <f>Orçamento!E563</f>
        <v>0</v>
      </c>
      <c r="F581" s="39">
        <f>Orçamento!F563</f>
        <v>0</v>
      </c>
      <c r="G581" s="95">
        <f>'Orç. Pós Licitação'!G563</f>
        <v>0</v>
      </c>
      <c r="H581" s="95">
        <f>'Orç. Pós Licitação'!H563</f>
        <v>0</v>
      </c>
      <c r="I581" s="95">
        <f>'Orç. Pós Licitação'!I563</f>
        <v>0</v>
      </c>
      <c r="J581" s="96">
        <f>'BM 04'!L581</f>
        <v>0</v>
      </c>
      <c r="K581" s="97"/>
      <c r="L581" s="98">
        <f t="shared" si="103"/>
        <v>0</v>
      </c>
      <c r="M581" s="99">
        <f t="shared" si="104"/>
        <v>0</v>
      </c>
      <c r="N581" s="100">
        <f t="shared" si="105"/>
        <v>0</v>
      </c>
      <c r="O581" s="98">
        <f t="shared" si="106"/>
        <v>0</v>
      </c>
      <c r="P581" s="101">
        <f t="shared" si="107"/>
        <v>0</v>
      </c>
      <c r="Q581" s="102">
        <f t="shared" si="108"/>
        <v>0</v>
      </c>
    </row>
    <row r="582" spans="1:17" x14ac:dyDescent="0.2">
      <c r="A582" s="92" t="str">
        <f>Orçamento!A564</f>
        <v>18.22</v>
      </c>
      <c r="B582" s="39">
        <f>Orçamento!B564</f>
        <v>0</v>
      </c>
      <c r="C582" s="39">
        <f>Orçamento!C564</f>
        <v>0</v>
      </c>
      <c r="D582" s="93">
        <f>Orçamento!D564</f>
        <v>0</v>
      </c>
      <c r="E582" s="39">
        <f>Orçamento!E564</f>
        <v>0</v>
      </c>
      <c r="F582" s="39">
        <f>Orçamento!F564</f>
        <v>0</v>
      </c>
      <c r="G582" s="95">
        <f>'Orç. Pós Licitação'!G564</f>
        <v>0</v>
      </c>
      <c r="H582" s="95">
        <f>'Orç. Pós Licitação'!H564</f>
        <v>0</v>
      </c>
      <c r="I582" s="95">
        <f>'Orç. Pós Licitação'!I564</f>
        <v>0</v>
      </c>
      <c r="J582" s="96">
        <f>'BM 04'!L582</f>
        <v>0</v>
      </c>
      <c r="K582" s="97"/>
      <c r="L582" s="98">
        <f t="shared" si="103"/>
        <v>0</v>
      </c>
      <c r="M582" s="99">
        <f t="shared" si="104"/>
        <v>0</v>
      </c>
      <c r="N582" s="100">
        <f t="shared" si="105"/>
        <v>0</v>
      </c>
      <c r="O582" s="98">
        <f t="shared" si="106"/>
        <v>0</v>
      </c>
      <c r="P582" s="101">
        <f t="shared" si="107"/>
        <v>0</v>
      </c>
      <c r="Q582" s="102">
        <f t="shared" si="108"/>
        <v>0</v>
      </c>
    </row>
    <row r="583" spans="1:17" x14ac:dyDescent="0.2">
      <c r="A583" s="92" t="str">
        <f>Orçamento!A565</f>
        <v>18.23</v>
      </c>
      <c r="B583" s="39">
        <f>Orçamento!B565</f>
        <v>0</v>
      </c>
      <c r="C583" s="39">
        <f>Orçamento!C565</f>
        <v>0</v>
      </c>
      <c r="D583" s="93">
        <f>Orçamento!D565</f>
        <v>0</v>
      </c>
      <c r="E583" s="39">
        <f>Orçamento!E565</f>
        <v>0</v>
      </c>
      <c r="F583" s="39">
        <f>Orçamento!F565</f>
        <v>0</v>
      </c>
      <c r="G583" s="95">
        <f>'Orç. Pós Licitação'!G565</f>
        <v>0</v>
      </c>
      <c r="H583" s="95">
        <f>'Orç. Pós Licitação'!H565</f>
        <v>0</v>
      </c>
      <c r="I583" s="95">
        <f>'Orç. Pós Licitação'!I565</f>
        <v>0</v>
      </c>
      <c r="J583" s="96">
        <f>'BM 04'!L583</f>
        <v>0</v>
      </c>
      <c r="K583" s="97"/>
      <c r="L583" s="98">
        <f t="shared" si="103"/>
        <v>0</v>
      </c>
      <c r="M583" s="99">
        <f t="shared" si="104"/>
        <v>0</v>
      </c>
      <c r="N583" s="100">
        <f t="shared" si="105"/>
        <v>0</v>
      </c>
      <c r="O583" s="98">
        <f t="shared" si="106"/>
        <v>0</v>
      </c>
      <c r="P583" s="101">
        <f t="shared" si="107"/>
        <v>0</v>
      </c>
      <c r="Q583" s="102">
        <f t="shared" si="108"/>
        <v>0</v>
      </c>
    </row>
    <row r="584" spans="1:17" x14ac:dyDescent="0.2">
      <c r="A584" s="92" t="str">
        <f>Orçamento!A566</f>
        <v>18.24</v>
      </c>
      <c r="B584" s="39">
        <f>Orçamento!B566</f>
        <v>0</v>
      </c>
      <c r="C584" s="39">
        <f>Orçamento!C566</f>
        <v>0</v>
      </c>
      <c r="D584" s="93">
        <f>Orçamento!D566</f>
        <v>0</v>
      </c>
      <c r="E584" s="39">
        <f>Orçamento!E566</f>
        <v>0</v>
      </c>
      <c r="F584" s="39">
        <f>Orçamento!F566</f>
        <v>0</v>
      </c>
      <c r="G584" s="95">
        <f>'Orç. Pós Licitação'!G566</f>
        <v>0</v>
      </c>
      <c r="H584" s="95">
        <f>'Orç. Pós Licitação'!H566</f>
        <v>0</v>
      </c>
      <c r="I584" s="95">
        <f>'Orç. Pós Licitação'!I566</f>
        <v>0</v>
      </c>
      <c r="J584" s="96">
        <f>'BM 04'!L584</f>
        <v>0</v>
      </c>
      <c r="K584" s="97"/>
      <c r="L584" s="98">
        <f t="shared" si="103"/>
        <v>0</v>
      </c>
      <c r="M584" s="99">
        <f t="shared" si="104"/>
        <v>0</v>
      </c>
      <c r="N584" s="100">
        <f t="shared" si="105"/>
        <v>0</v>
      </c>
      <c r="O584" s="98">
        <f t="shared" si="106"/>
        <v>0</v>
      </c>
      <c r="P584" s="101">
        <f t="shared" si="107"/>
        <v>0</v>
      </c>
      <c r="Q584" s="102">
        <f t="shared" si="108"/>
        <v>0</v>
      </c>
    </row>
    <row r="585" spans="1:17" x14ac:dyDescent="0.2">
      <c r="A585" s="92" t="str">
        <f>Orçamento!A567</f>
        <v>18.25</v>
      </c>
      <c r="B585" s="39">
        <f>Orçamento!B567</f>
        <v>0</v>
      </c>
      <c r="C585" s="39">
        <f>Orçamento!C567</f>
        <v>0</v>
      </c>
      <c r="D585" s="93">
        <f>Orçamento!D567</f>
        <v>0</v>
      </c>
      <c r="E585" s="39">
        <f>Orçamento!E567</f>
        <v>0</v>
      </c>
      <c r="F585" s="39">
        <f>Orçamento!F567</f>
        <v>0</v>
      </c>
      <c r="G585" s="95">
        <f>'Orç. Pós Licitação'!G567</f>
        <v>0</v>
      </c>
      <c r="H585" s="95">
        <f>'Orç. Pós Licitação'!H567</f>
        <v>0</v>
      </c>
      <c r="I585" s="95">
        <f>'Orç. Pós Licitação'!I567</f>
        <v>0</v>
      </c>
      <c r="J585" s="96">
        <f>'BM 04'!L585</f>
        <v>0</v>
      </c>
      <c r="K585" s="97"/>
      <c r="L585" s="98">
        <f t="shared" si="103"/>
        <v>0</v>
      </c>
      <c r="M585" s="99">
        <f t="shared" si="104"/>
        <v>0</v>
      </c>
      <c r="N585" s="100">
        <f t="shared" si="105"/>
        <v>0</v>
      </c>
      <c r="O585" s="98">
        <f t="shared" si="106"/>
        <v>0</v>
      </c>
      <c r="P585" s="101">
        <f t="shared" si="107"/>
        <v>0</v>
      </c>
      <c r="Q585" s="102">
        <f t="shared" si="108"/>
        <v>0</v>
      </c>
    </row>
    <row r="586" spans="1:17" x14ac:dyDescent="0.2">
      <c r="A586" s="92" t="str">
        <f>Orçamento!A568</f>
        <v>18.26</v>
      </c>
      <c r="B586" s="39">
        <f>Orçamento!B568</f>
        <v>0</v>
      </c>
      <c r="C586" s="39">
        <f>Orçamento!C568</f>
        <v>0</v>
      </c>
      <c r="D586" s="93">
        <f>Orçamento!D568</f>
        <v>0</v>
      </c>
      <c r="E586" s="39">
        <f>Orçamento!E568</f>
        <v>0</v>
      </c>
      <c r="F586" s="39">
        <f>Orçamento!F568</f>
        <v>0</v>
      </c>
      <c r="G586" s="95">
        <f>'Orç. Pós Licitação'!G568</f>
        <v>0</v>
      </c>
      <c r="H586" s="95">
        <f>'Orç. Pós Licitação'!H568</f>
        <v>0</v>
      </c>
      <c r="I586" s="95">
        <f>'Orç. Pós Licitação'!I568</f>
        <v>0</v>
      </c>
      <c r="J586" s="96">
        <f>'BM 04'!L586</f>
        <v>0</v>
      </c>
      <c r="K586" s="97"/>
      <c r="L586" s="98">
        <f t="shared" si="103"/>
        <v>0</v>
      </c>
      <c r="M586" s="99">
        <f t="shared" si="104"/>
        <v>0</v>
      </c>
      <c r="N586" s="100">
        <f t="shared" si="105"/>
        <v>0</v>
      </c>
      <c r="O586" s="98">
        <f t="shared" si="106"/>
        <v>0</v>
      </c>
      <c r="P586" s="101">
        <f t="shared" si="107"/>
        <v>0</v>
      </c>
      <c r="Q586" s="102">
        <f t="shared" si="108"/>
        <v>0</v>
      </c>
    </row>
    <row r="587" spans="1:17" x14ac:dyDescent="0.2">
      <c r="A587" s="92" t="str">
        <f>Orçamento!A569</f>
        <v>18.27</v>
      </c>
      <c r="B587" s="39">
        <f>Orçamento!B569</f>
        <v>0</v>
      </c>
      <c r="C587" s="39">
        <f>Orçamento!C569</f>
        <v>0</v>
      </c>
      <c r="D587" s="93">
        <f>Orçamento!D569</f>
        <v>0</v>
      </c>
      <c r="E587" s="39">
        <f>Orçamento!E569</f>
        <v>0</v>
      </c>
      <c r="F587" s="39">
        <f>Orçamento!F569</f>
        <v>0</v>
      </c>
      <c r="G587" s="95">
        <f>'Orç. Pós Licitação'!G569</f>
        <v>0</v>
      </c>
      <c r="H587" s="95">
        <f>'Orç. Pós Licitação'!H569</f>
        <v>0</v>
      </c>
      <c r="I587" s="95">
        <f>'Orç. Pós Licitação'!I569</f>
        <v>0</v>
      </c>
      <c r="J587" s="96">
        <f>'BM 04'!L587</f>
        <v>0</v>
      </c>
      <c r="K587" s="97"/>
      <c r="L587" s="98">
        <f t="shared" si="103"/>
        <v>0</v>
      </c>
      <c r="M587" s="99">
        <f t="shared" si="104"/>
        <v>0</v>
      </c>
      <c r="N587" s="100">
        <f t="shared" si="105"/>
        <v>0</v>
      </c>
      <c r="O587" s="98">
        <f t="shared" si="106"/>
        <v>0</v>
      </c>
      <c r="P587" s="101">
        <f t="shared" si="107"/>
        <v>0</v>
      </c>
      <c r="Q587" s="102">
        <f t="shared" si="108"/>
        <v>0</v>
      </c>
    </row>
    <row r="588" spans="1:17" x14ac:dyDescent="0.2">
      <c r="A588" s="92" t="str">
        <f>Orçamento!A570</f>
        <v>18.28</v>
      </c>
      <c r="B588" s="39">
        <f>Orçamento!B570</f>
        <v>0</v>
      </c>
      <c r="C588" s="39">
        <f>Orçamento!C570</f>
        <v>0</v>
      </c>
      <c r="D588" s="93">
        <f>Orçamento!D570</f>
        <v>0</v>
      </c>
      <c r="E588" s="39">
        <f>Orçamento!E570</f>
        <v>0</v>
      </c>
      <c r="F588" s="39">
        <f>Orçamento!F570</f>
        <v>0</v>
      </c>
      <c r="G588" s="95">
        <f>'Orç. Pós Licitação'!G570</f>
        <v>0</v>
      </c>
      <c r="H588" s="95">
        <f>'Orç. Pós Licitação'!H570</f>
        <v>0</v>
      </c>
      <c r="I588" s="95">
        <f>'Orç. Pós Licitação'!I570</f>
        <v>0</v>
      </c>
      <c r="J588" s="96">
        <f>'BM 04'!L588</f>
        <v>0</v>
      </c>
      <c r="K588" s="97"/>
      <c r="L588" s="98">
        <f t="shared" si="103"/>
        <v>0</v>
      </c>
      <c r="M588" s="99">
        <f t="shared" si="104"/>
        <v>0</v>
      </c>
      <c r="N588" s="100">
        <f t="shared" si="105"/>
        <v>0</v>
      </c>
      <c r="O588" s="98">
        <f t="shared" si="106"/>
        <v>0</v>
      </c>
      <c r="P588" s="101">
        <f t="shared" si="107"/>
        <v>0</v>
      </c>
      <c r="Q588" s="102">
        <f t="shared" si="108"/>
        <v>0</v>
      </c>
    </row>
    <row r="589" spans="1:17" x14ac:dyDescent="0.2">
      <c r="A589" s="92" t="str">
        <f>Orçamento!A571</f>
        <v>18.29</v>
      </c>
      <c r="B589" s="39">
        <f>Orçamento!B571</f>
        <v>0</v>
      </c>
      <c r="C589" s="39">
        <f>Orçamento!C571</f>
        <v>0</v>
      </c>
      <c r="D589" s="93">
        <f>Orçamento!D571</f>
        <v>0</v>
      </c>
      <c r="E589" s="39">
        <f>Orçamento!E571</f>
        <v>0</v>
      </c>
      <c r="F589" s="39">
        <f>Orçamento!F571</f>
        <v>0</v>
      </c>
      <c r="G589" s="95">
        <f>'Orç. Pós Licitação'!G571</f>
        <v>0</v>
      </c>
      <c r="H589" s="95">
        <f>'Orç. Pós Licitação'!H571</f>
        <v>0</v>
      </c>
      <c r="I589" s="95">
        <f>'Orç. Pós Licitação'!I571</f>
        <v>0</v>
      </c>
      <c r="J589" s="96">
        <f>'BM 04'!L589</f>
        <v>0</v>
      </c>
      <c r="K589" s="97"/>
      <c r="L589" s="98">
        <f t="shared" si="103"/>
        <v>0</v>
      </c>
      <c r="M589" s="99">
        <f t="shared" si="104"/>
        <v>0</v>
      </c>
      <c r="N589" s="100">
        <f t="shared" si="105"/>
        <v>0</v>
      </c>
      <c r="O589" s="98">
        <f t="shared" si="106"/>
        <v>0</v>
      </c>
      <c r="P589" s="101">
        <f t="shared" si="107"/>
        <v>0</v>
      </c>
      <c r="Q589" s="102">
        <f t="shared" si="108"/>
        <v>0</v>
      </c>
    </row>
    <row r="590" spans="1:17" x14ac:dyDescent="0.2">
      <c r="A590" s="92" t="str">
        <f>Orçamento!A572</f>
        <v>18.30</v>
      </c>
      <c r="B590" s="39">
        <f>Orçamento!B572</f>
        <v>0</v>
      </c>
      <c r="C590" s="39">
        <f>Orçamento!C572</f>
        <v>0</v>
      </c>
      <c r="D590" s="93">
        <f>Orçamento!D572</f>
        <v>0</v>
      </c>
      <c r="E590" s="39">
        <f>Orçamento!E572</f>
        <v>0</v>
      </c>
      <c r="F590" s="39">
        <f>Orçamento!F572</f>
        <v>0</v>
      </c>
      <c r="G590" s="95">
        <f>'Orç. Pós Licitação'!G572</f>
        <v>0</v>
      </c>
      <c r="H590" s="95">
        <f>'Orç. Pós Licitação'!H572</f>
        <v>0</v>
      </c>
      <c r="I590" s="95">
        <f>'Orç. Pós Licitação'!I572</f>
        <v>0</v>
      </c>
      <c r="J590" s="96">
        <f>'BM 04'!L590</f>
        <v>0</v>
      </c>
      <c r="K590" s="97"/>
      <c r="L590" s="98">
        <f t="shared" si="103"/>
        <v>0</v>
      </c>
      <c r="M590" s="99">
        <f t="shared" si="104"/>
        <v>0</v>
      </c>
      <c r="N590" s="100">
        <f t="shared" si="105"/>
        <v>0</v>
      </c>
      <c r="O590" s="98">
        <f t="shared" si="106"/>
        <v>0</v>
      </c>
      <c r="P590" s="101">
        <f t="shared" si="107"/>
        <v>0</v>
      </c>
      <c r="Q590" s="102">
        <f t="shared" si="108"/>
        <v>0</v>
      </c>
    </row>
    <row r="591" spans="1:17" s="2" customFormat="1" ht="15.75" x14ac:dyDescent="0.25">
      <c r="A591" s="449"/>
      <c r="B591" s="434"/>
      <c r="C591" s="434"/>
      <c r="D591" s="435"/>
      <c r="E591" s="430" t="s">
        <v>1116</v>
      </c>
      <c r="F591" s="434"/>
      <c r="G591" s="434"/>
      <c r="H591" s="436"/>
      <c r="I591" s="437">
        <f>SUM(I561:I590)</f>
        <v>12123.480000000001</v>
      </c>
      <c r="J591" s="438"/>
      <c r="K591" s="438"/>
      <c r="L591" s="438"/>
      <c r="M591" s="437">
        <f>SUM(M561:M590)</f>
        <v>0</v>
      </c>
      <c r="N591" s="437">
        <f>SUM(N561:N590)</f>
        <v>0</v>
      </c>
      <c r="O591" s="437">
        <f>SUM(O561:O590)</f>
        <v>0</v>
      </c>
      <c r="P591" s="439"/>
      <c r="Q591" s="450">
        <f>SUM(Q561:Q590)</f>
        <v>12123.480000000001</v>
      </c>
    </row>
    <row r="592" spans="1:17" s="3" customFormat="1" ht="15.75" x14ac:dyDescent="0.25">
      <c r="A592" s="451" t="str">
        <f>Orçamento!A573</f>
        <v>19.0</v>
      </c>
      <c r="B592" s="427"/>
      <c r="C592" s="427"/>
      <c r="D592" s="428" t="str">
        <f>Orçamento!D573</f>
        <v>META 19</v>
      </c>
      <c r="E592" s="427"/>
      <c r="F592" s="427"/>
      <c r="G592" s="429"/>
      <c r="H592" s="430"/>
      <c r="I592" s="430"/>
      <c r="J592" s="431"/>
      <c r="K592" s="431"/>
      <c r="L592" s="431"/>
      <c r="M592" s="432"/>
      <c r="N592" s="433" t="e">
        <f>N623/I623</f>
        <v>#DIV/0!</v>
      </c>
      <c r="O592" s="433" t="e">
        <f>O623/I623</f>
        <v>#DIV/0!</v>
      </c>
      <c r="P592" s="433"/>
      <c r="Q592" s="452" t="e">
        <f>Q623/I623</f>
        <v>#DIV/0!</v>
      </c>
    </row>
    <row r="593" spans="1:17" x14ac:dyDescent="0.2">
      <c r="A593" s="92" t="str">
        <f>Orçamento!A574</f>
        <v>19.1</v>
      </c>
      <c r="B593" s="39" t="str">
        <f>Orçamento!B574</f>
        <v>Sinapi</v>
      </c>
      <c r="C593" s="39">
        <f>Orçamento!C574</f>
        <v>0</v>
      </c>
      <c r="D593" s="93">
        <f>Orçamento!D574</f>
        <v>0</v>
      </c>
      <c r="E593" s="39">
        <f>Orçamento!E574</f>
        <v>0</v>
      </c>
      <c r="F593" s="39">
        <f>Orçamento!F574</f>
        <v>0</v>
      </c>
      <c r="G593" s="95">
        <f>'Orç. Pós Licitação'!G574</f>
        <v>0</v>
      </c>
      <c r="H593" s="95">
        <f>'Orç. Pós Licitação'!H574</f>
        <v>0</v>
      </c>
      <c r="I593" s="95">
        <f>'Orç. Pós Licitação'!I574</f>
        <v>0</v>
      </c>
      <c r="J593" s="96">
        <f>'BM 04'!L593</f>
        <v>0</v>
      </c>
      <c r="K593" s="97"/>
      <c r="L593" s="98">
        <f>J593+K593</f>
        <v>0</v>
      </c>
      <c r="M593" s="99">
        <f>ROUND(H593*J593,2)</f>
        <v>0</v>
      </c>
      <c r="N593" s="100">
        <f>ROUND(H593*K593,2)</f>
        <v>0</v>
      </c>
      <c r="O593" s="98">
        <f>ROUND(H593*L593,2)</f>
        <v>0</v>
      </c>
      <c r="P593" s="101">
        <f>F593-L593</f>
        <v>0</v>
      </c>
      <c r="Q593" s="102">
        <f>I593-O593</f>
        <v>0</v>
      </c>
    </row>
    <row r="594" spans="1:17" x14ac:dyDescent="0.2">
      <c r="A594" s="92" t="str">
        <f>Orçamento!A575</f>
        <v>19.2</v>
      </c>
      <c r="B594" s="39" t="str">
        <f>Orçamento!B575</f>
        <v>Sinapi</v>
      </c>
      <c r="C594" s="39">
        <f>Orçamento!C575</f>
        <v>0</v>
      </c>
      <c r="D594" s="93">
        <f>Orçamento!D575</f>
        <v>0</v>
      </c>
      <c r="E594" s="39">
        <f>Orçamento!E575</f>
        <v>0</v>
      </c>
      <c r="F594" s="39">
        <f>Orçamento!F575</f>
        <v>0</v>
      </c>
      <c r="G594" s="95">
        <f>'Orç. Pós Licitação'!G575</f>
        <v>0</v>
      </c>
      <c r="H594" s="95">
        <f>'Orç. Pós Licitação'!H575</f>
        <v>0</v>
      </c>
      <c r="I594" s="95">
        <f>'Orç. Pós Licitação'!I575</f>
        <v>0</v>
      </c>
      <c r="J594" s="96">
        <f>'BM 04'!L594</f>
        <v>0</v>
      </c>
      <c r="K594" s="97"/>
      <c r="L594" s="98">
        <f t="shared" ref="L594:L622" si="109">J594+K594</f>
        <v>0</v>
      </c>
      <c r="M594" s="99">
        <f t="shared" ref="M594:M622" si="110">ROUND(H594*J594,2)</f>
        <v>0</v>
      </c>
      <c r="N594" s="100">
        <f t="shared" ref="N594:N622" si="111">ROUND(H594*K594,2)</f>
        <v>0</v>
      </c>
      <c r="O594" s="98">
        <f t="shared" ref="O594:O622" si="112">ROUND(H594*L594,2)</f>
        <v>0</v>
      </c>
      <c r="P594" s="101">
        <f t="shared" ref="P594:P622" si="113">F594-L594</f>
        <v>0</v>
      </c>
      <c r="Q594" s="102">
        <f t="shared" ref="Q594:Q622" si="114">I594-O594</f>
        <v>0</v>
      </c>
    </row>
    <row r="595" spans="1:17" x14ac:dyDescent="0.2">
      <c r="A595" s="92" t="str">
        <f>Orçamento!A576</f>
        <v>19.3</v>
      </c>
      <c r="B595" s="39" t="str">
        <f>Orçamento!B576</f>
        <v>Sinapi</v>
      </c>
      <c r="C595" s="39">
        <f>Orçamento!C576</f>
        <v>0</v>
      </c>
      <c r="D595" s="93">
        <f>Orçamento!D576</f>
        <v>0</v>
      </c>
      <c r="E595" s="39">
        <f>Orçamento!E576</f>
        <v>0</v>
      </c>
      <c r="F595" s="39">
        <f>Orçamento!F576</f>
        <v>0</v>
      </c>
      <c r="G595" s="95">
        <f>'Orç. Pós Licitação'!G576</f>
        <v>0</v>
      </c>
      <c r="H595" s="95">
        <f>'Orç. Pós Licitação'!H576</f>
        <v>0</v>
      </c>
      <c r="I595" s="95">
        <f>'Orç. Pós Licitação'!I576</f>
        <v>0</v>
      </c>
      <c r="J595" s="96">
        <f>'BM 04'!L595</f>
        <v>0</v>
      </c>
      <c r="K595" s="97"/>
      <c r="L595" s="98">
        <f t="shared" si="109"/>
        <v>0</v>
      </c>
      <c r="M595" s="99">
        <f t="shared" si="110"/>
        <v>0</v>
      </c>
      <c r="N595" s="100">
        <f t="shared" si="111"/>
        <v>0</v>
      </c>
      <c r="O595" s="98">
        <f t="shared" si="112"/>
        <v>0</v>
      </c>
      <c r="P595" s="101">
        <f t="shared" si="113"/>
        <v>0</v>
      </c>
      <c r="Q595" s="102">
        <f t="shared" si="114"/>
        <v>0</v>
      </c>
    </row>
    <row r="596" spans="1:17" x14ac:dyDescent="0.2">
      <c r="A596" s="92" t="str">
        <f>Orçamento!A577</f>
        <v>19.4</v>
      </c>
      <c r="B596" s="39" t="str">
        <f>Orçamento!B577</f>
        <v>Sinapi</v>
      </c>
      <c r="C596" s="39">
        <f>Orçamento!C577</f>
        <v>0</v>
      </c>
      <c r="D596" s="93">
        <f>Orçamento!D577</f>
        <v>0</v>
      </c>
      <c r="E596" s="39">
        <f>Orçamento!E577</f>
        <v>0</v>
      </c>
      <c r="F596" s="39">
        <f>Orçamento!F577</f>
        <v>0</v>
      </c>
      <c r="G596" s="95">
        <f>'Orç. Pós Licitação'!G577</f>
        <v>0</v>
      </c>
      <c r="H596" s="95">
        <f>'Orç. Pós Licitação'!H577</f>
        <v>0</v>
      </c>
      <c r="I596" s="95">
        <f>'Orç. Pós Licitação'!I577</f>
        <v>0</v>
      </c>
      <c r="J596" s="96">
        <f>'BM 04'!L596</f>
        <v>0</v>
      </c>
      <c r="K596" s="97"/>
      <c r="L596" s="98">
        <f t="shared" si="109"/>
        <v>0</v>
      </c>
      <c r="M596" s="99">
        <f t="shared" si="110"/>
        <v>0</v>
      </c>
      <c r="N596" s="100">
        <f t="shared" si="111"/>
        <v>0</v>
      </c>
      <c r="O596" s="98">
        <f t="shared" si="112"/>
        <v>0</v>
      </c>
      <c r="P596" s="101">
        <f t="shared" si="113"/>
        <v>0</v>
      </c>
      <c r="Q596" s="102">
        <f t="shared" si="114"/>
        <v>0</v>
      </c>
    </row>
    <row r="597" spans="1:17" x14ac:dyDescent="0.2">
      <c r="A597" s="92" t="str">
        <f>Orçamento!A578</f>
        <v>19.5</v>
      </c>
      <c r="B597" s="39" t="str">
        <f>Orçamento!B578</f>
        <v>Sinapi</v>
      </c>
      <c r="C597" s="39">
        <f>Orçamento!C578</f>
        <v>0</v>
      </c>
      <c r="D597" s="93">
        <f>Orçamento!D578</f>
        <v>0</v>
      </c>
      <c r="E597" s="39">
        <f>Orçamento!E578</f>
        <v>0</v>
      </c>
      <c r="F597" s="39">
        <f>Orçamento!F578</f>
        <v>0</v>
      </c>
      <c r="G597" s="95">
        <f>'Orç. Pós Licitação'!G578</f>
        <v>0</v>
      </c>
      <c r="H597" s="95">
        <f>'Orç. Pós Licitação'!H578</f>
        <v>0</v>
      </c>
      <c r="I597" s="95">
        <f>'Orç. Pós Licitação'!I578</f>
        <v>0</v>
      </c>
      <c r="J597" s="96">
        <f>'BM 04'!L597</f>
        <v>0</v>
      </c>
      <c r="K597" s="97"/>
      <c r="L597" s="98">
        <f t="shared" si="109"/>
        <v>0</v>
      </c>
      <c r="M597" s="99">
        <f t="shared" si="110"/>
        <v>0</v>
      </c>
      <c r="N597" s="100">
        <f t="shared" si="111"/>
        <v>0</v>
      </c>
      <c r="O597" s="98">
        <f t="shared" si="112"/>
        <v>0</v>
      </c>
      <c r="P597" s="101">
        <f t="shared" si="113"/>
        <v>0</v>
      </c>
      <c r="Q597" s="102">
        <f t="shared" si="114"/>
        <v>0</v>
      </c>
    </row>
    <row r="598" spans="1:17" x14ac:dyDescent="0.2">
      <c r="A598" s="92" t="str">
        <f>Orçamento!A579</f>
        <v>19.6</v>
      </c>
      <c r="B598" s="39" t="str">
        <f>Orçamento!B579</f>
        <v>Sinapi</v>
      </c>
      <c r="C598" s="39">
        <f>Orçamento!C579</f>
        <v>0</v>
      </c>
      <c r="D598" s="93">
        <f>Orçamento!D579</f>
        <v>0</v>
      </c>
      <c r="E598" s="39">
        <f>Orçamento!E579</f>
        <v>0</v>
      </c>
      <c r="F598" s="39">
        <f>Orçamento!F579</f>
        <v>0</v>
      </c>
      <c r="G598" s="95">
        <f>'Orç. Pós Licitação'!G579</f>
        <v>0</v>
      </c>
      <c r="H598" s="95">
        <f>'Orç. Pós Licitação'!H579</f>
        <v>0</v>
      </c>
      <c r="I598" s="95">
        <f>'Orç. Pós Licitação'!I579</f>
        <v>0</v>
      </c>
      <c r="J598" s="96">
        <f>'BM 04'!L598</f>
        <v>0</v>
      </c>
      <c r="K598" s="97"/>
      <c r="L598" s="98">
        <f t="shared" si="109"/>
        <v>0</v>
      </c>
      <c r="M598" s="99">
        <f t="shared" si="110"/>
        <v>0</v>
      </c>
      <c r="N598" s="100">
        <f t="shared" si="111"/>
        <v>0</v>
      </c>
      <c r="O598" s="98">
        <f t="shared" si="112"/>
        <v>0</v>
      </c>
      <c r="P598" s="101">
        <f t="shared" si="113"/>
        <v>0</v>
      </c>
      <c r="Q598" s="102">
        <f t="shared" si="114"/>
        <v>0</v>
      </c>
    </row>
    <row r="599" spans="1:17" x14ac:dyDescent="0.2">
      <c r="A599" s="92" t="str">
        <f>Orçamento!A580</f>
        <v>19.7</v>
      </c>
      <c r="B599" s="39" t="str">
        <f>Orçamento!B580</f>
        <v>Sinapi</v>
      </c>
      <c r="C599" s="39">
        <f>Orçamento!C580</f>
        <v>0</v>
      </c>
      <c r="D599" s="93">
        <f>Orçamento!D580</f>
        <v>0</v>
      </c>
      <c r="E599" s="39">
        <f>Orçamento!E580</f>
        <v>0</v>
      </c>
      <c r="F599" s="39">
        <f>Orçamento!F580</f>
        <v>0</v>
      </c>
      <c r="G599" s="95">
        <f>'Orç. Pós Licitação'!G580</f>
        <v>0</v>
      </c>
      <c r="H599" s="95">
        <f>'Orç. Pós Licitação'!H580</f>
        <v>0</v>
      </c>
      <c r="I599" s="95">
        <f>'Orç. Pós Licitação'!I580</f>
        <v>0</v>
      </c>
      <c r="J599" s="96">
        <f>'BM 04'!L599</f>
        <v>0</v>
      </c>
      <c r="K599" s="97"/>
      <c r="L599" s="98">
        <f t="shared" si="109"/>
        <v>0</v>
      </c>
      <c r="M599" s="99">
        <f t="shared" si="110"/>
        <v>0</v>
      </c>
      <c r="N599" s="100">
        <f t="shared" si="111"/>
        <v>0</v>
      </c>
      <c r="O599" s="98">
        <f t="shared" si="112"/>
        <v>0</v>
      </c>
      <c r="P599" s="101">
        <f t="shared" si="113"/>
        <v>0</v>
      </c>
      <c r="Q599" s="102">
        <f t="shared" si="114"/>
        <v>0</v>
      </c>
    </row>
    <row r="600" spans="1:17" x14ac:dyDescent="0.2">
      <c r="A600" s="92" t="str">
        <f>Orçamento!A581</f>
        <v>19.8</v>
      </c>
      <c r="B600" s="39" t="str">
        <f>Orçamento!B581</f>
        <v>Sinapi</v>
      </c>
      <c r="C600" s="39">
        <f>Orçamento!C581</f>
        <v>0</v>
      </c>
      <c r="D600" s="93">
        <f>Orçamento!D581</f>
        <v>0</v>
      </c>
      <c r="E600" s="39">
        <f>Orçamento!E581</f>
        <v>0</v>
      </c>
      <c r="F600" s="39">
        <f>Orçamento!F581</f>
        <v>0</v>
      </c>
      <c r="G600" s="95">
        <f>'Orç. Pós Licitação'!G581</f>
        <v>0</v>
      </c>
      <c r="H600" s="95">
        <f>'Orç. Pós Licitação'!H581</f>
        <v>0</v>
      </c>
      <c r="I600" s="95">
        <f>'Orç. Pós Licitação'!I581</f>
        <v>0</v>
      </c>
      <c r="J600" s="96">
        <f>'BM 04'!L600</f>
        <v>0</v>
      </c>
      <c r="K600" s="97"/>
      <c r="L600" s="98">
        <f t="shared" si="109"/>
        <v>0</v>
      </c>
      <c r="M600" s="99">
        <f t="shared" si="110"/>
        <v>0</v>
      </c>
      <c r="N600" s="100">
        <f t="shared" si="111"/>
        <v>0</v>
      </c>
      <c r="O600" s="98">
        <f t="shared" si="112"/>
        <v>0</v>
      </c>
      <c r="P600" s="101">
        <f t="shared" si="113"/>
        <v>0</v>
      </c>
      <c r="Q600" s="102">
        <f t="shared" si="114"/>
        <v>0</v>
      </c>
    </row>
    <row r="601" spans="1:17" x14ac:dyDescent="0.2">
      <c r="A601" s="92" t="str">
        <f>Orçamento!A582</f>
        <v>19.9</v>
      </c>
      <c r="B601" s="39" t="str">
        <f>Orçamento!B582</f>
        <v>Sinapi</v>
      </c>
      <c r="C601" s="39">
        <f>Orçamento!C582</f>
        <v>0</v>
      </c>
      <c r="D601" s="93">
        <f>Orçamento!D582</f>
        <v>0</v>
      </c>
      <c r="E601" s="39">
        <f>Orçamento!E582</f>
        <v>0</v>
      </c>
      <c r="F601" s="39">
        <f>Orçamento!F582</f>
        <v>0</v>
      </c>
      <c r="G601" s="95">
        <f>'Orç. Pós Licitação'!G582</f>
        <v>0</v>
      </c>
      <c r="H601" s="95">
        <f>'Orç. Pós Licitação'!H582</f>
        <v>0</v>
      </c>
      <c r="I601" s="95">
        <f>'Orç. Pós Licitação'!I582</f>
        <v>0</v>
      </c>
      <c r="J601" s="96">
        <f>'BM 04'!L601</f>
        <v>0</v>
      </c>
      <c r="K601" s="97"/>
      <c r="L601" s="98">
        <f t="shared" si="109"/>
        <v>0</v>
      </c>
      <c r="M601" s="99">
        <f t="shared" si="110"/>
        <v>0</v>
      </c>
      <c r="N601" s="100">
        <f t="shared" si="111"/>
        <v>0</v>
      </c>
      <c r="O601" s="98">
        <f t="shared" si="112"/>
        <v>0</v>
      </c>
      <c r="P601" s="101">
        <f t="shared" si="113"/>
        <v>0</v>
      </c>
      <c r="Q601" s="102">
        <f t="shared" si="114"/>
        <v>0</v>
      </c>
    </row>
    <row r="602" spans="1:17" x14ac:dyDescent="0.2">
      <c r="A602" s="92" t="str">
        <f>Orçamento!A583</f>
        <v>19.10</v>
      </c>
      <c r="B602" s="39" t="str">
        <f>Orçamento!B583</f>
        <v>Sinapi</v>
      </c>
      <c r="C602" s="39">
        <f>Orçamento!C583</f>
        <v>0</v>
      </c>
      <c r="D602" s="93">
        <f>Orçamento!D583</f>
        <v>0</v>
      </c>
      <c r="E602" s="39">
        <f>Orçamento!E583</f>
        <v>0</v>
      </c>
      <c r="F602" s="39">
        <f>Orçamento!F583</f>
        <v>0</v>
      </c>
      <c r="G602" s="95">
        <f>'Orç. Pós Licitação'!G583</f>
        <v>0</v>
      </c>
      <c r="H602" s="95">
        <f>'Orç. Pós Licitação'!H583</f>
        <v>0</v>
      </c>
      <c r="I602" s="95">
        <f>'Orç. Pós Licitação'!I583</f>
        <v>0</v>
      </c>
      <c r="J602" s="96">
        <f>'BM 04'!L602</f>
        <v>0</v>
      </c>
      <c r="K602" s="97"/>
      <c r="L602" s="98">
        <f t="shared" si="109"/>
        <v>0</v>
      </c>
      <c r="M602" s="99">
        <f t="shared" si="110"/>
        <v>0</v>
      </c>
      <c r="N602" s="100">
        <f t="shared" si="111"/>
        <v>0</v>
      </c>
      <c r="O602" s="98">
        <f t="shared" si="112"/>
        <v>0</v>
      </c>
      <c r="P602" s="101">
        <f t="shared" si="113"/>
        <v>0</v>
      </c>
      <c r="Q602" s="102">
        <f t="shared" si="114"/>
        <v>0</v>
      </c>
    </row>
    <row r="603" spans="1:17" x14ac:dyDescent="0.2">
      <c r="A603" s="92" t="str">
        <f>Orçamento!A584</f>
        <v>19.11</v>
      </c>
      <c r="B603" s="39" t="str">
        <f>Orçamento!B584</f>
        <v>Sinapi</v>
      </c>
      <c r="C603" s="39">
        <f>Orçamento!C584</f>
        <v>0</v>
      </c>
      <c r="D603" s="93">
        <f>Orçamento!D584</f>
        <v>0</v>
      </c>
      <c r="E603" s="39">
        <f>Orçamento!E584</f>
        <v>0</v>
      </c>
      <c r="F603" s="39">
        <f>Orçamento!F584</f>
        <v>0</v>
      </c>
      <c r="G603" s="95">
        <f>'Orç. Pós Licitação'!G584</f>
        <v>0</v>
      </c>
      <c r="H603" s="95">
        <f>'Orç. Pós Licitação'!H584</f>
        <v>0</v>
      </c>
      <c r="I603" s="95">
        <f>'Orç. Pós Licitação'!I584</f>
        <v>0</v>
      </c>
      <c r="J603" s="96">
        <f>'BM 04'!L603</f>
        <v>0</v>
      </c>
      <c r="K603" s="97"/>
      <c r="L603" s="98">
        <f t="shared" si="109"/>
        <v>0</v>
      </c>
      <c r="M603" s="99">
        <f t="shared" si="110"/>
        <v>0</v>
      </c>
      <c r="N603" s="100">
        <f t="shared" si="111"/>
        <v>0</v>
      </c>
      <c r="O603" s="98">
        <f t="shared" si="112"/>
        <v>0</v>
      </c>
      <c r="P603" s="101">
        <f t="shared" si="113"/>
        <v>0</v>
      </c>
      <c r="Q603" s="102">
        <f t="shared" si="114"/>
        <v>0</v>
      </c>
    </row>
    <row r="604" spans="1:17" x14ac:dyDescent="0.2">
      <c r="A604" s="92" t="str">
        <f>Orçamento!A585</f>
        <v>19.12</v>
      </c>
      <c r="B604" s="39" t="str">
        <f>Orçamento!B585</f>
        <v>Sinapi</v>
      </c>
      <c r="C604" s="39">
        <f>Orçamento!C585</f>
        <v>0</v>
      </c>
      <c r="D604" s="93">
        <f>Orçamento!D585</f>
        <v>0</v>
      </c>
      <c r="E604" s="39">
        <f>Orçamento!E585</f>
        <v>0</v>
      </c>
      <c r="F604" s="39">
        <f>Orçamento!F585</f>
        <v>0</v>
      </c>
      <c r="G604" s="95">
        <f>'Orç. Pós Licitação'!G585</f>
        <v>0</v>
      </c>
      <c r="H604" s="95">
        <f>'Orç. Pós Licitação'!H585</f>
        <v>0</v>
      </c>
      <c r="I604" s="95">
        <f>'Orç. Pós Licitação'!I585</f>
        <v>0</v>
      </c>
      <c r="J604" s="96">
        <f>'BM 04'!L604</f>
        <v>0</v>
      </c>
      <c r="K604" s="97"/>
      <c r="L604" s="98">
        <f t="shared" si="109"/>
        <v>0</v>
      </c>
      <c r="M604" s="99">
        <f t="shared" si="110"/>
        <v>0</v>
      </c>
      <c r="N604" s="100">
        <f t="shared" si="111"/>
        <v>0</v>
      </c>
      <c r="O604" s="98">
        <f t="shared" si="112"/>
        <v>0</v>
      </c>
      <c r="P604" s="101">
        <f t="shared" si="113"/>
        <v>0</v>
      </c>
      <c r="Q604" s="102">
        <f t="shared" si="114"/>
        <v>0</v>
      </c>
    </row>
    <row r="605" spans="1:17" x14ac:dyDescent="0.2">
      <c r="A605" s="92" t="str">
        <f>Orçamento!A586</f>
        <v>19.13</v>
      </c>
      <c r="B605" s="39" t="str">
        <f>Orçamento!B586</f>
        <v>Sinapi</v>
      </c>
      <c r="C605" s="39">
        <f>Orçamento!C586</f>
        <v>0</v>
      </c>
      <c r="D605" s="93">
        <f>Orçamento!D586</f>
        <v>0</v>
      </c>
      <c r="E605" s="39">
        <f>Orçamento!E586</f>
        <v>0</v>
      </c>
      <c r="F605" s="39">
        <f>Orçamento!F586</f>
        <v>0</v>
      </c>
      <c r="G605" s="95">
        <f>'Orç. Pós Licitação'!G586</f>
        <v>0</v>
      </c>
      <c r="H605" s="95">
        <f>'Orç. Pós Licitação'!H586</f>
        <v>0</v>
      </c>
      <c r="I605" s="95">
        <f>'Orç. Pós Licitação'!I586</f>
        <v>0</v>
      </c>
      <c r="J605" s="96">
        <f>'BM 04'!L605</f>
        <v>0</v>
      </c>
      <c r="K605" s="97"/>
      <c r="L605" s="98">
        <f t="shared" si="109"/>
        <v>0</v>
      </c>
      <c r="M605" s="99">
        <f t="shared" si="110"/>
        <v>0</v>
      </c>
      <c r="N605" s="100">
        <f t="shared" si="111"/>
        <v>0</v>
      </c>
      <c r="O605" s="98">
        <f t="shared" si="112"/>
        <v>0</v>
      </c>
      <c r="P605" s="101">
        <f t="shared" si="113"/>
        <v>0</v>
      </c>
      <c r="Q605" s="102">
        <f t="shared" si="114"/>
        <v>0</v>
      </c>
    </row>
    <row r="606" spans="1:17" x14ac:dyDescent="0.2">
      <c r="A606" s="92" t="str">
        <f>Orçamento!A587</f>
        <v>19.14</v>
      </c>
      <c r="B606" s="39" t="str">
        <f>Orçamento!B587</f>
        <v>Sinapi</v>
      </c>
      <c r="C606" s="39">
        <f>Orçamento!C587</f>
        <v>0</v>
      </c>
      <c r="D606" s="93">
        <f>Orçamento!D587</f>
        <v>0</v>
      </c>
      <c r="E606" s="39">
        <f>Orçamento!E587</f>
        <v>0</v>
      </c>
      <c r="F606" s="39">
        <f>Orçamento!F587</f>
        <v>0</v>
      </c>
      <c r="G606" s="95">
        <f>'Orç. Pós Licitação'!G587</f>
        <v>0</v>
      </c>
      <c r="H606" s="95">
        <f>'Orç. Pós Licitação'!H587</f>
        <v>0</v>
      </c>
      <c r="I606" s="95">
        <f>'Orç. Pós Licitação'!I587</f>
        <v>0</v>
      </c>
      <c r="J606" s="96">
        <f>'BM 04'!L606</f>
        <v>0</v>
      </c>
      <c r="K606" s="97"/>
      <c r="L606" s="98">
        <f t="shared" si="109"/>
        <v>0</v>
      </c>
      <c r="M606" s="99">
        <f t="shared" si="110"/>
        <v>0</v>
      </c>
      <c r="N606" s="100">
        <f t="shared" si="111"/>
        <v>0</v>
      </c>
      <c r="O606" s="98">
        <f t="shared" si="112"/>
        <v>0</v>
      </c>
      <c r="P606" s="101">
        <f t="shared" si="113"/>
        <v>0</v>
      </c>
      <c r="Q606" s="102">
        <f t="shared" si="114"/>
        <v>0</v>
      </c>
    </row>
    <row r="607" spans="1:17" x14ac:dyDescent="0.2">
      <c r="A607" s="92" t="str">
        <f>Orçamento!A588</f>
        <v>19.15</v>
      </c>
      <c r="B607" s="39" t="str">
        <f>Orçamento!B588</f>
        <v>Sinapi</v>
      </c>
      <c r="C607" s="39">
        <f>Orçamento!C588</f>
        <v>0</v>
      </c>
      <c r="D607" s="93">
        <f>Orçamento!D588</f>
        <v>0</v>
      </c>
      <c r="E607" s="39">
        <f>Orçamento!E588</f>
        <v>0</v>
      </c>
      <c r="F607" s="39">
        <f>Orçamento!F588</f>
        <v>0</v>
      </c>
      <c r="G607" s="95">
        <f>'Orç. Pós Licitação'!G588</f>
        <v>0</v>
      </c>
      <c r="H607" s="95">
        <f>'Orç. Pós Licitação'!H588</f>
        <v>0</v>
      </c>
      <c r="I607" s="95">
        <f>'Orç. Pós Licitação'!I588</f>
        <v>0</v>
      </c>
      <c r="J607" s="96">
        <f>'BM 04'!L607</f>
        <v>0</v>
      </c>
      <c r="K607" s="97"/>
      <c r="L607" s="98">
        <f t="shared" si="109"/>
        <v>0</v>
      </c>
      <c r="M607" s="99">
        <f t="shared" si="110"/>
        <v>0</v>
      </c>
      <c r="N607" s="100">
        <f t="shared" si="111"/>
        <v>0</v>
      </c>
      <c r="O607" s="98">
        <f t="shared" si="112"/>
        <v>0</v>
      </c>
      <c r="P607" s="101">
        <f t="shared" si="113"/>
        <v>0</v>
      </c>
      <c r="Q607" s="102">
        <f t="shared" si="114"/>
        <v>0</v>
      </c>
    </row>
    <row r="608" spans="1:17" x14ac:dyDescent="0.2">
      <c r="A608" s="92" t="str">
        <f>Orçamento!A589</f>
        <v>19.16</v>
      </c>
      <c r="B608" s="39" t="str">
        <f>Orçamento!B589</f>
        <v>Sinapi</v>
      </c>
      <c r="C608" s="39">
        <f>Orçamento!C589</f>
        <v>0</v>
      </c>
      <c r="D608" s="93">
        <f>Orçamento!D589</f>
        <v>0</v>
      </c>
      <c r="E608" s="39">
        <f>Orçamento!E589</f>
        <v>0</v>
      </c>
      <c r="F608" s="39">
        <f>Orçamento!F589</f>
        <v>0</v>
      </c>
      <c r="G608" s="95">
        <f>'Orç. Pós Licitação'!G589</f>
        <v>0</v>
      </c>
      <c r="H608" s="95">
        <f>'Orç. Pós Licitação'!H589</f>
        <v>0</v>
      </c>
      <c r="I608" s="95">
        <f>'Orç. Pós Licitação'!I589</f>
        <v>0</v>
      </c>
      <c r="J608" s="96">
        <f>'BM 04'!L608</f>
        <v>0</v>
      </c>
      <c r="K608" s="97"/>
      <c r="L608" s="98">
        <f t="shared" si="109"/>
        <v>0</v>
      </c>
      <c r="M608" s="99">
        <f t="shared" si="110"/>
        <v>0</v>
      </c>
      <c r="N608" s="100">
        <f t="shared" si="111"/>
        <v>0</v>
      </c>
      <c r="O608" s="98">
        <f t="shared" si="112"/>
        <v>0</v>
      </c>
      <c r="P608" s="101">
        <f t="shared" si="113"/>
        <v>0</v>
      </c>
      <c r="Q608" s="102">
        <f t="shared" si="114"/>
        <v>0</v>
      </c>
    </row>
    <row r="609" spans="1:17" x14ac:dyDescent="0.2">
      <c r="A609" s="92" t="str">
        <f>Orçamento!A590</f>
        <v>19.17</v>
      </c>
      <c r="B609" s="39" t="str">
        <f>Orçamento!B590</f>
        <v>Sinapi</v>
      </c>
      <c r="C609" s="39">
        <f>Orçamento!C590</f>
        <v>0</v>
      </c>
      <c r="D609" s="93">
        <f>Orçamento!D590</f>
        <v>0</v>
      </c>
      <c r="E609" s="39">
        <f>Orçamento!E590</f>
        <v>0</v>
      </c>
      <c r="F609" s="39">
        <f>Orçamento!F590</f>
        <v>0</v>
      </c>
      <c r="G609" s="95">
        <f>'Orç. Pós Licitação'!G590</f>
        <v>0</v>
      </c>
      <c r="H609" s="95">
        <f>'Orç. Pós Licitação'!H590</f>
        <v>0</v>
      </c>
      <c r="I609" s="95">
        <f>'Orç. Pós Licitação'!I590</f>
        <v>0</v>
      </c>
      <c r="J609" s="96">
        <f>'BM 04'!L609</f>
        <v>0</v>
      </c>
      <c r="K609" s="97"/>
      <c r="L609" s="98">
        <f t="shared" si="109"/>
        <v>0</v>
      </c>
      <c r="M609" s="99">
        <f t="shared" si="110"/>
        <v>0</v>
      </c>
      <c r="N609" s="100">
        <f t="shared" si="111"/>
        <v>0</v>
      </c>
      <c r="O609" s="98">
        <f t="shared" si="112"/>
        <v>0</v>
      </c>
      <c r="P609" s="101">
        <f t="shared" si="113"/>
        <v>0</v>
      </c>
      <c r="Q609" s="102">
        <f t="shared" si="114"/>
        <v>0</v>
      </c>
    </row>
    <row r="610" spans="1:17" x14ac:dyDescent="0.2">
      <c r="A610" s="92" t="str">
        <f>Orçamento!A591</f>
        <v>19.18</v>
      </c>
      <c r="B610" s="39" t="str">
        <f>Orçamento!B591</f>
        <v>Sinapi</v>
      </c>
      <c r="C610" s="39">
        <f>Orçamento!C591</f>
        <v>0</v>
      </c>
      <c r="D610" s="93">
        <f>Orçamento!D591</f>
        <v>0</v>
      </c>
      <c r="E610" s="39">
        <f>Orçamento!E591</f>
        <v>0</v>
      </c>
      <c r="F610" s="39">
        <f>Orçamento!F591</f>
        <v>0</v>
      </c>
      <c r="G610" s="95">
        <f>'Orç. Pós Licitação'!G591</f>
        <v>0</v>
      </c>
      <c r="H610" s="95">
        <f>'Orç. Pós Licitação'!H591</f>
        <v>0</v>
      </c>
      <c r="I610" s="95">
        <f>'Orç. Pós Licitação'!I591</f>
        <v>0</v>
      </c>
      <c r="J610" s="96">
        <f>'BM 04'!L610</f>
        <v>0</v>
      </c>
      <c r="K610" s="97"/>
      <c r="L610" s="98">
        <f t="shared" si="109"/>
        <v>0</v>
      </c>
      <c r="M610" s="99">
        <f t="shared" si="110"/>
        <v>0</v>
      </c>
      <c r="N610" s="100">
        <f t="shared" si="111"/>
        <v>0</v>
      </c>
      <c r="O610" s="98">
        <f t="shared" si="112"/>
        <v>0</v>
      </c>
      <c r="P610" s="101">
        <f t="shared" si="113"/>
        <v>0</v>
      </c>
      <c r="Q610" s="102">
        <f t="shared" si="114"/>
        <v>0</v>
      </c>
    </row>
    <row r="611" spans="1:17" x14ac:dyDescent="0.2">
      <c r="A611" s="92" t="str">
        <f>Orçamento!A592</f>
        <v>19.19</v>
      </c>
      <c r="B611" s="39" t="str">
        <f>Orçamento!B592</f>
        <v>Sinapi</v>
      </c>
      <c r="C611" s="39">
        <f>Orçamento!C592</f>
        <v>0</v>
      </c>
      <c r="D611" s="93">
        <f>Orçamento!D592</f>
        <v>0</v>
      </c>
      <c r="E611" s="39">
        <f>Orçamento!E592</f>
        <v>0</v>
      </c>
      <c r="F611" s="39">
        <f>Orçamento!F592</f>
        <v>0</v>
      </c>
      <c r="G611" s="95">
        <f>'Orç. Pós Licitação'!G592</f>
        <v>0</v>
      </c>
      <c r="H611" s="95">
        <f>'Orç. Pós Licitação'!H592</f>
        <v>0</v>
      </c>
      <c r="I611" s="95">
        <f>'Orç. Pós Licitação'!I592</f>
        <v>0</v>
      </c>
      <c r="J611" s="96">
        <f>'BM 04'!L611</f>
        <v>0</v>
      </c>
      <c r="K611" s="97"/>
      <c r="L611" s="98">
        <f t="shared" si="109"/>
        <v>0</v>
      </c>
      <c r="M611" s="99">
        <f t="shared" si="110"/>
        <v>0</v>
      </c>
      <c r="N611" s="100">
        <f t="shared" si="111"/>
        <v>0</v>
      </c>
      <c r="O611" s="98">
        <f t="shared" si="112"/>
        <v>0</v>
      </c>
      <c r="P611" s="101">
        <f t="shared" si="113"/>
        <v>0</v>
      </c>
      <c r="Q611" s="102">
        <f t="shared" si="114"/>
        <v>0</v>
      </c>
    </row>
    <row r="612" spans="1:17" x14ac:dyDescent="0.2">
      <c r="A612" s="92" t="str">
        <f>Orçamento!A593</f>
        <v>19.20</v>
      </c>
      <c r="B612" s="39" t="str">
        <f>Orçamento!B593</f>
        <v>Sinapi</v>
      </c>
      <c r="C612" s="39">
        <f>Orçamento!C593</f>
        <v>0</v>
      </c>
      <c r="D612" s="93">
        <f>Orçamento!D593</f>
        <v>0</v>
      </c>
      <c r="E612" s="39">
        <f>Orçamento!E593</f>
        <v>0</v>
      </c>
      <c r="F612" s="39">
        <f>Orçamento!F593</f>
        <v>0</v>
      </c>
      <c r="G612" s="95">
        <f>'Orç. Pós Licitação'!G593</f>
        <v>0</v>
      </c>
      <c r="H612" s="95">
        <f>'Orç. Pós Licitação'!H593</f>
        <v>0</v>
      </c>
      <c r="I612" s="95">
        <f>'Orç. Pós Licitação'!I593</f>
        <v>0</v>
      </c>
      <c r="J612" s="96">
        <f>'BM 04'!L612</f>
        <v>0</v>
      </c>
      <c r="K612" s="97"/>
      <c r="L612" s="98">
        <f t="shared" si="109"/>
        <v>0</v>
      </c>
      <c r="M612" s="99">
        <f t="shared" si="110"/>
        <v>0</v>
      </c>
      <c r="N612" s="100">
        <f t="shared" si="111"/>
        <v>0</v>
      </c>
      <c r="O612" s="98">
        <f t="shared" si="112"/>
        <v>0</v>
      </c>
      <c r="P612" s="101">
        <f t="shared" si="113"/>
        <v>0</v>
      </c>
      <c r="Q612" s="102">
        <f t="shared" si="114"/>
        <v>0</v>
      </c>
    </row>
    <row r="613" spans="1:17" x14ac:dyDescent="0.2">
      <c r="A613" s="92" t="str">
        <f>Orçamento!A594</f>
        <v>19.21</v>
      </c>
      <c r="B613" s="39" t="str">
        <f>Orçamento!B594</f>
        <v>Sinapi</v>
      </c>
      <c r="C613" s="39">
        <f>Orçamento!C594</f>
        <v>0</v>
      </c>
      <c r="D613" s="93">
        <f>Orçamento!D594</f>
        <v>0</v>
      </c>
      <c r="E613" s="39">
        <f>Orçamento!E594</f>
        <v>0</v>
      </c>
      <c r="F613" s="39">
        <f>Orçamento!F594</f>
        <v>0</v>
      </c>
      <c r="G613" s="95">
        <f>'Orç. Pós Licitação'!G594</f>
        <v>0</v>
      </c>
      <c r="H613" s="95">
        <f>'Orç. Pós Licitação'!H594</f>
        <v>0</v>
      </c>
      <c r="I613" s="95">
        <f>'Orç. Pós Licitação'!I594</f>
        <v>0</v>
      </c>
      <c r="J613" s="96">
        <f>'BM 04'!L613</f>
        <v>0</v>
      </c>
      <c r="K613" s="97"/>
      <c r="L613" s="98">
        <f t="shared" si="109"/>
        <v>0</v>
      </c>
      <c r="M613" s="99">
        <f t="shared" si="110"/>
        <v>0</v>
      </c>
      <c r="N613" s="100">
        <f t="shared" si="111"/>
        <v>0</v>
      </c>
      <c r="O613" s="98">
        <f t="shared" si="112"/>
        <v>0</v>
      </c>
      <c r="P613" s="101">
        <f t="shared" si="113"/>
        <v>0</v>
      </c>
      <c r="Q613" s="102">
        <f t="shared" si="114"/>
        <v>0</v>
      </c>
    </row>
    <row r="614" spans="1:17" x14ac:dyDescent="0.2">
      <c r="A614" s="92" t="str">
        <f>Orçamento!A595</f>
        <v>19.22</v>
      </c>
      <c r="B614" s="39" t="str">
        <f>Orçamento!B595</f>
        <v>Sinapi</v>
      </c>
      <c r="C614" s="39">
        <f>Orçamento!C595</f>
        <v>0</v>
      </c>
      <c r="D614" s="93">
        <f>Orçamento!D595</f>
        <v>0</v>
      </c>
      <c r="E614" s="39">
        <f>Orçamento!E595</f>
        <v>0</v>
      </c>
      <c r="F614" s="39">
        <f>Orçamento!F595</f>
        <v>0</v>
      </c>
      <c r="G614" s="95">
        <f>'Orç. Pós Licitação'!G595</f>
        <v>0</v>
      </c>
      <c r="H614" s="95">
        <f>'Orç. Pós Licitação'!H595</f>
        <v>0</v>
      </c>
      <c r="I614" s="95">
        <f>'Orç. Pós Licitação'!I595</f>
        <v>0</v>
      </c>
      <c r="J614" s="96">
        <f>'BM 04'!L614</f>
        <v>0</v>
      </c>
      <c r="K614" s="97"/>
      <c r="L614" s="98">
        <f t="shared" si="109"/>
        <v>0</v>
      </c>
      <c r="M614" s="99">
        <f t="shared" si="110"/>
        <v>0</v>
      </c>
      <c r="N614" s="100">
        <f t="shared" si="111"/>
        <v>0</v>
      </c>
      <c r="O614" s="98">
        <f t="shared" si="112"/>
        <v>0</v>
      </c>
      <c r="P614" s="101">
        <f t="shared" si="113"/>
        <v>0</v>
      </c>
      <c r="Q614" s="102">
        <f t="shared" si="114"/>
        <v>0</v>
      </c>
    </row>
    <row r="615" spans="1:17" x14ac:dyDescent="0.2">
      <c r="A615" s="92" t="str">
        <f>Orçamento!A596</f>
        <v>19.23</v>
      </c>
      <c r="B615" s="39" t="str">
        <f>Orçamento!B596</f>
        <v>Sinapi</v>
      </c>
      <c r="C615" s="39">
        <f>Orçamento!C596</f>
        <v>0</v>
      </c>
      <c r="D615" s="93">
        <f>Orçamento!D596</f>
        <v>0</v>
      </c>
      <c r="E615" s="39">
        <f>Orçamento!E596</f>
        <v>0</v>
      </c>
      <c r="F615" s="39">
        <f>Orçamento!F596</f>
        <v>0</v>
      </c>
      <c r="G615" s="95">
        <f>'Orç. Pós Licitação'!G596</f>
        <v>0</v>
      </c>
      <c r="H615" s="95">
        <f>'Orç. Pós Licitação'!H596</f>
        <v>0</v>
      </c>
      <c r="I615" s="95">
        <f>'Orç. Pós Licitação'!I596</f>
        <v>0</v>
      </c>
      <c r="J615" s="96">
        <f>'BM 04'!L615</f>
        <v>0</v>
      </c>
      <c r="K615" s="97"/>
      <c r="L615" s="98">
        <f t="shared" si="109"/>
        <v>0</v>
      </c>
      <c r="M615" s="99">
        <f t="shared" si="110"/>
        <v>0</v>
      </c>
      <c r="N615" s="100">
        <f t="shared" si="111"/>
        <v>0</v>
      </c>
      <c r="O615" s="98">
        <f t="shared" si="112"/>
        <v>0</v>
      </c>
      <c r="P615" s="101">
        <f t="shared" si="113"/>
        <v>0</v>
      </c>
      <c r="Q615" s="102">
        <f t="shared" si="114"/>
        <v>0</v>
      </c>
    </row>
    <row r="616" spans="1:17" x14ac:dyDescent="0.2">
      <c r="A616" s="92" t="str">
        <f>Orçamento!A597</f>
        <v>19.24</v>
      </c>
      <c r="B616" s="39" t="str">
        <f>Orçamento!B597</f>
        <v>Sinapi</v>
      </c>
      <c r="C616" s="39">
        <f>Orçamento!C597</f>
        <v>0</v>
      </c>
      <c r="D616" s="93">
        <f>Orçamento!D597</f>
        <v>0</v>
      </c>
      <c r="E616" s="39">
        <f>Orçamento!E597</f>
        <v>0</v>
      </c>
      <c r="F616" s="39">
        <f>Orçamento!F597</f>
        <v>0</v>
      </c>
      <c r="G616" s="95">
        <f>'Orç. Pós Licitação'!G597</f>
        <v>0</v>
      </c>
      <c r="H616" s="95">
        <f>'Orç. Pós Licitação'!H597</f>
        <v>0</v>
      </c>
      <c r="I616" s="95">
        <f>'Orç. Pós Licitação'!I597</f>
        <v>0</v>
      </c>
      <c r="J616" s="96">
        <f>'BM 04'!L616</f>
        <v>0</v>
      </c>
      <c r="K616" s="97"/>
      <c r="L616" s="98">
        <f t="shared" si="109"/>
        <v>0</v>
      </c>
      <c r="M616" s="99">
        <f t="shared" si="110"/>
        <v>0</v>
      </c>
      <c r="N616" s="100">
        <f t="shared" si="111"/>
        <v>0</v>
      </c>
      <c r="O616" s="98">
        <f t="shared" si="112"/>
        <v>0</v>
      </c>
      <c r="P616" s="101">
        <f t="shared" si="113"/>
        <v>0</v>
      </c>
      <c r="Q616" s="102">
        <f t="shared" si="114"/>
        <v>0</v>
      </c>
    </row>
    <row r="617" spans="1:17" x14ac:dyDescent="0.2">
      <c r="A617" s="92" t="str">
        <f>Orçamento!A598</f>
        <v>19.25</v>
      </c>
      <c r="B617" s="39" t="str">
        <f>Orçamento!B598</f>
        <v>Sinapi</v>
      </c>
      <c r="C617" s="39">
        <f>Orçamento!C598</f>
        <v>0</v>
      </c>
      <c r="D617" s="93">
        <f>Orçamento!D598</f>
        <v>0</v>
      </c>
      <c r="E617" s="39">
        <f>Orçamento!E598</f>
        <v>0</v>
      </c>
      <c r="F617" s="39">
        <f>Orçamento!F598</f>
        <v>0</v>
      </c>
      <c r="G617" s="95">
        <f>'Orç. Pós Licitação'!G598</f>
        <v>0</v>
      </c>
      <c r="H617" s="95">
        <f>'Orç. Pós Licitação'!H598</f>
        <v>0</v>
      </c>
      <c r="I617" s="95">
        <f>'Orç. Pós Licitação'!I598</f>
        <v>0</v>
      </c>
      <c r="J617" s="96">
        <f>'BM 04'!L617</f>
        <v>0</v>
      </c>
      <c r="K617" s="97"/>
      <c r="L617" s="98">
        <f t="shared" si="109"/>
        <v>0</v>
      </c>
      <c r="M617" s="99">
        <f t="shared" si="110"/>
        <v>0</v>
      </c>
      <c r="N617" s="100">
        <f t="shared" si="111"/>
        <v>0</v>
      </c>
      <c r="O617" s="98">
        <f t="shared" si="112"/>
        <v>0</v>
      </c>
      <c r="P617" s="101">
        <f t="shared" si="113"/>
        <v>0</v>
      </c>
      <c r="Q617" s="102">
        <f t="shared" si="114"/>
        <v>0</v>
      </c>
    </row>
    <row r="618" spans="1:17" x14ac:dyDescent="0.2">
      <c r="A618" s="92" t="str">
        <f>Orçamento!A599</f>
        <v>19.26</v>
      </c>
      <c r="B618" s="39" t="str">
        <f>Orçamento!B599</f>
        <v>Sinapi</v>
      </c>
      <c r="C618" s="39">
        <f>Orçamento!C599</f>
        <v>0</v>
      </c>
      <c r="D618" s="93">
        <f>Orçamento!D599</f>
        <v>0</v>
      </c>
      <c r="E618" s="39">
        <f>Orçamento!E599</f>
        <v>0</v>
      </c>
      <c r="F618" s="39">
        <f>Orçamento!F599</f>
        <v>0</v>
      </c>
      <c r="G618" s="95">
        <f>'Orç. Pós Licitação'!G599</f>
        <v>0</v>
      </c>
      <c r="H618" s="95">
        <f>'Orç. Pós Licitação'!H599</f>
        <v>0</v>
      </c>
      <c r="I618" s="95">
        <f>'Orç. Pós Licitação'!I599</f>
        <v>0</v>
      </c>
      <c r="J618" s="96">
        <f>'BM 04'!L618</f>
        <v>0</v>
      </c>
      <c r="K618" s="97"/>
      <c r="L618" s="98">
        <f t="shared" si="109"/>
        <v>0</v>
      </c>
      <c r="M618" s="99">
        <f t="shared" si="110"/>
        <v>0</v>
      </c>
      <c r="N618" s="100">
        <f t="shared" si="111"/>
        <v>0</v>
      </c>
      <c r="O618" s="98">
        <f t="shared" si="112"/>
        <v>0</v>
      </c>
      <c r="P618" s="101">
        <f t="shared" si="113"/>
        <v>0</v>
      </c>
      <c r="Q618" s="102">
        <f t="shared" si="114"/>
        <v>0</v>
      </c>
    </row>
    <row r="619" spans="1:17" x14ac:dyDescent="0.2">
      <c r="A619" s="92" t="str">
        <f>Orçamento!A600</f>
        <v>19.27</v>
      </c>
      <c r="B619" s="39" t="str">
        <f>Orçamento!B600</f>
        <v>Sinapi</v>
      </c>
      <c r="C619" s="39">
        <f>Orçamento!C600</f>
        <v>0</v>
      </c>
      <c r="D619" s="93">
        <f>Orçamento!D600</f>
        <v>0</v>
      </c>
      <c r="E619" s="39">
        <f>Orçamento!E600</f>
        <v>0</v>
      </c>
      <c r="F619" s="39">
        <f>Orçamento!F600</f>
        <v>0</v>
      </c>
      <c r="G619" s="95">
        <f>'Orç. Pós Licitação'!G600</f>
        <v>0</v>
      </c>
      <c r="H619" s="95">
        <f>'Orç. Pós Licitação'!H600</f>
        <v>0</v>
      </c>
      <c r="I619" s="95">
        <f>'Orç. Pós Licitação'!I600</f>
        <v>0</v>
      </c>
      <c r="J619" s="96">
        <f>'BM 04'!L619</f>
        <v>0</v>
      </c>
      <c r="K619" s="97"/>
      <c r="L619" s="98">
        <f t="shared" si="109"/>
        <v>0</v>
      </c>
      <c r="M619" s="99">
        <f t="shared" si="110"/>
        <v>0</v>
      </c>
      <c r="N619" s="100">
        <f t="shared" si="111"/>
        <v>0</v>
      </c>
      <c r="O619" s="98">
        <f t="shared" si="112"/>
        <v>0</v>
      </c>
      <c r="P619" s="101">
        <f t="shared" si="113"/>
        <v>0</v>
      </c>
      <c r="Q619" s="102">
        <f t="shared" si="114"/>
        <v>0</v>
      </c>
    </row>
    <row r="620" spans="1:17" x14ac:dyDescent="0.2">
      <c r="A620" s="92" t="str">
        <f>Orçamento!A601</f>
        <v>19.28</v>
      </c>
      <c r="B620" s="39" t="str">
        <f>Orçamento!B601</f>
        <v>Sinapi</v>
      </c>
      <c r="C620" s="39">
        <f>Orçamento!C601</f>
        <v>0</v>
      </c>
      <c r="D620" s="93">
        <f>Orçamento!D601</f>
        <v>0</v>
      </c>
      <c r="E620" s="39">
        <f>Orçamento!E601</f>
        <v>0</v>
      </c>
      <c r="F620" s="39">
        <f>Orçamento!F601</f>
        <v>0</v>
      </c>
      <c r="G620" s="95">
        <f>'Orç. Pós Licitação'!G601</f>
        <v>0</v>
      </c>
      <c r="H620" s="95">
        <f>'Orç. Pós Licitação'!H601</f>
        <v>0</v>
      </c>
      <c r="I620" s="95">
        <f>'Orç. Pós Licitação'!I601</f>
        <v>0</v>
      </c>
      <c r="J620" s="96">
        <f>'BM 04'!L620</f>
        <v>0</v>
      </c>
      <c r="K620" s="97"/>
      <c r="L620" s="98">
        <f t="shared" si="109"/>
        <v>0</v>
      </c>
      <c r="M620" s="99">
        <f t="shared" si="110"/>
        <v>0</v>
      </c>
      <c r="N620" s="100">
        <f t="shared" si="111"/>
        <v>0</v>
      </c>
      <c r="O620" s="98">
        <f t="shared" si="112"/>
        <v>0</v>
      </c>
      <c r="P620" s="101">
        <f t="shared" si="113"/>
        <v>0</v>
      </c>
      <c r="Q620" s="102">
        <f t="shared" si="114"/>
        <v>0</v>
      </c>
    </row>
    <row r="621" spans="1:17" x14ac:dyDescent="0.2">
      <c r="A621" s="92" t="str">
        <f>Orçamento!A602</f>
        <v>19.29</v>
      </c>
      <c r="B621" s="39" t="str">
        <f>Orçamento!B602</f>
        <v>Sinapi</v>
      </c>
      <c r="C621" s="39">
        <f>Orçamento!C602</f>
        <v>0</v>
      </c>
      <c r="D621" s="93">
        <f>Orçamento!D602</f>
        <v>0</v>
      </c>
      <c r="E621" s="39">
        <f>Orçamento!E602</f>
        <v>0</v>
      </c>
      <c r="F621" s="39">
        <f>Orçamento!F602</f>
        <v>0</v>
      </c>
      <c r="G621" s="95">
        <f>'Orç. Pós Licitação'!G602</f>
        <v>0</v>
      </c>
      <c r="H621" s="95">
        <f>'Orç. Pós Licitação'!H602</f>
        <v>0</v>
      </c>
      <c r="I621" s="95">
        <f>'Orç. Pós Licitação'!I602</f>
        <v>0</v>
      </c>
      <c r="J621" s="96">
        <f>'BM 04'!L621</f>
        <v>0</v>
      </c>
      <c r="K621" s="97"/>
      <c r="L621" s="98">
        <f t="shared" si="109"/>
        <v>0</v>
      </c>
      <c r="M621" s="99">
        <f t="shared" si="110"/>
        <v>0</v>
      </c>
      <c r="N621" s="100">
        <f t="shared" si="111"/>
        <v>0</v>
      </c>
      <c r="O621" s="98">
        <f t="shared" si="112"/>
        <v>0</v>
      </c>
      <c r="P621" s="101">
        <f t="shared" si="113"/>
        <v>0</v>
      </c>
      <c r="Q621" s="102">
        <f t="shared" si="114"/>
        <v>0</v>
      </c>
    </row>
    <row r="622" spans="1:17" x14ac:dyDescent="0.2">
      <c r="A622" s="92" t="str">
        <f>Orçamento!A603</f>
        <v>19.30</v>
      </c>
      <c r="B622" s="39" t="str">
        <f>Orçamento!B603</f>
        <v>Sinapi</v>
      </c>
      <c r="C622" s="39">
        <f>Orçamento!C603</f>
        <v>0</v>
      </c>
      <c r="D622" s="93">
        <f>Orçamento!D603</f>
        <v>0</v>
      </c>
      <c r="E622" s="39">
        <f>Orçamento!E603</f>
        <v>0</v>
      </c>
      <c r="F622" s="39">
        <f>Orçamento!F603</f>
        <v>0</v>
      </c>
      <c r="G622" s="95">
        <f>'Orç. Pós Licitação'!G603</f>
        <v>0</v>
      </c>
      <c r="H622" s="95">
        <f>'Orç. Pós Licitação'!H603</f>
        <v>0</v>
      </c>
      <c r="I622" s="95">
        <f>'Orç. Pós Licitação'!I603</f>
        <v>0</v>
      </c>
      <c r="J622" s="96">
        <f>'BM 04'!L622</f>
        <v>0</v>
      </c>
      <c r="K622" s="97"/>
      <c r="L622" s="98">
        <f t="shared" si="109"/>
        <v>0</v>
      </c>
      <c r="M622" s="99">
        <f t="shared" si="110"/>
        <v>0</v>
      </c>
      <c r="N622" s="100">
        <f t="shared" si="111"/>
        <v>0</v>
      </c>
      <c r="O622" s="98">
        <f t="shared" si="112"/>
        <v>0</v>
      </c>
      <c r="P622" s="101">
        <f t="shared" si="113"/>
        <v>0</v>
      </c>
      <c r="Q622" s="102">
        <f t="shared" si="114"/>
        <v>0</v>
      </c>
    </row>
    <row r="623" spans="1:17" s="2" customFormat="1" ht="15.75" x14ac:dyDescent="0.25">
      <c r="A623" s="449"/>
      <c r="B623" s="434"/>
      <c r="C623" s="434"/>
      <c r="D623" s="435"/>
      <c r="E623" s="430" t="s">
        <v>1116</v>
      </c>
      <c r="F623" s="434"/>
      <c r="G623" s="434"/>
      <c r="H623" s="436"/>
      <c r="I623" s="437">
        <f>SUM(I593:I622)</f>
        <v>0</v>
      </c>
      <c r="J623" s="438"/>
      <c r="K623" s="438"/>
      <c r="L623" s="438"/>
      <c r="M623" s="437">
        <f>SUM(M593:M622)</f>
        <v>0</v>
      </c>
      <c r="N623" s="437">
        <f>SUM(N593:N622)</f>
        <v>0</v>
      </c>
      <c r="O623" s="437">
        <f>SUM(O593:O622)</f>
        <v>0</v>
      </c>
      <c r="P623" s="439"/>
      <c r="Q623" s="450">
        <f>SUM(Q593:Q622)</f>
        <v>0</v>
      </c>
    </row>
    <row r="624" spans="1:17" s="3" customFormat="1" ht="15.75" x14ac:dyDescent="0.25">
      <c r="A624" s="451" t="str">
        <f>Orçamento!A604</f>
        <v>20.0</v>
      </c>
      <c r="B624" s="427"/>
      <c r="C624" s="427"/>
      <c r="D624" s="428" t="str">
        <f>Orçamento!D604</f>
        <v>META 20</v>
      </c>
      <c r="E624" s="427"/>
      <c r="F624" s="427"/>
      <c r="G624" s="429"/>
      <c r="H624" s="430"/>
      <c r="I624" s="430"/>
      <c r="J624" s="431"/>
      <c r="K624" s="431"/>
      <c r="L624" s="431"/>
      <c r="M624" s="432"/>
      <c r="N624" s="433" t="e">
        <f>N655/I655</f>
        <v>#DIV/0!</v>
      </c>
      <c r="O624" s="433" t="e">
        <f>O655/I655</f>
        <v>#DIV/0!</v>
      </c>
      <c r="P624" s="433"/>
      <c r="Q624" s="452" t="e">
        <f>Q655/I655</f>
        <v>#DIV/0!</v>
      </c>
    </row>
    <row r="625" spans="1:17" x14ac:dyDescent="0.2">
      <c r="A625" s="92" t="str">
        <f>Orçamento!A605</f>
        <v>20.1</v>
      </c>
      <c r="B625" s="39" t="str">
        <f>Orçamento!B605</f>
        <v>Sinapi</v>
      </c>
      <c r="C625" s="39">
        <f>Orçamento!C605</f>
        <v>0</v>
      </c>
      <c r="D625" s="93">
        <f>Orçamento!D605</f>
        <v>0</v>
      </c>
      <c r="E625" s="39">
        <f>Orçamento!E605</f>
        <v>0</v>
      </c>
      <c r="F625" s="39">
        <f>Orçamento!F605</f>
        <v>0</v>
      </c>
      <c r="G625" s="95">
        <f>'Orç. Pós Licitação'!G605</f>
        <v>0</v>
      </c>
      <c r="H625" s="95">
        <f>'Orç. Pós Licitação'!H605</f>
        <v>0</v>
      </c>
      <c r="I625" s="95">
        <f>'Orç. Pós Licitação'!I605</f>
        <v>0</v>
      </c>
      <c r="J625" s="96">
        <f>'BM 04'!L625</f>
        <v>0</v>
      </c>
      <c r="K625" s="97"/>
      <c r="L625" s="98">
        <f>J625+K625</f>
        <v>0</v>
      </c>
      <c r="M625" s="99">
        <f>ROUND(H625*J625,2)</f>
        <v>0</v>
      </c>
      <c r="N625" s="100">
        <f>ROUND(H625*K625,2)</f>
        <v>0</v>
      </c>
      <c r="O625" s="98">
        <f>ROUND(H625*L625,2)</f>
        <v>0</v>
      </c>
      <c r="P625" s="101">
        <f>F625-L625</f>
        <v>0</v>
      </c>
      <c r="Q625" s="102">
        <f>I625-O625</f>
        <v>0</v>
      </c>
    </row>
    <row r="626" spans="1:17" x14ac:dyDescent="0.2">
      <c r="A626" s="92" t="str">
        <f>Orçamento!A606</f>
        <v>20.2</v>
      </c>
      <c r="B626" s="39" t="str">
        <f>Orçamento!B606</f>
        <v>Sinapi</v>
      </c>
      <c r="C626" s="39">
        <f>Orçamento!C606</f>
        <v>0</v>
      </c>
      <c r="D626" s="93">
        <f>Orçamento!D606</f>
        <v>0</v>
      </c>
      <c r="E626" s="39">
        <f>Orçamento!E606</f>
        <v>0</v>
      </c>
      <c r="F626" s="39">
        <f>Orçamento!F606</f>
        <v>0</v>
      </c>
      <c r="G626" s="95">
        <f>'Orç. Pós Licitação'!G606</f>
        <v>0</v>
      </c>
      <c r="H626" s="95">
        <f>'Orç. Pós Licitação'!H606</f>
        <v>0</v>
      </c>
      <c r="I626" s="95">
        <f>'Orç. Pós Licitação'!I606</f>
        <v>0</v>
      </c>
      <c r="J626" s="96">
        <f>'BM 04'!L626</f>
        <v>0</v>
      </c>
      <c r="K626" s="97"/>
      <c r="L626" s="98">
        <f t="shared" ref="L626:L654" si="115">J626+K626</f>
        <v>0</v>
      </c>
      <c r="M626" s="99">
        <f t="shared" ref="M626:M654" si="116">ROUND(H626*J626,2)</f>
        <v>0</v>
      </c>
      <c r="N626" s="100">
        <f t="shared" ref="N626:N654" si="117">ROUND(H626*K626,2)</f>
        <v>0</v>
      </c>
      <c r="O626" s="98">
        <f t="shared" ref="O626:O654" si="118">ROUND(H626*L626,2)</f>
        <v>0</v>
      </c>
      <c r="P626" s="101">
        <f t="shared" ref="P626:P654" si="119">F626-L626</f>
        <v>0</v>
      </c>
      <c r="Q626" s="102">
        <f t="shared" ref="Q626:Q654" si="120">I626-O626</f>
        <v>0</v>
      </c>
    </row>
    <row r="627" spans="1:17" x14ac:dyDescent="0.2">
      <c r="A627" s="92" t="str">
        <f>Orçamento!A607</f>
        <v>20.3</v>
      </c>
      <c r="B627" s="39" t="str">
        <f>Orçamento!B607</f>
        <v>Sinapi</v>
      </c>
      <c r="C627" s="39">
        <f>Orçamento!C607</f>
        <v>0</v>
      </c>
      <c r="D627" s="93">
        <f>Orçamento!D607</f>
        <v>0</v>
      </c>
      <c r="E627" s="39">
        <f>Orçamento!E607</f>
        <v>0</v>
      </c>
      <c r="F627" s="39">
        <f>Orçamento!F607</f>
        <v>0</v>
      </c>
      <c r="G627" s="95">
        <f>'Orç. Pós Licitação'!G607</f>
        <v>0</v>
      </c>
      <c r="H627" s="95">
        <f>'Orç. Pós Licitação'!H607</f>
        <v>0</v>
      </c>
      <c r="I627" s="95">
        <f>'Orç. Pós Licitação'!I607</f>
        <v>0</v>
      </c>
      <c r="J627" s="96">
        <f>'BM 04'!L627</f>
        <v>0</v>
      </c>
      <c r="K627" s="97"/>
      <c r="L627" s="98">
        <f t="shared" si="115"/>
        <v>0</v>
      </c>
      <c r="M627" s="99">
        <f t="shared" si="116"/>
        <v>0</v>
      </c>
      <c r="N627" s="100">
        <f t="shared" si="117"/>
        <v>0</v>
      </c>
      <c r="O627" s="98">
        <f t="shared" si="118"/>
        <v>0</v>
      </c>
      <c r="P627" s="101">
        <f t="shared" si="119"/>
        <v>0</v>
      </c>
      <c r="Q627" s="102">
        <f t="shared" si="120"/>
        <v>0</v>
      </c>
    </row>
    <row r="628" spans="1:17" x14ac:dyDescent="0.2">
      <c r="A628" s="92" t="str">
        <f>Orçamento!A608</f>
        <v>20.4</v>
      </c>
      <c r="B628" s="39" t="str">
        <f>Orçamento!B608</f>
        <v>Sinapi</v>
      </c>
      <c r="C628" s="39">
        <f>Orçamento!C608</f>
        <v>0</v>
      </c>
      <c r="D628" s="93">
        <f>Orçamento!D608</f>
        <v>0</v>
      </c>
      <c r="E628" s="39">
        <f>Orçamento!E608</f>
        <v>0</v>
      </c>
      <c r="F628" s="39">
        <f>Orçamento!F608</f>
        <v>0</v>
      </c>
      <c r="G628" s="95">
        <f>'Orç. Pós Licitação'!G608</f>
        <v>0</v>
      </c>
      <c r="H628" s="95">
        <f>'Orç. Pós Licitação'!H608</f>
        <v>0</v>
      </c>
      <c r="I628" s="95">
        <f>'Orç. Pós Licitação'!I608</f>
        <v>0</v>
      </c>
      <c r="J628" s="96">
        <f>'BM 04'!L628</f>
        <v>0</v>
      </c>
      <c r="K628" s="97"/>
      <c r="L628" s="98">
        <f t="shared" si="115"/>
        <v>0</v>
      </c>
      <c r="M628" s="99">
        <f t="shared" si="116"/>
        <v>0</v>
      </c>
      <c r="N628" s="100">
        <f t="shared" si="117"/>
        <v>0</v>
      </c>
      <c r="O628" s="98">
        <f t="shared" si="118"/>
        <v>0</v>
      </c>
      <c r="P628" s="101">
        <f t="shared" si="119"/>
        <v>0</v>
      </c>
      <c r="Q628" s="102">
        <f t="shared" si="120"/>
        <v>0</v>
      </c>
    </row>
    <row r="629" spans="1:17" x14ac:dyDescent="0.2">
      <c r="A629" s="92" t="str">
        <f>Orçamento!A609</f>
        <v>20.5</v>
      </c>
      <c r="B629" s="39" t="str">
        <f>Orçamento!B609</f>
        <v>Sinapi</v>
      </c>
      <c r="C629" s="39">
        <f>Orçamento!C609</f>
        <v>0</v>
      </c>
      <c r="D629" s="93">
        <f>Orçamento!D609</f>
        <v>0</v>
      </c>
      <c r="E629" s="39">
        <f>Orçamento!E609</f>
        <v>0</v>
      </c>
      <c r="F629" s="39">
        <f>Orçamento!F609</f>
        <v>0</v>
      </c>
      <c r="G629" s="95">
        <f>'Orç. Pós Licitação'!G609</f>
        <v>0</v>
      </c>
      <c r="H629" s="95">
        <f>'Orç. Pós Licitação'!H609</f>
        <v>0</v>
      </c>
      <c r="I629" s="95">
        <f>'Orç. Pós Licitação'!I609</f>
        <v>0</v>
      </c>
      <c r="J629" s="96">
        <f>'BM 04'!L629</f>
        <v>0</v>
      </c>
      <c r="K629" s="97"/>
      <c r="L629" s="98">
        <f t="shared" si="115"/>
        <v>0</v>
      </c>
      <c r="M629" s="99">
        <f t="shared" si="116"/>
        <v>0</v>
      </c>
      <c r="N629" s="100">
        <f t="shared" si="117"/>
        <v>0</v>
      </c>
      <c r="O629" s="98">
        <f t="shared" si="118"/>
        <v>0</v>
      </c>
      <c r="P629" s="101">
        <f t="shared" si="119"/>
        <v>0</v>
      </c>
      <c r="Q629" s="102">
        <f t="shared" si="120"/>
        <v>0</v>
      </c>
    </row>
    <row r="630" spans="1:17" x14ac:dyDescent="0.2">
      <c r="A630" s="92" t="str">
        <f>Orçamento!A610</f>
        <v>20.6</v>
      </c>
      <c r="B630" s="39" t="str">
        <f>Orçamento!B610</f>
        <v>Sinapi</v>
      </c>
      <c r="C630" s="39">
        <f>Orçamento!C610</f>
        <v>0</v>
      </c>
      <c r="D630" s="93">
        <f>Orçamento!D610</f>
        <v>0</v>
      </c>
      <c r="E630" s="39">
        <f>Orçamento!E610</f>
        <v>0</v>
      </c>
      <c r="F630" s="39">
        <f>Orçamento!F610</f>
        <v>0</v>
      </c>
      <c r="G630" s="95">
        <f>'Orç. Pós Licitação'!G610</f>
        <v>0</v>
      </c>
      <c r="H630" s="95">
        <f>'Orç. Pós Licitação'!H610</f>
        <v>0</v>
      </c>
      <c r="I630" s="95">
        <f>'Orç. Pós Licitação'!I610</f>
        <v>0</v>
      </c>
      <c r="J630" s="96">
        <f>'BM 04'!L630</f>
        <v>0</v>
      </c>
      <c r="K630" s="97"/>
      <c r="L630" s="98">
        <f t="shared" si="115"/>
        <v>0</v>
      </c>
      <c r="M630" s="99">
        <f t="shared" si="116"/>
        <v>0</v>
      </c>
      <c r="N630" s="100">
        <f t="shared" si="117"/>
        <v>0</v>
      </c>
      <c r="O630" s="98">
        <f t="shared" si="118"/>
        <v>0</v>
      </c>
      <c r="P630" s="101">
        <f t="shared" si="119"/>
        <v>0</v>
      </c>
      <c r="Q630" s="102">
        <f t="shared" si="120"/>
        <v>0</v>
      </c>
    </row>
    <row r="631" spans="1:17" x14ac:dyDescent="0.2">
      <c r="A631" s="92" t="str">
        <f>Orçamento!A611</f>
        <v>20.7</v>
      </c>
      <c r="B631" s="39" t="str">
        <f>Orçamento!B611</f>
        <v>Sinapi</v>
      </c>
      <c r="C631" s="39">
        <f>Orçamento!C611</f>
        <v>0</v>
      </c>
      <c r="D631" s="93">
        <f>Orçamento!D611</f>
        <v>0</v>
      </c>
      <c r="E631" s="39">
        <f>Orçamento!E611</f>
        <v>0</v>
      </c>
      <c r="F631" s="39">
        <f>Orçamento!F611</f>
        <v>0</v>
      </c>
      <c r="G631" s="95">
        <f>'Orç. Pós Licitação'!G611</f>
        <v>0</v>
      </c>
      <c r="H631" s="95">
        <f>'Orç. Pós Licitação'!H611</f>
        <v>0</v>
      </c>
      <c r="I631" s="95">
        <f>'Orç. Pós Licitação'!I611</f>
        <v>0</v>
      </c>
      <c r="J631" s="96">
        <f>'BM 04'!L631</f>
        <v>0</v>
      </c>
      <c r="K631" s="97"/>
      <c r="L631" s="98">
        <f t="shared" si="115"/>
        <v>0</v>
      </c>
      <c r="M631" s="99">
        <f t="shared" si="116"/>
        <v>0</v>
      </c>
      <c r="N631" s="100">
        <f t="shared" si="117"/>
        <v>0</v>
      </c>
      <c r="O631" s="98">
        <f t="shared" si="118"/>
        <v>0</v>
      </c>
      <c r="P631" s="101">
        <f t="shared" si="119"/>
        <v>0</v>
      </c>
      <c r="Q631" s="102">
        <f t="shared" si="120"/>
        <v>0</v>
      </c>
    </row>
    <row r="632" spans="1:17" x14ac:dyDescent="0.2">
      <c r="A632" s="92" t="str">
        <f>Orçamento!A612</f>
        <v>20.8</v>
      </c>
      <c r="B632" s="39" t="str">
        <f>Orçamento!B612</f>
        <v>Sinapi</v>
      </c>
      <c r="C632" s="39">
        <f>Orçamento!C612</f>
        <v>0</v>
      </c>
      <c r="D632" s="93">
        <f>Orçamento!D612</f>
        <v>0</v>
      </c>
      <c r="E632" s="39">
        <f>Orçamento!E612</f>
        <v>0</v>
      </c>
      <c r="F632" s="39">
        <f>Orçamento!F612</f>
        <v>0</v>
      </c>
      <c r="G632" s="95">
        <f>'Orç. Pós Licitação'!G612</f>
        <v>0</v>
      </c>
      <c r="H632" s="95">
        <f>'Orç. Pós Licitação'!H612</f>
        <v>0</v>
      </c>
      <c r="I632" s="95">
        <f>'Orç. Pós Licitação'!I612</f>
        <v>0</v>
      </c>
      <c r="J632" s="96">
        <f>'BM 04'!L632</f>
        <v>0</v>
      </c>
      <c r="K632" s="97"/>
      <c r="L632" s="98">
        <f t="shared" si="115"/>
        <v>0</v>
      </c>
      <c r="M632" s="99">
        <f t="shared" si="116"/>
        <v>0</v>
      </c>
      <c r="N632" s="100">
        <f t="shared" si="117"/>
        <v>0</v>
      </c>
      <c r="O632" s="98">
        <f t="shared" si="118"/>
        <v>0</v>
      </c>
      <c r="P632" s="101">
        <f t="shared" si="119"/>
        <v>0</v>
      </c>
      <c r="Q632" s="102">
        <f t="shared" si="120"/>
        <v>0</v>
      </c>
    </row>
    <row r="633" spans="1:17" x14ac:dyDescent="0.2">
      <c r="A633" s="92" t="str">
        <f>Orçamento!A613</f>
        <v>20.9</v>
      </c>
      <c r="B633" s="39" t="str">
        <f>Orçamento!B613</f>
        <v>Sinapi</v>
      </c>
      <c r="C633" s="39">
        <f>Orçamento!C613</f>
        <v>0</v>
      </c>
      <c r="D633" s="93">
        <f>Orçamento!D613</f>
        <v>0</v>
      </c>
      <c r="E633" s="39">
        <f>Orçamento!E613</f>
        <v>0</v>
      </c>
      <c r="F633" s="39">
        <f>Orçamento!F613</f>
        <v>0</v>
      </c>
      <c r="G633" s="95">
        <f>'Orç. Pós Licitação'!G613</f>
        <v>0</v>
      </c>
      <c r="H633" s="95">
        <f>'Orç. Pós Licitação'!H613</f>
        <v>0</v>
      </c>
      <c r="I633" s="95">
        <f>'Orç. Pós Licitação'!I613</f>
        <v>0</v>
      </c>
      <c r="J633" s="96">
        <f>'BM 04'!L633</f>
        <v>0</v>
      </c>
      <c r="K633" s="97"/>
      <c r="L633" s="98">
        <f t="shared" si="115"/>
        <v>0</v>
      </c>
      <c r="M633" s="99">
        <f t="shared" si="116"/>
        <v>0</v>
      </c>
      <c r="N633" s="100">
        <f t="shared" si="117"/>
        <v>0</v>
      </c>
      <c r="O633" s="98">
        <f t="shared" si="118"/>
        <v>0</v>
      </c>
      <c r="P633" s="101">
        <f t="shared" si="119"/>
        <v>0</v>
      </c>
      <c r="Q633" s="102">
        <f t="shared" si="120"/>
        <v>0</v>
      </c>
    </row>
    <row r="634" spans="1:17" x14ac:dyDescent="0.2">
      <c r="A634" s="92" t="str">
        <f>Orçamento!A614</f>
        <v>20.10</v>
      </c>
      <c r="B634" s="39" t="str">
        <f>Orçamento!B614</f>
        <v>Sinapi</v>
      </c>
      <c r="C634" s="39">
        <f>Orçamento!C614</f>
        <v>0</v>
      </c>
      <c r="D634" s="93">
        <f>Orçamento!D614</f>
        <v>0</v>
      </c>
      <c r="E634" s="39">
        <f>Orçamento!E614</f>
        <v>0</v>
      </c>
      <c r="F634" s="39">
        <f>Orçamento!F614</f>
        <v>0</v>
      </c>
      <c r="G634" s="95">
        <f>'Orç. Pós Licitação'!G614</f>
        <v>0</v>
      </c>
      <c r="H634" s="95">
        <f>'Orç. Pós Licitação'!H614</f>
        <v>0</v>
      </c>
      <c r="I634" s="95">
        <f>'Orç. Pós Licitação'!I614</f>
        <v>0</v>
      </c>
      <c r="J634" s="96">
        <f>'BM 04'!L634</f>
        <v>0</v>
      </c>
      <c r="K634" s="97"/>
      <c r="L634" s="98">
        <f t="shared" si="115"/>
        <v>0</v>
      </c>
      <c r="M634" s="99">
        <f t="shared" si="116"/>
        <v>0</v>
      </c>
      <c r="N634" s="100">
        <f t="shared" si="117"/>
        <v>0</v>
      </c>
      <c r="O634" s="98">
        <f t="shared" si="118"/>
        <v>0</v>
      </c>
      <c r="P634" s="101">
        <f t="shared" si="119"/>
        <v>0</v>
      </c>
      <c r="Q634" s="102">
        <f t="shared" si="120"/>
        <v>0</v>
      </c>
    </row>
    <row r="635" spans="1:17" x14ac:dyDescent="0.2">
      <c r="A635" s="92" t="str">
        <f>Orçamento!A615</f>
        <v>20.11</v>
      </c>
      <c r="B635" s="39" t="str">
        <f>Orçamento!B615</f>
        <v>Sinapi</v>
      </c>
      <c r="C635" s="39">
        <f>Orçamento!C615</f>
        <v>0</v>
      </c>
      <c r="D635" s="93">
        <f>Orçamento!D615</f>
        <v>0</v>
      </c>
      <c r="E635" s="39">
        <f>Orçamento!E615</f>
        <v>0</v>
      </c>
      <c r="F635" s="39">
        <f>Orçamento!F615</f>
        <v>0</v>
      </c>
      <c r="G635" s="95">
        <f>'Orç. Pós Licitação'!G615</f>
        <v>0</v>
      </c>
      <c r="H635" s="95">
        <f>'Orç. Pós Licitação'!H615</f>
        <v>0</v>
      </c>
      <c r="I635" s="95">
        <f>'Orç. Pós Licitação'!I615</f>
        <v>0</v>
      </c>
      <c r="J635" s="96">
        <f>'BM 04'!L635</f>
        <v>0</v>
      </c>
      <c r="K635" s="97"/>
      <c r="L635" s="98">
        <f t="shared" si="115"/>
        <v>0</v>
      </c>
      <c r="M635" s="99">
        <f t="shared" si="116"/>
        <v>0</v>
      </c>
      <c r="N635" s="100">
        <f t="shared" si="117"/>
        <v>0</v>
      </c>
      <c r="O635" s="98">
        <f t="shared" si="118"/>
        <v>0</v>
      </c>
      <c r="P635" s="101">
        <f t="shared" si="119"/>
        <v>0</v>
      </c>
      <c r="Q635" s="102">
        <f t="shared" si="120"/>
        <v>0</v>
      </c>
    </row>
    <row r="636" spans="1:17" x14ac:dyDescent="0.2">
      <c r="A636" s="92" t="str">
        <f>Orçamento!A616</f>
        <v>20.12</v>
      </c>
      <c r="B636" s="39" t="str">
        <f>Orçamento!B616</f>
        <v>Sinapi</v>
      </c>
      <c r="C636" s="39">
        <f>Orçamento!C616</f>
        <v>0</v>
      </c>
      <c r="D636" s="93">
        <f>Orçamento!D616</f>
        <v>0</v>
      </c>
      <c r="E636" s="39">
        <f>Orçamento!E616</f>
        <v>0</v>
      </c>
      <c r="F636" s="39">
        <f>Orçamento!F616</f>
        <v>0</v>
      </c>
      <c r="G636" s="95">
        <f>'Orç. Pós Licitação'!G616</f>
        <v>0</v>
      </c>
      <c r="H636" s="95">
        <f>'Orç. Pós Licitação'!H616</f>
        <v>0</v>
      </c>
      <c r="I636" s="95">
        <f>'Orç. Pós Licitação'!I616</f>
        <v>0</v>
      </c>
      <c r="J636" s="96">
        <f>'BM 04'!L636</f>
        <v>0</v>
      </c>
      <c r="K636" s="97"/>
      <c r="L636" s="98">
        <f t="shared" si="115"/>
        <v>0</v>
      </c>
      <c r="M636" s="99">
        <f t="shared" si="116"/>
        <v>0</v>
      </c>
      <c r="N636" s="100">
        <f t="shared" si="117"/>
        <v>0</v>
      </c>
      <c r="O636" s="98">
        <f t="shared" si="118"/>
        <v>0</v>
      </c>
      <c r="P636" s="101">
        <f t="shared" si="119"/>
        <v>0</v>
      </c>
      <c r="Q636" s="102">
        <f t="shared" si="120"/>
        <v>0</v>
      </c>
    </row>
    <row r="637" spans="1:17" x14ac:dyDescent="0.2">
      <c r="A637" s="92" t="str">
        <f>Orçamento!A617</f>
        <v>20.13</v>
      </c>
      <c r="B637" s="39" t="str">
        <f>Orçamento!B617</f>
        <v>Sinapi</v>
      </c>
      <c r="C637" s="39">
        <f>Orçamento!C617</f>
        <v>0</v>
      </c>
      <c r="D637" s="93">
        <f>Orçamento!D617</f>
        <v>0</v>
      </c>
      <c r="E637" s="39">
        <f>Orçamento!E617</f>
        <v>0</v>
      </c>
      <c r="F637" s="39">
        <f>Orçamento!F617</f>
        <v>0</v>
      </c>
      <c r="G637" s="95">
        <f>'Orç. Pós Licitação'!G617</f>
        <v>0</v>
      </c>
      <c r="H637" s="95">
        <f>'Orç. Pós Licitação'!H617</f>
        <v>0</v>
      </c>
      <c r="I637" s="95">
        <f>'Orç. Pós Licitação'!I617</f>
        <v>0</v>
      </c>
      <c r="J637" s="96">
        <f>'BM 04'!L637</f>
        <v>0</v>
      </c>
      <c r="K637" s="97"/>
      <c r="L637" s="98">
        <f t="shared" si="115"/>
        <v>0</v>
      </c>
      <c r="M637" s="99">
        <f t="shared" si="116"/>
        <v>0</v>
      </c>
      <c r="N637" s="100">
        <f t="shared" si="117"/>
        <v>0</v>
      </c>
      <c r="O637" s="98">
        <f t="shared" si="118"/>
        <v>0</v>
      </c>
      <c r="P637" s="101">
        <f t="shared" si="119"/>
        <v>0</v>
      </c>
      <c r="Q637" s="102">
        <f t="shared" si="120"/>
        <v>0</v>
      </c>
    </row>
    <row r="638" spans="1:17" x14ac:dyDescent="0.2">
      <c r="A638" s="92" t="str">
        <f>Orçamento!A618</f>
        <v>20.14</v>
      </c>
      <c r="B638" s="39" t="str">
        <f>Orçamento!B618</f>
        <v>Sinapi</v>
      </c>
      <c r="C638" s="39">
        <f>Orçamento!C618</f>
        <v>0</v>
      </c>
      <c r="D638" s="93">
        <f>Orçamento!D618</f>
        <v>0</v>
      </c>
      <c r="E638" s="39">
        <f>Orçamento!E618</f>
        <v>0</v>
      </c>
      <c r="F638" s="39">
        <f>Orçamento!F618</f>
        <v>0</v>
      </c>
      <c r="G638" s="95">
        <f>'Orç. Pós Licitação'!G618</f>
        <v>0</v>
      </c>
      <c r="H638" s="95">
        <f>'Orç. Pós Licitação'!H618</f>
        <v>0</v>
      </c>
      <c r="I638" s="95">
        <f>'Orç. Pós Licitação'!I618</f>
        <v>0</v>
      </c>
      <c r="J638" s="96">
        <f>'BM 04'!L638</f>
        <v>0</v>
      </c>
      <c r="K638" s="97"/>
      <c r="L638" s="98">
        <f t="shared" si="115"/>
        <v>0</v>
      </c>
      <c r="M638" s="99">
        <f t="shared" si="116"/>
        <v>0</v>
      </c>
      <c r="N638" s="100">
        <f t="shared" si="117"/>
        <v>0</v>
      </c>
      <c r="O638" s="98">
        <f t="shared" si="118"/>
        <v>0</v>
      </c>
      <c r="P638" s="101">
        <f t="shared" si="119"/>
        <v>0</v>
      </c>
      <c r="Q638" s="102">
        <f t="shared" si="120"/>
        <v>0</v>
      </c>
    </row>
    <row r="639" spans="1:17" x14ac:dyDescent="0.2">
      <c r="A639" s="92" t="str">
        <f>Orçamento!A619</f>
        <v>20.15</v>
      </c>
      <c r="B639" s="39" t="str">
        <f>Orçamento!B619</f>
        <v>Sinapi</v>
      </c>
      <c r="C639" s="39">
        <f>Orçamento!C619</f>
        <v>0</v>
      </c>
      <c r="D639" s="93">
        <f>Orçamento!D619</f>
        <v>0</v>
      </c>
      <c r="E639" s="39">
        <f>Orçamento!E619</f>
        <v>0</v>
      </c>
      <c r="F639" s="39">
        <f>Orçamento!F619</f>
        <v>0</v>
      </c>
      <c r="G639" s="95">
        <f>'Orç. Pós Licitação'!G619</f>
        <v>0</v>
      </c>
      <c r="H639" s="95">
        <f>'Orç. Pós Licitação'!H619</f>
        <v>0</v>
      </c>
      <c r="I639" s="95">
        <f>'Orç. Pós Licitação'!I619</f>
        <v>0</v>
      </c>
      <c r="J639" s="96">
        <f>'BM 04'!L639</f>
        <v>0</v>
      </c>
      <c r="K639" s="97"/>
      <c r="L639" s="98">
        <f t="shared" si="115"/>
        <v>0</v>
      </c>
      <c r="M639" s="99">
        <f t="shared" si="116"/>
        <v>0</v>
      </c>
      <c r="N639" s="100">
        <f t="shared" si="117"/>
        <v>0</v>
      </c>
      <c r="O639" s="98">
        <f t="shared" si="118"/>
        <v>0</v>
      </c>
      <c r="P639" s="101">
        <f t="shared" si="119"/>
        <v>0</v>
      </c>
      <c r="Q639" s="102">
        <f t="shared" si="120"/>
        <v>0</v>
      </c>
    </row>
    <row r="640" spans="1:17" x14ac:dyDescent="0.2">
      <c r="A640" s="92" t="str">
        <f>Orçamento!A620</f>
        <v>20.16</v>
      </c>
      <c r="B640" s="39" t="str">
        <f>Orçamento!B620</f>
        <v>Sinapi</v>
      </c>
      <c r="C640" s="39">
        <f>Orçamento!C620</f>
        <v>0</v>
      </c>
      <c r="D640" s="93">
        <f>Orçamento!D620</f>
        <v>0</v>
      </c>
      <c r="E640" s="39">
        <f>Orçamento!E620</f>
        <v>0</v>
      </c>
      <c r="F640" s="39">
        <f>Orçamento!F620</f>
        <v>0</v>
      </c>
      <c r="G640" s="95">
        <f>'Orç. Pós Licitação'!G620</f>
        <v>0</v>
      </c>
      <c r="H640" s="95">
        <f>'Orç. Pós Licitação'!H620</f>
        <v>0</v>
      </c>
      <c r="I640" s="95">
        <f>'Orç. Pós Licitação'!I620</f>
        <v>0</v>
      </c>
      <c r="J640" s="96">
        <f>'BM 04'!L640</f>
        <v>0</v>
      </c>
      <c r="K640" s="97"/>
      <c r="L640" s="98">
        <f t="shared" si="115"/>
        <v>0</v>
      </c>
      <c r="M640" s="99">
        <f t="shared" si="116"/>
        <v>0</v>
      </c>
      <c r="N640" s="100">
        <f t="shared" si="117"/>
        <v>0</v>
      </c>
      <c r="O640" s="98">
        <f t="shared" si="118"/>
        <v>0</v>
      </c>
      <c r="P640" s="101">
        <f t="shared" si="119"/>
        <v>0</v>
      </c>
      <c r="Q640" s="102">
        <f t="shared" si="120"/>
        <v>0</v>
      </c>
    </row>
    <row r="641" spans="1:17" x14ac:dyDescent="0.2">
      <c r="A641" s="92" t="str">
        <f>Orçamento!A621</f>
        <v>20.17</v>
      </c>
      <c r="B641" s="39" t="str">
        <f>Orçamento!B621</f>
        <v>Sinapi</v>
      </c>
      <c r="C641" s="39">
        <f>Orçamento!C621</f>
        <v>0</v>
      </c>
      <c r="D641" s="93">
        <f>Orçamento!D621</f>
        <v>0</v>
      </c>
      <c r="E641" s="39">
        <f>Orçamento!E621</f>
        <v>0</v>
      </c>
      <c r="F641" s="39">
        <f>Orçamento!F621</f>
        <v>0</v>
      </c>
      <c r="G641" s="95">
        <f>'Orç. Pós Licitação'!G621</f>
        <v>0</v>
      </c>
      <c r="H641" s="95">
        <f>'Orç. Pós Licitação'!H621</f>
        <v>0</v>
      </c>
      <c r="I641" s="95">
        <f>'Orç. Pós Licitação'!I621</f>
        <v>0</v>
      </c>
      <c r="J641" s="96">
        <f>'BM 04'!L641</f>
        <v>0</v>
      </c>
      <c r="K641" s="97"/>
      <c r="L641" s="98">
        <f t="shared" si="115"/>
        <v>0</v>
      </c>
      <c r="M641" s="99">
        <f t="shared" si="116"/>
        <v>0</v>
      </c>
      <c r="N641" s="100">
        <f t="shared" si="117"/>
        <v>0</v>
      </c>
      <c r="O641" s="98">
        <f t="shared" si="118"/>
        <v>0</v>
      </c>
      <c r="P641" s="101">
        <f t="shared" si="119"/>
        <v>0</v>
      </c>
      <c r="Q641" s="102">
        <f t="shared" si="120"/>
        <v>0</v>
      </c>
    </row>
    <row r="642" spans="1:17" x14ac:dyDescent="0.2">
      <c r="A642" s="92" t="str">
        <f>Orçamento!A622</f>
        <v>20.18</v>
      </c>
      <c r="B642" s="39" t="str">
        <f>Orçamento!B622</f>
        <v>Sinapi</v>
      </c>
      <c r="C642" s="39">
        <f>Orçamento!C622</f>
        <v>0</v>
      </c>
      <c r="D642" s="93">
        <f>Orçamento!D622</f>
        <v>0</v>
      </c>
      <c r="E642" s="39">
        <f>Orçamento!E622</f>
        <v>0</v>
      </c>
      <c r="F642" s="39">
        <f>Orçamento!F622</f>
        <v>0</v>
      </c>
      <c r="G642" s="95">
        <f>'Orç. Pós Licitação'!G622</f>
        <v>0</v>
      </c>
      <c r="H642" s="95">
        <f>'Orç. Pós Licitação'!H622</f>
        <v>0</v>
      </c>
      <c r="I642" s="95">
        <f>'Orç. Pós Licitação'!I622</f>
        <v>0</v>
      </c>
      <c r="J642" s="96">
        <f>'BM 04'!L642</f>
        <v>0</v>
      </c>
      <c r="K642" s="97"/>
      <c r="L642" s="98">
        <f t="shared" si="115"/>
        <v>0</v>
      </c>
      <c r="M642" s="99">
        <f t="shared" si="116"/>
        <v>0</v>
      </c>
      <c r="N642" s="100">
        <f t="shared" si="117"/>
        <v>0</v>
      </c>
      <c r="O642" s="98">
        <f t="shared" si="118"/>
        <v>0</v>
      </c>
      <c r="P642" s="101">
        <f t="shared" si="119"/>
        <v>0</v>
      </c>
      <c r="Q642" s="102">
        <f t="shared" si="120"/>
        <v>0</v>
      </c>
    </row>
    <row r="643" spans="1:17" x14ac:dyDescent="0.2">
      <c r="A643" s="92" t="str">
        <f>Orçamento!A623</f>
        <v>20.19</v>
      </c>
      <c r="B643" s="39" t="str">
        <f>Orçamento!B623</f>
        <v>Sinapi</v>
      </c>
      <c r="C643" s="39">
        <f>Orçamento!C623</f>
        <v>0</v>
      </c>
      <c r="D643" s="93">
        <f>Orçamento!D623</f>
        <v>0</v>
      </c>
      <c r="E643" s="39">
        <f>Orçamento!E623</f>
        <v>0</v>
      </c>
      <c r="F643" s="39">
        <f>Orçamento!F623</f>
        <v>0</v>
      </c>
      <c r="G643" s="95">
        <f>'Orç. Pós Licitação'!G623</f>
        <v>0</v>
      </c>
      <c r="H643" s="95">
        <f>'Orç. Pós Licitação'!H623</f>
        <v>0</v>
      </c>
      <c r="I643" s="95">
        <f>'Orç. Pós Licitação'!I623</f>
        <v>0</v>
      </c>
      <c r="J643" s="96">
        <f>'BM 04'!L643</f>
        <v>0</v>
      </c>
      <c r="K643" s="97"/>
      <c r="L643" s="98">
        <f t="shared" si="115"/>
        <v>0</v>
      </c>
      <c r="M643" s="99">
        <f t="shared" si="116"/>
        <v>0</v>
      </c>
      <c r="N643" s="100">
        <f t="shared" si="117"/>
        <v>0</v>
      </c>
      <c r="O643" s="98">
        <f t="shared" si="118"/>
        <v>0</v>
      </c>
      <c r="P643" s="101">
        <f t="shared" si="119"/>
        <v>0</v>
      </c>
      <c r="Q643" s="102">
        <f t="shared" si="120"/>
        <v>0</v>
      </c>
    </row>
    <row r="644" spans="1:17" x14ac:dyDescent="0.2">
      <c r="A644" s="92" t="str">
        <f>Orçamento!A624</f>
        <v>20.20</v>
      </c>
      <c r="B644" s="39" t="str">
        <f>Orçamento!B624</f>
        <v>Sinapi</v>
      </c>
      <c r="C644" s="39">
        <f>Orçamento!C624</f>
        <v>0</v>
      </c>
      <c r="D644" s="93">
        <f>Orçamento!D624</f>
        <v>0</v>
      </c>
      <c r="E644" s="39">
        <f>Orçamento!E624</f>
        <v>0</v>
      </c>
      <c r="F644" s="39">
        <f>Orçamento!F624</f>
        <v>0</v>
      </c>
      <c r="G644" s="95">
        <f>'Orç. Pós Licitação'!G624</f>
        <v>0</v>
      </c>
      <c r="H644" s="95">
        <f>'Orç. Pós Licitação'!H624</f>
        <v>0</v>
      </c>
      <c r="I644" s="95">
        <f>'Orç. Pós Licitação'!I624</f>
        <v>0</v>
      </c>
      <c r="J644" s="96">
        <f>'BM 04'!L644</f>
        <v>0</v>
      </c>
      <c r="K644" s="97"/>
      <c r="L644" s="98">
        <f t="shared" si="115"/>
        <v>0</v>
      </c>
      <c r="M644" s="99">
        <f t="shared" si="116"/>
        <v>0</v>
      </c>
      <c r="N644" s="100">
        <f t="shared" si="117"/>
        <v>0</v>
      </c>
      <c r="O644" s="98">
        <f t="shared" si="118"/>
        <v>0</v>
      </c>
      <c r="P644" s="101">
        <f t="shared" si="119"/>
        <v>0</v>
      </c>
      <c r="Q644" s="102">
        <f t="shared" si="120"/>
        <v>0</v>
      </c>
    </row>
    <row r="645" spans="1:17" x14ac:dyDescent="0.2">
      <c r="A645" s="92" t="str">
        <f>Orçamento!A625</f>
        <v>20.21</v>
      </c>
      <c r="B645" s="39" t="str">
        <f>Orçamento!B625</f>
        <v>Sinapi</v>
      </c>
      <c r="C645" s="39">
        <f>Orçamento!C625</f>
        <v>0</v>
      </c>
      <c r="D645" s="93">
        <f>Orçamento!D625</f>
        <v>0</v>
      </c>
      <c r="E645" s="39">
        <f>Orçamento!E625</f>
        <v>0</v>
      </c>
      <c r="F645" s="39">
        <f>Orçamento!F625</f>
        <v>0</v>
      </c>
      <c r="G645" s="95">
        <f>'Orç. Pós Licitação'!G625</f>
        <v>0</v>
      </c>
      <c r="H645" s="95">
        <f>'Orç. Pós Licitação'!H625</f>
        <v>0</v>
      </c>
      <c r="I645" s="95">
        <f>'Orç. Pós Licitação'!I625</f>
        <v>0</v>
      </c>
      <c r="J645" s="96">
        <f>'BM 04'!L645</f>
        <v>0</v>
      </c>
      <c r="K645" s="97"/>
      <c r="L645" s="98">
        <f t="shared" si="115"/>
        <v>0</v>
      </c>
      <c r="M645" s="99">
        <f t="shared" si="116"/>
        <v>0</v>
      </c>
      <c r="N645" s="100">
        <f t="shared" si="117"/>
        <v>0</v>
      </c>
      <c r="O645" s="98">
        <f t="shared" si="118"/>
        <v>0</v>
      </c>
      <c r="P645" s="101">
        <f t="shared" si="119"/>
        <v>0</v>
      </c>
      <c r="Q645" s="102">
        <f t="shared" si="120"/>
        <v>0</v>
      </c>
    </row>
    <row r="646" spans="1:17" x14ac:dyDescent="0.2">
      <c r="A646" s="92" t="str">
        <f>Orçamento!A626</f>
        <v>20.22</v>
      </c>
      <c r="B646" s="39" t="str">
        <f>Orçamento!B626</f>
        <v>Sinapi</v>
      </c>
      <c r="C646" s="39">
        <f>Orçamento!C626</f>
        <v>0</v>
      </c>
      <c r="D646" s="93">
        <f>Orçamento!D626</f>
        <v>0</v>
      </c>
      <c r="E646" s="39">
        <f>Orçamento!E626</f>
        <v>0</v>
      </c>
      <c r="F646" s="39">
        <f>Orçamento!F626</f>
        <v>0</v>
      </c>
      <c r="G646" s="95">
        <f>'Orç. Pós Licitação'!G626</f>
        <v>0</v>
      </c>
      <c r="H646" s="95">
        <f>'Orç. Pós Licitação'!H626</f>
        <v>0</v>
      </c>
      <c r="I646" s="95">
        <f>'Orç. Pós Licitação'!I626</f>
        <v>0</v>
      </c>
      <c r="J646" s="96">
        <f>'BM 04'!L646</f>
        <v>0</v>
      </c>
      <c r="K646" s="97"/>
      <c r="L646" s="98">
        <f t="shared" si="115"/>
        <v>0</v>
      </c>
      <c r="M646" s="99">
        <f t="shared" si="116"/>
        <v>0</v>
      </c>
      <c r="N646" s="100">
        <f t="shared" si="117"/>
        <v>0</v>
      </c>
      <c r="O646" s="98">
        <f t="shared" si="118"/>
        <v>0</v>
      </c>
      <c r="P646" s="101">
        <f t="shared" si="119"/>
        <v>0</v>
      </c>
      <c r="Q646" s="102">
        <f t="shared" si="120"/>
        <v>0</v>
      </c>
    </row>
    <row r="647" spans="1:17" x14ac:dyDescent="0.2">
      <c r="A647" s="92" t="str">
        <f>Orçamento!A627</f>
        <v>20.23</v>
      </c>
      <c r="B647" s="39" t="str">
        <f>Orçamento!B627</f>
        <v>Sinapi</v>
      </c>
      <c r="C647" s="39">
        <f>Orçamento!C627</f>
        <v>0</v>
      </c>
      <c r="D647" s="93">
        <f>Orçamento!D627</f>
        <v>0</v>
      </c>
      <c r="E647" s="39">
        <f>Orçamento!E627</f>
        <v>0</v>
      </c>
      <c r="F647" s="39">
        <f>Orçamento!F627</f>
        <v>0</v>
      </c>
      <c r="G647" s="95">
        <f>'Orç. Pós Licitação'!G627</f>
        <v>0</v>
      </c>
      <c r="H647" s="95">
        <f>'Orç. Pós Licitação'!H627</f>
        <v>0</v>
      </c>
      <c r="I647" s="95">
        <f>'Orç. Pós Licitação'!I627</f>
        <v>0</v>
      </c>
      <c r="J647" s="96">
        <f>'BM 04'!L647</f>
        <v>0</v>
      </c>
      <c r="K647" s="97"/>
      <c r="L647" s="98">
        <f t="shared" si="115"/>
        <v>0</v>
      </c>
      <c r="M647" s="99">
        <f t="shared" si="116"/>
        <v>0</v>
      </c>
      <c r="N647" s="100">
        <f t="shared" si="117"/>
        <v>0</v>
      </c>
      <c r="O647" s="98">
        <f t="shared" si="118"/>
        <v>0</v>
      </c>
      <c r="P647" s="101">
        <f t="shared" si="119"/>
        <v>0</v>
      </c>
      <c r="Q647" s="102">
        <f t="shared" si="120"/>
        <v>0</v>
      </c>
    </row>
    <row r="648" spans="1:17" x14ac:dyDescent="0.2">
      <c r="A648" s="92" t="str">
        <f>Orçamento!A628</f>
        <v>20.24</v>
      </c>
      <c r="B648" s="39" t="str">
        <f>Orçamento!B628</f>
        <v>Sinapi</v>
      </c>
      <c r="C648" s="39">
        <f>Orçamento!C628</f>
        <v>0</v>
      </c>
      <c r="D648" s="93">
        <f>Orçamento!D628</f>
        <v>0</v>
      </c>
      <c r="E648" s="39">
        <f>Orçamento!E628</f>
        <v>0</v>
      </c>
      <c r="F648" s="39">
        <f>Orçamento!F628</f>
        <v>0</v>
      </c>
      <c r="G648" s="95">
        <f>'Orç. Pós Licitação'!G628</f>
        <v>0</v>
      </c>
      <c r="H648" s="95">
        <f>'Orç. Pós Licitação'!H628</f>
        <v>0</v>
      </c>
      <c r="I648" s="95">
        <f>'Orç. Pós Licitação'!I628</f>
        <v>0</v>
      </c>
      <c r="J648" s="96">
        <f>'BM 04'!L648</f>
        <v>0</v>
      </c>
      <c r="K648" s="97"/>
      <c r="L648" s="98">
        <f t="shared" si="115"/>
        <v>0</v>
      </c>
      <c r="M648" s="99">
        <f t="shared" si="116"/>
        <v>0</v>
      </c>
      <c r="N648" s="100">
        <f t="shared" si="117"/>
        <v>0</v>
      </c>
      <c r="O648" s="98">
        <f t="shared" si="118"/>
        <v>0</v>
      </c>
      <c r="P648" s="101">
        <f t="shared" si="119"/>
        <v>0</v>
      </c>
      <c r="Q648" s="102">
        <f t="shared" si="120"/>
        <v>0</v>
      </c>
    </row>
    <row r="649" spans="1:17" x14ac:dyDescent="0.2">
      <c r="A649" s="92" t="str">
        <f>Orçamento!A629</f>
        <v>20.25</v>
      </c>
      <c r="B649" s="39" t="str">
        <f>Orçamento!B629</f>
        <v>Sinapi</v>
      </c>
      <c r="C649" s="39">
        <f>Orçamento!C629</f>
        <v>0</v>
      </c>
      <c r="D649" s="93">
        <f>Orçamento!D629</f>
        <v>0</v>
      </c>
      <c r="E649" s="39">
        <f>Orçamento!E629</f>
        <v>0</v>
      </c>
      <c r="F649" s="39">
        <f>Orçamento!F629</f>
        <v>0</v>
      </c>
      <c r="G649" s="95">
        <f>'Orç. Pós Licitação'!G629</f>
        <v>0</v>
      </c>
      <c r="H649" s="95">
        <f>'Orç. Pós Licitação'!H629</f>
        <v>0</v>
      </c>
      <c r="I649" s="95">
        <f>'Orç. Pós Licitação'!I629</f>
        <v>0</v>
      </c>
      <c r="J649" s="96">
        <f>'BM 04'!L649</f>
        <v>0</v>
      </c>
      <c r="K649" s="97"/>
      <c r="L649" s="98">
        <f t="shared" si="115"/>
        <v>0</v>
      </c>
      <c r="M649" s="99">
        <f t="shared" si="116"/>
        <v>0</v>
      </c>
      <c r="N649" s="100">
        <f t="shared" si="117"/>
        <v>0</v>
      </c>
      <c r="O649" s="98">
        <f t="shared" si="118"/>
        <v>0</v>
      </c>
      <c r="P649" s="101">
        <f t="shared" si="119"/>
        <v>0</v>
      </c>
      <c r="Q649" s="102">
        <f t="shared" si="120"/>
        <v>0</v>
      </c>
    </row>
    <row r="650" spans="1:17" x14ac:dyDescent="0.2">
      <c r="A650" s="92" t="str">
        <f>Orçamento!A630</f>
        <v>20.26</v>
      </c>
      <c r="B650" s="39" t="str">
        <f>Orçamento!B630</f>
        <v>Sinapi</v>
      </c>
      <c r="C650" s="39">
        <f>Orçamento!C630</f>
        <v>0</v>
      </c>
      <c r="D650" s="93">
        <f>Orçamento!D630</f>
        <v>0</v>
      </c>
      <c r="E650" s="39">
        <f>Orçamento!E630</f>
        <v>0</v>
      </c>
      <c r="F650" s="39">
        <f>Orçamento!F630</f>
        <v>0</v>
      </c>
      <c r="G650" s="95">
        <f>'Orç. Pós Licitação'!G630</f>
        <v>0</v>
      </c>
      <c r="H650" s="95">
        <f>'Orç. Pós Licitação'!H630</f>
        <v>0</v>
      </c>
      <c r="I650" s="95">
        <f>'Orç. Pós Licitação'!I630</f>
        <v>0</v>
      </c>
      <c r="J650" s="96">
        <f>'BM 04'!L650</f>
        <v>0</v>
      </c>
      <c r="K650" s="97"/>
      <c r="L650" s="98">
        <f t="shared" si="115"/>
        <v>0</v>
      </c>
      <c r="M650" s="99">
        <f t="shared" si="116"/>
        <v>0</v>
      </c>
      <c r="N650" s="100">
        <f t="shared" si="117"/>
        <v>0</v>
      </c>
      <c r="O650" s="98">
        <f t="shared" si="118"/>
        <v>0</v>
      </c>
      <c r="P650" s="101">
        <f t="shared" si="119"/>
        <v>0</v>
      </c>
      <c r="Q650" s="102">
        <f t="shared" si="120"/>
        <v>0</v>
      </c>
    </row>
    <row r="651" spans="1:17" x14ac:dyDescent="0.2">
      <c r="A651" s="92" t="str">
        <f>Orçamento!A631</f>
        <v>20.27</v>
      </c>
      <c r="B651" s="39" t="str">
        <f>Orçamento!B631</f>
        <v>Sinapi</v>
      </c>
      <c r="C651" s="39">
        <f>Orçamento!C631</f>
        <v>0</v>
      </c>
      <c r="D651" s="93">
        <f>Orçamento!D631</f>
        <v>0</v>
      </c>
      <c r="E651" s="39">
        <f>Orçamento!E631</f>
        <v>0</v>
      </c>
      <c r="F651" s="39">
        <f>Orçamento!F631</f>
        <v>0</v>
      </c>
      <c r="G651" s="95">
        <f>'Orç. Pós Licitação'!G631</f>
        <v>0</v>
      </c>
      <c r="H651" s="95">
        <f>'Orç. Pós Licitação'!H631</f>
        <v>0</v>
      </c>
      <c r="I651" s="95">
        <f>'Orç. Pós Licitação'!I631</f>
        <v>0</v>
      </c>
      <c r="J651" s="96">
        <f>'BM 04'!L651</f>
        <v>0</v>
      </c>
      <c r="K651" s="97"/>
      <c r="L651" s="98">
        <f t="shared" si="115"/>
        <v>0</v>
      </c>
      <c r="M651" s="99">
        <f t="shared" si="116"/>
        <v>0</v>
      </c>
      <c r="N651" s="100">
        <f t="shared" si="117"/>
        <v>0</v>
      </c>
      <c r="O651" s="98">
        <f t="shared" si="118"/>
        <v>0</v>
      </c>
      <c r="P651" s="101">
        <f t="shared" si="119"/>
        <v>0</v>
      </c>
      <c r="Q651" s="102">
        <f t="shared" si="120"/>
        <v>0</v>
      </c>
    </row>
    <row r="652" spans="1:17" x14ac:dyDescent="0.2">
      <c r="A652" s="92" t="str">
        <f>Orçamento!A632</f>
        <v>20.28</v>
      </c>
      <c r="B652" s="39" t="str">
        <f>Orçamento!B632</f>
        <v>Sinapi</v>
      </c>
      <c r="C652" s="39">
        <f>Orçamento!C632</f>
        <v>0</v>
      </c>
      <c r="D652" s="93">
        <f>Orçamento!D632</f>
        <v>0</v>
      </c>
      <c r="E652" s="39">
        <f>Orçamento!E632</f>
        <v>0</v>
      </c>
      <c r="F652" s="39">
        <f>Orçamento!F632</f>
        <v>0</v>
      </c>
      <c r="G652" s="95">
        <f>'Orç. Pós Licitação'!G632</f>
        <v>0</v>
      </c>
      <c r="H652" s="95">
        <f>'Orç. Pós Licitação'!H632</f>
        <v>0</v>
      </c>
      <c r="I652" s="95">
        <f>'Orç. Pós Licitação'!I632</f>
        <v>0</v>
      </c>
      <c r="J652" s="96">
        <f>'BM 04'!L652</f>
        <v>0</v>
      </c>
      <c r="K652" s="97"/>
      <c r="L652" s="98">
        <f t="shared" si="115"/>
        <v>0</v>
      </c>
      <c r="M652" s="99">
        <f t="shared" si="116"/>
        <v>0</v>
      </c>
      <c r="N652" s="100">
        <f t="shared" si="117"/>
        <v>0</v>
      </c>
      <c r="O652" s="98">
        <f t="shared" si="118"/>
        <v>0</v>
      </c>
      <c r="P652" s="101">
        <f t="shared" si="119"/>
        <v>0</v>
      </c>
      <c r="Q652" s="102">
        <f t="shared" si="120"/>
        <v>0</v>
      </c>
    </row>
    <row r="653" spans="1:17" x14ac:dyDescent="0.2">
      <c r="A653" s="92" t="str">
        <f>Orçamento!A633</f>
        <v>20.29</v>
      </c>
      <c r="B653" s="39" t="str">
        <f>Orçamento!B633</f>
        <v>Sinapi</v>
      </c>
      <c r="C653" s="39">
        <f>Orçamento!C633</f>
        <v>0</v>
      </c>
      <c r="D653" s="93">
        <f>Orçamento!D633</f>
        <v>0</v>
      </c>
      <c r="E653" s="39">
        <f>Orçamento!E633</f>
        <v>0</v>
      </c>
      <c r="F653" s="39">
        <f>Orçamento!F633</f>
        <v>0</v>
      </c>
      <c r="G653" s="95">
        <f>'Orç. Pós Licitação'!G633</f>
        <v>0</v>
      </c>
      <c r="H653" s="95">
        <f>'Orç. Pós Licitação'!H633</f>
        <v>0</v>
      </c>
      <c r="I653" s="95">
        <f>'Orç. Pós Licitação'!I633</f>
        <v>0</v>
      </c>
      <c r="J653" s="96">
        <f>'BM 04'!L653</f>
        <v>0</v>
      </c>
      <c r="K653" s="97"/>
      <c r="L653" s="98">
        <f t="shared" si="115"/>
        <v>0</v>
      </c>
      <c r="M653" s="99">
        <f t="shared" si="116"/>
        <v>0</v>
      </c>
      <c r="N653" s="100">
        <f t="shared" si="117"/>
        <v>0</v>
      </c>
      <c r="O653" s="98">
        <f t="shared" si="118"/>
        <v>0</v>
      </c>
      <c r="P653" s="101">
        <f t="shared" si="119"/>
        <v>0</v>
      </c>
      <c r="Q653" s="102">
        <f t="shared" si="120"/>
        <v>0</v>
      </c>
    </row>
    <row r="654" spans="1:17" x14ac:dyDescent="0.2">
      <c r="A654" s="92" t="str">
        <f>Orçamento!A634</f>
        <v>20.30</v>
      </c>
      <c r="B654" s="39" t="str">
        <f>Orçamento!B634</f>
        <v>Sinapi</v>
      </c>
      <c r="C654" s="39">
        <f>Orçamento!C634</f>
        <v>0</v>
      </c>
      <c r="D654" s="93">
        <f>Orçamento!D634</f>
        <v>0</v>
      </c>
      <c r="E654" s="39">
        <f>Orçamento!E634</f>
        <v>0</v>
      </c>
      <c r="F654" s="39">
        <f>Orçamento!F634</f>
        <v>0</v>
      </c>
      <c r="G654" s="95">
        <f>'Orç. Pós Licitação'!G634</f>
        <v>0</v>
      </c>
      <c r="H654" s="95">
        <f>'Orç. Pós Licitação'!H634</f>
        <v>0</v>
      </c>
      <c r="I654" s="95">
        <f>'Orç. Pós Licitação'!I634</f>
        <v>0</v>
      </c>
      <c r="J654" s="96">
        <f>'BM 04'!L654</f>
        <v>0</v>
      </c>
      <c r="K654" s="97"/>
      <c r="L654" s="98">
        <f t="shared" si="115"/>
        <v>0</v>
      </c>
      <c r="M654" s="99">
        <f t="shared" si="116"/>
        <v>0</v>
      </c>
      <c r="N654" s="100">
        <f t="shared" si="117"/>
        <v>0</v>
      </c>
      <c r="O654" s="98">
        <f t="shared" si="118"/>
        <v>0</v>
      </c>
      <c r="P654" s="101">
        <f t="shared" si="119"/>
        <v>0</v>
      </c>
      <c r="Q654" s="102">
        <f t="shared" si="120"/>
        <v>0</v>
      </c>
    </row>
    <row r="655" spans="1:17" s="2" customFormat="1" ht="15.75" x14ac:dyDescent="0.25">
      <c r="A655" s="449"/>
      <c r="B655" s="434"/>
      <c r="C655" s="434"/>
      <c r="D655" s="435"/>
      <c r="E655" s="430" t="s">
        <v>1116</v>
      </c>
      <c r="F655" s="434"/>
      <c r="G655" s="434"/>
      <c r="H655" s="436"/>
      <c r="I655" s="437">
        <f>SUM(I625:I654)</f>
        <v>0</v>
      </c>
      <c r="J655" s="438"/>
      <c r="K655" s="438"/>
      <c r="L655" s="438"/>
      <c r="M655" s="437">
        <f>SUM(M625:M654)</f>
        <v>0</v>
      </c>
      <c r="N655" s="437">
        <f>SUM(N625:N654)</f>
        <v>0</v>
      </c>
      <c r="O655" s="437">
        <f>SUM(O625:O654)</f>
        <v>0</v>
      </c>
      <c r="P655" s="439"/>
      <c r="Q655" s="450">
        <f>SUM(Q625:Q654)</f>
        <v>0</v>
      </c>
    </row>
    <row r="656" spans="1:17" s="3" customFormat="1" ht="21.75" customHeight="1" x14ac:dyDescent="0.25">
      <c r="A656" s="451" t="str">
        <f>Orçamento!A635</f>
        <v>21.0</v>
      </c>
      <c r="B656" s="427"/>
      <c r="C656" s="427"/>
      <c r="D656" s="428" t="str">
        <f>Orçamento!D635</f>
        <v>META 21</v>
      </c>
      <c r="E656" s="427"/>
      <c r="F656" s="427"/>
      <c r="G656" s="429"/>
      <c r="H656" s="430"/>
      <c r="I656" s="430"/>
      <c r="J656" s="431"/>
      <c r="K656" s="431"/>
      <c r="L656" s="431"/>
      <c r="M656" s="432"/>
      <c r="N656" s="433" t="e">
        <f>N687/I687</f>
        <v>#DIV/0!</v>
      </c>
      <c r="O656" s="433" t="e">
        <f>O687/I687</f>
        <v>#DIV/0!</v>
      </c>
      <c r="P656" s="433"/>
      <c r="Q656" s="452" t="e">
        <f>Q687/I687</f>
        <v>#DIV/0!</v>
      </c>
    </row>
    <row r="657" spans="1:17" x14ac:dyDescent="0.2">
      <c r="A657" s="92" t="str">
        <f>Orçamento!A636</f>
        <v>21.1</v>
      </c>
      <c r="B657" s="39" t="str">
        <f>Orçamento!B636</f>
        <v>Sinapi</v>
      </c>
      <c r="C657" s="39">
        <f>Orçamento!C636</f>
        <v>0</v>
      </c>
      <c r="D657" s="93">
        <f>Orçamento!D636</f>
        <v>0</v>
      </c>
      <c r="E657" s="39">
        <f>Orçamento!E636</f>
        <v>0</v>
      </c>
      <c r="F657" s="39">
        <f>Orçamento!F636</f>
        <v>0</v>
      </c>
      <c r="G657" s="95">
        <f>'Orç. Pós Licitação'!G636</f>
        <v>0</v>
      </c>
      <c r="H657" s="95">
        <f>'Orç. Pós Licitação'!H636</f>
        <v>0</v>
      </c>
      <c r="I657" s="95">
        <f>'Orç. Pós Licitação'!I636</f>
        <v>0</v>
      </c>
      <c r="J657" s="96">
        <f>'BM 04'!L657</f>
        <v>0</v>
      </c>
      <c r="K657" s="97"/>
      <c r="L657" s="98">
        <f>J657+K657</f>
        <v>0</v>
      </c>
      <c r="M657" s="99">
        <f>ROUND(H657*J657,2)</f>
        <v>0</v>
      </c>
      <c r="N657" s="100">
        <f>ROUND(H657*K657,2)</f>
        <v>0</v>
      </c>
      <c r="O657" s="98">
        <f>ROUND(H657*L657,2)</f>
        <v>0</v>
      </c>
      <c r="P657" s="101">
        <f>F657-L657</f>
        <v>0</v>
      </c>
      <c r="Q657" s="102">
        <f>I657-O657</f>
        <v>0</v>
      </c>
    </row>
    <row r="658" spans="1:17" x14ac:dyDescent="0.2">
      <c r="A658" s="92" t="str">
        <f>Orçamento!A637</f>
        <v>21.2</v>
      </c>
      <c r="B658" s="39" t="str">
        <f>Orçamento!B637</f>
        <v>Sinapi</v>
      </c>
      <c r="C658" s="39">
        <f>Orçamento!C637</f>
        <v>0</v>
      </c>
      <c r="D658" s="93">
        <f>Orçamento!D637</f>
        <v>0</v>
      </c>
      <c r="E658" s="39">
        <f>Orçamento!E637</f>
        <v>0</v>
      </c>
      <c r="F658" s="39">
        <f>Orçamento!F637</f>
        <v>0</v>
      </c>
      <c r="G658" s="95">
        <f>'Orç. Pós Licitação'!G637</f>
        <v>0</v>
      </c>
      <c r="H658" s="95">
        <f>'Orç. Pós Licitação'!H637</f>
        <v>0</v>
      </c>
      <c r="I658" s="95">
        <f>'Orç. Pós Licitação'!I637</f>
        <v>0</v>
      </c>
      <c r="J658" s="96">
        <f>'BM 04'!L658</f>
        <v>0</v>
      </c>
      <c r="K658" s="97"/>
      <c r="L658" s="98">
        <f t="shared" ref="L658:L686" si="121">J658+K658</f>
        <v>0</v>
      </c>
      <c r="M658" s="99">
        <f t="shared" ref="M658:M686" si="122">ROUND(H658*J658,2)</f>
        <v>0</v>
      </c>
      <c r="N658" s="100">
        <f t="shared" ref="N658:N686" si="123">ROUND(H658*K658,2)</f>
        <v>0</v>
      </c>
      <c r="O658" s="98">
        <f t="shared" ref="O658:O686" si="124">ROUND(H658*L658,2)</f>
        <v>0</v>
      </c>
      <c r="P658" s="101">
        <f t="shared" ref="P658:P686" si="125">F658-L658</f>
        <v>0</v>
      </c>
      <c r="Q658" s="102">
        <f t="shared" ref="Q658:Q686" si="126">I658-O658</f>
        <v>0</v>
      </c>
    </row>
    <row r="659" spans="1:17" x14ac:dyDescent="0.2">
      <c r="A659" s="92" t="str">
        <f>Orçamento!A638</f>
        <v>21.3</v>
      </c>
      <c r="B659" s="39" t="str">
        <f>Orçamento!B638</f>
        <v>Sinapi</v>
      </c>
      <c r="C659" s="39">
        <f>Orçamento!C638</f>
        <v>0</v>
      </c>
      <c r="D659" s="93">
        <f>Orçamento!D638</f>
        <v>0</v>
      </c>
      <c r="E659" s="39">
        <f>Orçamento!E638</f>
        <v>0</v>
      </c>
      <c r="F659" s="39">
        <f>Orçamento!F638</f>
        <v>0</v>
      </c>
      <c r="G659" s="95">
        <f>'Orç. Pós Licitação'!G638</f>
        <v>0</v>
      </c>
      <c r="H659" s="95">
        <f>'Orç. Pós Licitação'!H638</f>
        <v>0</v>
      </c>
      <c r="I659" s="95">
        <f>'Orç. Pós Licitação'!I638</f>
        <v>0</v>
      </c>
      <c r="J659" s="96">
        <f>'BM 04'!L659</f>
        <v>0</v>
      </c>
      <c r="K659" s="97"/>
      <c r="L659" s="98">
        <f t="shared" si="121"/>
        <v>0</v>
      </c>
      <c r="M659" s="99">
        <f t="shared" si="122"/>
        <v>0</v>
      </c>
      <c r="N659" s="100">
        <f t="shared" si="123"/>
        <v>0</v>
      </c>
      <c r="O659" s="98">
        <f t="shared" si="124"/>
        <v>0</v>
      </c>
      <c r="P659" s="101">
        <f t="shared" si="125"/>
        <v>0</v>
      </c>
      <c r="Q659" s="102">
        <f t="shared" si="126"/>
        <v>0</v>
      </c>
    </row>
    <row r="660" spans="1:17" x14ac:dyDescent="0.2">
      <c r="A660" s="92" t="str">
        <f>Orçamento!A639</f>
        <v>21.4</v>
      </c>
      <c r="B660" s="39" t="str">
        <f>Orçamento!B639</f>
        <v>Sinapi</v>
      </c>
      <c r="C660" s="39">
        <f>Orçamento!C639</f>
        <v>0</v>
      </c>
      <c r="D660" s="93">
        <f>Orçamento!D639</f>
        <v>0</v>
      </c>
      <c r="E660" s="39">
        <f>Orçamento!E639</f>
        <v>0</v>
      </c>
      <c r="F660" s="39">
        <f>Orçamento!F639</f>
        <v>0</v>
      </c>
      <c r="G660" s="95">
        <f>'Orç. Pós Licitação'!G639</f>
        <v>0</v>
      </c>
      <c r="H660" s="95">
        <f>'Orç. Pós Licitação'!H639</f>
        <v>0</v>
      </c>
      <c r="I660" s="95">
        <f>'Orç. Pós Licitação'!I639</f>
        <v>0</v>
      </c>
      <c r="J660" s="96">
        <f>'BM 04'!L660</f>
        <v>0</v>
      </c>
      <c r="K660" s="97"/>
      <c r="L660" s="98">
        <f t="shared" si="121"/>
        <v>0</v>
      </c>
      <c r="M660" s="99">
        <f t="shared" si="122"/>
        <v>0</v>
      </c>
      <c r="N660" s="100">
        <f t="shared" si="123"/>
        <v>0</v>
      </c>
      <c r="O660" s="98">
        <f t="shared" si="124"/>
        <v>0</v>
      </c>
      <c r="P660" s="101">
        <f t="shared" si="125"/>
        <v>0</v>
      </c>
      <c r="Q660" s="102">
        <f t="shared" si="126"/>
        <v>0</v>
      </c>
    </row>
    <row r="661" spans="1:17" x14ac:dyDescent="0.2">
      <c r="A661" s="92" t="str">
        <f>Orçamento!A640</f>
        <v>21.5</v>
      </c>
      <c r="B661" s="39" t="str">
        <f>Orçamento!B640</f>
        <v>Sinapi</v>
      </c>
      <c r="C661" s="39">
        <f>Orçamento!C640</f>
        <v>0</v>
      </c>
      <c r="D661" s="93">
        <f>Orçamento!D640</f>
        <v>0</v>
      </c>
      <c r="E661" s="39">
        <f>Orçamento!E640</f>
        <v>0</v>
      </c>
      <c r="F661" s="39">
        <f>Orçamento!F640</f>
        <v>0</v>
      </c>
      <c r="G661" s="95">
        <f>'Orç. Pós Licitação'!G640</f>
        <v>0</v>
      </c>
      <c r="H661" s="95">
        <f>'Orç. Pós Licitação'!H640</f>
        <v>0</v>
      </c>
      <c r="I661" s="95">
        <f>'Orç. Pós Licitação'!I640</f>
        <v>0</v>
      </c>
      <c r="J661" s="96">
        <f>'BM 04'!L661</f>
        <v>0</v>
      </c>
      <c r="K661" s="97"/>
      <c r="L661" s="98">
        <f t="shared" si="121"/>
        <v>0</v>
      </c>
      <c r="M661" s="99">
        <f t="shared" si="122"/>
        <v>0</v>
      </c>
      <c r="N661" s="100">
        <f t="shared" si="123"/>
        <v>0</v>
      </c>
      <c r="O661" s="98">
        <f t="shared" si="124"/>
        <v>0</v>
      </c>
      <c r="P661" s="101">
        <f t="shared" si="125"/>
        <v>0</v>
      </c>
      <c r="Q661" s="102">
        <f t="shared" si="126"/>
        <v>0</v>
      </c>
    </row>
    <row r="662" spans="1:17" x14ac:dyDescent="0.2">
      <c r="A662" s="92" t="str">
        <f>Orçamento!A641</f>
        <v>21.6</v>
      </c>
      <c r="B662" s="39" t="str">
        <f>Orçamento!B641</f>
        <v>Sinapi</v>
      </c>
      <c r="C662" s="39">
        <f>Orçamento!C641</f>
        <v>0</v>
      </c>
      <c r="D662" s="93">
        <f>Orçamento!D641</f>
        <v>0</v>
      </c>
      <c r="E662" s="39">
        <f>Orçamento!E641</f>
        <v>0</v>
      </c>
      <c r="F662" s="39">
        <f>Orçamento!F641</f>
        <v>0</v>
      </c>
      <c r="G662" s="95">
        <f>'Orç. Pós Licitação'!G641</f>
        <v>0</v>
      </c>
      <c r="H662" s="95">
        <f>'Orç. Pós Licitação'!H641</f>
        <v>0</v>
      </c>
      <c r="I662" s="95">
        <f>'Orç. Pós Licitação'!I641</f>
        <v>0</v>
      </c>
      <c r="J662" s="96">
        <f>'BM 04'!L662</f>
        <v>0</v>
      </c>
      <c r="K662" s="97"/>
      <c r="L662" s="98">
        <f t="shared" si="121"/>
        <v>0</v>
      </c>
      <c r="M662" s="99">
        <f t="shared" si="122"/>
        <v>0</v>
      </c>
      <c r="N662" s="100">
        <f t="shared" si="123"/>
        <v>0</v>
      </c>
      <c r="O662" s="98">
        <f t="shared" si="124"/>
        <v>0</v>
      </c>
      <c r="P662" s="101">
        <f t="shared" si="125"/>
        <v>0</v>
      </c>
      <c r="Q662" s="102">
        <f t="shared" si="126"/>
        <v>0</v>
      </c>
    </row>
    <row r="663" spans="1:17" x14ac:dyDescent="0.2">
      <c r="A663" s="92" t="str">
        <f>Orçamento!A642</f>
        <v>21.7</v>
      </c>
      <c r="B663" s="39" t="str">
        <f>Orçamento!B642</f>
        <v>Sinapi</v>
      </c>
      <c r="C663" s="39">
        <f>Orçamento!C642</f>
        <v>0</v>
      </c>
      <c r="D663" s="93">
        <f>Orçamento!D642</f>
        <v>0</v>
      </c>
      <c r="E663" s="39">
        <f>Orçamento!E642</f>
        <v>0</v>
      </c>
      <c r="F663" s="39">
        <f>Orçamento!F642</f>
        <v>0</v>
      </c>
      <c r="G663" s="95">
        <f>'Orç. Pós Licitação'!G642</f>
        <v>0</v>
      </c>
      <c r="H663" s="95">
        <f>'Orç. Pós Licitação'!H642</f>
        <v>0</v>
      </c>
      <c r="I663" s="95">
        <f>'Orç. Pós Licitação'!I642</f>
        <v>0</v>
      </c>
      <c r="J663" s="96">
        <f>'BM 04'!L663</f>
        <v>0</v>
      </c>
      <c r="K663" s="97"/>
      <c r="L663" s="98">
        <f t="shared" si="121"/>
        <v>0</v>
      </c>
      <c r="M663" s="99">
        <f t="shared" si="122"/>
        <v>0</v>
      </c>
      <c r="N663" s="100">
        <f t="shared" si="123"/>
        <v>0</v>
      </c>
      <c r="O663" s="98">
        <f t="shared" si="124"/>
        <v>0</v>
      </c>
      <c r="P663" s="101">
        <f t="shared" si="125"/>
        <v>0</v>
      </c>
      <c r="Q663" s="102">
        <f t="shared" si="126"/>
        <v>0</v>
      </c>
    </row>
    <row r="664" spans="1:17" x14ac:dyDescent="0.2">
      <c r="A664" s="92" t="str">
        <f>Orçamento!A643</f>
        <v>21.8</v>
      </c>
      <c r="B664" s="39" t="str">
        <f>Orçamento!B643</f>
        <v>Sinapi</v>
      </c>
      <c r="C664" s="39">
        <f>Orçamento!C643</f>
        <v>0</v>
      </c>
      <c r="D664" s="93">
        <f>Orçamento!D643</f>
        <v>0</v>
      </c>
      <c r="E664" s="39">
        <f>Orçamento!E643</f>
        <v>0</v>
      </c>
      <c r="F664" s="39">
        <f>Orçamento!F643</f>
        <v>0</v>
      </c>
      <c r="G664" s="95">
        <f>'Orç. Pós Licitação'!G643</f>
        <v>0</v>
      </c>
      <c r="H664" s="95">
        <f>'Orç. Pós Licitação'!H643</f>
        <v>0</v>
      </c>
      <c r="I664" s="95">
        <f>'Orç. Pós Licitação'!I643</f>
        <v>0</v>
      </c>
      <c r="J664" s="96">
        <f>'BM 04'!L664</f>
        <v>0</v>
      </c>
      <c r="K664" s="97"/>
      <c r="L664" s="98">
        <f t="shared" si="121"/>
        <v>0</v>
      </c>
      <c r="M664" s="99">
        <f t="shared" si="122"/>
        <v>0</v>
      </c>
      <c r="N664" s="100">
        <f t="shared" si="123"/>
        <v>0</v>
      </c>
      <c r="O664" s="98">
        <f t="shared" si="124"/>
        <v>0</v>
      </c>
      <c r="P664" s="101">
        <f t="shared" si="125"/>
        <v>0</v>
      </c>
      <c r="Q664" s="102">
        <f t="shared" si="126"/>
        <v>0</v>
      </c>
    </row>
    <row r="665" spans="1:17" x14ac:dyDescent="0.2">
      <c r="A665" s="92" t="str">
        <f>Orçamento!A644</f>
        <v>21.9</v>
      </c>
      <c r="B665" s="39" t="str">
        <f>Orçamento!B644</f>
        <v>Sinapi</v>
      </c>
      <c r="C665" s="39">
        <f>Orçamento!C644</f>
        <v>0</v>
      </c>
      <c r="D665" s="93">
        <f>Orçamento!D644</f>
        <v>0</v>
      </c>
      <c r="E665" s="39">
        <f>Orçamento!E644</f>
        <v>0</v>
      </c>
      <c r="F665" s="39">
        <f>Orçamento!F644</f>
        <v>0</v>
      </c>
      <c r="G665" s="95">
        <f>'Orç. Pós Licitação'!G644</f>
        <v>0</v>
      </c>
      <c r="H665" s="95">
        <f>'Orç. Pós Licitação'!H644</f>
        <v>0</v>
      </c>
      <c r="I665" s="95">
        <f>'Orç. Pós Licitação'!I644</f>
        <v>0</v>
      </c>
      <c r="J665" s="96">
        <f>'BM 04'!L665</f>
        <v>0</v>
      </c>
      <c r="K665" s="97"/>
      <c r="L665" s="98">
        <f t="shared" si="121"/>
        <v>0</v>
      </c>
      <c r="M665" s="99">
        <f t="shared" si="122"/>
        <v>0</v>
      </c>
      <c r="N665" s="100">
        <f t="shared" si="123"/>
        <v>0</v>
      </c>
      <c r="O665" s="98">
        <f t="shared" si="124"/>
        <v>0</v>
      </c>
      <c r="P665" s="101">
        <f t="shared" si="125"/>
        <v>0</v>
      </c>
      <c r="Q665" s="102">
        <f t="shared" si="126"/>
        <v>0</v>
      </c>
    </row>
    <row r="666" spans="1:17" x14ac:dyDescent="0.2">
      <c r="A666" s="92" t="str">
        <f>Orçamento!A645</f>
        <v>21.10</v>
      </c>
      <c r="B666" s="39" t="str">
        <f>Orçamento!B645</f>
        <v>Sinapi</v>
      </c>
      <c r="C666" s="39">
        <f>Orçamento!C645</f>
        <v>0</v>
      </c>
      <c r="D666" s="93">
        <f>Orçamento!D645</f>
        <v>0</v>
      </c>
      <c r="E666" s="39">
        <f>Orçamento!E645</f>
        <v>0</v>
      </c>
      <c r="F666" s="39">
        <f>Orçamento!F645</f>
        <v>0</v>
      </c>
      <c r="G666" s="95">
        <f>'Orç. Pós Licitação'!G645</f>
        <v>0</v>
      </c>
      <c r="H666" s="95">
        <f>'Orç. Pós Licitação'!H645</f>
        <v>0</v>
      </c>
      <c r="I666" s="95">
        <f>'Orç. Pós Licitação'!I645</f>
        <v>0</v>
      </c>
      <c r="J666" s="96">
        <f>'BM 04'!L666</f>
        <v>0</v>
      </c>
      <c r="K666" s="97"/>
      <c r="L666" s="98">
        <f t="shared" si="121"/>
        <v>0</v>
      </c>
      <c r="M666" s="99">
        <f t="shared" si="122"/>
        <v>0</v>
      </c>
      <c r="N666" s="100">
        <f t="shared" si="123"/>
        <v>0</v>
      </c>
      <c r="O666" s="98">
        <f t="shared" si="124"/>
        <v>0</v>
      </c>
      <c r="P666" s="101">
        <f t="shared" si="125"/>
        <v>0</v>
      </c>
      <c r="Q666" s="102">
        <f t="shared" si="126"/>
        <v>0</v>
      </c>
    </row>
    <row r="667" spans="1:17" x14ac:dyDescent="0.2">
      <c r="A667" s="92" t="str">
        <f>Orçamento!A646</f>
        <v>21.11</v>
      </c>
      <c r="B667" s="39" t="str">
        <f>Orçamento!B646</f>
        <v>Sinapi</v>
      </c>
      <c r="C667" s="39">
        <f>Orçamento!C646</f>
        <v>0</v>
      </c>
      <c r="D667" s="93">
        <f>Orçamento!D646</f>
        <v>0</v>
      </c>
      <c r="E667" s="39">
        <f>Orçamento!E646</f>
        <v>0</v>
      </c>
      <c r="F667" s="39">
        <f>Orçamento!F646</f>
        <v>0</v>
      </c>
      <c r="G667" s="95">
        <f>'Orç. Pós Licitação'!G646</f>
        <v>0</v>
      </c>
      <c r="H667" s="95">
        <f>'Orç. Pós Licitação'!H646</f>
        <v>0</v>
      </c>
      <c r="I667" s="95">
        <f>'Orç. Pós Licitação'!I646</f>
        <v>0</v>
      </c>
      <c r="J667" s="96">
        <f>'BM 04'!L667</f>
        <v>0</v>
      </c>
      <c r="K667" s="97"/>
      <c r="L667" s="98">
        <f t="shared" si="121"/>
        <v>0</v>
      </c>
      <c r="M667" s="99">
        <f t="shared" si="122"/>
        <v>0</v>
      </c>
      <c r="N667" s="100">
        <f t="shared" si="123"/>
        <v>0</v>
      </c>
      <c r="O667" s="98">
        <f t="shared" si="124"/>
        <v>0</v>
      </c>
      <c r="P667" s="101">
        <f t="shared" si="125"/>
        <v>0</v>
      </c>
      <c r="Q667" s="102">
        <f t="shared" si="126"/>
        <v>0</v>
      </c>
    </row>
    <row r="668" spans="1:17" x14ac:dyDescent="0.2">
      <c r="A668" s="92" t="str">
        <f>Orçamento!A647</f>
        <v>21.12</v>
      </c>
      <c r="B668" s="39" t="str">
        <f>Orçamento!B647</f>
        <v>Sinapi</v>
      </c>
      <c r="C668" s="39">
        <f>Orçamento!C647</f>
        <v>0</v>
      </c>
      <c r="D668" s="93">
        <f>Orçamento!D647</f>
        <v>0</v>
      </c>
      <c r="E668" s="39">
        <f>Orçamento!E647</f>
        <v>0</v>
      </c>
      <c r="F668" s="39">
        <f>Orçamento!F647</f>
        <v>0</v>
      </c>
      <c r="G668" s="95">
        <f>'Orç. Pós Licitação'!G647</f>
        <v>0</v>
      </c>
      <c r="H668" s="95">
        <f>'Orç. Pós Licitação'!H647</f>
        <v>0</v>
      </c>
      <c r="I668" s="95">
        <f>'Orç. Pós Licitação'!I647</f>
        <v>0</v>
      </c>
      <c r="J668" s="96">
        <f>'BM 04'!L668</f>
        <v>0</v>
      </c>
      <c r="K668" s="97"/>
      <c r="L668" s="98">
        <f t="shared" si="121"/>
        <v>0</v>
      </c>
      <c r="M668" s="99">
        <f t="shared" si="122"/>
        <v>0</v>
      </c>
      <c r="N668" s="100">
        <f t="shared" si="123"/>
        <v>0</v>
      </c>
      <c r="O668" s="98">
        <f t="shared" si="124"/>
        <v>0</v>
      </c>
      <c r="P668" s="101">
        <f t="shared" si="125"/>
        <v>0</v>
      </c>
      <c r="Q668" s="102">
        <f t="shared" si="126"/>
        <v>0</v>
      </c>
    </row>
    <row r="669" spans="1:17" x14ac:dyDescent="0.2">
      <c r="A669" s="92" t="str">
        <f>Orçamento!A648</f>
        <v>21.13</v>
      </c>
      <c r="B669" s="39" t="str">
        <f>Orçamento!B648</f>
        <v>Sinapi</v>
      </c>
      <c r="C669" s="39">
        <f>Orçamento!C648</f>
        <v>0</v>
      </c>
      <c r="D669" s="93">
        <f>Orçamento!D648</f>
        <v>0</v>
      </c>
      <c r="E669" s="39">
        <f>Orçamento!E648</f>
        <v>0</v>
      </c>
      <c r="F669" s="39">
        <f>Orçamento!F648</f>
        <v>0</v>
      </c>
      <c r="G669" s="95">
        <f>'Orç. Pós Licitação'!G648</f>
        <v>0</v>
      </c>
      <c r="H669" s="95">
        <f>'Orç. Pós Licitação'!H648</f>
        <v>0</v>
      </c>
      <c r="I669" s="95">
        <f>'Orç. Pós Licitação'!I648</f>
        <v>0</v>
      </c>
      <c r="J669" s="96">
        <f>'BM 04'!L669</f>
        <v>0</v>
      </c>
      <c r="K669" s="97"/>
      <c r="L669" s="98">
        <f t="shared" si="121"/>
        <v>0</v>
      </c>
      <c r="M669" s="99">
        <f t="shared" si="122"/>
        <v>0</v>
      </c>
      <c r="N669" s="100">
        <f t="shared" si="123"/>
        <v>0</v>
      </c>
      <c r="O669" s="98">
        <f t="shared" si="124"/>
        <v>0</v>
      </c>
      <c r="P669" s="101">
        <f t="shared" si="125"/>
        <v>0</v>
      </c>
      <c r="Q669" s="102">
        <f t="shared" si="126"/>
        <v>0</v>
      </c>
    </row>
    <row r="670" spans="1:17" x14ac:dyDescent="0.2">
      <c r="A670" s="92" t="str">
        <f>Orçamento!A649</f>
        <v>21.14</v>
      </c>
      <c r="B670" s="39" t="str">
        <f>Orçamento!B649</f>
        <v>Sinapi</v>
      </c>
      <c r="C670" s="39">
        <f>Orçamento!C649</f>
        <v>0</v>
      </c>
      <c r="D670" s="93">
        <f>Orçamento!D649</f>
        <v>0</v>
      </c>
      <c r="E670" s="39">
        <f>Orçamento!E649</f>
        <v>0</v>
      </c>
      <c r="F670" s="39">
        <f>Orçamento!F649</f>
        <v>0</v>
      </c>
      <c r="G670" s="95">
        <f>'Orç. Pós Licitação'!G649</f>
        <v>0</v>
      </c>
      <c r="H670" s="95">
        <f>'Orç. Pós Licitação'!H649</f>
        <v>0</v>
      </c>
      <c r="I670" s="95">
        <f>'Orç. Pós Licitação'!I649</f>
        <v>0</v>
      </c>
      <c r="J670" s="96">
        <f>'BM 04'!L670</f>
        <v>0</v>
      </c>
      <c r="K670" s="97"/>
      <c r="L670" s="98">
        <f t="shared" si="121"/>
        <v>0</v>
      </c>
      <c r="M670" s="99">
        <f t="shared" si="122"/>
        <v>0</v>
      </c>
      <c r="N670" s="100">
        <f t="shared" si="123"/>
        <v>0</v>
      </c>
      <c r="O670" s="98">
        <f t="shared" si="124"/>
        <v>0</v>
      </c>
      <c r="P670" s="101">
        <f t="shared" si="125"/>
        <v>0</v>
      </c>
      <c r="Q670" s="102">
        <f t="shared" si="126"/>
        <v>0</v>
      </c>
    </row>
    <row r="671" spans="1:17" x14ac:dyDescent="0.2">
      <c r="A671" s="92" t="str">
        <f>Orçamento!A650</f>
        <v>21.15</v>
      </c>
      <c r="B671" s="39" t="str">
        <f>Orçamento!B650</f>
        <v>Sinapi</v>
      </c>
      <c r="C671" s="39">
        <f>Orçamento!C650</f>
        <v>0</v>
      </c>
      <c r="D671" s="93">
        <f>Orçamento!D650</f>
        <v>0</v>
      </c>
      <c r="E671" s="39">
        <f>Orçamento!E650</f>
        <v>0</v>
      </c>
      <c r="F671" s="39">
        <f>Orçamento!F650</f>
        <v>0</v>
      </c>
      <c r="G671" s="95">
        <f>'Orç. Pós Licitação'!G650</f>
        <v>0</v>
      </c>
      <c r="H671" s="95">
        <f>'Orç. Pós Licitação'!H650</f>
        <v>0</v>
      </c>
      <c r="I671" s="95">
        <f>'Orç. Pós Licitação'!I650</f>
        <v>0</v>
      </c>
      <c r="J671" s="96">
        <f>'BM 04'!L671</f>
        <v>0</v>
      </c>
      <c r="K671" s="97"/>
      <c r="L671" s="98">
        <f t="shared" si="121"/>
        <v>0</v>
      </c>
      <c r="M671" s="99">
        <f t="shared" si="122"/>
        <v>0</v>
      </c>
      <c r="N671" s="100">
        <f t="shared" si="123"/>
        <v>0</v>
      </c>
      <c r="O671" s="98">
        <f t="shared" si="124"/>
        <v>0</v>
      </c>
      <c r="P671" s="101">
        <f t="shared" si="125"/>
        <v>0</v>
      </c>
      <c r="Q671" s="102">
        <f t="shared" si="126"/>
        <v>0</v>
      </c>
    </row>
    <row r="672" spans="1:17" x14ac:dyDescent="0.2">
      <c r="A672" s="92" t="str">
        <f>Orçamento!A651</f>
        <v>21.16</v>
      </c>
      <c r="B672" s="39" t="str">
        <f>Orçamento!B651</f>
        <v>Sinapi</v>
      </c>
      <c r="C672" s="39">
        <f>Orçamento!C651</f>
        <v>0</v>
      </c>
      <c r="D672" s="93">
        <f>Orçamento!D651</f>
        <v>0</v>
      </c>
      <c r="E672" s="39">
        <f>Orçamento!E651</f>
        <v>0</v>
      </c>
      <c r="F672" s="39">
        <f>Orçamento!F651</f>
        <v>0</v>
      </c>
      <c r="G672" s="95">
        <f>'Orç. Pós Licitação'!G651</f>
        <v>0</v>
      </c>
      <c r="H672" s="95">
        <f>'Orç. Pós Licitação'!H651</f>
        <v>0</v>
      </c>
      <c r="I672" s="95">
        <f>'Orç. Pós Licitação'!I651</f>
        <v>0</v>
      </c>
      <c r="J672" s="96">
        <f>'BM 04'!L672</f>
        <v>0</v>
      </c>
      <c r="K672" s="97"/>
      <c r="L672" s="98">
        <f t="shared" si="121"/>
        <v>0</v>
      </c>
      <c r="M672" s="99">
        <f t="shared" si="122"/>
        <v>0</v>
      </c>
      <c r="N672" s="100">
        <f t="shared" si="123"/>
        <v>0</v>
      </c>
      <c r="O672" s="98">
        <f t="shared" si="124"/>
        <v>0</v>
      </c>
      <c r="P672" s="101">
        <f t="shared" si="125"/>
        <v>0</v>
      </c>
      <c r="Q672" s="102">
        <f t="shared" si="126"/>
        <v>0</v>
      </c>
    </row>
    <row r="673" spans="1:17" x14ac:dyDescent="0.2">
      <c r="A673" s="92" t="str">
        <f>Orçamento!A652</f>
        <v>21.17</v>
      </c>
      <c r="B673" s="39" t="str">
        <f>Orçamento!B652</f>
        <v>Sinapi</v>
      </c>
      <c r="C673" s="39">
        <f>Orçamento!C652</f>
        <v>0</v>
      </c>
      <c r="D673" s="93">
        <f>Orçamento!D652</f>
        <v>0</v>
      </c>
      <c r="E673" s="39">
        <f>Orçamento!E652</f>
        <v>0</v>
      </c>
      <c r="F673" s="39">
        <f>Orçamento!F652</f>
        <v>0</v>
      </c>
      <c r="G673" s="95">
        <f>'Orç. Pós Licitação'!G652</f>
        <v>0</v>
      </c>
      <c r="H673" s="95">
        <f>'Orç. Pós Licitação'!H652</f>
        <v>0</v>
      </c>
      <c r="I673" s="95">
        <f>'Orç. Pós Licitação'!I652</f>
        <v>0</v>
      </c>
      <c r="J673" s="96">
        <f>'BM 04'!L673</f>
        <v>0</v>
      </c>
      <c r="K673" s="97"/>
      <c r="L673" s="98">
        <f t="shared" si="121"/>
        <v>0</v>
      </c>
      <c r="M673" s="99">
        <f t="shared" si="122"/>
        <v>0</v>
      </c>
      <c r="N673" s="100">
        <f t="shared" si="123"/>
        <v>0</v>
      </c>
      <c r="O673" s="98">
        <f t="shared" si="124"/>
        <v>0</v>
      </c>
      <c r="P673" s="101">
        <f t="shared" si="125"/>
        <v>0</v>
      </c>
      <c r="Q673" s="102">
        <f t="shared" si="126"/>
        <v>0</v>
      </c>
    </row>
    <row r="674" spans="1:17" x14ac:dyDescent="0.2">
      <c r="A674" s="92" t="str">
        <f>Orçamento!A653</f>
        <v>21.18</v>
      </c>
      <c r="B674" s="39" t="str">
        <f>Orçamento!B653</f>
        <v>Sinapi</v>
      </c>
      <c r="C674" s="39">
        <f>Orçamento!C653</f>
        <v>0</v>
      </c>
      <c r="D674" s="93">
        <f>Orçamento!D653</f>
        <v>0</v>
      </c>
      <c r="E674" s="39">
        <f>Orçamento!E653</f>
        <v>0</v>
      </c>
      <c r="F674" s="39">
        <f>Orçamento!F653</f>
        <v>0</v>
      </c>
      <c r="G674" s="95">
        <f>'Orç. Pós Licitação'!G653</f>
        <v>0</v>
      </c>
      <c r="H674" s="95">
        <f>'Orç. Pós Licitação'!H653</f>
        <v>0</v>
      </c>
      <c r="I674" s="95">
        <f>'Orç. Pós Licitação'!I653</f>
        <v>0</v>
      </c>
      <c r="J674" s="96">
        <f>'BM 04'!L674</f>
        <v>0</v>
      </c>
      <c r="K674" s="97"/>
      <c r="L674" s="98">
        <f t="shared" si="121"/>
        <v>0</v>
      </c>
      <c r="M674" s="99">
        <f t="shared" si="122"/>
        <v>0</v>
      </c>
      <c r="N674" s="100">
        <f t="shared" si="123"/>
        <v>0</v>
      </c>
      <c r="O674" s="98">
        <f t="shared" si="124"/>
        <v>0</v>
      </c>
      <c r="P674" s="101">
        <f t="shared" si="125"/>
        <v>0</v>
      </c>
      <c r="Q674" s="102">
        <f t="shared" si="126"/>
        <v>0</v>
      </c>
    </row>
    <row r="675" spans="1:17" x14ac:dyDescent="0.2">
      <c r="A675" s="92" t="str">
        <f>Orçamento!A654</f>
        <v>21.19</v>
      </c>
      <c r="B675" s="39" t="str">
        <f>Orçamento!B654</f>
        <v>Sinapi</v>
      </c>
      <c r="C675" s="39">
        <f>Orçamento!C654</f>
        <v>0</v>
      </c>
      <c r="D675" s="93">
        <f>Orçamento!D654</f>
        <v>0</v>
      </c>
      <c r="E675" s="39">
        <f>Orçamento!E654</f>
        <v>0</v>
      </c>
      <c r="F675" s="39">
        <f>Orçamento!F654</f>
        <v>0</v>
      </c>
      <c r="G675" s="95">
        <f>'Orç. Pós Licitação'!G654</f>
        <v>0</v>
      </c>
      <c r="H675" s="95">
        <f>'Orç. Pós Licitação'!H654</f>
        <v>0</v>
      </c>
      <c r="I675" s="95">
        <f>'Orç. Pós Licitação'!I654</f>
        <v>0</v>
      </c>
      <c r="J675" s="96">
        <f>'BM 04'!L675</f>
        <v>0</v>
      </c>
      <c r="K675" s="97"/>
      <c r="L675" s="98">
        <f t="shared" si="121"/>
        <v>0</v>
      </c>
      <c r="M675" s="99">
        <f t="shared" si="122"/>
        <v>0</v>
      </c>
      <c r="N675" s="100">
        <f t="shared" si="123"/>
        <v>0</v>
      </c>
      <c r="O675" s="98">
        <f t="shared" si="124"/>
        <v>0</v>
      </c>
      <c r="P675" s="101">
        <f t="shared" si="125"/>
        <v>0</v>
      </c>
      <c r="Q675" s="102">
        <f t="shared" si="126"/>
        <v>0</v>
      </c>
    </row>
    <row r="676" spans="1:17" x14ac:dyDescent="0.2">
      <c r="A676" s="92" t="str">
        <f>Orçamento!A655</f>
        <v>21.20</v>
      </c>
      <c r="B676" s="39" t="str">
        <f>Orçamento!B655</f>
        <v>Sinapi</v>
      </c>
      <c r="C676" s="39">
        <f>Orçamento!C655</f>
        <v>0</v>
      </c>
      <c r="D676" s="93">
        <f>Orçamento!D655</f>
        <v>0</v>
      </c>
      <c r="E676" s="39">
        <f>Orçamento!E655</f>
        <v>0</v>
      </c>
      <c r="F676" s="39">
        <f>Orçamento!F655</f>
        <v>0</v>
      </c>
      <c r="G676" s="95">
        <f>'Orç. Pós Licitação'!G655</f>
        <v>0</v>
      </c>
      <c r="H676" s="95">
        <f>'Orç. Pós Licitação'!H655</f>
        <v>0</v>
      </c>
      <c r="I676" s="95">
        <f>'Orç. Pós Licitação'!I655</f>
        <v>0</v>
      </c>
      <c r="J676" s="96">
        <f>'BM 04'!L676</f>
        <v>0</v>
      </c>
      <c r="K676" s="97"/>
      <c r="L676" s="98">
        <f t="shared" si="121"/>
        <v>0</v>
      </c>
      <c r="M676" s="99">
        <f t="shared" si="122"/>
        <v>0</v>
      </c>
      <c r="N676" s="100">
        <f t="shared" si="123"/>
        <v>0</v>
      </c>
      <c r="O676" s="98">
        <f t="shared" si="124"/>
        <v>0</v>
      </c>
      <c r="P676" s="101">
        <f t="shared" si="125"/>
        <v>0</v>
      </c>
      <c r="Q676" s="102">
        <f t="shared" si="126"/>
        <v>0</v>
      </c>
    </row>
    <row r="677" spans="1:17" x14ac:dyDescent="0.2">
      <c r="A677" s="92" t="str">
        <f>Orçamento!A656</f>
        <v>21.21</v>
      </c>
      <c r="B677" s="39" t="str">
        <f>Orçamento!B656</f>
        <v>Sinapi</v>
      </c>
      <c r="C677" s="39">
        <f>Orçamento!C656</f>
        <v>0</v>
      </c>
      <c r="D677" s="93">
        <f>Orçamento!D656</f>
        <v>0</v>
      </c>
      <c r="E677" s="39">
        <f>Orçamento!E656</f>
        <v>0</v>
      </c>
      <c r="F677" s="39">
        <f>Orçamento!F656</f>
        <v>0</v>
      </c>
      <c r="G677" s="95">
        <f>'Orç. Pós Licitação'!G656</f>
        <v>0</v>
      </c>
      <c r="H677" s="95">
        <f>'Orç. Pós Licitação'!H656</f>
        <v>0</v>
      </c>
      <c r="I677" s="95">
        <f>'Orç. Pós Licitação'!I656</f>
        <v>0</v>
      </c>
      <c r="J677" s="96">
        <f>'BM 04'!L677</f>
        <v>0</v>
      </c>
      <c r="K677" s="97"/>
      <c r="L677" s="98">
        <f t="shared" si="121"/>
        <v>0</v>
      </c>
      <c r="M677" s="99">
        <f t="shared" si="122"/>
        <v>0</v>
      </c>
      <c r="N677" s="100">
        <f t="shared" si="123"/>
        <v>0</v>
      </c>
      <c r="O677" s="98">
        <f t="shared" si="124"/>
        <v>0</v>
      </c>
      <c r="P677" s="101">
        <f t="shared" si="125"/>
        <v>0</v>
      </c>
      <c r="Q677" s="102">
        <f t="shared" si="126"/>
        <v>0</v>
      </c>
    </row>
    <row r="678" spans="1:17" x14ac:dyDescent="0.2">
      <c r="A678" s="92" t="str">
        <f>Orçamento!A657</f>
        <v>21.22</v>
      </c>
      <c r="B678" s="39" t="str">
        <f>Orçamento!B657</f>
        <v>Sinapi</v>
      </c>
      <c r="C678" s="39">
        <f>Orçamento!C657</f>
        <v>0</v>
      </c>
      <c r="D678" s="93">
        <f>Orçamento!D657</f>
        <v>0</v>
      </c>
      <c r="E678" s="39">
        <f>Orçamento!E657</f>
        <v>0</v>
      </c>
      <c r="F678" s="39">
        <f>Orçamento!F657</f>
        <v>0</v>
      </c>
      <c r="G678" s="95">
        <f>'Orç. Pós Licitação'!G657</f>
        <v>0</v>
      </c>
      <c r="H678" s="95">
        <f>'Orç. Pós Licitação'!H657</f>
        <v>0</v>
      </c>
      <c r="I678" s="95">
        <f>'Orç. Pós Licitação'!I657</f>
        <v>0</v>
      </c>
      <c r="J678" s="96">
        <f>'BM 04'!L678</f>
        <v>0</v>
      </c>
      <c r="K678" s="97"/>
      <c r="L678" s="98">
        <f t="shared" si="121"/>
        <v>0</v>
      </c>
      <c r="M678" s="99">
        <f t="shared" si="122"/>
        <v>0</v>
      </c>
      <c r="N678" s="100">
        <f t="shared" si="123"/>
        <v>0</v>
      </c>
      <c r="O678" s="98">
        <f t="shared" si="124"/>
        <v>0</v>
      </c>
      <c r="P678" s="101">
        <f t="shared" si="125"/>
        <v>0</v>
      </c>
      <c r="Q678" s="102">
        <f t="shared" si="126"/>
        <v>0</v>
      </c>
    </row>
    <row r="679" spans="1:17" x14ac:dyDescent="0.2">
      <c r="A679" s="92" t="str">
        <f>Orçamento!A658</f>
        <v>21.23</v>
      </c>
      <c r="B679" s="39" t="str">
        <f>Orçamento!B658</f>
        <v>Sinapi</v>
      </c>
      <c r="C679" s="39">
        <f>Orçamento!C658</f>
        <v>0</v>
      </c>
      <c r="D679" s="93">
        <f>Orçamento!D658</f>
        <v>0</v>
      </c>
      <c r="E679" s="39">
        <f>Orçamento!E658</f>
        <v>0</v>
      </c>
      <c r="F679" s="39">
        <f>Orçamento!F658</f>
        <v>0</v>
      </c>
      <c r="G679" s="95">
        <f>'Orç. Pós Licitação'!G658</f>
        <v>0</v>
      </c>
      <c r="H679" s="95">
        <f>'Orç. Pós Licitação'!H658</f>
        <v>0</v>
      </c>
      <c r="I679" s="95">
        <f>'Orç. Pós Licitação'!I658</f>
        <v>0</v>
      </c>
      <c r="J679" s="96">
        <f>'BM 04'!L679</f>
        <v>0</v>
      </c>
      <c r="K679" s="97"/>
      <c r="L679" s="98">
        <f t="shared" si="121"/>
        <v>0</v>
      </c>
      <c r="M679" s="99">
        <f t="shared" si="122"/>
        <v>0</v>
      </c>
      <c r="N679" s="100">
        <f t="shared" si="123"/>
        <v>0</v>
      </c>
      <c r="O679" s="98">
        <f t="shared" si="124"/>
        <v>0</v>
      </c>
      <c r="P679" s="101">
        <f t="shared" si="125"/>
        <v>0</v>
      </c>
      <c r="Q679" s="102">
        <f t="shared" si="126"/>
        <v>0</v>
      </c>
    </row>
    <row r="680" spans="1:17" x14ac:dyDescent="0.2">
      <c r="A680" s="92" t="str">
        <f>Orçamento!A659</f>
        <v>21.24</v>
      </c>
      <c r="B680" s="39" t="str">
        <f>Orçamento!B659</f>
        <v>Sinapi</v>
      </c>
      <c r="C680" s="39">
        <f>Orçamento!C659</f>
        <v>0</v>
      </c>
      <c r="D680" s="93">
        <f>Orçamento!D659</f>
        <v>0</v>
      </c>
      <c r="E680" s="39">
        <f>Orçamento!E659</f>
        <v>0</v>
      </c>
      <c r="F680" s="39">
        <f>Orçamento!F659</f>
        <v>0</v>
      </c>
      <c r="G680" s="95">
        <f>'Orç. Pós Licitação'!G659</f>
        <v>0</v>
      </c>
      <c r="H680" s="95">
        <f>'Orç. Pós Licitação'!H659</f>
        <v>0</v>
      </c>
      <c r="I680" s="95">
        <f>'Orç. Pós Licitação'!I659</f>
        <v>0</v>
      </c>
      <c r="J680" s="96">
        <f>'BM 04'!L680</f>
        <v>0</v>
      </c>
      <c r="K680" s="97"/>
      <c r="L680" s="98">
        <f t="shared" si="121"/>
        <v>0</v>
      </c>
      <c r="M680" s="99">
        <f t="shared" si="122"/>
        <v>0</v>
      </c>
      <c r="N680" s="100">
        <f t="shared" si="123"/>
        <v>0</v>
      </c>
      <c r="O680" s="98">
        <f t="shared" si="124"/>
        <v>0</v>
      </c>
      <c r="P680" s="101">
        <f t="shared" si="125"/>
        <v>0</v>
      </c>
      <c r="Q680" s="102">
        <f t="shared" si="126"/>
        <v>0</v>
      </c>
    </row>
    <row r="681" spans="1:17" x14ac:dyDescent="0.2">
      <c r="A681" s="92" t="str">
        <f>Orçamento!A660</f>
        <v>21.25</v>
      </c>
      <c r="B681" s="39" t="str">
        <f>Orçamento!B660</f>
        <v>Sinapi</v>
      </c>
      <c r="C681" s="39">
        <f>Orçamento!C660</f>
        <v>0</v>
      </c>
      <c r="D681" s="93">
        <f>Orçamento!D660</f>
        <v>0</v>
      </c>
      <c r="E681" s="39">
        <f>Orçamento!E660</f>
        <v>0</v>
      </c>
      <c r="F681" s="39">
        <f>Orçamento!F660</f>
        <v>0</v>
      </c>
      <c r="G681" s="95">
        <f>'Orç. Pós Licitação'!G660</f>
        <v>0</v>
      </c>
      <c r="H681" s="95">
        <f>'Orç. Pós Licitação'!H660</f>
        <v>0</v>
      </c>
      <c r="I681" s="95">
        <f>'Orç. Pós Licitação'!I660</f>
        <v>0</v>
      </c>
      <c r="J681" s="96">
        <f>'BM 04'!L681</f>
        <v>0</v>
      </c>
      <c r="K681" s="97"/>
      <c r="L681" s="98">
        <f t="shared" si="121"/>
        <v>0</v>
      </c>
      <c r="M681" s="99">
        <f t="shared" si="122"/>
        <v>0</v>
      </c>
      <c r="N681" s="100">
        <f t="shared" si="123"/>
        <v>0</v>
      </c>
      <c r="O681" s="98">
        <f t="shared" si="124"/>
        <v>0</v>
      </c>
      <c r="P681" s="101">
        <f t="shared" si="125"/>
        <v>0</v>
      </c>
      <c r="Q681" s="102">
        <f t="shared" si="126"/>
        <v>0</v>
      </c>
    </row>
    <row r="682" spans="1:17" x14ac:dyDescent="0.2">
      <c r="A682" s="92" t="str">
        <f>Orçamento!A661</f>
        <v>21.26</v>
      </c>
      <c r="B682" s="39" t="str">
        <f>Orçamento!B661</f>
        <v>Sinapi</v>
      </c>
      <c r="C682" s="39">
        <f>Orçamento!C661</f>
        <v>0</v>
      </c>
      <c r="D682" s="93">
        <f>Orçamento!D661</f>
        <v>0</v>
      </c>
      <c r="E682" s="39">
        <f>Orçamento!E661</f>
        <v>0</v>
      </c>
      <c r="F682" s="39">
        <f>Orçamento!F661</f>
        <v>0</v>
      </c>
      <c r="G682" s="95">
        <f>'Orç. Pós Licitação'!G661</f>
        <v>0</v>
      </c>
      <c r="H682" s="95">
        <f>'Orç. Pós Licitação'!H661</f>
        <v>0</v>
      </c>
      <c r="I682" s="95">
        <f>'Orç. Pós Licitação'!I661</f>
        <v>0</v>
      </c>
      <c r="J682" s="96">
        <f>'BM 04'!L682</f>
        <v>0</v>
      </c>
      <c r="K682" s="97"/>
      <c r="L682" s="98">
        <f t="shared" si="121"/>
        <v>0</v>
      </c>
      <c r="M682" s="99">
        <f t="shared" si="122"/>
        <v>0</v>
      </c>
      <c r="N682" s="100">
        <f t="shared" si="123"/>
        <v>0</v>
      </c>
      <c r="O682" s="98">
        <f t="shared" si="124"/>
        <v>0</v>
      </c>
      <c r="P682" s="101">
        <f t="shared" si="125"/>
        <v>0</v>
      </c>
      <c r="Q682" s="102">
        <f t="shared" si="126"/>
        <v>0</v>
      </c>
    </row>
    <row r="683" spans="1:17" x14ac:dyDescent="0.2">
      <c r="A683" s="92" t="str">
        <f>Orçamento!A662</f>
        <v>21.27</v>
      </c>
      <c r="B683" s="39" t="str">
        <f>Orçamento!B662</f>
        <v>Sinapi</v>
      </c>
      <c r="C683" s="39">
        <f>Orçamento!C662</f>
        <v>0</v>
      </c>
      <c r="D683" s="93">
        <f>Orçamento!D662</f>
        <v>0</v>
      </c>
      <c r="E683" s="39">
        <f>Orçamento!E662</f>
        <v>0</v>
      </c>
      <c r="F683" s="39">
        <f>Orçamento!F662</f>
        <v>0</v>
      </c>
      <c r="G683" s="95">
        <f>'Orç. Pós Licitação'!G662</f>
        <v>0</v>
      </c>
      <c r="H683" s="95">
        <f>'Orç. Pós Licitação'!H662</f>
        <v>0</v>
      </c>
      <c r="I683" s="95">
        <f>'Orç. Pós Licitação'!I662</f>
        <v>0</v>
      </c>
      <c r="J683" s="96">
        <f>'BM 04'!L683</f>
        <v>0</v>
      </c>
      <c r="K683" s="97"/>
      <c r="L683" s="98">
        <f t="shared" si="121"/>
        <v>0</v>
      </c>
      <c r="M683" s="99">
        <f t="shared" si="122"/>
        <v>0</v>
      </c>
      <c r="N683" s="100">
        <f t="shared" si="123"/>
        <v>0</v>
      </c>
      <c r="O683" s="98">
        <f t="shared" si="124"/>
        <v>0</v>
      </c>
      <c r="P683" s="101">
        <f t="shared" si="125"/>
        <v>0</v>
      </c>
      <c r="Q683" s="102">
        <f t="shared" si="126"/>
        <v>0</v>
      </c>
    </row>
    <row r="684" spans="1:17" x14ac:dyDescent="0.2">
      <c r="A684" s="92" t="str">
        <f>Orçamento!A663</f>
        <v>21.28</v>
      </c>
      <c r="B684" s="39" t="str">
        <f>Orçamento!B663</f>
        <v>Sinapi</v>
      </c>
      <c r="C684" s="39">
        <f>Orçamento!C663</f>
        <v>0</v>
      </c>
      <c r="D684" s="93">
        <f>Orçamento!D663</f>
        <v>0</v>
      </c>
      <c r="E684" s="39">
        <f>Orçamento!E663</f>
        <v>0</v>
      </c>
      <c r="F684" s="39">
        <f>Orçamento!F663</f>
        <v>0</v>
      </c>
      <c r="G684" s="95">
        <f>'Orç. Pós Licitação'!G663</f>
        <v>0</v>
      </c>
      <c r="H684" s="95">
        <f>'Orç. Pós Licitação'!H663</f>
        <v>0</v>
      </c>
      <c r="I684" s="95">
        <f>'Orç. Pós Licitação'!I663</f>
        <v>0</v>
      </c>
      <c r="J684" s="96">
        <f>'BM 04'!L684</f>
        <v>0</v>
      </c>
      <c r="K684" s="97"/>
      <c r="L684" s="98">
        <f t="shared" si="121"/>
        <v>0</v>
      </c>
      <c r="M684" s="99">
        <f t="shared" si="122"/>
        <v>0</v>
      </c>
      <c r="N684" s="100">
        <f t="shared" si="123"/>
        <v>0</v>
      </c>
      <c r="O684" s="98">
        <f t="shared" si="124"/>
        <v>0</v>
      </c>
      <c r="P684" s="101">
        <f t="shared" si="125"/>
        <v>0</v>
      </c>
      <c r="Q684" s="102">
        <f t="shared" si="126"/>
        <v>0</v>
      </c>
    </row>
    <row r="685" spans="1:17" x14ac:dyDescent="0.2">
      <c r="A685" s="92" t="str">
        <f>Orçamento!A664</f>
        <v>21.29</v>
      </c>
      <c r="B685" s="39" t="str">
        <f>Orçamento!B664</f>
        <v>Sinapi</v>
      </c>
      <c r="C685" s="39">
        <f>Orçamento!C664</f>
        <v>0</v>
      </c>
      <c r="D685" s="93">
        <f>Orçamento!D664</f>
        <v>0</v>
      </c>
      <c r="E685" s="39">
        <f>Orçamento!E664</f>
        <v>0</v>
      </c>
      <c r="F685" s="39">
        <f>Orçamento!F664</f>
        <v>0</v>
      </c>
      <c r="G685" s="95">
        <f>'Orç. Pós Licitação'!G664</f>
        <v>0</v>
      </c>
      <c r="H685" s="95">
        <f>'Orç. Pós Licitação'!H664</f>
        <v>0</v>
      </c>
      <c r="I685" s="95">
        <f>'Orç. Pós Licitação'!I664</f>
        <v>0</v>
      </c>
      <c r="J685" s="96">
        <f>'BM 04'!L685</f>
        <v>0</v>
      </c>
      <c r="K685" s="97"/>
      <c r="L685" s="98">
        <f t="shared" si="121"/>
        <v>0</v>
      </c>
      <c r="M685" s="99">
        <f t="shared" si="122"/>
        <v>0</v>
      </c>
      <c r="N685" s="100">
        <f t="shared" si="123"/>
        <v>0</v>
      </c>
      <c r="O685" s="98">
        <f t="shared" si="124"/>
        <v>0</v>
      </c>
      <c r="P685" s="101">
        <f t="shared" si="125"/>
        <v>0</v>
      </c>
      <c r="Q685" s="102">
        <f t="shared" si="126"/>
        <v>0</v>
      </c>
    </row>
    <row r="686" spans="1:17" x14ac:dyDescent="0.2">
      <c r="A686" s="92" t="str">
        <f>Orçamento!A665</f>
        <v>21.30</v>
      </c>
      <c r="B686" s="39" t="str">
        <f>Orçamento!B665</f>
        <v>Sinapi</v>
      </c>
      <c r="C686" s="39">
        <f>Orçamento!C665</f>
        <v>0</v>
      </c>
      <c r="D686" s="93">
        <f>Orçamento!D665</f>
        <v>0</v>
      </c>
      <c r="E686" s="39">
        <f>Orçamento!E665</f>
        <v>0</v>
      </c>
      <c r="F686" s="39">
        <f>Orçamento!F665</f>
        <v>0</v>
      </c>
      <c r="G686" s="95">
        <f>'Orç. Pós Licitação'!G665</f>
        <v>0</v>
      </c>
      <c r="H686" s="95">
        <f>'Orç. Pós Licitação'!H665</f>
        <v>0</v>
      </c>
      <c r="I686" s="95">
        <f>'Orç. Pós Licitação'!I665</f>
        <v>0</v>
      </c>
      <c r="J686" s="96">
        <f>'BM 04'!L686</f>
        <v>0</v>
      </c>
      <c r="K686" s="97"/>
      <c r="L686" s="98">
        <f t="shared" si="121"/>
        <v>0</v>
      </c>
      <c r="M686" s="99">
        <f t="shared" si="122"/>
        <v>0</v>
      </c>
      <c r="N686" s="100">
        <f t="shared" si="123"/>
        <v>0</v>
      </c>
      <c r="O686" s="98">
        <f t="shared" si="124"/>
        <v>0</v>
      </c>
      <c r="P686" s="101">
        <f t="shared" si="125"/>
        <v>0</v>
      </c>
      <c r="Q686" s="102">
        <f t="shared" si="126"/>
        <v>0</v>
      </c>
    </row>
    <row r="687" spans="1:17" s="2" customFormat="1" ht="15.75" x14ac:dyDescent="0.25">
      <c r="A687" s="449"/>
      <c r="B687" s="434"/>
      <c r="C687" s="434"/>
      <c r="D687" s="430"/>
      <c r="E687" s="430" t="s">
        <v>1116</v>
      </c>
      <c r="F687" s="434"/>
      <c r="G687" s="434"/>
      <c r="H687" s="436"/>
      <c r="I687" s="437">
        <f>SUM(I657:I686)</f>
        <v>0</v>
      </c>
      <c r="J687" s="438"/>
      <c r="K687" s="438"/>
      <c r="L687" s="438"/>
      <c r="M687" s="437">
        <f>SUM(M657:M686)</f>
        <v>0</v>
      </c>
      <c r="N687" s="437">
        <f>SUM(N657:N686)</f>
        <v>0</v>
      </c>
      <c r="O687" s="437">
        <f>SUM(O657:O686)</f>
        <v>0</v>
      </c>
      <c r="P687" s="439"/>
      <c r="Q687" s="450">
        <f>SUM(Q657:Q686)</f>
        <v>0</v>
      </c>
    </row>
    <row r="688" spans="1:17" s="3" customFormat="1" ht="21.75" customHeight="1" x14ac:dyDescent="0.25">
      <c r="A688" s="451" t="str">
        <f>Orçamento!A666</f>
        <v>22.0</v>
      </c>
      <c r="B688" s="427"/>
      <c r="C688" s="427"/>
      <c r="D688" s="428" t="str">
        <f>Orçamento!D666</f>
        <v>META 22</v>
      </c>
      <c r="E688" s="427"/>
      <c r="F688" s="427"/>
      <c r="G688" s="429"/>
      <c r="H688" s="430"/>
      <c r="I688" s="430"/>
      <c r="J688" s="431"/>
      <c r="K688" s="431"/>
      <c r="L688" s="431"/>
      <c r="M688" s="432"/>
      <c r="N688" s="433" t="e">
        <f>N719/I719</f>
        <v>#DIV/0!</v>
      </c>
      <c r="O688" s="433" t="e">
        <f>O719/I719</f>
        <v>#DIV/0!</v>
      </c>
      <c r="P688" s="433"/>
      <c r="Q688" s="452" t="e">
        <f>Q719/I719</f>
        <v>#DIV/0!</v>
      </c>
    </row>
    <row r="689" spans="1:17" x14ac:dyDescent="0.2">
      <c r="A689" s="92" t="str">
        <f>Orçamento!A667</f>
        <v>22.1</v>
      </c>
      <c r="B689" s="39" t="str">
        <f>Orçamento!B667</f>
        <v>Sinapi</v>
      </c>
      <c r="C689" s="39">
        <f>Orçamento!C667</f>
        <v>0</v>
      </c>
      <c r="D689" s="39">
        <f>Orçamento!D667</f>
        <v>0</v>
      </c>
      <c r="E689" s="39">
        <f>Orçamento!E667</f>
        <v>0</v>
      </c>
      <c r="F689" s="39">
        <f>Orçamento!F667</f>
        <v>0</v>
      </c>
      <c r="G689" s="95">
        <f>'Orç. Pós Licitação'!G667</f>
        <v>0</v>
      </c>
      <c r="H689" s="95">
        <f>'Orç. Pós Licitação'!H667</f>
        <v>0</v>
      </c>
      <c r="I689" s="95">
        <f>'Orç. Pós Licitação'!I667</f>
        <v>0</v>
      </c>
      <c r="J689" s="96">
        <f>'BM 04'!L689</f>
        <v>0</v>
      </c>
      <c r="K689" s="97"/>
      <c r="L689" s="98">
        <f>J689+K689</f>
        <v>0</v>
      </c>
      <c r="M689" s="99">
        <f>ROUND(H689*J689,2)</f>
        <v>0</v>
      </c>
      <c r="N689" s="100">
        <f>ROUND(H689*K689,2)</f>
        <v>0</v>
      </c>
      <c r="O689" s="98">
        <f>ROUND(H689*L689,2)</f>
        <v>0</v>
      </c>
      <c r="P689" s="101">
        <f>F689-L689</f>
        <v>0</v>
      </c>
      <c r="Q689" s="102">
        <f>I689-O689</f>
        <v>0</v>
      </c>
    </row>
    <row r="690" spans="1:17" x14ac:dyDescent="0.2">
      <c r="A690" s="92" t="str">
        <f>Orçamento!A668</f>
        <v>22.2</v>
      </c>
      <c r="B690" s="39" t="str">
        <f>Orçamento!B668</f>
        <v>Sinapi</v>
      </c>
      <c r="C690" s="39">
        <f>Orçamento!C668</f>
        <v>0</v>
      </c>
      <c r="D690" s="39">
        <f>Orçamento!D668</f>
        <v>0</v>
      </c>
      <c r="E690" s="39">
        <f>Orçamento!E668</f>
        <v>0</v>
      </c>
      <c r="F690" s="39">
        <f>Orçamento!F668</f>
        <v>0</v>
      </c>
      <c r="G690" s="95">
        <f>'Orç. Pós Licitação'!G668</f>
        <v>0</v>
      </c>
      <c r="H690" s="95">
        <f>'Orç. Pós Licitação'!H668</f>
        <v>0</v>
      </c>
      <c r="I690" s="95">
        <f>'Orç. Pós Licitação'!I668</f>
        <v>0</v>
      </c>
      <c r="J690" s="96">
        <f>'BM 04'!L690</f>
        <v>0</v>
      </c>
      <c r="K690" s="97"/>
      <c r="L690" s="98">
        <f t="shared" ref="L690:L718" si="127">J690+K690</f>
        <v>0</v>
      </c>
      <c r="M690" s="99">
        <f t="shared" ref="M690:M718" si="128">ROUND(H690*J690,2)</f>
        <v>0</v>
      </c>
      <c r="N690" s="100">
        <f t="shared" ref="N690:N718" si="129">ROUND(H690*K690,2)</f>
        <v>0</v>
      </c>
      <c r="O690" s="98">
        <f t="shared" ref="O690:O718" si="130">ROUND(H690*L690,2)</f>
        <v>0</v>
      </c>
      <c r="P690" s="101">
        <f t="shared" ref="P690:P718" si="131">F690-L690</f>
        <v>0</v>
      </c>
      <c r="Q690" s="102">
        <f t="shared" ref="Q690:Q718" si="132">I690-O690</f>
        <v>0</v>
      </c>
    </row>
    <row r="691" spans="1:17" x14ac:dyDescent="0.2">
      <c r="A691" s="92" t="str">
        <f>Orçamento!A669</f>
        <v>22.3</v>
      </c>
      <c r="B691" s="39" t="str">
        <f>Orçamento!B669</f>
        <v>Sinapi</v>
      </c>
      <c r="C691" s="39">
        <f>Orçamento!C669</f>
        <v>0</v>
      </c>
      <c r="D691" s="39">
        <f>Orçamento!D669</f>
        <v>0</v>
      </c>
      <c r="E691" s="39">
        <f>Orçamento!E669</f>
        <v>0</v>
      </c>
      <c r="F691" s="39">
        <f>Orçamento!F669</f>
        <v>0</v>
      </c>
      <c r="G691" s="95">
        <f>'Orç. Pós Licitação'!G669</f>
        <v>0</v>
      </c>
      <c r="H691" s="95">
        <f>'Orç. Pós Licitação'!H669</f>
        <v>0</v>
      </c>
      <c r="I691" s="95">
        <f>'Orç. Pós Licitação'!I669</f>
        <v>0</v>
      </c>
      <c r="J691" s="96">
        <f>'BM 04'!L691</f>
        <v>0</v>
      </c>
      <c r="K691" s="97"/>
      <c r="L691" s="98">
        <f t="shared" si="127"/>
        <v>0</v>
      </c>
      <c r="M691" s="99">
        <f t="shared" si="128"/>
        <v>0</v>
      </c>
      <c r="N691" s="100">
        <f t="shared" si="129"/>
        <v>0</v>
      </c>
      <c r="O691" s="98">
        <f t="shared" si="130"/>
        <v>0</v>
      </c>
      <c r="P691" s="101">
        <f t="shared" si="131"/>
        <v>0</v>
      </c>
      <c r="Q691" s="102">
        <f t="shared" si="132"/>
        <v>0</v>
      </c>
    </row>
    <row r="692" spans="1:17" x14ac:dyDescent="0.2">
      <c r="A692" s="92" t="str">
        <f>Orçamento!A670</f>
        <v>22.4</v>
      </c>
      <c r="B692" s="39" t="str">
        <f>Orçamento!B670</f>
        <v>Sinapi</v>
      </c>
      <c r="C692" s="39">
        <f>Orçamento!C670</f>
        <v>0</v>
      </c>
      <c r="D692" s="39">
        <f>Orçamento!D670</f>
        <v>0</v>
      </c>
      <c r="E692" s="39">
        <f>Orçamento!E670</f>
        <v>0</v>
      </c>
      <c r="F692" s="39">
        <f>Orçamento!F670</f>
        <v>0</v>
      </c>
      <c r="G692" s="95">
        <f>'Orç. Pós Licitação'!G670</f>
        <v>0</v>
      </c>
      <c r="H692" s="95">
        <f>'Orç. Pós Licitação'!H670</f>
        <v>0</v>
      </c>
      <c r="I692" s="95">
        <f>'Orç. Pós Licitação'!I670</f>
        <v>0</v>
      </c>
      <c r="J692" s="96">
        <f>'BM 04'!L692</f>
        <v>0</v>
      </c>
      <c r="K692" s="97"/>
      <c r="L692" s="98">
        <f t="shared" si="127"/>
        <v>0</v>
      </c>
      <c r="M692" s="99">
        <f t="shared" si="128"/>
        <v>0</v>
      </c>
      <c r="N692" s="100">
        <f t="shared" si="129"/>
        <v>0</v>
      </c>
      <c r="O692" s="98">
        <f t="shared" si="130"/>
        <v>0</v>
      </c>
      <c r="P692" s="101">
        <f t="shared" si="131"/>
        <v>0</v>
      </c>
      <c r="Q692" s="102">
        <f t="shared" si="132"/>
        <v>0</v>
      </c>
    </row>
    <row r="693" spans="1:17" x14ac:dyDescent="0.2">
      <c r="A693" s="92" t="str">
        <f>Orçamento!A671</f>
        <v>22.5</v>
      </c>
      <c r="B693" s="39" t="str">
        <f>Orçamento!B671</f>
        <v>Sinapi</v>
      </c>
      <c r="C693" s="39">
        <f>Orçamento!C671</f>
        <v>0</v>
      </c>
      <c r="D693" s="39">
        <f>Orçamento!D671</f>
        <v>0</v>
      </c>
      <c r="E693" s="39">
        <f>Orçamento!E671</f>
        <v>0</v>
      </c>
      <c r="F693" s="39">
        <f>Orçamento!F671</f>
        <v>0</v>
      </c>
      <c r="G693" s="95">
        <f>'Orç. Pós Licitação'!G671</f>
        <v>0</v>
      </c>
      <c r="H693" s="95">
        <f>'Orç. Pós Licitação'!H671</f>
        <v>0</v>
      </c>
      <c r="I693" s="95">
        <f>'Orç. Pós Licitação'!I671</f>
        <v>0</v>
      </c>
      <c r="J693" s="96">
        <f>'BM 04'!L693</f>
        <v>0</v>
      </c>
      <c r="K693" s="97"/>
      <c r="L693" s="98">
        <f t="shared" si="127"/>
        <v>0</v>
      </c>
      <c r="M693" s="99">
        <f t="shared" si="128"/>
        <v>0</v>
      </c>
      <c r="N693" s="100">
        <f t="shared" si="129"/>
        <v>0</v>
      </c>
      <c r="O693" s="98">
        <f t="shared" si="130"/>
        <v>0</v>
      </c>
      <c r="P693" s="101">
        <f t="shared" si="131"/>
        <v>0</v>
      </c>
      <c r="Q693" s="102">
        <f t="shared" si="132"/>
        <v>0</v>
      </c>
    </row>
    <row r="694" spans="1:17" x14ac:dyDescent="0.2">
      <c r="A694" s="92" t="str">
        <f>Orçamento!A672</f>
        <v>22.6</v>
      </c>
      <c r="B694" s="39" t="str">
        <f>Orçamento!B672</f>
        <v>Sinapi</v>
      </c>
      <c r="C694" s="39">
        <f>Orçamento!C672</f>
        <v>0</v>
      </c>
      <c r="D694" s="39">
        <f>Orçamento!D672</f>
        <v>0</v>
      </c>
      <c r="E694" s="39">
        <f>Orçamento!E672</f>
        <v>0</v>
      </c>
      <c r="F694" s="39">
        <f>Orçamento!F672</f>
        <v>0</v>
      </c>
      <c r="G694" s="95">
        <f>'Orç. Pós Licitação'!G672</f>
        <v>0</v>
      </c>
      <c r="H694" s="95">
        <f>'Orç. Pós Licitação'!H672</f>
        <v>0</v>
      </c>
      <c r="I694" s="95">
        <f>'Orç. Pós Licitação'!I672</f>
        <v>0</v>
      </c>
      <c r="J694" s="96">
        <f>'BM 04'!L694</f>
        <v>0</v>
      </c>
      <c r="K694" s="97"/>
      <c r="L694" s="98">
        <f t="shared" si="127"/>
        <v>0</v>
      </c>
      <c r="M694" s="99">
        <f t="shared" si="128"/>
        <v>0</v>
      </c>
      <c r="N694" s="100">
        <f t="shared" si="129"/>
        <v>0</v>
      </c>
      <c r="O694" s="98">
        <f t="shared" si="130"/>
        <v>0</v>
      </c>
      <c r="P694" s="101">
        <f t="shared" si="131"/>
        <v>0</v>
      </c>
      <c r="Q694" s="102">
        <f t="shared" si="132"/>
        <v>0</v>
      </c>
    </row>
    <row r="695" spans="1:17" x14ac:dyDescent="0.2">
      <c r="A695" s="92" t="str">
        <f>Orçamento!A673</f>
        <v>22.7</v>
      </c>
      <c r="B695" s="39" t="str">
        <f>Orçamento!B673</f>
        <v>Sinapi</v>
      </c>
      <c r="C695" s="39">
        <f>Orçamento!C673</f>
        <v>0</v>
      </c>
      <c r="D695" s="39">
        <f>Orçamento!D673</f>
        <v>0</v>
      </c>
      <c r="E695" s="39">
        <f>Orçamento!E673</f>
        <v>0</v>
      </c>
      <c r="F695" s="39">
        <f>Orçamento!F673</f>
        <v>0</v>
      </c>
      <c r="G695" s="95">
        <f>'Orç. Pós Licitação'!G673</f>
        <v>0</v>
      </c>
      <c r="H695" s="95">
        <f>'Orç. Pós Licitação'!H673</f>
        <v>0</v>
      </c>
      <c r="I695" s="95">
        <f>'Orç. Pós Licitação'!I673</f>
        <v>0</v>
      </c>
      <c r="J695" s="96">
        <f>'BM 04'!L695</f>
        <v>0</v>
      </c>
      <c r="K695" s="97"/>
      <c r="L695" s="98">
        <f t="shared" si="127"/>
        <v>0</v>
      </c>
      <c r="M695" s="99">
        <f t="shared" si="128"/>
        <v>0</v>
      </c>
      <c r="N695" s="100">
        <f t="shared" si="129"/>
        <v>0</v>
      </c>
      <c r="O695" s="98">
        <f t="shared" si="130"/>
        <v>0</v>
      </c>
      <c r="P695" s="101">
        <f t="shared" si="131"/>
        <v>0</v>
      </c>
      <c r="Q695" s="102">
        <f t="shared" si="132"/>
        <v>0</v>
      </c>
    </row>
    <row r="696" spans="1:17" x14ac:dyDescent="0.2">
      <c r="A696" s="92" t="str">
        <f>Orçamento!A674</f>
        <v>22.8</v>
      </c>
      <c r="B696" s="39" t="str">
        <f>Orçamento!B674</f>
        <v>Sinapi</v>
      </c>
      <c r="C696" s="39">
        <f>Orçamento!C674</f>
        <v>0</v>
      </c>
      <c r="D696" s="39">
        <f>Orçamento!D674</f>
        <v>0</v>
      </c>
      <c r="E696" s="39">
        <f>Orçamento!E674</f>
        <v>0</v>
      </c>
      <c r="F696" s="39">
        <f>Orçamento!F674</f>
        <v>0</v>
      </c>
      <c r="G696" s="95">
        <f>'Orç. Pós Licitação'!G674</f>
        <v>0</v>
      </c>
      <c r="H696" s="95">
        <f>'Orç. Pós Licitação'!H674</f>
        <v>0</v>
      </c>
      <c r="I696" s="95">
        <f>'Orç. Pós Licitação'!I674</f>
        <v>0</v>
      </c>
      <c r="J696" s="96">
        <f>'BM 04'!L696</f>
        <v>0</v>
      </c>
      <c r="K696" s="97"/>
      <c r="L696" s="98">
        <f t="shared" si="127"/>
        <v>0</v>
      </c>
      <c r="M696" s="99">
        <f t="shared" si="128"/>
        <v>0</v>
      </c>
      <c r="N696" s="100">
        <f t="shared" si="129"/>
        <v>0</v>
      </c>
      <c r="O696" s="98">
        <f t="shared" si="130"/>
        <v>0</v>
      </c>
      <c r="P696" s="101">
        <f t="shared" si="131"/>
        <v>0</v>
      </c>
      <c r="Q696" s="102">
        <f t="shared" si="132"/>
        <v>0</v>
      </c>
    </row>
    <row r="697" spans="1:17" x14ac:dyDescent="0.2">
      <c r="A697" s="92" t="str">
        <f>Orçamento!A675</f>
        <v>22.9</v>
      </c>
      <c r="B697" s="39" t="str">
        <f>Orçamento!B675</f>
        <v>Sinapi</v>
      </c>
      <c r="C697" s="39">
        <f>Orçamento!C675</f>
        <v>0</v>
      </c>
      <c r="D697" s="39">
        <f>Orçamento!D675</f>
        <v>0</v>
      </c>
      <c r="E697" s="39">
        <f>Orçamento!E675</f>
        <v>0</v>
      </c>
      <c r="F697" s="39">
        <f>Orçamento!F675</f>
        <v>0</v>
      </c>
      <c r="G697" s="95">
        <f>'Orç. Pós Licitação'!G675</f>
        <v>0</v>
      </c>
      <c r="H697" s="95">
        <f>'Orç. Pós Licitação'!H675</f>
        <v>0</v>
      </c>
      <c r="I697" s="95">
        <f>'Orç. Pós Licitação'!I675</f>
        <v>0</v>
      </c>
      <c r="J697" s="96">
        <f>'BM 04'!L697</f>
        <v>0</v>
      </c>
      <c r="K697" s="97"/>
      <c r="L697" s="98">
        <f t="shared" si="127"/>
        <v>0</v>
      </c>
      <c r="M697" s="99">
        <f t="shared" si="128"/>
        <v>0</v>
      </c>
      <c r="N697" s="100">
        <f t="shared" si="129"/>
        <v>0</v>
      </c>
      <c r="O697" s="98">
        <f t="shared" si="130"/>
        <v>0</v>
      </c>
      <c r="P697" s="101">
        <f t="shared" si="131"/>
        <v>0</v>
      </c>
      <c r="Q697" s="102">
        <f t="shared" si="132"/>
        <v>0</v>
      </c>
    </row>
    <row r="698" spans="1:17" x14ac:dyDescent="0.2">
      <c r="A698" s="92" t="str">
        <f>Orçamento!A676</f>
        <v>22.10</v>
      </c>
      <c r="B698" s="39" t="str">
        <f>Orçamento!B676</f>
        <v>Sinapi</v>
      </c>
      <c r="C698" s="39">
        <f>Orçamento!C676</f>
        <v>0</v>
      </c>
      <c r="D698" s="39">
        <f>Orçamento!D676</f>
        <v>0</v>
      </c>
      <c r="E698" s="39">
        <f>Orçamento!E676</f>
        <v>0</v>
      </c>
      <c r="F698" s="39">
        <f>Orçamento!F676</f>
        <v>0</v>
      </c>
      <c r="G698" s="95">
        <f>'Orç. Pós Licitação'!G676</f>
        <v>0</v>
      </c>
      <c r="H698" s="95">
        <f>'Orç. Pós Licitação'!H676</f>
        <v>0</v>
      </c>
      <c r="I698" s="95">
        <f>'Orç. Pós Licitação'!I676</f>
        <v>0</v>
      </c>
      <c r="J698" s="96">
        <f>'BM 04'!L698</f>
        <v>0</v>
      </c>
      <c r="K698" s="97"/>
      <c r="L698" s="98">
        <f t="shared" si="127"/>
        <v>0</v>
      </c>
      <c r="M698" s="99">
        <f t="shared" si="128"/>
        <v>0</v>
      </c>
      <c r="N698" s="100">
        <f t="shared" si="129"/>
        <v>0</v>
      </c>
      <c r="O698" s="98">
        <f t="shared" si="130"/>
        <v>0</v>
      </c>
      <c r="P698" s="101">
        <f t="shared" si="131"/>
        <v>0</v>
      </c>
      <c r="Q698" s="102">
        <f t="shared" si="132"/>
        <v>0</v>
      </c>
    </row>
    <row r="699" spans="1:17" x14ac:dyDescent="0.2">
      <c r="A699" s="92" t="str">
        <f>Orçamento!A677</f>
        <v>22.11</v>
      </c>
      <c r="B699" s="39" t="str">
        <f>Orçamento!B677</f>
        <v>Sinapi</v>
      </c>
      <c r="C699" s="39">
        <f>Orçamento!C677</f>
        <v>0</v>
      </c>
      <c r="D699" s="39">
        <f>Orçamento!D677</f>
        <v>0</v>
      </c>
      <c r="E699" s="39">
        <f>Orçamento!E677</f>
        <v>0</v>
      </c>
      <c r="F699" s="39">
        <f>Orçamento!F677</f>
        <v>0</v>
      </c>
      <c r="G699" s="95">
        <f>'Orç. Pós Licitação'!G677</f>
        <v>0</v>
      </c>
      <c r="H699" s="95">
        <f>'Orç. Pós Licitação'!H677</f>
        <v>0</v>
      </c>
      <c r="I699" s="95">
        <f>'Orç. Pós Licitação'!I677</f>
        <v>0</v>
      </c>
      <c r="J699" s="96">
        <f>'BM 04'!L699</f>
        <v>0</v>
      </c>
      <c r="K699" s="97"/>
      <c r="L699" s="98">
        <f t="shared" si="127"/>
        <v>0</v>
      </c>
      <c r="M699" s="99">
        <f t="shared" si="128"/>
        <v>0</v>
      </c>
      <c r="N699" s="100">
        <f t="shared" si="129"/>
        <v>0</v>
      </c>
      <c r="O699" s="98">
        <f t="shared" si="130"/>
        <v>0</v>
      </c>
      <c r="P699" s="101">
        <f t="shared" si="131"/>
        <v>0</v>
      </c>
      <c r="Q699" s="102">
        <f t="shared" si="132"/>
        <v>0</v>
      </c>
    </row>
    <row r="700" spans="1:17" x14ac:dyDescent="0.2">
      <c r="A700" s="92" t="str">
        <f>Orçamento!A678</f>
        <v>22.12</v>
      </c>
      <c r="B700" s="39" t="str">
        <f>Orçamento!B678</f>
        <v>Sinapi</v>
      </c>
      <c r="C700" s="39">
        <f>Orçamento!C678</f>
        <v>0</v>
      </c>
      <c r="D700" s="39">
        <f>Orçamento!D678</f>
        <v>0</v>
      </c>
      <c r="E700" s="39">
        <f>Orçamento!E678</f>
        <v>0</v>
      </c>
      <c r="F700" s="39">
        <f>Orçamento!F678</f>
        <v>0</v>
      </c>
      <c r="G700" s="95">
        <f>'Orç. Pós Licitação'!G678</f>
        <v>0</v>
      </c>
      <c r="H700" s="95">
        <f>'Orç. Pós Licitação'!H678</f>
        <v>0</v>
      </c>
      <c r="I700" s="95">
        <f>'Orç. Pós Licitação'!I678</f>
        <v>0</v>
      </c>
      <c r="J700" s="96">
        <f>'BM 04'!L700</f>
        <v>0</v>
      </c>
      <c r="K700" s="97"/>
      <c r="L700" s="98">
        <f t="shared" si="127"/>
        <v>0</v>
      </c>
      <c r="M700" s="99">
        <f t="shared" si="128"/>
        <v>0</v>
      </c>
      <c r="N700" s="100">
        <f t="shared" si="129"/>
        <v>0</v>
      </c>
      <c r="O700" s="98">
        <f t="shared" si="130"/>
        <v>0</v>
      </c>
      <c r="P700" s="101">
        <f t="shared" si="131"/>
        <v>0</v>
      </c>
      <c r="Q700" s="102">
        <f t="shared" si="132"/>
        <v>0</v>
      </c>
    </row>
    <row r="701" spans="1:17" x14ac:dyDescent="0.2">
      <c r="A701" s="92" t="str">
        <f>Orçamento!A679</f>
        <v>22.13</v>
      </c>
      <c r="B701" s="39" t="str">
        <f>Orçamento!B679</f>
        <v>Sinapi</v>
      </c>
      <c r="C701" s="39">
        <f>Orçamento!C679</f>
        <v>0</v>
      </c>
      <c r="D701" s="39">
        <f>Orçamento!D679</f>
        <v>0</v>
      </c>
      <c r="E701" s="39">
        <f>Orçamento!E679</f>
        <v>0</v>
      </c>
      <c r="F701" s="39">
        <f>Orçamento!F679</f>
        <v>0</v>
      </c>
      <c r="G701" s="95">
        <f>'Orç. Pós Licitação'!G679</f>
        <v>0</v>
      </c>
      <c r="H701" s="95">
        <f>'Orç. Pós Licitação'!H679</f>
        <v>0</v>
      </c>
      <c r="I701" s="95">
        <f>'Orç. Pós Licitação'!I679</f>
        <v>0</v>
      </c>
      <c r="J701" s="96">
        <f>'BM 04'!L701</f>
        <v>0</v>
      </c>
      <c r="K701" s="97"/>
      <c r="L701" s="98">
        <f t="shared" si="127"/>
        <v>0</v>
      </c>
      <c r="M701" s="99">
        <f t="shared" si="128"/>
        <v>0</v>
      </c>
      <c r="N701" s="100">
        <f t="shared" si="129"/>
        <v>0</v>
      </c>
      <c r="O701" s="98">
        <f t="shared" si="130"/>
        <v>0</v>
      </c>
      <c r="P701" s="101">
        <f t="shared" si="131"/>
        <v>0</v>
      </c>
      <c r="Q701" s="102">
        <f t="shared" si="132"/>
        <v>0</v>
      </c>
    </row>
    <row r="702" spans="1:17" x14ac:dyDescent="0.2">
      <c r="A702" s="92" t="str">
        <f>Orçamento!A680</f>
        <v>22.14</v>
      </c>
      <c r="B702" s="39" t="str">
        <f>Orçamento!B680</f>
        <v>Sinapi</v>
      </c>
      <c r="C702" s="39">
        <f>Orçamento!C680</f>
        <v>0</v>
      </c>
      <c r="D702" s="39">
        <f>Orçamento!D680</f>
        <v>0</v>
      </c>
      <c r="E702" s="39">
        <f>Orçamento!E680</f>
        <v>0</v>
      </c>
      <c r="F702" s="39">
        <f>Orçamento!F680</f>
        <v>0</v>
      </c>
      <c r="G702" s="95">
        <f>'Orç. Pós Licitação'!G680</f>
        <v>0</v>
      </c>
      <c r="H702" s="95">
        <f>'Orç. Pós Licitação'!H680</f>
        <v>0</v>
      </c>
      <c r="I702" s="95">
        <f>'Orç. Pós Licitação'!I680</f>
        <v>0</v>
      </c>
      <c r="J702" s="96">
        <f>'BM 04'!L702</f>
        <v>0</v>
      </c>
      <c r="K702" s="97"/>
      <c r="L702" s="98">
        <f t="shared" si="127"/>
        <v>0</v>
      </c>
      <c r="M702" s="99">
        <f t="shared" si="128"/>
        <v>0</v>
      </c>
      <c r="N702" s="100">
        <f t="shared" si="129"/>
        <v>0</v>
      </c>
      <c r="O702" s="98">
        <f t="shared" si="130"/>
        <v>0</v>
      </c>
      <c r="P702" s="101">
        <f t="shared" si="131"/>
        <v>0</v>
      </c>
      <c r="Q702" s="102">
        <f t="shared" si="132"/>
        <v>0</v>
      </c>
    </row>
    <row r="703" spans="1:17" x14ac:dyDescent="0.2">
      <c r="A703" s="92" t="str">
        <f>Orçamento!A681</f>
        <v>22.15</v>
      </c>
      <c r="B703" s="39" t="str">
        <f>Orçamento!B681</f>
        <v>Sinapi</v>
      </c>
      <c r="C703" s="39">
        <f>Orçamento!C681</f>
        <v>0</v>
      </c>
      <c r="D703" s="39">
        <f>Orçamento!D681</f>
        <v>0</v>
      </c>
      <c r="E703" s="39">
        <f>Orçamento!E681</f>
        <v>0</v>
      </c>
      <c r="F703" s="39">
        <f>Orçamento!F681</f>
        <v>0</v>
      </c>
      <c r="G703" s="95">
        <f>'Orç. Pós Licitação'!G681</f>
        <v>0</v>
      </c>
      <c r="H703" s="95">
        <f>'Orç. Pós Licitação'!H681</f>
        <v>0</v>
      </c>
      <c r="I703" s="95">
        <f>'Orç. Pós Licitação'!I681</f>
        <v>0</v>
      </c>
      <c r="J703" s="96">
        <f>'BM 04'!L703</f>
        <v>0</v>
      </c>
      <c r="K703" s="97"/>
      <c r="L703" s="98">
        <f t="shared" si="127"/>
        <v>0</v>
      </c>
      <c r="M703" s="99">
        <f t="shared" si="128"/>
        <v>0</v>
      </c>
      <c r="N703" s="100">
        <f t="shared" si="129"/>
        <v>0</v>
      </c>
      <c r="O703" s="98">
        <f t="shared" si="130"/>
        <v>0</v>
      </c>
      <c r="P703" s="101">
        <f t="shared" si="131"/>
        <v>0</v>
      </c>
      <c r="Q703" s="102">
        <f t="shared" si="132"/>
        <v>0</v>
      </c>
    </row>
    <row r="704" spans="1:17" x14ac:dyDescent="0.2">
      <c r="A704" s="92" t="str">
        <f>Orçamento!A682</f>
        <v>22.16</v>
      </c>
      <c r="B704" s="39" t="str">
        <f>Orçamento!B682</f>
        <v>Sinapi</v>
      </c>
      <c r="C704" s="39">
        <f>Orçamento!C682</f>
        <v>0</v>
      </c>
      <c r="D704" s="39">
        <f>Orçamento!D682</f>
        <v>0</v>
      </c>
      <c r="E704" s="39">
        <f>Orçamento!E682</f>
        <v>0</v>
      </c>
      <c r="F704" s="39">
        <f>Orçamento!F682</f>
        <v>0</v>
      </c>
      <c r="G704" s="95">
        <f>'Orç. Pós Licitação'!G682</f>
        <v>0</v>
      </c>
      <c r="H704" s="95">
        <f>'Orç. Pós Licitação'!H682</f>
        <v>0</v>
      </c>
      <c r="I704" s="95">
        <f>'Orç. Pós Licitação'!I682</f>
        <v>0</v>
      </c>
      <c r="J704" s="96">
        <f>'BM 04'!L704</f>
        <v>0</v>
      </c>
      <c r="K704" s="97"/>
      <c r="L704" s="98">
        <f t="shared" si="127"/>
        <v>0</v>
      </c>
      <c r="M704" s="99">
        <f t="shared" si="128"/>
        <v>0</v>
      </c>
      <c r="N704" s="100">
        <f t="shared" si="129"/>
        <v>0</v>
      </c>
      <c r="O704" s="98">
        <f t="shared" si="130"/>
        <v>0</v>
      </c>
      <c r="P704" s="101">
        <f t="shared" si="131"/>
        <v>0</v>
      </c>
      <c r="Q704" s="102">
        <f t="shared" si="132"/>
        <v>0</v>
      </c>
    </row>
    <row r="705" spans="1:17" x14ac:dyDescent="0.2">
      <c r="A705" s="92" t="str">
        <f>Orçamento!A683</f>
        <v>22.17</v>
      </c>
      <c r="B705" s="39" t="str">
        <f>Orçamento!B683</f>
        <v>Sinapi</v>
      </c>
      <c r="C705" s="39">
        <f>Orçamento!C683</f>
        <v>0</v>
      </c>
      <c r="D705" s="39">
        <f>Orçamento!D683</f>
        <v>0</v>
      </c>
      <c r="E705" s="39">
        <f>Orçamento!E683</f>
        <v>0</v>
      </c>
      <c r="F705" s="39">
        <f>Orçamento!F683</f>
        <v>0</v>
      </c>
      <c r="G705" s="95">
        <f>'Orç. Pós Licitação'!G683</f>
        <v>0</v>
      </c>
      <c r="H705" s="95">
        <f>'Orç. Pós Licitação'!H683</f>
        <v>0</v>
      </c>
      <c r="I705" s="95">
        <f>'Orç. Pós Licitação'!I683</f>
        <v>0</v>
      </c>
      <c r="J705" s="96">
        <f>'BM 04'!L705</f>
        <v>0</v>
      </c>
      <c r="K705" s="97"/>
      <c r="L705" s="98">
        <f t="shared" si="127"/>
        <v>0</v>
      </c>
      <c r="M705" s="99">
        <f t="shared" si="128"/>
        <v>0</v>
      </c>
      <c r="N705" s="100">
        <f t="shared" si="129"/>
        <v>0</v>
      </c>
      <c r="O705" s="98">
        <f t="shared" si="130"/>
        <v>0</v>
      </c>
      <c r="P705" s="101">
        <f t="shared" si="131"/>
        <v>0</v>
      </c>
      <c r="Q705" s="102">
        <f t="shared" si="132"/>
        <v>0</v>
      </c>
    </row>
    <row r="706" spans="1:17" x14ac:dyDescent="0.2">
      <c r="A706" s="92" t="str">
        <f>Orçamento!A684</f>
        <v>22.18</v>
      </c>
      <c r="B706" s="39" t="str">
        <f>Orçamento!B684</f>
        <v>Sinapi</v>
      </c>
      <c r="C706" s="39">
        <f>Orçamento!C684</f>
        <v>0</v>
      </c>
      <c r="D706" s="39">
        <f>Orçamento!D684</f>
        <v>0</v>
      </c>
      <c r="E706" s="39">
        <f>Orçamento!E684</f>
        <v>0</v>
      </c>
      <c r="F706" s="39">
        <f>Orçamento!F684</f>
        <v>0</v>
      </c>
      <c r="G706" s="95">
        <f>'Orç. Pós Licitação'!G684</f>
        <v>0</v>
      </c>
      <c r="H706" s="95">
        <f>'Orç. Pós Licitação'!H684</f>
        <v>0</v>
      </c>
      <c r="I706" s="95">
        <f>'Orç. Pós Licitação'!I684</f>
        <v>0</v>
      </c>
      <c r="J706" s="96">
        <f>'BM 04'!L706</f>
        <v>0</v>
      </c>
      <c r="K706" s="97"/>
      <c r="L706" s="98">
        <f t="shared" si="127"/>
        <v>0</v>
      </c>
      <c r="M706" s="99">
        <f t="shared" si="128"/>
        <v>0</v>
      </c>
      <c r="N706" s="100">
        <f t="shared" si="129"/>
        <v>0</v>
      </c>
      <c r="O706" s="98">
        <f t="shared" si="130"/>
        <v>0</v>
      </c>
      <c r="P706" s="101">
        <f t="shared" si="131"/>
        <v>0</v>
      </c>
      <c r="Q706" s="102">
        <f t="shared" si="132"/>
        <v>0</v>
      </c>
    </row>
    <row r="707" spans="1:17" x14ac:dyDescent="0.2">
      <c r="A707" s="92" t="str">
        <f>Orçamento!A685</f>
        <v>22.19</v>
      </c>
      <c r="B707" s="39" t="str">
        <f>Orçamento!B685</f>
        <v>Sinapi</v>
      </c>
      <c r="C707" s="39">
        <f>Orçamento!C685</f>
        <v>0</v>
      </c>
      <c r="D707" s="39">
        <f>Orçamento!D685</f>
        <v>0</v>
      </c>
      <c r="E707" s="39">
        <f>Orçamento!E685</f>
        <v>0</v>
      </c>
      <c r="F707" s="39">
        <f>Orçamento!F685</f>
        <v>0</v>
      </c>
      <c r="G707" s="95">
        <f>'Orç. Pós Licitação'!G685</f>
        <v>0</v>
      </c>
      <c r="H707" s="95">
        <f>'Orç. Pós Licitação'!H685</f>
        <v>0</v>
      </c>
      <c r="I707" s="95">
        <f>'Orç. Pós Licitação'!I685</f>
        <v>0</v>
      </c>
      <c r="J707" s="96">
        <f>'BM 04'!L707</f>
        <v>0</v>
      </c>
      <c r="K707" s="97"/>
      <c r="L707" s="98">
        <f t="shared" si="127"/>
        <v>0</v>
      </c>
      <c r="M707" s="99">
        <f t="shared" si="128"/>
        <v>0</v>
      </c>
      <c r="N707" s="100">
        <f t="shared" si="129"/>
        <v>0</v>
      </c>
      <c r="O707" s="98">
        <f t="shared" si="130"/>
        <v>0</v>
      </c>
      <c r="P707" s="101">
        <f t="shared" si="131"/>
        <v>0</v>
      </c>
      <c r="Q707" s="102">
        <f t="shared" si="132"/>
        <v>0</v>
      </c>
    </row>
    <row r="708" spans="1:17" x14ac:dyDescent="0.2">
      <c r="A708" s="92" t="str">
        <f>Orçamento!A686</f>
        <v>22.20</v>
      </c>
      <c r="B708" s="39" t="str">
        <f>Orçamento!B686</f>
        <v>Sinapi</v>
      </c>
      <c r="C708" s="39">
        <f>Orçamento!C686</f>
        <v>0</v>
      </c>
      <c r="D708" s="39">
        <f>Orçamento!D686</f>
        <v>0</v>
      </c>
      <c r="E708" s="39">
        <f>Orçamento!E686</f>
        <v>0</v>
      </c>
      <c r="F708" s="39">
        <f>Orçamento!F686</f>
        <v>0</v>
      </c>
      <c r="G708" s="95">
        <f>'Orç. Pós Licitação'!G686</f>
        <v>0</v>
      </c>
      <c r="H708" s="95">
        <f>'Orç. Pós Licitação'!H686</f>
        <v>0</v>
      </c>
      <c r="I708" s="95">
        <f>'Orç. Pós Licitação'!I686</f>
        <v>0</v>
      </c>
      <c r="J708" s="96">
        <f>'BM 04'!L708</f>
        <v>0</v>
      </c>
      <c r="K708" s="97"/>
      <c r="L708" s="98">
        <f t="shared" si="127"/>
        <v>0</v>
      </c>
      <c r="M708" s="99">
        <f t="shared" si="128"/>
        <v>0</v>
      </c>
      <c r="N708" s="100">
        <f t="shared" si="129"/>
        <v>0</v>
      </c>
      <c r="O708" s="98">
        <f t="shared" si="130"/>
        <v>0</v>
      </c>
      <c r="P708" s="101">
        <f t="shared" si="131"/>
        <v>0</v>
      </c>
      <c r="Q708" s="102">
        <f t="shared" si="132"/>
        <v>0</v>
      </c>
    </row>
    <row r="709" spans="1:17" x14ac:dyDescent="0.2">
      <c r="A709" s="92" t="str">
        <f>Orçamento!A687</f>
        <v>22.21</v>
      </c>
      <c r="B709" s="39" t="str">
        <f>Orçamento!B687</f>
        <v>Sinapi</v>
      </c>
      <c r="C709" s="39">
        <f>Orçamento!C687</f>
        <v>0</v>
      </c>
      <c r="D709" s="39">
        <f>Orçamento!D687</f>
        <v>0</v>
      </c>
      <c r="E709" s="39">
        <f>Orçamento!E687</f>
        <v>0</v>
      </c>
      <c r="F709" s="39">
        <f>Orçamento!F687</f>
        <v>0</v>
      </c>
      <c r="G709" s="95">
        <f>'Orç. Pós Licitação'!G687</f>
        <v>0</v>
      </c>
      <c r="H709" s="95">
        <f>'Orç. Pós Licitação'!H687</f>
        <v>0</v>
      </c>
      <c r="I709" s="95">
        <f>'Orç. Pós Licitação'!I687</f>
        <v>0</v>
      </c>
      <c r="J709" s="96">
        <f>'BM 04'!L709</f>
        <v>0</v>
      </c>
      <c r="K709" s="97"/>
      <c r="L709" s="98">
        <f t="shared" si="127"/>
        <v>0</v>
      </c>
      <c r="M709" s="99">
        <f t="shared" si="128"/>
        <v>0</v>
      </c>
      <c r="N709" s="100">
        <f t="shared" si="129"/>
        <v>0</v>
      </c>
      <c r="O709" s="98">
        <f t="shared" si="130"/>
        <v>0</v>
      </c>
      <c r="P709" s="101">
        <f t="shared" si="131"/>
        <v>0</v>
      </c>
      <c r="Q709" s="102">
        <f t="shared" si="132"/>
        <v>0</v>
      </c>
    </row>
    <row r="710" spans="1:17" x14ac:dyDescent="0.2">
      <c r="A710" s="92" t="str">
        <f>Orçamento!A688</f>
        <v>22.22</v>
      </c>
      <c r="B710" s="39" t="str">
        <f>Orçamento!B688</f>
        <v>Sinapi</v>
      </c>
      <c r="C710" s="39">
        <f>Orçamento!C688</f>
        <v>0</v>
      </c>
      <c r="D710" s="39">
        <f>Orçamento!D688</f>
        <v>0</v>
      </c>
      <c r="E710" s="39">
        <f>Orçamento!E688</f>
        <v>0</v>
      </c>
      <c r="F710" s="39">
        <f>Orçamento!F688</f>
        <v>0</v>
      </c>
      <c r="G710" s="95">
        <f>'Orç. Pós Licitação'!G688</f>
        <v>0</v>
      </c>
      <c r="H710" s="95">
        <f>'Orç. Pós Licitação'!H688</f>
        <v>0</v>
      </c>
      <c r="I710" s="95">
        <f>'Orç. Pós Licitação'!I688</f>
        <v>0</v>
      </c>
      <c r="J710" s="96">
        <f>'BM 04'!L710</f>
        <v>0</v>
      </c>
      <c r="K710" s="97"/>
      <c r="L710" s="98">
        <f t="shared" si="127"/>
        <v>0</v>
      </c>
      <c r="M710" s="99">
        <f t="shared" si="128"/>
        <v>0</v>
      </c>
      <c r="N710" s="100">
        <f t="shared" si="129"/>
        <v>0</v>
      </c>
      <c r="O710" s="98">
        <f t="shared" si="130"/>
        <v>0</v>
      </c>
      <c r="P710" s="101">
        <f t="shared" si="131"/>
        <v>0</v>
      </c>
      <c r="Q710" s="102">
        <f t="shared" si="132"/>
        <v>0</v>
      </c>
    </row>
    <row r="711" spans="1:17" x14ac:dyDescent="0.2">
      <c r="A711" s="92" t="str">
        <f>Orçamento!A689</f>
        <v>22.23</v>
      </c>
      <c r="B711" s="39" t="str">
        <f>Orçamento!B689</f>
        <v>Sinapi</v>
      </c>
      <c r="C711" s="39">
        <f>Orçamento!C689</f>
        <v>0</v>
      </c>
      <c r="D711" s="39">
        <f>Orçamento!D689</f>
        <v>0</v>
      </c>
      <c r="E711" s="39">
        <f>Orçamento!E689</f>
        <v>0</v>
      </c>
      <c r="F711" s="39">
        <f>Orçamento!F689</f>
        <v>0</v>
      </c>
      <c r="G711" s="95">
        <f>'Orç. Pós Licitação'!G689</f>
        <v>0</v>
      </c>
      <c r="H711" s="95">
        <f>'Orç. Pós Licitação'!H689</f>
        <v>0</v>
      </c>
      <c r="I711" s="95">
        <f>'Orç. Pós Licitação'!I689</f>
        <v>0</v>
      </c>
      <c r="J711" s="96">
        <f>'BM 04'!L711</f>
        <v>0</v>
      </c>
      <c r="K711" s="97"/>
      <c r="L711" s="98">
        <f t="shared" si="127"/>
        <v>0</v>
      </c>
      <c r="M711" s="99">
        <f t="shared" si="128"/>
        <v>0</v>
      </c>
      <c r="N711" s="100">
        <f t="shared" si="129"/>
        <v>0</v>
      </c>
      <c r="O711" s="98">
        <f t="shared" si="130"/>
        <v>0</v>
      </c>
      <c r="P711" s="101">
        <f t="shared" si="131"/>
        <v>0</v>
      </c>
      <c r="Q711" s="102">
        <f t="shared" si="132"/>
        <v>0</v>
      </c>
    </row>
    <row r="712" spans="1:17" x14ac:dyDescent="0.2">
      <c r="A712" s="92" t="str">
        <f>Orçamento!A690</f>
        <v>22.24</v>
      </c>
      <c r="B712" s="39" t="str">
        <f>Orçamento!B690</f>
        <v>Sinapi</v>
      </c>
      <c r="C712" s="39">
        <f>Orçamento!C690</f>
        <v>0</v>
      </c>
      <c r="D712" s="39">
        <f>Orçamento!D690</f>
        <v>0</v>
      </c>
      <c r="E712" s="39">
        <f>Orçamento!E690</f>
        <v>0</v>
      </c>
      <c r="F712" s="39">
        <f>Orçamento!F690</f>
        <v>0</v>
      </c>
      <c r="G712" s="95">
        <f>'Orç. Pós Licitação'!G690</f>
        <v>0</v>
      </c>
      <c r="H712" s="95">
        <f>'Orç. Pós Licitação'!H690</f>
        <v>0</v>
      </c>
      <c r="I712" s="95">
        <f>'Orç. Pós Licitação'!I690</f>
        <v>0</v>
      </c>
      <c r="J712" s="96">
        <f>'BM 04'!L712</f>
        <v>0</v>
      </c>
      <c r="K712" s="97"/>
      <c r="L712" s="98">
        <f t="shared" si="127"/>
        <v>0</v>
      </c>
      <c r="M712" s="99">
        <f t="shared" si="128"/>
        <v>0</v>
      </c>
      <c r="N712" s="100">
        <f t="shared" si="129"/>
        <v>0</v>
      </c>
      <c r="O712" s="98">
        <f t="shared" si="130"/>
        <v>0</v>
      </c>
      <c r="P712" s="101">
        <f t="shared" si="131"/>
        <v>0</v>
      </c>
      <c r="Q712" s="102">
        <f t="shared" si="132"/>
        <v>0</v>
      </c>
    </row>
    <row r="713" spans="1:17" x14ac:dyDescent="0.2">
      <c r="A713" s="92" t="str">
        <f>Orçamento!A691</f>
        <v>22.25</v>
      </c>
      <c r="B713" s="39" t="str">
        <f>Orçamento!B691</f>
        <v>Sinapi</v>
      </c>
      <c r="C713" s="39">
        <f>Orçamento!C691</f>
        <v>0</v>
      </c>
      <c r="D713" s="39">
        <f>Orçamento!D691</f>
        <v>0</v>
      </c>
      <c r="E713" s="39">
        <f>Orçamento!E691</f>
        <v>0</v>
      </c>
      <c r="F713" s="39">
        <f>Orçamento!F691</f>
        <v>0</v>
      </c>
      <c r="G713" s="95">
        <f>'Orç. Pós Licitação'!G691</f>
        <v>0</v>
      </c>
      <c r="H713" s="95">
        <f>'Orç. Pós Licitação'!H691</f>
        <v>0</v>
      </c>
      <c r="I713" s="95">
        <f>'Orç. Pós Licitação'!I691</f>
        <v>0</v>
      </c>
      <c r="J713" s="96">
        <f>'BM 04'!L713</f>
        <v>0</v>
      </c>
      <c r="K713" s="97"/>
      <c r="L713" s="98">
        <f t="shared" si="127"/>
        <v>0</v>
      </c>
      <c r="M713" s="99">
        <f t="shared" si="128"/>
        <v>0</v>
      </c>
      <c r="N713" s="100">
        <f t="shared" si="129"/>
        <v>0</v>
      </c>
      <c r="O713" s="98">
        <f t="shared" si="130"/>
        <v>0</v>
      </c>
      <c r="P713" s="101">
        <f t="shared" si="131"/>
        <v>0</v>
      </c>
      <c r="Q713" s="102">
        <f t="shared" si="132"/>
        <v>0</v>
      </c>
    </row>
    <row r="714" spans="1:17" x14ac:dyDescent="0.2">
      <c r="A714" s="92" t="str">
        <f>Orçamento!A692</f>
        <v>22.26</v>
      </c>
      <c r="B714" s="39" t="str">
        <f>Orçamento!B692</f>
        <v>Sinapi</v>
      </c>
      <c r="C714" s="39">
        <f>Orçamento!C692</f>
        <v>0</v>
      </c>
      <c r="D714" s="39">
        <f>Orçamento!D692</f>
        <v>0</v>
      </c>
      <c r="E714" s="39">
        <f>Orçamento!E692</f>
        <v>0</v>
      </c>
      <c r="F714" s="39">
        <f>Orçamento!F692</f>
        <v>0</v>
      </c>
      <c r="G714" s="95">
        <f>'Orç. Pós Licitação'!G692</f>
        <v>0</v>
      </c>
      <c r="H714" s="95">
        <f>'Orç. Pós Licitação'!H692</f>
        <v>0</v>
      </c>
      <c r="I714" s="95">
        <f>'Orç. Pós Licitação'!I692</f>
        <v>0</v>
      </c>
      <c r="J714" s="96">
        <f>'BM 04'!L714</f>
        <v>0</v>
      </c>
      <c r="K714" s="97"/>
      <c r="L714" s="98">
        <f t="shared" si="127"/>
        <v>0</v>
      </c>
      <c r="M714" s="99">
        <f t="shared" si="128"/>
        <v>0</v>
      </c>
      <c r="N714" s="100">
        <f t="shared" si="129"/>
        <v>0</v>
      </c>
      <c r="O714" s="98">
        <f t="shared" si="130"/>
        <v>0</v>
      </c>
      <c r="P714" s="101">
        <f t="shared" si="131"/>
        <v>0</v>
      </c>
      <c r="Q714" s="102">
        <f t="shared" si="132"/>
        <v>0</v>
      </c>
    </row>
    <row r="715" spans="1:17" x14ac:dyDescent="0.2">
      <c r="A715" s="92" t="str">
        <f>Orçamento!A693</f>
        <v>22.27</v>
      </c>
      <c r="B715" s="39" t="str">
        <f>Orçamento!B693</f>
        <v>Sinapi</v>
      </c>
      <c r="C715" s="39">
        <f>Orçamento!C693</f>
        <v>0</v>
      </c>
      <c r="D715" s="39">
        <f>Orçamento!D693</f>
        <v>0</v>
      </c>
      <c r="E715" s="39">
        <f>Orçamento!E693</f>
        <v>0</v>
      </c>
      <c r="F715" s="39">
        <f>Orçamento!F693</f>
        <v>0</v>
      </c>
      <c r="G715" s="95">
        <f>'Orç. Pós Licitação'!G693</f>
        <v>0</v>
      </c>
      <c r="H715" s="95">
        <f>'Orç. Pós Licitação'!H693</f>
        <v>0</v>
      </c>
      <c r="I715" s="95">
        <f>'Orç. Pós Licitação'!I693</f>
        <v>0</v>
      </c>
      <c r="J715" s="96">
        <f>'BM 04'!L715</f>
        <v>0</v>
      </c>
      <c r="K715" s="97"/>
      <c r="L715" s="98">
        <f t="shared" si="127"/>
        <v>0</v>
      </c>
      <c r="M715" s="99">
        <f t="shared" si="128"/>
        <v>0</v>
      </c>
      <c r="N715" s="100">
        <f t="shared" si="129"/>
        <v>0</v>
      </c>
      <c r="O715" s="98">
        <f t="shared" si="130"/>
        <v>0</v>
      </c>
      <c r="P715" s="101">
        <f t="shared" si="131"/>
        <v>0</v>
      </c>
      <c r="Q715" s="102">
        <f t="shared" si="132"/>
        <v>0</v>
      </c>
    </row>
    <row r="716" spans="1:17" x14ac:dyDescent="0.2">
      <c r="A716" s="92" t="str">
        <f>Orçamento!A694</f>
        <v>22.28</v>
      </c>
      <c r="B716" s="39" t="str">
        <f>Orçamento!B694</f>
        <v>Sinapi</v>
      </c>
      <c r="C716" s="39">
        <f>Orçamento!C694</f>
        <v>0</v>
      </c>
      <c r="D716" s="39">
        <f>Orçamento!D694</f>
        <v>0</v>
      </c>
      <c r="E716" s="39">
        <f>Orçamento!E694</f>
        <v>0</v>
      </c>
      <c r="F716" s="39">
        <f>Orçamento!F694</f>
        <v>0</v>
      </c>
      <c r="G716" s="95">
        <f>'Orç. Pós Licitação'!G694</f>
        <v>0</v>
      </c>
      <c r="H716" s="95">
        <f>'Orç. Pós Licitação'!H694</f>
        <v>0</v>
      </c>
      <c r="I716" s="95">
        <f>'Orç. Pós Licitação'!I694</f>
        <v>0</v>
      </c>
      <c r="J716" s="96">
        <f>'BM 04'!L716</f>
        <v>0</v>
      </c>
      <c r="K716" s="97"/>
      <c r="L716" s="98">
        <f t="shared" si="127"/>
        <v>0</v>
      </c>
      <c r="M716" s="99">
        <f t="shared" si="128"/>
        <v>0</v>
      </c>
      <c r="N716" s="100">
        <f t="shared" si="129"/>
        <v>0</v>
      </c>
      <c r="O716" s="98">
        <f t="shared" si="130"/>
        <v>0</v>
      </c>
      <c r="P716" s="101">
        <f t="shared" si="131"/>
        <v>0</v>
      </c>
      <c r="Q716" s="102">
        <f t="shared" si="132"/>
        <v>0</v>
      </c>
    </row>
    <row r="717" spans="1:17" x14ac:dyDescent="0.2">
      <c r="A717" s="92" t="str">
        <f>Orçamento!A695</f>
        <v>22.29</v>
      </c>
      <c r="B717" s="39" t="str">
        <f>Orçamento!B695</f>
        <v>Sinapi</v>
      </c>
      <c r="C717" s="39">
        <f>Orçamento!C695</f>
        <v>0</v>
      </c>
      <c r="D717" s="39">
        <f>Orçamento!D695</f>
        <v>0</v>
      </c>
      <c r="E717" s="39">
        <f>Orçamento!E695</f>
        <v>0</v>
      </c>
      <c r="F717" s="39">
        <f>Orçamento!F695</f>
        <v>0</v>
      </c>
      <c r="G717" s="95">
        <f>'Orç. Pós Licitação'!G695</f>
        <v>0</v>
      </c>
      <c r="H717" s="95">
        <f>'Orç. Pós Licitação'!H695</f>
        <v>0</v>
      </c>
      <c r="I717" s="95">
        <f>'Orç. Pós Licitação'!I695</f>
        <v>0</v>
      </c>
      <c r="J717" s="96">
        <f>'BM 04'!L717</f>
        <v>0</v>
      </c>
      <c r="K717" s="97"/>
      <c r="L717" s="98">
        <f t="shared" si="127"/>
        <v>0</v>
      </c>
      <c r="M717" s="99">
        <f t="shared" si="128"/>
        <v>0</v>
      </c>
      <c r="N717" s="100">
        <f t="shared" si="129"/>
        <v>0</v>
      </c>
      <c r="O717" s="98">
        <f t="shared" si="130"/>
        <v>0</v>
      </c>
      <c r="P717" s="101">
        <f t="shared" si="131"/>
        <v>0</v>
      </c>
      <c r="Q717" s="102">
        <f t="shared" si="132"/>
        <v>0</v>
      </c>
    </row>
    <row r="718" spans="1:17" x14ac:dyDescent="0.2">
      <c r="A718" s="92" t="str">
        <f>Orçamento!A696</f>
        <v>22.30</v>
      </c>
      <c r="B718" s="39" t="str">
        <f>Orçamento!B696</f>
        <v>Sinapi</v>
      </c>
      <c r="C718" s="39">
        <f>Orçamento!C696</f>
        <v>0</v>
      </c>
      <c r="D718" s="39">
        <f>Orçamento!D696</f>
        <v>0</v>
      </c>
      <c r="E718" s="39">
        <f>Orçamento!E696</f>
        <v>0</v>
      </c>
      <c r="F718" s="39">
        <f>Orçamento!F696</f>
        <v>0</v>
      </c>
      <c r="G718" s="95">
        <f>'Orç. Pós Licitação'!G696</f>
        <v>0</v>
      </c>
      <c r="H718" s="95">
        <f>'Orç. Pós Licitação'!H696</f>
        <v>0</v>
      </c>
      <c r="I718" s="95">
        <f>'Orç. Pós Licitação'!I696</f>
        <v>0</v>
      </c>
      <c r="J718" s="96">
        <f>'BM 04'!L718</f>
        <v>0</v>
      </c>
      <c r="K718" s="97"/>
      <c r="L718" s="98">
        <f t="shared" si="127"/>
        <v>0</v>
      </c>
      <c r="M718" s="99">
        <f t="shared" si="128"/>
        <v>0</v>
      </c>
      <c r="N718" s="100">
        <f t="shared" si="129"/>
        <v>0</v>
      </c>
      <c r="O718" s="98">
        <f t="shared" si="130"/>
        <v>0</v>
      </c>
      <c r="P718" s="101">
        <f t="shared" si="131"/>
        <v>0</v>
      </c>
      <c r="Q718" s="102">
        <f t="shared" si="132"/>
        <v>0</v>
      </c>
    </row>
    <row r="719" spans="1:17" s="2" customFormat="1" ht="15.75" x14ac:dyDescent="0.25">
      <c r="A719" s="449"/>
      <c r="B719" s="434"/>
      <c r="C719" s="434"/>
      <c r="D719" s="430"/>
      <c r="E719" s="430" t="s">
        <v>1116</v>
      </c>
      <c r="F719" s="434"/>
      <c r="G719" s="434"/>
      <c r="H719" s="436"/>
      <c r="I719" s="437">
        <f>SUM(I689:I718)</f>
        <v>0</v>
      </c>
      <c r="J719" s="438"/>
      <c r="K719" s="438"/>
      <c r="L719" s="438"/>
      <c r="M719" s="437">
        <f>SUM(M689:M718)</f>
        <v>0</v>
      </c>
      <c r="N719" s="437">
        <f>SUM(N689:N718)</f>
        <v>0</v>
      </c>
      <c r="O719" s="437">
        <f>SUM(O689:O718)</f>
        <v>0</v>
      </c>
      <c r="P719" s="439"/>
      <c r="Q719" s="450">
        <f>SUM(Q689:Q718)</f>
        <v>0</v>
      </c>
    </row>
    <row r="720" spans="1:17" s="3" customFormat="1" ht="21.75" customHeight="1" x14ac:dyDescent="0.25">
      <c r="A720" s="451" t="str">
        <f>Orçamento!A697</f>
        <v>23.0</v>
      </c>
      <c r="B720" s="427"/>
      <c r="C720" s="427"/>
      <c r="D720" s="428" t="str">
        <f>Orçamento!D697</f>
        <v>META 23</v>
      </c>
      <c r="E720" s="427"/>
      <c r="F720" s="427"/>
      <c r="G720" s="429"/>
      <c r="H720" s="430"/>
      <c r="I720" s="430"/>
      <c r="J720" s="431"/>
      <c r="K720" s="431"/>
      <c r="L720" s="431"/>
      <c r="M720" s="432"/>
      <c r="N720" s="433" t="e">
        <f>N751/I751</f>
        <v>#DIV/0!</v>
      </c>
      <c r="O720" s="433" t="e">
        <f>O751/I751</f>
        <v>#DIV/0!</v>
      </c>
      <c r="P720" s="433"/>
      <c r="Q720" s="452" t="e">
        <f>Q751/I751</f>
        <v>#DIV/0!</v>
      </c>
    </row>
    <row r="721" spans="1:17" x14ac:dyDescent="0.2">
      <c r="A721" s="92" t="str">
        <f>Orçamento!A698</f>
        <v>23.1</v>
      </c>
      <c r="B721" s="39" t="str">
        <f>Orçamento!B698</f>
        <v>Sinapi</v>
      </c>
      <c r="C721" s="39">
        <f>Orçamento!C698</f>
        <v>0</v>
      </c>
      <c r="D721" s="39">
        <f>Orçamento!D698</f>
        <v>0</v>
      </c>
      <c r="E721" s="39">
        <f>Orçamento!E698</f>
        <v>0</v>
      </c>
      <c r="F721" s="39">
        <f>Orçamento!F698</f>
        <v>0</v>
      </c>
      <c r="G721" s="95">
        <f>'Orç. Pós Licitação'!G698</f>
        <v>0</v>
      </c>
      <c r="H721" s="95">
        <f>'Orç. Pós Licitação'!H698</f>
        <v>0</v>
      </c>
      <c r="I721" s="95">
        <f>'Orç. Pós Licitação'!I698</f>
        <v>0</v>
      </c>
      <c r="J721" s="96">
        <f>'BM 04'!L721</f>
        <v>0</v>
      </c>
      <c r="K721" s="97"/>
      <c r="L721" s="98">
        <f>J721+K721</f>
        <v>0</v>
      </c>
      <c r="M721" s="99">
        <f>ROUND(H721*J721,2)</f>
        <v>0</v>
      </c>
      <c r="N721" s="100">
        <f>ROUND(H721*K721,2)</f>
        <v>0</v>
      </c>
      <c r="O721" s="98">
        <f>ROUND(H721*L721,2)</f>
        <v>0</v>
      </c>
      <c r="P721" s="101">
        <f>F721-L721</f>
        <v>0</v>
      </c>
      <c r="Q721" s="102">
        <f>I721-O721</f>
        <v>0</v>
      </c>
    </row>
    <row r="722" spans="1:17" x14ac:dyDescent="0.2">
      <c r="A722" s="92" t="str">
        <f>Orçamento!A699</f>
        <v>23.2</v>
      </c>
      <c r="B722" s="39" t="str">
        <f>Orçamento!B699</f>
        <v>Sinapi</v>
      </c>
      <c r="C722" s="39">
        <f>Orçamento!C699</f>
        <v>0</v>
      </c>
      <c r="D722" s="39">
        <f>Orçamento!D699</f>
        <v>0</v>
      </c>
      <c r="E722" s="39">
        <f>Orçamento!E699</f>
        <v>0</v>
      </c>
      <c r="F722" s="39">
        <f>Orçamento!F699</f>
        <v>0</v>
      </c>
      <c r="G722" s="95">
        <f>'Orç. Pós Licitação'!G699</f>
        <v>0</v>
      </c>
      <c r="H722" s="95">
        <f>'Orç. Pós Licitação'!H699</f>
        <v>0</v>
      </c>
      <c r="I722" s="95">
        <f>'Orç. Pós Licitação'!I699</f>
        <v>0</v>
      </c>
      <c r="J722" s="96">
        <f>'BM 04'!L722</f>
        <v>0</v>
      </c>
      <c r="K722" s="97"/>
      <c r="L722" s="98">
        <f t="shared" ref="L722:L750" si="133">J722+K722</f>
        <v>0</v>
      </c>
      <c r="M722" s="99">
        <f t="shared" ref="M722:M750" si="134">ROUND(H722*J722,2)</f>
        <v>0</v>
      </c>
      <c r="N722" s="100">
        <f t="shared" ref="N722:N750" si="135">ROUND(H722*K722,2)</f>
        <v>0</v>
      </c>
      <c r="O722" s="98">
        <f t="shared" ref="O722:O750" si="136">ROUND(H722*L722,2)</f>
        <v>0</v>
      </c>
      <c r="P722" s="101">
        <f t="shared" ref="P722:P750" si="137">F722-L722</f>
        <v>0</v>
      </c>
      <c r="Q722" s="102">
        <f t="shared" ref="Q722:Q750" si="138">I722-O722</f>
        <v>0</v>
      </c>
    </row>
    <row r="723" spans="1:17" x14ac:dyDescent="0.2">
      <c r="A723" s="92" t="str">
        <f>Orçamento!A700</f>
        <v>23.3</v>
      </c>
      <c r="B723" s="39" t="str">
        <f>Orçamento!B700</f>
        <v>Sinapi</v>
      </c>
      <c r="C723" s="39">
        <f>Orçamento!C700</f>
        <v>0</v>
      </c>
      <c r="D723" s="39">
        <f>Orçamento!D700</f>
        <v>0</v>
      </c>
      <c r="E723" s="39">
        <f>Orçamento!E700</f>
        <v>0</v>
      </c>
      <c r="F723" s="39">
        <f>Orçamento!F700</f>
        <v>0</v>
      </c>
      <c r="G723" s="95">
        <f>'Orç. Pós Licitação'!G700</f>
        <v>0</v>
      </c>
      <c r="H723" s="95">
        <f>'Orç. Pós Licitação'!H700</f>
        <v>0</v>
      </c>
      <c r="I723" s="95">
        <f>'Orç. Pós Licitação'!I700</f>
        <v>0</v>
      </c>
      <c r="J723" s="96">
        <f>'BM 04'!L723</f>
        <v>0</v>
      </c>
      <c r="K723" s="97"/>
      <c r="L723" s="98">
        <f t="shared" si="133"/>
        <v>0</v>
      </c>
      <c r="M723" s="99">
        <f t="shared" si="134"/>
        <v>0</v>
      </c>
      <c r="N723" s="100">
        <f t="shared" si="135"/>
        <v>0</v>
      </c>
      <c r="O723" s="98">
        <f t="shared" si="136"/>
        <v>0</v>
      </c>
      <c r="P723" s="101">
        <f t="shared" si="137"/>
        <v>0</v>
      </c>
      <c r="Q723" s="102">
        <f t="shared" si="138"/>
        <v>0</v>
      </c>
    </row>
    <row r="724" spans="1:17" x14ac:dyDescent="0.2">
      <c r="A724" s="92" t="str">
        <f>Orçamento!A701</f>
        <v>23.4</v>
      </c>
      <c r="B724" s="39" t="str">
        <f>Orçamento!B701</f>
        <v>Sinapi</v>
      </c>
      <c r="C724" s="39">
        <f>Orçamento!C701</f>
        <v>0</v>
      </c>
      <c r="D724" s="39">
        <f>Orçamento!D701</f>
        <v>0</v>
      </c>
      <c r="E724" s="39">
        <f>Orçamento!E701</f>
        <v>0</v>
      </c>
      <c r="F724" s="39">
        <f>Orçamento!F701</f>
        <v>0</v>
      </c>
      <c r="G724" s="95">
        <f>'Orç. Pós Licitação'!G701</f>
        <v>0</v>
      </c>
      <c r="H724" s="95">
        <f>'Orç. Pós Licitação'!H701</f>
        <v>0</v>
      </c>
      <c r="I724" s="95">
        <f>'Orç. Pós Licitação'!I701</f>
        <v>0</v>
      </c>
      <c r="J724" s="96">
        <f>'BM 04'!L724</f>
        <v>0</v>
      </c>
      <c r="K724" s="97"/>
      <c r="L724" s="98">
        <f t="shared" si="133"/>
        <v>0</v>
      </c>
      <c r="M724" s="99">
        <f t="shared" si="134"/>
        <v>0</v>
      </c>
      <c r="N724" s="100">
        <f t="shared" si="135"/>
        <v>0</v>
      </c>
      <c r="O724" s="98">
        <f t="shared" si="136"/>
        <v>0</v>
      </c>
      <c r="P724" s="101">
        <f t="shared" si="137"/>
        <v>0</v>
      </c>
      <c r="Q724" s="102">
        <f t="shared" si="138"/>
        <v>0</v>
      </c>
    </row>
    <row r="725" spans="1:17" x14ac:dyDescent="0.2">
      <c r="A725" s="92" t="str">
        <f>Orçamento!A702</f>
        <v>23.5</v>
      </c>
      <c r="B725" s="39" t="str">
        <f>Orçamento!B702</f>
        <v>Sinapi</v>
      </c>
      <c r="C725" s="39">
        <f>Orçamento!C702</f>
        <v>0</v>
      </c>
      <c r="D725" s="39">
        <f>Orçamento!D702</f>
        <v>0</v>
      </c>
      <c r="E725" s="39">
        <f>Orçamento!E702</f>
        <v>0</v>
      </c>
      <c r="F725" s="39">
        <f>Orçamento!F702</f>
        <v>0</v>
      </c>
      <c r="G725" s="95">
        <f>'Orç. Pós Licitação'!G702</f>
        <v>0</v>
      </c>
      <c r="H725" s="95">
        <f>'Orç. Pós Licitação'!H702</f>
        <v>0</v>
      </c>
      <c r="I725" s="95">
        <f>'Orç. Pós Licitação'!I702</f>
        <v>0</v>
      </c>
      <c r="J725" s="96">
        <f>'BM 04'!L725</f>
        <v>0</v>
      </c>
      <c r="K725" s="97"/>
      <c r="L725" s="98">
        <f t="shared" si="133"/>
        <v>0</v>
      </c>
      <c r="M725" s="99">
        <f t="shared" si="134"/>
        <v>0</v>
      </c>
      <c r="N725" s="100">
        <f t="shared" si="135"/>
        <v>0</v>
      </c>
      <c r="O725" s="98">
        <f t="shared" si="136"/>
        <v>0</v>
      </c>
      <c r="P725" s="101">
        <f t="shared" si="137"/>
        <v>0</v>
      </c>
      <c r="Q725" s="102">
        <f t="shared" si="138"/>
        <v>0</v>
      </c>
    </row>
    <row r="726" spans="1:17" x14ac:dyDescent="0.2">
      <c r="A726" s="92" t="str">
        <f>Orçamento!A703</f>
        <v>23.6</v>
      </c>
      <c r="B726" s="39" t="str">
        <f>Orçamento!B703</f>
        <v>Sinapi</v>
      </c>
      <c r="C726" s="39">
        <f>Orçamento!C703</f>
        <v>0</v>
      </c>
      <c r="D726" s="39">
        <f>Orçamento!D703</f>
        <v>0</v>
      </c>
      <c r="E726" s="39">
        <f>Orçamento!E703</f>
        <v>0</v>
      </c>
      <c r="F726" s="39">
        <f>Orçamento!F703</f>
        <v>0</v>
      </c>
      <c r="G726" s="95">
        <f>'Orç. Pós Licitação'!G703</f>
        <v>0</v>
      </c>
      <c r="H726" s="95">
        <f>'Orç. Pós Licitação'!H703</f>
        <v>0</v>
      </c>
      <c r="I726" s="95">
        <f>'Orç. Pós Licitação'!I703</f>
        <v>0</v>
      </c>
      <c r="J726" s="96">
        <f>'BM 04'!L726</f>
        <v>0</v>
      </c>
      <c r="K726" s="97"/>
      <c r="L726" s="98">
        <f t="shared" si="133"/>
        <v>0</v>
      </c>
      <c r="M726" s="99">
        <f t="shared" si="134"/>
        <v>0</v>
      </c>
      <c r="N726" s="100">
        <f t="shared" si="135"/>
        <v>0</v>
      </c>
      <c r="O726" s="98">
        <f t="shared" si="136"/>
        <v>0</v>
      </c>
      <c r="P726" s="101">
        <f t="shared" si="137"/>
        <v>0</v>
      </c>
      <c r="Q726" s="102">
        <f t="shared" si="138"/>
        <v>0</v>
      </c>
    </row>
    <row r="727" spans="1:17" x14ac:dyDescent="0.2">
      <c r="A727" s="92" t="str">
        <f>Orçamento!A704</f>
        <v>23.7</v>
      </c>
      <c r="B727" s="39" t="str">
        <f>Orçamento!B704</f>
        <v>Sinapi</v>
      </c>
      <c r="C727" s="39">
        <f>Orçamento!C704</f>
        <v>0</v>
      </c>
      <c r="D727" s="39">
        <f>Orçamento!D704</f>
        <v>0</v>
      </c>
      <c r="E727" s="39">
        <f>Orçamento!E704</f>
        <v>0</v>
      </c>
      <c r="F727" s="39">
        <f>Orçamento!F704</f>
        <v>0</v>
      </c>
      <c r="G727" s="95">
        <f>'Orç. Pós Licitação'!G704</f>
        <v>0</v>
      </c>
      <c r="H727" s="95">
        <f>'Orç. Pós Licitação'!H704</f>
        <v>0</v>
      </c>
      <c r="I727" s="95">
        <f>'Orç. Pós Licitação'!I704</f>
        <v>0</v>
      </c>
      <c r="J727" s="96">
        <f>'BM 04'!L727</f>
        <v>0</v>
      </c>
      <c r="K727" s="97"/>
      <c r="L727" s="98">
        <f t="shared" si="133"/>
        <v>0</v>
      </c>
      <c r="M727" s="99">
        <f t="shared" si="134"/>
        <v>0</v>
      </c>
      <c r="N727" s="100">
        <f t="shared" si="135"/>
        <v>0</v>
      </c>
      <c r="O727" s="98">
        <f t="shared" si="136"/>
        <v>0</v>
      </c>
      <c r="P727" s="101">
        <f t="shared" si="137"/>
        <v>0</v>
      </c>
      <c r="Q727" s="102">
        <f t="shared" si="138"/>
        <v>0</v>
      </c>
    </row>
    <row r="728" spans="1:17" x14ac:dyDescent="0.2">
      <c r="A728" s="92" t="str">
        <f>Orçamento!A705</f>
        <v>23.8</v>
      </c>
      <c r="B728" s="39" t="str">
        <f>Orçamento!B705</f>
        <v>Sinapi</v>
      </c>
      <c r="C728" s="39">
        <f>Orçamento!C705</f>
        <v>0</v>
      </c>
      <c r="D728" s="39">
        <f>Orçamento!D705</f>
        <v>0</v>
      </c>
      <c r="E728" s="39">
        <f>Orçamento!E705</f>
        <v>0</v>
      </c>
      <c r="F728" s="39">
        <f>Orçamento!F705</f>
        <v>0</v>
      </c>
      <c r="G728" s="95">
        <f>'Orç. Pós Licitação'!G705</f>
        <v>0</v>
      </c>
      <c r="H728" s="95">
        <f>'Orç. Pós Licitação'!H705</f>
        <v>0</v>
      </c>
      <c r="I728" s="95">
        <f>'Orç. Pós Licitação'!I705</f>
        <v>0</v>
      </c>
      <c r="J728" s="96">
        <f>'BM 04'!L728</f>
        <v>0</v>
      </c>
      <c r="K728" s="97"/>
      <c r="L728" s="98">
        <f t="shared" si="133"/>
        <v>0</v>
      </c>
      <c r="M728" s="99">
        <f t="shared" si="134"/>
        <v>0</v>
      </c>
      <c r="N728" s="100">
        <f t="shared" si="135"/>
        <v>0</v>
      </c>
      <c r="O728" s="98">
        <f t="shared" si="136"/>
        <v>0</v>
      </c>
      <c r="P728" s="101">
        <f t="shared" si="137"/>
        <v>0</v>
      </c>
      <c r="Q728" s="102">
        <f t="shared" si="138"/>
        <v>0</v>
      </c>
    </row>
    <row r="729" spans="1:17" x14ac:dyDescent="0.2">
      <c r="A729" s="92" t="str">
        <f>Orçamento!A706</f>
        <v>23.9</v>
      </c>
      <c r="B729" s="39" t="str">
        <f>Orçamento!B706</f>
        <v>Sinapi</v>
      </c>
      <c r="C729" s="39">
        <f>Orçamento!C706</f>
        <v>0</v>
      </c>
      <c r="D729" s="39">
        <f>Orçamento!D706</f>
        <v>0</v>
      </c>
      <c r="E729" s="39">
        <f>Orçamento!E706</f>
        <v>0</v>
      </c>
      <c r="F729" s="39">
        <f>Orçamento!F706</f>
        <v>0</v>
      </c>
      <c r="G729" s="95">
        <f>'Orç. Pós Licitação'!G706</f>
        <v>0</v>
      </c>
      <c r="H729" s="95">
        <f>'Orç. Pós Licitação'!H706</f>
        <v>0</v>
      </c>
      <c r="I729" s="95">
        <f>'Orç. Pós Licitação'!I706</f>
        <v>0</v>
      </c>
      <c r="J729" s="96">
        <f>'BM 04'!L729</f>
        <v>0</v>
      </c>
      <c r="K729" s="97"/>
      <c r="L729" s="98">
        <f t="shared" si="133"/>
        <v>0</v>
      </c>
      <c r="M729" s="99">
        <f t="shared" si="134"/>
        <v>0</v>
      </c>
      <c r="N729" s="100">
        <f t="shared" si="135"/>
        <v>0</v>
      </c>
      <c r="O729" s="98">
        <f t="shared" si="136"/>
        <v>0</v>
      </c>
      <c r="P729" s="101">
        <f t="shared" si="137"/>
        <v>0</v>
      </c>
      <c r="Q729" s="102">
        <f t="shared" si="138"/>
        <v>0</v>
      </c>
    </row>
    <row r="730" spans="1:17" x14ac:dyDescent="0.2">
      <c r="A730" s="92" t="str">
        <f>Orçamento!A707</f>
        <v>23.10</v>
      </c>
      <c r="B730" s="39" t="str">
        <f>Orçamento!B707</f>
        <v>Sinapi</v>
      </c>
      <c r="C730" s="39">
        <f>Orçamento!C707</f>
        <v>0</v>
      </c>
      <c r="D730" s="39">
        <f>Orçamento!D707</f>
        <v>0</v>
      </c>
      <c r="E730" s="39">
        <f>Orçamento!E707</f>
        <v>0</v>
      </c>
      <c r="F730" s="39">
        <f>Orçamento!F707</f>
        <v>0</v>
      </c>
      <c r="G730" s="95">
        <f>'Orç. Pós Licitação'!G707</f>
        <v>0</v>
      </c>
      <c r="H730" s="95">
        <f>'Orç. Pós Licitação'!H707</f>
        <v>0</v>
      </c>
      <c r="I730" s="95">
        <f>'Orç. Pós Licitação'!I707</f>
        <v>0</v>
      </c>
      <c r="J730" s="96">
        <f>'BM 04'!L730</f>
        <v>0</v>
      </c>
      <c r="K730" s="97"/>
      <c r="L730" s="98">
        <f t="shared" si="133"/>
        <v>0</v>
      </c>
      <c r="M730" s="99">
        <f t="shared" si="134"/>
        <v>0</v>
      </c>
      <c r="N730" s="100">
        <f t="shared" si="135"/>
        <v>0</v>
      </c>
      <c r="O730" s="98">
        <f t="shared" si="136"/>
        <v>0</v>
      </c>
      <c r="P730" s="101">
        <f t="shared" si="137"/>
        <v>0</v>
      </c>
      <c r="Q730" s="102">
        <f t="shared" si="138"/>
        <v>0</v>
      </c>
    </row>
    <row r="731" spans="1:17" x14ac:dyDescent="0.2">
      <c r="A731" s="92" t="str">
        <f>Orçamento!A708</f>
        <v>23.11</v>
      </c>
      <c r="B731" s="39" t="str">
        <f>Orçamento!B708</f>
        <v>Sinapi</v>
      </c>
      <c r="C731" s="39">
        <f>Orçamento!C708</f>
        <v>0</v>
      </c>
      <c r="D731" s="39">
        <f>Orçamento!D708</f>
        <v>0</v>
      </c>
      <c r="E731" s="39">
        <f>Orçamento!E708</f>
        <v>0</v>
      </c>
      <c r="F731" s="39">
        <f>Orçamento!F708</f>
        <v>0</v>
      </c>
      <c r="G731" s="95">
        <f>'Orç. Pós Licitação'!G708</f>
        <v>0</v>
      </c>
      <c r="H731" s="95">
        <f>'Orç. Pós Licitação'!H708</f>
        <v>0</v>
      </c>
      <c r="I731" s="95">
        <f>'Orç. Pós Licitação'!I708</f>
        <v>0</v>
      </c>
      <c r="J731" s="96">
        <f>'BM 04'!L731</f>
        <v>0</v>
      </c>
      <c r="K731" s="97"/>
      <c r="L731" s="98">
        <f t="shared" si="133"/>
        <v>0</v>
      </c>
      <c r="M731" s="99">
        <f t="shared" si="134"/>
        <v>0</v>
      </c>
      <c r="N731" s="100">
        <f t="shared" si="135"/>
        <v>0</v>
      </c>
      <c r="O731" s="98">
        <f t="shared" si="136"/>
        <v>0</v>
      </c>
      <c r="P731" s="101">
        <f t="shared" si="137"/>
        <v>0</v>
      </c>
      <c r="Q731" s="102">
        <f t="shared" si="138"/>
        <v>0</v>
      </c>
    </row>
    <row r="732" spans="1:17" x14ac:dyDescent="0.2">
      <c r="A732" s="92" t="str">
        <f>Orçamento!A709</f>
        <v>23.12</v>
      </c>
      <c r="B732" s="39" t="str">
        <f>Orçamento!B709</f>
        <v>Sinapi</v>
      </c>
      <c r="C732" s="39">
        <f>Orçamento!C709</f>
        <v>0</v>
      </c>
      <c r="D732" s="39">
        <f>Orçamento!D709</f>
        <v>0</v>
      </c>
      <c r="E732" s="39">
        <f>Orçamento!E709</f>
        <v>0</v>
      </c>
      <c r="F732" s="39">
        <f>Orçamento!F709</f>
        <v>0</v>
      </c>
      <c r="G732" s="95">
        <f>'Orç. Pós Licitação'!G709</f>
        <v>0</v>
      </c>
      <c r="H732" s="95">
        <f>'Orç. Pós Licitação'!H709</f>
        <v>0</v>
      </c>
      <c r="I732" s="95">
        <f>'Orç. Pós Licitação'!I709</f>
        <v>0</v>
      </c>
      <c r="J732" s="96">
        <f>'BM 04'!L732</f>
        <v>0</v>
      </c>
      <c r="K732" s="97"/>
      <c r="L732" s="98">
        <f t="shared" si="133"/>
        <v>0</v>
      </c>
      <c r="M732" s="99">
        <f t="shared" si="134"/>
        <v>0</v>
      </c>
      <c r="N732" s="100">
        <f t="shared" si="135"/>
        <v>0</v>
      </c>
      <c r="O732" s="98">
        <f t="shared" si="136"/>
        <v>0</v>
      </c>
      <c r="P732" s="101">
        <f t="shared" si="137"/>
        <v>0</v>
      </c>
      <c r="Q732" s="102">
        <f t="shared" si="138"/>
        <v>0</v>
      </c>
    </row>
    <row r="733" spans="1:17" x14ac:dyDescent="0.2">
      <c r="A733" s="92" t="str">
        <f>Orçamento!A710</f>
        <v>23.13</v>
      </c>
      <c r="B733" s="39" t="str">
        <f>Orçamento!B710</f>
        <v>Sinapi</v>
      </c>
      <c r="C733" s="39">
        <f>Orçamento!C710</f>
        <v>0</v>
      </c>
      <c r="D733" s="39">
        <f>Orçamento!D710</f>
        <v>0</v>
      </c>
      <c r="E733" s="39">
        <f>Orçamento!E710</f>
        <v>0</v>
      </c>
      <c r="F733" s="39">
        <f>Orçamento!F710</f>
        <v>0</v>
      </c>
      <c r="G733" s="95">
        <f>'Orç. Pós Licitação'!G710</f>
        <v>0</v>
      </c>
      <c r="H733" s="95">
        <f>'Orç. Pós Licitação'!H710</f>
        <v>0</v>
      </c>
      <c r="I733" s="95">
        <f>'Orç. Pós Licitação'!I710</f>
        <v>0</v>
      </c>
      <c r="J733" s="96">
        <f>'BM 04'!L733</f>
        <v>0</v>
      </c>
      <c r="K733" s="97"/>
      <c r="L733" s="98">
        <f t="shared" si="133"/>
        <v>0</v>
      </c>
      <c r="M733" s="99">
        <f t="shared" si="134"/>
        <v>0</v>
      </c>
      <c r="N733" s="100">
        <f t="shared" si="135"/>
        <v>0</v>
      </c>
      <c r="O733" s="98">
        <f t="shared" si="136"/>
        <v>0</v>
      </c>
      <c r="P733" s="101">
        <f t="shared" si="137"/>
        <v>0</v>
      </c>
      <c r="Q733" s="102">
        <f t="shared" si="138"/>
        <v>0</v>
      </c>
    </row>
    <row r="734" spans="1:17" x14ac:dyDescent="0.2">
      <c r="A734" s="92" t="str">
        <f>Orçamento!A711</f>
        <v>23.14</v>
      </c>
      <c r="B734" s="39" t="str">
        <f>Orçamento!B711</f>
        <v>Sinapi</v>
      </c>
      <c r="C734" s="39">
        <f>Orçamento!C711</f>
        <v>0</v>
      </c>
      <c r="D734" s="39">
        <f>Orçamento!D711</f>
        <v>0</v>
      </c>
      <c r="E734" s="39">
        <f>Orçamento!E711</f>
        <v>0</v>
      </c>
      <c r="F734" s="39">
        <f>Orçamento!F711</f>
        <v>0</v>
      </c>
      <c r="G734" s="95">
        <f>'Orç. Pós Licitação'!G711</f>
        <v>0</v>
      </c>
      <c r="H734" s="95">
        <f>'Orç. Pós Licitação'!H711</f>
        <v>0</v>
      </c>
      <c r="I734" s="95">
        <f>'Orç. Pós Licitação'!I711</f>
        <v>0</v>
      </c>
      <c r="J734" s="96">
        <f>'BM 04'!L734</f>
        <v>0</v>
      </c>
      <c r="K734" s="97"/>
      <c r="L734" s="98">
        <f t="shared" si="133"/>
        <v>0</v>
      </c>
      <c r="M734" s="99">
        <f t="shared" si="134"/>
        <v>0</v>
      </c>
      <c r="N734" s="100">
        <f t="shared" si="135"/>
        <v>0</v>
      </c>
      <c r="O734" s="98">
        <f t="shared" si="136"/>
        <v>0</v>
      </c>
      <c r="P734" s="101">
        <f t="shared" si="137"/>
        <v>0</v>
      </c>
      <c r="Q734" s="102">
        <f t="shared" si="138"/>
        <v>0</v>
      </c>
    </row>
    <row r="735" spans="1:17" x14ac:dyDescent="0.2">
      <c r="A735" s="92" t="str">
        <f>Orçamento!A712</f>
        <v>23.15</v>
      </c>
      <c r="B735" s="39" t="str">
        <f>Orçamento!B712</f>
        <v>Sinapi</v>
      </c>
      <c r="C735" s="39">
        <f>Orçamento!C712</f>
        <v>0</v>
      </c>
      <c r="D735" s="39">
        <f>Orçamento!D712</f>
        <v>0</v>
      </c>
      <c r="E735" s="39">
        <f>Orçamento!E712</f>
        <v>0</v>
      </c>
      <c r="F735" s="39">
        <f>Orçamento!F712</f>
        <v>0</v>
      </c>
      <c r="G735" s="95">
        <f>'Orç. Pós Licitação'!G712</f>
        <v>0</v>
      </c>
      <c r="H735" s="95">
        <f>'Orç. Pós Licitação'!H712</f>
        <v>0</v>
      </c>
      <c r="I735" s="95">
        <f>'Orç. Pós Licitação'!I712</f>
        <v>0</v>
      </c>
      <c r="J735" s="96">
        <f>'BM 04'!L735</f>
        <v>0</v>
      </c>
      <c r="K735" s="97"/>
      <c r="L735" s="98">
        <f t="shared" si="133"/>
        <v>0</v>
      </c>
      <c r="M735" s="99">
        <f t="shared" si="134"/>
        <v>0</v>
      </c>
      <c r="N735" s="100">
        <f t="shared" si="135"/>
        <v>0</v>
      </c>
      <c r="O735" s="98">
        <f t="shared" si="136"/>
        <v>0</v>
      </c>
      <c r="P735" s="101">
        <f t="shared" si="137"/>
        <v>0</v>
      </c>
      <c r="Q735" s="102">
        <f t="shared" si="138"/>
        <v>0</v>
      </c>
    </row>
    <row r="736" spans="1:17" x14ac:dyDescent="0.2">
      <c r="A736" s="92" t="str">
        <f>Orçamento!A713</f>
        <v>23.16</v>
      </c>
      <c r="B736" s="39" t="str">
        <f>Orçamento!B713</f>
        <v>Sinapi</v>
      </c>
      <c r="C736" s="39">
        <f>Orçamento!C713</f>
        <v>0</v>
      </c>
      <c r="D736" s="39">
        <f>Orçamento!D713</f>
        <v>0</v>
      </c>
      <c r="E736" s="39">
        <f>Orçamento!E713</f>
        <v>0</v>
      </c>
      <c r="F736" s="39">
        <f>Orçamento!F713</f>
        <v>0</v>
      </c>
      <c r="G736" s="95">
        <f>'Orç. Pós Licitação'!G713</f>
        <v>0</v>
      </c>
      <c r="H736" s="95">
        <f>'Orç. Pós Licitação'!H713</f>
        <v>0</v>
      </c>
      <c r="I736" s="95">
        <f>'Orç. Pós Licitação'!I713</f>
        <v>0</v>
      </c>
      <c r="J736" s="96">
        <f>'BM 04'!L736</f>
        <v>0</v>
      </c>
      <c r="K736" s="97"/>
      <c r="L736" s="98">
        <f t="shared" si="133"/>
        <v>0</v>
      </c>
      <c r="M736" s="99">
        <f t="shared" si="134"/>
        <v>0</v>
      </c>
      <c r="N736" s="100">
        <f t="shared" si="135"/>
        <v>0</v>
      </c>
      <c r="O736" s="98">
        <f t="shared" si="136"/>
        <v>0</v>
      </c>
      <c r="P736" s="101">
        <f t="shared" si="137"/>
        <v>0</v>
      </c>
      <c r="Q736" s="102">
        <f t="shared" si="138"/>
        <v>0</v>
      </c>
    </row>
    <row r="737" spans="1:17" x14ac:dyDescent="0.2">
      <c r="A737" s="92" t="str">
        <f>Orçamento!A714</f>
        <v>23.17</v>
      </c>
      <c r="B737" s="39" t="str">
        <f>Orçamento!B714</f>
        <v>Sinapi</v>
      </c>
      <c r="C737" s="39">
        <f>Orçamento!C714</f>
        <v>0</v>
      </c>
      <c r="D737" s="39">
        <f>Orçamento!D714</f>
        <v>0</v>
      </c>
      <c r="E737" s="39">
        <f>Orçamento!E714</f>
        <v>0</v>
      </c>
      <c r="F737" s="39">
        <f>Orçamento!F714</f>
        <v>0</v>
      </c>
      <c r="G737" s="95">
        <f>'Orç. Pós Licitação'!G714</f>
        <v>0</v>
      </c>
      <c r="H737" s="95">
        <f>'Orç. Pós Licitação'!H714</f>
        <v>0</v>
      </c>
      <c r="I737" s="95">
        <f>'Orç. Pós Licitação'!I714</f>
        <v>0</v>
      </c>
      <c r="J737" s="96">
        <f>'BM 04'!L737</f>
        <v>0</v>
      </c>
      <c r="K737" s="97"/>
      <c r="L737" s="98">
        <f t="shared" si="133"/>
        <v>0</v>
      </c>
      <c r="M737" s="99">
        <f t="shared" si="134"/>
        <v>0</v>
      </c>
      <c r="N737" s="100">
        <f t="shared" si="135"/>
        <v>0</v>
      </c>
      <c r="O737" s="98">
        <f t="shared" si="136"/>
        <v>0</v>
      </c>
      <c r="P737" s="101">
        <f t="shared" si="137"/>
        <v>0</v>
      </c>
      <c r="Q737" s="102">
        <f t="shared" si="138"/>
        <v>0</v>
      </c>
    </row>
    <row r="738" spans="1:17" x14ac:dyDescent="0.2">
      <c r="A738" s="92" t="str">
        <f>Orçamento!A715</f>
        <v>23.18</v>
      </c>
      <c r="B738" s="39" t="str">
        <f>Orçamento!B715</f>
        <v>Sinapi</v>
      </c>
      <c r="C738" s="39">
        <f>Orçamento!C715</f>
        <v>0</v>
      </c>
      <c r="D738" s="39">
        <f>Orçamento!D715</f>
        <v>0</v>
      </c>
      <c r="E738" s="39">
        <f>Orçamento!E715</f>
        <v>0</v>
      </c>
      <c r="F738" s="39">
        <f>Orçamento!F715</f>
        <v>0</v>
      </c>
      <c r="G738" s="95">
        <f>'Orç. Pós Licitação'!G715</f>
        <v>0</v>
      </c>
      <c r="H738" s="95">
        <f>'Orç. Pós Licitação'!H715</f>
        <v>0</v>
      </c>
      <c r="I738" s="95">
        <f>'Orç. Pós Licitação'!I715</f>
        <v>0</v>
      </c>
      <c r="J738" s="96">
        <f>'BM 04'!L738</f>
        <v>0</v>
      </c>
      <c r="K738" s="97"/>
      <c r="L738" s="98">
        <f t="shared" si="133"/>
        <v>0</v>
      </c>
      <c r="M738" s="99">
        <f t="shared" si="134"/>
        <v>0</v>
      </c>
      <c r="N738" s="100">
        <f t="shared" si="135"/>
        <v>0</v>
      </c>
      <c r="O738" s="98">
        <f t="shared" si="136"/>
        <v>0</v>
      </c>
      <c r="P738" s="101">
        <f t="shared" si="137"/>
        <v>0</v>
      </c>
      <c r="Q738" s="102">
        <f t="shared" si="138"/>
        <v>0</v>
      </c>
    </row>
    <row r="739" spans="1:17" x14ac:dyDescent="0.2">
      <c r="A739" s="92" t="str">
        <f>Orçamento!A716</f>
        <v>23.19</v>
      </c>
      <c r="B739" s="39" t="str">
        <f>Orçamento!B716</f>
        <v>Sinapi</v>
      </c>
      <c r="C739" s="39">
        <f>Orçamento!C716</f>
        <v>0</v>
      </c>
      <c r="D739" s="39">
        <f>Orçamento!D716</f>
        <v>0</v>
      </c>
      <c r="E739" s="39">
        <f>Orçamento!E716</f>
        <v>0</v>
      </c>
      <c r="F739" s="39">
        <f>Orçamento!F716</f>
        <v>0</v>
      </c>
      <c r="G739" s="95">
        <f>'Orç. Pós Licitação'!G716</f>
        <v>0</v>
      </c>
      <c r="H739" s="95">
        <f>'Orç. Pós Licitação'!H716</f>
        <v>0</v>
      </c>
      <c r="I739" s="95">
        <f>'Orç. Pós Licitação'!I716</f>
        <v>0</v>
      </c>
      <c r="J739" s="96">
        <f>'BM 04'!L739</f>
        <v>0</v>
      </c>
      <c r="K739" s="97"/>
      <c r="L739" s="98">
        <f t="shared" si="133"/>
        <v>0</v>
      </c>
      <c r="M739" s="99">
        <f t="shared" si="134"/>
        <v>0</v>
      </c>
      <c r="N739" s="100">
        <f t="shared" si="135"/>
        <v>0</v>
      </c>
      <c r="O739" s="98">
        <f t="shared" si="136"/>
        <v>0</v>
      </c>
      <c r="P739" s="101">
        <f t="shared" si="137"/>
        <v>0</v>
      </c>
      <c r="Q739" s="102">
        <f t="shared" si="138"/>
        <v>0</v>
      </c>
    </row>
    <row r="740" spans="1:17" x14ac:dyDescent="0.2">
      <c r="A740" s="92" t="str">
        <f>Orçamento!A717</f>
        <v>23.20</v>
      </c>
      <c r="B740" s="39" t="str">
        <f>Orçamento!B717</f>
        <v>Sinapi</v>
      </c>
      <c r="C740" s="39">
        <f>Orçamento!C717</f>
        <v>0</v>
      </c>
      <c r="D740" s="39">
        <f>Orçamento!D717</f>
        <v>0</v>
      </c>
      <c r="E740" s="39">
        <f>Orçamento!E717</f>
        <v>0</v>
      </c>
      <c r="F740" s="39">
        <f>Orçamento!F717</f>
        <v>0</v>
      </c>
      <c r="G740" s="95">
        <f>'Orç. Pós Licitação'!G717</f>
        <v>0</v>
      </c>
      <c r="H740" s="95">
        <f>'Orç. Pós Licitação'!H717</f>
        <v>0</v>
      </c>
      <c r="I740" s="95">
        <f>'Orç. Pós Licitação'!I717</f>
        <v>0</v>
      </c>
      <c r="J740" s="96">
        <f>'BM 04'!L740</f>
        <v>0</v>
      </c>
      <c r="K740" s="97"/>
      <c r="L740" s="98">
        <f t="shared" si="133"/>
        <v>0</v>
      </c>
      <c r="M740" s="99">
        <f t="shared" si="134"/>
        <v>0</v>
      </c>
      <c r="N740" s="100">
        <f t="shared" si="135"/>
        <v>0</v>
      </c>
      <c r="O740" s="98">
        <f t="shared" si="136"/>
        <v>0</v>
      </c>
      <c r="P740" s="101">
        <f t="shared" si="137"/>
        <v>0</v>
      </c>
      <c r="Q740" s="102">
        <f t="shared" si="138"/>
        <v>0</v>
      </c>
    </row>
    <row r="741" spans="1:17" x14ac:dyDescent="0.2">
      <c r="A741" s="92" t="str">
        <f>Orçamento!A718</f>
        <v>23.21</v>
      </c>
      <c r="B741" s="39" t="str">
        <f>Orçamento!B718</f>
        <v>Sinapi</v>
      </c>
      <c r="C741" s="39">
        <f>Orçamento!C718</f>
        <v>0</v>
      </c>
      <c r="D741" s="39">
        <f>Orçamento!D718</f>
        <v>0</v>
      </c>
      <c r="E741" s="39">
        <f>Orçamento!E718</f>
        <v>0</v>
      </c>
      <c r="F741" s="39">
        <f>Orçamento!F718</f>
        <v>0</v>
      </c>
      <c r="G741" s="95">
        <f>'Orç. Pós Licitação'!G718</f>
        <v>0</v>
      </c>
      <c r="H741" s="95">
        <f>'Orç. Pós Licitação'!H718</f>
        <v>0</v>
      </c>
      <c r="I741" s="95">
        <f>'Orç. Pós Licitação'!I718</f>
        <v>0</v>
      </c>
      <c r="J741" s="96">
        <f>'BM 04'!L741</f>
        <v>0</v>
      </c>
      <c r="K741" s="97"/>
      <c r="L741" s="98">
        <f t="shared" si="133"/>
        <v>0</v>
      </c>
      <c r="M741" s="99">
        <f t="shared" si="134"/>
        <v>0</v>
      </c>
      <c r="N741" s="100">
        <f t="shared" si="135"/>
        <v>0</v>
      </c>
      <c r="O741" s="98">
        <f t="shared" si="136"/>
        <v>0</v>
      </c>
      <c r="P741" s="101">
        <f t="shared" si="137"/>
        <v>0</v>
      </c>
      <c r="Q741" s="102">
        <f t="shared" si="138"/>
        <v>0</v>
      </c>
    </row>
    <row r="742" spans="1:17" x14ac:dyDescent="0.2">
      <c r="A742" s="92" t="str">
        <f>Orçamento!A719</f>
        <v>23.22</v>
      </c>
      <c r="B742" s="39" t="str">
        <f>Orçamento!B719</f>
        <v>Sinapi</v>
      </c>
      <c r="C742" s="39">
        <f>Orçamento!C719</f>
        <v>0</v>
      </c>
      <c r="D742" s="39">
        <f>Orçamento!D719</f>
        <v>0</v>
      </c>
      <c r="E742" s="39">
        <f>Orçamento!E719</f>
        <v>0</v>
      </c>
      <c r="F742" s="39">
        <f>Orçamento!F719</f>
        <v>0</v>
      </c>
      <c r="G742" s="95">
        <f>'Orç. Pós Licitação'!G719</f>
        <v>0</v>
      </c>
      <c r="H742" s="95">
        <f>'Orç. Pós Licitação'!H719</f>
        <v>0</v>
      </c>
      <c r="I742" s="95">
        <f>'Orç. Pós Licitação'!I719</f>
        <v>0</v>
      </c>
      <c r="J742" s="96">
        <f>'BM 04'!L742</f>
        <v>0</v>
      </c>
      <c r="K742" s="97"/>
      <c r="L742" s="98">
        <f t="shared" si="133"/>
        <v>0</v>
      </c>
      <c r="M742" s="99">
        <f t="shared" si="134"/>
        <v>0</v>
      </c>
      <c r="N742" s="100">
        <f t="shared" si="135"/>
        <v>0</v>
      </c>
      <c r="O742" s="98">
        <f t="shared" si="136"/>
        <v>0</v>
      </c>
      <c r="P742" s="101">
        <f t="shared" si="137"/>
        <v>0</v>
      </c>
      <c r="Q742" s="102">
        <f t="shared" si="138"/>
        <v>0</v>
      </c>
    </row>
    <row r="743" spans="1:17" x14ac:dyDescent="0.2">
      <c r="A743" s="92" t="str">
        <f>Orçamento!A720</f>
        <v>23.23</v>
      </c>
      <c r="B743" s="39" t="str">
        <f>Orçamento!B720</f>
        <v>Sinapi</v>
      </c>
      <c r="C743" s="39">
        <f>Orçamento!C720</f>
        <v>0</v>
      </c>
      <c r="D743" s="39">
        <f>Orçamento!D720</f>
        <v>0</v>
      </c>
      <c r="E743" s="39">
        <f>Orçamento!E720</f>
        <v>0</v>
      </c>
      <c r="F743" s="39">
        <f>Orçamento!F720</f>
        <v>0</v>
      </c>
      <c r="G743" s="95">
        <f>'Orç. Pós Licitação'!G720</f>
        <v>0</v>
      </c>
      <c r="H743" s="95">
        <f>'Orç. Pós Licitação'!H720</f>
        <v>0</v>
      </c>
      <c r="I743" s="95">
        <f>'Orç. Pós Licitação'!I720</f>
        <v>0</v>
      </c>
      <c r="J743" s="96">
        <f>'BM 04'!L743</f>
        <v>0</v>
      </c>
      <c r="K743" s="97"/>
      <c r="L743" s="98">
        <f t="shared" si="133"/>
        <v>0</v>
      </c>
      <c r="M743" s="99">
        <f t="shared" si="134"/>
        <v>0</v>
      </c>
      <c r="N743" s="100">
        <f t="shared" si="135"/>
        <v>0</v>
      </c>
      <c r="O743" s="98">
        <f t="shared" si="136"/>
        <v>0</v>
      </c>
      <c r="P743" s="101">
        <f t="shared" si="137"/>
        <v>0</v>
      </c>
      <c r="Q743" s="102">
        <f t="shared" si="138"/>
        <v>0</v>
      </c>
    </row>
    <row r="744" spans="1:17" x14ac:dyDescent="0.2">
      <c r="A744" s="92" t="str">
        <f>Orçamento!A721</f>
        <v>23.24</v>
      </c>
      <c r="B744" s="39" t="str">
        <f>Orçamento!B721</f>
        <v>Sinapi</v>
      </c>
      <c r="C744" s="39">
        <f>Orçamento!C721</f>
        <v>0</v>
      </c>
      <c r="D744" s="39">
        <f>Orçamento!D721</f>
        <v>0</v>
      </c>
      <c r="E744" s="39">
        <f>Orçamento!E721</f>
        <v>0</v>
      </c>
      <c r="F744" s="39">
        <f>Orçamento!F721</f>
        <v>0</v>
      </c>
      <c r="G744" s="95">
        <f>'Orç. Pós Licitação'!G721</f>
        <v>0</v>
      </c>
      <c r="H744" s="95">
        <f>'Orç. Pós Licitação'!H721</f>
        <v>0</v>
      </c>
      <c r="I744" s="95">
        <f>'Orç. Pós Licitação'!I721</f>
        <v>0</v>
      </c>
      <c r="J744" s="96">
        <f>'BM 04'!L744</f>
        <v>0</v>
      </c>
      <c r="K744" s="97"/>
      <c r="L744" s="98">
        <f t="shared" si="133"/>
        <v>0</v>
      </c>
      <c r="M744" s="99">
        <f t="shared" si="134"/>
        <v>0</v>
      </c>
      <c r="N744" s="100">
        <f t="shared" si="135"/>
        <v>0</v>
      </c>
      <c r="O744" s="98">
        <f t="shared" si="136"/>
        <v>0</v>
      </c>
      <c r="P744" s="101">
        <f t="shared" si="137"/>
        <v>0</v>
      </c>
      <c r="Q744" s="102">
        <f t="shared" si="138"/>
        <v>0</v>
      </c>
    </row>
    <row r="745" spans="1:17" x14ac:dyDescent="0.2">
      <c r="A745" s="92" t="str">
        <f>Orçamento!A722</f>
        <v>23.25</v>
      </c>
      <c r="B745" s="39" t="str">
        <f>Orçamento!B722</f>
        <v>Sinapi</v>
      </c>
      <c r="C745" s="39">
        <f>Orçamento!C722</f>
        <v>0</v>
      </c>
      <c r="D745" s="39">
        <f>Orçamento!D722</f>
        <v>0</v>
      </c>
      <c r="E745" s="39">
        <f>Orçamento!E722</f>
        <v>0</v>
      </c>
      <c r="F745" s="39">
        <f>Orçamento!F722</f>
        <v>0</v>
      </c>
      <c r="G745" s="95">
        <f>'Orç. Pós Licitação'!G722</f>
        <v>0</v>
      </c>
      <c r="H745" s="95">
        <f>'Orç. Pós Licitação'!H722</f>
        <v>0</v>
      </c>
      <c r="I745" s="95">
        <f>'Orç. Pós Licitação'!I722</f>
        <v>0</v>
      </c>
      <c r="J745" s="96">
        <f>'BM 04'!L745</f>
        <v>0</v>
      </c>
      <c r="K745" s="97"/>
      <c r="L745" s="98">
        <f t="shared" si="133"/>
        <v>0</v>
      </c>
      <c r="M745" s="99">
        <f t="shared" si="134"/>
        <v>0</v>
      </c>
      <c r="N745" s="100">
        <f t="shared" si="135"/>
        <v>0</v>
      </c>
      <c r="O745" s="98">
        <f t="shared" si="136"/>
        <v>0</v>
      </c>
      <c r="P745" s="101">
        <f t="shared" si="137"/>
        <v>0</v>
      </c>
      <c r="Q745" s="102">
        <f t="shared" si="138"/>
        <v>0</v>
      </c>
    </row>
    <row r="746" spans="1:17" x14ac:dyDescent="0.2">
      <c r="A746" s="92" t="str">
        <f>Orçamento!A723</f>
        <v>23.26</v>
      </c>
      <c r="B746" s="39" t="str">
        <f>Orçamento!B723</f>
        <v>Sinapi</v>
      </c>
      <c r="C746" s="39">
        <f>Orçamento!C723</f>
        <v>0</v>
      </c>
      <c r="D746" s="39">
        <f>Orçamento!D723</f>
        <v>0</v>
      </c>
      <c r="E746" s="39">
        <f>Orçamento!E723</f>
        <v>0</v>
      </c>
      <c r="F746" s="39">
        <f>Orçamento!F723</f>
        <v>0</v>
      </c>
      <c r="G746" s="95">
        <f>'Orç. Pós Licitação'!G723</f>
        <v>0</v>
      </c>
      <c r="H746" s="95">
        <f>'Orç. Pós Licitação'!H723</f>
        <v>0</v>
      </c>
      <c r="I746" s="95">
        <f>'Orç. Pós Licitação'!I723</f>
        <v>0</v>
      </c>
      <c r="J746" s="96">
        <f>'BM 04'!L746</f>
        <v>0</v>
      </c>
      <c r="K746" s="97"/>
      <c r="L746" s="98">
        <f t="shared" si="133"/>
        <v>0</v>
      </c>
      <c r="M746" s="99">
        <f t="shared" si="134"/>
        <v>0</v>
      </c>
      <c r="N746" s="100">
        <f t="shared" si="135"/>
        <v>0</v>
      </c>
      <c r="O746" s="98">
        <f t="shared" si="136"/>
        <v>0</v>
      </c>
      <c r="P746" s="101">
        <f t="shared" si="137"/>
        <v>0</v>
      </c>
      <c r="Q746" s="102">
        <f t="shared" si="138"/>
        <v>0</v>
      </c>
    </row>
    <row r="747" spans="1:17" x14ac:dyDescent="0.2">
      <c r="A747" s="92" t="str">
        <f>Orçamento!A724</f>
        <v>23.27</v>
      </c>
      <c r="B747" s="39" t="str">
        <f>Orçamento!B724</f>
        <v>Sinapi</v>
      </c>
      <c r="C747" s="39">
        <f>Orçamento!C724</f>
        <v>0</v>
      </c>
      <c r="D747" s="39">
        <f>Orçamento!D724</f>
        <v>0</v>
      </c>
      <c r="E747" s="39">
        <f>Orçamento!E724</f>
        <v>0</v>
      </c>
      <c r="F747" s="39">
        <f>Orçamento!F724</f>
        <v>0</v>
      </c>
      <c r="G747" s="95">
        <f>'Orç. Pós Licitação'!G724</f>
        <v>0</v>
      </c>
      <c r="H747" s="95">
        <f>'Orç. Pós Licitação'!H724</f>
        <v>0</v>
      </c>
      <c r="I747" s="95">
        <f>'Orç. Pós Licitação'!I724</f>
        <v>0</v>
      </c>
      <c r="J747" s="96">
        <f>'BM 04'!L747</f>
        <v>0</v>
      </c>
      <c r="K747" s="97"/>
      <c r="L747" s="98">
        <f t="shared" si="133"/>
        <v>0</v>
      </c>
      <c r="M747" s="99">
        <f t="shared" si="134"/>
        <v>0</v>
      </c>
      <c r="N747" s="100">
        <f t="shared" si="135"/>
        <v>0</v>
      </c>
      <c r="O747" s="98">
        <f t="shared" si="136"/>
        <v>0</v>
      </c>
      <c r="P747" s="101">
        <f t="shared" si="137"/>
        <v>0</v>
      </c>
      <c r="Q747" s="102">
        <f t="shared" si="138"/>
        <v>0</v>
      </c>
    </row>
    <row r="748" spans="1:17" x14ac:dyDescent="0.2">
      <c r="A748" s="92" t="str">
        <f>Orçamento!A725</f>
        <v>23.28</v>
      </c>
      <c r="B748" s="39" t="str">
        <f>Orçamento!B725</f>
        <v>Sinapi</v>
      </c>
      <c r="C748" s="39">
        <f>Orçamento!C725</f>
        <v>0</v>
      </c>
      <c r="D748" s="39">
        <f>Orçamento!D725</f>
        <v>0</v>
      </c>
      <c r="E748" s="39">
        <f>Orçamento!E725</f>
        <v>0</v>
      </c>
      <c r="F748" s="39">
        <f>Orçamento!F725</f>
        <v>0</v>
      </c>
      <c r="G748" s="95">
        <f>'Orç. Pós Licitação'!G725</f>
        <v>0</v>
      </c>
      <c r="H748" s="95">
        <f>'Orç. Pós Licitação'!H725</f>
        <v>0</v>
      </c>
      <c r="I748" s="95">
        <f>'Orç. Pós Licitação'!I725</f>
        <v>0</v>
      </c>
      <c r="J748" s="96">
        <f>'BM 04'!L748</f>
        <v>0</v>
      </c>
      <c r="K748" s="97"/>
      <c r="L748" s="98">
        <f t="shared" si="133"/>
        <v>0</v>
      </c>
      <c r="M748" s="99">
        <f t="shared" si="134"/>
        <v>0</v>
      </c>
      <c r="N748" s="100">
        <f t="shared" si="135"/>
        <v>0</v>
      </c>
      <c r="O748" s="98">
        <f t="shared" si="136"/>
        <v>0</v>
      </c>
      <c r="P748" s="101">
        <f t="shared" si="137"/>
        <v>0</v>
      </c>
      <c r="Q748" s="102">
        <f t="shared" si="138"/>
        <v>0</v>
      </c>
    </row>
    <row r="749" spans="1:17" x14ac:dyDescent="0.2">
      <c r="A749" s="92" t="str">
        <f>Orçamento!A726</f>
        <v>23.29</v>
      </c>
      <c r="B749" s="39" t="str">
        <f>Orçamento!B726</f>
        <v>Sinapi</v>
      </c>
      <c r="C749" s="39">
        <f>Orçamento!C726</f>
        <v>0</v>
      </c>
      <c r="D749" s="39">
        <f>Orçamento!D726</f>
        <v>0</v>
      </c>
      <c r="E749" s="39">
        <f>Orçamento!E726</f>
        <v>0</v>
      </c>
      <c r="F749" s="39">
        <f>Orçamento!F726</f>
        <v>0</v>
      </c>
      <c r="G749" s="95">
        <f>'Orç. Pós Licitação'!G726</f>
        <v>0</v>
      </c>
      <c r="H749" s="95">
        <f>'Orç. Pós Licitação'!H726</f>
        <v>0</v>
      </c>
      <c r="I749" s="95">
        <f>'Orç. Pós Licitação'!I726</f>
        <v>0</v>
      </c>
      <c r="J749" s="96">
        <f>'BM 04'!L749</f>
        <v>0</v>
      </c>
      <c r="K749" s="97"/>
      <c r="L749" s="98">
        <f t="shared" si="133"/>
        <v>0</v>
      </c>
      <c r="M749" s="99">
        <f t="shared" si="134"/>
        <v>0</v>
      </c>
      <c r="N749" s="100">
        <f t="shared" si="135"/>
        <v>0</v>
      </c>
      <c r="O749" s="98">
        <f t="shared" si="136"/>
        <v>0</v>
      </c>
      <c r="P749" s="101">
        <f t="shared" si="137"/>
        <v>0</v>
      </c>
      <c r="Q749" s="102">
        <f t="shared" si="138"/>
        <v>0</v>
      </c>
    </row>
    <row r="750" spans="1:17" x14ac:dyDescent="0.2">
      <c r="A750" s="92" t="str">
        <f>Orçamento!A727</f>
        <v>23.30</v>
      </c>
      <c r="B750" s="39" t="str">
        <f>Orçamento!B727</f>
        <v>Sinapi</v>
      </c>
      <c r="C750" s="39">
        <f>Orçamento!C727</f>
        <v>0</v>
      </c>
      <c r="D750" s="39">
        <f>Orçamento!D727</f>
        <v>0</v>
      </c>
      <c r="E750" s="39">
        <f>Orçamento!E727</f>
        <v>0</v>
      </c>
      <c r="F750" s="39">
        <f>Orçamento!F727</f>
        <v>0</v>
      </c>
      <c r="G750" s="95">
        <f>'Orç. Pós Licitação'!G727</f>
        <v>0</v>
      </c>
      <c r="H750" s="95">
        <f>'Orç. Pós Licitação'!H727</f>
        <v>0</v>
      </c>
      <c r="I750" s="95">
        <f>'Orç. Pós Licitação'!I727</f>
        <v>0</v>
      </c>
      <c r="J750" s="96">
        <f>'BM 04'!L750</f>
        <v>0</v>
      </c>
      <c r="K750" s="97"/>
      <c r="L750" s="98">
        <f t="shared" si="133"/>
        <v>0</v>
      </c>
      <c r="M750" s="99">
        <f t="shared" si="134"/>
        <v>0</v>
      </c>
      <c r="N750" s="100">
        <f t="shared" si="135"/>
        <v>0</v>
      </c>
      <c r="O750" s="98">
        <f t="shared" si="136"/>
        <v>0</v>
      </c>
      <c r="P750" s="101">
        <f t="shared" si="137"/>
        <v>0</v>
      </c>
      <c r="Q750" s="102">
        <f t="shared" si="138"/>
        <v>0</v>
      </c>
    </row>
    <row r="751" spans="1:17" s="2" customFormat="1" ht="15.75" x14ac:dyDescent="0.25">
      <c r="A751" s="449"/>
      <c r="B751" s="434"/>
      <c r="C751" s="434"/>
      <c r="D751" s="430"/>
      <c r="E751" s="430" t="s">
        <v>1116</v>
      </c>
      <c r="F751" s="434"/>
      <c r="G751" s="434"/>
      <c r="H751" s="436"/>
      <c r="I751" s="437">
        <f>SUM(I721:I750)</f>
        <v>0</v>
      </c>
      <c r="J751" s="438"/>
      <c r="K751" s="438"/>
      <c r="L751" s="438"/>
      <c r="M751" s="437">
        <f>SUM(M721:M750)</f>
        <v>0</v>
      </c>
      <c r="N751" s="437">
        <f>SUM(N721:N750)</f>
        <v>0</v>
      </c>
      <c r="O751" s="437">
        <f>SUM(O721:O750)</f>
        <v>0</v>
      </c>
      <c r="P751" s="439"/>
      <c r="Q751" s="450">
        <f>SUM(Q721:Q750)</f>
        <v>0</v>
      </c>
    </row>
    <row r="752" spans="1:17" s="3" customFormat="1" ht="21.75" customHeight="1" x14ac:dyDescent="0.25">
      <c r="A752" s="451" t="str">
        <f>Orçamento!A728</f>
        <v>24.0</v>
      </c>
      <c r="B752" s="427"/>
      <c r="C752" s="427"/>
      <c r="D752" s="428" t="str">
        <f>Orçamento!D728</f>
        <v>META 24</v>
      </c>
      <c r="E752" s="427"/>
      <c r="F752" s="427"/>
      <c r="G752" s="429"/>
      <c r="H752" s="430"/>
      <c r="I752" s="430"/>
      <c r="J752" s="431"/>
      <c r="K752" s="431"/>
      <c r="L752" s="431"/>
      <c r="M752" s="432"/>
      <c r="N752" s="433" t="e">
        <f>N783/I783</f>
        <v>#DIV/0!</v>
      </c>
      <c r="O752" s="433" t="e">
        <f>O783/I783</f>
        <v>#DIV/0!</v>
      </c>
      <c r="P752" s="433"/>
      <c r="Q752" s="452" t="e">
        <f>Q783/I783</f>
        <v>#DIV/0!</v>
      </c>
    </row>
    <row r="753" spans="1:17" x14ac:dyDescent="0.2">
      <c r="A753" s="92" t="str">
        <f>Orçamento!A729</f>
        <v>24.1</v>
      </c>
      <c r="B753" s="39" t="str">
        <f>Orçamento!B729</f>
        <v>Sinapi</v>
      </c>
      <c r="C753" s="39">
        <f>Orçamento!C729</f>
        <v>0</v>
      </c>
      <c r="D753" s="39">
        <f>Orçamento!D729</f>
        <v>0</v>
      </c>
      <c r="E753" s="39">
        <f>Orçamento!E729</f>
        <v>0</v>
      </c>
      <c r="F753" s="39">
        <f>Orçamento!F729</f>
        <v>0</v>
      </c>
      <c r="G753" s="95">
        <f>'Orç. Pós Licitação'!G729</f>
        <v>0</v>
      </c>
      <c r="H753" s="95">
        <f>'Orç. Pós Licitação'!H729</f>
        <v>0</v>
      </c>
      <c r="I753" s="95">
        <f>'Orç. Pós Licitação'!I729</f>
        <v>0</v>
      </c>
      <c r="J753" s="96">
        <f>'BM 04'!L753</f>
        <v>0</v>
      </c>
      <c r="K753" s="97"/>
      <c r="L753" s="98">
        <f>J753+K753</f>
        <v>0</v>
      </c>
      <c r="M753" s="99">
        <f>ROUND(H753*J753,2)</f>
        <v>0</v>
      </c>
      <c r="N753" s="100">
        <f>ROUND(H753*K753,2)</f>
        <v>0</v>
      </c>
      <c r="O753" s="98">
        <f>ROUND(H753*L753,2)</f>
        <v>0</v>
      </c>
      <c r="P753" s="101">
        <f>F753-L753</f>
        <v>0</v>
      </c>
      <c r="Q753" s="102">
        <f>I753-O753</f>
        <v>0</v>
      </c>
    </row>
    <row r="754" spans="1:17" x14ac:dyDescent="0.2">
      <c r="A754" s="92" t="str">
        <f>Orçamento!A730</f>
        <v>24.2</v>
      </c>
      <c r="B754" s="39" t="str">
        <f>Orçamento!B730</f>
        <v>Sinapi</v>
      </c>
      <c r="C754" s="39">
        <f>Orçamento!C730</f>
        <v>0</v>
      </c>
      <c r="D754" s="39">
        <f>Orçamento!D730</f>
        <v>0</v>
      </c>
      <c r="E754" s="39">
        <f>Orçamento!E730</f>
        <v>0</v>
      </c>
      <c r="F754" s="39">
        <f>Orçamento!F730</f>
        <v>0</v>
      </c>
      <c r="G754" s="95">
        <f>'Orç. Pós Licitação'!G730</f>
        <v>0</v>
      </c>
      <c r="H754" s="95">
        <f>'Orç. Pós Licitação'!H730</f>
        <v>0</v>
      </c>
      <c r="I754" s="95">
        <f>'Orç. Pós Licitação'!I730</f>
        <v>0</v>
      </c>
      <c r="J754" s="96">
        <f>'BM 04'!L754</f>
        <v>0</v>
      </c>
      <c r="K754" s="97"/>
      <c r="L754" s="98">
        <f t="shared" ref="L754:L782" si="139">J754+K754</f>
        <v>0</v>
      </c>
      <c r="M754" s="99">
        <f t="shared" ref="M754:M782" si="140">ROUND(H754*J754,2)</f>
        <v>0</v>
      </c>
      <c r="N754" s="100">
        <f t="shared" ref="N754:N782" si="141">ROUND(H754*K754,2)</f>
        <v>0</v>
      </c>
      <c r="O754" s="98">
        <f t="shared" ref="O754:O782" si="142">ROUND(H754*L754,2)</f>
        <v>0</v>
      </c>
      <c r="P754" s="101">
        <f t="shared" ref="P754:P782" si="143">F754-L754</f>
        <v>0</v>
      </c>
      <c r="Q754" s="102">
        <f t="shared" ref="Q754:Q782" si="144">I754-O754</f>
        <v>0</v>
      </c>
    </row>
    <row r="755" spans="1:17" x14ac:dyDescent="0.2">
      <c r="A755" s="92" t="str">
        <f>Orçamento!A731</f>
        <v>24.3</v>
      </c>
      <c r="B755" s="39" t="str">
        <f>Orçamento!B731</f>
        <v>Sinapi</v>
      </c>
      <c r="C755" s="39">
        <f>Orçamento!C731</f>
        <v>0</v>
      </c>
      <c r="D755" s="39">
        <f>Orçamento!D731</f>
        <v>0</v>
      </c>
      <c r="E755" s="39">
        <f>Orçamento!E731</f>
        <v>0</v>
      </c>
      <c r="F755" s="39">
        <f>Orçamento!F731</f>
        <v>0</v>
      </c>
      <c r="G755" s="95">
        <f>'Orç. Pós Licitação'!G731</f>
        <v>0</v>
      </c>
      <c r="H755" s="95">
        <f>'Orç. Pós Licitação'!H731</f>
        <v>0</v>
      </c>
      <c r="I755" s="95">
        <f>'Orç. Pós Licitação'!I731</f>
        <v>0</v>
      </c>
      <c r="J755" s="96">
        <f>'BM 04'!L755</f>
        <v>0</v>
      </c>
      <c r="K755" s="97"/>
      <c r="L755" s="98">
        <f t="shared" si="139"/>
        <v>0</v>
      </c>
      <c r="M755" s="99">
        <f t="shared" si="140"/>
        <v>0</v>
      </c>
      <c r="N755" s="100">
        <f t="shared" si="141"/>
        <v>0</v>
      </c>
      <c r="O755" s="98">
        <f t="shared" si="142"/>
        <v>0</v>
      </c>
      <c r="P755" s="101">
        <f t="shared" si="143"/>
        <v>0</v>
      </c>
      <c r="Q755" s="102">
        <f t="shared" si="144"/>
        <v>0</v>
      </c>
    </row>
    <row r="756" spans="1:17" x14ac:dyDescent="0.2">
      <c r="A756" s="92" t="str">
        <f>Orçamento!A732</f>
        <v>24.4</v>
      </c>
      <c r="B756" s="39" t="str">
        <f>Orçamento!B732</f>
        <v>Sinapi</v>
      </c>
      <c r="C756" s="39">
        <f>Orçamento!C732</f>
        <v>0</v>
      </c>
      <c r="D756" s="39">
        <f>Orçamento!D732</f>
        <v>0</v>
      </c>
      <c r="E756" s="39">
        <f>Orçamento!E732</f>
        <v>0</v>
      </c>
      <c r="F756" s="39">
        <f>Orçamento!F732</f>
        <v>0</v>
      </c>
      <c r="G756" s="95">
        <f>'Orç. Pós Licitação'!G732</f>
        <v>0</v>
      </c>
      <c r="H756" s="95">
        <f>'Orç. Pós Licitação'!H732</f>
        <v>0</v>
      </c>
      <c r="I756" s="95">
        <f>'Orç. Pós Licitação'!I732</f>
        <v>0</v>
      </c>
      <c r="J756" s="96">
        <f>'BM 04'!L756</f>
        <v>0</v>
      </c>
      <c r="K756" s="97"/>
      <c r="L756" s="98">
        <f t="shared" si="139"/>
        <v>0</v>
      </c>
      <c r="M756" s="99">
        <f t="shared" si="140"/>
        <v>0</v>
      </c>
      <c r="N756" s="100">
        <f t="shared" si="141"/>
        <v>0</v>
      </c>
      <c r="O756" s="98">
        <f t="shared" si="142"/>
        <v>0</v>
      </c>
      <c r="P756" s="101">
        <f t="shared" si="143"/>
        <v>0</v>
      </c>
      <c r="Q756" s="102">
        <f t="shared" si="144"/>
        <v>0</v>
      </c>
    </row>
    <row r="757" spans="1:17" x14ac:dyDescent="0.2">
      <c r="A757" s="92" t="str">
        <f>Orçamento!A733</f>
        <v>24.5</v>
      </c>
      <c r="B757" s="39" t="str">
        <f>Orçamento!B733</f>
        <v>Sinapi</v>
      </c>
      <c r="C757" s="39">
        <f>Orçamento!C733</f>
        <v>0</v>
      </c>
      <c r="D757" s="39">
        <f>Orçamento!D733</f>
        <v>0</v>
      </c>
      <c r="E757" s="39">
        <f>Orçamento!E733</f>
        <v>0</v>
      </c>
      <c r="F757" s="39">
        <f>Orçamento!F733</f>
        <v>0</v>
      </c>
      <c r="G757" s="95">
        <f>'Orç. Pós Licitação'!G733</f>
        <v>0</v>
      </c>
      <c r="H757" s="95">
        <f>'Orç. Pós Licitação'!H733</f>
        <v>0</v>
      </c>
      <c r="I757" s="95">
        <f>'Orç. Pós Licitação'!I733</f>
        <v>0</v>
      </c>
      <c r="J757" s="96">
        <f>'BM 04'!L757</f>
        <v>0</v>
      </c>
      <c r="K757" s="97"/>
      <c r="L757" s="98">
        <f t="shared" si="139"/>
        <v>0</v>
      </c>
      <c r="M757" s="99">
        <f t="shared" si="140"/>
        <v>0</v>
      </c>
      <c r="N757" s="100">
        <f t="shared" si="141"/>
        <v>0</v>
      </c>
      <c r="O757" s="98">
        <f t="shared" si="142"/>
        <v>0</v>
      </c>
      <c r="P757" s="101">
        <f t="shared" si="143"/>
        <v>0</v>
      </c>
      <c r="Q757" s="102">
        <f t="shared" si="144"/>
        <v>0</v>
      </c>
    </row>
    <row r="758" spans="1:17" x14ac:dyDescent="0.2">
      <c r="A758" s="92" t="str">
        <f>Orçamento!A734</f>
        <v>24.6</v>
      </c>
      <c r="B758" s="39" t="str">
        <f>Orçamento!B734</f>
        <v>Sinapi</v>
      </c>
      <c r="C758" s="39">
        <f>Orçamento!C734</f>
        <v>0</v>
      </c>
      <c r="D758" s="39">
        <f>Orçamento!D734</f>
        <v>0</v>
      </c>
      <c r="E758" s="39">
        <f>Orçamento!E734</f>
        <v>0</v>
      </c>
      <c r="F758" s="39">
        <f>Orçamento!F734</f>
        <v>0</v>
      </c>
      <c r="G758" s="95">
        <f>'Orç. Pós Licitação'!G734</f>
        <v>0</v>
      </c>
      <c r="H758" s="95">
        <f>'Orç. Pós Licitação'!H734</f>
        <v>0</v>
      </c>
      <c r="I758" s="95">
        <f>'Orç. Pós Licitação'!I734</f>
        <v>0</v>
      </c>
      <c r="J758" s="96">
        <f>'BM 04'!L758</f>
        <v>0</v>
      </c>
      <c r="K758" s="97"/>
      <c r="L758" s="98">
        <f t="shared" si="139"/>
        <v>0</v>
      </c>
      <c r="M758" s="99">
        <f t="shared" si="140"/>
        <v>0</v>
      </c>
      <c r="N758" s="100">
        <f t="shared" si="141"/>
        <v>0</v>
      </c>
      <c r="O758" s="98">
        <f t="shared" si="142"/>
        <v>0</v>
      </c>
      <c r="P758" s="101">
        <f t="shared" si="143"/>
        <v>0</v>
      </c>
      <c r="Q758" s="102">
        <f t="shared" si="144"/>
        <v>0</v>
      </c>
    </row>
    <row r="759" spans="1:17" x14ac:dyDescent="0.2">
      <c r="A759" s="92" t="str">
        <f>Orçamento!A735</f>
        <v>24.7</v>
      </c>
      <c r="B759" s="39" t="str">
        <f>Orçamento!B735</f>
        <v>Sinapi</v>
      </c>
      <c r="C759" s="39">
        <f>Orçamento!C735</f>
        <v>0</v>
      </c>
      <c r="D759" s="39">
        <f>Orçamento!D735</f>
        <v>0</v>
      </c>
      <c r="E759" s="39">
        <f>Orçamento!E735</f>
        <v>0</v>
      </c>
      <c r="F759" s="39">
        <f>Orçamento!F735</f>
        <v>0</v>
      </c>
      <c r="G759" s="95">
        <f>'Orç. Pós Licitação'!G735</f>
        <v>0</v>
      </c>
      <c r="H759" s="95">
        <f>'Orç. Pós Licitação'!H735</f>
        <v>0</v>
      </c>
      <c r="I759" s="95">
        <f>'Orç. Pós Licitação'!I735</f>
        <v>0</v>
      </c>
      <c r="J759" s="96">
        <f>'BM 04'!L759</f>
        <v>0</v>
      </c>
      <c r="K759" s="97"/>
      <c r="L759" s="98">
        <f t="shared" si="139"/>
        <v>0</v>
      </c>
      <c r="M759" s="99">
        <f t="shared" si="140"/>
        <v>0</v>
      </c>
      <c r="N759" s="100">
        <f t="shared" si="141"/>
        <v>0</v>
      </c>
      <c r="O759" s="98">
        <f t="shared" si="142"/>
        <v>0</v>
      </c>
      <c r="P759" s="101">
        <f t="shared" si="143"/>
        <v>0</v>
      </c>
      <c r="Q759" s="102">
        <f t="shared" si="144"/>
        <v>0</v>
      </c>
    </row>
    <row r="760" spans="1:17" x14ac:dyDescent="0.2">
      <c r="A760" s="92" t="str">
        <f>Orçamento!A736</f>
        <v>24.8</v>
      </c>
      <c r="B760" s="39" t="str">
        <f>Orçamento!B736</f>
        <v>Sinapi</v>
      </c>
      <c r="C760" s="39">
        <f>Orçamento!C736</f>
        <v>0</v>
      </c>
      <c r="D760" s="39">
        <f>Orçamento!D736</f>
        <v>0</v>
      </c>
      <c r="E760" s="39">
        <f>Orçamento!E736</f>
        <v>0</v>
      </c>
      <c r="F760" s="39">
        <f>Orçamento!F736</f>
        <v>0</v>
      </c>
      <c r="G760" s="95">
        <f>'Orç. Pós Licitação'!G736</f>
        <v>0</v>
      </c>
      <c r="H760" s="95">
        <f>'Orç. Pós Licitação'!H736</f>
        <v>0</v>
      </c>
      <c r="I760" s="95">
        <f>'Orç. Pós Licitação'!I736</f>
        <v>0</v>
      </c>
      <c r="J760" s="96">
        <f>'BM 04'!L760</f>
        <v>0</v>
      </c>
      <c r="K760" s="97"/>
      <c r="L760" s="98">
        <f t="shared" si="139"/>
        <v>0</v>
      </c>
      <c r="M760" s="99">
        <f t="shared" si="140"/>
        <v>0</v>
      </c>
      <c r="N760" s="100">
        <f t="shared" si="141"/>
        <v>0</v>
      </c>
      <c r="O760" s="98">
        <f t="shared" si="142"/>
        <v>0</v>
      </c>
      <c r="P760" s="101">
        <f t="shared" si="143"/>
        <v>0</v>
      </c>
      <c r="Q760" s="102">
        <f t="shared" si="144"/>
        <v>0</v>
      </c>
    </row>
    <row r="761" spans="1:17" x14ac:dyDescent="0.2">
      <c r="A761" s="92" t="str">
        <f>Orçamento!A737</f>
        <v>24.9</v>
      </c>
      <c r="B761" s="39" t="str">
        <f>Orçamento!B737</f>
        <v>Sinapi</v>
      </c>
      <c r="C761" s="39">
        <f>Orçamento!C737</f>
        <v>0</v>
      </c>
      <c r="D761" s="39">
        <f>Orçamento!D737</f>
        <v>0</v>
      </c>
      <c r="E761" s="39">
        <f>Orçamento!E737</f>
        <v>0</v>
      </c>
      <c r="F761" s="39">
        <f>Orçamento!F737</f>
        <v>0</v>
      </c>
      <c r="G761" s="95">
        <f>'Orç. Pós Licitação'!G737</f>
        <v>0</v>
      </c>
      <c r="H761" s="95">
        <f>'Orç. Pós Licitação'!H737</f>
        <v>0</v>
      </c>
      <c r="I761" s="95">
        <f>'Orç. Pós Licitação'!I737</f>
        <v>0</v>
      </c>
      <c r="J761" s="96">
        <f>'BM 04'!L761</f>
        <v>0</v>
      </c>
      <c r="K761" s="97"/>
      <c r="L761" s="98">
        <f t="shared" si="139"/>
        <v>0</v>
      </c>
      <c r="M761" s="99">
        <f t="shared" si="140"/>
        <v>0</v>
      </c>
      <c r="N761" s="100">
        <f t="shared" si="141"/>
        <v>0</v>
      </c>
      <c r="O761" s="98">
        <f t="shared" si="142"/>
        <v>0</v>
      </c>
      <c r="P761" s="101">
        <f t="shared" si="143"/>
        <v>0</v>
      </c>
      <c r="Q761" s="102">
        <f t="shared" si="144"/>
        <v>0</v>
      </c>
    </row>
    <row r="762" spans="1:17" x14ac:dyDescent="0.2">
      <c r="A762" s="92" t="str">
        <f>Orçamento!A738</f>
        <v>24.10</v>
      </c>
      <c r="B762" s="39" t="str">
        <f>Orçamento!B738</f>
        <v>Sinapi</v>
      </c>
      <c r="C762" s="39">
        <f>Orçamento!C738</f>
        <v>0</v>
      </c>
      <c r="D762" s="39">
        <f>Orçamento!D738</f>
        <v>0</v>
      </c>
      <c r="E762" s="39">
        <f>Orçamento!E738</f>
        <v>0</v>
      </c>
      <c r="F762" s="39">
        <f>Orçamento!F738</f>
        <v>0</v>
      </c>
      <c r="G762" s="95">
        <f>'Orç. Pós Licitação'!G738</f>
        <v>0</v>
      </c>
      <c r="H762" s="95">
        <f>'Orç. Pós Licitação'!H738</f>
        <v>0</v>
      </c>
      <c r="I762" s="95">
        <f>'Orç. Pós Licitação'!I738</f>
        <v>0</v>
      </c>
      <c r="J762" s="96">
        <f>'BM 04'!L762</f>
        <v>0</v>
      </c>
      <c r="K762" s="97"/>
      <c r="L762" s="98">
        <f t="shared" si="139"/>
        <v>0</v>
      </c>
      <c r="M762" s="99">
        <f t="shared" si="140"/>
        <v>0</v>
      </c>
      <c r="N762" s="100">
        <f t="shared" si="141"/>
        <v>0</v>
      </c>
      <c r="O762" s="98">
        <f t="shared" si="142"/>
        <v>0</v>
      </c>
      <c r="P762" s="101">
        <f t="shared" si="143"/>
        <v>0</v>
      </c>
      <c r="Q762" s="102">
        <f t="shared" si="144"/>
        <v>0</v>
      </c>
    </row>
    <row r="763" spans="1:17" x14ac:dyDescent="0.2">
      <c r="A763" s="92" t="str">
        <f>Orçamento!A739</f>
        <v>24.11</v>
      </c>
      <c r="B763" s="39" t="str">
        <f>Orçamento!B739</f>
        <v>Sinapi</v>
      </c>
      <c r="C763" s="39">
        <f>Orçamento!C739</f>
        <v>0</v>
      </c>
      <c r="D763" s="39">
        <f>Orçamento!D739</f>
        <v>0</v>
      </c>
      <c r="E763" s="39">
        <f>Orçamento!E739</f>
        <v>0</v>
      </c>
      <c r="F763" s="39">
        <f>Orçamento!F739</f>
        <v>0</v>
      </c>
      <c r="G763" s="95">
        <f>'Orç. Pós Licitação'!G739</f>
        <v>0</v>
      </c>
      <c r="H763" s="95">
        <f>'Orç. Pós Licitação'!H739</f>
        <v>0</v>
      </c>
      <c r="I763" s="95">
        <f>'Orç. Pós Licitação'!I739</f>
        <v>0</v>
      </c>
      <c r="J763" s="96">
        <f>'BM 04'!L763</f>
        <v>0</v>
      </c>
      <c r="K763" s="97"/>
      <c r="L763" s="98">
        <f t="shared" si="139"/>
        <v>0</v>
      </c>
      <c r="M763" s="99">
        <f t="shared" si="140"/>
        <v>0</v>
      </c>
      <c r="N763" s="100">
        <f t="shared" si="141"/>
        <v>0</v>
      </c>
      <c r="O763" s="98">
        <f t="shared" si="142"/>
        <v>0</v>
      </c>
      <c r="P763" s="101">
        <f t="shared" si="143"/>
        <v>0</v>
      </c>
      <c r="Q763" s="102">
        <f t="shared" si="144"/>
        <v>0</v>
      </c>
    </row>
    <row r="764" spans="1:17" x14ac:dyDescent="0.2">
      <c r="A764" s="92" t="str">
        <f>Orçamento!A740</f>
        <v>24.12</v>
      </c>
      <c r="B764" s="39" t="str">
        <f>Orçamento!B740</f>
        <v>Sinapi</v>
      </c>
      <c r="C764" s="39">
        <f>Orçamento!C740</f>
        <v>0</v>
      </c>
      <c r="D764" s="39">
        <f>Orçamento!D740</f>
        <v>0</v>
      </c>
      <c r="E764" s="39">
        <f>Orçamento!E740</f>
        <v>0</v>
      </c>
      <c r="F764" s="39">
        <f>Orçamento!F740</f>
        <v>0</v>
      </c>
      <c r="G764" s="95">
        <f>'Orç. Pós Licitação'!G740</f>
        <v>0</v>
      </c>
      <c r="H764" s="95">
        <f>'Orç. Pós Licitação'!H740</f>
        <v>0</v>
      </c>
      <c r="I764" s="95">
        <f>'Orç. Pós Licitação'!I740</f>
        <v>0</v>
      </c>
      <c r="J764" s="96">
        <f>'BM 04'!L764</f>
        <v>0</v>
      </c>
      <c r="K764" s="97"/>
      <c r="L764" s="98">
        <f t="shared" si="139"/>
        <v>0</v>
      </c>
      <c r="M764" s="99">
        <f t="shared" si="140"/>
        <v>0</v>
      </c>
      <c r="N764" s="100">
        <f t="shared" si="141"/>
        <v>0</v>
      </c>
      <c r="O764" s="98">
        <f t="shared" si="142"/>
        <v>0</v>
      </c>
      <c r="P764" s="101">
        <f t="shared" si="143"/>
        <v>0</v>
      </c>
      <c r="Q764" s="102">
        <f t="shared" si="144"/>
        <v>0</v>
      </c>
    </row>
    <row r="765" spans="1:17" x14ac:dyDescent="0.2">
      <c r="A765" s="92" t="str">
        <f>Orçamento!A741</f>
        <v>24.13</v>
      </c>
      <c r="B765" s="39" t="str">
        <f>Orçamento!B741</f>
        <v>Sinapi</v>
      </c>
      <c r="C765" s="39">
        <f>Orçamento!C741</f>
        <v>0</v>
      </c>
      <c r="D765" s="39">
        <f>Orçamento!D741</f>
        <v>0</v>
      </c>
      <c r="E765" s="39">
        <f>Orçamento!E741</f>
        <v>0</v>
      </c>
      <c r="F765" s="39">
        <f>Orçamento!F741</f>
        <v>0</v>
      </c>
      <c r="G765" s="95">
        <f>'Orç. Pós Licitação'!G741</f>
        <v>0</v>
      </c>
      <c r="H765" s="95">
        <f>'Orç. Pós Licitação'!H741</f>
        <v>0</v>
      </c>
      <c r="I765" s="95">
        <f>'Orç. Pós Licitação'!I741</f>
        <v>0</v>
      </c>
      <c r="J765" s="96">
        <f>'BM 04'!L765</f>
        <v>0</v>
      </c>
      <c r="K765" s="97"/>
      <c r="L765" s="98">
        <f t="shared" si="139"/>
        <v>0</v>
      </c>
      <c r="M765" s="99">
        <f t="shared" si="140"/>
        <v>0</v>
      </c>
      <c r="N765" s="100">
        <f t="shared" si="141"/>
        <v>0</v>
      </c>
      <c r="O765" s="98">
        <f t="shared" si="142"/>
        <v>0</v>
      </c>
      <c r="P765" s="101">
        <f t="shared" si="143"/>
        <v>0</v>
      </c>
      <c r="Q765" s="102">
        <f t="shared" si="144"/>
        <v>0</v>
      </c>
    </row>
    <row r="766" spans="1:17" x14ac:dyDescent="0.2">
      <c r="A766" s="92" t="str">
        <f>Orçamento!A742</f>
        <v>24.14</v>
      </c>
      <c r="B766" s="39" t="str">
        <f>Orçamento!B742</f>
        <v>Sinapi</v>
      </c>
      <c r="C766" s="39">
        <f>Orçamento!C742</f>
        <v>0</v>
      </c>
      <c r="D766" s="39">
        <f>Orçamento!D742</f>
        <v>0</v>
      </c>
      <c r="E766" s="39">
        <f>Orçamento!E742</f>
        <v>0</v>
      </c>
      <c r="F766" s="39">
        <f>Orçamento!F742</f>
        <v>0</v>
      </c>
      <c r="G766" s="95">
        <f>'Orç. Pós Licitação'!G742</f>
        <v>0</v>
      </c>
      <c r="H766" s="95">
        <f>'Orç. Pós Licitação'!H742</f>
        <v>0</v>
      </c>
      <c r="I766" s="95">
        <f>'Orç. Pós Licitação'!I742</f>
        <v>0</v>
      </c>
      <c r="J766" s="96">
        <f>'BM 04'!L766</f>
        <v>0</v>
      </c>
      <c r="K766" s="97"/>
      <c r="L766" s="98">
        <f t="shared" si="139"/>
        <v>0</v>
      </c>
      <c r="M766" s="99">
        <f t="shared" si="140"/>
        <v>0</v>
      </c>
      <c r="N766" s="100">
        <f t="shared" si="141"/>
        <v>0</v>
      </c>
      <c r="O766" s="98">
        <f t="shared" si="142"/>
        <v>0</v>
      </c>
      <c r="P766" s="101">
        <f t="shared" si="143"/>
        <v>0</v>
      </c>
      <c r="Q766" s="102">
        <f t="shared" si="144"/>
        <v>0</v>
      </c>
    </row>
    <row r="767" spans="1:17" x14ac:dyDescent="0.2">
      <c r="A767" s="92" t="str">
        <f>Orçamento!A743</f>
        <v>24.15</v>
      </c>
      <c r="B767" s="39" t="str">
        <f>Orçamento!B743</f>
        <v>Sinapi</v>
      </c>
      <c r="C767" s="39">
        <f>Orçamento!C743</f>
        <v>0</v>
      </c>
      <c r="D767" s="39">
        <f>Orçamento!D743</f>
        <v>0</v>
      </c>
      <c r="E767" s="39">
        <f>Orçamento!E743</f>
        <v>0</v>
      </c>
      <c r="F767" s="39">
        <f>Orçamento!F743</f>
        <v>0</v>
      </c>
      <c r="G767" s="95">
        <f>'Orç. Pós Licitação'!G743</f>
        <v>0</v>
      </c>
      <c r="H767" s="95">
        <f>'Orç. Pós Licitação'!H743</f>
        <v>0</v>
      </c>
      <c r="I767" s="95">
        <f>'Orç. Pós Licitação'!I743</f>
        <v>0</v>
      </c>
      <c r="J767" s="96">
        <f>'BM 04'!L767</f>
        <v>0</v>
      </c>
      <c r="K767" s="97"/>
      <c r="L767" s="98">
        <f t="shared" si="139"/>
        <v>0</v>
      </c>
      <c r="M767" s="99">
        <f t="shared" si="140"/>
        <v>0</v>
      </c>
      <c r="N767" s="100">
        <f t="shared" si="141"/>
        <v>0</v>
      </c>
      <c r="O767" s="98">
        <f t="shared" si="142"/>
        <v>0</v>
      </c>
      <c r="P767" s="101">
        <f t="shared" si="143"/>
        <v>0</v>
      </c>
      <c r="Q767" s="102">
        <f t="shared" si="144"/>
        <v>0</v>
      </c>
    </row>
    <row r="768" spans="1:17" x14ac:dyDescent="0.2">
      <c r="A768" s="92" t="str">
        <f>Orçamento!A744</f>
        <v>24.16</v>
      </c>
      <c r="B768" s="39" t="str">
        <f>Orçamento!B744</f>
        <v>Sinapi</v>
      </c>
      <c r="C768" s="39">
        <f>Orçamento!C744</f>
        <v>0</v>
      </c>
      <c r="D768" s="39">
        <f>Orçamento!D744</f>
        <v>0</v>
      </c>
      <c r="E768" s="39">
        <f>Orçamento!E744</f>
        <v>0</v>
      </c>
      <c r="F768" s="39">
        <f>Orçamento!F744</f>
        <v>0</v>
      </c>
      <c r="G768" s="95">
        <f>'Orç. Pós Licitação'!G744</f>
        <v>0</v>
      </c>
      <c r="H768" s="95">
        <f>'Orç. Pós Licitação'!H744</f>
        <v>0</v>
      </c>
      <c r="I768" s="95">
        <f>'Orç. Pós Licitação'!I744</f>
        <v>0</v>
      </c>
      <c r="J768" s="96">
        <f>'BM 04'!L768</f>
        <v>0</v>
      </c>
      <c r="K768" s="97"/>
      <c r="L768" s="98">
        <f t="shared" si="139"/>
        <v>0</v>
      </c>
      <c r="M768" s="99">
        <f t="shared" si="140"/>
        <v>0</v>
      </c>
      <c r="N768" s="100">
        <f t="shared" si="141"/>
        <v>0</v>
      </c>
      <c r="O768" s="98">
        <f t="shared" si="142"/>
        <v>0</v>
      </c>
      <c r="P768" s="101">
        <f t="shared" si="143"/>
        <v>0</v>
      </c>
      <c r="Q768" s="102">
        <f t="shared" si="144"/>
        <v>0</v>
      </c>
    </row>
    <row r="769" spans="1:17" x14ac:dyDescent="0.2">
      <c r="A769" s="92" t="str">
        <f>Orçamento!A745</f>
        <v>24.17</v>
      </c>
      <c r="B769" s="39" t="str">
        <f>Orçamento!B745</f>
        <v>Sinapi</v>
      </c>
      <c r="C769" s="39">
        <f>Orçamento!C745</f>
        <v>0</v>
      </c>
      <c r="D769" s="39">
        <f>Orçamento!D745</f>
        <v>0</v>
      </c>
      <c r="E769" s="39">
        <f>Orçamento!E745</f>
        <v>0</v>
      </c>
      <c r="F769" s="39">
        <f>Orçamento!F745</f>
        <v>0</v>
      </c>
      <c r="G769" s="95">
        <f>'Orç. Pós Licitação'!G745</f>
        <v>0</v>
      </c>
      <c r="H769" s="95">
        <f>'Orç. Pós Licitação'!H745</f>
        <v>0</v>
      </c>
      <c r="I769" s="95">
        <f>'Orç. Pós Licitação'!I745</f>
        <v>0</v>
      </c>
      <c r="J769" s="96">
        <f>'BM 04'!L769</f>
        <v>0</v>
      </c>
      <c r="K769" s="97"/>
      <c r="L769" s="98">
        <f t="shared" si="139"/>
        <v>0</v>
      </c>
      <c r="M769" s="99">
        <f t="shared" si="140"/>
        <v>0</v>
      </c>
      <c r="N769" s="100">
        <f t="shared" si="141"/>
        <v>0</v>
      </c>
      <c r="O769" s="98">
        <f t="shared" si="142"/>
        <v>0</v>
      </c>
      <c r="P769" s="101">
        <f t="shared" si="143"/>
        <v>0</v>
      </c>
      <c r="Q769" s="102">
        <f t="shared" si="144"/>
        <v>0</v>
      </c>
    </row>
    <row r="770" spans="1:17" x14ac:dyDescent="0.2">
      <c r="A770" s="92" t="str">
        <f>Orçamento!A746</f>
        <v>24.18</v>
      </c>
      <c r="B770" s="39" t="str">
        <f>Orçamento!B746</f>
        <v>Sinapi</v>
      </c>
      <c r="C770" s="39">
        <f>Orçamento!C746</f>
        <v>0</v>
      </c>
      <c r="D770" s="39">
        <f>Orçamento!D746</f>
        <v>0</v>
      </c>
      <c r="E770" s="39">
        <f>Orçamento!E746</f>
        <v>0</v>
      </c>
      <c r="F770" s="39">
        <f>Orçamento!F746</f>
        <v>0</v>
      </c>
      <c r="G770" s="95">
        <f>'Orç. Pós Licitação'!G746</f>
        <v>0</v>
      </c>
      <c r="H770" s="95">
        <f>'Orç. Pós Licitação'!H746</f>
        <v>0</v>
      </c>
      <c r="I770" s="95">
        <f>'Orç. Pós Licitação'!I746</f>
        <v>0</v>
      </c>
      <c r="J770" s="96">
        <f>'BM 04'!L770</f>
        <v>0</v>
      </c>
      <c r="K770" s="97"/>
      <c r="L770" s="98">
        <f t="shared" si="139"/>
        <v>0</v>
      </c>
      <c r="M770" s="99">
        <f t="shared" si="140"/>
        <v>0</v>
      </c>
      <c r="N770" s="100">
        <f t="shared" si="141"/>
        <v>0</v>
      </c>
      <c r="O770" s="98">
        <f t="shared" si="142"/>
        <v>0</v>
      </c>
      <c r="P770" s="101">
        <f t="shared" si="143"/>
        <v>0</v>
      </c>
      <c r="Q770" s="102">
        <f t="shared" si="144"/>
        <v>0</v>
      </c>
    </row>
    <row r="771" spans="1:17" x14ac:dyDescent="0.2">
      <c r="A771" s="92" t="str">
        <f>Orçamento!A747</f>
        <v>24.19</v>
      </c>
      <c r="B771" s="39" t="str">
        <f>Orçamento!B747</f>
        <v>Sinapi</v>
      </c>
      <c r="C771" s="39">
        <f>Orçamento!C747</f>
        <v>0</v>
      </c>
      <c r="D771" s="39">
        <f>Orçamento!D747</f>
        <v>0</v>
      </c>
      <c r="E771" s="39">
        <f>Orçamento!E747</f>
        <v>0</v>
      </c>
      <c r="F771" s="39">
        <f>Orçamento!F747</f>
        <v>0</v>
      </c>
      <c r="G771" s="95">
        <f>'Orç. Pós Licitação'!G747</f>
        <v>0</v>
      </c>
      <c r="H771" s="95">
        <f>'Orç. Pós Licitação'!H747</f>
        <v>0</v>
      </c>
      <c r="I771" s="95">
        <f>'Orç. Pós Licitação'!I747</f>
        <v>0</v>
      </c>
      <c r="J771" s="96">
        <f>'BM 04'!L771</f>
        <v>0</v>
      </c>
      <c r="K771" s="97"/>
      <c r="L771" s="98">
        <f t="shared" si="139"/>
        <v>0</v>
      </c>
      <c r="M771" s="99">
        <f t="shared" si="140"/>
        <v>0</v>
      </c>
      <c r="N771" s="100">
        <f t="shared" si="141"/>
        <v>0</v>
      </c>
      <c r="O771" s="98">
        <f t="shared" si="142"/>
        <v>0</v>
      </c>
      <c r="P771" s="101">
        <f t="shared" si="143"/>
        <v>0</v>
      </c>
      <c r="Q771" s="102">
        <f t="shared" si="144"/>
        <v>0</v>
      </c>
    </row>
    <row r="772" spans="1:17" x14ac:dyDescent="0.2">
      <c r="A772" s="92" t="str">
        <f>Orçamento!A748</f>
        <v>24.20</v>
      </c>
      <c r="B772" s="39" t="str">
        <f>Orçamento!B748</f>
        <v>Sinapi</v>
      </c>
      <c r="C772" s="39">
        <f>Orçamento!C748</f>
        <v>0</v>
      </c>
      <c r="D772" s="39">
        <f>Orçamento!D748</f>
        <v>0</v>
      </c>
      <c r="E772" s="39">
        <f>Orçamento!E748</f>
        <v>0</v>
      </c>
      <c r="F772" s="39">
        <f>Orçamento!F748</f>
        <v>0</v>
      </c>
      <c r="G772" s="95">
        <f>'Orç. Pós Licitação'!G748</f>
        <v>0</v>
      </c>
      <c r="H772" s="95">
        <f>'Orç. Pós Licitação'!H748</f>
        <v>0</v>
      </c>
      <c r="I772" s="95">
        <f>'Orç. Pós Licitação'!I748</f>
        <v>0</v>
      </c>
      <c r="J772" s="96">
        <f>'BM 04'!L772</f>
        <v>0</v>
      </c>
      <c r="K772" s="97"/>
      <c r="L772" s="98">
        <f t="shared" si="139"/>
        <v>0</v>
      </c>
      <c r="M772" s="99">
        <f t="shared" si="140"/>
        <v>0</v>
      </c>
      <c r="N772" s="100">
        <f t="shared" si="141"/>
        <v>0</v>
      </c>
      <c r="O772" s="98">
        <f t="shared" si="142"/>
        <v>0</v>
      </c>
      <c r="P772" s="101">
        <f t="shared" si="143"/>
        <v>0</v>
      </c>
      <c r="Q772" s="102">
        <f t="shared" si="144"/>
        <v>0</v>
      </c>
    </row>
    <row r="773" spans="1:17" x14ac:dyDescent="0.2">
      <c r="A773" s="92" t="str">
        <f>Orçamento!A749</f>
        <v>24.21</v>
      </c>
      <c r="B773" s="39" t="str">
        <f>Orçamento!B749</f>
        <v>Sinapi</v>
      </c>
      <c r="C773" s="39">
        <f>Orçamento!C749</f>
        <v>0</v>
      </c>
      <c r="D773" s="39">
        <f>Orçamento!D749</f>
        <v>0</v>
      </c>
      <c r="E773" s="39">
        <f>Orçamento!E749</f>
        <v>0</v>
      </c>
      <c r="F773" s="39">
        <f>Orçamento!F749</f>
        <v>0</v>
      </c>
      <c r="G773" s="95">
        <f>'Orç. Pós Licitação'!G749</f>
        <v>0</v>
      </c>
      <c r="H773" s="95">
        <f>'Orç. Pós Licitação'!H749</f>
        <v>0</v>
      </c>
      <c r="I773" s="95">
        <f>'Orç. Pós Licitação'!I749</f>
        <v>0</v>
      </c>
      <c r="J773" s="96">
        <f>'BM 04'!L773</f>
        <v>0</v>
      </c>
      <c r="K773" s="97"/>
      <c r="L773" s="98">
        <f t="shared" si="139"/>
        <v>0</v>
      </c>
      <c r="M773" s="99">
        <f t="shared" si="140"/>
        <v>0</v>
      </c>
      <c r="N773" s="100">
        <f t="shared" si="141"/>
        <v>0</v>
      </c>
      <c r="O773" s="98">
        <f t="shared" si="142"/>
        <v>0</v>
      </c>
      <c r="P773" s="101">
        <f t="shared" si="143"/>
        <v>0</v>
      </c>
      <c r="Q773" s="102">
        <f t="shared" si="144"/>
        <v>0</v>
      </c>
    </row>
    <row r="774" spans="1:17" x14ac:dyDescent="0.2">
      <c r="A774" s="92" t="str">
        <f>Orçamento!A750</f>
        <v>24.22</v>
      </c>
      <c r="B774" s="39" t="str">
        <f>Orçamento!B750</f>
        <v>Sinapi</v>
      </c>
      <c r="C774" s="39">
        <f>Orçamento!C750</f>
        <v>0</v>
      </c>
      <c r="D774" s="39">
        <f>Orçamento!D750</f>
        <v>0</v>
      </c>
      <c r="E774" s="39">
        <f>Orçamento!E750</f>
        <v>0</v>
      </c>
      <c r="F774" s="39">
        <f>Orçamento!F750</f>
        <v>0</v>
      </c>
      <c r="G774" s="95">
        <f>'Orç. Pós Licitação'!G750</f>
        <v>0</v>
      </c>
      <c r="H774" s="95">
        <f>'Orç. Pós Licitação'!H750</f>
        <v>0</v>
      </c>
      <c r="I774" s="95">
        <f>'Orç. Pós Licitação'!I750</f>
        <v>0</v>
      </c>
      <c r="J774" s="96">
        <f>'BM 04'!L774</f>
        <v>0</v>
      </c>
      <c r="K774" s="97"/>
      <c r="L774" s="98">
        <f t="shared" si="139"/>
        <v>0</v>
      </c>
      <c r="M774" s="99">
        <f t="shared" si="140"/>
        <v>0</v>
      </c>
      <c r="N774" s="100">
        <f t="shared" si="141"/>
        <v>0</v>
      </c>
      <c r="O774" s="98">
        <f t="shared" si="142"/>
        <v>0</v>
      </c>
      <c r="P774" s="101">
        <f t="shared" si="143"/>
        <v>0</v>
      </c>
      <c r="Q774" s="102">
        <f t="shared" si="144"/>
        <v>0</v>
      </c>
    </row>
    <row r="775" spans="1:17" x14ac:dyDescent="0.2">
      <c r="A775" s="92" t="str">
        <f>Orçamento!A751</f>
        <v>24.23</v>
      </c>
      <c r="B775" s="39" t="str">
        <f>Orçamento!B751</f>
        <v>Sinapi</v>
      </c>
      <c r="C775" s="39">
        <f>Orçamento!C751</f>
        <v>0</v>
      </c>
      <c r="D775" s="39">
        <f>Orçamento!D751</f>
        <v>0</v>
      </c>
      <c r="E775" s="39">
        <f>Orçamento!E751</f>
        <v>0</v>
      </c>
      <c r="F775" s="39">
        <f>Orçamento!F751</f>
        <v>0</v>
      </c>
      <c r="G775" s="95">
        <f>'Orç. Pós Licitação'!G751</f>
        <v>0</v>
      </c>
      <c r="H775" s="95">
        <f>'Orç. Pós Licitação'!H751</f>
        <v>0</v>
      </c>
      <c r="I775" s="95">
        <f>'Orç. Pós Licitação'!I751</f>
        <v>0</v>
      </c>
      <c r="J775" s="96">
        <f>'BM 04'!L775</f>
        <v>0</v>
      </c>
      <c r="K775" s="97"/>
      <c r="L775" s="98">
        <f t="shared" si="139"/>
        <v>0</v>
      </c>
      <c r="M775" s="99">
        <f t="shared" si="140"/>
        <v>0</v>
      </c>
      <c r="N775" s="100">
        <f t="shared" si="141"/>
        <v>0</v>
      </c>
      <c r="O775" s="98">
        <f t="shared" si="142"/>
        <v>0</v>
      </c>
      <c r="P775" s="101">
        <f t="shared" si="143"/>
        <v>0</v>
      </c>
      <c r="Q775" s="102">
        <f t="shared" si="144"/>
        <v>0</v>
      </c>
    </row>
    <row r="776" spans="1:17" x14ac:dyDescent="0.2">
      <c r="A776" s="92" t="str">
        <f>Orçamento!A752</f>
        <v>24.24</v>
      </c>
      <c r="B776" s="39" t="str">
        <f>Orçamento!B752</f>
        <v>Sinapi</v>
      </c>
      <c r="C776" s="39">
        <f>Orçamento!C752</f>
        <v>0</v>
      </c>
      <c r="D776" s="39">
        <f>Orçamento!D752</f>
        <v>0</v>
      </c>
      <c r="E776" s="39">
        <f>Orçamento!E752</f>
        <v>0</v>
      </c>
      <c r="F776" s="39">
        <f>Orçamento!F752</f>
        <v>0</v>
      </c>
      <c r="G776" s="95">
        <f>'Orç. Pós Licitação'!G752</f>
        <v>0</v>
      </c>
      <c r="H776" s="95">
        <f>'Orç. Pós Licitação'!H752</f>
        <v>0</v>
      </c>
      <c r="I776" s="95">
        <f>'Orç. Pós Licitação'!I752</f>
        <v>0</v>
      </c>
      <c r="J776" s="96">
        <f>'BM 04'!L776</f>
        <v>0</v>
      </c>
      <c r="K776" s="97"/>
      <c r="L776" s="98">
        <f t="shared" si="139"/>
        <v>0</v>
      </c>
      <c r="M776" s="99">
        <f t="shared" si="140"/>
        <v>0</v>
      </c>
      <c r="N776" s="100">
        <f t="shared" si="141"/>
        <v>0</v>
      </c>
      <c r="O776" s="98">
        <f t="shared" si="142"/>
        <v>0</v>
      </c>
      <c r="P776" s="101">
        <f t="shared" si="143"/>
        <v>0</v>
      </c>
      <c r="Q776" s="102">
        <f t="shared" si="144"/>
        <v>0</v>
      </c>
    </row>
    <row r="777" spans="1:17" x14ac:dyDescent="0.2">
      <c r="A777" s="92" t="str">
        <f>Orçamento!A753</f>
        <v>24.25</v>
      </c>
      <c r="B777" s="39" t="str">
        <f>Orçamento!B753</f>
        <v>Sinapi</v>
      </c>
      <c r="C777" s="39">
        <f>Orçamento!C753</f>
        <v>0</v>
      </c>
      <c r="D777" s="39">
        <f>Orçamento!D753</f>
        <v>0</v>
      </c>
      <c r="E777" s="39">
        <f>Orçamento!E753</f>
        <v>0</v>
      </c>
      <c r="F777" s="39">
        <f>Orçamento!F753</f>
        <v>0</v>
      </c>
      <c r="G777" s="95">
        <f>'Orç. Pós Licitação'!G753</f>
        <v>0</v>
      </c>
      <c r="H777" s="95">
        <f>'Orç. Pós Licitação'!H753</f>
        <v>0</v>
      </c>
      <c r="I777" s="95">
        <f>'Orç. Pós Licitação'!I753</f>
        <v>0</v>
      </c>
      <c r="J777" s="96">
        <f>'BM 04'!L777</f>
        <v>0</v>
      </c>
      <c r="K777" s="97"/>
      <c r="L777" s="98">
        <f t="shared" si="139"/>
        <v>0</v>
      </c>
      <c r="M777" s="99">
        <f t="shared" si="140"/>
        <v>0</v>
      </c>
      <c r="N777" s="100">
        <f t="shared" si="141"/>
        <v>0</v>
      </c>
      <c r="O777" s="98">
        <f t="shared" si="142"/>
        <v>0</v>
      </c>
      <c r="P777" s="101">
        <f t="shared" si="143"/>
        <v>0</v>
      </c>
      <c r="Q777" s="102">
        <f t="shared" si="144"/>
        <v>0</v>
      </c>
    </row>
    <row r="778" spans="1:17" x14ac:dyDescent="0.2">
      <c r="A778" s="92" t="str">
        <f>Orçamento!A754</f>
        <v>24.26</v>
      </c>
      <c r="B778" s="39" t="str">
        <f>Orçamento!B754</f>
        <v>Sinapi</v>
      </c>
      <c r="C778" s="39">
        <f>Orçamento!C754</f>
        <v>0</v>
      </c>
      <c r="D778" s="39">
        <f>Orçamento!D754</f>
        <v>0</v>
      </c>
      <c r="E778" s="39">
        <f>Orçamento!E754</f>
        <v>0</v>
      </c>
      <c r="F778" s="39">
        <f>Orçamento!F754</f>
        <v>0</v>
      </c>
      <c r="G778" s="95">
        <f>'Orç. Pós Licitação'!G754</f>
        <v>0</v>
      </c>
      <c r="H778" s="95">
        <f>'Orç. Pós Licitação'!H754</f>
        <v>0</v>
      </c>
      <c r="I778" s="95">
        <f>'Orç. Pós Licitação'!I754</f>
        <v>0</v>
      </c>
      <c r="J778" s="96">
        <f>'BM 04'!L778</f>
        <v>0</v>
      </c>
      <c r="K778" s="97"/>
      <c r="L778" s="98">
        <f t="shared" si="139"/>
        <v>0</v>
      </c>
      <c r="M778" s="99">
        <f t="shared" si="140"/>
        <v>0</v>
      </c>
      <c r="N778" s="100">
        <f t="shared" si="141"/>
        <v>0</v>
      </c>
      <c r="O778" s="98">
        <f t="shared" si="142"/>
        <v>0</v>
      </c>
      <c r="P778" s="101">
        <f t="shared" si="143"/>
        <v>0</v>
      </c>
      <c r="Q778" s="102">
        <f t="shared" si="144"/>
        <v>0</v>
      </c>
    </row>
    <row r="779" spans="1:17" x14ac:dyDescent="0.2">
      <c r="A779" s="92" t="str">
        <f>Orçamento!A755</f>
        <v>24.27</v>
      </c>
      <c r="B779" s="39" t="str">
        <f>Orçamento!B755</f>
        <v>Sinapi</v>
      </c>
      <c r="C779" s="39">
        <f>Orçamento!C755</f>
        <v>0</v>
      </c>
      <c r="D779" s="39">
        <f>Orçamento!D755</f>
        <v>0</v>
      </c>
      <c r="E779" s="39">
        <f>Orçamento!E755</f>
        <v>0</v>
      </c>
      <c r="F779" s="39">
        <f>Orçamento!F755</f>
        <v>0</v>
      </c>
      <c r="G779" s="95">
        <f>'Orç. Pós Licitação'!G755</f>
        <v>0</v>
      </c>
      <c r="H779" s="95">
        <f>'Orç. Pós Licitação'!H755</f>
        <v>0</v>
      </c>
      <c r="I779" s="95">
        <f>'Orç. Pós Licitação'!I755</f>
        <v>0</v>
      </c>
      <c r="J779" s="96">
        <f>'BM 04'!L779</f>
        <v>0</v>
      </c>
      <c r="K779" s="97"/>
      <c r="L779" s="98">
        <f t="shared" si="139"/>
        <v>0</v>
      </c>
      <c r="M779" s="99">
        <f t="shared" si="140"/>
        <v>0</v>
      </c>
      <c r="N779" s="100">
        <f t="shared" si="141"/>
        <v>0</v>
      </c>
      <c r="O779" s="98">
        <f t="shared" si="142"/>
        <v>0</v>
      </c>
      <c r="P779" s="101">
        <f t="shared" si="143"/>
        <v>0</v>
      </c>
      <c r="Q779" s="102">
        <f t="shared" si="144"/>
        <v>0</v>
      </c>
    </row>
    <row r="780" spans="1:17" x14ac:dyDescent="0.2">
      <c r="A780" s="92" t="str">
        <f>Orçamento!A756</f>
        <v>24.28</v>
      </c>
      <c r="B780" s="39" t="str">
        <f>Orçamento!B756</f>
        <v>Sinapi</v>
      </c>
      <c r="C780" s="39">
        <f>Orçamento!C756</f>
        <v>0</v>
      </c>
      <c r="D780" s="39">
        <f>Orçamento!D756</f>
        <v>0</v>
      </c>
      <c r="E780" s="39">
        <f>Orçamento!E756</f>
        <v>0</v>
      </c>
      <c r="F780" s="39">
        <f>Orçamento!F756</f>
        <v>0</v>
      </c>
      <c r="G780" s="95">
        <f>'Orç. Pós Licitação'!G756</f>
        <v>0</v>
      </c>
      <c r="H780" s="95">
        <f>'Orç. Pós Licitação'!H756</f>
        <v>0</v>
      </c>
      <c r="I780" s="95">
        <f>'Orç. Pós Licitação'!I756</f>
        <v>0</v>
      </c>
      <c r="J780" s="96">
        <f>'BM 04'!L780</f>
        <v>0</v>
      </c>
      <c r="K780" s="97"/>
      <c r="L780" s="98">
        <f t="shared" si="139"/>
        <v>0</v>
      </c>
      <c r="M780" s="99">
        <f t="shared" si="140"/>
        <v>0</v>
      </c>
      <c r="N780" s="100">
        <f t="shared" si="141"/>
        <v>0</v>
      </c>
      <c r="O780" s="98">
        <f t="shared" si="142"/>
        <v>0</v>
      </c>
      <c r="P780" s="101">
        <f t="shared" si="143"/>
        <v>0</v>
      </c>
      <c r="Q780" s="102">
        <f t="shared" si="144"/>
        <v>0</v>
      </c>
    </row>
    <row r="781" spans="1:17" x14ac:dyDescent="0.2">
      <c r="A781" s="92" t="str">
        <f>Orçamento!A757</f>
        <v>24.29</v>
      </c>
      <c r="B781" s="39" t="str">
        <f>Orçamento!B757</f>
        <v>Sinapi</v>
      </c>
      <c r="C781" s="39">
        <f>Orçamento!C757</f>
        <v>0</v>
      </c>
      <c r="D781" s="39">
        <f>Orçamento!D757</f>
        <v>0</v>
      </c>
      <c r="E781" s="39">
        <f>Orçamento!E757</f>
        <v>0</v>
      </c>
      <c r="F781" s="39">
        <f>Orçamento!F757</f>
        <v>0</v>
      </c>
      <c r="G781" s="95">
        <f>'Orç. Pós Licitação'!G757</f>
        <v>0</v>
      </c>
      <c r="H781" s="95">
        <f>'Orç. Pós Licitação'!H757</f>
        <v>0</v>
      </c>
      <c r="I781" s="95">
        <f>'Orç. Pós Licitação'!I757</f>
        <v>0</v>
      </c>
      <c r="J781" s="96">
        <f>'BM 04'!L781</f>
        <v>0</v>
      </c>
      <c r="K781" s="97"/>
      <c r="L781" s="98">
        <f t="shared" si="139"/>
        <v>0</v>
      </c>
      <c r="M781" s="99">
        <f t="shared" si="140"/>
        <v>0</v>
      </c>
      <c r="N781" s="100">
        <f t="shared" si="141"/>
        <v>0</v>
      </c>
      <c r="O781" s="98">
        <f t="shared" si="142"/>
        <v>0</v>
      </c>
      <c r="P781" s="101">
        <f t="shared" si="143"/>
        <v>0</v>
      </c>
      <c r="Q781" s="102">
        <f t="shared" si="144"/>
        <v>0</v>
      </c>
    </row>
    <row r="782" spans="1:17" x14ac:dyDescent="0.2">
      <c r="A782" s="92" t="str">
        <f>Orçamento!A758</f>
        <v>24.30</v>
      </c>
      <c r="B782" s="39" t="str">
        <f>Orçamento!B758</f>
        <v>Sinapi</v>
      </c>
      <c r="C782" s="39">
        <f>Orçamento!C758</f>
        <v>0</v>
      </c>
      <c r="D782" s="39">
        <f>Orçamento!D758</f>
        <v>0</v>
      </c>
      <c r="E782" s="39">
        <f>Orçamento!E758</f>
        <v>0</v>
      </c>
      <c r="F782" s="39">
        <f>Orçamento!F758</f>
        <v>0</v>
      </c>
      <c r="G782" s="95">
        <f>'Orç. Pós Licitação'!G758</f>
        <v>0</v>
      </c>
      <c r="H782" s="95">
        <f>'Orç. Pós Licitação'!H758</f>
        <v>0</v>
      </c>
      <c r="I782" s="95">
        <f>'Orç. Pós Licitação'!I758</f>
        <v>0</v>
      </c>
      <c r="J782" s="96">
        <f>'BM 04'!L782</f>
        <v>0</v>
      </c>
      <c r="K782" s="97"/>
      <c r="L782" s="98">
        <f t="shared" si="139"/>
        <v>0</v>
      </c>
      <c r="M782" s="99">
        <f t="shared" si="140"/>
        <v>0</v>
      </c>
      <c r="N782" s="100">
        <f t="shared" si="141"/>
        <v>0</v>
      </c>
      <c r="O782" s="98">
        <f t="shared" si="142"/>
        <v>0</v>
      </c>
      <c r="P782" s="101">
        <f t="shared" si="143"/>
        <v>0</v>
      </c>
      <c r="Q782" s="102">
        <f t="shared" si="144"/>
        <v>0</v>
      </c>
    </row>
    <row r="783" spans="1:17" s="2" customFormat="1" ht="15.75" x14ac:dyDescent="0.25">
      <c r="A783" s="449"/>
      <c r="B783" s="434"/>
      <c r="C783" s="434"/>
      <c r="D783" s="430"/>
      <c r="E783" s="430" t="s">
        <v>1116</v>
      </c>
      <c r="F783" s="434"/>
      <c r="G783" s="434"/>
      <c r="H783" s="436"/>
      <c r="I783" s="437">
        <f>SUM(I753:I782)</f>
        <v>0</v>
      </c>
      <c r="J783" s="438"/>
      <c r="K783" s="438"/>
      <c r="L783" s="438"/>
      <c r="M783" s="437">
        <f>SUM(M753:M782)</f>
        <v>0</v>
      </c>
      <c r="N783" s="437">
        <f>SUM(N753:N782)</f>
        <v>0</v>
      </c>
      <c r="O783" s="437">
        <f>SUM(O753:O782)</f>
        <v>0</v>
      </c>
      <c r="P783" s="439"/>
      <c r="Q783" s="450">
        <f>SUM(Q753:Q782)</f>
        <v>0</v>
      </c>
    </row>
    <row r="784" spans="1:17" s="3" customFormat="1" ht="21.75" customHeight="1" x14ac:dyDescent="0.25">
      <c r="A784" s="451" t="str">
        <f>Orçamento!A759</f>
        <v>25.0</v>
      </c>
      <c r="B784" s="427"/>
      <c r="C784" s="427"/>
      <c r="D784" s="428" t="str">
        <f>Orçamento!D759</f>
        <v>META 25</v>
      </c>
      <c r="E784" s="427"/>
      <c r="F784" s="427"/>
      <c r="G784" s="429"/>
      <c r="H784" s="430"/>
      <c r="I784" s="430"/>
      <c r="J784" s="431"/>
      <c r="K784" s="431"/>
      <c r="L784" s="431"/>
      <c r="M784" s="432"/>
      <c r="N784" s="433" t="e">
        <f>N815/I815</f>
        <v>#DIV/0!</v>
      </c>
      <c r="O784" s="433" t="e">
        <f>O815/I815</f>
        <v>#DIV/0!</v>
      </c>
      <c r="P784" s="433"/>
      <c r="Q784" s="452" t="e">
        <f>Q815/I815</f>
        <v>#DIV/0!</v>
      </c>
    </row>
    <row r="785" spans="1:17" x14ac:dyDescent="0.2">
      <c r="A785" s="92" t="str">
        <f>Orçamento!A760</f>
        <v>25.1</v>
      </c>
      <c r="B785" s="39" t="str">
        <f>Orçamento!B760</f>
        <v>Sinapi</v>
      </c>
      <c r="C785" s="39">
        <f>Orçamento!C760</f>
        <v>0</v>
      </c>
      <c r="D785" s="39">
        <f>Orçamento!D760</f>
        <v>0</v>
      </c>
      <c r="E785" s="39">
        <f>Orçamento!E760</f>
        <v>0</v>
      </c>
      <c r="F785" s="39">
        <f>Orçamento!F760</f>
        <v>0</v>
      </c>
      <c r="G785" s="95">
        <f>'Orç. Pós Licitação'!G760</f>
        <v>0</v>
      </c>
      <c r="H785" s="95">
        <f>'Orç. Pós Licitação'!H760</f>
        <v>0</v>
      </c>
      <c r="I785" s="95">
        <f>'Orç. Pós Licitação'!I760</f>
        <v>0</v>
      </c>
      <c r="J785" s="96">
        <f>'BM 04'!L785</f>
        <v>0</v>
      </c>
      <c r="K785" s="97"/>
      <c r="L785" s="98">
        <f>J785+K785</f>
        <v>0</v>
      </c>
      <c r="M785" s="99">
        <f>ROUND(H785*J785,2)</f>
        <v>0</v>
      </c>
      <c r="N785" s="100">
        <f>ROUND(H785*K785,2)</f>
        <v>0</v>
      </c>
      <c r="O785" s="98">
        <f>ROUND(H785*L785,2)</f>
        <v>0</v>
      </c>
      <c r="P785" s="101">
        <f>F785-L785</f>
        <v>0</v>
      </c>
      <c r="Q785" s="102">
        <f>I785-O785</f>
        <v>0</v>
      </c>
    </row>
    <row r="786" spans="1:17" x14ac:dyDescent="0.2">
      <c r="A786" s="92" t="str">
        <f>Orçamento!A761</f>
        <v>25.2</v>
      </c>
      <c r="B786" s="39" t="str">
        <f>Orçamento!B761</f>
        <v>Sinapi</v>
      </c>
      <c r="C786" s="39">
        <f>Orçamento!C761</f>
        <v>0</v>
      </c>
      <c r="D786" s="39">
        <f>Orçamento!D761</f>
        <v>0</v>
      </c>
      <c r="E786" s="39">
        <f>Orçamento!E761</f>
        <v>0</v>
      </c>
      <c r="F786" s="39">
        <f>Orçamento!F761</f>
        <v>0</v>
      </c>
      <c r="G786" s="95">
        <f>'Orç. Pós Licitação'!G761</f>
        <v>0</v>
      </c>
      <c r="H786" s="95">
        <f>'Orç. Pós Licitação'!H761</f>
        <v>0</v>
      </c>
      <c r="I786" s="95">
        <f>'Orç. Pós Licitação'!I761</f>
        <v>0</v>
      </c>
      <c r="J786" s="96">
        <f>'BM 04'!L786</f>
        <v>0</v>
      </c>
      <c r="K786" s="97"/>
      <c r="L786" s="98">
        <f t="shared" ref="L786:L814" si="145">J786+K786</f>
        <v>0</v>
      </c>
      <c r="M786" s="99">
        <f t="shared" ref="M786:M814" si="146">ROUND(H786*J786,2)</f>
        <v>0</v>
      </c>
      <c r="N786" s="100">
        <f t="shared" ref="N786:N814" si="147">ROUND(H786*K786,2)</f>
        <v>0</v>
      </c>
      <c r="O786" s="98">
        <f t="shared" ref="O786:O814" si="148">ROUND(H786*L786,2)</f>
        <v>0</v>
      </c>
      <c r="P786" s="101">
        <f t="shared" ref="P786:P814" si="149">F786-L786</f>
        <v>0</v>
      </c>
      <c r="Q786" s="102">
        <f t="shared" ref="Q786:Q814" si="150">I786-O786</f>
        <v>0</v>
      </c>
    </row>
    <row r="787" spans="1:17" x14ac:dyDescent="0.2">
      <c r="A787" s="92" t="str">
        <f>Orçamento!A762</f>
        <v>25.3</v>
      </c>
      <c r="B787" s="39" t="str">
        <f>Orçamento!B762</f>
        <v>Sinapi</v>
      </c>
      <c r="C787" s="39">
        <f>Orçamento!C762</f>
        <v>0</v>
      </c>
      <c r="D787" s="39">
        <f>Orçamento!D762</f>
        <v>0</v>
      </c>
      <c r="E787" s="39">
        <f>Orçamento!E762</f>
        <v>0</v>
      </c>
      <c r="F787" s="39">
        <f>Orçamento!F762</f>
        <v>0</v>
      </c>
      <c r="G787" s="95">
        <f>'Orç. Pós Licitação'!G762</f>
        <v>0</v>
      </c>
      <c r="H787" s="95">
        <f>'Orç. Pós Licitação'!H762</f>
        <v>0</v>
      </c>
      <c r="I787" s="95">
        <f>'Orç. Pós Licitação'!I762</f>
        <v>0</v>
      </c>
      <c r="J787" s="96">
        <f>'BM 04'!L787</f>
        <v>0</v>
      </c>
      <c r="K787" s="97"/>
      <c r="L787" s="98">
        <f t="shared" si="145"/>
        <v>0</v>
      </c>
      <c r="M787" s="99">
        <f t="shared" si="146"/>
        <v>0</v>
      </c>
      <c r="N787" s="100">
        <f t="shared" si="147"/>
        <v>0</v>
      </c>
      <c r="O787" s="98">
        <f t="shared" si="148"/>
        <v>0</v>
      </c>
      <c r="P787" s="101">
        <f t="shared" si="149"/>
        <v>0</v>
      </c>
      <c r="Q787" s="102">
        <f t="shared" si="150"/>
        <v>0</v>
      </c>
    </row>
    <row r="788" spans="1:17" x14ac:dyDescent="0.2">
      <c r="A788" s="92" t="str">
        <f>Orçamento!A763</f>
        <v>25.4</v>
      </c>
      <c r="B788" s="39" t="str">
        <f>Orçamento!B763</f>
        <v>Sinapi</v>
      </c>
      <c r="C788" s="39">
        <f>Orçamento!C763</f>
        <v>0</v>
      </c>
      <c r="D788" s="39">
        <f>Orçamento!D763</f>
        <v>0</v>
      </c>
      <c r="E788" s="39">
        <f>Orçamento!E763</f>
        <v>0</v>
      </c>
      <c r="F788" s="39">
        <f>Orçamento!F763</f>
        <v>0</v>
      </c>
      <c r="G788" s="95">
        <f>'Orç. Pós Licitação'!G763</f>
        <v>0</v>
      </c>
      <c r="H788" s="95">
        <f>'Orç. Pós Licitação'!H763</f>
        <v>0</v>
      </c>
      <c r="I788" s="95">
        <f>'Orç. Pós Licitação'!I763</f>
        <v>0</v>
      </c>
      <c r="J788" s="96">
        <f>'BM 04'!L788</f>
        <v>0</v>
      </c>
      <c r="K788" s="97"/>
      <c r="L788" s="98">
        <f t="shared" si="145"/>
        <v>0</v>
      </c>
      <c r="M788" s="99">
        <f t="shared" si="146"/>
        <v>0</v>
      </c>
      <c r="N788" s="100">
        <f t="shared" si="147"/>
        <v>0</v>
      </c>
      <c r="O788" s="98">
        <f t="shared" si="148"/>
        <v>0</v>
      </c>
      <c r="P788" s="101">
        <f t="shared" si="149"/>
        <v>0</v>
      </c>
      <c r="Q788" s="102">
        <f t="shared" si="150"/>
        <v>0</v>
      </c>
    </row>
    <row r="789" spans="1:17" x14ac:dyDescent="0.2">
      <c r="A789" s="92" t="str">
        <f>Orçamento!A764</f>
        <v>25.5</v>
      </c>
      <c r="B789" s="39" t="str">
        <f>Orçamento!B764</f>
        <v>Sinapi</v>
      </c>
      <c r="C789" s="39">
        <f>Orçamento!C764</f>
        <v>0</v>
      </c>
      <c r="D789" s="39">
        <f>Orçamento!D764</f>
        <v>0</v>
      </c>
      <c r="E789" s="39">
        <f>Orçamento!E764</f>
        <v>0</v>
      </c>
      <c r="F789" s="39">
        <f>Orçamento!F764</f>
        <v>0</v>
      </c>
      <c r="G789" s="95">
        <f>'Orç. Pós Licitação'!G764</f>
        <v>0</v>
      </c>
      <c r="H789" s="95">
        <f>'Orç. Pós Licitação'!H764</f>
        <v>0</v>
      </c>
      <c r="I789" s="95">
        <f>'Orç. Pós Licitação'!I764</f>
        <v>0</v>
      </c>
      <c r="J789" s="96">
        <f>'BM 04'!L789</f>
        <v>0</v>
      </c>
      <c r="K789" s="97"/>
      <c r="L789" s="98">
        <f t="shared" si="145"/>
        <v>0</v>
      </c>
      <c r="M789" s="99">
        <f t="shared" si="146"/>
        <v>0</v>
      </c>
      <c r="N789" s="100">
        <f t="shared" si="147"/>
        <v>0</v>
      </c>
      <c r="O789" s="98">
        <f t="shared" si="148"/>
        <v>0</v>
      </c>
      <c r="P789" s="101">
        <f t="shared" si="149"/>
        <v>0</v>
      </c>
      <c r="Q789" s="102">
        <f t="shared" si="150"/>
        <v>0</v>
      </c>
    </row>
    <row r="790" spans="1:17" x14ac:dyDescent="0.2">
      <c r="A790" s="92" t="str">
        <f>Orçamento!A765</f>
        <v>25.6</v>
      </c>
      <c r="B790" s="39" t="str">
        <f>Orçamento!B765</f>
        <v>Sinapi</v>
      </c>
      <c r="C790" s="39">
        <f>Orçamento!C765</f>
        <v>0</v>
      </c>
      <c r="D790" s="39">
        <f>Orçamento!D765</f>
        <v>0</v>
      </c>
      <c r="E790" s="39">
        <f>Orçamento!E765</f>
        <v>0</v>
      </c>
      <c r="F790" s="39">
        <f>Orçamento!F765</f>
        <v>0</v>
      </c>
      <c r="G790" s="95">
        <f>'Orç. Pós Licitação'!G765</f>
        <v>0</v>
      </c>
      <c r="H790" s="95">
        <f>'Orç. Pós Licitação'!H765</f>
        <v>0</v>
      </c>
      <c r="I790" s="95">
        <f>'Orç. Pós Licitação'!I765</f>
        <v>0</v>
      </c>
      <c r="J790" s="96">
        <f>'BM 04'!L790</f>
        <v>0</v>
      </c>
      <c r="K790" s="97"/>
      <c r="L790" s="98">
        <f t="shared" si="145"/>
        <v>0</v>
      </c>
      <c r="M790" s="99">
        <f t="shared" si="146"/>
        <v>0</v>
      </c>
      <c r="N790" s="100">
        <f t="shared" si="147"/>
        <v>0</v>
      </c>
      <c r="O790" s="98">
        <f t="shared" si="148"/>
        <v>0</v>
      </c>
      <c r="P790" s="101">
        <f t="shared" si="149"/>
        <v>0</v>
      </c>
      <c r="Q790" s="102">
        <f t="shared" si="150"/>
        <v>0</v>
      </c>
    </row>
    <row r="791" spans="1:17" x14ac:dyDescent="0.2">
      <c r="A791" s="92" t="str">
        <f>Orçamento!A766</f>
        <v>25.7</v>
      </c>
      <c r="B791" s="39" t="str">
        <f>Orçamento!B766</f>
        <v>Sinapi</v>
      </c>
      <c r="C791" s="39">
        <f>Orçamento!C766</f>
        <v>0</v>
      </c>
      <c r="D791" s="39">
        <f>Orçamento!D766</f>
        <v>0</v>
      </c>
      <c r="E791" s="39">
        <f>Orçamento!E766</f>
        <v>0</v>
      </c>
      <c r="F791" s="39">
        <f>Orçamento!F766</f>
        <v>0</v>
      </c>
      <c r="G791" s="95">
        <f>'Orç. Pós Licitação'!G766</f>
        <v>0</v>
      </c>
      <c r="H791" s="95">
        <f>'Orç. Pós Licitação'!H766</f>
        <v>0</v>
      </c>
      <c r="I791" s="95">
        <f>'Orç. Pós Licitação'!I766</f>
        <v>0</v>
      </c>
      <c r="J791" s="96">
        <f>'BM 04'!L791</f>
        <v>0</v>
      </c>
      <c r="K791" s="97"/>
      <c r="L791" s="98">
        <f t="shared" si="145"/>
        <v>0</v>
      </c>
      <c r="M791" s="99">
        <f t="shared" si="146"/>
        <v>0</v>
      </c>
      <c r="N791" s="100">
        <f t="shared" si="147"/>
        <v>0</v>
      </c>
      <c r="O791" s="98">
        <f t="shared" si="148"/>
        <v>0</v>
      </c>
      <c r="P791" s="101">
        <f t="shared" si="149"/>
        <v>0</v>
      </c>
      <c r="Q791" s="102">
        <f t="shared" si="150"/>
        <v>0</v>
      </c>
    </row>
    <row r="792" spans="1:17" x14ac:dyDescent="0.2">
      <c r="A792" s="92" t="str">
        <f>Orçamento!A767</f>
        <v>25.8</v>
      </c>
      <c r="B792" s="39" t="str">
        <f>Orçamento!B767</f>
        <v>Sinapi</v>
      </c>
      <c r="C792" s="39">
        <f>Orçamento!C767</f>
        <v>0</v>
      </c>
      <c r="D792" s="39">
        <f>Orçamento!D767</f>
        <v>0</v>
      </c>
      <c r="E792" s="39">
        <f>Orçamento!E767</f>
        <v>0</v>
      </c>
      <c r="F792" s="39">
        <f>Orçamento!F767</f>
        <v>0</v>
      </c>
      <c r="G792" s="95">
        <f>'Orç. Pós Licitação'!G767</f>
        <v>0</v>
      </c>
      <c r="H792" s="95">
        <f>'Orç. Pós Licitação'!H767</f>
        <v>0</v>
      </c>
      <c r="I792" s="95">
        <f>'Orç. Pós Licitação'!I767</f>
        <v>0</v>
      </c>
      <c r="J792" s="96">
        <f>'BM 04'!L792</f>
        <v>0</v>
      </c>
      <c r="K792" s="97"/>
      <c r="L792" s="98">
        <f t="shared" si="145"/>
        <v>0</v>
      </c>
      <c r="M792" s="99">
        <f t="shared" si="146"/>
        <v>0</v>
      </c>
      <c r="N792" s="100">
        <f t="shared" si="147"/>
        <v>0</v>
      </c>
      <c r="O792" s="98">
        <f t="shared" si="148"/>
        <v>0</v>
      </c>
      <c r="P792" s="101">
        <f t="shared" si="149"/>
        <v>0</v>
      </c>
      <c r="Q792" s="102">
        <f t="shared" si="150"/>
        <v>0</v>
      </c>
    </row>
    <row r="793" spans="1:17" x14ac:dyDescent="0.2">
      <c r="A793" s="92" t="str">
        <f>Orçamento!A768</f>
        <v>25.9</v>
      </c>
      <c r="B793" s="39" t="str">
        <f>Orçamento!B768</f>
        <v>Sinapi</v>
      </c>
      <c r="C793" s="39">
        <f>Orçamento!C768</f>
        <v>0</v>
      </c>
      <c r="D793" s="39">
        <f>Orçamento!D768</f>
        <v>0</v>
      </c>
      <c r="E793" s="39">
        <f>Orçamento!E768</f>
        <v>0</v>
      </c>
      <c r="F793" s="39">
        <f>Orçamento!F768</f>
        <v>0</v>
      </c>
      <c r="G793" s="95">
        <f>'Orç. Pós Licitação'!G768</f>
        <v>0</v>
      </c>
      <c r="H793" s="95">
        <f>'Orç. Pós Licitação'!H768</f>
        <v>0</v>
      </c>
      <c r="I793" s="95">
        <f>'Orç. Pós Licitação'!I768</f>
        <v>0</v>
      </c>
      <c r="J793" s="96">
        <f>'BM 04'!L793</f>
        <v>0</v>
      </c>
      <c r="K793" s="97"/>
      <c r="L793" s="98">
        <f t="shared" si="145"/>
        <v>0</v>
      </c>
      <c r="M793" s="99">
        <f t="shared" si="146"/>
        <v>0</v>
      </c>
      <c r="N793" s="100">
        <f t="shared" si="147"/>
        <v>0</v>
      </c>
      <c r="O793" s="98">
        <f t="shared" si="148"/>
        <v>0</v>
      </c>
      <c r="P793" s="101">
        <f t="shared" si="149"/>
        <v>0</v>
      </c>
      <c r="Q793" s="102">
        <f t="shared" si="150"/>
        <v>0</v>
      </c>
    </row>
    <row r="794" spans="1:17" x14ac:dyDescent="0.2">
      <c r="A794" s="92" t="str">
        <f>Orçamento!A769</f>
        <v>25.10</v>
      </c>
      <c r="B794" s="39" t="str">
        <f>Orçamento!B769</f>
        <v>Sinapi</v>
      </c>
      <c r="C794" s="39">
        <f>Orçamento!C769</f>
        <v>0</v>
      </c>
      <c r="D794" s="39">
        <f>Orçamento!D769</f>
        <v>0</v>
      </c>
      <c r="E794" s="39">
        <f>Orçamento!E769</f>
        <v>0</v>
      </c>
      <c r="F794" s="39">
        <f>Orçamento!F769</f>
        <v>0</v>
      </c>
      <c r="G794" s="95">
        <f>'Orç. Pós Licitação'!G769</f>
        <v>0</v>
      </c>
      <c r="H794" s="95">
        <f>'Orç. Pós Licitação'!H769</f>
        <v>0</v>
      </c>
      <c r="I794" s="95">
        <f>'Orç. Pós Licitação'!I769</f>
        <v>0</v>
      </c>
      <c r="J794" s="96">
        <f>'BM 04'!L794</f>
        <v>0</v>
      </c>
      <c r="K794" s="97"/>
      <c r="L794" s="98">
        <f t="shared" si="145"/>
        <v>0</v>
      </c>
      <c r="M794" s="99">
        <f t="shared" si="146"/>
        <v>0</v>
      </c>
      <c r="N794" s="100">
        <f t="shared" si="147"/>
        <v>0</v>
      </c>
      <c r="O794" s="98">
        <f t="shared" si="148"/>
        <v>0</v>
      </c>
      <c r="P794" s="101">
        <f t="shared" si="149"/>
        <v>0</v>
      </c>
      <c r="Q794" s="102">
        <f t="shared" si="150"/>
        <v>0</v>
      </c>
    </row>
    <row r="795" spans="1:17" x14ac:dyDescent="0.2">
      <c r="A795" s="92" t="str">
        <f>Orçamento!A770</f>
        <v>25.11</v>
      </c>
      <c r="B795" s="39" t="str">
        <f>Orçamento!B770</f>
        <v>Sinapi</v>
      </c>
      <c r="C795" s="39">
        <f>Orçamento!C770</f>
        <v>0</v>
      </c>
      <c r="D795" s="39">
        <f>Orçamento!D770</f>
        <v>0</v>
      </c>
      <c r="E795" s="39">
        <f>Orçamento!E770</f>
        <v>0</v>
      </c>
      <c r="F795" s="39">
        <f>Orçamento!F770</f>
        <v>0</v>
      </c>
      <c r="G795" s="95">
        <f>'Orç. Pós Licitação'!G770</f>
        <v>0</v>
      </c>
      <c r="H795" s="95">
        <f>'Orç. Pós Licitação'!H770</f>
        <v>0</v>
      </c>
      <c r="I795" s="95">
        <f>'Orç. Pós Licitação'!I770</f>
        <v>0</v>
      </c>
      <c r="J795" s="96">
        <f>'BM 04'!L795</f>
        <v>0</v>
      </c>
      <c r="K795" s="97"/>
      <c r="L795" s="98">
        <f t="shared" si="145"/>
        <v>0</v>
      </c>
      <c r="M795" s="99">
        <f t="shared" si="146"/>
        <v>0</v>
      </c>
      <c r="N795" s="100">
        <f t="shared" si="147"/>
        <v>0</v>
      </c>
      <c r="O795" s="98">
        <f t="shared" si="148"/>
        <v>0</v>
      </c>
      <c r="P795" s="101">
        <f t="shared" si="149"/>
        <v>0</v>
      </c>
      <c r="Q795" s="102">
        <f t="shared" si="150"/>
        <v>0</v>
      </c>
    </row>
    <row r="796" spans="1:17" x14ac:dyDescent="0.2">
      <c r="A796" s="92" t="str">
        <f>Orçamento!A771</f>
        <v>25.12</v>
      </c>
      <c r="B796" s="39" t="str">
        <f>Orçamento!B771</f>
        <v>Sinapi</v>
      </c>
      <c r="C796" s="39">
        <f>Orçamento!C771</f>
        <v>0</v>
      </c>
      <c r="D796" s="39">
        <f>Orçamento!D771</f>
        <v>0</v>
      </c>
      <c r="E796" s="39">
        <f>Orçamento!E771</f>
        <v>0</v>
      </c>
      <c r="F796" s="39">
        <f>Orçamento!F771</f>
        <v>0</v>
      </c>
      <c r="G796" s="95">
        <f>'Orç. Pós Licitação'!G771</f>
        <v>0</v>
      </c>
      <c r="H796" s="95">
        <f>'Orç. Pós Licitação'!H771</f>
        <v>0</v>
      </c>
      <c r="I796" s="95">
        <f>'Orç. Pós Licitação'!I771</f>
        <v>0</v>
      </c>
      <c r="J796" s="96">
        <f>'BM 04'!L796</f>
        <v>0</v>
      </c>
      <c r="K796" s="97"/>
      <c r="L796" s="98">
        <f t="shared" si="145"/>
        <v>0</v>
      </c>
      <c r="M796" s="99">
        <f t="shared" si="146"/>
        <v>0</v>
      </c>
      <c r="N796" s="100">
        <f t="shared" si="147"/>
        <v>0</v>
      </c>
      <c r="O796" s="98">
        <f t="shared" si="148"/>
        <v>0</v>
      </c>
      <c r="P796" s="101">
        <f t="shared" si="149"/>
        <v>0</v>
      </c>
      <c r="Q796" s="102">
        <f t="shared" si="150"/>
        <v>0</v>
      </c>
    </row>
    <row r="797" spans="1:17" x14ac:dyDescent="0.2">
      <c r="A797" s="92" t="str">
        <f>Orçamento!A772</f>
        <v>25.13</v>
      </c>
      <c r="B797" s="39" t="str">
        <f>Orçamento!B772</f>
        <v>Sinapi</v>
      </c>
      <c r="C797" s="39">
        <f>Orçamento!C772</f>
        <v>0</v>
      </c>
      <c r="D797" s="39">
        <f>Orçamento!D772</f>
        <v>0</v>
      </c>
      <c r="E797" s="39">
        <f>Orçamento!E772</f>
        <v>0</v>
      </c>
      <c r="F797" s="39">
        <f>Orçamento!F772</f>
        <v>0</v>
      </c>
      <c r="G797" s="95">
        <f>'Orç. Pós Licitação'!G772</f>
        <v>0</v>
      </c>
      <c r="H797" s="95">
        <f>'Orç. Pós Licitação'!H772</f>
        <v>0</v>
      </c>
      <c r="I797" s="95">
        <f>'Orç. Pós Licitação'!I772</f>
        <v>0</v>
      </c>
      <c r="J797" s="96">
        <f>'BM 04'!L797</f>
        <v>0</v>
      </c>
      <c r="K797" s="97"/>
      <c r="L797" s="98">
        <f t="shared" si="145"/>
        <v>0</v>
      </c>
      <c r="M797" s="99">
        <f t="shared" si="146"/>
        <v>0</v>
      </c>
      <c r="N797" s="100">
        <f t="shared" si="147"/>
        <v>0</v>
      </c>
      <c r="O797" s="98">
        <f t="shared" si="148"/>
        <v>0</v>
      </c>
      <c r="P797" s="101">
        <f t="shared" si="149"/>
        <v>0</v>
      </c>
      <c r="Q797" s="102">
        <f t="shared" si="150"/>
        <v>0</v>
      </c>
    </row>
    <row r="798" spans="1:17" x14ac:dyDescent="0.2">
      <c r="A798" s="92" t="str">
        <f>Orçamento!A773</f>
        <v>25.14</v>
      </c>
      <c r="B798" s="39" t="str">
        <f>Orçamento!B773</f>
        <v>Sinapi</v>
      </c>
      <c r="C798" s="39">
        <f>Orçamento!C773</f>
        <v>0</v>
      </c>
      <c r="D798" s="39">
        <f>Orçamento!D773</f>
        <v>0</v>
      </c>
      <c r="E798" s="39">
        <f>Orçamento!E773</f>
        <v>0</v>
      </c>
      <c r="F798" s="39">
        <f>Orçamento!F773</f>
        <v>0</v>
      </c>
      <c r="G798" s="95">
        <f>'Orç. Pós Licitação'!G773</f>
        <v>0</v>
      </c>
      <c r="H798" s="95">
        <f>'Orç. Pós Licitação'!H773</f>
        <v>0</v>
      </c>
      <c r="I798" s="95">
        <f>'Orç. Pós Licitação'!I773</f>
        <v>0</v>
      </c>
      <c r="J798" s="96">
        <f>'BM 04'!L798</f>
        <v>0</v>
      </c>
      <c r="K798" s="97"/>
      <c r="L798" s="98">
        <f t="shared" si="145"/>
        <v>0</v>
      </c>
      <c r="M798" s="99">
        <f t="shared" si="146"/>
        <v>0</v>
      </c>
      <c r="N798" s="100">
        <f t="shared" si="147"/>
        <v>0</v>
      </c>
      <c r="O798" s="98">
        <f t="shared" si="148"/>
        <v>0</v>
      </c>
      <c r="P798" s="101">
        <f t="shared" si="149"/>
        <v>0</v>
      </c>
      <c r="Q798" s="102">
        <f t="shared" si="150"/>
        <v>0</v>
      </c>
    </row>
    <row r="799" spans="1:17" x14ac:dyDescent="0.2">
      <c r="A799" s="92" t="str">
        <f>Orçamento!A774</f>
        <v>25.15</v>
      </c>
      <c r="B799" s="39" t="str">
        <f>Orçamento!B774</f>
        <v>Sinapi</v>
      </c>
      <c r="C799" s="39">
        <f>Orçamento!C774</f>
        <v>0</v>
      </c>
      <c r="D799" s="39">
        <f>Orçamento!D774</f>
        <v>0</v>
      </c>
      <c r="E799" s="39">
        <f>Orçamento!E774</f>
        <v>0</v>
      </c>
      <c r="F799" s="39">
        <f>Orçamento!F774</f>
        <v>0</v>
      </c>
      <c r="G799" s="95">
        <f>'Orç. Pós Licitação'!G774</f>
        <v>0</v>
      </c>
      <c r="H799" s="95">
        <f>'Orç. Pós Licitação'!H774</f>
        <v>0</v>
      </c>
      <c r="I799" s="95">
        <f>'Orç. Pós Licitação'!I774</f>
        <v>0</v>
      </c>
      <c r="J799" s="96">
        <f>'BM 04'!L799</f>
        <v>0</v>
      </c>
      <c r="K799" s="97"/>
      <c r="L799" s="98">
        <f t="shared" si="145"/>
        <v>0</v>
      </c>
      <c r="M799" s="99">
        <f t="shared" si="146"/>
        <v>0</v>
      </c>
      <c r="N799" s="100">
        <f t="shared" si="147"/>
        <v>0</v>
      </c>
      <c r="O799" s="98">
        <f t="shared" si="148"/>
        <v>0</v>
      </c>
      <c r="P799" s="101">
        <f t="shared" si="149"/>
        <v>0</v>
      </c>
      <c r="Q799" s="102">
        <f t="shared" si="150"/>
        <v>0</v>
      </c>
    </row>
    <row r="800" spans="1:17" x14ac:dyDescent="0.2">
      <c r="A800" s="92" t="str">
        <f>Orçamento!A775</f>
        <v>25.16</v>
      </c>
      <c r="B800" s="39" t="str">
        <f>Orçamento!B775</f>
        <v>Sinapi</v>
      </c>
      <c r="C800" s="39">
        <f>Orçamento!C775</f>
        <v>0</v>
      </c>
      <c r="D800" s="39">
        <f>Orçamento!D775</f>
        <v>0</v>
      </c>
      <c r="E800" s="39">
        <f>Orçamento!E775</f>
        <v>0</v>
      </c>
      <c r="F800" s="39">
        <f>Orçamento!F775</f>
        <v>0</v>
      </c>
      <c r="G800" s="95">
        <f>'Orç. Pós Licitação'!G775</f>
        <v>0</v>
      </c>
      <c r="H800" s="95">
        <f>'Orç. Pós Licitação'!H775</f>
        <v>0</v>
      </c>
      <c r="I800" s="95">
        <f>'Orç. Pós Licitação'!I775</f>
        <v>0</v>
      </c>
      <c r="J800" s="96">
        <f>'BM 04'!L800</f>
        <v>0</v>
      </c>
      <c r="K800" s="97"/>
      <c r="L800" s="98">
        <f t="shared" si="145"/>
        <v>0</v>
      </c>
      <c r="M800" s="99">
        <f t="shared" si="146"/>
        <v>0</v>
      </c>
      <c r="N800" s="100">
        <f t="shared" si="147"/>
        <v>0</v>
      </c>
      <c r="O800" s="98">
        <f t="shared" si="148"/>
        <v>0</v>
      </c>
      <c r="P800" s="101">
        <f t="shared" si="149"/>
        <v>0</v>
      </c>
      <c r="Q800" s="102">
        <f t="shared" si="150"/>
        <v>0</v>
      </c>
    </row>
    <row r="801" spans="1:17" x14ac:dyDescent="0.2">
      <c r="A801" s="92" t="str">
        <f>Orçamento!A776</f>
        <v>25.17</v>
      </c>
      <c r="B801" s="39" t="str">
        <f>Orçamento!B776</f>
        <v>Sinapi</v>
      </c>
      <c r="C801" s="39">
        <f>Orçamento!C776</f>
        <v>0</v>
      </c>
      <c r="D801" s="39">
        <f>Orçamento!D776</f>
        <v>0</v>
      </c>
      <c r="E801" s="39">
        <f>Orçamento!E776</f>
        <v>0</v>
      </c>
      <c r="F801" s="39">
        <f>Orçamento!F776</f>
        <v>0</v>
      </c>
      <c r="G801" s="95">
        <f>'Orç. Pós Licitação'!G776</f>
        <v>0</v>
      </c>
      <c r="H801" s="95">
        <f>'Orç. Pós Licitação'!H776</f>
        <v>0</v>
      </c>
      <c r="I801" s="95">
        <f>'Orç. Pós Licitação'!I776</f>
        <v>0</v>
      </c>
      <c r="J801" s="96">
        <f>'BM 04'!L801</f>
        <v>0</v>
      </c>
      <c r="K801" s="97"/>
      <c r="L801" s="98">
        <f t="shared" si="145"/>
        <v>0</v>
      </c>
      <c r="M801" s="99">
        <f t="shared" si="146"/>
        <v>0</v>
      </c>
      <c r="N801" s="100">
        <f t="shared" si="147"/>
        <v>0</v>
      </c>
      <c r="O801" s="98">
        <f t="shared" si="148"/>
        <v>0</v>
      </c>
      <c r="P801" s="101">
        <f t="shared" si="149"/>
        <v>0</v>
      </c>
      <c r="Q801" s="102">
        <f t="shared" si="150"/>
        <v>0</v>
      </c>
    </row>
    <row r="802" spans="1:17" x14ac:dyDescent="0.2">
      <c r="A802" s="92" t="str">
        <f>Orçamento!A777</f>
        <v>25.18</v>
      </c>
      <c r="B802" s="39" t="str">
        <f>Orçamento!B777</f>
        <v>Sinapi</v>
      </c>
      <c r="C802" s="39">
        <f>Orçamento!C777</f>
        <v>0</v>
      </c>
      <c r="D802" s="39">
        <f>Orçamento!D777</f>
        <v>0</v>
      </c>
      <c r="E802" s="39">
        <f>Orçamento!E777</f>
        <v>0</v>
      </c>
      <c r="F802" s="39">
        <f>Orçamento!F777</f>
        <v>0</v>
      </c>
      <c r="G802" s="95">
        <f>'Orç. Pós Licitação'!G777</f>
        <v>0</v>
      </c>
      <c r="H802" s="95">
        <f>'Orç. Pós Licitação'!H777</f>
        <v>0</v>
      </c>
      <c r="I802" s="95">
        <f>'Orç. Pós Licitação'!I777</f>
        <v>0</v>
      </c>
      <c r="J802" s="96">
        <f>'BM 04'!L802</f>
        <v>0</v>
      </c>
      <c r="K802" s="97"/>
      <c r="L802" s="98">
        <f t="shared" si="145"/>
        <v>0</v>
      </c>
      <c r="M802" s="99">
        <f t="shared" si="146"/>
        <v>0</v>
      </c>
      <c r="N802" s="100">
        <f t="shared" si="147"/>
        <v>0</v>
      </c>
      <c r="O802" s="98">
        <f t="shared" si="148"/>
        <v>0</v>
      </c>
      <c r="P802" s="101">
        <f t="shared" si="149"/>
        <v>0</v>
      </c>
      <c r="Q802" s="102">
        <f t="shared" si="150"/>
        <v>0</v>
      </c>
    </row>
    <row r="803" spans="1:17" x14ac:dyDescent="0.2">
      <c r="A803" s="92" t="str">
        <f>Orçamento!A778</f>
        <v>25.19</v>
      </c>
      <c r="B803" s="39" t="str">
        <f>Orçamento!B778</f>
        <v>Sinapi</v>
      </c>
      <c r="C803" s="39">
        <f>Orçamento!C778</f>
        <v>0</v>
      </c>
      <c r="D803" s="39">
        <f>Orçamento!D778</f>
        <v>0</v>
      </c>
      <c r="E803" s="39">
        <f>Orçamento!E778</f>
        <v>0</v>
      </c>
      <c r="F803" s="39">
        <f>Orçamento!F778</f>
        <v>0</v>
      </c>
      <c r="G803" s="95">
        <f>'Orç. Pós Licitação'!G778</f>
        <v>0</v>
      </c>
      <c r="H803" s="95">
        <f>'Orç. Pós Licitação'!H778</f>
        <v>0</v>
      </c>
      <c r="I803" s="95">
        <f>'Orç. Pós Licitação'!I778</f>
        <v>0</v>
      </c>
      <c r="J803" s="96">
        <f>'BM 04'!L803</f>
        <v>0</v>
      </c>
      <c r="K803" s="97"/>
      <c r="L803" s="98">
        <f t="shared" si="145"/>
        <v>0</v>
      </c>
      <c r="M803" s="99">
        <f t="shared" si="146"/>
        <v>0</v>
      </c>
      <c r="N803" s="100">
        <f t="shared" si="147"/>
        <v>0</v>
      </c>
      <c r="O803" s="98">
        <f t="shared" si="148"/>
        <v>0</v>
      </c>
      <c r="P803" s="101">
        <f t="shared" si="149"/>
        <v>0</v>
      </c>
      <c r="Q803" s="102">
        <f t="shared" si="150"/>
        <v>0</v>
      </c>
    </row>
    <row r="804" spans="1:17" x14ac:dyDescent="0.2">
      <c r="A804" s="92" t="str">
        <f>Orçamento!A779</f>
        <v>25.20</v>
      </c>
      <c r="B804" s="39" t="str">
        <f>Orçamento!B779</f>
        <v>Sinapi</v>
      </c>
      <c r="C804" s="39">
        <f>Orçamento!C779</f>
        <v>0</v>
      </c>
      <c r="D804" s="39">
        <f>Orçamento!D779</f>
        <v>0</v>
      </c>
      <c r="E804" s="39">
        <f>Orçamento!E779</f>
        <v>0</v>
      </c>
      <c r="F804" s="39">
        <f>Orçamento!F779</f>
        <v>0</v>
      </c>
      <c r="G804" s="95">
        <f>'Orç. Pós Licitação'!G779</f>
        <v>0</v>
      </c>
      <c r="H804" s="95">
        <f>'Orç. Pós Licitação'!H779</f>
        <v>0</v>
      </c>
      <c r="I804" s="95">
        <f>'Orç. Pós Licitação'!I779</f>
        <v>0</v>
      </c>
      <c r="J804" s="96">
        <f>'BM 04'!L804</f>
        <v>0</v>
      </c>
      <c r="K804" s="97"/>
      <c r="L804" s="98">
        <f t="shared" si="145"/>
        <v>0</v>
      </c>
      <c r="M804" s="99">
        <f t="shared" si="146"/>
        <v>0</v>
      </c>
      <c r="N804" s="100">
        <f t="shared" si="147"/>
        <v>0</v>
      </c>
      <c r="O804" s="98">
        <f t="shared" si="148"/>
        <v>0</v>
      </c>
      <c r="P804" s="101">
        <f t="shared" si="149"/>
        <v>0</v>
      </c>
      <c r="Q804" s="102">
        <f t="shared" si="150"/>
        <v>0</v>
      </c>
    </row>
    <row r="805" spans="1:17" x14ac:dyDescent="0.2">
      <c r="A805" s="92" t="str">
        <f>Orçamento!A780</f>
        <v>25.21</v>
      </c>
      <c r="B805" s="39" t="str">
        <f>Orçamento!B780</f>
        <v>Sinapi</v>
      </c>
      <c r="C805" s="39">
        <f>Orçamento!C780</f>
        <v>0</v>
      </c>
      <c r="D805" s="39">
        <f>Orçamento!D780</f>
        <v>0</v>
      </c>
      <c r="E805" s="39">
        <f>Orçamento!E780</f>
        <v>0</v>
      </c>
      <c r="F805" s="39">
        <f>Orçamento!F780</f>
        <v>0</v>
      </c>
      <c r="G805" s="95">
        <f>'Orç. Pós Licitação'!G780</f>
        <v>0</v>
      </c>
      <c r="H805" s="95">
        <f>'Orç. Pós Licitação'!H780</f>
        <v>0</v>
      </c>
      <c r="I805" s="95">
        <f>'Orç. Pós Licitação'!I780</f>
        <v>0</v>
      </c>
      <c r="J805" s="96">
        <f>'BM 04'!L805</f>
        <v>0</v>
      </c>
      <c r="K805" s="97"/>
      <c r="L805" s="98">
        <f t="shared" si="145"/>
        <v>0</v>
      </c>
      <c r="M805" s="99">
        <f t="shared" si="146"/>
        <v>0</v>
      </c>
      <c r="N805" s="100">
        <f t="shared" si="147"/>
        <v>0</v>
      </c>
      <c r="O805" s="98">
        <f t="shared" si="148"/>
        <v>0</v>
      </c>
      <c r="P805" s="101">
        <f t="shared" si="149"/>
        <v>0</v>
      </c>
      <c r="Q805" s="102">
        <f t="shared" si="150"/>
        <v>0</v>
      </c>
    </row>
    <row r="806" spans="1:17" x14ac:dyDescent="0.2">
      <c r="A806" s="92" t="str">
        <f>Orçamento!A781</f>
        <v>25.22</v>
      </c>
      <c r="B806" s="39" t="str">
        <f>Orçamento!B781</f>
        <v>Sinapi</v>
      </c>
      <c r="C806" s="39">
        <f>Orçamento!C781</f>
        <v>0</v>
      </c>
      <c r="D806" s="39">
        <f>Orçamento!D781</f>
        <v>0</v>
      </c>
      <c r="E806" s="39">
        <f>Orçamento!E781</f>
        <v>0</v>
      </c>
      <c r="F806" s="39">
        <f>Orçamento!F781</f>
        <v>0</v>
      </c>
      <c r="G806" s="95">
        <f>'Orç. Pós Licitação'!G781</f>
        <v>0</v>
      </c>
      <c r="H806" s="95">
        <f>'Orç. Pós Licitação'!H781</f>
        <v>0</v>
      </c>
      <c r="I806" s="95">
        <f>'Orç. Pós Licitação'!I781</f>
        <v>0</v>
      </c>
      <c r="J806" s="96">
        <f>'BM 04'!L806</f>
        <v>0</v>
      </c>
      <c r="K806" s="97"/>
      <c r="L806" s="98">
        <f t="shared" si="145"/>
        <v>0</v>
      </c>
      <c r="M806" s="99">
        <f t="shared" si="146"/>
        <v>0</v>
      </c>
      <c r="N806" s="100">
        <f t="shared" si="147"/>
        <v>0</v>
      </c>
      <c r="O806" s="98">
        <f t="shared" si="148"/>
        <v>0</v>
      </c>
      <c r="P806" s="101">
        <f t="shared" si="149"/>
        <v>0</v>
      </c>
      <c r="Q806" s="102">
        <f t="shared" si="150"/>
        <v>0</v>
      </c>
    </row>
    <row r="807" spans="1:17" x14ac:dyDescent="0.2">
      <c r="A807" s="92" t="str">
        <f>Orçamento!A782</f>
        <v>25.23</v>
      </c>
      <c r="B807" s="39" t="str">
        <f>Orçamento!B782</f>
        <v>Sinapi</v>
      </c>
      <c r="C807" s="39">
        <f>Orçamento!C782</f>
        <v>0</v>
      </c>
      <c r="D807" s="39">
        <f>Orçamento!D782</f>
        <v>0</v>
      </c>
      <c r="E807" s="39">
        <f>Orçamento!E782</f>
        <v>0</v>
      </c>
      <c r="F807" s="39">
        <f>Orçamento!F782</f>
        <v>0</v>
      </c>
      <c r="G807" s="95">
        <f>'Orç. Pós Licitação'!G782</f>
        <v>0</v>
      </c>
      <c r="H807" s="95">
        <f>'Orç. Pós Licitação'!H782</f>
        <v>0</v>
      </c>
      <c r="I807" s="95">
        <f>'Orç. Pós Licitação'!I782</f>
        <v>0</v>
      </c>
      <c r="J807" s="96">
        <f>'BM 04'!L807</f>
        <v>0</v>
      </c>
      <c r="K807" s="97"/>
      <c r="L807" s="98">
        <f t="shared" si="145"/>
        <v>0</v>
      </c>
      <c r="M807" s="99">
        <f t="shared" si="146"/>
        <v>0</v>
      </c>
      <c r="N807" s="100">
        <f t="shared" si="147"/>
        <v>0</v>
      </c>
      <c r="O807" s="98">
        <f t="shared" si="148"/>
        <v>0</v>
      </c>
      <c r="P807" s="101">
        <f t="shared" si="149"/>
        <v>0</v>
      </c>
      <c r="Q807" s="102">
        <f t="shared" si="150"/>
        <v>0</v>
      </c>
    </row>
    <row r="808" spans="1:17" x14ac:dyDescent="0.2">
      <c r="A808" s="92" t="str">
        <f>Orçamento!A783</f>
        <v>25.24</v>
      </c>
      <c r="B808" s="39" t="str">
        <f>Orçamento!B783</f>
        <v>Sinapi</v>
      </c>
      <c r="C808" s="39">
        <f>Orçamento!C783</f>
        <v>0</v>
      </c>
      <c r="D808" s="39">
        <f>Orçamento!D783</f>
        <v>0</v>
      </c>
      <c r="E808" s="39">
        <f>Orçamento!E783</f>
        <v>0</v>
      </c>
      <c r="F808" s="39">
        <f>Orçamento!F783</f>
        <v>0</v>
      </c>
      <c r="G808" s="95">
        <f>'Orç. Pós Licitação'!G783</f>
        <v>0</v>
      </c>
      <c r="H808" s="95">
        <f>'Orç. Pós Licitação'!H783</f>
        <v>0</v>
      </c>
      <c r="I808" s="95">
        <f>'Orç. Pós Licitação'!I783</f>
        <v>0</v>
      </c>
      <c r="J808" s="96">
        <f>'BM 04'!L808</f>
        <v>0</v>
      </c>
      <c r="K808" s="97"/>
      <c r="L808" s="98">
        <f t="shared" si="145"/>
        <v>0</v>
      </c>
      <c r="M808" s="99">
        <f t="shared" si="146"/>
        <v>0</v>
      </c>
      <c r="N808" s="100">
        <f t="shared" si="147"/>
        <v>0</v>
      </c>
      <c r="O808" s="98">
        <f t="shared" si="148"/>
        <v>0</v>
      </c>
      <c r="P808" s="101">
        <f t="shared" si="149"/>
        <v>0</v>
      </c>
      <c r="Q808" s="102">
        <f t="shared" si="150"/>
        <v>0</v>
      </c>
    </row>
    <row r="809" spans="1:17" x14ac:dyDescent="0.2">
      <c r="A809" s="92" t="str">
        <f>Orçamento!A784</f>
        <v>25.25</v>
      </c>
      <c r="B809" s="39" t="str">
        <f>Orçamento!B784</f>
        <v>Sinapi</v>
      </c>
      <c r="C809" s="39">
        <f>Orçamento!C784</f>
        <v>0</v>
      </c>
      <c r="D809" s="39">
        <f>Orçamento!D784</f>
        <v>0</v>
      </c>
      <c r="E809" s="39">
        <f>Orçamento!E784</f>
        <v>0</v>
      </c>
      <c r="F809" s="39">
        <f>Orçamento!F784</f>
        <v>0</v>
      </c>
      <c r="G809" s="95">
        <f>'Orç. Pós Licitação'!G784</f>
        <v>0</v>
      </c>
      <c r="H809" s="95">
        <f>'Orç. Pós Licitação'!H784</f>
        <v>0</v>
      </c>
      <c r="I809" s="95">
        <f>'Orç. Pós Licitação'!I784</f>
        <v>0</v>
      </c>
      <c r="J809" s="96">
        <f>'BM 04'!L809</f>
        <v>0</v>
      </c>
      <c r="K809" s="97"/>
      <c r="L809" s="98">
        <f t="shared" si="145"/>
        <v>0</v>
      </c>
      <c r="M809" s="99">
        <f t="shared" si="146"/>
        <v>0</v>
      </c>
      <c r="N809" s="100">
        <f t="shared" si="147"/>
        <v>0</v>
      </c>
      <c r="O809" s="98">
        <f t="shared" si="148"/>
        <v>0</v>
      </c>
      <c r="P809" s="101">
        <f t="shared" si="149"/>
        <v>0</v>
      </c>
      <c r="Q809" s="102">
        <f t="shared" si="150"/>
        <v>0</v>
      </c>
    </row>
    <row r="810" spans="1:17" x14ac:dyDescent="0.2">
      <c r="A810" s="92" t="str">
        <f>Orçamento!A785</f>
        <v>25.26</v>
      </c>
      <c r="B810" s="39" t="str">
        <f>Orçamento!B785</f>
        <v>Sinapi</v>
      </c>
      <c r="C810" s="39">
        <f>Orçamento!C785</f>
        <v>0</v>
      </c>
      <c r="D810" s="39">
        <f>Orçamento!D785</f>
        <v>0</v>
      </c>
      <c r="E810" s="39">
        <f>Orçamento!E785</f>
        <v>0</v>
      </c>
      <c r="F810" s="39">
        <f>Orçamento!F785</f>
        <v>0</v>
      </c>
      <c r="G810" s="95">
        <f>'Orç. Pós Licitação'!G785</f>
        <v>0</v>
      </c>
      <c r="H810" s="95">
        <f>'Orç. Pós Licitação'!H785</f>
        <v>0</v>
      </c>
      <c r="I810" s="95">
        <f>'Orç. Pós Licitação'!I785</f>
        <v>0</v>
      </c>
      <c r="J810" s="96">
        <f>'BM 04'!L810</f>
        <v>0</v>
      </c>
      <c r="K810" s="97"/>
      <c r="L810" s="98">
        <f t="shared" si="145"/>
        <v>0</v>
      </c>
      <c r="M810" s="99">
        <f t="shared" si="146"/>
        <v>0</v>
      </c>
      <c r="N810" s="100">
        <f t="shared" si="147"/>
        <v>0</v>
      </c>
      <c r="O810" s="98">
        <f t="shared" si="148"/>
        <v>0</v>
      </c>
      <c r="P810" s="101">
        <f t="shared" si="149"/>
        <v>0</v>
      </c>
      <c r="Q810" s="102">
        <f t="shared" si="150"/>
        <v>0</v>
      </c>
    </row>
    <row r="811" spans="1:17" x14ac:dyDescent="0.2">
      <c r="A811" s="92" t="str">
        <f>Orçamento!A786</f>
        <v>25.27</v>
      </c>
      <c r="B811" s="39" t="str">
        <f>Orçamento!B786</f>
        <v>Sinapi</v>
      </c>
      <c r="C811" s="39">
        <f>Orçamento!C786</f>
        <v>0</v>
      </c>
      <c r="D811" s="39">
        <f>Orçamento!D786</f>
        <v>0</v>
      </c>
      <c r="E811" s="39">
        <f>Orçamento!E786</f>
        <v>0</v>
      </c>
      <c r="F811" s="39">
        <f>Orçamento!F786</f>
        <v>0</v>
      </c>
      <c r="G811" s="95">
        <f>'Orç. Pós Licitação'!G786</f>
        <v>0</v>
      </c>
      <c r="H811" s="95">
        <f>'Orç. Pós Licitação'!H786</f>
        <v>0</v>
      </c>
      <c r="I811" s="95">
        <f>'Orç. Pós Licitação'!I786</f>
        <v>0</v>
      </c>
      <c r="J811" s="96">
        <f>'BM 04'!L811</f>
        <v>0</v>
      </c>
      <c r="K811" s="97"/>
      <c r="L811" s="98">
        <f t="shared" si="145"/>
        <v>0</v>
      </c>
      <c r="M811" s="99">
        <f t="shared" si="146"/>
        <v>0</v>
      </c>
      <c r="N811" s="100">
        <f t="shared" si="147"/>
        <v>0</v>
      </c>
      <c r="O811" s="98">
        <f t="shared" si="148"/>
        <v>0</v>
      </c>
      <c r="P811" s="101">
        <f t="shared" si="149"/>
        <v>0</v>
      </c>
      <c r="Q811" s="102">
        <f t="shared" si="150"/>
        <v>0</v>
      </c>
    </row>
    <row r="812" spans="1:17" x14ac:dyDescent="0.2">
      <c r="A812" s="92" t="str">
        <f>Orçamento!A787</f>
        <v>25.28</v>
      </c>
      <c r="B812" s="39" t="str">
        <f>Orçamento!B787</f>
        <v>Sinapi</v>
      </c>
      <c r="C812" s="39">
        <f>Orçamento!C787</f>
        <v>0</v>
      </c>
      <c r="D812" s="39">
        <f>Orçamento!D787</f>
        <v>0</v>
      </c>
      <c r="E812" s="39">
        <f>Orçamento!E787</f>
        <v>0</v>
      </c>
      <c r="F812" s="39">
        <f>Orçamento!F787</f>
        <v>0</v>
      </c>
      <c r="G812" s="95">
        <f>'Orç. Pós Licitação'!G787</f>
        <v>0</v>
      </c>
      <c r="H812" s="95">
        <f>'Orç. Pós Licitação'!H787</f>
        <v>0</v>
      </c>
      <c r="I812" s="95">
        <f>'Orç. Pós Licitação'!I787</f>
        <v>0</v>
      </c>
      <c r="J812" s="96">
        <f>'BM 04'!L812</f>
        <v>0</v>
      </c>
      <c r="K812" s="97"/>
      <c r="L812" s="98">
        <f t="shared" si="145"/>
        <v>0</v>
      </c>
      <c r="M812" s="99">
        <f t="shared" si="146"/>
        <v>0</v>
      </c>
      <c r="N812" s="100">
        <f t="shared" si="147"/>
        <v>0</v>
      </c>
      <c r="O812" s="98">
        <f t="shared" si="148"/>
        <v>0</v>
      </c>
      <c r="P812" s="101">
        <f t="shared" si="149"/>
        <v>0</v>
      </c>
      <c r="Q812" s="102">
        <f t="shared" si="150"/>
        <v>0</v>
      </c>
    </row>
    <row r="813" spans="1:17" x14ac:dyDescent="0.2">
      <c r="A813" s="92" t="str">
        <f>Orçamento!A788</f>
        <v>25.29</v>
      </c>
      <c r="B813" s="39" t="str">
        <f>Orçamento!B788</f>
        <v>Sinapi</v>
      </c>
      <c r="C813" s="39">
        <f>Orçamento!C788</f>
        <v>0</v>
      </c>
      <c r="D813" s="39">
        <f>Orçamento!D788</f>
        <v>0</v>
      </c>
      <c r="E813" s="39">
        <f>Orçamento!E788</f>
        <v>0</v>
      </c>
      <c r="F813" s="39">
        <f>Orçamento!F788</f>
        <v>0</v>
      </c>
      <c r="G813" s="95">
        <f>'Orç. Pós Licitação'!G788</f>
        <v>0</v>
      </c>
      <c r="H813" s="95">
        <f>'Orç. Pós Licitação'!H788</f>
        <v>0</v>
      </c>
      <c r="I813" s="95">
        <f>'Orç. Pós Licitação'!I788</f>
        <v>0</v>
      </c>
      <c r="J813" s="96">
        <f>'BM 04'!L813</f>
        <v>0</v>
      </c>
      <c r="K813" s="97"/>
      <c r="L813" s="98">
        <f t="shared" si="145"/>
        <v>0</v>
      </c>
      <c r="M813" s="99">
        <f t="shared" si="146"/>
        <v>0</v>
      </c>
      <c r="N813" s="100">
        <f t="shared" si="147"/>
        <v>0</v>
      </c>
      <c r="O813" s="98">
        <f t="shared" si="148"/>
        <v>0</v>
      </c>
      <c r="P813" s="101">
        <f t="shared" si="149"/>
        <v>0</v>
      </c>
      <c r="Q813" s="102">
        <f t="shared" si="150"/>
        <v>0</v>
      </c>
    </row>
    <row r="814" spans="1:17" x14ac:dyDescent="0.2">
      <c r="A814" s="92" t="str">
        <f>Orçamento!A789</f>
        <v>25.30</v>
      </c>
      <c r="B814" s="39" t="str">
        <f>Orçamento!B789</f>
        <v>Sinapi</v>
      </c>
      <c r="C814" s="39">
        <f>Orçamento!C789</f>
        <v>0</v>
      </c>
      <c r="D814" s="39">
        <f>Orçamento!D789</f>
        <v>0</v>
      </c>
      <c r="E814" s="39">
        <f>Orçamento!E789</f>
        <v>0</v>
      </c>
      <c r="F814" s="39">
        <f>Orçamento!F789</f>
        <v>0</v>
      </c>
      <c r="G814" s="95">
        <f>'Orç. Pós Licitação'!G789</f>
        <v>0</v>
      </c>
      <c r="H814" s="95">
        <f>'Orç. Pós Licitação'!H789</f>
        <v>0</v>
      </c>
      <c r="I814" s="95">
        <f>'Orç. Pós Licitação'!I789</f>
        <v>0</v>
      </c>
      <c r="J814" s="96">
        <f>'BM 04'!L814</f>
        <v>0</v>
      </c>
      <c r="K814" s="97"/>
      <c r="L814" s="98">
        <f t="shared" si="145"/>
        <v>0</v>
      </c>
      <c r="M814" s="99">
        <f t="shared" si="146"/>
        <v>0</v>
      </c>
      <c r="N814" s="100">
        <f t="shared" si="147"/>
        <v>0</v>
      </c>
      <c r="O814" s="98">
        <f t="shared" si="148"/>
        <v>0</v>
      </c>
      <c r="P814" s="101">
        <f t="shared" si="149"/>
        <v>0</v>
      </c>
      <c r="Q814" s="102">
        <f t="shared" si="150"/>
        <v>0</v>
      </c>
    </row>
    <row r="815" spans="1:17" s="2" customFormat="1" ht="15.75" x14ac:dyDescent="0.25">
      <c r="A815" s="449"/>
      <c r="B815" s="434"/>
      <c r="C815" s="434"/>
      <c r="D815" s="430"/>
      <c r="E815" s="430" t="s">
        <v>1116</v>
      </c>
      <c r="F815" s="434"/>
      <c r="G815" s="434"/>
      <c r="H815" s="436"/>
      <c r="I815" s="437">
        <f>SUM(I785:I814)</f>
        <v>0</v>
      </c>
      <c r="J815" s="438"/>
      <c r="K815" s="438"/>
      <c r="L815" s="438"/>
      <c r="M815" s="437">
        <f>SUM(M785:M814)</f>
        <v>0</v>
      </c>
      <c r="N815" s="437">
        <f>SUM(N785:N814)</f>
        <v>0</v>
      </c>
      <c r="O815" s="437">
        <f>SUM(O785:O814)</f>
        <v>0</v>
      </c>
      <c r="P815" s="439"/>
      <c r="Q815" s="450">
        <f>SUM(Q785:Q814)</f>
        <v>0</v>
      </c>
    </row>
    <row r="816" spans="1:17" s="3" customFormat="1" ht="21.75" customHeight="1" x14ac:dyDescent="0.25">
      <c r="A816" s="451" t="str">
        <f>Orçamento!A790</f>
        <v>26.0</v>
      </c>
      <c r="B816" s="427"/>
      <c r="C816" s="427"/>
      <c r="D816" s="428" t="str">
        <f>Orçamento!D790</f>
        <v>META 26</v>
      </c>
      <c r="E816" s="427"/>
      <c r="F816" s="427"/>
      <c r="G816" s="429"/>
      <c r="H816" s="430"/>
      <c r="I816" s="430"/>
      <c r="J816" s="431"/>
      <c r="K816" s="431"/>
      <c r="L816" s="431"/>
      <c r="M816" s="432"/>
      <c r="N816" s="433" t="e">
        <f>N847/I847</f>
        <v>#DIV/0!</v>
      </c>
      <c r="O816" s="433" t="e">
        <f>O847/I847</f>
        <v>#DIV/0!</v>
      </c>
      <c r="P816" s="433"/>
      <c r="Q816" s="452" t="e">
        <f>Q847/I847</f>
        <v>#DIV/0!</v>
      </c>
    </row>
    <row r="817" spans="1:17" x14ac:dyDescent="0.2">
      <c r="A817" s="92" t="str">
        <f>Orçamento!A791</f>
        <v>26.1</v>
      </c>
      <c r="B817" s="39" t="str">
        <f>Orçamento!B791</f>
        <v>Sinapi</v>
      </c>
      <c r="C817" s="39">
        <f>Orçamento!C791</f>
        <v>0</v>
      </c>
      <c r="D817" s="39">
        <f>Orçamento!D791</f>
        <v>0</v>
      </c>
      <c r="E817" s="39">
        <f>Orçamento!E791</f>
        <v>0</v>
      </c>
      <c r="F817" s="39">
        <f>Orçamento!F791</f>
        <v>0</v>
      </c>
      <c r="G817" s="95">
        <f>'Orç. Pós Licitação'!G791</f>
        <v>0</v>
      </c>
      <c r="H817" s="95">
        <f>'Orç. Pós Licitação'!H791</f>
        <v>0</v>
      </c>
      <c r="I817" s="95">
        <f>'Orç. Pós Licitação'!I791</f>
        <v>0</v>
      </c>
      <c r="J817" s="96">
        <f>'BM 04'!L817</f>
        <v>0</v>
      </c>
      <c r="K817" s="97"/>
      <c r="L817" s="98">
        <f>J817+K817</f>
        <v>0</v>
      </c>
      <c r="M817" s="99">
        <f>ROUND(H817*J817,2)</f>
        <v>0</v>
      </c>
      <c r="N817" s="100">
        <f>ROUND(H817*K817,2)</f>
        <v>0</v>
      </c>
      <c r="O817" s="98">
        <f>ROUND(H817*L817,2)</f>
        <v>0</v>
      </c>
      <c r="P817" s="101">
        <f>F817-L817</f>
        <v>0</v>
      </c>
      <c r="Q817" s="102">
        <f>I817-O817</f>
        <v>0</v>
      </c>
    </row>
    <row r="818" spans="1:17" x14ac:dyDescent="0.2">
      <c r="A818" s="92" t="str">
        <f>Orçamento!A792</f>
        <v>26.2</v>
      </c>
      <c r="B818" s="39" t="str">
        <f>Orçamento!B792</f>
        <v>Sinapi</v>
      </c>
      <c r="C818" s="39">
        <f>Orçamento!C792</f>
        <v>0</v>
      </c>
      <c r="D818" s="39">
        <f>Orçamento!D792</f>
        <v>0</v>
      </c>
      <c r="E818" s="39">
        <f>Orçamento!E792</f>
        <v>0</v>
      </c>
      <c r="F818" s="39">
        <f>Orçamento!F792</f>
        <v>0</v>
      </c>
      <c r="G818" s="95">
        <f>'Orç. Pós Licitação'!G792</f>
        <v>0</v>
      </c>
      <c r="H818" s="95">
        <f>'Orç. Pós Licitação'!H792</f>
        <v>0</v>
      </c>
      <c r="I818" s="95">
        <f>'Orç. Pós Licitação'!I792</f>
        <v>0</v>
      </c>
      <c r="J818" s="96">
        <f>'BM 04'!L818</f>
        <v>0</v>
      </c>
      <c r="K818" s="97"/>
      <c r="L818" s="98">
        <f t="shared" ref="L818:L846" si="151">J818+K818</f>
        <v>0</v>
      </c>
      <c r="M818" s="99">
        <f t="shared" ref="M818:M846" si="152">ROUND(H818*J818,2)</f>
        <v>0</v>
      </c>
      <c r="N818" s="100">
        <f t="shared" ref="N818:N846" si="153">ROUND(H818*K818,2)</f>
        <v>0</v>
      </c>
      <c r="O818" s="98">
        <f t="shared" ref="O818:O846" si="154">ROUND(H818*L818,2)</f>
        <v>0</v>
      </c>
      <c r="P818" s="101">
        <f t="shared" ref="P818:P846" si="155">F818-L818</f>
        <v>0</v>
      </c>
      <c r="Q818" s="102">
        <f t="shared" ref="Q818:Q846" si="156">I818-O818</f>
        <v>0</v>
      </c>
    </row>
    <row r="819" spans="1:17" x14ac:dyDescent="0.2">
      <c r="A819" s="92" t="str">
        <f>Orçamento!A793</f>
        <v>26.3</v>
      </c>
      <c r="B819" s="39" t="str">
        <f>Orçamento!B793</f>
        <v>Sinapi</v>
      </c>
      <c r="C819" s="39">
        <f>Orçamento!C793</f>
        <v>0</v>
      </c>
      <c r="D819" s="39">
        <f>Orçamento!D793</f>
        <v>0</v>
      </c>
      <c r="E819" s="39">
        <f>Orçamento!E793</f>
        <v>0</v>
      </c>
      <c r="F819" s="39">
        <f>Orçamento!F793</f>
        <v>0</v>
      </c>
      <c r="G819" s="95">
        <f>'Orç. Pós Licitação'!G793</f>
        <v>0</v>
      </c>
      <c r="H819" s="95">
        <f>'Orç. Pós Licitação'!H793</f>
        <v>0</v>
      </c>
      <c r="I819" s="95">
        <f>'Orç. Pós Licitação'!I793</f>
        <v>0</v>
      </c>
      <c r="J819" s="96">
        <f>'BM 04'!L819</f>
        <v>0</v>
      </c>
      <c r="K819" s="97"/>
      <c r="L819" s="98">
        <f t="shared" si="151"/>
        <v>0</v>
      </c>
      <c r="M819" s="99">
        <f t="shared" si="152"/>
        <v>0</v>
      </c>
      <c r="N819" s="100">
        <f t="shared" si="153"/>
        <v>0</v>
      </c>
      <c r="O819" s="98">
        <f t="shared" si="154"/>
        <v>0</v>
      </c>
      <c r="P819" s="101">
        <f t="shared" si="155"/>
        <v>0</v>
      </c>
      <c r="Q819" s="102">
        <f t="shared" si="156"/>
        <v>0</v>
      </c>
    </row>
    <row r="820" spans="1:17" x14ac:dyDescent="0.2">
      <c r="A820" s="92" t="str">
        <f>Orçamento!A794</f>
        <v>26.4</v>
      </c>
      <c r="B820" s="39" t="str">
        <f>Orçamento!B794</f>
        <v>Sinapi</v>
      </c>
      <c r="C820" s="39">
        <f>Orçamento!C794</f>
        <v>0</v>
      </c>
      <c r="D820" s="39">
        <f>Orçamento!D794</f>
        <v>0</v>
      </c>
      <c r="E820" s="39">
        <f>Orçamento!E794</f>
        <v>0</v>
      </c>
      <c r="F820" s="39">
        <f>Orçamento!F794</f>
        <v>0</v>
      </c>
      <c r="G820" s="95">
        <f>'Orç. Pós Licitação'!G794</f>
        <v>0</v>
      </c>
      <c r="H820" s="95">
        <f>'Orç. Pós Licitação'!H794</f>
        <v>0</v>
      </c>
      <c r="I820" s="95">
        <f>'Orç. Pós Licitação'!I794</f>
        <v>0</v>
      </c>
      <c r="J820" s="96">
        <f>'BM 04'!L820</f>
        <v>0</v>
      </c>
      <c r="K820" s="97"/>
      <c r="L820" s="98">
        <f t="shared" si="151"/>
        <v>0</v>
      </c>
      <c r="M820" s="99">
        <f t="shared" si="152"/>
        <v>0</v>
      </c>
      <c r="N820" s="100">
        <f t="shared" si="153"/>
        <v>0</v>
      </c>
      <c r="O820" s="98">
        <f t="shared" si="154"/>
        <v>0</v>
      </c>
      <c r="P820" s="101">
        <f t="shared" si="155"/>
        <v>0</v>
      </c>
      <c r="Q820" s="102">
        <f t="shared" si="156"/>
        <v>0</v>
      </c>
    </row>
    <row r="821" spans="1:17" x14ac:dyDescent="0.2">
      <c r="A821" s="92" t="str">
        <f>Orçamento!A795</f>
        <v>26.5</v>
      </c>
      <c r="B821" s="39" t="str">
        <f>Orçamento!B795</f>
        <v>Sinapi</v>
      </c>
      <c r="C821" s="39">
        <f>Orçamento!C795</f>
        <v>0</v>
      </c>
      <c r="D821" s="39">
        <f>Orçamento!D795</f>
        <v>0</v>
      </c>
      <c r="E821" s="39">
        <f>Orçamento!E795</f>
        <v>0</v>
      </c>
      <c r="F821" s="39">
        <f>Orçamento!F795</f>
        <v>0</v>
      </c>
      <c r="G821" s="95">
        <f>'Orç. Pós Licitação'!G795</f>
        <v>0</v>
      </c>
      <c r="H821" s="95">
        <f>'Orç. Pós Licitação'!H795</f>
        <v>0</v>
      </c>
      <c r="I821" s="95">
        <f>'Orç. Pós Licitação'!I795</f>
        <v>0</v>
      </c>
      <c r="J821" s="96">
        <f>'BM 04'!L821</f>
        <v>0</v>
      </c>
      <c r="K821" s="97"/>
      <c r="L821" s="98">
        <f t="shared" si="151"/>
        <v>0</v>
      </c>
      <c r="M821" s="99">
        <f t="shared" si="152"/>
        <v>0</v>
      </c>
      <c r="N821" s="100">
        <f t="shared" si="153"/>
        <v>0</v>
      </c>
      <c r="O821" s="98">
        <f t="shared" si="154"/>
        <v>0</v>
      </c>
      <c r="P821" s="101">
        <f t="shared" si="155"/>
        <v>0</v>
      </c>
      <c r="Q821" s="102">
        <f t="shared" si="156"/>
        <v>0</v>
      </c>
    </row>
    <row r="822" spans="1:17" x14ac:dyDescent="0.2">
      <c r="A822" s="92" t="str">
        <f>Orçamento!A796</f>
        <v>26.6</v>
      </c>
      <c r="B822" s="39" t="str">
        <f>Orçamento!B796</f>
        <v>Sinapi</v>
      </c>
      <c r="C822" s="39">
        <f>Orçamento!C796</f>
        <v>0</v>
      </c>
      <c r="D822" s="39">
        <f>Orçamento!D796</f>
        <v>0</v>
      </c>
      <c r="E822" s="39">
        <f>Orçamento!E796</f>
        <v>0</v>
      </c>
      <c r="F822" s="39">
        <f>Orçamento!F796</f>
        <v>0</v>
      </c>
      <c r="G822" s="95">
        <f>'Orç. Pós Licitação'!G796</f>
        <v>0</v>
      </c>
      <c r="H822" s="95">
        <f>'Orç. Pós Licitação'!H796</f>
        <v>0</v>
      </c>
      <c r="I822" s="95">
        <f>'Orç. Pós Licitação'!I796</f>
        <v>0</v>
      </c>
      <c r="J822" s="96">
        <f>'BM 04'!L822</f>
        <v>0</v>
      </c>
      <c r="K822" s="97"/>
      <c r="L822" s="98">
        <f t="shared" si="151"/>
        <v>0</v>
      </c>
      <c r="M822" s="99">
        <f t="shared" si="152"/>
        <v>0</v>
      </c>
      <c r="N822" s="100">
        <f t="shared" si="153"/>
        <v>0</v>
      </c>
      <c r="O822" s="98">
        <f t="shared" si="154"/>
        <v>0</v>
      </c>
      <c r="P822" s="101">
        <f t="shared" si="155"/>
        <v>0</v>
      </c>
      <c r="Q822" s="102">
        <f t="shared" si="156"/>
        <v>0</v>
      </c>
    </row>
    <row r="823" spans="1:17" x14ac:dyDescent="0.2">
      <c r="A823" s="92" t="str">
        <f>Orçamento!A797</f>
        <v>26.7</v>
      </c>
      <c r="B823" s="39" t="str">
        <f>Orçamento!B797</f>
        <v>Sinapi</v>
      </c>
      <c r="C823" s="39">
        <f>Orçamento!C797</f>
        <v>0</v>
      </c>
      <c r="D823" s="39">
        <f>Orçamento!D797</f>
        <v>0</v>
      </c>
      <c r="E823" s="39">
        <f>Orçamento!E797</f>
        <v>0</v>
      </c>
      <c r="F823" s="39">
        <f>Orçamento!F797</f>
        <v>0</v>
      </c>
      <c r="G823" s="95">
        <f>'Orç. Pós Licitação'!G797</f>
        <v>0</v>
      </c>
      <c r="H823" s="95">
        <f>'Orç. Pós Licitação'!H797</f>
        <v>0</v>
      </c>
      <c r="I823" s="95">
        <f>'Orç. Pós Licitação'!I797</f>
        <v>0</v>
      </c>
      <c r="J823" s="96">
        <f>'BM 04'!L823</f>
        <v>0</v>
      </c>
      <c r="K823" s="97"/>
      <c r="L823" s="98">
        <f t="shared" si="151"/>
        <v>0</v>
      </c>
      <c r="M823" s="99">
        <f t="shared" si="152"/>
        <v>0</v>
      </c>
      <c r="N823" s="100">
        <f t="shared" si="153"/>
        <v>0</v>
      </c>
      <c r="O823" s="98">
        <f t="shared" si="154"/>
        <v>0</v>
      </c>
      <c r="P823" s="101">
        <f t="shared" si="155"/>
        <v>0</v>
      </c>
      <c r="Q823" s="102">
        <f t="shared" si="156"/>
        <v>0</v>
      </c>
    </row>
    <row r="824" spans="1:17" x14ac:dyDescent="0.2">
      <c r="A824" s="92" t="str">
        <f>Orçamento!A798</f>
        <v>26.8</v>
      </c>
      <c r="B824" s="39" t="str">
        <f>Orçamento!B798</f>
        <v>Sinapi</v>
      </c>
      <c r="C824" s="39">
        <f>Orçamento!C798</f>
        <v>0</v>
      </c>
      <c r="D824" s="39">
        <f>Orçamento!D798</f>
        <v>0</v>
      </c>
      <c r="E824" s="39">
        <f>Orçamento!E798</f>
        <v>0</v>
      </c>
      <c r="F824" s="39">
        <f>Orçamento!F798</f>
        <v>0</v>
      </c>
      <c r="G824" s="95">
        <f>'Orç. Pós Licitação'!G798</f>
        <v>0</v>
      </c>
      <c r="H824" s="95">
        <f>'Orç. Pós Licitação'!H798</f>
        <v>0</v>
      </c>
      <c r="I824" s="95">
        <f>'Orç. Pós Licitação'!I798</f>
        <v>0</v>
      </c>
      <c r="J824" s="96">
        <f>'BM 04'!L824</f>
        <v>0</v>
      </c>
      <c r="K824" s="97"/>
      <c r="L824" s="98">
        <f t="shared" si="151"/>
        <v>0</v>
      </c>
      <c r="M824" s="99">
        <f t="shared" si="152"/>
        <v>0</v>
      </c>
      <c r="N824" s="100">
        <f t="shared" si="153"/>
        <v>0</v>
      </c>
      <c r="O824" s="98">
        <f t="shared" si="154"/>
        <v>0</v>
      </c>
      <c r="P824" s="101">
        <f t="shared" si="155"/>
        <v>0</v>
      </c>
      <c r="Q824" s="102">
        <f t="shared" si="156"/>
        <v>0</v>
      </c>
    </row>
    <row r="825" spans="1:17" x14ac:dyDescent="0.2">
      <c r="A825" s="92" t="str">
        <f>Orçamento!A799</f>
        <v>26.9</v>
      </c>
      <c r="B825" s="39" t="str">
        <f>Orçamento!B799</f>
        <v>Sinapi</v>
      </c>
      <c r="C825" s="39">
        <f>Orçamento!C799</f>
        <v>0</v>
      </c>
      <c r="D825" s="39">
        <f>Orçamento!D799</f>
        <v>0</v>
      </c>
      <c r="E825" s="39">
        <f>Orçamento!E799</f>
        <v>0</v>
      </c>
      <c r="F825" s="39">
        <f>Orçamento!F799</f>
        <v>0</v>
      </c>
      <c r="G825" s="95">
        <f>'Orç. Pós Licitação'!G799</f>
        <v>0</v>
      </c>
      <c r="H825" s="95">
        <f>'Orç. Pós Licitação'!H799</f>
        <v>0</v>
      </c>
      <c r="I825" s="95">
        <f>'Orç. Pós Licitação'!I799</f>
        <v>0</v>
      </c>
      <c r="J825" s="96">
        <f>'BM 04'!L825</f>
        <v>0</v>
      </c>
      <c r="K825" s="97"/>
      <c r="L825" s="98">
        <f t="shared" si="151"/>
        <v>0</v>
      </c>
      <c r="M825" s="99">
        <f t="shared" si="152"/>
        <v>0</v>
      </c>
      <c r="N825" s="100">
        <f t="shared" si="153"/>
        <v>0</v>
      </c>
      <c r="O825" s="98">
        <f t="shared" si="154"/>
        <v>0</v>
      </c>
      <c r="P825" s="101">
        <f t="shared" si="155"/>
        <v>0</v>
      </c>
      <c r="Q825" s="102">
        <f t="shared" si="156"/>
        <v>0</v>
      </c>
    </row>
    <row r="826" spans="1:17" x14ac:dyDescent="0.2">
      <c r="A826" s="92" t="str">
        <f>Orçamento!A800</f>
        <v>26.10</v>
      </c>
      <c r="B826" s="39" t="str">
        <f>Orçamento!B800</f>
        <v>Sinapi</v>
      </c>
      <c r="C826" s="39">
        <f>Orçamento!C800</f>
        <v>0</v>
      </c>
      <c r="D826" s="39">
        <f>Orçamento!D800</f>
        <v>0</v>
      </c>
      <c r="E826" s="39">
        <f>Orçamento!E800</f>
        <v>0</v>
      </c>
      <c r="F826" s="39">
        <f>Orçamento!F800</f>
        <v>0</v>
      </c>
      <c r="G826" s="95">
        <f>'Orç. Pós Licitação'!G800</f>
        <v>0</v>
      </c>
      <c r="H826" s="95">
        <f>'Orç. Pós Licitação'!H800</f>
        <v>0</v>
      </c>
      <c r="I826" s="95">
        <f>'Orç. Pós Licitação'!I800</f>
        <v>0</v>
      </c>
      <c r="J826" s="96">
        <f>'BM 04'!L826</f>
        <v>0</v>
      </c>
      <c r="K826" s="97"/>
      <c r="L826" s="98">
        <f t="shared" si="151"/>
        <v>0</v>
      </c>
      <c r="M826" s="99">
        <f t="shared" si="152"/>
        <v>0</v>
      </c>
      <c r="N826" s="100">
        <f t="shared" si="153"/>
        <v>0</v>
      </c>
      <c r="O826" s="98">
        <f t="shared" si="154"/>
        <v>0</v>
      </c>
      <c r="P826" s="101">
        <f t="shared" si="155"/>
        <v>0</v>
      </c>
      <c r="Q826" s="102">
        <f t="shared" si="156"/>
        <v>0</v>
      </c>
    </row>
    <row r="827" spans="1:17" x14ac:dyDescent="0.2">
      <c r="A827" s="92" t="str">
        <f>Orçamento!A801</f>
        <v>26.11</v>
      </c>
      <c r="B827" s="39" t="str">
        <f>Orçamento!B801</f>
        <v>Sinapi</v>
      </c>
      <c r="C827" s="39">
        <f>Orçamento!C801</f>
        <v>0</v>
      </c>
      <c r="D827" s="39">
        <f>Orçamento!D801</f>
        <v>0</v>
      </c>
      <c r="E827" s="39">
        <f>Orçamento!E801</f>
        <v>0</v>
      </c>
      <c r="F827" s="39">
        <f>Orçamento!F801</f>
        <v>0</v>
      </c>
      <c r="G827" s="95">
        <f>'Orç. Pós Licitação'!G801</f>
        <v>0</v>
      </c>
      <c r="H827" s="95">
        <f>'Orç. Pós Licitação'!H801</f>
        <v>0</v>
      </c>
      <c r="I827" s="95">
        <f>'Orç. Pós Licitação'!I801</f>
        <v>0</v>
      </c>
      <c r="J827" s="96">
        <f>'BM 04'!L827</f>
        <v>0</v>
      </c>
      <c r="K827" s="97"/>
      <c r="L827" s="98">
        <f t="shared" si="151"/>
        <v>0</v>
      </c>
      <c r="M827" s="99">
        <f t="shared" si="152"/>
        <v>0</v>
      </c>
      <c r="N827" s="100">
        <f t="shared" si="153"/>
        <v>0</v>
      </c>
      <c r="O827" s="98">
        <f t="shared" si="154"/>
        <v>0</v>
      </c>
      <c r="P827" s="101">
        <f t="shared" si="155"/>
        <v>0</v>
      </c>
      <c r="Q827" s="102">
        <f t="shared" si="156"/>
        <v>0</v>
      </c>
    </row>
    <row r="828" spans="1:17" x14ac:dyDescent="0.2">
      <c r="A828" s="92" t="str">
        <f>Orçamento!A802</f>
        <v>26.12</v>
      </c>
      <c r="B828" s="39" t="str">
        <f>Orçamento!B802</f>
        <v>Sinapi</v>
      </c>
      <c r="C828" s="39">
        <f>Orçamento!C802</f>
        <v>0</v>
      </c>
      <c r="D828" s="39">
        <f>Orçamento!D802</f>
        <v>0</v>
      </c>
      <c r="E828" s="39">
        <f>Orçamento!E802</f>
        <v>0</v>
      </c>
      <c r="F828" s="39">
        <f>Orçamento!F802</f>
        <v>0</v>
      </c>
      <c r="G828" s="95">
        <f>'Orç. Pós Licitação'!G802</f>
        <v>0</v>
      </c>
      <c r="H828" s="95">
        <f>'Orç. Pós Licitação'!H802</f>
        <v>0</v>
      </c>
      <c r="I828" s="95">
        <f>'Orç. Pós Licitação'!I802</f>
        <v>0</v>
      </c>
      <c r="J828" s="96">
        <f>'BM 04'!L828</f>
        <v>0</v>
      </c>
      <c r="K828" s="97"/>
      <c r="L828" s="98">
        <f t="shared" si="151"/>
        <v>0</v>
      </c>
      <c r="M828" s="99">
        <f t="shared" si="152"/>
        <v>0</v>
      </c>
      <c r="N828" s="100">
        <f t="shared" si="153"/>
        <v>0</v>
      </c>
      <c r="O828" s="98">
        <f t="shared" si="154"/>
        <v>0</v>
      </c>
      <c r="P828" s="101">
        <f t="shared" si="155"/>
        <v>0</v>
      </c>
      <c r="Q828" s="102">
        <f t="shared" si="156"/>
        <v>0</v>
      </c>
    </row>
    <row r="829" spans="1:17" x14ac:dyDescent="0.2">
      <c r="A829" s="92" t="str">
        <f>Orçamento!A803</f>
        <v>26.13</v>
      </c>
      <c r="B829" s="39" t="str">
        <f>Orçamento!B803</f>
        <v>Sinapi</v>
      </c>
      <c r="C829" s="39">
        <f>Orçamento!C803</f>
        <v>0</v>
      </c>
      <c r="D829" s="39">
        <f>Orçamento!D803</f>
        <v>0</v>
      </c>
      <c r="E829" s="39">
        <f>Orçamento!E803</f>
        <v>0</v>
      </c>
      <c r="F829" s="39">
        <f>Orçamento!F803</f>
        <v>0</v>
      </c>
      <c r="G829" s="95">
        <f>'Orç. Pós Licitação'!G803</f>
        <v>0</v>
      </c>
      <c r="H829" s="95">
        <f>'Orç. Pós Licitação'!H803</f>
        <v>0</v>
      </c>
      <c r="I829" s="95">
        <f>'Orç. Pós Licitação'!I803</f>
        <v>0</v>
      </c>
      <c r="J829" s="96">
        <f>'BM 04'!L829</f>
        <v>0</v>
      </c>
      <c r="K829" s="97"/>
      <c r="L829" s="98">
        <f t="shared" si="151"/>
        <v>0</v>
      </c>
      <c r="M829" s="99">
        <f t="shared" si="152"/>
        <v>0</v>
      </c>
      <c r="N829" s="100">
        <f t="shared" si="153"/>
        <v>0</v>
      </c>
      <c r="O829" s="98">
        <f t="shared" si="154"/>
        <v>0</v>
      </c>
      <c r="P829" s="101">
        <f t="shared" si="155"/>
        <v>0</v>
      </c>
      <c r="Q829" s="102">
        <f t="shared" si="156"/>
        <v>0</v>
      </c>
    </row>
    <row r="830" spans="1:17" x14ac:dyDescent="0.2">
      <c r="A830" s="92" t="str">
        <f>Orçamento!A804</f>
        <v>26.14</v>
      </c>
      <c r="B830" s="39" t="str">
        <f>Orçamento!B804</f>
        <v>Sinapi</v>
      </c>
      <c r="C830" s="39">
        <f>Orçamento!C804</f>
        <v>0</v>
      </c>
      <c r="D830" s="39">
        <f>Orçamento!D804</f>
        <v>0</v>
      </c>
      <c r="E830" s="39">
        <f>Orçamento!E804</f>
        <v>0</v>
      </c>
      <c r="F830" s="39">
        <f>Orçamento!F804</f>
        <v>0</v>
      </c>
      <c r="G830" s="95">
        <f>'Orç. Pós Licitação'!G804</f>
        <v>0</v>
      </c>
      <c r="H830" s="95">
        <f>'Orç. Pós Licitação'!H804</f>
        <v>0</v>
      </c>
      <c r="I830" s="95">
        <f>'Orç. Pós Licitação'!I804</f>
        <v>0</v>
      </c>
      <c r="J830" s="96">
        <f>'BM 04'!L830</f>
        <v>0</v>
      </c>
      <c r="K830" s="97"/>
      <c r="L830" s="98">
        <f t="shared" si="151"/>
        <v>0</v>
      </c>
      <c r="M830" s="99">
        <f t="shared" si="152"/>
        <v>0</v>
      </c>
      <c r="N830" s="100">
        <f t="shared" si="153"/>
        <v>0</v>
      </c>
      <c r="O830" s="98">
        <f t="shared" si="154"/>
        <v>0</v>
      </c>
      <c r="P830" s="101">
        <f t="shared" si="155"/>
        <v>0</v>
      </c>
      <c r="Q830" s="102">
        <f t="shared" si="156"/>
        <v>0</v>
      </c>
    </row>
    <row r="831" spans="1:17" x14ac:dyDescent="0.2">
      <c r="A831" s="92" t="str">
        <f>Orçamento!A805</f>
        <v>26.15</v>
      </c>
      <c r="B831" s="39" t="str">
        <f>Orçamento!B805</f>
        <v>Sinapi</v>
      </c>
      <c r="C831" s="39">
        <f>Orçamento!C805</f>
        <v>0</v>
      </c>
      <c r="D831" s="39">
        <f>Orçamento!D805</f>
        <v>0</v>
      </c>
      <c r="E831" s="39">
        <f>Orçamento!E805</f>
        <v>0</v>
      </c>
      <c r="F831" s="39">
        <f>Orçamento!F805</f>
        <v>0</v>
      </c>
      <c r="G831" s="95">
        <f>'Orç. Pós Licitação'!G805</f>
        <v>0</v>
      </c>
      <c r="H831" s="95">
        <f>'Orç. Pós Licitação'!H805</f>
        <v>0</v>
      </c>
      <c r="I831" s="95">
        <f>'Orç. Pós Licitação'!I805</f>
        <v>0</v>
      </c>
      <c r="J831" s="96">
        <f>'BM 04'!L831</f>
        <v>0</v>
      </c>
      <c r="K831" s="97"/>
      <c r="L831" s="98">
        <f t="shared" si="151"/>
        <v>0</v>
      </c>
      <c r="M831" s="99">
        <f t="shared" si="152"/>
        <v>0</v>
      </c>
      <c r="N831" s="100">
        <f t="shared" si="153"/>
        <v>0</v>
      </c>
      <c r="O831" s="98">
        <f t="shared" si="154"/>
        <v>0</v>
      </c>
      <c r="P831" s="101">
        <f t="shared" si="155"/>
        <v>0</v>
      </c>
      <c r="Q831" s="102">
        <f t="shared" si="156"/>
        <v>0</v>
      </c>
    </row>
    <row r="832" spans="1:17" x14ac:dyDescent="0.2">
      <c r="A832" s="92" t="str">
        <f>Orçamento!A806</f>
        <v>26.16</v>
      </c>
      <c r="B832" s="39" t="str">
        <f>Orçamento!B806</f>
        <v>Sinapi</v>
      </c>
      <c r="C832" s="39">
        <f>Orçamento!C806</f>
        <v>0</v>
      </c>
      <c r="D832" s="39">
        <f>Orçamento!D806</f>
        <v>0</v>
      </c>
      <c r="E832" s="39">
        <f>Orçamento!E806</f>
        <v>0</v>
      </c>
      <c r="F832" s="39">
        <f>Orçamento!F806</f>
        <v>0</v>
      </c>
      <c r="G832" s="95">
        <f>'Orç. Pós Licitação'!G806</f>
        <v>0</v>
      </c>
      <c r="H832" s="95">
        <f>'Orç. Pós Licitação'!H806</f>
        <v>0</v>
      </c>
      <c r="I832" s="95">
        <f>'Orç. Pós Licitação'!I806</f>
        <v>0</v>
      </c>
      <c r="J832" s="96">
        <f>'BM 04'!L832</f>
        <v>0</v>
      </c>
      <c r="K832" s="97"/>
      <c r="L832" s="98">
        <f t="shared" si="151"/>
        <v>0</v>
      </c>
      <c r="M832" s="99">
        <f t="shared" si="152"/>
        <v>0</v>
      </c>
      <c r="N832" s="100">
        <f t="shared" si="153"/>
        <v>0</v>
      </c>
      <c r="O832" s="98">
        <f t="shared" si="154"/>
        <v>0</v>
      </c>
      <c r="P832" s="101">
        <f t="shared" si="155"/>
        <v>0</v>
      </c>
      <c r="Q832" s="102">
        <f t="shared" si="156"/>
        <v>0</v>
      </c>
    </row>
    <row r="833" spans="1:17" x14ac:dyDescent="0.2">
      <c r="A833" s="92" t="str">
        <f>Orçamento!A807</f>
        <v>26.17</v>
      </c>
      <c r="B833" s="39" t="str">
        <f>Orçamento!B807</f>
        <v>Sinapi</v>
      </c>
      <c r="C833" s="39">
        <f>Orçamento!C807</f>
        <v>0</v>
      </c>
      <c r="D833" s="39">
        <f>Orçamento!D807</f>
        <v>0</v>
      </c>
      <c r="E833" s="39">
        <f>Orçamento!E807</f>
        <v>0</v>
      </c>
      <c r="F833" s="39">
        <f>Orçamento!F807</f>
        <v>0</v>
      </c>
      <c r="G833" s="95">
        <f>'Orç. Pós Licitação'!G807</f>
        <v>0</v>
      </c>
      <c r="H833" s="95">
        <f>'Orç. Pós Licitação'!H807</f>
        <v>0</v>
      </c>
      <c r="I833" s="95">
        <f>'Orç. Pós Licitação'!I807</f>
        <v>0</v>
      </c>
      <c r="J833" s="96">
        <f>'BM 04'!L833</f>
        <v>0</v>
      </c>
      <c r="K833" s="97"/>
      <c r="L833" s="98">
        <f t="shared" si="151"/>
        <v>0</v>
      </c>
      <c r="M833" s="99">
        <f t="shared" si="152"/>
        <v>0</v>
      </c>
      <c r="N833" s="100">
        <f t="shared" si="153"/>
        <v>0</v>
      </c>
      <c r="O833" s="98">
        <f t="shared" si="154"/>
        <v>0</v>
      </c>
      <c r="P833" s="101">
        <f t="shared" si="155"/>
        <v>0</v>
      </c>
      <c r="Q833" s="102">
        <f t="shared" si="156"/>
        <v>0</v>
      </c>
    </row>
    <row r="834" spans="1:17" x14ac:dyDescent="0.2">
      <c r="A834" s="92" t="str">
        <f>Orçamento!A808</f>
        <v>26.18</v>
      </c>
      <c r="B834" s="39" t="str">
        <f>Orçamento!B808</f>
        <v>Sinapi</v>
      </c>
      <c r="C834" s="39">
        <f>Orçamento!C808</f>
        <v>0</v>
      </c>
      <c r="D834" s="39">
        <f>Orçamento!D808</f>
        <v>0</v>
      </c>
      <c r="E834" s="39">
        <f>Orçamento!E808</f>
        <v>0</v>
      </c>
      <c r="F834" s="39">
        <f>Orçamento!F808</f>
        <v>0</v>
      </c>
      <c r="G834" s="95">
        <f>'Orç. Pós Licitação'!G808</f>
        <v>0</v>
      </c>
      <c r="H834" s="95">
        <f>'Orç. Pós Licitação'!H808</f>
        <v>0</v>
      </c>
      <c r="I834" s="95">
        <f>'Orç. Pós Licitação'!I808</f>
        <v>0</v>
      </c>
      <c r="J834" s="96">
        <f>'BM 04'!L834</f>
        <v>0</v>
      </c>
      <c r="K834" s="97"/>
      <c r="L834" s="98">
        <f t="shared" si="151"/>
        <v>0</v>
      </c>
      <c r="M834" s="99">
        <f t="shared" si="152"/>
        <v>0</v>
      </c>
      <c r="N834" s="100">
        <f t="shared" si="153"/>
        <v>0</v>
      </c>
      <c r="O834" s="98">
        <f t="shared" si="154"/>
        <v>0</v>
      </c>
      <c r="P834" s="101">
        <f t="shared" si="155"/>
        <v>0</v>
      </c>
      <c r="Q834" s="102">
        <f t="shared" si="156"/>
        <v>0</v>
      </c>
    </row>
    <row r="835" spans="1:17" x14ac:dyDescent="0.2">
      <c r="A835" s="92" t="str">
        <f>Orçamento!A809</f>
        <v>26.19</v>
      </c>
      <c r="B835" s="39" t="str">
        <f>Orçamento!B809</f>
        <v>Sinapi</v>
      </c>
      <c r="C835" s="39">
        <f>Orçamento!C809</f>
        <v>0</v>
      </c>
      <c r="D835" s="39">
        <f>Orçamento!D809</f>
        <v>0</v>
      </c>
      <c r="E835" s="39">
        <f>Orçamento!E809</f>
        <v>0</v>
      </c>
      <c r="F835" s="39">
        <f>Orçamento!F809</f>
        <v>0</v>
      </c>
      <c r="G835" s="95">
        <f>'Orç. Pós Licitação'!G809</f>
        <v>0</v>
      </c>
      <c r="H835" s="95">
        <f>'Orç. Pós Licitação'!H809</f>
        <v>0</v>
      </c>
      <c r="I835" s="95">
        <f>'Orç. Pós Licitação'!I809</f>
        <v>0</v>
      </c>
      <c r="J835" s="96">
        <f>'BM 04'!L835</f>
        <v>0</v>
      </c>
      <c r="K835" s="97"/>
      <c r="L835" s="98">
        <f t="shared" si="151"/>
        <v>0</v>
      </c>
      <c r="M835" s="99">
        <f t="shared" si="152"/>
        <v>0</v>
      </c>
      <c r="N835" s="100">
        <f t="shared" si="153"/>
        <v>0</v>
      </c>
      <c r="O835" s="98">
        <f t="shared" si="154"/>
        <v>0</v>
      </c>
      <c r="P835" s="101">
        <f t="shared" si="155"/>
        <v>0</v>
      </c>
      <c r="Q835" s="102">
        <f t="shared" si="156"/>
        <v>0</v>
      </c>
    </row>
    <row r="836" spans="1:17" x14ac:dyDescent="0.2">
      <c r="A836" s="92" t="str">
        <f>Orçamento!A810</f>
        <v>26.20</v>
      </c>
      <c r="B836" s="39" t="str">
        <f>Orçamento!B810</f>
        <v>Sinapi</v>
      </c>
      <c r="C836" s="39">
        <f>Orçamento!C810</f>
        <v>0</v>
      </c>
      <c r="D836" s="39">
        <f>Orçamento!D810</f>
        <v>0</v>
      </c>
      <c r="E836" s="39">
        <f>Orçamento!E810</f>
        <v>0</v>
      </c>
      <c r="F836" s="39">
        <f>Orçamento!F810</f>
        <v>0</v>
      </c>
      <c r="G836" s="95">
        <f>'Orç. Pós Licitação'!G810</f>
        <v>0</v>
      </c>
      <c r="H836" s="95">
        <f>'Orç. Pós Licitação'!H810</f>
        <v>0</v>
      </c>
      <c r="I836" s="95">
        <f>'Orç. Pós Licitação'!I810</f>
        <v>0</v>
      </c>
      <c r="J836" s="96">
        <f>'BM 04'!L836</f>
        <v>0</v>
      </c>
      <c r="K836" s="97"/>
      <c r="L836" s="98">
        <f t="shared" si="151"/>
        <v>0</v>
      </c>
      <c r="M836" s="99">
        <f t="shared" si="152"/>
        <v>0</v>
      </c>
      <c r="N836" s="100">
        <f t="shared" si="153"/>
        <v>0</v>
      </c>
      <c r="O836" s="98">
        <f t="shared" si="154"/>
        <v>0</v>
      </c>
      <c r="P836" s="101">
        <f t="shared" si="155"/>
        <v>0</v>
      </c>
      <c r="Q836" s="102">
        <f t="shared" si="156"/>
        <v>0</v>
      </c>
    </row>
    <row r="837" spans="1:17" x14ac:dyDescent="0.2">
      <c r="A837" s="92" t="str">
        <f>Orçamento!A811</f>
        <v>26.21</v>
      </c>
      <c r="B837" s="39" t="str">
        <f>Orçamento!B811</f>
        <v>Sinapi</v>
      </c>
      <c r="C837" s="39">
        <f>Orçamento!C811</f>
        <v>0</v>
      </c>
      <c r="D837" s="39">
        <f>Orçamento!D811</f>
        <v>0</v>
      </c>
      <c r="E837" s="39">
        <f>Orçamento!E811</f>
        <v>0</v>
      </c>
      <c r="F837" s="39">
        <f>Orçamento!F811</f>
        <v>0</v>
      </c>
      <c r="G837" s="95">
        <f>'Orç. Pós Licitação'!G811</f>
        <v>0</v>
      </c>
      <c r="H837" s="95">
        <f>'Orç. Pós Licitação'!H811</f>
        <v>0</v>
      </c>
      <c r="I837" s="95">
        <f>'Orç. Pós Licitação'!I811</f>
        <v>0</v>
      </c>
      <c r="J837" s="96">
        <f>'BM 04'!L837</f>
        <v>0</v>
      </c>
      <c r="K837" s="97"/>
      <c r="L837" s="98">
        <f t="shared" si="151"/>
        <v>0</v>
      </c>
      <c r="M837" s="99">
        <f t="shared" si="152"/>
        <v>0</v>
      </c>
      <c r="N837" s="100">
        <f t="shared" si="153"/>
        <v>0</v>
      </c>
      <c r="O837" s="98">
        <f t="shared" si="154"/>
        <v>0</v>
      </c>
      <c r="P837" s="101">
        <f t="shared" si="155"/>
        <v>0</v>
      </c>
      <c r="Q837" s="102">
        <f t="shared" si="156"/>
        <v>0</v>
      </c>
    </row>
    <row r="838" spans="1:17" x14ac:dyDescent="0.2">
      <c r="A838" s="92" t="str">
        <f>Orçamento!A812</f>
        <v>26.22</v>
      </c>
      <c r="B838" s="39" t="str">
        <f>Orçamento!B812</f>
        <v>Sinapi</v>
      </c>
      <c r="C838" s="39">
        <f>Orçamento!C812</f>
        <v>0</v>
      </c>
      <c r="D838" s="39">
        <f>Orçamento!D812</f>
        <v>0</v>
      </c>
      <c r="E838" s="39">
        <f>Orçamento!E812</f>
        <v>0</v>
      </c>
      <c r="F838" s="39">
        <f>Orçamento!F812</f>
        <v>0</v>
      </c>
      <c r="G838" s="95">
        <f>'Orç. Pós Licitação'!G812</f>
        <v>0</v>
      </c>
      <c r="H838" s="95">
        <f>'Orç. Pós Licitação'!H812</f>
        <v>0</v>
      </c>
      <c r="I838" s="95">
        <f>'Orç. Pós Licitação'!I812</f>
        <v>0</v>
      </c>
      <c r="J838" s="96">
        <f>'BM 04'!L838</f>
        <v>0</v>
      </c>
      <c r="K838" s="97"/>
      <c r="L838" s="98">
        <f t="shared" si="151"/>
        <v>0</v>
      </c>
      <c r="M838" s="99">
        <f t="shared" si="152"/>
        <v>0</v>
      </c>
      <c r="N838" s="100">
        <f t="shared" si="153"/>
        <v>0</v>
      </c>
      <c r="O838" s="98">
        <f t="shared" si="154"/>
        <v>0</v>
      </c>
      <c r="P838" s="101">
        <f t="shared" si="155"/>
        <v>0</v>
      </c>
      <c r="Q838" s="102">
        <f t="shared" si="156"/>
        <v>0</v>
      </c>
    </row>
    <row r="839" spans="1:17" x14ac:dyDescent="0.2">
      <c r="A839" s="92" t="str">
        <f>Orçamento!A813</f>
        <v>26.23</v>
      </c>
      <c r="B839" s="39" t="str">
        <f>Orçamento!B813</f>
        <v>Sinapi</v>
      </c>
      <c r="C839" s="39">
        <f>Orçamento!C813</f>
        <v>0</v>
      </c>
      <c r="D839" s="39">
        <f>Orçamento!D813</f>
        <v>0</v>
      </c>
      <c r="E839" s="39">
        <f>Orçamento!E813</f>
        <v>0</v>
      </c>
      <c r="F839" s="39">
        <f>Orçamento!F813</f>
        <v>0</v>
      </c>
      <c r="G839" s="95">
        <f>'Orç. Pós Licitação'!G813</f>
        <v>0</v>
      </c>
      <c r="H839" s="95">
        <f>'Orç. Pós Licitação'!H813</f>
        <v>0</v>
      </c>
      <c r="I839" s="95">
        <f>'Orç. Pós Licitação'!I813</f>
        <v>0</v>
      </c>
      <c r="J839" s="96">
        <f>'BM 04'!L839</f>
        <v>0</v>
      </c>
      <c r="K839" s="97"/>
      <c r="L839" s="98">
        <f t="shared" si="151"/>
        <v>0</v>
      </c>
      <c r="M839" s="99">
        <f t="shared" si="152"/>
        <v>0</v>
      </c>
      <c r="N839" s="100">
        <f t="shared" si="153"/>
        <v>0</v>
      </c>
      <c r="O839" s="98">
        <f t="shared" si="154"/>
        <v>0</v>
      </c>
      <c r="P839" s="101">
        <f t="shared" si="155"/>
        <v>0</v>
      </c>
      <c r="Q839" s="102">
        <f t="shared" si="156"/>
        <v>0</v>
      </c>
    </row>
    <row r="840" spans="1:17" x14ac:dyDescent="0.2">
      <c r="A840" s="92" t="str">
        <f>Orçamento!A814</f>
        <v>26.24</v>
      </c>
      <c r="B840" s="39" t="str">
        <f>Orçamento!B814</f>
        <v>Sinapi</v>
      </c>
      <c r="C840" s="39">
        <f>Orçamento!C814</f>
        <v>0</v>
      </c>
      <c r="D840" s="39">
        <f>Orçamento!D814</f>
        <v>0</v>
      </c>
      <c r="E840" s="39">
        <f>Orçamento!E814</f>
        <v>0</v>
      </c>
      <c r="F840" s="39">
        <f>Orçamento!F814</f>
        <v>0</v>
      </c>
      <c r="G840" s="95">
        <f>'Orç. Pós Licitação'!G814</f>
        <v>0</v>
      </c>
      <c r="H840" s="95">
        <f>'Orç. Pós Licitação'!H814</f>
        <v>0</v>
      </c>
      <c r="I840" s="95">
        <f>'Orç. Pós Licitação'!I814</f>
        <v>0</v>
      </c>
      <c r="J840" s="96">
        <f>'BM 04'!L840</f>
        <v>0</v>
      </c>
      <c r="K840" s="97"/>
      <c r="L840" s="98">
        <f t="shared" si="151"/>
        <v>0</v>
      </c>
      <c r="M840" s="99">
        <f t="shared" si="152"/>
        <v>0</v>
      </c>
      <c r="N840" s="100">
        <f t="shared" si="153"/>
        <v>0</v>
      </c>
      <c r="O840" s="98">
        <f t="shared" si="154"/>
        <v>0</v>
      </c>
      <c r="P840" s="101">
        <f t="shared" si="155"/>
        <v>0</v>
      </c>
      <c r="Q840" s="102">
        <f t="shared" si="156"/>
        <v>0</v>
      </c>
    </row>
    <row r="841" spans="1:17" x14ac:dyDescent="0.2">
      <c r="A841" s="92" t="str">
        <f>Orçamento!A815</f>
        <v>26.25</v>
      </c>
      <c r="B841" s="39" t="str">
        <f>Orçamento!B815</f>
        <v>Sinapi</v>
      </c>
      <c r="C841" s="39">
        <f>Orçamento!C815</f>
        <v>0</v>
      </c>
      <c r="D841" s="39">
        <f>Orçamento!D815</f>
        <v>0</v>
      </c>
      <c r="E841" s="39">
        <f>Orçamento!E815</f>
        <v>0</v>
      </c>
      <c r="F841" s="39">
        <f>Orçamento!F815</f>
        <v>0</v>
      </c>
      <c r="G841" s="95">
        <f>'Orç. Pós Licitação'!G815</f>
        <v>0</v>
      </c>
      <c r="H841" s="95">
        <f>'Orç. Pós Licitação'!H815</f>
        <v>0</v>
      </c>
      <c r="I841" s="95">
        <f>'Orç. Pós Licitação'!I815</f>
        <v>0</v>
      </c>
      <c r="J841" s="96">
        <f>'BM 04'!L841</f>
        <v>0</v>
      </c>
      <c r="K841" s="97"/>
      <c r="L841" s="98">
        <f t="shared" si="151"/>
        <v>0</v>
      </c>
      <c r="M841" s="99">
        <f t="shared" si="152"/>
        <v>0</v>
      </c>
      <c r="N841" s="100">
        <f t="shared" si="153"/>
        <v>0</v>
      </c>
      <c r="O841" s="98">
        <f t="shared" si="154"/>
        <v>0</v>
      </c>
      <c r="P841" s="101">
        <f t="shared" si="155"/>
        <v>0</v>
      </c>
      <c r="Q841" s="102">
        <f t="shared" si="156"/>
        <v>0</v>
      </c>
    </row>
    <row r="842" spans="1:17" x14ac:dyDescent="0.2">
      <c r="A842" s="92" t="str">
        <f>Orçamento!A816</f>
        <v>26.26</v>
      </c>
      <c r="B842" s="39" t="str">
        <f>Orçamento!B816</f>
        <v>Sinapi</v>
      </c>
      <c r="C842" s="39">
        <f>Orçamento!C816</f>
        <v>0</v>
      </c>
      <c r="D842" s="39">
        <f>Orçamento!D816</f>
        <v>0</v>
      </c>
      <c r="E842" s="39">
        <f>Orçamento!E816</f>
        <v>0</v>
      </c>
      <c r="F842" s="39">
        <f>Orçamento!F816</f>
        <v>0</v>
      </c>
      <c r="G842" s="95">
        <f>'Orç. Pós Licitação'!G816</f>
        <v>0</v>
      </c>
      <c r="H842" s="95">
        <f>'Orç. Pós Licitação'!H816</f>
        <v>0</v>
      </c>
      <c r="I842" s="95">
        <f>'Orç. Pós Licitação'!I816</f>
        <v>0</v>
      </c>
      <c r="J842" s="96">
        <f>'BM 04'!L842</f>
        <v>0</v>
      </c>
      <c r="K842" s="97"/>
      <c r="L842" s="98">
        <f t="shared" si="151"/>
        <v>0</v>
      </c>
      <c r="M842" s="99">
        <f t="shared" si="152"/>
        <v>0</v>
      </c>
      <c r="N842" s="100">
        <f t="shared" si="153"/>
        <v>0</v>
      </c>
      <c r="O842" s="98">
        <f t="shared" si="154"/>
        <v>0</v>
      </c>
      <c r="P842" s="101">
        <f t="shared" si="155"/>
        <v>0</v>
      </c>
      <c r="Q842" s="102">
        <f t="shared" si="156"/>
        <v>0</v>
      </c>
    </row>
    <row r="843" spans="1:17" x14ac:dyDescent="0.2">
      <c r="A843" s="92" t="str">
        <f>Orçamento!A817</f>
        <v>26.27</v>
      </c>
      <c r="B843" s="39" t="str">
        <f>Orçamento!B817</f>
        <v>Sinapi</v>
      </c>
      <c r="C843" s="39">
        <f>Orçamento!C817</f>
        <v>0</v>
      </c>
      <c r="D843" s="39">
        <f>Orçamento!D817</f>
        <v>0</v>
      </c>
      <c r="E843" s="39">
        <f>Orçamento!E817</f>
        <v>0</v>
      </c>
      <c r="F843" s="39">
        <f>Orçamento!F817</f>
        <v>0</v>
      </c>
      <c r="G843" s="95">
        <f>'Orç. Pós Licitação'!G817</f>
        <v>0</v>
      </c>
      <c r="H843" s="95">
        <f>'Orç. Pós Licitação'!H817</f>
        <v>0</v>
      </c>
      <c r="I843" s="95">
        <f>'Orç. Pós Licitação'!I817</f>
        <v>0</v>
      </c>
      <c r="J843" s="96">
        <f>'BM 04'!L843</f>
        <v>0</v>
      </c>
      <c r="K843" s="97"/>
      <c r="L843" s="98">
        <f t="shared" si="151"/>
        <v>0</v>
      </c>
      <c r="M843" s="99">
        <f t="shared" si="152"/>
        <v>0</v>
      </c>
      <c r="N843" s="100">
        <f t="shared" si="153"/>
        <v>0</v>
      </c>
      <c r="O843" s="98">
        <f t="shared" si="154"/>
        <v>0</v>
      </c>
      <c r="P843" s="101">
        <f t="shared" si="155"/>
        <v>0</v>
      </c>
      <c r="Q843" s="102">
        <f t="shared" si="156"/>
        <v>0</v>
      </c>
    </row>
    <row r="844" spans="1:17" x14ac:dyDescent="0.2">
      <c r="A844" s="92" t="str">
        <f>Orçamento!A818</f>
        <v>26.28</v>
      </c>
      <c r="B844" s="39" t="str">
        <f>Orçamento!B818</f>
        <v>Sinapi</v>
      </c>
      <c r="C844" s="39">
        <f>Orçamento!C818</f>
        <v>0</v>
      </c>
      <c r="D844" s="39">
        <f>Orçamento!D818</f>
        <v>0</v>
      </c>
      <c r="E844" s="39">
        <f>Orçamento!E818</f>
        <v>0</v>
      </c>
      <c r="F844" s="39">
        <f>Orçamento!F818</f>
        <v>0</v>
      </c>
      <c r="G844" s="95">
        <f>'Orç. Pós Licitação'!G818</f>
        <v>0</v>
      </c>
      <c r="H844" s="95">
        <f>'Orç. Pós Licitação'!H818</f>
        <v>0</v>
      </c>
      <c r="I844" s="95">
        <f>'Orç. Pós Licitação'!I818</f>
        <v>0</v>
      </c>
      <c r="J844" s="96">
        <f>'BM 04'!L844</f>
        <v>0</v>
      </c>
      <c r="K844" s="97"/>
      <c r="L844" s="98">
        <f t="shared" si="151"/>
        <v>0</v>
      </c>
      <c r="M844" s="99">
        <f t="shared" si="152"/>
        <v>0</v>
      </c>
      <c r="N844" s="100">
        <f t="shared" si="153"/>
        <v>0</v>
      </c>
      <c r="O844" s="98">
        <f t="shared" si="154"/>
        <v>0</v>
      </c>
      <c r="P844" s="101">
        <f t="shared" si="155"/>
        <v>0</v>
      </c>
      <c r="Q844" s="102">
        <f t="shared" si="156"/>
        <v>0</v>
      </c>
    </row>
    <row r="845" spans="1:17" x14ac:dyDescent="0.2">
      <c r="A845" s="92" t="str">
        <f>Orçamento!A819</f>
        <v>26.29</v>
      </c>
      <c r="B845" s="39" t="str">
        <f>Orçamento!B819</f>
        <v>Sinapi</v>
      </c>
      <c r="C845" s="39">
        <f>Orçamento!C819</f>
        <v>0</v>
      </c>
      <c r="D845" s="39">
        <f>Orçamento!D819</f>
        <v>0</v>
      </c>
      <c r="E845" s="39">
        <f>Orçamento!E819</f>
        <v>0</v>
      </c>
      <c r="F845" s="39">
        <f>Orçamento!F819</f>
        <v>0</v>
      </c>
      <c r="G845" s="95">
        <f>'Orç. Pós Licitação'!G819</f>
        <v>0</v>
      </c>
      <c r="H845" s="95">
        <f>'Orç. Pós Licitação'!H819</f>
        <v>0</v>
      </c>
      <c r="I845" s="95">
        <f>'Orç. Pós Licitação'!I819</f>
        <v>0</v>
      </c>
      <c r="J845" s="96">
        <f>'BM 04'!L845</f>
        <v>0</v>
      </c>
      <c r="K845" s="97"/>
      <c r="L845" s="98">
        <f t="shared" si="151"/>
        <v>0</v>
      </c>
      <c r="M845" s="99">
        <f t="shared" si="152"/>
        <v>0</v>
      </c>
      <c r="N845" s="100">
        <f t="shared" si="153"/>
        <v>0</v>
      </c>
      <c r="O845" s="98">
        <f t="shared" si="154"/>
        <v>0</v>
      </c>
      <c r="P845" s="101">
        <f t="shared" si="155"/>
        <v>0</v>
      </c>
      <c r="Q845" s="102">
        <f t="shared" si="156"/>
        <v>0</v>
      </c>
    </row>
    <row r="846" spans="1:17" x14ac:dyDescent="0.2">
      <c r="A846" s="92" t="str">
        <f>Orçamento!A820</f>
        <v>26.30</v>
      </c>
      <c r="B846" s="39" t="str">
        <f>Orçamento!B820</f>
        <v>Sinapi</v>
      </c>
      <c r="C846" s="39">
        <f>Orçamento!C820</f>
        <v>0</v>
      </c>
      <c r="D846" s="39">
        <f>Orçamento!D820</f>
        <v>0</v>
      </c>
      <c r="E846" s="39">
        <f>Orçamento!E820</f>
        <v>0</v>
      </c>
      <c r="F846" s="39">
        <f>Orçamento!F820</f>
        <v>0</v>
      </c>
      <c r="G846" s="95">
        <f>'Orç. Pós Licitação'!G820</f>
        <v>0</v>
      </c>
      <c r="H846" s="95">
        <f>'Orç. Pós Licitação'!H820</f>
        <v>0</v>
      </c>
      <c r="I846" s="95">
        <f>'Orç. Pós Licitação'!I820</f>
        <v>0</v>
      </c>
      <c r="J846" s="96">
        <f>'BM 04'!L846</f>
        <v>0</v>
      </c>
      <c r="K846" s="97"/>
      <c r="L846" s="98">
        <f t="shared" si="151"/>
        <v>0</v>
      </c>
      <c r="M846" s="99">
        <f t="shared" si="152"/>
        <v>0</v>
      </c>
      <c r="N846" s="100">
        <f t="shared" si="153"/>
        <v>0</v>
      </c>
      <c r="O846" s="98">
        <f t="shared" si="154"/>
        <v>0</v>
      </c>
      <c r="P846" s="101">
        <f t="shared" si="155"/>
        <v>0</v>
      </c>
      <c r="Q846" s="102">
        <f t="shared" si="156"/>
        <v>0</v>
      </c>
    </row>
    <row r="847" spans="1:17" s="2" customFormat="1" ht="15.75" x14ac:dyDescent="0.25">
      <c r="A847" s="449"/>
      <c r="B847" s="434"/>
      <c r="C847" s="434"/>
      <c r="D847" s="430"/>
      <c r="E847" s="430" t="s">
        <v>1116</v>
      </c>
      <c r="F847" s="434"/>
      <c r="G847" s="434"/>
      <c r="H847" s="436"/>
      <c r="I847" s="437">
        <f>SUM(I817:I846)</f>
        <v>0</v>
      </c>
      <c r="J847" s="438"/>
      <c r="K847" s="438"/>
      <c r="L847" s="438"/>
      <c r="M847" s="437">
        <f>SUM(M817:M846)</f>
        <v>0</v>
      </c>
      <c r="N847" s="437">
        <f>SUM(N817:N846)</f>
        <v>0</v>
      </c>
      <c r="O847" s="437">
        <f>SUM(O817:O846)</f>
        <v>0</v>
      </c>
      <c r="P847" s="439"/>
      <c r="Q847" s="450">
        <f>SUM(Q817:Q846)</f>
        <v>0</v>
      </c>
    </row>
    <row r="848" spans="1:17" s="3" customFormat="1" ht="21.75" customHeight="1" x14ac:dyDescent="0.25">
      <c r="A848" s="451" t="str">
        <f>Orçamento!A821</f>
        <v>27.0</v>
      </c>
      <c r="B848" s="427"/>
      <c r="C848" s="427"/>
      <c r="D848" s="428" t="str">
        <f>Orçamento!D821</f>
        <v>META 27</v>
      </c>
      <c r="E848" s="427"/>
      <c r="F848" s="427"/>
      <c r="G848" s="429"/>
      <c r="H848" s="430"/>
      <c r="I848" s="430"/>
      <c r="J848" s="431"/>
      <c r="K848" s="431"/>
      <c r="L848" s="431"/>
      <c r="M848" s="432"/>
      <c r="N848" s="433" t="e">
        <f>N879/I879</f>
        <v>#DIV/0!</v>
      </c>
      <c r="O848" s="433" t="e">
        <f>O879/I879</f>
        <v>#DIV/0!</v>
      </c>
      <c r="P848" s="433"/>
      <c r="Q848" s="452" t="e">
        <f>Q879/I879</f>
        <v>#DIV/0!</v>
      </c>
    </row>
    <row r="849" spans="1:17" x14ac:dyDescent="0.2">
      <c r="A849" s="92" t="str">
        <f>Orçamento!A822</f>
        <v>27.1</v>
      </c>
      <c r="B849" s="39" t="str">
        <f>Orçamento!B822</f>
        <v>Sinapi</v>
      </c>
      <c r="C849" s="39">
        <f>Orçamento!C822</f>
        <v>0</v>
      </c>
      <c r="D849" s="39">
        <f>Orçamento!D822</f>
        <v>0</v>
      </c>
      <c r="E849" s="39">
        <f>Orçamento!E822</f>
        <v>0</v>
      </c>
      <c r="F849" s="39">
        <f>Orçamento!F822</f>
        <v>0</v>
      </c>
      <c r="G849" s="95">
        <f>'Orç. Pós Licitação'!G822</f>
        <v>0</v>
      </c>
      <c r="H849" s="95">
        <f>'Orç. Pós Licitação'!H822</f>
        <v>0</v>
      </c>
      <c r="I849" s="95">
        <f>'Orç. Pós Licitação'!I822</f>
        <v>0</v>
      </c>
      <c r="J849" s="96">
        <f>'BM 04'!L849</f>
        <v>0</v>
      </c>
      <c r="K849" s="97"/>
      <c r="L849" s="98">
        <f>J849+K849</f>
        <v>0</v>
      </c>
      <c r="M849" s="99">
        <f>ROUND(H849*J849,2)</f>
        <v>0</v>
      </c>
      <c r="N849" s="100">
        <f>ROUND(H849*K849,2)</f>
        <v>0</v>
      </c>
      <c r="O849" s="98">
        <f>ROUND(H849*L849,2)</f>
        <v>0</v>
      </c>
      <c r="P849" s="101">
        <f>F849-L849</f>
        <v>0</v>
      </c>
      <c r="Q849" s="102">
        <f>I849-O849</f>
        <v>0</v>
      </c>
    </row>
    <row r="850" spans="1:17" x14ac:dyDescent="0.2">
      <c r="A850" s="92" t="str">
        <f>Orçamento!A823</f>
        <v>27.2</v>
      </c>
      <c r="B850" s="39" t="str">
        <f>Orçamento!B823</f>
        <v>Sinapi</v>
      </c>
      <c r="C850" s="39">
        <f>Orçamento!C823</f>
        <v>0</v>
      </c>
      <c r="D850" s="39">
        <f>Orçamento!D823</f>
        <v>0</v>
      </c>
      <c r="E850" s="39">
        <f>Orçamento!E823</f>
        <v>0</v>
      </c>
      <c r="F850" s="39">
        <f>Orçamento!F823</f>
        <v>0</v>
      </c>
      <c r="G850" s="95">
        <f>'Orç. Pós Licitação'!G823</f>
        <v>0</v>
      </c>
      <c r="H850" s="95">
        <f>'Orç. Pós Licitação'!H823</f>
        <v>0</v>
      </c>
      <c r="I850" s="95">
        <f>'Orç. Pós Licitação'!I823</f>
        <v>0</v>
      </c>
      <c r="J850" s="96">
        <f>'BM 04'!L850</f>
        <v>0</v>
      </c>
      <c r="K850" s="97"/>
      <c r="L850" s="98">
        <f t="shared" ref="L850:L878" si="157">J850+K850</f>
        <v>0</v>
      </c>
      <c r="M850" s="99">
        <f t="shared" ref="M850:M878" si="158">ROUND(H850*J850,2)</f>
        <v>0</v>
      </c>
      <c r="N850" s="100">
        <f t="shared" ref="N850:N878" si="159">ROUND(H850*K850,2)</f>
        <v>0</v>
      </c>
      <c r="O850" s="98">
        <f t="shared" ref="O850:O878" si="160">ROUND(H850*L850,2)</f>
        <v>0</v>
      </c>
      <c r="P850" s="101">
        <f t="shared" ref="P850:P878" si="161">F850-L850</f>
        <v>0</v>
      </c>
      <c r="Q850" s="102">
        <f t="shared" ref="Q850:Q878" si="162">I850-O850</f>
        <v>0</v>
      </c>
    </row>
    <row r="851" spans="1:17" x14ac:dyDescent="0.2">
      <c r="A851" s="92" t="str">
        <f>Orçamento!A824</f>
        <v>27.3</v>
      </c>
      <c r="B851" s="39" t="str">
        <f>Orçamento!B824</f>
        <v>Sinapi</v>
      </c>
      <c r="C851" s="39">
        <f>Orçamento!C824</f>
        <v>0</v>
      </c>
      <c r="D851" s="39">
        <f>Orçamento!D824</f>
        <v>0</v>
      </c>
      <c r="E851" s="39">
        <f>Orçamento!E824</f>
        <v>0</v>
      </c>
      <c r="F851" s="39">
        <f>Orçamento!F824</f>
        <v>0</v>
      </c>
      <c r="G851" s="95">
        <f>'Orç. Pós Licitação'!G824</f>
        <v>0</v>
      </c>
      <c r="H851" s="95">
        <f>'Orç. Pós Licitação'!H824</f>
        <v>0</v>
      </c>
      <c r="I851" s="95">
        <f>'Orç. Pós Licitação'!I824</f>
        <v>0</v>
      </c>
      <c r="J851" s="96">
        <f>'BM 04'!L851</f>
        <v>0</v>
      </c>
      <c r="K851" s="97"/>
      <c r="L851" s="98">
        <f t="shared" si="157"/>
        <v>0</v>
      </c>
      <c r="M851" s="99">
        <f t="shared" si="158"/>
        <v>0</v>
      </c>
      <c r="N851" s="100">
        <f t="shared" si="159"/>
        <v>0</v>
      </c>
      <c r="O851" s="98">
        <f t="shared" si="160"/>
        <v>0</v>
      </c>
      <c r="P851" s="101">
        <f t="shared" si="161"/>
        <v>0</v>
      </c>
      <c r="Q851" s="102">
        <f t="shared" si="162"/>
        <v>0</v>
      </c>
    </row>
    <row r="852" spans="1:17" x14ac:dyDescent="0.2">
      <c r="A852" s="92" t="str">
        <f>Orçamento!A825</f>
        <v>27.4</v>
      </c>
      <c r="B852" s="39" t="str">
        <f>Orçamento!B825</f>
        <v>Sinapi</v>
      </c>
      <c r="C852" s="39">
        <f>Orçamento!C825</f>
        <v>0</v>
      </c>
      <c r="D852" s="39">
        <f>Orçamento!D825</f>
        <v>0</v>
      </c>
      <c r="E852" s="39">
        <f>Orçamento!E825</f>
        <v>0</v>
      </c>
      <c r="F852" s="39">
        <f>Orçamento!F825</f>
        <v>0</v>
      </c>
      <c r="G852" s="95">
        <f>'Orç. Pós Licitação'!G825</f>
        <v>0</v>
      </c>
      <c r="H852" s="95">
        <f>'Orç. Pós Licitação'!H825</f>
        <v>0</v>
      </c>
      <c r="I852" s="95">
        <f>'Orç. Pós Licitação'!I825</f>
        <v>0</v>
      </c>
      <c r="J852" s="96">
        <f>'BM 04'!L852</f>
        <v>0</v>
      </c>
      <c r="K852" s="97"/>
      <c r="L852" s="98">
        <f t="shared" si="157"/>
        <v>0</v>
      </c>
      <c r="M852" s="99">
        <f t="shared" si="158"/>
        <v>0</v>
      </c>
      <c r="N852" s="100">
        <f t="shared" si="159"/>
        <v>0</v>
      </c>
      <c r="O852" s="98">
        <f t="shared" si="160"/>
        <v>0</v>
      </c>
      <c r="P852" s="101">
        <f t="shared" si="161"/>
        <v>0</v>
      </c>
      <c r="Q852" s="102">
        <f t="shared" si="162"/>
        <v>0</v>
      </c>
    </row>
    <row r="853" spans="1:17" x14ac:dyDescent="0.2">
      <c r="A853" s="92" t="str">
        <f>Orçamento!A826</f>
        <v>27.5</v>
      </c>
      <c r="B853" s="39" t="str">
        <f>Orçamento!B826</f>
        <v>Sinapi</v>
      </c>
      <c r="C853" s="39">
        <f>Orçamento!C826</f>
        <v>0</v>
      </c>
      <c r="D853" s="39">
        <f>Orçamento!D826</f>
        <v>0</v>
      </c>
      <c r="E853" s="39">
        <f>Orçamento!E826</f>
        <v>0</v>
      </c>
      <c r="F853" s="39">
        <f>Orçamento!F826</f>
        <v>0</v>
      </c>
      <c r="G853" s="95">
        <f>'Orç. Pós Licitação'!G826</f>
        <v>0</v>
      </c>
      <c r="H853" s="95">
        <f>'Orç. Pós Licitação'!H826</f>
        <v>0</v>
      </c>
      <c r="I853" s="95">
        <f>'Orç. Pós Licitação'!I826</f>
        <v>0</v>
      </c>
      <c r="J853" s="96">
        <f>'BM 04'!L853</f>
        <v>0</v>
      </c>
      <c r="K853" s="97"/>
      <c r="L853" s="98">
        <f t="shared" si="157"/>
        <v>0</v>
      </c>
      <c r="M853" s="99">
        <f t="shared" si="158"/>
        <v>0</v>
      </c>
      <c r="N853" s="100">
        <f t="shared" si="159"/>
        <v>0</v>
      </c>
      <c r="O853" s="98">
        <f t="shared" si="160"/>
        <v>0</v>
      </c>
      <c r="P853" s="101">
        <f t="shared" si="161"/>
        <v>0</v>
      </c>
      <c r="Q853" s="102">
        <f t="shared" si="162"/>
        <v>0</v>
      </c>
    </row>
    <row r="854" spans="1:17" x14ac:dyDescent="0.2">
      <c r="A854" s="92" t="str">
        <f>Orçamento!A827</f>
        <v>27.6</v>
      </c>
      <c r="B854" s="39" t="str">
        <f>Orçamento!B827</f>
        <v>Sinapi</v>
      </c>
      <c r="C854" s="39">
        <f>Orçamento!C827</f>
        <v>0</v>
      </c>
      <c r="D854" s="39">
        <f>Orçamento!D827</f>
        <v>0</v>
      </c>
      <c r="E854" s="39">
        <f>Orçamento!E827</f>
        <v>0</v>
      </c>
      <c r="F854" s="39">
        <f>Orçamento!F827</f>
        <v>0</v>
      </c>
      <c r="G854" s="95">
        <f>'Orç. Pós Licitação'!G827</f>
        <v>0</v>
      </c>
      <c r="H854" s="95">
        <f>'Orç. Pós Licitação'!H827</f>
        <v>0</v>
      </c>
      <c r="I854" s="95">
        <f>'Orç. Pós Licitação'!I827</f>
        <v>0</v>
      </c>
      <c r="J854" s="96">
        <f>'BM 04'!L854</f>
        <v>0</v>
      </c>
      <c r="K854" s="97"/>
      <c r="L854" s="98">
        <f t="shared" si="157"/>
        <v>0</v>
      </c>
      <c r="M854" s="99">
        <f t="shared" si="158"/>
        <v>0</v>
      </c>
      <c r="N854" s="100">
        <f t="shared" si="159"/>
        <v>0</v>
      </c>
      <c r="O854" s="98">
        <f t="shared" si="160"/>
        <v>0</v>
      </c>
      <c r="P854" s="101">
        <f t="shared" si="161"/>
        <v>0</v>
      </c>
      <c r="Q854" s="102">
        <f t="shared" si="162"/>
        <v>0</v>
      </c>
    </row>
    <row r="855" spans="1:17" x14ac:dyDescent="0.2">
      <c r="A855" s="92" t="str">
        <f>Orçamento!A828</f>
        <v>27.7</v>
      </c>
      <c r="B855" s="39" t="str">
        <f>Orçamento!B828</f>
        <v>Sinapi</v>
      </c>
      <c r="C855" s="39">
        <f>Orçamento!C828</f>
        <v>0</v>
      </c>
      <c r="D855" s="39">
        <f>Orçamento!D828</f>
        <v>0</v>
      </c>
      <c r="E855" s="39">
        <f>Orçamento!E828</f>
        <v>0</v>
      </c>
      <c r="F855" s="39">
        <f>Orçamento!F828</f>
        <v>0</v>
      </c>
      <c r="G855" s="95">
        <f>'Orç. Pós Licitação'!G828</f>
        <v>0</v>
      </c>
      <c r="H855" s="95">
        <f>'Orç. Pós Licitação'!H828</f>
        <v>0</v>
      </c>
      <c r="I855" s="95">
        <f>'Orç. Pós Licitação'!I828</f>
        <v>0</v>
      </c>
      <c r="J855" s="96">
        <f>'BM 04'!L855</f>
        <v>0</v>
      </c>
      <c r="K855" s="97"/>
      <c r="L855" s="98">
        <f t="shared" si="157"/>
        <v>0</v>
      </c>
      <c r="M855" s="99">
        <f t="shared" si="158"/>
        <v>0</v>
      </c>
      <c r="N855" s="100">
        <f t="shared" si="159"/>
        <v>0</v>
      </c>
      <c r="O855" s="98">
        <f t="shared" si="160"/>
        <v>0</v>
      </c>
      <c r="P855" s="101">
        <f t="shared" si="161"/>
        <v>0</v>
      </c>
      <c r="Q855" s="102">
        <f t="shared" si="162"/>
        <v>0</v>
      </c>
    </row>
    <row r="856" spans="1:17" x14ac:dyDescent="0.2">
      <c r="A856" s="92" t="str">
        <f>Orçamento!A829</f>
        <v>27.8</v>
      </c>
      <c r="B856" s="39" t="str">
        <f>Orçamento!B829</f>
        <v>Sinapi</v>
      </c>
      <c r="C856" s="39">
        <f>Orçamento!C829</f>
        <v>0</v>
      </c>
      <c r="D856" s="39">
        <f>Orçamento!D829</f>
        <v>0</v>
      </c>
      <c r="E856" s="39">
        <f>Orçamento!E829</f>
        <v>0</v>
      </c>
      <c r="F856" s="39">
        <f>Orçamento!F829</f>
        <v>0</v>
      </c>
      <c r="G856" s="95">
        <f>'Orç. Pós Licitação'!G829</f>
        <v>0</v>
      </c>
      <c r="H856" s="95">
        <f>'Orç. Pós Licitação'!H829</f>
        <v>0</v>
      </c>
      <c r="I856" s="95">
        <f>'Orç. Pós Licitação'!I829</f>
        <v>0</v>
      </c>
      <c r="J856" s="96">
        <f>'BM 04'!L856</f>
        <v>0</v>
      </c>
      <c r="K856" s="97"/>
      <c r="L856" s="98">
        <f t="shared" si="157"/>
        <v>0</v>
      </c>
      <c r="M856" s="99">
        <f t="shared" si="158"/>
        <v>0</v>
      </c>
      <c r="N856" s="100">
        <f t="shared" si="159"/>
        <v>0</v>
      </c>
      <c r="O856" s="98">
        <f t="shared" si="160"/>
        <v>0</v>
      </c>
      <c r="P856" s="101">
        <f t="shared" si="161"/>
        <v>0</v>
      </c>
      <c r="Q856" s="102">
        <f t="shared" si="162"/>
        <v>0</v>
      </c>
    </row>
    <row r="857" spans="1:17" x14ac:dyDescent="0.2">
      <c r="A857" s="92" t="str">
        <f>Orçamento!A830</f>
        <v>27.9</v>
      </c>
      <c r="B857" s="39" t="str">
        <f>Orçamento!B830</f>
        <v>Sinapi</v>
      </c>
      <c r="C857" s="39">
        <f>Orçamento!C830</f>
        <v>0</v>
      </c>
      <c r="D857" s="39">
        <f>Orçamento!D830</f>
        <v>0</v>
      </c>
      <c r="E857" s="39">
        <f>Orçamento!E830</f>
        <v>0</v>
      </c>
      <c r="F857" s="39">
        <f>Orçamento!F830</f>
        <v>0</v>
      </c>
      <c r="G857" s="95">
        <f>'Orç. Pós Licitação'!G830</f>
        <v>0</v>
      </c>
      <c r="H857" s="95">
        <f>'Orç. Pós Licitação'!H830</f>
        <v>0</v>
      </c>
      <c r="I857" s="95">
        <f>'Orç. Pós Licitação'!I830</f>
        <v>0</v>
      </c>
      <c r="J857" s="96">
        <f>'BM 04'!L857</f>
        <v>0</v>
      </c>
      <c r="K857" s="97"/>
      <c r="L857" s="98">
        <f t="shared" si="157"/>
        <v>0</v>
      </c>
      <c r="M857" s="99">
        <f t="shared" si="158"/>
        <v>0</v>
      </c>
      <c r="N857" s="100">
        <f t="shared" si="159"/>
        <v>0</v>
      </c>
      <c r="O857" s="98">
        <f t="shared" si="160"/>
        <v>0</v>
      </c>
      <c r="P857" s="101">
        <f t="shared" si="161"/>
        <v>0</v>
      </c>
      <c r="Q857" s="102">
        <f t="shared" si="162"/>
        <v>0</v>
      </c>
    </row>
    <row r="858" spans="1:17" x14ac:dyDescent="0.2">
      <c r="A858" s="92" t="str">
        <f>Orçamento!A831</f>
        <v>27.10</v>
      </c>
      <c r="B858" s="39" t="str">
        <f>Orçamento!B831</f>
        <v>Sinapi</v>
      </c>
      <c r="C858" s="39">
        <f>Orçamento!C831</f>
        <v>0</v>
      </c>
      <c r="D858" s="39">
        <f>Orçamento!D831</f>
        <v>0</v>
      </c>
      <c r="E858" s="39">
        <f>Orçamento!E831</f>
        <v>0</v>
      </c>
      <c r="F858" s="39">
        <f>Orçamento!F831</f>
        <v>0</v>
      </c>
      <c r="G858" s="95">
        <f>'Orç. Pós Licitação'!G831</f>
        <v>0</v>
      </c>
      <c r="H858" s="95">
        <f>'Orç. Pós Licitação'!H831</f>
        <v>0</v>
      </c>
      <c r="I858" s="95">
        <f>'Orç. Pós Licitação'!I831</f>
        <v>0</v>
      </c>
      <c r="J858" s="96">
        <f>'BM 04'!L858</f>
        <v>0</v>
      </c>
      <c r="K858" s="97"/>
      <c r="L858" s="98">
        <f t="shared" si="157"/>
        <v>0</v>
      </c>
      <c r="M858" s="99">
        <f t="shared" si="158"/>
        <v>0</v>
      </c>
      <c r="N858" s="100">
        <f t="shared" si="159"/>
        <v>0</v>
      </c>
      <c r="O858" s="98">
        <f t="shared" si="160"/>
        <v>0</v>
      </c>
      <c r="P858" s="101">
        <f t="shared" si="161"/>
        <v>0</v>
      </c>
      <c r="Q858" s="102">
        <f t="shared" si="162"/>
        <v>0</v>
      </c>
    </row>
    <row r="859" spans="1:17" x14ac:dyDescent="0.2">
      <c r="A859" s="92" t="str">
        <f>Orçamento!A832</f>
        <v>27.11</v>
      </c>
      <c r="B859" s="39" t="str">
        <f>Orçamento!B832</f>
        <v>Sinapi</v>
      </c>
      <c r="C859" s="39">
        <f>Orçamento!C832</f>
        <v>0</v>
      </c>
      <c r="D859" s="39">
        <f>Orçamento!D832</f>
        <v>0</v>
      </c>
      <c r="E859" s="39">
        <f>Orçamento!E832</f>
        <v>0</v>
      </c>
      <c r="F859" s="39">
        <f>Orçamento!F832</f>
        <v>0</v>
      </c>
      <c r="G859" s="95">
        <f>'Orç. Pós Licitação'!G832</f>
        <v>0</v>
      </c>
      <c r="H859" s="95">
        <f>'Orç. Pós Licitação'!H832</f>
        <v>0</v>
      </c>
      <c r="I859" s="95">
        <f>'Orç. Pós Licitação'!I832</f>
        <v>0</v>
      </c>
      <c r="J859" s="96">
        <f>'BM 04'!L859</f>
        <v>0</v>
      </c>
      <c r="K859" s="97"/>
      <c r="L859" s="98">
        <f t="shared" si="157"/>
        <v>0</v>
      </c>
      <c r="M859" s="99">
        <f t="shared" si="158"/>
        <v>0</v>
      </c>
      <c r="N859" s="100">
        <f t="shared" si="159"/>
        <v>0</v>
      </c>
      <c r="O859" s="98">
        <f t="shared" si="160"/>
        <v>0</v>
      </c>
      <c r="P859" s="101">
        <f t="shared" si="161"/>
        <v>0</v>
      </c>
      <c r="Q859" s="102">
        <f t="shared" si="162"/>
        <v>0</v>
      </c>
    </row>
    <row r="860" spans="1:17" x14ac:dyDescent="0.2">
      <c r="A860" s="92" t="str">
        <f>Orçamento!A833</f>
        <v>27.12</v>
      </c>
      <c r="B860" s="39" t="str">
        <f>Orçamento!B833</f>
        <v>Sinapi</v>
      </c>
      <c r="C860" s="39">
        <f>Orçamento!C833</f>
        <v>0</v>
      </c>
      <c r="D860" s="39">
        <f>Orçamento!D833</f>
        <v>0</v>
      </c>
      <c r="E860" s="39">
        <f>Orçamento!E833</f>
        <v>0</v>
      </c>
      <c r="F860" s="39">
        <f>Orçamento!F833</f>
        <v>0</v>
      </c>
      <c r="G860" s="95">
        <f>'Orç. Pós Licitação'!G833</f>
        <v>0</v>
      </c>
      <c r="H860" s="95">
        <f>'Orç. Pós Licitação'!H833</f>
        <v>0</v>
      </c>
      <c r="I860" s="95">
        <f>'Orç. Pós Licitação'!I833</f>
        <v>0</v>
      </c>
      <c r="J860" s="96">
        <f>'BM 04'!L860</f>
        <v>0</v>
      </c>
      <c r="K860" s="97"/>
      <c r="L860" s="98">
        <f t="shared" si="157"/>
        <v>0</v>
      </c>
      <c r="M860" s="99">
        <f t="shared" si="158"/>
        <v>0</v>
      </c>
      <c r="N860" s="100">
        <f t="shared" si="159"/>
        <v>0</v>
      </c>
      <c r="O860" s="98">
        <f t="shared" si="160"/>
        <v>0</v>
      </c>
      <c r="P860" s="101">
        <f t="shared" si="161"/>
        <v>0</v>
      </c>
      <c r="Q860" s="102">
        <f t="shared" si="162"/>
        <v>0</v>
      </c>
    </row>
    <row r="861" spans="1:17" x14ac:dyDescent="0.2">
      <c r="A861" s="92" t="str">
        <f>Orçamento!A834</f>
        <v>27.13</v>
      </c>
      <c r="B861" s="39" t="str">
        <f>Orçamento!B834</f>
        <v>Sinapi</v>
      </c>
      <c r="C861" s="39">
        <f>Orçamento!C834</f>
        <v>0</v>
      </c>
      <c r="D861" s="39">
        <f>Orçamento!D834</f>
        <v>0</v>
      </c>
      <c r="E861" s="39">
        <f>Orçamento!E834</f>
        <v>0</v>
      </c>
      <c r="F861" s="39">
        <f>Orçamento!F834</f>
        <v>0</v>
      </c>
      <c r="G861" s="95">
        <f>'Orç. Pós Licitação'!G834</f>
        <v>0</v>
      </c>
      <c r="H861" s="95">
        <f>'Orç. Pós Licitação'!H834</f>
        <v>0</v>
      </c>
      <c r="I861" s="95">
        <f>'Orç. Pós Licitação'!I834</f>
        <v>0</v>
      </c>
      <c r="J861" s="96">
        <f>'BM 04'!L861</f>
        <v>0</v>
      </c>
      <c r="K861" s="97"/>
      <c r="L861" s="98">
        <f t="shared" si="157"/>
        <v>0</v>
      </c>
      <c r="M861" s="99">
        <f t="shared" si="158"/>
        <v>0</v>
      </c>
      <c r="N861" s="100">
        <f t="shared" si="159"/>
        <v>0</v>
      </c>
      <c r="O861" s="98">
        <f t="shared" si="160"/>
        <v>0</v>
      </c>
      <c r="P861" s="101">
        <f t="shared" si="161"/>
        <v>0</v>
      </c>
      <c r="Q861" s="102">
        <f t="shared" si="162"/>
        <v>0</v>
      </c>
    </row>
    <row r="862" spans="1:17" x14ac:dyDescent="0.2">
      <c r="A862" s="92" t="str">
        <f>Orçamento!A835</f>
        <v>27.14</v>
      </c>
      <c r="B862" s="39" t="str">
        <f>Orçamento!B835</f>
        <v>Sinapi</v>
      </c>
      <c r="C862" s="39">
        <f>Orçamento!C835</f>
        <v>0</v>
      </c>
      <c r="D862" s="39">
        <f>Orçamento!D835</f>
        <v>0</v>
      </c>
      <c r="E862" s="39">
        <f>Orçamento!E835</f>
        <v>0</v>
      </c>
      <c r="F862" s="39">
        <f>Orçamento!F835</f>
        <v>0</v>
      </c>
      <c r="G862" s="95">
        <f>'Orç. Pós Licitação'!G835</f>
        <v>0</v>
      </c>
      <c r="H862" s="95">
        <f>'Orç. Pós Licitação'!H835</f>
        <v>0</v>
      </c>
      <c r="I862" s="95">
        <f>'Orç. Pós Licitação'!I835</f>
        <v>0</v>
      </c>
      <c r="J862" s="96">
        <f>'BM 04'!L862</f>
        <v>0</v>
      </c>
      <c r="K862" s="97"/>
      <c r="L862" s="98">
        <f t="shared" si="157"/>
        <v>0</v>
      </c>
      <c r="M862" s="99">
        <f t="shared" si="158"/>
        <v>0</v>
      </c>
      <c r="N862" s="100">
        <f t="shared" si="159"/>
        <v>0</v>
      </c>
      <c r="O862" s="98">
        <f t="shared" si="160"/>
        <v>0</v>
      </c>
      <c r="P862" s="101">
        <f t="shared" si="161"/>
        <v>0</v>
      </c>
      <c r="Q862" s="102">
        <f t="shared" si="162"/>
        <v>0</v>
      </c>
    </row>
    <row r="863" spans="1:17" x14ac:dyDescent="0.2">
      <c r="A863" s="92" t="str">
        <f>Orçamento!A836</f>
        <v>27.15</v>
      </c>
      <c r="B863" s="39" t="str">
        <f>Orçamento!B836</f>
        <v>Sinapi</v>
      </c>
      <c r="C863" s="39">
        <f>Orçamento!C836</f>
        <v>0</v>
      </c>
      <c r="D863" s="39">
        <f>Orçamento!D836</f>
        <v>0</v>
      </c>
      <c r="E863" s="39">
        <f>Orçamento!E836</f>
        <v>0</v>
      </c>
      <c r="F863" s="39">
        <f>Orçamento!F836</f>
        <v>0</v>
      </c>
      <c r="G863" s="95">
        <f>'Orç. Pós Licitação'!G836</f>
        <v>0</v>
      </c>
      <c r="H863" s="95">
        <f>'Orç. Pós Licitação'!H836</f>
        <v>0</v>
      </c>
      <c r="I863" s="95">
        <f>'Orç. Pós Licitação'!I836</f>
        <v>0</v>
      </c>
      <c r="J863" s="96">
        <f>'BM 04'!L863</f>
        <v>0</v>
      </c>
      <c r="K863" s="97"/>
      <c r="L863" s="98">
        <f t="shared" si="157"/>
        <v>0</v>
      </c>
      <c r="M863" s="99">
        <f t="shared" si="158"/>
        <v>0</v>
      </c>
      <c r="N863" s="100">
        <f t="shared" si="159"/>
        <v>0</v>
      </c>
      <c r="O863" s="98">
        <f t="shared" si="160"/>
        <v>0</v>
      </c>
      <c r="P863" s="101">
        <f t="shared" si="161"/>
        <v>0</v>
      </c>
      <c r="Q863" s="102">
        <f t="shared" si="162"/>
        <v>0</v>
      </c>
    </row>
    <row r="864" spans="1:17" x14ac:dyDescent="0.2">
      <c r="A864" s="92" t="str">
        <f>Orçamento!A837</f>
        <v>27.16</v>
      </c>
      <c r="B864" s="39" t="str">
        <f>Orçamento!B837</f>
        <v>Sinapi</v>
      </c>
      <c r="C864" s="39">
        <f>Orçamento!C837</f>
        <v>0</v>
      </c>
      <c r="D864" s="39">
        <f>Orçamento!D837</f>
        <v>0</v>
      </c>
      <c r="E864" s="39">
        <f>Orçamento!E837</f>
        <v>0</v>
      </c>
      <c r="F864" s="39">
        <f>Orçamento!F837</f>
        <v>0</v>
      </c>
      <c r="G864" s="95">
        <f>'Orç. Pós Licitação'!G837</f>
        <v>0</v>
      </c>
      <c r="H864" s="95">
        <f>'Orç. Pós Licitação'!H837</f>
        <v>0</v>
      </c>
      <c r="I864" s="95">
        <f>'Orç. Pós Licitação'!I837</f>
        <v>0</v>
      </c>
      <c r="J864" s="96">
        <f>'BM 04'!L864</f>
        <v>0</v>
      </c>
      <c r="K864" s="97"/>
      <c r="L864" s="98">
        <f t="shared" si="157"/>
        <v>0</v>
      </c>
      <c r="M864" s="99">
        <f t="shared" si="158"/>
        <v>0</v>
      </c>
      <c r="N864" s="100">
        <f t="shared" si="159"/>
        <v>0</v>
      </c>
      <c r="O864" s="98">
        <f t="shared" si="160"/>
        <v>0</v>
      </c>
      <c r="P864" s="101">
        <f t="shared" si="161"/>
        <v>0</v>
      </c>
      <c r="Q864" s="102">
        <f t="shared" si="162"/>
        <v>0</v>
      </c>
    </row>
    <row r="865" spans="1:17" x14ac:dyDescent="0.2">
      <c r="A865" s="92" t="str">
        <f>Orçamento!A838</f>
        <v>27.17</v>
      </c>
      <c r="B865" s="39" t="str">
        <f>Orçamento!B838</f>
        <v>Sinapi</v>
      </c>
      <c r="C865" s="39">
        <f>Orçamento!C838</f>
        <v>0</v>
      </c>
      <c r="D865" s="39">
        <f>Orçamento!D838</f>
        <v>0</v>
      </c>
      <c r="E865" s="39">
        <f>Orçamento!E838</f>
        <v>0</v>
      </c>
      <c r="F865" s="39">
        <f>Orçamento!F838</f>
        <v>0</v>
      </c>
      <c r="G865" s="95">
        <f>'Orç. Pós Licitação'!G838</f>
        <v>0</v>
      </c>
      <c r="H865" s="95">
        <f>'Orç. Pós Licitação'!H838</f>
        <v>0</v>
      </c>
      <c r="I865" s="95">
        <f>'Orç. Pós Licitação'!I838</f>
        <v>0</v>
      </c>
      <c r="J865" s="96">
        <f>'BM 04'!L865</f>
        <v>0</v>
      </c>
      <c r="K865" s="97"/>
      <c r="L865" s="98">
        <f t="shared" si="157"/>
        <v>0</v>
      </c>
      <c r="M865" s="99">
        <f t="shared" si="158"/>
        <v>0</v>
      </c>
      <c r="N865" s="100">
        <f t="shared" si="159"/>
        <v>0</v>
      </c>
      <c r="O865" s="98">
        <f t="shared" si="160"/>
        <v>0</v>
      </c>
      <c r="P865" s="101">
        <f t="shared" si="161"/>
        <v>0</v>
      </c>
      <c r="Q865" s="102">
        <f t="shared" si="162"/>
        <v>0</v>
      </c>
    </row>
    <row r="866" spans="1:17" x14ac:dyDescent="0.2">
      <c r="A866" s="92" t="str">
        <f>Orçamento!A839</f>
        <v>27.18</v>
      </c>
      <c r="B866" s="39" t="str">
        <f>Orçamento!B839</f>
        <v>Sinapi</v>
      </c>
      <c r="C866" s="39">
        <f>Orçamento!C839</f>
        <v>0</v>
      </c>
      <c r="D866" s="39">
        <f>Orçamento!D839</f>
        <v>0</v>
      </c>
      <c r="E866" s="39">
        <f>Orçamento!E839</f>
        <v>0</v>
      </c>
      <c r="F866" s="39">
        <f>Orçamento!F839</f>
        <v>0</v>
      </c>
      <c r="G866" s="95">
        <f>'Orç. Pós Licitação'!G839</f>
        <v>0</v>
      </c>
      <c r="H866" s="95">
        <f>'Orç. Pós Licitação'!H839</f>
        <v>0</v>
      </c>
      <c r="I866" s="95">
        <f>'Orç. Pós Licitação'!I839</f>
        <v>0</v>
      </c>
      <c r="J866" s="96">
        <f>'BM 04'!L866</f>
        <v>0</v>
      </c>
      <c r="K866" s="97"/>
      <c r="L866" s="98">
        <f t="shared" si="157"/>
        <v>0</v>
      </c>
      <c r="M866" s="99">
        <f t="shared" si="158"/>
        <v>0</v>
      </c>
      <c r="N866" s="100">
        <f t="shared" si="159"/>
        <v>0</v>
      </c>
      <c r="O866" s="98">
        <f t="shared" si="160"/>
        <v>0</v>
      </c>
      <c r="P866" s="101">
        <f t="shared" si="161"/>
        <v>0</v>
      </c>
      <c r="Q866" s="102">
        <f t="shared" si="162"/>
        <v>0</v>
      </c>
    </row>
    <row r="867" spans="1:17" x14ac:dyDescent="0.2">
      <c r="A867" s="92" t="str">
        <f>Orçamento!A840</f>
        <v>27.19</v>
      </c>
      <c r="B867" s="39" t="str">
        <f>Orçamento!B840</f>
        <v>Sinapi</v>
      </c>
      <c r="C867" s="39">
        <f>Orçamento!C840</f>
        <v>0</v>
      </c>
      <c r="D867" s="39">
        <f>Orçamento!D840</f>
        <v>0</v>
      </c>
      <c r="E867" s="39">
        <f>Orçamento!E840</f>
        <v>0</v>
      </c>
      <c r="F867" s="39">
        <f>Orçamento!F840</f>
        <v>0</v>
      </c>
      <c r="G867" s="95">
        <f>'Orç. Pós Licitação'!G840</f>
        <v>0</v>
      </c>
      <c r="H867" s="95">
        <f>'Orç. Pós Licitação'!H840</f>
        <v>0</v>
      </c>
      <c r="I867" s="95">
        <f>'Orç. Pós Licitação'!I840</f>
        <v>0</v>
      </c>
      <c r="J867" s="96">
        <f>'BM 04'!L867</f>
        <v>0</v>
      </c>
      <c r="K867" s="97"/>
      <c r="L867" s="98">
        <f t="shared" si="157"/>
        <v>0</v>
      </c>
      <c r="M867" s="99">
        <f t="shared" si="158"/>
        <v>0</v>
      </c>
      <c r="N867" s="100">
        <f t="shared" si="159"/>
        <v>0</v>
      </c>
      <c r="O867" s="98">
        <f t="shared" si="160"/>
        <v>0</v>
      </c>
      <c r="P867" s="101">
        <f t="shared" si="161"/>
        <v>0</v>
      </c>
      <c r="Q867" s="102">
        <f t="shared" si="162"/>
        <v>0</v>
      </c>
    </row>
    <row r="868" spans="1:17" x14ac:dyDescent="0.2">
      <c r="A868" s="92" t="str">
        <f>Orçamento!A841</f>
        <v>27.20</v>
      </c>
      <c r="B868" s="39" t="str">
        <f>Orçamento!B841</f>
        <v>Sinapi</v>
      </c>
      <c r="C868" s="39">
        <f>Orçamento!C841</f>
        <v>0</v>
      </c>
      <c r="D868" s="39">
        <f>Orçamento!D841</f>
        <v>0</v>
      </c>
      <c r="E868" s="39">
        <f>Orçamento!E841</f>
        <v>0</v>
      </c>
      <c r="F868" s="39">
        <f>Orçamento!F841</f>
        <v>0</v>
      </c>
      <c r="G868" s="95">
        <f>'Orç. Pós Licitação'!G841</f>
        <v>0</v>
      </c>
      <c r="H868" s="95">
        <f>'Orç. Pós Licitação'!H841</f>
        <v>0</v>
      </c>
      <c r="I868" s="95">
        <f>'Orç. Pós Licitação'!I841</f>
        <v>0</v>
      </c>
      <c r="J868" s="96">
        <f>'BM 04'!L868</f>
        <v>0</v>
      </c>
      <c r="K868" s="97"/>
      <c r="L868" s="98">
        <f t="shared" si="157"/>
        <v>0</v>
      </c>
      <c r="M868" s="99">
        <f t="shared" si="158"/>
        <v>0</v>
      </c>
      <c r="N868" s="100">
        <f t="shared" si="159"/>
        <v>0</v>
      </c>
      <c r="O868" s="98">
        <f t="shared" si="160"/>
        <v>0</v>
      </c>
      <c r="P868" s="101">
        <f t="shared" si="161"/>
        <v>0</v>
      </c>
      <c r="Q868" s="102">
        <f t="shared" si="162"/>
        <v>0</v>
      </c>
    </row>
    <row r="869" spans="1:17" x14ac:dyDescent="0.2">
      <c r="A869" s="92" t="str">
        <f>Orçamento!A842</f>
        <v>27.21</v>
      </c>
      <c r="B869" s="39" t="str">
        <f>Orçamento!B842</f>
        <v>Sinapi</v>
      </c>
      <c r="C869" s="39">
        <f>Orçamento!C842</f>
        <v>0</v>
      </c>
      <c r="D869" s="39">
        <f>Orçamento!D842</f>
        <v>0</v>
      </c>
      <c r="E869" s="39">
        <f>Orçamento!E842</f>
        <v>0</v>
      </c>
      <c r="F869" s="39">
        <f>Orçamento!F842</f>
        <v>0</v>
      </c>
      <c r="G869" s="95">
        <f>'Orç. Pós Licitação'!G842</f>
        <v>0</v>
      </c>
      <c r="H869" s="95">
        <f>'Orç. Pós Licitação'!H842</f>
        <v>0</v>
      </c>
      <c r="I869" s="95">
        <f>'Orç. Pós Licitação'!I842</f>
        <v>0</v>
      </c>
      <c r="J869" s="96">
        <f>'BM 04'!L869</f>
        <v>0</v>
      </c>
      <c r="K869" s="97"/>
      <c r="L869" s="98">
        <f t="shared" si="157"/>
        <v>0</v>
      </c>
      <c r="M869" s="99">
        <f t="shared" si="158"/>
        <v>0</v>
      </c>
      <c r="N869" s="100">
        <f t="shared" si="159"/>
        <v>0</v>
      </c>
      <c r="O869" s="98">
        <f t="shared" si="160"/>
        <v>0</v>
      </c>
      <c r="P869" s="101">
        <f t="shared" si="161"/>
        <v>0</v>
      </c>
      <c r="Q869" s="102">
        <f t="shared" si="162"/>
        <v>0</v>
      </c>
    </row>
    <row r="870" spans="1:17" x14ac:dyDescent="0.2">
      <c r="A870" s="92" t="str">
        <f>Orçamento!A843</f>
        <v>27.22</v>
      </c>
      <c r="B870" s="39" t="str">
        <f>Orçamento!B843</f>
        <v>Sinapi</v>
      </c>
      <c r="C870" s="39">
        <f>Orçamento!C843</f>
        <v>0</v>
      </c>
      <c r="D870" s="39">
        <f>Orçamento!D843</f>
        <v>0</v>
      </c>
      <c r="E870" s="39">
        <f>Orçamento!E843</f>
        <v>0</v>
      </c>
      <c r="F870" s="39">
        <f>Orçamento!F843</f>
        <v>0</v>
      </c>
      <c r="G870" s="95">
        <f>'Orç. Pós Licitação'!G843</f>
        <v>0</v>
      </c>
      <c r="H870" s="95">
        <f>'Orç. Pós Licitação'!H843</f>
        <v>0</v>
      </c>
      <c r="I870" s="95">
        <f>'Orç. Pós Licitação'!I843</f>
        <v>0</v>
      </c>
      <c r="J870" s="96">
        <f>'BM 04'!L870</f>
        <v>0</v>
      </c>
      <c r="K870" s="97"/>
      <c r="L870" s="98">
        <f t="shared" si="157"/>
        <v>0</v>
      </c>
      <c r="M870" s="99">
        <f t="shared" si="158"/>
        <v>0</v>
      </c>
      <c r="N870" s="100">
        <f t="shared" si="159"/>
        <v>0</v>
      </c>
      <c r="O870" s="98">
        <f t="shared" si="160"/>
        <v>0</v>
      </c>
      <c r="P870" s="101">
        <f t="shared" si="161"/>
        <v>0</v>
      </c>
      <c r="Q870" s="102">
        <f t="shared" si="162"/>
        <v>0</v>
      </c>
    </row>
    <row r="871" spans="1:17" x14ac:dyDescent="0.2">
      <c r="A871" s="92" t="str">
        <f>Orçamento!A844</f>
        <v>27.23</v>
      </c>
      <c r="B871" s="39" t="str">
        <f>Orçamento!B844</f>
        <v>Sinapi</v>
      </c>
      <c r="C871" s="39">
        <f>Orçamento!C844</f>
        <v>0</v>
      </c>
      <c r="D871" s="39">
        <f>Orçamento!D844</f>
        <v>0</v>
      </c>
      <c r="E871" s="39">
        <f>Orçamento!E844</f>
        <v>0</v>
      </c>
      <c r="F871" s="39">
        <f>Orçamento!F844</f>
        <v>0</v>
      </c>
      <c r="G871" s="95">
        <f>'Orç. Pós Licitação'!G844</f>
        <v>0</v>
      </c>
      <c r="H871" s="95">
        <f>'Orç. Pós Licitação'!H844</f>
        <v>0</v>
      </c>
      <c r="I871" s="95">
        <f>'Orç. Pós Licitação'!I844</f>
        <v>0</v>
      </c>
      <c r="J871" s="96">
        <f>'BM 04'!L871</f>
        <v>0</v>
      </c>
      <c r="K871" s="97"/>
      <c r="L871" s="98">
        <f t="shared" si="157"/>
        <v>0</v>
      </c>
      <c r="M871" s="99">
        <f t="shared" si="158"/>
        <v>0</v>
      </c>
      <c r="N871" s="100">
        <f t="shared" si="159"/>
        <v>0</v>
      </c>
      <c r="O871" s="98">
        <f t="shared" si="160"/>
        <v>0</v>
      </c>
      <c r="P871" s="101">
        <f t="shared" si="161"/>
        <v>0</v>
      </c>
      <c r="Q871" s="102">
        <f t="shared" si="162"/>
        <v>0</v>
      </c>
    </row>
    <row r="872" spans="1:17" x14ac:dyDescent="0.2">
      <c r="A872" s="92" t="str">
        <f>Orçamento!A845</f>
        <v>27.24</v>
      </c>
      <c r="B872" s="39" t="str">
        <f>Orçamento!B845</f>
        <v>Sinapi</v>
      </c>
      <c r="C872" s="39">
        <f>Orçamento!C845</f>
        <v>0</v>
      </c>
      <c r="D872" s="39">
        <f>Orçamento!D845</f>
        <v>0</v>
      </c>
      <c r="E872" s="39">
        <f>Orçamento!E845</f>
        <v>0</v>
      </c>
      <c r="F872" s="39">
        <f>Orçamento!F845</f>
        <v>0</v>
      </c>
      <c r="G872" s="95">
        <f>'Orç. Pós Licitação'!G845</f>
        <v>0</v>
      </c>
      <c r="H872" s="95">
        <f>'Orç. Pós Licitação'!H845</f>
        <v>0</v>
      </c>
      <c r="I872" s="95">
        <f>'Orç. Pós Licitação'!I845</f>
        <v>0</v>
      </c>
      <c r="J872" s="96">
        <f>'BM 04'!L872</f>
        <v>0</v>
      </c>
      <c r="K872" s="97"/>
      <c r="L872" s="98">
        <f t="shared" si="157"/>
        <v>0</v>
      </c>
      <c r="M872" s="99">
        <f t="shared" si="158"/>
        <v>0</v>
      </c>
      <c r="N872" s="100">
        <f t="shared" si="159"/>
        <v>0</v>
      </c>
      <c r="O872" s="98">
        <f t="shared" si="160"/>
        <v>0</v>
      </c>
      <c r="P872" s="101">
        <f t="shared" si="161"/>
        <v>0</v>
      </c>
      <c r="Q872" s="102">
        <f t="shared" si="162"/>
        <v>0</v>
      </c>
    </row>
    <row r="873" spans="1:17" x14ac:dyDescent="0.2">
      <c r="A873" s="92" t="str">
        <f>Orçamento!A846</f>
        <v>27.25</v>
      </c>
      <c r="B873" s="39" t="str">
        <f>Orçamento!B846</f>
        <v>Sinapi</v>
      </c>
      <c r="C873" s="39">
        <f>Orçamento!C846</f>
        <v>0</v>
      </c>
      <c r="D873" s="39">
        <f>Orçamento!D846</f>
        <v>0</v>
      </c>
      <c r="E873" s="39">
        <f>Orçamento!E846</f>
        <v>0</v>
      </c>
      <c r="F873" s="39">
        <f>Orçamento!F846</f>
        <v>0</v>
      </c>
      <c r="G873" s="95">
        <f>'Orç. Pós Licitação'!G846</f>
        <v>0</v>
      </c>
      <c r="H873" s="95">
        <f>'Orç. Pós Licitação'!H846</f>
        <v>0</v>
      </c>
      <c r="I873" s="95">
        <f>'Orç. Pós Licitação'!I846</f>
        <v>0</v>
      </c>
      <c r="J873" s="96">
        <f>'BM 04'!L873</f>
        <v>0</v>
      </c>
      <c r="K873" s="97"/>
      <c r="L873" s="98">
        <f t="shared" si="157"/>
        <v>0</v>
      </c>
      <c r="M873" s="99">
        <f t="shared" si="158"/>
        <v>0</v>
      </c>
      <c r="N873" s="100">
        <f t="shared" si="159"/>
        <v>0</v>
      </c>
      <c r="O873" s="98">
        <f t="shared" si="160"/>
        <v>0</v>
      </c>
      <c r="P873" s="101">
        <f t="shared" si="161"/>
        <v>0</v>
      </c>
      <c r="Q873" s="102">
        <f t="shared" si="162"/>
        <v>0</v>
      </c>
    </row>
    <row r="874" spans="1:17" x14ac:dyDescent="0.2">
      <c r="A874" s="92" t="str">
        <f>Orçamento!A847</f>
        <v>27.26</v>
      </c>
      <c r="B874" s="39" t="str">
        <f>Orçamento!B847</f>
        <v>Sinapi</v>
      </c>
      <c r="C874" s="39">
        <f>Orçamento!C847</f>
        <v>0</v>
      </c>
      <c r="D874" s="39">
        <f>Orçamento!D847</f>
        <v>0</v>
      </c>
      <c r="E874" s="39">
        <f>Orçamento!E847</f>
        <v>0</v>
      </c>
      <c r="F874" s="39">
        <f>Orçamento!F847</f>
        <v>0</v>
      </c>
      <c r="G874" s="95">
        <f>'Orç. Pós Licitação'!G847</f>
        <v>0</v>
      </c>
      <c r="H874" s="95">
        <f>'Orç. Pós Licitação'!H847</f>
        <v>0</v>
      </c>
      <c r="I874" s="95">
        <f>'Orç. Pós Licitação'!I847</f>
        <v>0</v>
      </c>
      <c r="J874" s="96">
        <f>'BM 04'!L874</f>
        <v>0</v>
      </c>
      <c r="K874" s="97"/>
      <c r="L874" s="98">
        <f t="shared" si="157"/>
        <v>0</v>
      </c>
      <c r="M874" s="99">
        <f t="shared" si="158"/>
        <v>0</v>
      </c>
      <c r="N874" s="100">
        <f t="shared" si="159"/>
        <v>0</v>
      </c>
      <c r="O874" s="98">
        <f t="shared" si="160"/>
        <v>0</v>
      </c>
      <c r="P874" s="101">
        <f t="shared" si="161"/>
        <v>0</v>
      </c>
      <c r="Q874" s="102">
        <f t="shared" si="162"/>
        <v>0</v>
      </c>
    </row>
    <row r="875" spans="1:17" x14ac:dyDescent="0.2">
      <c r="A875" s="92" t="str">
        <f>Orçamento!A848</f>
        <v>27.27</v>
      </c>
      <c r="B875" s="39" t="str">
        <f>Orçamento!B848</f>
        <v>Sinapi</v>
      </c>
      <c r="C875" s="39">
        <f>Orçamento!C848</f>
        <v>0</v>
      </c>
      <c r="D875" s="39">
        <f>Orçamento!D848</f>
        <v>0</v>
      </c>
      <c r="E875" s="39">
        <f>Orçamento!E848</f>
        <v>0</v>
      </c>
      <c r="F875" s="39">
        <f>Orçamento!F848</f>
        <v>0</v>
      </c>
      <c r="G875" s="95">
        <f>'Orç. Pós Licitação'!G848</f>
        <v>0</v>
      </c>
      <c r="H875" s="95">
        <f>'Orç. Pós Licitação'!H848</f>
        <v>0</v>
      </c>
      <c r="I875" s="95">
        <f>'Orç. Pós Licitação'!I848</f>
        <v>0</v>
      </c>
      <c r="J875" s="96">
        <f>'BM 04'!L875</f>
        <v>0</v>
      </c>
      <c r="K875" s="97"/>
      <c r="L875" s="98">
        <f t="shared" si="157"/>
        <v>0</v>
      </c>
      <c r="M875" s="99">
        <f t="shared" si="158"/>
        <v>0</v>
      </c>
      <c r="N875" s="100">
        <f t="shared" si="159"/>
        <v>0</v>
      </c>
      <c r="O875" s="98">
        <f t="shared" si="160"/>
        <v>0</v>
      </c>
      <c r="P875" s="101">
        <f t="shared" si="161"/>
        <v>0</v>
      </c>
      <c r="Q875" s="102">
        <f t="shared" si="162"/>
        <v>0</v>
      </c>
    </row>
    <row r="876" spans="1:17" x14ac:dyDescent="0.2">
      <c r="A876" s="92" t="str">
        <f>Orçamento!A849</f>
        <v>27.28</v>
      </c>
      <c r="B876" s="39" t="str">
        <f>Orçamento!B849</f>
        <v>Sinapi</v>
      </c>
      <c r="C876" s="39">
        <f>Orçamento!C849</f>
        <v>0</v>
      </c>
      <c r="D876" s="39">
        <f>Orçamento!D849</f>
        <v>0</v>
      </c>
      <c r="E876" s="39">
        <f>Orçamento!E849</f>
        <v>0</v>
      </c>
      <c r="F876" s="39">
        <f>Orçamento!F849</f>
        <v>0</v>
      </c>
      <c r="G876" s="95">
        <f>'Orç. Pós Licitação'!G849</f>
        <v>0</v>
      </c>
      <c r="H876" s="95">
        <f>'Orç. Pós Licitação'!H849</f>
        <v>0</v>
      </c>
      <c r="I876" s="95">
        <f>'Orç. Pós Licitação'!I849</f>
        <v>0</v>
      </c>
      <c r="J876" s="96">
        <f>'BM 04'!L876</f>
        <v>0</v>
      </c>
      <c r="K876" s="97"/>
      <c r="L876" s="98">
        <f t="shared" si="157"/>
        <v>0</v>
      </c>
      <c r="M876" s="99">
        <f t="shared" si="158"/>
        <v>0</v>
      </c>
      <c r="N876" s="100">
        <f t="shared" si="159"/>
        <v>0</v>
      </c>
      <c r="O876" s="98">
        <f t="shared" si="160"/>
        <v>0</v>
      </c>
      <c r="P876" s="101">
        <f t="shared" si="161"/>
        <v>0</v>
      </c>
      <c r="Q876" s="102">
        <f t="shared" si="162"/>
        <v>0</v>
      </c>
    </row>
    <row r="877" spans="1:17" x14ac:dyDescent="0.2">
      <c r="A877" s="92" t="str">
        <f>Orçamento!A850</f>
        <v>27.29</v>
      </c>
      <c r="B877" s="39" t="str">
        <f>Orçamento!B850</f>
        <v>Sinapi</v>
      </c>
      <c r="C877" s="39">
        <f>Orçamento!C850</f>
        <v>0</v>
      </c>
      <c r="D877" s="39">
        <f>Orçamento!D850</f>
        <v>0</v>
      </c>
      <c r="E877" s="39">
        <f>Orçamento!E850</f>
        <v>0</v>
      </c>
      <c r="F877" s="39">
        <f>Orçamento!F850</f>
        <v>0</v>
      </c>
      <c r="G877" s="95">
        <f>'Orç. Pós Licitação'!G850</f>
        <v>0</v>
      </c>
      <c r="H877" s="95">
        <f>'Orç. Pós Licitação'!H850</f>
        <v>0</v>
      </c>
      <c r="I877" s="95">
        <f>'Orç. Pós Licitação'!I850</f>
        <v>0</v>
      </c>
      <c r="J877" s="96">
        <f>'BM 04'!L877</f>
        <v>0</v>
      </c>
      <c r="K877" s="97"/>
      <c r="L877" s="98">
        <f t="shared" si="157"/>
        <v>0</v>
      </c>
      <c r="M877" s="99">
        <f t="shared" si="158"/>
        <v>0</v>
      </c>
      <c r="N877" s="100">
        <f t="shared" si="159"/>
        <v>0</v>
      </c>
      <c r="O877" s="98">
        <f t="shared" si="160"/>
        <v>0</v>
      </c>
      <c r="P877" s="101">
        <f t="shared" si="161"/>
        <v>0</v>
      </c>
      <c r="Q877" s="102">
        <f t="shared" si="162"/>
        <v>0</v>
      </c>
    </row>
    <row r="878" spans="1:17" x14ac:dyDescent="0.2">
      <c r="A878" s="92" t="str">
        <f>Orçamento!A851</f>
        <v>27.30</v>
      </c>
      <c r="B878" s="39" t="str">
        <f>Orçamento!B851</f>
        <v>Sinapi</v>
      </c>
      <c r="C878" s="39">
        <f>Orçamento!C851</f>
        <v>0</v>
      </c>
      <c r="D878" s="39">
        <f>Orçamento!D851</f>
        <v>0</v>
      </c>
      <c r="E878" s="39">
        <f>Orçamento!E851</f>
        <v>0</v>
      </c>
      <c r="F878" s="39">
        <f>Orçamento!F851</f>
        <v>0</v>
      </c>
      <c r="G878" s="95">
        <f>'Orç. Pós Licitação'!G851</f>
        <v>0</v>
      </c>
      <c r="H878" s="95">
        <f>'Orç. Pós Licitação'!H851</f>
        <v>0</v>
      </c>
      <c r="I878" s="95">
        <f>'Orç. Pós Licitação'!I851</f>
        <v>0</v>
      </c>
      <c r="J878" s="96">
        <f>'BM 04'!L878</f>
        <v>0</v>
      </c>
      <c r="K878" s="97"/>
      <c r="L878" s="98">
        <f t="shared" si="157"/>
        <v>0</v>
      </c>
      <c r="M878" s="99">
        <f t="shared" si="158"/>
        <v>0</v>
      </c>
      <c r="N878" s="100">
        <f t="shared" si="159"/>
        <v>0</v>
      </c>
      <c r="O878" s="98">
        <f t="shared" si="160"/>
        <v>0</v>
      </c>
      <c r="P878" s="101">
        <f t="shared" si="161"/>
        <v>0</v>
      </c>
      <c r="Q878" s="102">
        <f t="shared" si="162"/>
        <v>0</v>
      </c>
    </row>
    <row r="879" spans="1:17" s="2" customFormat="1" ht="15.75" x14ac:dyDescent="0.25">
      <c r="A879" s="449"/>
      <c r="B879" s="434"/>
      <c r="C879" s="434"/>
      <c r="D879" s="430"/>
      <c r="E879" s="430" t="s">
        <v>1116</v>
      </c>
      <c r="F879" s="434"/>
      <c r="G879" s="434"/>
      <c r="H879" s="436"/>
      <c r="I879" s="437">
        <f>SUM(I849:I878)</f>
        <v>0</v>
      </c>
      <c r="J879" s="438"/>
      <c r="K879" s="438"/>
      <c r="L879" s="438"/>
      <c r="M879" s="437">
        <f>SUM(M849:M878)</f>
        <v>0</v>
      </c>
      <c r="N879" s="437">
        <f>SUM(N849:N878)</f>
        <v>0</v>
      </c>
      <c r="O879" s="437">
        <f>SUM(O849:O878)</f>
        <v>0</v>
      </c>
      <c r="P879" s="439"/>
      <c r="Q879" s="450">
        <f>SUM(Q849:Q878)</f>
        <v>0</v>
      </c>
    </row>
    <row r="880" spans="1:17" s="3" customFormat="1" ht="21.75" customHeight="1" x14ac:dyDescent="0.25">
      <c r="A880" s="451" t="str">
        <f>Orçamento!A852</f>
        <v>28.0</v>
      </c>
      <c r="B880" s="427"/>
      <c r="C880" s="427"/>
      <c r="D880" s="428" t="str">
        <f>Orçamento!D852</f>
        <v>META 28</v>
      </c>
      <c r="E880" s="427"/>
      <c r="F880" s="427"/>
      <c r="G880" s="429"/>
      <c r="H880" s="430"/>
      <c r="I880" s="430"/>
      <c r="J880" s="431"/>
      <c r="K880" s="431"/>
      <c r="L880" s="431"/>
      <c r="M880" s="432"/>
      <c r="N880" s="433" t="e">
        <f>N911/I911</f>
        <v>#DIV/0!</v>
      </c>
      <c r="O880" s="433" t="e">
        <f>O911/I911</f>
        <v>#DIV/0!</v>
      </c>
      <c r="P880" s="433"/>
      <c r="Q880" s="452" t="e">
        <f>Q911/I911</f>
        <v>#DIV/0!</v>
      </c>
    </row>
    <row r="881" spans="1:17" x14ac:dyDescent="0.2">
      <c r="A881" s="92" t="str">
        <f>Orçamento!A853</f>
        <v>28.1</v>
      </c>
      <c r="B881" s="39" t="str">
        <f>Orçamento!B853</f>
        <v>Sinapi</v>
      </c>
      <c r="C881" s="39">
        <f>Orçamento!C853</f>
        <v>0</v>
      </c>
      <c r="D881" s="39">
        <f>Orçamento!D853</f>
        <v>0</v>
      </c>
      <c r="E881" s="39">
        <f>Orçamento!E853</f>
        <v>0</v>
      </c>
      <c r="F881" s="39">
        <f>Orçamento!F853</f>
        <v>0</v>
      </c>
      <c r="G881" s="95">
        <f>'Orç. Pós Licitação'!G853</f>
        <v>0</v>
      </c>
      <c r="H881" s="95">
        <f>'Orç. Pós Licitação'!H853</f>
        <v>0</v>
      </c>
      <c r="I881" s="95">
        <f>'Orç. Pós Licitação'!I853</f>
        <v>0</v>
      </c>
      <c r="J881" s="96">
        <f>'BM 04'!L881</f>
        <v>0</v>
      </c>
      <c r="K881" s="97"/>
      <c r="L881" s="98">
        <f>J881+K881</f>
        <v>0</v>
      </c>
      <c r="M881" s="99">
        <f>ROUND(H881*J881,2)</f>
        <v>0</v>
      </c>
      <c r="N881" s="100">
        <f>ROUND(H881*K881,2)</f>
        <v>0</v>
      </c>
      <c r="O881" s="98">
        <f>ROUND(H881*L881,2)</f>
        <v>0</v>
      </c>
      <c r="P881" s="101">
        <f>F881-L881</f>
        <v>0</v>
      </c>
      <c r="Q881" s="102">
        <f>I881-O881</f>
        <v>0</v>
      </c>
    </row>
    <row r="882" spans="1:17" x14ac:dyDescent="0.2">
      <c r="A882" s="92" t="str">
        <f>Orçamento!A854</f>
        <v>28.2</v>
      </c>
      <c r="B882" s="39" t="str">
        <f>Orçamento!B854</f>
        <v>Sinapi</v>
      </c>
      <c r="C882" s="39">
        <f>Orçamento!C854</f>
        <v>0</v>
      </c>
      <c r="D882" s="39">
        <f>Orçamento!D854</f>
        <v>0</v>
      </c>
      <c r="E882" s="39">
        <f>Orçamento!E854</f>
        <v>0</v>
      </c>
      <c r="F882" s="39">
        <f>Orçamento!F854</f>
        <v>0</v>
      </c>
      <c r="G882" s="95">
        <f>'Orç. Pós Licitação'!G854</f>
        <v>0</v>
      </c>
      <c r="H882" s="95">
        <f>'Orç. Pós Licitação'!H854</f>
        <v>0</v>
      </c>
      <c r="I882" s="95">
        <f>'Orç. Pós Licitação'!I854</f>
        <v>0</v>
      </c>
      <c r="J882" s="96">
        <f>'BM 04'!L882</f>
        <v>0</v>
      </c>
      <c r="K882" s="97"/>
      <c r="L882" s="98">
        <f t="shared" ref="L882:L910" si="163">J882+K882</f>
        <v>0</v>
      </c>
      <c r="M882" s="99">
        <f t="shared" ref="M882:M910" si="164">ROUND(H882*J882,2)</f>
        <v>0</v>
      </c>
      <c r="N882" s="100">
        <f t="shared" ref="N882:N910" si="165">ROUND(H882*K882,2)</f>
        <v>0</v>
      </c>
      <c r="O882" s="98">
        <f t="shared" ref="O882:O910" si="166">ROUND(H882*L882,2)</f>
        <v>0</v>
      </c>
      <c r="P882" s="101">
        <f t="shared" ref="P882:P910" si="167">F882-L882</f>
        <v>0</v>
      </c>
      <c r="Q882" s="102">
        <f t="shared" ref="Q882:Q910" si="168">I882-O882</f>
        <v>0</v>
      </c>
    </row>
    <row r="883" spans="1:17" x14ac:dyDescent="0.2">
      <c r="A883" s="92" t="str">
        <f>Orçamento!A855</f>
        <v>28.3</v>
      </c>
      <c r="B883" s="39" t="str">
        <f>Orçamento!B855</f>
        <v>Sinapi</v>
      </c>
      <c r="C883" s="39">
        <f>Orçamento!C855</f>
        <v>0</v>
      </c>
      <c r="D883" s="39">
        <f>Orçamento!D855</f>
        <v>0</v>
      </c>
      <c r="E883" s="39">
        <f>Orçamento!E855</f>
        <v>0</v>
      </c>
      <c r="F883" s="39">
        <f>Orçamento!F855</f>
        <v>0</v>
      </c>
      <c r="G883" s="95">
        <f>'Orç. Pós Licitação'!G855</f>
        <v>0</v>
      </c>
      <c r="H883" s="95">
        <f>'Orç. Pós Licitação'!H855</f>
        <v>0</v>
      </c>
      <c r="I883" s="95">
        <f>'Orç. Pós Licitação'!I855</f>
        <v>0</v>
      </c>
      <c r="J883" s="96">
        <f>'BM 04'!L883</f>
        <v>0</v>
      </c>
      <c r="K883" s="97"/>
      <c r="L883" s="98">
        <f t="shared" si="163"/>
        <v>0</v>
      </c>
      <c r="M883" s="99">
        <f t="shared" si="164"/>
        <v>0</v>
      </c>
      <c r="N883" s="100">
        <f t="shared" si="165"/>
        <v>0</v>
      </c>
      <c r="O883" s="98">
        <f t="shared" si="166"/>
        <v>0</v>
      </c>
      <c r="P883" s="101">
        <f t="shared" si="167"/>
        <v>0</v>
      </c>
      <c r="Q883" s="102">
        <f t="shared" si="168"/>
        <v>0</v>
      </c>
    </row>
    <row r="884" spans="1:17" x14ac:dyDescent="0.2">
      <c r="A884" s="92" t="str">
        <f>Orçamento!A856</f>
        <v>28.4</v>
      </c>
      <c r="B884" s="39" t="str">
        <f>Orçamento!B856</f>
        <v>Sinapi</v>
      </c>
      <c r="C884" s="39">
        <f>Orçamento!C856</f>
        <v>0</v>
      </c>
      <c r="D884" s="39">
        <f>Orçamento!D856</f>
        <v>0</v>
      </c>
      <c r="E884" s="39">
        <f>Orçamento!E856</f>
        <v>0</v>
      </c>
      <c r="F884" s="39">
        <f>Orçamento!F856</f>
        <v>0</v>
      </c>
      <c r="G884" s="95">
        <f>'Orç. Pós Licitação'!G856</f>
        <v>0</v>
      </c>
      <c r="H884" s="95">
        <f>'Orç. Pós Licitação'!H856</f>
        <v>0</v>
      </c>
      <c r="I884" s="95">
        <f>'Orç. Pós Licitação'!I856</f>
        <v>0</v>
      </c>
      <c r="J884" s="96">
        <f>'BM 04'!L884</f>
        <v>0</v>
      </c>
      <c r="K884" s="97"/>
      <c r="L884" s="98">
        <f t="shared" si="163"/>
        <v>0</v>
      </c>
      <c r="M884" s="99">
        <f t="shared" si="164"/>
        <v>0</v>
      </c>
      <c r="N884" s="100">
        <f t="shared" si="165"/>
        <v>0</v>
      </c>
      <c r="O884" s="98">
        <f t="shared" si="166"/>
        <v>0</v>
      </c>
      <c r="P884" s="101">
        <f t="shared" si="167"/>
        <v>0</v>
      </c>
      <c r="Q884" s="102">
        <f t="shared" si="168"/>
        <v>0</v>
      </c>
    </row>
    <row r="885" spans="1:17" x14ac:dyDescent="0.2">
      <c r="A885" s="92" t="str">
        <f>Orçamento!A857</f>
        <v>28.5</v>
      </c>
      <c r="B885" s="39" t="str">
        <f>Orçamento!B857</f>
        <v>Sinapi</v>
      </c>
      <c r="C885" s="39">
        <f>Orçamento!C857</f>
        <v>0</v>
      </c>
      <c r="D885" s="39">
        <f>Orçamento!D857</f>
        <v>0</v>
      </c>
      <c r="E885" s="39">
        <f>Orçamento!E857</f>
        <v>0</v>
      </c>
      <c r="F885" s="39">
        <f>Orçamento!F857</f>
        <v>0</v>
      </c>
      <c r="G885" s="95">
        <f>'Orç. Pós Licitação'!G857</f>
        <v>0</v>
      </c>
      <c r="H885" s="95">
        <f>'Orç. Pós Licitação'!H857</f>
        <v>0</v>
      </c>
      <c r="I885" s="95">
        <f>'Orç. Pós Licitação'!I857</f>
        <v>0</v>
      </c>
      <c r="J885" s="96">
        <f>'BM 04'!L885</f>
        <v>0</v>
      </c>
      <c r="K885" s="97"/>
      <c r="L885" s="98">
        <f t="shared" si="163"/>
        <v>0</v>
      </c>
      <c r="M885" s="99">
        <f t="shared" si="164"/>
        <v>0</v>
      </c>
      <c r="N885" s="100">
        <f t="shared" si="165"/>
        <v>0</v>
      </c>
      <c r="O885" s="98">
        <f t="shared" si="166"/>
        <v>0</v>
      </c>
      <c r="P885" s="101">
        <f t="shared" si="167"/>
        <v>0</v>
      </c>
      <c r="Q885" s="102">
        <f t="shared" si="168"/>
        <v>0</v>
      </c>
    </row>
    <row r="886" spans="1:17" x14ac:dyDescent="0.2">
      <c r="A886" s="92" t="str">
        <f>Orçamento!A858</f>
        <v>28.6</v>
      </c>
      <c r="B886" s="39" t="str">
        <f>Orçamento!B858</f>
        <v>Sinapi</v>
      </c>
      <c r="C886" s="39">
        <f>Orçamento!C858</f>
        <v>0</v>
      </c>
      <c r="D886" s="39">
        <f>Orçamento!D858</f>
        <v>0</v>
      </c>
      <c r="E886" s="39">
        <f>Orçamento!E858</f>
        <v>0</v>
      </c>
      <c r="F886" s="39">
        <f>Orçamento!F858</f>
        <v>0</v>
      </c>
      <c r="G886" s="95">
        <f>'Orç. Pós Licitação'!G858</f>
        <v>0</v>
      </c>
      <c r="H886" s="95">
        <f>'Orç. Pós Licitação'!H858</f>
        <v>0</v>
      </c>
      <c r="I886" s="95">
        <f>'Orç. Pós Licitação'!I858</f>
        <v>0</v>
      </c>
      <c r="J886" s="96">
        <f>'BM 04'!L886</f>
        <v>0</v>
      </c>
      <c r="K886" s="97"/>
      <c r="L886" s="98">
        <f t="shared" si="163"/>
        <v>0</v>
      </c>
      <c r="M886" s="99">
        <f t="shared" si="164"/>
        <v>0</v>
      </c>
      <c r="N886" s="100">
        <f t="shared" si="165"/>
        <v>0</v>
      </c>
      <c r="O886" s="98">
        <f t="shared" si="166"/>
        <v>0</v>
      </c>
      <c r="P886" s="101">
        <f t="shared" si="167"/>
        <v>0</v>
      </c>
      <c r="Q886" s="102">
        <f t="shared" si="168"/>
        <v>0</v>
      </c>
    </row>
    <row r="887" spans="1:17" x14ac:dyDescent="0.2">
      <c r="A887" s="92" t="str">
        <f>Orçamento!A859</f>
        <v>28.7</v>
      </c>
      <c r="B887" s="39" t="str">
        <f>Orçamento!B859</f>
        <v>Sinapi</v>
      </c>
      <c r="C887" s="39">
        <f>Orçamento!C859</f>
        <v>0</v>
      </c>
      <c r="D887" s="39">
        <f>Orçamento!D859</f>
        <v>0</v>
      </c>
      <c r="E887" s="39">
        <f>Orçamento!E859</f>
        <v>0</v>
      </c>
      <c r="F887" s="39">
        <f>Orçamento!F859</f>
        <v>0</v>
      </c>
      <c r="G887" s="95">
        <f>'Orç. Pós Licitação'!G859</f>
        <v>0</v>
      </c>
      <c r="H887" s="95">
        <f>'Orç. Pós Licitação'!H859</f>
        <v>0</v>
      </c>
      <c r="I887" s="95">
        <f>'Orç. Pós Licitação'!I859</f>
        <v>0</v>
      </c>
      <c r="J887" s="96">
        <f>'BM 04'!L887</f>
        <v>0</v>
      </c>
      <c r="K887" s="97"/>
      <c r="L887" s="98">
        <f t="shared" si="163"/>
        <v>0</v>
      </c>
      <c r="M887" s="99">
        <f t="shared" si="164"/>
        <v>0</v>
      </c>
      <c r="N887" s="100">
        <f t="shared" si="165"/>
        <v>0</v>
      </c>
      <c r="O887" s="98">
        <f t="shared" si="166"/>
        <v>0</v>
      </c>
      <c r="P887" s="101">
        <f t="shared" si="167"/>
        <v>0</v>
      </c>
      <c r="Q887" s="102">
        <f t="shared" si="168"/>
        <v>0</v>
      </c>
    </row>
    <row r="888" spans="1:17" x14ac:dyDescent="0.2">
      <c r="A888" s="92" t="str">
        <f>Orçamento!A860</f>
        <v>28.8</v>
      </c>
      <c r="B888" s="39" t="str">
        <f>Orçamento!B860</f>
        <v>Sinapi</v>
      </c>
      <c r="C888" s="39">
        <f>Orçamento!C860</f>
        <v>0</v>
      </c>
      <c r="D888" s="39">
        <f>Orçamento!D860</f>
        <v>0</v>
      </c>
      <c r="E888" s="39">
        <f>Orçamento!E860</f>
        <v>0</v>
      </c>
      <c r="F888" s="39">
        <f>Orçamento!F860</f>
        <v>0</v>
      </c>
      <c r="G888" s="95">
        <f>'Orç. Pós Licitação'!G860</f>
        <v>0</v>
      </c>
      <c r="H888" s="95">
        <f>'Orç. Pós Licitação'!H860</f>
        <v>0</v>
      </c>
      <c r="I888" s="95">
        <f>'Orç. Pós Licitação'!I860</f>
        <v>0</v>
      </c>
      <c r="J888" s="96">
        <f>'BM 04'!L888</f>
        <v>0</v>
      </c>
      <c r="K888" s="97"/>
      <c r="L888" s="98">
        <f t="shared" si="163"/>
        <v>0</v>
      </c>
      <c r="M888" s="99">
        <f t="shared" si="164"/>
        <v>0</v>
      </c>
      <c r="N888" s="100">
        <f t="shared" si="165"/>
        <v>0</v>
      </c>
      <c r="O888" s="98">
        <f t="shared" si="166"/>
        <v>0</v>
      </c>
      <c r="P888" s="101">
        <f t="shared" si="167"/>
        <v>0</v>
      </c>
      <c r="Q888" s="102">
        <f t="shared" si="168"/>
        <v>0</v>
      </c>
    </row>
    <row r="889" spans="1:17" x14ac:dyDescent="0.2">
      <c r="A889" s="92" t="str">
        <f>Orçamento!A861</f>
        <v>28.9</v>
      </c>
      <c r="B889" s="39" t="str">
        <f>Orçamento!B861</f>
        <v>Sinapi</v>
      </c>
      <c r="C889" s="39">
        <f>Orçamento!C861</f>
        <v>0</v>
      </c>
      <c r="D889" s="39">
        <f>Orçamento!D861</f>
        <v>0</v>
      </c>
      <c r="E889" s="39">
        <f>Orçamento!E861</f>
        <v>0</v>
      </c>
      <c r="F889" s="39">
        <f>Orçamento!F861</f>
        <v>0</v>
      </c>
      <c r="G889" s="95">
        <f>'Orç. Pós Licitação'!G861</f>
        <v>0</v>
      </c>
      <c r="H889" s="95">
        <f>'Orç. Pós Licitação'!H861</f>
        <v>0</v>
      </c>
      <c r="I889" s="95">
        <f>'Orç. Pós Licitação'!I861</f>
        <v>0</v>
      </c>
      <c r="J889" s="96">
        <f>'BM 04'!L889</f>
        <v>0</v>
      </c>
      <c r="K889" s="97"/>
      <c r="L889" s="98">
        <f t="shared" si="163"/>
        <v>0</v>
      </c>
      <c r="M889" s="99">
        <f t="shared" si="164"/>
        <v>0</v>
      </c>
      <c r="N889" s="100">
        <f t="shared" si="165"/>
        <v>0</v>
      </c>
      <c r="O889" s="98">
        <f t="shared" si="166"/>
        <v>0</v>
      </c>
      <c r="P889" s="101">
        <f t="shared" si="167"/>
        <v>0</v>
      </c>
      <c r="Q889" s="102">
        <f t="shared" si="168"/>
        <v>0</v>
      </c>
    </row>
    <row r="890" spans="1:17" x14ac:dyDescent="0.2">
      <c r="A890" s="92" t="str">
        <f>Orçamento!A862</f>
        <v>28.10</v>
      </c>
      <c r="B890" s="39" t="str">
        <f>Orçamento!B862</f>
        <v>Sinapi</v>
      </c>
      <c r="C890" s="39">
        <f>Orçamento!C862</f>
        <v>0</v>
      </c>
      <c r="D890" s="39">
        <f>Orçamento!D862</f>
        <v>0</v>
      </c>
      <c r="E890" s="39">
        <f>Orçamento!E862</f>
        <v>0</v>
      </c>
      <c r="F890" s="39">
        <f>Orçamento!F862</f>
        <v>0</v>
      </c>
      <c r="G890" s="95">
        <f>'Orç. Pós Licitação'!G862</f>
        <v>0</v>
      </c>
      <c r="H890" s="95">
        <f>'Orç. Pós Licitação'!H862</f>
        <v>0</v>
      </c>
      <c r="I890" s="95">
        <f>'Orç. Pós Licitação'!I862</f>
        <v>0</v>
      </c>
      <c r="J890" s="96">
        <f>'BM 04'!L890</f>
        <v>0</v>
      </c>
      <c r="K890" s="97"/>
      <c r="L890" s="98">
        <f t="shared" si="163"/>
        <v>0</v>
      </c>
      <c r="M890" s="99">
        <f t="shared" si="164"/>
        <v>0</v>
      </c>
      <c r="N890" s="100">
        <f t="shared" si="165"/>
        <v>0</v>
      </c>
      <c r="O890" s="98">
        <f t="shared" si="166"/>
        <v>0</v>
      </c>
      <c r="P890" s="101">
        <f t="shared" si="167"/>
        <v>0</v>
      </c>
      <c r="Q890" s="102">
        <f t="shared" si="168"/>
        <v>0</v>
      </c>
    </row>
    <row r="891" spans="1:17" x14ac:dyDescent="0.2">
      <c r="A891" s="92" t="str">
        <f>Orçamento!A863</f>
        <v>28.11</v>
      </c>
      <c r="B891" s="39" t="str">
        <f>Orçamento!B863</f>
        <v>Sinapi</v>
      </c>
      <c r="C891" s="39">
        <f>Orçamento!C863</f>
        <v>0</v>
      </c>
      <c r="D891" s="39">
        <f>Orçamento!D863</f>
        <v>0</v>
      </c>
      <c r="E891" s="39">
        <f>Orçamento!E863</f>
        <v>0</v>
      </c>
      <c r="F891" s="39">
        <f>Orçamento!F863</f>
        <v>0</v>
      </c>
      <c r="G891" s="95">
        <f>'Orç. Pós Licitação'!G863</f>
        <v>0</v>
      </c>
      <c r="H891" s="95">
        <f>'Orç. Pós Licitação'!H863</f>
        <v>0</v>
      </c>
      <c r="I891" s="95">
        <f>'Orç. Pós Licitação'!I863</f>
        <v>0</v>
      </c>
      <c r="J891" s="96">
        <f>'BM 04'!L891</f>
        <v>0</v>
      </c>
      <c r="K891" s="97"/>
      <c r="L891" s="98">
        <f t="shared" si="163"/>
        <v>0</v>
      </c>
      <c r="M891" s="99">
        <f t="shared" si="164"/>
        <v>0</v>
      </c>
      <c r="N891" s="100">
        <f t="shared" si="165"/>
        <v>0</v>
      </c>
      <c r="O891" s="98">
        <f t="shared" si="166"/>
        <v>0</v>
      </c>
      <c r="P891" s="101">
        <f t="shared" si="167"/>
        <v>0</v>
      </c>
      <c r="Q891" s="102">
        <f t="shared" si="168"/>
        <v>0</v>
      </c>
    </row>
    <row r="892" spans="1:17" x14ac:dyDescent="0.2">
      <c r="A892" s="92" t="str">
        <f>Orçamento!A864</f>
        <v>28.12</v>
      </c>
      <c r="B892" s="39" t="str">
        <f>Orçamento!B864</f>
        <v>Sinapi</v>
      </c>
      <c r="C892" s="39">
        <f>Orçamento!C864</f>
        <v>0</v>
      </c>
      <c r="D892" s="39">
        <f>Orçamento!D864</f>
        <v>0</v>
      </c>
      <c r="E892" s="39">
        <f>Orçamento!E864</f>
        <v>0</v>
      </c>
      <c r="F892" s="39">
        <f>Orçamento!F864</f>
        <v>0</v>
      </c>
      <c r="G892" s="95">
        <f>'Orç. Pós Licitação'!G864</f>
        <v>0</v>
      </c>
      <c r="H892" s="95">
        <f>'Orç. Pós Licitação'!H864</f>
        <v>0</v>
      </c>
      <c r="I892" s="95">
        <f>'Orç. Pós Licitação'!I864</f>
        <v>0</v>
      </c>
      <c r="J892" s="96">
        <f>'BM 04'!L892</f>
        <v>0</v>
      </c>
      <c r="K892" s="97"/>
      <c r="L892" s="98">
        <f t="shared" si="163"/>
        <v>0</v>
      </c>
      <c r="M892" s="99">
        <f t="shared" si="164"/>
        <v>0</v>
      </c>
      <c r="N892" s="100">
        <f t="shared" si="165"/>
        <v>0</v>
      </c>
      <c r="O892" s="98">
        <f t="shared" si="166"/>
        <v>0</v>
      </c>
      <c r="P892" s="101">
        <f t="shared" si="167"/>
        <v>0</v>
      </c>
      <c r="Q892" s="102">
        <f t="shared" si="168"/>
        <v>0</v>
      </c>
    </row>
    <row r="893" spans="1:17" x14ac:dyDescent="0.2">
      <c r="A893" s="92" t="str">
        <f>Orçamento!A865</f>
        <v>28.13</v>
      </c>
      <c r="B893" s="39" t="str">
        <f>Orçamento!B865</f>
        <v>Sinapi</v>
      </c>
      <c r="C893" s="39">
        <f>Orçamento!C865</f>
        <v>0</v>
      </c>
      <c r="D893" s="39">
        <f>Orçamento!D865</f>
        <v>0</v>
      </c>
      <c r="E893" s="39">
        <f>Orçamento!E865</f>
        <v>0</v>
      </c>
      <c r="F893" s="39">
        <f>Orçamento!F865</f>
        <v>0</v>
      </c>
      <c r="G893" s="95">
        <f>'Orç. Pós Licitação'!G865</f>
        <v>0</v>
      </c>
      <c r="H893" s="95">
        <f>'Orç. Pós Licitação'!H865</f>
        <v>0</v>
      </c>
      <c r="I893" s="95">
        <f>'Orç. Pós Licitação'!I865</f>
        <v>0</v>
      </c>
      <c r="J893" s="96">
        <f>'BM 04'!L893</f>
        <v>0</v>
      </c>
      <c r="K893" s="97"/>
      <c r="L893" s="98">
        <f t="shared" si="163"/>
        <v>0</v>
      </c>
      <c r="M893" s="99">
        <f t="shared" si="164"/>
        <v>0</v>
      </c>
      <c r="N893" s="100">
        <f t="shared" si="165"/>
        <v>0</v>
      </c>
      <c r="O893" s="98">
        <f t="shared" si="166"/>
        <v>0</v>
      </c>
      <c r="P893" s="101">
        <f t="shared" si="167"/>
        <v>0</v>
      </c>
      <c r="Q893" s="102">
        <f t="shared" si="168"/>
        <v>0</v>
      </c>
    </row>
    <row r="894" spans="1:17" x14ac:dyDescent="0.2">
      <c r="A894" s="92" t="str">
        <f>Orçamento!A866</f>
        <v>28.14</v>
      </c>
      <c r="B894" s="39" t="str">
        <f>Orçamento!B866</f>
        <v>Sinapi</v>
      </c>
      <c r="C894" s="39">
        <f>Orçamento!C866</f>
        <v>0</v>
      </c>
      <c r="D894" s="39">
        <f>Orçamento!D866</f>
        <v>0</v>
      </c>
      <c r="E894" s="39">
        <f>Orçamento!E866</f>
        <v>0</v>
      </c>
      <c r="F894" s="39">
        <f>Orçamento!F866</f>
        <v>0</v>
      </c>
      <c r="G894" s="95">
        <f>'Orç. Pós Licitação'!G866</f>
        <v>0</v>
      </c>
      <c r="H894" s="95">
        <f>'Orç. Pós Licitação'!H866</f>
        <v>0</v>
      </c>
      <c r="I894" s="95">
        <f>'Orç. Pós Licitação'!I866</f>
        <v>0</v>
      </c>
      <c r="J894" s="96">
        <f>'BM 04'!L894</f>
        <v>0</v>
      </c>
      <c r="K894" s="97"/>
      <c r="L894" s="98">
        <f t="shared" si="163"/>
        <v>0</v>
      </c>
      <c r="M894" s="99">
        <f t="shared" si="164"/>
        <v>0</v>
      </c>
      <c r="N894" s="100">
        <f t="shared" si="165"/>
        <v>0</v>
      </c>
      <c r="O894" s="98">
        <f t="shared" si="166"/>
        <v>0</v>
      </c>
      <c r="P894" s="101">
        <f t="shared" si="167"/>
        <v>0</v>
      </c>
      <c r="Q894" s="102">
        <f t="shared" si="168"/>
        <v>0</v>
      </c>
    </row>
    <row r="895" spans="1:17" x14ac:dyDescent="0.2">
      <c r="A895" s="92" t="str">
        <f>Orçamento!A867</f>
        <v>28.15</v>
      </c>
      <c r="B895" s="39" t="str">
        <f>Orçamento!B867</f>
        <v>Sinapi</v>
      </c>
      <c r="C895" s="39">
        <f>Orçamento!C867</f>
        <v>0</v>
      </c>
      <c r="D895" s="39">
        <f>Orçamento!D867</f>
        <v>0</v>
      </c>
      <c r="E895" s="39">
        <f>Orçamento!E867</f>
        <v>0</v>
      </c>
      <c r="F895" s="39">
        <f>Orçamento!F867</f>
        <v>0</v>
      </c>
      <c r="G895" s="95">
        <f>'Orç. Pós Licitação'!G867</f>
        <v>0</v>
      </c>
      <c r="H895" s="95">
        <f>'Orç. Pós Licitação'!H867</f>
        <v>0</v>
      </c>
      <c r="I895" s="95">
        <f>'Orç. Pós Licitação'!I867</f>
        <v>0</v>
      </c>
      <c r="J895" s="96">
        <f>'BM 04'!L895</f>
        <v>0</v>
      </c>
      <c r="K895" s="97"/>
      <c r="L895" s="98">
        <f t="shared" si="163"/>
        <v>0</v>
      </c>
      <c r="M895" s="99">
        <f t="shared" si="164"/>
        <v>0</v>
      </c>
      <c r="N895" s="100">
        <f t="shared" si="165"/>
        <v>0</v>
      </c>
      <c r="O895" s="98">
        <f t="shared" si="166"/>
        <v>0</v>
      </c>
      <c r="P895" s="101">
        <f t="shared" si="167"/>
        <v>0</v>
      </c>
      <c r="Q895" s="102">
        <f t="shared" si="168"/>
        <v>0</v>
      </c>
    </row>
    <row r="896" spans="1:17" x14ac:dyDescent="0.2">
      <c r="A896" s="92" t="str">
        <f>Orçamento!A868</f>
        <v>28.16</v>
      </c>
      <c r="B896" s="39" t="str">
        <f>Orçamento!B868</f>
        <v>Sinapi</v>
      </c>
      <c r="C896" s="39">
        <f>Orçamento!C868</f>
        <v>0</v>
      </c>
      <c r="D896" s="39">
        <f>Orçamento!D868</f>
        <v>0</v>
      </c>
      <c r="E896" s="39">
        <f>Orçamento!E868</f>
        <v>0</v>
      </c>
      <c r="F896" s="39">
        <f>Orçamento!F868</f>
        <v>0</v>
      </c>
      <c r="G896" s="95">
        <f>'Orç. Pós Licitação'!G868</f>
        <v>0</v>
      </c>
      <c r="H896" s="95">
        <f>'Orç. Pós Licitação'!H868</f>
        <v>0</v>
      </c>
      <c r="I896" s="95">
        <f>'Orç. Pós Licitação'!I868</f>
        <v>0</v>
      </c>
      <c r="J896" s="96">
        <f>'BM 04'!L896</f>
        <v>0</v>
      </c>
      <c r="K896" s="97"/>
      <c r="L896" s="98">
        <f t="shared" si="163"/>
        <v>0</v>
      </c>
      <c r="M896" s="99">
        <f t="shared" si="164"/>
        <v>0</v>
      </c>
      <c r="N896" s="100">
        <f t="shared" si="165"/>
        <v>0</v>
      </c>
      <c r="O896" s="98">
        <f t="shared" si="166"/>
        <v>0</v>
      </c>
      <c r="P896" s="101">
        <f t="shared" si="167"/>
        <v>0</v>
      </c>
      <c r="Q896" s="102">
        <f t="shared" si="168"/>
        <v>0</v>
      </c>
    </row>
    <row r="897" spans="1:17" x14ac:dyDescent="0.2">
      <c r="A897" s="92" t="str">
        <f>Orçamento!A869</f>
        <v>28.17</v>
      </c>
      <c r="B897" s="39" t="str">
        <f>Orçamento!B869</f>
        <v>Sinapi</v>
      </c>
      <c r="C897" s="39">
        <f>Orçamento!C869</f>
        <v>0</v>
      </c>
      <c r="D897" s="39">
        <f>Orçamento!D869</f>
        <v>0</v>
      </c>
      <c r="E897" s="39">
        <f>Orçamento!E869</f>
        <v>0</v>
      </c>
      <c r="F897" s="39">
        <f>Orçamento!F869</f>
        <v>0</v>
      </c>
      <c r="G897" s="95">
        <f>'Orç. Pós Licitação'!G869</f>
        <v>0</v>
      </c>
      <c r="H897" s="95">
        <f>'Orç. Pós Licitação'!H869</f>
        <v>0</v>
      </c>
      <c r="I897" s="95">
        <f>'Orç. Pós Licitação'!I869</f>
        <v>0</v>
      </c>
      <c r="J897" s="96">
        <f>'BM 04'!L897</f>
        <v>0</v>
      </c>
      <c r="K897" s="97"/>
      <c r="L897" s="98">
        <f t="shared" si="163"/>
        <v>0</v>
      </c>
      <c r="M897" s="99">
        <f t="shared" si="164"/>
        <v>0</v>
      </c>
      <c r="N897" s="100">
        <f t="shared" si="165"/>
        <v>0</v>
      </c>
      <c r="O897" s="98">
        <f t="shared" si="166"/>
        <v>0</v>
      </c>
      <c r="P897" s="101">
        <f t="shared" si="167"/>
        <v>0</v>
      </c>
      <c r="Q897" s="102">
        <f t="shared" si="168"/>
        <v>0</v>
      </c>
    </row>
    <row r="898" spans="1:17" x14ac:dyDescent="0.2">
      <c r="A898" s="92" t="str">
        <f>Orçamento!A870</f>
        <v>28.18</v>
      </c>
      <c r="B898" s="39" t="str">
        <f>Orçamento!B870</f>
        <v>Sinapi</v>
      </c>
      <c r="C898" s="39">
        <f>Orçamento!C870</f>
        <v>0</v>
      </c>
      <c r="D898" s="39">
        <f>Orçamento!D870</f>
        <v>0</v>
      </c>
      <c r="E898" s="39">
        <f>Orçamento!E870</f>
        <v>0</v>
      </c>
      <c r="F898" s="39">
        <f>Orçamento!F870</f>
        <v>0</v>
      </c>
      <c r="G898" s="95">
        <f>'Orç. Pós Licitação'!G870</f>
        <v>0</v>
      </c>
      <c r="H898" s="95">
        <f>'Orç. Pós Licitação'!H870</f>
        <v>0</v>
      </c>
      <c r="I898" s="95">
        <f>'Orç. Pós Licitação'!I870</f>
        <v>0</v>
      </c>
      <c r="J898" s="96">
        <f>'BM 04'!L898</f>
        <v>0</v>
      </c>
      <c r="K898" s="97"/>
      <c r="L898" s="98">
        <f t="shared" si="163"/>
        <v>0</v>
      </c>
      <c r="M898" s="99">
        <f t="shared" si="164"/>
        <v>0</v>
      </c>
      <c r="N898" s="100">
        <f t="shared" si="165"/>
        <v>0</v>
      </c>
      <c r="O898" s="98">
        <f t="shared" si="166"/>
        <v>0</v>
      </c>
      <c r="P898" s="101">
        <f t="shared" si="167"/>
        <v>0</v>
      </c>
      <c r="Q898" s="102">
        <f t="shared" si="168"/>
        <v>0</v>
      </c>
    </row>
    <row r="899" spans="1:17" x14ac:dyDescent="0.2">
      <c r="A899" s="92" t="str">
        <f>Orçamento!A871</f>
        <v>28.19</v>
      </c>
      <c r="B899" s="39" t="str">
        <f>Orçamento!B871</f>
        <v>Sinapi</v>
      </c>
      <c r="C899" s="39">
        <f>Orçamento!C871</f>
        <v>0</v>
      </c>
      <c r="D899" s="39">
        <f>Orçamento!D871</f>
        <v>0</v>
      </c>
      <c r="E899" s="39">
        <f>Orçamento!E871</f>
        <v>0</v>
      </c>
      <c r="F899" s="39">
        <f>Orçamento!F871</f>
        <v>0</v>
      </c>
      <c r="G899" s="95">
        <f>'Orç. Pós Licitação'!G871</f>
        <v>0</v>
      </c>
      <c r="H899" s="95">
        <f>'Orç. Pós Licitação'!H871</f>
        <v>0</v>
      </c>
      <c r="I899" s="95">
        <f>'Orç. Pós Licitação'!I871</f>
        <v>0</v>
      </c>
      <c r="J899" s="96">
        <f>'BM 04'!L899</f>
        <v>0</v>
      </c>
      <c r="K899" s="97"/>
      <c r="L899" s="98">
        <f t="shared" si="163"/>
        <v>0</v>
      </c>
      <c r="M899" s="99">
        <f t="shared" si="164"/>
        <v>0</v>
      </c>
      <c r="N899" s="100">
        <f t="shared" si="165"/>
        <v>0</v>
      </c>
      <c r="O899" s="98">
        <f t="shared" si="166"/>
        <v>0</v>
      </c>
      <c r="P899" s="101">
        <f t="shared" si="167"/>
        <v>0</v>
      </c>
      <c r="Q899" s="102">
        <f t="shared" si="168"/>
        <v>0</v>
      </c>
    </row>
    <row r="900" spans="1:17" x14ac:dyDescent="0.2">
      <c r="A900" s="92" t="str">
        <f>Orçamento!A872</f>
        <v>28.20</v>
      </c>
      <c r="B900" s="39" t="str">
        <f>Orçamento!B872</f>
        <v>Sinapi</v>
      </c>
      <c r="C900" s="39">
        <f>Orçamento!C872</f>
        <v>0</v>
      </c>
      <c r="D900" s="39">
        <f>Orçamento!D872</f>
        <v>0</v>
      </c>
      <c r="E900" s="39">
        <f>Orçamento!E872</f>
        <v>0</v>
      </c>
      <c r="F900" s="39">
        <f>Orçamento!F872</f>
        <v>0</v>
      </c>
      <c r="G900" s="95">
        <f>'Orç. Pós Licitação'!G872</f>
        <v>0</v>
      </c>
      <c r="H900" s="95">
        <f>'Orç. Pós Licitação'!H872</f>
        <v>0</v>
      </c>
      <c r="I900" s="95">
        <f>'Orç. Pós Licitação'!I872</f>
        <v>0</v>
      </c>
      <c r="J900" s="96">
        <f>'BM 04'!L900</f>
        <v>0</v>
      </c>
      <c r="K900" s="97"/>
      <c r="L900" s="98">
        <f t="shared" si="163"/>
        <v>0</v>
      </c>
      <c r="M900" s="99">
        <f t="shared" si="164"/>
        <v>0</v>
      </c>
      <c r="N900" s="100">
        <f t="shared" si="165"/>
        <v>0</v>
      </c>
      <c r="O900" s="98">
        <f t="shared" si="166"/>
        <v>0</v>
      </c>
      <c r="P900" s="101">
        <f t="shared" si="167"/>
        <v>0</v>
      </c>
      <c r="Q900" s="102">
        <f t="shared" si="168"/>
        <v>0</v>
      </c>
    </row>
    <row r="901" spans="1:17" x14ac:dyDescent="0.2">
      <c r="A901" s="92" t="str">
        <f>Orçamento!A873</f>
        <v>28.21</v>
      </c>
      <c r="B901" s="39" t="str">
        <f>Orçamento!B873</f>
        <v>Sinapi</v>
      </c>
      <c r="C901" s="39">
        <f>Orçamento!C873</f>
        <v>0</v>
      </c>
      <c r="D901" s="39">
        <f>Orçamento!D873</f>
        <v>0</v>
      </c>
      <c r="E901" s="39">
        <f>Orçamento!E873</f>
        <v>0</v>
      </c>
      <c r="F901" s="39">
        <f>Orçamento!F873</f>
        <v>0</v>
      </c>
      <c r="G901" s="95">
        <f>'Orç. Pós Licitação'!G873</f>
        <v>0</v>
      </c>
      <c r="H901" s="95">
        <f>'Orç. Pós Licitação'!H873</f>
        <v>0</v>
      </c>
      <c r="I901" s="95">
        <f>'Orç. Pós Licitação'!I873</f>
        <v>0</v>
      </c>
      <c r="J901" s="96">
        <f>'BM 04'!L901</f>
        <v>0</v>
      </c>
      <c r="K901" s="97"/>
      <c r="L901" s="98">
        <f t="shared" si="163"/>
        <v>0</v>
      </c>
      <c r="M901" s="99">
        <f t="shared" si="164"/>
        <v>0</v>
      </c>
      <c r="N901" s="100">
        <f t="shared" si="165"/>
        <v>0</v>
      </c>
      <c r="O901" s="98">
        <f t="shared" si="166"/>
        <v>0</v>
      </c>
      <c r="P901" s="101">
        <f t="shared" si="167"/>
        <v>0</v>
      </c>
      <c r="Q901" s="102">
        <f t="shared" si="168"/>
        <v>0</v>
      </c>
    </row>
    <row r="902" spans="1:17" x14ac:dyDescent="0.2">
      <c r="A902" s="92" t="str">
        <f>Orçamento!A874</f>
        <v>28.22</v>
      </c>
      <c r="B902" s="39" t="str">
        <f>Orçamento!B874</f>
        <v>Sinapi</v>
      </c>
      <c r="C902" s="39">
        <f>Orçamento!C874</f>
        <v>0</v>
      </c>
      <c r="D902" s="39">
        <f>Orçamento!D874</f>
        <v>0</v>
      </c>
      <c r="E902" s="39">
        <f>Orçamento!E874</f>
        <v>0</v>
      </c>
      <c r="F902" s="39">
        <f>Orçamento!F874</f>
        <v>0</v>
      </c>
      <c r="G902" s="95">
        <f>'Orç. Pós Licitação'!G874</f>
        <v>0</v>
      </c>
      <c r="H902" s="95">
        <f>'Orç. Pós Licitação'!H874</f>
        <v>0</v>
      </c>
      <c r="I902" s="95">
        <f>'Orç. Pós Licitação'!I874</f>
        <v>0</v>
      </c>
      <c r="J902" s="96">
        <f>'BM 04'!L902</f>
        <v>0</v>
      </c>
      <c r="K902" s="97"/>
      <c r="L902" s="98">
        <f t="shared" si="163"/>
        <v>0</v>
      </c>
      <c r="M902" s="99">
        <f t="shared" si="164"/>
        <v>0</v>
      </c>
      <c r="N902" s="100">
        <f t="shared" si="165"/>
        <v>0</v>
      </c>
      <c r="O902" s="98">
        <f t="shared" si="166"/>
        <v>0</v>
      </c>
      <c r="P902" s="101">
        <f t="shared" si="167"/>
        <v>0</v>
      </c>
      <c r="Q902" s="102">
        <f t="shared" si="168"/>
        <v>0</v>
      </c>
    </row>
    <row r="903" spans="1:17" x14ac:dyDescent="0.2">
      <c r="A903" s="92" t="str">
        <f>Orçamento!A875</f>
        <v>28.23</v>
      </c>
      <c r="B903" s="39" t="str">
        <f>Orçamento!B875</f>
        <v>Sinapi</v>
      </c>
      <c r="C903" s="39">
        <f>Orçamento!C875</f>
        <v>0</v>
      </c>
      <c r="D903" s="39">
        <f>Orçamento!D875</f>
        <v>0</v>
      </c>
      <c r="E903" s="39">
        <f>Orçamento!E875</f>
        <v>0</v>
      </c>
      <c r="F903" s="39">
        <f>Orçamento!F875</f>
        <v>0</v>
      </c>
      <c r="G903" s="95">
        <f>'Orç. Pós Licitação'!G875</f>
        <v>0</v>
      </c>
      <c r="H903" s="95">
        <f>'Orç. Pós Licitação'!H875</f>
        <v>0</v>
      </c>
      <c r="I903" s="95">
        <f>'Orç. Pós Licitação'!I875</f>
        <v>0</v>
      </c>
      <c r="J903" s="96">
        <f>'BM 04'!L903</f>
        <v>0</v>
      </c>
      <c r="K903" s="97"/>
      <c r="L903" s="98">
        <f t="shared" si="163"/>
        <v>0</v>
      </c>
      <c r="M903" s="99">
        <f t="shared" si="164"/>
        <v>0</v>
      </c>
      <c r="N903" s="100">
        <f t="shared" si="165"/>
        <v>0</v>
      </c>
      <c r="O903" s="98">
        <f t="shared" si="166"/>
        <v>0</v>
      </c>
      <c r="P903" s="101">
        <f t="shared" si="167"/>
        <v>0</v>
      </c>
      <c r="Q903" s="102">
        <f t="shared" si="168"/>
        <v>0</v>
      </c>
    </row>
    <row r="904" spans="1:17" x14ac:dyDescent="0.2">
      <c r="A904" s="92" t="str">
        <f>Orçamento!A876</f>
        <v>28.24</v>
      </c>
      <c r="B904" s="39" t="str">
        <f>Orçamento!B876</f>
        <v>Sinapi</v>
      </c>
      <c r="C904" s="39">
        <f>Orçamento!C876</f>
        <v>0</v>
      </c>
      <c r="D904" s="39">
        <f>Orçamento!D876</f>
        <v>0</v>
      </c>
      <c r="E904" s="39">
        <f>Orçamento!E876</f>
        <v>0</v>
      </c>
      <c r="F904" s="39">
        <f>Orçamento!F876</f>
        <v>0</v>
      </c>
      <c r="G904" s="95">
        <f>'Orç. Pós Licitação'!G876</f>
        <v>0</v>
      </c>
      <c r="H904" s="95">
        <f>'Orç. Pós Licitação'!H876</f>
        <v>0</v>
      </c>
      <c r="I904" s="95">
        <f>'Orç. Pós Licitação'!I876</f>
        <v>0</v>
      </c>
      <c r="J904" s="96">
        <f>'BM 04'!L904</f>
        <v>0</v>
      </c>
      <c r="K904" s="97"/>
      <c r="L904" s="98">
        <f t="shared" si="163"/>
        <v>0</v>
      </c>
      <c r="M904" s="99">
        <f t="shared" si="164"/>
        <v>0</v>
      </c>
      <c r="N904" s="100">
        <f t="shared" si="165"/>
        <v>0</v>
      </c>
      <c r="O904" s="98">
        <f t="shared" si="166"/>
        <v>0</v>
      </c>
      <c r="P904" s="101">
        <f t="shared" si="167"/>
        <v>0</v>
      </c>
      <c r="Q904" s="102">
        <f t="shared" si="168"/>
        <v>0</v>
      </c>
    </row>
    <row r="905" spans="1:17" x14ac:dyDescent="0.2">
      <c r="A905" s="92" t="str">
        <f>Orçamento!A877</f>
        <v>28.25</v>
      </c>
      <c r="B905" s="39" t="str">
        <f>Orçamento!B877</f>
        <v>Sinapi</v>
      </c>
      <c r="C905" s="39">
        <f>Orçamento!C877</f>
        <v>0</v>
      </c>
      <c r="D905" s="39">
        <f>Orçamento!D877</f>
        <v>0</v>
      </c>
      <c r="E905" s="39">
        <f>Orçamento!E877</f>
        <v>0</v>
      </c>
      <c r="F905" s="39">
        <f>Orçamento!F877</f>
        <v>0</v>
      </c>
      <c r="G905" s="95">
        <f>'Orç. Pós Licitação'!G877</f>
        <v>0</v>
      </c>
      <c r="H905" s="95">
        <f>'Orç. Pós Licitação'!H877</f>
        <v>0</v>
      </c>
      <c r="I905" s="95">
        <f>'Orç. Pós Licitação'!I877</f>
        <v>0</v>
      </c>
      <c r="J905" s="96">
        <f>'BM 04'!L905</f>
        <v>0</v>
      </c>
      <c r="K905" s="97"/>
      <c r="L905" s="98">
        <f t="shared" si="163"/>
        <v>0</v>
      </c>
      <c r="M905" s="99">
        <f t="shared" si="164"/>
        <v>0</v>
      </c>
      <c r="N905" s="100">
        <f t="shared" si="165"/>
        <v>0</v>
      </c>
      <c r="O905" s="98">
        <f t="shared" si="166"/>
        <v>0</v>
      </c>
      <c r="P905" s="101">
        <f t="shared" si="167"/>
        <v>0</v>
      </c>
      <c r="Q905" s="102">
        <f t="shared" si="168"/>
        <v>0</v>
      </c>
    </row>
    <row r="906" spans="1:17" x14ac:dyDescent="0.2">
      <c r="A906" s="92" t="str">
        <f>Orçamento!A878</f>
        <v>28.26</v>
      </c>
      <c r="B906" s="39" t="str">
        <f>Orçamento!B878</f>
        <v>Sinapi</v>
      </c>
      <c r="C906" s="39">
        <f>Orçamento!C878</f>
        <v>0</v>
      </c>
      <c r="D906" s="39">
        <f>Orçamento!D878</f>
        <v>0</v>
      </c>
      <c r="E906" s="39">
        <f>Orçamento!E878</f>
        <v>0</v>
      </c>
      <c r="F906" s="39">
        <f>Orçamento!F878</f>
        <v>0</v>
      </c>
      <c r="G906" s="95">
        <f>'Orç. Pós Licitação'!G878</f>
        <v>0</v>
      </c>
      <c r="H906" s="95">
        <f>'Orç. Pós Licitação'!H878</f>
        <v>0</v>
      </c>
      <c r="I906" s="95">
        <f>'Orç. Pós Licitação'!I878</f>
        <v>0</v>
      </c>
      <c r="J906" s="96">
        <f>'BM 04'!L906</f>
        <v>0</v>
      </c>
      <c r="K906" s="97"/>
      <c r="L906" s="98">
        <f t="shared" si="163"/>
        <v>0</v>
      </c>
      <c r="M906" s="99">
        <f t="shared" si="164"/>
        <v>0</v>
      </c>
      <c r="N906" s="100">
        <f t="shared" si="165"/>
        <v>0</v>
      </c>
      <c r="O906" s="98">
        <f t="shared" si="166"/>
        <v>0</v>
      </c>
      <c r="P906" s="101">
        <f t="shared" si="167"/>
        <v>0</v>
      </c>
      <c r="Q906" s="102">
        <f t="shared" si="168"/>
        <v>0</v>
      </c>
    </row>
    <row r="907" spans="1:17" x14ac:dyDescent="0.2">
      <c r="A907" s="92" t="str">
        <f>Orçamento!A879</f>
        <v>28.27</v>
      </c>
      <c r="B907" s="39" t="str">
        <f>Orçamento!B879</f>
        <v>Sinapi</v>
      </c>
      <c r="C907" s="39">
        <f>Orçamento!C879</f>
        <v>0</v>
      </c>
      <c r="D907" s="39">
        <f>Orçamento!D879</f>
        <v>0</v>
      </c>
      <c r="E907" s="39">
        <f>Orçamento!E879</f>
        <v>0</v>
      </c>
      <c r="F907" s="39">
        <f>Orçamento!F879</f>
        <v>0</v>
      </c>
      <c r="G907" s="95">
        <f>'Orç. Pós Licitação'!G879</f>
        <v>0</v>
      </c>
      <c r="H907" s="95">
        <f>'Orç. Pós Licitação'!H879</f>
        <v>0</v>
      </c>
      <c r="I907" s="95">
        <f>'Orç. Pós Licitação'!I879</f>
        <v>0</v>
      </c>
      <c r="J907" s="96">
        <f>'BM 04'!L907</f>
        <v>0</v>
      </c>
      <c r="K907" s="97"/>
      <c r="L907" s="98">
        <f t="shared" si="163"/>
        <v>0</v>
      </c>
      <c r="M907" s="99">
        <f t="shared" si="164"/>
        <v>0</v>
      </c>
      <c r="N907" s="100">
        <f t="shared" si="165"/>
        <v>0</v>
      </c>
      <c r="O907" s="98">
        <f t="shared" si="166"/>
        <v>0</v>
      </c>
      <c r="P907" s="101">
        <f t="shared" si="167"/>
        <v>0</v>
      </c>
      <c r="Q907" s="102">
        <f t="shared" si="168"/>
        <v>0</v>
      </c>
    </row>
    <row r="908" spans="1:17" x14ac:dyDescent="0.2">
      <c r="A908" s="92" t="str">
        <f>Orçamento!A880</f>
        <v>28.28</v>
      </c>
      <c r="B908" s="39" t="str">
        <f>Orçamento!B880</f>
        <v>Sinapi</v>
      </c>
      <c r="C908" s="39">
        <f>Orçamento!C880</f>
        <v>0</v>
      </c>
      <c r="D908" s="39">
        <f>Orçamento!D880</f>
        <v>0</v>
      </c>
      <c r="E908" s="39">
        <f>Orçamento!E880</f>
        <v>0</v>
      </c>
      <c r="F908" s="39">
        <f>Orçamento!F880</f>
        <v>0</v>
      </c>
      <c r="G908" s="95">
        <f>'Orç. Pós Licitação'!G880</f>
        <v>0</v>
      </c>
      <c r="H908" s="95">
        <f>'Orç. Pós Licitação'!H880</f>
        <v>0</v>
      </c>
      <c r="I908" s="95">
        <f>'Orç. Pós Licitação'!I880</f>
        <v>0</v>
      </c>
      <c r="J908" s="96">
        <f>'BM 04'!L908</f>
        <v>0</v>
      </c>
      <c r="K908" s="97"/>
      <c r="L908" s="98">
        <f t="shared" si="163"/>
        <v>0</v>
      </c>
      <c r="M908" s="99">
        <f t="shared" si="164"/>
        <v>0</v>
      </c>
      <c r="N908" s="100">
        <f t="shared" si="165"/>
        <v>0</v>
      </c>
      <c r="O908" s="98">
        <f t="shared" si="166"/>
        <v>0</v>
      </c>
      <c r="P908" s="101">
        <f t="shared" si="167"/>
        <v>0</v>
      </c>
      <c r="Q908" s="102">
        <f t="shared" si="168"/>
        <v>0</v>
      </c>
    </row>
    <row r="909" spans="1:17" x14ac:dyDescent="0.2">
      <c r="A909" s="92" t="str">
        <f>Orçamento!A881</f>
        <v>28.29</v>
      </c>
      <c r="B909" s="39" t="str">
        <f>Orçamento!B881</f>
        <v>Sinapi</v>
      </c>
      <c r="C909" s="39">
        <f>Orçamento!C881</f>
        <v>0</v>
      </c>
      <c r="D909" s="39">
        <f>Orçamento!D881</f>
        <v>0</v>
      </c>
      <c r="E909" s="39">
        <f>Orçamento!E881</f>
        <v>0</v>
      </c>
      <c r="F909" s="39">
        <f>Orçamento!F881</f>
        <v>0</v>
      </c>
      <c r="G909" s="95">
        <f>'Orç. Pós Licitação'!G881</f>
        <v>0</v>
      </c>
      <c r="H909" s="95">
        <f>'Orç. Pós Licitação'!H881</f>
        <v>0</v>
      </c>
      <c r="I909" s="95">
        <f>'Orç. Pós Licitação'!I881</f>
        <v>0</v>
      </c>
      <c r="J909" s="96">
        <f>'BM 04'!L909</f>
        <v>0</v>
      </c>
      <c r="K909" s="97"/>
      <c r="L909" s="98">
        <f t="shared" si="163"/>
        <v>0</v>
      </c>
      <c r="M909" s="99">
        <f t="shared" si="164"/>
        <v>0</v>
      </c>
      <c r="N909" s="100">
        <f t="shared" si="165"/>
        <v>0</v>
      </c>
      <c r="O909" s="98">
        <f t="shared" si="166"/>
        <v>0</v>
      </c>
      <c r="P909" s="101">
        <f t="shared" si="167"/>
        <v>0</v>
      </c>
      <c r="Q909" s="102">
        <f t="shared" si="168"/>
        <v>0</v>
      </c>
    </row>
    <row r="910" spans="1:17" x14ac:dyDescent="0.2">
      <c r="A910" s="92" t="str">
        <f>Orçamento!A882</f>
        <v>28.30</v>
      </c>
      <c r="B910" s="39" t="str">
        <f>Orçamento!B882</f>
        <v>Sinapi</v>
      </c>
      <c r="C910" s="39">
        <f>Orçamento!C882</f>
        <v>0</v>
      </c>
      <c r="D910" s="39">
        <f>Orçamento!D882</f>
        <v>0</v>
      </c>
      <c r="E910" s="39">
        <f>Orçamento!E882</f>
        <v>0</v>
      </c>
      <c r="F910" s="39">
        <f>Orçamento!F882</f>
        <v>0</v>
      </c>
      <c r="G910" s="95">
        <f>'Orç. Pós Licitação'!G882</f>
        <v>0</v>
      </c>
      <c r="H910" s="95">
        <f>'Orç. Pós Licitação'!H882</f>
        <v>0</v>
      </c>
      <c r="I910" s="95">
        <f>'Orç. Pós Licitação'!I882</f>
        <v>0</v>
      </c>
      <c r="J910" s="96">
        <f>'BM 04'!L910</f>
        <v>0</v>
      </c>
      <c r="K910" s="97"/>
      <c r="L910" s="98">
        <f t="shared" si="163"/>
        <v>0</v>
      </c>
      <c r="M910" s="99">
        <f t="shared" si="164"/>
        <v>0</v>
      </c>
      <c r="N910" s="100">
        <f t="shared" si="165"/>
        <v>0</v>
      </c>
      <c r="O910" s="98">
        <f t="shared" si="166"/>
        <v>0</v>
      </c>
      <c r="P910" s="101">
        <f t="shared" si="167"/>
        <v>0</v>
      </c>
      <c r="Q910" s="102">
        <f t="shared" si="168"/>
        <v>0</v>
      </c>
    </row>
    <row r="911" spans="1:17" s="2" customFormat="1" ht="15.75" x14ac:dyDescent="0.25">
      <c r="A911" s="449"/>
      <c r="B911" s="434"/>
      <c r="C911" s="434"/>
      <c r="D911" s="430"/>
      <c r="E911" s="430" t="s">
        <v>1116</v>
      </c>
      <c r="F911" s="434"/>
      <c r="G911" s="434"/>
      <c r="H911" s="436"/>
      <c r="I911" s="437">
        <f>SUM(I881:I910)</f>
        <v>0</v>
      </c>
      <c r="J911" s="438"/>
      <c r="K911" s="438"/>
      <c r="L911" s="438"/>
      <c r="M911" s="437">
        <f>SUM(M881:M910)</f>
        <v>0</v>
      </c>
      <c r="N911" s="437">
        <f>SUM(N881:N910)</f>
        <v>0</v>
      </c>
      <c r="O911" s="437">
        <f>SUM(O881:O910)</f>
        <v>0</v>
      </c>
      <c r="P911" s="439"/>
      <c r="Q911" s="450">
        <f>SUM(Q881:Q910)</f>
        <v>0</v>
      </c>
    </row>
    <row r="912" spans="1:17" s="3" customFormat="1" ht="21.75" customHeight="1" x14ac:dyDescent="0.25">
      <c r="A912" s="451" t="str">
        <f>Orçamento!A883</f>
        <v>29.0</v>
      </c>
      <c r="B912" s="427"/>
      <c r="C912" s="427"/>
      <c r="D912" s="428" t="str">
        <f>Orçamento!D883</f>
        <v>META 29</v>
      </c>
      <c r="E912" s="427"/>
      <c r="F912" s="427"/>
      <c r="G912" s="429"/>
      <c r="H912" s="430"/>
      <c r="I912" s="430"/>
      <c r="J912" s="431"/>
      <c r="K912" s="431"/>
      <c r="L912" s="431"/>
      <c r="M912" s="432"/>
      <c r="N912" s="433" t="e">
        <f>N943/I943</f>
        <v>#DIV/0!</v>
      </c>
      <c r="O912" s="433" t="e">
        <f>O943/I943</f>
        <v>#DIV/0!</v>
      </c>
      <c r="P912" s="433"/>
      <c r="Q912" s="452" t="e">
        <f>Q943/I943</f>
        <v>#DIV/0!</v>
      </c>
    </row>
    <row r="913" spans="1:17" x14ac:dyDescent="0.2">
      <c r="A913" s="92" t="str">
        <f>Orçamento!A884</f>
        <v>29.1</v>
      </c>
      <c r="B913" s="39" t="str">
        <f>Orçamento!B884</f>
        <v>Sinapi</v>
      </c>
      <c r="C913" s="39">
        <f>Orçamento!C884</f>
        <v>0</v>
      </c>
      <c r="D913" s="39">
        <f>Orçamento!D884</f>
        <v>0</v>
      </c>
      <c r="E913" s="39">
        <f>Orçamento!E884</f>
        <v>0</v>
      </c>
      <c r="F913" s="39">
        <f>Orçamento!F884</f>
        <v>0</v>
      </c>
      <c r="G913" s="95">
        <f>'Orç. Pós Licitação'!G884</f>
        <v>0</v>
      </c>
      <c r="H913" s="95">
        <f>'Orç. Pós Licitação'!H884</f>
        <v>0</v>
      </c>
      <c r="I913" s="95">
        <f>'Orç. Pós Licitação'!I884</f>
        <v>0</v>
      </c>
      <c r="J913" s="96">
        <f>'BM 04'!L913</f>
        <v>0</v>
      </c>
      <c r="K913" s="97"/>
      <c r="L913" s="98">
        <f>J913+K913</f>
        <v>0</v>
      </c>
      <c r="M913" s="99">
        <f>ROUND(H913*J913,2)</f>
        <v>0</v>
      </c>
      <c r="N913" s="100">
        <f>ROUND(H913*K913,2)</f>
        <v>0</v>
      </c>
      <c r="O913" s="98">
        <f>ROUND(H913*L913,2)</f>
        <v>0</v>
      </c>
      <c r="P913" s="101">
        <f>F913-L913</f>
        <v>0</v>
      </c>
      <c r="Q913" s="102">
        <f>I913-O913</f>
        <v>0</v>
      </c>
    </row>
    <row r="914" spans="1:17" x14ac:dyDescent="0.2">
      <c r="A914" s="92" t="str">
        <f>Orçamento!A885</f>
        <v>29.2</v>
      </c>
      <c r="B914" s="39" t="str">
        <f>Orçamento!B885</f>
        <v>Sinapi</v>
      </c>
      <c r="C914" s="39">
        <f>Orçamento!C885</f>
        <v>0</v>
      </c>
      <c r="D914" s="39">
        <f>Orçamento!D885</f>
        <v>0</v>
      </c>
      <c r="E914" s="39">
        <f>Orçamento!E885</f>
        <v>0</v>
      </c>
      <c r="F914" s="39">
        <f>Orçamento!F885</f>
        <v>0</v>
      </c>
      <c r="G914" s="95">
        <f>'Orç. Pós Licitação'!G885</f>
        <v>0</v>
      </c>
      <c r="H914" s="95">
        <f>'Orç. Pós Licitação'!H885</f>
        <v>0</v>
      </c>
      <c r="I914" s="95">
        <f>'Orç. Pós Licitação'!I885</f>
        <v>0</v>
      </c>
      <c r="J914" s="96">
        <f>'BM 04'!L914</f>
        <v>0</v>
      </c>
      <c r="K914" s="97"/>
      <c r="L914" s="98">
        <f t="shared" ref="L914:L942" si="169">J914+K914</f>
        <v>0</v>
      </c>
      <c r="M914" s="99">
        <f t="shared" ref="M914:M942" si="170">ROUND(H914*J914,2)</f>
        <v>0</v>
      </c>
      <c r="N914" s="100">
        <f t="shared" ref="N914:N942" si="171">ROUND(H914*K914,2)</f>
        <v>0</v>
      </c>
      <c r="O914" s="98">
        <f t="shared" ref="O914:O942" si="172">ROUND(H914*L914,2)</f>
        <v>0</v>
      </c>
      <c r="P914" s="101">
        <f t="shared" ref="P914:P942" si="173">F914-L914</f>
        <v>0</v>
      </c>
      <c r="Q914" s="102">
        <f t="shared" ref="Q914:Q942" si="174">I914-O914</f>
        <v>0</v>
      </c>
    </row>
    <row r="915" spans="1:17" x14ac:dyDescent="0.2">
      <c r="A915" s="92" t="str">
        <f>Orçamento!A886</f>
        <v>29.3</v>
      </c>
      <c r="B915" s="39" t="str">
        <f>Orçamento!B886</f>
        <v>Sinapi</v>
      </c>
      <c r="C915" s="39">
        <f>Orçamento!C886</f>
        <v>0</v>
      </c>
      <c r="D915" s="39">
        <f>Orçamento!D886</f>
        <v>0</v>
      </c>
      <c r="E915" s="39">
        <f>Orçamento!E886</f>
        <v>0</v>
      </c>
      <c r="F915" s="39">
        <f>Orçamento!F886</f>
        <v>0</v>
      </c>
      <c r="G915" s="95">
        <f>'Orç. Pós Licitação'!G886</f>
        <v>0</v>
      </c>
      <c r="H915" s="95">
        <f>'Orç. Pós Licitação'!H886</f>
        <v>0</v>
      </c>
      <c r="I915" s="95">
        <f>'Orç. Pós Licitação'!I886</f>
        <v>0</v>
      </c>
      <c r="J915" s="96">
        <f>'BM 04'!L915</f>
        <v>0</v>
      </c>
      <c r="K915" s="97"/>
      <c r="L915" s="98">
        <f t="shared" si="169"/>
        <v>0</v>
      </c>
      <c r="M915" s="99">
        <f t="shared" si="170"/>
        <v>0</v>
      </c>
      <c r="N915" s="100">
        <f t="shared" si="171"/>
        <v>0</v>
      </c>
      <c r="O915" s="98">
        <f t="shared" si="172"/>
        <v>0</v>
      </c>
      <c r="P915" s="101">
        <f t="shared" si="173"/>
        <v>0</v>
      </c>
      <c r="Q915" s="102">
        <f t="shared" si="174"/>
        <v>0</v>
      </c>
    </row>
    <row r="916" spans="1:17" x14ac:dyDescent="0.2">
      <c r="A916" s="92" t="str">
        <f>Orçamento!A887</f>
        <v>29.4</v>
      </c>
      <c r="B916" s="39" t="str">
        <f>Orçamento!B887</f>
        <v>Sinapi</v>
      </c>
      <c r="C916" s="39">
        <f>Orçamento!C887</f>
        <v>0</v>
      </c>
      <c r="D916" s="39">
        <f>Orçamento!D887</f>
        <v>0</v>
      </c>
      <c r="E916" s="39">
        <f>Orçamento!E887</f>
        <v>0</v>
      </c>
      <c r="F916" s="39">
        <f>Orçamento!F887</f>
        <v>0</v>
      </c>
      <c r="G916" s="95">
        <f>'Orç. Pós Licitação'!G887</f>
        <v>0</v>
      </c>
      <c r="H916" s="95">
        <f>'Orç. Pós Licitação'!H887</f>
        <v>0</v>
      </c>
      <c r="I916" s="95">
        <f>'Orç. Pós Licitação'!I887</f>
        <v>0</v>
      </c>
      <c r="J916" s="96">
        <f>'BM 04'!L916</f>
        <v>0</v>
      </c>
      <c r="K916" s="97"/>
      <c r="L916" s="98">
        <f t="shared" si="169"/>
        <v>0</v>
      </c>
      <c r="M916" s="99">
        <f t="shared" si="170"/>
        <v>0</v>
      </c>
      <c r="N916" s="100">
        <f t="shared" si="171"/>
        <v>0</v>
      </c>
      <c r="O916" s="98">
        <f t="shared" si="172"/>
        <v>0</v>
      </c>
      <c r="P916" s="101">
        <f t="shared" si="173"/>
        <v>0</v>
      </c>
      <c r="Q916" s="102">
        <f t="shared" si="174"/>
        <v>0</v>
      </c>
    </row>
    <row r="917" spans="1:17" x14ac:dyDescent="0.2">
      <c r="A917" s="92" t="str">
        <f>Orçamento!A888</f>
        <v>29.5</v>
      </c>
      <c r="B917" s="39" t="str">
        <f>Orçamento!B888</f>
        <v>Sinapi</v>
      </c>
      <c r="C917" s="39">
        <f>Orçamento!C888</f>
        <v>0</v>
      </c>
      <c r="D917" s="39">
        <f>Orçamento!D888</f>
        <v>0</v>
      </c>
      <c r="E917" s="39">
        <f>Orçamento!E888</f>
        <v>0</v>
      </c>
      <c r="F917" s="39">
        <f>Orçamento!F888</f>
        <v>0</v>
      </c>
      <c r="G917" s="95">
        <f>'Orç. Pós Licitação'!G888</f>
        <v>0</v>
      </c>
      <c r="H917" s="95">
        <f>'Orç. Pós Licitação'!H888</f>
        <v>0</v>
      </c>
      <c r="I917" s="95">
        <f>'Orç. Pós Licitação'!I888</f>
        <v>0</v>
      </c>
      <c r="J917" s="96">
        <f>'BM 04'!L917</f>
        <v>0</v>
      </c>
      <c r="K917" s="97"/>
      <c r="L917" s="98">
        <f t="shared" si="169"/>
        <v>0</v>
      </c>
      <c r="M917" s="99">
        <f t="shared" si="170"/>
        <v>0</v>
      </c>
      <c r="N917" s="100">
        <f t="shared" si="171"/>
        <v>0</v>
      </c>
      <c r="O917" s="98">
        <f t="shared" si="172"/>
        <v>0</v>
      </c>
      <c r="P917" s="101">
        <f t="shared" si="173"/>
        <v>0</v>
      </c>
      <c r="Q917" s="102">
        <f t="shared" si="174"/>
        <v>0</v>
      </c>
    </row>
    <row r="918" spans="1:17" x14ac:dyDescent="0.2">
      <c r="A918" s="92" t="str">
        <f>Orçamento!A889</f>
        <v>29.6</v>
      </c>
      <c r="B918" s="39" t="str">
        <f>Orçamento!B889</f>
        <v>Sinapi</v>
      </c>
      <c r="C918" s="39">
        <f>Orçamento!C889</f>
        <v>0</v>
      </c>
      <c r="D918" s="39">
        <f>Orçamento!D889</f>
        <v>0</v>
      </c>
      <c r="E918" s="39">
        <f>Orçamento!E889</f>
        <v>0</v>
      </c>
      <c r="F918" s="39">
        <f>Orçamento!F889</f>
        <v>0</v>
      </c>
      <c r="G918" s="95">
        <f>'Orç. Pós Licitação'!G889</f>
        <v>0</v>
      </c>
      <c r="H918" s="95">
        <f>'Orç. Pós Licitação'!H889</f>
        <v>0</v>
      </c>
      <c r="I918" s="95">
        <f>'Orç. Pós Licitação'!I889</f>
        <v>0</v>
      </c>
      <c r="J918" s="96">
        <f>'BM 04'!L918</f>
        <v>0</v>
      </c>
      <c r="K918" s="97"/>
      <c r="L918" s="98">
        <f t="shared" si="169"/>
        <v>0</v>
      </c>
      <c r="M918" s="99">
        <f t="shared" si="170"/>
        <v>0</v>
      </c>
      <c r="N918" s="100">
        <f t="shared" si="171"/>
        <v>0</v>
      </c>
      <c r="O918" s="98">
        <f t="shared" si="172"/>
        <v>0</v>
      </c>
      <c r="P918" s="101">
        <f t="shared" si="173"/>
        <v>0</v>
      </c>
      <c r="Q918" s="102">
        <f t="shared" si="174"/>
        <v>0</v>
      </c>
    </row>
    <row r="919" spans="1:17" x14ac:dyDescent="0.2">
      <c r="A919" s="92" t="str">
        <f>Orçamento!A890</f>
        <v>29.7</v>
      </c>
      <c r="B919" s="39" t="str">
        <f>Orçamento!B890</f>
        <v>Sinapi</v>
      </c>
      <c r="C919" s="39">
        <f>Orçamento!C890</f>
        <v>0</v>
      </c>
      <c r="D919" s="39">
        <f>Orçamento!D890</f>
        <v>0</v>
      </c>
      <c r="E919" s="39">
        <f>Orçamento!E890</f>
        <v>0</v>
      </c>
      <c r="F919" s="39">
        <f>Orçamento!F890</f>
        <v>0</v>
      </c>
      <c r="G919" s="95">
        <f>'Orç. Pós Licitação'!G890</f>
        <v>0</v>
      </c>
      <c r="H919" s="95">
        <f>'Orç. Pós Licitação'!H890</f>
        <v>0</v>
      </c>
      <c r="I919" s="95">
        <f>'Orç. Pós Licitação'!I890</f>
        <v>0</v>
      </c>
      <c r="J919" s="96">
        <f>'BM 04'!L919</f>
        <v>0</v>
      </c>
      <c r="K919" s="97"/>
      <c r="L919" s="98">
        <f t="shared" si="169"/>
        <v>0</v>
      </c>
      <c r="M919" s="99">
        <f t="shared" si="170"/>
        <v>0</v>
      </c>
      <c r="N919" s="100">
        <f t="shared" si="171"/>
        <v>0</v>
      </c>
      <c r="O919" s="98">
        <f t="shared" si="172"/>
        <v>0</v>
      </c>
      <c r="P919" s="101">
        <f t="shared" si="173"/>
        <v>0</v>
      </c>
      <c r="Q919" s="102">
        <f t="shared" si="174"/>
        <v>0</v>
      </c>
    </row>
    <row r="920" spans="1:17" x14ac:dyDescent="0.2">
      <c r="A920" s="92" t="str">
        <f>Orçamento!A891</f>
        <v>29.8</v>
      </c>
      <c r="B920" s="39" t="str">
        <f>Orçamento!B891</f>
        <v>Sinapi</v>
      </c>
      <c r="C920" s="39">
        <f>Orçamento!C891</f>
        <v>0</v>
      </c>
      <c r="D920" s="39">
        <f>Orçamento!D891</f>
        <v>0</v>
      </c>
      <c r="E920" s="39">
        <f>Orçamento!E891</f>
        <v>0</v>
      </c>
      <c r="F920" s="39">
        <f>Orçamento!F891</f>
        <v>0</v>
      </c>
      <c r="G920" s="95">
        <f>'Orç. Pós Licitação'!G891</f>
        <v>0</v>
      </c>
      <c r="H920" s="95">
        <f>'Orç. Pós Licitação'!H891</f>
        <v>0</v>
      </c>
      <c r="I920" s="95">
        <f>'Orç. Pós Licitação'!I891</f>
        <v>0</v>
      </c>
      <c r="J920" s="96">
        <f>'BM 04'!L920</f>
        <v>0</v>
      </c>
      <c r="K920" s="97"/>
      <c r="L920" s="98">
        <f t="shared" si="169"/>
        <v>0</v>
      </c>
      <c r="M920" s="99">
        <f t="shared" si="170"/>
        <v>0</v>
      </c>
      <c r="N920" s="100">
        <f t="shared" si="171"/>
        <v>0</v>
      </c>
      <c r="O920" s="98">
        <f t="shared" si="172"/>
        <v>0</v>
      </c>
      <c r="P920" s="101">
        <f t="shared" si="173"/>
        <v>0</v>
      </c>
      <c r="Q920" s="102">
        <f t="shared" si="174"/>
        <v>0</v>
      </c>
    </row>
    <row r="921" spans="1:17" x14ac:dyDescent="0.2">
      <c r="A921" s="92" t="str">
        <f>Orçamento!A892</f>
        <v>29.9</v>
      </c>
      <c r="B921" s="39" t="str">
        <f>Orçamento!B892</f>
        <v>Sinapi</v>
      </c>
      <c r="C921" s="39">
        <f>Orçamento!C892</f>
        <v>0</v>
      </c>
      <c r="D921" s="39">
        <f>Orçamento!D892</f>
        <v>0</v>
      </c>
      <c r="E921" s="39">
        <f>Orçamento!E892</f>
        <v>0</v>
      </c>
      <c r="F921" s="39">
        <f>Orçamento!F892</f>
        <v>0</v>
      </c>
      <c r="G921" s="95">
        <f>'Orç. Pós Licitação'!G892</f>
        <v>0</v>
      </c>
      <c r="H921" s="95">
        <f>'Orç. Pós Licitação'!H892</f>
        <v>0</v>
      </c>
      <c r="I921" s="95">
        <f>'Orç. Pós Licitação'!I892</f>
        <v>0</v>
      </c>
      <c r="J921" s="96">
        <f>'BM 04'!L921</f>
        <v>0</v>
      </c>
      <c r="K921" s="97"/>
      <c r="L921" s="98">
        <f t="shared" si="169"/>
        <v>0</v>
      </c>
      <c r="M921" s="99">
        <f t="shared" si="170"/>
        <v>0</v>
      </c>
      <c r="N921" s="100">
        <f t="shared" si="171"/>
        <v>0</v>
      </c>
      <c r="O921" s="98">
        <f t="shared" si="172"/>
        <v>0</v>
      </c>
      <c r="P921" s="101">
        <f t="shared" si="173"/>
        <v>0</v>
      </c>
      <c r="Q921" s="102">
        <f t="shared" si="174"/>
        <v>0</v>
      </c>
    </row>
    <row r="922" spans="1:17" x14ac:dyDescent="0.2">
      <c r="A922" s="92" t="str">
        <f>Orçamento!A893</f>
        <v>29.10</v>
      </c>
      <c r="B922" s="39" t="str">
        <f>Orçamento!B893</f>
        <v>Sinapi</v>
      </c>
      <c r="C922" s="39">
        <f>Orçamento!C893</f>
        <v>0</v>
      </c>
      <c r="D922" s="39">
        <f>Orçamento!D893</f>
        <v>0</v>
      </c>
      <c r="E922" s="39">
        <f>Orçamento!E893</f>
        <v>0</v>
      </c>
      <c r="F922" s="39">
        <f>Orçamento!F893</f>
        <v>0</v>
      </c>
      <c r="G922" s="95">
        <f>'Orç. Pós Licitação'!G893</f>
        <v>0</v>
      </c>
      <c r="H922" s="95">
        <f>'Orç. Pós Licitação'!H893</f>
        <v>0</v>
      </c>
      <c r="I922" s="95">
        <f>'Orç. Pós Licitação'!I893</f>
        <v>0</v>
      </c>
      <c r="J922" s="96">
        <f>'BM 04'!L922</f>
        <v>0</v>
      </c>
      <c r="K922" s="97"/>
      <c r="L922" s="98">
        <f t="shared" si="169"/>
        <v>0</v>
      </c>
      <c r="M922" s="99">
        <f t="shared" si="170"/>
        <v>0</v>
      </c>
      <c r="N922" s="100">
        <f t="shared" si="171"/>
        <v>0</v>
      </c>
      <c r="O922" s="98">
        <f t="shared" si="172"/>
        <v>0</v>
      </c>
      <c r="P922" s="101">
        <f t="shared" si="173"/>
        <v>0</v>
      </c>
      <c r="Q922" s="102">
        <f t="shared" si="174"/>
        <v>0</v>
      </c>
    </row>
    <row r="923" spans="1:17" x14ac:dyDescent="0.2">
      <c r="A923" s="92" t="str">
        <f>Orçamento!A894</f>
        <v>29.11</v>
      </c>
      <c r="B923" s="39" t="str">
        <f>Orçamento!B894</f>
        <v>Sinapi</v>
      </c>
      <c r="C923" s="39">
        <f>Orçamento!C894</f>
        <v>0</v>
      </c>
      <c r="D923" s="39">
        <f>Orçamento!D894</f>
        <v>0</v>
      </c>
      <c r="E923" s="39">
        <f>Orçamento!E894</f>
        <v>0</v>
      </c>
      <c r="F923" s="39">
        <f>Orçamento!F894</f>
        <v>0</v>
      </c>
      <c r="G923" s="95">
        <f>'Orç. Pós Licitação'!G894</f>
        <v>0</v>
      </c>
      <c r="H923" s="95">
        <f>'Orç. Pós Licitação'!H894</f>
        <v>0</v>
      </c>
      <c r="I923" s="95">
        <f>'Orç. Pós Licitação'!I894</f>
        <v>0</v>
      </c>
      <c r="J923" s="96">
        <f>'BM 04'!L923</f>
        <v>0</v>
      </c>
      <c r="K923" s="97"/>
      <c r="L923" s="98">
        <f t="shared" si="169"/>
        <v>0</v>
      </c>
      <c r="M923" s="99">
        <f t="shared" si="170"/>
        <v>0</v>
      </c>
      <c r="N923" s="100">
        <f t="shared" si="171"/>
        <v>0</v>
      </c>
      <c r="O923" s="98">
        <f t="shared" si="172"/>
        <v>0</v>
      </c>
      <c r="P923" s="101">
        <f t="shared" si="173"/>
        <v>0</v>
      </c>
      <c r="Q923" s="102">
        <f t="shared" si="174"/>
        <v>0</v>
      </c>
    </row>
    <row r="924" spans="1:17" x14ac:dyDescent="0.2">
      <c r="A924" s="92" t="str">
        <f>Orçamento!A895</f>
        <v>29.12</v>
      </c>
      <c r="B924" s="39" t="str">
        <f>Orçamento!B895</f>
        <v>Sinapi</v>
      </c>
      <c r="C924" s="39">
        <f>Orçamento!C895</f>
        <v>0</v>
      </c>
      <c r="D924" s="39">
        <f>Orçamento!D895</f>
        <v>0</v>
      </c>
      <c r="E924" s="39">
        <f>Orçamento!E895</f>
        <v>0</v>
      </c>
      <c r="F924" s="39">
        <f>Orçamento!F895</f>
        <v>0</v>
      </c>
      <c r="G924" s="95">
        <f>'Orç. Pós Licitação'!G895</f>
        <v>0</v>
      </c>
      <c r="H924" s="95">
        <f>'Orç. Pós Licitação'!H895</f>
        <v>0</v>
      </c>
      <c r="I924" s="95">
        <f>'Orç. Pós Licitação'!I895</f>
        <v>0</v>
      </c>
      <c r="J924" s="96">
        <f>'BM 04'!L924</f>
        <v>0</v>
      </c>
      <c r="K924" s="97"/>
      <c r="L924" s="98">
        <f t="shared" si="169"/>
        <v>0</v>
      </c>
      <c r="M924" s="99">
        <f t="shared" si="170"/>
        <v>0</v>
      </c>
      <c r="N924" s="100">
        <f t="shared" si="171"/>
        <v>0</v>
      </c>
      <c r="O924" s="98">
        <f t="shared" si="172"/>
        <v>0</v>
      </c>
      <c r="P924" s="101">
        <f t="shared" si="173"/>
        <v>0</v>
      </c>
      <c r="Q924" s="102">
        <f t="shared" si="174"/>
        <v>0</v>
      </c>
    </row>
    <row r="925" spans="1:17" x14ac:dyDescent="0.2">
      <c r="A925" s="92" t="str">
        <f>Orçamento!A896</f>
        <v>29.13</v>
      </c>
      <c r="B925" s="39" t="str">
        <f>Orçamento!B896</f>
        <v>Sinapi</v>
      </c>
      <c r="C925" s="39">
        <f>Orçamento!C896</f>
        <v>0</v>
      </c>
      <c r="D925" s="39">
        <f>Orçamento!D896</f>
        <v>0</v>
      </c>
      <c r="E925" s="39">
        <f>Orçamento!E896</f>
        <v>0</v>
      </c>
      <c r="F925" s="39">
        <f>Orçamento!F896</f>
        <v>0</v>
      </c>
      <c r="G925" s="95">
        <f>'Orç. Pós Licitação'!G896</f>
        <v>0</v>
      </c>
      <c r="H925" s="95">
        <f>'Orç. Pós Licitação'!H896</f>
        <v>0</v>
      </c>
      <c r="I925" s="95">
        <f>'Orç. Pós Licitação'!I896</f>
        <v>0</v>
      </c>
      <c r="J925" s="96">
        <f>'BM 04'!L925</f>
        <v>0</v>
      </c>
      <c r="K925" s="97"/>
      <c r="L925" s="98">
        <f t="shared" si="169"/>
        <v>0</v>
      </c>
      <c r="M925" s="99">
        <f t="shared" si="170"/>
        <v>0</v>
      </c>
      <c r="N925" s="100">
        <f t="shared" si="171"/>
        <v>0</v>
      </c>
      <c r="O925" s="98">
        <f t="shared" si="172"/>
        <v>0</v>
      </c>
      <c r="P925" s="101">
        <f t="shared" si="173"/>
        <v>0</v>
      </c>
      <c r="Q925" s="102">
        <f t="shared" si="174"/>
        <v>0</v>
      </c>
    </row>
    <row r="926" spans="1:17" x14ac:dyDescent="0.2">
      <c r="A926" s="92" t="str">
        <f>Orçamento!A897</f>
        <v>29.14</v>
      </c>
      <c r="B926" s="39" t="str">
        <f>Orçamento!B897</f>
        <v>Sinapi</v>
      </c>
      <c r="C926" s="39">
        <f>Orçamento!C897</f>
        <v>0</v>
      </c>
      <c r="D926" s="39">
        <f>Orçamento!D897</f>
        <v>0</v>
      </c>
      <c r="E926" s="39">
        <f>Orçamento!E897</f>
        <v>0</v>
      </c>
      <c r="F926" s="39">
        <f>Orçamento!F897</f>
        <v>0</v>
      </c>
      <c r="G926" s="95">
        <f>'Orç. Pós Licitação'!G897</f>
        <v>0</v>
      </c>
      <c r="H926" s="95">
        <f>'Orç. Pós Licitação'!H897</f>
        <v>0</v>
      </c>
      <c r="I926" s="95">
        <f>'Orç. Pós Licitação'!I897</f>
        <v>0</v>
      </c>
      <c r="J926" s="96">
        <f>'BM 04'!L926</f>
        <v>0</v>
      </c>
      <c r="K926" s="97"/>
      <c r="L926" s="98">
        <f t="shared" si="169"/>
        <v>0</v>
      </c>
      <c r="M926" s="99">
        <f t="shared" si="170"/>
        <v>0</v>
      </c>
      <c r="N926" s="100">
        <f t="shared" si="171"/>
        <v>0</v>
      </c>
      <c r="O926" s="98">
        <f t="shared" si="172"/>
        <v>0</v>
      </c>
      <c r="P926" s="101">
        <f t="shared" si="173"/>
        <v>0</v>
      </c>
      <c r="Q926" s="102">
        <f t="shared" si="174"/>
        <v>0</v>
      </c>
    </row>
    <row r="927" spans="1:17" x14ac:dyDescent="0.2">
      <c r="A927" s="92" t="str">
        <f>Orçamento!A898</f>
        <v>29.15</v>
      </c>
      <c r="B927" s="39" t="str">
        <f>Orçamento!B898</f>
        <v>Sinapi</v>
      </c>
      <c r="C927" s="39">
        <f>Orçamento!C898</f>
        <v>0</v>
      </c>
      <c r="D927" s="39">
        <f>Orçamento!D898</f>
        <v>0</v>
      </c>
      <c r="E927" s="39">
        <f>Orçamento!E898</f>
        <v>0</v>
      </c>
      <c r="F927" s="39">
        <f>Orçamento!F898</f>
        <v>0</v>
      </c>
      <c r="G927" s="95">
        <f>'Orç. Pós Licitação'!G898</f>
        <v>0</v>
      </c>
      <c r="H927" s="95">
        <f>'Orç. Pós Licitação'!H898</f>
        <v>0</v>
      </c>
      <c r="I927" s="95">
        <f>'Orç. Pós Licitação'!I898</f>
        <v>0</v>
      </c>
      <c r="J927" s="96">
        <f>'BM 04'!L927</f>
        <v>0</v>
      </c>
      <c r="K927" s="97"/>
      <c r="L927" s="98">
        <f t="shared" si="169"/>
        <v>0</v>
      </c>
      <c r="M927" s="99">
        <f t="shared" si="170"/>
        <v>0</v>
      </c>
      <c r="N927" s="100">
        <f t="shared" si="171"/>
        <v>0</v>
      </c>
      <c r="O927" s="98">
        <f t="shared" si="172"/>
        <v>0</v>
      </c>
      <c r="P927" s="101">
        <f t="shared" si="173"/>
        <v>0</v>
      </c>
      <c r="Q927" s="102">
        <f t="shared" si="174"/>
        <v>0</v>
      </c>
    </row>
    <row r="928" spans="1:17" x14ac:dyDescent="0.2">
      <c r="A928" s="92" t="str">
        <f>Orçamento!A899</f>
        <v>29.16</v>
      </c>
      <c r="B928" s="39" t="str">
        <f>Orçamento!B899</f>
        <v>Sinapi</v>
      </c>
      <c r="C928" s="39">
        <f>Orçamento!C899</f>
        <v>0</v>
      </c>
      <c r="D928" s="39">
        <f>Orçamento!D899</f>
        <v>0</v>
      </c>
      <c r="E928" s="39">
        <f>Orçamento!E899</f>
        <v>0</v>
      </c>
      <c r="F928" s="39">
        <f>Orçamento!F899</f>
        <v>0</v>
      </c>
      <c r="G928" s="95">
        <f>'Orç. Pós Licitação'!G899</f>
        <v>0</v>
      </c>
      <c r="H928" s="95">
        <f>'Orç. Pós Licitação'!H899</f>
        <v>0</v>
      </c>
      <c r="I928" s="95">
        <f>'Orç. Pós Licitação'!I899</f>
        <v>0</v>
      </c>
      <c r="J928" s="96">
        <f>'BM 04'!L928</f>
        <v>0</v>
      </c>
      <c r="K928" s="97"/>
      <c r="L928" s="98">
        <f t="shared" si="169"/>
        <v>0</v>
      </c>
      <c r="M928" s="99">
        <f t="shared" si="170"/>
        <v>0</v>
      </c>
      <c r="N928" s="100">
        <f t="shared" si="171"/>
        <v>0</v>
      </c>
      <c r="O928" s="98">
        <f t="shared" si="172"/>
        <v>0</v>
      </c>
      <c r="P928" s="101">
        <f t="shared" si="173"/>
        <v>0</v>
      </c>
      <c r="Q928" s="102">
        <f t="shared" si="174"/>
        <v>0</v>
      </c>
    </row>
    <row r="929" spans="1:17" x14ac:dyDescent="0.2">
      <c r="A929" s="92" t="str">
        <f>Orçamento!A900</f>
        <v>29.17</v>
      </c>
      <c r="B929" s="39" t="str">
        <f>Orçamento!B900</f>
        <v>Sinapi</v>
      </c>
      <c r="C929" s="39">
        <f>Orçamento!C900</f>
        <v>0</v>
      </c>
      <c r="D929" s="39">
        <f>Orçamento!D900</f>
        <v>0</v>
      </c>
      <c r="E929" s="39">
        <f>Orçamento!E900</f>
        <v>0</v>
      </c>
      <c r="F929" s="39">
        <f>Orçamento!F900</f>
        <v>0</v>
      </c>
      <c r="G929" s="95">
        <f>'Orç. Pós Licitação'!G900</f>
        <v>0</v>
      </c>
      <c r="H929" s="95">
        <f>'Orç. Pós Licitação'!H900</f>
        <v>0</v>
      </c>
      <c r="I929" s="95">
        <f>'Orç. Pós Licitação'!I900</f>
        <v>0</v>
      </c>
      <c r="J929" s="96">
        <f>'BM 04'!L929</f>
        <v>0</v>
      </c>
      <c r="K929" s="97"/>
      <c r="L929" s="98">
        <f t="shared" si="169"/>
        <v>0</v>
      </c>
      <c r="M929" s="99">
        <f t="shared" si="170"/>
        <v>0</v>
      </c>
      <c r="N929" s="100">
        <f t="shared" si="171"/>
        <v>0</v>
      </c>
      <c r="O929" s="98">
        <f t="shared" si="172"/>
        <v>0</v>
      </c>
      <c r="P929" s="101">
        <f t="shared" si="173"/>
        <v>0</v>
      </c>
      <c r="Q929" s="102">
        <f t="shared" si="174"/>
        <v>0</v>
      </c>
    </row>
    <row r="930" spans="1:17" x14ac:dyDescent="0.2">
      <c r="A930" s="92" t="str">
        <f>Orçamento!A901</f>
        <v>29.18</v>
      </c>
      <c r="B930" s="39" t="str">
        <f>Orçamento!B901</f>
        <v>Sinapi</v>
      </c>
      <c r="C930" s="39">
        <f>Orçamento!C901</f>
        <v>0</v>
      </c>
      <c r="D930" s="39">
        <f>Orçamento!D901</f>
        <v>0</v>
      </c>
      <c r="E930" s="39">
        <f>Orçamento!E901</f>
        <v>0</v>
      </c>
      <c r="F930" s="39">
        <f>Orçamento!F901</f>
        <v>0</v>
      </c>
      <c r="G930" s="95">
        <f>'Orç. Pós Licitação'!G901</f>
        <v>0</v>
      </c>
      <c r="H930" s="95">
        <f>'Orç. Pós Licitação'!H901</f>
        <v>0</v>
      </c>
      <c r="I930" s="95">
        <f>'Orç. Pós Licitação'!I901</f>
        <v>0</v>
      </c>
      <c r="J930" s="96">
        <f>'BM 04'!L930</f>
        <v>0</v>
      </c>
      <c r="K930" s="97"/>
      <c r="L930" s="98">
        <f t="shared" si="169"/>
        <v>0</v>
      </c>
      <c r="M930" s="99">
        <f t="shared" si="170"/>
        <v>0</v>
      </c>
      <c r="N930" s="100">
        <f t="shared" si="171"/>
        <v>0</v>
      </c>
      <c r="O930" s="98">
        <f t="shared" si="172"/>
        <v>0</v>
      </c>
      <c r="P930" s="101">
        <f t="shared" si="173"/>
        <v>0</v>
      </c>
      <c r="Q930" s="102">
        <f t="shared" si="174"/>
        <v>0</v>
      </c>
    </row>
    <row r="931" spans="1:17" x14ac:dyDescent="0.2">
      <c r="A931" s="92" t="str">
        <f>Orçamento!A902</f>
        <v>29.19</v>
      </c>
      <c r="B931" s="39" t="str">
        <f>Orçamento!B902</f>
        <v>Sinapi</v>
      </c>
      <c r="C931" s="39">
        <f>Orçamento!C902</f>
        <v>0</v>
      </c>
      <c r="D931" s="39">
        <f>Orçamento!D902</f>
        <v>0</v>
      </c>
      <c r="E931" s="39">
        <f>Orçamento!E902</f>
        <v>0</v>
      </c>
      <c r="F931" s="39">
        <f>Orçamento!F902</f>
        <v>0</v>
      </c>
      <c r="G931" s="95">
        <f>'Orç. Pós Licitação'!G902</f>
        <v>0</v>
      </c>
      <c r="H931" s="95">
        <f>'Orç. Pós Licitação'!H902</f>
        <v>0</v>
      </c>
      <c r="I931" s="95">
        <f>'Orç. Pós Licitação'!I902</f>
        <v>0</v>
      </c>
      <c r="J931" s="96">
        <f>'BM 04'!L931</f>
        <v>0</v>
      </c>
      <c r="K931" s="97"/>
      <c r="L931" s="98">
        <f t="shared" si="169"/>
        <v>0</v>
      </c>
      <c r="M931" s="99">
        <f t="shared" si="170"/>
        <v>0</v>
      </c>
      <c r="N931" s="100">
        <f t="shared" si="171"/>
        <v>0</v>
      </c>
      <c r="O931" s="98">
        <f t="shared" si="172"/>
        <v>0</v>
      </c>
      <c r="P931" s="101">
        <f t="shared" si="173"/>
        <v>0</v>
      </c>
      <c r="Q931" s="102">
        <f t="shared" si="174"/>
        <v>0</v>
      </c>
    </row>
    <row r="932" spans="1:17" x14ac:dyDescent="0.2">
      <c r="A932" s="92" t="str">
        <f>Orçamento!A903</f>
        <v>29.20</v>
      </c>
      <c r="B932" s="39" t="str">
        <f>Orçamento!B903</f>
        <v>Sinapi</v>
      </c>
      <c r="C932" s="39">
        <f>Orçamento!C903</f>
        <v>0</v>
      </c>
      <c r="D932" s="39">
        <f>Orçamento!D903</f>
        <v>0</v>
      </c>
      <c r="E932" s="39">
        <f>Orçamento!E903</f>
        <v>0</v>
      </c>
      <c r="F932" s="39">
        <f>Orçamento!F903</f>
        <v>0</v>
      </c>
      <c r="G932" s="95">
        <f>'Orç. Pós Licitação'!G903</f>
        <v>0</v>
      </c>
      <c r="H932" s="95">
        <f>'Orç. Pós Licitação'!H903</f>
        <v>0</v>
      </c>
      <c r="I932" s="95">
        <f>'Orç. Pós Licitação'!I903</f>
        <v>0</v>
      </c>
      <c r="J932" s="96">
        <f>'BM 04'!L932</f>
        <v>0</v>
      </c>
      <c r="K932" s="97"/>
      <c r="L932" s="98">
        <f t="shared" si="169"/>
        <v>0</v>
      </c>
      <c r="M932" s="99">
        <f t="shared" si="170"/>
        <v>0</v>
      </c>
      <c r="N932" s="100">
        <f t="shared" si="171"/>
        <v>0</v>
      </c>
      <c r="O932" s="98">
        <f t="shared" si="172"/>
        <v>0</v>
      </c>
      <c r="P932" s="101">
        <f t="shared" si="173"/>
        <v>0</v>
      </c>
      <c r="Q932" s="102">
        <f t="shared" si="174"/>
        <v>0</v>
      </c>
    </row>
    <row r="933" spans="1:17" x14ac:dyDescent="0.2">
      <c r="A933" s="92" t="str">
        <f>Orçamento!A904</f>
        <v>29.21</v>
      </c>
      <c r="B933" s="39" t="str">
        <f>Orçamento!B904</f>
        <v>Sinapi</v>
      </c>
      <c r="C933" s="39">
        <f>Orçamento!C904</f>
        <v>0</v>
      </c>
      <c r="D933" s="39">
        <f>Orçamento!D904</f>
        <v>0</v>
      </c>
      <c r="E933" s="39">
        <f>Orçamento!E904</f>
        <v>0</v>
      </c>
      <c r="F933" s="39">
        <f>Orçamento!F904</f>
        <v>0</v>
      </c>
      <c r="G933" s="95">
        <f>'Orç. Pós Licitação'!G904</f>
        <v>0</v>
      </c>
      <c r="H933" s="95">
        <f>'Orç. Pós Licitação'!H904</f>
        <v>0</v>
      </c>
      <c r="I933" s="95">
        <f>'Orç. Pós Licitação'!I904</f>
        <v>0</v>
      </c>
      <c r="J933" s="96">
        <f>'BM 04'!L933</f>
        <v>0</v>
      </c>
      <c r="K933" s="97"/>
      <c r="L933" s="98">
        <f t="shared" si="169"/>
        <v>0</v>
      </c>
      <c r="M933" s="99">
        <f t="shared" si="170"/>
        <v>0</v>
      </c>
      <c r="N933" s="100">
        <f t="shared" si="171"/>
        <v>0</v>
      </c>
      <c r="O933" s="98">
        <f t="shared" si="172"/>
        <v>0</v>
      </c>
      <c r="P933" s="101">
        <f t="shared" si="173"/>
        <v>0</v>
      </c>
      <c r="Q933" s="102">
        <f t="shared" si="174"/>
        <v>0</v>
      </c>
    </row>
    <row r="934" spans="1:17" x14ac:dyDescent="0.2">
      <c r="A934" s="92" t="str">
        <f>Orçamento!A905</f>
        <v>29.22</v>
      </c>
      <c r="B934" s="39" t="str">
        <f>Orçamento!B905</f>
        <v>Sinapi</v>
      </c>
      <c r="C934" s="39">
        <f>Orçamento!C905</f>
        <v>0</v>
      </c>
      <c r="D934" s="39">
        <f>Orçamento!D905</f>
        <v>0</v>
      </c>
      <c r="E934" s="39">
        <f>Orçamento!E905</f>
        <v>0</v>
      </c>
      <c r="F934" s="39">
        <f>Orçamento!F905</f>
        <v>0</v>
      </c>
      <c r="G934" s="95">
        <f>'Orç. Pós Licitação'!G905</f>
        <v>0</v>
      </c>
      <c r="H934" s="95">
        <f>'Orç. Pós Licitação'!H905</f>
        <v>0</v>
      </c>
      <c r="I934" s="95">
        <f>'Orç. Pós Licitação'!I905</f>
        <v>0</v>
      </c>
      <c r="J934" s="96">
        <f>'BM 04'!L934</f>
        <v>0</v>
      </c>
      <c r="K934" s="97"/>
      <c r="L934" s="98">
        <f t="shared" si="169"/>
        <v>0</v>
      </c>
      <c r="M934" s="99">
        <f t="shared" si="170"/>
        <v>0</v>
      </c>
      <c r="N934" s="100">
        <f t="shared" si="171"/>
        <v>0</v>
      </c>
      <c r="O934" s="98">
        <f t="shared" si="172"/>
        <v>0</v>
      </c>
      <c r="P934" s="101">
        <f t="shared" si="173"/>
        <v>0</v>
      </c>
      <c r="Q934" s="102">
        <f t="shared" si="174"/>
        <v>0</v>
      </c>
    </row>
    <row r="935" spans="1:17" x14ac:dyDescent="0.2">
      <c r="A935" s="92" t="str">
        <f>Orçamento!A906</f>
        <v>29.23</v>
      </c>
      <c r="B935" s="39" t="str">
        <f>Orçamento!B906</f>
        <v>Sinapi</v>
      </c>
      <c r="C935" s="39">
        <f>Orçamento!C906</f>
        <v>0</v>
      </c>
      <c r="D935" s="39">
        <f>Orçamento!D906</f>
        <v>0</v>
      </c>
      <c r="E935" s="39">
        <f>Orçamento!E906</f>
        <v>0</v>
      </c>
      <c r="F935" s="39">
        <f>Orçamento!F906</f>
        <v>0</v>
      </c>
      <c r="G935" s="95">
        <f>'Orç. Pós Licitação'!G906</f>
        <v>0</v>
      </c>
      <c r="H935" s="95">
        <f>'Orç. Pós Licitação'!H906</f>
        <v>0</v>
      </c>
      <c r="I935" s="95">
        <f>'Orç. Pós Licitação'!I906</f>
        <v>0</v>
      </c>
      <c r="J935" s="96">
        <f>'BM 04'!L935</f>
        <v>0</v>
      </c>
      <c r="K935" s="97"/>
      <c r="L935" s="98">
        <f t="shared" si="169"/>
        <v>0</v>
      </c>
      <c r="M935" s="99">
        <f t="shared" si="170"/>
        <v>0</v>
      </c>
      <c r="N935" s="100">
        <f t="shared" si="171"/>
        <v>0</v>
      </c>
      <c r="O935" s="98">
        <f t="shared" si="172"/>
        <v>0</v>
      </c>
      <c r="P935" s="101">
        <f t="shared" si="173"/>
        <v>0</v>
      </c>
      <c r="Q935" s="102">
        <f t="shared" si="174"/>
        <v>0</v>
      </c>
    </row>
    <row r="936" spans="1:17" x14ac:dyDescent="0.2">
      <c r="A936" s="92" t="str">
        <f>Orçamento!A907</f>
        <v>29.24</v>
      </c>
      <c r="B936" s="39" t="str">
        <f>Orçamento!B907</f>
        <v>Sinapi</v>
      </c>
      <c r="C936" s="39">
        <f>Orçamento!C907</f>
        <v>0</v>
      </c>
      <c r="D936" s="39">
        <f>Orçamento!D907</f>
        <v>0</v>
      </c>
      <c r="E936" s="39">
        <f>Orçamento!E907</f>
        <v>0</v>
      </c>
      <c r="F936" s="39">
        <f>Orçamento!F907</f>
        <v>0</v>
      </c>
      <c r="G936" s="95">
        <f>'Orç. Pós Licitação'!G907</f>
        <v>0</v>
      </c>
      <c r="H936" s="95">
        <f>'Orç. Pós Licitação'!H907</f>
        <v>0</v>
      </c>
      <c r="I936" s="95">
        <f>'Orç. Pós Licitação'!I907</f>
        <v>0</v>
      </c>
      <c r="J936" s="96">
        <f>'BM 04'!L936</f>
        <v>0</v>
      </c>
      <c r="K936" s="97"/>
      <c r="L936" s="98">
        <f t="shared" si="169"/>
        <v>0</v>
      </c>
      <c r="M936" s="99">
        <f t="shared" si="170"/>
        <v>0</v>
      </c>
      <c r="N936" s="100">
        <f t="shared" si="171"/>
        <v>0</v>
      </c>
      <c r="O936" s="98">
        <f t="shared" si="172"/>
        <v>0</v>
      </c>
      <c r="P936" s="101">
        <f t="shared" si="173"/>
        <v>0</v>
      </c>
      <c r="Q936" s="102">
        <f t="shared" si="174"/>
        <v>0</v>
      </c>
    </row>
    <row r="937" spans="1:17" x14ac:dyDescent="0.2">
      <c r="A937" s="92" t="str">
        <f>Orçamento!A908</f>
        <v>29.25</v>
      </c>
      <c r="B937" s="39" t="str">
        <f>Orçamento!B908</f>
        <v>Sinapi</v>
      </c>
      <c r="C937" s="39">
        <f>Orçamento!C908</f>
        <v>0</v>
      </c>
      <c r="D937" s="39">
        <f>Orçamento!D908</f>
        <v>0</v>
      </c>
      <c r="E937" s="39">
        <f>Orçamento!E908</f>
        <v>0</v>
      </c>
      <c r="F937" s="39">
        <f>Orçamento!F908</f>
        <v>0</v>
      </c>
      <c r="G937" s="95">
        <f>'Orç. Pós Licitação'!G908</f>
        <v>0</v>
      </c>
      <c r="H937" s="95">
        <f>'Orç. Pós Licitação'!H908</f>
        <v>0</v>
      </c>
      <c r="I937" s="95">
        <f>'Orç. Pós Licitação'!I908</f>
        <v>0</v>
      </c>
      <c r="J937" s="96">
        <f>'BM 04'!L937</f>
        <v>0</v>
      </c>
      <c r="K937" s="97"/>
      <c r="L937" s="98">
        <f t="shared" si="169"/>
        <v>0</v>
      </c>
      <c r="M937" s="99">
        <f t="shared" si="170"/>
        <v>0</v>
      </c>
      <c r="N937" s="100">
        <f t="shared" si="171"/>
        <v>0</v>
      </c>
      <c r="O937" s="98">
        <f t="shared" si="172"/>
        <v>0</v>
      </c>
      <c r="P937" s="101">
        <f t="shared" si="173"/>
        <v>0</v>
      </c>
      <c r="Q937" s="102">
        <f t="shared" si="174"/>
        <v>0</v>
      </c>
    </row>
    <row r="938" spans="1:17" x14ac:dyDescent="0.2">
      <c r="A938" s="92" t="str">
        <f>Orçamento!A909</f>
        <v>29.26</v>
      </c>
      <c r="B938" s="39" t="str">
        <f>Orçamento!B909</f>
        <v>Sinapi</v>
      </c>
      <c r="C938" s="39">
        <f>Orçamento!C909</f>
        <v>0</v>
      </c>
      <c r="D938" s="39">
        <f>Orçamento!D909</f>
        <v>0</v>
      </c>
      <c r="E938" s="39">
        <f>Orçamento!E909</f>
        <v>0</v>
      </c>
      <c r="F938" s="39">
        <f>Orçamento!F909</f>
        <v>0</v>
      </c>
      <c r="G938" s="95">
        <f>'Orç. Pós Licitação'!G909</f>
        <v>0</v>
      </c>
      <c r="H938" s="95">
        <f>'Orç. Pós Licitação'!H909</f>
        <v>0</v>
      </c>
      <c r="I938" s="95">
        <f>'Orç. Pós Licitação'!I909</f>
        <v>0</v>
      </c>
      <c r="J938" s="96">
        <f>'BM 04'!L938</f>
        <v>0</v>
      </c>
      <c r="K938" s="97"/>
      <c r="L938" s="98">
        <f t="shared" si="169"/>
        <v>0</v>
      </c>
      <c r="M938" s="99">
        <f t="shared" si="170"/>
        <v>0</v>
      </c>
      <c r="N938" s="100">
        <f t="shared" si="171"/>
        <v>0</v>
      </c>
      <c r="O938" s="98">
        <f t="shared" si="172"/>
        <v>0</v>
      </c>
      <c r="P938" s="101">
        <f t="shared" si="173"/>
        <v>0</v>
      </c>
      <c r="Q938" s="102">
        <f t="shared" si="174"/>
        <v>0</v>
      </c>
    </row>
    <row r="939" spans="1:17" x14ac:dyDescent="0.2">
      <c r="A939" s="92" t="str">
        <f>Orçamento!A910</f>
        <v>29.27</v>
      </c>
      <c r="B939" s="39" t="str">
        <f>Orçamento!B910</f>
        <v>Sinapi</v>
      </c>
      <c r="C939" s="39">
        <f>Orçamento!C910</f>
        <v>0</v>
      </c>
      <c r="D939" s="39">
        <f>Orçamento!D910</f>
        <v>0</v>
      </c>
      <c r="E939" s="39">
        <f>Orçamento!E910</f>
        <v>0</v>
      </c>
      <c r="F939" s="39">
        <f>Orçamento!F910</f>
        <v>0</v>
      </c>
      <c r="G939" s="95">
        <f>'Orç. Pós Licitação'!G910</f>
        <v>0</v>
      </c>
      <c r="H939" s="95">
        <f>'Orç. Pós Licitação'!H910</f>
        <v>0</v>
      </c>
      <c r="I939" s="95">
        <f>'Orç. Pós Licitação'!I910</f>
        <v>0</v>
      </c>
      <c r="J939" s="96">
        <f>'BM 04'!L939</f>
        <v>0</v>
      </c>
      <c r="K939" s="97"/>
      <c r="L939" s="98">
        <f t="shared" si="169"/>
        <v>0</v>
      </c>
      <c r="M939" s="99">
        <f t="shared" si="170"/>
        <v>0</v>
      </c>
      <c r="N939" s="100">
        <f t="shared" si="171"/>
        <v>0</v>
      </c>
      <c r="O939" s="98">
        <f t="shared" si="172"/>
        <v>0</v>
      </c>
      <c r="P939" s="101">
        <f t="shared" si="173"/>
        <v>0</v>
      </c>
      <c r="Q939" s="102">
        <f t="shared" si="174"/>
        <v>0</v>
      </c>
    </row>
    <row r="940" spans="1:17" x14ac:dyDescent="0.2">
      <c r="A940" s="92" t="str">
        <f>Orçamento!A911</f>
        <v>29.28</v>
      </c>
      <c r="B940" s="39" t="str">
        <f>Orçamento!B911</f>
        <v>Sinapi</v>
      </c>
      <c r="C940" s="39">
        <f>Orçamento!C911</f>
        <v>0</v>
      </c>
      <c r="D940" s="39">
        <f>Orçamento!D911</f>
        <v>0</v>
      </c>
      <c r="E940" s="39">
        <f>Orçamento!E911</f>
        <v>0</v>
      </c>
      <c r="F940" s="39">
        <f>Orçamento!F911</f>
        <v>0</v>
      </c>
      <c r="G940" s="95">
        <f>'Orç. Pós Licitação'!G911</f>
        <v>0</v>
      </c>
      <c r="H940" s="95">
        <f>'Orç. Pós Licitação'!H911</f>
        <v>0</v>
      </c>
      <c r="I940" s="95">
        <f>'Orç. Pós Licitação'!I911</f>
        <v>0</v>
      </c>
      <c r="J940" s="96">
        <f>'BM 04'!L940</f>
        <v>0</v>
      </c>
      <c r="K940" s="97"/>
      <c r="L940" s="98">
        <f t="shared" si="169"/>
        <v>0</v>
      </c>
      <c r="M940" s="99">
        <f t="shared" si="170"/>
        <v>0</v>
      </c>
      <c r="N940" s="100">
        <f t="shared" si="171"/>
        <v>0</v>
      </c>
      <c r="O940" s="98">
        <f t="shared" si="172"/>
        <v>0</v>
      </c>
      <c r="P940" s="101">
        <f t="shared" si="173"/>
        <v>0</v>
      </c>
      <c r="Q940" s="102">
        <f t="shared" si="174"/>
        <v>0</v>
      </c>
    </row>
    <row r="941" spans="1:17" x14ac:dyDescent="0.2">
      <c r="A941" s="92" t="str">
        <f>Orçamento!A912</f>
        <v>29.29</v>
      </c>
      <c r="B941" s="39" t="str">
        <f>Orçamento!B912</f>
        <v>Sinapi</v>
      </c>
      <c r="C941" s="39">
        <f>Orçamento!C912</f>
        <v>0</v>
      </c>
      <c r="D941" s="39">
        <f>Orçamento!D912</f>
        <v>0</v>
      </c>
      <c r="E941" s="39">
        <f>Orçamento!E912</f>
        <v>0</v>
      </c>
      <c r="F941" s="39">
        <f>Orçamento!F912</f>
        <v>0</v>
      </c>
      <c r="G941" s="95">
        <f>'Orç. Pós Licitação'!G912</f>
        <v>0</v>
      </c>
      <c r="H941" s="95">
        <f>'Orç. Pós Licitação'!H912</f>
        <v>0</v>
      </c>
      <c r="I941" s="95">
        <f>'Orç. Pós Licitação'!I912</f>
        <v>0</v>
      </c>
      <c r="J941" s="96">
        <f>'BM 04'!L941</f>
        <v>0</v>
      </c>
      <c r="K941" s="97"/>
      <c r="L941" s="98">
        <f t="shared" si="169"/>
        <v>0</v>
      </c>
      <c r="M941" s="99">
        <f t="shared" si="170"/>
        <v>0</v>
      </c>
      <c r="N941" s="100">
        <f t="shared" si="171"/>
        <v>0</v>
      </c>
      <c r="O941" s="98">
        <f t="shared" si="172"/>
        <v>0</v>
      </c>
      <c r="P941" s="101">
        <f t="shared" si="173"/>
        <v>0</v>
      </c>
      <c r="Q941" s="102">
        <f t="shared" si="174"/>
        <v>0</v>
      </c>
    </row>
    <row r="942" spans="1:17" x14ac:dyDescent="0.2">
      <c r="A942" s="92" t="str">
        <f>Orçamento!A913</f>
        <v>29.30</v>
      </c>
      <c r="B942" s="39" t="str">
        <f>Orçamento!B913</f>
        <v>Sinapi</v>
      </c>
      <c r="C942" s="39">
        <f>Orçamento!C913</f>
        <v>0</v>
      </c>
      <c r="D942" s="39">
        <f>Orçamento!D913</f>
        <v>0</v>
      </c>
      <c r="E942" s="39">
        <f>Orçamento!E913</f>
        <v>0</v>
      </c>
      <c r="F942" s="39">
        <f>Orçamento!F913</f>
        <v>0</v>
      </c>
      <c r="G942" s="95">
        <f>'Orç. Pós Licitação'!G913</f>
        <v>0</v>
      </c>
      <c r="H942" s="95">
        <f>'Orç. Pós Licitação'!H913</f>
        <v>0</v>
      </c>
      <c r="I942" s="95">
        <f>'Orç. Pós Licitação'!I913</f>
        <v>0</v>
      </c>
      <c r="J942" s="96">
        <f>'BM 04'!L942</f>
        <v>0</v>
      </c>
      <c r="K942" s="97"/>
      <c r="L942" s="98">
        <f t="shared" si="169"/>
        <v>0</v>
      </c>
      <c r="M942" s="99">
        <f t="shared" si="170"/>
        <v>0</v>
      </c>
      <c r="N942" s="100">
        <f t="shared" si="171"/>
        <v>0</v>
      </c>
      <c r="O942" s="98">
        <f t="shared" si="172"/>
        <v>0</v>
      </c>
      <c r="P942" s="101">
        <f t="shared" si="173"/>
        <v>0</v>
      </c>
      <c r="Q942" s="102">
        <f t="shared" si="174"/>
        <v>0</v>
      </c>
    </row>
    <row r="943" spans="1:17" s="2" customFormat="1" ht="15.75" x14ac:dyDescent="0.25">
      <c r="A943" s="449"/>
      <c r="B943" s="434"/>
      <c r="C943" s="434"/>
      <c r="D943" s="430"/>
      <c r="E943" s="430" t="s">
        <v>1116</v>
      </c>
      <c r="F943" s="434"/>
      <c r="G943" s="434"/>
      <c r="H943" s="436"/>
      <c r="I943" s="437">
        <f>SUM(I913:I942)</f>
        <v>0</v>
      </c>
      <c r="J943" s="438"/>
      <c r="K943" s="438"/>
      <c r="L943" s="438"/>
      <c r="M943" s="437">
        <f>SUM(M913:M942)</f>
        <v>0</v>
      </c>
      <c r="N943" s="437">
        <f>SUM(N913:N942)</f>
        <v>0</v>
      </c>
      <c r="O943" s="437">
        <f>SUM(O913:O942)</f>
        <v>0</v>
      </c>
      <c r="P943" s="439"/>
      <c r="Q943" s="450">
        <f>SUM(Q913:Q942)</f>
        <v>0</v>
      </c>
    </row>
    <row r="944" spans="1:17" s="3" customFormat="1" ht="21.75" customHeight="1" x14ac:dyDescent="0.25">
      <c r="A944" s="451" t="str">
        <f>Orçamento!A914</f>
        <v>30.0</v>
      </c>
      <c r="B944" s="427"/>
      <c r="C944" s="427"/>
      <c r="D944" s="428" t="str">
        <f>Orçamento!D914</f>
        <v>META 30</v>
      </c>
      <c r="E944" s="427"/>
      <c r="F944" s="427"/>
      <c r="G944" s="429"/>
      <c r="H944" s="430"/>
      <c r="I944" s="430"/>
      <c r="J944" s="431"/>
      <c r="K944" s="431"/>
      <c r="L944" s="431"/>
      <c r="M944" s="432"/>
      <c r="N944" s="433" t="e">
        <f>N975/I975</f>
        <v>#DIV/0!</v>
      </c>
      <c r="O944" s="433" t="e">
        <f>O975/I975</f>
        <v>#DIV/0!</v>
      </c>
      <c r="P944" s="433"/>
      <c r="Q944" s="452" t="e">
        <f>Q975/I975</f>
        <v>#DIV/0!</v>
      </c>
    </row>
    <row r="945" spans="1:17" x14ac:dyDescent="0.2">
      <c r="A945" s="92" t="str">
        <f>Orçamento!A915</f>
        <v>30.1</v>
      </c>
      <c r="B945" s="39" t="str">
        <f>Orçamento!B915</f>
        <v>Sinapi</v>
      </c>
      <c r="C945" s="39">
        <f>Orçamento!C915</f>
        <v>0</v>
      </c>
      <c r="D945" s="39">
        <f>Orçamento!D915</f>
        <v>0</v>
      </c>
      <c r="E945" s="39">
        <f>Orçamento!E915</f>
        <v>0</v>
      </c>
      <c r="F945" s="39">
        <f>Orçamento!F915</f>
        <v>0</v>
      </c>
      <c r="G945" s="95">
        <f>'Orç. Pós Licitação'!G915</f>
        <v>0</v>
      </c>
      <c r="H945" s="95">
        <f>'Orç. Pós Licitação'!H915</f>
        <v>0</v>
      </c>
      <c r="I945" s="95">
        <f>'Orç. Pós Licitação'!I915</f>
        <v>0</v>
      </c>
      <c r="J945" s="96">
        <f>'BM 04'!L945</f>
        <v>0</v>
      </c>
      <c r="K945" s="97"/>
      <c r="L945" s="98">
        <f>J945+K945</f>
        <v>0</v>
      </c>
      <c r="M945" s="99">
        <f>ROUND(H945*J945,2)</f>
        <v>0</v>
      </c>
      <c r="N945" s="100">
        <f>ROUND(H945*K945,2)</f>
        <v>0</v>
      </c>
      <c r="O945" s="98">
        <f>ROUND(H945*L945,2)</f>
        <v>0</v>
      </c>
      <c r="P945" s="101">
        <f>F945-L945</f>
        <v>0</v>
      </c>
      <c r="Q945" s="102">
        <f>I945-O945</f>
        <v>0</v>
      </c>
    </row>
    <row r="946" spans="1:17" x14ac:dyDescent="0.2">
      <c r="A946" s="92" t="str">
        <f>Orçamento!A916</f>
        <v>30.2</v>
      </c>
      <c r="B946" s="39" t="str">
        <f>Orçamento!B916</f>
        <v>Sinapi</v>
      </c>
      <c r="C946" s="39">
        <f>Orçamento!C916</f>
        <v>0</v>
      </c>
      <c r="D946" s="39">
        <f>Orçamento!D916</f>
        <v>0</v>
      </c>
      <c r="E946" s="39">
        <f>Orçamento!E916</f>
        <v>0</v>
      </c>
      <c r="F946" s="39">
        <f>Orçamento!F916</f>
        <v>0</v>
      </c>
      <c r="G946" s="95">
        <f>'Orç. Pós Licitação'!G916</f>
        <v>0</v>
      </c>
      <c r="H946" s="95">
        <f>'Orç. Pós Licitação'!H916</f>
        <v>0</v>
      </c>
      <c r="I946" s="95">
        <f>'Orç. Pós Licitação'!I916</f>
        <v>0</v>
      </c>
      <c r="J946" s="96">
        <f>'BM 04'!L946</f>
        <v>0</v>
      </c>
      <c r="K946" s="97"/>
      <c r="L946" s="98">
        <f t="shared" ref="L946:L974" si="175">J946+K946</f>
        <v>0</v>
      </c>
      <c r="M946" s="99">
        <f t="shared" ref="M946:M974" si="176">ROUND(H946*J946,2)</f>
        <v>0</v>
      </c>
      <c r="N946" s="100">
        <f t="shared" ref="N946:N974" si="177">ROUND(H946*K946,2)</f>
        <v>0</v>
      </c>
      <c r="O946" s="98">
        <f t="shared" ref="O946:O974" si="178">ROUND(H946*L946,2)</f>
        <v>0</v>
      </c>
      <c r="P946" s="101">
        <f t="shared" ref="P946:P974" si="179">F946-L946</f>
        <v>0</v>
      </c>
      <c r="Q946" s="102">
        <f t="shared" ref="Q946:Q974" si="180">I946-O946</f>
        <v>0</v>
      </c>
    </row>
    <row r="947" spans="1:17" x14ac:dyDescent="0.2">
      <c r="A947" s="92" t="str">
        <f>Orçamento!A917</f>
        <v>30.3</v>
      </c>
      <c r="B947" s="39" t="str">
        <f>Orçamento!B917</f>
        <v>Sinapi</v>
      </c>
      <c r="C947" s="39">
        <f>Orçamento!C917</f>
        <v>0</v>
      </c>
      <c r="D947" s="39">
        <f>Orçamento!D917</f>
        <v>0</v>
      </c>
      <c r="E947" s="39">
        <f>Orçamento!E917</f>
        <v>0</v>
      </c>
      <c r="F947" s="39">
        <f>Orçamento!F917</f>
        <v>0</v>
      </c>
      <c r="G947" s="95">
        <f>'Orç. Pós Licitação'!G917</f>
        <v>0</v>
      </c>
      <c r="H947" s="95">
        <f>'Orç. Pós Licitação'!H917</f>
        <v>0</v>
      </c>
      <c r="I947" s="95">
        <f>'Orç. Pós Licitação'!I917</f>
        <v>0</v>
      </c>
      <c r="J947" s="96">
        <f>'BM 04'!L947</f>
        <v>0</v>
      </c>
      <c r="K947" s="97"/>
      <c r="L947" s="98">
        <f t="shared" si="175"/>
        <v>0</v>
      </c>
      <c r="M947" s="99">
        <f t="shared" si="176"/>
        <v>0</v>
      </c>
      <c r="N947" s="100">
        <f t="shared" si="177"/>
        <v>0</v>
      </c>
      <c r="O947" s="98">
        <f t="shared" si="178"/>
        <v>0</v>
      </c>
      <c r="P947" s="101">
        <f t="shared" si="179"/>
        <v>0</v>
      </c>
      <c r="Q947" s="102">
        <f t="shared" si="180"/>
        <v>0</v>
      </c>
    </row>
    <row r="948" spans="1:17" x14ac:dyDescent="0.2">
      <c r="A948" s="92" t="str">
        <f>Orçamento!A918</f>
        <v>30.4</v>
      </c>
      <c r="B948" s="39" t="str">
        <f>Orçamento!B918</f>
        <v>Sinapi</v>
      </c>
      <c r="C948" s="39">
        <f>Orçamento!C918</f>
        <v>0</v>
      </c>
      <c r="D948" s="39">
        <f>Orçamento!D918</f>
        <v>0</v>
      </c>
      <c r="E948" s="39">
        <f>Orçamento!E918</f>
        <v>0</v>
      </c>
      <c r="F948" s="39">
        <f>Orçamento!F918</f>
        <v>0</v>
      </c>
      <c r="G948" s="95">
        <f>'Orç. Pós Licitação'!G918</f>
        <v>0</v>
      </c>
      <c r="H948" s="95">
        <f>'Orç. Pós Licitação'!H918</f>
        <v>0</v>
      </c>
      <c r="I948" s="95">
        <f>'Orç. Pós Licitação'!I918</f>
        <v>0</v>
      </c>
      <c r="J948" s="96">
        <f>'BM 04'!L948</f>
        <v>0</v>
      </c>
      <c r="K948" s="97"/>
      <c r="L948" s="98">
        <f t="shared" si="175"/>
        <v>0</v>
      </c>
      <c r="M948" s="99">
        <f t="shared" si="176"/>
        <v>0</v>
      </c>
      <c r="N948" s="100">
        <f t="shared" si="177"/>
        <v>0</v>
      </c>
      <c r="O948" s="98">
        <f t="shared" si="178"/>
        <v>0</v>
      </c>
      <c r="P948" s="101">
        <f t="shared" si="179"/>
        <v>0</v>
      </c>
      <c r="Q948" s="102">
        <f t="shared" si="180"/>
        <v>0</v>
      </c>
    </row>
    <row r="949" spans="1:17" x14ac:dyDescent="0.2">
      <c r="A949" s="92" t="str">
        <f>Orçamento!A919</f>
        <v>30.5</v>
      </c>
      <c r="B949" s="39" t="str">
        <f>Orçamento!B919</f>
        <v>Sinapi</v>
      </c>
      <c r="C949" s="39">
        <f>Orçamento!C919</f>
        <v>0</v>
      </c>
      <c r="D949" s="39">
        <f>Orçamento!D919</f>
        <v>0</v>
      </c>
      <c r="E949" s="39">
        <f>Orçamento!E919</f>
        <v>0</v>
      </c>
      <c r="F949" s="39">
        <f>Orçamento!F919</f>
        <v>0</v>
      </c>
      <c r="G949" s="95">
        <f>'Orç. Pós Licitação'!G919</f>
        <v>0</v>
      </c>
      <c r="H949" s="95">
        <f>'Orç. Pós Licitação'!H919</f>
        <v>0</v>
      </c>
      <c r="I949" s="95">
        <f>'Orç. Pós Licitação'!I919</f>
        <v>0</v>
      </c>
      <c r="J949" s="96">
        <f>'BM 04'!L949</f>
        <v>0</v>
      </c>
      <c r="K949" s="97"/>
      <c r="L949" s="98">
        <f t="shared" si="175"/>
        <v>0</v>
      </c>
      <c r="M949" s="99">
        <f t="shared" si="176"/>
        <v>0</v>
      </c>
      <c r="N949" s="100">
        <f t="shared" si="177"/>
        <v>0</v>
      </c>
      <c r="O949" s="98">
        <f t="shared" si="178"/>
        <v>0</v>
      </c>
      <c r="P949" s="101">
        <f t="shared" si="179"/>
        <v>0</v>
      </c>
      <c r="Q949" s="102">
        <f t="shared" si="180"/>
        <v>0</v>
      </c>
    </row>
    <row r="950" spans="1:17" x14ac:dyDescent="0.2">
      <c r="A950" s="92" t="str">
        <f>Orçamento!A920</f>
        <v>30.6</v>
      </c>
      <c r="B950" s="39" t="str">
        <f>Orçamento!B920</f>
        <v>Sinapi</v>
      </c>
      <c r="C950" s="39">
        <f>Orçamento!C920</f>
        <v>0</v>
      </c>
      <c r="D950" s="39">
        <f>Orçamento!D920</f>
        <v>0</v>
      </c>
      <c r="E950" s="39">
        <f>Orçamento!E920</f>
        <v>0</v>
      </c>
      <c r="F950" s="39">
        <f>Orçamento!F920</f>
        <v>0</v>
      </c>
      <c r="G950" s="95">
        <f>'Orç. Pós Licitação'!G920</f>
        <v>0</v>
      </c>
      <c r="H950" s="95">
        <f>'Orç. Pós Licitação'!H920</f>
        <v>0</v>
      </c>
      <c r="I950" s="95">
        <f>'Orç. Pós Licitação'!I920</f>
        <v>0</v>
      </c>
      <c r="J950" s="96">
        <f>'BM 04'!L950</f>
        <v>0</v>
      </c>
      <c r="K950" s="97"/>
      <c r="L950" s="98">
        <f t="shared" si="175"/>
        <v>0</v>
      </c>
      <c r="M950" s="99">
        <f t="shared" si="176"/>
        <v>0</v>
      </c>
      <c r="N950" s="100">
        <f t="shared" si="177"/>
        <v>0</v>
      </c>
      <c r="O950" s="98">
        <f t="shared" si="178"/>
        <v>0</v>
      </c>
      <c r="P950" s="101">
        <f t="shared" si="179"/>
        <v>0</v>
      </c>
      <c r="Q950" s="102">
        <f t="shared" si="180"/>
        <v>0</v>
      </c>
    </row>
    <row r="951" spans="1:17" x14ac:dyDescent="0.2">
      <c r="A951" s="92" t="str">
        <f>Orçamento!A921</f>
        <v>30.7</v>
      </c>
      <c r="B951" s="39" t="str">
        <f>Orçamento!B921</f>
        <v>Sinapi</v>
      </c>
      <c r="C951" s="39">
        <f>Orçamento!C921</f>
        <v>0</v>
      </c>
      <c r="D951" s="39">
        <f>Orçamento!D921</f>
        <v>0</v>
      </c>
      <c r="E951" s="39">
        <f>Orçamento!E921</f>
        <v>0</v>
      </c>
      <c r="F951" s="39">
        <f>Orçamento!F921</f>
        <v>0</v>
      </c>
      <c r="G951" s="95">
        <f>'Orç. Pós Licitação'!G921</f>
        <v>0</v>
      </c>
      <c r="H951" s="95">
        <f>'Orç. Pós Licitação'!H921</f>
        <v>0</v>
      </c>
      <c r="I951" s="95">
        <f>'Orç. Pós Licitação'!I921</f>
        <v>0</v>
      </c>
      <c r="J951" s="96">
        <f>'BM 04'!L951</f>
        <v>0</v>
      </c>
      <c r="K951" s="97"/>
      <c r="L951" s="98">
        <f t="shared" si="175"/>
        <v>0</v>
      </c>
      <c r="M951" s="99">
        <f t="shared" si="176"/>
        <v>0</v>
      </c>
      <c r="N951" s="100">
        <f t="shared" si="177"/>
        <v>0</v>
      </c>
      <c r="O951" s="98">
        <f t="shared" si="178"/>
        <v>0</v>
      </c>
      <c r="P951" s="101">
        <f t="shared" si="179"/>
        <v>0</v>
      </c>
      <c r="Q951" s="102">
        <f t="shared" si="180"/>
        <v>0</v>
      </c>
    </row>
    <row r="952" spans="1:17" x14ac:dyDescent="0.2">
      <c r="A952" s="92" t="str">
        <f>Orçamento!A922</f>
        <v>30.8</v>
      </c>
      <c r="B952" s="39" t="str">
        <f>Orçamento!B922</f>
        <v>Sinapi</v>
      </c>
      <c r="C952" s="39">
        <f>Orçamento!C922</f>
        <v>0</v>
      </c>
      <c r="D952" s="39">
        <f>Orçamento!D922</f>
        <v>0</v>
      </c>
      <c r="E952" s="39">
        <f>Orçamento!E922</f>
        <v>0</v>
      </c>
      <c r="F952" s="39">
        <f>Orçamento!F922</f>
        <v>0</v>
      </c>
      <c r="G952" s="95">
        <f>'Orç. Pós Licitação'!G922</f>
        <v>0</v>
      </c>
      <c r="H952" s="95">
        <f>'Orç. Pós Licitação'!H922</f>
        <v>0</v>
      </c>
      <c r="I952" s="95">
        <f>'Orç. Pós Licitação'!I922</f>
        <v>0</v>
      </c>
      <c r="J952" s="96">
        <f>'BM 04'!L952</f>
        <v>0</v>
      </c>
      <c r="K952" s="97"/>
      <c r="L952" s="98">
        <f t="shared" si="175"/>
        <v>0</v>
      </c>
      <c r="M952" s="99">
        <f t="shared" si="176"/>
        <v>0</v>
      </c>
      <c r="N952" s="100">
        <f t="shared" si="177"/>
        <v>0</v>
      </c>
      <c r="O952" s="98">
        <f t="shared" si="178"/>
        <v>0</v>
      </c>
      <c r="P952" s="101">
        <f t="shared" si="179"/>
        <v>0</v>
      </c>
      <c r="Q952" s="102">
        <f t="shared" si="180"/>
        <v>0</v>
      </c>
    </row>
    <row r="953" spans="1:17" x14ac:dyDescent="0.2">
      <c r="A953" s="92" t="str">
        <f>Orçamento!A923</f>
        <v>30.9</v>
      </c>
      <c r="B953" s="39" t="str">
        <f>Orçamento!B923</f>
        <v>Sinapi</v>
      </c>
      <c r="C953" s="39">
        <f>Orçamento!C923</f>
        <v>0</v>
      </c>
      <c r="D953" s="39">
        <f>Orçamento!D923</f>
        <v>0</v>
      </c>
      <c r="E953" s="39">
        <f>Orçamento!E923</f>
        <v>0</v>
      </c>
      <c r="F953" s="39">
        <f>Orçamento!F923</f>
        <v>0</v>
      </c>
      <c r="G953" s="95">
        <f>'Orç. Pós Licitação'!G923</f>
        <v>0</v>
      </c>
      <c r="H953" s="95">
        <f>'Orç. Pós Licitação'!H923</f>
        <v>0</v>
      </c>
      <c r="I953" s="95">
        <f>'Orç. Pós Licitação'!I923</f>
        <v>0</v>
      </c>
      <c r="J953" s="96">
        <f>'BM 04'!L953</f>
        <v>0</v>
      </c>
      <c r="K953" s="97"/>
      <c r="L953" s="98">
        <f t="shared" si="175"/>
        <v>0</v>
      </c>
      <c r="M953" s="99">
        <f t="shared" si="176"/>
        <v>0</v>
      </c>
      <c r="N953" s="100">
        <f t="shared" si="177"/>
        <v>0</v>
      </c>
      <c r="O953" s="98">
        <f t="shared" si="178"/>
        <v>0</v>
      </c>
      <c r="P953" s="101">
        <f t="shared" si="179"/>
        <v>0</v>
      </c>
      <c r="Q953" s="102">
        <f t="shared" si="180"/>
        <v>0</v>
      </c>
    </row>
    <row r="954" spans="1:17" x14ac:dyDescent="0.2">
      <c r="A954" s="92" t="str">
        <f>Orçamento!A924</f>
        <v>30.10</v>
      </c>
      <c r="B954" s="39" t="str">
        <f>Orçamento!B924</f>
        <v>Sinapi</v>
      </c>
      <c r="C954" s="39">
        <f>Orçamento!C924</f>
        <v>0</v>
      </c>
      <c r="D954" s="39">
        <f>Orçamento!D924</f>
        <v>0</v>
      </c>
      <c r="E954" s="39">
        <f>Orçamento!E924</f>
        <v>0</v>
      </c>
      <c r="F954" s="39">
        <f>Orçamento!F924</f>
        <v>0</v>
      </c>
      <c r="G954" s="95">
        <f>'Orç. Pós Licitação'!G924</f>
        <v>0</v>
      </c>
      <c r="H954" s="95">
        <f>'Orç. Pós Licitação'!H924</f>
        <v>0</v>
      </c>
      <c r="I954" s="95">
        <f>'Orç. Pós Licitação'!I924</f>
        <v>0</v>
      </c>
      <c r="J954" s="96">
        <f>'BM 04'!L954</f>
        <v>0</v>
      </c>
      <c r="K954" s="97"/>
      <c r="L954" s="98">
        <f t="shared" si="175"/>
        <v>0</v>
      </c>
      <c r="M954" s="99">
        <f t="shared" si="176"/>
        <v>0</v>
      </c>
      <c r="N954" s="100">
        <f t="shared" si="177"/>
        <v>0</v>
      </c>
      <c r="O954" s="98">
        <f t="shared" si="178"/>
        <v>0</v>
      </c>
      <c r="P954" s="101">
        <f t="shared" si="179"/>
        <v>0</v>
      </c>
      <c r="Q954" s="102">
        <f t="shared" si="180"/>
        <v>0</v>
      </c>
    </row>
    <row r="955" spans="1:17" x14ac:dyDescent="0.2">
      <c r="A955" s="92" t="str">
        <f>Orçamento!A925</f>
        <v>30.11</v>
      </c>
      <c r="B955" s="39" t="str">
        <f>Orçamento!B925</f>
        <v>Sinapi</v>
      </c>
      <c r="C955" s="39">
        <f>Orçamento!C925</f>
        <v>0</v>
      </c>
      <c r="D955" s="39">
        <f>Orçamento!D925</f>
        <v>0</v>
      </c>
      <c r="E955" s="39">
        <f>Orçamento!E925</f>
        <v>0</v>
      </c>
      <c r="F955" s="39">
        <f>Orçamento!F925</f>
        <v>0</v>
      </c>
      <c r="G955" s="95">
        <f>'Orç. Pós Licitação'!G925</f>
        <v>0</v>
      </c>
      <c r="H955" s="95">
        <f>'Orç. Pós Licitação'!H925</f>
        <v>0</v>
      </c>
      <c r="I955" s="95">
        <f>'Orç. Pós Licitação'!I925</f>
        <v>0</v>
      </c>
      <c r="J955" s="96">
        <f>'BM 04'!L955</f>
        <v>0</v>
      </c>
      <c r="K955" s="97"/>
      <c r="L955" s="98">
        <f t="shared" si="175"/>
        <v>0</v>
      </c>
      <c r="M955" s="99">
        <f t="shared" si="176"/>
        <v>0</v>
      </c>
      <c r="N955" s="100">
        <f t="shared" si="177"/>
        <v>0</v>
      </c>
      <c r="O955" s="98">
        <f t="shared" si="178"/>
        <v>0</v>
      </c>
      <c r="P955" s="101">
        <f t="shared" si="179"/>
        <v>0</v>
      </c>
      <c r="Q955" s="102">
        <f t="shared" si="180"/>
        <v>0</v>
      </c>
    </row>
    <row r="956" spans="1:17" x14ac:dyDescent="0.2">
      <c r="A956" s="92" t="str">
        <f>Orçamento!A926</f>
        <v>30.12</v>
      </c>
      <c r="B956" s="39" t="str">
        <f>Orçamento!B926</f>
        <v>Sinapi</v>
      </c>
      <c r="C956" s="39">
        <f>Orçamento!C926</f>
        <v>0</v>
      </c>
      <c r="D956" s="39">
        <f>Orçamento!D926</f>
        <v>0</v>
      </c>
      <c r="E956" s="39">
        <f>Orçamento!E926</f>
        <v>0</v>
      </c>
      <c r="F956" s="39">
        <f>Orçamento!F926</f>
        <v>0</v>
      </c>
      <c r="G956" s="95">
        <f>'Orç. Pós Licitação'!G926</f>
        <v>0</v>
      </c>
      <c r="H956" s="95">
        <f>'Orç. Pós Licitação'!H926</f>
        <v>0</v>
      </c>
      <c r="I956" s="95">
        <f>'Orç. Pós Licitação'!I926</f>
        <v>0</v>
      </c>
      <c r="J956" s="96">
        <f>'BM 04'!L956</f>
        <v>0</v>
      </c>
      <c r="K956" s="97"/>
      <c r="L956" s="98">
        <f t="shared" si="175"/>
        <v>0</v>
      </c>
      <c r="M956" s="99">
        <f t="shared" si="176"/>
        <v>0</v>
      </c>
      <c r="N956" s="100">
        <f t="shared" si="177"/>
        <v>0</v>
      </c>
      <c r="O956" s="98">
        <f t="shared" si="178"/>
        <v>0</v>
      </c>
      <c r="P956" s="101">
        <f t="shared" si="179"/>
        <v>0</v>
      </c>
      <c r="Q956" s="102">
        <f t="shared" si="180"/>
        <v>0</v>
      </c>
    </row>
    <row r="957" spans="1:17" x14ac:dyDescent="0.2">
      <c r="A957" s="92" t="str">
        <f>Orçamento!A927</f>
        <v>30.13</v>
      </c>
      <c r="B957" s="39" t="str">
        <f>Orçamento!B927</f>
        <v>Sinapi</v>
      </c>
      <c r="C957" s="39">
        <f>Orçamento!C927</f>
        <v>0</v>
      </c>
      <c r="D957" s="39">
        <f>Orçamento!D927</f>
        <v>0</v>
      </c>
      <c r="E957" s="39">
        <f>Orçamento!E927</f>
        <v>0</v>
      </c>
      <c r="F957" s="39">
        <f>Orçamento!F927</f>
        <v>0</v>
      </c>
      <c r="G957" s="95">
        <f>'Orç. Pós Licitação'!G927</f>
        <v>0</v>
      </c>
      <c r="H957" s="95">
        <f>'Orç. Pós Licitação'!H927</f>
        <v>0</v>
      </c>
      <c r="I957" s="95">
        <f>'Orç. Pós Licitação'!I927</f>
        <v>0</v>
      </c>
      <c r="J957" s="96">
        <f>'BM 04'!L957</f>
        <v>0</v>
      </c>
      <c r="K957" s="97"/>
      <c r="L957" s="98">
        <f t="shared" si="175"/>
        <v>0</v>
      </c>
      <c r="M957" s="99">
        <f t="shared" si="176"/>
        <v>0</v>
      </c>
      <c r="N957" s="100">
        <f t="shared" si="177"/>
        <v>0</v>
      </c>
      <c r="O957" s="98">
        <f t="shared" si="178"/>
        <v>0</v>
      </c>
      <c r="P957" s="101">
        <f t="shared" si="179"/>
        <v>0</v>
      </c>
      <c r="Q957" s="102">
        <f t="shared" si="180"/>
        <v>0</v>
      </c>
    </row>
    <row r="958" spans="1:17" x14ac:dyDescent="0.2">
      <c r="A958" s="92" t="str">
        <f>Orçamento!A928</f>
        <v>30.14</v>
      </c>
      <c r="B958" s="39" t="str">
        <f>Orçamento!B928</f>
        <v>Sinapi</v>
      </c>
      <c r="C958" s="39">
        <f>Orçamento!C928</f>
        <v>0</v>
      </c>
      <c r="D958" s="39">
        <f>Orçamento!D928</f>
        <v>0</v>
      </c>
      <c r="E958" s="39">
        <f>Orçamento!E928</f>
        <v>0</v>
      </c>
      <c r="F958" s="39">
        <f>Orçamento!F928</f>
        <v>0</v>
      </c>
      <c r="G958" s="95">
        <f>'Orç. Pós Licitação'!G928</f>
        <v>0</v>
      </c>
      <c r="H958" s="95">
        <f>'Orç. Pós Licitação'!H928</f>
        <v>0</v>
      </c>
      <c r="I958" s="95">
        <f>'Orç. Pós Licitação'!I928</f>
        <v>0</v>
      </c>
      <c r="J958" s="96">
        <f>'BM 04'!L958</f>
        <v>0</v>
      </c>
      <c r="K958" s="97"/>
      <c r="L958" s="98">
        <f t="shared" si="175"/>
        <v>0</v>
      </c>
      <c r="M958" s="99">
        <f t="shared" si="176"/>
        <v>0</v>
      </c>
      <c r="N958" s="100">
        <f t="shared" si="177"/>
        <v>0</v>
      </c>
      <c r="O958" s="98">
        <f t="shared" si="178"/>
        <v>0</v>
      </c>
      <c r="P958" s="101">
        <f t="shared" si="179"/>
        <v>0</v>
      </c>
      <c r="Q958" s="102">
        <f t="shared" si="180"/>
        <v>0</v>
      </c>
    </row>
    <row r="959" spans="1:17" x14ac:dyDescent="0.2">
      <c r="A959" s="92" t="str">
        <f>Orçamento!A929</f>
        <v>30.15</v>
      </c>
      <c r="B959" s="39" t="str">
        <f>Orçamento!B929</f>
        <v>Sinapi</v>
      </c>
      <c r="C959" s="39">
        <f>Orçamento!C929</f>
        <v>0</v>
      </c>
      <c r="D959" s="39">
        <f>Orçamento!D929</f>
        <v>0</v>
      </c>
      <c r="E959" s="39">
        <f>Orçamento!E929</f>
        <v>0</v>
      </c>
      <c r="F959" s="39">
        <f>Orçamento!F929</f>
        <v>0</v>
      </c>
      <c r="G959" s="95">
        <f>'Orç. Pós Licitação'!G929</f>
        <v>0</v>
      </c>
      <c r="H959" s="95">
        <f>'Orç. Pós Licitação'!H929</f>
        <v>0</v>
      </c>
      <c r="I959" s="95">
        <f>'Orç. Pós Licitação'!I929</f>
        <v>0</v>
      </c>
      <c r="J959" s="96">
        <f>'BM 04'!L959</f>
        <v>0</v>
      </c>
      <c r="K959" s="97"/>
      <c r="L959" s="98">
        <f t="shared" si="175"/>
        <v>0</v>
      </c>
      <c r="M959" s="99">
        <f t="shared" si="176"/>
        <v>0</v>
      </c>
      <c r="N959" s="100">
        <f t="shared" si="177"/>
        <v>0</v>
      </c>
      <c r="O959" s="98">
        <f t="shared" si="178"/>
        <v>0</v>
      </c>
      <c r="P959" s="101">
        <f t="shared" si="179"/>
        <v>0</v>
      </c>
      <c r="Q959" s="102">
        <f t="shared" si="180"/>
        <v>0</v>
      </c>
    </row>
    <row r="960" spans="1:17" x14ac:dyDescent="0.2">
      <c r="A960" s="92" t="str">
        <f>Orçamento!A930</f>
        <v>30.16</v>
      </c>
      <c r="B960" s="39" t="str">
        <f>Orçamento!B930</f>
        <v>Sinapi</v>
      </c>
      <c r="C960" s="39">
        <f>Orçamento!C930</f>
        <v>0</v>
      </c>
      <c r="D960" s="39">
        <f>Orçamento!D930</f>
        <v>0</v>
      </c>
      <c r="E960" s="39">
        <f>Orçamento!E930</f>
        <v>0</v>
      </c>
      <c r="F960" s="39">
        <f>Orçamento!F930</f>
        <v>0</v>
      </c>
      <c r="G960" s="95">
        <f>'Orç. Pós Licitação'!G930</f>
        <v>0</v>
      </c>
      <c r="H960" s="95">
        <f>'Orç. Pós Licitação'!H930</f>
        <v>0</v>
      </c>
      <c r="I960" s="95">
        <f>'Orç. Pós Licitação'!I930</f>
        <v>0</v>
      </c>
      <c r="J960" s="96">
        <f>'BM 04'!L960</f>
        <v>0</v>
      </c>
      <c r="K960" s="97"/>
      <c r="L960" s="98">
        <f t="shared" si="175"/>
        <v>0</v>
      </c>
      <c r="M960" s="99">
        <f t="shared" si="176"/>
        <v>0</v>
      </c>
      <c r="N960" s="100">
        <f t="shared" si="177"/>
        <v>0</v>
      </c>
      <c r="O960" s="98">
        <f t="shared" si="178"/>
        <v>0</v>
      </c>
      <c r="P960" s="101">
        <f t="shared" si="179"/>
        <v>0</v>
      </c>
      <c r="Q960" s="102">
        <f t="shared" si="180"/>
        <v>0</v>
      </c>
    </row>
    <row r="961" spans="1:17" x14ac:dyDescent="0.2">
      <c r="A961" s="92" t="str">
        <f>Orçamento!A931</f>
        <v>30.17</v>
      </c>
      <c r="B961" s="39" t="str">
        <f>Orçamento!B931</f>
        <v>Sinapi</v>
      </c>
      <c r="C961" s="39">
        <f>Orçamento!C931</f>
        <v>0</v>
      </c>
      <c r="D961" s="39">
        <f>Orçamento!D931</f>
        <v>0</v>
      </c>
      <c r="E961" s="39">
        <f>Orçamento!E931</f>
        <v>0</v>
      </c>
      <c r="F961" s="39">
        <f>Orçamento!F931</f>
        <v>0</v>
      </c>
      <c r="G961" s="95">
        <f>'Orç. Pós Licitação'!G931</f>
        <v>0</v>
      </c>
      <c r="H961" s="95">
        <f>'Orç. Pós Licitação'!H931</f>
        <v>0</v>
      </c>
      <c r="I961" s="95">
        <f>'Orç. Pós Licitação'!I931</f>
        <v>0</v>
      </c>
      <c r="J961" s="96">
        <f>'BM 04'!L961</f>
        <v>0</v>
      </c>
      <c r="K961" s="97"/>
      <c r="L961" s="98">
        <f t="shared" si="175"/>
        <v>0</v>
      </c>
      <c r="M961" s="99">
        <f t="shared" si="176"/>
        <v>0</v>
      </c>
      <c r="N961" s="100">
        <f t="shared" si="177"/>
        <v>0</v>
      </c>
      <c r="O961" s="98">
        <f t="shared" si="178"/>
        <v>0</v>
      </c>
      <c r="P961" s="101">
        <f t="shared" si="179"/>
        <v>0</v>
      </c>
      <c r="Q961" s="102">
        <f t="shared" si="180"/>
        <v>0</v>
      </c>
    </row>
    <row r="962" spans="1:17" x14ac:dyDescent="0.2">
      <c r="A962" s="92" t="str">
        <f>Orçamento!A932</f>
        <v>30.18</v>
      </c>
      <c r="B962" s="39" t="str">
        <f>Orçamento!B932</f>
        <v>Sinapi</v>
      </c>
      <c r="C962" s="39">
        <f>Orçamento!C932</f>
        <v>0</v>
      </c>
      <c r="D962" s="39">
        <f>Orçamento!D932</f>
        <v>0</v>
      </c>
      <c r="E962" s="39">
        <f>Orçamento!E932</f>
        <v>0</v>
      </c>
      <c r="F962" s="39">
        <f>Orçamento!F932</f>
        <v>0</v>
      </c>
      <c r="G962" s="95">
        <f>'Orç. Pós Licitação'!G932</f>
        <v>0</v>
      </c>
      <c r="H962" s="95">
        <f>'Orç. Pós Licitação'!H932</f>
        <v>0</v>
      </c>
      <c r="I962" s="95">
        <f>'Orç. Pós Licitação'!I932</f>
        <v>0</v>
      </c>
      <c r="J962" s="96">
        <f>'BM 04'!L962</f>
        <v>0</v>
      </c>
      <c r="K962" s="97"/>
      <c r="L962" s="98">
        <f t="shared" si="175"/>
        <v>0</v>
      </c>
      <c r="M962" s="99">
        <f t="shared" si="176"/>
        <v>0</v>
      </c>
      <c r="N962" s="100">
        <f t="shared" si="177"/>
        <v>0</v>
      </c>
      <c r="O962" s="98">
        <f t="shared" si="178"/>
        <v>0</v>
      </c>
      <c r="P962" s="101">
        <f t="shared" si="179"/>
        <v>0</v>
      </c>
      <c r="Q962" s="102">
        <f t="shared" si="180"/>
        <v>0</v>
      </c>
    </row>
    <row r="963" spans="1:17" x14ac:dyDescent="0.2">
      <c r="A963" s="92" t="str">
        <f>Orçamento!A933</f>
        <v>30.19</v>
      </c>
      <c r="B963" s="39" t="str">
        <f>Orçamento!B933</f>
        <v>Sinapi</v>
      </c>
      <c r="C963" s="39">
        <f>Orçamento!C933</f>
        <v>0</v>
      </c>
      <c r="D963" s="39">
        <f>Orçamento!D933</f>
        <v>0</v>
      </c>
      <c r="E963" s="39">
        <f>Orçamento!E933</f>
        <v>0</v>
      </c>
      <c r="F963" s="39">
        <f>Orçamento!F933</f>
        <v>0</v>
      </c>
      <c r="G963" s="95">
        <f>'Orç. Pós Licitação'!G933</f>
        <v>0</v>
      </c>
      <c r="H963" s="95">
        <f>'Orç. Pós Licitação'!H933</f>
        <v>0</v>
      </c>
      <c r="I963" s="95">
        <f>'Orç. Pós Licitação'!I933</f>
        <v>0</v>
      </c>
      <c r="J963" s="96">
        <f>'BM 04'!L963</f>
        <v>0</v>
      </c>
      <c r="K963" s="97"/>
      <c r="L963" s="98">
        <f t="shared" si="175"/>
        <v>0</v>
      </c>
      <c r="M963" s="99">
        <f t="shared" si="176"/>
        <v>0</v>
      </c>
      <c r="N963" s="100">
        <f t="shared" si="177"/>
        <v>0</v>
      </c>
      <c r="O963" s="98">
        <f t="shared" si="178"/>
        <v>0</v>
      </c>
      <c r="P963" s="101">
        <f t="shared" si="179"/>
        <v>0</v>
      </c>
      <c r="Q963" s="102">
        <f t="shared" si="180"/>
        <v>0</v>
      </c>
    </row>
    <row r="964" spans="1:17" x14ac:dyDescent="0.2">
      <c r="A964" s="92" t="str">
        <f>Orçamento!A934</f>
        <v>30.20</v>
      </c>
      <c r="B964" s="39" t="str">
        <f>Orçamento!B934</f>
        <v>Sinapi</v>
      </c>
      <c r="C964" s="39">
        <f>Orçamento!C934</f>
        <v>0</v>
      </c>
      <c r="D964" s="39">
        <f>Orçamento!D934</f>
        <v>0</v>
      </c>
      <c r="E964" s="39">
        <f>Orçamento!E934</f>
        <v>0</v>
      </c>
      <c r="F964" s="39">
        <f>Orçamento!F934</f>
        <v>0</v>
      </c>
      <c r="G964" s="95">
        <f>'Orç. Pós Licitação'!G934</f>
        <v>0</v>
      </c>
      <c r="H964" s="95">
        <f>'Orç. Pós Licitação'!H934</f>
        <v>0</v>
      </c>
      <c r="I964" s="95">
        <f>'Orç. Pós Licitação'!I934</f>
        <v>0</v>
      </c>
      <c r="J964" s="96">
        <f>'BM 04'!L964</f>
        <v>0</v>
      </c>
      <c r="K964" s="97"/>
      <c r="L964" s="98">
        <f t="shared" si="175"/>
        <v>0</v>
      </c>
      <c r="M964" s="99">
        <f t="shared" si="176"/>
        <v>0</v>
      </c>
      <c r="N964" s="100">
        <f t="shared" si="177"/>
        <v>0</v>
      </c>
      <c r="O964" s="98">
        <f t="shared" si="178"/>
        <v>0</v>
      </c>
      <c r="P964" s="101">
        <f t="shared" si="179"/>
        <v>0</v>
      </c>
      <c r="Q964" s="102">
        <f t="shared" si="180"/>
        <v>0</v>
      </c>
    </row>
    <row r="965" spans="1:17" x14ac:dyDescent="0.2">
      <c r="A965" s="92" t="str">
        <f>Orçamento!A935</f>
        <v>30.21</v>
      </c>
      <c r="B965" s="39" t="str">
        <f>Orçamento!B935</f>
        <v>Sinapi</v>
      </c>
      <c r="C965" s="39">
        <f>Orçamento!C935</f>
        <v>0</v>
      </c>
      <c r="D965" s="39">
        <f>Orçamento!D935</f>
        <v>0</v>
      </c>
      <c r="E965" s="39">
        <f>Orçamento!E935</f>
        <v>0</v>
      </c>
      <c r="F965" s="39">
        <f>Orçamento!F935</f>
        <v>0</v>
      </c>
      <c r="G965" s="95">
        <f>'Orç. Pós Licitação'!G935</f>
        <v>0</v>
      </c>
      <c r="H965" s="95">
        <f>'Orç. Pós Licitação'!H935</f>
        <v>0</v>
      </c>
      <c r="I965" s="95">
        <f>'Orç. Pós Licitação'!I935</f>
        <v>0</v>
      </c>
      <c r="J965" s="96">
        <f>'BM 04'!L965</f>
        <v>0</v>
      </c>
      <c r="K965" s="97"/>
      <c r="L965" s="98">
        <f t="shared" si="175"/>
        <v>0</v>
      </c>
      <c r="M965" s="99">
        <f t="shared" si="176"/>
        <v>0</v>
      </c>
      <c r="N965" s="100">
        <f t="shared" si="177"/>
        <v>0</v>
      </c>
      <c r="O965" s="98">
        <f t="shared" si="178"/>
        <v>0</v>
      </c>
      <c r="P965" s="101">
        <f t="shared" si="179"/>
        <v>0</v>
      </c>
      <c r="Q965" s="102">
        <f t="shared" si="180"/>
        <v>0</v>
      </c>
    </row>
    <row r="966" spans="1:17" x14ac:dyDescent="0.2">
      <c r="A966" s="92" t="str">
        <f>Orçamento!A936</f>
        <v>30.22</v>
      </c>
      <c r="B966" s="39" t="str">
        <f>Orçamento!B936</f>
        <v>Sinapi</v>
      </c>
      <c r="C966" s="39">
        <f>Orçamento!C936</f>
        <v>0</v>
      </c>
      <c r="D966" s="39">
        <f>Orçamento!D936</f>
        <v>0</v>
      </c>
      <c r="E966" s="39">
        <f>Orçamento!E936</f>
        <v>0</v>
      </c>
      <c r="F966" s="39">
        <f>Orçamento!F936</f>
        <v>0</v>
      </c>
      <c r="G966" s="95">
        <f>'Orç. Pós Licitação'!G936</f>
        <v>0</v>
      </c>
      <c r="H966" s="95">
        <f>'Orç. Pós Licitação'!H936</f>
        <v>0</v>
      </c>
      <c r="I966" s="95">
        <f>'Orç. Pós Licitação'!I936</f>
        <v>0</v>
      </c>
      <c r="J966" s="96">
        <f>'BM 04'!L966</f>
        <v>0</v>
      </c>
      <c r="K966" s="97"/>
      <c r="L966" s="98">
        <f t="shared" si="175"/>
        <v>0</v>
      </c>
      <c r="M966" s="99">
        <f t="shared" si="176"/>
        <v>0</v>
      </c>
      <c r="N966" s="100">
        <f t="shared" si="177"/>
        <v>0</v>
      </c>
      <c r="O966" s="98">
        <f t="shared" si="178"/>
        <v>0</v>
      </c>
      <c r="P966" s="101">
        <f t="shared" si="179"/>
        <v>0</v>
      </c>
      <c r="Q966" s="102">
        <f t="shared" si="180"/>
        <v>0</v>
      </c>
    </row>
    <row r="967" spans="1:17" x14ac:dyDescent="0.2">
      <c r="A967" s="92" t="str">
        <f>Orçamento!A937</f>
        <v>30.23</v>
      </c>
      <c r="B967" s="39" t="str">
        <f>Orçamento!B937</f>
        <v>Sinapi</v>
      </c>
      <c r="C967" s="39">
        <f>Orçamento!C937</f>
        <v>0</v>
      </c>
      <c r="D967" s="39">
        <f>Orçamento!D937</f>
        <v>0</v>
      </c>
      <c r="E967" s="39">
        <f>Orçamento!E937</f>
        <v>0</v>
      </c>
      <c r="F967" s="39">
        <f>Orçamento!F937</f>
        <v>0</v>
      </c>
      <c r="G967" s="95">
        <f>'Orç. Pós Licitação'!G937</f>
        <v>0</v>
      </c>
      <c r="H967" s="95">
        <f>'Orç. Pós Licitação'!H937</f>
        <v>0</v>
      </c>
      <c r="I967" s="95">
        <f>'Orç. Pós Licitação'!I937</f>
        <v>0</v>
      </c>
      <c r="J967" s="96">
        <f>'BM 04'!L967</f>
        <v>0</v>
      </c>
      <c r="K967" s="97"/>
      <c r="L967" s="98">
        <f t="shared" si="175"/>
        <v>0</v>
      </c>
      <c r="M967" s="99">
        <f t="shared" si="176"/>
        <v>0</v>
      </c>
      <c r="N967" s="100">
        <f t="shared" si="177"/>
        <v>0</v>
      </c>
      <c r="O967" s="98">
        <f t="shared" si="178"/>
        <v>0</v>
      </c>
      <c r="P967" s="101">
        <f t="shared" si="179"/>
        <v>0</v>
      </c>
      <c r="Q967" s="102">
        <f t="shared" si="180"/>
        <v>0</v>
      </c>
    </row>
    <row r="968" spans="1:17" x14ac:dyDescent="0.2">
      <c r="A968" s="92" t="str">
        <f>Orçamento!A938</f>
        <v>30.24</v>
      </c>
      <c r="B968" s="39" t="str">
        <f>Orçamento!B938</f>
        <v>Sinapi</v>
      </c>
      <c r="C968" s="39">
        <f>Orçamento!C938</f>
        <v>0</v>
      </c>
      <c r="D968" s="39">
        <f>Orçamento!D938</f>
        <v>0</v>
      </c>
      <c r="E968" s="39">
        <f>Orçamento!E938</f>
        <v>0</v>
      </c>
      <c r="F968" s="39">
        <f>Orçamento!F938</f>
        <v>0</v>
      </c>
      <c r="G968" s="95">
        <f>'Orç. Pós Licitação'!G938</f>
        <v>0</v>
      </c>
      <c r="H968" s="95">
        <f>'Orç. Pós Licitação'!H938</f>
        <v>0</v>
      </c>
      <c r="I968" s="95">
        <f>'Orç. Pós Licitação'!I938</f>
        <v>0</v>
      </c>
      <c r="J968" s="96">
        <f>'BM 04'!L968</f>
        <v>0</v>
      </c>
      <c r="K968" s="97"/>
      <c r="L968" s="98">
        <f t="shared" si="175"/>
        <v>0</v>
      </c>
      <c r="M968" s="99">
        <f t="shared" si="176"/>
        <v>0</v>
      </c>
      <c r="N968" s="100">
        <f t="shared" si="177"/>
        <v>0</v>
      </c>
      <c r="O968" s="98">
        <f t="shared" si="178"/>
        <v>0</v>
      </c>
      <c r="P968" s="101">
        <f t="shared" si="179"/>
        <v>0</v>
      </c>
      <c r="Q968" s="102">
        <f t="shared" si="180"/>
        <v>0</v>
      </c>
    </row>
    <row r="969" spans="1:17" x14ac:dyDescent="0.2">
      <c r="A969" s="92" t="str">
        <f>Orçamento!A939</f>
        <v>30.25</v>
      </c>
      <c r="B969" s="39" t="str">
        <f>Orçamento!B939</f>
        <v>Sinapi</v>
      </c>
      <c r="C969" s="39">
        <f>Orçamento!C939</f>
        <v>0</v>
      </c>
      <c r="D969" s="39">
        <f>Orçamento!D939</f>
        <v>0</v>
      </c>
      <c r="E969" s="39">
        <f>Orçamento!E939</f>
        <v>0</v>
      </c>
      <c r="F969" s="39">
        <f>Orçamento!F939</f>
        <v>0</v>
      </c>
      <c r="G969" s="95">
        <f>'Orç. Pós Licitação'!G939</f>
        <v>0</v>
      </c>
      <c r="H969" s="95">
        <f>'Orç. Pós Licitação'!H939</f>
        <v>0</v>
      </c>
      <c r="I969" s="95">
        <f>'Orç. Pós Licitação'!I939</f>
        <v>0</v>
      </c>
      <c r="J969" s="96">
        <f>'BM 04'!L969</f>
        <v>0</v>
      </c>
      <c r="K969" s="97"/>
      <c r="L969" s="98">
        <f t="shared" si="175"/>
        <v>0</v>
      </c>
      <c r="M969" s="99">
        <f t="shared" si="176"/>
        <v>0</v>
      </c>
      <c r="N969" s="100">
        <f t="shared" si="177"/>
        <v>0</v>
      </c>
      <c r="O969" s="98">
        <f t="shared" si="178"/>
        <v>0</v>
      </c>
      <c r="P969" s="101">
        <f t="shared" si="179"/>
        <v>0</v>
      </c>
      <c r="Q969" s="102">
        <f t="shared" si="180"/>
        <v>0</v>
      </c>
    </row>
    <row r="970" spans="1:17" x14ac:dyDescent="0.2">
      <c r="A970" s="92" t="str">
        <f>Orçamento!A940</f>
        <v>30.26</v>
      </c>
      <c r="B970" s="39" t="str">
        <f>Orçamento!B940</f>
        <v>Sinapi</v>
      </c>
      <c r="C970" s="39">
        <f>Orçamento!C940</f>
        <v>0</v>
      </c>
      <c r="D970" s="39">
        <f>Orçamento!D940</f>
        <v>0</v>
      </c>
      <c r="E970" s="39">
        <f>Orçamento!E940</f>
        <v>0</v>
      </c>
      <c r="F970" s="39">
        <f>Orçamento!F940</f>
        <v>0</v>
      </c>
      <c r="G970" s="95">
        <f>'Orç. Pós Licitação'!G940</f>
        <v>0</v>
      </c>
      <c r="H970" s="95">
        <f>'Orç. Pós Licitação'!H940</f>
        <v>0</v>
      </c>
      <c r="I970" s="95">
        <f>'Orç. Pós Licitação'!I940</f>
        <v>0</v>
      </c>
      <c r="J970" s="96">
        <f>'BM 04'!L970</f>
        <v>0</v>
      </c>
      <c r="K970" s="97"/>
      <c r="L970" s="98">
        <f t="shared" si="175"/>
        <v>0</v>
      </c>
      <c r="M970" s="99">
        <f t="shared" si="176"/>
        <v>0</v>
      </c>
      <c r="N970" s="100">
        <f t="shared" si="177"/>
        <v>0</v>
      </c>
      <c r="O970" s="98">
        <f t="shared" si="178"/>
        <v>0</v>
      </c>
      <c r="P970" s="101">
        <f t="shared" si="179"/>
        <v>0</v>
      </c>
      <c r="Q970" s="102">
        <f t="shared" si="180"/>
        <v>0</v>
      </c>
    </row>
    <row r="971" spans="1:17" x14ac:dyDescent="0.2">
      <c r="A971" s="92" t="str">
        <f>Orçamento!A941</f>
        <v>30.27</v>
      </c>
      <c r="B971" s="39" t="str">
        <f>Orçamento!B941</f>
        <v>Sinapi</v>
      </c>
      <c r="C971" s="39">
        <f>Orçamento!C941</f>
        <v>0</v>
      </c>
      <c r="D971" s="39">
        <f>Orçamento!D941</f>
        <v>0</v>
      </c>
      <c r="E971" s="39">
        <f>Orçamento!E941</f>
        <v>0</v>
      </c>
      <c r="F971" s="39">
        <f>Orçamento!F941</f>
        <v>0</v>
      </c>
      <c r="G971" s="95">
        <f>'Orç. Pós Licitação'!G941</f>
        <v>0</v>
      </c>
      <c r="H971" s="95">
        <f>'Orç. Pós Licitação'!H941</f>
        <v>0</v>
      </c>
      <c r="I971" s="95">
        <f>'Orç. Pós Licitação'!I941</f>
        <v>0</v>
      </c>
      <c r="J971" s="96">
        <f>'BM 04'!L971</f>
        <v>0</v>
      </c>
      <c r="K971" s="97"/>
      <c r="L971" s="98">
        <f t="shared" si="175"/>
        <v>0</v>
      </c>
      <c r="M971" s="99">
        <f t="shared" si="176"/>
        <v>0</v>
      </c>
      <c r="N971" s="100">
        <f t="shared" si="177"/>
        <v>0</v>
      </c>
      <c r="O971" s="98">
        <f t="shared" si="178"/>
        <v>0</v>
      </c>
      <c r="P971" s="101">
        <f t="shared" si="179"/>
        <v>0</v>
      </c>
      <c r="Q971" s="102">
        <f t="shared" si="180"/>
        <v>0</v>
      </c>
    </row>
    <row r="972" spans="1:17" x14ac:dyDescent="0.2">
      <c r="A972" s="92" t="str">
        <f>Orçamento!A942</f>
        <v>30.28</v>
      </c>
      <c r="B972" s="39" t="str">
        <f>Orçamento!B942</f>
        <v>Sinapi</v>
      </c>
      <c r="C972" s="39">
        <f>Orçamento!C942</f>
        <v>0</v>
      </c>
      <c r="D972" s="39">
        <f>Orçamento!D942</f>
        <v>0</v>
      </c>
      <c r="E972" s="39">
        <f>Orçamento!E942</f>
        <v>0</v>
      </c>
      <c r="F972" s="39">
        <f>Orçamento!F942</f>
        <v>0</v>
      </c>
      <c r="G972" s="95">
        <f>'Orç. Pós Licitação'!G942</f>
        <v>0</v>
      </c>
      <c r="H972" s="95">
        <f>'Orç. Pós Licitação'!H942</f>
        <v>0</v>
      </c>
      <c r="I972" s="95">
        <f>'Orç. Pós Licitação'!I942</f>
        <v>0</v>
      </c>
      <c r="J972" s="96">
        <f>'BM 04'!L972</f>
        <v>0</v>
      </c>
      <c r="K972" s="97"/>
      <c r="L972" s="98">
        <f t="shared" si="175"/>
        <v>0</v>
      </c>
      <c r="M972" s="99">
        <f t="shared" si="176"/>
        <v>0</v>
      </c>
      <c r="N972" s="100">
        <f t="shared" si="177"/>
        <v>0</v>
      </c>
      <c r="O972" s="98">
        <f t="shared" si="178"/>
        <v>0</v>
      </c>
      <c r="P972" s="101">
        <f t="shared" si="179"/>
        <v>0</v>
      </c>
      <c r="Q972" s="102">
        <f t="shared" si="180"/>
        <v>0</v>
      </c>
    </row>
    <row r="973" spans="1:17" x14ac:dyDescent="0.2">
      <c r="A973" s="92" t="str">
        <f>Orçamento!A943</f>
        <v>30.29</v>
      </c>
      <c r="B973" s="39" t="str">
        <f>Orçamento!B943</f>
        <v>Sinapi</v>
      </c>
      <c r="C973" s="39">
        <f>Orçamento!C943</f>
        <v>0</v>
      </c>
      <c r="D973" s="39">
        <f>Orçamento!D943</f>
        <v>0</v>
      </c>
      <c r="E973" s="39">
        <f>Orçamento!E943</f>
        <v>0</v>
      </c>
      <c r="F973" s="39">
        <f>Orçamento!F943</f>
        <v>0</v>
      </c>
      <c r="G973" s="95">
        <f>'Orç. Pós Licitação'!G943</f>
        <v>0</v>
      </c>
      <c r="H973" s="95">
        <f>'Orç. Pós Licitação'!H943</f>
        <v>0</v>
      </c>
      <c r="I973" s="95">
        <f>'Orç. Pós Licitação'!I943</f>
        <v>0</v>
      </c>
      <c r="J973" s="96">
        <f>'BM 04'!L973</f>
        <v>0</v>
      </c>
      <c r="K973" s="97"/>
      <c r="L973" s="98">
        <f t="shared" si="175"/>
        <v>0</v>
      </c>
      <c r="M973" s="99">
        <f t="shared" si="176"/>
        <v>0</v>
      </c>
      <c r="N973" s="100">
        <f t="shared" si="177"/>
        <v>0</v>
      </c>
      <c r="O973" s="98">
        <f t="shared" si="178"/>
        <v>0</v>
      </c>
      <c r="P973" s="101">
        <f t="shared" si="179"/>
        <v>0</v>
      </c>
      <c r="Q973" s="102">
        <f t="shared" si="180"/>
        <v>0</v>
      </c>
    </row>
    <row r="974" spans="1:17" ht="15" thickBot="1" x14ac:dyDescent="0.25">
      <c r="A974" s="144" t="str">
        <f>Orçamento!A944</f>
        <v>30.30</v>
      </c>
      <c r="B974" s="159" t="str">
        <f>Orçamento!B944</f>
        <v>Sinapi</v>
      </c>
      <c r="C974" s="159">
        <f>Orçamento!C944</f>
        <v>0</v>
      </c>
      <c r="D974" s="159">
        <f>Orçamento!D944</f>
        <v>0</v>
      </c>
      <c r="E974" s="159">
        <f>Orçamento!E944</f>
        <v>0</v>
      </c>
      <c r="F974" s="159">
        <f>Orçamento!F944</f>
        <v>0</v>
      </c>
      <c r="G974" s="394">
        <f>'Orç. Pós Licitação'!G944</f>
        <v>0</v>
      </c>
      <c r="H974" s="394">
        <f>'Orç. Pós Licitação'!H944</f>
        <v>0</v>
      </c>
      <c r="I974" s="394">
        <f>'Orç. Pós Licitação'!I944</f>
        <v>0</v>
      </c>
      <c r="J974" s="96">
        <f>'BM 04'!L974</f>
        <v>0</v>
      </c>
      <c r="K974" s="396"/>
      <c r="L974" s="397">
        <f t="shared" si="175"/>
        <v>0</v>
      </c>
      <c r="M974" s="398">
        <f t="shared" si="176"/>
        <v>0</v>
      </c>
      <c r="N974" s="399">
        <f t="shared" si="177"/>
        <v>0</v>
      </c>
      <c r="O974" s="397">
        <f t="shared" si="178"/>
        <v>0</v>
      </c>
      <c r="P974" s="400">
        <f t="shared" si="179"/>
        <v>0</v>
      </c>
      <c r="Q974" s="401">
        <f t="shared" si="180"/>
        <v>0</v>
      </c>
    </row>
    <row r="975" spans="1:17" s="2" customFormat="1" ht="16.5" thickBot="1" x14ac:dyDescent="0.3">
      <c r="A975" s="151"/>
      <c r="B975" s="152"/>
      <c r="C975" s="152"/>
      <c r="D975" s="153"/>
      <c r="E975" s="153" t="s">
        <v>1116</v>
      </c>
      <c r="F975" s="453"/>
      <c r="G975" s="402"/>
      <c r="H975" s="403"/>
      <c r="I975" s="404">
        <f>SUM(I945:I974)</f>
        <v>0</v>
      </c>
      <c r="J975" s="405"/>
      <c r="K975" s="405"/>
      <c r="L975" s="405"/>
      <c r="M975" s="404">
        <f>SUM(M945:M974)</f>
        <v>0</v>
      </c>
      <c r="N975" s="404">
        <f>SUM(N945:N974)</f>
        <v>0</v>
      </c>
      <c r="O975" s="404">
        <f>SUM(O945:O974)</f>
        <v>0</v>
      </c>
      <c r="P975" s="406"/>
      <c r="Q975" s="407">
        <f>SUM(Q945:Q974)</f>
        <v>0</v>
      </c>
    </row>
    <row r="976" spans="1:17" ht="32.25" customHeight="1" thickBot="1" x14ac:dyDescent="0.25">
      <c r="A976" s="10"/>
      <c r="B976" s="11"/>
      <c r="C976" s="11"/>
      <c r="D976" s="11"/>
      <c r="E976" s="106" t="s">
        <v>1156</v>
      </c>
      <c r="F976" s="107"/>
      <c r="G976" s="107"/>
      <c r="H976" s="107"/>
      <c r="I976" s="109">
        <f>I47+I79+I111+I143+I175+I207+I239+I271+I303+I335+I367+I399+I431+I463+I495+I527+I559+I591+I623+I655+I687+I719+I751+I783+I815+I847+I879+I911+I943+I975</f>
        <v>1239376.3599999999</v>
      </c>
      <c r="J976" s="107"/>
      <c r="K976" s="107"/>
      <c r="L976" s="107"/>
      <c r="M976" s="109">
        <f>M47+M79+M111+M143+M175+M207+M239+M271+M303+M335+M367+M399+M431+M463+M495+M527+M559+M591+M623+M655+M687+M719+M751+M783+M815+M847+M879+M911+M943+M975</f>
        <v>0</v>
      </c>
      <c r="N976" s="108">
        <f>N47+N79+N111+N143+N175+N207+N239+N271+N303+N335+N367+N399+N431+N463+N495+N527+N559+N591+N623+N655+N687+N719+N751+N783+N815+N847+N879+N911+N943+N975</f>
        <v>0</v>
      </c>
      <c r="O976" s="109">
        <f>O47+O79+O111+O143+O175+O207+O239+O271+O303+O335+O367+O399+O431+O463+O495+O527+O559+O591+O623+O655+O687+O719+O751+O783+O815+O847+O879+O911+O943+O975</f>
        <v>0</v>
      </c>
      <c r="P976" s="107"/>
      <c r="Q976" s="109">
        <f>Q47+Q79+Q111+Q143+Q175+Q207+Q239+Q271+Q303+Q335+Q367+Q399+Q431+Q463+Q495+Q527+Q559+Q591+Q623+Q655+Q687+Q719+Q751+Q783+Q815+Q847+Q879+Q911+Q943+Q975</f>
        <v>1239376.3599999999</v>
      </c>
    </row>
    <row r="977" spans="1:17" x14ac:dyDescent="0.2">
      <c r="A977" s="14"/>
      <c r="B977" s="15"/>
      <c r="C977" s="15"/>
      <c r="D977" s="15"/>
      <c r="E977" s="15"/>
      <c r="F977" s="15"/>
      <c r="G977" s="15"/>
      <c r="H977" s="15"/>
      <c r="I977" s="15"/>
      <c r="J977" s="15"/>
      <c r="K977" s="15"/>
      <c r="L977" s="15"/>
      <c r="M977" s="15"/>
      <c r="N977" s="15"/>
      <c r="O977" s="15"/>
      <c r="P977" s="15"/>
      <c r="Q977" s="16"/>
    </row>
    <row r="978" spans="1:17" ht="16.5" thickBot="1" x14ac:dyDescent="0.3">
      <c r="A978" s="14"/>
      <c r="B978" s="15"/>
      <c r="C978" s="15"/>
      <c r="D978" s="15"/>
      <c r="E978" s="15"/>
      <c r="F978" s="15"/>
      <c r="G978" s="15"/>
      <c r="H978" s="15"/>
      <c r="I978" s="15"/>
      <c r="J978" s="15"/>
      <c r="K978" s="15"/>
      <c r="L978" s="15"/>
      <c r="M978" s="15"/>
      <c r="N978" s="15"/>
      <c r="O978" s="592" t="s">
        <v>1157</v>
      </c>
      <c r="P978" s="592"/>
      <c r="Q978" s="593"/>
    </row>
    <row r="979" spans="1:17" x14ac:dyDescent="0.2">
      <c r="A979" s="10"/>
      <c r="B979" s="11"/>
      <c r="C979" s="11"/>
      <c r="D979" s="11"/>
      <c r="E979" s="11"/>
      <c r="F979" s="12"/>
      <c r="G979" s="10"/>
      <c r="H979" s="11"/>
      <c r="I979" s="11"/>
      <c r="J979" s="11"/>
      <c r="K979" s="11"/>
      <c r="L979" s="11"/>
      <c r="M979" s="12"/>
      <c r="N979" s="15"/>
      <c r="O979" s="15"/>
      <c r="P979" s="15"/>
      <c r="Q979" s="16"/>
    </row>
    <row r="980" spans="1:17" x14ac:dyDescent="0.2">
      <c r="A980" s="14"/>
      <c r="B980" s="15"/>
      <c r="C980" s="15"/>
      <c r="D980" s="15"/>
      <c r="E980" s="15"/>
      <c r="F980" s="16"/>
      <c r="G980" s="14"/>
      <c r="H980" s="15"/>
      <c r="I980" s="15"/>
      <c r="J980" s="15"/>
      <c r="K980" s="15"/>
      <c r="L980" s="15"/>
      <c r="M980" s="16"/>
      <c r="N980" s="15"/>
      <c r="O980" s="15"/>
      <c r="P980" s="15"/>
      <c r="Q980" s="16"/>
    </row>
    <row r="981" spans="1:17" x14ac:dyDescent="0.2">
      <c r="A981" s="14"/>
      <c r="B981" s="15"/>
      <c r="C981" s="15"/>
      <c r="D981" s="15"/>
      <c r="E981" s="15"/>
      <c r="F981" s="16"/>
      <c r="G981" s="14"/>
      <c r="H981" s="15"/>
      <c r="I981" s="15"/>
      <c r="J981" s="15"/>
      <c r="K981" s="15"/>
      <c r="L981" s="15"/>
      <c r="M981" s="16"/>
      <c r="N981" s="15"/>
      <c r="O981" s="15"/>
      <c r="P981" s="15"/>
      <c r="Q981" s="16"/>
    </row>
    <row r="982" spans="1:17" x14ac:dyDescent="0.2">
      <c r="A982" s="14"/>
      <c r="B982" s="15"/>
      <c r="C982" s="15"/>
      <c r="D982" s="15"/>
      <c r="E982" s="15"/>
      <c r="F982" s="16"/>
      <c r="G982" s="14"/>
      <c r="H982" s="15"/>
      <c r="I982" s="15"/>
      <c r="J982" s="15"/>
      <c r="K982" s="15"/>
      <c r="L982" s="15"/>
      <c r="M982" s="16"/>
      <c r="N982" s="15"/>
      <c r="O982" s="15"/>
      <c r="P982" s="15"/>
      <c r="Q982" s="16"/>
    </row>
    <row r="983" spans="1:17" x14ac:dyDescent="0.2">
      <c r="A983" s="14"/>
      <c r="B983" s="15"/>
      <c r="C983" s="15"/>
      <c r="D983" s="15"/>
      <c r="E983" s="15"/>
      <c r="F983" s="16"/>
      <c r="G983" s="14"/>
      <c r="H983" s="15"/>
      <c r="I983" s="15"/>
      <c r="J983" s="15"/>
      <c r="K983" s="15"/>
      <c r="L983" s="15"/>
      <c r="M983" s="16"/>
      <c r="N983" s="15"/>
      <c r="O983" s="15"/>
      <c r="P983" s="15"/>
      <c r="Q983" s="16"/>
    </row>
    <row r="984" spans="1:17" ht="15.75" x14ac:dyDescent="0.25">
      <c r="A984" s="594" t="s">
        <v>1154</v>
      </c>
      <c r="B984" s="595"/>
      <c r="C984" s="595"/>
      <c r="D984" s="385" t="str">
        <f>Dados!B48</f>
        <v>RODRIGO VANDERLINDE</v>
      </c>
      <c r="E984" s="15"/>
      <c r="F984" s="16"/>
      <c r="G984" s="14"/>
      <c r="H984" s="595" t="s">
        <v>1151</v>
      </c>
      <c r="I984" s="595"/>
      <c r="J984" s="565">
        <f>Dados!B55</f>
        <v>0</v>
      </c>
      <c r="K984" s="565"/>
      <c r="L984" s="565"/>
      <c r="M984" s="16"/>
      <c r="N984" s="15"/>
      <c r="O984" s="15"/>
      <c r="P984" s="15"/>
      <c r="Q984" s="16"/>
    </row>
    <row r="985" spans="1:17" x14ac:dyDescent="0.2">
      <c r="A985" s="594" t="s">
        <v>19</v>
      </c>
      <c r="B985" s="595"/>
      <c r="C985" s="595"/>
      <c r="D985" s="386" t="str">
        <f>Dados!B49</f>
        <v>ARQUITETO E URBANISTA</v>
      </c>
      <c r="E985" s="15"/>
      <c r="F985" s="16"/>
      <c r="G985" s="14"/>
      <c r="H985" s="595" t="s">
        <v>19</v>
      </c>
      <c r="I985" s="595"/>
      <c r="J985" s="567">
        <f>Dados!B56</f>
        <v>0</v>
      </c>
      <c r="K985" s="567"/>
      <c r="L985" s="567"/>
      <c r="M985" s="16"/>
      <c r="N985" s="15"/>
      <c r="O985" s="15"/>
      <c r="P985" s="15"/>
      <c r="Q985" s="16"/>
    </row>
    <row r="986" spans="1:17" x14ac:dyDescent="0.2">
      <c r="A986" s="594" t="s">
        <v>1152</v>
      </c>
      <c r="B986" s="595"/>
      <c r="C986" s="595"/>
      <c r="D986" s="386" t="str">
        <f>Dados!B50</f>
        <v>A114275-5</v>
      </c>
      <c r="E986" s="15"/>
      <c r="F986" s="16"/>
      <c r="G986" s="14"/>
      <c r="H986" s="595" t="s">
        <v>1152</v>
      </c>
      <c r="I986" s="595"/>
      <c r="J986" s="567">
        <f>Dados!B57</f>
        <v>0</v>
      </c>
      <c r="K986" s="567"/>
      <c r="L986" s="567"/>
      <c r="M986" s="16"/>
      <c r="N986" s="15"/>
      <c r="O986" s="15"/>
      <c r="P986" s="15"/>
      <c r="Q986" s="16"/>
    </row>
    <row r="987" spans="1:17" ht="15" thickBot="1" x14ac:dyDescent="0.25">
      <c r="A987" s="606" t="s">
        <v>1155</v>
      </c>
      <c r="B987" s="607"/>
      <c r="C987" s="607"/>
      <c r="D987" s="388">
        <f>Dados!B51</f>
        <v>0</v>
      </c>
      <c r="E987" s="23"/>
      <c r="F987" s="24"/>
      <c r="G987" s="22"/>
      <c r="H987" s="607" t="s">
        <v>1153</v>
      </c>
      <c r="I987" s="607"/>
      <c r="J987" s="601">
        <f>Dados!B58</f>
        <v>0</v>
      </c>
      <c r="K987" s="601"/>
      <c r="L987" s="601"/>
      <c r="M987" s="24"/>
      <c r="N987" s="23"/>
      <c r="O987" s="23"/>
      <c r="P987" s="23"/>
      <c r="Q987" s="24"/>
    </row>
  </sheetData>
  <sheetProtection algorithmName="SHA-512" hashValue="hFvTVxxrPc++zadY6IxvPYkfPpiHKIBb9XtD7GJQc+xfuP++XHHgzvQrUqmv3qOyF69qEw2kaMk1TK1b1WnxyA==" saltValue="JXbvp8bJJTXDVE0OpZ2LgQ==" spinCount="100000" sheet="1" formatCells="0" formatColumns="0" formatRows="0" autoFilter="0" pivotTables="0"/>
  <mergeCells count="37">
    <mergeCell ref="A986:C986"/>
    <mergeCell ref="H986:I986"/>
    <mergeCell ref="J986:L986"/>
    <mergeCell ref="A987:C987"/>
    <mergeCell ref="H987:I987"/>
    <mergeCell ref="J987:L987"/>
    <mergeCell ref="A984:C984"/>
    <mergeCell ref="H984:I984"/>
    <mergeCell ref="J984:L984"/>
    <mergeCell ref="A985:C985"/>
    <mergeCell ref="H985:I985"/>
    <mergeCell ref="J985:L985"/>
    <mergeCell ref="O978:Q978"/>
    <mergeCell ref="O8:Q8"/>
    <mergeCell ref="E9:F9"/>
    <mergeCell ref="M9:N9"/>
    <mergeCell ref="O9:P9"/>
    <mergeCell ref="M10:N10"/>
    <mergeCell ref="O10:P10"/>
    <mergeCell ref="E11:H11"/>
    <mergeCell ref="A14:I14"/>
    <mergeCell ref="J14:L14"/>
    <mergeCell ref="M14:O14"/>
    <mergeCell ref="P14:Q14"/>
    <mergeCell ref="P5:Q5"/>
    <mergeCell ref="K6:L6"/>
    <mergeCell ref="M6:N6"/>
    <mergeCell ref="P6:Q6"/>
    <mergeCell ref="E7:H7"/>
    <mergeCell ref="M7:N7"/>
    <mergeCell ref="P7:Q7"/>
    <mergeCell ref="M5:O5"/>
    <mergeCell ref="J2:L2"/>
    <mergeCell ref="E3:I3"/>
    <mergeCell ref="K3:L3"/>
    <mergeCell ref="E5:I5"/>
    <mergeCell ref="J5:L5"/>
  </mergeCells>
  <pageMargins left="0.51181102362204722" right="0.51181102362204722" top="0.78740157480314965" bottom="0.78740157480314965" header="0.31496062992125984" footer="0.31496062992125984"/>
  <pageSetup paperSize="9" scale="44" fitToHeight="15" orientation="landscape"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Q987"/>
  <sheetViews>
    <sheetView zoomScale="70" zoomScaleNormal="70" workbookViewId="0">
      <selection activeCell="G109" sqref="G109"/>
    </sheetView>
  </sheetViews>
  <sheetFormatPr defaultRowHeight="14.25" x14ac:dyDescent="0.2"/>
  <cols>
    <col min="1" max="1" width="6.5703125" style="1" customWidth="1"/>
    <col min="2" max="2" width="9.42578125" style="1" customWidth="1"/>
    <col min="3" max="3" width="11.140625" style="1" customWidth="1"/>
    <col min="4" max="4" width="69.140625" style="1" customWidth="1"/>
    <col min="5" max="5" width="9.140625" style="1"/>
    <col min="6" max="6" width="11.140625" style="1" customWidth="1"/>
    <col min="7" max="7" width="15.140625" style="1" customWidth="1"/>
    <col min="8" max="8" width="15" style="1" customWidth="1"/>
    <col min="9" max="9" width="24.140625" style="1" customWidth="1"/>
    <col min="10" max="10" width="13.28515625" style="1" customWidth="1"/>
    <col min="11" max="11" width="14.42578125" style="1" customWidth="1"/>
    <col min="12" max="12" width="18.28515625" style="1" customWidth="1"/>
    <col min="13" max="13" width="18.5703125" style="1" customWidth="1"/>
    <col min="14" max="14" width="22.85546875" style="1" customWidth="1"/>
    <col min="15" max="15" width="21.140625" style="1" customWidth="1"/>
    <col min="16" max="16" width="14" style="1" customWidth="1"/>
    <col min="17" max="17" width="20.7109375" style="1" customWidth="1"/>
    <col min="18" max="16384" width="9.140625" style="1"/>
  </cols>
  <sheetData>
    <row r="1" spans="1:17" ht="15" thickBot="1" x14ac:dyDescent="0.25"/>
    <row r="2" spans="1:17" ht="18" x14ac:dyDescent="0.25">
      <c r="A2" s="10"/>
      <c r="B2" s="11"/>
      <c r="C2" s="11"/>
      <c r="D2" s="13" t="s">
        <v>1078</v>
      </c>
      <c r="E2" s="10" t="s">
        <v>84</v>
      </c>
      <c r="F2" s="11"/>
      <c r="G2" s="11"/>
      <c r="H2" s="11"/>
      <c r="I2" s="11"/>
      <c r="J2" s="586" t="s">
        <v>1084</v>
      </c>
      <c r="K2" s="587"/>
      <c r="L2" s="588"/>
      <c r="M2" s="393" t="s">
        <v>1079</v>
      </c>
      <c r="N2" s="389" t="s">
        <v>1080</v>
      </c>
      <c r="O2" s="389" t="s">
        <v>1081</v>
      </c>
      <c r="P2" s="389" t="s">
        <v>1082</v>
      </c>
      <c r="Q2" s="390" t="s">
        <v>1083</v>
      </c>
    </row>
    <row r="3" spans="1:17" ht="16.5" thickBot="1" x14ac:dyDescent="0.3">
      <c r="A3" s="14"/>
      <c r="B3" s="15"/>
      <c r="C3" s="15"/>
      <c r="D3" s="18">
        <f>M3</f>
        <v>6</v>
      </c>
      <c r="E3" s="537" t="str">
        <f>Dados!B12</f>
        <v>ESTAÇÃO ELEVATÓRIO DE ÁGUA BRUTA - EEAB - ADUTORA RIO CHAPECÓ</v>
      </c>
      <c r="F3" s="538"/>
      <c r="G3" s="538"/>
      <c r="H3" s="538"/>
      <c r="I3" s="539"/>
      <c r="J3" s="119" t="s">
        <v>1158</v>
      </c>
      <c r="K3" s="602">
        <f>M13</f>
        <v>0</v>
      </c>
      <c r="L3" s="603"/>
      <c r="M3" s="67">
        <v>6</v>
      </c>
      <c r="N3" s="68">
        <f>Dados!B40</f>
        <v>0</v>
      </c>
      <c r="O3" s="68">
        <f>Dados!B41</f>
        <v>0</v>
      </c>
      <c r="P3" s="68">
        <f>Dados!B42</f>
        <v>0</v>
      </c>
      <c r="Q3" s="69">
        <f>K4+K7</f>
        <v>0</v>
      </c>
    </row>
    <row r="4" spans="1:17" ht="16.5" thickBot="1" x14ac:dyDescent="0.3">
      <c r="A4" s="14"/>
      <c r="B4" s="15"/>
      <c r="C4" s="15"/>
      <c r="D4" s="18"/>
      <c r="E4" s="14" t="s">
        <v>87</v>
      </c>
      <c r="F4" s="15"/>
      <c r="G4" s="15"/>
      <c r="H4" s="15"/>
      <c r="I4" s="15"/>
      <c r="J4" s="120" t="s">
        <v>1160</v>
      </c>
      <c r="K4" s="121">
        <f>K3/I13</f>
        <v>0</v>
      </c>
      <c r="L4" s="122"/>
      <c r="M4" s="15" t="s">
        <v>1086</v>
      </c>
      <c r="N4" s="15"/>
      <c r="O4" s="15"/>
      <c r="P4" s="15" t="s">
        <v>10673</v>
      </c>
      <c r="Q4" s="16"/>
    </row>
    <row r="5" spans="1:17" ht="16.5" thickBot="1" x14ac:dyDescent="0.3">
      <c r="A5" s="14"/>
      <c r="B5" s="15"/>
      <c r="C5" s="15"/>
      <c r="D5" s="18" t="s">
        <v>88</v>
      </c>
      <c r="E5" s="537" t="str">
        <f>Dados!B13</f>
        <v>EMNI 004 - LINHA AMIZADE ATÉ CENTRO DE NOVA ITABERABA</v>
      </c>
      <c r="F5" s="538"/>
      <c r="G5" s="538"/>
      <c r="H5" s="538"/>
      <c r="I5" s="539"/>
      <c r="J5" s="589" t="s">
        <v>1091</v>
      </c>
      <c r="K5" s="590"/>
      <c r="L5" s="591"/>
      <c r="M5" s="608">
        <f>Dados!B32</f>
        <v>0</v>
      </c>
      <c r="N5" s="609"/>
      <c r="O5" s="609"/>
      <c r="P5" s="610">
        <f>Dados!B33</f>
        <v>0</v>
      </c>
      <c r="Q5" s="611"/>
    </row>
    <row r="6" spans="1:17" ht="15.75" x14ac:dyDescent="0.25">
      <c r="A6" s="14"/>
      <c r="B6" s="15"/>
      <c r="C6" s="15"/>
      <c r="D6" s="18" t="s">
        <v>14</v>
      </c>
      <c r="E6" s="14" t="s">
        <v>90</v>
      </c>
      <c r="F6" s="15"/>
      <c r="G6" s="15"/>
      <c r="H6" s="15"/>
      <c r="I6" s="15"/>
      <c r="J6" s="123" t="s">
        <v>1158</v>
      </c>
      <c r="K6" s="604">
        <f>N976</f>
        <v>0</v>
      </c>
      <c r="L6" s="605"/>
      <c r="M6" s="582" t="s">
        <v>1088</v>
      </c>
      <c r="N6" s="582"/>
      <c r="O6" s="389" t="s">
        <v>1089</v>
      </c>
      <c r="P6" s="582" t="s">
        <v>1090</v>
      </c>
      <c r="Q6" s="583"/>
    </row>
    <row r="7" spans="1:17" ht="16.5" thickBot="1" x14ac:dyDescent="0.3">
      <c r="A7" s="14"/>
      <c r="B7" s="15"/>
      <c r="C7" s="15"/>
      <c r="D7" s="18" t="s">
        <v>92</v>
      </c>
      <c r="E7" s="537" t="str">
        <f>Dados!B34</f>
        <v>EMPREITADA POR PREÇO GLOBAL</v>
      </c>
      <c r="F7" s="538"/>
      <c r="G7" s="538"/>
      <c r="H7" s="538"/>
      <c r="I7" s="15"/>
      <c r="J7" s="124" t="s">
        <v>1159</v>
      </c>
      <c r="K7" s="125">
        <f>K6/I13</f>
        <v>0</v>
      </c>
      <c r="L7" s="126"/>
      <c r="M7" s="596">
        <f>Dados!B30</f>
        <v>0</v>
      </c>
      <c r="N7" s="596"/>
      <c r="O7" s="72">
        <f>Dados!B31</f>
        <v>0</v>
      </c>
      <c r="P7" s="579">
        <f>Dados!B44</f>
        <v>0</v>
      </c>
      <c r="Q7" s="597"/>
    </row>
    <row r="8" spans="1:17" ht="16.5" thickBot="1" x14ac:dyDescent="0.3">
      <c r="A8" s="14"/>
      <c r="B8" s="15"/>
      <c r="C8" s="15"/>
      <c r="D8" s="18" t="s">
        <v>93</v>
      </c>
      <c r="E8" s="14" t="s">
        <v>11</v>
      </c>
      <c r="F8" s="15"/>
      <c r="G8" s="15"/>
      <c r="H8" s="15"/>
      <c r="I8" s="386" t="s">
        <v>94</v>
      </c>
      <c r="J8" s="14"/>
      <c r="K8" s="15"/>
      <c r="L8" s="16"/>
      <c r="M8" s="10"/>
      <c r="N8" s="11"/>
      <c r="O8" s="581" t="s">
        <v>1092</v>
      </c>
      <c r="P8" s="582"/>
      <c r="Q8" s="583"/>
    </row>
    <row r="9" spans="1:17" ht="15.75" x14ac:dyDescent="0.25">
      <c r="A9" s="14"/>
      <c r="B9" s="15"/>
      <c r="C9" s="15"/>
      <c r="D9" s="18" t="s">
        <v>95</v>
      </c>
      <c r="E9" s="584">
        <f>Dados!B15</f>
        <v>44652</v>
      </c>
      <c r="F9" s="585"/>
      <c r="G9" s="15"/>
      <c r="H9" s="20"/>
      <c r="I9" s="71">
        <f>BDI!J18</f>
        <v>0.24</v>
      </c>
      <c r="J9" s="127" t="s">
        <v>1150</v>
      </c>
      <c r="K9" s="128" t="s">
        <v>1087</v>
      </c>
      <c r="L9" s="129" t="s">
        <v>1085</v>
      </c>
      <c r="M9" s="580" t="s">
        <v>1093</v>
      </c>
      <c r="N9" s="567"/>
      <c r="O9" s="580" t="s">
        <v>1094</v>
      </c>
      <c r="P9" s="567"/>
      <c r="Q9" s="387" t="s">
        <v>1095</v>
      </c>
    </row>
    <row r="10" spans="1:17" ht="16.5" thickBot="1" x14ac:dyDescent="0.3">
      <c r="A10" s="14"/>
      <c r="B10" s="15"/>
      <c r="C10" s="15"/>
      <c r="D10" s="18"/>
      <c r="E10" s="14" t="s">
        <v>1096</v>
      </c>
      <c r="F10" s="386"/>
      <c r="G10" s="15"/>
      <c r="H10" s="15"/>
      <c r="I10" s="15" t="s">
        <v>1097</v>
      </c>
      <c r="J10" s="130" t="s">
        <v>1162</v>
      </c>
      <c r="K10" s="131">
        <f>Dados!B6/Dados!B2</f>
        <v>0.85633897504673906</v>
      </c>
      <c r="L10" s="132">
        <f>K6*K10</f>
        <v>0</v>
      </c>
      <c r="M10" s="598" t="s">
        <v>1163</v>
      </c>
      <c r="N10" s="599"/>
      <c r="O10" s="578">
        <f>Dados!B51</f>
        <v>0</v>
      </c>
      <c r="P10" s="579"/>
      <c r="Q10" s="392">
        <f>Dados!B58</f>
        <v>0</v>
      </c>
    </row>
    <row r="11" spans="1:17" ht="16.5" thickBot="1" x14ac:dyDescent="0.3">
      <c r="A11" s="14"/>
      <c r="B11" s="15"/>
      <c r="C11" s="15"/>
      <c r="D11" s="18"/>
      <c r="E11" s="608">
        <f>Dados!B32</f>
        <v>0</v>
      </c>
      <c r="F11" s="609"/>
      <c r="G11" s="609"/>
      <c r="H11" s="609"/>
      <c r="I11" s="66">
        <f>Dados!B36</f>
        <v>0</v>
      </c>
      <c r="J11" s="133" t="s">
        <v>1161</v>
      </c>
      <c r="K11" s="134">
        <f>Dados!B7/Dados!B2</f>
        <v>0.14366102495326102</v>
      </c>
      <c r="L11" s="135">
        <f>K6*K11</f>
        <v>0</v>
      </c>
      <c r="M11" s="74"/>
      <c r="N11" s="75"/>
      <c r="O11" s="75"/>
      <c r="P11" s="76"/>
      <c r="Q11" s="77"/>
    </row>
    <row r="12" spans="1:17" ht="15.75" x14ac:dyDescent="0.25">
      <c r="A12" s="10"/>
      <c r="B12" s="11"/>
      <c r="C12" s="11"/>
      <c r="D12" s="73"/>
      <c r="E12" s="11"/>
      <c r="F12" s="11"/>
      <c r="G12" s="11"/>
      <c r="H12" s="11"/>
      <c r="I12" s="116" t="s">
        <v>1098</v>
      </c>
      <c r="J12" s="73"/>
      <c r="K12" s="73"/>
      <c r="L12" s="73"/>
      <c r="M12" s="118" t="s">
        <v>1099</v>
      </c>
      <c r="N12" s="110" t="s">
        <v>1100</v>
      </c>
      <c r="O12" s="116" t="s">
        <v>1101</v>
      </c>
      <c r="P12" s="111"/>
      <c r="Q12" s="112" t="s">
        <v>1102</v>
      </c>
    </row>
    <row r="13" spans="1:17" ht="16.5" thickBot="1" x14ac:dyDescent="0.3">
      <c r="A13" s="14"/>
      <c r="B13" s="15"/>
      <c r="C13" s="15"/>
      <c r="D13" s="66"/>
      <c r="E13" s="15"/>
      <c r="F13" s="15"/>
      <c r="G13" s="15"/>
      <c r="H13" s="15"/>
      <c r="I13" s="117">
        <f>I976</f>
        <v>1239376.3599999999</v>
      </c>
      <c r="J13" s="391"/>
      <c r="K13" s="391"/>
      <c r="L13" s="391"/>
      <c r="M13" s="117">
        <f>M976</f>
        <v>0</v>
      </c>
      <c r="N13" s="113">
        <f>N976</f>
        <v>0</v>
      </c>
      <c r="O13" s="117">
        <f>O976</f>
        <v>0</v>
      </c>
      <c r="P13" s="114"/>
      <c r="Q13" s="115">
        <f>Q976</f>
        <v>1239376.3599999999</v>
      </c>
    </row>
    <row r="14" spans="1:17" s="2" customFormat="1" ht="16.5" thickBot="1" x14ac:dyDescent="0.3">
      <c r="A14" s="562" t="s">
        <v>1103</v>
      </c>
      <c r="B14" s="563"/>
      <c r="C14" s="563"/>
      <c r="D14" s="563"/>
      <c r="E14" s="563"/>
      <c r="F14" s="563"/>
      <c r="G14" s="563"/>
      <c r="H14" s="563"/>
      <c r="I14" s="600"/>
      <c r="J14" s="562" t="s">
        <v>1104</v>
      </c>
      <c r="K14" s="563"/>
      <c r="L14" s="600"/>
      <c r="M14" s="563"/>
      <c r="N14" s="563"/>
      <c r="O14" s="600"/>
      <c r="P14" s="562" t="s">
        <v>1105</v>
      </c>
      <c r="Q14" s="600"/>
    </row>
    <row r="15" spans="1:17" s="91" customFormat="1" ht="51" customHeight="1" thickBot="1" x14ac:dyDescent="0.3">
      <c r="A15" s="85" t="s">
        <v>98</v>
      </c>
      <c r="B15" s="86" t="s">
        <v>1106</v>
      </c>
      <c r="C15" s="86" t="s">
        <v>100</v>
      </c>
      <c r="D15" s="86" t="s">
        <v>101</v>
      </c>
      <c r="E15" s="86" t="s">
        <v>1107</v>
      </c>
      <c r="F15" s="86" t="s">
        <v>103</v>
      </c>
      <c r="G15" s="86" t="s">
        <v>1108</v>
      </c>
      <c r="H15" s="86" t="s">
        <v>1109</v>
      </c>
      <c r="I15" s="87" t="s">
        <v>1098</v>
      </c>
      <c r="J15" s="88" t="s">
        <v>1118</v>
      </c>
      <c r="K15" s="89" t="s">
        <v>1115</v>
      </c>
      <c r="L15" s="87" t="s">
        <v>1114</v>
      </c>
      <c r="M15" s="90" t="s">
        <v>1117</v>
      </c>
      <c r="N15" s="86" t="s">
        <v>1113</v>
      </c>
      <c r="O15" s="87" t="s">
        <v>1112</v>
      </c>
      <c r="P15" s="85" t="s">
        <v>1110</v>
      </c>
      <c r="Q15" s="87" t="s">
        <v>1111</v>
      </c>
    </row>
    <row r="16" spans="1:17" s="3" customFormat="1" ht="15.75" x14ac:dyDescent="0.25">
      <c r="A16" s="440" t="str">
        <f>Orçamento!A15</f>
        <v>1.0</v>
      </c>
      <c r="B16" s="441"/>
      <c r="C16" s="441"/>
      <c r="D16" s="442" t="str">
        <f>Orçamento!D15</f>
        <v>SERVIÇOS INICIAIS E ADMINISTRAÇÃO DA OBRA</v>
      </c>
      <c r="E16" s="441"/>
      <c r="F16" s="441"/>
      <c r="G16" s="443"/>
      <c r="H16" s="444"/>
      <c r="I16" s="444"/>
      <c r="J16" s="445"/>
      <c r="K16" s="445"/>
      <c r="L16" s="445"/>
      <c r="M16" s="446"/>
      <c r="N16" s="447">
        <f>N47/I47</f>
        <v>0</v>
      </c>
      <c r="O16" s="447">
        <f>O47/I47</f>
        <v>0</v>
      </c>
      <c r="P16" s="447"/>
      <c r="Q16" s="448">
        <f>Q47/I47</f>
        <v>1</v>
      </c>
    </row>
    <row r="17" spans="1:17" x14ac:dyDescent="0.2">
      <c r="A17" s="92" t="str">
        <f>Orçamento!A16</f>
        <v>1.1</v>
      </c>
      <c r="B17" s="39" t="str">
        <f>Orçamento!B16</f>
        <v>Sinapi</v>
      </c>
      <c r="C17" s="39">
        <f>Orçamento!C16</f>
        <v>4813</v>
      </c>
      <c r="D17" s="93" t="str">
        <f>Orçamento!D16</f>
        <v>Placa de obra em chapa galvanizada - adesivada</v>
      </c>
      <c r="E17" s="39" t="str">
        <f>Orçamento!E16</f>
        <v>M</v>
      </c>
      <c r="F17" s="94">
        <f>Orçamento!F16</f>
        <v>3</v>
      </c>
      <c r="G17" s="95">
        <f>'Orç. Pós Licitação'!G16</f>
        <v>250</v>
      </c>
      <c r="H17" s="95">
        <f>'Orç. Pós Licitação'!H16</f>
        <v>310</v>
      </c>
      <c r="I17" s="95">
        <f>'Orç. Pós Licitação'!I16</f>
        <v>930</v>
      </c>
      <c r="J17" s="96">
        <f>'BM 05'!L17</f>
        <v>0</v>
      </c>
      <c r="K17" s="97"/>
      <c r="L17" s="98">
        <f>J17+K17</f>
        <v>0</v>
      </c>
      <c r="M17" s="99">
        <f>ROUND(H17*J17,2)</f>
        <v>0</v>
      </c>
      <c r="N17" s="100">
        <f>ROUND(H17*K17,2)</f>
        <v>0</v>
      </c>
      <c r="O17" s="98">
        <f>ROUND(H17*L17,2)</f>
        <v>0</v>
      </c>
      <c r="P17" s="101">
        <f>F17-L17</f>
        <v>3</v>
      </c>
      <c r="Q17" s="102">
        <f>I17-O17</f>
        <v>930</v>
      </c>
    </row>
    <row r="18" spans="1:17" x14ac:dyDescent="0.2">
      <c r="A18" s="92" t="str">
        <f>Orçamento!A17</f>
        <v>1.2</v>
      </c>
      <c r="B18" s="39" t="str">
        <f>Orçamento!B17</f>
        <v>Sabesp</v>
      </c>
      <c r="C18" s="39">
        <f>Orçamento!C17</f>
        <v>70020004</v>
      </c>
      <c r="D18" s="93" t="str">
        <f>Orçamento!D17</f>
        <v>Sinalização de tráfego</v>
      </c>
      <c r="E18" s="39" t="str">
        <f>Orçamento!E17</f>
        <v>M</v>
      </c>
      <c r="F18" s="94">
        <f>Orçamento!F17</f>
        <v>500</v>
      </c>
      <c r="G18" s="95">
        <f>'Orç. Pós Licitação'!G17</f>
        <v>2.2999999999999998</v>
      </c>
      <c r="H18" s="95">
        <f>'Orç. Pós Licitação'!H17</f>
        <v>2.85</v>
      </c>
      <c r="I18" s="95">
        <f>'Orç. Pós Licitação'!I17</f>
        <v>1425</v>
      </c>
      <c r="J18" s="96">
        <f>'BM 05'!L18</f>
        <v>0</v>
      </c>
      <c r="K18" s="97"/>
      <c r="L18" s="98">
        <f t="shared" ref="L18:L46" si="0">J18+K18</f>
        <v>0</v>
      </c>
      <c r="M18" s="99">
        <f t="shared" ref="M18:M46" si="1">ROUND(H18*J18,2)</f>
        <v>0</v>
      </c>
      <c r="N18" s="100">
        <f t="shared" ref="N18:N46" si="2">ROUND(H18*K18,2)</f>
        <v>0</v>
      </c>
      <c r="O18" s="98">
        <f t="shared" ref="O18:O46" si="3">ROUND(H18*L18,2)</f>
        <v>0</v>
      </c>
      <c r="P18" s="101">
        <f t="shared" ref="P18:P46" si="4">F18-L18</f>
        <v>500</v>
      </c>
      <c r="Q18" s="102">
        <f t="shared" ref="Q18:Q46" si="5">I18-O18</f>
        <v>1425</v>
      </c>
    </row>
    <row r="19" spans="1:17" x14ac:dyDescent="0.2">
      <c r="A19" s="92" t="str">
        <f>Orçamento!A18</f>
        <v>1.3</v>
      </c>
      <c r="B19" s="39" t="str">
        <f>Orçamento!B18</f>
        <v>Sinapi</v>
      </c>
      <c r="C19" s="39">
        <f>Orçamento!C18</f>
        <v>93208</v>
      </c>
      <c r="D19" s="93" t="str">
        <f>Orçamento!D18</f>
        <v>Execução de almoxarifado em canteiro de obra</v>
      </c>
      <c r="E19" s="39" t="str">
        <f>Orçamento!E18</f>
        <v>M2</v>
      </c>
      <c r="F19" s="94">
        <f>Orçamento!F18</f>
        <v>8</v>
      </c>
      <c r="G19" s="95">
        <f>'Orç. Pós Licitação'!G18</f>
        <v>968</v>
      </c>
      <c r="H19" s="95">
        <f>'Orç. Pós Licitação'!H18</f>
        <v>1200.32</v>
      </c>
      <c r="I19" s="95">
        <f>'Orç. Pós Licitação'!I18</f>
        <v>9602.56</v>
      </c>
      <c r="J19" s="96">
        <f>'BM 05'!L19</f>
        <v>0</v>
      </c>
      <c r="K19" s="97"/>
      <c r="L19" s="98">
        <f t="shared" si="0"/>
        <v>0</v>
      </c>
      <c r="M19" s="99">
        <f t="shared" si="1"/>
        <v>0</v>
      </c>
      <c r="N19" s="100">
        <f t="shared" si="2"/>
        <v>0</v>
      </c>
      <c r="O19" s="98">
        <f t="shared" si="3"/>
        <v>0</v>
      </c>
      <c r="P19" s="101">
        <f t="shared" si="4"/>
        <v>8</v>
      </c>
      <c r="Q19" s="102">
        <f t="shared" si="5"/>
        <v>9602.56</v>
      </c>
    </row>
    <row r="20" spans="1:17" x14ac:dyDescent="0.2">
      <c r="A20" s="92" t="str">
        <f>Orçamento!A19</f>
        <v>1.4</v>
      </c>
      <c r="B20" s="39" t="str">
        <f>Orçamento!B19</f>
        <v>Sinapi</v>
      </c>
      <c r="C20" s="39">
        <f>Orçamento!C19</f>
        <v>90778</v>
      </c>
      <c r="D20" s="93" t="str">
        <f>Orçamento!D19</f>
        <v>Engenheiro civil pleno com encargos complementares</v>
      </c>
      <c r="E20" s="39" t="str">
        <f>Orçamento!E19</f>
        <v>H</v>
      </c>
      <c r="F20" s="94">
        <f>Orçamento!F19</f>
        <v>150</v>
      </c>
      <c r="G20" s="95">
        <f>'Orç. Pós Licitação'!G19</f>
        <v>120</v>
      </c>
      <c r="H20" s="95">
        <f>'Orç. Pós Licitação'!H19</f>
        <v>148.80000000000001</v>
      </c>
      <c r="I20" s="95">
        <f>'Orç. Pós Licitação'!I19</f>
        <v>22320</v>
      </c>
      <c r="J20" s="96">
        <f>'BM 05'!L20</f>
        <v>0</v>
      </c>
      <c r="K20" s="97"/>
      <c r="L20" s="98">
        <f t="shared" si="0"/>
        <v>0</v>
      </c>
      <c r="M20" s="99">
        <f t="shared" si="1"/>
        <v>0</v>
      </c>
      <c r="N20" s="100">
        <f t="shared" si="2"/>
        <v>0</v>
      </c>
      <c r="O20" s="98">
        <f t="shared" si="3"/>
        <v>0</v>
      </c>
      <c r="P20" s="101">
        <f t="shared" si="4"/>
        <v>150</v>
      </c>
      <c r="Q20" s="102">
        <f t="shared" si="5"/>
        <v>22320</v>
      </c>
    </row>
    <row r="21" spans="1:17" x14ac:dyDescent="0.2">
      <c r="A21" s="92" t="str">
        <f>Orçamento!A20</f>
        <v>1.5</v>
      </c>
      <c r="B21" s="39" t="str">
        <f>Orçamento!B20</f>
        <v>Sinapi</v>
      </c>
      <c r="C21" s="39">
        <f>Orçamento!C20</f>
        <v>90776</v>
      </c>
      <c r="D21" s="93" t="str">
        <f>Orçamento!D20</f>
        <v>Encarregado geral com encargos complementares</v>
      </c>
      <c r="E21" s="39" t="str">
        <f>Orçamento!E20</f>
        <v>H</v>
      </c>
      <c r="F21" s="94">
        <f>Orçamento!F20</f>
        <v>400</v>
      </c>
      <c r="G21" s="95">
        <f>'Orç. Pós Licitação'!G20</f>
        <v>33</v>
      </c>
      <c r="H21" s="95">
        <f>'Orç. Pós Licitação'!H20</f>
        <v>40.92</v>
      </c>
      <c r="I21" s="95">
        <f>'Orç. Pós Licitação'!I20</f>
        <v>16368</v>
      </c>
      <c r="J21" s="96">
        <f>'BM 05'!L21</f>
        <v>0</v>
      </c>
      <c r="K21" s="97"/>
      <c r="L21" s="98">
        <f t="shared" si="0"/>
        <v>0</v>
      </c>
      <c r="M21" s="99">
        <f t="shared" si="1"/>
        <v>0</v>
      </c>
      <c r="N21" s="100">
        <f t="shared" si="2"/>
        <v>0</v>
      </c>
      <c r="O21" s="98">
        <f t="shared" si="3"/>
        <v>0</v>
      </c>
      <c r="P21" s="101">
        <f t="shared" si="4"/>
        <v>400</v>
      </c>
      <c r="Q21" s="102">
        <f t="shared" si="5"/>
        <v>16368</v>
      </c>
    </row>
    <row r="22" spans="1:17" x14ac:dyDescent="0.2">
      <c r="A22" s="92" t="str">
        <f>Orçamento!A21</f>
        <v>1.6</v>
      </c>
      <c r="B22" s="39" t="str">
        <f>Orçamento!B21</f>
        <v>Sinapi</v>
      </c>
      <c r="C22" s="39">
        <f>Orçamento!C21</f>
        <v>0</v>
      </c>
      <c r="D22" s="93">
        <f>Orçamento!D21</f>
        <v>0</v>
      </c>
      <c r="E22" s="39">
        <f>Orçamento!E21</f>
        <v>0</v>
      </c>
      <c r="F22" s="94">
        <f>Orçamento!F21</f>
        <v>0</v>
      </c>
      <c r="G22" s="95">
        <f>'Orç. Pós Licitação'!G21</f>
        <v>0</v>
      </c>
      <c r="H22" s="95">
        <f>'Orç. Pós Licitação'!H21</f>
        <v>0</v>
      </c>
      <c r="I22" s="95">
        <f>'Orç. Pós Licitação'!I21</f>
        <v>0</v>
      </c>
      <c r="J22" s="96">
        <f>'BM 05'!L22</f>
        <v>0</v>
      </c>
      <c r="K22" s="97"/>
      <c r="L22" s="98">
        <f t="shared" si="0"/>
        <v>0</v>
      </c>
      <c r="M22" s="99">
        <f t="shared" si="1"/>
        <v>0</v>
      </c>
      <c r="N22" s="100">
        <f t="shared" si="2"/>
        <v>0</v>
      </c>
      <c r="O22" s="98">
        <f t="shared" si="3"/>
        <v>0</v>
      </c>
      <c r="P22" s="101">
        <f t="shared" si="4"/>
        <v>0</v>
      </c>
      <c r="Q22" s="102">
        <f t="shared" si="5"/>
        <v>0</v>
      </c>
    </row>
    <row r="23" spans="1:17" x14ac:dyDescent="0.2">
      <c r="A23" s="92" t="str">
        <f>Orçamento!A22</f>
        <v>1.7</v>
      </c>
      <c r="B23" s="39" t="str">
        <f>Orçamento!B22</f>
        <v>Sinapi</v>
      </c>
      <c r="C23" s="39">
        <f>Orçamento!C22</f>
        <v>0</v>
      </c>
      <c r="D23" s="93">
        <f>Orçamento!D22</f>
        <v>0</v>
      </c>
      <c r="E23" s="39">
        <f>Orçamento!E22</f>
        <v>0</v>
      </c>
      <c r="F23" s="94">
        <f>Orçamento!F22</f>
        <v>0</v>
      </c>
      <c r="G23" s="95">
        <f>'Orç. Pós Licitação'!G22</f>
        <v>0</v>
      </c>
      <c r="H23" s="95">
        <f>'Orç. Pós Licitação'!H22</f>
        <v>0</v>
      </c>
      <c r="I23" s="95">
        <f>'Orç. Pós Licitação'!I22</f>
        <v>0</v>
      </c>
      <c r="J23" s="96">
        <f>'BM 05'!L23</f>
        <v>0</v>
      </c>
      <c r="K23" s="97"/>
      <c r="L23" s="98">
        <f t="shared" si="0"/>
        <v>0</v>
      </c>
      <c r="M23" s="99">
        <f t="shared" si="1"/>
        <v>0</v>
      </c>
      <c r="N23" s="100">
        <f t="shared" si="2"/>
        <v>0</v>
      </c>
      <c r="O23" s="98">
        <f t="shared" si="3"/>
        <v>0</v>
      </c>
      <c r="P23" s="101">
        <f t="shared" si="4"/>
        <v>0</v>
      </c>
      <c r="Q23" s="102">
        <f t="shared" si="5"/>
        <v>0</v>
      </c>
    </row>
    <row r="24" spans="1:17" x14ac:dyDescent="0.2">
      <c r="A24" s="92" t="str">
        <f>Orçamento!A23</f>
        <v>1.8</v>
      </c>
      <c r="B24" s="39" t="str">
        <f>Orçamento!B23</f>
        <v>Sinapi</v>
      </c>
      <c r="C24" s="39">
        <f>Orçamento!C23</f>
        <v>0</v>
      </c>
      <c r="D24" s="93">
        <f>Orçamento!D23</f>
        <v>0</v>
      </c>
      <c r="E24" s="39">
        <f>Orçamento!E23</f>
        <v>0</v>
      </c>
      <c r="F24" s="94">
        <f>Orçamento!F23</f>
        <v>0</v>
      </c>
      <c r="G24" s="95">
        <f>'Orç. Pós Licitação'!G23</f>
        <v>0</v>
      </c>
      <c r="H24" s="95">
        <f>'Orç. Pós Licitação'!H23</f>
        <v>0</v>
      </c>
      <c r="I24" s="95">
        <f>'Orç. Pós Licitação'!I23</f>
        <v>0</v>
      </c>
      <c r="J24" s="96">
        <f>'BM 05'!L24</f>
        <v>0</v>
      </c>
      <c r="K24" s="97"/>
      <c r="L24" s="98">
        <f t="shared" si="0"/>
        <v>0</v>
      </c>
      <c r="M24" s="99">
        <f t="shared" si="1"/>
        <v>0</v>
      </c>
      <c r="N24" s="100">
        <f t="shared" si="2"/>
        <v>0</v>
      </c>
      <c r="O24" s="98">
        <f t="shared" si="3"/>
        <v>0</v>
      </c>
      <c r="P24" s="101">
        <f t="shared" si="4"/>
        <v>0</v>
      </c>
      <c r="Q24" s="102">
        <f t="shared" si="5"/>
        <v>0</v>
      </c>
    </row>
    <row r="25" spans="1:17" x14ac:dyDescent="0.2">
      <c r="A25" s="92" t="str">
        <f>Orçamento!A24</f>
        <v>1.9</v>
      </c>
      <c r="B25" s="39" t="str">
        <f>Orçamento!B24</f>
        <v>Sinapi</v>
      </c>
      <c r="C25" s="39">
        <f>Orçamento!C24</f>
        <v>0</v>
      </c>
      <c r="D25" s="93">
        <f>Orçamento!D24</f>
        <v>0</v>
      </c>
      <c r="E25" s="39">
        <f>Orçamento!E24</f>
        <v>0</v>
      </c>
      <c r="F25" s="94">
        <f>Orçamento!F24</f>
        <v>0</v>
      </c>
      <c r="G25" s="95">
        <f>'Orç. Pós Licitação'!G24</f>
        <v>0</v>
      </c>
      <c r="H25" s="95">
        <f>'Orç. Pós Licitação'!H24</f>
        <v>0</v>
      </c>
      <c r="I25" s="95">
        <f>'Orç. Pós Licitação'!I24</f>
        <v>0</v>
      </c>
      <c r="J25" s="96">
        <f>'BM 05'!L25</f>
        <v>0</v>
      </c>
      <c r="K25" s="97"/>
      <c r="L25" s="98">
        <f t="shared" si="0"/>
        <v>0</v>
      </c>
      <c r="M25" s="99">
        <f t="shared" si="1"/>
        <v>0</v>
      </c>
      <c r="N25" s="100">
        <f t="shared" si="2"/>
        <v>0</v>
      </c>
      <c r="O25" s="98">
        <f t="shared" si="3"/>
        <v>0</v>
      </c>
      <c r="P25" s="101">
        <f t="shared" si="4"/>
        <v>0</v>
      </c>
      <c r="Q25" s="102">
        <f t="shared" si="5"/>
        <v>0</v>
      </c>
    </row>
    <row r="26" spans="1:17" x14ac:dyDescent="0.2">
      <c r="A26" s="92" t="str">
        <f>Orçamento!A25</f>
        <v>1.10</v>
      </c>
      <c r="B26" s="39" t="str">
        <f>Orçamento!B25</f>
        <v>Sinapi</v>
      </c>
      <c r="C26" s="39">
        <f>Orçamento!C25</f>
        <v>0</v>
      </c>
      <c r="D26" s="93">
        <f>Orçamento!D25</f>
        <v>0</v>
      </c>
      <c r="E26" s="39">
        <f>Orçamento!E25</f>
        <v>0</v>
      </c>
      <c r="F26" s="94">
        <f>Orçamento!F25</f>
        <v>0</v>
      </c>
      <c r="G26" s="95">
        <f>'Orç. Pós Licitação'!G25</f>
        <v>0</v>
      </c>
      <c r="H26" s="95">
        <f>'Orç. Pós Licitação'!H25</f>
        <v>0</v>
      </c>
      <c r="I26" s="95">
        <f>'Orç. Pós Licitação'!I25</f>
        <v>0</v>
      </c>
      <c r="J26" s="96">
        <f>'BM 05'!L26</f>
        <v>0</v>
      </c>
      <c r="K26" s="97"/>
      <c r="L26" s="98">
        <f t="shared" si="0"/>
        <v>0</v>
      </c>
      <c r="M26" s="99">
        <f t="shared" si="1"/>
        <v>0</v>
      </c>
      <c r="N26" s="100">
        <f t="shared" si="2"/>
        <v>0</v>
      </c>
      <c r="O26" s="98">
        <f t="shared" si="3"/>
        <v>0</v>
      </c>
      <c r="P26" s="101">
        <f t="shared" si="4"/>
        <v>0</v>
      </c>
      <c r="Q26" s="102">
        <f t="shared" si="5"/>
        <v>0</v>
      </c>
    </row>
    <row r="27" spans="1:17" x14ac:dyDescent="0.2">
      <c r="A27" s="92" t="str">
        <f>Orçamento!A26</f>
        <v>1.11</v>
      </c>
      <c r="B27" s="39" t="str">
        <f>Orçamento!B26</f>
        <v>Sinapi</v>
      </c>
      <c r="C27" s="39">
        <f>Orçamento!C26</f>
        <v>0</v>
      </c>
      <c r="D27" s="93">
        <f>Orçamento!D26</f>
        <v>0</v>
      </c>
      <c r="E27" s="39">
        <f>Orçamento!E26</f>
        <v>0</v>
      </c>
      <c r="F27" s="94">
        <f>Orçamento!F26</f>
        <v>0</v>
      </c>
      <c r="G27" s="95">
        <f>'Orç. Pós Licitação'!G26</f>
        <v>0</v>
      </c>
      <c r="H27" s="95">
        <f>'Orç. Pós Licitação'!H26</f>
        <v>0</v>
      </c>
      <c r="I27" s="95">
        <f>'Orç. Pós Licitação'!I26</f>
        <v>0</v>
      </c>
      <c r="J27" s="96">
        <f>'BM 05'!L27</f>
        <v>0</v>
      </c>
      <c r="K27" s="97"/>
      <c r="L27" s="98">
        <f t="shared" si="0"/>
        <v>0</v>
      </c>
      <c r="M27" s="99">
        <f t="shared" si="1"/>
        <v>0</v>
      </c>
      <c r="N27" s="100">
        <f t="shared" si="2"/>
        <v>0</v>
      </c>
      <c r="O27" s="98">
        <f t="shared" si="3"/>
        <v>0</v>
      </c>
      <c r="P27" s="101">
        <f t="shared" si="4"/>
        <v>0</v>
      </c>
      <c r="Q27" s="102">
        <f t="shared" si="5"/>
        <v>0</v>
      </c>
    </row>
    <row r="28" spans="1:17" x14ac:dyDescent="0.2">
      <c r="A28" s="92" t="str">
        <f>Orçamento!A27</f>
        <v>1.12</v>
      </c>
      <c r="B28" s="39" t="str">
        <f>Orçamento!B27</f>
        <v>Sinapi</v>
      </c>
      <c r="C28" s="39">
        <f>Orçamento!C27</f>
        <v>0</v>
      </c>
      <c r="D28" s="93">
        <f>Orçamento!D27</f>
        <v>0</v>
      </c>
      <c r="E28" s="39">
        <f>Orçamento!E27</f>
        <v>0</v>
      </c>
      <c r="F28" s="94">
        <f>Orçamento!F27</f>
        <v>0</v>
      </c>
      <c r="G28" s="95">
        <f>'Orç. Pós Licitação'!G27</f>
        <v>0</v>
      </c>
      <c r="H28" s="95">
        <f>'Orç. Pós Licitação'!H27</f>
        <v>0</v>
      </c>
      <c r="I28" s="95">
        <f>'Orç. Pós Licitação'!I27</f>
        <v>0</v>
      </c>
      <c r="J28" s="96">
        <f>'BM 05'!L28</f>
        <v>0</v>
      </c>
      <c r="K28" s="97"/>
      <c r="L28" s="98">
        <f t="shared" si="0"/>
        <v>0</v>
      </c>
      <c r="M28" s="99">
        <f t="shared" si="1"/>
        <v>0</v>
      </c>
      <c r="N28" s="100">
        <f t="shared" si="2"/>
        <v>0</v>
      </c>
      <c r="O28" s="98">
        <f t="shared" si="3"/>
        <v>0</v>
      </c>
      <c r="P28" s="101">
        <f t="shared" si="4"/>
        <v>0</v>
      </c>
      <c r="Q28" s="102">
        <f t="shared" si="5"/>
        <v>0</v>
      </c>
    </row>
    <row r="29" spans="1:17" x14ac:dyDescent="0.2">
      <c r="A29" s="92" t="str">
        <f>Orçamento!A28</f>
        <v>1.13</v>
      </c>
      <c r="B29" s="39" t="str">
        <f>Orçamento!B28</f>
        <v>Sinapi</v>
      </c>
      <c r="C29" s="39">
        <f>Orçamento!C28</f>
        <v>0</v>
      </c>
      <c r="D29" s="93">
        <f>Orçamento!D28</f>
        <v>0</v>
      </c>
      <c r="E29" s="39">
        <f>Orçamento!E28</f>
        <v>0</v>
      </c>
      <c r="F29" s="94">
        <f>Orçamento!F28</f>
        <v>0</v>
      </c>
      <c r="G29" s="95">
        <f>'Orç. Pós Licitação'!G28</f>
        <v>0</v>
      </c>
      <c r="H29" s="95">
        <f>'Orç. Pós Licitação'!H28</f>
        <v>0</v>
      </c>
      <c r="I29" s="95">
        <f>'Orç. Pós Licitação'!I28</f>
        <v>0</v>
      </c>
      <c r="J29" s="96">
        <f>'BM 05'!L29</f>
        <v>0</v>
      </c>
      <c r="K29" s="97"/>
      <c r="L29" s="98">
        <f t="shared" si="0"/>
        <v>0</v>
      </c>
      <c r="M29" s="99">
        <f t="shared" si="1"/>
        <v>0</v>
      </c>
      <c r="N29" s="100">
        <f t="shared" si="2"/>
        <v>0</v>
      </c>
      <c r="O29" s="98">
        <f t="shared" si="3"/>
        <v>0</v>
      </c>
      <c r="P29" s="101">
        <f t="shared" si="4"/>
        <v>0</v>
      </c>
      <c r="Q29" s="102">
        <f t="shared" si="5"/>
        <v>0</v>
      </c>
    </row>
    <row r="30" spans="1:17" x14ac:dyDescent="0.2">
      <c r="A30" s="92" t="str">
        <f>Orçamento!A29</f>
        <v>1.14</v>
      </c>
      <c r="B30" s="39" t="str">
        <f>Orçamento!B29</f>
        <v>Sinapi</v>
      </c>
      <c r="C30" s="39">
        <f>Orçamento!C29</f>
        <v>0</v>
      </c>
      <c r="D30" s="93">
        <f>Orçamento!D29</f>
        <v>0</v>
      </c>
      <c r="E30" s="39">
        <f>Orçamento!E29</f>
        <v>0</v>
      </c>
      <c r="F30" s="94">
        <f>Orçamento!F29</f>
        <v>0</v>
      </c>
      <c r="G30" s="95">
        <f>'Orç. Pós Licitação'!G29</f>
        <v>0</v>
      </c>
      <c r="H30" s="95">
        <f>'Orç. Pós Licitação'!H29</f>
        <v>0</v>
      </c>
      <c r="I30" s="95">
        <f>'Orç. Pós Licitação'!I29</f>
        <v>0</v>
      </c>
      <c r="J30" s="96">
        <f>'BM 05'!L30</f>
        <v>0</v>
      </c>
      <c r="K30" s="97"/>
      <c r="L30" s="98">
        <f t="shared" si="0"/>
        <v>0</v>
      </c>
      <c r="M30" s="99">
        <f t="shared" si="1"/>
        <v>0</v>
      </c>
      <c r="N30" s="100">
        <f t="shared" si="2"/>
        <v>0</v>
      </c>
      <c r="O30" s="98">
        <f t="shared" si="3"/>
        <v>0</v>
      </c>
      <c r="P30" s="101">
        <f t="shared" si="4"/>
        <v>0</v>
      </c>
      <c r="Q30" s="102">
        <f t="shared" si="5"/>
        <v>0</v>
      </c>
    </row>
    <row r="31" spans="1:17" x14ac:dyDescent="0.2">
      <c r="A31" s="92" t="str">
        <f>Orçamento!A30</f>
        <v>1.15</v>
      </c>
      <c r="B31" s="39" t="str">
        <f>Orçamento!B30</f>
        <v>Sinapi</v>
      </c>
      <c r="C31" s="39">
        <f>Orçamento!C30</f>
        <v>0</v>
      </c>
      <c r="D31" s="93">
        <f>Orçamento!D30</f>
        <v>0</v>
      </c>
      <c r="E31" s="39">
        <f>Orçamento!E30</f>
        <v>0</v>
      </c>
      <c r="F31" s="94">
        <f>Orçamento!F30</f>
        <v>0</v>
      </c>
      <c r="G31" s="95">
        <f>'Orç. Pós Licitação'!G30</f>
        <v>0</v>
      </c>
      <c r="H31" s="95">
        <f>'Orç. Pós Licitação'!H30</f>
        <v>0</v>
      </c>
      <c r="I31" s="95">
        <f>'Orç. Pós Licitação'!I30</f>
        <v>0</v>
      </c>
      <c r="J31" s="96">
        <f>'BM 05'!L31</f>
        <v>0</v>
      </c>
      <c r="K31" s="97"/>
      <c r="L31" s="98">
        <f t="shared" si="0"/>
        <v>0</v>
      </c>
      <c r="M31" s="99">
        <f t="shared" si="1"/>
        <v>0</v>
      </c>
      <c r="N31" s="100">
        <f t="shared" si="2"/>
        <v>0</v>
      </c>
      <c r="O31" s="98">
        <f t="shared" si="3"/>
        <v>0</v>
      </c>
      <c r="P31" s="101">
        <f t="shared" si="4"/>
        <v>0</v>
      </c>
      <c r="Q31" s="102">
        <f t="shared" si="5"/>
        <v>0</v>
      </c>
    </row>
    <row r="32" spans="1:17" x14ac:dyDescent="0.2">
      <c r="A32" s="92" t="str">
        <f>Orçamento!A31</f>
        <v>1.16</v>
      </c>
      <c r="B32" s="39" t="str">
        <f>Orçamento!B31</f>
        <v>Sinapi</v>
      </c>
      <c r="C32" s="39">
        <f>Orçamento!C31</f>
        <v>0</v>
      </c>
      <c r="D32" s="93">
        <f>Orçamento!D31</f>
        <v>0</v>
      </c>
      <c r="E32" s="39">
        <f>Orçamento!E31</f>
        <v>0</v>
      </c>
      <c r="F32" s="94">
        <f>Orçamento!F31</f>
        <v>0</v>
      </c>
      <c r="G32" s="95">
        <f>'Orç. Pós Licitação'!G31</f>
        <v>0</v>
      </c>
      <c r="H32" s="95">
        <f>'Orç. Pós Licitação'!H31</f>
        <v>0</v>
      </c>
      <c r="I32" s="95">
        <f>'Orç. Pós Licitação'!I31</f>
        <v>0</v>
      </c>
      <c r="J32" s="96">
        <f>'BM 05'!L32</f>
        <v>0</v>
      </c>
      <c r="K32" s="97"/>
      <c r="L32" s="98">
        <f t="shared" si="0"/>
        <v>0</v>
      </c>
      <c r="M32" s="99">
        <f t="shared" si="1"/>
        <v>0</v>
      </c>
      <c r="N32" s="100">
        <f t="shared" si="2"/>
        <v>0</v>
      </c>
      <c r="O32" s="98">
        <f t="shared" si="3"/>
        <v>0</v>
      </c>
      <c r="P32" s="101">
        <f t="shared" si="4"/>
        <v>0</v>
      </c>
      <c r="Q32" s="102">
        <f t="shared" si="5"/>
        <v>0</v>
      </c>
    </row>
    <row r="33" spans="1:17" x14ac:dyDescent="0.2">
      <c r="A33" s="92" t="str">
        <f>Orçamento!A32</f>
        <v>1.17</v>
      </c>
      <c r="B33" s="39" t="str">
        <f>Orçamento!B32</f>
        <v>Sinapi</v>
      </c>
      <c r="C33" s="39">
        <f>Orçamento!C32</f>
        <v>0</v>
      </c>
      <c r="D33" s="93">
        <f>Orçamento!D32</f>
        <v>0</v>
      </c>
      <c r="E33" s="39">
        <f>Orçamento!E32</f>
        <v>0</v>
      </c>
      <c r="F33" s="94">
        <f>Orçamento!F32</f>
        <v>0</v>
      </c>
      <c r="G33" s="95">
        <f>'Orç. Pós Licitação'!G32</f>
        <v>0</v>
      </c>
      <c r="H33" s="95">
        <f>'Orç. Pós Licitação'!H32</f>
        <v>0</v>
      </c>
      <c r="I33" s="95">
        <f>'Orç. Pós Licitação'!I32</f>
        <v>0</v>
      </c>
      <c r="J33" s="96">
        <f>'BM 05'!L33</f>
        <v>0</v>
      </c>
      <c r="K33" s="97"/>
      <c r="L33" s="98">
        <f t="shared" si="0"/>
        <v>0</v>
      </c>
      <c r="M33" s="99">
        <f t="shared" si="1"/>
        <v>0</v>
      </c>
      <c r="N33" s="100">
        <f t="shared" si="2"/>
        <v>0</v>
      </c>
      <c r="O33" s="98">
        <f t="shared" si="3"/>
        <v>0</v>
      </c>
      <c r="P33" s="101">
        <f t="shared" si="4"/>
        <v>0</v>
      </c>
      <c r="Q33" s="102">
        <f t="shared" si="5"/>
        <v>0</v>
      </c>
    </row>
    <row r="34" spans="1:17" x14ac:dyDescent="0.2">
      <c r="A34" s="92" t="str">
        <f>Orçamento!A33</f>
        <v>1.18</v>
      </c>
      <c r="B34" s="39" t="str">
        <f>Orçamento!B33</f>
        <v>Sinapi</v>
      </c>
      <c r="C34" s="39">
        <f>Orçamento!C33</f>
        <v>0</v>
      </c>
      <c r="D34" s="93">
        <f>Orçamento!D33</f>
        <v>0</v>
      </c>
      <c r="E34" s="39">
        <f>Orçamento!E33</f>
        <v>0</v>
      </c>
      <c r="F34" s="94">
        <f>Orçamento!F33</f>
        <v>0</v>
      </c>
      <c r="G34" s="95">
        <f>'Orç. Pós Licitação'!G33</f>
        <v>0</v>
      </c>
      <c r="H34" s="95">
        <f>'Orç. Pós Licitação'!H33</f>
        <v>0</v>
      </c>
      <c r="I34" s="95">
        <f>'Orç. Pós Licitação'!I33</f>
        <v>0</v>
      </c>
      <c r="J34" s="96">
        <f>'BM 05'!L34</f>
        <v>0</v>
      </c>
      <c r="K34" s="97"/>
      <c r="L34" s="98">
        <f t="shared" si="0"/>
        <v>0</v>
      </c>
      <c r="M34" s="99">
        <f t="shared" si="1"/>
        <v>0</v>
      </c>
      <c r="N34" s="100">
        <f t="shared" si="2"/>
        <v>0</v>
      </c>
      <c r="O34" s="98">
        <f t="shared" si="3"/>
        <v>0</v>
      </c>
      <c r="P34" s="101">
        <f t="shared" si="4"/>
        <v>0</v>
      </c>
      <c r="Q34" s="102">
        <f t="shared" si="5"/>
        <v>0</v>
      </c>
    </row>
    <row r="35" spans="1:17" x14ac:dyDescent="0.2">
      <c r="A35" s="92" t="str">
        <f>Orçamento!A34</f>
        <v>1.19</v>
      </c>
      <c r="B35" s="39" t="str">
        <f>Orçamento!B34</f>
        <v>Sinapi</v>
      </c>
      <c r="C35" s="39">
        <f>Orçamento!C34</f>
        <v>0</v>
      </c>
      <c r="D35" s="93">
        <f>Orçamento!D34</f>
        <v>0</v>
      </c>
      <c r="E35" s="39">
        <f>Orçamento!E34</f>
        <v>0</v>
      </c>
      <c r="F35" s="94">
        <f>Orçamento!F34</f>
        <v>0</v>
      </c>
      <c r="G35" s="95">
        <f>'Orç. Pós Licitação'!G34</f>
        <v>0</v>
      </c>
      <c r="H35" s="95">
        <f>'Orç. Pós Licitação'!H34</f>
        <v>0</v>
      </c>
      <c r="I35" s="95">
        <f>'Orç. Pós Licitação'!I34</f>
        <v>0</v>
      </c>
      <c r="J35" s="96">
        <f>'BM 05'!L35</f>
        <v>0</v>
      </c>
      <c r="K35" s="97"/>
      <c r="L35" s="98">
        <f t="shared" si="0"/>
        <v>0</v>
      </c>
      <c r="M35" s="99">
        <f t="shared" si="1"/>
        <v>0</v>
      </c>
      <c r="N35" s="100">
        <f t="shared" si="2"/>
        <v>0</v>
      </c>
      <c r="O35" s="98">
        <f t="shared" si="3"/>
        <v>0</v>
      </c>
      <c r="P35" s="101">
        <f t="shared" si="4"/>
        <v>0</v>
      </c>
      <c r="Q35" s="102">
        <f t="shared" si="5"/>
        <v>0</v>
      </c>
    </row>
    <row r="36" spans="1:17" x14ac:dyDescent="0.2">
      <c r="A36" s="92" t="str">
        <f>Orçamento!A35</f>
        <v>1.20</v>
      </c>
      <c r="B36" s="39" t="str">
        <f>Orçamento!B35</f>
        <v>Sinapi</v>
      </c>
      <c r="C36" s="39">
        <f>Orçamento!C35</f>
        <v>0</v>
      </c>
      <c r="D36" s="93">
        <f>Orçamento!D35</f>
        <v>0</v>
      </c>
      <c r="E36" s="39">
        <f>Orçamento!E35</f>
        <v>0</v>
      </c>
      <c r="F36" s="94">
        <f>Orçamento!F35</f>
        <v>0</v>
      </c>
      <c r="G36" s="95">
        <f>'Orç. Pós Licitação'!G35</f>
        <v>0</v>
      </c>
      <c r="H36" s="95">
        <f>'Orç. Pós Licitação'!H35</f>
        <v>0</v>
      </c>
      <c r="I36" s="95">
        <f>'Orç. Pós Licitação'!I35</f>
        <v>0</v>
      </c>
      <c r="J36" s="96">
        <f>'BM 05'!L36</f>
        <v>0</v>
      </c>
      <c r="K36" s="97"/>
      <c r="L36" s="98">
        <f t="shared" si="0"/>
        <v>0</v>
      </c>
      <c r="M36" s="99">
        <f t="shared" si="1"/>
        <v>0</v>
      </c>
      <c r="N36" s="100">
        <f t="shared" si="2"/>
        <v>0</v>
      </c>
      <c r="O36" s="98">
        <f t="shared" si="3"/>
        <v>0</v>
      </c>
      <c r="P36" s="101">
        <f t="shared" si="4"/>
        <v>0</v>
      </c>
      <c r="Q36" s="102">
        <f t="shared" si="5"/>
        <v>0</v>
      </c>
    </row>
    <row r="37" spans="1:17" x14ac:dyDescent="0.2">
      <c r="A37" s="92" t="str">
        <f>Orçamento!A36</f>
        <v>1.21</v>
      </c>
      <c r="B37" s="39" t="str">
        <f>Orçamento!B36</f>
        <v>Sinapi</v>
      </c>
      <c r="C37" s="39">
        <f>Orçamento!C36</f>
        <v>0</v>
      </c>
      <c r="D37" s="93">
        <f>Orçamento!D36</f>
        <v>0</v>
      </c>
      <c r="E37" s="39">
        <f>Orçamento!E36</f>
        <v>0</v>
      </c>
      <c r="F37" s="94">
        <f>Orçamento!F36</f>
        <v>0</v>
      </c>
      <c r="G37" s="95">
        <f>'Orç. Pós Licitação'!G36</f>
        <v>0</v>
      </c>
      <c r="H37" s="95">
        <f>'Orç. Pós Licitação'!H36</f>
        <v>0</v>
      </c>
      <c r="I37" s="95">
        <f>'Orç. Pós Licitação'!I36</f>
        <v>0</v>
      </c>
      <c r="J37" s="96">
        <f>'BM 05'!L37</f>
        <v>0</v>
      </c>
      <c r="K37" s="97"/>
      <c r="L37" s="98">
        <f t="shared" si="0"/>
        <v>0</v>
      </c>
      <c r="M37" s="99">
        <f t="shared" si="1"/>
        <v>0</v>
      </c>
      <c r="N37" s="100">
        <f t="shared" si="2"/>
        <v>0</v>
      </c>
      <c r="O37" s="98">
        <f t="shared" si="3"/>
        <v>0</v>
      </c>
      <c r="P37" s="101">
        <f t="shared" si="4"/>
        <v>0</v>
      </c>
      <c r="Q37" s="102">
        <f t="shared" si="5"/>
        <v>0</v>
      </c>
    </row>
    <row r="38" spans="1:17" x14ac:dyDescent="0.2">
      <c r="A38" s="92" t="str">
        <f>Orçamento!A37</f>
        <v>1.22</v>
      </c>
      <c r="B38" s="39" t="str">
        <f>Orçamento!B37</f>
        <v>Sinapi</v>
      </c>
      <c r="C38" s="39">
        <f>Orçamento!C37</f>
        <v>0</v>
      </c>
      <c r="D38" s="93">
        <f>Orçamento!D37</f>
        <v>0</v>
      </c>
      <c r="E38" s="39">
        <f>Orçamento!E37</f>
        <v>0</v>
      </c>
      <c r="F38" s="94">
        <f>Orçamento!F37</f>
        <v>0</v>
      </c>
      <c r="G38" s="95">
        <f>'Orç. Pós Licitação'!G37</f>
        <v>0</v>
      </c>
      <c r="H38" s="95">
        <f>'Orç. Pós Licitação'!H37</f>
        <v>0</v>
      </c>
      <c r="I38" s="95">
        <f>'Orç. Pós Licitação'!I37</f>
        <v>0</v>
      </c>
      <c r="J38" s="96">
        <f>'BM 05'!L38</f>
        <v>0</v>
      </c>
      <c r="K38" s="97"/>
      <c r="L38" s="98">
        <f t="shared" si="0"/>
        <v>0</v>
      </c>
      <c r="M38" s="99">
        <f t="shared" si="1"/>
        <v>0</v>
      </c>
      <c r="N38" s="100">
        <f t="shared" si="2"/>
        <v>0</v>
      </c>
      <c r="O38" s="98">
        <f t="shared" si="3"/>
        <v>0</v>
      </c>
      <c r="P38" s="101">
        <f t="shared" si="4"/>
        <v>0</v>
      </c>
      <c r="Q38" s="102">
        <f t="shared" si="5"/>
        <v>0</v>
      </c>
    </row>
    <row r="39" spans="1:17" x14ac:dyDescent="0.2">
      <c r="A39" s="92" t="str">
        <f>Orçamento!A38</f>
        <v>1.23</v>
      </c>
      <c r="B39" s="39" t="str">
        <f>Orçamento!B38</f>
        <v>Sinapi</v>
      </c>
      <c r="C39" s="39">
        <f>Orçamento!C38</f>
        <v>0</v>
      </c>
      <c r="D39" s="93">
        <f>Orçamento!D38</f>
        <v>0</v>
      </c>
      <c r="E39" s="39">
        <f>Orçamento!E38</f>
        <v>0</v>
      </c>
      <c r="F39" s="94">
        <f>Orçamento!F38</f>
        <v>0</v>
      </c>
      <c r="G39" s="95">
        <f>'Orç. Pós Licitação'!G38</f>
        <v>0</v>
      </c>
      <c r="H39" s="95">
        <f>'Orç. Pós Licitação'!H38</f>
        <v>0</v>
      </c>
      <c r="I39" s="95">
        <f>'Orç. Pós Licitação'!I38</f>
        <v>0</v>
      </c>
      <c r="J39" s="96">
        <f>'BM 05'!L39</f>
        <v>0</v>
      </c>
      <c r="K39" s="97"/>
      <c r="L39" s="98">
        <f t="shared" si="0"/>
        <v>0</v>
      </c>
      <c r="M39" s="99">
        <f t="shared" si="1"/>
        <v>0</v>
      </c>
      <c r="N39" s="100">
        <f t="shared" si="2"/>
        <v>0</v>
      </c>
      <c r="O39" s="98">
        <f t="shared" si="3"/>
        <v>0</v>
      </c>
      <c r="P39" s="101">
        <f t="shared" si="4"/>
        <v>0</v>
      </c>
      <c r="Q39" s="102">
        <f t="shared" si="5"/>
        <v>0</v>
      </c>
    </row>
    <row r="40" spans="1:17" x14ac:dyDescent="0.2">
      <c r="A40" s="92" t="str">
        <f>Orçamento!A39</f>
        <v>1.24</v>
      </c>
      <c r="B40" s="39" t="str">
        <f>Orçamento!B39</f>
        <v>Sinapi</v>
      </c>
      <c r="C40" s="39">
        <f>Orçamento!C39</f>
        <v>0</v>
      </c>
      <c r="D40" s="93">
        <f>Orçamento!D39</f>
        <v>0</v>
      </c>
      <c r="E40" s="39">
        <f>Orçamento!E39</f>
        <v>0</v>
      </c>
      <c r="F40" s="94">
        <f>Orçamento!F39</f>
        <v>0</v>
      </c>
      <c r="G40" s="95">
        <f>'Orç. Pós Licitação'!G39</f>
        <v>0</v>
      </c>
      <c r="H40" s="95">
        <f>'Orç. Pós Licitação'!H39</f>
        <v>0</v>
      </c>
      <c r="I40" s="95">
        <f>'Orç. Pós Licitação'!I39</f>
        <v>0</v>
      </c>
      <c r="J40" s="96">
        <f>'BM 05'!L40</f>
        <v>0</v>
      </c>
      <c r="K40" s="97"/>
      <c r="L40" s="98">
        <f t="shared" si="0"/>
        <v>0</v>
      </c>
      <c r="M40" s="99">
        <f t="shared" si="1"/>
        <v>0</v>
      </c>
      <c r="N40" s="100">
        <f t="shared" si="2"/>
        <v>0</v>
      </c>
      <c r="O40" s="98">
        <f t="shared" si="3"/>
        <v>0</v>
      </c>
      <c r="P40" s="101">
        <f t="shared" si="4"/>
        <v>0</v>
      </c>
      <c r="Q40" s="102">
        <f t="shared" si="5"/>
        <v>0</v>
      </c>
    </row>
    <row r="41" spans="1:17" x14ac:dyDescent="0.2">
      <c r="A41" s="92" t="str">
        <f>Orçamento!A40</f>
        <v>1.25</v>
      </c>
      <c r="B41" s="39" t="str">
        <f>Orçamento!B40</f>
        <v>Sinapi</v>
      </c>
      <c r="C41" s="39">
        <f>Orçamento!C40</f>
        <v>0</v>
      </c>
      <c r="D41" s="93">
        <f>Orçamento!D40</f>
        <v>0</v>
      </c>
      <c r="E41" s="39">
        <f>Orçamento!E40</f>
        <v>0</v>
      </c>
      <c r="F41" s="94">
        <f>Orçamento!F40</f>
        <v>0</v>
      </c>
      <c r="G41" s="95">
        <f>'Orç. Pós Licitação'!G40</f>
        <v>0</v>
      </c>
      <c r="H41" s="95">
        <f>'Orç. Pós Licitação'!H40</f>
        <v>0</v>
      </c>
      <c r="I41" s="95">
        <f>'Orç. Pós Licitação'!I40</f>
        <v>0</v>
      </c>
      <c r="J41" s="96">
        <f>'BM 05'!L41</f>
        <v>0</v>
      </c>
      <c r="K41" s="97"/>
      <c r="L41" s="98">
        <f t="shared" si="0"/>
        <v>0</v>
      </c>
      <c r="M41" s="99">
        <f t="shared" si="1"/>
        <v>0</v>
      </c>
      <c r="N41" s="100">
        <f t="shared" si="2"/>
        <v>0</v>
      </c>
      <c r="O41" s="98">
        <f t="shared" si="3"/>
        <v>0</v>
      </c>
      <c r="P41" s="101">
        <f t="shared" si="4"/>
        <v>0</v>
      </c>
      <c r="Q41" s="102">
        <f t="shared" si="5"/>
        <v>0</v>
      </c>
    </row>
    <row r="42" spans="1:17" x14ac:dyDescent="0.2">
      <c r="A42" s="92" t="str">
        <f>Orçamento!A41</f>
        <v>1.26</v>
      </c>
      <c r="B42" s="39" t="str">
        <f>Orçamento!B41</f>
        <v>Sinapi</v>
      </c>
      <c r="C42" s="39">
        <f>Orçamento!C41</f>
        <v>0</v>
      </c>
      <c r="D42" s="93">
        <f>Orçamento!D41</f>
        <v>0</v>
      </c>
      <c r="E42" s="39">
        <f>Orçamento!E41</f>
        <v>0</v>
      </c>
      <c r="F42" s="94">
        <f>Orçamento!F41</f>
        <v>0</v>
      </c>
      <c r="G42" s="95">
        <f>'Orç. Pós Licitação'!G41</f>
        <v>0</v>
      </c>
      <c r="H42" s="95">
        <f>'Orç. Pós Licitação'!H41</f>
        <v>0</v>
      </c>
      <c r="I42" s="95">
        <f>'Orç. Pós Licitação'!I41</f>
        <v>0</v>
      </c>
      <c r="J42" s="96">
        <f>'BM 05'!L42</f>
        <v>0</v>
      </c>
      <c r="K42" s="97"/>
      <c r="L42" s="98">
        <f t="shared" si="0"/>
        <v>0</v>
      </c>
      <c r="M42" s="99">
        <f t="shared" si="1"/>
        <v>0</v>
      </c>
      <c r="N42" s="100">
        <f t="shared" si="2"/>
        <v>0</v>
      </c>
      <c r="O42" s="98">
        <f t="shared" si="3"/>
        <v>0</v>
      </c>
      <c r="P42" s="101">
        <f t="shared" si="4"/>
        <v>0</v>
      </c>
      <c r="Q42" s="102">
        <f t="shared" si="5"/>
        <v>0</v>
      </c>
    </row>
    <row r="43" spans="1:17" x14ac:dyDescent="0.2">
      <c r="A43" s="92" t="str">
        <f>Orçamento!A42</f>
        <v>1.27</v>
      </c>
      <c r="B43" s="39" t="str">
        <f>Orçamento!B42</f>
        <v>Sinapi</v>
      </c>
      <c r="C43" s="39">
        <f>Orçamento!C42</f>
        <v>0</v>
      </c>
      <c r="D43" s="93">
        <f>Orçamento!D42</f>
        <v>0</v>
      </c>
      <c r="E43" s="39">
        <f>Orçamento!E42</f>
        <v>0</v>
      </c>
      <c r="F43" s="94">
        <f>Orçamento!F42</f>
        <v>0</v>
      </c>
      <c r="G43" s="95">
        <f>'Orç. Pós Licitação'!G42</f>
        <v>0</v>
      </c>
      <c r="H43" s="95">
        <f>'Orç. Pós Licitação'!H42</f>
        <v>0</v>
      </c>
      <c r="I43" s="95">
        <f>'Orç. Pós Licitação'!I42</f>
        <v>0</v>
      </c>
      <c r="J43" s="96">
        <f>'BM 05'!L43</f>
        <v>0</v>
      </c>
      <c r="K43" s="97"/>
      <c r="L43" s="98">
        <f t="shared" si="0"/>
        <v>0</v>
      </c>
      <c r="M43" s="99">
        <f t="shared" si="1"/>
        <v>0</v>
      </c>
      <c r="N43" s="100">
        <f t="shared" si="2"/>
        <v>0</v>
      </c>
      <c r="O43" s="98">
        <f t="shared" si="3"/>
        <v>0</v>
      </c>
      <c r="P43" s="101">
        <f t="shared" si="4"/>
        <v>0</v>
      </c>
      <c r="Q43" s="102">
        <f t="shared" si="5"/>
        <v>0</v>
      </c>
    </row>
    <row r="44" spans="1:17" x14ac:dyDescent="0.2">
      <c r="A44" s="92" t="str">
        <f>Orçamento!A43</f>
        <v>1.28</v>
      </c>
      <c r="B44" s="39" t="str">
        <f>Orçamento!B43</f>
        <v>Sinapi</v>
      </c>
      <c r="C44" s="39">
        <f>Orçamento!C43</f>
        <v>0</v>
      </c>
      <c r="D44" s="93">
        <f>Orçamento!D43</f>
        <v>0</v>
      </c>
      <c r="E44" s="39">
        <f>Orçamento!E43</f>
        <v>0</v>
      </c>
      <c r="F44" s="94">
        <f>Orçamento!F43</f>
        <v>0</v>
      </c>
      <c r="G44" s="95">
        <f>'Orç. Pós Licitação'!G43</f>
        <v>0</v>
      </c>
      <c r="H44" s="95">
        <f>'Orç. Pós Licitação'!H43</f>
        <v>0</v>
      </c>
      <c r="I44" s="95">
        <f>'Orç. Pós Licitação'!I43</f>
        <v>0</v>
      </c>
      <c r="J44" s="96">
        <f>'BM 05'!L44</f>
        <v>0</v>
      </c>
      <c r="K44" s="97"/>
      <c r="L44" s="98">
        <f t="shared" si="0"/>
        <v>0</v>
      </c>
      <c r="M44" s="99">
        <f t="shared" si="1"/>
        <v>0</v>
      </c>
      <c r="N44" s="100">
        <f t="shared" si="2"/>
        <v>0</v>
      </c>
      <c r="O44" s="98">
        <f t="shared" si="3"/>
        <v>0</v>
      </c>
      <c r="P44" s="101">
        <f t="shared" si="4"/>
        <v>0</v>
      </c>
      <c r="Q44" s="102">
        <f t="shared" si="5"/>
        <v>0</v>
      </c>
    </row>
    <row r="45" spans="1:17" x14ac:dyDescent="0.2">
      <c r="A45" s="92" t="str">
        <f>Orçamento!A44</f>
        <v>1.29</v>
      </c>
      <c r="B45" s="39" t="str">
        <f>Orçamento!B44</f>
        <v>Sinapi</v>
      </c>
      <c r="C45" s="39">
        <f>Orçamento!C44</f>
        <v>0</v>
      </c>
      <c r="D45" s="93">
        <f>Orçamento!D44</f>
        <v>0</v>
      </c>
      <c r="E45" s="39">
        <f>Orçamento!E44</f>
        <v>0</v>
      </c>
      <c r="F45" s="94">
        <f>Orçamento!F44</f>
        <v>0</v>
      </c>
      <c r="G45" s="95">
        <f>'Orç. Pós Licitação'!G44</f>
        <v>0</v>
      </c>
      <c r="H45" s="95">
        <f>'Orç. Pós Licitação'!H44</f>
        <v>0</v>
      </c>
      <c r="I45" s="95">
        <f>'Orç. Pós Licitação'!I44</f>
        <v>0</v>
      </c>
      <c r="J45" s="96">
        <f>'BM 05'!L45</f>
        <v>0</v>
      </c>
      <c r="K45" s="97"/>
      <c r="L45" s="98">
        <f t="shared" si="0"/>
        <v>0</v>
      </c>
      <c r="M45" s="99">
        <f t="shared" si="1"/>
        <v>0</v>
      </c>
      <c r="N45" s="100">
        <f t="shared" si="2"/>
        <v>0</v>
      </c>
      <c r="O45" s="98">
        <f t="shared" si="3"/>
        <v>0</v>
      </c>
      <c r="P45" s="101">
        <f t="shared" si="4"/>
        <v>0</v>
      </c>
      <c r="Q45" s="102">
        <f t="shared" si="5"/>
        <v>0</v>
      </c>
    </row>
    <row r="46" spans="1:17" x14ac:dyDescent="0.2">
      <c r="A46" s="92" t="str">
        <f>Orçamento!A45</f>
        <v>1.30</v>
      </c>
      <c r="B46" s="39" t="str">
        <f>Orçamento!B45</f>
        <v>Sinapi</v>
      </c>
      <c r="C46" s="39">
        <f>Orçamento!C45</f>
        <v>0</v>
      </c>
      <c r="D46" s="93">
        <f>Orçamento!D45</f>
        <v>0</v>
      </c>
      <c r="E46" s="39">
        <f>Orçamento!E45</f>
        <v>0</v>
      </c>
      <c r="F46" s="94">
        <f>Orçamento!F45</f>
        <v>0</v>
      </c>
      <c r="G46" s="95">
        <f>'Orç. Pós Licitação'!G45</f>
        <v>0</v>
      </c>
      <c r="H46" s="95">
        <f>'Orç. Pós Licitação'!H45</f>
        <v>0</v>
      </c>
      <c r="I46" s="95">
        <f>'Orç. Pós Licitação'!I45</f>
        <v>0</v>
      </c>
      <c r="J46" s="96">
        <f>'BM 05'!L46</f>
        <v>0</v>
      </c>
      <c r="K46" s="97"/>
      <c r="L46" s="98">
        <f t="shared" si="0"/>
        <v>0</v>
      </c>
      <c r="M46" s="99">
        <f t="shared" si="1"/>
        <v>0</v>
      </c>
      <c r="N46" s="100">
        <f t="shared" si="2"/>
        <v>0</v>
      </c>
      <c r="O46" s="98">
        <f t="shared" si="3"/>
        <v>0</v>
      </c>
      <c r="P46" s="101">
        <f t="shared" si="4"/>
        <v>0</v>
      </c>
      <c r="Q46" s="102">
        <f t="shared" si="5"/>
        <v>0</v>
      </c>
    </row>
    <row r="47" spans="1:17" s="2" customFormat="1" ht="15.75" x14ac:dyDescent="0.25">
      <c r="A47" s="449"/>
      <c r="B47" s="434"/>
      <c r="C47" s="434"/>
      <c r="D47" s="435"/>
      <c r="E47" s="430" t="s">
        <v>1116</v>
      </c>
      <c r="F47" s="434"/>
      <c r="G47" s="434"/>
      <c r="H47" s="436"/>
      <c r="I47" s="437">
        <f>SUM(I17:I46)</f>
        <v>50645.56</v>
      </c>
      <c r="J47" s="438"/>
      <c r="K47" s="438"/>
      <c r="L47" s="438"/>
      <c r="M47" s="437">
        <f>SUM(M17:M46)</f>
        <v>0</v>
      </c>
      <c r="N47" s="437">
        <f t="shared" ref="N47:O47" si="6">SUM(N17:N46)</f>
        <v>0</v>
      </c>
      <c r="O47" s="437">
        <f t="shared" si="6"/>
        <v>0</v>
      </c>
      <c r="P47" s="439"/>
      <c r="Q47" s="450">
        <f>SUM(Q17:Q46)</f>
        <v>50645.56</v>
      </c>
    </row>
    <row r="48" spans="1:17" s="3" customFormat="1" ht="15.75" x14ac:dyDescent="0.25">
      <c r="A48" s="451" t="str">
        <f>Orçamento!A46</f>
        <v>2.0</v>
      </c>
      <c r="B48" s="427"/>
      <c r="C48" s="427"/>
      <c r="D48" s="428" t="str">
        <f>Orçamento!D46</f>
        <v>ESCADA DE ACESSO</v>
      </c>
      <c r="E48" s="427"/>
      <c r="F48" s="427"/>
      <c r="G48" s="429"/>
      <c r="H48" s="430"/>
      <c r="I48" s="430"/>
      <c r="J48" s="431"/>
      <c r="K48" s="431"/>
      <c r="L48" s="431"/>
      <c r="M48" s="432"/>
      <c r="N48" s="433">
        <f>N79/I79</f>
        <v>0</v>
      </c>
      <c r="O48" s="433">
        <f>O79/I79</f>
        <v>0</v>
      </c>
      <c r="P48" s="433"/>
      <c r="Q48" s="452">
        <f>Q79/I79</f>
        <v>1</v>
      </c>
    </row>
    <row r="49" spans="1:17" x14ac:dyDescent="0.2">
      <c r="A49" s="92" t="str">
        <f>Orçamento!A47</f>
        <v>2.1</v>
      </c>
      <c r="B49" s="39" t="str">
        <f>Orçamento!B47</f>
        <v>Sinapi</v>
      </c>
      <c r="C49" s="39">
        <f>Orçamento!C47</f>
        <v>98524</v>
      </c>
      <c r="D49" s="39" t="str">
        <f>Orçamento!D47</f>
        <v>Limpeza manual de vegetação em terreno com enxada</v>
      </c>
      <c r="E49" s="39" t="str">
        <f>Orçamento!E47</f>
        <v>M2</v>
      </c>
      <c r="F49" s="39">
        <f>Orçamento!F47</f>
        <v>600</v>
      </c>
      <c r="G49" s="95">
        <f>'Orç. Pós Licitação'!G47</f>
        <v>2.9</v>
      </c>
      <c r="H49" s="95">
        <f>'Orç. Pós Licitação'!H47</f>
        <v>3.6</v>
      </c>
      <c r="I49" s="95">
        <f>'Orç. Pós Licitação'!I47</f>
        <v>2160</v>
      </c>
      <c r="J49" s="96">
        <f>'BM 05'!L49</f>
        <v>0</v>
      </c>
      <c r="K49" s="97"/>
      <c r="L49" s="98">
        <f>J49+K49</f>
        <v>0</v>
      </c>
      <c r="M49" s="99">
        <f>ROUND(H49*J49,2)</f>
        <v>0</v>
      </c>
      <c r="N49" s="100">
        <f>ROUND(H49*K49,2)</f>
        <v>0</v>
      </c>
      <c r="O49" s="98">
        <f>ROUND(H49*L49,2)</f>
        <v>0</v>
      </c>
      <c r="P49" s="101">
        <f>F49-L49</f>
        <v>600</v>
      </c>
      <c r="Q49" s="102">
        <f>I49-O49</f>
        <v>2160</v>
      </c>
    </row>
    <row r="50" spans="1:17" ht="28.5" x14ac:dyDescent="0.2">
      <c r="A50" s="92" t="str">
        <f>Orçamento!A48</f>
        <v>2.2</v>
      </c>
      <c r="B50" s="39" t="str">
        <f>Orçamento!B48</f>
        <v>Composição</v>
      </c>
      <c r="C50" s="39">
        <f>Orçamento!C48</f>
        <v>0</v>
      </c>
      <c r="D50" s="93" t="str">
        <f>Orçamento!D48</f>
        <v>Execução de chumbadores com vergalhão 25mm, L=0,60m, em furos na rocha e colados com adesivo epóxi</v>
      </c>
      <c r="E50" s="39" t="str">
        <f>Orçamento!E48</f>
        <v>UNID</v>
      </c>
      <c r="F50" s="39">
        <f>Orçamento!F48</f>
        <v>20</v>
      </c>
      <c r="G50" s="95">
        <f>'Orç. Pós Licitação'!G48</f>
        <v>32</v>
      </c>
      <c r="H50" s="95">
        <f>'Orç. Pós Licitação'!H48</f>
        <v>39.68</v>
      </c>
      <c r="I50" s="95">
        <f>'Orç. Pós Licitação'!I48</f>
        <v>793.6</v>
      </c>
      <c r="J50" s="96">
        <f>'BM 05'!L50</f>
        <v>0</v>
      </c>
      <c r="K50" s="97"/>
      <c r="L50" s="98">
        <f t="shared" ref="L50:L78" si="7">J50+K50</f>
        <v>0</v>
      </c>
      <c r="M50" s="99">
        <f t="shared" ref="M50:M78" si="8">ROUND(H50*J50,2)</f>
        <v>0</v>
      </c>
      <c r="N50" s="100">
        <f t="shared" ref="N50:N78" si="9">ROUND(H50*K50,2)</f>
        <v>0</v>
      </c>
      <c r="O50" s="98">
        <f t="shared" ref="O50:O78" si="10">ROUND(H50*L50,2)</f>
        <v>0</v>
      </c>
      <c r="P50" s="101">
        <f t="shared" ref="P50:P78" si="11">F50-L50</f>
        <v>20</v>
      </c>
      <c r="Q50" s="102">
        <f t="shared" ref="Q50:Q78" si="12">I50-O50</f>
        <v>793.6</v>
      </c>
    </row>
    <row r="51" spans="1:17" ht="28.5" x14ac:dyDescent="0.2">
      <c r="A51" s="92" t="str">
        <f>Orçamento!A49</f>
        <v>2.3</v>
      </c>
      <c r="B51" s="39" t="str">
        <f>Orçamento!B49</f>
        <v>Sinapi</v>
      </c>
      <c r="C51" s="39">
        <f>Orçamento!C49</f>
        <v>95956</v>
      </c>
      <c r="D51" s="93" t="str">
        <f>Orçamento!D49</f>
        <v>Execução de escada em concreto armado, moldada in loco, fck=25MPa</v>
      </c>
      <c r="E51" s="39" t="str">
        <f>Orçamento!E49</f>
        <v>M3</v>
      </c>
      <c r="F51" s="39">
        <f>Orçamento!F49</f>
        <v>8.5</v>
      </c>
      <c r="G51" s="95">
        <f>'Orç. Pós Licitação'!G49</f>
        <v>2694</v>
      </c>
      <c r="H51" s="95">
        <f>'Orç. Pós Licitação'!H49</f>
        <v>3340.56</v>
      </c>
      <c r="I51" s="95">
        <f>'Orç. Pós Licitação'!I49</f>
        <v>28394.76</v>
      </c>
      <c r="J51" s="96">
        <f>'BM 05'!L51</f>
        <v>0</v>
      </c>
      <c r="K51" s="97"/>
      <c r="L51" s="98">
        <f t="shared" si="7"/>
        <v>0</v>
      </c>
      <c r="M51" s="99">
        <f t="shared" si="8"/>
        <v>0</v>
      </c>
      <c r="N51" s="100">
        <f t="shared" si="9"/>
        <v>0</v>
      </c>
      <c r="O51" s="98">
        <f t="shared" si="10"/>
        <v>0</v>
      </c>
      <c r="P51" s="101">
        <f t="shared" si="11"/>
        <v>8.5</v>
      </c>
      <c r="Q51" s="102">
        <f t="shared" si="12"/>
        <v>28394.76</v>
      </c>
    </row>
    <row r="52" spans="1:17" x14ac:dyDescent="0.2">
      <c r="A52" s="92" t="str">
        <f>Orçamento!A50</f>
        <v>2.4</v>
      </c>
      <c r="B52" s="39" t="str">
        <f>Orçamento!B50</f>
        <v>Sinapi</v>
      </c>
      <c r="C52" s="39">
        <f>Orçamento!C50</f>
        <v>0</v>
      </c>
      <c r="D52" s="93">
        <f>Orçamento!D50</f>
        <v>0</v>
      </c>
      <c r="E52" s="39">
        <f>Orçamento!E50</f>
        <v>0</v>
      </c>
      <c r="F52" s="39">
        <f>Orçamento!F50</f>
        <v>0</v>
      </c>
      <c r="G52" s="95">
        <f>'Orç. Pós Licitação'!G50</f>
        <v>0</v>
      </c>
      <c r="H52" s="95">
        <f>'Orç. Pós Licitação'!H50</f>
        <v>0</v>
      </c>
      <c r="I52" s="95">
        <f>'Orç. Pós Licitação'!I50</f>
        <v>0</v>
      </c>
      <c r="J52" s="96">
        <f>'BM 05'!L52</f>
        <v>0</v>
      </c>
      <c r="K52" s="97"/>
      <c r="L52" s="98">
        <f t="shared" si="7"/>
        <v>0</v>
      </c>
      <c r="M52" s="99">
        <f t="shared" si="8"/>
        <v>0</v>
      </c>
      <c r="N52" s="100">
        <f t="shared" si="9"/>
        <v>0</v>
      </c>
      <c r="O52" s="98">
        <f t="shared" si="10"/>
        <v>0</v>
      </c>
      <c r="P52" s="101">
        <f t="shared" si="11"/>
        <v>0</v>
      </c>
      <c r="Q52" s="102">
        <f t="shared" si="12"/>
        <v>0</v>
      </c>
    </row>
    <row r="53" spans="1:17" x14ac:dyDescent="0.2">
      <c r="A53" s="92" t="str">
        <f>Orçamento!A51</f>
        <v>2.5</v>
      </c>
      <c r="B53" s="39" t="str">
        <f>Orçamento!B51</f>
        <v>Sinapi</v>
      </c>
      <c r="C53" s="39">
        <f>Orçamento!C51</f>
        <v>0</v>
      </c>
      <c r="D53" s="93">
        <f>Orçamento!D51</f>
        <v>0</v>
      </c>
      <c r="E53" s="39">
        <f>Orçamento!E51</f>
        <v>0</v>
      </c>
      <c r="F53" s="39">
        <f>Orçamento!F51</f>
        <v>0</v>
      </c>
      <c r="G53" s="95">
        <f>'Orç. Pós Licitação'!G51</f>
        <v>0</v>
      </c>
      <c r="H53" s="95">
        <f>'Orç. Pós Licitação'!H51</f>
        <v>0</v>
      </c>
      <c r="I53" s="95">
        <f>'Orç. Pós Licitação'!I51</f>
        <v>0</v>
      </c>
      <c r="J53" s="96">
        <f>'BM 05'!L53</f>
        <v>0</v>
      </c>
      <c r="K53" s="97"/>
      <c r="L53" s="98">
        <f t="shared" si="7"/>
        <v>0</v>
      </c>
      <c r="M53" s="99">
        <f t="shared" si="8"/>
        <v>0</v>
      </c>
      <c r="N53" s="100">
        <f t="shared" si="9"/>
        <v>0</v>
      </c>
      <c r="O53" s="98">
        <f t="shared" si="10"/>
        <v>0</v>
      </c>
      <c r="P53" s="101">
        <f t="shared" si="11"/>
        <v>0</v>
      </c>
      <c r="Q53" s="102">
        <f t="shared" si="12"/>
        <v>0</v>
      </c>
    </row>
    <row r="54" spans="1:17" x14ac:dyDescent="0.2">
      <c r="A54" s="92" t="str">
        <f>Orçamento!A52</f>
        <v>2.6</v>
      </c>
      <c r="B54" s="39" t="str">
        <f>Orçamento!B52</f>
        <v>Sinapi</v>
      </c>
      <c r="C54" s="39">
        <f>Orçamento!C52</f>
        <v>0</v>
      </c>
      <c r="D54" s="93">
        <f>Orçamento!D52</f>
        <v>0</v>
      </c>
      <c r="E54" s="39">
        <f>Orçamento!E52</f>
        <v>0</v>
      </c>
      <c r="F54" s="39">
        <f>Orçamento!F52</f>
        <v>0</v>
      </c>
      <c r="G54" s="95">
        <f>'Orç. Pós Licitação'!G52</f>
        <v>0</v>
      </c>
      <c r="H54" s="95">
        <f>'Orç. Pós Licitação'!H52</f>
        <v>0</v>
      </c>
      <c r="I54" s="95">
        <f>'Orç. Pós Licitação'!I52</f>
        <v>0</v>
      </c>
      <c r="J54" s="96">
        <f>'BM 05'!L54</f>
        <v>0</v>
      </c>
      <c r="K54" s="97"/>
      <c r="L54" s="98">
        <f t="shared" si="7"/>
        <v>0</v>
      </c>
      <c r="M54" s="99">
        <f t="shared" si="8"/>
        <v>0</v>
      </c>
      <c r="N54" s="100">
        <f t="shared" si="9"/>
        <v>0</v>
      </c>
      <c r="O54" s="98">
        <f t="shared" si="10"/>
        <v>0</v>
      </c>
      <c r="P54" s="101">
        <f t="shared" si="11"/>
        <v>0</v>
      </c>
      <c r="Q54" s="102">
        <f t="shared" si="12"/>
        <v>0</v>
      </c>
    </row>
    <row r="55" spans="1:17" x14ac:dyDescent="0.2">
      <c r="A55" s="92" t="str">
        <f>Orçamento!A53</f>
        <v>2.7</v>
      </c>
      <c r="B55" s="39" t="str">
        <f>Orçamento!B53</f>
        <v>Sinapi</v>
      </c>
      <c r="C55" s="39">
        <f>Orçamento!C53</f>
        <v>0</v>
      </c>
      <c r="D55" s="93">
        <f>Orçamento!D53</f>
        <v>0</v>
      </c>
      <c r="E55" s="39">
        <f>Orçamento!E53</f>
        <v>0</v>
      </c>
      <c r="F55" s="39">
        <f>Orçamento!F53</f>
        <v>0</v>
      </c>
      <c r="G55" s="95">
        <f>'Orç. Pós Licitação'!G53</f>
        <v>0</v>
      </c>
      <c r="H55" s="95">
        <f>'Orç. Pós Licitação'!H53</f>
        <v>0</v>
      </c>
      <c r="I55" s="95">
        <f>'Orç. Pós Licitação'!I53</f>
        <v>0</v>
      </c>
      <c r="J55" s="96">
        <f>'BM 05'!L55</f>
        <v>0</v>
      </c>
      <c r="K55" s="97"/>
      <c r="L55" s="98">
        <f t="shared" si="7"/>
        <v>0</v>
      </c>
      <c r="M55" s="99">
        <f t="shared" si="8"/>
        <v>0</v>
      </c>
      <c r="N55" s="100">
        <f t="shared" si="9"/>
        <v>0</v>
      </c>
      <c r="O55" s="98">
        <f t="shared" si="10"/>
        <v>0</v>
      </c>
      <c r="P55" s="101">
        <f t="shared" si="11"/>
        <v>0</v>
      </c>
      <c r="Q55" s="102">
        <f t="shared" si="12"/>
        <v>0</v>
      </c>
    </row>
    <row r="56" spans="1:17" x14ac:dyDescent="0.2">
      <c r="A56" s="92" t="str">
        <f>Orçamento!A54</f>
        <v>2.8</v>
      </c>
      <c r="B56" s="39" t="str">
        <f>Orçamento!B54</f>
        <v>Sinapi</v>
      </c>
      <c r="C56" s="39">
        <f>Orçamento!C54</f>
        <v>0</v>
      </c>
      <c r="D56" s="93">
        <f>Orçamento!D54</f>
        <v>0</v>
      </c>
      <c r="E56" s="39">
        <f>Orçamento!E54</f>
        <v>0</v>
      </c>
      <c r="F56" s="39">
        <f>Orçamento!F54</f>
        <v>0</v>
      </c>
      <c r="G56" s="95">
        <f>'Orç. Pós Licitação'!G54</f>
        <v>0</v>
      </c>
      <c r="H56" s="95">
        <f>'Orç. Pós Licitação'!H54</f>
        <v>0</v>
      </c>
      <c r="I56" s="95">
        <f>'Orç. Pós Licitação'!I54</f>
        <v>0</v>
      </c>
      <c r="J56" s="96">
        <f>'BM 05'!L56</f>
        <v>0</v>
      </c>
      <c r="K56" s="97"/>
      <c r="L56" s="98">
        <f t="shared" si="7"/>
        <v>0</v>
      </c>
      <c r="M56" s="99">
        <f t="shared" si="8"/>
        <v>0</v>
      </c>
      <c r="N56" s="100">
        <f t="shared" si="9"/>
        <v>0</v>
      </c>
      <c r="O56" s="98">
        <f t="shared" si="10"/>
        <v>0</v>
      </c>
      <c r="P56" s="101">
        <f t="shared" si="11"/>
        <v>0</v>
      </c>
      <c r="Q56" s="102">
        <f t="shared" si="12"/>
        <v>0</v>
      </c>
    </row>
    <row r="57" spans="1:17" x14ac:dyDescent="0.2">
      <c r="A57" s="92" t="str">
        <f>Orçamento!A55</f>
        <v>2.9</v>
      </c>
      <c r="B57" s="39" t="str">
        <f>Orçamento!B55</f>
        <v>Sinapi</v>
      </c>
      <c r="C57" s="39">
        <f>Orçamento!C55</f>
        <v>0</v>
      </c>
      <c r="D57" s="93">
        <f>Orçamento!D55</f>
        <v>0</v>
      </c>
      <c r="E57" s="39">
        <f>Orçamento!E55</f>
        <v>0</v>
      </c>
      <c r="F57" s="39">
        <f>Orçamento!F55</f>
        <v>0</v>
      </c>
      <c r="G57" s="95">
        <f>'Orç. Pós Licitação'!G55</f>
        <v>0</v>
      </c>
      <c r="H57" s="95">
        <f>'Orç. Pós Licitação'!H55</f>
        <v>0</v>
      </c>
      <c r="I57" s="95">
        <f>'Orç. Pós Licitação'!I55</f>
        <v>0</v>
      </c>
      <c r="J57" s="96">
        <f>'BM 05'!L57</f>
        <v>0</v>
      </c>
      <c r="K57" s="97"/>
      <c r="L57" s="98">
        <f t="shared" si="7"/>
        <v>0</v>
      </c>
      <c r="M57" s="99">
        <f t="shared" si="8"/>
        <v>0</v>
      </c>
      <c r="N57" s="100">
        <f t="shared" si="9"/>
        <v>0</v>
      </c>
      <c r="O57" s="98">
        <f t="shared" si="10"/>
        <v>0</v>
      </c>
      <c r="P57" s="101">
        <f t="shared" si="11"/>
        <v>0</v>
      </c>
      <c r="Q57" s="102">
        <f t="shared" si="12"/>
        <v>0</v>
      </c>
    </row>
    <row r="58" spans="1:17" x14ac:dyDescent="0.2">
      <c r="A58" s="92" t="str">
        <f>Orçamento!A56</f>
        <v>2.10</v>
      </c>
      <c r="B58" s="39" t="str">
        <f>Orçamento!B56</f>
        <v>Sinapi</v>
      </c>
      <c r="C58" s="39">
        <f>Orçamento!C56</f>
        <v>0</v>
      </c>
      <c r="D58" s="93">
        <f>Orçamento!D56</f>
        <v>0</v>
      </c>
      <c r="E58" s="39">
        <f>Orçamento!E56</f>
        <v>0</v>
      </c>
      <c r="F58" s="39">
        <f>Orçamento!F56</f>
        <v>0</v>
      </c>
      <c r="G58" s="95">
        <f>'Orç. Pós Licitação'!G56</f>
        <v>0</v>
      </c>
      <c r="H58" s="95">
        <f>'Orç. Pós Licitação'!H56</f>
        <v>0</v>
      </c>
      <c r="I58" s="95">
        <f>'Orç. Pós Licitação'!I56</f>
        <v>0</v>
      </c>
      <c r="J58" s="96">
        <f>'BM 05'!L58</f>
        <v>0</v>
      </c>
      <c r="K58" s="97"/>
      <c r="L58" s="98">
        <f t="shared" si="7"/>
        <v>0</v>
      </c>
      <c r="M58" s="99">
        <f t="shared" si="8"/>
        <v>0</v>
      </c>
      <c r="N58" s="100">
        <f t="shared" si="9"/>
        <v>0</v>
      </c>
      <c r="O58" s="98">
        <f t="shared" si="10"/>
        <v>0</v>
      </c>
      <c r="P58" s="101">
        <f t="shared" si="11"/>
        <v>0</v>
      </c>
      <c r="Q58" s="102">
        <f t="shared" si="12"/>
        <v>0</v>
      </c>
    </row>
    <row r="59" spans="1:17" x14ac:dyDescent="0.2">
      <c r="A59" s="92" t="str">
        <f>Orçamento!A57</f>
        <v>2.11</v>
      </c>
      <c r="B59" s="39" t="str">
        <f>Orçamento!B57</f>
        <v>Sinapi</v>
      </c>
      <c r="C59" s="39">
        <f>Orçamento!C57</f>
        <v>0</v>
      </c>
      <c r="D59" s="93">
        <f>Orçamento!D57</f>
        <v>0</v>
      </c>
      <c r="E59" s="39">
        <f>Orçamento!E57</f>
        <v>0</v>
      </c>
      <c r="F59" s="39">
        <f>Orçamento!F57</f>
        <v>0</v>
      </c>
      <c r="G59" s="95">
        <f>'Orç. Pós Licitação'!G57</f>
        <v>0</v>
      </c>
      <c r="H59" s="95">
        <f>'Orç. Pós Licitação'!H57</f>
        <v>0</v>
      </c>
      <c r="I59" s="95">
        <f>'Orç. Pós Licitação'!I57</f>
        <v>0</v>
      </c>
      <c r="J59" s="96">
        <f>'BM 05'!L59</f>
        <v>0</v>
      </c>
      <c r="K59" s="97"/>
      <c r="L59" s="98">
        <f t="shared" si="7"/>
        <v>0</v>
      </c>
      <c r="M59" s="99">
        <f t="shared" si="8"/>
        <v>0</v>
      </c>
      <c r="N59" s="100">
        <f t="shared" si="9"/>
        <v>0</v>
      </c>
      <c r="O59" s="98">
        <f t="shared" si="10"/>
        <v>0</v>
      </c>
      <c r="P59" s="101">
        <f t="shared" si="11"/>
        <v>0</v>
      </c>
      <c r="Q59" s="102">
        <f t="shared" si="12"/>
        <v>0</v>
      </c>
    </row>
    <row r="60" spans="1:17" x14ac:dyDescent="0.2">
      <c r="A60" s="92" t="str">
        <f>Orçamento!A58</f>
        <v>2.12</v>
      </c>
      <c r="B60" s="39" t="str">
        <f>Orçamento!B58</f>
        <v>Sinapi</v>
      </c>
      <c r="C60" s="39">
        <f>Orçamento!C58</f>
        <v>0</v>
      </c>
      <c r="D60" s="93">
        <f>Orçamento!D58</f>
        <v>0</v>
      </c>
      <c r="E60" s="39">
        <f>Orçamento!E58</f>
        <v>0</v>
      </c>
      <c r="F60" s="39">
        <f>Orçamento!F58</f>
        <v>0</v>
      </c>
      <c r="G60" s="95">
        <f>'Orç. Pós Licitação'!G58</f>
        <v>0</v>
      </c>
      <c r="H60" s="95">
        <f>'Orç. Pós Licitação'!H58</f>
        <v>0</v>
      </c>
      <c r="I60" s="95">
        <f>'Orç. Pós Licitação'!I58</f>
        <v>0</v>
      </c>
      <c r="J60" s="96">
        <f>'BM 05'!L60</f>
        <v>0</v>
      </c>
      <c r="K60" s="97"/>
      <c r="L60" s="98">
        <f t="shared" si="7"/>
        <v>0</v>
      </c>
      <c r="M60" s="99">
        <f t="shared" si="8"/>
        <v>0</v>
      </c>
      <c r="N60" s="100">
        <f t="shared" si="9"/>
        <v>0</v>
      </c>
      <c r="O60" s="98">
        <f t="shared" si="10"/>
        <v>0</v>
      </c>
      <c r="P60" s="101">
        <f t="shared" si="11"/>
        <v>0</v>
      </c>
      <c r="Q60" s="102">
        <f t="shared" si="12"/>
        <v>0</v>
      </c>
    </row>
    <row r="61" spans="1:17" x14ac:dyDescent="0.2">
      <c r="A61" s="92" t="str">
        <f>Orçamento!A59</f>
        <v>2.13</v>
      </c>
      <c r="B61" s="39" t="str">
        <f>Orçamento!B59</f>
        <v>Sinapi</v>
      </c>
      <c r="C61" s="39">
        <f>Orçamento!C59</f>
        <v>0</v>
      </c>
      <c r="D61" s="93">
        <f>Orçamento!D59</f>
        <v>0</v>
      </c>
      <c r="E61" s="39">
        <f>Orçamento!E59</f>
        <v>0</v>
      </c>
      <c r="F61" s="39">
        <f>Orçamento!F59</f>
        <v>0</v>
      </c>
      <c r="G61" s="95">
        <f>'Orç. Pós Licitação'!G59</f>
        <v>0</v>
      </c>
      <c r="H61" s="95">
        <f>'Orç. Pós Licitação'!H59</f>
        <v>0</v>
      </c>
      <c r="I61" s="95">
        <f>'Orç. Pós Licitação'!I59</f>
        <v>0</v>
      </c>
      <c r="J61" s="96">
        <f>'BM 05'!L61</f>
        <v>0</v>
      </c>
      <c r="K61" s="97"/>
      <c r="L61" s="98">
        <f t="shared" si="7"/>
        <v>0</v>
      </c>
      <c r="M61" s="99">
        <f t="shared" si="8"/>
        <v>0</v>
      </c>
      <c r="N61" s="100">
        <f t="shared" si="9"/>
        <v>0</v>
      </c>
      <c r="O61" s="98">
        <f t="shared" si="10"/>
        <v>0</v>
      </c>
      <c r="P61" s="101">
        <f t="shared" si="11"/>
        <v>0</v>
      </c>
      <c r="Q61" s="102">
        <f t="shared" si="12"/>
        <v>0</v>
      </c>
    </row>
    <row r="62" spans="1:17" x14ac:dyDescent="0.2">
      <c r="A62" s="92" t="str">
        <f>Orçamento!A60</f>
        <v>2.14</v>
      </c>
      <c r="B62" s="39" t="str">
        <f>Orçamento!B60</f>
        <v>Sinapi</v>
      </c>
      <c r="C62" s="39">
        <f>Orçamento!C60</f>
        <v>0</v>
      </c>
      <c r="D62" s="93">
        <f>Orçamento!D60</f>
        <v>0</v>
      </c>
      <c r="E62" s="39">
        <f>Orçamento!E60</f>
        <v>0</v>
      </c>
      <c r="F62" s="39">
        <f>Orçamento!F60</f>
        <v>0</v>
      </c>
      <c r="G62" s="95">
        <f>'Orç. Pós Licitação'!G60</f>
        <v>0</v>
      </c>
      <c r="H62" s="95">
        <f>'Orç. Pós Licitação'!H60</f>
        <v>0</v>
      </c>
      <c r="I62" s="95">
        <f>'Orç. Pós Licitação'!I60</f>
        <v>0</v>
      </c>
      <c r="J62" s="96">
        <f>'BM 05'!L62</f>
        <v>0</v>
      </c>
      <c r="K62" s="97"/>
      <c r="L62" s="98">
        <f t="shared" si="7"/>
        <v>0</v>
      </c>
      <c r="M62" s="99">
        <f t="shared" si="8"/>
        <v>0</v>
      </c>
      <c r="N62" s="100">
        <f t="shared" si="9"/>
        <v>0</v>
      </c>
      <c r="O62" s="98">
        <f t="shared" si="10"/>
        <v>0</v>
      </c>
      <c r="P62" s="101">
        <f t="shared" si="11"/>
        <v>0</v>
      </c>
      <c r="Q62" s="102">
        <f t="shared" si="12"/>
        <v>0</v>
      </c>
    </row>
    <row r="63" spans="1:17" x14ac:dyDescent="0.2">
      <c r="A63" s="92" t="str">
        <f>Orçamento!A61</f>
        <v>2.15</v>
      </c>
      <c r="B63" s="39" t="str">
        <f>Orçamento!B61</f>
        <v>Sinapi</v>
      </c>
      <c r="C63" s="39">
        <f>Orçamento!C61</f>
        <v>0</v>
      </c>
      <c r="D63" s="93">
        <f>Orçamento!D61</f>
        <v>0</v>
      </c>
      <c r="E63" s="39">
        <f>Orçamento!E61</f>
        <v>0</v>
      </c>
      <c r="F63" s="39">
        <f>Orçamento!F61</f>
        <v>0</v>
      </c>
      <c r="G63" s="95">
        <f>'Orç. Pós Licitação'!G61</f>
        <v>0</v>
      </c>
      <c r="H63" s="95">
        <f>'Orç. Pós Licitação'!H61</f>
        <v>0</v>
      </c>
      <c r="I63" s="95">
        <f>'Orç. Pós Licitação'!I61</f>
        <v>0</v>
      </c>
      <c r="J63" s="96">
        <f>'BM 05'!L63</f>
        <v>0</v>
      </c>
      <c r="K63" s="97"/>
      <c r="L63" s="98">
        <f t="shared" si="7"/>
        <v>0</v>
      </c>
      <c r="M63" s="99">
        <f t="shared" si="8"/>
        <v>0</v>
      </c>
      <c r="N63" s="100">
        <f t="shared" si="9"/>
        <v>0</v>
      </c>
      <c r="O63" s="98">
        <f t="shared" si="10"/>
        <v>0</v>
      </c>
      <c r="P63" s="101">
        <f t="shared" si="11"/>
        <v>0</v>
      </c>
      <c r="Q63" s="102">
        <f t="shared" si="12"/>
        <v>0</v>
      </c>
    </row>
    <row r="64" spans="1:17" x14ac:dyDescent="0.2">
      <c r="A64" s="92" t="str">
        <f>Orçamento!A62</f>
        <v>2.16</v>
      </c>
      <c r="B64" s="39" t="str">
        <f>Orçamento!B62</f>
        <v>Sinapi</v>
      </c>
      <c r="C64" s="39">
        <f>Orçamento!C62</f>
        <v>0</v>
      </c>
      <c r="D64" s="93">
        <f>Orçamento!D62</f>
        <v>0</v>
      </c>
      <c r="E64" s="39">
        <f>Orçamento!E62</f>
        <v>0</v>
      </c>
      <c r="F64" s="39">
        <f>Orçamento!F62</f>
        <v>0</v>
      </c>
      <c r="G64" s="95">
        <f>'Orç. Pós Licitação'!G62</f>
        <v>0</v>
      </c>
      <c r="H64" s="95">
        <f>'Orç. Pós Licitação'!H62</f>
        <v>0</v>
      </c>
      <c r="I64" s="95">
        <f>'Orç. Pós Licitação'!I62</f>
        <v>0</v>
      </c>
      <c r="J64" s="96">
        <f>'BM 05'!L64</f>
        <v>0</v>
      </c>
      <c r="K64" s="97"/>
      <c r="L64" s="98">
        <f t="shared" si="7"/>
        <v>0</v>
      </c>
      <c r="M64" s="99">
        <f t="shared" si="8"/>
        <v>0</v>
      </c>
      <c r="N64" s="100">
        <f t="shared" si="9"/>
        <v>0</v>
      </c>
      <c r="O64" s="98">
        <f t="shared" si="10"/>
        <v>0</v>
      </c>
      <c r="P64" s="101">
        <f t="shared" si="11"/>
        <v>0</v>
      </c>
      <c r="Q64" s="102">
        <f t="shared" si="12"/>
        <v>0</v>
      </c>
    </row>
    <row r="65" spans="1:17" x14ac:dyDescent="0.2">
      <c r="A65" s="92" t="str">
        <f>Orçamento!A63</f>
        <v>2.17</v>
      </c>
      <c r="B65" s="39" t="str">
        <f>Orçamento!B63</f>
        <v>Sinapi</v>
      </c>
      <c r="C65" s="39">
        <f>Orçamento!C63</f>
        <v>0</v>
      </c>
      <c r="D65" s="93">
        <f>Orçamento!D63</f>
        <v>0</v>
      </c>
      <c r="E65" s="39">
        <f>Orçamento!E63</f>
        <v>0</v>
      </c>
      <c r="F65" s="39">
        <f>Orçamento!F63</f>
        <v>0</v>
      </c>
      <c r="G65" s="95">
        <f>'Orç. Pós Licitação'!G63</f>
        <v>0</v>
      </c>
      <c r="H65" s="95">
        <f>'Orç. Pós Licitação'!H63</f>
        <v>0</v>
      </c>
      <c r="I65" s="95">
        <f>'Orç. Pós Licitação'!I63</f>
        <v>0</v>
      </c>
      <c r="J65" s="96">
        <f>'BM 05'!L65</f>
        <v>0</v>
      </c>
      <c r="K65" s="97"/>
      <c r="L65" s="98">
        <f t="shared" si="7"/>
        <v>0</v>
      </c>
      <c r="M65" s="99">
        <f t="shared" si="8"/>
        <v>0</v>
      </c>
      <c r="N65" s="100">
        <f t="shared" si="9"/>
        <v>0</v>
      </c>
      <c r="O65" s="98">
        <f t="shared" si="10"/>
        <v>0</v>
      </c>
      <c r="P65" s="101">
        <f t="shared" si="11"/>
        <v>0</v>
      </c>
      <c r="Q65" s="102">
        <f t="shared" si="12"/>
        <v>0</v>
      </c>
    </row>
    <row r="66" spans="1:17" x14ac:dyDescent="0.2">
      <c r="A66" s="92" t="str">
        <f>Orçamento!A64</f>
        <v>2.18</v>
      </c>
      <c r="B66" s="39" t="str">
        <f>Orçamento!B64</f>
        <v>Sinapi</v>
      </c>
      <c r="C66" s="39">
        <f>Orçamento!C64</f>
        <v>0</v>
      </c>
      <c r="D66" s="93">
        <f>Orçamento!D64</f>
        <v>0</v>
      </c>
      <c r="E66" s="39">
        <f>Orçamento!E64</f>
        <v>0</v>
      </c>
      <c r="F66" s="39">
        <f>Orçamento!F64</f>
        <v>0</v>
      </c>
      <c r="G66" s="95">
        <f>'Orç. Pós Licitação'!G64</f>
        <v>0</v>
      </c>
      <c r="H66" s="95">
        <f>'Orç. Pós Licitação'!H64</f>
        <v>0</v>
      </c>
      <c r="I66" s="95">
        <f>'Orç. Pós Licitação'!I64</f>
        <v>0</v>
      </c>
      <c r="J66" s="96">
        <f>'BM 05'!L66</f>
        <v>0</v>
      </c>
      <c r="K66" s="97"/>
      <c r="L66" s="98">
        <f t="shared" si="7"/>
        <v>0</v>
      </c>
      <c r="M66" s="99">
        <f t="shared" si="8"/>
        <v>0</v>
      </c>
      <c r="N66" s="100">
        <f t="shared" si="9"/>
        <v>0</v>
      </c>
      <c r="O66" s="98">
        <f t="shared" si="10"/>
        <v>0</v>
      </c>
      <c r="P66" s="101">
        <f t="shared" si="11"/>
        <v>0</v>
      </c>
      <c r="Q66" s="102">
        <f t="shared" si="12"/>
        <v>0</v>
      </c>
    </row>
    <row r="67" spans="1:17" x14ac:dyDescent="0.2">
      <c r="A67" s="92" t="str">
        <f>Orçamento!A65</f>
        <v>2.19</v>
      </c>
      <c r="B67" s="39" t="str">
        <f>Orçamento!B65</f>
        <v>Sinapi</v>
      </c>
      <c r="C67" s="39">
        <f>Orçamento!C65</f>
        <v>0</v>
      </c>
      <c r="D67" s="93">
        <f>Orçamento!D65</f>
        <v>0</v>
      </c>
      <c r="E67" s="39">
        <f>Orçamento!E65</f>
        <v>0</v>
      </c>
      <c r="F67" s="39">
        <f>Orçamento!F65</f>
        <v>0</v>
      </c>
      <c r="G67" s="95">
        <f>'Orç. Pós Licitação'!G65</f>
        <v>0</v>
      </c>
      <c r="H67" s="95">
        <f>'Orç. Pós Licitação'!H65</f>
        <v>0</v>
      </c>
      <c r="I67" s="95">
        <f>'Orç. Pós Licitação'!I65</f>
        <v>0</v>
      </c>
      <c r="J67" s="96">
        <f>'BM 05'!L67</f>
        <v>0</v>
      </c>
      <c r="K67" s="97"/>
      <c r="L67" s="98">
        <f t="shared" si="7"/>
        <v>0</v>
      </c>
      <c r="M67" s="99">
        <f t="shared" si="8"/>
        <v>0</v>
      </c>
      <c r="N67" s="100">
        <f t="shared" si="9"/>
        <v>0</v>
      </c>
      <c r="O67" s="98">
        <f t="shared" si="10"/>
        <v>0</v>
      </c>
      <c r="P67" s="101">
        <f t="shared" si="11"/>
        <v>0</v>
      </c>
      <c r="Q67" s="102">
        <f t="shared" si="12"/>
        <v>0</v>
      </c>
    </row>
    <row r="68" spans="1:17" x14ac:dyDescent="0.2">
      <c r="A68" s="92" t="str">
        <f>Orçamento!A66</f>
        <v>2.20</v>
      </c>
      <c r="B68" s="39" t="str">
        <f>Orçamento!B66</f>
        <v>Sinapi</v>
      </c>
      <c r="C68" s="39">
        <f>Orçamento!C66</f>
        <v>0</v>
      </c>
      <c r="D68" s="93">
        <f>Orçamento!D66</f>
        <v>0</v>
      </c>
      <c r="E68" s="39">
        <f>Orçamento!E66</f>
        <v>0</v>
      </c>
      <c r="F68" s="39">
        <f>Orçamento!F66</f>
        <v>0</v>
      </c>
      <c r="G68" s="95">
        <f>'Orç. Pós Licitação'!G66</f>
        <v>0</v>
      </c>
      <c r="H68" s="95">
        <f>'Orç. Pós Licitação'!H66</f>
        <v>0</v>
      </c>
      <c r="I68" s="95">
        <f>'Orç. Pós Licitação'!I66</f>
        <v>0</v>
      </c>
      <c r="J68" s="96">
        <f>'BM 05'!L68</f>
        <v>0</v>
      </c>
      <c r="K68" s="97"/>
      <c r="L68" s="98">
        <f t="shared" si="7"/>
        <v>0</v>
      </c>
      <c r="M68" s="99">
        <f t="shared" si="8"/>
        <v>0</v>
      </c>
      <c r="N68" s="100">
        <f t="shared" si="9"/>
        <v>0</v>
      </c>
      <c r="O68" s="98">
        <f t="shared" si="10"/>
        <v>0</v>
      </c>
      <c r="P68" s="101">
        <f t="shared" si="11"/>
        <v>0</v>
      </c>
      <c r="Q68" s="102">
        <f t="shared" si="12"/>
        <v>0</v>
      </c>
    </row>
    <row r="69" spans="1:17" x14ac:dyDescent="0.2">
      <c r="A69" s="92" t="str">
        <f>Orçamento!A67</f>
        <v>2.21</v>
      </c>
      <c r="B69" s="39" t="str">
        <f>Orçamento!B67</f>
        <v>Sinapi</v>
      </c>
      <c r="C69" s="39">
        <f>Orçamento!C67</f>
        <v>0</v>
      </c>
      <c r="D69" s="93">
        <f>Orçamento!D67</f>
        <v>0</v>
      </c>
      <c r="E69" s="39">
        <f>Orçamento!E67</f>
        <v>0</v>
      </c>
      <c r="F69" s="39">
        <f>Orçamento!F67</f>
        <v>0</v>
      </c>
      <c r="G69" s="95">
        <f>'Orç. Pós Licitação'!G67</f>
        <v>0</v>
      </c>
      <c r="H69" s="95">
        <f>'Orç. Pós Licitação'!H67</f>
        <v>0</v>
      </c>
      <c r="I69" s="95">
        <f>'Orç. Pós Licitação'!I67</f>
        <v>0</v>
      </c>
      <c r="J69" s="96">
        <f>'BM 05'!L69</f>
        <v>0</v>
      </c>
      <c r="K69" s="97"/>
      <c r="L69" s="98">
        <f t="shared" si="7"/>
        <v>0</v>
      </c>
      <c r="M69" s="99">
        <f t="shared" si="8"/>
        <v>0</v>
      </c>
      <c r="N69" s="100">
        <f t="shared" si="9"/>
        <v>0</v>
      </c>
      <c r="O69" s="98">
        <f t="shared" si="10"/>
        <v>0</v>
      </c>
      <c r="P69" s="101">
        <f t="shared" si="11"/>
        <v>0</v>
      </c>
      <c r="Q69" s="102">
        <f t="shared" si="12"/>
        <v>0</v>
      </c>
    </row>
    <row r="70" spans="1:17" x14ac:dyDescent="0.2">
      <c r="A70" s="92" t="str">
        <f>Orçamento!A68</f>
        <v>2.22</v>
      </c>
      <c r="B70" s="39" t="str">
        <f>Orçamento!B68</f>
        <v>Sinapi</v>
      </c>
      <c r="C70" s="39">
        <f>Orçamento!C68</f>
        <v>0</v>
      </c>
      <c r="D70" s="93">
        <f>Orçamento!D68</f>
        <v>0</v>
      </c>
      <c r="E70" s="39">
        <f>Orçamento!E68</f>
        <v>0</v>
      </c>
      <c r="F70" s="39">
        <f>Orçamento!F68</f>
        <v>0</v>
      </c>
      <c r="G70" s="95">
        <f>'Orç. Pós Licitação'!G68</f>
        <v>0</v>
      </c>
      <c r="H70" s="95">
        <f>'Orç. Pós Licitação'!H68</f>
        <v>0</v>
      </c>
      <c r="I70" s="95">
        <f>'Orç. Pós Licitação'!I68</f>
        <v>0</v>
      </c>
      <c r="J70" s="96">
        <f>'BM 05'!L70</f>
        <v>0</v>
      </c>
      <c r="K70" s="97"/>
      <c r="L70" s="98">
        <f t="shared" si="7"/>
        <v>0</v>
      </c>
      <c r="M70" s="99">
        <f t="shared" si="8"/>
        <v>0</v>
      </c>
      <c r="N70" s="100">
        <f t="shared" si="9"/>
        <v>0</v>
      </c>
      <c r="O70" s="98">
        <f t="shared" si="10"/>
        <v>0</v>
      </c>
      <c r="P70" s="101">
        <f t="shared" si="11"/>
        <v>0</v>
      </c>
      <c r="Q70" s="102">
        <f t="shared" si="12"/>
        <v>0</v>
      </c>
    </row>
    <row r="71" spans="1:17" x14ac:dyDescent="0.2">
      <c r="A71" s="92" t="str">
        <f>Orçamento!A69</f>
        <v>2.23</v>
      </c>
      <c r="B71" s="39" t="str">
        <f>Orçamento!B69</f>
        <v>Sinapi</v>
      </c>
      <c r="C71" s="39">
        <f>Orçamento!C69</f>
        <v>0</v>
      </c>
      <c r="D71" s="93">
        <f>Orçamento!D69</f>
        <v>0</v>
      </c>
      <c r="E71" s="39">
        <f>Orçamento!E69</f>
        <v>0</v>
      </c>
      <c r="F71" s="39">
        <f>Orçamento!F69</f>
        <v>0</v>
      </c>
      <c r="G71" s="95">
        <f>'Orç. Pós Licitação'!G69</f>
        <v>0</v>
      </c>
      <c r="H71" s="95">
        <f>'Orç. Pós Licitação'!H69</f>
        <v>0</v>
      </c>
      <c r="I71" s="95">
        <f>'Orç. Pós Licitação'!I69</f>
        <v>0</v>
      </c>
      <c r="J71" s="96">
        <f>'BM 05'!L71</f>
        <v>0</v>
      </c>
      <c r="K71" s="97"/>
      <c r="L71" s="98">
        <f t="shared" si="7"/>
        <v>0</v>
      </c>
      <c r="M71" s="99">
        <f t="shared" si="8"/>
        <v>0</v>
      </c>
      <c r="N71" s="100">
        <f t="shared" si="9"/>
        <v>0</v>
      </c>
      <c r="O71" s="98">
        <f t="shared" si="10"/>
        <v>0</v>
      </c>
      <c r="P71" s="101">
        <f t="shared" si="11"/>
        <v>0</v>
      </c>
      <c r="Q71" s="102">
        <f t="shared" si="12"/>
        <v>0</v>
      </c>
    </row>
    <row r="72" spans="1:17" x14ac:dyDescent="0.2">
      <c r="A72" s="92" t="str">
        <f>Orçamento!A70</f>
        <v>2.24</v>
      </c>
      <c r="B72" s="39" t="str">
        <f>Orçamento!B70</f>
        <v>Sinapi</v>
      </c>
      <c r="C72" s="39">
        <f>Orçamento!C70</f>
        <v>0</v>
      </c>
      <c r="D72" s="93">
        <f>Orçamento!D70</f>
        <v>0</v>
      </c>
      <c r="E72" s="39">
        <f>Orçamento!E70</f>
        <v>0</v>
      </c>
      <c r="F72" s="39">
        <f>Orçamento!F70</f>
        <v>0</v>
      </c>
      <c r="G72" s="95">
        <f>'Orç. Pós Licitação'!G70</f>
        <v>0</v>
      </c>
      <c r="H72" s="95">
        <f>'Orç. Pós Licitação'!H70</f>
        <v>0</v>
      </c>
      <c r="I72" s="95">
        <f>'Orç. Pós Licitação'!I70</f>
        <v>0</v>
      </c>
      <c r="J72" s="96">
        <f>'BM 05'!L72</f>
        <v>0</v>
      </c>
      <c r="K72" s="97"/>
      <c r="L72" s="98">
        <f t="shared" si="7"/>
        <v>0</v>
      </c>
      <c r="M72" s="99">
        <f t="shared" si="8"/>
        <v>0</v>
      </c>
      <c r="N72" s="100">
        <f t="shared" si="9"/>
        <v>0</v>
      </c>
      <c r="O72" s="98">
        <f t="shared" si="10"/>
        <v>0</v>
      </c>
      <c r="P72" s="101">
        <f t="shared" si="11"/>
        <v>0</v>
      </c>
      <c r="Q72" s="102">
        <f t="shared" si="12"/>
        <v>0</v>
      </c>
    </row>
    <row r="73" spans="1:17" x14ac:dyDescent="0.2">
      <c r="A73" s="92" t="str">
        <f>Orçamento!A71</f>
        <v>2.25</v>
      </c>
      <c r="B73" s="39" t="str">
        <f>Orçamento!B71</f>
        <v>Sinapi</v>
      </c>
      <c r="C73" s="39">
        <f>Orçamento!C71</f>
        <v>0</v>
      </c>
      <c r="D73" s="93">
        <f>Orçamento!D71</f>
        <v>0</v>
      </c>
      <c r="E73" s="39">
        <f>Orçamento!E71</f>
        <v>0</v>
      </c>
      <c r="F73" s="39">
        <f>Orçamento!F71</f>
        <v>0</v>
      </c>
      <c r="G73" s="95">
        <f>'Orç. Pós Licitação'!G71</f>
        <v>0</v>
      </c>
      <c r="H73" s="95">
        <f>'Orç. Pós Licitação'!H71</f>
        <v>0</v>
      </c>
      <c r="I73" s="95">
        <f>'Orç. Pós Licitação'!I71</f>
        <v>0</v>
      </c>
      <c r="J73" s="96">
        <f>'BM 05'!L73</f>
        <v>0</v>
      </c>
      <c r="K73" s="97"/>
      <c r="L73" s="98">
        <f t="shared" si="7"/>
        <v>0</v>
      </c>
      <c r="M73" s="99">
        <f t="shared" si="8"/>
        <v>0</v>
      </c>
      <c r="N73" s="100">
        <f t="shared" si="9"/>
        <v>0</v>
      </c>
      <c r="O73" s="98">
        <f t="shared" si="10"/>
        <v>0</v>
      </c>
      <c r="P73" s="101">
        <f t="shared" si="11"/>
        <v>0</v>
      </c>
      <c r="Q73" s="102">
        <f t="shared" si="12"/>
        <v>0</v>
      </c>
    </row>
    <row r="74" spans="1:17" x14ac:dyDescent="0.2">
      <c r="A74" s="92" t="str">
        <f>Orçamento!A72</f>
        <v>2.26</v>
      </c>
      <c r="B74" s="39" t="str">
        <f>Orçamento!B72</f>
        <v>Sinapi</v>
      </c>
      <c r="C74" s="39">
        <f>Orçamento!C72</f>
        <v>0</v>
      </c>
      <c r="D74" s="93">
        <f>Orçamento!D72</f>
        <v>0</v>
      </c>
      <c r="E74" s="39">
        <f>Orçamento!E72</f>
        <v>0</v>
      </c>
      <c r="F74" s="39">
        <f>Orçamento!F72</f>
        <v>0</v>
      </c>
      <c r="G74" s="95">
        <f>'Orç. Pós Licitação'!G72</f>
        <v>0</v>
      </c>
      <c r="H74" s="95">
        <f>'Orç. Pós Licitação'!H72</f>
        <v>0</v>
      </c>
      <c r="I74" s="95">
        <f>'Orç. Pós Licitação'!I72</f>
        <v>0</v>
      </c>
      <c r="J74" s="96">
        <f>'BM 05'!L74</f>
        <v>0</v>
      </c>
      <c r="K74" s="97"/>
      <c r="L74" s="98">
        <f t="shared" si="7"/>
        <v>0</v>
      </c>
      <c r="M74" s="99">
        <f t="shared" si="8"/>
        <v>0</v>
      </c>
      <c r="N74" s="100">
        <f t="shared" si="9"/>
        <v>0</v>
      </c>
      <c r="O74" s="98">
        <f t="shared" si="10"/>
        <v>0</v>
      </c>
      <c r="P74" s="101">
        <f t="shared" si="11"/>
        <v>0</v>
      </c>
      <c r="Q74" s="102">
        <f t="shared" si="12"/>
        <v>0</v>
      </c>
    </row>
    <row r="75" spans="1:17" x14ac:dyDescent="0.2">
      <c r="A75" s="92" t="str">
        <f>Orçamento!A73</f>
        <v>2.27</v>
      </c>
      <c r="B75" s="39" t="str">
        <f>Orçamento!B73</f>
        <v>Sinapi</v>
      </c>
      <c r="C75" s="39">
        <f>Orçamento!C73</f>
        <v>0</v>
      </c>
      <c r="D75" s="93">
        <f>Orçamento!D73</f>
        <v>0</v>
      </c>
      <c r="E75" s="39">
        <f>Orçamento!E73</f>
        <v>0</v>
      </c>
      <c r="F75" s="39">
        <f>Orçamento!F73</f>
        <v>0</v>
      </c>
      <c r="G75" s="95">
        <f>'Orç. Pós Licitação'!G73</f>
        <v>0</v>
      </c>
      <c r="H75" s="95">
        <f>'Orç. Pós Licitação'!H73</f>
        <v>0</v>
      </c>
      <c r="I75" s="95">
        <f>'Orç. Pós Licitação'!I73</f>
        <v>0</v>
      </c>
      <c r="J75" s="96">
        <f>'BM 05'!L75</f>
        <v>0</v>
      </c>
      <c r="K75" s="97"/>
      <c r="L75" s="98">
        <f t="shared" si="7"/>
        <v>0</v>
      </c>
      <c r="M75" s="99">
        <f t="shared" si="8"/>
        <v>0</v>
      </c>
      <c r="N75" s="100">
        <f t="shared" si="9"/>
        <v>0</v>
      </c>
      <c r="O75" s="98">
        <f t="shared" si="10"/>
        <v>0</v>
      </c>
      <c r="P75" s="101">
        <f t="shared" si="11"/>
        <v>0</v>
      </c>
      <c r="Q75" s="102">
        <f t="shared" si="12"/>
        <v>0</v>
      </c>
    </row>
    <row r="76" spans="1:17" x14ac:dyDescent="0.2">
      <c r="A76" s="92" t="str">
        <f>Orçamento!A74</f>
        <v>2.28</v>
      </c>
      <c r="B76" s="39" t="str">
        <f>Orçamento!B74</f>
        <v>Sinapi</v>
      </c>
      <c r="C76" s="39">
        <f>Orçamento!C74</f>
        <v>0</v>
      </c>
      <c r="D76" s="93">
        <f>Orçamento!D74</f>
        <v>0</v>
      </c>
      <c r="E76" s="39">
        <f>Orçamento!E74</f>
        <v>0</v>
      </c>
      <c r="F76" s="39">
        <f>Orçamento!F74</f>
        <v>0</v>
      </c>
      <c r="G76" s="95">
        <f>'Orç. Pós Licitação'!G74</f>
        <v>0</v>
      </c>
      <c r="H76" s="95">
        <f>'Orç. Pós Licitação'!H74</f>
        <v>0</v>
      </c>
      <c r="I76" s="95">
        <f>'Orç. Pós Licitação'!I74</f>
        <v>0</v>
      </c>
      <c r="J76" s="96">
        <f>'BM 05'!L76</f>
        <v>0</v>
      </c>
      <c r="K76" s="97"/>
      <c r="L76" s="98">
        <f t="shared" si="7"/>
        <v>0</v>
      </c>
      <c r="M76" s="99">
        <f t="shared" si="8"/>
        <v>0</v>
      </c>
      <c r="N76" s="100">
        <f t="shared" si="9"/>
        <v>0</v>
      </c>
      <c r="O76" s="98">
        <f t="shared" si="10"/>
        <v>0</v>
      </c>
      <c r="P76" s="101">
        <f t="shared" si="11"/>
        <v>0</v>
      </c>
      <c r="Q76" s="102">
        <f t="shared" si="12"/>
        <v>0</v>
      </c>
    </row>
    <row r="77" spans="1:17" x14ac:dyDescent="0.2">
      <c r="A77" s="92" t="str">
        <f>Orçamento!A75</f>
        <v>2.29</v>
      </c>
      <c r="B77" s="39" t="str">
        <f>Orçamento!B75</f>
        <v>Sinapi</v>
      </c>
      <c r="C77" s="39">
        <f>Orçamento!C75</f>
        <v>0</v>
      </c>
      <c r="D77" s="93">
        <f>Orçamento!D75</f>
        <v>0</v>
      </c>
      <c r="E77" s="39">
        <f>Orçamento!E75</f>
        <v>0</v>
      </c>
      <c r="F77" s="39">
        <f>Orçamento!F75</f>
        <v>0</v>
      </c>
      <c r="G77" s="95">
        <f>'Orç. Pós Licitação'!G75</f>
        <v>0</v>
      </c>
      <c r="H77" s="95">
        <f>'Orç. Pós Licitação'!H75</f>
        <v>0</v>
      </c>
      <c r="I77" s="95">
        <f>'Orç. Pós Licitação'!I75</f>
        <v>0</v>
      </c>
      <c r="J77" s="96">
        <f>'BM 05'!L77</f>
        <v>0</v>
      </c>
      <c r="K77" s="97"/>
      <c r="L77" s="98">
        <f t="shared" si="7"/>
        <v>0</v>
      </c>
      <c r="M77" s="99">
        <f t="shared" si="8"/>
        <v>0</v>
      </c>
      <c r="N77" s="100">
        <f t="shared" si="9"/>
        <v>0</v>
      </c>
      <c r="O77" s="98">
        <f t="shared" si="10"/>
        <v>0</v>
      </c>
      <c r="P77" s="101">
        <f t="shared" si="11"/>
        <v>0</v>
      </c>
      <c r="Q77" s="102">
        <f t="shared" si="12"/>
        <v>0</v>
      </c>
    </row>
    <row r="78" spans="1:17" x14ac:dyDescent="0.2">
      <c r="A78" s="92" t="str">
        <f>Orçamento!A76</f>
        <v>2.30</v>
      </c>
      <c r="B78" s="39" t="str">
        <f>Orçamento!B76</f>
        <v>Sinapi</v>
      </c>
      <c r="C78" s="39">
        <f>Orçamento!C76</f>
        <v>0</v>
      </c>
      <c r="D78" s="93">
        <f>Orçamento!D76</f>
        <v>0</v>
      </c>
      <c r="E78" s="39">
        <f>Orçamento!E76</f>
        <v>0</v>
      </c>
      <c r="F78" s="39">
        <f>Orçamento!F76</f>
        <v>0</v>
      </c>
      <c r="G78" s="95">
        <f>'Orç. Pós Licitação'!G76</f>
        <v>0</v>
      </c>
      <c r="H78" s="95">
        <f>'Orç. Pós Licitação'!H76</f>
        <v>0</v>
      </c>
      <c r="I78" s="95">
        <f>'Orç. Pós Licitação'!I76</f>
        <v>0</v>
      </c>
      <c r="J78" s="96">
        <f>'BM 05'!L78</f>
        <v>0</v>
      </c>
      <c r="K78" s="97"/>
      <c r="L78" s="98">
        <f t="shared" si="7"/>
        <v>0</v>
      </c>
      <c r="M78" s="99">
        <f t="shared" si="8"/>
        <v>0</v>
      </c>
      <c r="N78" s="100">
        <f t="shared" si="9"/>
        <v>0</v>
      </c>
      <c r="O78" s="98">
        <f t="shared" si="10"/>
        <v>0</v>
      </c>
      <c r="P78" s="101">
        <f t="shared" si="11"/>
        <v>0</v>
      </c>
      <c r="Q78" s="102">
        <f t="shared" si="12"/>
        <v>0</v>
      </c>
    </row>
    <row r="79" spans="1:17" s="2" customFormat="1" ht="15.75" x14ac:dyDescent="0.25">
      <c r="A79" s="449"/>
      <c r="B79" s="434"/>
      <c r="C79" s="434"/>
      <c r="D79" s="435"/>
      <c r="E79" s="430" t="s">
        <v>1116</v>
      </c>
      <c r="F79" s="434"/>
      <c r="G79" s="434"/>
      <c r="H79" s="436"/>
      <c r="I79" s="437">
        <f>SUM(I49:I78)</f>
        <v>31348.359999999997</v>
      </c>
      <c r="J79" s="438"/>
      <c r="K79" s="438"/>
      <c r="L79" s="438"/>
      <c r="M79" s="437">
        <f>SUM(M49:M78)</f>
        <v>0</v>
      </c>
      <c r="N79" s="437">
        <f>SUM(N49:N78)</f>
        <v>0</v>
      </c>
      <c r="O79" s="437">
        <f>SUM(O49:O78)</f>
        <v>0</v>
      </c>
      <c r="P79" s="439"/>
      <c r="Q79" s="450">
        <f>SUM(Q49:Q78)</f>
        <v>31348.359999999997</v>
      </c>
    </row>
    <row r="80" spans="1:17" s="3" customFormat="1" ht="15.75" x14ac:dyDescent="0.25">
      <c r="A80" s="451" t="str">
        <f>Orçamento!A77</f>
        <v>3.0</v>
      </c>
      <c r="B80" s="427"/>
      <c r="C80" s="427"/>
      <c r="D80" s="428" t="str">
        <f>Orçamento!D77</f>
        <v>RAMPA EM CONCRETO ARMADO</v>
      </c>
      <c r="E80" s="427"/>
      <c r="F80" s="427"/>
      <c r="G80" s="429"/>
      <c r="H80" s="430"/>
      <c r="I80" s="430"/>
      <c r="J80" s="431"/>
      <c r="K80" s="431"/>
      <c r="L80" s="431"/>
      <c r="M80" s="432"/>
      <c r="N80" s="433">
        <f>N111/I111</f>
        <v>0</v>
      </c>
      <c r="O80" s="433">
        <f>O111/I111</f>
        <v>0</v>
      </c>
      <c r="P80" s="433"/>
      <c r="Q80" s="452">
        <f>Q111/I111</f>
        <v>1</v>
      </c>
    </row>
    <row r="81" spans="1:17" x14ac:dyDescent="0.2">
      <c r="A81" s="92" t="str">
        <f>Orçamento!A78</f>
        <v>3.1</v>
      </c>
      <c r="B81" s="39" t="str">
        <f>Orçamento!B78</f>
        <v>Sinapi</v>
      </c>
      <c r="C81" s="39">
        <f>Orçamento!C78</f>
        <v>98524</v>
      </c>
      <c r="D81" s="93" t="str">
        <f>Orçamento!D78</f>
        <v>Limpeza manual de vegetação em terreno com enxada</v>
      </c>
      <c r="E81" s="39" t="str">
        <f>Orçamento!E78</f>
        <v>M2</v>
      </c>
      <c r="F81" s="94">
        <f>Orçamento!F78</f>
        <v>200</v>
      </c>
      <c r="G81" s="95">
        <f>'Orç. Pós Licitação'!G78</f>
        <v>2.9</v>
      </c>
      <c r="H81" s="95">
        <f>'Orç. Pós Licitação'!H78</f>
        <v>3.6</v>
      </c>
      <c r="I81" s="95">
        <f>'Orç. Pós Licitação'!I78</f>
        <v>720</v>
      </c>
      <c r="J81" s="96">
        <f>'BM 05'!L81</f>
        <v>0</v>
      </c>
      <c r="K81" s="97"/>
      <c r="L81" s="98">
        <f>J81+K81</f>
        <v>0</v>
      </c>
      <c r="M81" s="99">
        <f>ROUND(H81*J81,2)</f>
        <v>0</v>
      </c>
      <c r="N81" s="100">
        <f>ROUND(H81*K81,2)</f>
        <v>0</v>
      </c>
      <c r="O81" s="98">
        <f>ROUND(H81*L81,2)</f>
        <v>0</v>
      </c>
      <c r="P81" s="101">
        <f>F81-L81</f>
        <v>200</v>
      </c>
      <c r="Q81" s="102">
        <f>I81-O81</f>
        <v>720</v>
      </c>
    </row>
    <row r="82" spans="1:17" ht="28.5" x14ac:dyDescent="0.2">
      <c r="A82" s="92" t="str">
        <f>Orçamento!A79</f>
        <v>3.2</v>
      </c>
      <c r="B82" s="39" t="str">
        <f>Orçamento!B79</f>
        <v>Composição</v>
      </c>
      <c r="C82" s="39">
        <f>Orçamento!C79</f>
        <v>0</v>
      </c>
      <c r="D82" s="93" t="str">
        <f>Orçamento!D79</f>
        <v>Execução de chumbadores com vergalhão 25mm, L=0,60m, em furos na rocha e colados com adesivo epóxi</v>
      </c>
      <c r="E82" s="39" t="str">
        <f>Orçamento!E79</f>
        <v>UNID</v>
      </c>
      <c r="F82" s="94">
        <f>Orçamento!F79</f>
        <v>20</v>
      </c>
      <c r="G82" s="95">
        <f>'Orç. Pós Licitação'!G79</f>
        <v>32</v>
      </c>
      <c r="H82" s="95">
        <f>'Orç. Pós Licitação'!H79</f>
        <v>39.68</v>
      </c>
      <c r="I82" s="95">
        <f>'Orç. Pós Licitação'!I79</f>
        <v>793.6</v>
      </c>
      <c r="J82" s="96">
        <f>'BM 05'!L82</f>
        <v>0</v>
      </c>
      <c r="K82" s="97"/>
      <c r="L82" s="98">
        <f t="shared" ref="L82:L110" si="13">J82+K82</f>
        <v>0</v>
      </c>
      <c r="M82" s="99">
        <f t="shared" ref="M82:M110" si="14">ROUND(H82*J82,2)</f>
        <v>0</v>
      </c>
      <c r="N82" s="100">
        <f t="shared" ref="N82:N110" si="15">ROUND(H82*K82,2)</f>
        <v>0</v>
      </c>
      <c r="O82" s="98">
        <f t="shared" ref="O82:O110" si="16">ROUND(H82*L82,2)</f>
        <v>0</v>
      </c>
      <c r="P82" s="101">
        <f t="shared" ref="P82:P110" si="17">F82-L82</f>
        <v>20</v>
      </c>
      <c r="Q82" s="102">
        <f t="shared" ref="Q82:Q110" si="18">I82-O82</f>
        <v>793.6</v>
      </c>
    </row>
    <row r="83" spans="1:17" ht="28.5" x14ac:dyDescent="0.2">
      <c r="A83" s="92" t="str">
        <f>Orçamento!A80</f>
        <v>3.3</v>
      </c>
      <c r="B83" s="39" t="str">
        <f>Orçamento!B80</f>
        <v>Sinapi</v>
      </c>
      <c r="C83" s="39">
        <f>Orçamento!C80</f>
        <v>95956</v>
      </c>
      <c r="D83" s="93" t="str">
        <f>Orçamento!D80</f>
        <v>Execução de estrutura em concreto armado, moldada in loco, fck=30MPa, para apoio da bomba de recalque</v>
      </c>
      <c r="E83" s="39" t="str">
        <f>Orçamento!E80</f>
        <v>M3</v>
      </c>
      <c r="F83" s="94">
        <f>Orçamento!F80</f>
        <v>18.5</v>
      </c>
      <c r="G83" s="95">
        <f>'Orç. Pós Licitação'!G80</f>
        <v>2694</v>
      </c>
      <c r="H83" s="95">
        <f>'Orç. Pós Licitação'!H80</f>
        <v>3340.56</v>
      </c>
      <c r="I83" s="95">
        <f>'Orç. Pós Licitação'!I80</f>
        <v>61800.36</v>
      </c>
      <c r="J83" s="96">
        <f>'BM 05'!L83</f>
        <v>0</v>
      </c>
      <c r="K83" s="97"/>
      <c r="L83" s="98">
        <f t="shared" si="13"/>
        <v>0</v>
      </c>
      <c r="M83" s="99">
        <f t="shared" si="14"/>
        <v>0</v>
      </c>
      <c r="N83" s="100">
        <f t="shared" si="15"/>
        <v>0</v>
      </c>
      <c r="O83" s="98">
        <f t="shared" si="16"/>
        <v>0</v>
      </c>
      <c r="P83" s="101">
        <f t="shared" si="17"/>
        <v>18.5</v>
      </c>
      <c r="Q83" s="102">
        <f t="shared" si="18"/>
        <v>61800.36</v>
      </c>
    </row>
    <row r="84" spans="1:17" x14ac:dyDescent="0.2">
      <c r="A84" s="92" t="str">
        <f>Orçamento!A81</f>
        <v>3.4</v>
      </c>
      <c r="B84" s="39" t="str">
        <f>Orçamento!B81</f>
        <v>Sinapi</v>
      </c>
      <c r="C84" s="39">
        <f>Orçamento!C81</f>
        <v>97668</v>
      </c>
      <c r="D84" s="93" t="str">
        <f>Orçamento!D81</f>
        <v>Eletroduto flexível corrugado, PEAD 2", para rede energia</v>
      </c>
      <c r="E84" s="39" t="str">
        <f>Orçamento!E81</f>
        <v>M</v>
      </c>
      <c r="F84" s="94">
        <f>Orçamento!F81</f>
        <v>60</v>
      </c>
      <c r="G84" s="95">
        <f>'Orç. Pós Licitação'!G81</f>
        <v>13.3</v>
      </c>
      <c r="H84" s="95">
        <f>'Orç. Pós Licitação'!H81</f>
        <v>16.489999999999998</v>
      </c>
      <c r="I84" s="95">
        <f>'Orç. Pós Licitação'!I81</f>
        <v>989.4</v>
      </c>
      <c r="J84" s="96">
        <f>'BM 05'!L84</f>
        <v>0</v>
      </c>
      <c r="K84" s="97"/>
      <c r="L84" s="98">
        <f t="shared" si="13"/>
        <v>0</v>
      </c>
      <c r="M84" s="99">
        <f t="shared" si="14"/>
        <v>0</v>
      </c>
      <c r="N84" s="100">
        <f t="shared" si="15"/>
        <v>0</v>
      </c>
      <c r="O84" s="98">
        <f t="shared" si="16"/>
        <v>0</v>
      </c>
      <c r="P84" s="101">
        <f t="shared" si="17"/>
        <v>60</v>
      </c>
      <c r="Q84" s="102">
        <f t="shared" si="18"/>
        <v>989.4</v>
      </c>
    </row>
    <row r="85" spans="1:17" x14ac:dyDescent="0.2">
      <c r="A85" s="92" t="str">
        <f>Orçamento!A82</f>
        <v>3.5</v>
      </c>
      <c r="B85" s="39" t="str">
        <f>Orçamento!B82</f>
        <v>Sinapi</v>
      </c>
      <c r="C85" s="39">
        <f>Orçamento!C82</f>
        <v>0</v>
      </c>
      <c r="D85" s="93">
        <f>Orçamento!D82</f>
        <v>0</v>
      </c>
      <c r="E85" s="39">
        <f>Orçamento!E82</f>
        <v>0</v>
      </c>
      <c r="F85" s="94">
        <f>Orçamento!F82</f>
        <v>0</v>
      </c>
      <c r="G85" s="95">
        <f>'Orç. Pós Licitação'!G82</f>
        <v>0</v>
      </c>
      <c r="H85" s="95">
        <f>'Orç. Pós Licitação'!H82</f>
        <v>0</v>
      </c>
      <c r="I85" s="95">
        <f>'Orç. Pós Licitação'!I82</f>
        <v>0</v>
      </c>
      <c r="J85" s="96">
        <f>'BM 05'!L85</f>
        <v>0</v>
      </c>
      <c r="K85" s="97"/>
      <c r="L85" s="98">
        <f t="shared" si="13"/>
        <v>0</v>
      </c>
      <c r="M85" s="99">
        <f t="shared" si="14"/>
        <v>0</v>
      </c>
      <c r="N85" s="100">
        <f t="shared" si="15"/>
        <v>0</v>
      </c>
      <c r="O85" s="98">
        <f t="shared" si="16"/>
        <v>0</v>
      </c>
      <c r="P85" s="101">
        <f t="shared" si="17"/>
        <v>0</v>
      </c>
      <c r="Q85" s="102">
        <f t="shared" si="18"/>
        <v>0</v>
      </c>
    </row>
    <row r="86" spans="1:17" x14ac:dyDescent="0.2">
      <c r="A86" s="92" t="str">
        <f>Orçamento!A83</f>
        <v>3.6</v>
      </c>
      <c r="B86" s="39" t="str">
        <f>Orçamento!B83</f>
        <v>Sinapi</v>
      </c>
      <c r="C86" s="39">
        <f>Orçamento!C83</f>
        <v>0</v>
      </c>
      <c r="D86" s="93">
        <f>Orçamento!D83</f>
        <v>0</v>
      </c>
      <c r="E86" s="39">
        <f>Orçamento!E83</f>
        <v>0</v>
      </c>
      <c r="F86" s="94">
        <f>Orçamento!F83</f>
        <v>0</v>
      </c>
      <c r="G86" s="95">
        <f>'Orç. Pós Licitação'!G83</f>
        <v>0</v>
      </c>
      <c r="H86" s="95">
        <f>'Orç. Pós Licitação'!H83</f>
        <v>0</v>
      </c>
      <c r="I86" s="95">
        <f>'Orç. Pós Licitação'!I83</f>
        <v>0</v>
      </c>
      <c r="J86" s="96">
        <f>'BM 05'!L86</f>
        <v>0</v>
      </c>
      <c r="K86" s="97"/>
      <c r="L86" s="98">
        <f t="shared" si="13"/>
        <v>0</v>
      </c>
      <c r="M86" s="99">
        <f t="shared" si="14"/>
        <v>0</v>
      </c>
      <c r="N86" s="100">
        <f t="shared" si="15"/>
        <v>0</v>
      </c>
      <c r="O86" s="98">
        <f t="shared" si="16"/>
        <v>0</v>
      </c>
      <c r="P86" s="101">
        <f t="shared" si="17"/>
        <v>0</v>
      </c>
      <c r="Q86" s="102">
        <f t="shared" si="18"/>
        <v>0</v>
      </c>
    </row>
    <row r="87" spans="1:17" x14ac:dyDescent="0.2">
      <c r="A87" s="92" t="str">
        <f>Orçamento!A84</f>
        <v>3.7</v>
      </c>
      <c r="B87" s="39" t="str">
        <f>Orçamento!B84</f>
        <v>Sinapi</v>
      </c>
      <c r="C87" s="39">
        <f>Orçamento!C84</f>
        <v>0</v>
      </c>
      <c r="D87" s="93">
        <f>Orçamento!D84</f>
        <v>0</v>
      </c>
      <c r="E87" s="39">
        <f>Orçamento!E84</f>
        <v>0</v>
      </c>
      <c r="F87" s="94">
        <f>Orçamento!F84</f>
        <v>0</v>
      </c>
      <c r="G87" s="95">
        <f>'Orç. Pós Licitação'!G84</f>
        <v>0</v>
      </c>
      <c r="H87" s="95">
        <f>'Orç. Pós Licitação'!H84</f>
        <v>0</v>
      </c>
      <c r="I87" s="95">
        <f>'Orç. Pós Licitação'!I84</f>
        <v>0</v>
      </c>
      <c r="J87" s="96">
        <f>'BM 05'!L87</f>
        <v>0</v>
      </c>
      <c r="K87" s="97"/>
      <c r="L87" s="98">
        <f t="shared" si="13"/>
        <v>0</v>
      </c>
      <c r="M87" s="99">
        <f t="shared" si="14"/>
        <v>0</v>
      </c>
      <c r="N87" s="100">
        <f t="shared" si="15"/>
        <v>0</v>
      </c>
      <c r="O87" s="98">
        <f t="shared" si="16"/>
        <v>0</v>
      </c>
      <c r="P87" s="101">
        <f t="shared" si="17"/>
        <v>0</v>
      </c>
      <c r="Q87" s="102">
        <f t="shared" si="18"/>
        <v>0</v>
      </c>
    </row>
    <row r="88" spans="1:17" x14ac:dyDescent="0.2">
      <c r="A88" s="92" t="str">
        <f>Orçamento!A85</f>
        <v>3.8</v>
      </c>
      <c r="B88" s="39" t="str">
        <f>Orçamento!B85</f>
        <v>Sinapi</v>
      </c>
      <c r="C88" s="39">
        <f>Orçamento!C85</f>
        <v>0</v>
      </c>
      <c r="D88" s="93">
        <f>Orçamento!D85</f>
        <v>0</v>
      </c>
      <c r="E88" s="39">
        <f>Orçamento!E85</f>
        <v>0</v>
      </c>
      <c r="F88" s="94">
        <f>Orçamento!F85</f>
        <v>0</v>
      </c>
      <c r="G88" s="95">
        <f>'Orç. Pós Licitação'!G85</f>
        <v>0</v>
      </c>
      <c r="H88" s="95">
        <f>'Orç. Pós Licitação'!H85</f>
        <v>0</v>
      </c>
      <c r="I88" s="95">
        <f>'Orç. Pós Licitação'!I85</f>
        <v>0</v>
      </c>
      <c r="J88" s="96">
        <f>'BM 05'!L88</f>
        <v>0</v>
      </c>
      <c r="K88" s="97"/>
      <c r="L88" s="98">
        <f t="shared" si="13"/>
        <v>0</v>
      </c>
      <c r="M88" s="99">
        <f t="shared" si="14"/>
        <v>0</v>
      </c>
      <c r="N88" s="100">
        <f t="shared" si="15"/>
        <v>0</v>
      </c>
      <c r="O88" s="98">
        <f t="shared" si="16"/>
        <v>0</v>
      </c>
      <c r="P88" s="101">
        <f t="shared" si="17"/>
        <v>0</v>
      </c>
      <c r="Q88" s="102">
        <f t="shared" si="18"/>
        <v>0</v>
      </c>
    </row>
    <row r="89" spans="1:17" x14ac:dyDescent="0.2">
      <c r="A89" s="92" t="str">
        <f>Orçamento!A86</f>
        <v>3.9</v>
      </c>
      <c r="B89" s="39" t="str">
        <f>Orçamento!B86</f>
        <v>Sinapi</v>
      </c>
      <c r="C89" s="39">
        <f>Orçamento!C86</f>
        <v>0</v>
      </c>
      <c r="D89" s="93">
        <f>Orçamento!D86</f>
        <v>0</v>
      </c>
      <c r="E89" s="39">
        <f>Orçamento!E86</f>
        <v>0</v>
      </c>
      <c r="F89" s="94">
        <f>Orçamento!F86</f>
        <v>0</v>
      </c>
      <c r="G89" s="95">
        <f>'Orç. Pós Licitação'!G86</f>
        <v>0</v>
      </c>
      <c r="H89" s="95">
        <f>'Orç. Pós Licitação'!H86</f>
        <v>0</v>
      </c>
      <c r="I89" s="95">
        <f>'Orç. Pós Licitação'!I86</f>
        <v>0</v>
      </c>
      <c r="J89" s="96">
        <f>'BM 05'!L89</f>
        <v>0</v>
      </c>
      <c r="K89" s="97"/>
      <c r="L89" s="98">
        <f t="shared" si="13"/>
        <v>0</v>
      </c>
      <c r="M89" s="99">
        <f t="shared" si="14"/>
        <v>0</v>
      </c>
      <c r="N89" s="100">
        <f t="shared" si="15"/>
        <v>0</v>
      </c>
      <c r="O89" s="98">
        <f t="shared" si="16"/>
        <v>0</v>
      </c>
      <c r="P89" s="101">
        <f t="shared" si="17"/>
        <v>0</v>
      </c>
      <c r="Q89" s="102">
        <f t="shared" si="18"/>
        <v>0</v>
      </c>
    </row>
    <row r="90" spans="1:17" x14ac:dyDescent="0.2">
      <c r="A90" s="92" t="str">
        <f>Orçamento!A87</f>
        <v>3.10</v>
      </c>
      <c r="B90" s="39" t="str">
        <f>Orçamento!B87</f>
        <v>Sinapi</v>
      </c>
      <c r="C90" s="39">
        <f>Orçamento!C87</f>
        <v>0</v>
      </c>
      <c r="D90" s="93">
        <f>Orçamento!D87</f>
        <v>0</v>
      </c>
      <c r="E90" s="39">
        <f>Orçamento!E87</f>
        <v>0</v>
      </c>
      <c r="F90" s="94">
        <f>Orçamento!F87</f>
        <v>0</v>
      </c>
      <c r="G90" s="95">
        <f>'Orç. Pós Licitação'!G87</f>
        <v>0</v>
      </c>
      <c r="H90" s="95">
        <f>'Orç. Pós Licitação'!H87</f>
        <v>0</v>
      </c>
      <c r="I90" s="95">
        <f>'Orç. Pós Licitação'!I87</f>
        <v>0</v>
      </c>
      <c r="J90" s="96">
        <f>'BM 05'!L90</f>
        <v>0</v>
      </c>
      <c r="K90" s="97"/>
      <c r="L90" s="98">
        <f t="shared" si="13"/>
        <v>0</v>
      </c>
      <c r="M90" s="99">
        <f t="shared" si="14"/>
        <v>0</v>
      </c>
      <c r="N90" s="100">
        <f t="shared" si="15"/>
        <v>0</v>
      </c>
      <c r="O90" s="98">
        <f t="shared" si="16"/>
        <v>0</v>
      </c>
      <c r="P90" s="101">
        <f t="shared" si="17"/>
        <v>0</v>
      </c>
      <c r="Q90" s="102">
        <f t="shared" si="18"/>
        <v>0</v>
      </c>
    </row>
    <row r="91" spans="1:17" x14ac:dyDescent="0.2">
      <c r="A91" s="92" t="str">
        <f>Orçamento!A88</f>
        <v>3.11</v>
      </c>
      <c r="B91" s="39" t="str">
        <f>Orçamento!B88</f>
        <v>Sinapi</v>
      </c>
      <c r="C91" s="39">
        <f>Orçamento!C88</f>
        <v>0</v>
      </c>
      <c r="D91" s="93">
        <f>Orçamento!D88</f>
        <v>0</v>
      </c>
      <c r="E91" s="39">
        <f>Orçamento!E88</f>
        <v>0</v>
      </c>
      <c r="F91" s="94">
        <f>Orçamento!F88</f>
        <v>0</v>
      </c>
      <c r="G91" s="95">
        <f>'Orç. Pós Licitação'!G88</f>
        <v>0</v>
      </c>
      <c r="H91" s="95">
        <f>'Orç. Pós Licitação'!H88</f>
        <v>0</v>
      </c>
      <c r="I91" s="95">
        <f>'Orç. Pós Licitação'!I88</f>
        <v>0</v>
      </c>
      <c r="J91" s="96">
        <f>'BM 05'!L91</f>
        <v>0</v>
      </c>
      <c r="K91" s="97"/>
      <c r="L91" s="98">
        <f t="shared" si="13"/>
        <v>0</v>
      </c>
      <c r="M91" s="99">
        <f t="shared" si="14"/>
        <v>0</v>
      </c>
      <c r="N91" s="100">
        <f t="shared" si="15"/>
        <v>0</v>
      </c>
      <c r="O91" s="98">
        <f t="shared" si="16"/>
        <v>0</v>
      </c>
      <c r="P91" s="101">
        <f t="shared" si="17"/>
        <v>0</v>
      </c>
      <c r="Q91" s="102">
        <f t="shared" si="18"/>
        <v>0</v>
      </c>
    </row>
    <row r="92" spans="1:17" x14ac:dyDescent="0.2">
      <c r="A92" s="92" t="str">
        <f>Orçamento!A89</f>
        <v>3.12</v>
      </c>
      <c r="B92" s="39" t="str">
        <f>Orçamento!B89</f>
        <v>Sinapi</v>
      </c>
      <c r="C92" s="39">
        <f>Orçamento!C89</f>
        <v>0</v>
      </c>
      <c r="D92" s="93">
        <f>Orçamento!D89</f>
        <v>0</v>
      </c>
      <c r="E92" s="39">
        <f>Orçamento!E89</f>
        <v>0</v>
      </c>
      <c r="F92" s="94">
        <f>Orçamento!F89</f>
        <v>0</v>
      </c>
      <c r="G92" s="95">
        <f>'Orç. Pós Licitação'!G89</f>
        <v>0</v>
      </c>
      <c r="H92" s="95">
        <f>'Orç. Pós Licitação'!H89</f>
        <v>0</v>
      </c>
      <c r="I92" s="95">
        <f>'Orç. Pós Licitação'!I89</f>
        <v>0</v>
      </c>
      <c r="J92" s="96">
        <f>'BM 05'!L92</f>
        <v>0</v>
      </c>
      <c r="K92" s="97"/>
      <c r="L92" s="98">
        <f t="shared" si="13"/>
        <v>0</v>
      </c>
      <c r="M92" s="99">
        <f t="shared" si="14"/>
        <v>0</v>
      </c>
      <c r="N92" s="100">
        <f t="shared" si="15"/>
        <v>0</v>
      </c>
      <c r="O92" s="98">
        <f t="shared" si="16"/>
        <v>0</v>
      </c>
      <c r="P92" s="101">
        <f t="shared" si="17"/>
        <v>0</v>
      </c>
      <c r="Q92" s="102">
        <f t="shared" si="18"/>
        <v>0</v>
      </c>
    </row>
    <row r="93" spans="1:17" x14ac:dyDescent="0.2">
      <c r="A93" s="92" t="str">
        <f>Orçamento!A90</f>
        <v>3.13</v>
      </c>
      <c r="B93" s="39" t="str">
        <f>Orçamento!B90</f>
        <v>Sinapi</v>
      </c>
      <c r="C93" s="39">
        <f>Orçamento!C90</f>
        <v>0</v>
      </c>
      <c r="D93" s="93">
        <f>Orçamento!D90</f>
        <v>0</v>
      </c>
      <c r="E93" s="39">
        <f>Orçamento!E90</f>
        <v>0</v>
      </c>
      <c r="F93" s="94">
        <f>Orçamento!F90</f>
        <v>0</v>
      </c>
      <c r="G93" s="95">
        <f>'Orç. Pós Licitação'!G90</f>
        <v>0</v>
      </c>
      <c r="H93" s="95">
        <f>'Orç. Pós Licitação'!H90</f>
        <v>0</v>
      </c>
      <c r="I93" s="95">
        <f>'Orç. Pós Licitação'!I90</f>
        <v>0</v>
      </c>
      <c r="J93" s="96">
        <f>'BM 05'!L93</f>
        <v>0</v>
      </c>
      <c r="K93" s="97"/>
      <c r="L93" s="98">
        <f t="shared" si="13"/>
        <v>0</v>
      </c>
      <c r="M93" s="99">
        <f t="shared" si="14"/>
        <v>0</v>
      </c>
      <c r="N93" s="100">
        <f t="shared" si="15"/>
        <v>0</v>
      </c>
      <c r="O93" s="98">
        <f t="shared" si="16"/>
        <v>0</v>
      </c>
      <c r="P93" s="101">
        <f t="shared" si="17"/>
        <v>0</v>
      </c>
      <c r="Q93" s="102">
        <f t="shared" si="18"/>
        <v>0</v>
      </c>
    </row>
    <row r="94" spans="1:17" x14ac:dyDescent="0.2">
      <c r="A94" s="92" t="str">
        <f>Orçamento!A91</f>
        <v>3.14</v>
      </c>
      <c r="B94" s="39" t="str">
        <f>Orçamento!B91</f>
        <v>Sinapi</v>
      </c>
      <c r="C94" s="39">
        <f>Orçamento!C91</f>
        <v>0</v>
      </c>
      <c r="D94" s="93">
        <f>Orçamento!D91</f>
        <v>0</v>
      </c>
      <c r="E94" s="39">
        <f>Orçamento!E91</f>
        <v>0</v>
      </c>
      <c r="F94" s="94">
        <f>Orçamento!F91</f>
        <v>0</v>
      </c>
      <c r="G94" s="95">
        <f>'Orç. Pós Licitação'!G91</f>
        <v>0</v>
      </c>
      <c r="H94" s="95">
        <f>'Orç. Pós Licitação'!H91</f>
        <v>0</v>
      </c>
      <c r="I94" s="95">
        <f>'Orç. Pós Licitação'!I91</f>
        <v>0</v>
      </c>
      <c r="J94" s="96">
        <f>'BM 05'!L94</f>
        <v>0</v>
      </c>
      <c r="K94" s="97"/>
      <c r="L94" s="98">
        <f t="shared" si="13"/>
        <v>0</v>
      </c>
      <c r="M94" s="99">
        <f t="shared" si="14"/>
        <v>0</v>
      </c>
      <c r="N94" s="100">
        <f t="shared" si="15"/>
        <v>0</v>
      </c>
      <c r="O94" s="98">
        <f t="shared" si="16"/>
        <v>0</v>
      </c>
      <c r="P94" s="101">
        <f t="shared" si="17"/>
        <v>0</v>
      </c>
      <c r="Q94" s="102">
        <f t="shared" si="18"/>
        <v>0</v>
      </c>
    </row>
    <row r="95" spans="1:17" x14ac:dyDescent="0.2">
      <c r="A95" s="92" t="str">
        <f>Orçamento!A92</f>
        <v>3.15</v>
      </c>
      <c r="B95" s="39" t="str">
        <f>Orçamento!B92</f>
        <v>Sinapi</v>
      </c>
      <c r="C95" s="39">
        <f>Orçamento!C92</f>
        <v>0</v>
      </c>
      <c r="D95" s="93">
        <f>Orçamento!D92</f>
        <v>0</v>
      </c>
      <c r="E95" s="39">
        <f>Orçamento!E92</f>
        <v>0</v>
      </c>
      <c r="F95" s="94">
        <f>Orçamento!F92</f>
        <v>0</v>
      </c>
      <c r="G95" s="95">
        <f>'Orç. Pós Licitação'!G92</f>
        <v>0</v>
      </c>
      <c r="H95" s="95">
        <f>'Orç. Pós Licitação'!H92</f>
        <v>0</v>
      </c>
      <c r="I95" s="95">
        <f>'Orç. Pós Licitação'!I92</f>
        <v>0</v>
      </c>
      <c r="J95" s="96">
        <f>'BM 05'!L95</f>
        <v>0</v>
      </c>
      <c r="K95" s="97"/>
      <c r="L95" s="98">
        <f t="shared" si="13"/>
        <v>0</v>
      </c>
      <c r="M95" s="99">
        <f t="shared" si="14"/>
        <v>0</v>
      </c>
      <c r="N95" s="100">
        <f t="shared" si="15"/>
        <v>0</v>
      </c>
      <c r="O95" s="98">
        <f t="shared" si="16"/>
        <v>0</v>
      </c>
      <c r="P95" s="101">
        <f t="shared" si="17"/>
        <v>0</v>
      </c>
      <c r="Q95" s="102">
        <f t="shared" si="18"/>
        <v>0</v>
      </c>
    </row>
    <row r="96" spans="1:17" x14ac:dyDescent="0.2">
      <c r="A96" s="92" t="str">
        <f>Orçamento!A93</f>
        <v>3.16</v>
      </c>
      <c r="B96" s="39" t="str">
        <f>Orçamento!B93</f>
        <v>Sinapi</v>
      </c>
      <c r="C96" s="39">
        <f>Orçamento!C93</f>
        <v>0</v>
      </c>
      <c r="D96" s="93">
        <f>Orçamento!D93</f>
        <v>0</v>
      </c>
      <c r="E96" s="39">
        <f>Orçamento!E93</f>
        <v>0</v>
      </c>
      <c r="F96" s="94">
        <f>Orçamento!F93</f>
        <v>0</v>
      </c>
      <c r="G96" s="95">
        <f>'Orç. Pós Licitação'!G93</f>
        <v>0</v>
      </c>
      <c r="H96" s="95">
        <f>'Orç. Pós Licitação'!H93</f>
        <v>0</v>
      </c>
      <c r="I96" s="95">
        <f>'Orç. Pós Licitação'!I93</f>
        <v>0</v>
      </c>
      <c r="J96" s="96">
        <f>'BM 05'!L96</f>
        <v>0</v>
      </c>
      <c r="K96" s="97"/>
      <c r="L96" s="98">
        <f t="shared" si="13"/>
        <v>0</v>
      </c>
      <c r="M96" s="99">
        <f t="shared" si="14"/>
        <v>0</v>
      </c>
      <c r="N96" s="100">
        <f t="shared" si="15"/>
        <v>0</v>
      </c>
      <c r="O96" s="98">
        <f t="shared" si="16"/>
        <v>0</v>
      </c>
      <c r="P96" s="101">
        <f t="shared" si="17"/>
        <v>0</v>
      </c>
      <c r="Q96" s="102">
        <f t="shared" si="18"/>
        <v>0</v>
      </c>
    </row>
    <row r="97" spans="1:17" x14ac:dyDescent="0.2">
      <c r="A97" s="92" t="str">
        <f>Orçamento!A94</f>
        <v>3.17</v>
      </c>
      <c r="B97" s="39" t="str">
        <f>Orçamento!B94</f>
        <v>Sinapi</v>
      </c>
      <c r="C97" s="39">
        <f>Orçamento!C94</f>
        <v>0</v>
      </c>
      <c r="D97" s="93">
        <f>Orçamento!D94</f>
        <v>0</v>
      </c>
      <c r="E97" s="39">
        <f>Orçamento!E94</f>
        <v>0</v>
      </c>
      <c r="F97" s="94">
        <f>Orçamento!F94</f>
        <v>0</v>
      </c>
      <c r="G97" s="95">
        <f>'Orç. Pós Licitação'!G94</f>
        <v>0</v>
      </c>
      <c r="H97" s="95">
        <f>'Orç. Pós Licitação'!H94</f>
        <v>0</v>
      </c>
      <c r="I97" s="95">
        <f>'Orç. Pós Licitação'!I94</f>
        <v>0</v>
      </c>
      <c r="J97" s="96">
        <f>'BM 05'!L97</f>
        <v>0</v>
      </c>
      <c r="K97" s="97"/>
      <c r="L97" s="98">
        <f t="shared" si="13"/>
        <v>0</v>
      </c>
      <c r="M97" s="99">
        <f t="shared" si="14"/>
        <v>0</v>
      </c>
      <c r="N97" s="100">
        <f t="shared" si="15"/>
        <v>0</v>
      </c>
      <c r="O97" s="98">
        <f t="shared" si="16"/>
        <v>0</v>
      </c>
      <c r="P97" s="101">
        <f t="shared" si="17"/>
        <v>0</v>
      </c>
      <c r="Q97" s="102">
        <f t="shared" si="18"/>
        <v>0</v>
      </c>
    </row>
    <row r="98" spans="1:17" x14ac:dyDescent="0.2">
      <c r="A98" s="92" t="str">
        <f>Orçamento!A95</f>
        <v>3.18</v>
      </c>
      <c r="B98" s="39" t="str">
        <f>Orçamento!B95</f>
        <v>Sinapi</v>
      </c>
      <c r="C98" s="39">
        <f>Orçamento!C95</f>
        <v>0</v>
      </c>
      <c r="D98" s="93">
        <f>Orçamento!D95</f>
        <v>0</v>
      </c>
      <c r="E98" s="39">
        <f>Orçamento!E95</f>
        <v>0</v>
      </c>
      <c r="F98" s="94">
        <f>Orçamento!F95</f>
        <v>0</v>
      </c>
      <c r="G98" s="95">
        <f>'Orç. Pós Licitação'!G95</f>
        <v>0</v>
      </c>
      <c r="H98" s="95">
        <f>'Orç. Pós Licitação'!H95</f>
        <v>0</v>
      </c>
      <c r="I98" s="95">
        <f>'Orç. Pós Licitação'!I95</f>
        <v>0</v>
      </c>
      <c r="J98" s="96">
        <f>'BM 05'!L98</f>
        <v>0</v>
      </c>
      <c r="K98" s="97"/>
      <c r="L98" s="98">
        <f t="shared" si="13"/>
        <v>0</v>
      </c>
      <c r="M98" s="99">
        <f t="shared" si="14"/>
        <v>0</v>
      </c>
      <c r="N98" s="100">
        <f t="shared" si="15"/>
        <v>0</v>
      </c>
      <c r="O98" s="98">
        <f t="shared" si="16"/>
        <v>0</v>
      </c>
      <c r="P98" s="101">
        <f t="shared" si="17"/>
        <v>0</v>
      </c>
      <c r="Q98" s="102">
        <f t="shared" si="18"/>
        <v>0</v>
      </c>
    </row>
    <row r="99" spans="1:17" x14ac:dyDescent="0.2">
      <c r="A99" s="92" t="str">
        <f>Orçamento!A96</f>
        <v>3.19</v>
      </c>
      <c r="B99" s="39" t="str">
        <f>Orçamento!B96</f>
        <v>Sinapi</v>
      </c>
      <c r="C99" s="39">
        <f>Orçamento!C96</f>
        <v>0</v>
      </c>
      <c r="D99" s="93">
        <f>Orçamento!D96</f>
        <v>0</v>
      </c>
      <c r="E99" s="39">
        <f>Orçamento!E96</f>
        <v>0</v>
      </c>
      <c r="F99" s="94">
        <f>Orçamento!F96</f>
        <v>0</v>
      </c>
      <c r="G99" s="95">
        <f>'Orç. Pós Licitação'!G96</f>
        <v>0</v>
      </c>
      <c r="H99" s="95">
        <f>'Orç. Pós Licitação'!H96</f>
        <v>0</v>
      </c>
      <c r="I99" s="95">
        <f>'Orç. Pós Licitação'!I96</f>
        <v>0</v>
      </c>
      <c r="J99" s="96">
        <f>'BM 05'!L99</f>
        <v>0</v>
      </c>
      <c r="K99" s="97"/>
      <c r="L99" s="98">
        <f t="shared" si="13"/>
        <v>0</v>
      </c>
      <c r="M99" s="99">
        <f t="shared" si="14"/>
        <v>0</v>
      </c>
      <c r="N99" s="100">
        <f t="shared" si="15"/>
        <v>0</v>
      </c>
      <c r="O99" s="98">
        <f t="shared" si="16"/>
        <v>0</v>
      </c>
      <c r="P99" s="101">
        <f t="shared" si="17"/>
        <v>0</v>
      </c>
      <c r="Q99" s="102">
        <f t="shared" si="18"/>
        <v>0</v>
      </c>
    </row>
    <row r="100" spans="1:17" x14ac:dyDescent="0.2">
      <c r="A100" s="92" t="str">
        <f>Orçamento!A97</f>
        <v>3.20</v>
      </c>
      <c r="B100" s="39" t="str">
        <f>Orçamento!B97</f>
        <v>Sinapi</v>
      </c>
      <c r="C100" s="39">
        <f>Orçamento!C97</f>
        <v>0</v>
      </c>
      <c r="D100" s="93">
        <f>Orçamento!D97</f>
        <v>0</v>
      </c>
      <c r="E100" s="39">
        <f>Orçamento!E97</f>
        <v>0</v>
      </c>
      <c r="F100" s="94">
        <f>Orçamento!F97</f>
        <v>0</v>
      </c>
      <c r="G100" s="95">
        <f>'Orç. Pós Licitação'!G97</f>
        <v>0</v>
      </c>
      <c r="H100" s="95">
        <f>'Orç. Pós Licitação'!H97</f>
        <v>0</v>
      </c>
      <c r="I100" s="95">
        <f>'Orç. Pós Licitação'!I97</f>
        <v>0</v>
      </c>
      <c r="J100" s="96">
        <f>'BM 05'!L100</f>
        <v>0</v>
      </c>
      <c r="K100" s="97"/>
      <c r="L100" s="98">
        <f t="shared" si="13"/>
        <v>0</v>
      </c>
      <c r="M100" s="99">
        <f t="shared" si="14"/>
        <v>0</v>
      </c>
      <c r="N100" s="100">
        <f t="shared" si="15"/>
        <v>0</v>
      </c>
      <c r="O100" s="98">
        <f t="shared" si="16"/>
        <v>0</v>
      </c>
      <c r="P100" s="101">
        <f t="shared" si="17"/>
        <v>0</v>
      </c>
      <c r="Q100" s="102">
        <f t="shared" si="18"/>
        <v>0</v>
      </c>
    </row>
    <row r="101" spans="1:17" x14ac:dyDescent="0.2">
      <c r="A101" s="92" t="str">
        <f>Orçamento!A98</f>
        <v>3.21</v>
      </c>
      <c r="B101" s="39" t="str">
        <f>Orçamento!B98</f>
        <v>Sinapi</v>
      </c>
      <c r="C101" s="39">
        <f>Orçamento!C98</f>
        <v>0</v>
      </c>
      <c r="D101" s="93">
        <f>Orçamento!D98</f>
        <v>0</v>
      </c>
      <c r="E101" s="39">
        <f>Orçamento!E98</f>
        <v>0</v>
      </c>
      <c r="F101" s="94">
        <f>Orçamento!F98</f>
        <v>0</v>
      </c>
      <c r="G101" s="95">
        <f>'Orç. Pós Licitação'!G98</f>
        <v>0</v>
      </c>
      <c r="H101" s="95">
        <f>'Orç. Pós Licitação'!H98</f>
        <v>0</v>
      </c>
      <c r="I101" s="95">
        <f>'Orç. Pós Licitação'!I98</f>
        <v>0</v>
      </c>
      <c r="J101" s="96">
        <f>'BM 05'!L101</f>
        <v>0</v>
      </c>
      <c r="K101" s="97"/>
      <c r="L101" s="98">
        <f t="shared" si="13"/>
        <v>0</v>
      </c>
      <c r="M101" s="99">
        <f t="shared" si="14"/>
        <v>0</v>
      </c>
      <c r="N101" s="100">
        <f t="shared" si="15"/>
        <v>0</v>
      </c>
      <c r="O101" s="98">
        <f t="shared" si="16"/>
        <v>0</v>
      </c>
      <c r="P101" s="101">
        <f t="shared" si="17"/>
        <v>0</v>
      </c>
      <c r="Q101" s="102">
        <f t="shared" si="18"/>
        <v>0</v>
      </c>
    </row>
    <row r="102" spans="1:17" x14ac:dyDescent="0.2">
      <c r="A102" s="92" t="str">
        <f>Orçamento!A99</f>
        <v>3.22</v>
      </c>
      <c r="B102" s="39" t="str">
        <f>Orçamento!B99</f>
        <v>Sinapi</v>
      </c>
      <c r="C102" s="39">
        <f>Orçamento!C99</f>
        <v>0</v>
      </c>
      <c r="D102" s="93">
        <f>Orçamento!D99</f>
        <v>0</v>
      </c>
      <c r="E102" s="39">
        <f>Orçamento!E99</f>
        <v>0</v>
      </c>
      <c r="F102" s="94">
        <f>Orçamento!F99</f>
        <v>0</v>
      </c>
      <c r="G102" s="95">
        <f>'Orç. Pós Licitação'!G99</f>
        <v>0</v>
      </c>
      <c r="H102" s="95">
        <f>'Orç. Pós Licitação'!H99</f>
        <v>0</v>
      </c>
      <c r="I102" s="95">
        <f>'Orç. Pós Licitação'!I99</f>
        <v>0</v>
      </c>
      <c r="J102" s="96">
        <f>'BM 05'!L102</f>
        <v>0</v>
      </c>
      <c r="K102" s="97"/>
      <c r="L102" s="98">
        <f t="shared" si="13"/>
        <v>0</v>
      </c>
      <c r="M102" s="99">
        <f t="shared" si="14"/>
        <v>0</v>
      </c>
      <c r="N102" s="100">
        <f t="shared" si="15"/>
        <v>0</v>
      </c>
      <c r="O102" s="98">
        <f t="shared" si="16"/>
        <v>0</v>
      </c>
      <c r="P102" s="101">
        <f t="shared" si="17"/>
        <v>0</v>
      </c>
      <c r="Q102" s="102">
        <f t="shared" si="18"/>
        <v>0</v>
      </c>
    </row>
    <row r="103" spans="1:17" x14ac:dyDescent="0.2">
      <c r="A103" s="92" t="str">
        <f>Orçamento!A100</f>
        <v>3.23</v>
      </c>
      <c r="B103" s="39" t="str">
        <f>Orçamento!B100</f>
        <v>Sinapi</v>
      </c>
      <c r="C103" s="39">
        <f>Orçamento!C100</f>
        <v>0</v>
      </c>
      <c r="D103" s="93">
        <f>Orçamento!D100</f>
        <v>0</v>
      </c>
      <c r="E103" s="39">
        <f>Orçamento!E100</f>
        <v>0</v>
      </c>
      <c r="F103" s="94">
        <f>Orçamento!F100</f>
        <v>0</v>
      </c>
      <c r="G103" s="95">
        <f>'Orç. Pós Licitação'!G100</f>
        <v>0</v>
      </c>
      <c r="H103" s="95">
        <f>'Orç. Pós Licitação'!H100</f>
        <v>0</v>
      </c>
      <c r="I103" s="95">
        <f>'Orç. Pós Licitação'!I100</f>
        <v>0</v>
      </c>
      <c r="J103" s="96">
        <f>'BM 05'!L103</f>
        <v>0</v>
      </c>
      <c r="K103" s="97"/>
      <c r="L103" s="98">
        <f t="shared" si="13"/>
        <v>0</v>
      </c>
      <c r="M103" s="99">
        <f t="shared" si="14"/>
        <v>0</v>
      </c>
      <c r="N103" s="100">
        <f t="shared" si="15"/>
        <v>0</v>
      </c>
      <c r="O103" s="98">
        <f t="shared" si="16"/>
        <v>0</v>
      </c>
      <c r="P103" s="101">
        <f t="shared" si="17"/>
        <v>0</v>
      </c>
      <c r="Q103" s="102">
        <f t="shared" si="18"/>
        <v>0</v>
      </c>
    </row>
    <row r="104" spans="1:17" x14ac:dyDescent="0.2">
      <c r="A104" s="92" t="str">
        <f>Orçamento!A101</f>
        <v>3.24</v>
      </c>
      <c r="B104" s="39" t="str">
        <f>Orçamento!B101</f>
        <v>Sinapi</v>
      </c>
      <c r="C104" s="39">
        <f>Orçamento!C101</f>
        <v>0</v>
      </c>
      <c r="D104" s="93">
        <f>Orçamento!D101</f>
        <v>0</v>
      </c>
      <c r="E104" s="39">
        <f>Orçamento!E101</f>
        <v>0</v>
      </c>
      <c r="F104" s="94">
        <f>Orçamento!F101</f>
        <v>0</v>
      </c>
      <c r="G104" s="95">
        <f>'Orç. Pós Licitação'!G101</f>
        <v>0</v>
      </c>
      <c r="H104" s="95">
        <f>'Orç. Pós Licitação'!H101</f>
        <v>0</v>
      </c>
      <c r="I104" s="95">
        <f>'Orç. Pós Licitação'!I101</f>
        <v>0</v>
      </c>
      <c r="J104" s="96">
        <f>'BM 05'!L104</f>
        <v>0</v>
      </c>
      <c r="K104" s="97"/>
      <c r="L104" s="98">
        <f t="shared" si="13"/>
        <v>0</v>
      </c>
      <c r="M104" s="99">
        <f t="shared" si="14"/>
        <v>0</v>
      </c>
      <c r="N104" s="100">
        <f t="shared" si="15"/>
        <v>0</v>
      </c>
      <c r="O104" s="98">
        <f t="shared" si="16"/>
        <v>0</v>
      </c>
      <c r="P104" s="101">
        <f t="shared" si="17"/>
        <v>0</v>
      </c>
      <c r="Q104" s="102">
        <f t="shared" si="18"/>
        <v>0</v>
      </c>
    </row>
    <row r="105" spans="1:17" x14ac:dyDescent="0.2">
      <c r="A105" s="92" t="str">
        <f>Orçamento!A102</f>
        <v>3.25</v>
      </c>
      <c r="B105" s="39" t="str">
        <f>Orçamento!B102</f>
        <v>Sinapi</v>
      </c>
      <c r="C105" s="39">
        <f>Orçamento!C102</f>
        <v>0</v>
      </c>
      <c r="D105" s="93">
        <f>Orçamento!D102</f>
        <v>0</v>
      </c>
      <c r="E105" s="39">
        <f>Orçamento!E102</f>
        <v>0</v>
      </c>
      <c r="F105" s="94">
        <f>Orçamento!F102</f>
        <v>0</v>
      </c>
      <c r="G105" s="95">
        <f>'Orç. Pós Licitação'!G102</f>
        <v>0</v>
      </c>
      <c r="H105" s="95">
        <f>'Orç. Pós Licitação'!H102</f>
        <v>0</v>
      </c>
      <c r="I105" s="95">
        <f>'Orç. Pós Licitação'!I102</f>
        <v>0</v>
      </c>
      <c r="J105" s="96">
        <f>'BM 05'!L105</f>
        <v>0</v>
      </c>
      <c r="K105" s="97"/>
      <c r="L105" s="98">
        <f t="shared" si="13"/>
        <v>0</v>
      </c>
      <c r="M105" s="99">
        <f t="shared" si="14"/>
        <v>0</v>
      </c>
      <c r="N105" s="100">
        <f t="shared" si="15"/>
        <v>0</v>
      </c>
      <c r="O105" s="98">
        <f t="shared" si="16"/>
        <v>0</v>
      </c>
      <c r="P105" s="101">
        <f t="shared" si="17"/>
        <v>0</v>
      </c>
      <c r="Q105" s="102">
        <f t="shared" si="18"/>
        <v>0</v>
      </c>
    </row>
    <row r="106" spans="1:17" x14ac:dyDescent="0.2">
      <c r="A106" s="92" t="str">
        <f>Orçamento!A103</f>
        <v>3.26</v>
      </c>
      <c r="B106" s="39" t="str">
        <f>Orçamento!B103</f>
        <v>Sinapi</v>
      </c>
      <c r="C106" s="39">
        <f>Orçamento!C103</f>
        <v>0</v>
      </c>
      <c r="D106" s="93">
        <f>Orçamento!D103</f>
        <v>0</v>
      </c>
      <c r="E106" s="39">
        <f>Orçamento!E103</f>
        <v>0</v>
      </c>
      <c r="F106" s="94">
        <f>Orçamento!F103</f>
        <v>0</v>
      </c>
      <c r="G106" s="95">
        <f>'Orç. Pós Licitação'!G103</f>
        <v>0</v>
      </c>
      <c r="H106" s="95">
        <f>'Orç. Pós Licitação'!H103</f>
        <v>0</v>
      </c>
      <c r="I106" s="95">
        <f>'Orç. Pós Licitação'!I103</f>
        <v>0</v>
      </c>
      <c r="J106" s="96">
        <f>'BM 05'!L106</f>
        <v>0</v>
      </c>
      <c r="K106" s="97"/>
      <c r="L106" s="98">
        <f t="shared" si="13"/>
        <v>0</v>
      </c>
      <c r="M106" s="99">
        <f t="shared" si="14"/>
        <v>0</v>
      </c>
      <c r="N106" s="100">
        <f t="shared" si="15"/>
        <v>0</v>
      </c>
      <c r="O106" s="98">
        <f t="shared" si="16"/>
        <v>0</v>
      </c>
      <c r="P106" s="101">
        <f t="shared" si="17"/>
        <v>0</v>
      </c>
      <c r="Q106" s="102">
        <f t="shared" si="18"/>
        <v>0</v>
      </c>
    </row>
    <row r="107" spans="1:17" x14ac:dyDescent="0.2">
      <c r="A107" s="92" t="str">
        <f>Orçamento!A104</f>
        <v>3.27</v>
      </c>
      <c r="B107" s="39" t="str">
        <f>Orçamento!B104</f>
        <v>Sinapi</v>
      </c>
      <c r="C107" s="39">
        <f>Orçamento!C104</f>
        <v>0</v>
      </c>
      <c r="D107" s="93">
        <f>Orçamento!D104</f>
        <v>0</v>
      </c>
      <c r="E107" s="39">
        <f>Orçamento!E104</f>
        <v>0</v>
      </c>
      <c r="F107" s="94">
        <f>Orçamento!F104</f>
        <v>0</v>
      </c>
      <c r="G107" s="95">
        <f>'Orç. Pós Licitação'!G104</f>
        <v>0</v>
      </c>
      <c r="H107" s="95">
        <f>'Orç. Pós Licitação'!H104</f>
        <v>0</v>
      </c>
      <c r="I107" s="95">
        <f>'Orç. Pós Licitação'!I104</f>
        <v>0</v>
      </c>
      <c r="J107" s="96">
        <f>'BM 05'!L107</f>
        <v>0</v>
      </c>
      <c r="K107" s="97"/>
      <c r="L107" s="98">
        <f t="shared" si="13"/>
        <v>0</v>
      </c>
      <c r="M107" s="99">
        <f t="shared" si="14"/>
        <v>0</v>
      </c>
      <c r="N107" s="100">
        <f t="shared" si="15"/>
        <v>0</v>
      </c>
      <c r="O107" s="98">
        <f t="shared" si="16"/>
        <v>0</v>
      </c>
      <c r="P107" s="101">
        <f t="shared" si="17"/>
        <v>0</v>
      </c>
      <c r="Q107" s="102">
        <f t="shared" si="18"/>
        <v>0</v>
      </c>
    </row>
    <row r="108" spans="1:17" x14ac:dyDescent="0.2">
      <c r="A108" s="92" t="str">
        <f>Orçamento!A105</f>
        <v>3.28</v>
      </c>
      <c r="B108" s="39" t="str">
        <f>Orçamento!B105</f>
        <v>Sinapi</v>
      </c>
      <c r="C108" s="39">
        <f>Orçamento!C105</f>
        <v>0</v>
      </c>
      <c r="D108" s="93">
        <f>Orçamento!D105</f>
        <v>0</v>
      </c>
      <c r="E108" s="39">
        <f>Orçamento!E105</f>
        <v>0</v>
      </c>
      <c r="F108" s="94">
        <f>Orçamento!F105</f>
        <v>0</v>
      </c>
      <c r="G108" s="95">
        <f>'Orç. Pós Licitação'!G105</f>
        <v>0</v>
      </c>
      <c r="H108" s="95">
        <f>'Orç. Pós Licitação'!H105</f>
        <v>0</v>
      </c>
      <c r="I108" s="95">
        <f>'Orç. Pós Licitação'!I105</f>
        <v>0</v>
      </c>
      <c r="J108" s="96">
        <f>'BM 05'!L108</f>
        <v>0</v>
      </c>
      <c r="K108" s="97"/>
      <c r="L108" s="98">
        <f t="shared" si="13"/>
        <v>0</v>
      </c>
      <c r="M108" s="99">
        <f t="shared" si="14"/>
        <v>0</v>
      </c>
      <c r="N108" s="100">
        <f t="shared" si="15"/>
        <v>0</v>
      </c>
      <c r="O108" s="98">
        <f t="shared" si="16"/>
        <v>0</v>
      </c>
      <c r="P108" s="101">
        <f t="shared" si="17"/>
        <v>0</v>
      </c>
      <c r="Q108" s="102">
        <f t="shared" si="18"/>
        <v>0</v>
      </c>
    </row>
    <row r="109" spans="1:17" x14ac:dyDescent="0.2">
      <c r="A109" s="92" t="str">
        <f>Orçamento!A106</f>
        <v>3.29</v>
      </c>
      <c r="B109" s="39" t="str">
        <f>Orçamento!B106</f>
        <v>Sinapi</v>
      </c>
      <c r="C109" s="39">
        <f>Orçamento!C106</f>
        <v>0</v>
      </c>
      <c r="D109" s="93">
        <f>Orçamento!D106</f>
        <v>0</v>
      </c>
      <c r="E109" s="39">
        <f>Orçamento!E106</f>
        <v>0</v>
      </c>
      <c r="F109" s="94">
        <f>Orçamento!F106</f>
        <v>0</v>
      </c>
      <c r="G109" s="95">
        <f>'Orç. Pós Licitação'!G106</f>
        <v>0</v>
      </c>
      <c r="H109" s="95">
        <f>'Orç. Pós Licitação'!H106</f>
        <v>0</v>
      </c>
      <c r="I109" s="95">
        <f>'Orç. Pós Licitação'!I106</f>
        <v>0</v>
      </c>
      <c r="J109" s="96">
        <f>'BM 05'!L109</f>
        <v>0</v>
      </c>
      <c r="K109" s="97"/>
      <c r="L109" s="98">
        <f t="shared" si="13"/>
        <v>0</v>
      </c>
      <c r="M109" s="99">
        <f t="shared" si="14"/>
        <v>0</v>
      </c>
      <c r="N109" s="100">
        <f t="shared" si="15"/>
        <v>0</v>
      </c>
      <c r="O109" s="98">
        <f t="shared" si="16"/>
        <v>0</v>
      </c>
      <c r="P109" s="101">
        <f t="shared" si="17"/>
        <v>0</v>
      </c>
      <c r="Q109" s="102">
        <f t="shared" si="18"/>
        <v>0</v>
      </c>
    </row>
    <row r="110" spans="1:17" x14ac:dyDescent="0.2">
      <c r="A110" s="92" t="str">
        <f>Orçamento!A107</f>
        <v>3.30</v>
      </c>
      <c r="B110" s="39" t="str">
        <f>Orçamento!B107</f>
        <v>Sinapi</v>
      </c>
      <c r="C110" s="39">
        <f>Orçamento!C107</f>
        <v>0</v>
      </c>
      <c r="D110" s="93">
        <f>Orçamento!D107</f>
        <v>0</v>
      </c>
      <c r="E110" s="39">
        <f>Orçamento!E107</f>
        <v>0</v>
      </c>
      <c r="F110" s="94">
        <f>Orçamento!F107</f>
        <v>0</v>
      </c>
      <c r="G110" s="95">
        <f>'Orç. Pós Licitação'!G107</f>
        <v>0</v>
      </c>
      <c r="H110" s="95">
        <f>'Orç. Pós Licitação'!H107</f>
        <v>0</v>
      </c>
      <c r="I110" s="95">
        <f>'Orç. Pós Licitação'!I107</f>
        <v>0</v>
      </c>
      <c r="J110" s="96">
        <f>'BM 05'!L110</f>
        <v>0</v>
      </c>
      <c r="K110" s="97"/>
      <c r="L110" s="98">
        <f t="shared" si="13"/>
        <v>0</v>
      </c>
      <c r="M110" s="99">
        <f t="shared" si="14"/>
        <v>0</v>
      </c>
      <c r="N110" s="100">
        <f t="shared" si="15"/>
        <v>0</v>
      </c>
      <c r="O110" s="98">
        <f t="shared" si="16"/>
        <v>0</v>
      </c>
      <c r="P110" s="101">
        <f t="shared" si="17"/>
        <v>0</v>
      </c>
      <c r="Q110" s="102">
        <f t="shared" si="18"/>
        <v>0</v>
      </c>
    </row>
    <row r="111" spans="1:17" s="2" customFormat="1" ht="15.75" x14ac:dyDescent="0.25">
      <c r="A111" s="449"/>
      <c r="B111" s="434"/>
      <c r="C111" s="434"/>
      <c r="D111" s="435"/>
      <c r="E111" s="430" t="s">
        <v>1116</v>
      </c>
      <c r="F111" s="434"/>
      <c r="G111" s="434"/>
      <c r="H111" s="436"/>
      <c r="I111" s="437">
        <f>SUM(I81:I110)</f>
        <v>64303.360000000001</v>
      </c>
      <c r="J111" s="438"/>
      <c r="K111" s="438"/>
      <c r="L111" s="438"/>
      <c r="M111" s="437">
        <f>SUM(M81:M110)</f>
        <v>0</v>
      </c>
      <c r="N111" s="437">
        <f>SUM(N81:N110)</f>
        <v>0</v>
      </c>
      <c r="O111" s="437">
        <f>SUM(O81:O110)</f>
        <v>0</v>
      </c>
      <c r="P111" s="439"/>
      <c r="Q111" s="450">
        <f>SUM(Q81:Q110)</f>
        <v>64303.360000000001</v>
      </c>
    </row>
    <row r="112" spans="1:17" s="3" customFormat="1" ht="31.5" x14ac:dyDescent="0.25">
      <c r="A112" s="451" t="str">
        <f>Orçamento!A108</f>
        <v>4.0</v>
      </c>
      <c r="B112" s="427"/>
      <c r="C112" s="427"/>
      <c r="D112" s="428" t="str">
        <f>Orçamento!D108</f>
        <v>ABRIGO DO QUADRO DE COMANDO - FUNDAÇÕES – SAPATAS E VIGA BALDRAME</v>
      </c>
      <c r="E112" s="427"/>
      <c r="F112" s="427"/>
      <c r="G112" s="429"/>
      <c r="H112" s="430"/>
      <c r="I112" s="430"/>
      <c r="J112" s="431"/>
      <c r="K112" s="431"/>
      <c r="L112" s="431"/>
      <c r="M112" s="432"/>
      <c r="N112" s="433">
        <f>N143/I143</f>
        <v>0</v>
      </c>
      <c r="O112" s="433">
        <f>O143/I143</f>
        <v>0</v>
      </c>
      <c r="P112" s="433"/>
      <c r="Q112" s="452">
        <f>Q143/I143</f>
        <v>1</v>
      </c>
    </row>
    <row r="113" spans="1:17" ht="28.5" x14ac:dyDescent="0.2">
      <c r="A113" s="92" t="str">
        <f>Orçamento!A109</f>
        <v>4.1</v>
      </c>
      <c r="B113" s="39" t="str">
        <f>Orçamento!B109</f>
        <v>Sinapi</v>
      </c>
      <c r="C113" s="39">
        <f>Orçamento!C109</f>
        <v>95956</v>
      </c>
      <c r="D113" s="93" t="str">
        <f>Orçamento!D109</f>
        <v>Execução de estrutura em concreto armado, moldada in loco, fck=30MPa, para as sapatas</v>
      </c>
      <c r="E113" s="39" t="str">
        <f>Orçamento!E109</f>
        <v>M3</v>
      </c>
      <c r="F113" s="94">
        <f>Orçamento!F109</f>
        <v>0.77</v>
      </c>
      <c r="G113" s="95">
        <f>'Orç. Pós Licitação'!G109</f>
        <v>2694</v>
      </c>
      <c r="H113" s="95">
        <f>'Orç. Pós Licitação'!H109</f>
        <v>3340.56</v>
      </c>
      <c r="I113" s="95">
        <f>'Orç. Pós Licitação'!I109</f>
        <v>2572.23</v>
      </c>
      <c r="J113" s="96">
        <f>'BM 05'!L113</f>
        <v>0</v>
      </c>
      <c r="K113" s="97"/>
      <c r="L113" s="98">
        <f>J113+K113</f>
        <v>0</v>
      </c>
      <c r="M113" s="99">
        <f>ROUND(H113*J113,2)</f>
        <v>0</v>
      </c>
      <c r="N113" s="100">
        <f>ROUND(H113*K113,2)</f>
        <v>0</v>
      </c>
      <c r="O113" s="98">
        <f>ROUND(H113*L113,2)</f>
        <v>0</v>
      </c>
      <c r="P113" s="101">
        <f>F113-L113</f>
        <v>0.77</v>
      </c>
      <c r="Q113" s="102">
        <f>I113-O113</f>
        <v>2572.23</v>
      </c>
    </row>
    <row r="114" spans="1:17" ht="28.5" x14ac:dyDescent="0.2">
      <c r="A114" s="92" t="str">
        <f>Orçamento!A110</f>
        <v>4.2</v>
      </c>
      <c r="B114" s="39" t="str">
        <f>Orçamento!B110</f>
        <v>Sinapi</v>
      </c>
      <c r="C114" s="39">
        <f>Orçamento!C110</f>
        <v>95956</v>
      </c>
      <c r="D114" s="93" t="str">
        <f>Orçamento!D110</f>
        <v>Execução de estrutura em concreto armado, moldada in loco, fck=30MPa, para a viga baldrame</v>
      </c>
      <c r="E114" s="39" t="str">
        <f>Orçamento!E110</f>
        <v>M3</v>
      </c>
      <c r="F114" s="94">
        <f>Orçamento!F110</f>
        <v>0.43</v>
      </c>
      <c r="G114" s="95">
        <f>'Orç. Pós Licitação'!G110</f>
        <v>2694</v>
      </c>
      <c r="H114" s="95">
        <f>'Orç. Pós Licitação'!H110</f>
        <v>3340.56</v>
      </c>
      <c r="I114" s="95">
        <f>'Orç. Pós Licitação'!I110</f>
        <v>1436.44</v>
      </c>
      <c r="J114" s="96">
        <f>'BM 05'!L114</f>
        <v>0</v>
      </c>
      <c r="K114" s="97"/>
      <c r="L114" s="98">
        <f t="shared" ref="L114:L142" si="19">J114+K114</f>
        <v>0</v>
      </c>
      <c r="M114" s="99">
        <f t="shared" ref="M114:M142" si="20">ROUND(H114*J114,2)</f>
        <v>0</v>
      </c>
      <c r="N114" s="100">
        <f t="shared" ref="N114:N142" si="21">ROUND(H114*K114,2)</f>
        <v>0</v>
      </c>
      <c r="O114" s="98">
        <f t="shared" ref="O114:O142" si="22">ROUND(H114*L114,2)</f>
        <v>0</v>
      </c>
      <c r="P114" s="101">
        <f t="shared" ref="P114:P142" si="23">F114-L114</f>
        <v>0.43</v>
      </c>
      <c r="Q114" s="102">
        <f t="shared" ref="Q114:Q142" si="24">I114-O114</f>
        <v>1436.44</v>
      </c>
    </row>
    <row r="115" spans="1:17" x14ac:dyDescent="0.2">
      <c r="A115" s="92" t="str">
        <f>Orçamento!A111</f>
        <v>4.3</v>
      </c>
      <c r="B115" s="39" t="str">
        <f>Orçamento!B111</f>
        <v>Sinapi</v>
      </c>
      <c r="C115" s="39">
        <f>Orçamento!C111</f>
        <v>0</v>
      </c>
      <c r="D115" s="93">
        <f>Orçamento!D111</f>
        <v>0</v>
      </c>
      <c r="E115" s="39">
        <f>Orçamento!E111</f>
        <v>0</v>
      </c>
      <c r="F115" s="94">
        <f>Orçamento!F111</f>
        <v>0</v>
      </c>
      <c r="G115" s="95">
        <f>'Orç. Pós Licitação'!G111</f>
        <v>0</v>
      </c>
      <c r="H115" s="95">
        <f>'Orç. Pós Licitação'!H111</f>
        <v>0</v>
      </c>
      <c r="I115" s="95">
        <f>'Orç. Pós Licitação'!I111</f>
        <v>0</v>
      </c>
      <c r="J115" s="96">
        <f>'BM 05'!L115</f>
        <v>0</v>
      </c>
      <c r="K115" s="97"/>
      <c r="L115" s="98">
        <f t="shared" si="19"/>
        <v>0</v>
      </c>
      <c r="M115" s="99">
        <f t="shared" si="20"/>
        <v>0</v>
      </c>
      <c r="N115" s="100">
        <f t="shared" si="21"/>
        <v>0</v>
      </c>
      <c r="O115" s="98">
        <f t="shared" si="22"/>
        <v>0</v>
      </c>
      <c r="P115" s="101">
        <f t="shared" si="23"/>
        <v>0</v>
      </c>
      <c r="Q115" s="102">
        <f t="shared" si="24"/>
        <v>0</v>
      </c>
    </row>
    <row r="116" spans="1:17" x14ac:dyDescent="0.2">
      <c r="A116" s="92" t="str">
        <f>Orçamento!A112</f>
        <v>4.4</v>
      </c>
      <c r="B116" s="39" t="str">
        <f>Orçamento!B112</f>
        <v>Sinapi</v>
      </c>
      <c r="C116" s="39">
        <f>Orçamento!C112</f>
        <v>0</v>
      </c>
      <c r="D116" s="93">
        <f>Orçamento!D112</f>
        <v>0</v>
      </c>
      <c r="E116" s="39">
        <f>Orçamento!E112</f>
        <v>0</v>
      </c>
      <c r="F116" s="94">
        <f>Orçamento!F112</f>
        <v>0</v>
      </c>
      <c r="G116" s="95">
        <f>'Orç. Pós Licitação'!G112</f>
        <v>0</v>
      </c>
      <c r="H116" s="95">
        <f>'Orç. Pós Licitação'!H112</f>
        <v>0</v>
      </c>
      <c r="I116" s="95">
        <f>'Orç. Pós Licitação'!I112</f>
        <v>0</v>
      </c>
      <c r="J116" s="96">
        <f>'BM 05'!L116</f>
        <v>0</v>
      </c>
      <c r="K116" s="97"/>
      <c r="L116" s="98">
        <f t="shared" si="19"/>
        <v>0</v>
      </c>
      <c r="M116" s="99">
        <f t="shared" si="20"/>
        <v>0</v>
      </c>
      <c r="N116" s="100">
        <f t="shared" si="21"/>
        <v>0</v>
      </c>
      <c r="O116" s="98">
        <f t="shared" si="22"/>
        <v>0</v>
      </c>
      <c r="P116" s="101">
        <f t="shared" si="23"/>
        <v>0</v>
      </c>
      <c r="Q116" s="102">
        <f t="shared" si="24"/>
        <v>0</v>
      </c>
    </row>
    <row r="117" spans="1:17" x14ac:dyDescent="0.2">
      <c r="A117" s="92" t="str">
        <f>Orçamento!A113</f>
        <v>4.5</v>
      </c>
      <c r="B117" s="39" t="str">
        <f>Orçamento!B113</f>
        <v>Sinapi</v>
      </c>
      <c r="C117" s="39">
        <f>Orçamento!C113</f>
        <v>0</v>
      </c>
      <c r="D117" s="93">
        <f>Orçamento!D113</f>
        <v>0</v>
      </c>
      <c r="E117" s="39">
        <f>Orçamento!E113</f>
        <v>0</v>
      </c>
      <c r="F117" s="94">
        <f>Orçamento!F113</f>
        <v>0</v>
      </c>
      <c r="G117" s="95">
        <f>'Orç. Pós Licitação'!G113</f>
        <v>0</v>
      </c>
      <c r="H117" s="95">
        <f>'Orç. Pós Licitação'!H113</f>
        <v>0</v>
      </c>
      <c r="I117" s="95">
        <f>'Orç. Pós Licitação'!I113</f>
        <v>0</v>
      </c>
      <c r="J117" s="96">
        <f>'BM 05'!L117</f>
        <v>0</v>
      </c>
      <c r="K117" s="97"/>
      <c r="L117" s="98">
        <f t="shared" si="19"/>
        <v>0</v>
      </c>
      <c r="M117" s="99">
        <f t="shared" si="20"/>
        <v>0</v>
      </c>
      <c r="N117" s="100">
        <f t="shared" si="21"/>
        <v>0</v>
      </c>
      <c r="O117" s="98">
        <f t="shared" si="22"/>
        <v>0</v>
      </c>
      <c r="P117" s="101">
        <f t="shared" si="23"/>
        <v>0</v>
      </c>
      <c r="Q117" s="102">
        <f t="shared" si="24"/>
        <v>0</v>
      </c>
    </row>
    <row r="118" spans="1:17" x14ac:dyDescent="0.2">
      <c r="A118" s="92" t="str">
        <f>Orçamento!A114</f>
        <v>4.6</v>
      </c>
      <c r="B118" s="39" t="str">
        <f>Orçamento!B114</f>
        <v>Sinapi</v>
      </c>
      <c r="C118" s="39">
        <f>Orçamento!C114</f>
        <v>0</v>
      </c>
      <c r="D118" s="93">
        <f>Orçamento!D114</f>
        <v>0</v>
      </c>
      <c r="E118" s="39">
        <f>Orçamento!E114</f>
        <v>0</v>
      </c>
      <c r="F118" s="94">
        <f>Orçamento!F114</f>
        <v>0</v>
      </c>
      <c r="G118" s="95">
        <f>'Orç. Pós Licitação'!G114</f>
        <v>0</v>
      </c>
      <c r="H118" s="95">
        <f>'Orç. Pós Licitação'!H114</f>
        <v>0</v>
      </c>
      <c r="I118" s="95">
        <f>'Orç. Pós Licitação'!I114</f>
        <v>0</v>
      </c>
      <c r="J118" s="96">
        <f>'BM 05'!L118</f>
        <v>0</v>
      </c>
      <c r="K118" s="97"/>
      <c r="L118" s="98">
        <f t="shared" si="19"/>
        <v>0</v>
      </c>
      <c r="M118" s="99">
        <f t="shared" si="20"/>
        <v>0</v>
      </c>
      <c r="N118" s="100">
        <f t="shared" si="21"/>
        <v>0</v>
      </c>
      <c r="O118" s="98">
        <f t="shared" si="22"/>
        <v>0</v>
      </c>
      <c r="P118" s="101">
        <f t="shared" si="23"/>
        <v>0</v>
      </c>
      <c r="Q118" s="102">
        <f t="shared" si="24"/>
        <v>0</v>
      </c>
    </row>
    <row r="119" spans="1:17" x14ac:dyDescent="0.2">
      <c r="A119" s="92" t="str">
        <f>Orçamento!A115</f>
        <v>4.7</v>
      </c>
      <c r="B119" s="39" t="str">
        <f>Orçamento!B115</f>
        <v>Sinapi</v>
      </c>
      <c r="C119" s="39">
        <f>Orçamento!C115</f>
        <v>0</v>
      </c>
      <c r="D119" s="93">
        <f>Orçamento!D115</f>
        <v>0</v>
      </c>
      <c r="E119" s="39">
        <f>Orçamento!E115</f>
        <v>0</v>
      </c>
      <c r="F119" s="94">
        <f>Orçamento!F115</f>
        <v>0</v>
      </c>
      <c r="G119" s="95">
        <f>'Orç. Pós Licitação'!G115</f>
        <v>0</v>
      </c>
      <c r="H119" s="95">
        <f>'Orç. Pós Licitação'!H115</f>
        <v>0</v>
      </c>
      <c r="I119" s="95">
        <f>'Orç. Pós Licitação'!I115</f>
        <v>0</v>
      </c>
      <c r="J119" s="96">
        <f>'BM 05'!L119</f>
        <v>0</v>
      </c>
      <c r="K119" s="97"/>
      <c r="L119" s="98">
        <f t="shared" si="19"/>
        <v>0</v>
      </c>
      <c r="M119" s="99">
        <f t="shared" si="20"/>
        <v>0</v>
      </c>
      <c r="N119" s="100">
        <f t="shared" si="21"/>
        <v>0</v>
      </c>
      <c r="O119" s="98">
        <f t="shared" si="22"/>
        <v>0</v>
      </c>
      <c r="P119" s="101">
        <f t="shared" si="23"/>
        <v>0</v>
      </c>
      <c r="Q119" s="102">
        <f t="shared" si="24"/>
        <v>0</v>
      </c>
    </row>
    <row r="120" spans="1:17" x14ac:dyDescent="0.2">
      <c r="A120" s="92" t="str">
        <f>Orçamento!A116</f>
        <v>4.8</v>
      </c>
      <c r="B120" s="39" t="str">
        <f>Orçamento!B116</f>
        <v>Sinapi</v>
      </c>
      <c r="C120" s="39">
        <f>Orçamento!C116</f>
        <v>0</v>
      </c>
      <c r="D120" s="93">
        <f>Orçamento!D116</f>
        <v>0</v>
      </c>
      <c r="E120" s="39">
        <f>Orçamento!E116</f>
        <v>0</v>
      </c>
      <c r="F120" s="94">
        <f>Orçamento!F116</f>
        <v>0</v>
      </c>
      <c r="G120" s="95">
        <f>'Orç. Pós Licitação'!G116</f>
        <v>0</v>
      </c>
      <c r="H120" s="95">
        <f>'Orç. Pós Licitação'!H116</f>
        <v>0</v>
      </c>
      <c r="I120" s="95">
        <f>'Orç. Pós Licitação'!I116</f>
        <v>0</v>
      </c>
      <c r="J120" s="96">
        <f>'BM 05'!L120</f>
        <v>0</v>
      </c>
      <c r="K120" s="97"/>
      <c r="L120" s="98">
        <f t="shared" si="19"/>
        <v>0</v>
      </c>
      <c r="M120" s="99">
        <f t="shared" si="20"/>
        <v>0</v>
      </c>
      <c r="N120" s="100">
        <f t="shared" si="21"/>
        <v>0</v>
      </c>
      <c r="O120" s="98">
        <f t="shared" si="22"/>
        <v>0</v>
      </c>
      <c r="P120" s="101">
        <f t="shared" si="23"/>
        <v>0</v>
      </c>
      <c r="Q120" s="102">
        <f t="shared" si="24"/>
        <v>0</v>
      </c>
    </row>
    <row r="121" spans="1:17" x14ac:dyDescent="0.2">
      <c r="A121" s="92" t="str">
        <f>Orçamento!A117</f>
        <v>4.9</v>
      </c>
      <c r="B121" s="39" t="str">
        <f>Orçamento!B117</f>
        <v>Sinapi</v>
      </c>
      <c r="C121" s="39">
        <f>Orçamento!C117</f>
        <v>0</v>
      </c>
      <c r="D121" s="93">
        <f>Orçamento!D117</f>
        <v>0</v>
      </c>
      <c r="E121" s="39">
        <f>Orçamento!E117</f>
        <v>0</v>
      </c>
      <c r="F121" s="94">
        <f>Orçamento!F117</f>
        <v>0</v>
      </c>
      <c r="G121" s="95">
        <f>'Orç. Pós Licitação'!G117</f>
        <v>0</v>
      </c>
      <c r="H121" s="95">
        <f>'Orç. Pós Licitação'!H117</f>
        <v>0</v>
      </c>
      <c r="I121" s="95">
        <f>'Orç. Pós Licitação'!I117</f>
        <v>0</v>
      </c>
      <c r="J121" s="96">
        <f>'BM 05'!L121</f>
        <v>0</v>
      </c>
      <c r="K121" s="97"/>
      <c r="L121" s="98">
        <f t="shared" si="19"/>
        <v>0</v>
      </c>
      <c r="M121" s="99">
        <f t="shared" si="20"/>
        <v>0</v>
      </c>
      <c r="N121" s="100">
        <f t="shared" si="21"/>
        <v>0</v>
      </c>
      <c r="O121" s="98">
        <f t="shared" si="22"/>
        <v>0</v>
      </c>
      <c r="P121" s="101">
        <f t="shared" si="23"/>
        <v>0</v>
      </c>
      <c r="Q121" s="102">
        <f t="shared" si="24"/>
        <v>0</v>
      </c>
    </row>
    <row r="122" spans="1:17" x14ac:dyDescent="0.2">
      <c r="A122" s="92" t="str">
        <f>Orçamento!A118</f>
        <v>4.10</v>
      </c>
      <c r="B122" s="39" t="str">
        <f>Orçamento!B118</f>
        <v>Sinapi</v>
      </c>
      <c r="C122" s="39">
        <f>Orçamento!C118</f>
        <v>0</v>
      </c>
      <c r="D122" s="93">
        <f>Orçamento!D118</f>
        <v>0</v>
      </c>
      <c r="E122" s="39">
        <f>Orçamento!E118</f>
        <v>0</v>
      </c>
      <c r="F122" s="94">
        <f>Orçamento!F118</f>
        <v>0</v>
      </c>
      <c r="G122" s="95">
        <f>'Orç. Pós Licitação'!G118</f>
        <v>0</v>
      </c>
      <c r="H122" s="95">
        <f>'Orç. Pós Licitação'!H118</f>
        <v>0</v>
      </c>
      <c r="I122" s="95">
        <f>'Orç. Pós Licitação'!I118</f>
        <v>0</v>
      </c>
      <c r="J122" s="96">
        <f>'BM 05'!L122</f>
        <v>0</v>
      </c>
      <c r="K122" s="97"/>
      <c r="L122" s="98">
        <f t="shared" si="19"/>
        <v>0</v>
      </c>
      <c r="M122" s="99">
        <f t="shared" si="20"/>
        <v>0</v>
      </c>
      <c r="N122" s="100">
        <f t="shared" si="21"/>
        <v>0</v>
      </c>
      <c r="O122" s="98">
        <f t="shared" si="22"/>
        <v>0</v>
      </c>
      <c r="P122" s="101">
        <f t="shared" si="23"/>
        <v>0</v>
      </c>
      <c r="Q122" s="102">
        <f t="shared" si="24"/>
        <v>0</v>
      </c>
    </row>
    <row r="123" spans="1:17" x14ac:dyDescent="0.2">
      <c r="A123" s="92" t="str">
        <f>Orçamento!A119</f>
        <v>4.11</v>
      </c>
      <c r="B123" s="39" t="str">
        <f>Orçamento!B119</f>
        <v>Sinapi</v>
      </c>
      <c r="C123" s="39">
        <f>Orçamento!C119</f>
        <v>0</v>
      </c>
      <c r="D123" s="93">
        <f>Orçamento!D119</f>
        <v>0</v>
      </c>
      <c r="E123" s="39">
        <f>Orçamento!E119</f>
        <v>0</v>
      </c>
      <c r="F123" s="94">
        <f>Orçamento!F119</f>
        <v>0</v>
      </c>
      <c r="G123" s="95">
        <f>'Orç. Pós Licitação'!G119</f>
        <v>0</v>
      </c>
      <c r="H123" s="95">
        <f>'Orç. Pós Licitação'!H119</f>
        <v>0</v>
      </c>
      <c r="I123" s="95">
        <f>'Orç. Pós Licitação'!I119</f>
        <v>0</v>
      </c>
      <c r="J123" s="96">
        <f>'BM 05'!L123</f>
        <v>0</v>
      </c>
      <c r="K123" s="97"/>
      <c r="L123" s="98">
        <f t="shared" si="19"/>
        <v>0</v>
      </c>
      <c r="M123" s="99">
        <f t="shared" si="20"/>
        <v>0</v>
      </c>
      <c r="N123" s="100">
        <f t="shared" si="21"/>
        <v>0</v>
      </c>
      <c r="O123" s="98">
        <f t="shared" si="22"/>
        <v>0</v>
      </c>
      <c r="P123" s="101">
        <f t="shared" si="23"/>
        <v>0</v>
      </c>
      <c r="Q123" s="102">
        <f t="shared" si="24"/>
        <v>0</v>
      </c>
    </row>
    <row r="124" spans="1:17" x14ac:dyDescent="0.2">
      <c r="A124" s="92" t="str">
        <f>Orçamento!A120</f>
        <v>4.12</v>
      </c>
      <c r="B124" s="39" t="str">
        <f>Orçamento!B120</f>
        <v>Sinapi</v>
      </c>
      <c r="C124" s="39">
        <f>Orçamento!C120</f>
        <v>0</v>
      </c>
      <c r="D124" s="93">
        <f>Orçamento!D120</f>
        <v>0</v>
      </c>
      <c r="E124" s="39">
        <f>Orçamento!E120</f>
        <v>0</v>
      </c>
      <c r="F124" s="94">
        <f>Orçamento!F120</f>
        <v>0</v>
      </c>
      <c r="G124" s="95">
        <f>'Orç. Pós Licitação'!G120</f>
        <v>0</v>
      </c>
      <c r="H124" s="95">
        <f>'Orç. Pós Licitação'!H120</f>
        <v>0</v>
      </c>
      <c r="I124" s="95">
        <f>'Orç. Pós Licitação'!I120</f>
        <v>0</v>
      </c>
      <c r="J124" s="96">
        <f>'BM 05'!L124</f>
        <v>0</v>
      </c>
      <c r="K124" s="97"/>
      <c r="L124" s="98">
        <f t="shared" si="19"/>
        <v>0</v>
      </c>
      <c r="M124" s="99">
        <f t="shared" si="20"/>
        <v>0</v>
      </c>
      <c r="N124" s="100">
        <f t="shared" si="21"/>
        <v>0</v>
      </c>
      <c r="O124" s="98">
        <f t="shared" si="22"/>
        <v>0</v>
      </c>
      <c r="P124" s="101">
        <f t="shared" si="23"/>
        <v>0</v>
      </c>
      <c r="Q124" s="102">
        <f t="shared" si="24"/>
        <v>0</v>
      </c>
    </row>
    <row r="125" spans="1:17" x14ac:dyDescent="0.2">
      <c r="A125" s="92" t="str">
        <f>Orçamento!A121</f>
        <v>4.13</v>
      </c>
      <c r="B125" s="39" t="str">
        <f>Orçamento!B121</f>
        <v>Sinapi</v>
      </c>
      <c r="C125" s="39">
        <f>Orçamento!C121</f>
        <v>0</v>
      </c>
      <c r="D125" s="93">
        <f>Orçamento!D121</f>
        <v>0</v>
      </c>
      <c r="E125" s="39">
        <f>Orçamento!E121</f>
        <v>0</v>
      </c>
      <c r="F125" s="94">
        <f>Orçamento!F121</f>
        <v>0</v>
      </c>
      <c r="G125" s="95">
        <f>'Orç. Pós Licitação'!G121</f>
        <v>0</v>
      </c>
      <c r="H125" s="95">
        <f>'Orç. Pós Licitação'!H121</f>
        <v>0</v>
      </c>
      <c r="I125" s="95">
        <f>'Orç. Pós Licitação'!I121</f>
        <v>0</v>
      </c>
      <c r="J125" s="96">
        <f>'BM 05'!L125</f>
        <v>0</v>
      </c>
      <c r="K125" s="97"/>
      <c r="L125" s="98">
        <f t="shared" si="19"/>
        <v>0</v>
      </c>
      <c r="M125" s="99">
        <f t="shared" si="20"/>
        <v>0</v>
      </c>
      <c r="N125" s="100">
        <f t="shared" si="21"/>
        <v>0</v>
      </c>
      <c r="O125" s="98">
        <f t="shared" si="22"/>
        <v>0</v>
      </c>
      <c r="P125" s="101">
        <f t="shared" si="23"/>
        <v>0</v>
      </c>
      <c r="Q125" s="102">
        <f t="shared" si="24"/>
        <v>0</v>
      </c>
    </row>
    <row r="126" spans="1:17" x14ac:dyDescent="0.2">
      <c r="A126" s="92" t="str">
        <f>Orçamento!A122</f>
        <v>4.14</v>
      </c>
      <c r="B126" s="39" t="str">
        <f>Orçamento!B122</f>
        <v>Sinapi</v>
      </c>
      <c r="C126" s="39">
        <f>Orçamento!C122</f>
        <v>0</v>
      </c>
      <c r="D126" s="93">
        <f>Orçamento!D122</f>
        <v>0</v>
      </c>
      <c r="E126" s="39">
        <f>Orçamento!E122</f>
        <v>0</v>
      </c>
      <c r="F126" s="94">
        <f>Orçamento!F122</f>
        <v>0</v>
      </c>
      <c r="G126" s="95">
        <f>'Orç. Pós Licitação'!G122</f>
        <v>0</v>
      </c>
      <c r="H126" s="95">
        <f>'Orç. Pós Licitação'!H122</f>
        <v>0</v>
      </c>
      <c r="I126" s="95">
        <f>'Orç. Pós Licitação'!I122</f>
        <v>0</v>
      </c>
      <c r="J126" s="96">
        <f>'BM 05'!L126</f>
        <v>0</v>
      </c>
      <c r="K126" s="97"/>
      <c r="L126" s="98">
        <f t="shared" si="19"/>
        <v>0</v>
      </c>
      <c r="M126" s="99">
        <f t="shared" si="20"/>
        <v>0</v>
      </c>
      <c r="N126" s="100">
        <f t="shared" si="21"/>
        <v>0</v>
      </c>
      <c r="O126" s="98">
        <f t="shared" si="22"/>
        <v>0</v>
      </c>
      <c r="P126" s="101">
        <f t="shared" si="23"/>
        <v>0</v>
      </c>
      <c r="Q126" s="102">
        <f t="shared" si="24"/>
        <v>0</v>
      </c>
    </row>
    <row r="127" spans="1:17" x14ac:dyDescent="0.2">
      <c r="A127" s="92" t="str">
        <f>Orçamento!A123</f>
        <v>4.15</v>
      </c>
      <c r="B127" s="39" t="str">
        <f>Orçamento!B123</f>
        <v>Sinapi</v>
      </c>
      <c r="C127" s="39">
        <f>Orçamento!C123</f>
        <v>0</v>
      </c>
      <c r="D127" s="93">
        <f>Orçamento!D123</f>
        <v>0</v>
      </c>
      <c r="E127" s="39">
        <f>Orçamento!E123</f>
        <v>0</v>
      </c>
      <c r="F127" s="94">
        <f>Orçamento!F123</f>
        <v>0</v>
      </c>
      <c r="G127" s="95">
        <f>'Orç. Pós Licitação'!G123</f>
        <v>0</v>
      </c>
      <c r="H127" s="95">
        <f>'Orç. Pós Licitação'!H123</f>
        <v>0</v>
      </c>
      <c r="I127" s="95">
        <f>'Orç. Pós Licitação'!I123</f>
        <v>0</v>
      </c>
      <c r="J127" s="96">
        <f>'BM 05'!L127</f>
        <v>0</v>
      </c>
      <c r="K127" s="97"/>
      <c r="L127" s="98">
        <f t="shared" si="19"/>
        <v>0</v>
      </c>
      <c r="M127" s="99">
        <f t="shared" si="20"/>
        <v>0</v>
      </c>
      <c r="N127" s="100">
        <f t="shared" si="21"/>
        <v>0</v>
      </c>
      <c r="O127" s="98">
        <f t="shared" si="22"/>
        <v>0</v>
      </c>
      <c r="P127" s="101">
        <f t="shared" si="23"/>
        <v>0</v>
      </c>
      <c r="Q127" s="102">
        <f t="shared" si="24"/>
        <v>0</v>
      </c>
    </row>
    <row r="128" spans="1:17" x14ac:dyDescent="0.2">
      <c r="A128" s="92" t="str">
        <f>Orçamento!A124</f>
        <v>4.16</v>
      </c>
      <c r="B128" s="39" t="str">
        <f>Orçamento!B124</f>
        <v>Sinapi</v>
      </c>
      <c r="C128" s="39">
        <f>Orçamento!C124</f>
        <v>0</v>
      </c>
      <c r="D128" s="93">
        <f>Orçamento!D124</f>
        <v>0</v>
      </c>
      <c r="E128" s="39">
        <f>Orçamento!E124</f>
        <v>0</v>
      </c>
      <c r="F128" s="94">
        <f>Orçamento!F124</f>
        <v>0</v>
      </c>
      <c r="G128" s="95">
        <f>'Orç. Pós Licitação'!G124</f>
        <v>0</v>
      </c>
      <c r="H128" s="95">
        <f>'Orç. Pós Licitação'!H124</f>
        <v>0</v>
      </c>
      <c r="I128" s="95">
        <f>'Orç. Pós Licitação'!I124</f>
        <v>0</v>
      </c>
      <c r="J128" s="96">
        <f>'BM 05'!L128</f>
        <v>0</v>
      </c>
      <c r="K128" s="97"/>
      <c r="L128" s="98">
        <f t="shared" si="19"/>
        <v>0</v>
      </c>
      <c r="M128" s="99">
        <f t="shared" si="20"/>
        <v>0</v>
      </c>
      <c r="N128" s="100">
        <f t="shared" si="21"/>
        <v>0</v>
      </c>
      <c r="O128" s="98">
        <f t="shared" si="22"/>
        <v>0</v>
      </c>
      <c r="P128" s="101">
        <f t="shared" si="23"/>
        <v>0</v>
      </c>
      <c r="Q128" s="102">
        <f t="shared" si="24"/>
        <v>0</v>
      </c>
    </row>
    <row r="129" spans="1:17" x14ac:dyDescent="0.2">
      <c r="A129" s="92" t="str">
        <f>Orçamento!A125</f>
        <v>4.17</v>
      </c>
      <c r="B129" s="39" t="str">
        <f>Orçamento!B125</f>
        <v>Sinapi</v>
      </c>
      <c r="C129" s="39">
        <f>Orçamento!C125</f>
        <v>0</v>
      </c>
      <c r="D129" s="93">
        <f>Orçamento!D125</f>
        <v>0</v>
      </c>
      <c r="E129" s="39">
        <f>Orçamento!E125</f>
        <v>0</v>
      </c>
      <c r="F129" s="94">
        <f>Orçamento!F125</f>
        <v>0</v>
      </c>
      <c r="G129" s="95">
        <f>'Orç. Pós Licitação'!G125</f>
        <v>0</v>
      </c>
      <c r="H129" s="95">
        <f>'Orç. Pós Licitação'!H125</f>
        <v>0</v>
      </c>
      <c r="I129" s="95">
        <f>'Orç. Pós Licitação'!I125</f>
        <v>0</v>
      </c>
      <c r="J129" s="96">
        <f>'BM 05'!L129</f>
        <v>0</v>
      </c>
      <c r="K129" s="97"/>
      <c r="L129" s="98">
        <f t="shared" si="19"/>
        <v>0</v>
      </c>
      <c r="M129" s="99">
        <f t="shared" si="20"/>
        <v>0</v>
      </c>
      <c r="N129" s="100">
        <f t="shared" si="21"/>
        <v>0</v>
      </c>
      <c r="O129" s="98">
        <f t="shared" si="22"/>
        <v>0</v>
      </c>
      <c r="P129" s="101">
        <f t="shared" si="23"/>
        <v>0</v>
      </c>
      <c r="Q129" s="102">
        <f t="shared" si="24"/>
        <v>0</v>
      </c>
    </row>
    <row r="130" spans="1:17" x14ac:dyDescent="0.2">
      <c r="A130" s="92" t="str">
        <f>Orçamento!A126</f>
        <v>4.18</v>
      </c>
      <c r="B130" s="39" t="str">
        <f>Orçamento!B126</f>
        <v>Sinapi</v>
      </c>
      <c r="C130" s="39">
        <f>Orçamento!C126</f>
        <v>0</v>
      </c>
      <c r="D130" s="93">
        <f>Orçamento!D126</f>
        <v>0</v>
      </c>
      <c r="E130" s="39">
        <f>Orçamento!E126</f>
        <v>0</v>
      </c>
      <c r="F130" s="94">
        <f>Orçamento!F126</f>
        <v>0</v>
      </c>
      <c r="G130" s="95">
        <f>'Orç. Pós Licitação'!G126</f>
        <v>0</v>
      </c>
      <c r="H130" s="95">
        <f>'Orç. Pós Licitação'!H126</f>
        <v>0</v>
      </c>
      <c r="I130" s="95">
        <f>'Orç. Pós Licitação'!I126</f>
        <v>0</v>
      </c>
      <c r="J130" s="96">
        <f>'BM 05'!L130</f>
        <v>0</v>
      </c>
      <c r="K130" s="97"/>
      <c r="L130" s="98">
        <f t="shared" si="19"/>
        <v>0</v>
      </c>
      <c r="M130" s="99">
        <f t="shared" si="20"/>
        <v>0</v>
      </c>
      <c r="N130" s="100">
        <f t="shared" si="21"/>
        <v>0</v>
      </c>
      <c r="O130" s="98">
        <f t="shared" si="22"/>
        <v>0</v>
      </c>
      <c r="P130" s="101">
        <f t="shared" si="23"/>
        <v>0</v>
      </c>
      <c r="Q130" s="102">
        <f t="shared" si="24"/>
        <v>0</v>
      </c>
    </row>
    <row r="131" spans="1:17" x14ac:dyDescent="0.2">
      <c r="A131" s="92" t="str">
        <f>Orçamento!A127</f>
        <v>4.19</v>
      </c>
      <c r="B131" s="39" t="str">
        <f>Orçamento!B127</f>
        <v>Sinapi</v>
      </c>
      <c r="C131" s="39">
        <f>Orçamento!C127</f>
        <v>0</v>
      </c>
      <c r="D131" s="93">
        <f>Orçamento!D127</f>
        <v>0</v>
      </c>
      <c r="E131" s="39">
        <f>Orçamento!E127</f>
        <v>0</v>
      </c>
      <c r="F131" s="94">
        <f>Orçamento!F127</f>
        <v>0</v>
      </c>
      <c r="G131" s="95">
        <f>'Orç. Pós Licitação'!G127</f>
        <v>0</v>
      </c>
      <c r="H131" s="95">
        <f>'Orç. Pós Licitação'!H127</f>
        <v>0</v>
      </c>
      <c r="I131" s="95">
        <f>'Orç. Pós Licitação'!I127</f>
        <v>0</v>
      </c>
      <c r="J131" s="96">
        <f>'BM 05'!L131</f>
        <v>0</v>
      </c>
      <c r="K131" s="97"/>
      <c r="L131" s="98">
        <f t="shared" si="19"/>
        <v>0</v>
      </c>
      <c r="M131" s="99">
        <f t="shared" si="20"/>
        <v>0</v>
      </c>
      <c r="N131" s="100">
        <f t="shared" si="21"/>
        <v>0</v>
      </c>
      <c r="O131" s="98">
        <f t="shared" si="22"/>
        <v>0</v>
      </c>
      <c r="P131" s="101">
        <f t="shared" si="23"/>
        <v>0</v>
      </c>
      <c r="Q131" s="102">
        <f t="shared" si="24"/>
        <v>0</v>
      </c>
    </row>
    <row r="132" spans="1:17" x14ac:dyDescent="0.2">
      <c r="A132" s="92" t="str">
        <f>Orçamento!A128</f>
        <v>4.20</v>
      </c>
      <c r="B132" s="39" t="str">
        <f>Orçamento!B128</f>
        <v>Sinapi</v>
      </c>
      <c r="C132" s="39">
        <f>Orçamento!C128</f>
        <v>0</v>
      </c>
      <c r="D132" s="93">
        <f>Orçamento!D128</f>
        <v>0</v>
      </c>
      <c r="E132" s="39">
        <f>Orçamento!E128</f>
        <v>0</v>
      </c>
      <c r="F132" s="94">
        <f>Orçamento!F128</f>
        <v>0</v>
      </c>
      <c r="G132" s="95">
        <f>'Orç. Pós Licitação'!G128</f>
        <v>0</v>
      </c>
      <c r="H132" s="95">
        <f>'Orç. Pós Licitação'!H128</f>
        <v>0</v>
      </c>
      <c r="I132" s="95">
        <f>'Orç. Pós Licitação'!I128</f>
        <v>0</v>
      </c>
      <c r="J132" s="96">
        <f>'BM 05'!L132</f>
        <v>0</v>
      </c>
      <c r="K132" s="97"/>
      <c r="L132" s="98">
        <f t="shared" si="19"/>
        <v>0</v>
      </c>
      <c r="M132" s="99">
        <f t="shared" si="20"/>
        <v>0</v>
      </c>
      <c r="N132" s="100">
        <f t="shared" si="21"/>
        <v>0</v>
      </c>
      <c r="O132" s="98">
        <f t="shared" si="22"/>
        <v>0</v>
      </c>
      <c r="P132" s="101">
        <f t="shared" si="23"/>
        <v>0</v>
      </c>
      <c r="Q132" s="102">
        <f t="shared" si="24"/>
        <v>0</v>
      </c>
    </row>
    <row r="133" spans="1:17" x14ac:dyDescent="0.2">
      <c r="A133" s="92" t="str">
        <f>Orçamento!A129</f>
        <v>4.21</v>
      </c>
      <c r="B133" s="39" t="str">
        <f>Orçamento!B129</f>
        <v>Sinapi</v>
      </c>
      <c r="C133" s="39">
        <f>Orçamento!C129</f>
        <v>0</v>
      </c>
      <c r="D133" s="93">
        <f>Orçamento!D129</f>
        <v>0</v>
      </c>
      <c r="E133" s="39">
        <f>Orçamento!E129</f>
        <v>0</v>
      </c>
      <c r="F133" s="94">
        <f>Orçamento!F129</f>
        <v>0</v>
      </c>
      <c r="G133" s="95">
        <f>'Orç. Pós Licitação'!G129</f>
        <v>0</v>
      </c>
      <c r="H133" s="95">
        <f>'Orç. Pós Licitação'!H129</f>
        <v>0</v>
      </c>
      <c r="I133" s="95">
        <f>'Orç. Pós Licitação'!I129</f>
        <v>0</v>
      </c>
      <c r="J133" s="96">
        <f>'BM 05'!L133</f>
        <v>0</v>
      </c>
      <c r="K133" s="97"/>
      <c r="L133" s="98">
        <f t="shared" si="19"/>
        <v>0</v>
      </c>
      <c r="M133" s="99">
        <f t="shared" si="20"/>
        <v>0</v>
      </c>
      <c r="N133" s="100">
        <f t="shared" si="21"/>
        <v>0</v>
      </c>
      <c r="O133" s="98">
        <f t="shared" si="22"/>
        <v>0</v>
      </c>
      <c r="P133" s="101">
        <f t="shared" si="23"/>
        <v>0</v>
      </c>
      <c r="Q133" s="102">
        <f t="shared" si="24"/>
        <v>0</v>
      </c>
    </row>
    <row r="134" spans="1:17" x14ac:dyDescent="0.2">
      <c r="A134" s="92" t="str">
        <f>Orçamento!A130</f>
        <v>4.22</v>
      </c>
      <c r="B134" s="39" t="str">
        <f>Orçamento!B130</f>
        <v>Sinapi</v>
      </c>
      <c r="C134" s="39">
        <f>Orçamento!C130</f>
        <v>0</v>
      </c>
      <c r="D134" s="93">
        <f>Orçamento!D130</f>
        <v>0</v>
      </c>
      <c r="E134" s="39">
        <f>Orçamento!E130</f>
        <v>0</v>
      </c>
      <c r="F134" s="94">
        <f>Orçamento!F130</f>
        <v>0</v>
      </c>
      <c r="G134" s="95">
        <f>'Orç. Pós Licitação'!G130</f>
        <v>0</v>
      </c>
      <c r="H134" s="95">
        <f>'Orç. Pós Licitação'!H130</f>
        <v>0</v>
      </c>
      <c r="I134" s="95">
        <f>'Orç. Pós Licitação'!I130</f>
        <v>0</v>
      </c>
      <c r="J134" s="96">
        <f>'BM 05'!L134</f>
        <v>0</v>
      </c>
      <c r="K134" s="97"/>
      <c r="L134" s="98">
        <f t="shared" si="19"/>
        <v>0</v>
      </c>
      <c r="M134" s="99">
        <f t="shared" si="20"/>
        <v>0</v>
      </c>
      <c r="N134" s="100">
        <f t="shared" si="21"/>
        <v>0</v>
      </c>
      <c r="O134" s="98">
        <f t="shared" si="22"/>
        <v>0</v>
      </c>
      <c r="P134" s="101">
        <f t="shared" si="23"/>
        <v>0</v>
      </c>
      <c r="Q134" s="102">
        <f t="shared" si="24"/>
        <v>0</v>
      </c>
    </row>
    <row r="135" spans="1:17" x14ac:dyDescent="0.2">
      <c r="A135" s="92" t="str">
        <f>Orçamento!A131</f>
        <v>4.23</v>
      </c>
      <c r="B135" s="39" t="str">
        <f>Orçamento!B131</f>
        <v>Sinapi</v>
      </c>
      <c r="C135" s="39">
        <f>Orçamento!C131</f>
        <v>0</v>
      </c>
      <c r="D135" s="93">
        <f>Orçamento!D131</f>
        <v>0</v>
      </c>
      <c r="E135" s="39">
        <f>Orçamento!E131</f>
        <v>0</v>
      </c>
      <c r="F135" s="94">
        <f>Orçamento!F131</f>
        <v>0</v>
      </c>
      <c r="G135" s="95">
        <f>'Orç. Pós Licitação'!G131</f>
        <v>0</v>
      </c>
      <c r="H135" s="95">
        <f>'Orç. Pós Licitação'!H131</f>
        <v>0</v>
      </c>
      <c r="I135" s="95">
        <f>'Orç. Pós Licitação'!I131</f>
        <v>0</v>
      </c>
      <c r="J135" s="96">
        <f>'BM 05'!L135</f>
        <v>0</v>
      </c>
      <c r="K135" s="97"/>
      <c r="L135" s="98">
        <f t="shared" si="19"/>
        <v>0</v>
      </c>
      <c r="M135" s="99">
        <f t="shared" si="20"/>
        <v>0</v>
      </c>
      <c r="N135" s="100">
        <f t="shared" si="21"/>
        <v>0</v>
      </c>
      <c r="O135" s="98">
        <f t="shared" si="22"/>
        <v>0</v>
      </c>
      <c r="P135" s="101">
        <f t="shared" si="23"/>
        <v>0</v>
      </c>
      <c r="Q135" s="102">
        <f t="shared" si="24"/>
        <v>0</v>
      </c>
    </row>
    <row r="136" spans="1:17" x14ac:dyDescent="0.2">
      <c r="A136" s="92" t="str">
        <f>Orçamento!A132</f>
        <v>4.24</v>
      </c>
      <c r="B136" s="39" t="str">
        <f>Orçamento!B132</f>
        <v>Sinapi</v>
      </c>
      <c r="C136" s="39">
        <f>Orçamento!C132</f>
        <v>0</v>
      </c>
      <c r="D136" s="93">
        <f>Orçamento!D132</f>
        <v>0</v>
      </c>
      <c r="E136" s="39">
        <f>Orçamento!E132</f>
        <v>0</v>
      </c>
      <c r="F136" s="94">
        <f>Orçamento!F132</f>
        <v>0</v>
      </c>
      <c r="G136" s="95">
        <f>'Orç. Pós Licitação'!G132</f>
        <v>0</v>
      </c>
      <c r="H136" s="95">
        <f>'Orç. Pós Licitação'!H132</f>
        <v>0</v>
      </c>
      <c r="I136" s="95">
        <f>'Orç. Pós Licitação'!I132</f>
        <v>0</v>
      </c>
      <c r="J136" s="96">
        <f>'BM 05'!L136</f>
        <v>0</v>
      </c>
      <c r="K136" s="97"/>
      <c r="L136" s="98">
        <f t="shared" si="19"/>
        <v>0</v>
      </c>
      <c r="M136" s="99">
        <f t="shared" si="20"/>
        <v>0</v>
      </c>
      <c r="N136" s="100">
        <f t="shared" si="21"/>
        <v>0</v>
      </c>
      <c r="O136" s="98">
        <f t="shared" si="22"/>
        <v>0</v>
      </c>
      <c r="P136" s="101">
        <f t="shared" si="23"/>
        <v>0</v>
      </c>
      <c r="Q136" s="102">
        <f t="shared" si="24"/>
        <v>0</v>
      </c>
    </row>
    <row r="137" spans="1:17" x14ac:dyDescent="0.2">
      <c r="A137" s="92" t="str">
        <f>Orçamento!A133</f>
        <v>4.25</v>
      </c>
      <c r="B137" s="39" t="str">
        <f>Orçamento!B133</f>
        <v>Sinapi</v>
      </c>
      <c r="C137" s="39">
        <f>Orçamento!C133</f>
        <v>0</v>
      </c>
      <c r="D137" s="93">
        <f>Orçamento!D133</f>
        <v>0</v>
      </c>
      <c r="E137" s="39">
        <f>Orçamento!E133</f>
        <v>0</v>
      </c>
      <c r="F137" s="94">
        <f>Orçamento!F133</f>
        <v>0</v>
      </c>
      <c r="G137" s="95">
        <f>'Orç. Pós Licitação'!G133</f>
        <v>0</v>
      </c>
      <c r="H137" s="95">
        <f>'Orç. Pós Licitação'!H133</f>
        <v>0</v>
      </c>
      <c r="I137" s="95">
        <f>'Orç. Pós Licitação'!I133</f>
        <v>0</v>
      </c>
      <c r="J137" s="96">
        <f>'BM 05'!L137</f>
        <v>0</v>
      </c>
      <c r="K137" s="97"/>
      <c r="L137" s="98">
        <f t="shared" si="19"/>
        <v>0</v>
      </c>
      <c r="M137" s="99">
        <f t="shared" si="20"/>
        <v>0</v>
      </c>
      <c r="N137" s="100">
        <f t="shared" si="21"/>
        <v>0</v>
      </c>
      <c r="O137" s="98">
        <f t="shared" si="22"/>
        <v>0</v>
      </c>
      <c r="P137" s="101">
        <f t="shared" si="23"/>
        <v>0</v>
      </c>
      <c r="Q137" s="102">
        <f t="shared" si="24"/>
        <v>0</v>
      </c>
    </row>
    <row r="138" spans="1:17" x14ac:dyDescent="0.2">
      <c r="A138" s="92" t="str">
        <f>Orçamento!A134</f>
        <v>4.26</v>
      </c>
      <c r="B138" s="39" t="str">
        <f>Orçamento!B134</f>
        <v>Sinapi</v>
      </c>
      <c r="C138" s="39">
        <f>Orçamento!C134</f>
        <v>0</v>
      </c>
      <c r="D138" s="93">
        <f>Orçamento!D134</f>
        <v>0</v>
      </c>
      <c r="E138" s="39">
        <f>Orçamento!E134</f>
        <v>0</v>
      </c>
      <c r="F138" s="94">
        <f>Orçamento!F134</f>
        <v>0</v>
      </c>
      <c r="G138" s="95">
        <f>'Orç. Pós Licitação'!G134</f>
        <v>0</v>
      </c>
      <c r="H138" s="95">
        <f>'Orç. Pós Licitação'!H134</f>
        <v>0</v>
      </c>
      <c r="I138" s="95">
        <f>'Orç. Pós Licitação'!I134</f>
        <v>0</v>
      </c>
      <c r="J138" s="96">
        <f>'BM 05'!L138</f>
        <v>0</v>
      </c>
      <c r="K138" s="97"/>
      <c r="L138" s="98">
        <f t="shared" si="19"/>
        <v>0</v>
      </c>
      <c r="M138" s="99">
        <f t="shared" si="20"/>
        <v>0</v>
      </c>
      <c r="N138" s="100">
        <f t="shared" si="21"/>
        <v>0</v>
      </c>
      <c r="O138" s="98">
        <f t="shared" si="22"/>
        <v>0</v>
      </c>
      <c r="P138" s="101">
        <f t="shared" si="23"/>
        <v>0</v>
      </c>
      <c r="Q138" s="102">
        <f t="shared" si="24"/>
        <v>0</v>
      </c>
    </row>
    <row r="139" spans="1:17" x14ac:dyDescent="0.2">
      <c r="A139" s="92" t="str">
        <f>Orçamento!A135</f>
        <v>4.27</v>
      </c>
      <c r="B139" s="39" t="str">
        <f>Orçamento!B135</f>
        <v>Sinapi</v>
      </c>
      <c r="C139" s="39">
        <f>Orçamento!C135</f>
        <v>0</v>
      </c>
      <c r="D139" s="93">
        <f>Orçamento!D135</f>
        <v>0</v>
      </c>
      <c r="E139" s="39">
        <f>Orçamento!E135</f>
        <v>0</v>
      </c>
      <c r="F139" s="94">
        <f>Orçamento!F135</f>
        <v>0</v>
      </c>
      <c r="G139" s="95">
        <f>'Orç. Pós Licitação'!G135</f>
        <v>0</v>
      </c>
      <c r="H139" s="95">
        <f>'Orç. Pós Licitação'!H135</f>
        <v>0</v>
      </c>
      <c r="I139" s="95">
        <f>'Orç. Pós Licitação'!I135</f>
        <v>0</v>
      </c>
      <c r="J139" s="96">
        <f>'BM 05'!L139</f>
        <v>0</v>
      </c>
      <c r="K139" s="97"/>
      <c r="L139" s="98">
        <f t="shared" si="19"/>
        <v>0</v>
      </c>
      <c r="M139" s="99">
        <f t="shared" si="20"/>
        <v>0</v>
      </c>
      <c r="N139" s="100">
        <f t="shared" si="21"/>
        <v>0</v>
      </c>
      <c r="O139" s="98">
        <f t="shared" si="22"/>
        <v>0</v>
      </c>
      <c r="P139" s="101">
        <f t="shared" si="23"/>
        <v>0</v>
      </c>
      <c r="Q139" s="102">
        <f t="shared" si="24"/>
        <v>0</v>
      </c>
    </row>
    <row r="140" spans="1:17" x14ac:dyDescent="0.2">
      <c r="A140" s="92" t="str">
        <f>Orçamento!A136</f>
        <v>4.28</v>
      </c>
      <c r="B140" s="39" t="str">
        <f>Orçamento!B136</f>
        <v>Sinapi</v>
      </c>
      <c r="C140" s="39">
        <f>Orçamento!C136</f>
        <v>0</v>
      </c>
      <c r="D140" s="93">
        <f>Orçamento!D136</f>
        <v>0</v>
      </c>
      <c r="E140" s="39">
        <f>Orçamento!E136</f>
        <v>0</v>
      </c>
      <c r="F140" s="94">
        <f>Orçamento!F136</f>
        <v>0</v>
      </c>
      <c r="G140" s="95">
        <f>'Orç. Pós Licitação'!G136</f>
        <v>0</v>
      </c>
      <c r="H140" s="95">
        <f>'Orç. Pós Licitação'!H136</f>
        <v>0</v>
      </c>
      <c r="I140" s="95">
        <f>'Orç. Pós Licitação'!I136</f>
        <v>0</v>
      </c>
      <c r="J140" s="96">
        <f>'BM 05'!L140</f>
        <v>0</v>
      </c>
      <c r="K140" s="97"/>
      <c r="L140" s="98">
        <f t="shared" si="19"/>
        <v>0</v>
      </c>
      <c r="M140" s="99">
        <f t="shared" si="20"/>
        <v>0</v>
      </c>
      <c r="N140" s="100">
        <f t="shared" si="21"/>
        <v>0</v>
      </c>
      <c r="O140" s="98">
        <f t="shared" si="22"/>
        <v>0</v>
      </c>
      <c r="P140" s="101">
        <f t="shared" si="23"/>
        <v>0</v>
      </c>
      <c r="Q140" s="102">
        <f t="shared" si="24"/>
        <v>0</v>
      </c>
    </row>
    <row r="141" spans="1:17" x14ac:dyDescent="0.2">
      <c r="A141" s="92" t="str">
        <f>Orçamento!A137</f>
        <v>4.29</v>
      </c>
      <c r="B141" s="39" t="str">
        <f>Orçamento!B137</f>
        <v>Sinapi</v>
      </c>
      <c r="C141" s="39">
        <f>Orçamento!C137</f>
        <v>0</v>
      </c>
      <c r="D141" s="93">
        <f>Orçamento!D137</f>
        <v>0</v>
      </c>
      <c r="E141" s="39">
        <f>Orçamento!E137</f>
        <v>0</v>
      </c>
      <c r="F141" s="94">
        <f>Orçamento!F137</f>
        <v>0</v>
      </c>
      <c r="G141" s="95">
        <f>'Orç. Pós Licitação'!G137</f>
        <v>0</v>
      </c>
      <c r="H141" s="95">
        <f>'Orç. Pós Licitação'!H137</f>
        <v>0</v>
      </c>
      <c r="I141" s="95">
        <f>'Orç. Pós Licitação'!I137</f>
        <v>0</v>
      </c>
      <c r="J141" s="96">
        <f>'BM 05'!L141</f>
        <v>0</v>
      </c>
      <c r="K141" s="97"/>
      <c r="L141" s="98">
        <f t="shared" si="19"/>
        <v>0</v>
      </c>
      <c r="M141" s="99">
        <f t="shared" si="20"/>
        <v>0</v>
      </c>
      <c r="N141" s="100">
        <f t="shared" si="21"/>
        <v>0</v>
      </c>
      <c r="O141" s="98">
        <f t="shared" si="22"/>
        <v>0</v>
      </c>
      <c r="P141" s="101">
        <f t="shared" si="23"/>
        <v>0</v>
      </c>
      <c r="Q141" s="102">
        <f t="shared" si="24"/>
        <v>0</v>
      </c>
    </row>
    <row r="142" spans="1:17" x14ac:dyDescent="0.2">
      <c r="A142" s="92" t="str">
        <f>Orçamento!A138</f>
        <v>4.30</v>
      </c>
      <c r="B142" s="39" t="str">
        <f>Orçamento!B138</f>
        <v>Sinapi</v>
      </c>
      <c r="C142" s="39">
        <f>Orçamento!C138</f>
        <v>0</v>
      </c>
      <c r="D142" s="93">
        <f>Orçamento!D138</f>
        <v>0</v>
      </c>
      <c r="E142" s="39">
        <f>Orçamento!E138</f>
        <v>0</v>
      </c>
      <c r="F142" s="94">
        <f>Orçamento!F138</f>
        <v>0</v>
      </c>
      <c r="G142" s="95">
        <f>'Orç. Pós Licitação'!G138</f>
        <v>0</v>
      </c>
      <c r="H142" s="95">
        <f>'Orç. Pós Licitação'!H138</f>
        <v>0</v>
      </c>
      <c r="I142" s="95">
        <f>'Orç. Pós Licitação'!I138</f>
        <v>0</v>
      </c>
      <c r="J142" s="96">
        <f>'BM 05'!L142</f>
        <v>0</v>
      </c>
      <c r="K142" s="97"/>
      <c r="L142" s="98">
        <f t="shared" si="19"/>
        <v>0</v>
      </c>
      <c r="M142" s="99">
        <f t="shared" si="20"/>
        <v>0</v>
      </c>
      <c r="N142" s="100">
        <f t="shared" si="21"/>
        <v>0</v>
      </c>
      <c r="O142" s="98">
        <f t="shared" si="22"/>
        <v>0</v>
      </c>
      <c r="P142" s="101">
        <f t="shared" si="23"/>
        <v>0</v>
      </c>
      <c r="Q142" s="102">
        <f t="shared" si="24"/>
        <v>0</v>
      </c>
    </row>
    <row r="143" spans="1:17" s="2" customFormat="1" ht="15.75" x14ac:dyDescent="0.25">
      <c r="A143" s="449"/>
      <c r="B143" s="434"/>
      <c r="C143" s="434"/>
      <c r="D143" s="435"/>
      <c r="E143" s="430" t="s">
        <v>1116</v>
      </c>
      <c r="F143" s="434"/>
      <c r="G143" s="434"/>
      <c r="H143" s="436"/>
      <c r="I143" s="437">
        <f>SUM(I113:I142)</f>
        <v>4008.67</v>
      </c>
      <c r="J143" s="438"/>
      <c r="K143" s="438"/>
      <c r="L143" s="438"/>
      <c r="M143" s="437">
        <f>SUM(M113:M142)</f>
        <v>0</v>
      </c>
      <c r="N143" s="437">
        <f>SUM(N113:N142)</f>
        <v>0</v>
      </c>
      <c r="O143" s="437">
        <f>SUM(O113:O142)</f>
        <v>0</v>
      </c>
      <c r="P143" s="439"/>
      <c r="Q143" s="450">
        <f>SUM(Q113:Q142)</f>
        <v>4008.67</v>
      </c>
    </row>
    <row r="144" spans="1:17" s="3" customFormat="1" ht="15.75" x14ac:dyDescent="0.25">
      <c r="A144" s="451" t="str">
        <f>Orçamento!A139</f>
        <v>5.0</v>
      </c>
      <c r="B144" s="427"/>
      <c r="C144" s="427"/>
      <c r="D144" s="428" t="str">
        <f>Orçamento!D139</f>
        <v>ABRIGO DO QUADRO DE COMANDO - ALVENARIA</v>
      </c>
      <c r="E144" s="427"/>
      <c r="F144" s="427"/>
      <c r="G144" s="429"/>
      <c r="H144" s="430"/>
      <c r="I144" s="430"/>
      <c r="J144" s="431"/>
      <c r="K144" s="431"/>
      <c r="L144" s="431"/>
      <c r="M144" s="432"/>
      <c r="N144" s="433">
        <f>N175/I175</f>
        <v>0</v>
      </c>
      <c r="O144" s="433">
        <f>O175/I175</f>
        <v>0</v>
      </c>
      <c r="P144" s="433"/>
      <c r="Q144" s="452">
        <f>Q175/I175</f>
        <v>1</v>
      </c>
    </row>
    <row r="145" spans="1:17" ht="28.5" x14ac:dyDescent="0.2">
      <c r="A145" s="92" t="str">
        <f>Orçamento!A140</f>
        <v>5.1</v>
      </c>
      <c r="B145" s="39" t="str">
        <f>Orçamento!B140</f>
        <v>Sinapi</v>
      </c>
      <c r="C145" s="39">
        <f>Orçamento!C140</f>
        <v>101162</v>
      </c>
      <c r="D145" s="93" t="str">
        <f>Orçamento!D140</f>
        <v>Alvenaria de vedação com elemento vazado de cerâmica (cobogó) de 9x17x17cm e argamassa de assentamento com preparo em betoneira</v>
      </c>
      <c r="E145" s="39" t="str">
        <f>Orçamento!E140</f>
        <v>M2</v>
      </c>
      <c r="F145" s="94">
        <f>Orçamento!F140</f>
        <v>0.54</v>
      </c>
      <c r="G145" s="95">
        <f>'Orç. Pós Licitação'!G140</f>
        <v>161.6</v>
      </c>
      <c r="H145" s="95">
        <f>'Orç. Pós Licitação'!H140</f>
        <v>200.38</v>
      </c>
      <c r="I145" s="95">
        <f>'Orç. Pós Licitação'!I140</f>
        <v>108.21</v>
      </c>
      <c r="J145" s="96">
        <f>'BM 05'!L145</f>
        <v>0</v>
      </c>
      <c r="K145" s="97"/>
      <c r="L145" s="98">
        <f>J145+K145</f>
        <v>0</v>
      </c>
      <c r="M145" s="99">
        <f>ROUND(H145*J145,2)</f>
        <v>0</v>
      </c>
      <c r="N145" s="100">
        <f>ROUND(H145*K145,2)</f>
        <v>0</v>
      </c>
      <c r="O145" s="98">
        <f>ROUND(H145*L145,2)</f>
        <v>0</v>
      </c>
      <c r="P145" s="101">
        <f>F145-L145</f>
        <v>0.54</v>
      </c>
      <c r="Q145" s="102">
        <f>I145-O145</f>
        <v>108.21</v>
      </c>
    </row>
    <row r="146" spans="1:17" ht="28.5" x14ac:dyDescent="0.2">
      <c r="A146" s="92" t="str">
        <f>Orçamento!A141</f>
        <v>5.2</v>
      </c>
      <c r="B146" s="39" t="str">
        <f>Orçamento!B141</f>
        <v>Sinapi</v>
      </c>
      <c r="C146" s="39">
        <f>Orçamento!C141</f>
        <v>87525</v>
      </c>
      <c r="D146" s="93" t="str">
        <f>Orçamento!D141</f>
        <v>Alvenaria de vedação de bloco cerâmico furado, espessura de 14cm, bloco deitado</v>
      </c>
      <c r="E146" s="39" t="str">
        <f>Orçamento!E141</f>
        <v>M2</v>
      </c>
      <c r="F146" s="94">
        <f>Orçamento!F141</f>
        <v>21</v>
      </c>
      <c r="G146" s="95">
        <f>'Orç. Pós Licitação'!G141</f>
        <v>154</v>
      </c>
      <c r="H146" s="95">
        <f>'Orç. Pós Licitação'!H141</f>
        <v>190.96</v>
      </c>
      <c r="I146" s="95">
        <f>'Orç. Pós Licitação'!I141</f>
        <v>4010.16</v>
      </c>
      <c r="J146" s="96">
        <f>'BM 05'!L146</f>
        <v>0</v>
      </c>
      <c r="K146" s="97"/>
      <c r="L146" s="98">
        <f t="shared" ref="L146:L174" si="25">J146+K146</f>
        <v>0</v>
      </c>
      <c r="M146" s="99">
        <f t="shared" ref="M146:M174" si="26">ROUND(H146*J146,2)</f>
        <v>0</v>
      </c>
      <c r="N146" s="100">
        <f t="shared" ref="N146:N174" si="27">ROUND(H146*K146,2)</f>
        <v>0</v>
      </c>
      <c r="O146" s="98">
        <f t="shared" ref="O146:O174" si="28">ROUND(H146*L146,2)</f>
        <v>0</v>
      </c>
      <c r="P146" s="101">
        <f t="shared" ref="P146:P174" si="29">F146-L146</f>
        <v>21</v>
      </c>
      <c r="Q146" s="102">
        <f t="shared" ref="Q146:Q174" si="30">I146-O146</f>
        <v>4010.16</v>
      </c>
    </row>
    <row r="147" spans="1:17" x14ac:dyDescent="0.2">
      <c r="A147" s="92" t="str">
        <f>Orçamento!A142</f>
        <v>5.3</v>
      </c>
      <c r="B147" s="39" t="str">
        <f>Orçamento!B142</f>
        <v>Sinapi</v>
      </c>
      <c r="C147" s="39">
        <f>Orçamento!C142</f>
        <v>0</v>
      </c>
      <c r="D147" s="93">
        <f>Orçamento!D142</f>
        <v>0</v>
      </c>
      <c r="E147" s="39">
        <f>Orçamento!E142</f>
        <v>0</v>
      </c>
      <c r="F147" s="94">
        <f>Orçamento!F142</f>
        <v>0</v>
      </c>
      <c r="G147" s="95">
        <f>'Orç. Pós Licitação'!G142</f>
        <v>0</v>
      </c>
      <c r="H147" s="95">
        <f>'Orç. Pós Licitação'!H142</f>
        <v>0</v>
      </c>
      <c r="I147" s="95">
        <f>'Orç. Pós Licitação'!I142</f>
        <v>0</v>
      </c>
      <c r="J147" s="96">
        <f>'BM 05'!L147</f>
        <v>0</v>
      </c>
      <c r="K147" s="97"/>
      <c r="L147" s="98">
        <f t="shared" si="25"/>
        <v>0</v>
      </c>
      <c r="M147" s="99">
        <f t="shared" si="26"/>
        <v>0</v>
      </c>
      <c r="N147" s="100">
        <f t="shared" si="27"/>
        <v>0</v>
      </c>
      <c r="O147" s="98">
        <f t="shared" si="28"/>
        <v>0</v>
      </c>
      <c r="P147" s="101">
        <f t="shared" si="29"/>
        <v>0</v>
      </c>
      <c r="Q147" s="102">
        <f t="shared" si="30"/>
        <v>0</v>
      </c>
    </row>
    <row r="148" spans="1:17" x14ac:dyDescent="0.2">
      <c r="A148" s="92" t="str">
        <f>Orçamento!A143</f>
        <v>5.4</v>
      </c>
      <c r="B148" s="39" t="str">
        <f>Orçamento!B143</f>
        <v>Sinapi</v>
      </c>
      <c r="C148" s="39">
        <f>Orçamento!C143</f>
        <v>0</v>
      </c>
      <c r="D148" s="93">
        <f>Orçamento!D143</f>
        <v>0</v>
      </c>
      <c r="E148" s="39">
        <f>Orçamento!E143</f>
        <v>0</v>
      </c>
      <c r="F148" s="94">
        <f>Orçamento!F143</f>
        <v>0</v>
      </c>
      <c r="G148" s="95">
        <f>'Orç. Pós Licitação'!G143</f>
        <v>0</v>
      </c>
      <c r="H148" s="95">
        <f>'Orç. Pós Licitação'!H143</f>
        <v>0</v>
      </c>
      <c r="I148" s="95">
        <f>'Orç. Pós Licitação'!I143</f>
        <v>0</v>
      </c>
      <c r="J148" s="96">
        <f>'BM 05'!L148</f>
        <v>0</v>
      </c>
      <c r="K148" s="97"/>
      <c r="L148" s="98">
        <f t="shared" si="25"/>
        <v>0</v>
      </c>
      <c r="M148" s="99">
        <f t="shared" si="26"/>
        <v>0</v>
      </c>
      <c r="N148" s="100">
        <f t="shared" si="27"/>
        <v>0</v>
      </c>
      <c r="O148" s="98">
        <f t="shared" si="28"/>
        <v>0</v>
      </c>
      <c r="P148" s="101">
        <f t="shared" si="29"/>
        <v>0</v>
      </c>
      <c r="Q148" s="102">
        <f t="shared" si="30"/>
        <v>0</v>
      </c>
    </row>
    <row r="149" spans="1:17" x14ac:dyDescent="0.2">
      <c r="A149" s="92" t="str">
        <f>Orçamento!A144</f>
        <v>5.5</v>
      </c>
      <c r="B149" s="39" t="str">
        <f>Orçamento!B144</f>
        <v>Sinapi</v>
      </c>
      <c r="C149" s="39">
        <f>Orçamento!C144</f>
        <v>0</v>
      </c>
      <c r="D149" s="93">
        <f>Orçamento!D144</f>
        <v>0</v>
      </c>
      <c r="E149" s="39">
        <f>Orçamento!E144</f>
        <v>0</v>
      </c>
      <c r="F149" s="94">
        <f>Orçamento!F144</f>
        <v>0</v>
      </c>
      <c r="G149" s="95">
        <f>'Orç. Pós Licitação'!G144</f>
        <v>0</v>
      </c>
      <c r="H149" s="95">
        <f>'Orç. Pós Licitação'!H144</f>
        <v>0</v>
      </c>
      <c r="I149" s="95">
        <f>'Orç. Pós Licitação'!I144</f>
        <v>0</v>
      </c>
      <c r="J149" s="96">
        <f>'BM 05'!L149</f>
        <v>0</v>
      </c>
      <c r="K149" s="97"/>
      <c r="L149" s="98">
        <f t="shared" si="25"/>
        <v>0</v>
      </c>
      <c r="M149" s="99">
        <f t="shared" si="26"/>
        <v>0</v>
      </c>
      <c r="N149" s="100">
        <f t="shared" si="27"/>
        <v>0</v>
      </c>
      <c r="O149" s="98">
        <f t="shared" si="28"/>
        <v>0</v>
      </c>
      <c r="P149" s="101">
        <f t="shared" si="29"/>
        <v>0</v>
      </c>
      <c r="Q149" s="102">
        <f t="shared" si="30"/>
        <v>0</v>
      </c>
    </row>
    <row r="150" spans="1:17" x14ac:dyDescent="0.2">
      <c r="A150" s="92" t="str">
        <f>Orçamento!A145</f>
        <v>5.6</v>
      </c>
      <c r="B150" s="39" t="str">
        <f>Orçamento!B145</f>
        <v>Sinapi</v>
      </c>
      <c r="C150" s="39">
        <f>Orçamento!C145</f>
        <v>0</v>
      </c>
      <c r="D150" s="93">
        <f>Orçamento!D145</f>
        <v>0</v>
      </c>
      <c r="E150" s="39">
        <f>Orçamento!E145</f>
        <v>0</v>
      </c>
      <c r="F150" s="94">
        <f>Orçamento!F145</f>
        <v>0</v>
      </c>
      <c r="G150" s="95">
        <f>'Orç. Pós Licitação'!G145</f>
        <v>0</v>
      </c>
      <c r="H150" s="95">
        <f>'Orç. Pós Licitação'!H145</f>
        <v>0</v>
      </c>
      <c r="I150" s="95">
        <f>'Orç. Pós Licitação'!I145</f>
        <v>0</v>
      </c>
      <c r="J150" s="96">
        <f>'BM 05'!L150</f>
        <v>0</v>
      </c>
      <c r="K150" s="97"/>
      <c r="L150" s="98">
        <f t="shared" si="25"/>
        <v>0</v>
      </c>
      <c r="M150" s="99">
        <f t="shared" si="26"/>
        <v>0</v>
      </c>
      <c r="N150" s="100">
        <f t="shared" si="27"/>
        <v>0</v>
      </c>
      <c r="O150" s="98">
        <f t="shared" si="28"/>
        <v>0</v>
      </c>
      <c r="P150" s="101">
        <f t="shared" si="29"/>
        <v>0</v>
      </c>
      <c r="Q150" s="102">
        <f t="shared" si="30"/>
        <v>0</v>
      </c>
    </row>
    <row r="151" spans="1:17" x14ac:dyDescent="0.2">
      <c r="A151" s="92" t="str">
        <f>Orçamento!A146</f>
        <v>5.7</v>
      </c>
      <c r="B151" s="39" t="str">
        <f>Orçamento!B146</f>
        <v>Sinapi</v>
      </c>
      <c r="C151" s="39">
        <f>Orçamento!C146</f>
        <v>0</v>
      </c>
      <c r="D151" s="93">
        <f>Orçamento!D146</f>
        <v>0</v>
      </c>
      <c r="E151" s="39">
        <f>Orçamento!E146</f>
        <v>0</v>
      </c>
      <c r="F151" s="94">
        <f>Orçamento!F146</f>
        <v>0</v>
      </c>
      <c r="G151" s="95">
        <f>'Orç. Pós Licitação'!G146</f>
        <v>0</v>
      </c>
      <c r="H151" s="95">
        <f>'Orç. Pós Licitação'!H146</f>
        <v>0</v>
      </c>
      <c r="I151" s="95">
        <f>'Orç. Pós Licitação'!I146</f>
        <v>0</v>
      </c>
      <c r="J151" s="96">
        <f>'BM 05'!L151</f>
        <v>0</v>
      </c>
      <c r="K151" s="97"/>
      <c r="L151" s="98">
        <f t="shared" si="25"/>
        <v>0</v>
      </c>
      <c r="M151" s="99">
        <f t="shared" si="26"/>
        <v>0</v>
      </c>
      <c r="N151" s="100">
        <f t="shared" si="27"/>
        <v>0</v>
      </c>
      <c r="O151" s="98">
        <f t="shared" si="28"/>
        <v>0</v>
      </c>
      <c r="P151" s="101">
        <f t="shared" si="29"/>
        <v>0</v>
      </c>
      <c r="Q151" s="102">
        <f t="shared" si="30"/>
        <v>0</v>
      </c>
    </row>
    <row r="152" spans="1:17" x14ac:dyDescent="0.2">
      <c r="A152" s="92" t="str">
        <f>Orçamento!A147</f>
        <v>5.8</v>
      </c>
      <c r="B152" s="39" t="str">
        <f>Orçamento!B147</f>
        <v>Sinapi</v>
      </c>
      <c r="C152" s="39">
        <f>Orçamento!C147</f>
        <v>0</v>
      </c>
      <c r="D152" s="93">
        <f>Orçamento!D147</f>
        <v>0</v>
      </c>
      <c r="E152" s="39">
        <f>Orçamento!E147</f>
        <v>0</v>
      </c>
      <c r="F152" s="94">
        <f>Orçamento!F147</f>
        <v>0</v>
      </c>
      <c r="G152" s="95">
        <f>'Orç. Pós Licitação'!G147</f>
        <v>0</v>
      </c>
      <c r="H152" s="95">
        <f>'Orç. Pós Licitação'!H147</f>
        <v>0</v>
      </c>
      <c r="I152" s="95">
        <f>'Orç. Pós Licitação'!I147</f>
        <v>0</v>
      </c>
      <c r="J152" s="96">
        <f>'BM 05'!L152</f>
        <v>0</v>
      </c>
      <c r="K152" s="97"/>
      <c r="L152" s="98">
        <f t="shared" si="25"/>
        <v>0</v>
      </c>
      <c r="M152" s="99">
        <f t="shared" si="26"/>
        <v>0</v>
      </c>
      <c r="N152" s="100">
        <f t="shared" si="27"/>
        <v>0</v>
      </c>
      <c r="O152" s="98">
        <f t="shared" si="28"/>
        <v>0</v>
      </c>
      <c r="P152" s="101">
        <f t="shared" si="29"/>
        <v>0</v>
      </c>
      <c r="Q152" s="102">
        <f t="shared" si="30"/>
        <v>0</v>
      </c>
    </row>
    <row r="153" spans="1:17" x14ac:dyDescent="0.2">
      <c r="A153" s="92" t="str">
        <f>Orçamento!A148</f>
        <v>5.9</v>
      </c>
      <c r="B153" s="39" t="str">
        <f>Orçamento!B148</f>
        <v>Sinapi</v>
      </c>
      <c r="C153" s="39">
        <f>Orçamento!C148</f>
        <v>0</v>
      </c>
      <c r="D153" s="93">
        <f>Orçamento!D148</f>
        <v>0</v>
      </c>
      <c r="E153" s="39">
        <f>Orçamento!E148</f>
        <v>0</v>
      </c>
      <c r="F153" s="94">
        <f>Orçamento!F148</f>
        <v>0</v>
      </c>
      <c r="G153" s="95">
        <f>'Orç. Pós Licitação'!G148</f>
        <v>0</v>
      </c>
      <c r="H153" s="95">
        <f>'Orç. Pós Licitação'!H148</f>
        <v>0</v>
      </c>
      <c r="I153" s="95">
        <f>'Orç. Pós Licitação'!I148</f>
        <v>0</v>
      </c>
      <c r="J153" s="96">
        <f>'BM 05'!L153</f>
        <v>0</v>
      </c>
      <c r="K153" s="97"/>
      <c r="L153" s="98">
        <f t="shared" si="25"/>
        <v>0</v>
      </c>
      <c r="M153" s="99">
        <f t="shared" si="26"/>
        <v>0</v>
      </c>
      <c r="N153" s="100">
        <f t="shared" si="27"/>
        <v>0</v>
      </c>
      <c r="O153" s="98">
        <f t="shared" si="28"/>
        <v>0</v>
      </c>
      <c r="P153" s="101">
        <f t="shared" si="29"/>
        <v>0</v>
      </c>
      <c r="Q153" s="102">
        <f t="shared" si="30"/>
        <v>0</v>
      </c>
    </row>
    <row r="154" spans="1:17" x14ac:dyDescent="0.2">
      <c r="A154" s="92" t="str">
        <f>Orçamento!A149</f>
        <v>5.10</v>
      </c>
      <c r="B154" s="39" t="str">
        <f>Orçamento!B149</f>
        <v>Sinapi</v>
      </c>
      <c r="C154" s="39">
        <f>Orçamento!C149</f>
        <v>0</v>
      </c>
      <c r="D154" s="93">
        <f>Orçamento!D149</f>
        <v>0</v>
      </c>
      <c r="E154" s="39">
        <f>Orçamento!E149</f>
        <v>0</v>
      </c>
      <c r="F154" s="94">
        <f>Orçamento!F149</f>
        <v>0</v>
      </c>
      <c r="G154" s="95">
        <f>'Orç. Pós Licitação'!G149</f>
        <v>0</v>
      </c>
      <c r="H154" s="95">
        <f>'Orç. Pós Licitação'!H149</f>
        <v>0</v>
      </c>
      <c r="I154" s="95">
        <f>'Orç. Pós Licitação'!I149</f>
        <v>0</v>
      </c>
      <c r="J154" s="96">
        <f>'BM 05'!L154</f>
        <v>0</v>
      </c>
      <c r="K154" s="97"/>
      <c r="L154" s="98">
        <f t="shared" si="25"/>
        <v>0</v>
      </c>
      <c r="M154" s="99">
        <f t="shared" si="26"/>
        <v>0</v>
      </c>
      <c r="N154" s="100">
        <f t="shared" si="27"/>
        <v>0</v>
      </c>
      <c r="O154" s="98">
        <f t="shared" si="28"/>
        <v>0</v>
      </c>
      <c r="P154" s="101">
        <f t="shared" si="29"/>
        <v>0</v>
      </c>
      <c r="Q154" s="102">
        <f t="shared" si="30"/>
        <v>0</v>
      </c>
    </row>
    <row r="155" spans="1:17" x14ac:dyDescent="0.2">
      <c r="A155" s="92" t="str">
        <f>Orçamento!A150</f>
        <v>5.11</v>
      </c>
      <c r="B155" s="39" t="str">
        <f>Orçamento!B150</f>
        <v>Sinapi</v>
      </c>
      <c r="C155" s="39">
        <f>Orçamento!C150</f>
        <v>0</v>
      </c>
      <c r="D155" s="93">
        <f>Orçamento!D150</f>
        <v>0</v>
      </c>
      <c r="E155" s="39">
        <f>Orçamento!E150</f>
        <v>0</v>
      </c>
      <c r="F155" s="94">
        <f>Orçamento!F150</f>
        <v>0</v>
      </c>
      <c r="G155" s="95">
        <f>'Orç. Pós Licitação'!G150</f>
        <v>0</v>
      </c>
      <c r="H155" s="95">
        <f>'Orç. Pós Licitação'!H150</f>
        <v>0</v>
      </c>
      <c r="I155" s="95">
        <f>'Orç. Pós Licitação'!I150</f>
        <v>0</v>
      </c>
      <c r="J155" s="96">
        <f>'BM 05'!L155</f>
        <v>0</v>
      </c>
      <c r="K155" s="97"/>
      <c r="L155" s="98">
        <f t="shared" si="25"/>
        <v>0</v>
      </c>
      <c r="M155" s="99">
        <f t="shared" si="26"/>
        <v>0</v>
      </c>
      <c r="N155" s="100">
        <f t="shared" si="27"/>
        <v>0</v>
      </c>
      <c r="O155" s="98">
        <f t="shared" si="28"/>
        <v>0</v>
      </c>
      <c r="P155" s="101">
        <f t="shared" si="29"/>
        <v>0</v>
      </c>
      <c r="Q155" s="102">
        <f t="shared" si="30"/>
        <v>0</v>
      </c>
    </row>
    <row r="156" spans="1:17" x14ac:dyDescent="0.2">
      <c r="A156" s="92" t="str">
        <f>Orçamento!A151</f>
        <v>5.12</v>
      </c>
      <c r="B156" s="39" t="str">
        <f>Orçamento!B151</f>
        <v>Sinapi</v>
      </c>
      <c r="C156" s="39">
        <f>Orçamento!C151</f>
        <v>0</v>
      </c>
      <c r="D156" s="93">
        <f>Orçamento!D151</f>
        <v>0</v>
      </c>
      <c r="E156" s="39">
        <f>Orçamento!E151</f>
        <v>0</v>
      </c>
      <c r="F156" s="94">
        <f>Orçamento!F151</f>
        <v>0</v>
      </c>
      <c r="G156" s="95">
        <f>'Orç. Pós Licitação'!G151</f>
        <v>0</v>
      </c>
      <c r="H156" s="95">
        <f>'Orç. Pós Licitação'!H151</f>
        <v>0</v>
      </c>
      <c r="I156" s="95">
        <f>'Orç. Pós Licitação'!I151</f>
        <v>0</v>
      </c>
      <c r="J156" s="96">
        <f>'BM 05'!L156</f>
        <v>0</v>
      </c>
      <c r="K156" s="97"/>
      <c r="L156" s="98">
        <f t="shared" si="25"/>
        <v>0</v>
      </c>
      <c r="M156" s="99">
        <f t="shared" si="26"/>
        <v>0</v>
      </c>
      <c r="N156" s="100">
        <f t="shared" si="27"/>
        <v>0</v>
      </c>
      <c r="O156" s="98">
        <f t="shared" si="28"/>
        <v>0</v>
      </c>
      <c r="P156" s="101">
        <f t="shared" si="29"/>
        <v>0</v>
      </c>
      <c r="Q156" s="102">
        <f t="shared" si="30"/>
        <v>0</v>
      </c>
    </row>
    <row r="157" spans="1:17" x14ac:dyDescent="0.2">
      <c r="A157" s="92" t="str">
        <f>Orçamento!A152</f>
        <v>5.13</v>
      </c>
      <c r="B157" s="39" t="str">
        <f>Orçamento!B152</f>
        <v>Sinapi</v>
      </c>
      <c r="C157" s="39">
        <f>Orçamento!C152</f>
        <v>0</v>
      </c>
      <c r="D157" s="93">
        <f>Orçamento!D152</f>
        <v>0</v>
      </c>
      <c r="E157" s="39">
        <f>Orçamento!E152</f>
        <v>0</v>
      </c>
      <c r="F157" s="94">
        <f>Orçamento!F152</f>
        <v>0</v>
      </c>
      <c r="G157" s="95">
        <f>'Orç. Pós Licitação'!G152</f>
        <v>0</v>
      </c>
      <c r="H157" s="95">
        <f>'Orç. Pós Licitação'!H152</f>
        <v>0</v>
      </c>
      <c r="I157" s="95">
        <f>'Orç. Pós Licitação'!I152</f>
        <v>0</v>
      </c>
      <c r="J157" s="96">
        <f>'BM 05'!L157</f>
        <v>0</v>
      </c>
      <c r="K157" s="97"/>
      <c r="L157" s="98">
        <f t="shared" si="25"/>
        <v>0</v>
      </c>
      <c r="M157" s="99">
        <f t="shared" si="26"/>
        <v>0</v>
      </c>
      <c r="N157" s="100">
        <f t="shared" si="27"/>
        <v>0</v>
      </c>
      <c r="O157" s="98">
        <f t="shared" si="28"/>
        <v>0</v>
      </c>
      <c r="P157" s="101">
        <f t="shared" si="29"/>
        <v>0</v>
      </c>
      <c r="Q157" s="102">
        <f t="shared" si="30"/>
        <v>0</v>
      </c>
    </row>
    <row r="158" spans="1:17" x14ac:dyDescent="0.2">
      <c r="A158" s="92" t="str">
        <f>Orçamento!A153</f>
        <v>5.14</v>
      </c>
      <c r="B158" s="39" t="str">
        <f>Orçamento!B153</f>
        <v>Sinapi</v>
      </c>
      <c r="C158" s="39">
        <f>Orçamento!C153</f>
        <v>0</v>
      </c>
      <c r="D158" s="93">
        <f>Orçamento!D153</f>
        <v>0</v>
      </c>
      <c r="E158" s="39">
        <f>Orçamento!E153</f>
        <v>0</v>
      </c>
      <c r="F158" s="94">
        <f>Orçamento!F153</f>
        <v>0</v>
      </c>
      <c r="G158" s="95">
        <f>'Orç. Pós Licitação'!G153</f>
        <v>0</v>
      </c>
      <c r="H158" s="95">
        <f>'Orç. Pós Licitação'!H153</f>
        <v>0</v>
      </c>
      <c r="I158" s="95">
        <f>'Orç. Pós Licitação'!I153</f>
        <v>0</v>
      </c>
      <c r="J158" s="96">
        <f>'BM 05'!L158</f>
        <v>0</v>
      </c>
      <c r="K158" s="97"/>
      <c r="L158" s="98">
        <f t="shared" si="25"/>
        <v>0</v>
      </c>
      <c r="M158" s="99">
        <f t="shared" si="26"/>
        <v>0</v>
      </c>
      <c r="N158" s="100">
        <f t="shared" si="27"/>
        <v>0</v>
      </c>
      <c r="O158" s="98">
        <f t="shared" si="28"/>
        <v>0</v>
      </c>
      <c r="P158" s="101">
        <f t="shared" si="29"/>
        <v>0</v>
      </c>
      <c r="Q158" s="102">
        <f t="shared" si="30"/>
        <v>0</v>
      </c>
    </row>
    <row r="159" spans="1:17" x14ac:dyDescent="0.2">
      <c r="A159" s="92" t="str">
        <f>Orçamento!A154</f>
        <v>5.15</v>
      </c>
      <c r="B159" s="39" t="str">
        <f>Orçamento!B154</f>
        <v>Sinapi</v>
      </c>
      <c r="C159" s="39">
        <f>Orçamento!C154</f>
        <v>0</v>
      </c>
      <c r="D159" s="93">
        <f>Orçamento!D154</f>
        <v>0</v>
      </c>
      <c r="E159" s="39">
        <f>Orçamento!E154</f>
        <v>0</v>
      </c>
      <c r="F159" s="94">
        <f>Orçamento!F154</f>
        <v>0</v>
      </c>
      <c r="G159" s="95">
        <f>'Orç. Pós Licitação'!G154</f>
        <v>0</v>
      </c>
      <c r="H159" s="95">
        <f>'Orç. Pós Licitação'!H154</f>
        <v>0</v>
      </c>
      <c r="I159" s="95">
        <f>'Orç. Pós Licitação'!I154</f>
        <v>0</v>
      </c>
      <c r="J159" s="96">
        <f>'BM 05'!L159</f>
        <v>0</v>
      </c>
      <c r="K159" s="97"/>
      <c r="L159" s="98">
        <f t="shared" si="25"/>
        <v>0</v>
      </c>
      <c r="M159" s="99">
        <f t="shared" si="26"/>
        <v>0</v>
      </c>
      <c r="N159" s="100">
        <f t="shared" si="27"/>
        <v>0</v>
      </c>
      <c r="O159" s="98">
        <f t="shared" si="28"/>
        <v>0</v>
      </c>
      <c r="P159" s="101">
        <f t="shared" si="29"/>
        <v>0</v>
      </c>
      <c r="Q159" s="102">
        <f t="shared" si="30"/>
        <v>0</v>
      </c>
    </row>
    <row r="160" spans="1:17" x14ac:dyDescent="0.2">
      <c r="A160" s="92" t="str">
        <f>Orçamento!A155</f>
        <v>5.16</v>
      </c>
      <c r="B160" s="39" t="str">
        <f>Orçamento!B155</f>
        <v>Sinapi</v>
      </c>
      <c r="C160" s="39">
        <f>Orçamento!C155</f>
        <v>0</v>
      </c>
      <c r="D160" s="93">
        <f>Orçamento!D155</f>
        <v>0</v>
      </c>
      <c r="E160" s="39">
        <f>Orçamento!E155</f>
        <v>0</v>
      </c>
      <c r="F160" s="94">
        <f>Orçamento!F155</f>
        <v>0</v>
      </c>
      <c r="G160" s="95">
        <f>'Orç. Pós Licitação'!G155</f>
        <v>0</v>
      </c>
      <c r="H160" s="95">
        <f>'Orç. Pós Licitação'!H155</f>
        <v>0</v>
      </c>
      <c r="I160" s="95">
        <f>'Orç. Pós Licitação'!I155</f>
        <v>0</v>
      </c>
      <c r="J160" s="96">
        <f>'BM 05'!L160</f>
        <v>0</v>
      </c>
      <c r="K160" s="97"/>
      <c r="L160" s="98">
        <f t="shared" si="25"/>
        <v>0</v>
      </c>
      <c r="M160" s="99">
        <f t="shared" si="26"/>
        <v>0</v>
      </c>
      <c r="N160" s="100">
        <f t="shared" si="27"/>
        <v>0</v>
      </c>
      <c r="O160" s="98">
        <f t="shared" si="28"/>
        <v>0</v>
      </c>
      <c r="P160" s="101">
        <f t="shared" si="29"/>
        <v>0</v>
      </c>
      <c r="Q160" s="102">
        <f t="shared" si="30"/>
        <v>0</v>
      </c>
    </row>
    <row r="161" spans="1:17" x14ac:dyDescent="0.2">
      <c r="A161" s="92" t="str">
        <f>Orçamento!A156</f>
        <v>5.17</v>
      </c>
      <c r="B161" s="39" t="str">
        <f>Orçamento!B156</f>
        <v>Sinapi</v>
      </c>
      <c r="C161" s="39">
        <f>Orçamento!C156</f>
        <v>0</v>
      </c>
      <c r="D161" s="93">
        <f>Orçamento!D156</f>
        <v>0</v>
      </c>
      <c r="E161" s="39">
        <f>Orçamento!E156</f>
        <v>0</v>
      </c>
      <c r="F161" s="94">
        <f>Orçamento!F156</f>
        <v>0</v>
      </c>
      <c r="G161" s="95">
        <f>'Orç. Pós Licitação'!G156</f>
        <v>0</v>
      </c>
      <c r="H161" s="95">
        <f>'Orç. Pós Licitação'!H156</f>
        <v>0</v>
      </c>
      <c r="I161" s="95">
        <f>'Orç. Pós Licitação'!I156</f>
        <v>0</v>
      </c>
      <c r="J161" s="96">
        <f>'BM 05'!L161</f>
        <v>0</v>
      </c>
      <c r="K161" s="97"/>
      <c r="L161" s="98">
        <f t="shared" si="25"/>
        <v>0</v>
      </c>
      <c r="M161" s="99">
        <f t="shared" si="26"/>
        <v>0</v>
      </c>
      <c r="N161" s="100">
        <f t="shared" si="27"/>
        <v>0</v>
      </c>
      <c r="O161" s="98">
        <f t="shared" si="28"/>
        <v>0</v>
      </c>
      <c r="P161" s="101">
        <f t="shared" si="29"/>
        <v>0</v>
      </c>
      <c r="Q161" s="102">
        <f t="shared" si="30"/>
        <v>0</v>
      </c>
    </row>
    <row r="162" spans="1:17" x14ac:dyDescent="0.2">
      <c r="A162" s="92" t="str">
        <f>Orçamento!A157</f>
        <v>5.18</v>
      </c>
      <c r="B162" s="39" t="str">
        <f>Orçamento!B157</f>
        <v>Sinapi</v>
      </c>
      <c r="C162" s="39">
        <f>Orçamento!C157</f>
        <v>0</v>
      </c>
      <c r="D162" s="93">
        <f>Orçamento!D157</f>
        <v>0</v>
      </c>
      <c r="E162" s="39">
        <f>Orçamento!E157</f>
        <v>0</v>
      </c>
      <c r="F162" s="94">
        <f>Orçamento!F157</f>
        <v>0</v>
      </c>
      <c r="G162" s="95">
        <f>'Orç. Pós Licitação'!G157</f>
        <v>0</v>
      </c>
      <c r="H162" s="95">
        <f>'Orç. Pós Licitação'!H157</f>
        <v>0</v>
      </c>
      <c r="I162" s="95">
        <f>'Orç. Pós Licitação'!I157</f>
        <v>0</v>
      </c>
      <c r="J162" s="96">
        <f>'BM 05'!L162</f>
        <v>0</v>
      </c>
      <c r="K162" s="97"/>
      <c r="L162" s="98">
        <f t="shared" si="25"/>
        <v>0</v>
      </c>
      <c r="M162" s="99">
        <f t="shared" si="26"/>
        <v>0</v>
      </c>
      <c r="N162" s="100">
        <f t="shared" si="27"/>
        <v>0</v>
      </c>
      <c r="O162" s="98">
        <f t="shared" si="28"/>
        <v>0</v>
      </c>
      <c r="P162" s="101">
        <f t="shared" si="29"/>
        <v>0</v>
      </c>
      <c r="Q162" s="102">
        <f t="shared" si="30"/>
        <v>0</v>
      </c>
    </row>
    <row r="163" spans="1:17" x14ac:dyDescent="0.2">
      <c r="A163" s="92" t="str">
        <f>Orçamento!A158</f>
        <v>5.19</v>
      </c>
      <c r="B163" s="39" t="str">
        <f>Orçamento!B158</f>
        <v>Sinapi</v>
      </c>
      <c r="C163" s="39">
        <f>Orçamento!C158</f>
        <v>0</v>
      </c>
      <c r="D163" s="93">
        <f>Orçamento!D158</f>
        <v>0</v>
      </c>
      <c r="E163" s="39">
        <f>Orçamento!E158</f>
        <v>0</v>
      </c>
      <c r="F163" s="94">
        <f>Orçamento!F158</f>
        <v>0</v>
      </c>
      <c r="G163" s="95">
        <f>'Orç. Pós Licitação'!G158</f>
        <v>0</v>
      </c>
      <c r="H163" s="95">
        <f>'Orç. Pós Licitação'!H158</f>
        <v>0</v>
      </c>
      <c r="I163" s="95">
        <f>'Orç. Pós Licitação'!I158</f>
        <v>0</v>
      </c>
      <c r="J163" s="96">
        <f>'BM 05'!L163</f>
        <v>0</v>
      </c>
      <c r="K163" s="97"/>
      <c r="L163" s="98">
        <f t="shared" si="25"/>
        <v>0</v>
      </c>
      <c r="M163" s="99">
        <f t="shared" si="26"/>
        <v>0</v>
      </c>
      <c r="N163" s="100">
        <f t="shared" si="27"/>
        <v>0</v>
      </c>
      <c r="O163" s="98">
        <f t="shared" si="28"/>
        <v>0</v>
      </c>
      <c r="P163" s="101">
        <f t="shared" si="29"/>
        <v>0</v>
      </c>
      <c r="Q163" s="102">
        <f t="shared" si="30"/>
        <v>0</v>
      </c>
    </row>
    <row r="164" spans="1:17" x14ac:dyDescent="0.2">
      <c r="A164" s="92" t="str">
        <f>Orçamento!A159</f>
        <v>5.20</v>
      </c>
      <c r="B164" s="39" t="str">
        <f>Orçamento!B159</f>
        <v>Sinapi</v>
      </c>
      <c r="C164" s="39">
        <f>Orçamento!C159</f>
        <v>0</v>
      </c>
      <c r="D164" s="93">
        <f>Orçamento!D159</f>
        <v>0</v>
      </c>
      <c r="E164" s="39">
        <f>Orçamento!E159</f>
        <v>0</v>
      </c>
      <c r="F164" s="94">
        <f>Orçamento!F159</f>
        <v>0</v>
      </c>
      <c r="G164" s="95">
        <f>'Orç. Pós Licitação'!G159</f>
        <v>0</v>
      </c>
      <c r="H164" s="95">
        <f>'Orç. Pós Licitação'!H159</f>
        <v>0</v>
      </c>
      <c r="I164" s="95">
        <f>'Orç. Pós Licitação'!I159</f>
        <v>0</v>
      </c>
      <c r="J164" s="96">
        <f>'BM 05'!L164</f>
        <v>0</v>
      </c>
      <c r="K164" s="97"/>
      <c r="L164" s="98">
        <f t="shared" si="25"/>
        <v>0</v>
      </c>
      <c r="M164" s="99">
        <f t="shared" si="26"/>
        <v>0</v>
      </c>
      <c r="N164" s="100">
        <f t="shared" si="27"/>
        <v>0</v>
      </c>
      <c r="O164" s="98">
        <f t="shared" si="28"/>
        <v>0</v>
      </c>
      <c r="P164" s="101">
        <f t="shared" si="29"/>
        <v>0</v>
      </c>
      <c r="Q164" s="102">
        <f t="shared" si="30"/>
        <v>0</v>
      </c>
    </row>
    <row r="165" spans="1:17" x14ac:dyDescent="0.2">
      <c r="A165" s="92" t="str">
        <f>Orçamento!A160</f>
        <v>5.21</v>
      </c>
      <c r="B165" s="39" t="str">
        <f>Orçamento!B160</f>
        <v>Sinapi</v>
      </c>
      <c r="C165" s="39">
        <f>Orçamento!C160</f>
        <v>0</v>
      </c>
      <c r="D165" s="93">
        <f>Orçamento!D160</f>
        <v>0</v>
      </c>
      <c r="E165" s="39">
        <f>Orçamento!E160</f>
        <v>0</v>
      </c>
      <c r="F165" s="94">
        <f>Orçamento!F160</f>
        <v>0</v>
      </c>
      <c r="G165" s="95">
        <f>'Orç. Pós Licitação'!G160</f>
        <v>0</v>
      </c>
      <c r="H165" s="95">
        <f>'Orç. Pós Licitação'!H160</f>
        <v>0</v>
      </c>
      <c r="I165" s="95">
        <f>'Orç. Pós Licitação'!I160</f>
        <v>0</v>
      </c>
      <c r="J165" s="96">
        <f>'BM 05'!L165</f>
        <v>0</v>
      </c>
      <c r="K165" s="97"/>
      <c r="L165" s="98">
        <f t="shared" si="25"/>
        <v>0</v>
      </c>
      <c r="M165" s="99">
        <f t="shared" si="26"/>
        <v>0</v>
      </c>
      <c r="N165" s="100">
        <f t="shared" si="27"/>
        <v>0</v>
      </c>
      <c r="O165" s="98">
        <f t="shared" si="28"/>
        <v>0</v>
      </c>
      <c r="P165" s="101">
        <f t="shared" si="29"/>
        <v>0</v>
      </c>
      <c r="Q165" s="102">
        <f t="shared" si="30"/>
        <v>0</v>
      </c>
    </row>
    <row r="166" spans="1:17" x14ac:dyDescent="0.2">
      <c r="A166" s="92" t="str">
        <f>Orçamento!A161</f>
        <v>5.22</v>
      </c>
      <c r="B166" s="39" t="str">
        <f>Orçamento!B161</f>
        <v>Sinapi</v>
      </c>
      <c r="C166" s="39">
        <f>Orçamento!C161</f>
        <v>0</v>
      </c>
      <c r="D166" s="93">
        <f>Orçamento!D161</f>
        <v>0</v>
      </c>
      <c r="E166" s="39">
        <f>Orçamento!E161</f>
        <v>0</v>
      </c>
      <c r="F166" s="94">
        <f>Orçamento!F161</f>
        <v>0</v>
      </c>
      <c r="G166" s="95">
        <f>'Orç. Pós Licitação'!G161</f>
        <v>0</v>
      </c>
      <c r="H166" s="95">
        <f>'Orç. Pós Licitação'!H161</f>
        <v>0</v>
      </c>
      <c r="I166" s="95">
        <f>'Orç. Pós Licitação'!I161</f>
        <v>0</v>
      </c>
      <c r="J166" s="96">
        <f>'BM 05'!L166</f>
        <v>0</v>
      </c>
      <c r="K166" s="97"/>
      <c r="L166" s="98">
        <f t="shared" si="25"/>
        <v>0</v>
      </c>
      <c r="M166" s="99">
        <f t="shared" si="26"/>
        <v>0</v>
      </c>
      <c r="N166" s="100">
        <f t="shared" si="27"/>
        <v>0</v>
      </c>
      <c r="O166" s="98">
        <f t="shared" si="28"/>
        <v>0</v>
      </c>
      <c r="P166" s="101">
        <f t="shared" si="29"/>
        <v>0</v>
      </c>
      <c r="Q166" s="102">
        <f t="shared" si="30"/>
        <v>0</v>
      </c>
    </row>
    <row r="167" spans="1:17" x14ac:dyDescent="0.2">
      <c r="A167" s="92" t="str">
        <f>Orçamento!A162</f>
        <v>5.23</v>
      </c>
      <c r="B167" s="39" t="str">
        <f>Orçamento!B162</f>
        <v>Sinapi</v>
      </c>
      <c r="C167" s="39">
        <f>Orçamento!C162</f>
        <v>0</v>
      </c>
      <c r="D167" s="93">
        <f>Orçamento!D162</f>
        <v>0</v>
      </c>
      <c r="E167" s="39">
        <f>Orçamento!E162</f>
        <v>0</v>
      </c>
      <c r="F167" s="94">
        <f>Orçamento!F162</f>
        <v>0</v>
      </c>
      <c r="G167" s="95">
        <f>'Orç. Pós Licitação'!G162</f>
        <v>0</v>
      </c>
      <c r="H167" s="95">
        <f>'Orç. Pós Licitação'!H162</f>
        <v>0</v>
      </c>
      <c r="I167" s="95">
        <f>'Orç. Pós Licitação'!I162</f>
        <v>0</v>
      </c>
      <c r="J167" s="96">
        <f>'BM 05'!L167</f>
        <v>0</v>
      </c>
      <c r="K167" s="97"/>
      <c r="L167" s="98">
        <f t="shared" si="25"/>
        <v>0</v>
      </c>
      <c r="M167" s="99">
        <f t="shared" si="26"/>
        <v>0</v>
      </c>
      <c r="N167" s="100">
        <f t="shared" si="27"/>
        <v>0</v>
      </c>
      <c r="O167" s="98">
        <f t="shared" si="28"/>
        <v>0</v>
      </c>
      <c r="P167" s="101">
        <f t="shared" si="29"/>
        <v>0</v>
      </c>
      <c r="Q167" s="102">
        <f t="shared" si="30"/>
        <v>0</v>
      </c>
    </row>
    <row r="168" spans="1:17" x14ac:dyDescent="0.2">
      <c r="A168" s="92" t="str">
        <f>Orçamento!A163</f>
        <v>5.24</v>
      </c>
      <c r="B168" s="39" t="str">
        <f>Orçamento!B163</f>
        <v>Sinapi</v>
      </c>
      <c r="C168" s="39">
        <f>Orçamento!C163</f>
        <v>0</v>
      </c>
      <c r="D168" s="93">
        <f>Orçamento!D163</f>
        <v>0</v>
      </c>
      <c r="E168" s="39">
        <f>Orçamento!E163</f>
        <v>0</v>
      </c>
      <c r="F168" s="94">
        <f>Orçamento!F163</f>
        <v>0</v>
      </c>
      <c r="G168" s="95">
        <f>'Orç. Pós Licitação'!G163</f>
        <v>0</v>
      </c>
      <c r="H168" s="95">
        <f>'Orç. Pós Licitação'!H163</f>
        <v>0</v>
      </c>
      <c r="I168" s="95">
        <f>'Orç. Pós Licitação'!I163</f>
        <v>0</v>
      </c>
      <c r="J168" s="96">
        <f>'BM 05'!L168</f>
        <v>0</v>
      </c>
      <c r="K168" s="97"/>
      <c r="L168" s="98">
        <f t="shared" si="25"/>
        <v>0</v>
      </c>
      <c r="M168" s="99">
        <f t="shared" si="26"/>
        <v>0</v>
      </c>
      <c r="N168" s="100">
        <f t="shared" si="27"/>
        <v>0</v>
      </c>
      <c r="O168" s="98">
        <f t="shared" si="28"/>
        <v>0</v>
      </c>
      <c r="P168" s="101">
        <f t="shared" si="29"/>
        <v>0</v>
      </c>
      <c r="Q168" s="102">
        <f t="shared" si="30"/>
        <v>0</v>
      </c>
    </row>
    <row r="169" spans="1:17" x14ac:dyDescent="0.2">
      <c r="A169" s="92" t="str">
        <f>Orçamento!A164</f>
        <v>5.25</v>
      </c>
      <c r="B169" s="39" t="str">
        <f>Orçamento!B164</f>
        <v>Sinapi</v>
      </c>
      <c r="C169" s="39">
        <f>Orçamento!C164</f>
        <v>0</v>
      </c>
      <c r="D169" s="93">
        <f>Orçamento!D164</f>
        <v>0</v>
      </c>
      <c r="E169" s="39">
        <f>Orçamento!E164</f>
        <v>0</v>
      </c>
      <c r="F169" s="94">
        <f>Orçamento!F164</f>
        <v>0</v>
      </c>
      <c r="G169" s="95">
        <f>'Orç. Pós Licitação'!G164</f>
        <v>0</v>
      </c>
      <c r="H169" s="95">
        <f>'Orç. Pós Licitação'!H164</f>
        <v>0</v>
      </c>
      <c r="I169" s="95">
        <f>'Orç. Pós Licitação'!I164</f>
        <v>0</v>
      </c>
      <c r="J169" s="96">
        <f>'BM 05'!L169</f>
        <v>0</v>
      </c>
      <c r="K169" s="97"/>
      <c r="L169" s="98">
        <f t="shared" si="25"/>
        <v>0</v>
      </c>
      <c r="M169" s="99">
        <f t="shared" si="26"/>
        <v>0</v>
      </c>
      <c r="N169" s="100">
        <f t="shared" si="27"/>
        <v>0</v>
      </c>
      <c r="O169" s="98">
        <f t="shared" si="28"/>
        <v>0</v>
      </c>
      <c r="P169" s="101">
        <f t="shared" si="29"/>
        <v>0</v>
      </c>
      <c r="Q169" s="102">
        <f t="shared" si="30"/>
        <v>0</v>
      </c>
    </row>
    <row r="170" spans="1:17" x14ac:dyDescent="0.2">
      <c r="A170" s="92" t="str">
        <f>Orçamento!A165</f>
        <v>5.26</v>
      </c>
      <c r="B170" s="39" t="str">
        <f>Orçamento!B165</f>
        <v>Sinapi</v>
      </c>
      <c r="C170" s="39">
        <f>Orçamento!C165</f>
        <v>0</v>
      </c>
      <c r="D170" s="93">
        <f>Orçamento!D165</f>
        <v>0</v>
      </c>
      <c r="E170" s="39">
        <f>Orçamento!E165</f>
        <v>0</v>
      </c>
      <c r="F170" s="94">
        <f>Orçamento!F165</f>
        <v>0</v>
      </c>
      <c r="G170" s="95">
        <f>'Orç. Pós Licitação'!G165</f>
        <v>0</v>
      </c>
      <c r="H170" s="95">
        <f>'Orç. Pós Licitação'!H165</f>
        <v>0</v>
      </c>
      <c r="I170" s="95">
        <f>'Orç. Pós Licitação'!I165</f>
        <v>0</v>
      </c>
      <c r="J170" s="96">
        <f>'BM 05'!L170</f>
        <v>0</v>
      </c>
      <c r="K170" s="97"/>
      <c r="L170" s="98">
        <f t="shared" si="25"/>
        <v>0</v>
      </c>
      <c r="M170" s="99">
        <f t="shared" si="26"/>
        <v>0</v>
      </c>
      <c r="N170" s="100">
        <f t="shared" si="27"/>
        <v>0</v>
      </c>
      <c r="O170" s="98">
        <f t="shared" si="28"/>
        <v>0</v>
      </c>
      <c r="P170" s="101">
        <f t="shared" si="29"/>
        <v>0</v>
      </c>
      <c r="Q170" s="102">
        <f t="shared" si="30"/>
        <v>0</v>
      </c>
    </row>
    <row r="171" spans="1:17" x14ac:dyDescent="0.2">
      <c r="A171" s="92" t="str">
        <f>Orçamento!A166</f>
        <v>5.27</v>
      </c>
      <c r="B171" s="39" t="str">
        <f>Orçamento!B166</f>
        <v>Sinapi</v>
      </c>
      <c r="C171" s="39">
        <f>Orçamento!C166</f>
        <v>0</v>
      </c>
      <c r="D171" s="93">
        <f>Orçamento!D166</f>
        <v>0</v>
      </c>
      <c r="E171" s="39">
        <f>Orçamento!E166</f>
        <v>0</v>
      </c>
      <c r="F171" s="94">
        <f>Orçamento!F166</f>
        <v>0</v>
      </c>
      <c r="G171" s="95">
        <f>'Orç. Pós Licitação'!G166</f>
        <v>0</v>
      </c>
      <c r="H171" s="95">
        <f>'Orç. Pós Licitação'!H166</f>
        <v>0</v>
      </c>
      <c r="I171" s="95">
        <f>'Orç. Pós Licitação'!I166</f>
        <v>0</v>
      </c>
      <c r="J171" s="96">
        <f>'BM 05'!L171</f>
        <v>0</v>
      </c>
      <c r="K171" s="97"/>
      <c r="L171" s="98">
        <f t="shared" si="25"/>
        <v>0</v>
      </c>
      <c r="M171" s="99">
        <f t="shared" si="26"/>
        <v>0</v>
      </c>
      <c r="N171" s="100">
        <f t="shared" si="27"/>
        <v>0</v>
      </c>
      <c r="O171" s="98">
        <f t="shared" si="28"/>
        <v>0</v>
      </c>
      <c r="P171" s="101">
        <f t="shared" si="29"/>
        <v>0</v>
      </c>
      <c r="Q171" s="102">
        <f t="shared" si="30"/>
        <v>0</v>
      </c>
    </row>
    <row r="172" spans="1:17" x14ac:dyDescent="0.2">
      <c r="A172" s="92" t="str">
        <f>Orçamento!A167</f>
        <v>5.28</v>
      </c>
      <c r="B172" s="39" t="str">
        <f>Orçamento!B167</f>
        <v>Sinapi</v>
      </c>
      <c r="C172" s="39">
        <f>Orçamento!C167</f>
        <v>0</v>
      </c>
      <c r="D172" s="93">
        <f>Orçamento!D167</f>
        <v>0</v>
      </c>
      <c r="E172" s="39">
        <f>Orçamento!E167</f>
        <v>0</v>
      </c>
      <c r="F172" s="94">
        <f>Orçamento!F167</f>
        <v>0</v>
      </c>
      <c r="G172" s="95">
        <f>'Orç. Pós Licitação'!G167</f>
        <v>0</v>
      </c>
      <c r="H172" s="95">
        <f>'Orç. Pós Licitação'!H167</f>
        <v>0</v>
      </c>
      <c r="I172" s="95">
        <f>'Orç. Pós Licitação'!I167</f>
        <v>0</v>
      </c>
      <c r="J172" s="96">
        <f>'BM 05'!L172</f>
        <v>0</v>
      </c>
      <c r="K172" s="97"/>
      <c r="L172" s="98">
        <f t="shared" si="25"/>
        <v>0</v>
      </c>
      <c r="M172" s="99">
        <f t="shared" si="26"/>
        <v>0</v>
      </c>
      <c r="N172" s="100">
        <f t="shared" si="27"/>
        <v>0</v>
      </c>
      <c r="O172" s="98">
        <f t="shared" si="28"/>
        <v>0</v>
      </c>
      <c r="P172" s="101">
        <f t="shared" si="29"/>
        <v>0</v>
      </c>
      <c r="Q172" s="102">
        <f t="shared" si="30"/>
        <v>0</v>
      </c>
    </row>
    <row r="173" spans="1:17" x14ac:dyDescent="0.2">
      <c r="A173" s="92" t="str">
        <f>Orçamento!A168</f>
        <v>5.29</v>
      </c>
      <c r="B173" s="39" t="str">
        <f>Orçamento!B168</f>
        <v>Sinapi</v>
      </c>
      <c r="C173" s="39">
        <f>Orçamento!C168</f>
        <v>0</v>
      </c>
      <c r="D173" s="93">
        <f>Orçamento!D168</f>
        <v>0</v>
      </c>
      <c r="E173" s="39">
        <f>Orçamento!E168</f>
        <v>0</v>
      </c>
      <c r="F173" s="94">
        <f>Orçamento!F168</f>
        <v>0</v>
      </c>
      <c r="G173" s="95">
        <f>'Orç. Pós Licitação'!G168</f>
        <v>0</v>
      </c>
      <c r="H173" s="95">
        <f>'Orç. Pós Licitação'!H168</f>
        <v>0</v>
      </c>
      <c r="I173" s="95">
        <f>'Orç. Pós Licitação'!I168</f>
        <v>0</v>
      </c>
      <c r="J173" s="96">
        <f>'BM 05'!L173</f>
        <v>0</v>
      </c>
      <c r="K173" s="97"/>
      <c r="L173" s="98">
        <f t="shared" si="25"/>
        <v>0</v>
      </c>
      <c r="M173" s="99">
        <f t="shared" si="26"/>
        <v>0</v>
      </c>
      <c r="N173" s="100">
        <f t="shared" si="27"/>
        <v>0</v>
      </c>
      <c r="O173" s="98">
        <f t="shared" si="28"/>
        <v>0</v>
      </c>
      <c r="P173" s="101">
        <f t="shared" si="29"/>
        <v>0</v>
      </c>
      <c r="Q173" s="102">
        <f t="shared" si="30"/>
        <v>0</v>
      </c>
    </row>
    <row r="174" spans="1:17" x14ac:dyDescent="0.2">
      <c r="A174" s="92" t="str">
        <f>Orçamento!A169</f>
        <v>5.30</v>
      </c>
      <c r="B174" s="39" t="str">
        <f>Orçamento!B169</f>
        <v>Sinapi</v>
      </c>
      <c r="C174" s="39">
        <f>Orçamento!C169</f>
        <v>0</v>
      </c>
      <c r="D174" s="93">
        <f>Orçamento!D169</f>
        <v>0</v>
      </c>
      <c r="E174" s="39">
        <f>Orçamento!E169</f>
        <v>0</v>
      </c>
      <c r="F174" s="94">
        <f>Orçamento!F169</f>
        <v>0</v>
      </c>
      <c r="G174" s="95">
        <f>'Orç. Pós Licitação'!G169</f>
        <v>0</v>
      </c>
      <c r="H174" s="95">
        <f>'Orç. Pós Licitação'!H169</f>
        <v>0</v>
      </c>
      <c r="I174" s="95">
        <f>'Orç. Pós Licitação'!I169</f>
        <v>0</v>
      </c>
      <c r="J174" s="96">
        <f>'BM 05'!L174</f>
        <v>0</v>
      </c>
      <c r="K174" s="97"/>
      <c r="L174" s="98">
        <f t="shared" si="25"/>
        <v>0</v>
      </c>
      <c r="M174" s="99">
        <f t="shared" si="26"/>
        <v>0</v>
      </c>
      <c r="N174" s="100">
        <f t="shared" si="27"/>
        <v>0</v>
      </c>
      <c r="O174" s="98">
        <f t="shared" si="28"/>
        <v>0</v>
      </c>
      <c r="P174" s="101">
        <f t="shared" si="29"/>
        <v>0</v>
      </c>
      <c r="Q174" s="102">
        <f t="shared" si="30"/>
        <v>0</v>
      </c>
    </row>
    <row r="175" spans="1:17" s="2" customFormat="1" ht="15.75" x14ac:dyDescent="0.25">
      <c r="A175" s="449"/>
      <c r="B175" s="434"/>
      <c r="C175" s="434"/>
      <c r="D175" s="435"/>
      <c r="E175" s="430" t="s">
        <v>1116</v>
      </c>
      <c r="F175" s="434"/>
      <c r="G175" s="434"/>
      <c r="H175" s="436"/>
      <c r="I175" s="437">
        <f>SUM(I145:I174)</f>
        <v>4118.37</v>
      </c>
      <c r="J175" s="438"/>
      <c r="K175" s="438"/>
      <c r="L175" s="438"/>
      <c r="M175" s="437">
        <f>SUM(M145:M174)</f>
        <v>0</v>
      </c>
      <c r="N175" s="437">
        <f>SUM(N145:N174)</f>
        <v>0</v>
      </c>
      <c r="O175" s="437">
        <f>SUM(O145:O174)</f>
        <v>0</v>
      </c>
      <c r="P175" s="439"/>
      <c r="Q175" s="450">
        <f>SUM(Q145:Q174)</f>
        <v>4118.37</v>
      </c>
    </row>
    <row r="176" spans="1:17" s="3" customFormat="1" ht="31.5" x14ac:dyDescent="0.25">
      <c r="A176" s="451" t="str">
        <f>Orçamento!A170</f>
        <v>6.0</v>
      </c>
      <c r="B176" s="427"/>
      <c r="C176" s="427"/>
      <c r="D176" s="428" t="str">
        <f>Orçamento!D170</f>
        <v>ABRIGO DO QUADRO DE COMANDO - CONCRETO ARMADO – VIGA CINTA E LAJE</v>
      </c>
      <c r="E176" s="427"/>
      <c r="F176" s="427"/>
      <c r="G176" s="429"/>
      <c r="H176" s="430"/>
      <c r="I176" s="430"/>
      <c r="J176" s="431"/>
      <c r="K176" s="431"/>
      <c r="L176" s="431"/>
      <c r="M176" s="432"/>
      <c r="N176" s="433">
        <f>N207/I207</f>
        <v>0</v>
      </c>
      <c r="O176" s="433">
        <f>O207/I207</f>
        <v>0</v>
      </c>
      <c r="P176" s="433"/>
      <c r="Q176" s="452">
        <f>Q207/I207</f>
        <v>1</v>
      </c>
    </row>
    <row r="177" spans="1:17" ht="28.5" x14ac:dyDescent="0.2">
      <c r="A177" s="92" t="str">
        <f>Orçamento!A171</f>
        <v>6.1</v>
      </c>
      <c r="B177" s="39" t="str">
        <f>Orçamento!B171</f>
        <v>Sinapi</v>
      </c>
      <c r="C177" s="39">
        <f>Orçamento!C171</f>
        <v>92267</v>
      </c>
      <c r="D177" s="93" t="str">
        <f>Orçamento!D171</f>
        <v>Fabricação de fôrma para laje em chapa de madeira compensada resinada e=17mm</v>
      </c>
      <c r="E177" s="39" t="str">
        <f>Orçamento!E171</f>
        <v>M2</v>
      </c>
      <c r="F177" s="39">
        <f>Orçamento!F171</f>
        <v>8.64</v>
      </c>
      <c r="G177" s="95">
        <f>'Orç. Pós Licitação'!G171</f>
        <v>77.239999999999995</v>
      </c>
      <c r="H177" s="95">
        <f>'Orç. Pós Licitação'!H171</f>
        <v>95.78</v>
      </c>
      <c r="I177" s="95">
        <f>'Orç. Pós Licitação'!I171</f>
        <v>827.54</v>
      </c>
      <c r="J177" s="96">
        <f>'BM 05'!L177</f>
        <v>0</v>
      </c>
      <c r="K177" s="97"/>
      <c r="L177" s="98">
        <f>J177+K177</f>
        <v>0</v>
      </c>
      <c r="M177" s="99">
        <f>ROUND(H177*J177,2)</f>
        <v>0</v>
      </c>
      <c r="N177" s="100">
        <f>ROUND(H177*K177,2)</f>
        <v>0</v>
      </c>
      <c r="O177" s="98">
        <f>ROUND(H177*L177,2)</f>
        <v>0</v>
      </c>
      <c r="P177" s="101">
        <f>F177-L177</f>
        <v>8.64</v>
      </c>
      <c r="Q177" s="102">
        <f>I177-O177</f>
        <v>827.54</v>
      </c>
    </row>
    <row r="178" spans="1:17" x14ac:dyDescent="0.2">
      <c r="A178" s="92" t="str">
        <f>Orçamento!A172</f>
        <v>6.2</v>
      </c>
      <c r="B178" s="39" t="str">
        <f>Orçamento!B172</f>
        <v>Sinapi</v>
      </c>
      <c r="C178" s="39">
        <f>Orçamento!C172</f>
        <v>92776</v>
      </c>
      <c r="D178" s="93" t="str">
        <f>Orçamento!D172</f>
        <v>Armação de ferragem para viga, com aço CA-50 de 6,3mm</v>
      </c>
      <c r="E178" s="39" t="str">
        <f>Orçamento!E172</f>
        <v>KG</v>
      </c>
      <c r="F178" s="39">
        <f>Orçamento!F172</f>
        <v>9.4</v>
      </c>
      <c r="G178" s="95">
        <f>'Orç. Pós Licitação'!G172</f>
        <v>19.010000000000002</v>
      </c>
      <c r="H178" s="95">
        <f>'Orç. Pós Licitação'!H172</f>
        <v>23.57</v>
      </c>
      <c r="I178" s="95">
        <f>'Orç. Pós Licitação'!I172</f>
        <v>221.56</v>
      </c>
      <c r="J178" s="96">
        <f>'BM 05'!L178</f>
        <v>0</v>
      </c>
      <c r="K178" s="97"/>
      <c r="L178" s="98">
        <f t="shared" ref="L178:L206" si="31">J178+K178</f>
        <v>0</v>
      </c>
      <c r="M178" s="99">
        <f t="shared" ref="M178:M206" si="32">ROUND(H178*J178,2)</f>
        <v>0</v>
      </c>
      <c r="N178" s="100">
        <f t="shared" ref="N178:N206" si="33">ROUND(H178*K178,2)</f>
        <v>0</v>
      </c>
      <c r="O178" s="98">
        <f t="shared" ref="O178:O206" si="34">ROUND(H178*L178,2)</f>
        <v>0</v>
      </c>
      <c r="P178" s="101">
        <f t="shared" ref="P178:P206" si="35">F178-L178</f>
        <v>9.4</v>
      </c>
      <c r="Q178" s="102">
        <f t="shared" ref="Q178:Q206" si="36">I178-O178</f>
        <v>221.56</v>
      </c>
    </row>
    <row r="179" spans="1:17" x14ac:dyDescent="0.2">
      <c r="A179" s="92" t="str">
        <f>Orçamento!A173</f>
        <v>6.3</v>
      </c>
      <c r="B179" s="39" t="str">
        <f>Orçamento!B173</f>
        <v>Sinapi</v>
      </c>
      <c r="C179" s="39">
        <f>Orçamento!C173</f>
        <v>7156</v>
      </c>
      <c r="D179" s="93" t="str">
        <f>Orçamento!D173</f>
        <v>Tela de aço soldada CA-60, ferro 5,0mm, malha 10x10cm</v>
      </c>
      <c r="E179" s="39" t="str">
        <f>Orçamento!E173</f>
        <v>M2</v>
      </c>
      <c r="F179" s="39">
        <f>Orçamento!F173</f>
        <v>7.5</v>
      </c>
      <c r="G179" s="95">
        <f>'Orç. Pós Licitação'!G173</f>
        <v>41.01</v>
      </c>
      <c r="H179" s="95">
        <f>'Orç. Pós Licitação'!H173</f>
        <v>50.85</v>
      </c>
      <c r="I179" s="95">
        <f>'Orç. Pós Licitação'!I173</f>
        <v>381.38</v>
      </c>
      <c r="J179" s="96">
        <f>'BM 05'!L179</f>
        <v>0</v>
      </c>
      <c r="K179" s="97"/>
      <c r="L179" s="98">
        <f t="shared" si="31"/>
        <v>0</v>
      </c>
      <c r="M179" s="99">
        <f t="shared" si="32"/>
        <v>0</v>
      </c>
      <c r="N179" s="100">
        <f t="shared" si="33"/>
        <v>0</v>
      </c>
      <c r="O179" s="98">
        <f t="shared" si="34"/>
        <v>0</v>
      </c>
      <c r="P179" s="101">
        <f t="shared" si="35"/>
        <v>7.5</v>
      </c>
      <c r="Q179" s="102">
        <f t="shared" si="36"/>
        <v>381.38</v>
      </c>
    </row>
    <row r="180" spans="1:17" ht="28.5" x14ac:dyDescent="0.2">
      <c r="A180" s="92" t="str">
        <f>Orçamento!A174</f>
        <v>6.4</v>
      </c>
      <c r="B180" s="39" t="str">
        <f>Orçamento!B174</f>
        <v>Sinapi</v>
      </c>
      <c r="C180" s="39">
        <f>Orçamento!C174</f>
        <v>92723</v>
      </c>
      <c r="D180" s="93" t="str">
        <f>Orçamento!D174</f>
        <v>Concretagem da viga cinta e laje, fck=20MPa, lançamento, adensamento e acabamento</v>
      </c>
      <c r="E180" s="39" t="str">
        <f>Orçamento!E174</f>
        <v>M3</v>
      </c>
      <c r="F180" s="39">
        <f>Orçamento!F174</f>
        <v>0.86</v>
      </c>
      <c r="G180" s="95">
        <f>'Orç. Pós Licitação'!G174</f>
        <v>477.59</v>
      </c>
      <c r="H180" s="95">
        <f>'Orç. Pós Licitação'!H174</f>
        <v>592.21</v>
      </c>
      <c r="I180" s="95">
        <f>'Orç. Pós Licitação'!I174</f>
        <v>509.3</v>
      </c>
      <c r="J180" s="96">
        <f>'BM 05'!L180</f>
        <v>0</v>
      </c>
      <c r="K180" s="97"/>
      <c r="L180" s="98">
        <f t="shared" si="31"/>
        <v>0</v>
      </c>
      <c r="M180" s="99">
        <f t="shared" si="32"/>
        <v>0</v>
      </c>
      <c r="N180" s="100">
        <f t="shared" si="33"/>
        <v>0</v>
      </c>
      <c r="O180" s="98">
        <f t="shared" si="34"/>
        <v>0</v>
      </c>
      <c r="P180" s="101">
        <f t="shared" si="35"/>
        <v>0.86</v>
      </c>
      <c r="Q180" s="102">
        <f t="shared" si="36"/>
        <v>509.3</v>
      </c>
    </row>
    <row r="181" spans="1:17" ht="28.5" x14ac:dyDescent="0.2">
      <c r="A181" s="92" t="str">
        <f>Orçamento!A175</f>
        <v>6.5</v>
      </c>
      <c r="B181" s="39" t="str">
        <f>Orçamento!B175</f>
        <v>Sinapi</v>
      </c>
      <c r="C181" s="39">
        <f>Orçamento!C175</f>
        <v>98554</v>
      </c>
      <c r="D181" s="93" t="str">
        <f>Orçamento!D175</f>
        <v>Impermeabilização de superfície com membrana à base de resina acrílica, 3 demãos - laje de cobertura</v>
      </c>
      <c r="E181" s="39" t="str">
        <f>Orçamento!E175</f>
        <v>M2</v>
      </c>
      <c r="F181" s="39">
        <f>Orçamento!F175</f>
        <v>9.1999999999999993</v>
      </c>
      <c r="G181" s="95">
        <f>'Orç. Pós Licitação'!G175</f>
        <v>36.42</v>
      </c>
      <c r="H181" s="95">
        <f>'Orç. Pós Licitação'!H175</f>
        <v>45.16</v>
      </c>
      <c r="I181" s="95">
        <f>'Orç. Pós Licitação'!I175</f>
        <v>415.47</v>
      </c>
      <c r="J181" s="96">
        <f>'BM 05'!L181</f>
        <v>0</v>
      </c>
      <c r="K181" s="97"/>
      <c r="L181" s="98">
        <f t="shared" si="31"/>
        <v>0</v>
      </c>
      <c r="M181" s="99">
        <f t="shared" si="32"/>
        <v>0</v>
      </c>
      <c r="N181" s="100">
        <f t="shared" si="33"/>
        <v>0</v>
      </c>
      <c r="O181" s="98">
        <f t="shared" si="34"/>
        <v>0</v>
      </c>
      <c r="P181" s="101">
        <f t="shared" si="35"/>
        <v>9.1999999999999993</v>
      </c>
      <c r="Q181" s="102">
        <f t="shared" si="36"/>
        <v>415.47</v>
      </c>
    </row>
    <row r="182" spans="1:17" x14ac:dyDescent="0.2">
      <c r="A182" s="92" t="str">
        <f>Orçamento!A176</f>
        <v>6.6</v>
      </c>
      <c r="B182" s="39" t="str">
        <f>Orçamento!B176</f>
        <v>Sinapi</v>
      </c>
      <c r="C182" s="39">
        <f>Orçamento!C176</f>
        <v>0</v>
      </c>
      <c r="D182" s="93">
        <f>Orçamento!D176</f>
        <v>0</v>
      </c>
      <c r="E182" s="39">
        <f>Orçamento!E176</f>
        <v>0</v>
      </c>
      <c r="F182" s="39">
        <f>Orçamento!F176</f>
        <v>0</v>
      </c>
      <c r="G182" s="95">
        <f>'Orç. Pós Licitação'!G176</f>
        <v>0</v>
      </c>
      <c r="H182" s="95">
        <f>'Orç. Pós Licitação'!H176</f>
        <v>0</v>
      </c>
      <c r="I182" s="95">
        <f>'Orç. Pós Licitação'!I176</f>
        <v>0</v>
      </c>
      <c r="J182" s="96">
        <f>'BM 05'!L182</f>
        <v>0</v>
      </c>
      <c r="K182" s="97"/>
      <c r="L182" s="98">
        <f t="shared" si="31"/>
        <v>0</v>
      </c>
      <c r="M182" s="99">
        <f t="shared" si="32"/>
        <v>0</v>
      </c>
      <c r="N182" s="100">
        <f t="shared" si="33"/>
        <v>0</v>
      </c>
      <c r="O182" s="98">
        <f t="shared" si="34"/>
        <v>0</v>
      </c>
      <c r="P182" s="101">
        <f t="shared" si="35"/>
        <v>0</v>
      </c>
      <c r="Q182" s="102">
        <f t="shared" si="36"/>
        <v>0</v>
      </c>
    </row>
    <row r="183" spans="1:17" x14ac:dyDescent="0.2">
      <c r="A183" s="92" t="str">
        <f>Orçamento!A177</f>
        <v>6.7</v>
      </c>
      <c r="B183" s="39" t="str">
        <f>Orçamento!B177</f>
        <v>Sinapi</v>
      </c>
      <c r="C183" s="39">
        <f>Orçamento!C177</f>
        <v>0</v>
      </c>
      <c r="D183" s="93">
        <f>Orçamento!D177</f>
        <v>0</v>
      </c>
      <c r="E183" s="39">
        <f>Orçamento!E177</f>
        <v>0</v>
      </c>
      <c r="F183" s="39">
        <f>Orçamento!F177</f>
        <v>0</v>
      </c>
      <c r="G183" s="95">
        <f>'Orç. Pós Licitação'!G177</f>
        <v>0</v>
      </c>
      <c r="H183" s="95">
        <f>'Orç. Pós Licitação'!H177</f>
        <v>0</v>
      </c>
      <c r="I183" s="95">
        <f>'Orç. Pós Licitação'!I177</f>
        <v>0</v>
      </c>
      <c r="J183" s="96">
        <f>'BM 05'!L183</f>
        <v>0</v>
      </c>
      <c r="K183" s="97"/>
      <c r="L183" s="98">
        <f t="shared" si="31"/>
        <v>0</v>
      </c>
      <c r="M183" s="99">
        <f t="shared" si="32"/>
        <v>0</v>
      </c>
      <c r="N183" s="100">
        <f t="shared" si="33"/>
        <v>0</v>
      </c>
      <c r="O183" s="98">
        <f t="shared" si="34"/>
        <v>0</v>
      </c>
      <c r="P183" s="101">
        <f t="shared" si="35"/>
        <v>0</v>
      </c>
      <c r="Q183" s="102">
        <f t="shared" si="36"/>
        <v>0</v>
      </c>
    </row>
    <row r="184" spans="1:17" x14ac:dyDescent="0.2">
      <c r="A184" s="92" t="str">
        <f>Orçamento!A178</f>
        <v>6.8</v>
      </c>
      <c r="B184" s="39" t="str">
        <f>Orçamento!B178</f>
        <v>Sinapi</v>
      </c>
      <c r="C184" s="39">
        <f>Orçamento!C178</f>
        <v>0</v>
      </c>
      <c r="D184" s="93">
        <f>Orçamento!D178</f>
        <v>0</v>
      </c>
      <c r="E184" s="39">
        <f>Orçamento!E178</f>
        <v>0</v>
      </c>
      <c r="F184" s="39">
        <f>Orçamento!F178</f>
        <v>0</v>
      </c>
      <c r="G184" s="95">
        <f>'Orç. Pós Licitação'!G178</f>
        <v>0</v>
      </c>
      <c r="H184" s="95">
        <f>'Orç. Pós Licitação'!H178</f>
        <v>0</v>
      </c>
      <c r="I184" s="95">
        <f>'Orç. Pós Licitação'!I178</f>
        <v>0</v>
      </c>
      <c r="J184" s="96">
        <f>'BM 05'!L184</f>
        <v>0</v>
      </c>
      <c r="K184" s="97"/>
      <c r="L184" s="98">
        <f t="shared" si="31"/>
        <v>0</v>
      </c>
      <c r="M184" s="99">
        <f t="shared" si="32"/>
        <v>0</v>
      </c>
      <c r="N184" s="100">
        <f t="shared" si="33"/>
        <v>0</v>
      </c>
      <c r="O184" s="98">
        <f t="shared" si="34"/>
        <v>0</v>
      </c>
      <c r="P184" s="101">
        <f t="shared" si="35"/>
        <v>0</v>
      </c>
      <c r="Q184" s="102">
        <f t="shared" si="36"/>
        <v>0</v>
      </c>
    </row>
    <row r="185" spans="1:17" x14ac:dyDescent="0.2">
      <c r="A185" s="92" t="str">
        <f>Orçamento!A179</f>
        <v>6.9</v>
      </c>
      <c r="B185" s="39" t="str">
        <f>Orçamento!B179</f>
        <v>Sinapi</v>
      </c>
      <c r="C185" s="39">
        <f>Orçamento!C179</f>
        <v>0</v>
      </c>
      <c r="D185" s="93">
        <f>Orçamento!D179</f>
        <v>0</v>
      </c>
      <c r="E185" s="39">
        <f>Orçamento!E179</f>
        <v>0</v>
      </c>
      <c r="F185" s="39">
        <f>Orçamento!F179</f>
        <v>0</v>
      </c>
      <c r="G185" s="95">
        <f>'Orç. Pós Licitação'!G179</f>
        <v>0</v>
      </c>
      <c r="H185" s="95">
        <f>'Orç. Pós Licitação'!H179</f>
        <v>0</v>
      </c>
      <c r="I185" s="95">
        <f>'Orç. Pós Licitação'!I179</f>
        <v>0</v>
      </c>
      <c r="J185" s="96">
        <f>'BM 05'!L185</f>
        <v>0</v>
      </c>
      <c r="K185" s="97"/>
      <c r="L185" s="98">
        <f t="shared" si="31"/>
        <v>0</v>
      </c>
      <c r="M185" s="99">
        <f t="shared" si="32"/>
        <v>0</v>
      </c>
      <c r="N185" s="100">
        <f t="shared" si="33"/>
        <v>0</v>
      </c>
      <c r="O185" s="98">
        <f t="shared" si="34"/>
        <v>0</v>
      </c>
      <c r="P185" s="101">
        <f t="shared" si="35"/>
        <v>0</v>
      </c>
      <c r="Q185" s="102">
        <f t="shared" si="36"/>
        <v>0</v>
      </c>
    </row>
    <row r="186" spans="1:17" x14ac:dyDescent="0.2">
      <c r="A186" s="92" t="str">
        <f>Orçamento!A180</f>
        <v>6.10</v>
      </c>
      <c r="B186" s="39" t="str">
        <f>Orçamento!B180</f>
        <v>Sinapi</v>
      </c>
      <c r="C186" s="39">
        <f>Orçamento!C180</f>
        <v>0</v>
      </c>
      <c r="D186" s="93">
        <f>Orçamento!D180</f>
        <v>0</v>
      </c>
      <c r="E186" s="39">
        <f>Orçamento!E180</f>
        <v>0</v>
      </c>
      <c r="F186" s="39">
        <f>Orçamento!F180</f>
        <v>0</v>
      </c>
      <c r="G186" s="95">
        <f>'Orç. Pós Licitação'!G180</f>
        <v>0</v>
      </c>
      <c r="H186" s="95">
        <f>'Orç. Pós Licitação'!H180</f>
        <v>0</v>
      </c>
      <c r="I186" s="95">
        <f>'Orç. Pós Licitação'!I180</f>
        <v>0</v>
      </c>
      <c r="J186" s="96">
        <f>'BM 05'!L186</f>
        <v>0</v>
      </c>
      <c r="K186" s="97"/>
      <c r="L186" s="98">
        <f t="shared" si="31"/>
        <v>0</v>
      </c>
      <c r="M186" s="99">
        <f t="shared" si="32"/>
        <v>0</v>
      </c>
      <c r="N186" s="100">
        <f t="shared" si="33"/>
        <v>0</v>
      </c>
      <c r="O186" s="98">
        <f t="shared" si="34"/>
        <v>0</v>
      </c>
      <c r="P186" s="101">
        <f t="shared" si="35"/>
        <v>0</v>
      </c>
      <c r="Q186" s="102">
        <f t="shared" si="36"/>
        <v>0</v>
      </c>
    </row>
    <row r="187" spans="1:17" x14ac:dyDescent="0.2">
      <c r="A187" s="92" t="str">
        <f>Orçamento!A181</f>
        <v>6.11</v>
      </c>
      <c r="B187" s="39" t="str">
        <f>Orçamento!B181</f>
        <v>Sinapi</v>
      </c>
      <c r="C187" s="39">
        <f>Orçamento!C181</f>
        <v>0</v>
      </c>
      <c r="D187" s="93">
        <f>Orçamento!D181</f>
        <v>0</v>
      </c>
      <c r="E187" s="39">
        <f>Orçamento!E181</f>
        <v>0</v>
      </c>
      <c r="F187" s="39">
        <f>Orçamento!F181</f>
        <v>0</v>
      </c>
      <c r="G187" s="95">
        <f>'Orç. Pós Licitação'!G181</f>
        <v>0</v>
      </c>
      <c r="H187" s="95">
        <f>'Orç. Pós Licitação'!H181</f>
        <v>0</v>
      </c>
      <c r="I187" s="95">
        <f>'Orç. Pós Licitação'!I181</f>
        <v>0</v>
      </c>
      <c r="J187" s="96">
        <f>'BM 05'!L187</f>
        <v>0</v>
      </c>
      <c r="K187" s="97"/>
      <c r="L187" s="98">
        <f t="shared" si="31"/>
        <v>0</v>
      </c>
      <c r="M187" s="99">
        <f t="shared" si="32"/>
        <v>0</v>
      </c>
      <c r="N187" s="100">
        <f t="shared" si="33"/>
        <v>0</v>
      </c>
      <c r="O187" s="98">
        <f t="shared" si="34"/>
        <v>0</v>
      </c>
      <c r="P187" s="101">
        <f t="shared" si="35"/>
        <v>0</v>
      </c>
      <c r="Q187" s="102">
        <f t="shared" si="36"/>
        <v>0</v>
      </c>
    </row>
    <row r="188" spans="1:17" x14ac:dyDescent="0.2">
      <c r="A188" s="92" t="str">
        <f>Orçamento!A182</f>
        <v>6.12</v>
      </c>
      <c r="B188" s="39" t="str">
        <f>Orçamento!B182</f>
        <v>Sinapi</v>
      </c>
      <c r="C188" s="39">
        <f>Orçamento!C182</f>
        <v>0</v>
      </c>
      <c r="D188" s="93">
        <f>Orçamento!D182</f>
        <v>0</v>
      </c>
      <c r="E188" s="39">
        <f>Orçamento!E182</f>
        <v>0</v>
      </c>
      <c r="F188" s="39">
        <f>Orçamento!F182</f>
        <v>0</v>
      </c>
      <c r="G188" s="95">
        <f>'Orç. Pós Licitação'!G182</f>
        <v>0</v>
      </c>
      <c r="H188" s="95">
        <f>'Orç. Pós Licitação'!H182</f>
        <v>0</v>
      </c>
      <c r="I188" s="95">
        <f>'Orç. Pós Licitação'!I182</f>
        <v>0</v>
      </c>
      <c r="J188" s="96">
        <f>'BM 05'!L188</f>
        <v>0</v>
      </c>
      <c r="K188" s="97"/>
      <c r="L188" s="98">
        <f t="shared" si="31"/>
        <v>0</v>
      </c>
      <c r="M188" s="99">
        <f t="shared" si="32"/>
        <v>0</v>
      </c>
      <c r="N188" s="100">
        <f t="shared" si="33"/>
        <v>0</v>
      </c>
      <c r="O188" s="98">
        <f t="shared" si="34"/>
        <v>0</v>
      </c>
      <c r="P188" s="101">
        <f t="shared" si="35"/>
        <v>0</v>
      </c>
      <c r="Q188" s="102">
        <f t="shared" si="36"/>
        <v>0</v>
      </c>
    </row>
    <row r="189" spans="1:17" x14ac:dyDescent="0.2">
      <c r="A189" s="92" t="str">
        <f>Orçamento!A183</f>
        <v>6.13</v>
      </c>
      <c r="B189" s="39" t="str">
        <f>Orçamento!B183</f>
        <v>Sinapi</v>
      </c>
      <c r="C189" s="39">
        <f>Orçamento!C183</f>
        <v>0</v>
      </c>
      <c r="D189" s="93">
        <f>Orçamento!D183</f>
        <v>0</v>
      </c>
      <c r="E189" s="39">
        <f>Orçamento!E183</f>
        <v>0</v>
      </c>
      <c r="F189" s="39">
        <f>Orçamento!F183</f>
        <v>0</v>
      </c>
      <c r="G189" s="95">
        <f>'Orç. Pós Licitação'!G183</f>
        <v>0</v>
      </c>
      <c r="H189" s="95">
        <f>'Orç. Pós Licitação'!H183</f>
        <v>0</v>
      </c>
      <c r="I189" s="95">
        <f>'Orç. Pós Licitação'!I183</f>
        <v>0</v>
      </c>
      <c r="J189" s="96">
        <f>'BM 05'!L189</f>
        <v>0</v>
      </c>
      <c r="K189" s="97"/>
      <c r="L189" s="98">
        <f t="shared" si="31"/>
        <v>0</v>
      </c>
      <c r="M189" s="99">
        <f t="shared" si="32"/>
        <v>0</v>
      </c>
      <c r="N189" s="100">
        <f t="shared" si="33"/>
        <v>0</v>
      </c>
      <c r="O189" s="98">
        <f t="shared" si="34"/>
        <v>0</v>
      </c>
      <c r="P189" s="101">
        <f t="shared" si="35"/>
        <v>0</v>
      </c>
      <c r="Q189" s="102">
        <f t="shared" si="36"/>
        <v>0</v>
      </c>
    </row>
    <row r="190" spans="1:17" x14ac:dyDescent="0.2">
      <c r="A190" s="92" t="str">
        <f>Orçamento!A184</f>
        <v>6.14</v>
      </c>
      <c r="B190" s="39" t="str">
        <f>Orçamento!B184</f>
        <v>Sinapi</v>
      </c>
      <c r="C190" s="39">
        <f>Orçamento!C184</f>
        <v>0</v>
      </c>
      <c r="D190" s="93">
        <f>Orçamento!D184</f>
        <v>0</v>
      </c>
      <c r="E190" s="39">
        <f>Orçamento!E184</f>
        <v>0</v>
      </c>
      <c r="F190" s="39">
        <f>Orçamento!F184</f>
        <v>0</v>
      </c>
      <c r="G190" s="95">
        <f>'Orç. Pós Licitação'!G184</f>
        <v>0</v>
      </c>
      <c r="H190" s="95">
        <f>'Orç. Pós Licitação'!H184</f>
        <v>0</v>
      </c>
      <c r="I190" s="95">
        <f>'Orç. Pós Licitação'!I184</f>
        <v>0</v>
      </c>
      <c r="J190" s="96">
        <f>'BM 05'!L190</f>
        <v>0</v>
      </c>
      <c r="K190" s="97"/>
      <c r="L190" s="98">
        <f t="shared" si="31"/>
        <v>0</v>
      </c>
      <c r="M190" s="99">
        <f t="shared" si="32"/>
        <v>0</v>
      </c>
      <c r="N190" s="100">
        <f t="shared" si="33"/>
        <v>0</v>
      </c>
      <c r="O190" s="98">
        <f t="shared" si="34"/>
        <v>0</v>
      </c>
      <c r="P190" s="101">
        <f t="shared" si="35"/>
        <v>0</v>
      </c>
      <c r="Q190" s="102">
        <f t="shared" si="36"/>
        <v>0</v>
      </c>
    </row>
    <row r="191" spans="1:17" x14ac:dyDescent="0.2">
      <c r="A191" s="92" t="str">
        <f>Orçamento!A185</f>
        <v>6.15</v>
      </c>
      <c r="B191" s="39" t="str">
        <f>Orçamento!B185</f>
        <v>Sinapi</v>
      </c>
      <c r="C191" s="39">
        <f>Orçamento!C185</f>
        <v>0</v>
      </c>
      <c r="D191" s="93">
        <f>Orçamento!D185</f>
        <v>0</v>
      </c>
      <c r="E191" s="39">
        <f>Orçamento!E185</f>
        <v>0</v>
      </c>
      <c r="F191" s="39">
        <f>Orçamento!F185</f>
        <v>0</v>
      </c>
      <c r="G191" s="95">
        <f>'Orç. Pós Licitação'!G185</f>
        <v>0</v>
      </c>
      <c r="H191" s="95">
        <f>'Orç. Pós Licitação'!H185</f>
        <v>0</v>
      </c>
      <c r="I191" s="95">
        <f>'Orç. Pós Licitação'!I185</f>
        <v>0</v>
      </c>
      <c r="J191" s="96">
        <f>'BM 05'!L191</f>
        <v>0</v>
      </c>
      <c r="K191" s="97"/>
      <c r="L191" s="98">
        <f t="shared" si="31"/>
        <v>0</v>
      </c>
      <c r="M191" s="99">
        <f t="shared" si="32"/>
        <v>0</v>
      </c>
      <c r="N191" s="100">
        <f t="shared" si="33"/>
        <v>0</v>
      </c>
      <c r="O191" s="98">
        <f t="shared" si="34"/>
        <v>0</v>
      </c>
      <c r="P191" s="101">
        <f t="shared" si="35"/>
        <v>0</v>
      </c>
      <c r="Q191" s="102">
        <f t="shared" si="36"/>
        <v>0</v>
      </c>
    </row>
    <row r="192" spans="1:17" x14ac:dyDescent="0.2">
      <c r="A192" s="92" t="str">
        <f>Orçamento!A186</f>
        <v>6.16</v>
      </c>
      <c r="B192" s="39" t="str">
        <f>Orçamento!B186</f>
        <v>Sinapi</v>
      </c>
      <c r="C192" s="39">
        <f>Orçamento!C186</f>
        <v>0</v>
      </c>
      <c r="D192" s="93">
        <f>Orçamento!D186</f>
        <v>0</v>
      </c>
      <c r="E192" s="39">
        <f>Orçamento!E186</f>
        <v>0</v>
      </c>
      <c r="F192" s="39">
        <f>Orçamento!F186</f>
        <v>0</v>
      </c>
      <c r="G192" s="95">
        <f>'Orç. Pós Licitação'!G186</f>
        <v>0</v>
      </c>
      <c r="H192" s="95">
        <f>'Orç. Pós Licitação'!H186</f>
        <v>0</v>
      </c>
      <c r="I192" s="95">
        <f>'Orç. Pós Licitação'!I186</f>
        <v>0</v>
      </c>
      <c r="J192" s="96">
        <f>'BM 05'!L192</f>
        <v>0</v>
      </c>
      <c r="K192" s="97"/>
      <c r="L192" s="98">
        <f t="shared" si="31"/>
        <v>0</v>
      </c>
      <c r="M192" s="99">
        <f t="shared" si="32"/>
        <v>0</v>
      </c>
      <c r="N192" s="100">
        <f t="shared" si="33"/>
        <v>0</v>
      </c>
      <c r="O192" s="98">
        <f t="shared" si="34"/>
        <v>0</v>
      </c>
      <c r="P192" s="101">
        <f t="shared" si="35"/>
        <v>0</v>
      </c>
      <c r="Q192" s="102">
        <f t="shared" si="36"/>
        <v>0</v>
      </c>
    </row>
    <row r="193" spans="1:17" x14ac:dyDescent="0.2">
      <c r="A193" s="92" t="str">
        <f>Orçamento!A187</f>
        <v>6.17</v>
      </c>
      <c r="B193" s="39" t="str">
        <f>Orçamento!B187</f>
        <v>Sinapi</v>
      </c>
      <c r="C193" s="39">
        <f>Orçamento!C187</f>
        <v>0</v>
      </c>
      <c r="D193" s="93">
        <f>Orçamento!D187</f>
        <v>0</v>
      </c>
      <c r="E193" s="39">
        <f>Orçamento!E187</f>
        <v>0</v>
      </c>
      <c r="F193" s="39">
        <f>Orçamento!F187</f>
        <v>0</v>
      </c>
      <c r="G193" s="95">
        <f>'Orç. Pós Licitação'!G187</f>
        <v>0</v>
      </c>
      <c r="H193" s="95">
        <f>'Orç. Pós Licitação'!H187</f>
        <v>0</v>
      </c>
      <c r="I193" s="95">
        <f>'Orç. Pós Licitação'!I187</f>
        <v>0</v>
      </c>
      <c r="J193" s="96">
        <f>'BM 05'!L193</f>
        <v>0</v>
      </c>
      <c r="K193" s="97"/>
      <c r="L193" s="98">
        <f t="shared" si="31"/>
        <v>0</v>
      </c>
      <c r="M193" s="99">
        <f t="shared" si="32"/>
        <v>0</v>
      </c>
      <c r="N193" s="100">
        <f t="shared" si="33"/>
        <v>0</v>
      </c>
      <c r="O193" s="98">
        <f t="shared" si="34"/>
        <v>0</v>
      </c>
      <c r="P193" s="101">
        <f t="shared" si="35"/>
        <v>0</v>
      </c>
      <c r="Q193" s="102">
        <f t="shared" si="36"/>
        <v>0</v>
      </c>
    </row>
    <row r="194" spans="1:17" x14ac:dyDescent="0.2">
      <c r="A194" s="92" t="str">
        <f>Orçamento!A188</f>
        <v>6.18</v>
      </c>
      <c r="B194" s="39" t="str">
        <f>Orçamento!B188</f>
        <v>Sinapi</v>
      </c>
      <c r="C194" s="39">
        <f>Orçamento!C188</f>
        <v>0</v>
      </c>
      <c r="D194" s="93">
        <f>Orçamento!D188</f>
        <v>0</v>
      </c>
      <c r="E194" s="39">
        <f>Orçamento!E188</f>
        <v>0</v>
      </c>
      <c r="F194" s="39">
        <f>Orçamento!F188</f>
        <v>0</v>
      </c>
      <c r="G194" s="95">
        <f>'Orç. Pós Licitação'!G188</f>
        <v>0</v>
      </c>
      <c r="H194" s="95">
        <f>'Orç. Pós Licitação'!H188</f>
        <v>0</v>
      </c>
      <c r="I194" s="95">
        <f>'Orç. Pós Licitação'!I188</f>
        <v>0</v>
      </c>
      <c r="J194" s="96">
        <f>'BM 05'!L194</f>
        <v>0</v>
      </c>
      <c r="K194" s="97"/>
      <c r="L194" s="98">
        <f t="shared" si="31"/>
        <v>0</v>
      </c>
      <c r="M194" s="99">
        <f t="shared" si="32"/>
        <v>0</v>
      </c>
      <c r="N194" s="100">
        <f t="shared" si="33"/>
        <v>0</v>
      </c>
      <c r="O194" s="98">
        <f t="shared" si="34"/>
        <v>0</v>
      </c>
      <c r="P194" s="101">
        <f t="shared" si="35"/>
        <v>0</v>
      </c>
      <c r="Q194" s="102">
        <f t="shared" si="36"/>
        <v>0</v>
      </c>
    </row>
    <row r="195" spans="1:17" x14ac:dyDescent="0.2">
      <c r="A195" s="92" t="str">
        <f>Orçamento!A189</f>
        <v>6.19</v>
      </c>
      <c r="B195" s="39" t="str">
        <f>Orçamento!B189</f>
        <v>Sinapi</v>
      </c>
      <c r="C195" s="39">
        <f>Orçamento!C189</f>
        <v>0</v>
      </c>
      <c r="D195" s="93">
        <f>Orçamento!D189</f>
        <v>0</v>
      </c>
      <c r="E195" s="39">
        <f>Orçamento!E189</f>
        <v>0</v>
      </c>
      <c r="F195" s="39">
        <f>Orçamento!F189</f>
        <v>0</v>
      </c>
      <c r="G195" s="95">
        <f>'Orç. Pós Licitação'!G189</f>
        <v>0</v>
      </c>
      <c r="H195" s="95">
        <f>'Orç. Pós Licitação'!H189</f>
        <v>0</v>
      </c>
      <c r="I195" s="95">
        <f>'Orç. Pós Licitação'!I189</f>
        <v>0</v>
      </c>
      <c r="J195" s="96">
        <f>'BM 05'!L195</f>
        <v>0</v>
      </c>
      <c r="K195" s="97"/>
      <c r="L195" s="98">
        <f t="shared" si="31"/>
        <v>0</v>
      </c>
      <c r="M195" s="99">
        <f t="shared" si="32"/>
        <v>0</v>
      </c>
      <c r="N195" s="100">
        <f t="shared" si="33"/>
        <v>0</v>
      </c>
      <c r="O195" s="98">
        <f t="shared" si="34"/>
        <v>0</v>
      </c>
      <c r="P195" s="101">
        <f t="shared" si="35"/>
        <v>0</v>
      </c>
      <c r="Q195" s="102">
        <f t="shared" si="36"/>
        <v>0</v>
      </c>
    </row>
    <row r="196" spans="1:17" x14ac:dyDescent="0.2">
      <c r="A196" s="92" t="str">
        <f>Orçamento!A190</f>
        <v>6.20</v>
      </c>
      <c r="B196" s="39" t="str">
        <f>Orçamento!B190</f>
        <v>Sinapi</v>
      </c>
      <c r="C196" s="39">
        <f>Orçamento!C190</f>
        <v>0</v>
      </c>
      <c r="D196" s="93">
        <f>Orçamento!D190</f>
        <v>0</v>
      </c>
      <c r="E196" s="39">
        <f>Orçamento!E190</f>
        <v>0</v>
      </c>
      <c r="F196" s="39">
        <f>Orçamento!F190</f>
        <v>0</v>
      </c>
      <c r="G196" s="95">
        <f>'Orç. Pós Licitação'!G190</f>
        <v>0</v>
      </c>
      <c r="H196" s="95">
        <f>'Orç. Pós Licitação'!H190</f>
        <v>0</v>
      </c>
      <c r="I196" s="95">
        <f>'Orç. Pós Licitação'!I190</f>
        <v>0</v>
      </c>
      <c r="J196" s="96">
        <f>'BM 05'!L196</f>
        <v>0</v>
      </c>
      <c r="K196" s="97"/>
      <c r="L196" s="98">
        <f t="shared" si="31"/>
        <v>0</v>
      </c>
      <c r="M196" s="99">
        <f t="shared" si="32"/>
        <v>0</v>
      </c>
      <c r="N196" s="100">
        <f t="shared" si="33"/>
        <v>0</v>
      </c>
      <c r="O196" s="98">
        <f t="shared" si="34"/>
        <v>0</v>
      </c>
      <c r="P196" s="101">
        <f t="shared" si="35"/>
        <v>0</v>
      </c>
      <c r="Q196" s="102">
        <f t="shared" si="36"/>
        <v>0</v>
      </c>
    </row>
    <row r="197" spans="1:17" x14ac:dyDescent="0.2">
      <c r="A197" s="92" t="str">
        <f>Orçamento!A191</f>
        <v>6.21</v>
      </c>
      <c r="B197" s="39" t="str">
        <f>Orçamento!B191</f>
        <v>Sinapi</v>
      </c>
      <c r="C197" s="39">
        <f>Orçamento!C191</f>
        <v>0</v>
      </c>
      <c r="D197" s="93">
        <f>Orçamento!D191</f>
        <v>0</v>
      </c>
      <c r="E197" s="39">
        <f>Orçamento!E191</f>
        <v>0</v>
      </c>
      <c r="F197" s="39">
        <f>Orçamento!F191</f>
        <v>0</v>
      </c>
      <c r="G197" s="95">
        <f>'Orç. Pós Licitação'!G191</f>
        <v>0</v>
      </c>
      <c r="H197" s="95">
        <f>'Orç. Pós Licitação'!H191</f>
        <v>0</v>
      </c>
      <c r="I197" s="95">
        <f>'Orç. Pós Licitação'!I191</f>
        <v>0</v>
      </c>
      <c r="J197" s="96">
        <f>'BM 05'!L197</f>
        <v>0</v>
      </c>
      <c r="K197" s="97"/>
      <c r="L197" s="98">
        <f t="shared" si="31"/>
        <v>0</v>
      </c>
      <c r="M197" s="99">
        <f t="shared" si="32"/>
        <v>0</v>
      </c>
      <c r="N197" s="100">
        <f t="shared" si="33"/>
        <v>0</v>
      </c>
      <c r="O197" s="98">
        <f t="shared" si="34"/>
        <v>0</v>
      </c>
      <c r="P197" s="101">
        <f t="shared" si="35"/>
        <v>0</v>
      </c>
      <c r="Q197" s="102">
        <f t="shared" si="36"/>
        <v>0</v>
      </c>
    </row>
    <row r="198" spans="1:17" x14ac:dyDescent="0.2">
      <c r="A198" s="92" t="str">
        <f>Orçamento!A192</f>
        <v>6.22</v>
      </c>
      <c r="B198" s="39" t="str">
        <f>Orçamento!B192</f>
        <v>Sinapi</v>
      </c>
      <c r="C198" s="39">
        <f>Orçamento!C192</f>
        <v>0</v>
      </c>
      <c r="D198" s="93">
        <f>Orçamento!D192</f>
        <v>0</v>
      </c>
      <c r="E198" s="39">
        <f>Orçamento!E192</f>
        <v>0</v>
      </c>
      <c r="F198" s="39">
        <f>Orçamento!F192</f>
        <v>0</v>
      </c>
      <c r="G198" s="95">
        <f>'Orç. Pós Licitação'!G192</f>
        <v>0</v>
      </c>
      <c r="H198" s="95">
        <f>'Orç. Pós Licitação'!H192</f>
        <v>0</v>
      </c>
      <c r="I198" s="95">
        <f>'Orç. Pós Licitação'!I192</f>
        <v>0</v>
      </c>
      <c r="J198" s="96">
        <f>'BM 05'!L198</f>
        <v>0</v>
      </c>
      <c r="K198" s="97"/>
      <c r="L198" s="98">
        <f t="shared" si="31"/>
        <v>0</v>
      </c>
      <c r="M198" s="99">
        <f t="shared" si="32"/>
        <v>0</v>
      </c>
      <c r="N198" s="100">
        <f t="shared" si="33"/>
        <v>0</v>
      </c>
      <c r="O198" s="98">
        <f t="shared" si="34"/>
        <v>0</v>
      </c>
      <c r="P198" s="101">
        <f t="shared" si="35"/>
        <v>0</v>
      </c>
      <c r="Q198" s="102">
        <f t="shared" si="36"/>
        <v>0</v>
      </c>
    </row>
    <row r="199" spans="1:17" x14ac:dyDescent="0.2">
      <c r="A199" s="92" t="str">
        <f>Orçamento!A193</f>
        <v>6.23</v>
      </c>
      <c r="B199" s="39" t="str">
        <f>Orçamento!B193</f>
        <v>Sinapi</v>
      </c>
      <c r="C199" s="39">
        <f>Orçamento!C193</f>
        <v>0</v>
      </c>
      <c r="D199" s="93">
        <f>Orçamento!D193</f>
        <v>0</v>
      </c>
      <c r="E199" s="39">
        <f>Orçamento!E193</f>
        <v>0</v>
      </c>
      <c r="F199" s="39">
        <f>Orçamento!F193</f>
        <v>0</v>
      </c>
      <c r="G199" s="95">
        <f>'Orç. Pós Licitação'!G193</f>
        <v>0</v>
      </c>
      <c r="H199" s="95">
        <f>'Orç. Pós Licitação'!H193</f>
        <v>0</v>
      </c>
      <c r="I199" s="95">
        <f>'Orç. Pós Licitação'!I193</f>
        <v>0</v>
      </c>
      <c r="J199" s="96">
        <f>'BM 05'!L199</f>
        <v>0</v>
      </c>
      <c r="K199" s="97"/>
      <c r="L199" s="98">
        <f t="shared" si="31"/>
        <v>0</v>
      </c>
      <c r="M199" s="99">
        <f t="shared" si="32"/>
        <v>0</v>
      </c>
      <c r="N199" s="100">
        <f t="shared" si="33"/>
        <v>0</v>
      </c>
      <c r="O199" s="98">
        <f t="shared" si="34"/>
        <v>0</v>
      </c>
      <c r="P199" s="101">
        <f t="shared" si="35"/>
        <v>0</v>
      </c>
      <c r="Q199" s="102">
        <f t="shared" si="36"/>
        <v>0</v>
      </c>
    </row>
    <row r="200" spans="1:17" x14ac:dyDescent="0.2">
      <c r="A200" s="92" t="str">
        <f>Orçamento!A194</f>
        <v>6.24</v>
      </c>
      <c r="B200" s="39" t="str">
        <f>Orçamento!B194</f>
        <v>Sinapi</v>
      </c>
      <c r="C200" s="39">
        <f>Orçamento!C194</f>
        <v>0</v>
      </c>
      <c r="D200" s="93">
        <f>Orçamento!D194</f>
        <v>0</v>
      </c>
      <c r="E200" s="39">
        <f>Orçamento!E194</f>
        <v>0</v>
      </c>
      <c r="F200" s="39">
        <f>Orçamento!F194</f>
        <v>0</v>
      </c>
      <c r="G200" s="95">
        <f>'Orç. Pós Licitação'!G194</f>
        <v>0</v>
      </c>
      <c r="H200" s="95">
        <f>'Orç. Pós Licitação'!H194</f>
        <v>0</v>
      </c>
      <c r="I200" s="95">
        <f>'Orç. Pós Licitação'!I194</f>
        <v>0</v>
      </c>
      <c r="J200" s="96">
        <f>'BM 05'!L200</f>
        <v>0</v>
      </c>
      <c r="K200" s="97"/>
      <c r="L200" s="98">
        <f t="shared" si="31"/>
        <v>0</v>
      </c>
      <c r="M200" s="99">
        <f t="shared" si="32"/>
        <v>0</v>
      </c>
      <c r="N200" s="100">
        <f t="shared" si="33"/>
        <v>0</v>
      </c>
      <c r="O200" s="98">
        <f t="shared" si="34"/>
        <v>0</v>
      </c>
      <c r="P200" s="101">
        <f t="shared" si="35"/>
        <v>0</v>
      </c>
      <c r="Q200" s="102">
        <f t="shared" si="36"/>
        <v>0</v>
      </c>
    </row>
    <row r="201" spans="1:17" x14ac:dyDescent="0.2">
      <c r="A201" s="92" t="str">
        <f>Orçamento!A195</f>
        <v>6.25</v>
      </c>
      <c r="B201" s="39" t="str">
        <f>Orçamento!B195</f>
        <v>Sinapi</v>
      </c>
      <c r="C201" s="39">
        <f>Orçamento!C195</f>
        <v>0</v>
      </c>
      <c r="D201" s="93">
        <f>Orçamento!D195</f>
        <v>0</v>
      </c>
      <c r="E201" s="39">
        <f>Orçamento!E195</f>
        <v>0</v>
      </c>
      <c r="F201" s="39">
        <f>Orçamento!F195</f>
        <v>0</v>
      </c>
      <c r="G201" s="95">
        <f>'Orç. Pós Licitação'!G195</f>
        <v>0</v>
      </c>
      <c r="H201" s="95">
        <f>'Orç. Pós Licitação'!H195</f>
        <v>0</v>
      </c>
      <c r="I201" s="95">
        <f>'Orç. Pós Licitação'!I195</f>
        <v>0</v>
      </c>
      <c r="J201" s="96">
        <f>'BM 05'!L201</f>
        <v>0</v>
      </c>
      <c r="K201" s="97"/>
      <c r="L201" s="98">
        <f t="shared" si="31"/>
        <v>0</v>
      </c>
      <c r="M201" s="99">
        <f t="shared" si="32"/>
        <v>0</v>
      </c>
      <c r="N201" s="100">
        <f t="shared" si="33"/>
        <v>0</v>
      </c>
      <c r="O201" s="98">
        <f t="shared" si="34"/>
        <v>0</v>
      </c>
      <c r="P201" s="101">
        <f t="shared" si="35"/>
        <v>0</v>
      </c>
      <c r="Q201" s="102">
        <f t="shared" si="36"/>
        <v>0</v>
      </c>
    </row>
    <row r="202" spans="1:17" x14ac:dyDescent="0.2">
      <c r="A202" s="92" t="str">
        <f>Orçamento!A196</f>
        <v>6.26</v>
      </c>
      <c r="B202" s="39" t="str">
        <f>Orçamento!B196</f>
        <v>Sinapi</v>
      </c>
      <c r="C202" s="39">
        <f>Orçamento!C196</f>
        <v>0</v>
      </c>
      <c r="D202" s="93">
        <f>Orçamento!D196</f>
        <v>0</v>
      </c>
      <c r="E202" s="39">
        <f>Orçamento!E196</f>
        <v>0</v>
      </c>
      <c r="F202" s="39">
        <f>Orçamento!F196</f>
        <v>0</v>
      </c>
      <c r="G202" s="95">
        <f>'Orç. Pós Licitação'!G196</f>
        <v>0</v>
      </c>
      <c r="H202" s="95">
        <f>'Orç. Pós Licitação'!H196</f>
        <v>0</v>
      </c>
      <c r="I202" s="95">
        <f>'Orç. Pós Licitação'!I196</f>
        <v>0</v>
      </c>
      <c r="J202" s="96">
        <f>'BM 05'!L202</f>
        <v>0</v>
      </c>
      <c r="K202" s="97"/>
      <c r="L202" s="98">
        <f t="shared" si="31"/>
        <v>0</v>
      </c>
      <c r="M202" s="99">
        <f t="shared" si="32"/>
        <v>0</v>
      </c>
      <c r="N202" s="100">
        <f t="shared" si="33"/>
        <v>0</v>
      </c>
      <c r="O202" s="98">
        <f t="shared" si="34"/>
        <v>0</v>
      </c>
      <c r="P202" s="101">
        <f t="shared" si="35"/>
        <v>0</v>
      </c>
      <c r="Q202" s="102">
        <f t="shared" si="36"/>
        <v>0</v>
      </c>
    </row>
    <row r="203" spans="1:17" x14ac:dyDescent="0.2">
      <c r="A203" s="92" t="str">
        <f>Orçamento!A197</f>
        <v>6.27</v>
      </c>
      <c r="B203" s="39" t="str">
        <f>Orçamento!B197</f>
        <v>Sinapi</v>
      </c>
      <c r="C203" s="39">
        <f>Orçamento!C197</f>
        <v>0</v>
      </c>
      <c r="D203" s="93">
        <f>Orçamento!D197</f>
        <v>0</v>
      </c>
      <c r="E203" s="39">
        <f>Orçamento!E197</f>
        <v>0</v>
      </c>
      <c r="F203" s="39">
        <f>Orçamento!F197</f>
        <v>0</v>
      </c>
      <c r="G203" s="95">
        <f>'Orç. Pós Licitação'!G197</f>
        <v>0</v>
      </c>
      <c r="H203" s="95">
        <f>'Orç. Pós Licitação'!H197</f>
        <v>0</v>
      </c>
      <c r="I203" s="95">
        <f>'Orç. Pós Licitação'!I197</f>
        <v>0</v>
      </c>
      <c r="J203" s="96">
        <f>'BM 05'!L203</f>
        <v>0</v>
      </c>
      <c r="K203" s="97"/>
      <c r="L203" s="98">
        <f t="shared" si="31"/>
        <v>0</v>
      </c>
      <c r="M203" s="99">
        <f t="shared" si="32"/>
        <v>0</v>
      </c>
      <c r="N203" s="100">
        <f t="shared" si="33"/>
        <v>0</v>
      </c>
      <c r="O203" s="98">
        <f t="shared" si="34"/>
        <v>0</v>
      </c>
      <c r="P203" s="101">
        <f t="shared" si="35"/>
        <v>0</v>
      </c>
      <c r="Q203" s="102">
        <f t="shared" si="36"/>
        <v>0</v>
      </c>
    </row>
    <row r="204" spans="1:17" x14ac:dyDescent="0.2">
      <c r="A204" s="92" t="str">
        <f>Orçamento!A198</f>
        <v>6.28</v>
      </c>
      <c r="B204" s="39" t="str">
        <f>Orçamento!B198</f>
        <v>Sinapi</v>
      </c>
      <c r="C204" s="39">
        <f>Orçamento!C198</f>
        <v>0</v>
      </c>
      <c r="D204" s="93">
        <f>Orçamento!D198</f>
        <v>0</v>
      </c>
      <c r="E204" s="39">
        <f>Orçamento!E198</f>
        <v>0</v>
      </c>
      <c r="F204" s="39">
        <f>Orçamento!F198</f>
        <v>0</v>
      </c>
      <c r="G204" s="95">
        <f>'Orç. Pós Licitação'!G198</f>
        <v>0</v>
      </c>
      <c r="H204" s="95">
        <f>'Orç. Pós Licitação'!H198</f>
        <v>0</v>
      </c>
      <c r="I204" s="95">
        <f>'Orç. Pós Licitação'!I198</f>
        <v>0</v>
      </c>
      <c r="J204" s="96">
        <f>'BM 05'!L204</f>
        <v>0</v>
      </c>
      <c r="K204" s="97"/>
      <c r="L204" s="98">
        <f t="shared" si="31"/>
        <v>0</v>
      </c>
      <c r="M204" s="99">
        <f t="shared" si="32"/>
        <v>0</v>
      </c>
      <c r="N204" s="100">
        <f t="shared" si="33"/>
        <v>0</v>
      </c>
      <c r="O204" s="98">
        <f t="shared" si="34"/>
        <v>0</v>
      </c>
      <c r="P204" s="101">
        <f t="shared" si="35"/>
        <v>0</v>
      </c>
      <c r="Q204" s="102">
        <f t="shared" si="36"/>
        <v>0</v>
      </c>
    </row>
    <row r="205" spans="1:17" x14ac:dyDescent="0.2">
      <c r="A205" s="92" t="str">
        <f>Orçamento!A199</f>
        <v>6.29</v>
      </c>
      <c r="B205" s="39" t="str">
        <f>Orçamento!B199</f>
        <v>Sinapi</v>
      </c>
      <c r="C205" s="39">
        <f>Orçamento!C199</f>
        <v>0</v>
      </c>
      <c r="D205" s="93">
        <f>Orçamento!D199</f>
        <v>0</v>
      </c>
      <c r="E205" s="39">
        <f>Orçamento!E199</f>
        <v>0</v>
      </c>
      <c r="F205" s="39">
        <f>Orçamento!F199</f>
        <v>0</v>
      </c>
      <c r="G205" s="95">
        <f>'Orç. Pós Licitação'!G199</f>
        <v>0</v>
      </c>
      <c r="H205" s="95">
        <f>'Orç. Pós Licitação'!H199</f>
        <v>0</v>
      </c>
      <c r="I205" s="95">
        <f>'Orç. Pós Licitação'!I199</f>
        <v>0</v>
      </c>
      <c r="J205" s="96">
        <f>'BM 05'!L205</f>
        <v>0</v>
      </c>
      <c r="K205" s="97"/>
      <c r="L205" s="98">
        <f t="shared" si="31"/>
        <v>0</v>
      </c>
      <c r="M205" s="99">
        <f t="shared" si="32"/>
        <v>0</v>
      </c>
      <c r="N205" s="100">
        <f t="shared" si="33"/>
        <v>0</v>
      </c>
      <c r="O205" s="98">
        <f t="shared" si="34"/>
        <v>0</v>
      </c>
      <c r="P205" s="101">
        <f t="shared" si="35"/>
        <v>0</v>
      </c>
      <c r="Q205" s="102">
        <f t="shared" si="36"/>
        <v>0</v>
      </c>
    </row>
    <row r="206" spans="1:17" x14ac:dyDescent="0.2">
      <c r="A206" s="92" t="str">
        <f>Orçamento!A200</f>
        <v>6.30</v>
      </c>
      <c r="B206" s="39" t="str">
        <f>Orçamento!B200</f>
        <v>Sinapi</v>
      </c>
      <c r="C206" s="39">
        <f>Orçamento!C200</f>
        <v>0</v>
      </c>
      <c r="D206" s="93">
        <f>Orçamento!D200</f>
        <v>0</v>
      </c>
      <c r="E206" s="39">
        <f>Orçamento!E200</f>
        <v>0</v>
      </c>
      <c r="F206" s="39">
        <f>Orçamento!F200</f>
        <v>0</v>
      </c>
      <c r="G206" s="95">
        <f>'Orç. Pós Licitação'!G200</f>
        <v>0</v>
      </c>
      <c r="H206" s="95">
        <f>'Orç. Pós Licitação'!H200</f>
        <v>0</v>
      </c>
      <c r="I206" s="95">
        <f>'Orç. Pós Licitação'!I200</f>
        <v>0</v>
      </c>
      <c r="J206" s="96">
        <f>'BM 05'!L206</f>
        <v>0</v>
      </c>
      <c r="K206" s="97"/>
      <c r="L206" s="98">
        <f t="shared" si="31"/>
        <v>0</v>
      </c>
      <c r="M206" s="99">
        <f t="shared" si="32"/>
        <v>0</v>
      </c>
      <c r="N206" s="100">
        <f t="shared" si="33"/>
        <v>0</v>
      </c>
      <c r="O206" s="98">
        <f t="shared" si="34"/>
        <v>0</v>
      </c>
      <c r="P206" s="101">
        <f t="shared" si="35"/>
        <v>0</v>
      </c>
      <c r="Q206" s="102">
        <f t="shared" si="36"/>
        <v>0</v>
      </c>
    </row>
    <row r="207" spans="1:17" s="2" customFormat="1" ht="15.75" x14ac:dyDescent="0.25">
      <c r="A207" s="449"/>
      <c r="B207" s="434"/>
      <c r="C207" s="434"/>
      <c r="D207" s="435"/>
      <c r="E207" s="430" t="s">
        <v>1116</v>
      </c>
      <c r="F207" s="434"/>
      <c r="G207" s="434"/>
      <c r="H207" s="436"/>
      <c r="I207" s="437">
        <f>SUM(I177:I206)</f>
        <v>2355.25</v>
      </c>
      <c r="J207" s="438"/>
      <c r="K207" s="438"/>
      <c r="L207" s="438"/>
      <c r="M207" s="437">
        <f>SUM(M177:M206)</f>
        <v>0</v>
      </c>
      <c r="N207" s="437">
        <f>SUM(N177:N206)</f>
        <v>0</v>
      </c>
      <c r="O207" s="437">
        <f>SUM(O177:O206)</f>
        <v>0</v>
      </c>
      <c r="P207" s="439"/>
      <c r="Q207" s="450">
        <f>SUM(Q177:Q206)</f>
        <v>2355.25</v>
      </c>
    </row>
    <row r="208" spans="1:17" s="3" customFormat="1" ht="15.75" x14ac:dyDescent="0.25">
      <c r="A208" s="451" t="str">
        <f>Orçamento!A201</f>
        <v>7.0</v>
      </c>
      <c r="B208" s="427"/>
      <c r="C208" s="427"/>
      <c r="D208" s="428" t="str">
        <f>Orçamento!D201</f>
        <v>ABRIGO DO QUADRO DE COMANDO - REVESTIMENTOS</v>
      </c>
      <c r="E208" s="427"/>
      <c r="F208" s="427"/>
      <c r="G208" s="429"/>
      <c r="H208" s="430"/>
      <c r="I208" s="430"/>
      <c r="J208" s="431"/>
      <c r="K208" s="431"/>
      <c r="L208" s="431"/>
      <c r="M208" s="432"/>
      <c r="N208" s="433">
        <f>N239/I239</f>
        <v>0</v>
      </c>
      <c r="O208" s="433">
        <f>O239/I239</f>
        <v>0</v>
      </c>
      <c r="P208" s="433"/>
      <c r="Q208" s="452">
        <f>Q239/I239</f>
        <v>1</v>
      </c>
    </row>
    <row r="209" spans="1:17" ht="28.5" x14ac:dyDescent="0.2">
      <c r="A209" s="92" t="str">
        <f>Orçamento!A202</f>
        <v>7.1</v>
      </c>
      <c r="B209" s="39" t="str">
        <f>Orçamento!B202</f>
        <v>Sinapi</v>
      </c>
      <c r="C209" s="39">
        <f>Orçamento!C202</f>
        <v>87894</v>
      </c>
      <c r="D209" s="93" t="str">
        <f>Orçamento!D202</f>
        <v>Chapisco aplicado em alvenaria e estruturas de concreto de fachada com colher de pedreiro – traço 1:3</v>
      </c>
      <c r="E209" s="39" t="str">
        <f>Orçamento!E202</f>
        <v>M2</v>
      </c>
      <c r="F209" s="39">
        <f>Orçamento!F202</f>
        <v>46.1</v>
      </c>
      <c r="G209" s="95">
        <f>'Orç. Pós Licitação'!G202</f>
        <v>6.21</v>
      </c>
      <c r="H209" s="95">
        <f>'Orç. Pós Licitação'!H202</f>
        <v>7.7</v>
      </c>
      <c r="I209" s="95">
        <f>'Orç. Pós Licitação'!I202</f>
        <v>354.97</v>
      </c>
      <c r="J209" s="96">
        <f>'BM 05'!L209</f>
        <v>0</v>
      </c>
      <c r="K209" s="97"/>
      <c r="L209" s="98">
        <f>J209+K209</f>
        <v>0</v>
      </c>
      <c r="M209" s="99">
        <f>ROUND(H209*J209,2)</f>
        <v>0</v>
      </c>
      <c r="N209" s="100">
        <f>ROUND(H209*K209,2)</f>
        <v>0</v>
      </c>
      <c r="O209" s="98">
        <f>ROUND(H209*L209,2)</f>
        <v>0</v>
      </c>
      <c r="P209" s="101">
        <f>F209-L209</f>
        <v>46.1</v>
      </c>
      <c r="Q209" s="102">
        <f>I209-O209</f>
        <v>354.97</v>
      </c>
    </row>
    <row r="210" spans="1:17" ht="28.5" x14ac:dyDescent="0.2">
      <c r="A210" s="92" t="str">
        <f>Orçamento!A203</f>
        <v>7.2</v>
      </c>
      <c r="B210" s="39" t="str">
        <f>Orçamento!B203</f>
        <v>Sinapi</v>
      </c>
      <c r="C210" s="39">
        <f>Orçamento!C203</f>
        <v>87547</v>
      </c>
      <c r="D210" s="93" t="str">
        <f>Orçamento!D203</f>
        <v>Massa única para recebimento de pintura com argamassa traço 1:2:8 , preparo mecânico, espessura de 10mm</v>
      </c>
      <c r="E210" s="39" t="str">
        <f>Orçamento!E203</f>
        <v>M2</v>
      </c>
      <c r="F210" s="39">
        <f>Orçamento!F203</f>
        <v>46.1</v>
      </c>
      <c r="G210" s="95">
        <f>'Orç. Pós Licitação'!G203</f>
        <v>20.6</v>
      </c>
      <c r="H210" s="95">
        <f>'Orç. Pós Licitação'!H203</f>
        <v>25.54</v>
      </c>
      <c r="I210" s="95">
        <f>'Orç. Pós Licitação'!I203</f>
        <v>1177.3900000000001</v>
      </c>
      <c r="J210" s="96">
        <f>'BM 05'!L210</f>
        <v>0</v>
      </c>
      <c r="K210" s="97"/>
      <c r="L210" s="98">
        <f t="shared" ref="L210:L238" si="37">J210+K210</f>
        <v>0</v>
      </c>
      <c r="M210" s="99">
        <f t="shared" ref="M210:M238" si="38">ROUND(H210*J210,2)</f>
        <v>0</v>
      </c>
      <c r="N210" s="100">
        <f t="shared" ref="N210:N238" si="39">ROUND(H210*K210,2)</f>
        <v>0</v>
      </c>
      <c r="O210" s="98">
        <f t="shared" ref="O210:O238" si="40">ROUND(H210*L210,2)</f>
        <v>0</v>
      </c>
      <c r="P210" s="101">
        <f t="shared" ref="P210:P238" si="41">F210-L210</f>
        <v>46.1</v>
      </c>
      <c r="Q210" s="102">
        <f t="shared" ref="Q210:Q238" si="42">I210-O210</f>
        <v>1177.3900000000001</v>
      </c>
    </row>
    <row r="211" spans="1:17" x14ac:dyDescent="0.2">
      <c r="A211" s="92" t="str">
        <f>Orçamento!A204</f>
        <v>7.3</v>
      </c>
      <c r="B211" s="39" t="str">
        <f>Orçamento!B204</f>
        <v>Sinapi</v>
      </c>
      <c r="C211" s="39">
        <f>Orçamento!C204</f>
        <v>0</v>
      </c>
      <c r="D211" s="93">
        <f>Orçamento!D204</f>
        <v>0</v>
      </c>
      <c r="E211" s="39">
        <f>Orçamento!E204</f>
        <v>0</v>
      </c>
      <c r="F211" s="39">
        <f>Orçamento!F204</f>
        <v>0</v>
      </c>
      <c r="G211" s="95">
        <f>'Orç. Pós Licitação'!G204</f>
        <v>0</v>
      </c>
      <c r="H211" s="95">
        <f>'Orç. Pós Licitação'!H204</f>
        <v>0</v>
      </c>
      <c r="I211" s="95">
        <f>'Orç. Pós Licitação'!I204</f>
        <v>0</v>
      </c>
      <c r="J211" s="96">
        <f>'BM 05'!L211</f>
        <v>0</v>
      </c>
      <c r="K211" s="97"/>
      <c r="L211" s="98">
        <f t="shared" si="37"/>
        <v>0</v>
      </c>
      <c r="M211" s="99">
        <f t="shared" si="38"/>
        <v>0</v>
      </c>
      <c r="N211" s="100">
        <f t="shared" si="39"/>
        <v>0</v>
      </c>
      <c r="O211" s="98">
        <f t="shared" si="40"/>
        <v>0</v>
      </c>
      <c r="P211" s="101">
        <f t="shared" si="41"/>
        <v>0</v>
      </c>
      <c r="Q211" s="102">
        <f t="shared" si="42"/>
        <v>0</v>
      </c>
    </row>
    <row r="212" spans="1:17" x14ac:dyDescent="0.2">
      <c r="A212" s="92" t="str">
        <f>Orçamento!A205</f>
        <v>7.4</v>
      </c>
      <c r="B212" s="39" t="str">
        <f>Orçamento!B205</f>
        <v>Sinapi</v>
      </c>
      <c r="C212" s="39">
        <f>Orçamento!C205</f>
        <v>0</v>
      </c>
      <c r="D212" s="93">
        <f>Orçamento!D205</f>
        <v>0</v>
      </c>
      <c r="E212" s="39">
        <f>Orçamento!E205</f>
        <v>0</v>
      </c>
      <c r="F212" s="39">
        <f>Orçamento!F205</f>
        <v>0</v>
      </c>
      <c r="G212" s="95">
        <f>'Orç. Pós Licitação'!G205</f>
        <v>0</v>
      </c>
      <c r="H212" s="95">
        <f>'Orç. Pós Licitação'!H205</f>
        <v>0</v>
      </c>
      <c r="I212" s="95">
        <f>'Orç. Pós Licitação'!I205</f>
        <v>0</v>
      </c>
      <c r="J212" s="96">
        <f>'BM 05'!L212</f>
        <v>0</v>
      </c>
      <c r="K212" s="97"/>
      <c r="L212" s="98">
        <f t="shared" si="37"/>
        <v>0</v>
      </c>
      <c r="M212" s="99">
        <f t="shared" si="38"/>
        <v>0</v>
      </c>
      <c r="N212" s="100">
        <f t="shared" si="39"/>
        <v>0</v>
      </c>
      <c r="O212" s="98">
        <f t="shared" si="40"/>
        <v>0</v>
      </c>
      <c r="P212" s="101">
        <f t="shared" si="41"/>
        <v>0</v>
      </c>
      <c r="Q212" s="102">
        <f t="shared" si="42"/>
        <v>0</v>
      </c>
    </row>
    <row r="213" spans="1:17" x14ac:dyDescent="0.2">
      <c r="A213" s="92" t="str">
        <f>Orçamento!A206</f>
        <v>7.5</v>
      </c>
      <c r="B213" s="39" t="str">
        <f>Orçamento!B206</f>
        <v>Sinapi</v>
      </c>
      <c r="C213" s="39">
        <f>Orçamento!C206</f>
        <v>0</v>
      </c>
      <c r="D213" s="93">
        <f>Orçamento!D206</f>
        <v>0</v>
      </c>
      <c r="E213" s="39">
        <f>Orçamento!E206</f>
        <v>0</v>
      </c>
      <c r="F213" s="39">
        <f>Orçamento!F206</f>
        <v>0</v>
      </c>
      <c r="G213" s="95">
        <f>'Orç. Pós Licitação'!G206</f>
        <v>0</v>
      </c>
      <c r="H213" s="95">
        <f>'Orç. Pós Licitação'!H206</f>
        <v>0</v>
      </c>
      <c r="I213" s="95">
        <f>'Orç. Pós Licitação'!I206</f>
        <v>0</v>
      </c>
      <c r="J213" s="96">
        <f>'BM 05'!L213</f>
        <v>0</v>
      </c>
      <c r="K213" s="97"/>
      <c r="L213" s="98">
        <f t="shared" si="37"/>
        <v>0</v>
      </c>
      <c r="M213" s="99">
        <f t="shared" si="38"/>
        <v>0</v>
      </c>
      <c r="N213" s="100">
        <f t="shared" si="39"/>
        <v>0</v>
      </c>
      <c r="O213" s="98">
        <f t="shared" si="40"/>
        <v>0</v>
      </c>
      <c r="P213" s="101">
        <f t="shared" si="41"/>
        <v>0</v>
      </c>
      <c r="Q213" s="102">
        <f t="shared" si="42"/>
        <v>0</v>
      </c>
    </row>
    <row r="214" spans="1:17" x14ac:dyDescent="0.2">
      <c r="A214" s="92" t="str">
        <f>Orçamento!A207</f>
        <v>7.6</v>
      </c>
      <c r="B214" s="39" t="str">
        <f>Orçamento!B207</f>
        <v>Sinapi</v>
      </c>
      <c r="C214" s="39">
        <f>Orçamento!C207</f>
        <v>0</v>
      </c>
      <c r="D214" s="93">
        <f>Orçamento!D207</f>
        <v>0</v>
      </c>
      <c r="E214" s="39">
        <f>Orçamento!E207</f>
        <v>0</v>
      </c>
      <c r="F214" s="39">
        <f>Orçamento!F207</f>
        <v>0</v>
      </c>
      <c r="G214" s="95">
        <f>'Orç. Pós Licitação'!G207</f>
        <v>0</v>
      </c>
      <c r="H214" s="95">
        <f>'Orç. Pós Licitação'!H207</f>
        <v>0</v>
      </c>
      <c r="I214" s="95">
        <f>'Orç. Pós Licitação'!I207</f>
        <v>0</v>
      </c>
      <c r="J214" s="96">
        <f>'BM 05'!L214</f>
        <v>0</v>
      </c>
      <c r="K214" s="97"/>
      <c r="L214" s="98">
        <f t="shared" si="37"/>
        <v>0</v>
      </c>
      <c r="M214" s="99">
        <f t="shared" si="38"/>
        <v>0</v>
      </c>
      <c r="N214" s="100">
        <f t="shared" si="39"/>
        <v>0</v>
      </c>
      <c r="O214" s="98">
        <f t="shared" si="40"/>
        <v>0</v>
      </c>
      <c r="P214" s="101">
        <f t="shared" si="41"/>
        <v>0</v>
      </c>
      <c r="Q214" s="102">
        <f t="shared" si="42"/>
        <v>0</v>
      </c>
    </row>
    <row r="215" spans="1:17" x14ac:dyDescent="0.2">
      <c r="A215" s="92" t="str">
        <f>Orçamento!A208</f>
        <v>7.7</v>
      </c>
      <c r="B215" s="39" t="str">
        <f>Orçamento!B208</f>
        <v>Sinapi</v>
      </c>
      <c r="C215" s="39">
        <f>Orçamento!C208</f>
        <v>0</v>
      </c>
      <c r="D215" s="93">
        <f>Orçamento!D208</f>
        <v>0</v>
      </c>
      <c r="E215" s="39">
        <f>Orçamento!E208</f>
        <v>0</v>
      </c>
      <c r="F215" s="39">
        <f>Orçamento!F208</f>
        <v>0</v>
      </c>
      <c r="G215" s="95">
        <f>'Orç. Pós Licitação'!G208</f>
        <v>0</v>
      </c>
      <c r="H215" s="95">
        <f>'Orç. Pós Licitação'!H208</f>
        <v>0</v>
      </c>
      <c r="I215" s="95">
        <f>'Orç. Pós Licitação'!I208</f>
        <v>0</v>
      </c>
      <c r="J215" s="96">
        <f>'BM 05'!L215</f>
        <v>0</v>
      </c>
      <c r="K215" s="97"/>
      <c r="L215" s="98">
        <f t="shared" si="37"/>
        <v>0</v>
      </c>
      <c r="M215" s="99">
        <f t="shared" si="38"/>
        <v>0</v>
      </c>
      <c r="N215" s="100">
        <f t="shared" si="39"/>
        <v>0</v>
      </c>
      <c r="O215" s="98">
        <f t="shared" si="40"/>
        <v>0</v>
      </c>
      <c r="P215" s="101">
        <f t="shared" si="41"/>
        <v>0</v>
      </c>
      <c r="Q215" s="102">
        <f t="shared" si="42"/>
        <v>0</v>
      </c>
    </row>
    <row r="216" spans="1:17" x14ac:dyDescent="0.2">
      <c r="A216" s="92" t="str">
        <f>Orçamento!A209</f>
        <v>7.8</v>
      </c>
      <c r="B216" s="39" t="str">
        <f>Orçamento!B209</f>
        <v>Sinapi</v>
      </c>
      <c r="C216" s="39">
        <f>Orçamento!C209</f>
        <v>0</v>
      </c>
      <c r="D216" s="93">
        <f>Orçamento!D209</f>
        <v>0</v>
      </c>
      <c r="E216" s="39">
        <f>Orçamento!E209</f>
        <v>0</v>
      </c>
      <c r="F216" s="39">
        <f>Orçamento!F209</f>
        <v>0</v>
      </c>
      <c r="G216" s="95">
        <f>'Orç. Pós Licitação'!G209</f>
        <v>0</v>
      </c>
      <c r="H216" s="95">
        <f>'Orç. Pós Licitação'!H209</f>
        <v>0</v>
      </c>
      <c r="I216" s="95">
        <f>'Orç. Pós Licitação'!I209</f>
        <v>0</v>
      </c>
      <c r="J216" s="96">
        <f>'BM 05'!L216</f>
        <v>0</v>
      </c>
      <c r="K216" s="97"/>
      <c r="L216" s="98">
        <f t="shared" si="37"/>
        <v>0</v>
      </c>
      <c r="M216" s="99">
        <f t="shared" si="38"/>
        <v>0</v>
      </c>
      <c r="N216" s="100">
        <f t="shared" si="39"/>
        <v>0</v>
      </c>
      <c r="O216" s="98">
        <f t="shared" si="40"/>
        <v>0</v>
      </c>
      <c r="P216" s="101">
        <f t="shared" si="41"/>
        <v>0</v>
      </c>
      <c r="Q216" s="102">
        <f t="shared" si="42"/>
        <v>0</v>
      </c>
    </row>
    <row r="217" spans="1:17" x14ac:dyDescent="0.2">
      <c r="A217" s="92" t="str">
        <f>Orçamento!A210</f>
        <v>7.9</v>
      </c>
      <c r="B217" s="39" t="str">
        <f>Orçamento!B210</f>
        <v>Sinapi</v>
      </c>
      <c r="C217" s="39">
        <f>Orçamento!C210</f>
        <v>0</v>
      </c>
      <c r="D217" s="93">
        <f>Orçamento!D210</f>
        <v>0</v>
      </c>
      <c r="E217" s="39">
        <f>Orçamento!E210</f>
        <v>0</v>
      </c>
      <c r="F217" s="39">
        <f>Orçamento!F210</f>
        <v>0</v>
      </c>
      <c r="G217" s="95">
        <f>'Orç. Pós Licitação'!G210</f>
        <v>0</v>
      </c>
      <c r="H217" s="95">
        <f>'Orç. Pós Licitação'!H210</f>
        <v>0</v>
      </c>
      <c r="I217" s="95">
        <f>'Orç. Pós Licitação'!I210</f>
        <v>0</v>
      </c>
      <c r="J217" s="96">
        <f>'BM 05'!L217</f>
        <v>0</v>
      </c>
      <c r="K217" s="97"/>
      <c r="L217" s="98">
        <f t="shared" si="37"/>
        <v>0</v>
      </c>
      <c r="M217" s="99">
        <f t="shared" si="38"/>
        <v>0</v>
      </c>
      <c r="N217" s="100">
        <f t="shared" si="39"/>
        <v>0</v>
      </c>
      <c r="O217" s="98">
        <f t="shared" si="40"/>
        <v>0</v>
      </c>
      <c r="P217" s="101">
        <f t="shared" si="41"/>
        <v>0</v>
      </c>
      <c r="Q217" s="102">
        <f t="shared" si="42"/>
        <v>0</v>
      </c>
    </row>
    <row r="218" spans="1:17" x14ac:dyDescent="0.2">
      <c r="A218" s="92" t="str">
        <f>Orçamento!A211</f>
        <v>7.10</v>
      </c>
      <c r="B218" s="39" t="str">
        <f>Orçamento!B211</f>
        <v>Sinapi</v>
      </c>
      <c r="C218" s="39">
        <f>Orçamento!C211</f>
        <v>0</v>
      </c>
      <c r="D218" s="93">
        <f>Orçamento!D211</f>
        <v>0</v>
      </c>
      <c r="E218" s="39">
        <f>Orçamento!E211</f>
        <v>0</v>
      </c>
      <c r="F218" s="39">
        <f>Orçamento!F211</f>
        <v>0</v>
      </c>
      <c r="G218" s="95">
        <f>'Orç. Pós Licitação'!G211</f>
        <v>0</v>
      </c>
      <c r="H218" s="95">
        <f>'Orç. Pós Licitação'!H211</f>
        <v>0</v>
      </c>
      <c r="I218" s="95">
        <f>'Orç. Pós Licitação'!I211</f>
        <v>0</v>
      </c>
      <c r="J218" s="96">
        <f>'BM 05'!L218</f>
        <v>0</v>
      </c>
      <c r="K218" s="97"/>
      <c r="L218" s="98">
        <f t="shared" si="37"/>
        <v>0</v>
      </c>
      <c r="M218" s="99">
        <f t="shared" si="38"/>
        <v>0</v>
      </c>
      <c r="N218" s="100">
        <f t="shared" si="39"/>
        <v>0</v>
      </c>
      <c r="O218" s="98">
        <f t="shared" si="40"/>
        <v>0</v>
      </c>
      <c r="P218" s="101">
        <f t="shared" si="41"/>
        <v>0</v>
      </c>
      <c r="Q218" s="102">
        <f t="shared" si="42"/>
        <v>0</v>
      </c>
    </row>
    <row r="219" spans="1:17" x14ac:dyDescent="0.2">
      <c r="A219" s="92" t="str">
        <f>Orçamento!A212</f>
        <v>7.11</v>
      </c>
      <c r="B219" s="39" t="str">
        <f>Orçamento!B212</f>
        <v>Sinapi</v>
      </c>
      <c r="C219" s="39">
        <f>Orçamento!C212</f>
        <v>0</v>
      </c>
      <c r="D219" s="93">
        <f>Orçamento!D212</f>
        <v>0</v>
      </c>
      <c r="E219" s="39">
        <f>Orçamento!E212</f>
        <v>0</v>
      </c>
      <c r="F219" s="39">
        <f>Orçamento!F212</f>
        <v>0</v>
      </c>
      <c r="G219" s="95">
        <f>'Orç. Pós Licitação'!G212</f>
        <v>0</v>
      </c>
      <c r="H219" s="95">
        <f>'Orç. Pós Licitação'!H212</f>
        <v>0</v>
      </c>
      <c r="I219" s="95">
        <f>'Orç. Pós Licitação'!I212</f>
        <v>0</v>
      </c>
      <c r="J219" s="96">
        <f>'BM 05'!L219</f>
        <v>0</v>
      </c>
      <c r="K219" s="97"/>
      <c r="L219" s="98">
        <f t="shared" si="37"/>
        <v>0</v>
      </c>
      <c r="M219" s="99">
        <f t="shared" si="38"/>
        <v>0</v>
      </c>
      <c r="N219" s="100">
        <f t="shared" si="39"/>
        <v>0</v>
      </c>
      <c r="O219" s="98">
        <f t="shared" si="40"/>
        <v>0</v>
      </c>
      <c r="P219" s="101">
        <f t="shared" si="41"/>
        <v>0</v>
      </c>
      <c r="Q219" s="102">
        <f t="shared" si="42"/>
        <v>0</v>
      </c>
    </row>
    <row r="220" spans="1:17" x14ac:dyDescent="0.2">
      <c r="A220" s="92" t="str">
        <f>Orçamento!A213</f>
        <v>7.12</v>
      </c>
      <c r="B220" s="39" t="str">
        <f>Orçamento!B213</f>
        <v>Sinapi</v>
      </c>
      <c r="C220" s="39">
        <f>Orçamento!C213</f>
        <v>0</v>
      </c>
      <c r="D220" s="93">
        <f>Orçamento!D213</f>
        <v>0</v>
      </c>
      <c r="E220" s="39">
        <f>Orçamento!E213</f>
        <v>0</v>
      </c>
      <c r="F220" s="39">
        <f>Orçamento!F213</f>
        <v>0</v>
      </c>
      <c r="G220" s="95">
        <f>'Orç. Pós Licitação'!G213</f>
        <v>0</v>
      </c>
      <c r="H220" s="95">
        <f>'Orç. Pós Licitação'!H213</f>
        <v>0</v>
      </c>
      <c r="I220" s="95">
        <f>'Orç. Pós Licitação'!I213</f>
        <v>0</v>
      </c>
      <c r="J220" s="96">
        <f>'BM 05'!L220</f>
        <v>0</v>
      </c>
      <c r="K220" s="97"/>
      <c r="L220" s="98">
        <f t="shared" si="37"/>
        <v>0</v>
      </c>
      <c r="M220" s="99">
        <f t="shared" si="38"/>
        <v>0</v>
      </c>
      <c r="N220" s="100">
        <f t="shared" si="39"/>
        <v>0</v>
      </c>
      <c r="O220" s="98">
        <f t="shared" si="40"/>
        <v>0</v>
      </c>
      <c r="P220" s="101">
        <f t="shared" si="41"/>
        <v>0</v>
      </c>
      <c r="Q220" s="102">
        <f t="shared" si="42"/>
        <v>0</v>
      </c>
    </row>
    <row r="221" spans="1:17" x14ac:dyDescent="0.2">
      <c r="A221" s="92" t="str">
        <f>Orçamento!A214</f>
        <v>7.13</v>
      </c>
      <c r="B221" s="39" t="str">
        <f>Orçamento!B214</f>
        <v>Sinapi</v>
      </c>
      <c r="C221" s="39">
        <f>Orçamento!C214</f>
        <v>0</v>
      </c>
      <c r="D221" s="93">
        <f>Orçamento!D214</f>
        <v>0</v>
      </c>
      <c r="E221" s="39">
        <f>Orçamento!E214</f>
        <v>0</v>
      </c>
      <c r="F221" s="39">
        <f>Orçamento!F214</f>
        <v>0</v>
      </c>
      <c r="G221" s="95">
        <f>'Orç. Pós Licitação'!G214</f>
        <v>0</v>
      </c>
      <c r="H221" s="95">
        <f>'Orç. Pós Licitação'!H214</f>
        <v>0</v>
      </c>
      <c r="I221" s="95">
        <f>'Orç. Pós Licitação'!I214</f>
        <v>0</v>
      </c>
      <c r="J221" s="96">
        <f>'BM 05'!L221</f>
        <v>0</v>
      </c>
      <c r="K221" s="97"/>
      <c r="L221" s="98">
        <f t="shared" si="37"/>
        <v>0</v>
      </c>
      <c r="M221" s="99">
        <f t="shared" si="38"/>
        <v>0</v>
      </c>
      <c r="N221" s="100">
        <f t="shared" si="39"/>
        <v>0</v>
      </c>
      <c r="O221" s="98">
        <f t="shared" si="40"/>
        <v>0</v>
      </c>
      <c r="P221" s="101">
        <f t="shared" si="41"/>
        <v>0</v>
      </c>
      <c r="Q221" s="102">
        <f t="shared" si="42"/>
        <v>0</v>
      </c>
    </row>
    <row r="222" spans="1:17" x14ac:dyDescent="0.2">
      <c r="A222" s="92" t="str">
        <f>Orçamento!A215</f>
        <v>7.14</v>
      </c>
      <c r="B222" s="39" t="str">
        <f>Orçamento!B215</f>
        <v>Sinapi</v>
      </c>
      <c r="C222" s="39">
        <f>Orçamento!C215</f>
        <v>0</v>
      </c>
      <c r="D222" s="93">
        <f>Orçamento!D215</f>
        <v>0</v>
      </c>
      <c r="E222" s="39">
        <f>Orçamento!E215</f>
        <v>0</v>
      </c>
      <c r="F222" s="39">
        <f>Orçamento!F215</f>
        <v>0</v>
      </c>
      <c r="G222" s="95">
        <f>'Orç. Pós Licitação'!G215</f>
        <v>0</v>
      </c>
      <c r="H222" s="95">
        <f>'Orç. Pós Licitação'!H215</f>
        <v>0</v>
      </c>
      <c r="I222" s="95">
        <f>'Orç. Pós Licitação'!I215</f>
        <v>0</v>
      </c>
      <c r="J222" s="96">
        <f>'BM 05'!L222</f>
        <v>0</v>
      </c>
      <c r="K222" s="97"/>
      <c r="L222" s="98">
        <f t="shared" si="37"/>
        <v>0</v>
      </c>
      <c r="M222" s="99">
        <f t="shared" si="38"/>
        <v>0</v>
      </c>
      <c r="N222" s="100">
        <f t="shared" si="39"/>
        <v>0</v>
      </c>
      <c r="O222" s="98">
        <f t="shared" si="40"/>
        <v>0</v>
      </c>
      <c r="P222" s="101">
        <f t="shared" si="41"/>
        <v>0</v>
      </c>
      <c r="Q222" s="102">
        <f t="shared" si="42"/>
        <v>0</v>
      </c>
    </row>
    <row r="223" spans="1:17" x14ac:dyDescent="0.2">
      <c r="A223" s="92" t="str">
        <f>Orçamento!A216</f>
        <v>7.15</v>
      </c>
      <c r="B223" s="39" t="str">
        <f>Orçamento!B216</f>
        <v>Sinapi</v>
      </c>
      <c r="C223" s="39">
        <f>Orçamento!C216</f>
        <v>0</v>
      </c>
      <c r="D223" s="93">
        <f>Orçamento!D216</f>
        <v>0</v>
      </c>
      <c r="E223" s="39">
        <f>Orçamento!E216</f>
        <v>0</v>
      </c>
      <c r="F223" s="39">
        <f>Orçamento!F216</f>
        <v>0</v>
      </c>
      <c r="G223" s="95">
        <f>'Orç. Pós Licitação'!G216</f>
        <v>0</v>
      </c>
      <c r="H223" s="95">
        <f>'Orç. Pós Licitação'!H216</f>
        <v>0</v>
      </c>
      <c r="I223" s="95">
        <f>'Orç. Pós Licitação'!I216</f>
        <v>0</v>
      </c>
      <c r="J223" s="96">
        <f>'BM 05'!L223</f>
        <v>0</v>
      </c>
      <c r="K223" s="97"/>
      <c r="L223" s="98">
        <f t="shared" si="37"/>
        <v>0</v>
      </c>
      <c r="M223" s="99">
        <f t="shared" si="38"/>
        <v>0</v>
      </c>
      <c r="N223" s="100">
        <f t="shared" si="39"/>
        <v>0</v>
      </c>
      <c r="O223" s="98">
        <f t="shared" si="40"/>
        <v>0</v>
      </c>
      <c r="P223" s="101">
        <f t="shared" si="41"/>
        <v>0</v>
      </c>
      <c r="Q223" s="102">
        <f t="shared" si="42"/>
        <v>0</v>
      </c>
    </row>
    <row r="224" spans="1:17" x14ac:dyDescent="0.2">
      <c r="A224" s="92" t="str">
        <f>Orçamento!A217</f>
        <v>7.16</v>
      </c>
      <c r="B224" s="39" t="str">
        <f>Orçamento!B217</f>
        <v>Sinapi</v>
      </c>
      <c r="C224" s="39">
        <f>Orçamento!C217</f>
        <v>0</v>
      </c>
      <c r="D224" s="93">
        <f>Orçamento!D217</f>
        <v>0</v>
      </c>
      <c r="E224" s="39">
        <f>Orçamento!E217</f>
        <v>0</v>
      </c>
      <c r="F224" s="39">
        <f>Orçamento!F217</f>
        <v>0</v>
      </c>
      <c r="G224" s="95">
        <f>'Orç. Pós Licitação'!G217</f>
        <v>0</v>
      </c>
      <c r="H224" s="95">
        <f>'Orç. Pós Licitação'!H217</f>
        <v>0</v>
      </c>
      <c r="I224" s="95">
        <f>'Orç. Pós Licitação'!I217</f>
        <v>0</v>
      </c>
      <c r="J224" s="96">
        <f>'BM 05'!L224</f>
        <v>0</v>
      </c>
      <c r="K224" s="97"/>
      <c r="L224" s="98">
        <f t="shared" si="37"/>
        <v>0</v>
      </c>
      <c r="M224" s="99">
        <f t="shared" si="38"/>
        <v>0</v>
      </c>
      <c r="N224" s="100">
        <f t="shared" si="39"/>
        <v>0</v>
      </c>
      <c r="O224" s="98">
        <f t="shared" si="40"/>
        <v>0</v>
      </c>
      <c r="P224" s="101">
        <f t="shared" si="41"/>
        <v>0</v>
      </c>
      <c r="Q224" s="102">
        <f t="shared" si="42"/>
        <v>0</v>
      </c>
    </row>
    <row r="225" spans="1:17" x14ac:dyDescent="0.2">
      <c r="A225" s="92" t="str">
        <f>Orçamento!A218</f>
        <v>7.17</v>
      </c>
      <c r="B225" s="39" t="str">
        <f>Orçamento!B218</f>
        <v>Sinapi</v>
      </c>
      <c r="C225" s="39">
        <f>Orçamento!C218</f>
        <v>0</v>
      </c>
      <c r="D225" s="93">
        <f>Orçamento!D218</f>
        <v>0</v>
      </c>
      <c r="E225" s="39">
        <f>Orçamento!E218</f>
        <v>0</v>
      </c>
      <c r="F225" s="39">
        <f>Orçamento!F218</f>
        <v>0</v>
      </c>
      <c r="G225" s="95">
        <f>'Orç. Pós Licitação'!G218</f>
        <v>0</v>
      </c>
      <c r="H225" s="95">
        <f>'Orç. Pós Licitação'!H218</f>
        <v>0</v>
      </c>
      <c r="I225" s="95">
        <f>'Orç. Pós Licitação'!I218</f>
        <v>0</v>
      </c>
      <c r="J225" s="96">
        <f>'BM 05'!L225</f>
        <v>0</v>
      </c>
      <c r="K225" s="97"/>
      <c r="L225" s="98">
        <f t="shared" si="37"/>
        <v>0</v>
      </c>
      <c r="M225" s="99">
        <f t="shared" si="38"/>
        <v>0</v>
      </c>
      <c r="N225" s="100">
        <f t="shared" si="39"/>
        <v>0</v>
      </c>
      <c r="O225" s="98">
        <f t="shared" si="40"/>
        <v>0</v>
      </c>
      <c r="P225" s="101">
        <f t="shared" si="41"/>
        <v>0</v>
      </c>
      <c r="Q225" s="102">
        <f t="shared" si="42"/>
        <v>0</v>
      </c>
    </row>
    <row r="226" spans="1:17" x14ac:dyDescent="0.2">
      <c r="A226" s="92" t="str">
        <f>Orçamento!A219</f>
        <v>7.18</v>
      </c>
      <c r="B226" s="39" t="str">
        <f>Orçamento!B219</f>
        <v>Sinapi</v>
      </c>
      <c r="C226" s="39">
        <f>Orçamento!C219</f>
        <v>0</v>
      </c>
      <c r="D226" s="93">
        <f>Orçamento!D219</f>
        <v>0</v>
      </c>
      <c r="E226" s="39">
        <f>Orçamento!E219</f>
        <v>0</v>
      </c>
      <c r="F226" s="39">
        <f>Orçamento!F219</f>
        <v>0</v>
      </c>
      <c r="G226" s="95">
        <f>'Orç. Pós Licitação'!G219</f>
        <v>0</v>
      </c>
      <c r="H226" s="95">
        <f>'Orç. Pós Licitação'!H219</f>
        <v>0</v>
      </c>
      <c r="I226" s="95">
        <f>'Orç. Pós Licitação'!I219</f>
        <v>0</v>
      </c>
      <c r="J226" s="96">
        <f>'BM 05'!L226</f>
        <v>0</v>
      </c>
      <c r="K226" s="97"/>
      <c r="L226" s="98">
        <f t="shared" si="37"/>
        <v>0</v>
      </c>
      <c r="M226" s="99">
        <f t="shared" si="38"/>
        <v>0</v>
      </c>
      <c r="N226" s="100">
        <f t="shared" si="39"/>
        <v>0</v>
      </c>
      <c r="O226" s="98">
        <f t="shared" si="40"/>
        <v>0</v>
      </c>
      <c r="P226" s="101">
        <f t="shared" si="41"/>
        <v>0</v>
      </c>
      <c r="Q226" s="102">
        <f t="shared" si="42"/>
        <v>0</v>
      </c>
    </row>
    <row r="227" spans="1:17" x14ac:dyDescent="0.2">
      <c r="A227" s="92" t="str">
        <f>Orçamento!A220</f>
        <v>7.19</v>
      </c>
      <c r="B227" s="39" t="str">
        <f>Orçamento!B220</f>
        <v>Sinapi</v>
      </c>
      <c r="C227" s="39">
        <f>Orçamento!C220</f>
        <v>0</v>
      </c>
      <c r="D227" s="93">
        <f>Orçamento!D220</f>
        <v>0</v>
      </c>
      <c r="E227" s="39">
        <f>Orçamento!E220</f>
        <v>0</v>
      </c>
      <c r="F227" s="39">
        <f>Orçamento!F220</f>
        <v>0</v>
      </c>
      <c r="G227" s="95">
        <f>'Orç. Pós Licitação'!G220</f>
        <v>0</v>
      </c>
      <c r="H227" s="95">
        <f>'Orç. Pós Licitação'!H220</f>
        <v>0</v>
      </c>
      <c r="I227" s="95">
        <f>'Orç. Pós Licitação'!I220</f>
        <v>0</v>
      </c>
      <c r="J227" s="96">
        <f>'BM 05'!L227</f>
        <v>0</v>
      </c>
      <c r="K227" s="97"/>
      <c r="L227" s="98">
        <f t="shared" si="37"/>
        <v>0</v>
      </c>
      <c r="M227" s="99">
        <f t="shared" si="38"/>
        <v>0</v>
      </c>
      <c r="N227" s="100">
        <f t="shared" si="39"/>
        <v>0</v>
      </c>
      <c r="O227" s="98">
        <f t="shared" si="40"/>
        <v>0</v>
      </c>
      <c r="P227" s="101">
        <f t="shared" si="41"/>
        <v>0</v>
      </c>
      <c r="Q227" s="102">
        <f t="shared" si="42"/>
        <v>0</v>
      </c>
    </row>
    <row r="228" spans="1:17" x14ac:dyDescent="0.2">
      <c r="A228" s="92" t="str">
        <f>Orçamento!A221</f>
        <v>7.20</v>
      </c>
      <c r="B228" s="39" t="str">
        <f>Orçamento!B221</f>
        <v>Sinapi</v>
      </c>
      <c r="C228" s="39">
        <f>Orçamento!C221</f>
        <v>0</v>
      </c>
      <c r="D228" s="93">
        <f>Orçamento!D221</f>
        <v>0</v>
      </c>
      <c r="E228" s="39">
        <f>Orçamento!E221</f>
        <v>0</v>
      </c>
      <c r="F228" s="39">
        <f>Orçamento!F221</f>
        <v>0</v>
      </c>
      <c r="G228" s="95">
        <f>'Orç. Pós Licitação'!G221</f>
        <v>0</v>
      </c>
      <c r="H228" s="95">
        <f>'Orç. Pós Licitação'!H221</f>
        <v>0</v>
      </c>
      <c r="I228" s="95">
        <f>'Orç. Pós Licitação'!I221</f>
        <v>0</v>
      </c>
      <c r="J228" s="96">
        <f>'BM 05'!L228</f>
        <v>0</v>
      </c>
      <c r="K228" s="97"/>
      <c r="L228" s="98">
        <f t="shared" si="37"/>
        <v>0</v>
      </c>
      <c r="M228" s="99">
        <f t="shared" si="38"/>
        <v>0</v>
      </c>
      <c r="N228" s="100">
        <f t="shared" si="39"/>
        <v>0</v>
      </c>
      <c r="O228" s="98">
        <f t="shared" si="40"/>
        <v>0</v>
      </c>
      <c r="P228" s="101">
        <f t="shared" si="41"/>
        <v>0</v>
      </c>
      <c r="Q228" s="102">
        <f t="shared" si="42"/>
        <v>0</v>
      </c>
    </row>
    <row r="229" spans="1:17" x14ac:dyDescent="0.2">
      <c r="A229" s="92" t="str">
        <f>Orçamento!A222</f>
        <v>7.21</v>
      </c>
      <c r="B229" s="39" t="str">
        <f>Orçamento!B222</f>
        <v>Sinapi</v>
      </c>
      <c r="C229" s="39">
        <f>Orçamento!C222</f>
        <v>0</v>
      </c>
      <c r="D229" s="93">
        <f>Orçamento!D222</f>
        <v>0</v>
      </c>
      <c r="E229" s="39">
        <f>Orçamento!E222</f>
        <v>0</v>
      </c>
      <c r="F229" s="39">
        <f>Orçamento!F222</f>
        <v>0</v>
      </c>
      <c r="G229" s="95">
        <f>'Orç. Pós Licitação'!G222</f>
        <v>0</v>
      </c>
      <c r="H229" s="95">
        <f>'Orç. Pós Licitação'!H222</f>
        <v>0</v>
      </c>
      <c r="I229" s="95">
        <f>'Orç. Pós Licitação'!I222</f>
        <v>0</v>
      </c>
      <c r="J229" s="96">
        <f>'BM 05'!L229</f>
        <v>0</v>
      </c>
      <c r="K229" s="97"/>
      <c r="L229" s="98">
        <f t="shared" si="37"/>
        <v>0</v>
      </c>
      <c r="M229" s="99">
        <f t="shared" si="38"/>
        <v>0</v>
      </c>
      <c r="N229" s="100">
        <f t="shared" si="39"/>
        <v>0</v>
      </c>
      <c r="O229" s="98">
        <f t="shared" si="40"/>
        <v>0</v>
      </c>
      <c r="P229" s="101">
        <f t="shared" si="41"/>
        <v>0</v>
      </c>
      <c r="Q229" s="102">
        <f t="shared" si="42"/>
        <v>0</v>
      </c>
    </row>
    <row r="230" spans="1:17" x14ac:dyDescent="0.2">
      <c r="A230" s="92" t="str">
        <f>Orçamento!A223</f>
        <v>7.22</v>
      </c>
      <c r="B230" s="39" t="str">
        <f>Orçamento!B223</f>
        <v>Sinapi</v>
      </c>
      <c r="C230" s="39">
        <f>Orçamento!C223</f>
        <v>0</v>
      </c>
      <c r="D230" s="93">
        <f>Orçamento!D223</f>
        <v>0</v>
      </c>
      <c r="E230" s="39">
        <f>Orçamento!E223</f>
        <v>0</v>
      </c>
      <c r="F230" s="39">
        <f>Orçamento!F223</f>
        <v>0</v>
      </c>
      <c r="G230" s="95">
        <f>'Orç. Pós Licitação'!G223</f>
        <v>0</v>
      </c>
      <c r="H230" s="95">
        <f>'Orç. Pós Licitação'!H223</f>
        <v>0</v>
      </c>
      <c r="I230" s="95">
        <f>'Orç. Pós Licitação'!I223</f>
        <v>0</v>
      </c>
      <c r="J230" s="96">
        <f>'BM 05'!L230</f>
        <v>0</v>
      </c>
      <c r="K230" s="97"/>
      <c r="L230" s="98">
        <f t="shared" si="37"/>
        <v>0</v>
      </c>
      <c r="M230" s="99">
        <f t="shared" si="38"/>
        <v>0</v>
      </c>
      <c r="N230" s="100">
        <f t="shared" si="39"/>
        <v>0</v>
      </c>
      <c r="O230" s="98">
        <f t="shared" si="40"/>
        <v>0</v>
      </c>
      <c r="P230" s="101">
        <f t="shared" si="41"/>
        <v>0</v>
      </c>
      <c r="Q230" s="102">
        <f t="shared" si="42"/>
        <v>0</v>
      </c>
    </row>
    <row r="231" spans="1:17" x14ac:dyDescent="0.2">
      <c r="A231" s="92" t="str">
        <f>Orçamento!A224</f>
        <v>7.23</v>
      </c>
      <c r="B231" s="39" t="str">
        <f>Orçamento!B224</f>
        <v>Sinapi</v>
      </c>
      <c r="C231" s="39">
        <f>Orçamento!C224</f>
        <v>0</v>
      </c>
      <c r="D231" s="93">
        <f>Orçamento!D224</f>
        <v>0</v>
      </c>
      <c r="E231" s="39">
        <f>Orçamento!E224</f>
        <v>0</v>
      </c>
      <c r="F231" s="39">
        <f>Orçamento!F224</f>
        <v>0</v>
      </c>
      <c r="G231" s="95">
        <f>'Orç. Pós Licitação'!G224</f>
        <v>0</v>
      </c>
      <c r="H231" s="95">
        <f>'Orç. Pós Licitação'!H224</f>
        <v>0</v>
      </c>
      <c r="I231" s="95">
        <f>'Orç. Pós Licitação'!I224</f>
        <v>0</v>
      </c>
      <c r="J231" s="96">
        <f>'BM 05'!L231</f>
        <v>0</v>
      </c>
      <c r="K231" s="97"/>
      <c r="L231" s="98">
        <f t="shared" si="37"/>
        <v>0</v>
      </c>
      <c r="M231" s="99">
        <f t="shared" si="38"/>
        <v>0</v>
      </c>
      <c r="N231" s="100">
        <f t="shared" si="39"/>
        <v>0</v>
      </c>
      <c r="O231" s="98">
        <f t="shared" si="40"/>
        <v>0</v>
      </c>
      <c r="P231" s="101">
        <f t="shared" si="41"/>
        <v>0</v>
      </c>
      <c r="Q231" s="102">
        <f t="shared" si="42"/>
        <v>0</v>
      </c>
    </row>
    <row r="232" spans="1:17" x14ac:dyDescent="0.2">
      <c r="A232" s="92" t="str">
        <f>Orçamento!A225</f>
        <v>7.24</v>
      </c>
      <c r="B232" s="39" t="str">
        <f>Orçamento!B225</f>
        <v>Sinapi</v>
      </c>
      <c r="C232" s="39">
        <f>Orçamento!C225</f>
        <v>0</v>
      </c>
      <c r="D232" s="93">
        <f>Orçamento!D225</f>
        <v>0</v>
      </c>
      <c r="E232" s="39">
        <f>Orçamento!E225</f>
        <v>0</v>
      </c>
      <c r="F232" s="39">
        <f>Orçamento!F225</f>
        <v>0</v>
      </c>
      <c r="G232" s="95">
        <f>'Orç. Pós Licitação'!G225</f>
        <v>0</v>
      </c>
      <c r="H232" s="95">
        <f>'Orç. Pós Licitação'!H225</f>
        <v>0</v>
      </c>
      <c r="I232" s="95">
        <f>'Orç. Pós Licitação'!I225</f>
        <v>0</v>
      </c>
      <c r="J232" s="96">
        <f>'BM 05'!L232</f>
        <v>0</v>
      </c>
      <c r="K232" s="97"/>
      <c r="L232" s="98">
        <f t="shared" si="37"/>
        <v>0</v>
      </c>
      <c r="M232" s="99">
        <f t="shared" si="38"/>
        <v>0</v>
      </c>
      <c r="N232" s="100">
        <f t="shared" si="39"/>
        <v>0</v>
      </c>
      <c r="O232" s="98">
        <f t="shared" si="40"/>
        <v>0</v>
      </c>
      <c r="P232" s="101">
        <f t="shared" si="41"/>
        <v>0</v>
      </c>
      <c r="Q232" s="102">
        <f t="shared" si="42"/>
        <v>0</v>
      </c>
    </row>
    <row r="233" spans="1:17" x14ac:dyDescent="0.2">
      <c r="A233" s="92" t="str">
        <f>Orçamento!A226</f>
        <v>7.25</v>
      </c>
      <c r="B233" s="39" t="str">
        <f>Orçamento!B226</f>
        <v>Sinapi</v>
      </c>
      <c r="C233" s="39">
        <f>Orçamento!C226</f>
        <v>0</v>
      </c>
      <c r="D233" s="93">
        <f>Orçamento!D226</f>
        <v>0</v>
      </c>
      <c r="E233" s="39">
        <f>Orçamento!E226</f>
        <v>0</v>
      </c>
      <c r="F233" s="39">
        <f>Orçamento!F226</f>
        <v>0</v>
      </c>
      <c r="G233" s="95">
        <f>'Orç. Pós Licitação'!G226</f>
        <v>0</v>
      </c>
      <c r="H233" s="95">
        <f>'Orç. Pós Licitação'!H226</f>
        <v>0</v>
      </c>
      <c r="I233" s="95">
        <f>'Orç. Pós Licitação'!I226</f>
        <v>0</v>
      </c>
      <c r="J233" s="96">
        <f>'BM 05'!L233</f>
        <v>0</v>
      </c>
      <c r="K233" s="97"/>
      <c r="L233" s="98">
        <f t="shared" si="37"/>
        <v>0</v>
      </c>
      <c r="M233" s="99">
        <f t="shared" si="38"/>
        <v>0</v>
      </c>
      <c r="N233" s="100">
        <f t="shared" si="39"/>
        <v>0</v>
      </c>
      <c r="O233" s="98">
        <f t="shared" si="40"/>
        <v>0</v>
      </c>
      <c r="P233" s="101">
        <f t="shared" si="41"/>
        <v>0</v>
      </c>
      <c r="Q233" s="102">
        <f t="shared" si="42"/>
        <v>0</v>
      </c>
    </row>
    <row r="234" spans="1:17" x14ac:dyDescent="0.2">
      <c r="A234" s="92" t="str">
        <f>Orçamento!A227</f>
        <v>7.26</v>
      </c>
      <c r="B234" s="39" t="str">
        <f>Orçamento!B227</f>
        <v>Sinapi</v>
      </c>
      <c r="C234" s="39">
        <f>Orçamento!C227</f>
        <v>0</v>
      </c>
      <c r="D234" s="93">
        <f>Orçamento!D227</f>
        <v>0</v>
      </c>
      <c r="E234" s="39">
        <f>Orçamento!E227</f>
        <v>0</v>
      </c>
      <c r="F234" s="39">
        <f>Orçamento!F227</f>
        <v>0</v>
      </c>
      <c r="G234" s="95">
        <f>'Orç. Pós Licitação'!G227</f>
        <v>0</v>
      </c>
      <c r="H234" s="95">
        <f>'Orç. Pós Licitação'!H227</f>
        <v>0</v>
      </c>
      <c r="I234" s="95">
        <f>'Orç. Pós Licitação'!I227</f>
        <v>0</v>
      </c>
      <c r="J234" s="96">
        <f>'BM 05'!L234</f>
        <v>0</v>
      </c>
      <c r="K234" s="97"/>
      <c r="L234" s="98">
        <f t="shared" si="37"/>
        <v>0</v>
      </c>
      <c r="M234" s="99">
        <f t="shared" si="38"/>
        <v>0</v>
      </c>
      <c r="N234" s="100">
        <f t="shared" si="39"/>
        <v>0</v>
      </c>
      <c r="O234" s="98">
        <f t="shared" si="40"/>
        <v>0</v>
      </c>
      <c r="P234" s="101">
        <f t="shared" si="41"/>
        <v>0</v>
      </c>
      <c r="Q234" s="102">
        <f t="shared" si="42"/>
        <v>0</v>
      </c>
    </row>
    <row r="235" spans="1:17" x14ac:dyDescent="0.2">
      <c r="A235" s="92" t="str">
        <f>Orçamento!A228</f>
        <v>7.27</v>
      </c>
      <c r="B235" s="39" t="str">
        <f>Orçamento!B228</f>
        <v>Sinapi</v>
      </c>
      <c r="C235" s="39">
        <f>Orçamento!C228</f>
        <v>0</v>
      </c>
      <c r="D235" s="93">
        <f>Orçamento!D228</f>
        <v>0</v>
      </c>
      <c r="E235" s="39">
        <f>Orçamento!E228</f>
        <v>0</v>
      </c>
      <c r="F235" s="39">
        <f>Orçamento!F228</f>
        <v>0</v>
      </c>
      <c r="G235" s="95">
        <f>'Orç. Pós Licitação'!G228</f>
        <v>0</v>
      </c>
      <c r="H235" s="95">
        <f>'Orç. Pós Licitação'!H228</f>
        <v>0</v>
      </c>
      <c r="I235" s="95">
        <f>'Orç. Pós Licitação'!I228</f>
        <v>0</v>
      </c>
      <c r="J235" s="96">
        <f>'BM 05'!L235</f>
        <v>0</v>
      </c>
      <c r="K235" s="97"/>
      <c r="L235" s="98">
        <f t="shared" si="37"/>
        <v>0</v>
      </c>
      <c r="M235" s="99">
        <f t="shared" si="38"/>
        <v>0</v>
      </c>
      <c r="N235" s="100">
        <f t="shared" si="39"/>
        <v>0</v>
      </c>
      <c r="O235" s="98">
        <f t="shared" si="40"/>
        <v>0</v>
      </c>
      <c r="P235" s="101">
        <f t="shared" si="41"/>
        <v>0</v>
      </c>
      <c r="Q235" s="102">
        <f t="shared" si="42"/>
        <v>0</v>
      </c>
    </row>
    <row r="236" spans="1:17" x14ac:dyDescent="0.2">
      <c r="A236" s="92" t="str">
        <f>Orçamento!A229</f>
        <v>7.28</v>
      </c>
      <c r="B236" s="39" t="str">
        <f>Orçamento!B229</f>
        <v>Sinapi</v>
      </c>
      <c r="C236" s="39">
        <f>Orçamento!C229</f>
        <v>0</v>
      </c>
      <c r="D236" s="93">
        <f>Orçamento!D229</f>
        <v>0</v>
      </c>
      <c r="E236" s="39">
        <f>Orçamento!E229</f>
        <v>0</v>
      </c>
      <c r="F236" s="39">
        <f>Orçamento!F229</f>
        <v>0</v>
      </c>
      <c r="G236" s="95">
        <f>'Orç. Pós Licitação'!G229</f>
        <v>0</v>
      </c>
      <c r="H236" s="95">
        <f>'Orç. Pós Licitação'!H229</f>
        <v>0</v>
      </c>
      <c r="I236" s="95">
        <f>'Orç. Pós Licitação'!I229</f>
        <v>0</v>
      </c>
      <c r="J236" s="96">
        <f>'BM 05'!L236</f>
        <v>0</v>
      </c>
      <c r="K236" s="97"/>
      <c r="L236" s="98">
        <f t="shared" si="37"/>
        <v>0</v>
      </c>
      <c r="M236" s="99">
        <f t="shared" si="38"/>
        <v>0</v>
      </c>
      <c r="N236" s="100">
        <f t="shared" si="39"/>
        <v>0</v>
      </c>
      <c r="O236" s="98">
        <f t="shared" si="40"/>
        <v>0</v>
      </c>
      <c r="P236" s="101">
        <f t="shared" si="41"/>
        <v>0</v>
      </c>
      <c r="Q236" s="102">
        <f t="shared" si="42"/>
        <v>0</v>
      </c>
    </row>
    <row r="237" spans="1:17" x14ac:dyDescent="0.2">
      <c r="A237" s="92" t="str">
        <f>Orçamento!A230</f>
        <v>7.29</v>
      </c>
      <c r="B237" s="39" t="str">
        <f>Orçamento!B230</f>
        <v>Sinapi</v>
      </c>
      <c r="C237" s="39">
        <f>Orçamento!C230</f>
        <v>0</v>
      </c>
      <c r="D237" s="93">
        <f>Orçamento!D230</f>
        <v>0</v>
      </c>
      <c r="E237" s="39">
        <f>Orçamento!E230</f>
        <v>0</v>
      </c>
      <c r="F237" s="39">
        <f>Orçamento!F230</f>
        <v>0</v>
      </c>
      <c r="G237" s="95">
        <f>'Orç. Pós Licitação'!G230</f>
        <v>0</v>
      </c>
      <c r="H237" s="95">
        <f>'Orç. Pós Licitação'!H230</f>
        <v>0</v>
      </c>
      <c r="I237" s="95">
        <f>'Orç. Pós Licitação'!I230</f>
        <v>0</v>
      </c>
      <c r="J237" s="96">
        <f>'BM 05'!L237</f>
        <v>0</v>
      </c>
      <c r="K237" s="97"/>
      <c r="L237" s="98">
        <f t="shared" si="37"/>
        <v>0</v>
      </c>
      <c r="M237" s="99">
        <f t="shared" si="38"/>
        <v>0</v>
      </c>
      <c r="N237" s="100">
        <f t="shared" si="39"/>
        <v>0</v>
      </c>
      <c r="O237" s="98">
        <f t="shared" si="40"/>
        <v>0</v>
      </c>
      <c r="P237" s="101">
        <f t="shared" si="41"/>
        <v>0</v>
      </c>
      <c r="Q237" s="102">
        <f t="shared" si="42"/>
        <v>0</v>
      </c>
    </row>
    <row r="238" spans="1:17" x14ac:dyDescent="0.2">
      <c r="A238" s="92" t="str">
        <f>Orçamento!A231</f>
        <v>7.30</v>
      </c>
      <c r="B238" s="39" t="str">
        <f>Orçamento!B231</f>
        <v>Sinapi</v>
      </c>
      <c r="C238" s="39">
        <f>Orçamento!C231</f>
        <v>0</v>
      </c>
      <c r="D238" s="93">
        <f>Orçamento!D231</f>
        <v>0</v>
      </c>
      <c r="E238" s="39">
        <f>Orçamento!E231</f>
        <v>0</v>
      </c>
      <c r="F238" s="39">
        <f>Orçamento!F231</f>
        <v>0</v>
      </c>
      <c r="G238" s="95">
        <f>'Orç. Pós Licitação'!G231</f>
        <v>0</v>
      </c>
      <c r="H238" s="95">
        <f>'Orç. Pós Licitação'!H231</f>
        <v>0</v>
      </c>
      <c r="I238" s="95">
        <f>'Orç. Pós Licitação'!I231</f>
        <v>0</v>
      </c>
      <c r="J238" s="96">
        <f>'BM 05'!L238</f>
        <v>0</v>
      </c>
      <c r="K238" s="97"/>
      <c r="L238" s="98">
        <f t="shared" si="37"/>
        <v>0</v>
      </c>
      <c r="M238" s="99">
        <f t="shared" si="38"/>
        <v>0</v>
      </c>
      <c r="N238" s="100">
        <f t="shared" si="39"/>
        <v>0</v>
      </c>
      <c r="O238" s="98">
        <f t="shared" si="40"/>
        <v>0</v>
      </c>
      <c r="P238" s="101">
        <f t="shared" si="41"/>
        <v>0</v>
      </c>
      <c r="Q238" s="102">
        <f t="shared" si="42"/>
        <v>0</v>
      </c>
    </row>
    <row r="239" spans="1:17" s="2" customFormat="1" ht="15.75" x14ac:dyDescent="0.25">
      <c r="A239" s="449"/>
      <c r="B239" s="434"/>
      <c r="C239" s="434"/>
      <c r="D239" s="435"/>
      <c r="E239" s="430" t="s">
        <v>1116</v>
      </c>
      <c r="F239" s="434"/>
      <c r="G239" s="434"/>
      <c r="H239" s="436"/>
      <c r="I239" s="437">
        <f>SUM(I209:I238)</f>
        <v>1532.3600000000001</v>
      </c>
      <c r="J239" s="438"/>
      <c r="K239" s="438"/>
      <c r="L239" s="438"/>
      <c r="M239" s="437">
        <f>SUM(M209:M238)</f>
        <v>0</v>
      </c>
      <c r="N239" s="437">
        <f>SUM(N209:N238)</f>
        <v>0</v>
      </c>
      <c r="O239" s="437">
        <f>SUM(O209:O238)</f>
        <v>0</v>
      </c>
      <c r="P239" s="439"/>
      <c r="Q239" s="450">
        <f>SUM(Q209:Q238)</f>
        <v>1532.3600000000001</v>
      </c>
    </row>
    <row r="240" spans="1:17" s="3" customFormat="1" ht="15.75" x14ac:dyDescent="0.25">
      <c r="A240" s="451" t="str">
        <f>Orçamento!A232</f>
        <v>8.0</v>
      </c>
      <c r="B240" s="427"/>
      <c r="C240" s="427"/>
      <c r="D240" s="428" t="str">
        <f>Orçamento!D232</f>
        <v>ABRIGO DO QUADRO DE COMANDO - ESQUADRIAS</v>
      </c>
      <c r="E240" s="427"/>
      <c r="F240" s="427"/>
      <c r="G240" s="429"/>
      <c r="H240" s="430"/>
      <c r="I240" s="430"/>
      <c r="J240" s="431"/>
      <c r="K240" s="431"/>
      <c r="L240" s="431"/>
      <c r="M240" s="432"/>
      <c r="N240" s="433">
        <f>N271/I271</f>
        <v>0</v>
      </c>
      <c r="O240" s="433">
        <f>O271/I271</f>
        <v>0</v>
      </c>
      <c r="P240" s="433"/>
      <c r="Q240" s="452">
        <f>Q271/I271</f>
        <v>1</v>
      </c>
    </row>
    <row r="241" spans="1:17" ht="42.75" x14ac:dyDescent="0.2">
      <c r="A241" s="92" t="str">
        <f>Orçamento!A233</f>
        <v>8.1</v>
      </c>
      <c r="B241" s="39" t="str">
        <f>Orçamento!B233</f>
        <v>Sinapi</v>
      </c>
      <c r="C241" s="39">
        <f>Orçamento!C233</f>
        <v>94807</v>
      </c>
      <c r="D241" s="93" t="str">
        <f>Orçamento!D233</f>
        <v>Porta de ferro de abrir, tipo veneziana, sem guarnição – 0,80x2,10m, fixação com parafusos, contém fechadura, dobradiças e batentes - fornecimento e instalação</v>
      </c>
      <c r="E241" s="39" t="str">
        <f>Orçamento!E233</f>
        <v>UNID</v>
      </c>
      <c r="F241" s="39">
        <f>Orçamento!F233</f>
        <v>1</v>
      </c>
      <c r="G241" s="95">
        <f>'Orç. Pós Licitação'!G233</f>
        <v>549.52</v>
      </c>
      <c r="H241" s="95">
        <f>'Orç. Pós Licitação'!H233</f>
        <v>681.4</v>
      </c>
      <c r="I241" s="95">
        <f>'Orç. Pós Licitação'!I233</f>
        <v>681.4</v>
      </c>
      <c r="J241" s="96">
        <f>'BM 05'!L241</f>
        <v>0</v>
      </c>
      <c r="K241" s="97"/>
      <c r="L241" s="98">
        <f>J241+K241</f>
        <v>0</v>
      </c>
      <c r="M241" s="99">
        <f>ROUND(H241*J241,2)</f>
        <v>0</v>
      </c>
      <c r="N241" s="100">
        <f>ROUND(H241*K241,2)</f>
        <v>0</v>
      </c>
      <c r="O241" s="98">
        <f>ROUND(H241*L241,2)</f>
        <v>0</v>
      </c>
      <c r="P241" s="101">
        <f>F241-L241</f>
        <v>1</v>
      </c>
      <c r="Q241" s="102">
        <f>I241-O241</f>
        <v>681.4</v>
      </c>
    </row>
    <row r="242" spans="1:17" x14ac:dyDescent="0.2">
      <c r="A242" s="92" t="str">
        <f>Orçamento!A234</f>
        <v>8.2</v>
      </c>
      <c r="B242" s="39" t="str">
        <f>Orçamento!B234</f>
        <v>Sinapi</v>
      </c>
      <c r="C242" s="39">
        <f>Orçamento!C234</f>
        <v>0</v>
      </c>
      <c r="D242" s="93">
        <f>Orçamento!D234</f>
        <v>0</v>
      </c>
      <c r="E242" s="39">
        <f>Orçamento!E234</f>
        <v>0</v>
      </c>
      <c r="F242" s="39">
        <f>Orçamento!F234</f>
        <v>0</v>
      </c>
      <c r="G242" s="95">
        <f>'Orç. Pós Licitação'!G234</f>
        <v>0</v>
      </c>
      <c r="H242" s="95">
        <f>'Orç. Pós Licitação'!H234</f>
        <v>0</v>
      </c>
      <c r="I242" s="95">
        <f>'Orç. Pós Licitação'!I234</f>
        <v>0</v>
      </c>
      <c r="J242" s="96">
        <f>'BM 05'!L242</f>
        <v>0</v>
      </c>
      <c r="K242" s="97"/>
      <c r="L242" s="98">
        <f t="shared" ref="L242:L270" si="43">J242+K242</f>
        <v>0</v>
      </c>
      <c r="M242" s="99">
        <f t="shared" ref="M242:M270" si="44">ROUND(H242*J242,2)</f>
        <v>0</v>
      </c>
      <c r="N242" s="100">
        <f t="shared" ref="N242:N270" si="45">ROUND(H242*K242,2)</f>
        <v>0</v>
      </c>
      <c r="O242" s="98">
        <f t="shared" ref="O242:O270" si="46">ROUND(H242*L242,2)</f>
        <v>0</v>
      </c>
      <c r="P242" s="101">
        <f t="shared" ref="P242:P270" si="47">F242-L242</f>
        <v>0</v>
      </c>
      <c r="Q242" s="102">
        <f t="shared" ref="Q242:Q270" si="48">I242-O242</f>
        <v>0</v>
      </c>
    </row>
    <row r="243" spans="1:17" x14ac:dyDescent="0.2">
      <c r="A243" s="92" t="str">
        <f>Orçamento!A235</f>
        <v>8.3</v>
      </c>
      <c r="B243" s="39" t="str">
        <f>Orçamento!B235</f>
        <v>Sinapi</v>
      </c>
      <c r="C243" s="39">
        <f>Orçamento!C235</f>
        <v>0</v>
      </c>
      <c r="D243" s="93">
        <f>Orçamento!D235</f>
        <v>0</v>
      </c>
      <c r="E243" s="39">
        <f>Orçamento!E235</f>
        <v>0</v>
      </c>
      <c r="F243" s="39">
        <f>Orçamento!F235</f>
        <v>0</v>
      </c>
      <c r="G243" s="95">
        <f>'Orç. Pós Licitação'!G235</f>
        <v>0</v>
      </c>
      <c r="H243" s="95">
        <f>'Orç. Pós Licitação'!H235</f>
        <v>0</v>
      </c>
      <c r="I243" s="95">
        <f>'Orç. Pós Licitação'!I235</f>
        <v>0</v>
      </c>
      <c r="J243" s="96">
        <f>'BM 05'!L243</f>
        <v>0</v>
      </c>
      <c r="K243" s="97"/>
      <c r="L243" s="98">
        <f t="shared" si="43"/>
        <v>0</v>
      </c>
      <c r="M243" s="99">
        <f t="shared" si="44"/>
        <v>0</v>
      </c>
      <c r="N243" s="100">
        <f t="shared" si="45"/>
        <v>0</v>
      </c>
      <c r="O243" s="98">
        <f t="shared" si="46"/>
        <v>0</v>
      </c>
      <c r="P243" s="101">
        <f t="shared" si="47"/>
        <v>0</v>
      </c>
      <c r="Q243" s="102">
        <f t="shared" si="48"/>
        <v>0</v>
      </c>
    </row>
    <row r="244" spans="1:17" x14ac:dyDescent="0.2">
      <c r="A244" s="92" t="str">
        <f>Orçamento!A236</f>
        <v>8.4</v>
      </c>
      <c r="B244" s="39" t="str">
        <f>Orçamento!B236</f>
        <v>Sinapi</v>
      </c>
      <c r="C244" s="39">
        <f>Orçamento!C236</f>
        <v>0</v>
      </c>
      <c r="D244" s="93">
        <f>Orçamento!D236</f>
        <v>0</v>
      </c>
      <c r="E244" s="39">
        <f>Orçamento!E236</f>
        <v>0</v>
      </c>
      <c r="F244" s="39">
        <f>Orçamento!F236</f>
        <v>0</v>
      </c>
      <c r="G244" s="95">
        <f>'Orç. Pós Licitação'!G236</f>
        <v>0</v>
      </c>
      <c r="H244" s="95">
        <f>'Orç. Pós Licitação'!H236</f>
        <v>0</v>
      </c>
      <c r="I244" s="95">
        <f>'Orç. Pós Licitação'!I236</f>
        <v>0</v>
      </c>
      <c r="J244" s="96">
        <f>'BM 05'!L244</f>
        <v>0</v>
      </c>
      <c r="K244" s="97"/>
      <c r="L244" s="98">
        <f t="shared" si="43"/>
        <v>0</v>
      </c>
      <c r="M244" s="99">
        <f t="shared" si="44"/>
        <v>0</v>
      </c>
      <c r="N244" s="100">
        <f t="shared" si="45"/>
        <v>0</v>
      </c>
      <c r="O244" s="98">
        <f t="shared" si="46"/>
        <v>0</v>
      </c>
      <c r="P244" s="101">
        <f t="shared" si="47"/>
        <v>0</v>
      </c>
      <c r="Q244" s="102">
        <f t="shared" si="48"/>
        <v>0</v>
      </c>
    </row>
    <row r="245" spans="1:17" x14ac:dyDescent="0.2">
      <c r="A245" s="92" t="str">
        <f>Orçamento!A237</f>
        <v>8.5</v>
      </c>
      <c r="B245" s="39" t="str">
        <f>Orçamento!B237</f>
        <v>Sinapi</v>
      </c>
      <c r="C245" s="39">
        <f>Orçamento!C237</f>
        <v>0</v>
      </c>
      <c r="D245" s="93">
        <f>Orçamento!D237</f>
        <v>0</v>
      </c>
      <c r="E245" s="39">
        <f>Orçamento!E237</f>
        <v>0</v>
      </c>
      <c r="F245" s="39">
        <f>Orçamento!F237</f>
        <v>0</v>
      </c>
      <c r="G245" s="95">
        <f>'Orç. Pós Licitação'!G237</f>
        <v>0</v>
      </c>
      <c r="H245" s="95">
        <f>'Orç. Pós Licitação'!H237</f>
        <v>0</v>
      </c>
      <c r="I245" s="95">
        <f>'Orç. Pós Licitação'!I237</f>
        <v>0</v>
      </c>
      <c r="J245" s="96">
        <f>'BM 05'!L245</f>
        <v>0</v>
      </c>
      <c r="K245" s="97"/>
      <c r="L245" s="98">
        <f t="shared" si="43"/>
        <v>0</v>
      </c>
      <c r="M245" s="99">
        <f t="shared" si="44"/>
        <v>0</v>
      </c>
      <c r="N245" s="100">
        <f t="shared" si="45"/>
        <v>0</v>
      </c>
      <c r="O245" s="98">
        <f t="shared" si="46"/>
        <v>0</v>
      </c>
      <c r="P245" s="101">
        <f t="shared" si="47"/>
        <v>0</v>
      </c>
      <c r="Q245" s="102">
        <f t="shared" si="48"/>
        <v>0</v>
      </c>
    </row>
    <row r="246" spans="1:17" x14ac:dyDescent="0.2">
      <c r="A246" s="92" t="str">
        <f>Orçamento!A238</f>
        <v>8.6</v>
      </c>
      <c r="B246" s="39" t="str">
        <f>Orçamento!B238</f>
        <v>Sinapi</v>
      </c>
      <c r="C246" s="39">
        <f>Orçamento!C238</f>
        <v>0</v>
      </c>
      <c r="D246" s="93">
        <f>Orçamento!D238</f>
        <v>0</v>
      </c>
      <c r="E246" s="39">
        <f>Orçamento!E238</f>
        <v>0</v>
      </c>
      <c r="F246" s="39">
        <f>Orçamento!F238</f>
        <v>0</v>
      </c>
      <c r="G246" s="95">
        <f>'Orç. Pós Licitação'!G238</f>
        <v>0</v>
      </c>
      <c r="H246" s="95">
        <f>'Orç. Pós Licitação'!H238</f>
        <v>0</v>
      </c>
      <c r="I246" s="95">
        <f>'Orç. Pós Licitação'!I238</f>
        <v>0</v>
      </c>
      <c r="J246" s="96">
        <f>'BM 05'!L246</f>
        <v>0</v>
      </c>
      <c r="K246" s="97"/>
      <c r="L246" s="98">
        <f t="shared" si="43"/>
        <v>0</v>
      </c>
      <c r="M246" s="99">
        <f t="shared" si="44"/>
        <v>0</v>
      </c>
      <c r="N246" s="100">
        <f t="shared" si="45"/>
        <v>0</v>
      </c>
      <c r="O246" s="98">
        <f t="shared" si="46"/>
        <v>0</v>
      </c>
      <c r="P246" s="101">
        <f t="shared" si="47"/>
        <v>0</v>
      </c>
      <c r="Q246" s="102">
        <f t="shared" si="48"/>
        <v>0</v>
      </c>
    </row>
    <row r="247" spans="1:17" x14ac:dyDescent="0.2">
      <c r="A247" s="92" t="str">
        <f>Orçamento!A239</f>
        <v>8.7</v>
      </c>
      <c r="B247" s="39" t="str">
        <f>Orçamento!B239</f>
        <v>Sinapi</v>
      </c>
      <c r="C247" s="39">
        <f>Orçamento!C239</f>
        <v>0</v>
      </c>
      <c r="D247" s="93">
        <f>Orçamento!D239</f>
        <v>0</v>
      </c>
      <c r="E247" s="39">
        <f>Orçamento!E239</f>
        <v>0</v>
      </c>
      <c r="F247" s="39">
        <f>Orçamento!F239</f>
        <v>0</v>
      </c>
      <c r="G247" s="95">
        <f>'Orç. Pós Licitação'!G239</f>
        <v>0</v>
      </c>
      <c r="H247" s="95">
        <f>'Orç. Pós Licitação'!H239</f>
        <v>0</v>
      </c>
      <c r="I247" s="95">
        <f>'Orç. Pós Licitação'!I239</f>
        <v>0</v>
      </c>
      <c r="J247" s="96">
        <f>'BM 05'!L247</f>
        <v>0</v>
      </c>
      <c r="K247" s="97"/>
      <c r="L247" s="98">
        <f t="shared" si="43"/>
        <v>0</v>
      </c>
      <c r="M247" s="99">
        <f t="shared" si="44"/>
        <v>0</v>
      </c>
      <c r="N247" s="100">
        <f t="shared" si="45"/>
        <v>0</v>
      </c>
      <c r="O247" s="98">
        <f t="shared" si="46"/>
        <v>0</v>
      </c>
      <c r="P247" s="101">
        <f t="shared" si="47"/>
        <v>0</v>
      </c>
      <c r="Q247" s="102">
        <f t="shared" si="48"/>
        <v>0</v>
      </c>
    </row>
    <row r="248" spans="1:17" x14ac:dyDescent="0.2">
      <c r="A248" s="92" t="str">
        <f>Orçamento!A240</f>
        <v>8.8</v>
      </c>
      <c r="B248" s="39" t="str">
        <f>Orçamento!B240</f>
        <v>Sinapi</v>
      </c>
      <c r="C248" s="39">
        <f>Orçamento!C240</f>
        <v>0</v>
      </c>
      <c r="D248" s="93">
        <f>Orçamento!D240</f>
        <v>0</v>
      </c>
      <c r="E248" s="39">
        <f>Orçamento!E240</f>
        <v>0</v>
      </c>
      <c r="F248" s="39">
        <f>Orçamento!F240</f>
        <v>0</v>
      </c>
      <c r="G248" s="95">
        <f>'Orç. Pós Licitação'!G240</f>
        <v>0</v>
      </c>
      <c r="H248" s="95">
        <f>'Orç. Pós Licitação'!H240</f>
        <v>0</v>
      </c>
      <c r="I248" s="95">
        <f>'Orç. Pós Licitação'!I240</f>
        <v>0</v>
      </c>
      <c r="J248" s="96">
        <f>'BM 05'!L248</f>
        <v>0</v>
      </c>
      <c r="K248" s="97"/>
      <c r="L248" s="98">
        <f t="shared" si="43"/>
        <v>0</v>
      </c>
      <c r="M248" s="99">
        <f t="shared" si="44"/>
        <v>0</v>
      </c>
      <c r="N248" s="100">
        <f t="shared" si="45"/>
        <v>0</v>
      </c>
      <c r="O248" s="98">
        <f t="shared" si="46"/>
        <v>0</v>
      </c>
      <c r="P248" s="101">
        <f t="shared" si="47"/>
        <v>0</v>
      </c>
      <c r="Q248" s="102">
        <f t="shared" si="48"/>
        <v>0</v>
      </c>
    </row>
    <row r="249" spans="1:17" x14ac:dyDescent="0.2">
      <c r="A249" s="92" t="str">
        <f>Orçamento!A241</f>
        <v>8.9</v>
      </c>
      <c r="B249" s="39" t="str">
        <f>Orçamento!B241</f>
        <v>Sinapi</v>
      </c>
      <c r="C249" s="39">
        <f>Orçamento!C241</f>
        <v>0</v>
      </c>
      <c r="D249" s="93">
        <f>Orçamento!D241</f>
        <v>0</v>
      </c>
      <c r="E249" s="39">
        <f>Orçamento!E241</f>
        <v>0</v>
      </c>
      <c r="F249" s="39">
        <f>Orçamento!F241</f>
        <v>0</v>
      </c>
      <c r="G249" s="95">
        <f>'Orç. Pós Licitação'!G241</f>
        <v>0</v>
      </c>
      <c r="H249" s="95">
        <f>'Orç. Pós Licitação'!H241</f>
        <v>0</v>
      </c>
      <c r="I249" s="95">
        <f>'Orç. Pós Licitação'!I241</f>
        <v>0</v>
      </c>
      <c r="J249" s="96">
        <f>'BM 05'!L249</f>
        <v>0</v>
      </c>
      <c r="K249" s="97"/>
      <c r="L249" s="98">
        <f t="shared" si="43"/>
        <v>0</v>
      </c>
      <c r="M249" s="99">
        <f t="shared" si="44"/>
        <v>0</v>
      </c>
      <c r="N249" s="100">
        <f t="shared" si="45"/>
        <v>0</v>
      </c>
      <c r="O249" s="98">
        <f t="shared" si="46"/>
        <v>0</v>
      </c>
      <c r="P249" s="101">
        <f t="shared" si="47"/>
        <v>0</v>
      </c>
      <c r="Q249" s="102">
        <f t="shared" si="48"/>
        <v>0</v>
      </c>
    </row>
    <row r="250" spans="1:17" x14ac:dyDescent="0.2">
      <c r="A250" s="92" t="str">
        <f>Orçamento!A242</f>
        <v>8.10</v>
      </c>
      <c r="B250" s="39" t="str">
        <f>Orçamento!B242</f>
        <v>Sinapi</v>
      </c>
      <c r="C250" s="39">
        <f>Orçamento!C242</f>
        <v>0</v>
      </c>
      <c r="D250" s="93">
        <f>Orçamento!D242</f>
        <v>0</v>
      </c>
      <c r="E250" s="39">
        <f>Orçamento!E242</f>
        <v>0</v>
      </c>
      <c r="F250" s="39">
        <f>Orçamento!F242</f>
        <v>0</v>
      </c>
      <c r="G250" s="95">
        <f>'Orç. Pós Licitação'!G242</f>
        <v>0</v>
      </c>
      <c r="H250" s="95">
        <f>'Orç. Pós Licitação'!H242</f>
        <v>0</v>
      </c>
      <c r="I250" s="95">
        <f>'Orç. Pós Licitação'!I242</f>
        <v>0</v>
      </c>
      <c r="J250" s="96">
        <f>'BM 05'!L250</f>
        <v>0</v>
      </c>
      <c r="K250" s="97"/>
      <c r="L250" s="98">
        <f t="shared" si="43"/>
        <v>0</v>
      </c>
      <c r="M250" s="99">
        <f t="shared" si="44"/>
        <v>0</v>
      </c>
      <c r="N250" s="100">
        <f t="shared" si="45"/>
        <v>0</v>
      </c>
      <c r="O250" s="98">
        <f t="shared" si="46"/>
        <v>0</v>
      </c>
      <c r="P250" s="101">
        <f t="shared" si="47"/>
        <v>0</v>
      </c>
      <c r="Q250" s="102">
        <f t="shared" si="48"/>
        <v>0</v>
      </c>
    </row>
    <row r="251" spans="1:17" x14ac:dyDescent="0.2">
      <c r="A251" s="92" t="str">
        <f>Orçamento!A243</f>
        <v>8.11</v>
      </c>
      <c r="B251" s="39" t="str">
        <f>Orçamento!B243</f>
        <v>Sinapi</v>
      </c>
      <c r="C251" s="39">
        <f>Orçamento!C243</f>
        <v>0</v>
      </c>
      <c r="D251" s="93">
        <f>Orçamento!D243</f>
        <v>0</v>
      </c>
      <c r="E251" s="39">
        <f>Orçamento!E243</f>
        <v>0</v>
      </c>
      <c r="F251" s="39">
        <f>Orçamento!F243</f>
        <v>0</v>
      </c>
      <c r="G251" s="95">
        <f>'Orç. Pós Licitação'!G243</f>
        <v>0</v>
      </c>
      <c r="H251" s="95">
        <f>'Orç. Pós Licitação'!H243</f>
        <v>0</v>
      </c>
      <c r="I251" s="95">
        <f>'Orç. Pós Licitação'!I243</f>
        <v>0</v>
      </c>
      <c r="J251" s="96">
        <f>'BM 05'!L251</f>
        <v>0</v>
      </c>
      <c r="K251" s="97"/>
      <c r="L251" s="98">
        <f t="shared" si="43"/>
        <v>0</v>
      </c>
      <c r="M251" s="99">
        <f t="shared" si="44"/>
        <v>0</v>
      </c>
      <c r="N251" s="100">
        <f t="shared" si="45"/>
        <v>0</v>
      </c>
      <c r="O251" s="98">
        <f t="shared" si="46"/>
        <v>0</v>
      </c>
      <c r="P251" s="101">
        <f t="shared" si="47"/>
        <v>0</v>
      </c>
      <c r="Q251" s="102">
        <f t="shared" si="48"/>
        <v>0</v>
      </c>
    </row>
    <row r="252" spans="1:17" x14ac:dyDescent="0.2">
      <c r="A252" s="92" t="str">
        <f>Orçamento!A244</f>
        <v>8.12</v>
      </c>
      <c r="B252" s="39" t="str">
        <f>Orçamento!B244</f>
        <v>Sinapi</v>
      </c>
      <c r="C252" s="39">
        <f>Orçamento!C244</f>
        <v>0</v>
      </c>
      <c r="D252" s="93">
        <f>Orçamento!D244</f>
        <v>0</v>
      </c>
      <c r="E252" s="39">
        <f>Orçamento!E244</f>
        <v>0</v>
      </c>
      <c r="F252" s="39">
        <f>Orçamento!F244</f>
        <v>0</v>
      </c>
      <c r="G252" s="95">
        <f>'Orç. Pós Licitação'!G244</f>
        <v>0</v>
      </c>
      <c r="H252" s="95">
        <f>'Orç. Pós Licitação'!H244</f>
        <v>0</v>
      </c>
      <c r="I252" s="95">
        <f>'Orç. Pós Licitação'!I244</f>
        <v>0</v>
      </c>
      <c r="J252" s="96">
        <f>'BM 05'!L252</f>
        <v>0</v>
      </c>
      <c r="K252" s="97"/>
      <c r="L252" s="98">
        <f t="shared" si="43"/>
        <v>0</v>
      </c>
      <c r="M252" s="99">
        <f t="shared" si="44"/>
        <v>0</v>
      </c>
      <c r="N252" s="100">
        <f t="shared" si="45"/>
        <v>0</v>
      </c>
      <c r="O252" s="98">
        <f t="shared" si="46"/>
        <v>0</v>
      </c>
      <c r="P252" s="101">
        <f t="shared" si="47"/>
        <v>0</v>
      </c>
      <c r="Q252" s="102">
        <f t="shared" si="48"/>
        <v>0</v>
      </c>
    </row>
    <row r="253" spans="1:17" x14ac:dyDescent="0.2">
      <c r="A253" s="92" t="str">
        <f>Orçamento!A245</f>
        <v>8.13</v>
      </c>
      <c r="B253" s="39" t="str">
        <f>Orçamento!B245</f>
        <v>Sinapi</v>
      </c>
      <c r="C253" s="39">
        <f>Orçamento!C245</f>
        <v>0</v>
      </c>
      <c r="D253" s="93">
        <f>Orçamento!D245</f>
        <v>0</v>
      </c>
      <c r="E253" s="39">
        <f>Orçamento!E245</f>
        <v>0</v>
      </c>
      <c r="F253" s="39">
        <f>Orçamento!F245</f>
        <v>0</v>
      </c>
      <c r="G253" s="95">
        <f>'Orç. Pós Licitação'!G245</f>
        <v>0</v>
      </c>
      <c r="H253" s="95">
        <f>'Orç. Pós Licitação'!H245</f>
        <v>0</v>
      </c>
      <c r="I253" s="95">
        <f>'Orç. Pós Licitação'!I245</f>
        <v>0</v>
      </c>
      <c r="J253" s="96">
        <f>'BM 05'!L253</f>
        <v>0</v>
      </c>
      <c r="K253" s="97"/>
      <c r="L253" s="98">
        <f t="shared" si="43"/>
        <v>0</v>
      </c>
      <c r="M253" s="99">
        <f t="shared" si="44"/>
        <v>0</v>
      </c>
      <c r="N253" s="100">
        <f t="shared" si="45"/>
        <v>0</v>
      </c>
      <c r="O253" s="98">
        <f t="shared" si="46"/>
        <v>0</v>
      </c>
      <c r="P253" s="101">
        <f t="shared" si="47"/>
        <v>0</v>
      </c>
      <c r="Q253" s="102">
        <f t="shared" si="48"/>
        <v>0</v>
      </c>
    </row>
    <row r="254" spans="1:17" x14ac:dyDescent="0.2">
      <c r="A254" s="92" t="str">
        <f>Orçamento!A246</f>
        <v>8.14</v>
      </c>
      <c r="B254" s="39" t="str">
        <f>Orçamento!B246</f>
        <v>Sinapi</v>
      </c>
      <c r="C254" s="39">
        <f>Orçamento!C246</f>
        <v>0</v>
      </c>
      <c r="D254" s="93">
        <f>Orçamento!D246</f>
        <v>0</v>
      </c>
      <c r="E254" s="39">
        <f>Orçamento!E246</f>
        <v>0</v>
      </c>
      <c r="F254" s="39">
        <f>Orçamento!F246</f>
        <v>0</v>
      </c>
      <c r="G254" s="95">
        <f>'Orç. Pós Licitação'!G246</f>
        <v>0</v>
      </c>
      <c r="H254" s="95">
        <f>'Orç. Pós Licitação'!H246</f>
        <v>0</v>
      </c>
      <c r="I254" s="95">
        <f>'Orç. Pós Licitação'!I246</f>
        <v>0</v>
      </c>
      <c r="J254" s="96">
        <f>'BM 05'!L254</f>
        <v>0</v>
      </c>
      <c r="K254" s="97"/>
      <c r="L254" s="98">
        <f t="shared" si="43"/>
        <v>0</v>
      </c>
      <c r="M254" s="99">
        <f t="shared" si="44"/>
        <v>0</v>
      </c>
      <c r="N254" s="100">
        <f t="shared" si="45"/>
        <v>0</v>
      </c>
      <c r="O254" s="98">
        <f t="shared" si="46"/>
        <v>0</v>
      </c>
      <c r="P254" s="101">
        <f t="shared" si="47"/>
        <v>0</v>
      </c>
      <c r="Q254" s="102">
        <f t="shared" si="48"/>
        <v>0</v>
      </c>
    </row>
    <row r="255" spans="1:17" x14ac:dyDescent="0.2">
      <c r="A255" s="92" t="str">
        <f>Orçamento!A247</f>
        <v>8.15</v>
      </c>
      <c r="B255" s="39" t="str">
        <f>Orçamento!B247</f>
        <v>Sinapi</v>
      </c>
      <c r="C255" s="39">
        <f>Orçamento!C247</f>
        <v>0</v>
      </c>
      <c r="D255" s="93">
        <f>Orçamento!D247</f>
        <v>0</v>
      </c>
      <c r="E255" s="39">
        <f>Orçamento!E247</f>
        <v>0</v>
      </c>
      <c r="F255" s="39">
        <f>Orçamento!F247</f>
        <v>0</v>
      </c>
      <c r="G255" s="95">
        <f>'Orç. Pós Licitação'!G247</f>
        <v>0</v>
      </c>
      <c r="H255" s="95">
        <f>'Orç. Pós Licitação'!H247</f>
        <v>0</v>
      </c>
      <c r="I255" s="95">
        <f>'Orç. Pós Licitação'!I247</f>
        <v>0</v>
      </c>
      <c r="J255" s="96">
        <f>'BM 05'!L255</f>
        <v>0</v>
      </c>
      <c r="K255" s="97"/>
      <c r="L255" s="98">
        <f t="shared" si="43"/>
        <v>0</v>
      </c>
      <c r="M255" s="99">
        <f t="shared" si="44"/>
        <v>0</v>
      </c>
      <c r="N255" s="100">
        <f t="shared" si="45"/>
        <v>0</v>
      </c>
      <c r="O255" s="98">
        <f t="shared" si="46"/>
        <v>0</v>
      </c>
      <c r="P255" s="101">
        <f t="shared" si="47"/>
        <v>0</v>
      </c>
      <c r="Q255" s="102">
        <f t="shared" si="48"/>
        <v>0</v>
      </c>
    </row>
    <row r="256" spans="1:17" x14ac:dyDescent="0.2">
      <c r="A256" s="92" t="str">
        <f>Orçamento!A248</f>
        <v>8.16</v>
      </c>
      <c r="B256" s="39" t="str">
        <f>Orçamento!B248</f>
        <v>Sinapi</v>
      </c>
      <c r="C256" s="39">
        <f>Orçamento!C248</f>
        <v>0</v>
      </c>
      <c r="D256" s="93">
        <f>Orçamento!D248</f>
        <v>0</v>
      </c>
      <c r="E256" s="39">
        <f>Orçamento!E248</f>
        <v>0</v>
      </c>
      <c r="F256" s="39">
        <f>Orçamento!F248</f>
        <v>0</v>
      </c>
      <c r="G256" s="95">
        <f>'Orç. Pós Licitação'!G248</f>
        <v>0</v>
      </c>
      <c r="H256" s="95">
        <f>'Orç. Pós Licitação'!H248</f>
        <v>0</v>
      </c>
      <c r="I256" s="95">
        <f>'Orç. Pós Licitação'!I248</f>
        <v>0</v>
      </c>
      <c r="J256" s="96">
        <f>'BM 05'!L256</f>
        <v>0</v>
      </c>
      <c r="K256" s="97"/>
      <c r="L256" s="98">
        <f t="shared" si="43"/>
        <v>0</v>
      </c>
      <c r="M256" s="99">
        <f t="shared" si="44"/>
        <v>0</v>
      </c>
      <c r="N256" s="100">
        <f t="shared" si="45"/>
        <v>0</v>
      </c>
      <c r="O256" s="98">
        <f t="shared" si="46"/>
        <v>0</v>
      </c>
      <c r="P256" s="101">
        <f t="shared" si="47"/>
        <v>0</v>
      </c>
      <c r="Q256" s="102">
        <f t="shared" si="48"/>
        <v>0</v>
      </c>
    </row>
    <row r="257" spans="1:17" x14ac:dyDescent="0.2">
      <c r="A257" s="92" t="str">
        <f>Orçamento!A249</f>
        <v>8.17</v>
      </c>
      <c r="B257" s="39" t="str">
        <f>Orçamento!B249</f>
        <v>Sinapi</v>
      </c>
      <c r="C257" s="39">
        <f>Orçamento!C249</f>
        <v>0</v>
      </c>
      <c r="D257" s="93">
        <f>Orçamento!D249</f>
        <v>0</v>
      </c>
      <c r="E257" s="39">
        <f>Orçamento!E249</f>
        <v>0</v>
      </c>
      <c r="F257" s="39">
        <f>Orçamento!F249</f>
        <v>0</v>
      </c>
      <c r="G257" s="95">
        <f>'Orç. Pós Licitação'!G249</f>
        <v>0</v>
      </c>
      <c r="H257" s="95">
        <f>'Orç. Pós Licitação'!H249</f>
        <v>0</v>
      </c>
      <c r="I257" s="95">
        <f>'Orç. Pós Licitação'!I249</f>
        <v>0</v>
      </c>
      <c r="J257" s="96">
        <f>'BM 05'!L257</f>
        <v>0</v>
      </c>
      <c r="K257" s="97"/>
      <c r="L257" s="98">
        <f t="shared" si="43"/>
        <v>0</v>
      </c>
      <c r="M257" s="99">
        <f t="shared" si="44"/>
        <v>0</v>
      </c>
      <c r="N257" s="100">
        <f t="shared" si="45"/>
        <v>0</v>
      </c>
      <c r="O257" s="98">
        <f t="shared" si="46"/>
        <v>0</v>
      </c>
      <c r="P257" s="101">
        <f t="shared" si="47"/>
        <v>0</v>
      </c>
      <c r="Q257" s="102">
        <f t="shared" si="48"/>
        <v>0</v>
      </c>
    </row>
    <row r="258" spans="1:17" x14ac:dyDescent="0.2">
      <c r="A258" s="92" t="str">
        <f>Orçamento!A250</f>
        <v>8.18</v>
      </c>
      <c r="B258" s="39" t="str">
        <f>Orçamento!B250</f>
        <v>Sinapi</v>
      </c>
      <c r="C258" s="39">
        <f>Orçamento!C250</f>
        <v>0</v>
      </c>
      <c r="D258" s="93">
        <f>Orçamento!D250</f>
        <v>0</v>
      </c>
      <c r="E258" s="39">
        <f>Orçamento!E250</f>
        <v>0</v>
      </c>
      <c r="F258" s="39">
        <f>Orçamento!F250</f>
        <v>0</v>
      </c>
      <c r="G258" s="95">
        <f>'Orç. Pós Licitação'!G250</f>
        <v>0</v>
      </c>
      <c r="H258" s="95">
        <f>'Orç. Pós Licitação'!H250</f>
        <v>0</v>
      </c>
      <c r="I258" s="95">
        <f>'Orç. Pós Licitação'!I250</f>
        <v>0</v>
      </c>
      <c r="J258" s="96">
        <f>'BM 05'!L258</f>
        <v>0</v>
      </c>
      <c r="K258" s="97"/>
      <c r="L258" s="98">
        <f t="shared" si="43"/>
        <v>0</v>
      </c>
      <c r="M258" s="99">
        <f t="shared" si="44"/>
        <v>0</v>
      </c>
      <c r="N258" s="100">
        <f t="shared" si="45"/>
        <v>0</v>
      </c>
      <c r="O258" s="98">
        <f t="shared" si="46"/>
        <v>0</v>
      </c>
      <c r="P258" s="101">
        <f t="shared" si="47"/>
        <v>0</v>
      </c>
      <c r="Q258" s="102">
        <f t="shared" si="48"/>
        <v>0</v>
      </c>
    </row>
    <row r="259" spans="1:17" x14ac:dyDescent="0.2">
      <c r="A259" s="92" t="str">
        <f>Orçamento!A251</f>
        <v>8.19</v>
      </c>
      <c r="B259" s="39" t="str">
        <f>Orçamento!B251</f>
        <v>Sinapi</v>
      </c>
      <c r="C259" s="39">
        <f>Orçamento!C251</f>
        <v>0</v>
      </c>
      <c r="D259" s="93">
        <f>Orçamento!D251</f>
        <v>0</v>
      </c>
      <c r="E259" s="39">
        <f>Orçamento!E251</f>
        <v>0</v>
      </c>
      <c r="F259" s="39">
        <f>Orçamento!F251</f>
        <v>0</v>
      </c>
      <c r="G259" s="95">
        <f>'Orç. Pós Licitação'!G251</f>
        <v>0</v>
      </c>
      <c r="H259" s="95">
        <f>'Orç. Pós Licitação'!H251</f>
        <v>0</v>
      </c>
      <c r="I259" s="95">
        <f>'Orç. Pós Licitação'!I251</f>
        <v>0</v>
      </c>
      <c r="J259" s="96">
        <f>'BM 05'!L259</f>
        <v>0</v>
      </c>
      <c r="K259" s="97"/>
      <c r="L259" s="98">
        <f t="shared" si="43"/>
        <v>0</v>
      </c>
      <c r="M259" s="99">
        <f t="shared" si="44"/>
        <v>0</v>
      </c>
      <c r="N259" s="100">
        <f t="shared" si="45"/>
        <v>0</v>
      </c>
      <c r="O259" s="98">
        <f t="shared" si="46"/>
        <v>0</v>
      </c>
      <c r="P259" s="101">
        <f t="shared" si="47"/>
        <v>0</v>
      </c>
      <c r="Q259" s="102">
        <f t="shared" si="48"/>
        <v>0</v>
      </c>
    </row>
    <row r="260" spans="1:17" x14ac:dyDescent="0.2">
      <c r="A260" s="92" t="str">
        <f>Orçamento!A252</f>
        <v>8.20</v>
      </c>
      <c r="B260" s="39" t="str">
        <f>Orçamento!B252</f>
        <v>Sinapi</v>
      </c>
      <c r="C260" s="39">
        <f>Orçamento!C252</f>
        <v>0</v>
      </c>
      <c r="D260" s="93">
        <f>Orçamento!D252</f>
        <v>0</v>
      </c>
      <c r="E260" s="39">
        <f>Orçamento!E252</f>
        <v>0</v>
      </c>
      <c r="F260" s="39">
        <f>Orçamento!F252</f>
        <v>0</v>
      </c>
      <c r="G260" s="95">
        <f>'Orç. Pós Licitação'!G252</f>
        <v>0</v>
      </c>
      <c r="H260" s="95">
        <f>'Orç. Pós Licitação'!H252</f>
        <v>0</v>
      </c>
      <c r="I260" s="95">
        <f>'Orç. Pós Licitação'!I252</f>
        <v>0</v>
      </c>
      <c r="J260" s="96">
        <f>'BM 05'!L260</f>
        <v>0</v>
      </c>
      <c r="K260" s="97"/>
      <c r="L260" s="98">
        <f t="shared" si="43"/>
        <v>0</v>
      </c>
      <c r="M260" s="99">
        <f t="shared" si="44"/>
        <v>0</v>
      </c>
      <c r="N260" s="100">
        <f t="shared" si="45"/>
        <v>0</v>
      </c>
      <c r="O260" s="98">
        <f t="shared" si="46"/>
        <v>0</v>
      </c>
      <c r="P260" s="101">
        <f t="shared" si="47"/>
        <v>0</v>
      </c>
      <c r="Q260" s="102">
        <f t="shared" si="48"/>
        <v>0</v>
      </c>
    </row>
    <row r="261" spans="1:17" x14ac:dyDescent="0.2">
      <c r="A261" s="92" t="str">
        <f>Orçamento!A253</f>
        <v>8.21</v>
      </c>
      <c r="B261" s="39" t="str">
        <f>Orçamento!B253</f>
        <v>Sinapi</v>
      </c>
      <c r="C261" s="39">
        <f>Orçamento!C253</f>
        <v>0</v>
      </c>
      <c r="D261" s="93">
        <f>Orçamento!D253</f>
        <v>0</v>
      </c>
      <c r="E261" s="39">
        <f>Orçamento!E253</f>
        <v>0</v>
      </c>
      <c r="F261" s="39">
        <f>Orçamento!F253</f>
        <v>0</v>
      </c>
      <c r="G261" s="95">
        <f>'Orç. Pós Licitação'!G253</f>
        <v>0</v>
      </c>
      <c r="H261" s="95">
        <f>'Orç. Pós Licitação'!H253</f>
        <v>0</v>
      </c>
      <c r="I261" s="95">
        <f>'Orç. Pós Licitação'!I253</f>
        <v>0</v>
      </c>
      <c r="J261" s="96">
        <f>'BM 05'!L261</f>
        <v>0</v>
      </c>
      <c r="K261" s="97"/>
      <c r="L261" s="98">
        <f t="shared" si="43"/>
        <v>0</v>
      </c>
      <c r="M261" s="99">
        <f t="shared" si="44"/>
        <v>0</v>
      </c>
      <c r="N261" s="100">
        <f t="shared" si="45"/>
        <v>0</v>
      </c>
      <c r="O261" s="98">
        <f t="shared" si="46"/>
        <v>0</v>
      </c>
      <c r="P261" s="101">
        <f t="shared" si="47"/>
        <v>0</v>
      </c>
      <c r="Q261" s="102">
        <f t="shared" si="48"/>
        <v>0</v>
      </c>
    </row>
    <row r="262" spans="1:17" x14ac:dyDescent="0.2">
      <c r="A262" s="92" t="str">
        <f>Orçamento!A254</f>
        <v>8.22</v>
      </c>
      <c r="B262" s="39" t="str">
        <f>Orçamento!B254</f>
        <v>Sinapi</v>
      </c>
      <c r="C262" s="39">
        <f>Orçamento!C254</f>
        <v>0</v>
      </c>
      <c r="D262" s="93">
        <f>Orçamento!D254</f>
        <v>0</v>
      </c>
      <c r="E262" s="39">
        <f>Orçamento!E254</f>
        <v>0</v>
      </c>
      <c r="F262" s="39">
        <f>Orçamento!F254</f>
        <v>0</v>
      </c>
      <c r="G262" s="95">
        <f>'Orç. Pós Licitação'!G254</f>
        <v>0</v>
      </c>
      <c r="H262" s="95">
        <f>'Orç. Pós Licitação'!H254</f>
        <v>0</v>
      </c>
      <c r="I262" s="95">
        <f>'Orç. Pós Licitação'!I254</f>
        <v>0</v>
      </c>
      <c r="J262" s="96">
        <f>'BM 05'!L262</f>
        <v>0</v>
      </c>
      <c r="K262" s="97"/>
      <c r="L262" s="98">
        <f t="shared" si="43"/>
        <v>0</v>
      </c>
      <c r="M262" s="99">
        <f t="shared" si="44"/>
        <v>0</v>
      </c>
      <c r="N262" s="100">
        <f t="shared" si="45"/>
        <v>0</v>
      </c>
      <c r="O262" s="98">
        <f t="shared" si="46"/>
        <v>0</v>
      </c>
      <c r="P262" s="101">
        <f t="shared" si="47"/>
        <v>0</v>
      </c>
      <c r="Q262" s="102">
        <f t="shared" si="48"/>
        <v>0</v>
      </c>
    </row>
    <row r="263" spans="1:17" x14ac:dyDescent="0.2">
      <c r="A263" s="92" t="str">
        <f>Orçamento!A255</f>
        <v>8.23</v>
      </c>
      <c r="B263" s="39" t="str">
        <f>Orçamento!B255</f>
        <v>Sinapi</v>
      </c>
      <c r="C263" s="39">
        <f>Orçamento!C255</f>
        <v>0</v>
      </c>
      <c r="D263" s="93">
        <f>Orçamento!D255</f>
        <v>0</v>
      </c>
      <c r="E263" s="39">
        <f>Orçamento!E255</f>
        <v>0</v>
      </c>
      <c r="F263" s="39">
        <f>Orçamento!F255</f>
        <v>0</v>
      </c>
      <c r="G263" s="95">
        <f>'Orç. Pós Licitação'!G255</f>
        <v>0</v>
      </c>
      <c r="H263" s="95">
        <f>'Orç. Pós Licitação'!H255</f>
        <v>0</v>
      </c>
      <c r="I263" s="95">
        <f>'Orç. Pós Licitação'!I255</f>
        <v>0</v>
      </c>
      <c r="J263" s="96">
        <f>'BM 05'!L263</f>
        <v>0</v>
      </c>
      <c r="K263" s="97"/>
      <c r="L263" s="98">
        <f t="shared" si="43"/>
        <v>0</v>
      </c>
      <c r="M263" s="99">
        <f t="shared" si="44"/>
        <v>0</v>
      </c>
      <c r="N263" s="100">
        <f t="shared" si="45"/>
        <v>0</v>
      </c>
      <c r="O263" s="98">
        <f t="shared" si="46"/>
        <v>0</v>
      </c>
      <c r="P263" s="101">
        <f t="shared" si="47"/>
        <v>0</v>
      </c>
      <c r="Q263" s="102">
        <f t="shared" si="48"/>
        <v>0</v>
      </c>
    </row>
    <row r="264" spans="1:17" x14ac:dyDescent="0.2">
      <c r="A264" s="92" t="str">
        <f>Orçamento!A256</f>
        <v>8.24</v>
      </c>
      <c r="B264" s="39" t="str">
        <f>Orçamento!B256</f>
        <v>Sinapi</v>
      </c>
      <c r="C264" s="39">
        <f>Orçamento!C256</f>
        <v>0</v>
      </c>
      <c r="D264" s="93">
        <f>Orçamento!D256</f>
        <v>0</v>
      </c>
      <c r="E264" s="39">
        <f>Orçamento!E256</f>
        <v>0</v>
      </c>
      <c r="F264" s="39">
        <f>Orçamento!F256</f>
        <v>0</v>
      </c>
      <c r="G264" s="95">
        <f>'Orç. Pós Licitação'!G256</f>
        <v>0</v>
      </c>
      <c r="H264" s="95">
        <f>'Orç. Pós Licitação'!H256</f>
        <v>0</v>
      </c>
      <c r="I264" s="95">
        <f>'Orç. Pós Licitação'!I256</f>
        <v>0</v>
      </c>
      <c r="J264" s="96">
        <f>'BM 05'!L264</f>
        <v>0</v>
      </c>
      <c r="K264" s="97"/>
      <c r="L264" s="98">
        <f t="shared" si="43"/>
        <v>0</v>
      </c>
      <c r="M264" s="99">
        <f t="shared" si="44"/>
        <v>0</v>
      </c>
      <c r="N264" s="100">
        <f t="shared" si="45"/>
        <v>0</v>
      </c>
      <c r="O264" s="98">
        <f t="shared" si="46"/>
        <v>0</v>
      </c>
      <c r="P264" s="101">
        <f t="shared" si="47"/>
        <v>0</v>
      </c>
      <c r="Q264" s="102">
        <f t="shared" si="48"/>
        <v>0</v>
      </c>
    </row>
    <row r="265" spans="1:17" x14ac:dyDescent="0.2">
      <c r="A265" s="92" t="str">
        <f>Orçamento!A257</f>
        <v>8.25</v>
      </c>
      <c r="B265" s="39" t="str">
        <f>Orçamento!B257</f>
        <v>Sinapi</v>
      </c>
      <c r="C265" s="39">
        <f>Orçamento!C257</f>
        <v>0</v>
      </c>
      <c r="D265" s="93">
        <f>Orçamento!D257</f>
        <v>0</v>
      </c>
      <c r="E265" s="39">
        <f>Orçamento!E257</f>
        <v>0</v>
      </c>
      <c r="F265" s="39">
        <f>Orçamento!F257</f>
        <v>0</v>
      </c>
      <c r="G265" s="95">
        <f>'Orç. Pós Licitação'!G257</f>
        <v>0</v>
      </c>
      <c r="H265" s="95">
        <f>'Orç. Pós Licitação'!H257</f>
        <v>0</v>
      </c>
      <c r="I265" s="95">
        <f>'Orç. Pós Licitação'!I257</f>
        <v>0</v>
      </c>
      <c r="J265" s="96">
        <f>'BM 05'!L265</f>
        <v>0</v>
      </c>
      <c r="K265" s="97"/>
      <c r="L265" s="98">
        <f t="shared" si="43"/>
        <v>0</v>
      </c>
      <c r="M265" s="99">
        <f t="shared" si="44"/>
        <v>0</v>
      </c>
      <c r="N265" s="100">
        <f t="shared" si="45"/>
        <v>0</v>
      </c>
      <c r="O265" s="98">
        <f t="shared" si="46"/>
        <v>0</v>
      </c>
      <c r="P265" s="101">
        <f t="shared" si="47"/>
        <v>0</v>
      </c>
      <c r="Q265" s="102">
        <f t="shared" si="48"/>
        <v>0</v>
      </c>
    </row>
    <row r="266" spans="1:17" x14ac:dyDescent="0.2">
      <c r="A266" s="92" t="str">
        <f>Orçamento!A258</f>
        <v>8.26</v>
      </c>
      <c r="B266" s="39" t="str">
        <f>Orçamento!B258</f>
        <v>Sinapi</v>
      </c>
      <c r="C266" s="39">
        <f>Orçamento!C258</f>
        <v>0</v>
      </c>
      <c r="D266" s="93">
        <f>Orçamento!D258</f>
        <v>0</v>
      </c>
      <c r="E266" s="39">
        <f>Orçamento!E258</f>
        <v>0</v>
      </c>
      <c r="F266" s="39">
        <f>Orçamento!F258</f>
        <v>0</v>
      </c>
      <c r="G266" s="95">
        <f>'Orç. Pós Licitação'!G258</f>
        <v>0</v>
      </c>
      <c r="H266" s="95">
        <f>'Orç. Pós Licitação'!H258</f>
        <v>0</v>
      </c>
      <c r="I266" s="95">
        <f>'Orç. Pós Licitação'!I258</f>
        <v>0</v>
      </c>
      <c r="J266" s="96">
        <f>'BM 05'!L266</f>
        <v>0</v>
      </c>
      <c r="K266" s="97"/>
      <c r="L266" s="98">
        <f t="shared" si="43"/>
        <v>0</v>
      </c>
      <c r="M266" s="99">
        <f t="shared" si="44"/>
        <v>0</v>
      </c>
      <c r="N266" s="100">
        <f t="shared" si="45"/>
        <v>0</v>
      </c>
      <c r="O266" s="98">
        <f t="shared" si="46"/>
        <v>0</v>
      </c>
      <c r="P266" s="101">
        <f t="shared" si="47"/>
        <v>0</v>
      </c>
      <c r="Q266" s="102">
        <f t="shared" si="48"/>
        <v>0</v>
      </c>
    </row>
    <row r="267" spans="1:17" x14ac:dyDescent="0.2">
      <c r="A267" s="92" t="str">
        <f>Orçamento!A259</f>
        <v>8.27</v>
      </c>
      <c r="B267" s="39" t="str">
        <f>Orçamento!B259</f>
        <v>Sinapi</v>
      </c>
      <c r="C267" s="39">
        <f>Orçamento!C259</f>
        <v>0</v>
      </c>
      <c r="D267" s="93">
        <f>Orçamento!D259</f>
        <v>0</v>
      </c>
      <c r="E267" s="39">
        <f>Orçamento!E259</f>
        <v>0</v>
      </c>
      <c r="F267" s="39">
        <f>Orçamento!F259</f>
        <v>0</v>
      </c>
      <c r="G267" s="95">
        <f>'Orç. Pós Licitação'!G259</f>
        <v>0</v>
      </c>
      <c r="H267" s="95">
        <f>'Orç. Pós Licitação'!H259</f>
        <v>0</v>
      </c>
      <c r="I267" s="95">
        <f>'Orç. Pós Licitação'!I259</f>
        <v>0</v>
      </c>
      <c r="J267" s="96">
        <f>'BM 05'!L267</f>
        <v>0</v>
      </c>
      <c r="K267" s="97"/>
      <c r="L267" s="98">
        <f t="shared" si="43"/>
        <v>0</v>
      </c>
      <c r="M267" s="99">
        <f t="shared" si="44"/>
        <v>0</v>
      </c>
      <c r="N267" s="100">
        <f t="shared" si="45"/>
        <v>0</v>
      </c>
      <c r="O267" s="98">
        <f t="shared" si="46"/>
        <v>0</v>
      </c>
      <c r="P267" s="101">
        <f t="shared" si="47"/>
        <v>0</v>
      </c>
      <c r="Q267" s="102">
        <f t="shared" si="48"/>
        <v>0</v>
      </c>
    </row>
    <row r="268" spans="1:17" x14ac:dyDescent="0.2">
      <c r="A268" s="92" t="str">
        <f>Orçamento!A260</f>
        <v>8.28</v>
      </c>
      <c r="B268" s="39" t="str">
        <f>Orçamento!B260</f>
        <v>Sinapi</v>
      </c>
      <c r="C268" s="39">
        <f>Orçamento!C260</f>
        <v>0</v>
      </c>
      <c r="D268" s="93">
        <f>Orçamento!D260</f>
        <v>0</v>
      </c>
      <c r="E268" s="39">
        <f>Orçamento!E260</f>
        <v>0</v>
      </c>
      <c r="F268" s="39">
        <f>Orçamento!F260</f>
        <v>0</v>
      </c>
      <c r="G268" s="95">
        <f>'Orç. Pós Licitação'!G260</f>
        <v>0</v>
      </c>
      <c r="H268" s="95">
        <f>'Orç. Pós Licitação'!H260</f>
        <v>0</v>
      </c>
      <c r="I268" s="95">
        <f>'Orç. Pós Licitação'!I260</f>
        <v>0</v>
      </c>
      <c r="J268" s="96">
        <f>'BM 05'!L268</f>
        <v>0</v>
      </c>
      <c r="K268" s="97"/>
      <c r="L268" s="98">
        <f t="shared" si="43"/>
        <v>0</v>
      </c>
      <c r="M268" s="99">
        <f t="shared" si="44"/>
        <v>0</v>
      </c>
      <c r="N268" s="100">
        <f t="shared" si="45"/>
        <v>0</v>
      </c>
      <c r="O268" s="98">
        <f t="shared" si="46"/>
        <v>0</v>
      </c>
      <c r="P268" s="101">
        <f t="shared" si="47"/>
        <v>0</v>
      </c>
      <c r="Q268" s="102">
        <f t="shared" si="48"/>
        <v>0</v>
      </c>
    </row>
    <row r="269" spans="1:17" x14ac:dyDescent="0.2">
      <c r="A269" s="92" t="str">
        <f>Orçamento!A261</f>
        <v>8.29</v>
      </c>
      <c r="B269" s="39" t="str">
        <f>Orçamento!B261</f>
        <v>Sinapi</v>
      </c>
      <c r="C269" s="39">
        <f>Orçamento!C261</f>
        <v>0</v>
      </c>
      <c r="D269" s="93">
        <f>Orçamento!D261</f>
        <v>0</v>
      </c>
      <c r="E269" s="39">
        <f>Orçamento!E261</f>
        <v>0</v>
      </c>
      <c r="F269" s="39">
        <f>Orçamento!F261</f>
        <v>0</v>
      </c>
      <c r="G269" s="95">
        <f>'Orç. Pós Licitação'!G261</f>
        <v>0</v>
      </c>
      <c r="H269" s="95">
        <f>'Orç. Pós Licitação'!H261</f>
        <v>0</v>
      </c>
      <c r="I269" s="95">
        <f>'Orç. Pós Licitação'!I261</f>
        <v>0</v>
      </c>
      <c r="J269" s="96">
        <f>'BM 05'!L269</f>
        <v>0</v>
      </c>
      <c r="K269" s="97"/>
      <c r="L269" s="98">
        <f t="shared" si="43"/>
        <v>0</v>
      </c>
      <c r="M269" s="99">
        <f t="shared" si="44"/>
        <v>0</v>
      </c>
      <c r="N269" s="100">
        <f t="shared" si="45"/>
        <v>0</v>
      </c>
      <c r="O269" s="98">
        <f t="shared" si="46"/>
        <v>0</v>
      </c>
      <c r="P269" s="101">
        <f t="shared" si="47"/>
        <v>0</v>
      </c>
      <c r="Q269" s="102">
        <f t="shared" si="48"/>
        <v>0</v>
      </c>
    </row>
    <row r="270" spans="1:17" x14ac:dyDescent="0.2">
      <c r="A270" s="92" t="str">
        <f>Orçamento!A262</f>
        <v>8.30</v>
      </c>
      <c r="B270" s="39" t="str">
        <f>Orçamento!B262</f>
        <v>Sinapi</v>
      </c>
      <c r="C270" s="39">
        <f>Orçamento!C262</f>
        <v>0</v>
      </c>
      <c r="D270" s="93">
        <f>Orçamento!D262</f>
        <v>0</v>
      </c>
      <c r="E270" s="39">
        <f>Orçamento!E262</f>
        <v>0</v>
      </c>
      <c r="F270" s="39">
        <f>Orçamento!F262</f>
        <v>0</v>
      </c>
      <c r="G270" s="95">
        <f>'Orç. Pós Licitação'!G262</f>
        <v>0</v>
      </c>
      <c r="H270" s="95">
        <f>'Orç. Pós Licitação'!H262</f>
        <v>0</v>
      </c>
      <c r="I270" s="95">
        <f>'Orç. Pós Licitação'!I262</f>
        <v>0</v>
      </c>
      <c r="J270" s="96">
        <f>'BM 05'!L270</f>
        <v>0</v>
      </c>
      <c r="K270" s="97"/>
      <c r="L270" s="98">
        <f t="shared" si="43"/>
        <v>0</v>
      </c>
      <c r="M270" s="99">
        <f t="shared" si="44"/>
        <v>0</v>
      </c>
      <c r="N270" s="100">
        <f t="shared" si="45"/>
        <v>0</v>
      </c>
      <c r="O270" s="98">
        <f t="shared" si="46"/>
        <v>0</v>
      </c>
      <c r="P270" s="101">
        <f t="shared" si="47"/>
        <v>0</v>
      </c>
      <c r="Q270" s="102">
        <f t="shared" si="48"/>
        <v>0</v>
      </c>
    </row>
    <row r="271" spans="1:17" s="2" customFormat="1" ht="15.75" x14ac:dyDescent="0.25">
      <c r="A271" s="449"/>
      <c r="B271" s="434"/>
      <c r="C271" s="434"/>
      <c r="D271" s="435"/>
      <c r="E271" s="430" t="s">
        <v>1116</v>
      </c>
      <c r="F271" s="434"/>
      <c r="G271" s="434"/>
      <c r="H271" s="436"/>
      <c r="I271" s="437">
        <f>SUM(I241:I270)</f>
        <v>681.4</v>
      </c>
      <c r="J271" s="438"/>
      <c r="K271" s="438"/>
      <c r="L271" s="438"/>
      <c r="M271" s="437">
        <f>SUM(M241:M270)</f>
        <v>0</v>
      </c>
      <c r="N271" s="437">
        <f>SUM(N241:N270)</f>
        <v>0</v>
      </c>
      <c r="O271" s="437">
        <f>SUM(O241:O270)</f>
        <v>0</v>
      </c>
      <c r="P271" s="439"/>
      <c r="Q271" s="450">
        <f>SUM(Q241:Q270)</f>
        <v>681.4</v>
      </c>
    </row>
    <row r="272" spans="1:17" s="3" customFormat="1" ht="31.5" x14ac:dyDescent="0.25">
      <c r="A272" s="451" t="str">
        <f>Orçamento!A263</f>
        <v>9.0</v>
      </c>
      <c r="B272" s="427"/>
      <c r="C272" s="427"/>
      <c r="D272" s="428" t="str">
        <f>Orçamento!D263</f>
        <v>ABRIGO DO QUADRO DE COMANDO - CONTRAPISO E CERÂMICA</v>
      </c>
      <c r="E272" s="427"/>
      <c r="F272" s="427"/>
      <c r="G272" s="429"/>
      <c r="H272" s="430"/>
      <c r="I272" s="430"/>
      <c r="J272" s="431"/>
      <c r="K272" s="431"/>
      <c r="L272" s="431"/>
      <c r="M272" s="432"/>
      <c r="N272" s="433">
        <f>N303/I303</f>
        <v>0</v>
      </c>
      <c r="O272" s="433">
        <f>O303/I303</f>
        <v>0</v>
      </c>
      <c r="P272" s="433"/>
      <c r="Q272" s="452">
        <f>Q303/I303</f>
        <v>1</v>
      </c>
    </row>
    <row r="273" spans="1:17" ht="28.5" x14ac:dyDescent="0.2">
      <c r="A273" s="92" t="str">
        <f>Orçamento!A264</f>
        <v>9.1</v>
      </c>
      <c r="B273" s="39" t="str">
        <f>Orçamento!B264</f>
        <v>Sinapi</v>
      </c>
      <c r="C273" s="39">
        <f>Orçamento!C264</f>
        <v>94992</v>
      </c>
      <c r="D273" s="93" t="str">
        <f>Orçamento!D264</f>
        <v>Execução de contrapiso ou piso de concreto moldado in loco, acabamento convencional, esp. 6cm, não armado</v>
      </c>
      <c r="E273" s="39" t="str">
        <f>Orçamento!E264</f>
        <v>M2</v>
      </c>
      <c r="F273" s="39">
        <f>Orçamento!F264</f>
        <v>4</v>
      </c>
      <c r="G273" s="95">
        <f>'Orç. Pós Licitação'!G264</f>
        <v>88</v>
      </c>
      <c r="H273" s="95">
        <f>'Orç. Pós Licitação'!H264</f>
        <v>109.12</v>
      </c>
      <c r="I273" s="95">
        <f>'Orç. Pós Licitação'!I264</f>
        <v>436.48</v>
      </c>
      <c r="J273" s="96">
        <f>'BM 05'!L273</f>
        <v>0</v>
      </c>
      <c r="K273" s="97"/>
      <c r="L273" s="98">
        <f>J273+K273</f>
        <v>0</v>
      </c>
      <c r="M273" s="99">
        <f>ROUND(H273*J273,2)</f>
        <v>0</v>
      </c>
      <c r="N273" s="100">
        <f>ROUND(H273*K273,2)</f>
        <v>0</v>
      </c>
      <c r="O273" s="98">
        <f>ROUND(H273*L273,2)</f>
        <v>0</v>
      </c>
      <c r="P273" s="101">
        <f>F273-L273</f>
        <v>4</v>
      </c>
      <c r="Q273" s="102">
        <f>I273-O273</f>
        <v>436.48</v>
      </c>
    </row>
    <row r="274" spans="1:17" x14ac:dyDescent="0.2">
      <c r="A274" s="92" t="str">
        <f>Orçamento!A265</f>
        <v>9.2</v>
      </c>
      <c r="B274" s="39" t="str">
        <f>Orçamento!B265</f>
        <v>Sinapi</v>
      </c>
      <c r="C274" s="39">
        <f>Orçamento!C265</f>
        <v>93389</v>
      </c>
      <c r="D274" s="93" t="str">
        <f>Orçamento!D265</f>
        <v>Revestimento cerâmico para piso padrão popular</v>
      </c>
      <c r="E274" s="39" t="str">
        <f>Orçamento!E265</f>
        <v>M2</v>
      </c>
      <c r="F274" s="39">
        <f>Orçamento!F265</f>
        <v>4</v>
      </c>
      <c r="G274" s="95">
        <f>'Orç. Pós Licitação'!G265</f>
        <v>43.68</v>
      </c>
      <c r="H274" s="95">
        <f>'Orç. Pós Licitação'!H265</f>
        <v>54.16</v>
      </c>
      <c r="I274" s="95">
        <f>'Orç. Pós Licitação'!I265</f>
        <v>216.64</v>
      </c>
      <c r="J274" s="96">
        <f>'BM 05'!L274</f>
        <v>0</v>
      </c>
      <c r="K274" s="97"/>
      <c r="L274" s="98">
        <f t="shared" ref="L274:L302" si="49">J274+K274</f>
        <v>0</v>
      </c>
      <c r="M274" s="99">
        <f t="shared" ref="M274:M302" si="50">ROUND(H274*J274,2)</f>
        <v>0</v>
      </c>
      <c r="N274" s="100">
        <f t="shared" ref="N274:N302" si="51">ROUND(H274*K274,2)</f>
        <v>0</v>
      </c>
      <c r="O274" s="98">
        <f t="shared" ref="O274:O302" si="52">ROUND(H274*L274,2)</f>
        <v>0</v>
      </c>
      <c r="P274" s="101">
        <f t="shared" ref="P274:P302" si="53">F274-L274</f>
        <v>4</v>
      </c>
      <c r="Q274" s="102">
        <f t="shared" ref="Q274:Q302" si="54">I274-O274</f>
        <v>216.64</v>
      </c>
    </row>
    <row r="275" spans="1:17" x14ac:dyDescent="0.2">
      <c r="A275" s="92" t="str">
        <f>Orçamento!A266</f>
        <v>9.3</v>
      </c>
      <c r="B275" s="39" t="str">
        <f>Orçamento!B266</f>
        <v>Sinapi</v>
      </c>
      <c r="C275" s="39">
        <f>Orçamento!C266</f>
        <v>0</v>
      </c>
      <c r="D275" s="93">
        <f>Orçamento!D266</f>
        <v>0</v>
      </c>
      <c r="E275" s="39">
        <f>Orçamento!E266</f>
        <v>0</v>
      </c>
      <c r="F275" s="39">
        <f>Orçamento!F266</f>
        <v>0</v>
      </c>
      <c r="G275" s="95">
        <f>'Orç. Pós Licitação'!G266</f>
        <v>0</v>
      </c>
      <c r="H275" s="95">
        <f>'Orç. Pós Licitação'!H266</f>
        <v>0</v>
      </c>
      <c r="I275" s="95">
        <f>'Orç. Pós Licitação'!I266</f>
        <v>0</v>
      </c>
      <c r="J275" s="96">
        <f>'BM 05'!L275</f>
        <v>0</v>
      </c>
      <c r="K275" s="97"/>
      <c r="L275" s="98">
        <f t="shared" si="49"/>
        <v>0</v>
      </c>
      <c r="M275" s="99">
        <f t="shared" si="50"/>
        <v>0</v>
      </c>
      <c r="N275" s="100">
        <f t="shared" si="51"/>
        <v>0</v>
      </c>
      <c r="O275" s="98">
        <f t="shared" si="52"/>
        <v>0</v>
      </c>
      <c r="P275" s="101">
        <f t="shared" si="53"/>
        <v>0</v>
      </c>
      <c r="Q275" s="102">
        <f t="shared" si="54"/>
        <v>0</v>
      </c>
    </row>
    <row r="276" spans="1:17" x14ac:dyDescent="0.2">
      <c r="A276" s="92" t="str">
        <f>Orçamento!A267</f>
        <v>9.4</v>
      </c>
      <c r="B276" s="39" t="str">
        <f>Orçamento!B267</f>
        <v>Sinapi</v>
      </c>
      <c r="C276" s="39">
        <f>Orçamento!C267</f>
        <v>0</v>
      </c>
      <c r="D276" s="93">
        <f>Orçamento!D267</f>
        <v>0</v>
      </c>
      <c r="E276" s="39">
        <f>Orçamento!E267</f>
        <v>0</v>
      </c>
      <c r="F276" s="39">
        <f>Orçamento!F267</f>
        <v>0</v>
      </c>
      <c r="G276" s="95">
        <f>'Orç. Pós Licitação'!G267</f>
        <v>0</v>
      </c>
      <c r="H276" s="95">
        <f>'Orç. Pós Licitação'!H267</f>
        <v>0</v>
      </c>
      <c r="I276" s="95">
        <f>'Orç. Pós Licitação'!I267</f>
        <v>0</v>
      </c>
      <c r="J276" s="96">
        <f>'BM 05'!L276</f>
        <v>0</v>
      </c>
      <c r="K276" s="97"/>
      <c r="L276" s="98">
        <f t="shared" si="49"/>
        <v>0</v>
      </c>
      <c r="M276" s="99">
        <f t="shared" si="50"/>
        <v>0</v>
      </c>
      <c r="N276" s="100">
        <f t="shared" si="51"/>
        <v>0</v>
      </c>
      <c r="O276" s="98">
        <f t="shared" si="52"/>
        <v>0</v>
      </c>
      <c r="P276" s="101">
        <f t="shared" si="53"/>
        <v>0</v>
      </c>
      <c r="Q276" s="102">
        <f t="shared" si="54"/>
        <v>0</v>
      </c>
    </row>
    <row r="277" spans="1:17" x14ac:dyDescent="0.2">
      <c r="A277" s="92" t="str">
        <f>Orçamento!A268</f>
        <v>9.5</v>
      </c>
      <c r="B277" s="39" t="str">
        <f>Orçamento!B268</f>
        <v>Sinapi</v>
      </c>
      <c r="C277" s="39">
        <f>Orçamento!C268</f>
        <v>0</v>
      </c>
      <c r="D277" s="93">
        <f>Orçamento!D268</f>
        <v>0</v>
      </c>
      <c r="E277" s="39">
        <f>Orçamento!E268</f>
        <v>0</v>
      </c>
      <c r="F277" s="39">
        <f>Orçamento!F268</f>
        <v>0</v>
      </c>
      <c r="G277" s="95">
        <f>'Orç. Pós Licitação'!G268</f>
        <v>0</v>
      </c>
      <c r="H277" s="95">
        <f>'Orç. Pós Licitação'!H268</f>
        <v>0</v>
      </c>
      <c r="I277" s="95">
        <f>'Orç. Pós Licitação'!I268</f>
        <v>0</v>
      </c>
      <c r="J277" s="96">
        <f>'BM 05'!L277</f>
        <v>0</v>
      </c>
      <c r="K277" s="97"/>
      <c r="L277" s="98">
        <f t="shared" si="49"/>
        <v>0</v>
      </c>
      <c r="M277" s="99">
        <f t="shared" si="50"/>
        <v>0</v>
      </c>
      <c r="N277" s="100">
        <f t="shared" si="51"/>
        <v>0</v>
      </c>
      <c r="O277" s="98">
        <f t="shared" si="52"/>
        <v>0</v>
      </c>
      <c r="P277" s="101">
        <f t="shared" si="53"/>
        <v>0</v>
      </c>
      <c r="Q277" s="102">
        <f t="shared" si="54"/>
        <v>0</v>
      </c>
    </row>
    <row r="278" spans="1:17" x14ac:dyDescent="0.2">
      <c r="A278" s="92" t="str">
        <f>Orçamento!A269</f>
        <v>9.6</v>
      </c>
      <c r="B278" s="39" t="str">
        <f>Orçamento!B269</f>
        <v>Sinapi</v>
      </c>
      <c r="C278" s="39">
        <f>Orçamento!C269</f>
        <v>0</v>
      </c>
      <c r="D278" s="93">
        <f>Orçamento!D269</f>
        <v>0</v>
      </c>
      <c r="E278" s="39">
        <f>Orçamento!E269</f>
        <v>0</v>
      </c>
      <c r="F278" s="39">
        <f>Orçamento!F269</f>
        <v>0</v>
      </c>
      <c r="G278" s="95">
        <f>'Orç. Pós Licitação'!G269</f>
        <v>0</v>
      </c>
      <c r="H278" s="95">
        <f>'Orç. Pós Licitação'!H269</f>
        <v>0</v>
      </c>
      <c r="I278" s="95">
        <f>'Orç. Pós Licitação'!I269</f>
        <v>0</v>
      </c>
      <c r="J278" s="96">
        <f>'BM 05'!L278</f>
        <v>0</v>
      </c>
      <c r="K278" s="97"/>
      <c r="L278" s="98">
        <f t="shared" si="49"/>
        <v>0</v>
      </c>
      <c r="M278" s="99">
        <f t="shared" si="50"/>
        <v>0</v>
      </c>
      <c r="N278" s="100">
        <f t="shared" si="51"/>
        <v>0</v>
      </c>
      <c r="O278" s="98">
        <f t="shared" si="52"/>
        <v>0</v>
      </c>
      <c r="P278" s="101">
        <f t="shared" si="53"/>
        <v>0</v>
      </c>
      <c r="Q278" s="102">
        <f t="shared" si="54"/>
        <v>0</v>
      </c>
    </row>
    <row r="279" spans="1:17" x14ac:dyDescent="0.2">
      <c r="A279" s="92" t="str">
        <f>Orçamento!A270</f>
        <v>9.7</v>
      </c>
      <c r="B279" s="39" t="str">
        <f>Orçamento!B270</f>
        <v>Sinapi</v>
      </c>
      <c r="C279" s="39">
        <f>Orçamento!C270</f>
        <v>0</v>
      </c>
      <c r="D279" s="93">
        <f>Orçamento!D270</f>
        <v>0</v>
      </c>
      <c r="E279" s="39">
        <f>Orçamento!E270</f>
        <v>0</v>
      </c>
      <c r="F279" s="39">
        <f>Orçamento!F270</f>
        <v>0</v>
      </c>
      <c r="G279" s="95">
        <f>'Orç. Pós Licitação'!G270</f>
        <v>0</v>
      </c>
      <c r="H279" s="95">
        <f>'Orç. Pós Licitação'!H270</f>
        <v>0</v>
      </c>
      <c r="I279" s="95">
        <f>'Orç. Pós Licitação'!I270</f>
        <v>0</v>
      </c>
      <c r="J279" s="96">
        <f>'BM 05'!L279</f>
        <v>0</v>
      </c>
      <c r="K279" s="97"/>
      <c r="L279" s="98">
        <f t="shared" si="49"/>
        <v>0</v>
      </c>
      <c r="M279" s="99">
        <f t="shared" si="50"/>
        <v>0</v>
      </c>
      <c r="N279" s="100">
        <f t="shared" si="51"/>
        <v>0</v>
      </c>
      <c r="O279" s="98">
        <f t="shared" si="52"/>
        <v>0</v>
      </c>
      <c r="P279" s="101">
        <f t="shared" si="53"/>
        <v>0</v>
      </c>
      <c r="Q279" s="102">
        <f t="shared" si="54"/>
        <v>0</v>
      </c>
    </row>
    <row r="280" spans="1:17" x14ac:dyDescent="0.2">
      <c r="A280" s="92" t="str">
        <f>Orçamento!A271</f>
        <v>9.8</v>
      </c>
      <c r="B280" s="39" t="str">
        <f>Orçamento!B271</f>
        <v>Sinapi</v>
      </c>
      <c r="C280" s="39">
        <f>Orçamento!C271</f>
        <v>0</v>
      </c>
      <c r="D280" s="93">
        <f>Orçamento!D271</f>
        <v>0</v>
      </c>
      <c r="E280" s="39">
        <f>Orçamento!E271</f>
        <v>0</v>
      </c>
      <c r="F280" s="39">
        <f>Orçamento!F271</f>
        <v>0</v>
      </c>
      <c r="G280" s="95">
        <f>'Orç. Pós Licitação'!G271</f>
        <v>0</v>
      </c>
      <c r="H280" s="95">
        <f>'Orç. Pós Licitação'!H271</f>
        <v>0</v>
      </c>
      <c r="I280" s="95">
        <f>'Orç. Pós Licitação'!I271</f>
        <v>0</v>
      </c>
      <c r="J280" s="96">
        <f>'BM 05'!L280</f>
        <v>0</v>
      </c>
      <c r="K280" s="97"/>
      <c r="L280" s="98">
        <f t="shared" si="49"/>
        <v>0</v>
      </c>
      <c r="M280" s="99">
        <f t="shared" si="50"/>
        <v>0</v>
      </c>
      <c r="N280" s="100">
        <f t="shared" si="51"/>
        <v>0</v>
      </c>
      <c r="O280" s="98">
        <f t="shared" si="52"/>
        <v>0</v>
      </c>
      <c r="P280" s="101">
        <f t="shared" si="53"/>
        <v>0</v>
      </c>
      <c r="Q280" s="102">
        <f t="shared" si="54"/>
        <v>0</v>
      </c>
    </row>
    <row r="281" spans="1:17" x14ac:dyDescent="0.2">
      <c r="A281" s="92" t="str">
        <f>Orçamento!A272</f>
        <v>9.9</v>
      </c>
      <c r="B281" s="39" t="str">
        <f>Orçamento!B272</f>
        <v>Sinapi</v>
      </c>
      <c r="C281" s="39">
        <f>Orçamento!C272</f>
        <v>0</v>
      </c>
      <c r="D281" s="93">
        <f>Orçamento!D272</f>
        <v>0</v>
      </c>
      <c r="E281" s="39">
        <f>Orçamento!E272</f>
        <v>0</v>
      </c>
      <c r="F281" s="39">
        <f>Orçamento!F272</f>
        <v>0</v>
      </c>
      <c r="G281" s="95">
        <f>'Orç. Pós Licitação'!G272</f>
        <v>0</v>
      </c>
      <c r="H281" s="95">
        <f>'Orç. Pós Licitação'!H272</f>
        <v>0</v>
      </c>
      <c r="I281" s="95">
        <f>'Orç. Pós Licitação'!I272</f>
        <v>0</v>
      </c>
      <c r="J281" s="96">
        <f>'BM 05'!L281</f>
        <v>0</v>
      </c>
      <c r="K281" s="97"/>
      <c r="L281" s="98">
        <f t="shared" si="49"/>
        <v>0</v>
      </c>
      <c r="M281" s="99">
        <f t="shared" si="50"/>
        <v>0</v>
      </c>
      <c r="N281" s="100">
        <f t="shared" si="51"/>
        <v>0</v>
      </c>
      <c r="O281" s="98">
        <f t="shared" si="52"/>
        <v>0</v>
      </c>
      <c r="P281" s="101">
        <f t="shared" si="53"/>
        <v>0</v>
      </c>
      <c r="Q281" s="102">
        <f t="shared" si="54"/>
        <v>0</v>
      </c>
    </row>
    <row r="282" spans="1:17" x14ac:dyDescent="0.2">
      <c r="A282" s="92" t="str">
        <f>Orçamento!A273</f>
        <v>9.10</v>
      </c>
      <c r="B282" s="39" t="str">
        <f>Orçamento!B273</f>
        <v>Sinapi</v>
      </c>
      <c r="C282" s="39">
        <f>Orçamento!C273</f>
        <v>0</v>
      </c>
      <c r="D282" s="93">
        <f>Orçamento!D273</f>
        <v>0</v>
      </c>
      <c r="E282" s="39">
        <f>Orçamento!E273</f>
        <v>0</v>
      </c>
      <c r="F282" s="39">
        <f>Orçamento!F273</f>
        <v>0</v>
      </c>
      <c r="G282" s="95">
        <f>'Orç. Pós Licitação'!G273</f>
        <v>0</v>
      </c>
      <c r="H282" s="95">
        <f>'Orç. Pós Licitação'!H273</f>
        <v>0</v>
      </c>
      <c r="I282" s="95">
        <f>'Orç. Pós Licitação'!I273</f>
        <v>0</v>
      </c>
      <c r="J282" s="96">
        <f>'BM 05'!L282</f>
        <v>0</v>
      </c>
      <c r="K282" s="97"/>
      <c r="L282" s="98">
        <f t="shared" si="49"/>
        <v>0</v>
      </c>
      <c r="M282" s="99">
        <f t="shared" si="50"/>
        <v>0</v>
      </c>
      <c r="N282" s="100">
        <f t="shared" si="51"/>
        <v>0</v>
      </c>
      <c r="O282" s="98">
        <f t="shared" si="52"/>
        <v>0</v>
      </c>
      <c r="P282" s="101">
        <f t="shared" si="53"/>
        <v>0</v>
      </c>
      <c r="Q282" s="102">
        <f t="shared" si="54"/>
        <v>0</v>
      </c>
    </row>
    <row r="283" spans="1:17" x14ac:dyDescent="0.2">
      <c r="A283" s="92" t="str">
        <f>Orçamento!A274</f>
        <v>9.11</v>
      </c>
      <c r="B283" s="39" t="str">
        <f>Orçamento!B274</f>
        <v>Sinapi</v>
      </c>
      <c r="C283" s="39">
        <f>Orçamento!C274</f>
        <v>0</v>
      </c>
      <c r="D283" s="93">
        <f>Orçamento!D274</f>
        <v>0</v>
      </c>
      <c r="E283" s="39">
        <f>Orçamento!E274</f>
        <v>0</v>
      </c>
      <c r="F283" s="39">
        <f>Orçamento!F274</f>
        <v>0</v>
      </c>
      <c r="G283" s="95">
        <f>'Orç. Pós Licitação'!G274</f>
        <v>0</v>
      </c>
      <c r="H283" s="95">
        <f>'Orç. Pós Licitação'!H274</f>
        <v>0</v>
      </c>
      <c r="I283" s="95">
        <f>'Orç. Pós Licitação'!I274</f>
        <v>0</v>
      </c>
      <c r="J283" s="96">
        <f>'BM 05'!L283</f>
        <v>0</v>
      </c>
      <c r="K283" s="97"/>
      <c r="L283" s="98">
        <f t="shared" si="49"/>
        <v>0</v>
      </c>
      <c r="M283" s="99">
        <f t="shared" si="50"/>
        <v>0</v>
      </c>
      <c r="N283" s="100">
        <f t="shared" si="51"/>
        <v>0</v>
      </c>
      <c r="O283" s="98">
        <f t="shared" si="52"/>
        <v>0</v>
      </c>
      <c r="P283" s="101">
        <f t="shared" si="53"/>
        <v>0</v>
      </c>
      <c r="Q283" s="102">
        <f t="shared" si="54"/>
        <v>0</v>
      </c>
    </row>
    <row r="284" spans="1:17" x14ac:dyDescent="0.2">
      <c r="A284" s="92" t="str">
        <f>Orçamento!A275</f>
        <v>9.12</v>
      </c>
      <c r="B284" s="39" t="str">
        <f>Orçamento!B275</f>
        <v>Sinapi</v>
      </c>
      <c r="C284" s="39">
        <f>Orçamento!C275</f>
        <v>0</v>
      </c>
      <c r="D284" s="93">
        <f>Orçamento!D275</f>
        <v>0</v>
      </c>
      <c r="E284" s="39">
        <f>Orçamento!E275</f>
        <v>0</v>
      </c>
      <c r="F284" s="39">
        <f>Orçamento!F275</f>
        <v>0</v>
      </c>
      <c r="G284" s="95">
        <f>'Orç. Pós Licitação'!G275</f>
        <v>0</v>
      </c>
      <c r="H284" s="95">
        <f>'Orç. Pós Licitação'!H275</f>
        <v>0</v>
      </c>
      <c r="I284" s="95">
        <f>'Orç. Pós Licitação'!I275</f>
        <v>0</v>
      </c>
      <c r="J284" s="96">
        <f>'BM 05'!L284</f>
        <v>0</v>
      </c>
      <c r="K284" s="97"/>
      <c r="L284" s="98">
        <f t="shared" si="49"/>
        <v>0</v>
      </c>
      <c r="M284" s="99">
        <f t="shared" si="50"/>
        <v>0</v>
      </c>
      <c r="N284" s="100">
        <f t="shared" si="51"/>
        <v>0</v>
      </c>
      <c r="O284" s="98">
        <f t="shared" si="52"/>
        <v>0</v>
      </c>
      <c r="P284" s="101">
        <f t="shared" si="53"/>
        <v>0</v>
      </c>
      <c r="Q284" s="102">
        <f t="shared" si="54"/>
        <v>0</v>
      </c>
    </row>
    <row r="285" spans="1:17" x14ac:dyDescent="0.2">
      <c r="A285" s="92" t="str">
        <f>Orçamento!A276</f>
        <v>9.13</v>
      </c>
      <c r="B285" s="39" t="str">
        <f>Orçamento!B276</f>
        <v>Sinapi</v>
      </c>
      <c r="C285" s="39">
        <f>Orçamento!C276</f>
        <v>0</v>
      </c>
      <c r="D285" s="93">
        <f>Orçamento!D276</f>
        <v>0</v>
      </c>
      <c r="E285" s="39">
        <f>Orçamento!E276</f>
        <v>0</v>
      </c>
      <c r="F285" s="39">
        <f>Orçamento!F276</f>
        <v>0</v>
      </c>
      <c r="G285" s="95">
        <f>'Orç. Pós Licitação'!G276</f>
        <v>0</v>
      </c>
      <c r="H285" s="95">
        <f>'Orç. Pós Licitação'!H276</f>
        <v>0</v>
      </c>
      <c r="I285" s="95">
        <f>'Orç. Pós Licitação'!I276</f>
        <v>0</v>
      </c>
      <c r="J285" s="96">
        <f>'BM 05'!L285</f>
        <v>0</v>
      </c>
      <c r="K285" s="97"/>
      <c r="L285" s="98">
        <f t="shared" si="49"/>
        <v>0</v>
      </c>
      <c r="M285" s="99">
        <f t="shared" si="50"/>
        <v>0</v>
      </c>
      <c r="N285" s="100">
        <f t="shared" si="51"/>
        <v>0</v>
      </c>
      <c r="O285" s="98">
        <f t="shared" si="52"/>
        <v>0</v>
      </c>
      <c r="P285" s="101">
        <f t="shared" si="53"/>
        <v>0</v>
      </c>
      <c r="Q285" s="102">
        <f t="shared" si="54"/>
        <v>0</v>
      </c>
    </row>
    <row r="286" spans="1:17" x14ac:dyDescent="0.2">
      <c r="A286" s="92" t="str">
        <f>Orçamento!A277</f>
        <v>9.14</v>
      </c>
      <c r="B286" s="39" t="str">
        <f>Orçamento!B277</f>
        <v>Sinapi</v>
      </c>
      <c r="C286" s="39">
        <f>Orçamento!C277</f>
        <v>0</v>
      </c>
      <c r="D286" s="93">
        <f>Orçamento!D277</f>
        <v>0</v>
      </c>
      <c r="E286" s="39">
        <f>Orçamento!E277</f>
        <v>0</v>
      </c>
      <c r="F286" s="39">
        <f>Orçamento!F277</f>
        <v>0</v>
      </c>
      <c r="G286" s="95">
        <f>'Orç. Pós Licitação'!G277</f>
        <v>0</v>
      </c>
      <c r="H286" s="95">
        <f>'Orç. Pós Licitação'!H277</f>
        <v>0</v>
      </c>
      <c r="I286" s="95">
        <f>'Orç. Pós Licitação'!I277</f>
        <v>0</v>
      </c>
      <c r="J286" s="96">
        <f>'BM 05'!L286</f>
        <v>0</v>
      </c>
      <c r="K286" s="97"/>
      <c r="L286" s="98">
        <f t="shared" si="49"/>
        <v>0</v>
      </c>
      <c r="M286" s="99">
        <f t="shared" si="50"/>
        <v>0</v>
      </c>
      <c r="N286" s="100">
        <f t="shared" si="51"/>
        <v>0</v>
      </c>
      <c r="O286" s="98">
        <f t="shared" si="52"/>
        <v>0</v>
      </c>
      <c r="P286" s="101">
        <f t="shared" si="53"/>
        <v>0</v>
      </c>
      <c r="Q286" s="102">
        <f t="shared" si="54"/>
        <v>0</v>
      </c>
    </row>
    <row r="287" spans="1:17" x14ac:dyDescent="0.2">
      <c r="A287" s="92" t="str">
        <f>Orçamento!A278</f>
        <v>9.15</v>
      </c>
      <c r="B287" s="39" t="str">
        <f>Orçamento!B278</f>
        <v>Sinapi</v>
      </c>
      <c r="C287" s="39">
        <f>Orçamento!C278</f>
        <v>0</v>
      </c>
      <c r="D287" s="93">
        <f>Orçamento!D278</f>
        <v>0</v>
      </c>
      <c r="E287" s="39">
        <f>Orçamento!E278</f>
        <v>0</v>
      </c>
      <c r="F287" s="39">
        <f>Orçamento!F278</f>
        <v>0</v>
      </c>
      <c r="G287" s="95">
        <f>'Orç. Pós Licitação'!G278</f>
        <v>0</v>
      </c>
      <c r="H287" s="95">
        <f>'Orç. Pós Licitação'!H278</f>
        <v>0</v>
      </c>
      <c r="I287" s="95">
        <f>'Orç. Pós Licitação'!I278</f>
        <v>0</v>
      </c>
      <c r="J287" s="96">
        <f>'BM 05'!L287</f>
        <v>0</v>
      </c>
      <c r="K287" s="97"/>
      <c r="L287" s="98">
        <f t="shared" si="49"/>
        <v>0</v>
      </c>
      <c r="M287" s="99">
        <f t="shared" si="50"/>
        <v>0</v>
      </c>
      <c r="N287" s="100">
        <f t="shared" si="51"/>
        <v>0</v>
      </c>
      <c r="O287" s="98">
        <f t="shared" si="52"/>
        <v>0</v>
      </c>
      <c r="P287" s="101">
        <f t="shared" si="53"/>
        <v>0</v>
      </c>
      <c r="Q287" s="102">
        <f t="shared" si="54"/>
        <v>0</v>
      </c>
    </row>
    <row r="288" spans="1:17" x14ac:dyDescent="0.2">
      <c r="A288" s="92" t="str">
        <f>Orçamento!A279</f>
        <v>9.16</v>
      </c>
      <c r="B288" s="39" t="str">
        <f>Orçamento!B279</f>
        <v>Sinapi</v>
      </c>
      <c r="C288" s="39">
        <f>Orçamento!C279</f>
        <v>0</v>
      </c>
      <c r="D288" s="93">
        <f>Orçamento!D279</f>
        <v>0</v>
      </c>
      <c r="E288" s="39">
        <f>Orçamento!E279</f>
        <v>0</v>
      </c>
      <c r="F288" s="39">
        <f>Orçamento!F279</f>
        <v>0</v>
      </c>
      <c r="G288" s="95">
        <f>'Orç. Pós Licitação'!G279</f>
        <v>0</v>
      </c>
      <c r="H288" s="95">
        <f>'Orç. Pós Licitação'!H279</f>
        <v>0</v>
      </c>
      <c r="I288" s="95">
        <f>'Orç. Pós Licitação'!I279</f>
        <v>0</v>
      </c>
      <c r="J288" s="96">
        <f>'BM 05'!L288</f>
        <v>0</v>
      </c>
      <c r="K288" s="97"/>
      <c r="L288" s="98">
        <f t="shared" si="49"/>
        <v>0</v>
      </c>
      <c r="M288" s="99">
        <f t="shared" si="50"/>
        <v>0</v>
      </c>
      <c r="N288" s="100">
        <f t="shared" si="51"/>
        <v>0</v>
      </c>
      <c r="O288" s="98">
        <f t="shared" si="52"/>
        <v>0</v>
      </c>
      <c r="P288" s="101">
        <f t="shared" si="53"/>
        <v>0</v>
      </c>
      <c r="Q288" s="102">
        <f t="shared" si="54"/>
        <v>0</v>
      </c>
    </row>
    <row r="289" spans="1:17" x14ac:dyDescent="0.2">
      <c r="A289" s="92" t="str">
        <f>Orçamento!A280</f>
        <v>9.17</v>
      </c>
      <c r="B289" s="39" t="str">
        <f>Orçamento!B280</f>
        <v>Sinapi</v>
      </c>
      <c r="C289" s="39">
        <f>Orçamento!C280</f>
        <v>0</v>
      </c>
      <c r="D289" s="93">
        <f>Orçamento!D280</f>
        <v>0</v>
      </c>
      <c r="E289" s="39">
        <f>Orçamento!E280</f>
        <v>0</v>
      </c>
      <c r="F289" s="39">
        <f>Orçamento!F280</f>
        <v>0</v>
      </c>
      <c r="G289" s="95">
        <f>'Orç. Pós Licitação'!G280</f>
        <v>0</v>
      </c>
      <c r="H289" s="95">
        <f>'Orç. Pós Licitação'!H280</f>
        <v>0</v>
      </c>
      <c r="I289" s="95">
        <f>'Orç. Pós Licitação'!I280</f>
        <v>0</v>
      </c>
      <c r="J289" s="96">
        <f>'BM 05'!L289</f>
        <v>0</v>
      </c>
      <c r="K289" s="97"/>
      <c r="L289" s="98">
        <f t="shared" si="49"/>
        <v>0</v>
      </c>
      <c r="M289" s="99">
        <f t="shared" si="50"/>
        <v>0</v>
      </c>
      <c r="N289" s="100">
        <f t="shared" si="51"/>
        <v>0</v>
      </c>
      <c r="O289" s="98">
        <f t="shared" si="52"/>
        <v>0</v>
      </c>
      <c r="P289" s="101">
        <f t="shared" si="53"/>
        <v>0</v>
      </c>
      <c r="Q289" s="102">
        <f t="shared" si="54"/>
        <v>0</v>
      </c>
    </row>
    <row r="290" spans="1:17" x14ac:dyDescent="0.2">
      <c r="A290" s="92" t="str">
        <f>Orçamento!A281</f>
        <v>9.18</v>
      </c>
      <c r="B290" s="39" t="str">
        <f>Orçamento!B281</f>
        <v>Sinapi</v>
      </c>
      <c r="C290" s="39">
        <f>Orçamento!C281</f>
        <v>0</v>
      </c>
      <c r="D290" s="93">
        <f>Orçamento!D281</f>
        <v>0</v>
      </c>
      <c r="E290" s="39">
        <f>Orçamento!E281</f>
        <v>0</v>
      </c>
      <c r="F290" s="39">
        <f>Orçamento!F281</f>
        <v>0</v>
      </c>
      <c r="G290" s="95">
        <f>'Orç. Pós Licitação'!G281</f>
        <v>0</v>
      </c>
      <c r="H290" s="95">
        <f>'Orç. Pós Licitação'!H281</f>
        <v>0</v>
      </c>
      <c r="I290" s="95">
        <f>'Orç. Pós Licitação'!I281</f>
        <v>0</v>
      </c>
      <c r="J290" s="96">
        <f>'BM 05'!L290</f>
        <v>0</v>
      </c>
      <c r="K290" s="97"/>
      <c r="L290" s="98">
        <f t="shared" si="49"/>
        <v>0</v>
      </c>
      <c r="M290" s="99">
        <f t="shared" si="50"/>
        <v>0</v>
      </c>
      <c r="N290" s="100">
        <f t="shared" si="51"/>
        <v>0</v>
      </c>
      <c r="O290" s="98">
        <f t="shared" si="52"/>
        <v>0</v>
      </c>
      <c r="P290" s="101">
        <f t="shared" si="53"/>
        <v>0</v>
      </c>
      <c r="Q290" s="102">
        <f t="shared" si="54"/>
        <v>0</v>
      </c>
    </row>
    <row r="291" spans="1:17" x14ac:dyDescent="0.2">
      <c r="A291" s="92" t="str">
        <f>Orçamento!A282</f>
        <v>9.19</v>
      </c>
      <c r="B291" s="39" t="str">
        <f>Orçamento!B282</f>
        <v>Sinapi</v>
      </c>
      <c r="C291" s="39">
        <f>Orçamento!C282</f>
        <v>0</v>
      </c>
      <c r="D291" s="93">
        <f>Orçamento!D282</f>
        <v>0</v>
      </c>
      <c r="E291" s="39">
        <f>Orçamento!E282</f>
        <v>0</v>
      </c>
      <c r="F291" s="39">
        <f>Orçamento!F282</f>
        <v>0</v>
      </c>
      <c r="G291" s="95">
        <f>'Orç. Pós Licitação'!G282</f>
        <v>0</v>
      </c>
      <c r="H291" s="95">
        <f>'Orç. Pós Licitação'!H282</f>
        <v>0</v>
      </c>
      <c r="I291" s="95">
        <f>'Orç. Pós Licitação'!I282</f>
        <v>0</v>
      </c>
      <c r="J291" s="96">
        <f>'BM 05'!L291</f>
        <v>0</v>
      </c>
      <c r="K291" s="97"/>
      <c r="L291" s="98">
        <f t="shared" si="49"/>
        <v>0</v>
      </c>
      <c r="M291" s="99">
        <f t="shared" si="50"/>
        <v>0</v>
      </c>
      <c r="N291" s="100">
        <f t="shared" si="51"/>
        <v>0</v>
      </c>
      <c r="O291" s="98">
        <f t="shared" si="52"/>
        <v>0</v>
      </c>
      <c r="P291" s="101">
        <f t="shared" si="53"/>
        <v>0</v>
      </c>
      <c r="Q291" s="102">
        <f t="shared" si="54"/>
        <v>0</v>
      </c>
    </row>
    <row r="292" spans="1:17" x14ac:dyDescent="0.2">
      <c r="A292" s="92" t="str">
        <f>Orçamento!A283</f>
        <v>9.20</v>
      </c>
      <c r="B292" s="39" t="str">
        <f>Orçamento!B283</f>
        <v>Sinapi</v>
      </c>
      <c r="C292" s="39">
        <f>Orçamento!C283</f>
        <v>0</v>
      </c>
      <c r="D292" s="93">
        <f>Orçamento!D283</f>
        <v>0</v>
      </c>
      <c r="E292" s="39">
        <f>Orçamento!E283</f>
        <v>0</v>
      </c>
      <c r="F292" s="39">
        <f>Orçamento!F283</f>
        <v>0</v>
      </c>
      <c r="G292" s="95">
        <f>'Orç. Pós Licitação'!G283</f>
        <v>0</v>
      </c>
      <c r="H292" s="95">
        <f>'Orç. Pós Licitação'!H283</f>
        <v>0</v>
      </c>
      <c r="I292" s="95">
        <f>'Orç. Pós Licitação'!I283</f>
        <v>0</v>
      </c>
      <c r="J292" s="96">
        <f>'BM 05'!L292</f>
        <v>0</v>
      </c>
      <c r="K292" s="97"/>
      <c r="L292" s="98">
        <f t="shared" si="49"/>
        <v>0</v>
      </c>
      <c r="M292" s="99">
        <f t="shared" si="50"/>
        <v>0</v>
      </c>
      <c r="N292" s="100">
        <f t="shared" si="51"/>
        <v>0</v>
      </c>
      <c r="O292" s="98">
        <f t="shared" si="52"/>
        <v>0</v>
      </c>
      <c r="P292" s="101">
        <f t="shared" si="53"/>
        <v>0</v>
      </c>
      <c r="Q292" s="102">
        <f t="shared" si="54"/>
        <v>0</v>
      </c>
    </row>
    <row r="293" spans="1:17" x14ac:dyDescent="0.2">
      <c r="A293" s="92" t="str">
        <f>Orçamento!A284</f>
        <v>9.21</v>
      </c>
      <c r="B293" s="39" t="str">
        <f>Orçamento!B284</f>
        <v>Sinapi</v>
      </c>
      <c r="C293" s="39">
        <f>Orçamento!C284</f>
        <v>0</v>
      </c>
      <c r="D293" s="93">
        <f>Orçamento!D284</f>
        <v>0</v>
      </c>
      <c r="E293" s="39">
        <f>Orçamento!E284</f>
        <v>0</v>
      </c>
      <c r="F293" s="39">
        <f>Orçamento!F284</f>
        <v>0</v>
      </c>
      <c r="G293" s="95">
        <f>'Orç. Pós Licitação'!G284</f>
        <v>0</v>
      </c>
      <c r="H293" s="95">
        <f>'Orç. Pós Licitação'!H284</f>
        <v>0</v>
      </c>
      <c r="I293" s="95">
        <f>'Orç. Pós Licitação'!I284</f>
        <v>0</v>
      </c>
      <c r="J293" s="96">
        <f>'BM 05'!L293</f>
        <v>0</v>
      </c>
      <c r="K293" s="97"/>
      <c r="L293" s="98">
        <f t="shared" si="49"/>
        <v>0</v>
      </c>
      <c r="M293" s="99">
        <f t="shared" si="50"/>
        <v>0</v>
      </c>
      <c r="N293" s="100">
        <f t="shared" si="51"/>
        <v>0</v>
      </c>
      <c r="O293" s="98">
        <f t="shared" si="52"/>
        <v>0</v>
      </c>
      <c r="P293" s="101">
        <f t="shared" si="53"/>
        <v>0</v>
      </c>
      <c r="Q293" s="102">
        <f t="shared" si="54"/>
        <v>0</v>
      </c>
    </row>
    <row r="294" spans="1:17" x14ac:dyDescent="0.2">
      <c r="A294" s="92" t="str">
        <f>Orçamento!A285</f>
        <v>9.22</v>
      </c>
      <c r="B294" s="39" t="str">
        <f>Orçamento!B285</f>
        <v>Sinapi</v>
      </c>
      <c r="C294" s="39">
        <f>Orçamento!C285</f>
        <v>0</v>
      </c>
      <c r="D294" s="93">
        <f>Orçamento!D285</f>
        <v>0</v>
      </c>
      <c r="E294" s="39">
        <f>Orçamento!E285</f>
        <v>0</v>
      </c>
      <c r="F294" s="39">
        <f>Orçamento!F285</f>
        <v>0</v>
      </c>
      <c r="G294" s="95">
        <f>'Orç. Pós Licitação'!G285</f>
        <v>0</v>
      </c>
      <c r="H294" s="95">
        <f>'Orç. Pós Licitação'!H285</f>
        <v>0</v>
      </c>
      <c r="I294" s="95">
        <f>'Orç. Pós Licitação'!I285</f>
        <v>0</v>
      </c>
      <c r="J294" s="96">
        <f>'BM 05'!L294</f>
        <v>0</v>
      </c>
      <c r="K294" s="97"/>
      <c r="L294" s="98">
        <f t="shared" si="49"/>
        <v>0</v>
      </c>
      <c r="M294" s="99">
        <f t="shared" si="50"/>
        <v>0</v>
      </c>
      <c r="N294" s="100">
        <f t="shared" si="51"/>
        <v>0</v>
      </c>
      <c r="O294" s="98">
        <f t="shared" si="52"/>
        <v>0</v>
      </c>
      <c r="P294" s="101">
        <f t="shared" si="53"/>
        <v>0</v>
      </c>
      <c r="Q294" s="102">
        <f t="shared" si="54"/>
        <v>0</v>
      </c>
    </row>
    <row r="295" spans="1:17" x14ac:dyDescent="0.2">
      <c r="A295" s="92" t="str">
        <f>Orçamento!A286</f>
        <v>9.23</v>
      </c>
      <c r="B295" s="39" t="str">
        <f>Orçamento!B286</f>
        <v>Sinapi</v>
      </c>
      <c r="C295" s="39">
        <f>Orçamento!C286</f>
        <v>0</v>
      </c>
      <c r="D295" s="93">
        <f>Orçamento!D286</f>
        <v>0</v>
      </c>
      <c r="E295" s="39">
        <f>Orçamento!E286</f>
        <v>0</v>
      </c>
      <c r="F295" s="39">
        <f>Orçamento!F286</f>
        <v>0</v>
      </c>
      <c r="G295" s="95">
        <f>'Orç. Pós Licitação'!G286</f>
        <v>0</v>
      </c>
      <c r="H295" s="95">
        <f>'Orç. Pós Licitação'!H286</f>
        <v>0</v>
      </c>
      <c r="I295" s="95">
        <f>'Orç. Pós Licitação'!I286</f>
        <v>0</v>
      </c>
      <c r="J295" s="96">
        <f>'BM 05'!L295</f>
        <v>0</v>
      </c>
      <c r="K295" s="97"/>
      <c r="L295" s="98">
        <f t="shared" si="49"/>
        <v>0</v>
      </c>
      <c r="M295" s="99">
        <f t="shared" si="50"/>
        <v>0</v>
      </c>
      <c r="N295" s="100">
        <f t="shared" si="51"/>
        <v>0</v>
      </c>
      <c r="O295" s="98">
        <f t="shared" si="52"/>
        <v>0</v>
      </c>
      <c r="P295" s="101">
        <f t="shared" si="53"/>
        <v>0</v>
      </c>
      <c r="Q295" s="102">
        <f t="shared" si="54"/>
        <v>0</v>
      </c>
    </row>
    <row r="296" spans="1:17" x14ac:dyDescent="0.2">
      <c r="A296" s="92" t="str">
        <f>Orçamento!A287</f>
        <v>9.24</v>
      </c>
      <c r="B296" s="39" t="str">
        <f>Orçamento!B287</f>
        <v>Sinapi</v>
      </c>
      <c r="C296" s="39">
        <f>Orçamento!C287</f>
        <v>0</v>
      </c>
      <c r="D296" s="93">
        <f>Orçamento!D287</f>
        <v>0</v>
      </c>
      <c r="E296" s="39">
        <f>Orçamento!E287</f>
        <v>0</v>
      </c>
      <c r="F296" s="39">
        <f>Orçamento!F287</f>
        <v>0</v>
      </c>
      <c r="G296" s="95">
        <f>'Orç. Pós Licitação'!G287</f>
        <v>0</v>
      </c>
      <c r="H296" s="95">
        <f>'Orç. Pós Licitação'!H287</f>
        <v>0</v>
      </c>
      <c r="I296" s="95">
        <f>'Orç. Pós Licitação'!I287</f>
        <v>0</v>
      </c>
      <c r="J296" s="96">
        <f>'BM 05'!L296</f>
        <v>0</v>
      </c>
      <c r="K296" s="97"/>
      <c r="L296" s="98">
        <f t="shared" si="49"/>
        <v>0</v>
      </c>
      <c r="M296" s="99">
        <f t="shared" si="50"/>
        <v>0</v>
      </c>
      <c r="N296" s="100">
        <f t="shared" si="51"/>
        <v>0</v>
      </c>
      <c r="O296" s="98">
        <f t="shared" si="52"/>
        <v>0</v>
      </c>
      <c r="P296" s="101">
        <f t="shared" si="53"/>
        <v>0</v>
      </c>
      <c r="Q296" s="102">
        <f t="shared" si="54"/>
        <v>0</v>
      </c>
    </row>
    <row r="297" spans="1:17" x14ac:dyDescent="0.2">
      <c r="A297" s="92" t="str">
        <f>Orçamento!A288</f>
        <v>9.25</v>
      </c>
      <c r="B297" s="39" t="str">
        <f>Orçamento!B288</f>
        <v>Sinapi</v>
      </c>
      <c r="C297" s="39">
        <f>Orçamento!C288</f>
        <v>0</v>
      </c>
      <c r="D297" s="93">
        <f>Orçamento!D288</f>
        <v>0</v>
      </c>
      <c r="E297" s="39">
        <f>Orçamento!E288</f>
        <v>0</v>
      </c>
      <c r="F297" s="39">
        <f>Orçamento!F288</f>
        <v>0</v>
      </c>
      <c r="G297" s="95">
        <f>'Orç. Pós Licitação'!G288</f>
        <v>0</v>
      </c>
      <c r="H297" s="95">
        <f>'Orç. Pós Licitação'!H288</f>
        <v>0</v>
      </c>
      <c r="I297" s="95">
        <f>'Orç. Pós Licitação'!I288</f>
        <v>0</v>
      </c>
      <c r="J297" s="96">
        <f>'BM 05'!L297</f>
        <v>0</v>
      </c>
      <c r="K297" s="97"/>
      <c r="L297" s="98">
        <f t="shared" si="49"/>
        <v>0</v>
      </c>
      <c r="M297" s="99">
        <f t="shared" si="50"/>
        <v>0</v>
      </c>
      <c r="N297" s="100">
        <f t="shared" si="51"/>
        <v>0</v>
      </c>
      <c r="O297" s="98">
        <f t="shared" si="52"/>
        <v>0</v>
      </c>
      <c r="P297" s="101">
        <f t="shared" si="53"/>
        <v>0</v>
      </c>
      <c r="Q297" s="102">
        <f t="shared" si="54"/>
        <v>0</v>
      </c>
    </row>
    <row r="298" spans="1:17" x14ac:dyDescent="0.2">
      <c r="A298" s="92" t="str">
        <f>Orçamento!A289</f>
        <v>9.26</v>
      </c>
      <c r="B298" s="39" t="str">
        <f>Orçamento!B289</f>
        <v>Sinapi</v>
      </c>
      <c r="C298" s="39">
        <f>Orçamento!C289</f>
        <v>0</v>
      </c>
      <c r="D298" s="93">
        <f>Orçamento!D289</f>
        <v>0</v>
      </c>
      <c r="E298" s="39">
        <f>Orçamento!E289</f>
        <v>0</v>
      </c>
      <c r="F298" s="39">
        <f>Orçamento!F289</f>
        <v>0</v>
      </c>
      <c r="G298" s="95">
        <f>'Orç. Pós Licitação'!G289</f>
        <v>0</v>
      </c>
      <c r="H298" s="95">
        <f>'Orç. Pós Licitação'!H289</f>
        <v>0</v>
      </c>
      <c r="I298" s="95">
        <f>'Orç. Pós Licitação'!I289</f>
        <v>0</v>
      </c>
      <c r="J298" s="96">
        <f>'BM 05'!L298</f>
        <v>0</v>
      </c>
      <c r="K298" s="97"/>
      <c r="L298" s="98">
        <f t="shared" si="49"/>
        <v>0</v>
      </c>
      <c r="M298" s="99">
        <f t="shared" si="50"/>
        <v>0</v>
      </c>
      <c r="N298" s="100">
        <f t="shared" si="51"/>
        <v>0</v>
      </c>
      <c r="O298" s="98">
        <f t="shared" si="52"/>
        <v>0</v>
      </c>
      <c r="P298" s="101">
        <f t="shared" si="53"/>
        <v>0</v>
      </c>
      <c r="Q298" s="102">
        <f t="shared" si="54"/>
        <v>0</v>
      </c>
    </row>
    <row r="299" spans="1:17" x14ac:dyDescent="0.2">
      <c r="A299" s="92" t="str">
        <f>Orçamento!A290</f>
        <v>9.27</v>
      </c>
      <c r="B299" s="39" t="str">
        <f>Orçamento!B290</f>
        <v>Sinapi</v>
      </c>
      <c r="C299" s="39">
        <f>Orçamento!C290</f>
        <v>0</v>
      </c>
      <c r="D299" s="93">
        <f>Orçamento!D290</f>
        <v>0</v>
      </c>
      <c r="E299" s="39">
        <f>Orçamento!E290</f>
        <v>0</v>
      </c>
      <c r="F299" s="39">
        <f>Orçamento!F290</f>
        <v>0</v>
      </c>
      <c r="G299" s="95">
        <f>'Orç. Pós Licitação'!G290</f>
        <v>0</v>
      </c>
      <c r="H299" s="95">
        <f>'Orç. Pós Licitação'!H290</f>
        <v>0</v>
      </c>
      <c r="I299" s="95">
        <f>'Orç. Pós Licitação'!I290</f>
        <v>0</v>
      </c>
      <c r="J299" s="96">
        <f>'BM 05'!L299</f>
        <v>0</v>
      </c>
      <c r="K299" s="97"/>
      <c r="L299" s="98">
        <f t="shared" si="49"/>
        <v>0</v>
      </c>
      <c r="M299" s="99">
        <f t="shared" si="50"/>
        <v>0</v>
      </c>
      <c r="N299" s="100">
        <f t="shared" si="51"/>
        <v>0</v>
      </c>
      <c r="O299" s="98">
        <f t="shared" si="52"/>
        <v>0</v>
      </c>
      <c r="P299" s="101">
        <f t="shared" si="53"/>
        <v>0</v>
      </c>
      <c r="Q299" s="102">
        <f t="shared" si="54"/>
        <v>0</v>
      </c>
    </row>
    <row r="300" spans="1:17" x14ac:dyDescent="0.2">
      <c r="A300" s="92" t="str">
        <f>Orçamento!A291</f>
        <v>9.28</v>
      </c>
      <c r="B300" s="39" t="str">
        <f>Orçamento!B291</f>
        <v>Sinapi</v>
      </c>
      <c r="C300" s="39">
        <f>Orçamento!C291</f>
        <v>0</v>
      </c>
      <c r="D300" s="93">
        <f>Orçamento!D291</f>
        <v>0</v>
      </c>
      <c r="E300" s="39">
        <f>Orçamento!E291</f>
        <v>0</v>
      </c>
      <c r="F300" s="39">
        <f>Orçamento!F291</f>
        <v>0</v>
      </c>
      <c r="G300" s="95">
        <f>'Orç. Pós Licitação'!G291</f>
        <v>0</v>
      </c>
      <c r="H300" s="95">
        <f>'Orç. Pós Licitação'!H291</f>
        <v>0</v>
      </c>
      <c r="I300" s="95">
        <f>'Orç. Pós Licitação'!I291</f>
        <v>0</v>
      </c>
      <c r="J300" s="96">
        <f>'BM 05'!L300</f>
        <v>0</v>
      </c>
      <c r="K300" s="97"/>
      <c r="L300" s="98">
        <f t="shared" si="49"/>
        <v>0</v>
      </c>
      <c r="M300" s="99">
        <f t="shared" si="50"/>
        <v>0</v>
      </c>
      <c r="N300" s="100">
        <f t="shared" si="51"/>
        <v>0</v>
      </c>
      <c r="O300" s="98">
        <f t="shared" si="52"/>
        <v>0</v>
      </c>
      <c r="P300" s="101">
        <f t="shared" si="53"/>
        <v>0</v>
      </c>
      <c r="Q300" s="102">
        <f t="shared" si="54"/>
        <v>0</v>
      </c>
    </row>
    <row r="301" spans="1:17" x14ac:dyDescent="0.2">
      <c r="A301" s="92" t="str">
        <f>Orçamento!A292</f>
        <v>9.29</v>
      </c>
      <c r="B301" s="39" t="str">
        <f>Orçamento!B292</f>
        <v>Sinapi</v>
      </c>
      <c r="C301" s="39">
        <f>Orçamento!C292</f>
        <v>0</v>
      </c>
      <c r="D301" s="93">
        <f>Orçamento!D292</f>
        <v>0</v>
      </c>
      <c r="E301" s="39">
        <f>Orçamento!E292</f>
        <v>0</v>
      </c>
      <c r="F301" s="39">
        <f>Orçamento!F292</f>
        <v>0</v>
      </c>
      <c r="G301" s="95">
        <f>'Orç. Pós Licitação'!G292</f>
        <v>0</v>
      </c>
      <c r="H301" s="95">
        <f>'Orç. Pós Licitação'!H292</f>
        <v>0</v>
      </c>
      <c r="I301" s="95">
        <f>'Orç. Pós Licitação'!I292</f>
        <v>0</v>
      </c>
      <c r="J301" s="96">
        <f>'BM 05'!L301</f>
        <v>0</v>
      </c>
      <c r="K301" s="97"/>
      <c r="L301" s="98">
        <f t="shared" si="49"/>
        <v>0</v>
      </c>
      <c r="M301" s="99">
        <f t="shared" si="50"/>
        <v>0</v>
      </c>
      <c r="N301" s="100">
        <f t="shared" si="51"/>
        <v>0</v>
      </c>
      <c r="O301" s="98">
        <f t="shared" si="52"/>
        <v>0</v>
      </c>
      <c r="P301" s="101">
        <f t="shared" si="53"/>
        <v>0</v>
      </c>
      <c r="Q301" s="102">
        <f t="shared" si="54"/>
        <v>0</v>
      </c>
    </row>
    <row r="302" spans="1:17" x14ac:dyDescent="0.2">
      <c r="A302" s="92" t="str">
        <f>Orçamento!A293</f>
        <v>9.30</v>
      </c>
      <c r="B302" s="39" t="str">
        <f>Orçamento!B293</f>
        <v>Sinapi</v>
      </c>
      <c r="C302" s="39">
        <f>Orçamento!C293</f>
        <v>0</v>
      </c>
      <c r="D302" s="93">
        <f>Orçamento!D293</f>
        <v>0</v>
      </c>
      <c r="E302" s="39">
        <f>Orçamento!E293</f>
        <v>0</v>
      </c>
      <c r="F302" s="39">
        <f>Orçamento!F293</f>
        <v>0</v>
      </c>
      <c r="G302" s="95">
        <f>'Orç. Pós Licitação'!G293</f>
        <v>0</v>
      </c>
      <c r="H302" s="95">
        <f>'Orç. Pós Licitação'!H293</f>
        <v>0</v>
      </c>
      <c r="I302" s="95">
        <f>'Orç. Pós Licitação'!I293</f>
        <v>0</v>
      </c>
      <c r="J302" s="96">
        <f>'BM 05'!L302</f>
        <v>0</v>
      </c>
      <c r="K302" s="97"/>
      <c r="L302" s="98">
        <f t="shared" si="49"/>
        <v>0</v>
      </c>
      <c r="M302" s="99">
        <f t="shared" si="50"/>
        <v>0</v>
      </c>
      <c r="N302" s="100">
        <f t="shared" si="51"/>
        <v>0</v>
      </c>
      <c r="O302" s="98">
        <f t="shared" si="52"/>
        <v>0</v>
      </c>
      <c r="P302" s="101">
        <f t="shared" si="53"/>
        <v>0</v>
      </c>
      <c r="Q302" s="102">
        <f t="shared" si="54"/>
        <v>0</v>
      </c>
    </row>
    <row r="303" spans="1:17" s="2" customFormat="1" ht="15.75" x14ac:dyDescent="0.25">
      <c r="A303" s="449"/>
      <c r="B303" s="434"/>
      <c r="C303" s="434"/>
      <c r="D303" s="435"/>
      <c r="E303" s="430" t="s">
        <v>1116</v>
      </c>
      <c r="F303" s="434"/>
      <c r="G303" s="434"/>
      <c r="H303" s="436"/>
      <c r="I303" s="437">
        <f>SUM(I273:I302)</f>
        <v>653.12</v>
      </c>
      <c r="J303" s="438"/>
      <c r="K303" s="438"/>
      <c r="L303" s="438"/>
      <c r="M303" s="437">
        <f>SUM(M273:M302)</f>
        <v>0</v>
      </c>
      <c r="N303" s="437">
        <f>SUM(N273:N302)</f>
        <v>0</v>
      </c>
      <c r="O303" s="437">
        <f>SUM(O273:O302)</f>
        <v>0</v>
      </c>
      <c r="P303" s="439"/>
      <c r="Q303" s="450">
        <f>SUM(Q273:Q302)</f>
        <v>653.12</v>
      </c>
    </row>
    <row r="304" spans="1:17" s="3" customFormat="1" ht="31.5" x14ac:dyDescent="0.25">
      <c r="A304" s="451" t="str">
        <f>Orçamento!A294</f>
        <v>10.0</v>
      </c>
      <c r="B304" s="427"/>
      <c r="C304" s="427"/>
      <c r="D304" s="428" t="str">
        <f>Orçamento!D294</f>
        <v>ABRIGO DO QUADRO DE COMANDO - INSTALAÇÕES ELÉTRICAS</v>
      </c>
      <c r="E304" s="427"/>
      <c r="F304" s="427"/>
      <c r="G304" s="429"/>
      <c r="H304" s="430"/>
      <c r="I304" s="430"/>
      <c r="J304" s="431"/>
      <c r="K304" s="431"/>
      <c r="L304" s="431"/>
      <c r="M304" s="432"/>
      <c r="N304" s="433">
        <f>N335/I335</f>
        <v>0</v>
      </c>
      <c r="O304" s="433">
        <f>O335/I335</f>
        <v>0</v>
      </c>
      <c r="P304" s="433"/>
      <c r="Q304" s="452">
        <f>Q335/I335</f>
        <v>1</v>
      </c>
    </row>
    <row r="305" spans="1:17" ht="42.75" x14ac:dyDescent="0.2">
      <c r="A305" s="92" t="str">
        <f>Orçamento!A295</f>
        <v>10.1</v>
      </c>
      <c r="B305" s="39" t="str">
        <f>Orçamento!B295</f>
        <v>Sinapi</v>
      </c>
      <c r="C305" s="39">
        <f>Orçamento!C295</f>
        <v>101511</v>
      </c>
      <c r="D305" s="93" t="str">
        <f>Orçamento!D295</f>
        <v>Entrada de energia elétrica, aérea, trifásica, com caixa de embutir, cabo de 25mm², com os terminais, caixa do medidor, fiação, protetor DPS, disjuntor, haste, conector e fiação de aterramento</v>
      </c>
      <c r="E305" s="39" t="str">
        <f>Orçamento!E295</f>
        <v>UNID</v>
      </c>
      <c r="F305" s="39">
        <f>Orçamento!F295</f>
        <v>1</v>
      </c>
      <c r="G305" s="95">
        <f>'Orç. Pós Licitação'!G295</f>
        <v>2290</v>
      </c>
      <c r="H305" s="95">
        <f>'Orç. Pós Licitação'!H295</f>
        <v>2839.6</v>
      </c>
      <c r="I305" s="95">
        <f>'Orç. Pós Licitação'!I295</f>
        <v>2839.6</v>
      </c>
      <c r="J305" s="96">
        <f>'BM 05'!L305</f>
        <v>0</v>
      </c>
      <c r="K305" s="97"/>
      <c r="L305" s="98">
        <f>J305+K305</f>
        <v>0</v>
      </c>
      <c r="M305" s="99">
        <f>ROUND(H305*J305,2)</f>
        <v>0</v>
      </c>
      <c r="N305" s="100">
        <f>ROUND(H305*K305,2)</f>
        <v>0</v>
      </c>
      <c r="O305" s="98">
        <f>ROUND(H305*L305,2)</f>
        <v>0</v>
      </c>
      <c r="P305" s="101">
        <f>F305-L305</f>
        <v>1</v>
      </c>
      <c r="Q305" s="102">
        <f>I305-O305</f>
        <v>2839.6</v>
      </c>
    </row>
    <row r="306" spans="1:17" ht="28.5" x14ac:dyDescent="0.2">
      <c r="A306" s="92" t="str">
        <f>Orçamento!A296</f>
        <v>10.2</v>
      </c>
      <c r="B306" s="39" t="str">
        <f>Orçamento!B296</f>
        <v>Sinapi</v>
      </c>
      <c r="C306" s="39">
        <f>Orçamento!C296</f>
        <v>41197</v>
      </c>
      <c r="D306" s="93" t="str">
        <f>Orçamento!D296</f>
        <v>Fornecimento e instalação de poste de concreto armado padrão Celesc, extensão de 9,0m</v>
      </c>
      <c r="E306" s="39" t="str">
        <f>Orçamento!E296</f>
        <v>UNID</v>
      </c>
      <c r="F306" s="39">
        <f>Orçamento!F296</f>
        <v>1</v>
      </c>
      <c r="G306" s="95">
        <f>'Orç. Pós Licitação'!G296</f>
        <v>1750</v>
      </c>
      <c r="H306" s="95">
        <f>'Orç. Pós Licitação'!H296</f>
        <v>2170</v>
      </c>
      <c r="I306" s="95">
        <f>'Orç. Pós Licitação'!I296</f>
        <v>2170</v>
      </c>
      <c r="J306" s="96">
        <f>'BM 05'!L306</f>
        <v>0</v>
      </c>
      <c r="K306" s="97"/>
      <c r="L306" s="98">
        <f t="shared" ref="L306:L334" si="55">J306+K306</f>
        <v>0</v>
      </c>
      <c r="M306" s="99">
        <f t="shared" ref="M306:M334" si="56">ROUND(H306*J306,2)</f>
        <v>0</v>
      </c>
      <c r="N306" s="100">
        <f t="shared" ref="N306:N334" si="57">ROUND(H306*K306,2)</f>
        <v>0</v>
      </c>
      <c r="O306" s="98">
        <f t="shared" ref="O306:O334" si="58">ROUND(H306*L306,2)</f>
        <v>0</v>
      </c>
      <c r="P306" s="101">
        <f t="shared" ref="P306:P334" si="59">F306-L306</f>
        <v>1</v>
      </c>
      <c r="Q306" s="102">
        <f t="shared" ref="Q306:Q334" si="60">I306-O306</f>
        <v>2170</v>
      </c>
    </row>
    <row r="307" spans="1:17" x14ac:dyDescent="0.2">
      <c r="A307" s="92" t="str">
        <f>Orçamento!A297</f>
        <v>10.3</v>
      </c>
      <c r="B307" s="39" t="str">
        <f>Orçamento!B297</f>
        <v>Sinapi</v>
      </c>
      <c r="C307" s="39">
        <f>Orçamento!C297</f>
        <v>101877</v>
      </c>
      <c r="D307" s="93" t="str">
        <f>Orçamento!D297</f>
        <v>Quadro de distribuição de energia para 3 disjuntores</v>
      </c>
      <c r="E307" s="39" t="str">
        <f>Orçamento!E297</f>
        <v>UNID</v>
      </c>
      <c r="F307" s="39">
        <f>Orçamento!F297</f>
        <v>1</v>
      </c>
      <c r="G307" s="95">
        <f>'Orç. Pós Licitação'!G297</f>
        <v>73</v>
      </c>
      <c r="H307" s="95">
        <f>'Orç. Pós Licitação'!H297</f>
        <v>90.52</v>
      </c>
      <c r="I307" s="95">
        <f>'Orç. Pós Licitação'!I297</f>
        <v>90.52</v>
      </c>
      <c r="J307" s="96">
        <f>'BM 05'!L307</f>
        <v>0</v>
      </c>
      <c r="K307" s="97"/>
      <c r="L307" s="98">
        <f t="shared" si="55"/>
        <v>0</v>
      </c>
      <c r="M307" s="99">
        <f t="shared" si="56"/>
        <v>0</v>
      </c>
      <c r="N307" s="100">
        <f t="shared" si="57"/>
        <v>0</v>
      </c>
      <c r="O307" s="98">
        <f t="shared" si="58"/>
        <v>0</v>
      </c>
      <c r="P307" s="101">
        <f t="shared" si="59"/>
        <v>1</v>
      </c>
      <c r="Q307" s="102">
        <f t="shared" si="60"/>
        <v>90.52</v>
      </c>
    </row>
    <row r="308" spans="1:17" ht="28.5" x14ac:dyDescent="0.2">
      <c r="A308" s="92" t="str">
        <f>Orçamento!A298</f>
        <v>10.4</v>
      </c>
      <c r="B308" s="39" t="str">
        <f>Orçamento!B298</f>
        <v>Sinapi</v>
      </c>
      <c r="C308" s="39">
        <f>Orçamento!C298</f>
        <v>93145</v>
      </c>
      <c r="D308" s="93" t="str">
        <f>Orçamento!D298</f>
        <v>Ponto de iluminação e tomada, incluindo interruptor e tomada 10A/250V, cx elétrica, eletroduto, cabo, rasgo, quebra e chumbamento</v>
      </c>
      <c r="E308" s="39" t="str">
        <f>Orçamento!E298</f>
        <v>UNID</v>
      </c>
      <c r="F308" s="39">
        <f>Orçamento!F298</f>
        <v>1</v>
      </c>
      <c r="G308" s="95">
        <f>'Orç. Pós Licitação'!G298</f>
        <v>238.31</v>
      </c>
      <c r="H308" s="95">
        <f>'Orç. Pós Licitação'!H298</f>
        <v>295.5</v>
      </c>
      <c r="I308" s="95">
        <f>'Orç. Pós Licitação'!I298</f>
        <v>295.5</v>
      </c>
      <c r="J308" s="96">
        <f>'BM 05'!L308</f>
        <v>0</v>
      </c>
      <c r="K308" s="97"/>
      <c r="L308" s="98">
        <f t="shared" si="55"/>
        <v>0</v>
      </c>
      <c r="M308" s="99">
        <f t="shared" si="56"/>
        <v>0</v>
      </c>
      <c r="N308" s="100">
        <f t="shared" si="57"/>
        <v>0</v>
      </c>
      <c r="O308" s="98">
        <f t="shared" si="58"/>
        <v>0</v>
      </c>
      <c r="P308" s="101">
        <f t="shared" si="59"/>
        <v>1</v>
      </c>
      <c r="Q308" s="102">
        <f t="shared" si="60"/>
        <v>295.5</v>
      </c>
    </row>
    <row r="309" spans="1:17" ht="28.5" x14ac:dyDescent="0.2">
      <c r="A309" s="92" t="str">
        <f>Orçamento!A299</f>
        <v>10.5</v>
      </c>
      <c r="B309" s="39" t="str">
        <f>Orçamento!B299</f>
        <v>Sinapi</v>
      </c>
      <c r="C309" s="39">
        <f>Orçamento!C299</f>
        <v>97594</v>
      </c>
      <c r="D309" s="93" t="str">
        <f>Orçamento!D299</f>
        <v>Luminária tipo calha, de sobrepor, em alumínio, 2 lâmpadas tubulares de LED 18W, completa – casa de química</v>
      </c>
      <c r="E309" s="39" t="str">
        <f>Orçamento!E299</f>
        <v>UNID</v>
      </c>
      <c r="F309" s="39">
        <f>Orçamento!F299</f>
        <v>1</v>
      </c>
      <c r="G309" s="95">
        <f>'Orç. Pós Licitação'!G299</f>
        <v>116.36</v>
      </c>
      <c r="H309" s="95">
        <f>'Orç. Pós Licitação'!H299</f>
        <v>144.29</v>
      </c>
      <c r="I309" s="95">
        <f>'Orç. Pós Licitação'!I299</f>
        <v>144.29</v>
      </c>
      <c r="J309" s="96">
        <f>'BM 05'!L309</f>
        <v>0</v>
      </c>
      <c r="K309" s="97"/>
      <c r="L309" s="98">
        <f t="shared" si="55"/>
        <v>0</v>
      </c>
      <c r="M309" s="99">
        <f t="shared" si="56"/>
        <v>0</v>
      </c>
      <c r="N309" s="100">
        <f t="shared" si="57"/>
        <v>0</v>
      </c>
      <c r="O309" s="98">
        <f t="shared" si="58"/>
        <v>0</v>
      </c>
      <c r="P309" s="101">
        <f t="shared" si="59"/>
        <v>1</v>
      </c>
      <c r="Q309" s="102">
        <f t="shared" si="60"/>
        <v>144.29</v>
      </c>
    </row>
    <row r="310" spans="1:17" x14ac:dyDescent="0.2">
      <c r="A310" s="92" t="str">
        <f>Orçamento!A300</f>
        <v>10.6</v>
      </c>
      <c r="B310" s="39" t="str">
        <f>Orçamento!B300</f>
        <v>Sinapi</v>
      </c>
      <c r="C310" s="39">
        <f>Orçamento!C300</f>
        <v>0</v>
      </c>
      <c r="D310" s="93">
        <f>Orçamento!D300</f>
        <v>0</v>
      </c>
      <c r="E310" s="39">
        <f>Orçamento!E300</f>
        <v>0</v>
      </c>
      <c r="F310" s="39">
        <f>Orçamento!F300</f>
        <v>0</v>
      </c>
      <c r="G310" s="95">
        <f>'Orç. Pós Licitação'!G300</f>
        <v>0</v>
      </c>
      <c r="H310" s="95">
        <f>'Orç. Pós Licitação'!H300</f>
        <v>0</v>
      </c>
      <c r="I310" s="95">
        <f>'Orç. Pós Licitação'!I300</f>
        <v>0</v>
      </c>
      <c r="J310" s="96">
        <f>'BM 05'!L310</f>
        <v>0</v>
      </c>
      <c r="K310" s="97"/>
      <c r="L310" s="98">
        <f t="shared" si="55"/>
        <v>0</v>
      </c>
      <c r="M310" s="99">
        <f t="shared" si="56"/>
        <v>0</v>
      </c>
      <c r="N310" s="100">
        <f t="shared" si="57"/>
        <v>0</v>
      </c>
      <c r="O310" s="98">
        <f t="shared" si="58"/>
        <v>0</v>
      </c>
      <c r="P310" s="101">
        <f t="shared" si="59"/>
        <v>0</v>
      </c>
      <c r="Q310" s="102">
        <f t="shared" si="60"/>
        <v>0</v>
      </c>
    </row>
    <row r="311" spans="1:17" x14ac:dyDescent="0.2">
      <c r="A311" s="92" t="str">
        <f>Orçamento!A301</f>
        <v>10.7</v>
      </c>
      <c r="B311" s="39" t="str">
        <f>Orçamento!B301</f>
        <v>Sinapi</v>
      </c>
      <c r="C311" s="39">
        <f>Orçamento!C301</f>
        <v>0</v>
      </c>
      <c r="D311" s="93">
        <f>Orçamento!D301</f>
        <v>0</v>
      </c>
      <c r="E311" s="39">
        <f>Orçamento!E301</f>
        <v>0</v>
      </c>
      <c r="F311" s="39">
        <f>Orçamento!F301</f>
        <v>0</v>
      </c>
      <c r="G311" s="95">
        <f>'Orç. Pós Licitação'!G301</f>
        <v>0</v>
      </c>
      <c r="H311" s="95">
        <f>'Orç. Pós Licitação'!H301</f>
        <v>0</v>
      </c>
      <c r="I311" s="95">
        <f>'Orç. Pós Licitação'!I301</f>
        <v>0</v>
      </c>
      <c r="J311" s="96">
        <f>'BM 05'!L311</f>
        <v>0</v>
      </c>
      <c r="K311" s="97"/>
      <c r="L311" s="98">
        <f t="shared" si="55"/>
        <v>0</v>
      </c>
      <c r="M311" s="99">
        <f t="shared" si="56"/>
        <v>0</v>
      </c>
      <c r="N311" s="100">
        <f t="shared" si="57"/>
        <v>0</v>
      </c>
      <c r="O311" s="98">
        <f t="shared" si="58"/>
        <v>0</v>
      </c>
      <c r="P311" s="101">
        <f t="shared" si="59"/>
        <v>0</v>
      </c>
      <c r="Q311" s="102">
        <f t="shared" si="60"/>
        <v>0</v>
      </c>
    </row>
    <row r="312" spans="1:17" x14ac:dyDescent="0.2">
      <c r="A312" s="92" t="str">
        <f>Orçamento!A302</f>
        <v>10.8</v>
      </c>
      <c r="B312" s="39" t="str">
        <f>Orçamento!B302</f>
        <v>Sinapi</v>
      </c>
      <c r="C312" s="39">
        <f>Orçamento!C302</f>
        <v>0</v>
      </c>
      <c r="D312" s="93">
        <f>Orçamento!D302</f>
        <v>0</v>
      </c>
      <c r="E312" s="39">
        <f>Orçamento!E302</f>
        <v>0</v>
      </c>
      <c r="F312" s="39">
        <f>Orçamento!F302</f>
        <v>0</v>
      </c>
      <c r="G312" s="95">
        <f>'Orç. Pós Licitação'!G302</f>
        <v>0</v>
      </c>
      <c r="H312" s="95">
        <f>'Orç. Pós Licitação'!H302</f>
        <v>0</v>
      </c>
      <c r="I312" s="95">
        <f>'Orç. Pós Licitação'!I302</f>
        <v>0</v>
      </c>
      <c r="J312" s="96">
        <f>'BM 05'!L312</f>
        <v>0</v>
      </c>
      <c r="K312" s="97"/>
      <c r="L312" s="98">
        <f t="shared" si="55"/>
        <v>0</v>
      </c>
      <c r="M312" s="99">
        <f t="shared" si="56"/>
        <v>0</v>
      </c>
      <c r="N312" s="100">
        <f t="shared" si="57"/>
        <v>0</v>
      </c>
      <c r="O312" s="98">
        <f t="shared" si="58"/>
        <v>0</v>
      </c>
      <c r="P312" s="101">
        <f t="shared" si="59"/>
        <v>0</v>
      </c>
      <c r="Q312" s="102">
        <f t="shared" si="60"/>
        <v>0</v>
      </c>
    </row>
    <row r="313" spans="1:17" x14ac:dyDescent="0.2">
      <c r="A313" s="92" t="str">
        <f>Orçamento!A303</f>
        <v>10.9</v>
      </c>
      <c r="B313" s="39" t="str">
        <f>Orçamento!B303</f>
        <v>Sinapi</v>
      </c>
      <c r="C313" s="39">
        <f>Orçamento!C303</f>
        <v>0</v>
      </c>
      <c r="D313" s="93">
        <f>Orçamento!D303</f>
        <v>0</v>
      </c>
      <c r="E313" s="39">
        <f>Orçamento!E303</f>
        <v>0</v>
      </c>
      <c r="F313" s="39">
        <f>Orçamento!F303</f>
        <v>0</v>
      </c>
      <c r="G313" s="95">
        <f>'Orç. Pós Licitação'!G303</f>
        <v>0</v>
      </c>
      <c r="H313" s="95">
        <f>'Orç. Pós Licitação'!H303</f>
        <v>0</v>
      </c>
      <c r="I313" s="95">
        <f>'Orç. Pós Licitação'!I303</f>
        <v>0</v>
      </c>
      <c r="J313" s="96">
        <f>'BM 05'!L313</f>
        <v>0</v>
      </c>
      <c r="K313" s="97"/>
      <c r="L313" s="98">
        <f t="shared" si="55"/>
        <v>0</v>
      </c>
      <c r="M313" s="99">
        <f t="shared" si="56"/>
        <v>0</v>
      </c>
      <c r="N313" s="100">
        <f t="shared" si="57"/>
        <v>0</v>
      </c>
      <c r="O313" s="98">
        <f t="shared" si="58"/>
        <v>0</v>
      </c>
      <c r="P313" s="101">
        <f t="shared" si="59"/>
        <v>0</v>
      </c>
      <c r="Q313" s="102">
        <f t="shared" si="60"/>
        <v>0</v>
      </c>
    </row>
    <row r="314" spans="1:17" x14ac:dyDescent="0.2">
      <c r="A314" s="92" t="str">
        <f>Orçamento!A304</f>
        <v>10.10</v>
      </c>
      <c r="B314" s="39" t="str">
        <f>Orçamento!B304</f>
        <v>Sinapi</v>
      </c>
      <c r="C314" s="39">
        <f>Orçamento!C304</f>
        <v>0</v>
      </c>
      <c r="D314" s="93">
        <f>Orçamento!D304</f>
        <v>0</v>
      </c>
      <c r="E314" s="39">
        <f>Orçamento!E304</f>
        <v>0</v>
      </c>
      <c r="F314" s="39">
        <f>Orçamento!F304</f>
        <v>0</v>
      </c>
      <c r="G314" s="95">
        <f>'Orç. Pós Licitação'!G304</f>
        <v>0</v>
      </c>
      <c r="H314" s="95">
        <f>'Orç. Pós Licitação'!H304</f>
        <v>0</v>
      </c>
      <c r="I314" s="95">
        <f>'Orç. Pós Licitação'!I304</f>
        <v>0</v>
      </c>
      <c r="J314" s="96">
        <f>'BM 05'!L314</f>
        <v>0</v>
      </c>
      <c r="K314" s="97"/>
      <c r="L314" s="98">
        <f t="shared" si="55"/>
        <v>0</v>
      </c>
      <c r="M314" s="99">
        <f t="shared" si="56"/>
        <v>0</v>
      </c>
      <c r="N314" s="100">
        <f t="shared" si="57"/>
        <v>0</v>
      </c>
      <c r="O314" s="98">
        <f t="shared" si="58"/>
        <v>0</v>
      </c>
      <c r="P314" s="101">
        <f t="shared" si="59"/>
        <v>0</v>
      </c>
      <c r="Q314" s="102">
        <f t="shared" si="60"/>
        <v>0</v>
      </c>
    </row>
    <row r="315" spans="1:17" x14ac:dyDescent="0.2">
      <c r="A315" s="92" t="str">
        <f>Orçamento!A305</f>
        <v>10.11</v>
      </c>
      <c r="B315" s="39" t="str">
        <f>Orçamento!B305</f>
        <v>Sinapi</v>
      </c>
      <c r="C315" s="39">
        <f>Orçamento!C305</f>
        <v>0</v>
      </c>
      <c r="D315" s="93">
        <f>Orçamento!D305</f>
        <v>0</v>
      </c>
      <c r="E315" s="39">
        <f>Orçamento!E305</f>
        <v>0</v>
      </c>
      <c r="F315" s="39">
        <f>Orçamento!F305</f>
        <v>0</v>
      </c>
      <c r="G315" s="95">
        <f>'Orç. Pós Licitação'!G305</f>
        <v>0</v>
      </c>
      <c r="H315" s="95">
        <f>'Orç. Pós Licitação'!H305</f>
        <v>0</v>
      </c>
      <c r="I315" s="95">
        <f>'Orç. Pós Licitação'!I305</f>
        <v>0</v>
      </c>
      <c r="J315" s="96">
        <f>'BM 05'!L315</f>
        <v>0</v>
      </c>
      <c r="K315" s="97"/>
      <c r="L315" s="98">
        <f t="shared" si="55"/>
        <v>0</v>
      </c>
      <c r="M315" s="99">
        <f t="shared" si="56"/>
        <v>0</v>
      </c>
      <c r="N315" s="100">
        <f t="shared" si="57"/>
        <v>0</v>
      </c>
      <c r="O315" s="98">
        <f t="shared" si="58"/>
        <v>0</v>
      </c>
      <c r="P315" s="101">
        <f t="shared" si="59"/>
        <v>0</v>
      </c>
      <c r="Q315" s="102">
        <f t="shared" si="60"/>
        <v>0</v>
      </c>
    </row>
    <row r="316" spans="1:17" x14ac:dyDescent="0.2">
      <c r="A316" s="92" t="str">
        <f>Orçamento!A306</f>
        <v>10.12</v>
      </c>
      <c r="B316" s="39" t="str">
        <f>Orçamento!B306</f>
        <v>Sinapi</v>
      </c>
      <c r="C316" s="39">
        <f>Orçamento!C306</f>
        <v>0</v>
      </c>
      <c r="D316" s="93">
        <f>Orçamento!D306</f>
        <v>0</v>
      </c>
      <c r="E316" s="39">
        <f>Orçamento!E306</f>
        <v>0</v>
      </c>
      <c r="F316" s="39">
        <f>Orçamento!F306</f>
        <v>0</v>
      </c>
      <c r="G316" s="95">
        <f>'Orç. Pós Licitação'!G306</f>
        <v>0</v>
      </c>
      <c r="H316" s="95">
        <f>'Orç. Pós Licitação'!H306</f>
        <v>0</v>
      </c>
      <c r="I316" s="95">
        <f>'Orç. Pós Licitação'!I306</f>
        <v>0</v>
      </c>
      <c r="J316" s="96">
        <f>'BM 05'!L316</f>
        <v>0</v>
      </c>
      <c r="K316" s="97"/>
      <c r="L316" s="98">
        <f t="shared" si="55"/>
        <v>0</v>
      </c>
      <c r="M316" s="99">
        <f t="shared" si="56"/>
        <v>0</v>
      </c>
      <c r="N316" s="100">
        <f t="shared" si="57"/>
        <v>0</v>
      </c>
      <c r="O316" s="98">
        <f t="shared" si="58"/>
        <v>0</v>
      </c>
      <c r="P316" s="101">
        <f t="shared" si="59"/>
        <v>0</v>
      </c>
      <c r="Q316" s="102">
        <f t="shared" si="60"/>
        <v>0</v>
      </c>
    </row>
    <row r="317" spans="1:17" x14ac:dyDescent="0.2">
      <c r="A317" s="92" t="str">
        <f>Orçamento!A307</f>
        <v>10.13</v>
      </c>
      <c r="B317" s="39" t="str">
        <f>Orçamento!B307</f>
        <v>Sinapi</v>
      </c>
      <c r="C317" s="39">
        <f>Orçamento!C307</f>
        <v>0</v>
      </c>
      <c r="D317" s="93">
        <f>Orçamento!D307</f>
        <v>0</v>
      </c>
      <c r="E317" s="39">
        <f>Orçamento!E307</f>
        <v>0</v>
      </c>
      <c r="F317" s="39">
        <f>Orçamento!F307</f>
        <v>0</v>
      </c>
      <c r="G317" s="95">
        <f>'Orç. Pós Licitação'!G307</f>
        <v>0</v>
      </c>
      <c r="H317" s="95">
        <f>'Orç. Pós Licitação'!H307</f>
        <v>0</v>
      </c>
      <c r="I317" s="95">
        <f>'Orç. Pós Licitação'!I307</f>
        <v>0</v>
      </c>
      <c r="J317" s="96">
        <f>'BM 05'!L317</f>
        <v>0</v>
      </c>
      <c r="K317" s="97"/>
      <c r="L317" s="98">
        <f t="shared" si="55"/>
        <v>0</v>
      </c>
      <c r="M317" s="99">
        <f t="shared" si="56"/>
        <v>0</v>
      </c>
      <c r="N317" s="100">
        <f t="shared" si="57"/>
        <v>0</v>
      </c>
      <c r="O317" s="98">
        <f t="shared" si="58"/>
        <v>0</v>
      </c>
      <c r="P317" s="101">
        <f t="shared" si="59"/>
        <v>0</v>
      </c>
      <c r="Q317" s="102">
        <f t="shared" si="60"/>
        <v>0</v>
      </c>
    </row>
    <row r="318" spans="1:17" x14ac:dyDescent="0.2">
      <c r="A318" s="92" t="str">
        <f>Orçamento!A308</f>
        <v>10.14</v>
      </c>
      <c r="B318" s="39" t="str">
        <f>Orçamento!B308</f>
        <v>Sinapi</v>
      </c>
      <c r="C318" s="39">
        <f>Orçamento!C308</f>
        <v>0</v>
      </c>
      <c r="D318" s="93">
        <f>Orçamento!D308</f>
        <v>0</v>
      </c>
      <c r="E318" s="39">
        <f>Orçamento!E308</f>
        <v>0</v>
      </c>
      <c r="F318" s="39">
        <f>Orçamento!F308</f>
        <v>0</v>
      </c>
      <c r="G318" s="95">
        <f>'Orç. Pós Licitação'!G308</f>
        <v>0</v>
      </c>
      <c r="H318" s="95">
        <f>'Orç. Pós Licitação'!H308</f>
        <v>0</v>
      </c>
      <c r="I318" s="95">
        <f>'Orç. Pós Licitação'!I308</f>
        <v>0</v>
      </c>
      <c r="J318" s="96">
        <f>'BM 05'!L318</f>
        <v>0</v>
      </c>
      <c r="K318" s="97"/>
      <c r="L318" s="98">
        <f t="shared" si="55"/>
        <v>0</v>
      </c>
      <c r="M318" s="99">
        <f t="shared" si="56"/>
        <v>0</v>
      </c>
      <c r="N318" s="100">
        <f t="shared" si="57"/>
        <v>0</v>
      </c>
      <c r="O318" s="98">
        <f t="shared" si="58"/>
        <v>0</v>
      </c>
      <c r="P318" s="101">
        <f t="shared" si="59"/>
        <v>0</v>
      </c>
      <c r="Q318" s="102">
        <f t="shared" si="60"/>
        <v>0</v>
      </c>
    </row>
    <row r="319" spans="1:17" x14ac:dyDescent="0.2">
      <c r="A319" s="92" t="str">
        <f>Orçamento!A309</f>
        <v>10.15</v>
      </c>
      <c r="B319" s="39" t="str">
        <f>Orçamento!B309</f>
        <v>Sinapi</v>
      </c>
      <c r="C319" s="39">
        <f>Orçamento!C309</f>
        <v>0</v>
      </c>
      <c r="D319" s="93">
        <f>Orçamento!D309</f>
        <v>0</v>
      </c>
      <c r="E319" s="39">
        <f>Orçamento!E309</f>
        <v>0</v>
      </c>
      <c r="F319" s="39">
        <f>Orçamento!F309</f>
        <v>0</v>
      </c>
      <c r="G319" s="95">
        <f>'Orç. Pós Licitação'!G309</f>
        <v>0</v>
      </c>
      <c r="H319" s="95">
        <f>'Orç. Pós Licitação'!H309</f>
        <v>0</v>
      </c>
      <c r="I319" s="95">
        <f>'Orç. Pós Licitação'!I309</f>
        <v>0</v>
      </c>
      <c r="J319" s="96">
        <f>'BM 05'!L319</f>
        <v>0</v>
      </c>
      <c r="K319" s="97"/>
      <c r="L319" s="98">
        <f t="shared" si="55"/>
        <v>0</v>
      </c>
      <c r="M319" s="99">
        <f t="shared" si="56"/>
        <v>0</v>
      </c>
      <c r="N319" s="100">
        <f t="shared" si="57"/>
        <v>0</v>
      </c>
      <c r="O319" s="98">
        <f t="shared" si="58"/>
        <v>0</v>
      </c>
      <c r="P319" s="101">
        <f t="shared" si="59"/>
        <v>0</v>
      </c>
      <c r="Q319" s="102">
        <f t="shared" si="60"/>
        <v>0</v>
      </c>
    </row>
    <row r="320" spans="1:17" x14ac:dyDescent="0.2">
      <c r="A320" s="92" t="str">
        <f>Orçamento!A310</f>
        <v>10.16</v>
      </c>
      <c r="B320" s="39" t="str">
        <f>Orçamento!B310</f>
        <v>Sinapi</v>
      </c>
      <c r="C320" s="39">
        <f>Orçamento!C310</f>
        <v>0</v>
      </c>
      <c r="D320" s="93">
        <f>Orçamento!D310</f>
        <v>0</v>
      </c>
      <c r="E320" s="39">
        <f>Orçamento!E310</f>
        <v>0</v>
      </c>
      <c r="F320" s="39">
        <f>Orçamento!F310</f>
        <v>0</v>
      </c>
      <c r="G320" s="95">
        <f>'Orç. Pós Licitação'!G310</f>
        <v>0</v>
      </c>
      <c r="H320" s="95">
        <f>'Orç. Pós Licitação'!H310</f>
        <v>0</v>
      </c>
      <c r="I320" s="95">
        <f>'Orç. Pós Licitação'!I310</f>
        <v>0</v>
      </c>
      <c r="J320" s="96">
        <f>'BM 05'!L320</f>
        <v>0</v>
      </c>
      <c r="K320" s="97"/>
      <c r="L320" s="98">
        <f t="shared" si="55"/>
        <v>0</v>
      </c>
      <c r="M320" s="99">
        <f t="shared" si="56"/>
        <v>0</v>
      </c>
      <c r="N320" s="100">
        <f t="shared" si="57"/>
        <v>0</v>
      </c>
      <c r="O320" s="98">
        <f t="shared" si="58"/>
        <v>0</v>
      </c>
      <c r="P320" s="101">
        <f t="shared" si="59"/>
        <v>0</v>
      </c>
      <c r="Q320" s="102">
        <f t="shared" si="60"/>
        <v>0</v>
      </c>
    </row>
    <row r="321" spans="1:17" x14ac:dyDescent="0.2">
      <c r="A321" s="92" t="str">
        <f>Orçamento!A311</f>
        <v>10.17</v>
      </c>
      <c r="B321" s="39" t="str">
        <f>Orçamento!B311</f>
        <v>Sinapi</v>
      </c>
      <c r="C321" s="39">
        <f>Orçamento!C311</f>
        <v>0</v>
      </c>
      <c r="D321" s="93">
        <f>Orçamento!D311</f>
        <v>0</v>
      </c>
      <c r="E321" s="39">
        <f>Orçamento!E311</f>
        <v>0</v>
      </c>
      <c r="F321" s="39">
        <f>Orçamento!F311</f>
        <v>0</v>
      </c>
      <c r="G321" s="95">
        <f>'Orç. Pós Licitação'!G311</f>
        <v>0</v>
      </c>
      <c r="H321" s="95">
        <f>'Orç. Pós Licitação'!H311</f>
        <v>0</v>
      </c>
      <c r="I321" s="95">
        <f>'Orç. Pós Licitação'!I311</f>
        <v>0</v>
      </c>
      <c r="J321" s="96">
        <f>'BM 05'!L321</f>
        <v>0</v>
      </c>
      <c r="K321" s="97"/>
      <c r="L321" s="98">
        <f t="shared" si="55"/>
        <v>0</v>
      </c>
      <c r="M321" s="99">
        <f t="shared" si="56"/>
        <v>0</v>
      </c>
      <c r="N321" s="100">
        <f t="shared" si="57"/>
        <v>0</v>
      </c>
      <c r="O321" s="98">
        <f t="shared" si="58"/>
        <v>0</v>
      </c>
      <c r="P321" s="101">
        <f t="shared" si="59"/>
        <v>0</v>
      </c>
      <c r="Q321" s="102">
        <f t="shared" si="60"/>
        <v>0</v>
      </c>
    </row>
    <row r="322" spans="1:17" x14ac:dyDescent="0.2">
      <c r="A322" s="92" t="str">
        <f>Orçamento!A312</f>
        <v>10.18</v>
      </c>
      <c r="B322" s="39" t="str">
        <f>Orçamento!B312</f>
        <v>Sinapi</v>
      </c>
      <c r="C322" s="39">
        <f>Orçamento!C312</f>
        <v>0</v>
      </c>
      <c r="D322" s="93">
        <f>Orçamento!D312</f>
        <v>0</v>
      </c>
      <c r="E322" s="39">
        <f>Orçamento!E312</f>
        <v>0</v>
      </c>
      <c r="F322" s="39">
        <f>Orçamento!F312</f>
        <v>0</v>
      </c>
      <c r="G322" s="95">
        <f>'Orç. Pós Licitação'!G312</f>
        <v>0</v>
      </c>
      <c r="H322" s="95">
        <f>'Orç. Pós Licitação'!H312</f>
        <v>0</v>
      </c>
      <c r="I322" s="95">
        <f>'Orç. Pós Licitação'!I312</f>
        <v>0</v>
      </c>
      <c r="J322" s="96">
        <f>'BM 05'!L322</f>
        <v>0</v>
      </c>
      <c r="K322" s="97"/>
      <c r="L322" s="98">
        <f t="shared" si="55"/>
        <v>0</v>
      </c>
      <c r="M322" s="99">
        <f t="shared" si="56"/>
        <v>0</v>
      </c>
      <c r="N322" s="100">
        <f t="shared" si="57"/>
        <v>0</v>
      </c>
      <c r="O322" s="98">
        <f t="shared" si="58"/>
        <v>0</v>
      </c>
      <c r="P322" s="101">
        <f t="shared" si="59"/>
        <v>0</v>
      </c>
      <c r="Q322" s="102">
        <f t="shared" si="60"/>
        <v>0</v>
      </c>
    </row>
    <row r="323" spans="1:17" x14ac:dyDescent="0.2">
      <c r="A323" s="92" t="str">
        <f>Orçamento!A313</f>
        <v>10.19</v>
      </c>
      <c r="B323" s="39" t="str">
        <f>Orçamento!B313</f>
        <v>Sinapi</v>
      </c>
      <c r="C323" s="39">
        <f>Orçamento!C313</f>
        <v>0</v>
      </c>
      <c r="D323" s="93">
        <f>Orçamento!D313</f>
        <v>0</v>
      </c>
      <c r="E323" s="39">
        <f>Orçamento!E313</f>
        <v>0</v>
      </c>
      <c r="F323" s="39">
        <f>Orçamento!F313</f>
        <v>0</v>
      </c>
      <c r="G323" s="95">
        <f>'Orç. Pós Licitação'!G313</f>
        <v>0</v>
      </c>
      <c r="H323" s="95">
        <f>'Orç. Pós Licitação'!H313</f>
        <v>0</v>
      </c>
      <c r="I323" s="95">
        <f>'Orç. Pós Licitação'!I313</f>
        <v>0</v>
      </c>
      <c r="J323" s="96">
        <f>'BM 05'!L323</f>
        <v>0</v>
      </c>
      <c r="K323" s="97"/>
      <c r="L323" s="98">
        <f t="shared" si="55"/>
        <v>0</v>
      </c>
      <c r="M323" s="99">
        <f t="shared" si="56"/>
        <v>0</v>
      </c>
      <c r="N323" s="100">
        <f t="shared" si="57"/>
        <v>0</v>
      </c>
      <c r="O323" s="98">
        <f t="shared" si="58"/>
        <v>0</v>
      </c>
      <c r="P323" s="101">
        <f t="shared" si="59"/>
        <v>0</v>
      </c>
      <c r="Q323" s="102">
        <f t="shared" si="60"/>
        <v>0</v>
      </c>
    </row>
    <row r="324" spans="1:17" x14ac:dyDescent="0.2">
      <c r="A324" s="92" t="str">
        <f>Orçamento!A314</f>
        <v>10.20</v>
      </c>
      <c r="B324" s="39" t="str">
        <f>Orçamento!B314</f>
        <v>Sinapi</v>
      </c>
      <c r="C324" s="39">
        <f>Orçamento!C314</f>
        <v>0</v>
      </c>
      <c r="D324" s="93">
        <f>Orçamento!D314</f>
        <v>0</v>
      </c>
      <c r="E324" s="39">
        <f>Orçamento!E314</f>
        <v>0</v>
      </c>
      <c r="F324" s="39">
        <f>Orçamento!F314</f>
        <v>0</v>
      </c>
      <c r="G324" s="95">
        <f>'Orç. Pós Licitação'!G314</f>
        <v>0</v>
      </c>
      <c r="H324" s="95">
        <f>'Orç. Pós Licitação'!H314</f>
        <v>0</v>
      </c>
      <c r="I324" s="95">
        <f>'Orç. Pós Licitação'!I314</f>
        <v>0</v>
      </c>
      <c r="J324" s="96">
        <f>'BM 05'!L324</f>
        <v>0</v>
      </c>
      <c r="K324" s="97"/>
      <c r="L324" s="98">
        <f t="shared" si="55"/>
        <v>0</v>
      </c>
      <c r="M324" s="99">
        <f t="shared" si="56"/>
        <v>0</v>
      </c>
      <c r="N324" s="100">
        <f t="shared" si="57"/>
        <v>0</v>
      </c>
      <c r="O324" s="98">
        <f t="shared" si="58"/>
        <v>0</v>
      </c>
      <c r="P324" s="101">
        <f t="shared" si="59"/>
        <v>0</v>
      </c>
      <c r="Q324" s="102">
        <f t="shared" si="60"/>
        <v>0</v>
      </c>
    </row>
    <row r="325" spans="1:17" x14ac:dyDescent="0.2">
      <c r="A325" s="92" t="str">
        <f>Orçamento!A315</f>
        <v>10.21</v>
      </c>
      <c r="B325" s="39" t="str">
        <f>Orçamento!B315</f>
        <v>Sinapi</v>
      </c>
      <c r="C325" s="39">
        <f>Orçamento!C315</f>
        <v>0</v>
      </c>
      <c r="D325" s="93">
        <f>Orçamento!D315</f>
        <v>0</v>
      </c>
      <c r="E325" s="39">
        <f>Orçamento!E315</f>
        <v>0</v>
      </c>
      <c r="F325" s="39">
        <f>Orçamento!F315</f>
        <v>0</v>
      </c>
      <c r="G325" s="95">
        <f>'Orç. Pós Licitação'!G315</f>
        <v>0</v>
      </c>
      <c r="H325" s="95">
        <f>'Orç. Pós Licitação'!H315</f>
        <v>0</v>
      </c>
      <c r="I325" s="95">
        <f>'Orç. Pós Licitação'!I315</f>
        <v>0</v>
      </c>
      <c r="J325" s="96">
        <f>'BM 05'!L325</f>
        <v>0</v>
      </c>
      <c r="K325" s="97"/>
      <c r="L325" s="98">
        <f t="shared" si="55"/>
        <v>0</v>
      </c>
      <c r="M325" s="99">
        <f t="shared" si="56"/>
        <v>0</v>
      </c>
      <c r="N325" s="100">
        <f t="shared" si="57"/>
        <v>0</v>
      </c>
      <c r="O325" s="98">
        <f t="shared" si="58"/>
        <v>0</v>
      </c>
      <c r="P325" s="101">
        <f t="shared" si="59"/>
        <v>0</v>
      </c>
      <c r="Q325" s="102">
        <f t="shared" si="60"/>
        <v>0</v>
      </c>
    </row>
    <row r="326" spans="1:17" x14ac:dyDescent="0.2">
      <c r="A326" s="92" t="str">
        <f>Orçamento!A316</f>
        <v>10.22</v>
      </c>
      <c r="B326" s="39" t="str">
        <f>Orçamento!B316</f>
        <v>Sinapi</v>
      </c>
      <c r="C326" s="39">
        <f>Orçamento!C316</f>
        <v>0</v>
      </c>
      <c r="D326" s="93">
        <f>Orçamento!D316</f>
        <v>0</v>
      </c>
      <c r="E326" s="39">
        <f>Orçamento!E316</f>
        <v>0</v>
      </c>
      <c r="F326" s="39">
        <f>Orçamento!F316</f>
        <v>0</v>
      </c>
      <c r="G326" s="95">
        <f>'Orç. Pós Licitação'!G316</f>
        <v>0</v>
      </c>
      <c r="H326" s="95">
        <f>'Orç. Pós Licitação'!H316</f>
        <v>0</v>
      </c>
      <c r="I326" s="95">
        <f>'Orç. Pós Licitação'!I316</f>
        <v>0</v>
      </c>
      <c r="J326" s="96">
        <f>'BM 05'!L326</f>
        <v>0</v>
      </c>
      <c r="K326" s="97"/>
      <c r="L326" s="98">
        <f t="shared" si="55"/>
        <v>0</v>
      </c>
      <c r="M326" s="99">
        <f t="shared" si="56"/>
        <v>0</v>
      </c>
      <c r="N326" s="100">
        <f t="shared" si="57"/>
        <v>0</v>
      </c>
      <c r="O326" s="98">
        <f t="shared" si="58"/>
        <v>0</v>
      </c>
      <c r="P326" s="101">
        <f t="shared" si="59"/>
        <v>0</v>
      </c>
      <c r="Q326" s="102">
        <f t="shared" si="60"/>
        <v>0</v>
      </c>
    </row>
    <row r="327" spans="1:17" x14ac:dyDescent="0.2">
      <c r="A327" s="92" t="str">
        <f>Orçamento!A317</f>
        <v>10.23</v>
      </c>
      <c r="B327" s="39" t="str">
        <f>Orçamento!B317</f>
        <v>Sinapi</v>
      </c>
      <c r="C327" s="39">
        <f>Orçamento!C317</f>
        <v>0</v>
      </c>
      <c r="D327" s="93">
        <f>Orçamento!D317</f>
        <v>0</v>
      </c>
      <c r="E327" s="39">
        <f>Orçamento!E317</f>
        <v>0</v>
      </c>
      <c r="F327" s="39">
        <f>Orçamento!F317</f>
        <v>0</v>
      </c>
      <c r="G327" s="95">
        <f>'Orç. Pós Licitação'!G317</f>
        <v>0</v>
      </c>
      <c r="H327" s="95">
        <f>'Orç. Pós Licitação'!H317</f>
        <v>0</v>
      </c>
      <c r="I327" s="95">
        <f>'Orç. Pós Licitação'!I317</f>
        <v>0</v>
      </c>
      <c r="J327" s="96">
        <f>'BM 05'!L327</f>
        <v>0</v>
      </c>
      <c r="K327" s="97"/>
      <c r="L327" s="98">
        <f t="shared" si="55"/>
        <v>0</v>
      </c>
      <c r="M327" s="99">
        <f t="shared" si="56"/>
        <v>0</v>
      </c>
      <c r="N327" s="100">
        <f t="shared" si="57"/>
        <v>0</v>
      </c>
      <c r="O327" s="98">
        <f t="shared" si="58"/>
        <v>0</v>
      </c>
      <c r="P327" s="101">
        <f t="shared" si="59"/>
        <v>0</v>
      </c>
      <c r="Q327" s="102">
        <f t="shared" si="60"/>
        <v>0</v>
      </c>
    </row>
    <row r="328" spans="1:17" x14ac:dyDescent="0.2">
      <c r="A328" s="92" t="str">
        <f>Orçamento!A318</f>
        <v>10.24</v>
      </c>
      <c r="B328" s="39" t="str">
        <f>Orçamento!B318</f>
        <v>Sinapi</v>
      </c>
      <c r="C328" s="39">
        <f>Orçamento!C318</f>
        <v>0</v>
      </c>
      <c r="D328" s="93">
        <f>Orçamento!D318</f>
        <v>0</v>
      </c>
      <c r="E328" s="39">
        <f>Orçamento!E318</f>
        <v>0</v>
      </c>
      <c r="F328" s="39">
        <f>Orçamento!F318</f>
        <v>0</v>
      </c>
      <c r="G328" s="95">
        <f>'Orç. Pós Licitação'!G318</f>
        <v>0</v>
      </c>
      <c r="H328" s="95">
        <f>'Orç. Pós Licitação'!H318</f>
        <v>0</v>
      </c>
      <c r="I328" s="95">
        <f>'Orç. Pós Licitação'!I318</f>
        <v>0</v>
      </c>
      <c r="J328" s="96">
        <f>'BM 05'!L328</f>
        <v>0</v>
      </c>
      <c r="K328" s="97"/>
      <c r="L328" s="98">
        <f t="shared" si="55"/>
        <v>0</v>
      </c>
      <c r="M328" s="99">
        <f t="shared" si="56"/>
        <v>0</v>
      </c>
      <c r="N328" s="100">
        <f t="shared" si="57"/>
        <v>0</v>
      </c>
      <c r="O328" s="98">
        <f t="shared" si="58"/>
        <v>0</v>
      </c>
      <c r="P328" s="101">
        <f t="shared" si="59"/>
        <v>0</v>
      </c>
      <c r="Q328" s="102">
        <f t="shared" si="60"/>
        <v>0</v>
      </c>
    </row>
    <row r="329" spans="1:17" x14ac:dyDescent="0.2">
      <c r="A329" s="92" t="str">
        <f>Orçamento!A319</f>
        <v>10.25</v>
      </c>
      <c r="B329" s="39" t="str">
        <f>Orçamento!B319</f>
        <v>Sinapi</v>
      </c>
      <c r="C329" s="39">
        <f>Orçamento!C319</f>
        <v>0</v>
      </c>
      <c r="D329" s="93">
        <f>Orçamento!D319</f>
        <v>0</v>
      </c>
      <c r="E329" s="39">
        <f>Orçamento!E319</f>
        <v>0</v>
      </c>
      <c r="F329" s="39">
        <f>Orçamento!F319</f>
        <v>0</v>
      </c>
      <c r="G329" s="95">
        <f>'Orç. Pós Licitação'!G319</f>
        <v>0</v>
      </c>
      <c r="H329" s="95">
        <f>'Orç. Pós Licitação'!H319</f>
        <v>0</v>
      </c>
      <c r="I329" s="95">
        <f>'Orç. Pós Licitação'!I319</f>
        <v>0</v>
      </c>
      <c r="J329" s="96">
        <f>'BM 05'!L329</f>
        <v>0</v>
      </c>
      <c r="K329" s="97"/>
      <c r="L329" s="98">
        <f t="shared" si="55"/>
        <v>0</v>
      </c>
      <c r="M329" s="99">
        <f t="shared" si="56"/>
        <v>0</v>
      </c>
      <c r="N329" s="100">
        <f t="shared" si="57"/>
        <v>0</v>
      </c>
      <c r="O329" s="98">
        <f t="shared" si="58"/>
        <v>0</v>
      </c>
      <c r="P329" s="101">
        <f t="shared" si="59"/>
        <v>0</v>
      </c>
      <c r="Q329" s="102">
        <f t="shared" si="60"/>
        <v>0</v>
      </c>
    </row>
    <row r="330" spans="1:17" x14ac:dyDescent="0.2">
      <c r="A330" s="92" t="str">
        <f>Orçamento!A320</f>
        <v>10.26</v>
      </c>
      <c r="B330" s="39" t="str">
        <f>Orçamento!B320</f>
        <v>Sinapi</v>
      </c>
      <c r="C330" s="39">
        <f>Orçamento!C320</f>
        <v>0</v>
      </c>
      <c r="D330" s="93">
        <f>Orçamento!D320</f>
        <v>0</v>
      </c>
      <c r="E330" s="39">
        <f>Orçamento!E320</f>
        <v>0</v>
      </c>
      <c r="F330" s="39">
        <f>Orçamento!F320</f>
        <v>0</v>
      </c>
      <c r="G330" s="95">
        <f>'Orç. Pós Licitação'!G320</f>
        <v>0</v>
      </c>
      <c r="H330" s="95">
        <f>'Orç. Pós Licitação'!H320</f>
        <v>0</v>
      </c>
      <c r="I330" s="95">
        <f>'Orç. Pós Licitação'!I320</f>
        <v>0</v>
      </c>
      <c r="J330" s="96">
        <f>'BM 05'!L330</f>
        <v>0</v>
      </c>
      <c r="K330" s="97"/>
      <c r="L330" s="98">
        <f t="shared" si="55"/>
        <v>0</v>
      </c>
      <c r="M330" s="99">
        <f t="shared" si="56"/>
        <v>0</v>
      </c>
      <c r="N330" s="100">
        <f t="shared" si="57"/>
        <v>0</v>
      </c>
      <c r="O330" s="98">
        <f t="shared" si="58"/>
        <v>0</v>
      </c>
      <c r="P330" s="101">
        <f t="shared" si="59"/>
        <v>0</v>
      </c>
      <c r="Q330" s="102">
        <f t="shared" si="60"/>
        <v>0</v>
      </c>
    </row>
    <row r="331" spans="1:17" x14ac:dyDescent="0.2">
      <c r="A331" s="92" t="str">
        <f>Orçamento!A321</f>
        <v>10.27</v>
      </c>
      <c r="B331" s="39" t="str">
        <f>Orçamento!B321</f>
        <v>Sinapi</v>
      </c>
      <c r="C331" s="39">
        <f>Orçamento!C321</f>
        <v>0</v>
      </c>
      <c r="D331" s="93">
        <f>Orçamento!D321</f>
        <v>0</v>
      </c>
      <c r="E331" s="39">
        <f>Orçamento!E321</f>
        <v>0</v>
      </c>
      <c r="F331" s="39">
        <f>Orçamento!F321</f>
        <v>0</v>
      </c>
      <c r="G331" s="95">
        <f>'Orç. Pós Licitação'!G321</f>
        <v>0</v>
      </c>
      <c r="H331" s="95">
        <f>'Orç. Pós Licitação'!H321</f>
        <v>0</v>
      </c>
      <c r="I331" s="95">
        <f>'Orç. Pós Licitação'!I321</f>
        <v>0</v>
      </c>
      <c r="J331" s="96">
        <f>'BM 05'!L331</f>
        <v>0</v>
      </c>
      <c r="K331" s="97"/>
      <c r="L331" s="98">
        <f t="shared" si="55"/>
        <v>0</v>
      </c>
      <c r="M331" s="99">
        <f t="shared" si="56"/>
        <v>0</v>
      </c>
      <c r="N331" s="100">
        <f t="shared" si="57"/>
        <v>0</v>
      </c>
      <c r="O331" s="98">
        <f t="shared" si="58"/>
        <v>0</v>
      </c>
      <c r="P331" s="101">
        <f t="shared" si="59"/>
        <v>0</v>
      </c>
      <c r="Q331" s="102">
        <f t="shared" si="60"/>
        <v>0</v>
      </c>
    </row>
    <row r="332" spans="1:17" x14ac:dyDescent="0.2">
      <c r="A332" s="92" t="str">
        <f>Orçamento!A322</f>
        <v>10.28</v>
      </c>
      <c r="B332" s="39" t="str">
        <f>Orçamento!B322</f>
        <v>Sinapi</v>
      </c>
      <c r="C332" s="39">
        <f>Orçamento!C322</f>
        <v>0</v>
      </c>
      <c r="D332" s="93">
        <f>Orçamento!D322</f>
        <v>0</v>
      </c>
      <c r="E332" s="39">
        <f>Orçamento!E322</f>
        <v>0</v>
      </c>
      <c r="F332" s="39">
        <f>Orçamento!F322</f>
        <v>0</v>
      </c>
      <c r="G332" s="95">
        <f>'Orç. Pós Licitação'!G322</f>
        <v>0</v>
      </c>
      <c r="H332" s="95">
        <f>'Orç. Pós Licitação'!H322</f>
        <v>0</v>
      </c>
      <c r="I332" s="95">
        <f>'Orç. Pós Licitação'!I322</f>
        <v>0</v>
      </c>
      <c r="J332" s="96">
        <f>'BM 05'!L332</f>
        <v>0</v>
      </c>
      <c r="K332" s="97"/>
      <c r="L332" s="98">
        <f t="shared" si="55"/>
        <v>0</v>
      </c>
      <c r="M332" s="99">
        <f t="shared" si="56"/>
        <v>0</v>
      </c>
      <c r="N332" s="100">
        <f t="shared" si="57"/>
        <v>0</v>
      </c>
      <c r="O332" s="98">
        <f t="shared" si="58"/>
        <v>0</v>
      </c>
      <c r="P332" s="101">
        <f t="shared" si="59"/>
        <v>0</v>
      </c>
      <c r="Q332" s="102">
        <f t="shared" si="60"/>
        <v>0</v>
      </c>
    </row>
    <row r="333" spans="1:17" x14ac:dyDescent="0.2">
      <c r="A333" s="92" t="str">
        <f>Orçamento!A323</f>
        <v>10.29</v>
      </c>
      <c r="B333" s="39" t="str">
        <f>Orçamento!B323</f>
        <v>Sinapi</v>
      </c>
      <c r="C333" s="39">
        <f>Orçamento!C323</f>
        <v>0</v>
      </c>
      <c r="D333" s="93">
        <f>Orçamento!D323</f>
        <v>0</v>
      </c>
      <c r="E333" s="39">
        <f>Orçamento!E323</f>
        <v>0</v>
      </c>
      <c r="F333" s="39">
        <f>Orçamento!F323</f>
        <v>0</v>
      </c>
      <c r="G333" s="95">
        <f>'Orç. Pós Licitação'!G323</f>
        <v>0</v>
      </c>
      <c r="H333" s="95">
        <f>'Orç. Pós Licitação'!H323</f>
        <v>0</v>
      </c>
      <c r="I333" s="95">
        <f>'Orç. Pós Licitação'!I323</f>
        <v>0</v>
      </c>
      <c r="J333" s="96">
        <f>'BM 05'!L333</f>
        <v>0</v>
      </c>
      <c r="K333" s="97"/>
      <c r="L333" s="98">
        <f t="shared" si="55"/>
        <v>0</v>
      </c>
      <c r="M333" s="99">
        <f t="shared" si="56"/>
        <v>0</v>
      </c>
      <c r="N333" s="100">
        <f t="shared" si="57"/>
        <v>0</v>
      </c>
      <c r="O333" s="98">
        <f t="shared" si="58"/>
        <v>0</v>
      </c>
      <c r="P333" s="101">
        <f t="shared" si="59"/>
        <v>0</v>
      </c>
      <c r="Q333" s="102">
        <f t="shared" si="60"/>
        <v>0</v>
      </c>
    </row>
    <row r="334" spans="1:17" x14ac:dyDescent="0.2">
      <c r="A334" s="92" t="str">
        <f>Orçamento!A324</f>
        <v>10.30</v>
      </c>
      <c r="B334" s="39" t="str">
        <f>Orçamento!B324</f>
        <v>Sinapi</v>
      </c>
      <c r="C334" s="39">
        <f>Orçamento!C324</f>
        <v>0</v>
      </c>
      <c r="D334" s="93">
        <f>Orçamento!D324</f>
        <v>0</v>
      </c>
      <c r="E334" s="39">
        <f>Orçamento!E324</f>
        <v>0</v>
      </c>
      <c r="F334" s="39">
        <f>Orçamento!F324</f>
        <v>0</v>
      </c>
      <c r="G334" s="95">
        <f>'Orç. Pós Licitação'!G324</f>
        <v>0</v>
      </c>
      <c r="H334" s="95">
        <f>'Orç. Pós Licitação'!H324</f>
        <v>0</v>
      </c>
      <c r="I334" s="95">
        <f>'Orç. Pós Licitação'!I324</f>
        <v>0</v>
      </c>
      <c r="J334" s="96">
        <f>'BM 05'!L334</f>
        <v>0</v>
      </c>
      <c r="K334" s="97"/>
      <c r="L334" s="98">
        <f t="shared" si="55"/>
        <v>0</v>
      </c>
      <c r="M334" s="99">
        <f t="shared" si="56"/>
        <v>0</v>
      </c>
      <c r="N334" s="100">
        <f t="shared" si="57"/>
        <v>0</v>
      </c>
      <c r="O334" s="98">
        <f t="shared" si="58"/>
        <v>0</v>
      </c>
      <c r="P334" s="101">
        <f t="shared" si="59"/>
        <v>0</v>
      </c>
      <c r="Q334" s="102">
        <f t="shared" si="60"/>
        <v>0</v>
      </c>
    </row>
    <row r="335" spans="1:17" s="2" customFormat="1" ht="15.75" x14ac:dyDescent="0.25">
      <c r="A335" s="449"/>
      <c r="B335" s="434"/>
      <c r="C335" s="434"/>
      <c r="D335" s="435"/>
      <c r="E335" s="430" t="s">
        <v>1116</v>
      </c>
      <c r="F335" s="434"/>
      <c r="G335" s="434"/>
      <c r="H335" s="436"/>
      <c r="I335" s="437">
        <f>SUM(I305:I334)</f>
        <v>5539.9100000000008</v>
      </c>
      <c r="J335" s="438"/>
      <c r="K335" s="438"/>
      <c r="L335" s="438"/>
      <c r="M335" s="437">
        <f>SUM(M305:M334)</f>
        <v>0</v>
      </c>
      <c r="N335" s="437">
        <f>SUM(N305:N334)</f>
        <v>0</v>
      </c>
      <c r="O335" s="437">
        <f>SUM(O305:O334)</f>
        <v>0</v>
      </c>
      <c r="P335" s="439"/>
      <c r="Q335" s="450">
        <f>SUM(Q305:Q334)</f>
        <v>5539.9100000000008</v>
      </c>
    </row>
    <row r="336" spans="1:17" s="3" customFormat="1" ht="15.75" x14ac:dyDescent="0.25">
      <c r="A336" s="451" t="str">
        <f>Orçamento!A325</f>
        <v>11.0</v>
      </c>
      <c r="B336" s="427"/>
      <c r="C336" s="427"/>
      <c r="D336" s="428" t="str">
        <f>Orçamento!D325</f>
        <v>ABRIGO DO QUADRO DE COMANDO -PINTURAS</v>
      </c>
      <c r="E336" s="427"/>
      <c r="F336" s="427"/>
      <c r="G336" s="429"/>
      <c r="H336" s="430"/>
      <c r="I336" s="430"/>
      <c r="J336" s="431"/>
      <c r="K336" s="431"/>
      <c r="L336" s="431"/>
      <c r="M336" s="432"/>
      <c r="N336" s="433">
        <f>N367/I367</f>
        <v>0</v>
      </c>
      <c r="O336" s="433">
        <f>O367/I367</f>
        <v>0</v>
      </c>
      <c r="P336" s="433"/>
      <c r="Q336" s="452">
        <f>Q367/I367</f>
        <v>1</v>
      </c>
    </row>
    <row r="337" spans="1:17" x14ac:dyDescent="0.2">
      <c r="A337" s="92" t="str">
        <f>Orçamento!A326</f>
        <v>11.1</v>
      </c>
      <c r="B337" s="39" t="str">
        <f>Orçamento!B326</f>
        <v>Sinapi</v>
      </c>
      <c r="C337" s="39">
        <f>Orçamento!C326</f>
        <v>88485</v>
      </c>
      <c r="D337" s="93" t="str">
        <f>Orçamento!D326</f>
        <v>Aplicação de fundo selador acrílico em paredes e teto, 1 demão</v>
      </c>
      <c r="E337" s="39" t="str">
        <f>Orçamento!E326</f>
        <v>M2</v>
      </c>
      <c r="F337" s="39">
        <f>Orçamento!F326</f>
        <v>52.1</v>
      </c>
      <c r="G337" s="95">
        <f>'Orç. Pós Licitação'!G326</f>
        <v>2.1800000000000002</v>
      </c>
      <c r="H337" s="95">
        <f>'Orç. Pós Licitação'!H326</f>
        <v>2.7</v>
      </c>
      <c r="I337" s="95">
        <f>'Orç. Pós Licitação'!I326</f>
        <v>140.66999999999999</v>
      </c>
      <c r="J337" s="96">
        <f>'BM 05'!L337</f>
        <v>0</v>
      </c>
      <c r="K337" s="97"/>
      <c r="L337" s="98">
        <f>J337+K337</f>
        <v>0</v>
      </c>
      <c r="M337" s="99">
        <f>ROUND(H337*J337,2)</f>
        <v>0</v>
      </c>
      <c r="N337" s="100">
        <f>ROUND(H337*K337,2)</f>
        <v>0</v>
      </c>
      <c r="O337" s="98">
        <f>ROUND(H337*L337,2)</f>
        <v>0</v>
      </c>
      <c r="P337" s="101">
        <f>F337-L337</f>
        <v>52.1</v>
      </c>
      <c r="Q337" s="102">
        <f>I337-O337</f>
        <v>140.66999999999999</v>
      </c>
    </row>
    <row r="338" spans="1:17" ht="28.5" x14ac:dyDescent="0.2">
      <c r="A338" s="92" t="str">
        <f>Orçamento!A327</f>
        <v>11.2</v>
      </c>
      <c r="B338" s="39" t="str">
        <f>Orçamento!B327</f>
        <v>Sinapi</v>
      </c>
      <c r="C338" s="39">
        <f>Orçamento!C327</f>
        <v>88489</v>
      </c>
      <c r="D338" s="93" t="str">
        <f>Orçamento!D327</f>
        <v>Aplicação manual de pintura com tinta látex acrílica em paredes e teto, 2 demãos</v>
      </c>
      <c r="E338" s="39" t="str">
        <f>Orçamento!E327</f>
        <v>M2</v>
      </c>
      <c r="F338" s="39">
        <f>Orçamento!F327</f>
        <v>52.1</v>
      </c>
      <c r="G338" s="95">
        <f>'Orç. Pós Licitação'!G327</f>
        <v>14.36</v>
      </c>
      <c r="H338" s="95">
        <f>'Orç. Pós Licitação'!H327</f>
        <v>17.809999999999999</v>
      </c>
      <c r="I338" s="95">
        <f>'Orç. Pós Licitação'!I327</f>
        <v>927.9</v>
      </c>
      <c r="J338" s="96">
        <f>'BM 05'!L338</f>
        <v>0</v>
      </c>
      <c r="K338" s="97"/>
      <c r="L338" s="98">
        <f t="shared" ref="L338:L365" si="61">J338+K338</f>
        <v>0</v>
      </c>
      <c r="M338" s="99">
        <f t="shared" ref="M338:M365" si="62">ROUND(H338*J338,2)</f>
        <v>0</v>
      </c>
      <c r="N338" s="100">
        <f t="shared" ref="N338:N365" si="63">ROUND(H338*K338,2)</f>
        <v>0</v>
      </c>
      <c r="O338" s="98">
        <f t="shared" ref="O338:O365" si="64">ROUND(H338*L338,2)</f>
        <v>0</v>
      </c>
      <c r="P338" s="101">
        <f t="shared" ref="P338:P365" si="65">F338-L338</f>
        <v>52.1</v>
      </c>
      <c r="Q338" s="102">
        <f t="shared" ref="Q338:Q365" si="66">I338-O338</f>
        <v>927.9</v>
      </c>
    </row>
    <row r="339" spans="1:17" x14ac:dyDescent="0.2">
      <c r="A339" s="92" t="str">
        <f>Orçamento!A328</f>
        <v>11.3</v>
      </c>
      <c r="B339" s="39" t="str">
        <f>Orçamento!B328</f>
        <v>Sinapi</v>
      </c>
      <c r="C339" s="39">
        <f>Orçamento!C328</f>
        <v>100722</v>
      </c>
      <c r="D339" s="93" t="str">
        <f>Orçamento!D328</f>
        <v>Fundo anticorrosivo (porta) – zarcão, 1 demão</v>
      </c>
      <c r="E339" s="39" t="str">
        <f>Orçamento!E328</f>
        <v>M2</v>
      </c>
      <c r="F339" s="39">
        <f>Orçamento!F328</f>
        <v>8.4</v>
      </c>
      <c r="G339" s="95">
        <f>'Orç. Pós Licitação'!G328</f>
        <v>22</v>
      </c>
      <c r="H339" s="95">
        <f>'Orç. Pós Licitação'!H328</f>
        <v>27.28</v>
      </c>
      <c r="I339" s="95">
        <f>'Orç. Pós Licitação'!I328</f>
        <v>229.15</v>
      </c>
      <c r="J339" s="96">
        <f>'BM 05'!L339</f>
        <v>0</v>
      </c>
      <c r="K339" s="97"/>
      <c r="L339" s="98">
        <f t="shared" si="61"/>
        <v>0</v>
      </c>
      <c r="M339" s="99">
        <f t="shared" si="62"/>
        <v>0</v>
      </c>
      <c r="N339" s="100">
        <f t="shared" si="63"/>
        <v>0</v>
      </c>
      <c r="O339" s="98">
        <f t="shared" si="64"/>
        <v>0</v>
      </c>
      <c r="P339" s="101">
        <f t="shared" si="65"/>
        <v>8.4</v>
      </c>
      <c r="Q339" s="102">
        <f t="shared" si="66"/>
        <v>229.15</v>
      </c>
    </row>
    <row r="340" spans="1:17" x14ac:dyDescent="0.2">
      <c r="A340" s="92" t="str">
        <f>Orçamento!A329</f>
        <v>11.4</v>
      </c>
      <c r="B340" s="39" t="str">
        <f>Orçamento!B329</f>
        <v>Sinapi</v>
      </c>
      <c r="C340" s="39">
        <f>Orçamento!C329</f>
        <v>100742</v>
      </c>
      <c r="D340" s="93" t="str">
        <f>Orçamento!D329</f>
        <v>Pintura esmalte acetinado, 2 demãos, sobre superfície metálica (porta)</v>
      </c>
      <c r="E340" s="39" t="str">
        <f>Orçamento!E329</f>
        <v>M2</v>
      </c>
      <c r="F340" s="39">
        <f>Orçamento!F329</f>
        <v>8.4</v>
      </c>
      <c r="G340" s="95">
        <f>'Orç. Pós Licitação'!G329</f>
        <v>22.44</v>
      </c>
      <c r="H340" s="95">
        <f>'Orç. Pós Licitação'!H329</f>
        <v>27.83</v>
      </c>
      <c r="I340" s="95">
        <f>'Orç. Pós Licitação'!I329</f>
        <v>233.77</v>
      </c>
      <c r="J340" s="96">
        <f>'BM 05'!L340</f>
        <v>0</v>
      </c>
      <c r="K340" s="97"/>
      <c r="L340" s="98">
        <f t="shared" si="61"/>
        <v>0</v>
      </c>
      <c r="M340" s="99">
        <f t="shared" si="62"/>
        <v>0</v>
      </c>
      <c r="N340" s="100">
        <f t="shared" si="63"/>
        <v>0</v>
      </c>
      <c r="O340" s="98">
        <f t="shared" si="64"/>
        <v>0</v>
      </c>
      <c r="P340" s="101">
        <f t="shared" si="65"/>
        <v>8.4</v>
      </c>
      <c r="Q340" s="102">
        <f t="shared" si="66"/>
        <v>233.77</v>
      </c>
    </row>
    <row r="341" spans="1:17" x14ac:dyDescent="0.2">
      <c r="A341" s="92" t="str">
        <f>Orçamento!A330</f>
        <v>11.5</v>
      </c>
      <c r="B341" s="39" t="str">
        <f>Orçamento!B330</f>
        <v>Sinapi</v>
      </c>
      <c r="C341" s="39">
        <f>Orçamento!C330</f>
        <v>0</v>
      </c>
      <c r="D341" s="93">
        <f>Orçamento!D330</f>
        <v>0</v>
      </c>
      <c r="E341" s="39">
        <f>Orçamento!E330</f>
        <v>0</v>
      </c>
      <c r="F341" s="39">
        <f>Orçamento!F330</f>
        <v>0</v>
      </c>
      <c r="G341" s="95">
        <f>'Orç. Pós Licitação'!G330</f>
        <v>0</v>
      </c>
      <c r="H341" s="95">
        <f>'Orç. Pós Licitação'!H330</f>
        <v>0</v>
      </c>
      <c r="I341" s="95">
        <f>'Orç. Pós Licitação'!I330</f>
        <v>0</v>
      </c>
      <c r="J341" s="96">
        <f>'BM 05'!L341</f>
        <v>0</v>
      </c>
      <c r="K341" s="97"/>
      <c r="L341" s="98">
        <f t="shared" si="61"/>
        <v>0</v>
      </c>
      <c r="M341" s="99">
        <f t="shared" si="62"/>
        <v>0</v>
      </c>
      <c r="N341" s="100">
        <f t="shared" si="63"/>
        <v>0</v>
      </c>
      <c r="O341" s="98">
        <f t="shared" si="64"/>
        <v>0</v>
      </c>
      <c r="P341" s="101">
        <f t="shared" si="65"/>
        <v>0</v>
      </c>
      <c r="Q341" s="102">
        <f t="shared" si="66"/>
        <v>0</v>
      </c>
    </row>
    <row r="342" spans="1:17" x14ac:dyDescent="0.2">
      <c r="A342" s="92" t="str">
        <f>Orçamento!A331</f>
        <v>11.6</v>
      </c>
      <c r="B342" s="39" t="str">
        <f>Orçamento!B331</f>
        <v>Sinapi</v>
      </c>
      <c r="C342" s="39">
        <f>Orçamento!C331</f>
        <v>0</v>
      </c>
      <c r="D342" s="93">
        <f>Orçamento!D331</f>
        <v>0</v>
      </c>
      <c r="E342" s="39">
        <f>Orçamento!E331</f>
        <v>0</v>
      </c>
      <c r="F342" s="39">
        <f>Orçamento!F331</f>
        <v>0</v>
      </c>
      <c r="G342" s="95">
        <f>'Orç. Pós Licitação'!G331</f>
        <v>0</v>
      </c>
      <c r="H342" s="95">
        <f>'Orç. Pós Licitação'!H331</f>
        <v>0</v>
      </c>
      <c r="I342" s="95">
        <f>'Orç. Pós Licitação'!I331</f>
        <v>0</v>
      </c>
      <c r="J342" s="96">
        <f>'BM 05'!L342</f>
        <v>0</v>
      </c>
      <c r="K342" s="97"/>
      <c r="L342" s="98">
        <f t="shared" si="61"/>
        <v>0</v>
      </c>
      <c r="M342" s="99">
        <f t="shared" si="62"/>
        <v>0</v>
      </c>
      <c r="N342" s="100">
        <f t="shared" si="63"/>
        <v>0</v>
      </c>
      <c r="O342" s="98">
        <f t="shared" si="64"/>
        <v>0</v>
      </c>
      <c r="P342" s="101">
        <f t="shared" si="65"/>
        <v>0</v>
      </c>
      <c r="Q342" s="102">
        <f t="shared" si="66"/>
        <v>0</v>
      </c>
    </row>
    <row r="343" spans="1:17" x14ac:dyDescent="0.2">
      <c r="A343" s="92" t="str">
        <f>Orçamento!A332</f>
        <v>11.7</v>
      </c>
      <c r="B343" s="39" t="str">
        <f>Orçamento!B332</f>
        <v>Sinapi</v>
      </c>
      <c r="C343" s="39">
        <f>Orçamento!C332</f>
        <v>0</v>
      </c>
      <c r="D343" s="93">
        <f>Orçamento!D332</f>
        <v>0</v>
      </c>
      <c r="E343" s="39">
        <f>Orçamento!E332</f>
        <v>0</v>
      </c>
      <c r="F343" s="39">
        <f>Orçamento!F332</f>
        <v>0</v>
      </c>
      <c r="G343" s="95">
        <f>'Orç. Pós Licitação'!G332</f>
        <v>0</v>
      </c>
      <c r="H343" s="95">
        <f>'Orç. Pós Licitação'!H332</f>
        <v>0</v>
      </c>
      <c r="I343" s="95">
        <f>'Orç. Pós Licitação'!I332</f>
        <v>0</v>
      </c>
      <c r="J343" s="96">
        <f>'BM 05'!L343</f>
        <v>0</v>
      </c>
      <c r="K343" s="97"/>
      <c r="L343" s="98">
        <f t="shared" si="61"/>
        <v>0</v>
      </c>
      <c r="M343" s="99">
        <f t="shared" si="62"/>
        <v>0</v>
      </c>
      <c r="N343" s="100">
        <f t="shared" si="63"/>
        <v>0</v>
      </c>
      <c r="O343" s="98">
        <f t="shared" si="64"/>
        <v>0</v>
      </c>
      <c r="P343" s="101">
        <f t="shared" si="65"/>
        <v>0</v>
      </c>
      <c r="Q343" s="102">
        <f t="shared" si="66"/>
        <v>0</v>
      </c>
    </row>
    <row r="344" spans="1:17" x14ac:dyDescent="0.2">
      <c r="A344" s="92" t="str">
        <f>Orçamento!A333</f>
        <v>11.8</v>
      </c>
      <c r="B344" s="39" t="str">
        <f>Orçamento!B333</f>
        <v>Sinapi</v>
      </c>
      <c r="C344" s="39">
        <f>Orçamento!C333</f>
        <v>0</v>
      </c>
      <c r="D344" s="93">
        <f>Orçamento!D333</f>
        <v>0</v>
      </c>
      <c r="E344" s="39">
        <f>Orçamento!E333</f>
        <v>0</v>
      </c>
      <c r="F344" s="39">
        <f>Orçamento!F333</f>
        <v>0</v>
      </c>
      <c r="G344" s="95">
        <f>'Orç. Pós Licitação'!G333</f>
        <v>0</v>
      </c>
      <c r="H344" s="95">
        <f>'Orç. Pós Licitação'!H333</f>
        <v>0</v>
      </c>
      <c r="I344" s="95">
        <f>'Orç. Pós Licitação'!I333</f>
        <v>0</v>
      </c>
      <c r="J344" s="96">
        <f>'BM 05'!L344</f>
        <v>0</v>
      </c>
      <c r="K344" s="97"/>
      <c r="L344" s="98">
        <f t="shared" si="61"/>
        <v>0</v>
      </c>
      <c r="M344" s="99">
        <f t="shared" si="62"/>
        <v>0</v>
      </c>
      <c r="N344" s="100">
        <f t="shared" si="63"/>
        <v>0</v>
      </c>
      <c r="O344" s="98">
        <f t="shared" si="64"/>
        <v>0</v>
      </c>
      <c r="P344" s="101">
        <f t="shared" si="65"/>
        <v>0</v>
      </c>
      <c r="Q344" s="102">
        <f t="shared" si="66"/>
        <v>0</v>
      </c>
    </row>
    <row r="345" spans="1:17" x14ac:dyDescent="0.2">
      <c r="A345" s="92" t="str">
        <f>Orçamento!A334</f>
        <v>11.9</v>
      </c>
      <c r="B345" s="39" t="str">
        <f>Orçamento!B334</f>
        <v>Sinapi</v>
      </c>
      <c r="C345" s="39">
        <f>Orçamento!C334</f>
        <v>0</v>
      </c>
      <c r="D345" s="93">
        <f>Orçamento!D334</f>
        <v>0</v>
      </c>
      <c r="E345" s="39">
        <f>Orçamento!E334</f>
        <v>0</v>
      </c>
      <c r="F345" s="39">
        <f>Orçamento!F334</f>
        <v>0</v>
      </c>
      <c r="G345" s="95">
        <f>'Orç. Pós Licitação'!G334</f>
        <v>0</v>
      </c>
      <c r="H345" s="95">
        <f>'Orç. Pós Licitação'!H334</f>
        <v>0</v>
      </c>
      <c r="I345" s="95">
        <f>'Orç. Pós Licitação'!I334</f>
        <v>0</v>
      </c>
      <c r="J345" s="96">
        <f>'BM 05'!L345</f>
        <v>0</v>
      </c>
      <c r="K345" s="97"/>
      <c r="L345" s="98">
        <f t="shared" si="61"/>
        <v>0</v>
      </c>
      <c r="M345" s="99">
        <f t="shared" si="62"/>
        <v>0</v>
      </c>
      <c r="N345" s="100">
        <f t="shared" si="63"/>
        <v>0</v>
      </c>
      <c r="O345" s="98">
        <f t="shared" si="64"/>
        <v>0</v>
      </c>
      <c r="P345" s="101">
        <f t="shared" si="65"/>
        <v>0</v>
      </c>
      <c r="Q345" s="102">
        <f t="shared" si="66"/>
        <v>0</v>
      </c>
    </row>
    <row r="346" spans="1:17" x14ac:dyDescent="0.2">
      <c r="A346" s="92" t="str">
        <f>Orçamento!A335</f>
        <v>11.10</v>
      </c>
      <c r="B346" s="39" t="str">
        <f>Orçamento!B335</f>
        <v>Sinapi</v>
      </c>
      <c r="C346" s="39">
        <f>Orçamento!C335</f>
        <v>0</v>
      </c>
      <c r="D346" s="93">
        <f>Orçamento!D335</f>
        <v>0</v>
      </c>
      <c r="E346" s="39">
        <f>Orçamento!E335</f>
        <v>0</v>
      </c>
      <c r="F346" s="39">
        <f>Orçamento!F335</f>
        <v>0</v>
      </c>
      <c r="G346" s="95">
        <f>'Orç. Pós Licitação'!G335</f>
        <v>0</v>
      </c>
      <c r="H346" s="95">
        <f>'Orç. Pós Licitação'!H335</f>
        <v>0</v>
      </c>
      <c r="I346" s="95">
        <f>'Orç. Pós Licitação'!I335</f>
        <v>0</v>
      </c>
      <c r="J346" s="96">
        <f>'BM 05'!L346</f>
        <v>0</v>
      </c>
      <c r="K346" s="97"/>
      <c r="L346" s="98">
        <f t="shared" si="61"/>
        <v>0</v>
      </c>
      <c r="M346" s="99">
        <f t="shared" si="62"/>
        <v>0</v>
      </c>
      <c r="N346" s="100">
        <f t="shared" si="63"/>
        <v>0</v>
      </c>
      <c r="O346" s="98">
        <f t="shared" si="64"/>
        <v>0</v>
      </c>
      <c r="P346" s="101">
        <f t="shared" si="65"/>
        <v>0</v>
      </c>
      <c r="Q346" s="102">
        <f t="shared" si="66"/>
        <v>0</v>
      </c>
    </row>
    <row r="347" spans="1:17" x14ac:dyDescent="0.2">
      <c r="A347" s="92" t="str">
        <f>Orçamento!A336</f>
        <v>11.11</v>
      </c>
      <c r="B347" s="39" t="str">
        <f>Orçamento!B336</f>
        <v>Sinapi</v>
      </c>
      <c r="C347" s="39">
        <f>Orçamento!C336</f>
        <v>0</v>
      </c>
      <c r="D347" s="93">
        <f>Orçamento!D336</f>
        <v>0</v>
      </c>
      <c r="E347" s="39">
        <f>Orçamento!E336</f>
        <v>0</v>
      </c>
      <c r="F347" s="39">
        <f>Orçamento!F336</f>
        <v>0</v>
      </c>
      <c r="G347" s="95">
        <f>'Orç. Pós Licitação'!G336</f>
        <v>0</v>
      </c>
      <c r="H347" s="95">
        <f>'Orç. Pós Licitação'!H336</f>
        <v>0</v>
      </c>
      <c r="I347" s="95">
        <f>'Orç. Pós Licitação'!I336</f>
        <v>0</v>
      </c>
      <c r="J347" s="96">
        <f>'BM 05'!L347</f>
        <v>0</v>
      </c>
      <c r="K347" s="97"/>
      <c r="L347" s="98">
        <f t="shared" si="61"/>
        <v>0</v>
      </c>
      <c r="M347" s="99">
        <f t="shared" si="62"/>
        <v>0</v>
      </c>
      <c r="N347" s="100">
        <f t="shared" si="63"/>
        <v>0</v>
      </c>
      <c r="O347" s="98">
        <f t="shared" si="64"/>
        <v>0</v>
      </c>
      <c r="P347" s="101">
        <f t="shared" si="65"/>
        <v>0</v>
      </c>
      <c r="Q347" s="102">
        <f t="shared" si="66"/>
        <v>0</v>
      </c>
    </row>
    <row r="348" spans="1:17" x14ac:dyDescent="0.2">
      <c r="A348" s="92" t="str">
        <f>Orçamento!A337</f>
        <v>11.12</v>
      </c>
      <c r="B348" s="39" t="str">
        <f>Orçamento!B337</f>
        <v>Sinapi</v>
      </c>
      <c r="C348" s="39">
        <f>Orçamento!C337</f>
        <v>0</v>
      </c>
      <c r="D348" s="93">
        <f>Orçamento!D337</f>
        <v>0</v>
      </c>
      <c r="E348" s="39">
        <f>Orçamento!E337</f>
        <v>0</v>
      </c>
      <c r="F348" s="39">
        <f>Orçamento!F337</f>
        <v>0</v>
      </c>
      <c r="G348" s="95">
        <f>'Orç. Pós Licitação'!G337</f>
        <v>0</v>
      </c>
      <c r="H348" s="95">
        <f>'Orç. Pós Licitação'!H337</f>
        <v>0</v>
      </c>
      <c r="I348" s="95">
        <f>'Orç. Pós Licitação'!I337</f>
        <v>0</v>
      </c>
      <c r="J348" s="96">
        <f>'BM 05'!L348</f>
        <v>0</v>
      </c>
      <c r="K348" s="97"/>
      <c r="L348" s="98">
        <f t="shared" si="61"/>
        <v>0</v>
      </c>
      <c r="M348" s="99">
        <f t="shared" si="62"/>
        <v>0</v>
      </c>
      <c r="N348" s="100">
        <f t="shared" si="63"/>
        <v>0</v>
      </c>
      <c r="O348" s="98">
        <f t="shared" si="64"/>
        <v>0</v>
      </c>
      <c r="P348" s="101">
        <f t="shared" si="65"/>
        <v>0</v>
      </c>
      <c r="Q348" s="102">
        <f t="shared" si="66"/>
        <v>0</v>
      </c>
    </row>
    <row r="349" spans="1:17" x14ac:dyDescent="0.2">
      <c r="A349" s="92" t="str">
        <f>Orçamento!A338</f>
        <v>11.13</v>
      </c>
      <c r="B349" s="39" t="str">
        <f>Orçamento!B338</f>
        <v>Sinapi</v>
      </c>
      <c r="C349" s="39">
        <f>Orçamento!C338</f>
        <v>0</v>
      </c>
      <c r="D349" s="93">
        <f>Orçamento!D338</f>
        <v>0</v>
      </c>
      <c r="E349" s="39">
        <f>Orçamento!E338</f>
        <v>0</v>
      </c>
      <c r="F349" s="39">
        <f>Orçamento!F338</f>
        <v>0</v>
      </c>
      <c r="G349" s="95">
        <f>'Orç. Pós Licitação'!G338</f>
        <v>0</v>
      </c>
      <c r="H349" s="95">
        <f>'Orç. Pós Licitação'!H338</f>
        <v>0</v>
      </c>
      <c r="I349" s="95">
        <f>'Orç. Pós Licitação'!I338</f>
        <v>0</v>
      </c>
      <c r="J349" s="96">
        <f>'BM 05'!L349</f>
        <v>0</v>
      </c>
      <c r="K349" s="97"/>
      <c r="L349" s="98">
        <f t="shared" si="61"/>
        <v>0</v>
      </c>
      <c r="M349" s="99">
        <f t="shared" si="62"/>
        <v>0</v>
      </c>
      <c r="N349" s="100">
        <f t="shared" si="63"/>
        <v>0</v>
      </c>
      <c r="O349" s="98">
        <f t="shared" si="64"/>
        <v>0</v>
      </c>
      <c r="P349" s="101">
        <f t="shared" si="65"/>
        <v>0</v>
      </c>
      <c r="Q349" s="102">
        <f t="shared" si="66"/>
        <v>0</v>
      </c>
    </row>
    <row r="350" spans="1:17" x14ac:dyDescent="0.2">
      <c r="A350" s="92" t="str">
        <f>Orçamento!A339</f>
        <v>11.14</v>
      </c>
      <c r="B350" s="39" t="str">
        <f>Orçamento!B339</f>
        <v>Sinapi</v>
      </c>
      <c r="C350" s="39">
        <f>Orçamento!C339</f>
        <v>0</v>
      </c>
      <c r="D350" s="93">
        <f>Orçamento!D339</f>
        <v>0</v>
      </c>
      <c r="E350" s="39">
        <f>Orçamento!E339</f>
        <v>0</v>
      </c>
      <c r="F350" s="39">
        <f>Orçamento!F339</f>
        <v>0</v>
      </c>
      <c r="G350" s="95">
        <f>'Orç. Pós Licitação'!G339</f>
        <v>0</v>
      </c>
      <c r="H350" s="95">
        <f>'Orç. Pós Licitação'!H339</f>
        <v>0</v>
      </c>
      <c r="I350" s="95">
        <f>'Orç. Pós Licitação'!I339</f>
        <v>0</v>
      </c>
      <c r="J350" s="96">
        <f>'BM 05'!L350</f>
        <v>0</v>
      </c>
      <c r="K350" s="97"/>
      <c r="L350" s="98">
        <f t="shared" si="61"/>
        <v>0</v>
      </c>
      <c r="M350" s="99">
        <f t="shared" si="62"/>
        <v>0</v>
      </c>
      <c r="N350" s="100">
        <f t="shared" si="63"/>
        <v>0</v>
      </c>
      <c r="O350" s="98">
        <f t="shared" si="64"/>
        <v>0</v>
      </c>
      <c r="P350" s="101">
        <f t="shared" si="65"/>
        <v>0</v>
      </c>
      <c r="Q350" s="102">
        <f t="shared" si="66"/>
        <v>0</v>
      </c>
    </row>
    <row r="351" spans="1:17" x14ac:dyDescent="0.2">
      <c r="A351" s="92" t="str">
        <f>Orçamento!A340</f>
        <v>11.15</v>
      </c>
      <c r="B351" s="39" t="str">
        <f>Orçamento!B340</f>
        <v>Sinapi</v>
      </c>
      <c r="C351" s="39">
        <f>Orçamento!C340</f>
        <v>0</v>
      </c>
      <c r="D351" s="93">
        <f>Orçamento!D340</f>
        <v>0</v>
      </c>
      <c r="E351" s="39">
        <f>Orçamento!E340</f>
        <v>0</v>
      </c>
      <c r="F351" s="39">
        <f>Orçamento!F340</f>
        <v>0</v>
      </c>
      <c r="G351" s="95">
        <f>'Orç. Pós Licitação'!G340</f>
        <v>0</v>
      </c>
      <c r="H351" s="95">
        <f>'Orç. Pós Licitação'!H340</f>
        <v>0</v>
      </c>
      <c r="I351" s="95">
        <f>'Orç. Pós Licitação'!I340</f>
        <v>0</v>
      </c>
      <c r="J351" s="96">
        <f>'BM 05'!L351</f>
        <v>0</v>
      </c>
      <c r="K351" s="97"/>
      <c r="L351" s="98">
        <f t="shared" si="61"/>
        <v>0</v>
      </c>
      <c r="M351" s="99">
        <f t="shared" si="62"/>
        <v>0</v>
      </c>
      <c r="N351" s="100">
        <f t="shared" si="63"/>
        <v>0</v>
      </c>
      <c r="O351" s="98">
        <f t="shared" si="64"/>
        <v>0</v>
      </c>
      <c r="P351" s="101">
        <f t="shared" si="65"/>
        <v>0</v>
      </c>
      <c r="Q351" s="102">
        <f t="shared" si="66"/>
        <v>0</v>
      </c>
    </row>
    <row r="352" spans="1:17" x14ac:dyDescent="0.2">
      <c r="A352" s="92" t="str">
        <f>Orçamento!A341</f>
        <v>11.16</v>
      </c>
      <c r="B352" s="39" t="str">
        <f>Orçamento!B341</f>
        <v>Sinapi</v>
      </c>
      <c r="C352" s="39">
        <f>Orçamento!C341</f>
        <v>0</v>
      </c>
      <c r="D352" s="93">
        <f>Orçamento!D341</f>
        <v>0</v>
      </c>
      <c r="E352" s="39">
        <f>Orçamento!E341</f>
        <v>0</v>
      </c>
      <c r="F352" s="39">
        <f>Orçamento!F341</f>
        <v>0</v>
      </c>
      <c r="G352" s="95">
        <f>'Orç. Pós Licitação'!G341</f>
        <v>0</v>
      </c>
      <c r="H352" s="95">
        <f>'Orç. Pós Licitação'!H341</f>
        <v>0</v>
      </c>
      <c r="I352" s="95">
        <f>'Orç. Pós Licitação'!I341</f>
        <v>0</v>
      </c>
      <c r="J352" s="96">
        <f>'BM 05'!L352</f>
        <v>0</v>
      </c>
      <c r="K352" s="97"/>
      <c r="L352" s="98">
        <f t="shared" si="61"/>
        <v>0</v>
      </c>
      <c r="M352" s="99">
        <f t="shared" si="62"/>
        <v>0</v>
      </c>
      <c r="N352" s="100">
        <f t="shared" si="63"/>
        <v>0</v>
      </c>
      <c r="O352" s="98">
        <f t="shared" si="64"/>
        <v>0</v>
      </c>
      <c r="P352" s="101">
        <f t="shared" si="65"/>
        <v>0</v>
      </c>
      <c r="Q352" s="102">
        <f t="shared" si="66"/>
        <v>0</v>
      </c>
    </row>
    <row r="353" spans="1:17" x14ac:dyDescent="0.2">
      <c r="A353" s="92" t="str">
        <f>Orçamento!A342</f>
        <v>11.17</v>
      </c>
      <c r="B353" s="39" t="str">
        <f>Orçamento!B342</f>
        <v>Sinapi</v>
      </c>
      <c r="C353" s="39">
        <f>Orçamento!C342</f>
        <v>0</v>
      </c>
      <c r="D353" s="93">
        <f>Orçamento!D342</f>
        <v>0</v>
      </c>
      <c r="E353" s="39">
        <f>Orçamento!E342</f>
        <v>0</v>
      </c>
      <c r="F353" s="39">
        <f>Orçamento!F342</f>
        <v>0</v>
      </c>
      <c r="G353" s="95">
        <f>'Orç. Pós Licitação'!G342</f>
        <v>0</v>
      </c>
      <c r="H353" s="95">
        <f>'Orç. Pós Licitação'!H342</f>
        <v>0</v>
      </c>
      <c r="I353" s="95">
        <f>'Orç. Pós Licitação'!I342</f>
        <v>0</v>
      </c>
      <c r="J353" s="96">
        <f>'BM 05'!L353</f>
        <v>0</v>
      </c>
      <c r="K353" s="97"/>
      <c r="L353" s="98">
        <f t="shared" si="61"/>
        <v>0</v>
      </c>
      <c r="M353" s="99">
        <f t="shared" si="62"/>
        <v>0</v>
      </c>
      <c r="N353" s="100">
        <f t="shared" si="63"/>
        <v>0</v>
      </c>
      <c r="O353" s="98">
        <f t="shared" si="64"/>
        <v>0</v>
      </c>
      <c r="P353" s="101">
        <f t="shared" si="65"/>
        <v>0</v>
      </c>
      <c r="Q353" s="102">
        <f t="shared" si="66"/>
        <v>0</v>
      </c>
    </row>
    <row r="354" spans="1:17" x14ac:dyDescent="0.2">
      <c r="A354" s="92" t="str">
        <f>Orçamento!A343</f>
        <v>11.18</v>
      </c>
      <c r="B354" s="39" t="str">
        <f>Orçamento!B343</f>
        <v>Sinapi</v>
      </c>
      <c r="C354" s="39">
        <f>Orçamento!C343</f>
        <v>0</v>
      </c>
      <c r="D354" s="93">
        <f>Orçamento!D343</f>
        <v>0</v>
      </c>
      <c r="E354" s="39">
        <f>Orçamento!E343</f>
        <v>0</v>
      </c>
      <c r="F354" s="39">
        <f>Orçamento!F343</f>
        <v>0</v>
      </c>
      <c r="G354" s="95">
        <f>'Orç. Pós Licitação'!G343</f>
        <v>0</v>
      </c>
      <c r="H354" s="95">
        <f>'Orç. Pós Licitação'!H343</f>
        <v>0</v>
      </c>
      <c r="I354" s="95">
        <f>'Orç. Pós Licitação'!I343</f>
        <v>0</v>
      </c>
      <c r="J354" s="96">
        <f>'BM 05'!L354</f>
        <v>0</v>
      </c>
      <c r="K354" s="97"/>
      <c r="L354" s="98">
        <f t="shared" si="61"/>
        <v>0</v>
      </c>
      <c r="M354" s="99">
        <f t="shared" si="62"/>
        <v>0</v>
      </c>
      <c r="N354" s="100">
        <f t="shared" si="63"/>
        <v>0</v>
      </c>
      <c r="O354" s="98">
        <f t="shared" si="64"/>
        <v>0</v>
      </c>
      <c r="P354" s="101">
        <f t="shared" si="65"/>
        <v>0</v>
      </c>
      <c r="Q354" s="102">
        <f t="shared" si="66"/>
        <v>0</v>
      </c>
    </row>
    <row r="355" spans="1:17" x14ac:dyDescent="0.2">
      <c r="A355" s="92" t="str">
        <f>Orçamento!A344</f>
        <v>11.19</v>
      </c>
      <c r="B355" s="39" t="str">
        <f>Orçamento!B344</f>
        <v>Sinapi</v>
      </c>
      <c r="C355" s="39">
        <f>Orçamento!C344</f>
        <v>0</v>
      </c>
      <c r="D355" s="93">
        <f>Orçamento!D344</f>
        <v>0</v>
      </c>
      <c r="E355" s="39">
        <f>Orçamento!E344</f>
        <v>0</v>
      </c>
      <c r="F355" s="39">
        <f>Orçamento!F344</f>
        <v>0</v>
      </c>
      <c r="G355" s="95">
        <f>'Orç. Pós Licitação'!G344</f>
        <v>0</v>
      </c>
      <c r="H355" s="95">
        <f>'Orç. Pós Licitação'!H344</f>
        <v>0</v>
      </c>
      <c r="I355" s="95">
        <f>'Orç. Pós Licitação'!I344</f>
        <v>0</v>
      </c>
      <c r="J355" s="96">
        <f>'BM 05'!L355</f>
        <v>0</v>
      </c>
      <c r="K355" s="97"/>
      <c r="L355" s="98">
        <f t="shared" si="61"/>
        <v>0</v>
      </c>
      <c r="M355" s="99">
        <f t="shared" si="62"/>
        <v>0</v>
      </c>
      <c r="N355" s="100">
        <f t="shared" si="63"/>
        <v>0</v>
      </c>
      <c r="O355" s="98">
        <f t="shared" si="64"/>
        <v>0</v>
      </c>
      <c r="P355" s="101">
        <f t="shared" si="65"/>
        <v>0</v>
      </c>
      <c r="Q355" s="102">
        <f t="shared" si="66"/>
        <v>0</v>
      </c>
    </row>
    <row r="356" spans="1:17" x14ac:dyDescent="0.2">
      <c r="A356" s="92" t="str">
        <f>Orçamento!A345</f>
        <v>11.20</v>
      </c>
      <c r="B356" s="39" t="str">
        <f>Orçamento!B345</f>
        <v>Sinapi</v>
      </c>
      <c r="C356" s="39">
        <f>Orçamento!C345</f>
        <v>0</v>
      </c>
      <c r="D356" s="93">
        <f>Orçamento!D345</f>
        <v>0</v>
      </c>
      <c r="E356" s="39">
        <f>Orçamento!E345</f>
        <v>0</v>
      </c>
      <c r="F356" s="39">
        <f>Orçamento!F345</f>
        <v>0</v>
      </c>
      <c r="G356" s="95">
        <f>'Orç. Pós Licitação'!G345</f>
        <v>0</v>
      </c>
      <c r="H356" s="95">
        <f>'Orç. Pós Licitação'!H345</f>
        <v>0</v>
      </c>
      <c r="I356" s="95">
        <f>'Orç. Pós Licitação'!I345</f>
        <v>0</v>
      </c>
      <c r="J356" s="96">
        <f>'BM 05'!L356</f>
        <v>0</v>
      </c>
      <c r="K356" s="97"/>
      <c r="L356" s="98">
        <f t="shared" si="61"/>
        <v>0</v>
      </c>
      <c r="M356" s="99">
        <f t="shared" si="62"/>
        <v>0</v>
      </c>
      <c r="N356" s="100">
        <f t="shared" si="63"/>
        <v>0</v>
      </c>
      <c r="O356" s="98">
        <f t="shared" si="64"/>
        <v>0</v>
      </c>
      <c r="P356" s="101">
        <f t="shared" si="65"/>
        <v>0</v>
      </c>
      <c r="Q356" s="102">
        <f t="shared" si="66"/>
        <v>0</v>
      </c>
    </row>
    <row r="357" spans="1:17" x14ac:dyDescent="0.2">
      <c r="A357" s="92" t="str">
        <f>Orçamento!A346</f>
        <v>11.21</v>
      </c>
      <c r="B357" s="39" t="str">
        <f>Orçamento!B346</f>
        <v>Sinapi</v>
      </c>
      <c r="C357" s="39">
        <f>Orçamento!C346</f>
        <v>0</v>
      </c>
      <c r="D357" s="93">
        <f>Orçamento!D346</f>
        <v>0</v>
      </c>
      <c r="E357" s="39">
        <f>Orçamento!E346</f>
        <v>0</v>
      </c>
      <c r="F357" s="39">
        <f>Orçamento!F346</f>
        <v>0</v>
      </c>
      <c r="G357" s="95">
        <f>'Orç. Pós Licitação'!G346</f>
        <v>0</v>
      </c>
      <c r="H357" s="95">
        <f>'Orç. Pós Licitação'!H346</f>
        <v>0</v>
      </c>
      <c r="I357" s="95">
        <f>'Orç. Pós Licitação'!I346</f>
        <v>0</v>
      </c>
      <c r="J357" s="96">
        <f>'BM 05'!L357</f>
        <v>0</v>
      </c>
      <c r="K357" s="97"/>
      <c r="L357" s="98">
        <f t="shared" si="61"/>
        <v>0</v>
      </c>
      <c r="M357" s="99">
        <f t="shared" si="62"/>
        <v>0</v>
      </c>
      <c r="N357" s="100">
        <f t="shared" si="63"/>
        <v>0</v>
      </c>
      <c r="O357" s="98">
        <f t="shared" si="64"/>
        <v>0</v>
      </c>
      <c r="P357" s="101">
        <f t="shared" si="65"/>
        <v>0</v>
      </c>
      <c r="Q357" s="102">
        <f t="shared" si="66"/>
        <v>0</v>
      </c>
    </row>
    <row r="358" spans="1:17" x14ac:dyDescent="0.2">
      <c r="A358" s="92" t="str">
        <f>Orçamento!A347</f>
        <v>11.22</v>
      </c>
      <c r="B358" s="39" t="str">
        <f>Orçamento!B347</f>
        <v>Sinapi</v>
      </c>
      <c r="C358" s="39">
        <f>Orçamento!C347</f>
        <v>0</v>
      </c>
      <c r="D358" s="93">
        <f>Orçamento!D347</f>
        <v>0</v>
      </c>
      <c r="E358" s="39">
        <f>Orçamento!E347</f>
        <v>0</v>
      </c>
      <c r="F358" s="39">
        <f>Orçamento!F347</f>
        <v>0</v>
      </c>
      <c r="G358" s="95">
        <f>'Orç. Pós Licitação'!G347</f>
        <v>0</v>
      </c>
      <c r="H358" s="95">
        <f>'Orç. Pós Licitação'!H347</f>
        <v>0</v>
      </c>
      <c r="I358" s="95">
        <f>'Orç. Pós Licitação'!I347</f>
        <v>0</v>
      </c>
      <c r="J358" s="96">
        <f>'BM 05'!L358</f>
        <v>0</v>
      </c>
      <c r="K358" s="97"/>
      <c r="L358" s="98">
        <f t="shared" si="61"/>
        <v>0</v>
      </c>
      <c r="M358" s="99">
        <f t="shared" si="62"/>
        <v>0</v>
      </c>
      <c r="N358" s="100">
        <f t="shared" si="63"/>
        <v>0</v>
      </c>
      <c r="O358" s="98">
        <f t="shared" si="64"/>
        <v>0</v>
      </c>
      <c r="P358" s="101">
        <f t="shared" si="65"/>
        <v>0</v>
      </c>
      <c r="Q358" s="102">
        <f t="shared" si="66"/>
        <v>0</v>
      </c>
    </row>
    <row r="359" spans="1:17" x14ac:dyDescent="0.2">
      <c r="A359" s="92" t="str">
        <f>Orçamento!A348</f>
        <v>11.23</v>
      </c>
      <c r="B359" s="39" t="str">
        <f>Orçamento!B348</f>
        <v>Sinapi</v>
      </c>
      <c r="C359" s="39">
        <f>Orçamento!C348</f>
        <v>0</v>
      </c>
      <c r="D359" s="93">
        <f>Orçamento!D348</f>
        <v>0</v>
      </c>
      <c r="E359" s="39">
        <f>Orçamento!E348</f>
        <v>0</v>
      </c>
      <c r="F359" s="39">
        <f>Orçamento!F348</f>
        <v>0</v>
      </c>
      <c r="G359" s="95">
        <f>'Orç. Pós Licitação'!G348</f>
        <v>0</v>
      </c>
      <c r="H359" s="95">
        <f>'Orç. Pós Licitação'!H348</f>
        <v>0</v>
      </c>
      <c r="I359" s="95">
        <f>'Orç. Pós Licitação'!I348</f>
        <v>0</v>
      </c>
      <c r="J359" s="96">
        <f>'BM 05'!L359</f>
        <v>0</v>
      </c>
      <c r="K359" s="97"/>
      <c r="L359" s="98">
        <f t="shared" si="61"/>
        <v>0</v>
      </c>
      <c r="M359" s="99">
        <f t="shared" si="62"/>
        <v>0</v>
      </c>
      <c r="N359" s="100">
        <f t="shared" si="63"/>
        <v>0</v>
      </c>
      <c r="O359" s="98">
        <f t="shared" si="64"/>
        <v>0</v>
      </c>
      <c r="P359" s="101">
        <f t="shared" si="65"/>
        <v>0</v>
      </c>
      <c r="Q359" s="102">
        <f t="shared" si="66"/>
        <v>0</v>
      </c>
    </row>
    <row r="360" spans="1:17" x14ac:dyDescent="0.2">
      <c r="A360" s="92" t="str">
        <f>Orçamento!A349</f>
        <v>11.24</v>
      </c>
      <c r="B360" s="39" t="str">
        <f>Orçamento!B349</f>
        <v>Sinapi</v>
      </c>
      <c r="C360" s="39">
        <f>Orçamento!C349</f>
        <v>0</v>
      </c>
      <c r="D360" s="93">
        <f>Orçamento!D349</f>
        <v>0</v>
      </c>
      <c r="E360" s="39">
        <f>Orçamento!E349</f>
        <v>0</v>
      </c>
      <c r="F360" s="39">
        <f>Orçamento!F349</f>
        <v>0</v>
      </c>
      <c r="G360" s="95">
        <f>'Orç. Pós Licitação'!G349</f>
        <v>0</v>
      </c>
      <c r="H360" s="95">
        <f>'Orç. Pós Licitação'!H349</f>
        <v>0</v>
      </c>
      <c r="I360" s="95">
        <f>'Orç. Pós Licitação'!I349</f>
        <v>0</v>
      </c>
      <c r="J360" s="96">
        <f>'BM 05'!L360</f>
        <v>0</v>
      </c>
      <c r="K360" s="97"/>
      <c r="L360" s="98">
        <f t="shared" si="61"/>
        <v>0</v>
      </c>
      <c r="M360" s="99">
        <f t="shared" si="62"/>
        <v>0</v>
      </c>
      <c r="N360" s="100">
        <f t="shared" si="63"/>
        <v>0</v>
      </c>
      <c r="O360" s="98">
        <f t="shared" si="64"/>
        <v>0</v>
      </c>
      <c r="P360" s="101">
        <f t="shared" si="65"/>
        <v>0</v>
      </c>
      <c r="Q360" s="102">
        <f t="shared" si="66"/>
        <v>0</v>
      </c>
    </row>
    <row r="361" spans="1:17" x14ac:dyDescent="0.2">
      <c r="A361" s="92" t="str">
        <f>Orçamento!A350</f>
        <v>11.25</v>
      </c>
      <c r="B361" s="39" t="str">
        <f>Orçamento!B350</f>
        <v>Sinapi</v>
      </c>
      <c r="C361" s="39">
        <f>Orçamento!C350</f>
        <v>0</v>
      </c>
      <c r="D361" s="93">
        <f>Orçamento!D350</f>
        <v>0</v>
      </c>
      <c r="E361" s="39">
        <f>Orçamento!E350</f>
        <v>0</v>
      </c>
      <c r="F361" s="39">
        <f>Orçamento!F350</f>
        <v>0</v>
      </c>
      <c r="G361" s="95">
        <f>'Orç. Pós Licitação'!G350</f>
        <v>0</v>
      </c>
      <c r="H361" s="95">
        <f>'Orç. Pós Licitação'!H350</f>
        <v>0</v>
      </c>
      <c r="I361" s="95">
        <f>'Orç. Pós Licitação'!I350</f>
        <v>0</v>
      </c>
      <c r="J361" s="96">
        <f>'BM 05'!L361</f>
        <v>0</v>
      </c>
      <c r="K361" s="97"/>
      <c r="L361" s="98">
        <f t="shared" si="61"/>
        <v>0</v>
      </c>
      <c r="M361" s="99">
        <f t="shared" si="62"/>
        <v>0</v>
      </c>
      <c r="N361" s="100">
        <f t="shared" si="63"/>
        <v>0</v>
      </c>
      <c r="O361" s="98">
        <f t="shared" si="64"/>
        <v>0</v>
      </c>
      <c r="P361" s="101">
        <f t="shared" si="65"/>
        <v>0</v>
      </c>
      <c r="Q361" s="102">
        <f t="shared" si="66"/>
        <v>0</v>
      </c>
    </row>
    <row r="362" spans="1:17" x14ac:dyDescent="0.2">
      <c r="A362" s="92" t="str">
        <f>Orçamento!A351</f>
        <v>11.26</v>
      </c>
      <c r="B362" s="39" t="str">
        <f>Orçamento!B351</f>
        <v>Sinapi</v>
      </c>
      <c r="C362" s="39">
        <f>Orçamento!C351</f>
        <v>0</v>
      </c>
      <c r="D362" s="93">
        <f>Orçamento!D351</f>
        <v>0</v>
      </c>
      <c r="E362" s="39">
        <f>Orçamento!E351</f>
        <v>0</v>
      </c>
      <c r="F362" s="39">
        <f>Orçamento!F351</f>
        <v>0</v>
      </c>
      <c r="G362" s="95">
        <f>'Orç. Pós Licitação'!G351</f>
        <v>0</v>
      </c>
      <c r="H362" s="95">
        <f>'Orç. Pós Licitação'!H351</f>
        <v>0</v>
      </c>
      <c r="I362" s="95">
        <f>'Orç. Pós Licitação'!I351</f>
        <v>0</v>
      </c>
      <c r="J362" s="96">
        <f>'BM 05'!L362</f>
        <v>0</v>
      </c>
      <c r="K362" s="97"/>
      <c r="L362" s="98">
        <f t="shared" si="61"/>
        <v>0</v>
      </c>
      <c r="M362" s="99">
        <f t="shared" si="62"/>
        <v>0</v>
      </c>
      <c r="N362" s="100">
        <f t="shared" si="63"/>
        <v>0</v>
      </c>
      <c r="O362" s="98">
        <f t="shared" si="64"/>
        <v>0</v>
      </c>
      <c r="P362" s="101">
        <f t="shared" si="65"/>
        <v>0</v>
      </c>
      <c r="Q362" s="102">
        <f t="shared" si="66"/>
        <v>0</v>
      </c>
    </row>
    <row r="363" spans="1:17" x14ac:dyDescent="0.2">
      <c r="A363" s="92" t="str">
        <f>Orçamento!A352</f>
        <v>11.27</v>
      </c>
      <c r="B363" s="39" t="str">
        <f>Orçamento!B352</f>
        <v>Sinapi</v>
      </c>
      <c r="C363" s="39">
        <f>Orçamento!C352</f>
        <v>0</v>
      </c>
      <c r="D363" s="93">
        <f>Orçamento!D352</f>
        <v>0</v>
      </c>
      <c r="E363" s="39">
        <f>Orçamento!E352</f>
        <v>0</v>
      </c>
      <c r="F363" s="39">
        <f>Orçamento!F352</f>
        <v>0</v>
      </c>
      <c r="G363" s="95">
        <f>'Orç. Pós Licitação'!G352</f>
        <v>0</v>
      </c>
      <c r="H363" s="95">
        <f>'Orç. Pós Licitação'!H352</f>
        <v>0</v>
      </c>
      <c r="I363" s="95">
        <f>'Orç. Pós Licitação'!I352</f>
        <v>0</v>
      </c>
      <c r="J363" s="96">
        <f>'BM 05'!L363</f>
        <v>0</v>
      </c>
      <c r="K363" s="97"/>
      <c r="L363" s="98">
        <f t="shared" si="61"/>
        <v>0</v>
      </c>
      <c r="M363" s="99">
        <f t="shared" si="62"/>
        <v>0</v>
      </c>
      <c r="N363" s="100">
        <f t="shared" si="63"/>
        <v>0</v>
      </c>
      <c r="O363" s="98">
        <f t="shared" si="64"/>
        <v>0</v>
      </c>
      <c r="P363" s="101">
        <f t="shared" si="65"/>
        <v>0</v>
      </c>
      <c r="Q363" s="102">
        <f t="shared" si="66"/>
        <v>0</v>
      </c>
    </row>
    <row r="364" spans="1:17" x14ac:dyDescent="0.2">
      <c r="A364" s="92" t="str">
        <f>Orçamento!A353</f>
        <v>11.28</v>
      </c>
      <c r="B364" s="39" t="str">
        <f>Orçamento!B353</f>
        <v>Sinapi</v>
      </c>
      <c r="C364" s="39">
        <f>Orçamento!C353</f>
        <v>0</v>
      </c>
      <c r="D364" s="93">
        <f>Orçamento!D353</f>
        <v>0</v>
      </c>
      <c r="E364" s="39">
        <f>Orçamento!E353</f>
        <v>0</v>
      </c>
      <c r="F364" s="39">
        <f>Orçamento!F353</f>
        <v>0</v>
      </c>
      <c r="G364" s="95">
        <f>'Orç. Pós Licitação'!G353</f>
        <v>0</v>
      </c>
      <c r="H364" s="95">
        <f>'Orç. Pós Licitação'!H353</f>
        <v>0</v>
      </c>
      <c r="I364" s="95">
        <f>'Orç. Pós Licitação'!I353</f>
        <v>0</v>
      </c>
      <c r="J364" s="96">
        <f>'BM 05'!L364</f>
        <v>0</v>
      </c>
      <c r="K364" s="97"/>
      <c r="L364" s="98">
        <f t="shared" si="61"/>
        <v>0</v>
      </c>
      <c r="M364" s="99">
        <f t="shared" si="62"/>
        <v>0</v>
      </c>
      <c r="N364" s="100">
        <f t="shared" si="63"/>
        <v>0</v>
      </c>
      <c r="O364" s="98">
        <f t="shared" si="64"/>
        <v>0</v>
      </c>
      <c r="P364" s="101">
        <f t="shared" si="65"/>
        <v>0</v>
      </c>
      <c r="Q364" s="102">
        <f t="shared" si="66"/>
        <v>0</v>
      </c>
    </row>
    <row r="365" spans="1:17" x14ac:dyDescent="0.2">
      <c r="A365" s="92" t="str">
        <f>Orçamento!A354</f>
        <v>11.29</v>
      </c>
      <c r="B365" s="39" t="str">
        <f>Orçamento!B354</f>
        <v>Sinapi</v>
      </c>
      <c r="C365" s="39">
        <f>Orçamento!C354</f>
        <v>0</v>
      </c>
      <c r="D365" s="93">
        <f>Orçamento!D354</f>
        <v>0</v>
      </c>
      <c r="E365" s="39">
        <f>Orçamento!E354</f>
        <v>0</v>
      </c>
      <c r="F365" s="39">
        <f>Orçamento!F354</f>
        <v>0</v>
      </c>
      <c r="G365" s="95">
        <f>'Orç. Pós Licitação'!G354</f>
        <v>0</v>
      </c>
      <c r="H365" s="95">
        <f>'Orç. Pós Licitação'!H354</f>
        <v>0</v>
      </c>
      <c r="I365" s="95">
        <f>'Orç. Pós Licitação'!I354</f>
        <v>0</v>
      </c>
      <c r="J365" s="96">
        <f>'BM 05'!L365</f>
        <v>0</v>
      </c>
      <c r="K365" s="97"/>
      <c r="L365" s="98">
        <f t="shared" si="61"/>
        <v>0</v>
      </c>
      <c r="M365" s="99">
        <f t="shared" si="62"/>
        <v>0</v>
      </c>
      <c r="N365" s="100">
        <f t="shared" si="63"/>
        <v>0</v>
      </c>
      <c r="O365" s="98">
        <f t="shared" si="64"/>
        <v>0</v>
      </c>
      <c r="P365" s="101">
        <f t="shared" si="65"/>
        <v>0</v>
      </c>
      <c r="Q365" s="102">
        <f t="shared" si="66"/>
        <v>0</v>
      </c>
    </row>
    <row r="366" spans="1:17" x14ac:dyDescent="0.2">
      <c r="A366" s="92" t="str">
        <f>Orçamento!A355</f>
        <v>11.30</v>
      </c>
      <c r="B366" s="39" t="str">
        <f>Orçamento!B355</f>
        <v>Sinapi</v>
      </c>
      <c r="C366" s="39">
        <f>Orçamento!C355</f>
        <v>0</v>
      </c>
      <c r="D366" s="93">
        <f>Orçamento!D355</f>
        <v>0</v>
      </c>
      <c r="E366" s="39">
        <f>Orçamento!E355</f>
        <v>0</v>
      </c>
      <c r="F366" s="39">
        <f>Orçamento!F355</f>
        <v>0</v>
      </c>
      <c r="G366" s="95">
        <f>'Orç. Pós Licitação'!G355</f>
        <v>0</v>
      </c>
      <c r="H366" s="95">
        <f>'Orç. Pós Licitação'!H355</f>
        <v>0</v>
      </c>
      <c r="I366" s="95">
        <f>'Orç. Pós Licitação'!I355</f>
        <v>0</v>
      </c>
      <c r="J366" s="96">
        <f>'BM 05'!L366</f>
        <v>0</v>
      </c>
      <c r="K366" s="97"/>
      <c r="L366" s="98">
        <f>J366+K366</f>
        <v>0</v>
      </c>
      <c r="M366" s="99">
        <f>ROUND(H366*J366,2)</f>
        <v>0</v>
      </c>
      <c r="N366" s="100">
        <f>ROUND(H366*K366,2)</f>
        <v>0</v>
      </c>
      <c r="O366" s="98">
        <f>ROUND(H366*L366,2)</f>
        <v>0</v>
      </c>
      <c r="P366" s="101">
        <f>F366-L366</f>
        <v>0</v>
      </c>
      <c r="Q366" s="102">
        <f>I366-O366</f>
        <v>0</v>
      </c>
    </row>
    <row r="367" spans="1:17" s="2" customFormat="1" ht="15.75" x14ac:dyDescent="0.25">
      <c r="A367" s="449"/>
      <c r="B367" s="434"/>
      <c r="C367" s="434"/>
      <c r="D367" s="435"/>
      <c r="E367" s="430" t="s">
        <v>1116</v>
      </c>
      <c r="F367" s="434"/>
      <c r="G367" s="434"/>
      <c r="H367" s="436"/>
      <c r="I367" s="437">
        <f>SUM(I337:I366)</f>
        <v>1531.49</v>
      </c>
      <c r="J367" s="438"/>
      <c r="K367" s="438"/>
      <c r="L367" s="438"/>
      <c r="M367" s="437">
        <f>SUM(M337:M366)</f>
        <v>0</v>
      </c>
      <c r="N367" s="437">
        <f>SUM(N337:N366)</f>
        <v>0</v>
      </c>
      <c r="O367" s="437">
        <f>SUM(O337:O366)</f>
        <v>0</v>
      </c>
      <c r="P367" s="439"/>
      <c r="Q367" s="450">
        <f>SUM(Q337:Q366)</f>
        <v>1531.49</v>
      </c>
    </row>
    <row r="368" spans="1:17" s="3" customFormat="1" ht="15.75" x14ac:dyDescent="0.25">
      <c r="A368" s="451" t="str">
        <f>Orçamento!A356</f>
        <v>12.0</v>
      </c>
      <c r="B368" s="427"/>
      <c r="C368" s="427"/>
      <c r="D368" s="428" t="str">
        <f>Orçamento!D356</f>
        <v>LIMPEZA DA OBRA</v>
      </c>
      <c r="E368" s="427"/>
      <c r="F368" s="427"/>
      <c r="G368" s="429"/>
      <c r="H368" s="430"/>
      <c r="I368" s="430"/>
      <c r="J368" s="431"/>
      <c r="K368" s="431"/>
      <c r="L368" s="431"/>
      <c r="M368" s="432"/>
      <c r="N368" s="433">
        <f>N399/I399</f>
        <v>0</v>
      </c>
      <c r="O368" s="433">
        <f>O399/I399</f>
        <v>0</v>
      </c>
      <c r="P368" s="433"/>
      <c r="Q368" s="452">
        <f>Q399/I399</f>
        <v>1</v>
      </c>
    </row>
    <row r="369" spans="1:17" x14ac:dyDescent="0.2">
      <c r="A369" s="92" t="str">
        <f>Orçamento!A357</f>
        <v>12.1</v>
      </c>
      <c r="B369" s="39" t="str">
        <f>Orçamento!B357</f>
        <v>Sinapi</v>
      </c>
      <c r="C369" s="39">
        <f>Orçamento!C357</f>
        <v>99811</v>
      </c>
      <c r="D369" s="93" t="str">
        <f>Orçamento!D357</f>
        <v>Limpeza de piso com vassoura a seco</v>
      </c>
      <c r="E369" s="39" t="str">
        <f>Orçamento!E357</f>
        <v>M2</v>
      </c>
      <c r="F369" s="39">
        <f>Orçamento!F357</f>
        <v>4</v>
      </c>
      <c r="G369" s="95">
        <f>'Orç. Pós Licitação'!G357</f>
        <v>3.24</v>
      </c>
      <c r="H369" s="95">
        <f>'Orç. Pós Licitação'!H357</f>
        <v>4.0199999999999996</v>
      </c>
      <c r="I369" s="95">
        <f>'Orç. Pós Licitação'!I357</f>
        <v>16.079999999999998</v>
      </c>
      <c r="J369" s="96">
        <f>'BM 05'!L369</f>
        <v>0</v>
      </c>
      <c r="K369" s="97"/>
      <c r="L369" s="98">
        <f>J369+K369</f>
        <v>0</v>
      </c>
      <c r="M369" s="99">
        <f>ROUND(H369*J369,2)</f>
        <v>0</v>
      </c>
      <c r="N369" s="100">
        <f>ROUND(H369*K369,2)</f>
        <v>0</v>
      </c>
      <c r="O369" s="98">
        <f>ROUND(H369*L369,2)</f>
        <v>0</v>
      </c>
      <c r="P369" s="101">
        <f>F369-L369</f>
        <v>4</v>
      </c>
      <c r="Q369" s="102">
        <f>I369-O369</f>
        <v>16.079999999999998</v>
      </c>
    </row>
    <row r="370" spans="1:17" x14ac:dyDescent="0.2">
      <c r="A370" s="92" t="str">
        <f>Orçamento!A358</f>
        <v>12.2</v>
      </c>
      <c r="B370" s="39" t="str">
        <f>Orçamento!B358</f>
        <v>Sinapi</v>
      </c>
      <c r="C370" s="39">
        <f>Orçamento!C358</f>
        <v>0</v>
      </c>
      <c r="D370" s="93">
        <f>Orçamento!D358</f>
        <v>0</v>
      </c>
      <c r="E370" s="39">
        <f>Orçamento!E358</f>
        <v>0</v>
      </c>
      <c r="F370" s="39">
        <f>Orçamento!F358</f>
        <v>0</v>
      </c>
      <c r="G370" s="95">
        <f>'Orç. Pós Licitação'!G358</f>
        <v>0</v>
      </c>
      <c r="H370" s="95">
        <f>'Orç. Pós Licitação'!H358</f>
        <v>0</v>
      </c>
      <c r="I370" s="95">
        <f>'Orç. Pós Licitação'!I358</f>
        <v>0</v>
      </c>
      <c r="J370" s="96">
        <f>'BM 05'!L370</f>
        <v>0</v>
      </c>
      <c r="K370" s="97"/>
      <c r="L370" s="98">
        <f t="shared" ref="L370:L398" si="67">J370+K370</f>
        <v>0</v>
      </c>
      <c r="M370" s="99">
        <f t="shared" ref="M370:M398" si="68">ROUND(H370*J370,2)</f>
        <v>0</v>
      </c>
      <c r="N370" s="100">
        <f t="shared" ref="N370:N398" si="69">ROUND(H370*K370,2)</f>
        <v>0</v>
      </c>
      <c r="O370" s="98">
        <f t="shared" ref="O370:O398" si="70">ROUND(H370*L370,2)</f>
        <v>0</v>
      </c>
      <c r="P370" s="101">
        <f t="shared" ref="P370:P398" si="71">F370-L370</f>
        <v>0</v>
      </c>
      <c r="Q370" s="102">
        <f t="shared" ref="Q370:Q398" si="72">I370-O370</f>
        <v>0</v>
      </c>
    </row>
    <row r="371" spans="1:17" x14ac:dyDescent="0.2">
      <c r="A371" s="92" t="str">
        <f>Orçamento!A359</f>
        <v>12.3</v>
      </c>
      <c r="B371" s="39" t="str">
        <f>Orçamento!B359</f>
        <v>Sinapi</v>
      </c>
      <c r="C371" s="39">
        <f>Orçamento!C359</f>
        <v>0</v>
      </c>
      <c r="D371" s="93">
        <f>Orçamento!D359</f>
        <v>0</v>
      </c>
      <c r="E371" s="39">
        <f>Orçamento!E359</f>
        <v>0</v>
      </c>
      <c r="F371" s="39">
        <f>Orçamento!F359</f>
        <v>0</v>
      </c>
      <c r="G371" s="95">
        <f>'Orç. Pós Licitação'!G359</f>
        <v>0</v>
      </c>
      <c r="H371" s="95">
        <f>'Orç. Pós Licitação'!H359</f>
        <v>0</v>
      </c>
      <c r="I371" s="95">
        <f>'Orç. Pós Licitação'!I359</f>
        <v>0</v>
      </c>
      <c r="J371" s="96">
        <f>'BM 05'!L371</f>
        <v>0</v>
      </c>
      <c r="K371" s="97"/>
      <c r="L371" s="98">
        <f t="shared" si="67"/>
        <v>0</v>
      </c>
      <c r="M371" s="99">
        <f t="shared" si="68"/>
        <v>0</v>
      </c>
      <c r="N371" s="100">
        <f t="shared" si="69"/>
        <v>0</v>
      </c>
      <c r="O371" s="98">
        <f t="shared" si="70"/>
        <v>0</v>
      </c>
      <c r="P371" s="101">
        <f t="shared" si="71"/>
        <v>0</v>
      </c>
      <c r="Q371" s="102">
        <f t="shared" si="72"/>
        <v>0</v>
      </c>
    </row>
    <row r="372" spans="1:17" x14ac:dyDescent="0.2">
      <c r="A372" s="92" t="str">
        <f>Orçamento!A360</f>
        <v>12.4</v>
      </c>
      <c r="B372" s="39" t="str">
        <f>Orçamento!B360</f>
        <v>Sinapi</v>
      </c>
      <c r="C372" s="39">
        <f>Orçamento!C360</f>
        <v>0</v>
      </c>
      <c r="D372" s="93">
        <f>Orçamento!D360</f>
        <v>0</v>
      </c>
      <c r="E372" s="39">
        <f>Orçamento!E360</f>
        <v>0</v>
      </c>
      <c r="F372" s="39">
        <f>Orçamento!F360</f>
        <v>0</v>
      </c>
      <c r="G372" s="95">
        <f>'Orç. Pós Licitação'!G360</f>
        <v>0</v>
      </c>
      <c r="H372" s="95">
        <f>'Orç. Pós Licitação'!H360</f>
        <v>0</v>
      </c>
      <c r="I372" s="95">
        <f>'Orç. Pós Licitação'!I360</f>
        <v>0</v>
      </c>
      <c r="J372" s="96">
        <f>'BM 05'!L372</f>
        <v>0</v>
      </c>
      <c r="K372" s="97"/>
      <c r="L372" s="98">
        <f t="shared" si="67"/>
        <v>0</v>
      </c>
      <c r="M372" s="99">
        <f t="shared" si="68"/>
        <v>0</v>
      </c>
      <c r="N372" s="100">
        <f t="shared" si="69"/>
        <v>0</v>
      </c>
      <c r="O372" s="98">
        <f t="shared" si="70"/>
        <v>0</v>
      </c>
      <c r="P372" s="101">
        <f t="shared" si="71"/>
        <v>0</v>
      </c>
      <c r="Q372" s="102">
        <f t="shared" si="72"/>
        <v>0</v>
      </c>
    </row>
    <row r="373" spans="1:17" x14ac:dyDescent="0.2">
      <c r="A373" s="92" t="str">
        <f>Orçamento!A361</f>
        <v>12.5</v>
      </c>
      <c r="B373" s="39" t="str">
        <f>Orçamento!B361</f>
        <v>Sinapi</v>
      </c>
      <c r="C373" s="39">
        <f>Orçamento!C361</f>
        <v>0</v>
      </c>
      <c r="D373" s="93">
        <f>Orçamento!D361</f>
        <v>0</v>
      </c>
      <c r="E373" s="39">
        <f>Orçamento!E361</f>
        <v>0</v>
      </c>
      <c r="F373" s="39">
        <f>Orçamento!F361</f>
        <v>0</v>
      </c>
      <c r="G373" s="95">
        <f>'Orç. Pós Licitação'!G361</f>
        <v>0</v>
      </c>
      <c r="H373" s="95">
        <f>'Orç. Pós Licitação'!H361</f>
        <v>0</v>
      </c>
      <c r="I373" s="95">
        <f>'Orç. Pós Licitação'!I361</f>
        <v>0</v>
      </c>
      <c r="J373" s="96">
        <f>'BM 05'!L373</f>
        <v>0</v>
      </c>
      <c r="K373" s="97"/>
      <c r="L373" s="98">
        <f t="shared" si="67"/>
        <v>0</v>
      </c>
      <c r="M373" s="99">
        <f t="shared" si="68"/>
        <v>0</v>
      </c>
      <c r="N373" s="100">
        <f t="shared" si="69"/>
        <v>0</v>
      </c>
      <c r="O373" s="98">
        <f t="shared" si="70"/>
        <v>0</v>
      </c>
      <c r="P373" s="101">
        <f t="shared" si="71"/>
        <v>0</v>
      </c>
      <c r="Q373" s="102">
        <f t="shared" si="72"/>
        <v>0</v>
      </c>
    </row>
    <row r="374" spans="1:17" x14ac:dyDescent="0.2">
      <c r="A374" s="92" t="str">
        <f>Orçamento!A362</f>
        <v>12.6</v>
      </c>
      <c r="B374" s="39" t="str">
        <f>Orçamento!B362</f>
        <v>Sinapi</v>
      </c>
      <c r="C374" s="39">
        <f>Orçamento!C362</f>
        <v>0</v>
      </c>
      <c r="D374" s="93">
        <f>Orçamento!D362</f>
        <v>0</v>
      </c>
      <c r="E374" s="39">
        <f>Orçamento!E362</f>
        <v>0</v>
      </c>
      <c r="F374" s="39">
        <f>Orçamento!F362</f>
        <v>0</v>
      </c>
      <c r="G374" s="95">
        <f>'Orç. Pós Licitação'!G362</f>
        <v>0</v>
      </c>
      <c r="H374" s="95">
        <f>'Orç. Pós Licitação'!H362</f>
        <v>0</v>
      </c>
      <c r="I374" s="95">
        <f>'Orç. Pós Licitação'!I362</f>
        <v>0</v>
      </c>
      <c r="J374" s="96">
        <f>'BM 05'!L374</f>
        <v>0</v>
      </c>
      <c r="K374" s="97"/>
      <c r="L374" s="98">
        <f t="shared" si="67"/>
        <v>0</v>
      </c>
      <c r="M374" s="99">
        <f t="shared" si="68"/>
        <v>0</v>
      </c>
      <c r="N374" s="100">
        <f t="shared" si="69"/>
        <v>0</v>
      </c>
      <c r="O374" s="98">
        <f t="shared" si="70"/>
        <v>0</v>
      </c>
      <c r="P374" s="101">
        <f t="shared" si="71"/>
        <v>0</v>
      </c>
      <c r="Q374" s="102">
        <f t="shared" si="72"/>
        <v>0</v>
      </c>
    </row>
    <row r="375" spans="1:17" x14ac:dyDescent="0.2">
      <c r="A375" s="92" t="str">
        <f>Orçamento!A363</f>
        <v>12.7</v>
      </c>
      <c r="B375" s="39" t="str">
        <f>Orçamento!B363</f>
        <v>Sinapi</v>
      </c>
      <c r="C375" s="39">
        <f>Orçamento!C363</f>
        <v>0</v>
      </c>
      <c r="D375" s="93">
        <f>Orçamento!D363</f>
        <v>0</v>
      </c>
      <c r="E375" s="39">
        <f>Orçamento!E363</f>
        <v>0</v>
      </c>
      <c r="F375" s="39">
        <f>Orçamento!F363</f>
        <v>0</v>
      </c>
      <c r="G375" s="95">
        <f>'Orç. Pós Licitação'!G363</f>
        <v>0</v>
      </c>
      <c r="H375" s="95">
        <f>'Orç. Pós Licitação'!H363</f>
        <v>0</v>
      </c>
      <c r="I375" s="95">
        <f>'Orç. Pós Licitação'!I363</f>
        <v>0</v>
      </c>
      <c r="J375" s="96">
        <f>'BM 05'!L375</f>
        <v>0</v>
      </c>
      <c r="K375" s="97"/>
      <c r="L375" s="98">
        <f t="shared" si="67"/>
        <v>0</v>
      </c>
      <c r="M375" s="99">
        <f t="shared" si="68"/>
        <v>0</v>
      </c>
      <c r="N375" s="100">
        <f t="shared" si="69"/>
        <v>0</v>
      </c>
      <c r="O375" s="98">
        <f t="shared" si="70"/>
        <v>0</v>
      </c>
      <c r="P375" s="101">
        <f t="shared" si="71"/>
        <v>0</v>
      </c>
      <c r="Q375" s="102">
        <f t="shared" si="72"/>
        <v>0</v>
      </c>
    </row>
    <row r="376" spans="1:17" x14ac:dyDescent="0.2">
      <c r="A376" s="92" t="str">
        <f>Orçamento!A364</f>
        <v>12.8</v>
      </c>
      <c r="B376" s="39" t="str">
        <f>Orçamento!B364</f>
        <v>Sinapi</v>
      </c>
      <c r="C376" s="39">
        <f>Orçamento!C364</f>
        <v>0</v>
      </c>
      <c r="D376" s="93">
        <f>Orçamento!D364</f>
        <v>0</v>
      </c>
      <c r="E376" s="39">
        <f>Orçamento!E364</f>
        <v>0</v>
      </c>
      <c r="F376" s="39">
        <f>Orçamento!F364</f>
        <v>0</v>
      </c>
      <c r="G376" s="95">
        <f>'Orç. Pós Licitação'!G364</f>
        <v>0</v>
      </c>
      <c r="H376" s="95">
        <f>'Orç. Pós Licitação'!H364</f>
        <v>0</v>
      </c>
      <c r="I376" s="95">
        <f>'Orç. Pós Licitação'!I364</f>
        <v>0</v>
      </c>
      <c r="J376" s="96">
        <f>'BM 05'!L376</f>
        <v>0</v>
      </c>
      <c r="K376" s="97"/>
      <c r="L376" s="98">
        <f t="shared" si="67"/>
        <v>0</v>
      </c>
      <c r="M376" s="99">
        <f t="shared" si="68"/>
        <v>0</v>
      </c>
      <c r="N376" s="100">
        <f t="shared" si="69"/>
        <v>0</v>
      </c>
      <c r="O376" s="98">
        <f t="shared" si="70"/>
        <v>0</v>
      </c>
      <c r="P376" s="101">
        <f t="shared" si="71"/>
        <v>0</v>
      </c>
      <c r="Q376" s="102">
        <f t="shared" si="72"/>
        <v>0</v>
      </c>
    </row>
    <row r="377" spans="1:17" x14ac:dyDescent="0.2">
      <c r="A377" s="92" t="str">
        <f>Orçamento!A365</f>
        <v>12.9</v>
      </c>
      <c r="B377" s="39" t="str">
        <f>Orçamento!B365</f>
        <v>Sinapi</v>
      </c>
      <c r="C377" s="39">
        <f>Orçamento!C365</f>
        <v>0</v>
      </c>
      <c r="D377" s="93">
        <f>Orçamento!D365</f>
        <v>0</v>
      </c>
      <c r="E377" s="39">
        <f>Orçamento!E365</f>
        <v>0</v>
      </c>
      <c r="F377" s="39">
        <f>Orçamento!F365</f>
        <v>0</v>
      </c>
      <c r="G377" s="95">
        <f>'Orç. Pós Licitação'!G365</f>
        <v>0</v>
      </c>
      <c r="H377" s="95">
        <f>'Orç. Pós Licitação'!H365</f>
        <v>0</v>
      </c>
      <c r="I377" s="95">
        <f>'Orç. Pós Licitação'!I365</f>
        <v>0</v>
      </c>
      <c r="J377" s="96">
        <f>'BM 05'!L377</f>
        <v>0</v>
      </c>
      <c r="K377" s="97"/>
      <c r="L377" s="98">
        <f t="shared" si="67"/>
        <v>0</v>
      </c>
      <c r="M377" s="99">
        <f t="shared" si="68"/>
        <v>0</v>
      </c>
      <c r="N377" s="100">
        <f t="shared" si="69"/>
        <v>0</v>
      </c>
      <c r="O377" s="98">
        <f t="shared" si="70"/>
        <v>0</v>
      </c>
      <c r="P377" s="101">
        <f t="shared" si="71"/>
        <v>0</v>
      </c>
      <c r="Q377" s="102">
        <f t="shared" si="72"/>
        <v>0</v>
      </c>
    </row>
    <row r="378" spans="1:17" x14ac:dyDescent="0.2">
      <c r="A378" s="92" t="str">
        <f>Orçamento!A366</f>
        <v>12.10</v>
      </c>
      <c r="B378" s="39" t="str">
        <f>Orçamento!B366</f>
        <v>Sinapi</v>
      </c>
      <c r="C378" s="39">
        <f>Orçamento!C366</f>
        <v>0</v>
      </c>
      <c r="D378" s="93">
        <f>Orçamento!D366</f>
        <v>0</v>
      </c>
      <c r="E378" s="39">
        <f>Orçamento!E366</f>
        <v>0</v>
      </c>
      <c r="F378" s="39">
        <f>Orçamento!F366</f>
        <v>0</v>
      </c>
      <c r="G378" s="95">
        <f>'Orç. Pós Licitação'!G366</f>
        <v>0</v>
      </c>
      <c r="H378" s="95">
        <f>'Orç. Pós Licitação'!H366</f>
        <v>0</v>
      </c>
      <c r="I378" s="95">
        <f>'Orç. Pós Licitação'!I366</f>
        <v>0</v>
      </c>
      <c r="J378" s="96">
        <f>'BM 05'!L378</f>
        <v>0</v>
      </c>
      <c r="K378" s="97"/>
      <c r="L378" s="98">
        <f t="shared" si="67"/>
        <v>0</v>
      </c>
      <c r="M378" s="99">
        <f t="shared" si="68"/>
        <v>0</v>
      </c>
      <c r="N378" s="100">
        <f t="shared" si="69"/>
        <v>0</v>
      </c>
      <c r="O378" s="98">
        <f t="shared" si="70"/>
        <v>0</v>
      </c>
      <c r="P378" s="101">
        <f t="shared" si="71"/>
        <v>0</v>
      </c>
      <c r="Q378" s="102">
        <f t="shared" si="72"/>
        <v>0</v>
      </c>
    </row>
    <row r="379" spans="1:17" x14ac:dyDescent="0.2">
      <c r="A379" s="92" t="str">
        <f>Orçamento!A367</f>
        <v>12.11</v>
      </c>
      <c r="B379" s="39" t="str">
        <f>Orçamento!B367</f>
        <v>Sinapi</v>
      </c>
      <c r="C379" s="39">
        <f>Orçamento!C367</f>
        <v>0</v>
      </c>
      <c r="D379" s="93">
        <f>Orçamento!D367</f>
        <v>0</v>
      </c>
      <c r="E379" s="39">
        <f>Orçamento!E367</f>
        <v>0</v>
      </c>
      <c r="F379" s="39">
        <f>Orçamento!F367</f>
        <v>0</v>
      </c>
      <c r="G379" s="95">
        <f>'Orç. Pós Licitação'!G367</f>
        <v>0</v>
      </c>
      <c r="H379" s="95">
        <f>'Orç. Pós Licitação'!H367</f>
        <v>0</v>
      </c>
      <c r="I379" s="95">
        <f>'Orç. Pós Licitação'!I367</f>
        <v>0</v>
      </c>
      <c r="J379" s="96">
        <f>'BM 05'!L379</f>
        <v>0</v>
      </c>
      <c r="K379" s="97"/>
      <c r="L379" s="98">
        <f t="shared" si="67"/>
        <v>0</v>
      </c>
      <c r="M379" s="99">
        <f t="shared" si="68"/>
        <v>0</v>
      </c>
      <c r="N379" s="100">
        <f t="shared" si="69"/>
        <v>0</v>
      </c>
      <c r="O379" s="98">
        <f t="shared" si="70"/>
        <v>0</v>
      </c>
      <c r="P379" s="101">
        <f t="shared" si="71"/>
        <v>0</v>
      </c>
      <c r="Q379" s="102">
        <f t="shared" si="72"/>
        <v>0</v>
      </c>
    </row>
    <row r="380" spans="1:17" x14ac:dyDescent="0.2">
      <c r="A380" s="92" t="str">
        <f>Orçamento!A368</f>
        <v>12.12</v>
      </c>
      <c r="B380" s="39" t="str">
        <f>Orçamento!B368</f>
        <v>Sinapi</v>
      </c>
      <c r="C380" s="39">
        <f>Orçamento!C368</f>
        <v>0</v>
      </c>
      <c r="D380" s="93">
        <f>Orçamento!D368</f>
        <v>0</v>
      </c>
      <c r="E380" s="39">
        <f>Orçamento!E368</f>
        <v>0</v>
      </c>
      <c r="F380" s="39">
        <f>Orçamento!F368</f>
        <v>0</v>
      </c>
      <c r="G380" s="95">
        <f>'Orç. Pós Licitação'!G368</f>
        <v>0</v>
      </c>
      <c r="H380" s="95">
        <f>'Orç. Pós Licitação'!H368</f>
        <v>0</v>
      </c>
      <c r="I380" s="95">
        <f>'Orç. Pós Licitação'!I368</f>
        <v>0</v>
      </c>
      <c r="J380" s="96">
        <f>'BM 05'!L380</f>
        <v>0</v>
      </c>
      <c r="K380" s="97"/>
      <c r="L380" s="98">
        <f t="shared" si="67"/>
        <v>0</v>
      </c>
      <c r="M380" s="99">
        <f t="shared" si="68"/>
        <v>0</v>
      </c>
      <c r="N380" s="100">
        <f t="shared" si="69"/>
        <v>0</v>
      </c>
      <c r="O380" s="98">
        <f t="shared" si="70"/>
        <v>0</v>
      </c>
      <c r="P380" s="101">
        <f t="shared" si="71"/>
        <v>0</v>
      </c>
      <c r="Q380" s="102">
        <f t="shared" si="72"/>
        <v>0</v>
      </c>
    </row>
    <row r="381" spans="1:17" x14ac:dyDescent="0.2">
      <c r="A381" s="92" t="str">
        <f>Orçamento!A369</f>
        <v>12.13</v>
      </c>
      <c r="B381" s="39" t="str">
        <f>Orçamento!B369</f>
        <v>Sinapi</v>
      </c>
      <c r="C381" s="39">
        <f>Orçamento!C369</f>
        <v>0</v>
      </c>
      <c r="D381" s="93">
        <f>Orçamento!D369</f>
        <v>0</v>
      </c>
      <c r="E381" s="39">
        <f>Orçamento!E369</f>
        <v>0</v>
      </c>
      <c r="F381" s="39">
        <f>Orçamento!F369</f>
        <v>0</v>
      </c>
      <c r="G381" s="95">
        <f>'Orç. Pós Licitação'!G369</f>
        <v>0</v>
      </c>
      <c r="H381" s="95">
        <f>'Orç. Pós Licitação'!H369</f>
        <v>0</v>
      </c>
      <c r="I381" s="95">
        <f>'Orç. Pós Licitação'!I369</f>
        <v>0</v>
      </c>
      <c r="J381" s="96">
        <f>'BM 05'!L381</f>
        <v>0</v>
      </c>
      <c r="K381" s="97"/>
      <c r="L381" s="98">
        <f t="shared" si="67"/>
        <v>0</v>
      </c>
      <c r="M381" s="99">
        <f t="shared" si="68"/>
        <v>0</v>
      </c>
      <c r="N381" s="100">
        <f t="shared" si="69"/>
        <v>0</v>
      </c>
      <c r="O381" s="98">
        <f t="shared" si="70"/>
        <v>0</v>
      </c>
      <c r="P381" s="101">
        <f t="shared" si="71"/>
        <v>0</v>
      </c>
      <c r="Q381" s="102">
        <f t="shared" si="72"/>
        <v>0</v>
      </c>
    </row>
    <row r="382" spans="1:17" x14ac:dyDescent="0.2">
      <c r="A382" s="92" t="str">
        <f>Orçamento!A370</f>
        <v>12.14</v>
      </c>
      <c r="B382" s="39" t="str">
        <f>Orçamento!B370</f>
        <v>Sinapi</v>
      </c>
      <c r="C382" s="39">
        <f>Orçamento!C370</f>
        <v>0</v>
      </c>
      <c r="D382" s="93">
        <f>Orçamento!D370</f>
        <v>0</v>
      </c>
      <c r="E382" s="39">
        <f>Orçamento!E370</f>
        <v>0</v>
      </c>
      <c r="F382" s="39">
        <f>Orçamento!F370</f>
        <v>0</v>
      </c>
      <c r="G382" s="95">
        <f>'Orç. Pós Licitação'!G370</f>
        <v>0</v>
      </c>
      <c r="H382" s="95">
        <f>'Orç. Pós Licitação'!H370</f>
        <v>0</v>
      </c>
      <c r="I382" s="95">
        <f>'Orç. Pós Licitação'!I370</f>
        <v>0</v>
      </c>
      <c r="J382" s="96">
        <f>'BM 05'!L382</f>
        <v>0</v>
      </c>
      <c r="K382" s="97"/>
      <c r="L382" s="98">
        <f t="shared" si="67"/>
        <v>0</v>
      </c>
      <c r="M382" s="99">
        <f t="shared" si="68"/>
        <v>0</v>
      </c>
      <c r="N382" s="100">
        <f t="shared" si="69"/>
        <v>0</v>
      </c>
      <c r="O382" s="98">
        <f t="shared" si="70"/>
        <v>0</v>
      </c>
      <c r="P382" s="101">
        <f t="shared" si="71"/>
        <v>0</v>
      </c>
      <c r="Q382" s="102">
        <f t="shared" si="72"/>
        <v>0</v>
      </c>
    </row>
    <row r="383" spans="1:17" x14ac:dyDescent="0.2">
      <c r="A383" s="92" t="str">
        <f>Orçamento!A371</f>
        <v>12.15</v>
      </c>
      <c r="B383" s="39" t="str">
        <f>Orçamento!B371</f>
        <v>Sinapi</v>
      </c>
      <c r="C383" s="39">
        <f>Orçamento!C371</f>
        <v>0</v>
      </c>
      <c r="D383" s="93">
        <f>Orçamento!D371</f>
        <v>0</v>
      </c>
      <c r="E383" s="39">
        <f>Orçamento!E371</f>
        <v>0</v>
      </c>
      <c r="F383" s="39">
        <f>Orçamento!F371</f>
        <v>0</v>
      </c>
      <c r="G383" s="95">
        <f>'Orç. Pós Licitação'!G371</f>
        <v>0</v>
      </c>
      <c r="H383" s="95">
        <f>'Orç. Pós Licitação'!H371</f>
        <v>0</v>
      </c>
      <c r="I383" s="95">
        <f>'Orç. Pós Licitação'!I371</f>
        <v>0</v>
      </c>
      <c r="J383" s="96">
        <f>'BM 05'!L383</f>
        <v>0</v>
      </c>
      <c r="K383" s="97"/>
      <c r="L383" s="98">
        <f t="shared" si="67"/>
        <v>0</v>
      </c>
      <c r="M383" s="99">
        <f t="shared" si="68"/>
        <v>0</v>
      </c>
      <c r="N383" s="100">
        <f t="shared" si="69"/>
        <v>0</v>
      </c>
      <c r="O383" s="98">
        <f t="shared" si="70"/>
        <v>0</v>
      </c>
      <c r="P383" s="101">
        <f t="shared" si="71"/>
        <v>0</v>
      </c>
      <c r="Q383" s="102">
        <f t="shared" si="72"/>
        <v>0</v>
      </c>
    </row>
    <row r="384" spans="1:17" x14ac:dyDescent="0.2">
      <c r="A384" s="92" t="str">
        <f>Orçamento!A372</f>
        <v>12.16</v>
      </c>
      <c r="B384" s="39" t="str">
        <f>Orçamento!B372</f>
        <v>Sinapi</v>
      </c>
      <c r="C384" s="39">
        <f>Orçamento!C372</f>
        <v>0</v>
      </c>
      <c r="D384" s="93">
        <f>Orçamento!D372</f>
        <v>0</v>
      </c>
      <c r="E384" s="39">
        <f>Orçamento!E372</f>
        <v>0</v>
      </c>
      <c r="F384" s="39">
        <f>Orçamento!F372</f>
        <v>0</v>
      </c>
      <c r="G384" s="95">
        <f>'Orç. Pós Licitação'!G372</f>
        <v>0</v>
      </c>
      <c r="H384" s="95">
        <f>'Orç. Pós Licitação'!H372</f>
        <v>0</v>
      </c>
      <c r="I384" s="95">
        <f>'Orç. Pós Licitação'!I372</f>
        <v>0</v>
      </c>
      <c r="J384" s="96">
        <f>'BM 05'!L384</f>
        <v>0</v>
      </c>
      <c r="K384" s="97"/>
      <c r="L384" s="98">
        <f t="shared" si="67"/>
        <v>0</v>
      </c>
      <c r="M384" s="99">
        <f t="shared" si="68"/>
        <v>0</v>
      </c>
      <c r="N384" s="100">
        <f t="shared" si="69"/>
        <v>0</v>
      </c>
      <c r="O384" s="98">
        <f t="shared" si="70"/>
        <v>0</v>
      </c>
      <c r="P384" s="101">
        <f t="shared" si="71"/>
        <v>0</v>
      </c>
      <c r="Q384" s="102">
        <f t="shared" si="72"/>
        <v>0</v>
      </c>
    </row>
    <row r="385" spans="1:17" x14ac:dyDescent="0.2">
      <c r="A385" s="92" t="str">
        <f>Orçamento!A373</f>
        <v>12.17</v>
      </c>
      <c r="B385" s="39" t="str">
        <f>Orçamento!B373</f>
        <v>Sinapi</v>
      </c>
      <c r="C385" s="39">
        <f>Orçamento!C373</f>
        <v>0</v>
      </c>
      <c r="D385" s="93">
        <f>Orçamento!D373</f>
        <v>0</v>
      </c>
      <c r="E385" s="39">
        <f>Orçamento!E373</f>
        <v>0</v>
      </c>
      <c r="F385" s="39">
        <f>Orçamento!F373</f>
        <v>0</v>
      </c>
      <c r="G385" s="95">
        <f>'Orç. Pós Licitação'!G373</f>
        <v>0</v>
      </c>
      <c r="H385" s="95">
        <f>'Orç. Pós Licitação'!H373</f>
        <v>0</v>
      </c>
      <c r="I385" s="95">
        <f>'Orç. Pós Licitação'!I373</f>
        <v>0</v>
      </c>
      <c r="J385" s="96">
        <f>'BM 05'!L385</f>
        <v>0</v>
      </c>
      <c r="K385" s="97"/>
      <c r="L385" s="98">
        <f t="shared" si="67"/>
        <v>0</v>
      </c>
      <c r="M385" s="99">
        <f t="shared" si="68"/>
        <v>0</v>
      </c>
      <c r="N385" s="100">
        <f t="shared" si="69"/>
        <v>0</v>
      </c>
      <c r="O385" s="98">
        <f t="shared" si="70"/>
        <v>0</v>
      </c>
      <c r="P385" s="101">
        <f t="shared" si="71"/>
        <v>0</v>
      </c>
      <c r="Q385" s="102">
        <f t="shared" si="72"/>
        <v>0</v>
      </c>
    </row>
    <row r="386" spans="1:17" x14ac:dyDescent="0.2">
      <c r="A386" s="92" t="str">
        <f>Orçamento!A374</f>
        <v>12.18</v>
      </c>
      <c r="B386" s="39" t="str">
        <f>Orçamento!B374</f>
        <v>Sinapi</v>
      </c>
      <c r="C386" s="39">
        <f>Orçamento!C374</f>
        <v>0</v>
      </c>
      <c r="D386" s="93">
        <f>Orçamento!D374</f>
        <v>0</v>
      </c>
      <c r="E386" s="39">
        <f>Orçamento!E374</f>
        <v>0</v>
      </c>
      <c r="F386" s="39">
        <f>Orçamento!F374</f>
        <v>0</v>
      </c>
      <c r="G386" s="95">
        <f>'Orç. Pós Licitação'!G374</f>
        <v>0</v>
      </c>
      <c r="H386" s="95">
        <f>'Orç. Pós Licitação'!H374</f>
        <v>0</v>
      </c>
      <c r="I386" s="95">
        <f>'Orç. Pós Licitação'!I374</f>
        <v>0</v>
      </c>
      <c r="J386" s="96">
        <f>'BM 05'!L386</f>
        <v>0</v>
      </c>
      <c r="K386" s="97"/>
      <c r="L386" s="98">
        <f t="shared" si="67"/>
        <v>0</v>
      </c>
      <c r="M386" s="99">
        <f t="shared" si="68"/>
        <v>0</v>
      </c>
      <c r="N386" s="100">
        <f t="shared" si="69"/>
        <v>0</v>
      </c>
      <c r="O386" s="98">
        <f t="shared" si="70"/>
        <v>0</v>
      </c>
      <c r="P386" s="101">
        <f t="shared" si="71"/>
        <v>0</v>
      </c>
      <c r="Q386" s="102">
        <f t="shared" si="72"/>
        <v>0</v>
      </c>
    </row>
    <row r="387" spans="1:17" x14ac:dyDescent="0.2">
      <c r="A387" s="92" t="str">
        <f>Orçamento!A375</f>
        <v>12.19</v>
      </c>
      <c r="B387" s="39" t="str">
        <f>Orçamento!B375</f>
        <v>Sinapi</v>
      </c>
      <c r="C387" s="39">
        <f>Orçamento!C375</f>
        <v>0</v>
      </c>
      <c r="D387" s="93">
        <f>Orçamento!D375</f>
        <v>0</v>
      </c>
      <c r="E387" s="39">
        <f>Orçamento!E375</f>
        <v>0</v>
      </c>
      <c r="F387" s="39">
        <f>Orçamento!F375</f>
        <v>0</v>
      </c>
      <c r="G387" s="95">
        <f>'Orç. Pós Licitação'!G375</f>
        <v>0</v>
      </c>
      <c r="H387" s="95">
        <f>'Orç. Pós Licitação'!H375</f>
        <v>0</v>
      </c>
      <c r="I387" s="95">
        <f>'Orç. Pós Licitação'!I375</f>
        <v>0</v>
      </c>
      <c r="J387" s="96">
        <f>'BM 05'!L387</f>
        <v>0</v>
      </c>
      <c r="K387" s="97"/>
      <c r="L387" s="98">
        <f t="shared" si="67"/>
        <v>0</v>
      </c>
      <c r="M387" s="99">
        <f t="shared" si="68"/>
        <v>0</v>
      </c>
      <c r="N387" s="100">
        <f t="shared" si="69"/>
        <v>0</v>
      </c>
      <c r="O387" s="98">
        <f t="shared" si="70"/>
        <v>0</v>
      </c>
      <c r="P387" s="101">
        <f t="shared" si="71"/>
        <v>0</v>
      </c>
      <c r="Q387" s="102">
        <f t="shared" si="72"/>
        <v>0</v>
      </c>
    </row>
    <row r="388" spans="1:17" x14ac:dyDescent="0.2">
      <c r="A388" s="92" t="str">
        <f>Orçamento!A376</f>
        <v>12.20</v>
      </c>
      <c r="B388" s="39" t="str">
        <f>Orçamento!B376</f>
        <v>Sinapi</v>
      </c>
      <c r="C388" s="39">
        <f>Orçamento!C376</f>
        <v>0</v>
      </c>
      <c r="D388" s="93">
        <f>Orçamento!D376</f>
        <v>0</v>
      </c>
      <c r="E388" s="39">
        <f>Orçamento!E376</f>
        <v>0</v>
      </c>
      <c r="F388" s="39">
        <f>Orçamento!F376</f>
        <v>0</v>
      </c>
      <c r="G388" s="95">
        <f>'Orç. Pós Licitação'!G376</f>
        <v>0</v>
      </c>
      <c r="H388" s="95">
        <f>'Orç. Pós Licitação'!H376</f>
        <v>0</v>
      </c>
      <c r="I388" s="95">
        <f>'Orç. Pós Licitação'!I376</f>
        <v>0</v>
      </c>
      <c r="J388" s="96">
        <f>'BM 05'!L388</f>
        <v>0</v>
      </c>
      <c r="K388" s="97"/>
      <c r="L388" s="98">
        <f t="shared" si="67"/>
        <v>0</v>
      </c>
      <c r="M388" s="99">
        <f t="shared" si="68"/>
        <v>0</v>
      </c>
      <c r="N388" s="100">
        <f t="shared" si="69"/>
        <v>0</v>
      </c>
      <c r="O388" s="98">
        <f t="shared" si="70"/>
        <v>0</v>
      </c>
      <c r="P388" s="101">
        <f t="shared" si="71"/>
        <v>0</v>
      </c>
      <c r="Q388" s="102">
        <f t="shared" si="72"/>
        <v>0</v>
      </c>
    </row>
    <row r="389" spans="1:17" x14ac:dyDescent="0.2">
      <c r="A389" s="92" t="str">
        <f>Orçamento!A377</f>
        <v>12.21</v>
      </c>
      <c r="B389" s="39" t="str">
        <f>Orçamento!B377</f>
        <v>Sinapi</v>
      </c>
      <c r="C389" s="39">
        <f>Orçamento!C377</f>
        <v>0</v>
      </c>
      <c r="D389" s="93">
        <f>Orçamento!D377</f>
        <v>0</v>
      </c>
      <c r="E389" s="39">
        <f>Orçamento!E377</f>
        <v>0</v>
      </c>
      <c r="F389" s="39">
        <f>Orçamento!F377</f>
        <v>0</v>
      </c>
      <c r="G389" s="95">
        <f>'Orç. Pós Licitação'!G377</f>
        <v>0</v>
      </c>
      <c r="H389" s="95">
        <f>'Orç. Pós Licitação'!H377</f>
        <v>0</v>
      </c>
      <c r="I389" s="95">
        <f>'Orç. Pós Licitação'!I377</f>
        <v>0</v>
      </c>
      <c r="J389" s="96">
        <f>'BM 05'!L389</f>
        <v>0</v>
      </c>
      <c r="K389" s="97"/>
      <c r="L389" s="98">
        <f t="shared" si="67"/>
        <v>0</v>
      </c>
      <c r="M389" s="99">
        <f t="shared" si="68"/>
        <v>0</v>
      </c>
      <c r="N389" s="100">
        <f t="shared" si="69"/>
        <v>0</v>
      </c>
      <c r="O389" s="98">
        <f t="shared" si="70"/>
        <v>0</v>
      </c>
      <c r="P389" s="101">
        <f t="shared" si="71"/>
        <v>0</v>
      </c>
      <c r="Q389" s="102">
        <f t="shared" si="72"/>
        <v>0</v>
      </c>
    </row>
    <row r="390" spans="1:17" x14ac:dyDescent="0.2">
      <c r="A390" s="92" t="str">
        <f>Orçamento!A378</f>
        <v>12.22</v>
      </c>
      <c r="B390" s="39" t="str">
        <f>Orçamento!B378</f>
        <v>Sinapi</v>
      </c>
      <c r="C390" s="39">
        <f>Orçamento!C378</f>
        <v>0</v>
      </c>
      <c r="D390" s="93">
        <f>Orçamento!D378</f>
        <v>0</v>
      </c>
      <c r="E390" s="39">
        <f>Orçamento!E378</f>
        <v>0</v>
      </c>
      <c r="F390" s="39">
        <f>Orçamento!F378</f>
        <v>0</v>
      </c>
      <c r="G390" s="95">
        <f>'Orç. Pós Licitação'!G378</f>
        <v>0</v>
      </c>
      <c r="H390" s="95">
        <f>'Orç. Pós Licitação'!H378</f>
        <v>0</v>
      </c>
      <c r="I390" s="95">
        <f>'Orç. Pós Licitação'!I378</f>
        <v>0</v>
      </c>
      <c r="J390" s="96">
        <f>'BM 05'!L390</f>
        <v>0</v>
      </c>
      <c r="K390" s="97"/>
      <c r="L390" s="98">
        <f t="shared" si="67"/>
        <v>0</v>
      </c>
      <c r="M390" s="99">
        <f t="shared" si="68"/>
        <v>0</v>
      </c>
      <c r="N390" s="100">
        <f t="shared" si="69"/>
        <v>0</v>
      </c>
      <c r="O390" s="98">
        <f t="shared" si="70"/>
        <v>0</v>
      </c>
      <c r="P390" s="101">
        <f t="shared" si="71"/>
        <v>0</v>
      </c>
      <c r="Q390" s="102">
        <f t="shared" si="72"/>
        <v>0</v>
      </c>
    </row>
    <row r="391" spans="1:17" x14ac:dyDescent="0.2">
      <c r="A391" s="92" t="str">
        <f>Orçamento!A379</f>
        <v>12.23</v>
      </c>
      <c r="B391" s="39" t="str">
        <f>Orçamento!B379</f>
        <v>Sinapi</v>
      </c>
      <c r="C391" s="39">
        <f>Orçamento!C379</f>
        <v>0</v>
      </c>
      <c r="D391" s="93">
        <f>Orçamento!D379</f>
        <v>0</v>
      </c>
      <c r="E391" s="39">
        <f>Orçamento!E379</f>
        <v>0</v>
      </c>
      <c r="F391" s="39">
        <f>Orçamento!F379</f>
        <v>0</v>
      </c>
      <c r="G391" s="95">
        <f>'Orç. Pós Licitação'!G379</f>
        <v>0</v>
      </c>
      <c r="H391" s="95">
        <f>'Orç. Pós Licitação'!H379</f>
        <v>0</v>
      </c>
      <c r="I391" s="95">
        <f>'Orç. Pós Licitação'!I379</f>
        <v>0</v>
      </c>
      <c r="J391" s="96">
        <f>'BM 05'!L391</f>
        <v>0</v>
      </c>
      <c r="K391" s="97"/>
      <c r="L391" s="98">
        <f t="shared" si="67"/>
        <v>0</v>
      </c>
      <c r="M391" s="99">
        <f t="shared" si="68"/>
        <v>0</v>
      </c>
      <c r="N391" s="100">
        <f t="shared" si="69"/>
        <v>0</v>
      </c>
      <c r="O391" s="98">
        <f t="shared" si="70"/>
        <v>0</v>
      </c>
      <c r="P391" s="101">
        <f t="shared" si="71"/>
        <v>0</v>
      </c>
      <c r="Q391" s="102">
        <f t="shared" si="72"/>
        <v>0</v>
      </c>
    </row>
    <row r="392" spans="1:17" x14ac:dyDescent="0.2">
      <c r="A392" s="92" t="str">
        <f>Orçamento!A380</f>
        <v>12.24</v>
      </c>
      <c r="B392" s="39" t="str">
        <f>Orçamento!B380</f>
        <v>Sinapi</v>
      </c>
      <c r="C392" s="39">
        <f>Orçamento!C380</f>
        <v>0</v>
      </c>
      <c r="D392" s="93">
        <f>Orçamento!D380</f>
        <v>0</v>
      </c>
      <c r="E392" s="39">
        <f>Orçamento!E380</f>
        <v>0</v>
      </c>
      <c r="F392" s="39">
        <f>Orçamento!F380</f>
        <v>0</v>
      </c>
      <c r="G392" s="95">
        <f>'Orç. Pós Licitação'!G380</f>
        <v>0</v>
      </c>
      <c r="H392" s="95">
        <f>'Orç. Pós Licitação'!H380</f>
        <v>0</v>
      </c>
      <c r="I392" s="95">
        <f>'Orç. Pós Licitação'!I380</f>
        <v>0</v>
      </c>
      <c r="J392" s="96">
        <f>'BM 05'!L392</f>
        <v>0</v>
      </c>
      <c r="K392" s="97"/>
      <c r="L392" s="98">
        <f t="shared" si="67"/>
        <v>0</v>
      </c>
      <c r="M392" s="99">
        <f t="shared" si="68"/>
        <v>0</v>
      </c>
      <c r="N392" s="100">
        <f t="shared" si="69"/>
        <v>0</v>
      </c>
      <c r="O392" s="98">
        <f t="shared" si="70"/>
        <v>0</v>
      </c>
      <c r="P392" s="101">
        <f t="shared" si="71"/>
        <v>0</v>
      </c>
      <c r="Q392" s="102">
        <f t="shared" si="72"/>
        <v>0</v>
      </c>
    </row>
    <row r="393" spans="1:17" x14ac:dyDescent="0.2">
      <c r="A393" s="92" t="str">
        <f>Orçamento!A381</f>
        <v>12.25</v>
      </c>
      <c r="B393" s="39" t="str">
        <f>Orçamento!B381</f>
        <v>Sinapi</v>
      </c>
      <c r="C393" s="39">
        <f>Orçamento!C381</f>
        <v>0</v>
      </c>
      <c r="D393" s="93">
        <f>Orçamento!D381</f>
        <v>0</v>
      </c>
      <c r="E393" s="39">
        <f>Orçamento!E381</f>
        <v>0</v>
      </c>
      <c r="F393" s="39">
        <f>Orçamento!F381</f>
        <v>0</v>
      </c>
      <c r="G393" s="95">
        <f>'Orç. Pós Licitação'!G381</f>
        <v>0</v>
      </c>
      <c r="H393" s="95">
        <f>'Orç. Pós Licitação'!H381</f>
        <v>0</v>
      </c>
      <c r="I393" s="95">
        <f>'Orç. Pós Licitação'!I381</f>
        <v>0</v>
      </c>
      <c r="J393" s="96">
        <f>'BM 05'!L393</f>
        <v>0</v>
      </c>
      <c r="K393" s="97"/>
      <c r="L393" s="98">
        <f t="shared" si="67"/>
        <v>0</v>
      </c>
      <c r="M393" s="99">
        <f t="shared" si="68"/>
        <v>0</v>
      </c>
      <c r="N393" s="100">
        <f t="shared" si="69"/>
        <v>0</v>
      </c>
      <c r="O393" s="98">
        <f t="shared" si="70"/>
        <v>0</v>
      </c>
      <c r="P393" s="101">
        <f t="shared" si="71"/>
        <v>0</v>
      </c>
      <c r="Q393" s="102">
        <f t="shared" si="72"/>
        <v>0</v>
      </c>
    </row>
    <row r="394" spans="1:17" x14ac:dyDescent="0.2">
      <c r="A394" s="92" t="str">
        <f>Orçamento!A382</f>
        <v>12.26</v>
      </c>
      <c r="B394" s="39" t="str">
        <f>Orçamento!B382</f>
        <v>Sinapi</v>
      </c>
      <c r="C394" s="39">
        <f>Orçamento!C382</f>
        <v>0</v>
      </c>
      <c r="D394" s="93">
        <f>Orçamento!D382</f>
        <v>0</v>
      </c>
      <c r="E394" s="39">
        <f>Orçamento!E382</f>
        <v>0</v>
      </c>
      <c r="F394" s="39">
        <f>Orçamento!F382</f>
        <v>0</v>
      </c>
      <c r="G394" s="95">
        <f>'Orç. Pós Licitação'!G382</f>
        <v>0</v>
      </c>
      <c r="H394" s="95">
        <f>'Orç. Pós Licitação'!H382</f>
        <v>0</v>
      </c>
      <c r="I394" s="95">
        <f>'Orç. Pós Licitação'!I382</f>
        <v>0</v>
      </c>
      <c r="J394" s="96">
        <f>'BM 05'!L394</f>
        <v>0</v>
      </c>
      <c r="K394" s="97"/>
      <c r="L394" s="98">
        <f t="shared" si="67"/>
        <v>0</v>
      </c>
      <c r="M394" s="99">
        <f t="shared" si="68"/>
        <v>0</v>
      </c>
      <c r="N394" s="100">
        <f t="shared" si="69"/>
        <v>0</v>
      </c>
      <c r="O394" s="98">
        <f t="shared" si="70"/>
        <v>0</v>
      </c>
      <c r="P394" s="101">
        <f t="shared" si="71"/>
        <v>0</v>
      </c>
      <c r="Q394" s="102">
        <f t="shared" si="72"/>
        <v>0</v>
      </c>
    </row>
    <row r="395" spans="1:17" x14ac:dyDescent="0.2">
      <c r="A395" s="92" t="str">
        <f>Orçamento!A383</f>
        <v>12.27</v>
      </c>
      <c r="B395" s="39" t="str">
        <f>Orçamento!B383</f>
        <v>Sinapi</v>
      </c>
      <c r="C395" s="39">
        <f>Orçamento!C383</f>
        <v>0</v>
      </c>
      <c r="D395" s="93">
        <f>Orçamento!D383</f>
        <v>0</v>
      </c>
      <c r="E395" s="39">
        <f>Orçamento!E383</f>
        <v>0</v>
      </c>
      <c r="F395" s="39">
        <f>Orçamento!F383</f>
        <v>0</v>
      </c>
      <c r="G395" s="95">
        <f>'Orç. Pós Licitação'!G383</f>
        <v>0</v>
      </c>
      <c r="H395" s="95">
        <f>'Orç. Pós Licitação'!H383</f>
        <v>0</v>
      </c>
      <c r="I395" s="95">
        <f>'Orç. Pós Licitação'!I383</f>
        <v>0</v>
      </c>
      <c r="J395" s="96">
        <f>'BM 05'!L395</f>
        <v>0</v>
      </c>
      <c r="K395" s="97"/>
      <c r="L395" s="98">
        <f t="shared" si="67"/>
        <v>0</v>
      </c>
      <c r="M395" s="99">
        <f t="shared" si="68"/>
        <v>0</v>
      </c>
      <c r="N395" s="100">
        <f t="shared" si="69"/>
        <v>0</v>
      </c>
      <c r="O395" s="98">
        <f t="shared" si="70"/>
        <v>0</v>
      </c>
      <c r="P395" s="101">
        <f t="shared" si="71"/>
        <v>0</v>
      </c>
      <c r="Q395" s="102">
        <f t="shared" si="72"/>
        <v>0</v>
      </c>
    </row>
    <row r="396" spans="1:17" x14ac:dyDescent="0.2">
      <c r="A396" s="92" t="str">
        <f>Orçamento!A384</f>
        <v>12.28</v>
      </c>
      <c r="B396" s="39" t="str">
        <f>Orçamento!B384</f>
        <v>Sinapi</v>
      </c>
      <c r="C396" s="39">
        <f>Orçamento!C384</f>
        <v>0</v>
      </c>
      <c r="D396" s="93">
        <f>Orçamento!D384</f>
        <v>0</v>
      </c>
      <c r="E396" s="39">
        <f>Orçamento!E384</f>
        <v>0</v>
      </c>
      <c r="F396" s="39">
        <f>Orçamento!F384</f>
        <v>0</v>
      </c>
      <c r="G396" s="95">
        <f>'Orç. Pós Licitação'!G384</f>
        <v>0</v>
      </c>
      <c r="H396" s="95">
        <f>'Orç. Pós Licitação'!H384</f>
        <v>0</v>
      </c>
      <c r="I396" s="95">
        <f>'Orç. Pós Licitação'!I384</f>
        <v>0</v>
      </c>
      <c r="J396" s="96">
        <f>'BM 05'!L396</f>
        <v>0</v>
      </c>
      <c r="K396" s="97"/>
      <c r="L396" s="98">
        <f t="shared" si="67"/>
        <v>0</v>
      </c>
      <c r="M396" s="99">
        <f t="shared" si="68"/>
        <v>0</v>
      </c>
      <c r="N396" s="100">
        <f t="shared" si="69"/>
        <v>0</v>
      </c>
      <c r="O396" s="98">
        <f t="shared" si="70"/>
        <v>0</v>
      </c>
      <c r="P396" s="101">
        <f t="shared" si="71"/>
        <v>0</v>
      </c>
      <c r="Q396" s="102">
        <f t="shared" si="72"/>
        <v>0</v>
      </c>
    </row>
    <row r="397" spans="1:17" x14ac:dyDescent="0.2">
      <c r="A397" s="92" t="str">
        <f>Orçamento!A385</f>
        <v>12.29</v>
      </c>
      <c r="B397" s="39" t="str">
        <f>Orçamento!B385</f>
        <v>Sinapi</v>
      </c>
      <c r="C397" s="39">
        <f>Orçamento!C385</f>
        <v>0</v>
      </c>
      <c r="D397" s="93">
        <f>Orçamento!D385</f>
        <v>0</v>
      </c>
      <c r="E397" s="39">
        <f>Orçamento!E385</f>
        <v>0</v>
      </c>
      <c r="F397" s="39">
        <f>Orçamento!F385</f>
        <v>0</v>
      </c>
      <c r="G397" s="95">
        <f>'Orç. Pós Licitação'!G385</f>
        <v>0</v>
      </c>
      <c r="H397" s="95">
        <f>'Orç. Pós Licitação'!H385</f>
        <v>0</v>
      </c>
      <c r="I397" s="95">
        <f>'Orç. Pós Licitação'!I385</f>
        <v>0</v>
      </c>
      <c r="J397" s="96">
        <f>'BM 05'!L397</f>
        <v>0</v>
      </c>
      <c r="K397" s="97"/>
      <c r="L397" s="98">
        <f t="shared" si="67"/>
        <v>0</v>
      </c>
      <c r="M397" s="99">
        <f t="shared" si="68"/>
        <v>0</v>
      </c>
      <c r="N397" s="100">
        <f t="shared" si="69"/>
        <v>0</v>
      </c>
      <c r="O397" s="98">
        <f t="shared" si="70"/>
        <v>0</v>
      </c>
      <c r="P397" s="101">
        <f t="shared" si="71"/>
        <v>0</v>
      </c>
      <c r="Q397" s="102">
        <f t="shared" si="72"/>
        <v>0</v>
      </c>
    </row>
    <row r="398" spans="1:17" x14ac:dyDescent="0.2">
      <c r="A398" s="92" t="str">
        <f>Orçamento!A386</f>
        <v>12.30</v>
      </c>
      <c r="B398" s="39" t="str">
        <f>Orçamento!B386</f>
        <v>Sinapi</v>
      </c>
      <c r="C398" s="39">
        <f>Orçamento!C386</f>
        <v>0</v>
      </c>
      <c r="D398" s="93">
        <f>Orçamento!D386</f>
        <v>0</v>
      </c>
      <c r="E398" s="39">
        <f>Orçamento!E386</f>
        <v>0</v>
      </c>
      <c r="F398" s="39">
        <f>Orçamento!F386</f>
        <v>0</v>
      </c>
      <c r="G398" s="95">
        <f>'Orç. Pós Licitação'!G386</f>
        <v>0</v>
      </c>
      <c r="H398" s="95">
        <f>'Orç. Pós Licitação'!H386</f>
        <v>0</v>
      </c>
      <c r="I398" s="95">
        <f>'Orç. Pós Licitação'!I386</f>
        <v>0</v>
      </c>
      <c r="J398" s="96">
        <f>'BM 05'!L398</f>
        <v>0</v>
      </c>
      <c r="K398" s="97"/>
      <c r="L398" s="98">
        <f t="shared" si="67"/>
        <v>0</v>
      </c>
      <c r="M398" s="99">
        <f t="shared" si="68"/>
        <v>0</v>
      </c>
      <c r="N398" s="100">
        <f t="shared" si="69"/>
        <v>0</v>
      </c>
      <c r="O398" s="98">
        <f t="shared" si="70"/>
        <v>0</v>
      </c>
      <c r="P398" s="101">
        <f t="shared" si="71"/>
        <v>0</v>
      </c>
      <c r="Q398" s="102">
        <f t="shared" si="72"/>
        <v>0</v>
      </c>
    </row>
    <row r="399" spans="1:17" s="2" customFormat="1" ht="15.75" x14ac:dyDescent="0.25">
      <c r="A399" s="449"/>
      <c r="B399" s="434"/>
      <c r="C399" s="434"/>
      <c r="D399" s="435"/>
      <c r="E399" s="430" t="s">
        <v>1116</v>
      </c>
      <c r="F399" s="434"/>
      <c r="G399" s="434"/>
      <c r="H399" s="436"/>
      <c r="I399" s="437">
        <f>SUM(I369:I398)</f>
        <v>16.079999999999998</v>
      </c>
      <c r="J399" s="438"/>
      <c r="K399" s="438"/>
      <c r="L399" s="438"/>
      <c r="M399" s="437">
        <f>SUM(M369:M398)</f>
        <v>0</v>
      </c>
      <c r="N399" s="437">
        <f>SUM(N369:N398)</f>
        <v>0</v>
      </c>
      <c r="O399" s="437">
        <f>SUM(O369:O398)</f>
        <v>0</v>
      </c>
      <c r="P399" s="439"/>
      <c r="Q399" s="450">
        <f>SUM(Q369:Q398)</f>
        <v>16.079999999999998</v>
      </c>
    </row>
    <row r="400" spans="1:17" s="3" customFormat="1" ht="31.5" x14ac:dyDescent="0.25">
      <c r="A400" s="451" t="str">
        <f>Orçamento!A387</f>
        <v>13.0</v>
      </c>
      <c r="B400" s="427"/>
      <c r="C400" s="427"/>
      <c r="D400" s="428" t="str">
        <f>Orçamento!D387</f>
        <v>INSTALAÇÃO DA BOMBA DE RECALQUE - BOMBA E INSTALAÇÕES ELÉTRICAS</v>
      </c>
      <c r="E400" s="427"/>
      <c r="F400" s="427"/>
      <c r="G400" s="429"/>
      <c r="H400" s="430"/>
      <c r="I400" s="430"/>
      <c r="J400" s="431"/>
      <c r="K400" s="431"/>
      <c r="L400" s="431"/>
      <c r="M400" s="432"/>
      <c r="N400" s="433">
        <f>N431/I431</f>
        <v>0</v>
      </c>
      <c r="O400" s="433">
        <f>O431/I431</f>
        <v>0</v>
      </c>
      <c r="P400" s="433"/>
      <c r="Q400" s="452">
        <f>Q431/I431</f>
        <v>1</v>
      </c>
    </row>
    <row r="401" spans="1:17" ht="99.75" x14ac:dyDescent="0.2">
      <c r="A401" s="92" t="str">
        <f>Orçamento!A388</f>
        <v>13.1</v>
      </c>
      <c r="B401" s="39" t="str">
        <f>Orçamento!B388</f>
        <v>Cotação</v>
      </c>
      <c r="C401" s="39">
        <f>Orçamento!C388</f>
        <v>0</v>
      </c>
      <c r="D401" s="93" t="str">
        <f>Orçamento!D388</f>
        <v>Quadro de comando em caixa metálica com pintura epóxi, para controle da bomba de recalque de 30cv, 380 V, soft starter para acionamento da bomba com opção manual e automática, com disjuntor geral e motor, DR, sinalizador, DPS, sistema de aterramento com 3 hastes e demais componentes para o perfeito funcionamento do sistema da bomba (relé falta de fase, relé térmico, fusível). O painel elétrico deve atender as normas técnicas de segurança</v>
      </c>
      <c r="E401" s="39" t="str">
        <f>Orçamento!E388</f>
        <v>UNID</v>
      </c>
      <c r="F401" s="39">
        <f>Orçamento!F388</f>
        <v>1</v>
      </c>
      <c r="G401" s="95">
        <f>'Orç. Pós Licitação'!G388</f>
        <v>17200</v>
      </c>
      <c r="H401" s="95">
        <f>'Orç. Pós Licitação'!H388</f>
        <v>21328</v>
      </c>
      <c r="I401" s="95">
        <f>'Orç. Pós Licitação'!I388</f>
        <v>21328</v>
      </c>
      <c r="J401" s="96">
        <f>'BM 05'!L401</f>
        <v>0</v>
      </c>
      <c r="K401" s="97"/>
      <c r="L401" s="98">
        <f>J401+K401</f>
        <v>0</v>
      </c>
      <c r="M401" s="99">
        <f>ROUND(H401*J401,2)</f>
        <v>0</v>
      </c>
      <c r="N401" s="100">
        <f>ROUND(H401*K401,2)</f>
        <v>0</v>
      </c>
      <c r="O401" s="98">
        <f>ROUND(H401*L401,2)</f>
        <v>0</v>
      </c>
      <c r="P401" s="101">
        <f>F401-L401</f>
        <v>1</v>
      </c>
      <c r="Q401" s="102">
        <f>I401-O401</f>
        <v>21328</v>
      </c>
    </row>
    <row r="402" spans="1:17" x14ac:dyDescent="0.2">
      <c r="A402" s="92" t="str">
        <f>Orçamento!A389</f>
        <v>13.2</v>
      </c>
      <c r="B402" s="39" t="str">
        <f>Orçamento!B389</f>
        <v>Cotação</v>
      </c>
      <c r="C402" s="39">
        <f>Orçamento!C389</f>
        <v>0</v>
      </c>
      <c r="D402" s="93" t="str">
        <f>Orçamento!D389</f>
        <v>Cabo flexível isolado 16,0 mm²</v>
      </c>
      <c r="E402" s="39" t="str">
        <f>Orçamento!E389</f>
        <v>M</v>
      </c>
      <c r="F402" s="39">
        <f>Orçamento!F389</f>
        <v>240</v>
      </c>
      <c r="G402" s="95">
        <f>'Orç. Pós Licitação'!G389</f>
        <v>25.9</v>
      </c>
      <c r="H402" s="95">
        <f>'Orç. Pós Licitação'!H389</f>
        <v>32.119999999999997</v>
      </c>
      <c r="I402" s="95">
        <f>'Orç. Pós Licitação'!I389</f>
        <v>7708.8</v>
      </c>
      <c r="J402" s="96">
        <f>'BM 05'!L402</f>
        <v>0</v>
      </c>
      <c r="K402" s="97"/>
      <c r="L402" s="98">
        <f t="shared" ref="L402:L430" si="73">J402+K402</f>
        <v>0</v>
      </c>
      <c r="M402" s="99">
        <f t="shared" ref="M402:M430" si="74">ROUND(H402*J402,2)</f>
        <v>0</v>
      </c>
      <c r="N402" s="100">
        <f t="shared" ref="N402:N430" si="75">ROUND(H402*K402,2)</f>
        <v>0</v>
      </c>
      <c r="O402" s="98">
        <f t="shared" ref="O402:O430" si="76">ROUND(H402*L402,2)</f>
        <v>0</v>
      </c>
      <c r="P402" s="101">
        <f t="shared" ref="P402:P430" si="77">F402-L402</f>
        <v>240</v>
      </c>
      <c r="Q402" s="102">
        <f t="shared" ref="Q402:Q430" si="78">I402-O402</f>
        <v>7708.8</v>
      </c>
    </row>
    <row r="403" spans="1:17" ht="57" x14ac:dyDescent="0.2">
      <c r="A403" s="92" t="str">
        <f>Orçamento!A390</f>
        <v>13.3</v>
      </c>
      <c r="B403" s="39" t="str">
        <f>Orçamento!B390</f>
        <v>Cotação</v>
      </c>
      <c r="C403" s="39">
        <f>Orçamento!C390</f>
        <v>0</v>
      </c>
      <c r="D403" s="93" t="str">
        <f>Orçamento!D390</f>
        <v>Fornecimento e instalação de bomba anfíbia para recalque de água bruta, 30CV, 4 estágios, vazão de 22 m³/h, AMT 150 mca, rotor radial, monobloco, tensão de 380V, 1750 rpm, 60 Hz, relé RTD, e com fornecimento de crivo em aço carbono com pintura eletrostática</v>
      </c>
      <c r="E403" s="39" t="str">
        <f>Orçamento!E390</f>
        <v>UNID</v>
      </c>
      <c r="F403" s="39">
        <f>Orçamento!F390</f>
        <v>1</v>
      </c>
      <c r="G403" s="95">
        <f>'Orç. Pós Licitação'!G390</f>
        <v>146960</v>
      </c>
      <c r="H403" s="95">
        <f>'Orç. Pós Licitação'!H390</f>
        <v>182230.39999999999</v>
      </c>
      <c r="I403" s="95">
        <f>'Orç. Pós Licitação'!I390</f>
        <v>182230.39999999999</v>
      </c>
      <c r="J403" s="96">
        <f>'BM 05'!L403</f>
        <v>0</v>
      </c>
      <c r="K403" s="97"/>
      <c r="L403" s="98">
        <f t="shared" si="73"/>
        <v>0</v>
      </c>
      <c r="M403" s="99">
        <f t="shared" si="74"/>
        <v>0</v>
      </c>
      <c r="N403" s="100">
        <f t="shared" si="75"/>
        <v>0</v>
      </c>
      <c r="O403" s="98">
        <f t="shared" si="76"/>
        <v>0</v>
      </c>
      <c r="P403" s="101">
        <f t="shared" si="77"/>
        <v>1</v>
      </c>
      <c r="Q403" s="102">
        <f t="shared" si="78"/>
        <v>182230.39999999999</v>
      </c>
    </row>
    <row r="404" spans="1:17" x14ac:dyDescent="0.2">
      <c r="A404" s="92" t="str">
        <f>Orçamento!A391</f>
        <v>13.4</v>
      </c>
      <c r="B404" s="39" t="str">
        <f>Orçamento!B391</f>
        <v>Sinapi</v>
      </c>
      <c r="C404" s="39">
        <f>Orçamento!C391</f>
        <v>0</v>
      </c>
      <c r="D404" s="93">
        <f>Orçamento!D391</f>
        <v>0</v>
      </c>
      <c r="E404" s="39">
        <f>Orçamento!E391</f>
        <v>0</v>
      </c>
      <c r="F404" s="39">
        <f>Orçamento!F391</f>
        <v>0</v>
      </c>
      <c r="G404" s="95">
        <f>'Orç. Pós Licitação'!G391</f>
        <v>0</v>
      </c>
      <c r="H404" s="95">
        <f>'Orç. Pós Licitação'!H391</f>
        <v>0</v>
      </c>
      <c r="I404" s="95">
        <f>'Orç. Pós Licitação'!I391</f>
        <v>0</v>
      </c>
      <c r="J404" s="96">
        <f>'BM 05'!L404</f>
        <v>0</v>
      </c>
      <c r="K404" s="97"/>
      <c r="L404" s="98">
        <f t="shared" si="73"/>
        <v>0</v>
      </c>
      <c r="M404" s="99">
        <f t="shared" si="74"/>
        <v>0</v>
      </c>
      <c r="N404" s="100">
        <f t="shared" si="75"/>
        <v>0</v>
      </c>
      <c r="O404" s="98">
        <f t="shared" si="76"/>
        <v>0</v>
      </c>
      <c r="P404" s="101">
        <f t="shared" si="77"/>
        <v>0</v>
      </c>
      <c r="Q404" s="102">
        <f t="shared" si="78"/>
        <v>0</v>
      </c>
    </row>
    <row r="405" spans="1:17" x14ac:dyDescent="0.2">
      <c r="A405" s="92" t="str">
        <f>Orçamento!A392</f>
        <v>13.5</v>
      </c>
      <c r="B405" s="39" t="str">
        <f>Orçamento!B392</f>
        <v>Sinapi</v>
      </c>
      <c r="C405" s="39">
        <f>Orçamento!C392</f>
        <v>0</v>
      </c>
      <c r="D405" s="93">
        <f>Orçamento!D392</f>
        <v>0</v>
      </c>
      <c r="E405" s="39">
        <f>Orçamento!E392</f>
        <v>0</v>
      </c>
      <c r="F405" s="39">
        <f>Orçamento!F392</f>
        <v>0</v>
      </c>
      <c r="G405" s="95">
        <f>'Orç. Pós Licitação'!G392</f>
        <v>0</v>
      </c>
      <c r="H405" s="95">
        <f>'Orç. Pós Licitação'!H392</f>
        <v>0</v>
      </c>
      <c r="I405" s="95">
        <f>'Orç. Pós Licitação'!I392</f>
        <v>0</v>
      </c>
      <c r="J405" s="96">
        <f>'BM 05'!L405</f>
        <v>0</v>
      </c>
      <c r="K405" s="97"/>
      <c r="L405" s="98">
        <f t="shared" si="73"/>
        <v>0</v>
      </c>
      <c r="M405" s="99">
        <f t="shared" si="74"/>
        <v>0</v>
      </c>
      <c r="N405" s="100">
        <f t="shared" si="75"/>
        <v>0</v>
      </c>
      <c r="O405" s="98">
        <f t="shared" si="76"/>
        <v>0</v>
      </c>
      <c r="P405" s="101">
        <f t="shared" si="77"/>
        <v>0</v>
      </c>
      <c r="Q405" s="102">
        <f t="shared" si="78"/>
        <v>0</v>
      </c>
    </row>
    <row r="406" spans="1:17" x14ac:dyDescent="0.2">
      <c r="A406" s="92" t="str">
        <f>Orçamento!A393</f>
        <v>13.6</v>
      </c>
      <c r="B406" s="39" t="str">
        <f>Orçamento!B393</f>
        <v>Sinapi</v>
      </c>
      <c r="C406" s="39">
        <f>Orçamento!C393</f>
        <v>0</v>
      </c>
      <c r="D406" s="93">
        <f>Orçamento!D393</f>
        <v>0</v>
      </c>
      <c r="E406" s="39">
        <f>Orçamento!E393</f>
        <v>0</v>
      </c>
      <c r="F406" s="39">
        <f>Orçamento!F393</f>
        <v>0</v>
      </c>
      <c r="G406" s="95">
        <f>'Orç. Pós Licitação'!G393</f>
        <v>0</v>
      </c>
      <c r="H406" s="95">
        <f>'Orç. Pós Licitação'!H393</f>
        <v>0</v>
      </c>
      <c r="I406" s="95">
        <f>'Orç. Pós Licitação'!I393</f>
        <v>0</v>
      </c>
      <c r="J406" s="96">
        <f>'BM 05'!L406</f>
        <v>0</v>
      </c>
      <c r="K406" s="97"/>
      <c r="L406" s="98">
        <f t="shared" si="73"/>
        <v>0</v>
      </c>
      <c r="M406" s="99">
        <f t="shared" si="74"/>
        <v>0</v>
      </c>
      <c r="N406" s="100">
        <f t="shared" si="75"/>
        <v>0</v>
      </c>
      <c r="O406" s="98">
        <f t="shared" si="76"/>
        <v>0</v>
      </c>
      <c r="P406" s="101">
        <f t="shared" si="77"/>
        <v>0</v>
      </c>
      <c r="Q406" s="102">
        <f t="shared" si="78"/>
        <v>0</v>
      </c>
    </row>
    <row r="407" spans="1:17" x14ac:dyDescent="0.2">
      <c r="A407" s="92" t="str">
        <f>Orçamento!A394</f>
        <v>13.7</v>
      </c>
      <c r="B407" s="39" t="str">
        <f>Orçamento!B394</f>
        <v>Sinapi</v>
      </c>
      <c r="C407" s="39">
        <f>Orçamento!C394</f>
        <v>0</v>
      </c>
      <c r="D407" s="93">
        <f>Orçamento!D394</f>
        <v>0</v>
      </c>
      <c r="E407" s="39">
        <f>Orçamento!E394</f>
        <v>0</v>
      </c>
      <c r="F407" s="39">
        <f>Orçamento!F394</f>
        <v>0</v>
      </c>
      <c r="G407" s="95">
        <f>'Orç. Pós Licitação'!G394</f>
        <v>0</v>
      </c>
      <c r="H407" s="95">
        <f>'Orç. Pós Licitação'!H394</f>
        <v>0</v>
      </c>
      <c r="I407" s="95">
        <f>'Orç. Pós Licitação'!I394</f>
        <v>0</v>
      </c>
      <c r="J407" s="96">
        <f>'BM 05'!L407</f>
        <v>0</v>
      </c>
      <c r="K407" s="97"/>
      <c r="L407" s="98">
        <f t="shared" si="73"/>
        <v>0</v>
      </c>
      <c r="M407" s="99">
        <f t="shared" si="74"/>
        <v>0</v>
      </c>
      <c r="N407" s="100">
        <f t="shared" si="75"/>
        <v>0</v>
      </c>
      <c r="O407" s="98">
        <f t="shared" si="76"/>
        <v>0</v>
      </c>
      <c r="P407" s="101">
        <f t="shared" si="77"/>
        <v>0</v>
      </c>
      <c r="Q407" s="102">
        <f t="shared" si="78"/>
        <v>0</v>
      </c>
    </row>
    <row r="408" spans="1:17" x14ac:dyDescent="0.2">
      <c r="A408" s="92" t="str">
        <f>Orçamento!A395</f>
        <v>13.8</v>
      </c>
      <c r="B408" s="39" t="str">
        <f>Orçamento!B395</f>
        <v>Sinapi</v>
      </c>
      <c r="C408" s="39">
        <f>Orçamento!C395</f>
        <v>0</v>
      </c>
      <c r="D408" s="93">
        <f>Orçamento!D395</f>
        <v>0</v>
      </c>
      <c r="E408" s="39">
        <f>Orçamento!E395</f>
        <v>0</v>
      </c>
      <c r="F408" s="39">
        <f>Orçamento!F395</f>
        <v>0</v>
      </c>
      <c r="G408" s="95">
        <f>'Orç. Pós Licitação'!G395</f>
        <v>0</v>
      </c>
      <c r="H408" s="95">
        <f>'Orç. Pós Licitação'!H395</f>
        <v>0</v>
      </c>
      <c r="I408" s="95">
        <f>'Orç. Pós Licitação'!I395</f>
        <v>0</v>
      </c>
      <c r="J408" s="96">
        <f>'BM 05'!L408</f>
        <v>0</v>
      </c>
      <c r="K408" s="97"/>
      <c r="L408" s="98">
        <f t="shared" si="73"/>
        <v>0</v>
      </c>
      <c r="M408" s="99">
        <f t="shared" si="74"/>
        <v>0</v>
      </c>
      <c r="N408" s="100">
        <f t="shared" si="75"/>
        <v>0</v>
      </c>
      <c r="O408" s="98">
        <f t="shared" si="76"/>
        <v>0</v>
      </c>
      <c r="P408" s="101">
        <f t="shared" si="77"/>
        <v>0</v>
      </c>
      <c r="Q408" s="102">
        <f t="shared" si="78"/>
        <v>0</v>
      </c>
    </row>
    <row r="409" spans="1:17" x14ac:dyDescent="0.2">
      <c r="A409" s="92" t="str">
        <f>Orçamento!A396</f>
        <v>13.9</v>
      </c>
      <c r="B409" s="39" t="str">
        <f>Orçamento!B396</f>
        <v>Sinapi</v>
      </c>
      <c r="C409" s="39">
        <f>Orçamento!C396</f>
        <v>0</v>
      </c>
      <c r="D409" s="93">
        <f>Orçamento!D396</f>
        <v>0</v>
      </c>
      <c r="E409" s="39">
        <f>Orçamento!E396</f>
        <v>0</v>
      </c>
      <c r="F409" s="39">
        <f>Orçamento!F396</f>
        <v>0</v>
      </c>
      <c r="G409" s="95">
        <f>'Orç. Pós Licitação'!G396</f>
        <v>0</v>
      </c>
      <c r="H409" s="95">
        <f>'Orç. Pós Licitação'!H396</f>
        <v>0</v>
      </c>
      <c r="I409" s="95">
        <f>'Orç. Pós Licitação'!I396</f>
        <v>0</v>
      </c>
      <c r="J409" s="96">
        <f>'BM 05'!L409</f>
        <v>0</v>
      </c>
      <c r="K409" s="97"/>
      <c r="L409" s="98">
        <f t="shared" si="73"/>
        <v>0</v>
      </c>
      <c r="M409" s="99">
        <f t="shared" si="74"/>
        <v>0</v>
      </c>
      <c r="N409" s="100">
        <f t="shared" si="75"/>
        <v>0</v>
      </c>
      <c r="O409" s="98">
        <f t="shared" si="76"/>
        <v>0</v>
      </c>
      <c r="P409" s="101">
        <f t="shared" si="77"/>
        <v>0</v>
      </c>
      <c r="Q409" s="102">
        <f t="shared" si="78"/>
        <v>0</v>
      </c>
    </row>
    <row r="410" spans="1:17" x14ac:dyDescent="0.2">
      <c r="A410" s="92" t="str">
        <f>Orçamento!A397</f>
        <v>13.10</v>
      </c>
      <c r="B410" s="39" t="str">
        <f>Orçamento!B397</f>
        <v>Sinapi</v>
      </c>
      <c r="C410" s="39">
        <f>Orçamento!C397</f>
        <v>0</v>
      </c>
      <c r="D410" s="93">
        <f>Orçamento!D397</f>
        <v>0</v>
      </c>
      <c r="E410" s="39">
        <f>Orçamento!E397</f>
        <v>0</v>
      </c>
      <c r="F410" s="39">
        <f>Orçamento!F397</f>
        <v>0</v>
      </c>
      <c r="G410" s="95">
        <f>'Orç. Pós Licitação'!G397</f>
        <v>0</v>
      </c>
      <c r="H410" s="95">
        <f>'Orç. Pós Licitação'!H397</f>
        <v>0</v>
      </c>
      <c r="I410" s="95">
        <f>'Orç. Pós Licitação'!I397</f>
        <v>0</v>
      </c>
      <c r="J410" s="96">
        <f>'BM 05'!L410</f>
        <v>0</v>
      </c>
      <c r="K410" s="97"/>
      <c r="L410" s="98">
        <f t="shared" si="73"/>
        <v>0</v>
      </c>
      <c r="M410" s="99">
        <f t="shared" si="74"/>
        <v>0</v>
      </c>
      <c r="N410" s="100">
        <f t="shared" si="75"/>
        <v>0</v>
      </c>
      <c r="O410" s="98">
        <f t="shared" si="76"/>
        <v>0</v>
      </c>
      <c r="P410" s="101">
        <f t="shared" si="77"/>
        <v>0</v>
      </c>
      <c r="Q410" s="102">
        <f t="shared" si="78"/>
        <v>0</v>
      </c>
    </row>
    <row r="411" spans="1:17" x14ac:dyDescent="0.2">
      <c r="A411" s="92" t="str">
        <f>Orçamento!A398</f>
        <v>13.11</v>
      </c>
      <c r="B411" s="39" t="str">
        <f>Orçamento!B398</f>
        <v>Sinapi</v>
      </c>
      <c r="C411" s="39">
        <f>Orçamento!C398</f>
        <v>0</v>
      </c>
      <c r="D411" s="93">
        <f>Orçamento!D398</f>
        <v>0</v>
      </c>
      <c r="E411" s="39">
        <f>Orçamento!E398</f>
        <v>0</v>
      </c>
      <c r="F411" s="39">
        <f>Orçamento!F398</f>
        <v>0</v>
      </c>
      <c r="G411" s="95">
        <f>'Orç. Pós Licitação'!G398</f>
        <v>0</v>
      </c>
      <c r="H411" s="95">
        <f>'Orç. Pós Licitação'!H398</f>
        <v>0</v>
      </c>
      <c r="I411" s="95">
        <f>'Orç. Pós Licitação'!I398</f>
        <v>0</v>
      </c>
      <c r="J411" s="96">
        <f>'BM 05'!L411</f>
        <v>0</v>
      </c>
      <c r="K411" s="97"/>
      <c r="L411" s="98">
        <f t="shared" si="73"/>
        <v>0</v>
      </c>
      <c r="M411" s="99">
        <f t="shared" si="74"/>
        <v>0</v>
      </c>
      <c r="N411" s="100">
        <f t="shared" si="75"/>
        <v>0</v>
      </c>
      <c r="O411" s="98">
        <f t="shared" si="76"/>
        <v>0</v>
      </c>
      <c r="P411" s="101">
        <f t="shared" si="77"/>
        <v>0</v>
      </c>
      <c r="Q411" s="102">
        <f t="shared" si="78"/>
        <v>0</v>
      </c>
    </row>
    <row r="412" spans="1:17" x14ac:dyDescent="0.2">
      <c r="A412" s="92" t="str">
        <f>Orçamento!A399</f>
        <v>13.12</v>
      </c>
      <c r="B412" s="39" t="str">
        <f>Orçamento!B399</f>
        <v>Sinapi</v>
      </c>
      <c r="C412" s="39">
        <f>Orçamento!C399</f>
        <v>0</v>
      </c>
      <c r="D412" s="93">
        <f>Orçamento!D399</f>
        <v>0</v>
      </c>
      <c r="E412" s="39">
        <f>Orçamento!E399</f>
        <v>0</v>
      </c>
      <c r="F412" s="39">
        <f>Orçamento!F399</f>
        <v>0</v>
      </c>
      <c r="G412" s="95">
        <f>'Orç. Pós Licitação'!G399</f>
        <v>0</v>
      </c>
      <c r="H412" s="95">
        <f>'Orç. Pós Licitação'!H399</f>
        <v>0</v>
      </c>
      <c r="I412" s="95">
        <f>'Orç. Pós Licitação'!I399</f>
        <v>0</v>
      </c>
      <c r="J412" s="96">
        <f>'BM 05'!L412</f>
        <v>0</v>
      </c>
      <c r="K412" s="97"/>
      <c r="L412" s="98">
        <f t="shared" si="73"/>
        <v>0</v>
      </c>
      <c r="M412" s="99">
        <f t="shared" si="74"/>
        <v>0</v>
      </c>
      <c r="N412" s="100">
        <f t="shared" si="75"/>
        <v>0</v>
      </c>
      <c r="O412" s="98">
        <f t="shared" si="76"/>
        <v>0</v>
      </c>
      <c r="P412" s="101">
        <f t="shared" si="77"/>
        <v>0</v>
      </c>
      <c r="Q412" s="102">
        <f t="shared" si="78"/>
        <v>0</v>
      </c>
    </row>
    <row r="413" spans="1:17" x14ac:dyDescent="0.2">
      <c r="A413" s="92" t="str">
        <f>Orçamento!A400</f>
        <v>13.13</v>
      </c>
      <c r="B413" s="39" t="str">
        <f>Orçamento!B400</f>
        <v>Sinapi</v>
      </c>
      <c r="C413" s="39">
        <f>Orçamento!C400</f>
        <v>0</v>
      </c>
      <c r="D413" s="93">
        <f>Orçamento!D400</f>
        <v>0</v>
      </c>
      <c r="E413" s="39">
        <f>Orçamento!E400</f>
        <v>0</v>
      </c>
      <c r="F413" s="39">
        <f>Orçamento!F400</f>
        <v>0</v>
      </c>
      <c r="G413" s="95">
        <f>'Orç. Pós Licitação'!G400</f>
        <v>0</v>
      </c>
      <c r="H413" s="95">
        <f>'Orç. Pós Licitação'!H400</f>
        <v>0</v>
      </c>
      <c r="I413" s="95">
        <f>'Orç. Pós Licitação'!I400</f>
        <v>0</v>
      </c>
      <c r="J413" s="96">
        <f>'BM 05'!L413</f>
        <v>0</v>
      </c>
      <c r="K413" s="97"/>
      <c r="L413" s="98">
        <f t="shared" si="73"/>
        <v>0</v>
      </c>
      <c r="M413" s="99">
        <f t="shared" si="74"/>
        <v>0</v>
      </c>
      <c r="N413" s="100">
        <f t="shared" si="75"/>
        <v>0</v>
      </c>
      <c r="O413" s="98">
        <f t="shared" si="76"/>
        <v>0</v>
      </c>
      <c r="P413" s="101">
        <f t="shared" si="77"/>
        <v>0</v>
      </c>
      <c r="Q413" s="102">
        <f t="shared" si="78"/>
        <v>0</v>
      </c>
    </row>
    <row r="414" spans="1:17" x14ac:dyDescent="0.2">
      <c r="A414" s="92" t="str">
        <f>Orçamento!A401</f>
        <v>13.14</v>
      </c>
      <c r="B414" s="39" t="str">
        <f>Orçamento!B401</f>
        <v>Sinapi</v>
      </c>
      <c r="C414" s="39">
        <f>Orçamento!C401</f>
        <v>0</v>
      </c>
      <c r="D414" s="93">
        <f>Orçamento!D401</f>
        <v>0</v>
      </c>
      <c r="E414" s="39">
        <f>Orçamento!E401</f>
        <v>0</v>
      </c>
      <c r="F414" s="39">
        <f>Orçamento!F401</f>
        <v>0</v>
      </c>
      <c r="G414" s="95">
        <f>'Orç. Pós Licitação'!G401</f>
        <v>0</v>
      </c>
      <c r="H414" s="95">
        <f>'Orç. Pós Licitação'!H401</f>
        <v>0</v>
      </c>
      <c r="I414" s="95">
        <f>'Orç. Pós Licitação'!I401</f>
        <v>0</v>
      </c>
      <c r="J414" s="96">
        <f>'BM 05'!L414</f>
        <v>0</v>
      </c>
      <c r="K414" s="97"/>
      <c r="L414" s="98">
        <f t="shared" si="73"/>
        <v>0</v>
      </c>
      <c r="M414" s="99">
        <f t="shared" si="74"/>
        <v>0</v>
      </c>
      <c r="N414" s="100">
        <f t="shared" si="75"/>
        <v>0</v>
      </c>
      <c r="O414" s="98">
        <f t="shared" si="76"/>
        <v>0</v>
      </c>
      <c r="P414" s="101">
        <f t="shared" si="77"/>
        <v>0</v>
      </c>
      <c r="Q414" s="102">
        <f t="shared" si="78"/>
        <v>0</v>
      </c>
    </row>
    <row r="415" spans="1:17" x14ac:dyDescent="0.2">
      <c r="A415" s="92" t="str">
        <f>Orçamento!A402</f>
        <v>13.15</v>
      </c>
      <c r="B415" s="39" t="str">
        <f>Orçamento!B402</f>
        <v>Sinapi</v>
      </c>
      <c r="C415" s="39">
        <f>Orçamento!C402</f>
        <v>0</v>
      </c>
      <c r="D415" s="93">
        <f>Orçamento!D402</f>
        <v>0</v>
      </c>
      <c r="E415" s="39">
        <f>Orçamento!E402</f>
        <v>0</v>
      </c>
      <c r="F415" s="39">
        <f>Orçamento!F402</f>
        <v>0</v>
      </c>
      <c r="G415" s="95">
        <f>'Orç. Pós Licitação'!G402</f>
        <v>0</v>
      </c>
      <c r="H415" s="95">
        <f>'Orç. Pós Licitação'!H402</f>
        <v>0</v>
      </c>
      <c r="I415" s="95">
        <f>'Orç. Pós Licitação'!I402</f>
        <v>0</v>
      </c>
      <c r="J415" s="96">
        <f>'BM 05'!L415</f>
        <v>0</v>
      </c>
      <c r="K415" s="97"/>
      <c r="L415" s="98">
        <f t="shared" si="73"/>
        <v>0</v>
      </c>
      <c r="M415" s="99">
        <f t="shared" si="74"/>
        <v>0</v>
      </c>
      <c r="N415" s="100">
        <f t="shared" si="75"/>
        <v>0</v>
      </c>
      <c r="O415" s="98">
        <f t="shared" si="76"/>
        <v>0</v>
      </c>
      <c r="P415" s="101">
        <f t="shared" si="77"/>
        <v>0</v>
      </c>
      <c r="Q415" s="102">
        <f t="shared" si="78"/>
        <v>0</v>
      </c>
    </row>
    <row r="416" spans="1:17" x14ac:dyDescent="0.2">
      <c r="A416" s="92" t="str">
        <f>Orçamento!A403</f>
        <v>13.16</v>
      </c>
      <c r="B416" s="39" t="str">
        <f>Orçamento!B403</f>
        <v>Sinapi</v>
      </c>
      <c r="C416" s="39">
        <f>Orçamento!C403</f>
        <v>0</v>
      </c>
      <c r="D416" s="93">
        <f>Orçamento!D403</f>
        <v>0</v>
      </c>
      <c r="E416" s="39">
        <f>Orçamento!E403</f>
        <v>0</v>
      </c>
      <c r="F416" s="39">
        <f>Orçamento!F403</f>
        <v>0</v>
      </c>
      <c r="G416" s="95">
        <f>'Orç. Pós Licitação'!G403</f>
        <v>0</v>
      </c>
      <c r="H416" s="95">
        <f>'Orç. Pós Licitação'!H403</f>
        <v>0</v>
      </c>
      <c r="I416" s="95">
        <f>'Orç. Pós Licitação'!I403</f>
        <v>0</v>
      </c>
      <c r="J416" s="96">
        <f>'BM 05'!L416</f>
        <v>0</v>
      </c>
      <c r="K416" s="97"/>
      <c r="L416" s="98">
        <f t="shared" si="73"/>
        <v>0</v>
      </c>
      <c r="M416" s="99">
        <f t="shared" si="74"/>
        <v>0</v>
      </c>
      <c r="N416" s="100">
        <f t="shared" si="75"/>
        <v>0</v>
      </c>
      <c r="O416" s="98">
        <f t="shared" si="76"/>
        <v>0</v>
      </c>
      <c r="P416" s="101">
        <f t="shared" si="77"/>
        <v>0</v>
      </c>
      <c r="Q416" s="102">
        <f t="shared" si="78"/>
        <v>0</v>
      </c>
    </row>
    <row r="417" spans="1:17" x14ac:dyDescent="0.2">
      <c r="A417" s="92" t="str">
        <f>Orçamento!A404</f>
        <v>13.17</v>
      </c>
      <c r="B417" s="39" t="str">
        <f>Orçamento!B404</f>
        <v>Sinapi</v>
      </c>
      <c r="C417" s="39">
        <f>Orçamento!C404</f>
        <v>0</v>
      </c>
      <c r="D417" s="93">
        <f>Orçamento!D404</f>
        <v>0</v>
      </c>
      <c r="E417" s="39">
        <f>Orçamento!E404</f>
        <v>0</v>
      </c>
      <c r="F417" s="39">
        <f>Orçamento!F404</f>
        <v>0</v>
      </c>
      <c r="G417" s="95">
        <f>'Orç. Pós Licitação'!G404</f>
        <v>0</v>
      </c>
      <c r="H417" s="95">
        <f>'Orç. Pós Licitação'!H404</f>
        <v>0</v>
      </c>
      <c r="I417" s="95">
        <f>'Orç. Pós Licitação'!I404</f>
        <v>0</v>
      </c>
      <c r="J417" s="96">
        <f>'BM 05'!L417</f>
        <v>0</v>
      </c>
      <c r="K417" s="97"/>
      <c r="L417" s="98">
        <f t="shared" si="73"/>
        <v>0</v>
      </c>
      <c r="M417" s="99">
        <f t="shared" si="74"/>
        <v>0</v>
      </c>
      <c r="N417" s="100">
        <f t="shared" si="75"/>
        <v>0</v>
      </c>
      <c r="O417" s="98">
        <f t="shared" si="76"/>
        <v>0</v>
      </c>
      <c r="P417" s="101">
        <f t="shared" si="77"/>
        <v>0</v>
      </c>
      <c r="Q417" s="102">
        <f t="shared" si="78"/>
        <v>0</v>
      </c>
    </row>
    <row r="418" spans="1:17" x14ac:dyDescent="0.2">
      <c r="A418" s="92" t="str">
        <f>Orçamento!A405</f>
        <v>13.18</v>
      </c>
      <c r="B418" s="39" t="str">
        <f>Orçamento!B405</f>
        <v>Sinapi</v>
      </c>
      <c r="C418" s="39">
        <f>Orçamento!C405</f>
        <v>0</v>
      </c>
      <c r="D418" s="93">
        <f>Orçamento!D405</f>
        <v>0</v>
      </c>
      <c r="E418" s="39">
        <f>Orçamento!E405</f>
        <v>0</v>
      </c>
      <c r="F418" s="39">
        <f>Orçamento!F405</f>
        <v>0</v>
      </c>
      <c r="G418" s="95">
        <f>'Orç. Pós Licitação'!G405</f>
        <v>0</v>
      </c>
      <c r="H418" s="95">
        <f>'Orç. Pós Licitação'!H405</f>
        <v>0</v>
      </c>
      <c r="I418" s="95">
        <f>'Orç. Pós Licitação'!I405</f>
        <v>0</v>
      </c>
      <c r="J418" s="96">
        <f>'BM 05'!L418</f>
        <v>0</v>
      </c>
      <c r="K418" s="97"/>
      <c r="L418" s="98">
        <f t="shared" si="73"/>
        <v>0</v>
      </c>
      <c r="M418" s="99">
        <f t="shared" si="74"/>
        <v>0</v>
      </c>
      <c r="N418" s="100">
        <f t="shared" si="75"/>
        <v>0</v>
      </c>
      <c r="O418" s="98">
        <f t="shared" si="76"/>
        <v>0</v>
      </c>
      <c r="P418" s="101">
        <f t="shared" si="77"/>
        <v>0</v>
      </c>
      <c r="Q418" s="102">
        <f t="shared" si="78"/>
        <v>0</v>
      </c>
    </row>
    <row r="419" spans="1:17" x14ac:dyDescent="0.2">
      <c r="A419" s="92" t="str">
        <f>Orçamento!A406</f>
        <v>13.19</v>
      </c>
      <c r="B419" s="39" t="str">
        <f>Orçamento!B406</f>
        <v>Sinapi</v>
      </c>
      <c r="C419" s="39">
        <f>Orçamento!C406</f>
        <v>0</v>
      </c>
      <c r="D419" s="93">
        <f>Orçamento!D406</f>
        <v>0</v>
      </c>
      <c r="E419" s="39">
        <f>Orçamento!E406</f>
        <v>0</v>
      </c>
      <c r="F419" s="39">
        <f>Orçamento!F406</f>
        <v>0</v>
      </c>
      <c r="G419" s="95">
        <f>'Orç. Pós Licitação'!G406</f>
        <v>0</v>
      </c>
      <c r="H419" s="95">
        <f>'Orç. Pós Licitação'!H406</f>
        <v>0</v>
      </c>
      <c r="I419" s="95">
        <f>'Orç. Pós Licitação'!I406</f>
        <v>0</v>
      </c>
      <c r="J419" s="96">
        <f>'BM 05'!L419</f>
        <v>0</v>
      </c>
      <c r="K419" s="97"/>
      <c r="L419" s="98">
        <f t="shared" si="73"/>
        <v>0</v>
      </c>
      <c r="M419" s="99">
        <f t="shared" si="74"/>
        <v>0</v>
      </c>
      <c r="N419" s="100">
        <f t="shared" si="75"/>
        <v>0</v>
      </c>
      <c r="O419" s="98">
        <f t="shared" si="76"/>
        <v>0</v>
      </c>
      <c r="P419" s="101">
        <f t="shared" si="77"/>
        <v>0</v>
      </c>
      <c r="Q419" s="102">
        <f t="shared" si="78"/>
        <v>0</v>
      </c>
    </row>
    <row r="420" spans="1:17" x14ac:dyDescent="0.2">
      <c r="A420" s="92" t="str">
        <f>Orçamento!A407</f>
        <v>13.20</v>
      </c>
      <c r="B420" s="39" t="str">
        <f>Orçamento!B407</f>
        <v>Sinapi</v>
      </c>
      <c r="C420" s="39">
        <f>Orçamento!C407</f>
        <v>0</v>
      </c>
      <c r="D420" s="93">
        <f>Orçamento!D407</f>
        <v>0</v>
      </c>
      <c r="E420" s="39">
        <f>Orçamento!E407</f>
        <v>0</v>
      </c>
      <c r="F420" s="39">
        <f>Orçamento!F407</f>
        <v>0</v>
      </c>
      <c r="G420" s="95">
        <f>'Orç. Pós Licitação'!G407</f>
        <v>0</v>
      </c>
      <c r="H420" s="95">
        <f>'Orç. Pós Licitação'!H407</f>
        <v>0</v>
      </c>
      <c r="I420" s="95">
        <f>'Orç. Pós Licitação'!I407</f>
        <v>0</v>
      </c>
      <c r="J420" s="96">
        <f>'BM 05'!L420</f>
        <v>0</v>
      </c>
      <c r="K420" s="97"/>
      <c r="L420" s="98">
        <f t="shared" si="73"/>
        <v>0</v>
      </c>
      <c r="M420" s="99">
        <f t="shared" si="74"/>
        <v>0</v>
      </c>
      <c r="N420" s="100">
        <f t="shared" si="75"/>
        <v>0</v>
      </c>
      <c r="O420" s="98">
        <f t="shared" si="76"/>
        <v>0</v>
      </c>
      <c r="P420" s="101">
        <f t="shared" si="77"/>
        <v>0</v>
      </c>
      <c r="Q420" s="102">
        <f t="shared" si="78"/>
        <v>0</v>
      </c>
    </row>
    <row r="421" spans="1:17" x14ac:dyDescent="0.2">
      <c r="A421" s="92" t="str">
        <f>Orçamento!A408</f>
        <v>13.21</v>
      </c>
      <c r="B421" s="39" t="str">
        <f>Orçamento!B408</f>
        <v>Sinapi</v>
      </c>
      <c r="C421" s="39">
        <f>Orçamento!C408</f>
        <v>0</v>
      </c>
      <c r="D421" s="93">
        <f>Orçamento!D408</f>
        <v>0</v>
      </c>
      <c r="E421" s="39">
        <f>Orçamento!E408</f>
        <v>0</v>
      </c>
      <c r="F421" s="39">
        <f>Orçamento!F408</f>
        <v>0</v>
      </c>
      <c r="G421" s="95">
        <f>'Orç. Pós Licitação'!G408</f>
        <v>0</v>
      </c>
      <c r="H421" s="95">
        <f>'Orç. Pós Licitação'!H408</f>
        <v>0</v>
      </c>
      <c r="I421" s="95">
        <f>'Orç. Pós Licitação'!I408</f>
        <v>0</v>
      </c>
      <c r="J421" s="96">
        <f>'BM 05'!L421</f>
        <v>0</v>
      </c>
      <c r="K421" s="97"/>
      <c r="L421" s="98">
        <f t="shared" si="73"/>
        <v>0</v>
      </c>
      <c r="M421" s="99">
        <f t="shared" si="74"/>
        <v>0</v>
      </c>
      <c r="N421" s="100">
        <f t="shared" si="75"/>
        <v>0</v>
      </c>
      <c r="O421" s="98">
        <f t="shared" si="76"/>
        <v>0</v>
      </c>
      <c r="P421" s="101">
        <f t="shared" si="77"/>
        <v>0</v>
      </c>
      <c r="Q421" s="102">
        <f t="shared" si="78"/>
        <v>0</v>
      </c>
    </row>
    <row r="422" spans="1:17" x14ac:dyDescent="0.2">
      <c r="A422" s="92" t="str">
        <f>Orçamento!A409</f>
        <v>13.22</v>
      </c>
      <c r="B422" s="39" t="str">
        <f>Orçamento!B409</f>
        <v>Sinapi</v>
      </c>
      <c r="C422" s="39">
        <f>Orçamento!C409</f>
        <v>0</v>
      </c>
      <c r="D422" s="93">
        <f>Orçamento!D409</f>
        <v>0</v>
      </c>
      <c r="E422" s="39">
        <f>Orçamento!E409</f>
        <v>0</v>
      </c>
      <c r="F422" s="39">
        <f>Orçamento!F409</f>
        <v>0</v>
      </c>
      <c r="G422" s="95">
        <f>'Orç. Pós Licitação'!G409</f>
        <v>0</v>
      </c>
      <c r="H422" s="95">
        <f>'Orç. Pós Licitação'!H409</f>
        <v>0</v>
      </c>
      <c r="I422" s="95">
        <f>'Orç. Pós Licitação'!I409</f>
        <v>0</v>
      </c>
      <c r="J422" s="96">
        <f>'BM 05'!L422</f>
        <v>0</v>
      </c>
      <c r="K422" s="97"/>
      <c r="L422" s="98">
        <f t="shared" si="73"/>
        <v>0</v>
      </c>
      <c r="M422" s="99">
        <f t="shared" si="74"/>
        <v>0</v>
      </c>
      <c r="N422" s="100">
        <f t="shared" si="75"/>
        <v>0</v>
      </c>
      <c r="O422" s="98">
        <f t="shared" si="76"/>
        <v>0</v>
      </c>
      <c r="P422" s="101">
        <f t="shared" si="77"/>
        <v>0</v>
      </c>
      <c r="Q422" s="102">
        <f t="shared" si="78"/>
        <v>0</v>
      </c>
    </row>
    <row r="423" spans="1:17" x14ac:dyDescent="0.2">
      <c r="A423" s="92" t="str">
        <f>Orçamento!A410</f>
        <v>13.23</v>
      </c>
      <c r="B423" s="39" t="str">
        <f>Orçamento!B410</f>
        <v>Sinapi</v>
      </c>
      <c r="C423" s="39">
        <f>Orçamento!C410</f>
        <v>0</v>
      </c>
      <c r="D423" s="93">
        <f>Orçamento!D410</f>
        <v>0</v>
      </c>
      <c r="E423" s="39">
        <f>Orçamento!E410</f>
        <v>0</v>
      </c>
      <c r="F423" s="39">
        <f>Orçamento!F410</f>
        <v>0</v>
      </c>
      <c r="G423" s="95">
        <f>'Orç. Pós Licitação'!G410</f>
        <v>0</v>
      </c>
      <c r="H423" s="95">
        <f>'Orç. Pós Licitação'!H410</f>
        <v>0</v>
      </c>
      <c r="I423" s="95">
        <f>'Orç. Pós Licitação'!I410</f>
        <v>0</v>
      </c>
      <c r="J423" s="96">
        <f>'BM 05'!L423</f>
        <v>0</v>
      </c>
      <c r="K423" s="97"/>
      <c r="L423" s="98">
        <f t="shared" si="73"/>
        <v>0</v>
      </c>
      <c r="M423" s="99">
        <f t="shared" si="74"/>
        <v>0</v>
      </c>
      <c r="N423" s="100">
        <f t="shared" si="75"/>
        <v>0</v>
      </c>
      <c r="O423" s="98">
        <f t="shared" si="76"/>
        <v>0</v>
      </c>
      <c r="P423" s="101">
        <f t="shared" si="77"/>
        <v>0</v>
      </c>
      <c r="Q423" s="102">
        <f t="shared" si="78"/>
        <v>0</v>
      </c>
    </row>
    <row r="424" spans="1:17" x14ac:dyDescent="0.2">
      <c r="A424" s="92" t="str">
        <f>Orçamento!A411</f>
        <v>13.24</v>
      </c>
      <c r="B424" s="39" t="str">
        <f>Orçamento!B411</f>
        <v>Sinapi</v>
      </c>
      <c r="C424" s="39">
        <f>Orçamento!C411</f>
        <v>0</v>
      </c>
      <c r="D424" s="93">
        <f>Orçamento!D411</f>
        <v>0</v>
      </c>
      <c r="E424" s="39">
        <f>Orçamento!E411</f>
        <v>0</v>
      </c>
      <c r="F424" s="39">
        <f>Orçamento!F411</f>
        <v>0</v>
      </c>
      <c r="G424" s="95">
        <f>'Orç. Pós Licitação'!G411</f>
        <v>0</v>
      </c>
      <c r="H424" s="95">
        <f>'Orç. Pós Licitação'!H411</f>
        <v>0</v>
      </c>
      <c r="I424" s="95">
        <f>'Orç. Pós Licitação'!I411</f>
        <v>0</v>
      </c>
      <c r="J424" s="96">
        <f>'BM 05'!L424</f>
        <v>0</v>
      </c>
      <c r="K424" s="97"/>
      <c r="L424" s="98">
        <f t="shared" si="73"/>
        <v>0</v>
      </c>
      <c r="M424" s="99">
        <f t="shared" si="74"/>
        <v>0</v>
      </c>
      <c r="N424" s="100">
        <f t="shared" si="75"/>
        <v>0</v>
      </c>
      <c r="O424" s="98">
        <f t="shared" si="76"/>
        <v>0</v>
      </c>
      <c r="P424" s="101">
        <f t="shared" si="77"/>
        <v>0</v>
      </c>
      <c r="Q424" s="102">
        <f t="shared" si="78"/>
        <v>0</v>
      </c>
    </row>
    <row r="425" spans="1:17" x14ac:dyDescent="0.2">
      <c r="A425" s="92" t="str">
        <f>Orçamento!A412</f>
        <v>13.25</v>
      </c>
      <c r="B425" s="39" t="str">
        <f>Orçamento!B412</f>
        <v>Sinapi</v>
      </c>
      <c r="C425" s="39">
        <f>Orçamento!C412</f>
        <v>0</v>
      </c>
      <c r="D425" s="93">
        <f>Orçamento!D412</f>
        <v>0</v>
      </c>
      <c r="E425" s="39">
        <f>Orçamento!E412</f>
        <v>0</v>
      </c>
      <c r="F425" s="39">
        <f>Orçamento!F412</f>
        <v>0</v>
      </c>
      <c r="G425" s="95">
        <f>'Orç. Pós Licitação'!G412</f>
        <v>0</v>
      </c>
      <c r="H425" s="95">
        <f>'Orç. Pós Licitação'!H412</f>
        <v>0</v>
      </c>
      <c r="I425" s="95">
        <f>'Orç. Pós Licitação'!I412</f>
        <v>0</v>
      </c>
      <c r="J425" s="96">
        <f>'BM 05'!L425</f>
        <v>0</v>
      </c>
      <c r="K425" s="97"/>
      <c r="L425" s="98">
        <f t="shared" si="73"/>
        <v>0</v>
      </c>
      <c r="M425" s="99">
        <f t="shared" si="74"/>
        <v>0</v>
      </c>
      <c r="N425" s="100">
        <f t="shared" si="75"/>
        <v>0</v>
      </c>
      <c r="O425" s="98">
        <f t="shared" si="76"/>
        <v>0</v>
      </c>
      <c r="P425" s="101">
        <f t="shared" si="77"/>
        <v>0</v>
      </c>
      <c r="Q425" s="102">
        <f t="shared" si="78"/>
        <v>0</v>
      </c>
    </row>
    <row r="426" spans="1:17" x14ac:dyDescent="0.2">
      <c r="A426" s="92" t="str">
        <f>Orçamento!A413</f>
        <v>13.26</v>
      </c>
      <c r="B426" s="39" t="str">
        <f>Orçamento!B413</f>
        <v>Sinapi</v>
      </c>
      <c r="C426" s="39">
        <f>Orçamento!C413</f>
        <v>0</v>
      </c>
      <c r="D426" s="93">
        <f>Orçamento!D413</f>
        <v>0</v>
      </c>
      <c r="E426" s="39">
        <f>Orçamento!E413</f>
        <v>0</v>
      </c>
      <c r="F426" s="39">
        <f>Orçamento!F413</f>
        <v>0</v>
      </c>
      <c r="G426" s="95">
        <f>'Orç. Pós Licitação'!G413</f>
        <v>0</v>
      </c>
      <c r="H426" s="95">
        <f>'Orç. Pós Licitação'!H413</f>
        <v>0</v>
      </c>
      <c r="I426" s="95">
        <f>'Orç. Pós Licitação'!I413</f>
        <v>0</v>
      </c>
      <c r="J426" s="96">
        <f>'BM 05'!L426</f>
        <v>0</v>
      </c>
      <c r="K426" s="97"/>
      <c r="L426" s="98">
        <f t="shared" si="73"/>
        <v>0</v>
      </c>
      <c r="M426" s="99">
        <f t="shared" si="74"/>
        <v>0</v>
      </c>
      <c r="N426" s="100">
        <f t="shared" si="75"/>
        <v>0</v>
      </c>
      <c r="O426" s="98">
        <f t="shared" si="76"/>
        <v>0</v>
      </c>
      <c r="P426" s="101">
        <f t="shared" si="77"/>
        <v>0</v>
      </c>
      <c r="Q426" s="102">
        <f t="shared" si="78"/>
        <v>0</v>
      </c>
    </row>
    <row r="427" spans="1:17" x14ac:dyDescent="0.2">
      <c r="A427" s="92" t="str">
        <f>Orçamento!A414</f>
        <v>13.27</v>
      </c>
      <c r="B427" s="39" t="str">
        <f>Orçamento!B414</f>
        <v>Sinapi</v>
      </c>
      <c r="C427" s="39">
        <f>Orçamento!C414</f>
        <v>0</v>
      </c>
      <c r="D427" s="93">
        <f>Orçamento!D414</f>
        <v>0</v>
      </c>
      <c r="E427" s="39">
        <f>Orçamento!E414</f>
        <v>0</v>
      </c>
      <c r="F427" s="39">
        <f>Orçamento!F414</f>
        <v>0</v>
      </c>
      <c r="G427" s="95">
        <f>'Orç. Pós Licitação'!G414</f>
        <v>0</v>
      </c>
      <c r="H427" s="95">
        <f>'Orç. Pós Licitação'!H414</f>
        <v>0</v>
      </c>
      <c r="I427" s="95">
        <f>'Orç. Pós Licitação'!I414</f>
        <v>0</v>
      </c>
      <c r="J427" s="96">
        <f>'BM 05'!L427</f>
        <v>0</v>
      </c>
      <c r="K427" s="97"/>
      <c r="L427" s="98">
        <f t="shared" si="73"/>
        <v>0</v>
      </c>
      <c r="M427" s="99">
        <f t="shared" si="74"/>
        <v>0</v>
      </c>
      <c r="N427" s="100">
        <f t="shared" si="75"/>
        <v>0</v>
      </c>
      <c r="O427" s="98">
        <f t="shared" si="76"/>
        <v>0</v>
      </c>
      <c r="P427" s="101">
        <f t="shared" si="77"/>
        <v>0</v>
      </c>
      <c r="Q427" s="102">
        <f t="shared" si="78"/>
        <v>0</v>
      </c>
    </row>
    <row r="428" spans="1:17" x14ac:dyDescent="0.2">
      <c r="A428" s="92" t="str">
        <f>Orçamento!A415</f>
        <v>13.28</v>
      </c>
      <c r="B428" s="39" t="str">
        <f>Orçamento!B415</f>
        <v>Sinapi</v>
      </c>
      <c r="C428" s="39">
        <f>Orçamento!C415</f>
        <v>0</v>
      </c>
      <c r="D428" s="93">
        <f>Orçamento!D415</f>
        <v>0</v>
      </c>
      <c r="E428" s="39">
        <f>Orçamento!E415</f>
        <v>0</v>
      </c>
      <c r="F428" s="39">
        <f>Orçamento!F415</f>
        <v>0</v>
      </c>
      <c r="G428" s="95">
        <f>'Orç. Pós Licitação'!G415</f>
        <v>0</v>
      </c>
      <c r="H428" s="95">
        <f>'Orç. Pós Licitação'!H415</f>
        <v>0</v>
      </c>
      <c r="I428" s="95">
        <f>'Orç. Pós Licitação'!I415</f>
        <v>0</v>
      </c>
      <c r="J428" s="96">
        <f>'BM 05'!L428</f>
        <v>0</v>
      </c>
      <c r="K428" s="97"/>
      <c r="L428" s="98">
        <f t="shared" si="73"/>
        <v>0</v>
      </c>
      <c r="M428" s="99">
        <f t="shared" si="74"/>
        <v>0</v>
      </c>
      <c r="N428" s="100">
        <f t="shared" si="75"/>
        <v>0</v>
      </c>
      <c r="O428" s="98">
        <f t="shared" si="76"/>
        <v>0</v>
      </c>
      <c r="P428" s="101">
        <f t="shared" si="77"/>
        <v>0</v>
      </c>
      <c r="Q428" s="102">
        <f t="shared" si="78"/>
        <v>0</v>
      </c>
    </row>
    <row r="429" spans="1:17" x14ac:dyDescent="0.2">
      <c r="A429" s="92" t="str">
        <f>Orçamento!A416</f>
        <v>13.29</v>
      </c>
      <c r="B429" s="39" t="str">
        <f>Orçamento!B416</f>
        <v>Sinapi</v>
      </c>
      <c r="C429" s="39">
        <f>Orçamento!C416</f>
        <v>0</v>
      </c>
      <c r="D429" s="93">
        <f>Orçamento!D416</f>
        <v>0</v>
      </c>
      <c r="E429" s="39">
        <f>Orçamento!E416</f>
        <v>0</v>
      </c>
      <c r="F429" s="39">
        <f>Orçamento!F416</f>
        <v>0</v>
      </c>
      <c r="G429" s="95">
        <f>'Orç. Pós Licitação'!G416</f>
        <v>0</v>
      </c>
      <c r="H429" s="95">
        <f>'Orç. Pós Licitação'!H416</f>
        <v>0</v>
      </c>
      <c r="I429" s="95">
        <f>'Orç. Pós Licitação'!I416</f>
        <v>0</v>
      </c>
      <c r="J429" s="96">
        <f>'BM 05'!L429</f>
        <v>0</v>
      </c>
      <c r="K429" s="97"/>
      <c r="L429" s="98">
        <f t="shared" si="73"/>
        <v>0</v>
      </c>
      <c r="M429" s="99">
        <f t="shared" si="74"/>
        <v>0</v>
      </c>
      <c r="N429" s="100">
        <f t="shared" si="75"/>
        <v>0</v>
      </c>
      <c r="O429" s="98">
        <f t="shared" si="76"/>
        <v>0</v>
      </c>
      <c r="P429" s="101">
        <f t="shared" si="77"/>
        <v>0</v>
      </c>
      <c r="Q429" s="102">
        <f t="shared" si="78"/>
        <v>0</v>
      </c>
    </row>
    <row r="430" spans="1:17" x14ac:dyDescent="0.2">
      <c r="A430" s="92" t="str">
        <f>Orçamento!A417</f>
        <v>13.30</v>
      </c>
      <c r="B430" s="39" t="str">
        <f>Orçamento!B417</f>
        <v>Sinapi</v>
      </c>
      <c r="C430" s="39">
        <f>Orçamento!C417</f>
        <v>0</v>
      </c>
      <c r="D430" s="93">
        <f>Orçamento!D417</f>
        <v>0</v>
      </c>
      <c r="E430" s="39">
        <f>Orçamento!E417</f>
        <v>0</v>
      </c>
      <c r="F430" s="39">
        <f>Orçamento!F417</f>
        <v>0</v>
      </c>
      <c r="G430" s="95">
        <f>'Orç. Pós Licitação'!G417</f>
        <v>0</v>
      </c>
      <c r="H430" s="95">
        <f>'Orç. Pós Licitação'!H417</f>
        <v>0</v>
      </c>
      <c r="I430" s="95">
        <f>'Orç. Pós Licitação'!I417</f>
        <v>0</v>
      </c>
      <c r="J430" s="96">
        <f>'BM 05'!L430</f>
        <v>0</v>
      </c>
      <c r="K430" s="97"/>
      <c r="L430" s="98">
        <f t="shared" si="73"/>
        <v>0</v>
      </c>
      <c r="M430" s="99">
        <f t="shared" si="74"/>
        <v>0</v>
      </c>
      <c r="N430" s="100">
        <f t="shared" si="75"/>
        <v>0</v>
      </c>
      <c r="O430" s="98">
        <f t="shared" si="76"/>
        <v>0</v>
      </c>
      <c r="P430" s="101">
        <f t="shared" si="77"/>
        <v>0</v>
      </c>
      <c r="Q430" s="102">
        <f t="shared" si="78"/>
        <v>0</v>
      </c>
    </row>
    <row r="431" spans="1:17" s="2" customFormat="1" ht="15.75" x14ac:dyDescent="0.25">
      <c r="A431" s="449"/>
      <c r="B431" s="434"/>
      <c r="C431" s="434"/>
      <c r="D431" s="435"/>
      <c r="E431" s="430" t="s">
        <v>1116</v>
      </c>
      <c r="F431" s="434"/>
      <c r="G431" s="434"/>
      <c r="H431" s="436"/>
      <c r="I431" s="437">
        <f>SUM(I401:I430)</f>
        <v>211267.19999999998</v>
      </c>
      <c r="J431" s="438"/>
      <c r="K431" s="438"/>
      <c r="L431" s="438"/>
      <c r="M431" s="437">
        <f>SUM(M401:M430)</f>
        <v>0</v>
      </c>
      <c r="N431" s="437">
        <f>SUM(N401:N430)</f>
        <v>0</v>
      </c>
      <c r="O431" s="437">
        <f>SUM(O401:O430)</f>
        <v>0</v>
      </c>
      <c r="P431" s="439"/>
      <c r="Q431" s="450">
        <f>SUM(Q401:Q430)</f>
        <v>211267.19999999998</v>
      </c>
    </row>
    <row r="432" spans="1:17" s="3" customFormat="1" ht="31.5" x14ac:dyDescent="0.25">
      <c r="A432" s="451" t="str">
        <f>Orçamento!A418</f>
        <v>14.0</v>
      </c>
      <c r="B432" s="427"/>
      <c r="C432" s="427"/>
      <c r="D432" s="428" t="str">
        <f>Orçamento!D418</f>
        <v>TUBULAÇÃO DE RECALQUE - TUBULAÇÃO EM AÇO GALVANIZADO</v>
      </c>
      <c r="E432" s="427"/>
      <c r="F432" s="427"/>
      <c r="G432" s="429"/>
      <c r="H432" s="430"/>
      <c r="I432" s="430"/>
      <c r="J432" s="431"/>
      <c r="K432" s="431"/>
      <c r="L432" s="431"/>
      <c r="M432" s="432"/>
      <c r="N432" s="433">
        <f>N463/I463</f>
        <v>0</v>
      </c>
      <c r="O432" s="433">
        <f>O463/I463</f>
        <v>0</v>
      </c>
      <c r="P432" s="433"/>
      <c r="Q432" s="452">
        <f>Q463/I463</f>
        <v>1</v>
      </c>
    </row>
    <row r="433" spans="1:17" x14ac:dyDescent="0.2">
      <c r="A433" s="92" t="str">
        <f>Orçamento!A419</f>
        <v>14.1</v>
      </c>
      <c r="B433" s="39" t="str">
        <f>Orçamento!B419</f>
        <v>Sinapi</v>
      </c>
      <c r="C433" s="39">
        <f>Orçamento!C419</f>
        <v>101918</v>
      </c>
      <c r="D433" s="93" t="str">
        <f>Orçamento!D419</f>
        <v>Tubo de aço galvanizado DN 100mm (4")</v>
      </c>
      <c r="E433" s="39" t="str">
        <f>Orçamento!E419</f>
        <v>M</v>
      </c>
      <c r="F433" s="39">
        <f>Orçamento!F419</f>
        <v>45</v>
      </c>
      <c r="G433" s="95">
        <f>'Orç. Pós Licitação'!G419</f>
        <v>260</v>
      </c>
      <c r="H433" s="95">
        <f>'Orç. Pós Licitação'!H419</f>
        <v>322.39999999999998</v>
      </c>
      <c r="I433" s="95">
        <f>'Orç. Pós Licitação'!I419</f>
        <v>14508</v>
      </c>
      <c r="J433" s="96">
        <f>'BM 05'!L433</f>
        <v>0</v>
      </c>
      <c r="K433" s="97"/>
      <c r="L433" s="98">
        <f>J433+K433</f>
        <v>0</v>
      </c>
      <c r="M433" s="99">
        <f>ROUND(H433*J433,2)</f>
        <v>0</v>
      </c>
      <c r="N433" s="100">
        <f>ROUND(H433*K433,2)</f>
        <v>0</v>
      </c>
      <c r="O433" s="98">
        <f>ROUND(H433*L433,2)</f>
        <v>0</v>
      </c>
      <c r="P433" s="101">
        <f>F433-L433</f>
        <v>45</v>
      </c>
      <c r="Q433" s="102">
        <f>I433-O433</f>
        <v>14508</v>
      </c>
    </row>
    <row r="434" spans="1:17" x14ac:dyDescent="0.2">
      <c r="A434" s="92" t="str">
        <f>Orçamento!A420</f>
        <v>14.2</v>
      </c>
      <c r="B434" s="39" t="str">
        <f>Orçamento!B420</f>
        <v>Sinapi</v>
      </c>
      <c r="C434" s="39">
        <f>Orçamento!C420</f>
        <v>3469</v>
      </c>
      <c r="D434" s="93" t="str">
        <f>Orçamento!D420</f>
        <v>Cotovelo 90° de aço galvanizado DN 100mm (4")</v>
      </c>
      <c r="E434" s="39" t="str">
        <f>Orçamento!E420</f>
        <v>UNID</v>
      </c>
      <c r="F434" s="39">
        <f>Orçamento!F420</f>
        <v>4</v>
      </c>
      <c r="G434" s="95">
        <f>'Orç. Pós Licitação'!G420</f>
        <v>271</v>
      </c>
      <c r="H434" s="95">
        <f>'Orç. Pós Licitação'!H420</f>
        <v>336.04</v>
      </c>
      <c r="I434" s="95">
        <f>'Orç. Pós Licitação'!I420</f>
        <v>1344.16</v>
      </c>
      <c r="J434" s="96">
        <f>'BM 05'!L434</f>
        <v>0</v>
      </c>
      <c r="K434" s="97"/>
      <c r="L434" s="98">
        <f t="shared" ref="L434:L462" si="79">J434+K434</f>
        <v>0</v>
      </c>
      <c r="M434" s="99">
        <f t="shared" ref="M434:M462" si="80">ROUND(H434*J434,2)</f>
        <v>0</v>
      </c>
      <c r="N434" s="100">
        <f t="shared" ref="N434:N462" si="81">ROUND(H434*K434,2)</f>
        <v>0</v>
      </c>
      <c r="O434" s="98">
        <f t="shared" ref="O434:O462" si="82">ROUND(H434*L434,2)</f>
        <v>0</v>
      </c>
      <c r="P434" s="101">
        <f t="shared" ref="P434:P462" si="83">F434-L434</f>
        <v>4</v>
      </c>
      <c r="Q434" s="102">
        <f t="shared" ref="Q434:Q462" si="84">I434-O434</f>
        <v>1344.16</v>
      </c>
    </row>
    <row r="435" spans="1:17" x14ac:dyDescent="0.2">
      <c r="A435" s="92" t="str">
        <f>Orçamento!A421</f>
        <v>14.3</v>
      </c>
      <c r="B435" s="39" t="str">
        <f>Orçamento!B421</f>
        <v>Sinapi</v>
      </c>
      <c r="C435" s="39">
        <f>Orçamento!C421</f>
        <v>3449</v>
      </c>
      <c r="D435" s="93" t="str">
        <f>Orçamento!D421</f>
        <v>Cotovelo 45° de aço galvanizado DN 100mm (4")</v>
      </c>
      <c r="E435" s="39" t="str">
        <f>Orçamento!E421</f>
        <v>UNID</v>
      </c>
      <c r="F435" s="39">
        <f>Orçamento!F421</f>
        <v>4</v>
      </c>
      <c r="G435" s="95">
        <f>'Orç. Pós Licitação'!G421</f>
        <v>287</v>
      </c>
      <c r="H435" s="95">
        <f>'Orç. Pós Licitação'!H421</f>
        <v>355.88</v>
      </c>
      <c r="I435" s="95">
        <f>'Orç. Pós Licitação'!I421</f>
        <v>1423.52</v>
      </c>
      <c r="J435" s="96">
        <f>'BM 05'!L435</f>
        <v>0</v>
      </c>
      <c r="K435" s="97"/>
      <c r="L435" s="98">
        <f t="shared" si="79"/>
        <v>0</v>
      </c>
      <c r="M435" s="99">
        <f t="shared" si="80"/>
        <v>0</v>
      </c>
      <c r="N435" s="100">
        <f t="shared" si="81"/>
        <v>0</v>
      </c>
      <c r="O435" s="98">
        <f t="shared" si="82"/>
        <v>0</v>
      </c>
      <c r="P435" s="101">
        <f t="shared" si="83"/>
        <v>4</v>
      </c>
      <c r="Q435" s="102">
        <f t="shared" si="84"/>
        <v>1423.52</v>
      </c>
    </row>
    <row r="436" spans="1:17" x14ac:dyDescent="0.2">
      <c r="A436" s="92" t="str">
        <f>Orçamento!A422</f>
        <v>14.4</v>
      </c>
      <c r="B436" s="39" t="str">
        <f>Orçamento!B422</f>
        <v>Sinapi</v>
      </c>
      <c r="C436" s="39">
        <f>Orçamento!C422</f>
        <v>0</v>
      </c>
      <c r="D436" s="93">
        <f>Orçamento!D422</f>
        <v>0</v>
      </c>
      <c r="E436" s="39">
        <f>Orçamento!E422</f>
        <v>0</v>
      </c>
      <c r="F436" s="39">
        <f>Orçamento!F422</f>
        <v>0</v>
      </c>
      <c r="G436" s="95">
        <f>'Orç. Pós Licitação'!G422</f>
        <v>0</v>
      </c>
      <c r="H436" s="95">
        <f>'Orç. Pós Licitação'!H422</f>
        <v>0</v>
      </c>
      <c r="I436" s="95">
        <f>'Orç. Pós Licitação'!I422</f>
        <v>0</v>
      </c>
      <c r="J436" s="96">
        <f>'BM 05'!L436</f>
        <v>0</v>
      </c>
      <c r="K436" s="97"/>
      <c r="L436" s="98">
        <f t="shared" si="79"/>
        <v>0</v>
      </c>
      <c r="M436" s="99">
        <f t="shared" si="80"/>
        <v>0</v>
      </c>
      <c r="N436" s="100">
        <f t="shared" si="81"/>
        <v>0</v>
      </c>
      <c r="O436" s="98">
        <f t="shared" si="82"/>
        <v>0</v>
      </c>
      <c r="P436" s="101">
        <f t="shared" si="83"/>
        <v>0</v>
      </c>
      <c r="Q436" s="102">
        <f t="shared" si="84"/>
        <v>0</v>
      </c>
    </row>
    <row r="437" spans="1:17" x14ac:dyDescent="0.2">
      <c r="A437" s="92" t="str">
        <f>Orçamento!A423</f>
        <v>14.5</v>
      </c>
      <c r="B437" s="39" t="str">
        <f>Orçamento!B423</f>
        <v>Sinapi</v>
      </c>
      <c r="C437" s="39">
        <f>Orçamento!C423</f>
        <v>0</v>
      </c>
      <c r="D437" s="93">
        <f>Orçamento!D423</f>
        <v>0</v>
      </c>
      <c r="E437" s="39">
        <f>Orçamento!E423</f>
        <v>0</v>
      </c>
      <c r="F437" s="39">
        <f>Orçamento!F423</f>
        <v>0</v>
      </c>
      <c r="G437" s="95">
        <f>'Orç. Pós Licitação'!G423</f>
        <v>0</v>
      </c>
      <c r="H437" s="95">
        <f>'Orç. Pós Licitação'!H423</f>
        <v>0</v>
      </c>
      <c r="I437" s="95">
        <f>'Orç. Pós Licitação'!I423</f>
        <v>0</v>
      </c>
      <c r="J437" s="96">
        <f>'BM 05'!L437</f>
        <v>0</v>
      </c>
      <c r="K437" s="97"/>
      <c r="L437" s="98">
        <f t="shared" si="79"/>
        <v>0</v>
      </c>
      <c r="M437" s="99">
        <f t="shared" si="80"/>
        <v>0</v>
      </c>
      <c r="N437" s="100">
        <f t="shared" si="81"/>
        <v>0</v>
      </c>
      <c r="O437" s="98">
        <f t="shared" si="82"/>
        <v>0</v>
      </c>
      <c r="P437" s="101">
        <f t="shared" si="83"/>
        <v>0</v>
      </c>
      <c r="Q437" s="102">
        <f t="shared" si="84"/>
        <v>0</v>
      </c>
    </row>
    <row r="438" spans="1:17" x14ac:dyDescent="0.2">
      <c r="A438" s="92" t="str">
        <f>Orçamento!A424</f>
        <v>14.6</v>
      </c>
      <c r="B438" s="39" t="str">
        <f>Orçamento!B424</f>
        <v>Sinapi</v>
      </c>
      <c r="C438" s="39">
        <f>Orçamento!C424</f>
        <v>0</v>
      </c>
      <c r="D438" s="93">
        <f>Orçamento!D424</f>
        <v>0</v>
      </c>
      <c r="E438" s="39">
        <f>Orçamento!E424</f>
        <v>0</v>
      </c>
      <c r="F438" s="39">
        <f>Orçamento!F424</f>
        <v>0</v>
      </c>
      <c r="G438" s="95">
        <f>'Orç. Pós Licitação'!G424</f>
        <v>0</v>
      </c>
      <c r="H438" s="95">
        <f>'Orç. Pós Licitação'!H424</f>
        <v>0</v>
      </c>
      <c r="I438" s="95">
        <f>'Orç. Pós Licitação'!I424</f>
        <v>0</v>
      </c>
      <c r="J438" s="96">
        <f>'BM 05'!L438</f>
        <v>0</v>
      </c>
      <c r="K438" s="97"/>
      <c r="L438" s="98">
        <f t="shared" si="79"/>
        <v>0</v>
      </c>
      <c r="M438" s="99">
        <f t="shared" si="80"/>
        <v>0</v>
      </c>
      <c r="N438" s="100">
        <f t="shared" si="81"/>
        <v>0</v>
      </c>
      <c r="O438" s="98">
        <f t="shared" si="82"/>
        <v>0</v>
      </c>
      <c r="P438" s="101">
        <f t="shared" si="83"/>
        <v>0</v>
      </c>
      <c r="Q438" s="102">
        <f t="shared" si="84"/>
        <v>0</v>
      </c>
    </row>
    <row r="439" spans="1:17" x14ac:dyDescent="0.2">
      <c r="A439" s="92" t="str">
        <f>Orçamento!A425</f>
        <v>14.7</v>
      </c>
      <c r="B439" s="39" t="str">
        <f>Orçamento!B425</f>
        <v>Sinapi</v>
      </c>
      <c r="C439" s="39">
        <f>Orçamento!C425</f>
        <v>0</v>
      </c>
      <c r="D439" s="93">
        <f>Orçamento!D425</f>
        <v>0</v>
      </c>
      <c r="E439" s="39">
        <f>Orçamento!E425</f>
        <v>0</v>
      </c>
      <c r="F439" s="39">
        <f>Orçamento!F425</f>
        <v>0</v>
      </c>
      <c r="G439" s="95">
        <f>'Orç. Pós Licitação'!G425</f>
        <v>0</v>
      </c>
      <c r="H439" s="95">
        <f>'Orç. Pós Licitação'!H425</f>
        <v>0</v>
      </c>
      <c r="I439" s="95">
        <f>'Orç. Pós Licitação'!I425</f>
        <v>0</v>
      </c>
      <c r="J439" s="96">
        <f>'BM 05'!L439</f>
        <v>0</v>
      </c>
      <c r="K439" s="97"/>
      <c r="L439" s="98">
        <f t="shared" si="79"/>
        <v>0</v>
      </c>
      <c r="M439" s="99">
        <f t="shared" si="80"/>
        <v>0</v>
      </c>
      <c r="N439" s="100">
        <f t="shared" si="81"/>
        <v>0</v>
      </c>
      <c r="O439" s="98">
        <f t="shared" si="82"/>
        <v>0</v>
      </c>
      <c r="P439" s="101">
        <f t="shared" si="83"/>
        <v>0</v>
      </c>
      <c r="Q439" s="102">
        <f t="shared" si="84"/>
        <v>0</v>
      </c>
    </row>
    <row r="440" spans="1:17" x14ac:dyDescent="0.2">
      <c r="A440" s="92" t="str">
        <f>Orçamento!A426</f>
        <v>14.8</v>
      </c>
      <c r="B440" s="39" t="str">
        <f>Orçamento!B426</f>
        <v>Sinapi</v>
      </c>
      <c r="C440" s="39">
        <f>Orçamento!C426</f>
        <v>0</v>
      </c>
      <c r="D440" s="93">
        <f>Orçamento!D426</f>
        <v>0</v>
      </c>
      <c r="E440" s="39">
        <f>Orçamento!E426</f>
        <v>0</v>
      </c>
      <c r="F440" s="39">
        <f>Orçamento!F426</f>
        <v>0</v>
      </c>
      <c r="G440" s="95">
        <f>'Orç. Pós Licitação'!G426</f>
        <v>0</v>
      </c>
      <c r="H440" s="95">
        <f>'Orç. Pós Licitação'!H426</f>
        <v>0</v>
      </c>
      <c r="I440" s="95">
        <f>'Orç. Pós Licitação'!I426</f>
        <v>0</v>
      </c>
      <c r="J440" s="96">
        <f>'BM 05'!L440</f>
        <v>0</v>
      </c>
      <c r="K440" s="97"/>
      <c r="L440" s="98">
        <f t="shared" si="79"/>
        <v>0</v>
      </c>
      <c r="M440" s="99">
        <f t="shared" si="80"/>
        <v>0</v>
      </c>
      <c r="N440" s="100">
        <f t="shared" si="81"/>
        <v>0</v>
      </c>
      <c r="O440" s="98">
        <f t="shared" si="82"/>
        <v>0</v>
      </c>
      <c r="P440" s="101">
        <f t="shared" si="83"/>
        <v>0</v>
      </c>
      <c r="Q440" s="102">
        <f t="shared" si="84"/>
        <v>0</v>
      </c>
    </row>
    <row r="441" spans="1:17" x14ac:dyDescent="0.2">
      <c r="A441" s="92" t="str">
        <f>Orçamento!A427</f>
        <v>14.9</v>
      </c>
      <c r="B441" s="39" t="str">
        <f>Orçamento!B427</f>
        <v>Sinapi</v>
      </c>
      <c r="C441" s="39">
        <f>Orçamento!C427</f>
        <v>0</v>
      </c>
      <c r="D441" s="93">
        <f>Orçamento!D427</f>
        <v>0</v>
      </c>
      <c r="E441" s="39">
        <f>Orçamento!E427</f>
        <v>0</v>
      </c>
      <c r="F441" s="39">
        <f>Orçamento!F427</f>
        <v>0</v>
      </c>
      <c r="G441" s="95">
        <f>'Orç. Pós Licitação'!G427</f>
        <v>0</v>
      </c>
      <c r="H441" s="95">
        <f>'Orç. Pós Licitação'!H427</f>
        <v>0</v>
      </c>
      <c r="I441" s="95">
        <f>'Orç. Pós Licitação'!I427</f>
        <v>0</v>
      </c>
      <c r="J441" s="96">
        <f>'BM 05'!L441</f>
        <v>0</v>
      </c>
      <c r="K441" s="97"/>
      <c r="L441" s="98">
        <f t="shared" si="79"/>
        <v>0</v>
      </c>
      <c r="M441" s="99">
        <f t="shared" si="80"/>
        <v>0</v>
      </c>
      <c r="N441" s="100">
        <f t="shared" si="81"/>
        <v>0</v>
      </c>
      <c r="O441" s="98">
        <f t="shared" si="82"/>
        <v>0</v>
      </c>
      <c r="P441" s="101">
        <f t="shared" si="83"/>
        <v>0</v>
      </c>
      <c r="Q441" s="102">
        <f t="shared" si="84"/>
        <v>0</v>
      </c>
    </row>
    <row r="442" spans="1:17" x14ac:dyDescent="0.2">
      <c r="A442" s="92" t="str">
        <f>Orçamento!A428</f>
        <v>14.10</v>
      </c>
      <c r="B442" s="39" t="str">
        <f>Orçamento!B428</f>
        <v>Sinapi</v>
      </c>
      <c r="C442" s="39">
        <f>Orçamento!C428</f>
        <v>0</v>
      </c>
      <c r="D442" s="93">
        <f>Orçamento!D428</f>
        <v>0</v>
      </c>
      <c r="E442" s="39">
        <f>Orçamento!E428</f>
        <v>0</v>
      </c>
      <c r="F442" s="39">
        <f>Orçamento!F428</f>
        <v>0</v>
      </c>
      <c r="G442" s="95">
        <f>'Orç. Pós Licitação'!G428</f>
        <v>0</v>
      </c>
      <c r="H442" s="95">
        <f>'Orç. Pós Licitação'!H428</f>
        <v>0</v>
      </c>
      <c r="I442" s="95">
        <f>'Orç. Pós Licitação'!I428</f>
        <v>0</v>
      </c>
      <c r="J442" s="96">
        <f>'BM 05'!L442</f>
        <v>0</v>
      </c>
      <c r="K442" s="97"/>
      <c r="L442" s="98">
        <f t="shared" si="79"/>
        <v>0</v>
      </c>
      <c r="M442" s="99">
        <f t="shared" si="80"/>
        <v>0</v>
      </c>
      <c r="N442" s="100">
        <f t="shared" si="81"/>
        <v>0</v>
      </c>
      <c r="O442" s="98">
        <f t="shared" si="82"/>
        <v>0</v>
      </c>
      <c r="P442" s="101">
        <f t="shared" si="83"/>
        <v>0</v>
      </c>
      <c r="Q442" s="102">
        <f t="shared" si="84"/>
        <v>0</v>
      </c>
    </row>
    <row r="443" spans="1:17" x14ac:dyDescent="0.2">
      <c r="A443" s="92" t="str">
        <f>Orçamento!A429</f>
        <v>14.11</v>
      </c>
      <c r="B443" s="39" t="str">
        <f>Orçamento!B429</f>
        <v>Sinapi</v>
      </c>
      <c r="C443" s="39">
        <f>Orçamento!C429</f>
        <v>0</v>
      </c>
      <c r="D443" s="93">
        <f>Orçamento!D429</f>
        <v>0</v>
      </c>
      <c r="E443" s="39">
        <f>Orçamento!E429</f>
        <v>0</v>
      </c>
      <c r="F443" s="39">
        <f>Orçamento!F429</f>
        <v>0</v>
      </c>
      <c r="G443" s="95">
        <f>'Orç. Pós Licitação'!G429</f>
        <v>0</v>
      </c>
      <c r="H443" s="95">
        <f>'Orç. Pós Licitação'!H429</f>
        <v>0</v>
      </c>
      <c r="I443" s="95">
        <f>'Orç. Pós Licitação'!I429</f>
        <v>0</v>
      </c>
      <c r="J443" s="96">
        <f>'BM 05'!L443</f>
        <v>0</v>
      </c>
      <c r="K443" s="97"/>
      <c r="L443" s="98">
        <f t="shared" si="79"/>
        <v>0</v>
      </c>
      <c r="M443" s="99">
        <f t="shared" si="80"/>
        <v>0</v>
      </c>
      <c r="N443" s="100">
        <f t="shared" si="81"/>
        <v>0</v>
      </c>
      <c r="O443" s="98">
        <f t="shared" si="82"/>
        <v>0</v>
      </c>
      <c r="P443" s="101">
        <f t="shared" si="83"/>
        <v>0</v>
      </c>
      <c r="Q443" s="102">
        <f t="shared" si="84"/>
        <v>0</v>
      </c>
    </row>
    <row r="444" spans="1:17" x14ac:dyDescent="0.2">
      <c r="A444" s="92" t="str">
        <f>Orçamento!A430</f>
        <v>14.12</v>
      </c>
      <c r="B444" s="39" t="str">
        <f>Orçamento!B430</f>
        <v>Sinapi</v>
      </c>
      <c r="C444" s="39">
        <f>Orçamento!C430</f>
        <v>0</v>
      </c>
      <c r="D444" s="93">
        <f>Orçamento!D430</f>
        <v>0</v>
      </c>
      <c r="E444" s="39">
        <f>Orçamento!E430</f>
        <v>0</v>
      </c>
      <c r="F444" s="39">
        <f>Orçamento!F430</f>
        <v>0</v>
      </c>
      <c r="G444" s="95">
        <f>'Orç. Pós Licitação'!G430</f>
        <v>0</v>
      </c>
      <c r="H444" s="95">
        <f>'Orç. Pós Licitação'!H430</f>
        <v>0</v>
      </c>
      <c r="I444" s="95">
        <f>'Orç. Pós Licitação'!I430</f>
        <v>0</v>
      </c>
      <c r="J444" s="96">
        <f>'BM 05'!L444</f>
        <v>0</v>
      </c>
      <c r="K444" s="97"/>
      <c r="L444" s="98">
        <f t="shared" si="79"/>
        <v>0</v>
      </c>
      <c r="M444" s="99">
        <f t="shared" si="80"/>
        <v>0</v>
      </c>
      <c r="N444" s="100">
        <f t="shared" si="81"/>
        <v>0</v>
      </c>
      <c r="O444" s="98">
        <f t="shared" si="82"/>
        <v>0</v>
      </c>
      <c r="P444" s="101">
        <f t="shared" si="83"/>
        <v>0</v>
      </c>
      <c r="Q444" s="102">
        <f t="shared" si="84"/>
        <v>0</v>
      </c>
    </row>
    <row r="445" spans="1:17" x14ac:dyDescent="0.2">
      <c r="A445" s="92" t="str">
        <f>Orçamento!A431</f>
        <v>14.13</v>
      </c>
      <c r="B445" s="39" t="str">
        <f>Orçamento!B431</f>
        <v>Sinapi</v>
      </c>
      <c r="C445" s="39">
        <f>Orçamento!C431</f>
        <v>0</v>
      </c>
      <c r="D445" s="93">
        <f>Orçamento!D431</f>
        <v>0</v>
      </c>
      <c r="E445" s="39">
        <f>Orçamento!E431</f>
        <v>0</v>
      </c>
      <c r="F445" s="39">
        <f>Orçamento!F431</f>
        <v>0</v>
      </c>
      <c r="G445" s="95">
        <f>'Orç. Pós Licitação'!G431</f>
        <v>0</v>
      </c>
      <c r="H445" s="95">
        <f>'Orç. Pós Licitação'!H431</f>
        <v>0</v>
      </c>
      <c r="I445" s="95">
        <f>'Orç. Pós Licitação'!I431</f>
        <v>0</v>
      </c>
      <c r="J445" s="96">
        <f>'BM 05'!L445</f>
        <v>0</v>
      </c>
      <c r="K445" s="97"/>
      <c r="L445" s="98">
        <f t="shared" si="79"/>
        <v>0</v>
      </c>
      <c r="M445" s="99">
        <f t="shared" si="80"/>
        <v>0</v>
      </c>
      <c r="N445" s="100">
        <f t="shared" si="81"/>
        <v>0</v>
      </c>
      <c r="O445" s="98">
        <f t="shared" si="82"/>
        <v>0</v>
      </c>
      <c r="P445" s="101">
        <f t="shared" si="83"/>
        <v>0</v>
      </c>
      <c r="Q445" s="102">
        <f t="shared" si="84"/>
        <v>0</v>
      </c>
    </row>
    <row r="446" spans="1:17" x14ac:dyDescent="0.2">
      <c r="A446" s="92" t="str">
        <f>Orçamento!A432</f>
        <v>14.14</v>
      </c>
      <c r="B446" s="39" t="str">
        <f>Orçamento!B432</f>
        <v>Sinapi</v>
      </c>
      <c r="C446" s="39">
        <f>Orçamento!C432</f>
        <v>0</v>
      </c>
      <c r="D446" s="93">
        <f>Orçamento!D432</f>
        <v>0</v>
      </c>
      <c r="E446" s="39">
        <f>Orçamento!E432</f>
        <v>0</v>
      </c>
      <c r="F446" s="39">
        <f>Orçamento!F432</f>
        <v>0</v>
      </c>
      <c r="G446" s="95">
        <f>'Orç. Pós Licitação'!G432</f>
        <v>0</v>
      </c>
      <c r="H446" s="95">
        <f>'Orç. Pós Licitação'!H432</f>
        <v>0</v>
      </c>
      <c r="I446" s="95">
        <f>'Orç. Pós Licitação'!I432</f>
        <v>0</v>
      </c>
      <c r="J446" s="96">
        <f>'BM 05'!L446</f>
        <v>0</v>
      </c>
      <c r="K446" s="97"/>
      <c r="L446" s="98">
        <f t="shared" si="79"/>
        <v>0</v>
      </c>
      <c r="M446" s="99">
        <f t="shared" si="80"/>
        <v>0</v>
      </c>
      <c r="N446" s="100">
        <f t="shared" si="81"/>
        <v>0</v>
      </c>
      <c r="O446" s="98">
        <f t="shared" si="82"/>
        <v>0</v>
      </c>
      <c r="P446" s="101">
        <f t="shared" si="83"/>
        <v>0</v>
      </c>
      <c r="Q446" s="102">
        <f t="shared" si="84"/>
        <v>0</v>
      </c>
    </row>
    <row r="447" spans="1:17" x14ac:dyDescent="0.2">
      <c r="A447" s="92" t="str">
        <f>Orçamento!A433</f>
        <v>14.15</v>
      </c>
      <c r="B447" s="39" t="str">
        <f>Orçamento!B433</f>
        <v>Sinapi</v>
      </c>
      <c r="C447" s="39">
        <f>Orçamento!C433</f>
        <v>0</v>
      </c>
      <c r="D447" s="93">
        <f>Orçamento!D433</f>
        <v>0</v>
      </c>
      <c r="E447" s="39">
        <f>Orçamento!E433</f>
        <v>0</v>
      </c>
      <c r="F447" s="39">
        <f>Orçamento!F433</f>
        <v>0</v>
      </c>
      <c r="G447" s="95">
        <f>'Orç. Pós Licitação'!G433</f>
        <v>0</v>
      </c>
      <c r="H447" s="95">
        <f>'Orç. Pós Licitação'!H433</f>
        <v>0</v>
      </c>
      <c r="I447" s="95">
        <f>'Orç. Pós Licitação'!I433</f>
        <v>0</v>
      </c>
      <c r="J447" s="96">
        <f>'BM 05'!L447</f>
        <v>0</v>
      </c>
      <c r="K447" s="97"/>
      <c r="L447" s="98">
        <f t="shared" si="79"/>
        <v>0</v>
      </c>
      <c r="M447" s="99">
        <f t="shared" si="80"/>
        <v>0</v>
      </c>
      <c r="N447" s="100">
        <f t="shared" si="81"/>
        <v>0</v>
      </c>
      <c r="O447" s="98">
        <f t="shared" si="82"/>
        <v>0</v>
      </c>
      <c r="P447" s="101">
        <f t="shared" si="83"/>
        <v>0</v>
      </c>
      <c r="Q447" s="102">
        <f t="shared" si="84"/>
        <v>0</v>
      </c>
    </row>
    <row r="448" spans="1:17" x14ac:dyDescent="0.2">
      <c r="A448" s="92" t="str">
        <f>Orçamento!A434</f>
        <v>14.16</v>
      </c>
      <c r="B448" s="39" t="str">
        <f>Orçamento!B434</f>
        <v>Sinapi</v>
      </c>
      <c r="C448" s="39">
        <f>Orçamento!C434</f>
        <v>0</v>
      </c>
      <c r="D448" s="93">
        <f>Orçamento!D434</f>
        <v>0</v>
      </c>
      <c r="E448" s="39">
        <f>Orçamento!E434</f>
        <v>0</v>
      </c>
      <c r="F448" s="39">
        <f>Orçamento!F434</f>
        <v>0</v>
      </c>
      <c r="G448" s="95">
        <f>'Orç. Pós Licitação'!G434</f>
        <v>0</v>
      </c>
      <c r="H448" s="95">
        <f>'Orç. Pós Licitação'!H434</f>
        <v>0</v>
      </c>
      <c r="I448" s="95">
        <f>'Orç. Pós Licitação'!I434</f>
        <v>0</v>
      </c>
      <c r="J448" s="96">
        <f>'BM 05'!L448</f>
        <v>0</v>
      </c>
      <c r="K448" s="97"/>
      <c r="L448" s="98">
        <f t="shared" si="79"/>
        <v>0</v>
      </c>
      <c r="M448" s="99">
        <f t="shared" si="80"/>
        <v>0</v>
      </c>
      <c r="N448" s="100">
        <f t="shared" si="81"/>
        <v>0</v>
      </c>
      <c r="O448" s="98">
        <f t="shared" si="82"/>
        <v>0</v>
      </c>
      <c r="P448" s="101">
        <f t="shared" si="83"/>
        <v>0</v>
      </c>
      <c r="Q448" s="102">
        <f t="shared" si="84"/>
        <v>0</v>
      </c>
    </row>
    <row r="449" spans="1:17" x14ac:dyDescent="0.2">
      <c r="A449" s="92" t="str">
        <f>Orçamento!A435</f>
        <v>14.17</v>
      </c>
      <c r="B449" s="39" t="str">
        <f>Orçamento!B435</f>
        <v>Sinapi</v>
      </c>
      <c r="C449" s="39">
        <f>Orçamento!C435</f>
        <v>0</v>
      </c>
      <c r="D449" s="93">
        <f>Orçamento!D435</f>
        <v>0</v>
      </c>
      <c r="E449" s="39">
        <f>Orçamento!E435</f>
        <v>0</v>
      </c>
      <c r="F449" s="39">
        <f>Orçamento!F435</f>
        <v>0</v>
      </c>
      <c r="G449" s="95">
        <f>'Orç. Pós Licitação'!G435</f>
        <v>0</v>
      </c>
      <c r="H449" s="95">
        <f>'Orç. Pós Licitação'!H435</f>
        <v>0</v>
      </c>
      <c r="I449" s="95">
        <f>'Orç. Pós Licitação'!I435</f>
        <v>0</v>
      </c>
      <c r="J449" s="96">
        <f>'BM 05'!L449</f>
        <v>0</v>
      </c>
      <c r="K449" s="97"/>
      <c r="L449" s="98">
        <f t="shared" si="79"/>
        <v>0</v>
      </c>
      <c r="M449" s="99">
        <f t="shared" si="80"/>
        <v>0</v>
      </c>
      <c r="N449" s="100">
        <f t="shared" si="81"/>
        <v>0</v>
      </c>
      <c r="O449" s="98">
        <f t="shared" si="82"/>
        <v>0</v>
      </c>
      <c r="P449" s="101">
        <f t="shared" si="83"/>
        <v>0</v>
      </c>
      <c r="Q449" s="102">
        <f t="shared" si="84"/>
        <v>0</v>
      </c>
    </row>
    <row r="450" spans="1:17" x14ac:dyDescent="0.2">
      <c r="A450" s="92" t="str">
        <f>Orçamento!A436</f>
        <v>14.18</v>
      </c>
      <c r="B450" s="39" t="str">
        <f>Orçamento!B436</f>
        <v>Sinapi</v>
      </c>
      <c r="C450" s="39">
        <f>Orçamento!C436</f>
        <v>0</v>
      </c>
      <c r="D450" s="93">
        <f>Orçamento!D436</f>
        <v>0</v>
      </c>
      <c r="E450" s="39">
        <f>Orçamento!E436</f>
        <v>0</v>
      </c>
      <c r="F450" s="39">
        <f>Orçamento!F436</f>
        <v>0</v>
      </c>
      <c r="G450" s="95">
        <f>'Orç. Pós Licitação'!G436</f>
        <v>0</v>
      </c>
      <c r="H450" s="95">
        <f>'Orç. Pós Licitação'!H436</f>
        <v>0</v>
      </c>
      <c r="I450" s="95">
        <f>'Orç. Pós Licitação'!I436</f>
        <v>0</v>
      </c>
      <c r="J450" s="96">
        <f>'BM 05'!L450</f>
        <v>0</v>
      </c>
      <c r="K450" s="97"/>
      <c r="L450" s="98">
        <f t="shared" si="79"/>
        <v>0</v>
      </c>
      <c r="M450" s="99">
        <f t="shared" si="80"/>
        <v>0</v>
      </c>
      <c r="N450" s="100">
        <f t="shared" si="81"/>
        <v>0</v>
      </c>
      <c r="O450" s="98">
        <f t="shared" si="82"/>
        <v>0</v>
      </c>
      <c r="P450" s="101">
        <f t="shared" si="83"/>
        <v>0</v>
      </c>
      <c r="Q450" s="102">
        <f t="shared" si="84"/>
        <v>0</v>
      </c>
    </row>
    <row r="451" spans="1:17" x14ac:dyDescent="0.2">
      <c r="A451" s="92" t="str">
        <f>Orçamento!A437</f>
        <v>14.19</v>
      </c>
      <c r="B451" s="39" t="str">
        <f>Orçamento!B437</f>
        <v>Sinapi</v>
      </c>
      <c r="C451" s="39">
        <f>Orçamento!C437</f>
        <v>0</v>
      </c>
      <c r="D451" s="93">
        <f>Orçamento!D437</f>
        <v>0</v>
      </c>
      <c r="E451" s="39">
        <f>Orçamento!E437</f>
        <v>0</v>
      </c>
      <c r="F451" s="39">
        <f>Orçamento!F437</f>
        <v>0</v>
      </c>
      <c r="G451" s="95">
        <f>'Orç. Pós Licitação'!G437</f>
        <v>0</v>
      </c>
      <c r="H451" s="95">
        <f>'Orç. Pós Licitação'!H437</f>
        <v>0</v>
      </c>
      <c r="I451" s="95">
        <f>'Orç. Pós Licitação'!I437</f>
        <v>0</v>
      </c>
      <c r="J451" s="96">
        <f>'BM 05'!L451</f>
        <v>0</v>
      </c>
      <c r="K451" s="97"/>
      <c r="L451" s="98">
        <f t="shared" si="79"/>
        <v>0</v>
      </c>
      <c r="M451" s="99">
        <f t="shared" si="80"/>
        <v>0</v>
      </c>
      <c r="N451" s="100">
        <f t="shared" si="81"/>
        <v>0</v>
      </c>
      <c r="O451" s="98">
        <f t="shared" si="82"/>
        <v>0</v>
      </c>
      <c r="P451" s="101">
        <f t="shared" si="83"/>
        <v>0</v>
      </c>
      <c r="Q451" s="102">
        <f t="shared" si="84"/>
        <v>0</v>
      </c>
    </row>
    <row r="452" spans="1:17" x14ac:dyDescent="0.2">
      <c r="A452" s="92" t="str">
        <f>Orçamento!A438</f>
        <v>14.20</v>
      </c>
      <c r="B452" s="39" t="str">
        <f>Orçamento!B438</f>
        <v>Sinapi</v>
      </c>
      <c r="C452" s="39">
        <f>Orçamento!C438</f>
        <v>0</v>
      </c>
      <c r="D452" s="93">
        <f>Orçamento!D438</f>
        <v>0</v>
      </c>
      <c r="E452" s="39">
        <f>Orçamento!E438</f>
        <v>0</v>
      </c>
      <c r="F452" s="39">
        <f>Orçamento!F438</f>
        <v>0</v>
      </c>
      <c r="G452" s="95">
        <f>'Orç. Pós Licitação'!G438</f>
        <v>0</v>
      </c>
      <c r="H452" s="95">
        <f>'Orç. Pós Licitação'!H438</f>
        <v>0</v>
      </c>
      <c r="I452" s="95">
        <f>'Orç. Pós Licitação'!I438</f>
        <v>0</v>
      </c>
      <c r="J452" s="96">
        <f>'BM 05'!L452</f>
        <v>0</v>
      </c>
      <c r="K452" s="97"/>
      <c r="L452" s="98">
        <f t="shared" si="79"/>
        <v>0</v>
      </c>
      <c r="M452" s="99">
        <f t="shared" si="80"/>
        <v>0</v>
      </c>
      <c r="N452" s="100">
        <f t="shared" si="81"/>
        <v>0</v>
      </c>
      <c r="O452" s="98">
        <f t="shared" si="82"/>
        <v>0</v>
      </c>
      <c r="P452" s="101">
        <f t="shared" si="83"/>
        <v>0</v>
      </c>
      <c r="Q452" s="102">
        <f t="shared" si="84"/>
        <v>0</v>
      </c>
    </row>
    <row r="453" spans="1:17" x14ac:dyDescent="0.2">
      <c r="A453" s="92" t="str">
        <f>Orçamento!A439</f>
        <v>14.21</v>
      </c>
      <c r="B453" s="39" t="str">
        <f>Orçamento!B439</f>
        <v>Sinapi</v>
      </c>
      <c r="C453" s="39">
        <f>Orçamento!C439</f>
        <v>0</v>
      </c>
      <c r="D453" s="93">
        <f>Orçamento!D439</f>
        <v>0</v>
      </c>
      <c r="E453" s="39">
        <f>Orçamento!E439</f>
        <v>0</v>
      </c>
      <c r="F453" s="39">
        <f>Orçamento!F439</f>
        <v>0</v>
      </c>
      <c r="G453" s="95">
        <f>'Orç. Pós Licitação'!G439</f>
        <v>0</v>
      </c>
      <c r="H453" s="95">
        <f>'Orç. Pós Licitação'!H439</f>
        <v>0</v>
      </c>
      <c r="I453" s="95">
        <f>'Orç. Pós Licitação'!I439</f>
        <v>0</v>
      </c>
      <c r="J453" s="96">
        <f>'BM 05'!L453</f>
        <v>0</v>
      </c>
      <c r="K453" s="97"/>
      <c r="L453" s="98">
        <f t="shared" si="79"/>
        <v>0</v>
      </c>
      <c r="M453" s="99">
        <f t="shared" si="80"/>
        <v>0</v>
      </c>
      <c r="N453" s="100">
        <f t="shared" si="81"/>
        <v>0</v>
      </c>
      <c r="O453" s="98">
        <f t="shared" si="82"/>
        <v>0</v>
      </c>
      <c r="P453" s="101">
        <f t="shared" si="83"/>
        <v>0</v>
      </c>
      <c r="Q453" s="102">
        <f t="shared" si="84"/>
        <v>0</v>
      </c>
    </row>
    <row r="454" spans="1:17" x14ac:dyDescent="0.2">
      <c r="A454" s="92" t="str">
        <f>Orçamento!A440</f>
        <v>14.22</v>
      </c>
      <c r="B454" s="39" t="str">
        <f>Orçamento!B440</f>
        <v>Sinapi</v>
      </c>
      <c r="C454" s="39">
        <f>Orçamento!C440</f>
        <v>0</v>
      </c>
      <c r="D454" s="93">
        <f>Orçamento!D440</f>
        <v>0</v>
      </c>
      <c r="E454" s="39">
        <f>Orçamento!E440</f>
        <v>0</v>
      </c>
      <c r="F454" s="39">
        <f>Orçamento!F440</f>
        <v>0</v>
      </c>
      <c r="G454" s="95">
        <f>'Orç. Pós Licitação'!G440</f>
        <v>0</v>
      </c>
      <c r="H454" s="95">
        <f>'Orç. Pós Licitação'!H440</f>
        <v>0</v>
      </c>
      <c r="I454" s="95">
        <f>'Orç. Pós Licitação'!I440</f>
        <v>0</v>
      </c>
      <c r="J454" s="96">
        <f>'BM 05'!L454</f>
        <v>0</v>
      </c>
      <c r="K454" s="97"/>
      <c r="L454" s="98">
        <f t="shared" si="79"/>
        <v>0</v>
      </c>
      <c r="M454" s="99">
        <f t="shared" si="80"/>
        <v>0</v>
      </c>
      <c r="N454" s="100">
        <f t="shared" si="81"/>
        <v>0</v>
      </c>
      <c r="O454" s="98">
        <f t="shared" si="82"/>
        <v>0</v>
      </c>
      <c r="P454" s="101">
        <f t="shared" si="83"/>
        <v>0</v>
      </c>
      <c r="Q454" s="102">
        <f t="shared" si="84"/>
        <v>0</v>
      </c>
    </row>
    <row r="455" spans="1:17" x14ac:dyDescent="0.2">
      <c r="A455" s="92" t="str">
        <f>Orçamento!A441</f>
        <v>14.23</v>
      </c>
      <c r="B455" s="39" t="str">
        <f>Orçamento!B441</f>
        <v>Sinapi</v>
      </c>
      <c r="C455" s="39">
        <f>Orçamento!C441</f>
        <v>0</v>
      </c>
      <c r="D455" s="93">
        <f>Orçamento!D441</f>
        <v>0</v>
      </c>
      <c r="E455" s="39">
        <f>Orçamento!E441</f>
        <v>0</v>
      </c>
      <c r="F455" s="39">
        <f>Orçamento!F441</f>
        <v>0</v>
      </c>
      <c r="G455" s="95">
        <f>'Orç. Pós Licitação'!G441</f>
        <v>0</v>
      </c>
      <c r="H455" s="95">
        <f>'Orç. Pós Licitação'!H441</f>
        <v>0</v>
      </c>
      <c r="I455" s="95">
        <f>'Orç. Pós Licitação'!I441</f>
        <v>0</v>
      </c>
      <c r="J455" s="96">
        <f>'BM 05'!L455</f>
        <v>0</v>
      </c>
      <c r="K455" s="97"/>
      <c r="L455" s="98">
        <f t="shared" si="79"/>
        <v>0</v>
      </c>
      <c r="M455" s="99">
        <f t="shared" si="80"/>
        <v>0</v>
      </c>
      <c r="N455" s="100">
        <f t="shared" si="81"/>
        <v>0</v>
      </c>
      <c r="O455" s="98">
        <f t="shared" si="82"/>
        <v>0</v>
      </c>
      <c r="P455" s="101">
        <f t="shared" si="83"/>
        <v>0</v>
      </c>
      <c r="Q455" s="102">
        <f t="shared" si="84"/>
        <v>0</v>
      </c>
    </row>
    <row r="456" spans="1:17" x14ac:dyDescent="0.2">
      <c r="A456" s="92" t="str">
        <f>Orçamento!A442</f>
        <v>14.24</v>
      </c>
      <c r="B456" s="39" t="str">
        <f>Orçamento!B442</f>
        <v>Sinapi</v>
      </c>
      <c r="C456" s="39">
        <f>Orçamento!C442</f>
        <v>0</v>
      </c>
      <c r="D456" s="93">
        <f>Orçamento!D442</f>
        <v>0</v>
      </c>
      <c r="E456" s="39">
        <f>Orçamento!E442</f>
        <v>0</v>
      </c>
      <c r="F456" s="39">
        <f>Orçamento!F442</f>
        <v>0</v>
      </c>
      <c r="G456" s="95">
        <f>'Orç. Pós Licitação'!G442</f>
        <v>0</v>
      </c>
      <c r="H456" s="95">
        <f>'Orç. Pós Licitação'!H442</f>
        <v>0</v>
      </c>
      <c r="I456" s="95">
        <f>'Orç. Pós Licitação'!I442</f>
        <v>0</v>
      </c>
      <c r="J456" s="96">
        <f>'BM 05'!L456</f>
        <v>0</v>
      </c>
      <c r="K456" s="97"/>
      <c r="L456" s="98">
        <f t="shared" si="79"/>
        <v>0</v>
      </c>
      <c r="M456" s="99">
        <f t="shared" si="80"/>
        <v>0</v>
      </c>
      <c r="N456" s="100">
        <f t="shared" si="81"/>
        <v>0</v>
      </c>
      <c r="O456" s="98">
        <f t="shared" si="82"/>
        <v>0</v>
      </c>
      <c r="P456" s="101">
        <f t="shared" si="83"/>
        <v>0</v>
      </c>
      <c r="Q456" s="102">
        <f t="shared" si="84"/>
        <v>0</v>
      </c>
    </row>
    <row r="457" spans="1:17" x14ac:dyDescent="0.2">
      <c r="A457" s="92" t="str">
        <f>Orçamento!A443</f>
        <v>14.25</v>
      </c>
      <c r="B457" s="39" t="str">
        <f>Orçamento!B443</f>
        <v>Sinapi</v>
      </c>
      <c r="C457" s="39">
        <f>Orçamento!C443</f>
        <v>0</v>
      </c>
      <c r="D457" s="93">
        <f>Orçamento!D443</f>
        <v>0</v>
      </c>
      <c r="E457" s="39">
        <f>Orçamento!E443</f>
        <v>0</v>
      </c>
      <c r="F457" s="39">
        <f>Orçamento!F443</f>
        <v>0</v>
      </c>
      <c r="G457" s="95">
        <f>'Orç. Pós Licitação'!G443</f>
        <v>0</v>
      </c>
      <c r="H457" s="95">
        <f>'Orç. Pós Licitação'!H443</f>
        <v>0</v>
      </c>
      <c r="I457" s="95">
        <f>'Orç. Pós Licitação'!I443</f>
        <v>0</v>
      </c>
      <c r="J457" s="96">
        <f>'BM 05'!L457</f>
        <v>0</v>
      </c>
      <c r="K457" s="97"/>
      <c r="L457" s="98">
        <f t="shared" si="79"/>
        <v>0</v>
      </c>
      <c r="M457" s="99">
        <f t="shared" si="80"/>
        <v>0</v>
      </c>
      <c r="N457" s="100">
        <f t="shared" si="81"/>
        <v>0</v>
      </c>
      <c r="O457" s="98">
        <f t="shared" si="82"/>
        <v>0</v>
      </c>
      <c r="P457" s="101">
        <f t="shared" si="83"/>
        <v>0</v>
      </c>
      <c r="Q457" s="102">
        <f t="shared" si="84"/>
        <v>0</v>
      </c>
    </row>
    <row r="458" spans="1:17" x14ac:dyDescent="0.2">
      <c r="A458" s="92" t="str">
        <f>Orçamento!A444</f>
        <v>14.26</v>
      </c>
      <c r="B458" s="39" t="str">
        <f>Orçamento!B444</f>
        <v>Sinapi</v>
      </c>
      <c r="C458" s="39">
        <f>Orçamento!C444</f>
        <v>0</v>
      </c>
      <c r="D458" s="93">
        <f>Orçamento!D444</f>
        <v>0</v>
      </c>
      <c r="E458" s="39">
        <f>Orçamento!E444</f>
        <v>0</v>
      </c>
      <c r="F458" s="39">
        <f>Orçamento!F444</f>
        <v>0</v>
      </c>
      <c r="G458" s="95">
        <f>'Orç. Pós Licitação'!G444</f>
        <v>0</v>
      </c>
      <c r="H458" s="95">
        <f>'Orç. Pós Licitação'!H444</f>
        <v>0</v>
      </c>
      <c r="I458" s="95">
        <f>'Orç. Pós Licitação'!I444</f>
        <v>0</v>
      </c>
      <c r="J458" s="96">
        <f>'BM 05'!L458</f>
        <v>0</v>
      </c>
      <c r="K458" s="97"/>
      <c r="L458" s="98">
        <f t="shared" si="79"/>
        <v>0</v>
      </c>
      <c r="M458" s="99">
        <f t="shared" si="80"/>
        <v>0</v>
      </c>
      <c r="N458" s="100">
        <f t="shared" si="81"/>
        <v>0</v>
      </c>
      <c r="O458" s="98">
        <f t="shared" si="82"/>
        <v>0</v>
      </c>
      <c r="P458" s="101">
        <f t="shared" si="83"/>
        <v>0</v>
      </c>
      <c r="Q458" s="102">
        <f t="shared" si="84"/>
        <v>0</v>
      </c>
    </row>
    <row r="459" spans="1:17" x14ac:dyDescent="0.2">
      <c r="A459" s="92" t="str">
        <f>Orçamento!A445</f>
        <v>14.27</v>
      </c>
      <c r="B459" s="39" t="str">
        <f>Orçamento!B445</f>
        <v>Sinapi</v>
      </c>
      <c r="C459" s="39">
        <f>Orçamento!C445</f>
        <v>0</v>
      </c>
      <c r="D459" s="93">
        <f>Orçamento!D445</f>
        <v>0</v>
      </c>
      <c r="E459" s="39">
        <f>Orçamento!E445</f>
        <v>0</v>
      </c>
      <c r="F459" s="39">
        <f>Orçamento!F445</f>
        <v>0</v>
      </c>
      <c r="G459" s="95">
        <f>'Orç. Pós Licitação'!G445</f>
        <v>0</v>
      </c>
      <c r="H459" s="95">
        <f>'Orç. Pós Licitação'!H445</f>
        <v>0</v>
      </c>
      <c r="I459" s="95">
        <f>'Orç. Pós Licitação'!I445</f>
        <v>0</v>
      </c>
      <c r="J459" s="96">
        <f>'BM 05'!L459</f>
        <v>0</v>
      </c>
      <c r="K459" s="97"/>
      <c r="L459" s="98">
        <f t="shared" si="79"/>
        <v>0</v>
      </c>
      <c r="M459" s="99">
        <f t="shared" si="80"/>
        <v>0</v>
      </c>
      <c r="N459" s="100">
        <f t="shared" si="81"/>
        <v>0</v>
      </c>
      <c r="O459" s="98">
        <f t="shared" si="82"/>
        <v>0</v>
      </c>
      <c r="P459" s="101">
        <f t="shared" si="83"/>
        <v>0</v>
      </c>
      <c r="Q459" s="102">
        <f t="shared" si="84"/>
        <v>0</v>
      </c>
    </row>
    <row r="460" spans="1:17" x14ac:dyDescent="0.2">
      <c r="A460" s="92" t="str">
        <f>Orçamento!A446</f>
        <v>14.28</v>
      </c>
      <c r="B460" s="39" t="str">
        <f>Orçamento!B446</f>
        <v>Sinapi</v>
      </c>
      <c r="C460" s="39">
        <f>Orçamento!C446</f>
        <v>0</v>
      </c>
      <c r="D460" s="93">
        <f>Orçamento!D446</f>
        <v>0</v>
      </c>
      <c r="E460" s="39">
        <f>Orçamento!E446</f>
        <v>0</v>
      </c>
      <c r="F460" s="39">
        <f>Orçamento!F446</f>
        <v>0</v>
      </c>
      <c r="G460" s="95">
        <f>'Orç. Pós Licitação'!G446</f>
        <v>0</v>
      </c>
      <c r="H460" s="95">
        <f>'Orç. Pós Licitação'!H446</f>
        <v>0</v>
      </c>
      <c r="I460" s="95">
        <f>'Orç. Pós Licitação'!I446</f>
        <v>0</v>
      </c>
      <c r="J460" s="96">
        <f>'BM 05'!L460</f>
        <v>0</v>
      </c>
      <c r="K460" s="97"/>
      <c r="L460" s="98">
        <f t="shared" si="79"/>
        <v>0</v>
      </c>
      <c r="M460" s="99">
        <f t="shared" si="80"/>
        <v>0</v>
      </c>
      <c r="N460" s="100">
        <f t="shared" si="81"/>
        <v>0</v>
      </c>
      <c r="O460" s="98">
        <f t="shared" si="82"/>
        <v>0</v>
      </c>
      <c r="P460" s="101">
        <f t="shared" si="83"/>
        <v>0</v>
      </c>
      <c r="Q460" s="102">
        <f t="shared" si="84"/>
        <v>0</v>
      </c>
    </row>
    <row r="461" spans="1:17" x14ac:dyDescent="0.2">
      <c r="A461" s="92" t="str">
        <f>Orçamento!A447</f>
        <v>14.29</v>
      </c>
      <c r="B461" s="39" t="str">
        <f>Orçamento!B447</f>
        <v>Sinapi</v>
      </c>
      <c r="C461" s="39">
        <f>Orçamento!C447</f>
        <v>0</v>
      </c>
      <c r="D461" s="93">
        <f>Orçamento!D447</f>
        <v>0</v>
      </c>
      <c r="E461" s="39">
        <f>Orçamento!E447</f>
        <v>0</v>
      </c>
      <c r="F461" s="39">
        <f>Orçamento!F447</f>
        <v>0</v>
      </c>
      <c r="G461" s="95">
        <f>'Orç. Pós Licitação'!G447</f>
        <v>0</v>
      </c>
      <c r="H461" s="95">
        <f>'Orç. Pós Licitação'!H447</f>
        <v>0</v>
      </c>
      <c r="I461" s="95">
        <f>'Orç. Pós Licitação'!I447</f>
        <v>0</v>
      </c>
      <c r="J461" s="96">
        <f>'BM 05'!L461</f>
        <v>0</v>
      </c>
      <c r="K461" s="97"/>
      <c r="L461" s="98">
        <f t="shared" si="79"/>
        <v>0</v>
      </c>
      <c r="M461" s="99">
        <f t="shared" si="80"/>
        <v>0</v>
      </c>
      <c r="N461" s="100">
        <f t="shared" si="81"/>
        <v>0</v>
      </c>
      <c r="O461" s="98">
        <f t="shared" si="82"/>
        <v>0</v>
      </c>
      <c r="P461" s="101">
        <f t="shared" si="83"/>
        <v>0</v>
      </c>
      <c r="Q461" s="102">
        <f t="shared" si="84"/>
        <v>0</v>
      </c>
    </row>
    <row r="462" spans="1:17" x14ac:dyDescent="0.2">
      <c r="A462" s="92" t="str">
        <f>Orçamento!A448</f>
        <v>14.30</v>
      </c>
      <c r="B462" s="39" t="str">
        <f>Orçamento!B448</f>
        <v>Sinapi</v>
      </c>
      <c r="C462" s="39">
        <f>Orçamento!C448</f>
        <v>0</v>
      </c>
      <c r="D462" s="93">
        <f>Orçamento!D448</f>
        <v>0</v>
      </c>
      <c r="E462" s="39">
        <f>Orçamento!E448</f>
        <v>0</v>
      </c>
      <c r="F462" s="39">
        <f>Orçamento!F448</f>
        <v>0</v>
      </c>
      <c r="G462" s="95">
        <f>'Orç. Pós Licitação'!G448</f>
        <v>0</v>
      </c>
      <c r="H462" s="95">
        <f>'Orç. Pós Licitação'!H448</f>
        <v>0</v>
      </c>
      <c r="I462" s="95">
        <f>'Orç. Pós Licitação'!I448</f>
        <v>0</v>
      </c>
      <c r="J462" s="96">
        <f>'BM 05'!L462</f>
        <v>0</v>
      </c>
      <c r="K462" s="97"/>
      <c r="L462" s="98">
        <f t="shared" si="79"/>
        <v>0</v>
      </c>
      <c r="M462" s="99">
        <f t="shared" si="80"/>
        <v>0</v>
      </c>
      <c r="N462" s="100">
        <f t="shared" si="81"/>
        <v>0</v>
      </c>
      <c r="O462" s="98">
        <f t="shared" si="82"/>
        <v>0</v>
      </c>
      <c r="P462" s="101">
        <f t="shared" si="83"/>
        <v>0</v>
      </c>
      <c r="Q462" s="102">
        <f t="shared" si="84"/>
        <v>0</v>
      </c>
    </row>
    <row r="463" spans="1:17" s="2" customFormat="1" ht="15.75" x14ac:dyDescent="0.25">
      <c r="A463" s="449"/>
      <c r="B463" s="434"/>
      <c r="C463" s="434"/>
      <c r="D463" s="435"/>
      <c r="E463" s="430" t="s">
        <v>1116</v>
      </c>
      <c r="F463" s="434"/>
      <c r="G463" s="434"/>
      <c r="H463" s="436"/>
      <c r="I463" s="437">
        <f>SUM(I433:I462)</f>
        <v>17275.68</v>
      </c>
      <c r="J463" s="438"/>
      <c r="K463" s="438"/>
      <c r="L463" s="438"/>
      <c r="M463" s="437">
        <f>SUM(M433:M462)</f>
        <v>0</v>
      </c>
      <c r="N463" s="437">
        <f>SUM(N433:N462)</f>
        <v>0</v>
      </c>
      <c r="O463" s="437">
        <f>SUM(O433:O462)</f>
        <v>0</v>
      </c>
      <c r="P463" s="439"/>
      <c r="Q463" s="450">
        <f>SUM(Q433:Q462)</f>
        <v>17275.68</v>
      </c>
    </row>
    <row r="464" spans="1:17" s="3" customFormat="1" ht="15.75" x14ac:dyDescent="0.25">
      <c r="A464" s="451" t="str">
        <f>Orçamento!A449</f>
        <v>15.0</v>
      </c>
      <c r="B464" s="427"/>
      <c r="C464" s="427"/>
      <c r="D464" s="428" t="str">
        <f>Orçamento!D449</f>
        <v>TUBULAÇÃO DE RECALQUE - TUBULAÇÃO EM PEAD</v>
      </c>
      <c r="E464" s="427"/>
      <c r="F464" s="427"/>
      <c r="G464" s="429"/>
      <c r="H464" s="430"/>
      <c r="I464" s="430"/>
      <c r="J464" s="431"/>
      <c r="K464" s="431"/>
      <c r="L464" s="431"/>
      <c r="M464" s="432"/>
      <c r="N464" s="433">
        <f>N495/I495</f>
        <v>0</v>
      </c>
      <c r="O464" s="433">
        <f>O495/I495</f>
        <v>0</v>
      </c>
      <c r="P464" s="433"/>
      <c r="Q464" s="452">
        <f>Q495/I495</f>
        <v>1</v>
      </c>
    </row>
    <row r="465" spans="1:17" x14ac:dyDescent="0.2">
      <c r="A465" s="92" t="str">
        <f>Orçamento!A450</f>
        <v>15.1</v>
      </c>
      <c r="B465" s="39" t="str">
        <f>Orçamento!B450</f>
        <v>Sinapi</v>
      </c>
      <c r="C465" s="39">
        <f>Orçamento!C450</f>
        <v>103376</v>
      </c>
      <c r="D465" s="93" t="str">
        <f>Orçamento!D450</f>
        <v>Tubo PEAD liso rede de água, DE 110mm SDR11 PN16</v>
      </c>
      <c r="E465" s="39" t="str">
        <f>Orçamento!E450</f>
        <v>M</v>
      </c>
      <c r="F465" s="39">
        <f>Orçamento!F450</f>
        <v>5500</v>
      </c>
      <c r="G465" s="95">
        <f>'Orç. Pós Licitação'!G450</f>
        <v>103</v>
      </c>
      <c r="H465" s="95">
        <f>'Orç. Pós Licitação'!H450</f>
        <v>127.72</v>
      </c>
      <c r="I465" s="95">
        <f>'Orç. Pós Licitação'!I450</f>
        <v>702460</v>
      </c>
      <c r="J465" s="96">
        <f>'BM 05'!L465</f>
        <v>0</v>
      </c>
      <c r="K465" s="97"/>
      <c r="L465" s="98">
        <f>J465+K465</f>
        <v>0</v>
      </c>
      <c r="M465" s="99">
        <f>ROUND(H465*J465,2)</f>
        <v>0</v>
      </c>
      <c r="N465" s="100">
        <f>ROUND(H465*K465,2)</f>
        <v>0</v>
      </c>
      <c r="O465" s="98">
        <f>ROUND(H465*L465,2)</f>
        <v>0</v>
      </c>
      <c r="P465" s="101">
        <f>F465-L465</f>
        <v>5500</v>
      </c>
      <c r="Q465" s="102">
        <f>I465-O465</f>
        <v>702460</v>
      </c>
    </row>
    <row r="466" spans="1:17" x14ac:dyDescent="0.2">
      <c r="A466" s="92" t="str">
        <f>Orçamento!A451</f>
        <v>15.2</v>
      </c>
      <c r="B466" s="39" t="str">
        <f>Orçamento!B451</f>
        <v>Sinapi</v>
      </c>
      <c r="C466" s="39">
        <f>Orçamento!C451</f>
        <v>103376</v>
      </c>
      <c r="D466" s="93" t="str">
        <f>Orçamento!D451</f>
        <v>Tubo PEAD liso rede de água, DE 110mm SDR11 PN12,5</v>
      </c>
      <c r="E466" s="39" t="str">
        <f>Orçamento!E451</f>
        <v>M</v>
      </c>
      <c r="F466" s="39">
        <f>Orçamento!F451</f>
        <v>290</v>
      </c>
      <c r="G466" s="95">
        <f>'Orç. Pós Licitação'!G451</f>
        <v>92</v>
      </c>
      <c r="H466" s="95">
        <f>'Orç. Pós Licitação'!H451</f>
        <v>114.08</v>
      </c>
      <c r="I466" s="95">
        <f>'Orç. Pós Licitação'!I451</f>
        <v>33083.199999999997</v>
      </c>
      <c r="J466" s="96">
        <f>'BM 05'!L466</f>
        <v>0</v>
      </c>
      <c r="K466" s="97"/>
      <c r="L466" s="98">
        <f t="shared" ref="L466:L494" si="85">J466+K466</f>
        <v>0</v>
      </c>
      <c r="M466" s="99">
        <f t="shared" ref="M466:M494" si="86">ROUND(H466*J466,2)</f>
        <v>0</v>
      </c>
      <c r="N466" s="100">
        <f t="shared" ref="N466:N494" si="87">ROUND(H466*K466,2)</f>
        <v>0</v>
      </c>
      <c r="O466" s="98">
        <f t="shared" ref="O466:O494" si="88">ROUND(H466*L466,2)</f>
        <v>0</v>
      </c>
      <c r="P466" s="101">
        <f t="shared" ref="P466:P494" si="89">F466-L466</f>
        <v>290</v>
      </c>
      <c r="Q466" s="102">
        <f t="shared" ref="Q466:Q494" si="90">I466-O466</f>
        <v>33083.199999999997</v>
      </c>
    </row>
    <row r="467" spans="1:17" x14ac:dyDescent="0.2">
      <c r="A467" s="92" t="str">
        <f>Orçamento!A452</f>
        <v>15.3</v>
      </c>
      <c r="B467" s="39" t="str">
        <f>Orçamento!B452</f>
        <v>Sinapi</v>
      </c>
      <c r="C467" s="39" t="str">
        <f>Orçamento!C452</f>
        <v>Cotação</v>
      </c>
      <c r="D467" s="93" t="str">
        <f>Orçamento!D452</f>
        <v>Curva 90° PEAD DE 110mm SDR11 PN16 (EF)</v>
      </c>
      <c r="E467" s="39" t="str">
        <f>Orçamento!E452</f>
        <v>UNID</v>
      </c>
      <c r="F467" s="39">
        <f>Orçamento!F452</f>
        <v>6</v>
      </c>
      <c r="G467" s="95">
        <f>'Orç. Pós Licitação'!G452</f>
        <v>295</v>
      </c>
      <c r="H467" s="95">
        <f>'Orç. Pós Licitação'!H452</f>
        <v>365.8</v>
      </c>
      <c r="I467" s="95">
        <f>'Orç. Pós Licitação'!I452</f>
        <v>2194.8000000000002</v>
      </c>
      <c r="J467" s="96">
        <f>'BM 05'!L467</f>
        <v>0</v>
      </c>
      <c r="K467" s="97"/>
      <c r="L467" s="98">
        <f t="shared" si="85"/>
        <v>0</v>
      </c>
      <c r="M467" s="99">
        <f t="shared" si="86"/>
        <v>0</v>
      </c>
      <c r="N467" s="100">
        <f t="shared" si="87"/>
        <v>0</v>
      </c>
      <c r="O467" s="98">
        <f t="shared" si="88"/>
        <v>0</v>
      </c>
      <c r="P467" s="101">
        <f t="shared" si="89"/>
        <v>6</v>
      </c>
      <c r="Q467" s="102">
        <f t="shared" si="90"/>
        <v>2194.8000000000002</v>
      </c>
    </row>
    <row r="468" spans="1:17" x14ac:dyDescent="0.2">
      <c r="A468" s="92" t="str">
        <f>Orçamento!A453</f>
        <v>15.4</v>
      </c>
      <c r="B468" s="39" t="str">
        <f>Orçamento!B453</f>
        <v>Sinapi</v>
      </c>
      <c r="C468" s="39" t="str">
        <f>Orçamento!C453</f>
        <v>Cotação</v>
      </c>
      <c r="D468" s="93" t="str">
        <f>Orçamento!D453</f>
        <v>Curva 45° PEAD DE 110mm SDR11 PN16 (EF)</v>
      </c>
      <c r="E468" s="39" t="str">
        <f>Orçamento!E453</f>
        <v>UNID</v>
      </c>
      <c r="F468" s="39">
        <f>Orçamento!F453</f>
        <v>6</v>
      </c>
      <c r="G468" s="95">
        <f>'Orç. Pós Licitação'!G453</f>
        <v>232</v>
      </c>
      <c r="H468" s="95">
        <f>'Orç. Pós Licitação'!H453</f>
        <v>287.68</v>
      </c>
      <c r="I468" s="95">
        <f>'Orç. Pós Licitação'!I453</f>
        <v>1726.08</v>
      </c>
      <c r="J468" s="96">
        <f>'BM 05'!L468</f>
        <v>0</v>
      </c>
      <c r="K468" s="97"/>
      <c r="L468" s="98">
        <f t="shared" si="85"/>
        <v>0</v>
      </c>
      <c r="M468" s="99">
        <f t="shared" si="86"/>
        <v>0</v>
      </c>
      <c r="N468" s="100">
        <f t="shared" si="87"/>
        <v>0</v>
      </c>
      <c r="O468" s="98">
        <f t="shared" si="88"/>
        <v>0</v>
      </c>
      <c r="P468" s="101">
        <f t="shared" si="89"/>
        <v>6</v>
      </c>
      <c r="Q468" s="102">
        <f t="shared" si="90"/>
        <v>1726.08</v>
      </c>
    </row>
    <row r="469" spans="1:17" x14ac:dyDescent="0.2">
      <c r="A469" s="92" t="str">
        <f>Orçamento!A454</f>
        <v>15.5</v>
      </c>
      <c r="B469" s="39" t="str">
        <f>Orçamento!B454</f>
        <v>Sinapi</v>
      </c>
      <c r="C469" s="39">
        <f>Orçamento!C454</f>
        <v>0</v>
      </c>
      <c r="D469" s="93">
        <f>Orçamento!D454</f>
        <v>0</v>
      </c>
      <c r="E469" s="39">
        <f>Orçamento!E454</f>
        <v>0</v>
      </c>
      <c r="F469" s="39">
        <f>Orçamento!F454</f>
        <v>0</v>
      </c>
      <c r="G469" s="95">
        <f>'Orç. Pós Licitação'!G454</f>
        <v>0</v>
      </c>
      <c r="H469" s="95">
        <f>'Orç. Pós Licitação'!H454</f>
        <v>0</v>
      </c>
      <c r="I469" s="95">
        <f>'Orç. Pós Licitação'!I454</f>
        <v>0</v>
      </c>
      <c r="J469" s="96">
        <f>'BM 05'!L469</f>
        <v>0</v>
      </c>
      <c r="K469" s="97"/>
      <c r="L469" s="98">
        <f t="shared" si="85"/>
        <v>0</v>
      </c>
      <c r="M469" s="99">
        <f t="shared" si="86"/>
        <v>0</v>
      </c>
      <c r="N469" s="100">
        <f t="shared" si="87"/>
        <v>0</v>
      </c>
      <c r="O469" s="98">
        <f t="shared" si="88"/>
        <v>0</v>
      </c>
      <c r="P469" s="101">
        <f t="shared" si="89"/>
        <v>0</v>
      </c>
      <c r="Q469" s="102">
        <f t="shared" si="90"/>
        <v>0</v>
      </c>
    </row>
    <row r="470" spans="1:17" x14ac:dyDescent="0.2">
      <c r="A470" s="92" t="str">
        <f>Orçamento!A455</f>
        <v>15.6</v>
      </c>
      <c r="B470" s="39" t="str">
        <f>Orçamento!B455</f>
        <v>Sinapi</v>
      </c>
      <c r="C470" s="39">
        <f>Orçamento!C455</f>
        <v>0</v>
      </c>
      <c r="D470" s="93">
        <f>Orçamento!D455</f>
        <v>0</v>
      </c>
      <c r="E470" s="39">
        <f>Orçamento!E455</f>
        <v>0</v>
      </c>
      <c r="F470" s="39">
        <f>Orçamento!F455</f>
        <v>0</v>
      </c>
      <c r="G470" s="95">
        <f>'Orç. Pós Licitação'!G455</f>
        <v>0</v>
      </c>
      <c r="H470" s="95">
        <f>'Orç. Pós Licitação'!H455</f>
        <v>0</v>
      </c>
      <c r="I470" s="95">
        <f>'Orç. Pós Licitação'!I455</f>
        <v>0</v>
      </c>
      <c r="J470" s="96">
        <f>'BM 05'!L470</f>
        <v>0</v>
      </c>
      <c r="K470" s="97"/>
      <c r="L470" s="98">
        <f t="shared" si="85"/>
        <v>0</v>
      </c>
      <c r="M470" s="99">
        <f t="shared" si="86"/>
        <v>0</v>
      </c>
      <c r="N470" s="100">
        <f t="shared" si="87"/>
        <v>0</v>
      </c>
      <c r="O470" s="98">
        <f t="shared" si="88"/>
        <v>0</v>
      </c>
      <c r="P470" s="101">
        <f t="shared" si="89"/>
        <v>0</v>
      </c>
      <c r="Q470" s="102">
        <f t="shared" si="90"/>
        <v>0</v>
      </c>
    </row>
    <row r="471" spans="1:17" x14ac:dyDescent="0.2">
      <c r="A471" s="92" t="str">
        <f>Orçamento!A456</f>
        <v>15.7</v>
      </c>
      <c r="B471" s="39" t="str">
        <f>Orçamento!B456</f>
        <v>Sinapi</v>
      </c>
      <c r="C471" s="39">
        <f>Orçamento!C456</f>
        <v>0</v>
      </c>
      <c r="D471" s="93">
        <f>Orçamento!D456</f>
        <v>0</v>
      </c>
      <c r="E471" s="39">
        <f>Orçamento!E456</f>
        <v>0</v>
      </c>
      <c r="F471" s="39">
        <f>Orçamento!F456</f>
        <v>0</v>
      </c>
      <c r="G471" s="95">
        <f>'Orç. Pós Licitação'!G456</f>
        <v>0</v>
      </c>
      <c r="H471" s="95">
        <f>'Orç. Pós Licitação'!H456</f>
        <v>0</v>
      </c>
      <c r="I471" s="95">
        <f>'Orç. Pós Licitação'!I456</f>
        <v>0</v>
      </c>
      <c r="J471" s="96">
        <f>'BM 05'!L471</f>
        <v>0</v>
      </c>
      <c r="K471" s="97"/>
      <c r="L471" s="98">
        <f t="shared" si="85"/>
        <v>0</v>
      </c>
      <c r="M471" s="99">
        <f t="shared" si="86"/>
        <v>0</v>
      </c>
      <c r="N471" s="100">
        <f t="shared" si="87"/>
        <v>0</v>
      </c>
      <c r="O471" s="98">
        <f t="shared" si="88"/>
        <v>0</v>
      </c>
      <c r="P471" s="101">
        <f t="shared" si="89"/>
        <v>0</v>
      </c>
      <c r="Q471" s="102">
        <f t="shared" si="90"/>
        <v>0</v>
      </c>
    </row>
    <row r="472" spans="1:17" x14ac:dyDescent="0.2">
      <c r="A472" s="92" t="str">
        <f>Orçamento!A457</f>
        <v>15.8</v>
      </c>
      <c r="B472" s="39" t="str">
        <f>Orçamento!B457</f>
        <v>Sinapi</v>
      </c>
      <c r="C472" s="39">
        <f>Orçamento!C457</f>
        <v>0</v>
      </c>
      <c r="D472" s="93">
        <f>Orçamento!D457</f>
        <v>0</v>
      </c>
      <c r="E472" s="39">
        <f>Orçamento!E457</f>
        <v>0</v>
      </c>
      <c r="F472" s="39">
        <f>Orçamento!F457</f>
        <v>0</v>
      </c>
      <c r="G472" s="95">
        <f>'Orç. Pós Licitação'!G457</f>
        <v>0</v>
      </c>
      <c r="H472" s="95">
        <f>'Orç. Pós Licitação'!H457</f>
        <v>0</v>
      </c>
      <c r="I472" s="95">
        <f>'Orç. Pós Licitação'!I457</f>
        <v>0</v>
      </c>
      <c r="J472" s="96">
        <f>'BM 05'!L472</f>
        <v>0</v>
      </c>
      <c r="K472" s="97"/>
      <c r="L472" s="98">
        <f t="shared" si="85"/>
        <v>0</v>
      </c>
      <c r="M472" s="99">
        <f t="shared" si="86"/>
        <v>0</v>
      </c>
      <c r="N472" s="100">
        <f t="shared" si="87"/>
        <v>0</v>
      </c>
      <c r="O472" s="98">
        <f t="shared" si="88"/>
        <v>0</v>
      </c>
      <c r="P472" s="101">
        <f t="shared" si="89"/>
        <v>0</v>
      </c>
      <c r="Q472" s="102">
        <f t="shared" si="90"/>
        <v>0</v>
      </c>
    </row>
    <row r="473" spans="1:17" x14ac:dyDescent="0.2">
      <c r="A473" s="92" t="str">
        <f>Orçamento!A458</f>
        <v>15.9</v>
      </c>
      <c r="B473" s="39" t="str">
        <f>Orçamento!B458</f>
        <v>Sinapi</v>
      </c>
      <c r="C473" s="39">
        <f>Orçamento!C458</f>
        <v>0</v>
      </c>
      <c r="D473" s="93">
        <f>Orçamento!D458</f>
        <v>0</v>
      </c>
      <c r="E473" s="39">
        <f>Orçamento!E458</f>
        <v>0</v>
      </c>
      <c r="F473" s="39">
        <f>Orçamento!F458</f>
        <v>0</v>
      </c>
      <c r="G473" s="95">
        <f>'Orç. Pós Licitação'!G458</f>
        <v>0</v>
      </c>
      <c r="H473" s="95">
        <f>'Orç. Pós Licitação'!H458</f>
        <v>0</v>
      </c>
      <c r="I473" s="95">
        <f>'Orç. Pós Licitação'!I458</f>
        <v>0</v>
      </c>
      <c r="J473" s="96">
        <f>'BM 05'!L473</f>
        <v>0</v>
      </c>
      <c r="K473" s="97"/>
      <c r="L473" s="98">
        <f t="shared" si="85"/>
        <v>0</v>
      </c>
      <c r="M473" s="99">
        <f t="shared" si="86"/>
        <v>0</v>
      </c>
      <c r="N473" s="100">
        <f t="shared" si="87"/>
        <v>0</v>
      </c>
      <c r="O473" s="98">
        <f t="shared" si="88"/>
        <v>0</v>
      </c>
      <c r="P473" s="101">
        <f t="shared" si="89"/>
        <v>0</v>
      </c>
      <c r="Q473" s="102">
        <f t="shared" si="90"/>
        <v>0</v>
      </c>
    </row>
    <row r="474" spans="1:17" x14ac:dyDescent="0.2">
      <c r="A474" s="92" t="str">
        <f>Orçamento!A459</f>
        <v>15.10</v>
      </c>
      <c r="B474" s="39" t="str">
        <f>Orçamento!B459</f>
        <v>Sinapi</v>
      </c>
      <c r="C474" s="39">
        <f>Orçamento!C459</f>
        <v>0</v>
      </c>
      <c r="D474" s="93">
        <f>Orçamento!D459</f>
        <v>0</v>
      </c>
      <c r="E474" s="39">
        <f>Orçamento!E459</f>
        <v>0</v>
      </c>
      <c r="F474" s="39">
        <f>Orçamento!F459</f>
        <v>0</v>
      </c>
      <c r="G474" s="95">
        <f>'Orç. Pós Licitação'!G459</f>
        <v>0</v>
      </c>
      <c r="H474" s="95">
        <f>'Orç. Pós Licitação'!H459</f>
        <v>0</v>
      </c>
      <c r="I474" s="95">
        <f>'Orç. Pós Licitação'!I459</f>
        <v>0</v>
      </c>
      <c r="J474" s="96">
        <f>'BM 05'!L474</f>
        <v>0</v>
      </c>
      <c r="K474" s="97"/>
      <c r="L474" s="98">
        <f t="shared" si="85"/>
        <v>0</v>
      </c>
      <c r="M474" s="99">
        <f t="shared" si="86"/>
        <v>0</v>
      </c>
      <c r="N474" s="100">
        <f t="shared" si="87"/>
        <v>0</v>
      </c>
      <c r="O474" s="98">
        <f t="shared" si="88"/>
        <v>0</v>
      </c>
      <c r="P474" s="101">
        <f t="shared" si="89"/>
        <v>0</v>
      </c>
      <c r="Q474" s="102">
        <f t="shared" si="90"/>
        <v>0</v>
      </c>
    </row>
    <row r="475" spans="1:17" x14ac:dyDescent="0.2">
      <c r="A475" s="92" t="str">
        <f>Orçamento!A460</f>
        <v>15.11</v>
      </c>
      <c r="B475" s="39" t="str">
        <f>Orçamento!B460</f>
        <v>Sinapi</v>
      </c>
      <c r="C475" s="39">
        <f>Orçamento!C460</f>
        <v>0</v>
      </c>
      <c r="D475" s="93">
        <f>Orçamento!D460</f>
        <v>0</v>
      </c>
      <c r="E475" s="39">
        <f>Orçamento!E460</f>
        <v>0</v>
      </c>
      <c r="F475" s="39">
        <f>Orçamento!F460</f>
        <v>0</v>
      </c>
      <c r="G475" s="95">
        <f>'Orç. Pós Licitação'!G460</f>
        <v>0</v>
      </c>
      <c r="H475" s="95">
        <f>'Orç. Pós Licitação'!H460</f>
        <v>0</v>
      </c>
      <c r="I475" s="95">
        <f>'Orç. Pós Licitação'!I460</f>
        <v>0</v>
      </c>
      <c r="J475" s="96">
        <f>'BM 05'!L475</f>
        <v>0</v>
      </c>
      <c r="K475" s="97"/>
      <c r="L475" s="98">
        <f t="shared" si="85"/>
        <v>0</v>
      </c>
      <c r="M475" s="99">
        <f t="shared" si="86"/>
        <v>0</v>
      </c>
      <c r="N475" s="100">
        <f t="shared" si="87"/>
        <v>0</v>
      </c>
      <c r="O475" s="98">
        <f t="shared" si="88"/>
        <v>0</v>
      </c>
      <c r="P475" s="101">
        <f t="shared" si="89"/>
        <v>0</v>
      </c>
      <c r="Q475" s="102">
        <f t="shared" si="90"/>
        <v>0</v>
      </c>
    </row>
    <row r="476" spans="1:17" x14ac:dyDescent="0.2">
      <c r="A476" s="92" t="str">
        <f>Orçamento!A461</f>
        <v>15.12</v>
      </c>
      <c r="B476" s="39" t="str">
        <f>Orçamento!B461</f>
        <v>Sinapi</v>
      </c>
      <c r="C476" s="39">
        <f>Orçamento!C461</f>
        <v>0</v>
      </c>
      <c r="D476" s="93">
        <f>Orçamento!D461</f>
        <v>0</v>
      </c>
      <c r="E476" s="39">
        <f>Orçamento!E461</f>
        <v>0</v>
      </c>
      <c r="F476" s="39">
        <f>Orçamento!F461</f>
        <v>0</v>
      </c>
      <c r="G476" s="95">
        <f>'Orç. Pós Licitação'!G461</f>
        <v>0</v>
      </c>
      <c r="H476" s="95">
        <f>'Orç. Pós Licitação'!H461</f>
        <v>0</v>
      </c>
      <c r="I476" s="95">
        <f>'Orç. Pós Licitação'!I461</f>
        <v>0</v>
      </c>
      <c r="J476" s="96">
        <f>'BM 05'!L476</f>
        <v>0</v>
      </c>
      <c r="K476" s="97"/>
      <c r="L476" s="98">
        <f t="shared" si="85"/>
        <v>0</v>
      </c>
      <c r="M476" s="99">
        <f t="shared" si="86"/>
        <v>0</v>
      </c>
      <c r="N476" s="100">
        <f t="shared" si="87"/>
        <v>0</v>
      </c>
      <c r="O476" s="98">
        <f t="shared" si="88"/>
        <v>0</v>
      </c>
      <c r="P476" s="101">
        <f t="shared" si="89"/>
        <v>0</v>
      </c>
      <c r="Q476" s="102">
        <f t="shared" si="90"/>
        <v>0</v>
      </c>
    </row>
    <row r="477" spans="1:17" x14ac:dyDescent="0.2">
      <c r="A477" s="92" t="str">
        <f>Orçamento!A462</f>
        <v>15.13</v>
      </c>
      <c r="B477" s="39" t="str">
        <f>Orçamento!B462</f>
        <v>Sinapi</v>
      </c>
      <c r="C477" s="39">
        <f>Orçamento!C462</f>
        <v>0</v>
      </c>
      <c r="D477" s="93">
        <f>Orçamento!D462</f>
        <v>0</v>
      </c>
      <c r="E477" s="39">
        <f>Orçamento!E462</f>
        <v>0</v>
      </c>
      <c r="F477" s="39">
        <f>Orçamento!F462</f>
        <v>0</v>
      </c>
      <c r="G477" s="95">
        <f>'Orç. Pós Licitação'!G462</f>
        <v>0</v>
      </c>
      <c r="H477" s="95">
        <f>'Orç. Pós Licitação'!H462</f>
        <v>0</v>
      </c>
      <c r="I477" s="95">
        <f>'Orç. Pós Licitação'!I462</f>
        <v>0</v>
      </c>
      <c r="J477" s="96">
        <f>'BM 05'!L477</f>
        <v>0</v>
      </c>
      <c r="K477" s="97"/>
      <c r="L477" s="98">
        <f t="shared" si="85"/>
        <v>0</v>
      </c>
      <c r="M477" s="99">
        <f t="shared" si="86"/>
        <v>0</v>
      </c>
      <c r="N477" s="100">
        <f t="shared" si="87"/>
        <v>0</v>
      </c>
      <c r="O477" s="98">
        <f t="shared" si="88"/>
        <v>0</v>
      </c>
      <c r="P477" s="101">
        <f t="shared" si="89"/>
        <v>0</v>
      </c>
      <c r="Q477" s="102">
        <f t="shared" si="90"/>
        <v>0</v>
      </c>
    </row>
    <row r="478" spans="1:17" x14ac:dyDescent="0.2">
      <c r="A478" s="92" t="str">
        <f>Orçamento!A463</f>
        <v>15.14</v>
      </c>
      <c r="B478" s="39" t="str">
        <f>Orçamento!B463</f>
        <v>Sinapi</v>
      </c>
      <c r="C478" s="39">
        <f>Orçamento!C463</f>
        <v>0</v>
      </c>
      <c r="D478" s="93">
        <f>Orçamento!D463</f>
        <v>0</v>
      </c>
      <c r="E478" s="39">
        <f>Orçamento!E463</f>
        <v>0</v>
      </c>
      <c r="F478" s="39">
        <f>Orçamento!F463</f>
        <v>0</v>
      </c>
      <c r="G478" s="95">
        <f>'Orç. Pós Licitação'!G463</f>
        <v>0</v>
      </c>
      <c r="H478" s="95">
        <f>'Orç. Pós Licitação'!H463</f>
        <v>0</v>
      </c>
      <c r="I478" s="95">
        <f>'Orç. Pós Licitação'!I463</f>
        <v>0</v>
      </c>
      <c r="J478" s="96">
        <f>'BM 05'!L478</f>
        <v>0</v>
      </c>
      <c r="K478" s="97"/>
      <c r="L478" s="98">
        <f t="shared" si="85"/>
        <v>0</v>
      </c>
      <c r="M478" s="99">
        <f t="shared" si="86"/>
        <v>0</v>
      </c>
      <c r="N478" s="100">
        <f t="shared" si="87"/>
        <v>0</v>
      </c>
      <c r="O478" s="98">
        <f t="shared" si="88"/>
        <v>0</v>
      </c>
      <c r="P478" s="101">
        <f t="shared" si="89"/>
        <v>0</v>
      </c>
      <c r="Q478" s="102">
        <f t="shared" si="90"/>
        <v>0</v>
      </c>
    </row>
    <row r="479" spans="1:17" x14ac:dyDescent="0.2">
      <c r="A479" s="92" t="str">
        <f>Orçamento!A464</f>
        <v>15.15</v>
      </c>
      <c r="B479" s="39" t="str">
        <f>Orçamento!B464</f>
        <v>Sinapi</v>
      </c>
      <c r="C479" s="39">
        <f>Orçamento!C464</f>
        <v>0</v>
      </c>
      <c r="D479" s="93">
        <f>Orçamento!D464</f>
        <v>0</v>
      </c>
      <c r="E479" s="39">
        <f>Orçamento!E464</f>
        <v>0</v>
      </c>
      <c r="F479" s="39">
        <f>Orçamento!F464</f>
        <v>0</v>
      </c>
      <c r="G479" s="95">
        <f>'Orç. Pós Licitação'!G464</f>
        <v>0</v>
      </c>
      <c r="H479" s="95">
        <f>'Orç. Pós Licitação'!H464</f>
        <v>0</v>
      </c>
      <c r="I479" s="95">
        <f>'Orç. Pós Licitação'!I464</f>
        <v>0</v>
      </c>
      <c r="J479" s="96">
        <f>'BM 05'!L479</f>
        <v>0</v>
      </c>
      <c r="K479" s="97"/>
      <c r="L479" s="98">
        <f t="shared" si="85"/>
        <v>0</v>
      </c>
      <c r="M479" s="99">
        <f t="shared" si="86"/>
        <v>0</v>
      </c>
      <c r="N479" s="100">
        <f t="shared" si="87"/>
        <v>0</v>
      </c>
      <c r="O479" s="98">
        <f t="shared" si="88"/>
        <v>0</v>
      </c>
      <c r="P479" s="101">
        <f t="shared" si="89"/>
        <v>0</v>
      </c>
      <c r="Q479" s="102">
        <f t="shared" si="90"/>
        <v>0</v>
      </c>
    </row>
    <row r="480" spans="1:17" x14ac:dyDescent="0.2">
      <c r="A480" s="92" t="str">
        <f>Orçamento!A465</f>
        <v>15.16</v>
      </c>
      <c r="B480" s="39" t="str">
        <f>Orçamento!B465</f>
        <v>Sinapi</v>
      </c>
      <c r="C480" s="39">
        <f>Orçamento!C465</f>
        <v>0</v>
      </c>
      <c r="D480" s="93">
        <f>Orçamento!D465</f>
        <v>0</v>
      </c>
      <c r="E480" s="39">
        <f>Orçamento!E465</f>
        <v>0</v>
      </c>
      <c r="F480" s="39">
        <f>Orçamento!F465</f>
        <v>0</v>
      </c>
      <c r="G480" s="95">
        <f>'Orç. Pós Licitação'!G465</f>
        <v>0</v>
      </c>
      <c r="H480" s="95">
        <f>'Orç. Pós Licitação'!H465</f>
        <v>0</v>
      </c>
      <c r="I480" s="95">
        <f>'Orç. Pós Licitação'!I465</f>
        <v>0</v>
      </c>
      <c r="J480" s="96">
        <f>'BM 05'!L480</f>
        <v>0</v>
      </c>
      <c r="K480" s="97"/>
      <c r="L480" s="98">
        <f t="shared" si="85"/>
        <v>0</v>
      </c>
      <c r="M480" s="99">
        <f t="shared" si="86"/>
        <v>0</v>
      </c>
      <c r="N480" s="100">
        <f t="shared" si="87"/>
        <v>0</v>
      </c>
      <c r="O480" s="98">
        <f t="shared" si="88"/>
        <v>0</v>
      </c>
      <c r="P480" s="101">
        <f t="shared" si="89"/>
        <v>0</v>
      </c>
      <c r="Q480" s="102">
        <f t="shared" si="90"/>
        <v>0</v>
      </c>
    </row>
    <row r="481" spans="1:17" x14ac:dyDescent="0.2">
      <c r="A481" s="92" t="str">
        <f>Orçamento!A466</f>
        <v>15.17</v>
      </c>
      <c r="B481" s="39" t="str">
        <f>Orçamento!B466</f>
        <v>Sinapi</v>
      </c>
      <c r="C481" s="39">
        <f>Orçamento!C466</f>
        <v>0</v>
      </c>
      <c r="D481" s="93">
        <f>Orçamento!D466</f>
        <v>0</v>
      </c>
      <c r="E481" s="39">
        <f>Orçamento!E466</f>
        <v>0</v>
      </c>
      <c r="F481" s="39">
        <f>Orçamento!F466</f>
        <v>0</v>
      </c>
      <c r="G481" s="95">
        <f>'Orç. Pós Licitação'!G466</f>
        <v>0</v>
      </c>
      <c r="H481" s="95">
        <f>'Orç. Pós Licitação'!H466</f>
        <v>0</v>
      </c>
      <c r="I481" s="95">
        <f>'Orç. Pós Licitação'!I466</f>
        <v>0</v>
      </c>
      <c r="J481" s="96">
        <f>'BM 05'!L481</f>
        <v>0</v>
      </c>
      <c r="K481" s="97"/>
      <c r="L481" s="98">
        <f t="shared" si="85"/>
        <v>0</v>
      </c>
      <c r="M481" s="99">
        <f t="shared" si="86"/>
        <v>0</v>
      </c>
      <c r="N481" s="100">
        <f t="shared" si="87"/>
        <v>0</v>
      </c>
      <c r="O481" s="98">
        <f t="shared" si="88"/>
        <v>0</v>
      </c>
      <c r="P481" s="101">
        <f t="shared" si="89"/>
        <v>0</v>
      </c>
      <c r="Q481" s="102">
        <f t="shared" si="90"/>
        <v>0</v>
      </c>
    </row>
    <row r="482" spans="1:17" x14ac:dyDescent="0.2">
      <c r="A482" s="92" t="str">
        <f>Orçamento!A467</f>
        <v>15.18</v>
      </c>
      <c r="B482" s="39" t="str">
        <f>Orçamento!B467</f>
        <v>Sinapi</v>
      </c>
      <c r="C482" s="39">
        <f>Orçamento!C467</f>
        <v>0</v>
      </c>
      <c r="D482" s="93">
        <f>Orçamento!D467</f>
        <v>0</v>
      </c>
      <c r="E482" s="39">
        <f>Orçamento!E467</f>
        <v>0</v>
      </c>
      <c r="F482" s="39">
        <f>Orçamento!F467</f>
        <v>0</v>
      </c>
      <c r="G482" s="95">
        <f>'Orç. Pós Licitação'!G467</f>
        <v>0</v>
      </c>
      <c r="H482" s="95">
        <f>'Orç. Pós Licitação'!H467</f>
        <v>0</v>
      </c>
      <c r="I482" s="95">
        <f>'Orç. Pós Licitação'!I467</f>
        <v>0</v>
      </c>
      <c r="J482" s="96">
        <f>'BM 05'!L482</f>
        <v>0</v>
      </c>
      <c r="K482" s="97"/>
      <c r="L482" s="98">
        <f t="shared" si="85"/>
        <v>0</v>
      </c>
      <c r="M482" s="99">
        <f t="shared" si="86"/>
        <v>0</v>
      </c>
      <c r="N482" s="100">
        <f t="shared" si="87"/>
        <v>0</v>
      </c>
      <c r="O482" s="98">
        <f t="shared" si="88"/>
        <v>0</v>
      </c>
      <c r="P482" s="101">
        <f t="shared" si="89"/>
        <v>0</v>
      </c>
      <c r="Q482" s="102">
        <f t="shared" si="90"/>
        <v>0</v>
      </c>
    </row>
    <row r="483" spans="1:17" x14ac:dyDescent="0.2">
      <c r="A483" s="92" t="str">
        <f>Orçamento!A468</f>
        <v>15.19</v>
      </c>
      <c r="B483" s="39" t="str">
        <f>Orçamento!B468</f>
        <v>Sinapi</v>
      </c>
      <c r="C483" s="39">
        <f>Orçamento!C468</f>
        <v>0</v>
      </c>
      <c r="D483" s="93">
        <f>Orçamento!D468</f>
        <v>0</v>
      </c>
      <c r="E483" s="39">
        <f>Orçamento!E468</f>
        <v>0</v>
      </c>
      <c r="F483" s="39">
        <f>Orçamento!F468</f>
        <v>0</v>
      </c>
      <c r="G483" s="95">
        <f>'Orç. Pós Licitação'!G468</f>
        <v>0</v>
      </c>
      <c r="H483" s="95">
        <f>'Orç. Pós Licitação'!H468</f>
        <v>0</v>
      </c>
      <c r="I483" s="95">
        <f>'Orç. Pós Licitação'!I468</f>
        <v>0</v>
      </c>
      <c r="J483" s="96">
        <f>'BM 05'!L483</f>
        <v>0</v>
      </c>
      <c r="K483" s="97"/>
      <c r="L483" s="98">
        <f t="shared" si="85"/>
        <v>0</v>
      </c>
      <c r="M483" s="99">
        <f t="shared" si="86"/>
        <v>0</v>
      </c>
      <c r="N483" s="100">
        <f t="shared" si="87"/>
        <v>0</v>
      </c>
      <c r="O483" s="98">
        <f t="shared" si="88"/>
        <v>0</v>
      </c>
      <c r="P483" s="101">
        <f t="shared" si="89"/>
        <v>0</v>
      </c>
      <c r="Q483" s="102">
        <f t="shared" si="90"/>
        <v>0</v>
      </c>
    </row>
    <row r="484" spans="1:17" x14ac:dyDescent="0.2">
      <c r="A484" s="92" t="str">
        <f>Orçamento!A469</f>
        <v>15.20</v>
      </c>
      <c r="B484" s="39" t="str">
        <f>Orçamento!B469</f>
        <v>Sinapi</v>
      </c>
      <c r="C484" s="39">
        <f>Orçamento!C469</f>
        <v>0</v>
      </c>
      <c r="D484" s="93">
        <f>Orçamento!D469</f>
        <v>0</v>
      </c>
      <c r="E484" s="39">
        <f>Orçamento!E469</f>
        <v>0</v>
      </c>
      <c r="F484" s="39">
        <f>Orçamento!F469</f>
        <v>0</v>
      </c>
      <c r="G484" s="95">
        <f>'Orç. Pós Licitação'!G469</f>
        <v>0</v>
      </c>
      <c r="H484" s="95">
        <f>'Orç. Pós Licitação'!H469</f>
        <v>0</v>
      </c>
      <c r="I484" s="95">
        <f>'Orç. Pós Licitação'!I469</f>
        <v>0</v>
      </c>
      <c r="J484" s="96">
        <f>'BM 05'!L484</f>
        <v>0</v>
      </c>
      <c r="K484" s="97"/>
      <c r="L484" s="98">
        <f t="shared" si="85"/>
        <v>0</v>
      </c>
      <c r="M484" s="99">
        <f t="shared" si="86"/>
        <v>0</v>
      </c>
      <c r="N484" s="100">
        <f t="shared" si="87"/>
        <v>0</v>
      </c>
      <c r="O484" s="98">
        <f t="shared" si="88"/>
        <v>0</v>
      </c>
      <c r="P484" s="101">
        <f t="shared" si="89"/>
        <v>0</v>
      </c>
      <c r="Q484" s="102">
        <f t="shared" si="90"/>
        <v>0</v>
      </c>
    </row>
    <row r="485" spans="1:17" x14ac:dyDescent="0.2">
      <c r="A485" s="92" t="str">
        <f>Orçamento!A470</f>
        <v>15.21</v>
      </c>
      <c r="B485" s="39" t="str">
        <f>Orçamento!B470</f>
        <v>Sinapi</v>
      </c>
      <c r="C485" s="39">
        <f>Orçamento!C470</f>
        <v>0</v>
      </c>
      <c r="D485" s="93">
        <f>Orçamento!D470</f>
        <v>0</v>
      </c>
      <c r="E485" s="39">
        <f>Orçamento!E470</f>
        <v>0</v>
      </c>
      <c r="F485" s="39">
        <f>Orçamento!F470</f>
        <v>0</v>
      </c>
      <c r="G485" s="95">
        <f>'Orç. Pós Licitação'!G470</f>
        <v>0</v>
      </c>
      <c r="H485" s="95">
        <f>'Orç. Pós Licitação'!H470</f>
        <v>0</v>
      </c>
      <c r="I485" s="95">
        <f>'Orç. Pós Licitação'!I470</f>
        <v>0</v>
      </c>
      <c r="J485" s="96">
        <f>'BM 05'!L485</f>
        <v>0</v>
      </c>
      <c r="K485" s="97"/>
      <c r="L485" s="98">
        <f t="shared" si="85"/>
        <v>0</v>
      </c>
      <c r="M485" s="99">
        <f t="shared" si="86"/>
        <v>0</v>
      </c>
      <c r="N485" s="100">
        <f t="shared" si="87"/>
        <v>0</v>
      </c>
      <c r="O485" s="98">
        <f t="shared" si="88"/>
        <v>0</v>
      </c>
      <c r="P485" s="101">
        <f t="shared" si="89"/>
        <v>0</v>
      </c>
      <c r="Q485" s="102">
        <f t="shared" si="90"/>
        <v>0</v>
      </c>
    </row>
    <row r="486" spans="1:17" x14ac:dyDescent="0.2">
      <c r="A486" s="92" t="str">
        <f>Orçamento!A471</f>
        <v>15.22</v>
      </c>
      <c r="B486" s="39" t="str">
        <f>Orçamento!B471</f>
        <v>Sinapi</v>
      </c>
      <c r="C486" s="39">
        <f>Orçamento!C471</f>
        <v>0</v>
      </c>
      <c r="D486" s="93">
        <f>Orçamento!D471</f>
        <v>0</v>
      </c>
      <c r="E486" s="39">
        <f>Orçamento!E471</f>
        <v>0</v>
      </c>
      <c r="F486" s="39">
        <f>Orçamento!F471</f>
        <v>0</v>
      </c>
      <c r="G486" s="95">
        <f>'Orç. Pós Licitação'!G471</f>
        <v>0</v>
      </c>
      <c r="H486" s="95">
        <f>'Orç. Pós Licitação'!H471</f>
        <v>0</v>
      </c>
      <c r="I486" s="95">
        <f>'Orç. Pós Licitação'!I471</f>
        <v>0</v>
      </c>
      <c r="J486" s="96">
        <f>'BM 05'!L486</f>
        <v>0</v>
      </c>
      <c r="K486" s="97"/>
      <c r="L486" s="98">
        <f t="shared" si="85"/>
        <v>0</v>
      </c>
      <c r="M486" s="99">
        <f t="shared" si="86"/>
        <v>0</v>
      </c>
      <c r="N486" s="100">
        <f t="shared" si="87"/>
        <v>0</v>
      </c>
      <c r="O486" s="98">
        <f t="shared" si="88"/>
        <v>0</v>
      </c>
      <c r="P486" s="101">
        <f t="shared" si="89"/>
        <v>0</v>
      </c>
      <c r="Q486" s="102">
        <f t="shared" si="90"/>
        <v>0</v>
      </c>
    </row>
    <row r="487" spans="1:17" x14ac:dyDescent="0.2">
      <c r="A487" s="92" t="str">
        <f>Orçamento!A472</f>
        <v>15.23</v>
      </c>
      <c r="B487" s="39" t="str">
        <f>Orçamento!B472</f>
        <v>Sinapi</v>
      </c>
      <c r="C487" s="39">
        <f>Orçamento!C472</f>
        <v>0</v>
      </c>
      <c r="D487" s="93">
        <f>Orçamento!D472</f>
        <v>0</v>
      </c>
      <c r="E487" s="39">
        <f>Orçamento!E472</f>
        <v>0</v>
      </c>
      <c r="F487" s="39">
        <f>Orçamento!F472</f>
        <v>0</v>
      </c>
      <c r="G487" s="95">
        <f>'Orç. Pós Licitação'!G472</f>
        <v>0</v>
      </c>
      <c r="H487" s="95">
        <f>'Orç. Pós Licitação'!H472</f>
        <v>0</v>
      </c>
      <c r="I487" s="95">
        <f>'Orç. Pós Licitação'!I472</f>
        <v>0</v>
      </c>
      <c r="J487" s="96">
        <f>'BM 05'!L487</f>
        <v>0</v>
      </c>
      <c r="K487" s="97"/>
      <c r="L487" s="98">
        <f t="shared" si="85"/>
        <v>0</v>
      </c>
      <c r="M487" s="99">
        <f t="shared" si="86"/>
        <v>0</v>
      </c>
      <c r="N487" s="100">
        <f t="shared" si="87"/>
        <v>0</v>
      </c>
      <c r="O487" s="98">
        <f t="shared" si="88"/>
        <v>0</v>
      </c>
      <c r="P487" s="101">
        <f t="shared" si="89"/>
        <v>0</v>
      </c>
      <c r="Q487" s="102">
        <f t="shared" si="90"/>
        <v>0</v>
      </c>
    </row>
    <row r="488" spans="1:17" x14ac:dyDescent="0.2">
      <c r="A488" s="92" t="str">
        <f>Orçamento!A473</f>
        <v>15.24</v>
      </c>
      <c r="B488" s="39" t="str">
        <f>Orçamento!B473</f>
        <v>Sinapi</v>
      </c>
      <c r="C488" s="39">
        <f>Orçamento!C473</f>
        <v>0</v>
      </c>
      <c r="D488" s="93">
        <f>Orçamento!D473</f>
        <v>0</v>
      </c>
      <c r="E488" s="39">
        <f>Orçamento!E473</f>
        <v>0</v>
      </c>
      <c r="F488" s="39">
        <f>Orçamento!F473</f>
        <v>0</v>
      </c>
      <c r="G488" s="95">
        <f>'Orç. Pós Licitação'!G473</f>
        <v>0</v>
      </c>
      <c r="H488" s="95">
        <f>'Orç. Pós Licitação'!H473</f>
        <v>0</v>
      </c>
      <c r="I488" s="95">
        <f>'Orç. Pós Licitação'!I473</f>
        <v>0</v>
      </c>
      <c r="J488" s="96">
        <f>'BM 05'!L488</f>
        <v>0</v>
      </c>
      <c r="K488" s="97"/>
      <c r="L488" s="98">
        <f t="shared" si="85"/>
        <v>0</v>
      </c>
      <c r="M488" s="99">
        <f t="shared" si="86"/>
        <v>0</v>
      </c>
      <c r="N488" s="100">
        <f t="shared" si="87"/>
        <v>0</v>
      </c>
      <c r="O488" s="98">
        <f t="shared" si="88"/>
        <v>0</v>
      </c>
      <c r="P488" s="101">
        <f t="shared" si="89"/>
        <v>0</v>
      </c>
      <c r="Q488" s="102">
        <f t="shared" si="90"/>
        <v>0</v>
      </c>
    </row>
    <row r="489" spans="1:17" x14ac:dyDescent="0.2">
      <c r="A489" s="92" t="str">
        <f>Orçamento!A474</f>
        <v>15.25</v>
      </c>
      <c r="B489" s="39" t="str">
        <f>Orçamento!B474</f>
        <v>Sinapi</v>
      </c>
      <c r="C489" s="39">
        <f>Orçamento!C474</f>
        <v>0</v>
      </c>
      <c r="D489" s="93">
        <f>Orçamento!D474</f>
        <v>0</v>
      </c>
      <c r="E489" s="39">
        <f>Orçamento!E474</f>
        <v>0</v>
      </c>
      <c r="F489" s="39">
        <f>Orçamento!F474</f>
        <v>0</v>
      </c>
      <c r="G489" s="95">
        <f>'Orç. Pós Licitação'!G474</f>
        <v>0</v>
      </c>
      <c r="H489" s="95">
        <f>'Orç. Pós Licitação'!H474</f>
        <v>0</v>
      </c>
      <c r="I489" s="95">
        <f>'Orç. Pós Licitação'!I474</f>
        <v>0</v>
      </c>
      <c r="J489" s="96">
        <f>'BM 05'!L489</f>
        <v>0</v>
      </c>
      <c r="K489" s="97"/>
      <c r="L489" s="98">
        <f t="shared" si="85"/>
        <v>0</v>
      </c>
      <c r="M489" s="99">
        <f t="shared" si="86"/>
        <v>0</v>
      </c>
      <c r="N489" s="100">
        <f t="shared" si="87"/>
        <v>0</v>
      </c>
      <c r="O489" s="98">
        <f t="shared" si="88"/>
        <v>0</v>
      </c>
      <c r="P489" s="101">
        <f t="shared" si="89"/>
        <v>0</v>
      </c>
      <c r="Q489" s="102">
        <f t="shared" si="90"/>
        <v>0</v>
      </c>
    </row>
    <row r="490" spans="1:17" x14ac:dyDescent="0.2">
      <c r="A490" s="92" t="str">
        <f>Orçamento!A475</f>
        <v>15.26</v>
      </c>
      <c r="B490" s="39" t="str">
        <f>Orçamento!B475</f>
        <v>Sinapi</v>
      </c>
      <c r="C490" s="39">
        <f>Orçamento!C475</f>
        <v>0</v>
      </c>
      <c r="D490" s="93">
        <f>Orçamento!D475</f>
        <v>0</v>
      </c>
      <c r="E490" s="39">
        <f>Orçamento!E475</f>
        <v>0</v>
      </c>
      <c r="F490" s="39">
        <f>Orçamento!F475</f>
        <v>0</v>
      </c>
      <c r="G490" s="95">
        <f>'Orç. Pós Licitação'!G475</f>
        <v>0</v>
      </c>
      <c r="H490" s="95">
        <f>'Orç. Pós Licitação'!H475</f>
        <v>0</v>
      </c>
      <c r="I490" s="95">
        <f>'Orç. Pós Licitação'!I475</f>
        <v>0</v>
      </c>
      <c r="J490" s="96">
        <f>'BM 05'!L490</f>
        <v>0</v>
      </c>
      <c r="K490" s="97"/>
      <c r="L490" s="98">
        <f t="shared" si="85"/>
        <v>0</v>
      </c>
      <c r="M490" s="99">
        <f t="shared" si="86"/>
        <v>0</v>
      </c>
      <c r="N490" s="100">
        <f t="shared" si="87"/>
        <v>0</v>
      </c>
      <c r="O490" s="98">
        <f t="shared" si="88"/>
        <v>0</v>
      </c>
      <c r="P490" s="101">
        <f t="shared" si="89"/>
        <v>0</v>
      </c>
      <c r="Q490" s="102">
        <f t="shared" si="90"/>
        <v>0</v>
      </c>
    </row>
    <row r="491" spans="1:17" x14ac:dyDescent="0.2">
      <c r="A491" s="92" t="str">
        <f>Orçamento!A476</f>
        <v>15.27</v>
      </c>
      <c r="B491" s="39" t="str">
        <f>Orçamento!B476</f>
        <v>Sinapi</v>
      </c>
      <c r="C491" s="39">
        <f>Orçamento!C476</f>
        <v>0</v>
      </c>
      <c r="D491" s="93">
        <f>Orçamento!D476</f>
        <v>0</v>
      </c>
      <c r="E491" s="39">
        <f>Orçamento!E476</f>
        <v>0</v>
      </c>
      <c r="F491" s="39">
        <f>Orçamento!F476</f>
        <v>0</v>
      </c>
      <c r="G491" s="95">
        <f>'Orç. Pós Licitação'!G476</f>
        <v>0</v>
      </c>
      <c r="H491" s="95">
        <f>'Orç. Pós Licitação'!H476</f>
        <v>0</v>
      </c>
      <c r="I491" s="95">
        <f>'Orç. Pós Licitação'!I476</f>
        <v>0</v>
      </c>
      <c r="J491" s="96">
        <f>'BM 05'!L491</f>
        <v>0</v>
      </c>
      <c r="K491" s="97"/>
      <c r="L491" s="98">
        <f t="shared" si="85"/>
        <v>0</v>
      </c>
      <c r="M491" s="99">
        <f t="shared" si="86"/>
        <v>0</v>
      </c>
      <c r="N491" s="100">
        <f t="shared" si="87"/>
        <v>0</v>
      </c>
      <c r="O491" s="98">
        <f t="shared" si="88"/>
        <v>0</v>
      </c>
      <c r="P491" s="101">
        <f t="shared" si="89"/>
        <v>0</v>
      </c>
      <c r="Q491" s="102">
        <f t="shared" si="90"/>
        <v>0</v>
      </c>
    </row>
    <row r="492" spans="1:17" x14ac:dyDescent="0.2">
      <c r="A492" s="92" t="str">
        <f>Orçamento!A477</f>
        <v>15.28</v>
      </c>
      <c r="B492" s="39" t="str">
        <f>Orçamento!B477</f>
        <v>Sinapi</v>
      </c>
      <c r="C492" s="39">
        <f>Orçamento!C477</f>
        <v>0</v>
      </c>
      <c r="D492" s="93">
        <f>Orçamento!D477</f>
        <v>0</v>
      </c>
      <c r="E492" s="39">
        <f>Orçamento!E477</f>
        <v>0</v>
      </c>
      <c r="F492" s="39">
        <f>Orçamento!F477</f>
        <v>0</v>
      </c>
      <c r="G492" s="95">
        <f>'Orç. Pós Licitação'!G477</f>
        <v>0</v>
      </c>
      <c r="H492" s="95">
        <f>'Orç. Pós Licitação'!H477</f>
        <v>0</v>
      </c>
      <c r="I492" s="95">
        <f>'Orç. Pós Licitação'!I477</f>
        <v>0</v>
      </c>
      <c r="J492" s="96">
        <f>'BM 05'!L492</f>
        <v>0</v>
      </c>
      <c r="K492" s="97"/>
      <c r="L492" s="98">
        <f t="shared" si="85"/>
        <v>0</v>
      </c>
      <c r="M492" s="99">
        <f t="shared" si="86"/>
        <v>0</v>
      </c>
      <c r="N492" s="100">
        <f t="shared" si="87"/>
        <v>0</v>
      </c>
      <c r="O492" s="98">
        <f t="shared" si="88"/>
        <v>0</v>
      </c>
      <c r="P492" s="101">
        <f t="shared" si="89"/>
        <v>0</v>
      </c>
      <c r="Q492" s="102">
        <f t="shared" si="90"/>
        <v>0</v>
      </c>
    </row>
    <row r="493" spans="1:17" x14ac:dyDescent="0.2">
      <c r="A493" s="92" t="str">
        <f>Orçamento!A478</f>
        <v>15.29</v>
      </c>
      <c r="B493" s="39" t="str">
        <f>Orçamento!B478</f>
        <v>Sinapi</v>
      </c>
      <c r="C493" s="39">
        <f>Orçamento!C478</f>
        <v>0</v>
      </c>
      <c r="D493" s="93">
        <f>Orçamento!D478</f>
        <v>0</v>
      </c>
      <c r="E493" s="39">
        <f>Orçamento!E478</f>
        <v>0</v>
      </c>
      <c r="F493" s="39">
        <f>Orçamento!F478</f>
        <v>0</v>
      </c>
      <c r="G493" s="95">
        <f>'Orç. Pós Licitação'!G478</f>
        <v>0</v>
      </c>
      <c r="H493" s="95">
        <f>'Orç. Pós Licitação'!H478</f>
        <v>0</v>
      </c>
      <c r="I493" s="95">
        <f>'Orç. Pós Licitação'!I478</f>
        <v>0</v>
      </c>
      <c r="J493" s="96">
        <f>'BM 05'!L493</f>
        <v>0</v>
      </c>
      <c r="K493" s="97"/>
      <c r="L493" s="98">
        <f t="shared" si="85"/>
        <v>0</v>
      </c>
      <c r="M493" s="99">
        <f t="shared" si="86"/>
        <v>0</v>
      </c>
      <c r="N493" s="100">
        <f t="shared" si="87"/>
        <v>0</v>
      </c>
      <c r="O493" s="98">
        <f t="shared" si="88"/>
        <v>0</v>
      </c>
      <c r="P493" s="101">
        <f t="shared" si="89"/>
        <v>0</v>
      </c>
      <c r="Q493" s="102">
        <f t="shared" si="90"/>
        <v>0</v>
      </c>
    </row>
    <row r="494" spans="1:17" x14ac:dyDescent="0.2">
      <c r="A494" s="92" t="str">
        <f>Orçamento!A479</f>
        <v>15.30</v>
      </c>
      <c r="B494" s="39" t="str">
        <f>Orçamento!B479</f>
        <v>Sinapi</v>
      </c>
      <c r="C494" s="39">
        <f>Orçamento!C479</f>
        <v>0</v>
      </c>
      <c r="D494" s="93">
        <f>Orçamento!D479</f>
        <v>0</v>
      </c>
      <c r="E494" s="39">
        <f>Orçamento!E479</f>
        <v>0</v>
      </c>
      <c r="F494" s="39">
        <f>Orçamento!F479</f>
        <v>0</v>
      </c>
      <c r="G494" s="95">
        <f>'Orç. Pós Licitação'!G479</f>
        <v>0</v>
      </c>
      <c r="H494" s="95">
        <f>'Orç. Pós Licitação'!H479</f>
        <v>0</v>
      </c>
      <c r="I494" s="95">
        <f>'Orç. Pós Licitação'!I479</f>
        <v>0</v>
      </c>
      <c r="J494" s="96">
        <f>'BM 05'!L494</f>
        <v>0</v>
      </c>
      <c r="K494" s="97"/>
      <c r="L494" s="98">
        <f t="shared" si="85"/>
        <v>0</v>
      </c>
      <c r="M494" s="99">
        <f t="shared" si="86"/>
        <v>0</v>
      </c>
      <c r="N494" s="100">
        <f t="shared" si="87"/>
        <v>0</v>
      </c>
      <c r="O494" s="98">
        <f t="shared" si="88"/>
        <v>0</v>
      </c>
      <c r="P494" s="101">
        <f t="shared" si="89"/>
        <v>0</v>
      </c>
      <c r="Q494" s="102">
        <f t="shared" si="90"/>
        <v>0</v>
      </c>
    </row>
    <row r="495" spans="1:17" s="2" customFormat="1" ht="15.75" x14ac:dyDescent="0.25">
      <c r="A495" s="449"/>
      <c r="B495" s="434"/>
      <c r="C495" s="434"/>
      <c r="D495" s="435"/>
      <c r="E495" s="430" t="s">
        <v>1116</v>
      </c>
      <c r="F495" s="434"/>
      <c r="G495" s="434"/>
      <c r="H495" s="436"/>
      <c r="I495" s="437">
        <f>SUM(I465:I494)</f>
        <v>739464.08</v>
      </c>
      <c r="J495" s="438"/>
      <c r="K495" s="438"/>
      <c r="L495" s="438"/>
      <c r="M495" s="437">
        <f>SUM(M465:M494)</f>
        <v>0</v>
      </c>
      <c r="N495" s="437">
        <f>SUM(N465:N494)</f>
        <v>0</v>
      </c>
      <c r="O495" s="437">
        <f>SUM(O465:O494)</f>
        <v>0</v>
      </c>
      <c r="P495" s="439"/>
      <c r="Q495" s="450">
        <f>SUM(Q465:Q494)</f>
        <v>739464.08</v>
      </c>
    </row>
    <row r="496" spans="1:17" s="3" customFormat="1" ht="31.5" x14ac:dyDescent="0.25">
      <c r="A496" s="451" t="str">
        <f>Orçamento!A480</f>
        <v>16.0</v>
      </c>
      <c r="B496" s="427"/>
      <c r="C496" s="427"/>
      <c r="D496" s="428" t="str">
        <f>Orçamento!D480</f>
        <v>TUBULAÇÃO DE RECALQUE - VENTOSA, DESCARGA E VÁLVULA DE RETENÇÃO - VENTOSA TRÍPLICE FUNÇÃO</v>
      </c>
      <c r="E496" s="427"/>
      <c r="F496" s="427"/>
      <c r="G496" s="429"/>
      <c r="H496" s="430"/>
      <c r="I496" s="430"/>
      <c r="J496" s="431"/>
      <c r="K496" s="431"/>
      <c r="L496" s="431"/>
      <c r="M496" s="432"/>
      <c r="N496" s="433">
        <f>N527/I527</f>
        <v>0</v>
      </c>
      <c r="O496" s="433">
        <f>O527/I527</f>
        <v>0</v>
      </c>
      <c r="P496" s="433"/>
      <c r="Q496" s="452">
        <f>Q527/I527</f>
        <v>1</v>
      </c>
    </row>
    <row r="497" spans="1:17" ht="28.5" x14ac:dyDescent="0.2">
      <c r="A497" s="92" t="str">
        <f>Orçamento!A481</f>
        <v>16.1</v>
      </c>
      <c r="B497" s="39" t="str">
        <f>Orçamento!B481</f>
        <v>Sinapi</v>
      </c>
      <c r="C497" s="39">
        <f>Orçamento!C481</f>
        <v>97951</v>
      </c>
      <c r="D497" s="93" t="str">
        <f>Orçamento!D481</f>
        <v>Caixa em alvenaria de tijolos cerâmicos maciços, com tampa de concreto, para abrigar a ventosa</v>
      </c>
      <c r="E497" s="39" t="str">
        <f>Orçamento!E481</f>
        <v>UNID</v>
      </c>
      <c r="F497" s="39">
        <f>Orçamento!F481</f>
        <v>9</v>
      </c>
      <c r="G497" s="95">
        <f>'Orç. Pós Licitação'!G481</f>
        <v>2120</v>
      </c>
      <c r="H497" s="95">
        <f>'Orç. Pós Licitação'!H481</f>
        <v>2628.8</v>
      </c>
      <c r="I497" s="95">
        <f>'Orç. Pós Licitação'!I481</f>
        <v>23659.200000000001</v>
      </c>
      <c r="J497" s="96">
        <f>'BM 05'!L497</f>
        <v>0</v>
      </c>
      <c r="K497" s="97"/>
      <c r="L497" s="98">
        <f>J497+K497</f>
        <v>0</v>
      </c>
      <c r="M497" s="99">
        <f>ROUND(H497*J497,2)</f>
        <v>0</v>
      </c>
      <c r="N497" s="100">
        <f>ROUND(H497*K497,2)</f>
        <v>0</v>
      </c>
      <c r="O497" s="98">
        <f>ROUND(H497*L497,2)</f>
        <v>0</v>
      </c>
      <c r="P497" s="101">
        <f>F497-L497</f>
        <v>9</v>
      </c>
      <c r="Q497" s="102">
        <f>I497-O497</f>
        <v>23659.200000000001</v>
      </c>
    </row>
    <row r="498" spans="1:17" x14ac:dyDescent="0.2">
      <c r="A498" s="92" t="str">
        <f>Orçamento!A482</f>
        <v>16.2</v>
      </c>
      <c r="B498" s="39" t="str">
        <f>Orçamento!B482</f>
        <v>Cotação</v>
      </c>
      <c r="C498" s="39">
        <f>Orçamento!C482</f>
        <v>0</v>
      </c>
      <c r="D498" s="93" t="str">
        <f>Orçamento!D482</f>
        <v>Tê de redução concêntrica PEAD DE110x63mm SDR11 PN16 (EF)</v>
      </c>
      <c r="E498" s="39" t="str">
        <f>Orçamento!E482</f>
        <v>UNID</v>
      </c>
      <c r="F498" s="39">
        <f>Orçamento!F482</f>
        <v>9</v>
      </c>
      <c r="G498" s="95">
        <f>'Orç. Pós Licitação'!G482</f>
        <v>331</v>
      </c>
      <c r="H498" s="95">
        <f>'Orç. Pós Licitação'!H482</f>
        <v>410.44</v>
      </c>
      <c r="I498" s="95">
        <f>'Orç. Pós Licitação'!I482</f>
        <v>3693.96</v>
      </c>
      <c r="J498" s="96">
        <f>'BM 05'!L498</f>
        <v>0</v>
      </c>
      <c r="K498" s="97"/>
      <c r="L498" s="98">
        <f t="shared" ref="L498:L526" si="91">J498+K498</f>
        <v>0</v>
      </c>
      <c r="M498" s="99">
        <f t="shared" ref="M498:M526" si="92">ROUND(H498*J498,2)</f>
        <v>0</v>
      </c>
      <c r="N498" s="100">
        <f t="shared" ref="N498:N526" si="93">ROUND(H498*K498,2)</f>
        <v>0</v>
      </c>
      <c r="O498" s="98">
        <f t="shared" ref="O498:O526" si="94">ROUND(H498*L498,2)</f>
        <v>0</v>
      </c>
      <c r="P498" s="101">
        <f t="shared" ref="P498:P526" si="95">F498-L498</f>
        <v>9</v>
      </c>
      <c r="Q498" s="102">
        <f t="shared" ref="Q498:Q526" si="96">I498-O498</f>
        <v>3693.96</v>
      </c>
    </row>
    <row r="499" spans="1:17" x14ac:dyDescent="0.2">
      <c r="A499" s="92" t="str">
        <f>Orçamento!A483</f>
        <v>16.3</v>
      </c>
      <c r="B499" s="39" t="str">
        <f>Orçamento!B483</f>
        <v>Cotação</v>
      </c>
      <c r="C499" s="39">
        <f>Orçamento!C483</f>
        <v>0</v>
      </c>
      <c r="D499" s="93" t="str">
        <f>Orçamento!D483</f>
        <v>Colarinho PEAD DE 63mm SDR11 PN16 longo (topo)</v>
      </c>
      <c r="E499" s="39" t="str">
        <f>Orçamento!E483</f>
        <v>UNID</v>
      </c>
      <c r="F499" s="39">
        <f>Orçamento!F483</f>
        <v>9</v>
      </c>
      <c r="G499" s="95">
        <f>'Orç. Pós Licitação'!G483</f>
        <v>65</v>
      </c>
      <c r="H499" s="95">
        <f>'Orç. Pós Licitação'!H483</f>
        <v>80.599999999999994</v>
      </c>
      <c r="I499" s="95">
        <f>'Orç. Pós Licitação'!I483</f>
        <v>725.4</v>
      </c>
      <c r="J499" s="96">
        <f>'BM 05'!L499</f>
        <v>0</v>
      </c>
      <c r="K499" s="97"/>
      <c r="L499" s="98">
        <f t="shared" si="91"/>
        <v>0</v>
      </c>
      <c r="M499" s="99">
        <f t="shared" si="92"/>
        <v>0</v>
      </c>
      <c r="N499" s="100">
        <f t="shared" si="93"/>
        <v>0</v>
      </c>
      <c r="O499" s="98">
        <f t="shared" si="94"/>
        <v>0</v>
      </c>
      <c r="P499" s="101">
        <f t="shared" si="95"/>
        <v>9</v>
      </c>
      <c r="Q499" s="102">
        <f t="shared" si="96"/>
        <v>725.4</v>
      </c>
    </row>
    <row r="500" spans="1:17" x14ac:dyDescent="0.2">
      <c r="A500" s="92" t="str">
        <f>Orçamento!A484</f>
        <v>16.4</v>
      </c>
      <c r="B500" s="39" t="str">
        <f>Orçamento!B484</f>
        <v>Cotação</v>
      </c>
      <c r="C500" s="39">
        <f>Orçamento!C484</f>
        <v>0</v>
      </c>
      <c r="D500" s="93" t="str">
        <f>Orçamento!D484</f>
        <v>Flange solto 63mm aço norma DIN PN10 (2")</v>
      </c>
      <c r="E500" s="39" t="str">
        <f>Orçamento!E484</f>
        <v>UNID</v>
      </c>
      <c r="F500" s="39">
        <f>Orçamento!F484</f>
        <v>9</v>
      </c>
      <c r="G500" s="95">
        <f>'Orç. Pós Licitação'!G484</f>
        <v>83.2</v>
      </c>
      <c r="H500" s="95">
        <f>'Orç. Pós Licitação'!H484</f>
        <v>103.17</v>
      </c>
      <c r="I500" s="95">
        <f>'Orç. Pós Licitação'!I484</f>
        <v>928.53</v>
      </c>
      <c r="J500" s="96">
        <f>'BM 05'!L500</f>
        <v>0</v>
      </c>
      <c r="K500" s="97"/>
      <c r="L500" s="98">
        <f t="shared" si="91"/>
        <v>0</v>
      </c>
      <c r="M500" s="99">
        <f t="shared" si="92"/>
        <v>0</v>
      </c>
      <c r="N500" s="100">
        <f t="shared" si="93"/>
        <v>0</v>
      </c>
      <c r="O500" s="98">
        <f t="shared" si="94"/>
        <v>0</v>
      </c>
      <c r="P500" s="101">
        <f t="shared" si="95"/>
        <v>9</v>
      </c>
      <c r="Q500" s="102">
        <f t="shared" si="96"/>
        <v>928.53</v>
      </c>
    </row>
    <row r="501" spans="1:17" x14ac:dyDescent="0.2">
      <c r="A501" s="92" t="str">
        <f>Orçamento!A485</f>
        <v>16.5</v>
      </c>
      <c r="B501" s="39" t="str">
        <f>Orçamento!B485</f>
        <v>Cotação</v>
      </c>
      <c r="C501" s="39">
        <f>Orçamento!C485</f>
        <v>0</v>
      </c>
      <c r="D501" s="93" t="str">
        <f>Orçamento!D485</f>
        <v>Registro de gaveta flange volante DN50</v>
      </c>
      <c r="E501" s="39" t="str">
        <f>Orçamento!E485</f>
        <v>UNID</v>
      </c>
      <c r="F501" s="39">
        <f>Orçamento!F485</f>
        <v>9</v>
      </c>
      <c r="G501" s="95">
        <f>'Orç. Pós Licitação'!G485</f>
        <v>880</v>
      </c>
      <c r="H501" s="95">
        <f>'Orç. Pós Licitação'!H485</f>
        <v>1091.2</v>
      </c>
      <c r="I501" s="95">
        <f>'Orç. Pós Licitação'!I485</f>
        <v>9820.7999999999993</v>
      </c>
      <c r="J501" s="96">
        <f>'BM 05'!L501</f>
        <v>0</v>
      </c>
      <c r="K501" s="97"/>
      <c r="L501" s="98">
        <f t="shared" si="91"/>
        <v>0</v>
      </c>
      <c r="M501" s="99">
        <f t="shared" si="92"/>
        <v>0</v>
      </c>
      <c r="N501" s="100">
        <f t="shared" si="93"/>
        <v>0</v>
      </c>
      <c r="O501" s="98">
        <f t="shared" si="94"/>
        <v>0</v>
      </c>
      <c r="P501" s="101">
        <f t="shared" si="95"/>
        <v>9</v>
      </c>
      <c r="Q501" s="102">
        <f t="shared" si="96"/>
        <v>9820.7999999999993</v>
      </c>
    </row>
    <row r="502" spans="1:17" x14ac:dyDescent="0.2">
      <c r="A502" s="92" t="str">
        <f>Orçamento!A486</f>
        <v>16.6</v>
      </c>
      <c r="B502" s="39" t="str">
        <f>Orçamento!B486</f>
        <v>Cotação</v>
      </c>
      <c r="C502" s="39">
        <f>Orçamento!C486</f>
        <v>0</v>
      </c>
      <c r="D502" s="93" t="str">
        <f>Orçamento!D486</f>
        <v>Ventosa tríplice função DN50</v>
      </c>
      <c r="E502" s="39" t="str">
        <f>Orçamento!E486</f>
        <v>UNID</v>
      </c>
      <c r="F502" s="39">
        <f>Orçamento!F486</f>
        <v>9</v>
      </c>
      <c r="G502" s="95">
        <f>'Orç. Pós Licitação'!G486</f>
        <v>1450</v>
      </c>
      <c r="H502" s="95">
        <f>'Orç. Pós Licitação'!H486</f>
        <v>1798</v>
      </c>
      <c r="I502" s="95">
        <f>'Orç. Pós Licitação'!I486</f>
        <v>16182</v>
      </c>
      <c r="J502" s="96">
        <f>'BM 05'!L502</f>
        <v>0</v>
      </c>
      <c r="K502" s="97"/>
      <c r="L502" s="98">
        <f t="shared" si="91"/>
        <v>0</v>
      </c>
      <c r="M502" s="99">
        <f t="shared" si="92"/>
        <v>0</v>
      </c>
      <c r="N502" s="100">
        <f t="shared" si="93"/>
        <v>0</v>
      </c>
      <c r="O502" s="98">
        <f t="shared" si="94"/>
        <v>0</v>
      </c>
      <c r="P502" s="101">
        <f t="shared" si="95"/>
        <v>9</v>
      </c>
      <c r="Q502" s="102">
        <f t="shared" si="96"/>
        <v>16182</v>
      </c>
    </row>
    <row r="503" spans="1:17" x14ac:dyDescent="0.2">
      <c r="A503" s="92" t="str">
        <f>Orçamento!A487</f>
        <v>16.7</v>
      </c>
      <c r="B503" s="39">
        <f>Orçamento!B487</f>
        <v>0</v>
      </c>
      <c r="C503" s="39">
        <f>Orçamento!C487</f>
        <v>0</v>
      </c>
      <c r="D503" s="93">
        <f>Orçamento!D487</f>
        <v>0</v>
      </c>
      <c r="E503" s="39">
        <f>Orçamento!E487</f>
        <v>0</v>
      </c>
      <c r="F503" s="39">
        <f>Orçamento!F487</f>
        <v>0</v>
      </c>
      <c r="G503" s="95">
        <f>'Orç. Pós Licitação'!G487</f>
        <v>0</v>
      </c>
      <c r="H503" s="95">
        <f>'Orç. Pós Licitação'!H487</f>
        <v>0</v>
      </c>
      <c r="I503" s="95">
        <f>'Orç. Pós Licitação'!I487</f>
        <v>0</v>
      </c>
      <c r="J503" s="96">
        <f>'BM 05'!L503</f>
        <v>0</v>
      </c>
      <c r="K503" s="97"/>
      <c r="L503" s="98">
        <f t="shared" si="91"/>
        <v>0</v>
      </c>
      <c r="M503" s="99">
        <f t="shared" si="92"/>
        <v>0</v>
      </c>
      <c r="N503" s="100">
        <f t="shared" si="93"/>
        <v>0</v>
      </c>
      <c r="O503" s="98">
        <f t="shared" si="94"/>
        <v>0</v>
      </c>
      <c r="P503" s="101">
        <f t="shared" si="95"/>
        <v>0</v>
      </c>
      <c r="Q503" s="102">
        <f t="shared" si="96"/>
        <v>0</v>
      </c>
    </row>
    <row r="504" spans="1:17" x14ac:dyDescent="0.2">
      <c r="A504" s="92" t="str">
        <f>Orçamento!A488</f>
        <v>16.8</v>
      </c>
      <c r="B504" s="39">
        <f>Orçamento!B488</f>
        <v>0</v>
      </c>
      <c r="C504" s="39">
        <f>Orçamento!C488</f>
        <v>0</v>
      </c>
      <c r="D504" s="93">
        <f>Orçamento!D488</f>
        <v>0</v>
      </c>
      <c r="E504" s="39">
        <f>Orçamento!E488</f>
        <v>0</v>
      </c>
      <c r="F504" s="39">
        <f>Orçamento!F488</f>
        <v>0</v>
      </c>
      <c r="G504" s="95">
        <f>'Orç. Pós Licitação'!G488</f>
        <v>0</v>
      </c>
      <c r="H504" s="95">
        <f>'Orç. Pós Licitação'!H488</f>
        <v>0</v>
      </c>
      <c r="I504" s="95">
        <f>'Orç. Pós Licitação'!I488</f>
        <v>0</v>
      </c>
      <c r="J504" s="96">
        <f>'BM 05'!L504</f>
        <v>0</v>
      </c>
      <c r="K504" s="97"/>
      <c r="L504" s="98">
        <f t="shared" si="91"/>
        <v>0</v>
      </c>
      <c r="M504" s="99">
        <f t="shared" si="92"/>
        <v>0</v>
      </c>
      <c r="N504" s="100">
        <f t="shared" si="93"/>
        <v>0</v>
      </c>
      <c r="O504" s="98">
        <f t="shared" si="94"/>
        <v>0</v>
      </c>
      <c r="P504" s="101">
        <f t="shared" si="95"/>
        <v>0</v>
      </c>
      <c r="Q504" s="102">
        <f t="shared" si="96"/>
        <v>0</v>
      </c>
    </row>
    <row r="505" spans="1:17" x14ac:dyDescent="0.2">
      <c r="A505" s="92" t="str">
        <f>Orçamento!A489</f>
        <v>16.9</v>
      </c>
      <c r="B505" s="39">
        <f>Orçamento!B489</f>
        <v>0</v>
      </c>
      <c r="C505" s="39">
        <f>Orçamento!C489</f>
        <v>0</v>
      </c>
      <c r="D505" s="93">
        <f>Orçamento!D489</f>
        <v>0</v>
      </c>
      <c r="E505" s="39">
        <f>Orçamento!E489</f>
        <v>0</v>
      </c>
      <c r="F505" s="39">
        <f>Orçamento!F489</f>
        <v>0</v>
      </c>
      <c r="G505" s="95">
        <f>'Orç. Pós Licitação'!G489</f>
        <v>0</v>
      </c>
      <c r="H505" s="95">
        <f>'Orç. Pós Licitação'!H489</f>
        <v>0</v>
      </c>
      <c r="I505" s="95">
        <f>'Orç. Pós Licitação'!I489</f>
        <v>0</v>
      </c>
      <c r="J505" s="96">
        <f>'BM 05'!L505</f>
        <v>0</v>
      </c>
      <c r="K505" s="97"/>
      <c r="L505" s="98">
        <f t="shared" si="91"/>
        <v>0</v>
      </c>
      <c r="M505" s="99">
        <f t="shared" si="92"/>
        <v>0</v>
      </c>
      <c r="N505" s="100">
        <f t="shared" si="93"/>
        <v>0</v>
      </c>
      <c r="O505" s="98">
        <f t="shared" si="94"/>
        <v>0</v>
      </c>
      <c r="P505" s="101">
        <f t="shared" si="95"/>
        <v>0</v>
      </c>
      <c r="Q505" s="102">
        <f t="shared" si="96"/>
        <v>0</v>
      </c>
    </row>
    <row r="506" spans="1:17" x14ac:dyDescent="0.2">
      <c r="A506" s="92" t="str">
        <f>Orçamento!A490</f>
        <v>16.10</v>
      </c>
      <c r="B506" s="39">
        <f>Orçamento!B490</f>
        <v>0</v>
      </c>
      <c r="C506" s="39">
        <f>Orçamento!C490</f>
        <v>0</v>
      </c>
      <c r="D506" s="93">
        <f>Orçamento!D490</f>
        <v>0</v>
      </c>
      <c r="E506" s="39">
        <f>Orçamento!E490</f>
        <v>0</v>
      </c>
      <c r="F506" s="39">
        <f>Orçamento!F490</f>
        <v>0</v>
      </c>
      <c r="G506" s="95">
        <f>'Orç. Pós Licitação'!G490</f>
        <v>0</v>
      </c>
      <c r="H506" s="95">
        <f>'Orç. Pós Licitação'!H490</f>
        <v>0</v>
      </c>
      <c r="I506" s="95">
        <f>'Orç. Pós Licitação'!I490</f>
        <v>0</v>
      </c>
      <c r="J506" s="96">
        <f>'BM 05'!L506</f>
        <v>0</v>
      </c>
      <c r="K506" s="97"/>
      <c r="L506" s="98">
        <f t="shared" si="91"/>
        <v>0</v>
      </c>
      <c r="M506" s="99">
        <f t="shared" si="92"/>
        <v>0</v>
      </c>
      <c r="N506" s="100">
        <f t="shared" si="93"/>
        <v>0</v>
      </c>
      <c r="O506" s="98">
        <f t="shared" si="94"/>
        <v>0</v>
      </c>
      <c r="P506" s="101">
        <f t="shared" si="95"/>
        <v>0</v>
      </c>
      <c r="Q506" s="102">
        <f t="shared" si="96"/>
        <v>0</v>
      </c>
    </row>
    <row r="507" spans="1:17" x14ac:dyDescent="0.2">
      <c r="A507" s="92" t="str">
        <f>Orçamento!A491</f>
        <v>16.11</v>
      </c>
      <c r="B507" s="39">
        <f>Orçamento!B491</f>
        <v>0</v>
      </c>
      <c r="C507" s="39">
        <f>Orçamento!C491</f>
        <v>0</v>
      </c>
      <c r="D507" s="93">
        <f>Orçamento!D491</f>
        <v>0</v>
      </c>
      <c r="E507" s="39">
        <f>Orçamento!E491</f>
        <v>0</v>
      </c>
      <c r="F507" s="39">
        <f>Orçamento!F491</f>
        <v>0</v>
      </c>
      <c r="G507" s="95">
        <f>'Orç. Pós Licitação'!G491</f>
        <v>0</v>
      </c>
      <c r="H507" s="95">
        <f>'Orç. Pós Licitação'!H491</f>
        <v>0</v>
      </c>
      <c r="I507" s="95">
        <f>'Orç. Pós Licitação'!I491</f>
        <v>0</v>
      </c>
      <c r="J507" s="96">
        <f>'BM 05'!L507</f>
        <v>0</v>
      </c>
      <c r="K507" s="97"/>
      <c r="L507" s="98">
        <f t="shared" si="91"/>
        <v>0</v>
      </c>
      <c r="M507" s="99">
        <f t="shared" si="92"/>
        <v>0</v>
      </c>
      <c r="N507" s="100">
        <f t="shared" si="93"/>
        <v>0</v>
      </c>
      <c r="O507" s="98">
        <f t="shared" si="94"/>
        <v>0</v>
      </c>
      <c r="P507" s="101">
        <f t="shared" si="95"/>
        <v>0</v>
      </c>
      <c r="Q507" s="102">
        <f t="shared" si="96"/>
        <v>0</v>
      </c>
    </row>
    <row r="508" spans="1:17" x14ac:dyDescent="0.2">
      <c r="A508" s="92" t="str">
        <f>Orçamento!A492</f>
        <v>16.12</v>
      </c>
      <c r="B508" s="39">
        <f>Orçamento!B492</f>
        <v>0</v>
      </c>
      <c r="C508" s="39">
        <f>Orçamento!C492</f>
        <v>0</v>
      </c>
      <c r="D508" s="93">
        <f>Orçamento!D492</f>
        <v>0</v>
      </c>
      <c r="E508" s="39">
        <f>Orçamento!E492</f>
        <v>0</v>
      </c>
      <c r="F508" s="39">
        <f>Orçamento!F492</f>
        <v>0</v>
      </c>
      <c r="G508" s="95">
        <f>'Orç. Pós Licitação'!G492</f>
        <v>0</v>
      </c>
      <c r="H508" s="95">
        <f>'Orç. Pós Licitação'!H492</f>
        <v>0</v>
      </c>
      <c r="I508" s="95">
        <f>'Orç. Pós Licitação'!I492</f>
        <v>0</v>
      </c>
      <c r="J508" s="96">
        <f>'BM 05'!L508</f>
        <v>0</v>
      </c>
      <c r="K508" s="97"/>
      <c r="L508" s="98">
        <f t="shared" si="91"/>
        <v>0</v>
      </c>
      <c r="M508" s="99">
        <f t="shared" si="92"/>
        <v>0</v>
      </c>
      <c r="N508" s="100">
        <f t="shared" si="93"/>
        <v>0</v>
      </c>
      <c r="O508" s="98">
        <f t="shared" si="94"/>
        <v>0</v>
      </c>
      <c r="P508" s="101">
        <f t="shared" si="95"/>
        <v>0</v>
      </c>
      <c r="Q508" s="102">
        <f t="shared" si="96"/>
        <v>0</v>
      </c>
    </row>
    <row r="509" spans="1:17" x14ac:dyDescent="0.2">
      <c r="A509" s="92" t="str">
        <f>Orçamento!A493</f>
        <v>16.13</v>
      </c>
      <c r="B509" s="39">
        <f>Orçamento!B493</f>
        <v>0</v>
      </c>
      <c r="C509" s="39">
        <f>Orçamento!C493</f>
        <v>0</v>
      </c>
      <c r="D509" s="93">
        <f>Orçamento!D493</f>
        <v>0</v>
      </c>
      <c r="E509" s="39">
        <f>Orçamento!E493</f>
        <v>0</v>
      </c>
      <c r="F509" s="39">
        <f>Orçamento!F493</f>
        <v>0</v>
      </c>
      <c r="G509" s="95">
        <f>'Orç. Pós Licitação'!G493</f>
        <v>0</v>
      </c>
      <c r="H509" s="95">
        <f>'Orç. Pós Licitação'!H493</f>
        <v>0</v>
      </c>
      <c r="I509" s="95">
        <f>'Orç. Pós Licitação'!I493</f>
        <v>0</v>
      </c>
      <c r="J509" s="96">
        <f>'BM 05'!L509</f>
        <v>0</v>
      </c>
      <c r="K509" s="97"/>
      <c r="L509" s="98">
        <f t="shared" si="91"/>
        <v>0</v>
      </c>
      <c r="M509" s="99">
        <f t="shared" si="92"/>
        <v>0</v>
      </c>
      <c r="N509" s="100">
        <f t="shared" si="93"/>
        <v>0</v>
      </c>
      <c r="O509" s="98">
        <f t="shared" si="94"/>
        <v>0</v>
      </c>
      <c r="P509" s="101">
        <f t="shared" si="95"/>
        <v>0</v>
      </c>
      <c r="Q509" s="102">
        <f t="shared" si="96"/>
        <v>0</v>
      </c>
    </row>
    <row r="510" spans="1:17" x14ac:dyDescent="0.2">
      <c r="A510" s="92" t="str">
        <f>Orçamento!A494</f>
        <v>16.14</v>
      </c>
      <c r="B510" s="39">
        <f>Orçamento!B494</f>
        <v>0</v>
      </c>
      <c r="C510" s="39">
        <f>Orçamento!C494</f>
        <v>0</v>
      </c>
      <c r="D510" s="93">
        <f>Orçamento!D494</f>
        <v>0</v>
      </c>
      <c r="E510" s="39">
        <f>Orçamento!E494</f>
        <v>0</v>
      </c>
      <c r="F510" s="39">
        <f>Orçamento!F494</f>
        <v>0</v>
      </c>
      <c r="G510" s="95">
        <f>'Orç. Pós Licitação'!G494</f>
        <v>0</v>
      </c>
      <c r="H510" s="95">
        <f>'Orç. Pós Licitação'!H494</f>
        <v>0</v>
      </c>
      <c r="I510" s="95">
        <f>'Orç. Pós Licitação'!I494</f>
        <v>0</v>
      </c>
      <c r="J510" s="96">
        <f>'BM 05'!L510</f>
        <v>0</v>
      </c>
      <c r="K510" s="97"/>
      <c r="L510" s="98">
        <f t="shared" si="91"/>
        <v>0</v>
      </c>
      <c r="M510" s="99">
        <f t="shared" si="92"/>
        <v>0</v>
      </c>
      <c r="N510" s="100">
        <f t="shared" si="93"/>
        <v>0</v>
      </c>
      <c r="O510" s="98">
        <f t="shared" si="94"/>
        <v>0</v>
      </c>
      <c r="P510" s="101">
        <f t="shared" si="95"/>
        <v>0</v>
      </c>
      <c r="Q510" s="102">
        <f t="shared" si="96"/>
        <v>0</v>
      </c>
    </row>
    <row r="511" spans="1:17" x14ac:dyDescent="0.2">
      <c r="A511" s="92" t="str">
        <f>Orçamento!A495</f>
        <v>16.15</v>
      </c>
      <c r="B511" s="39">
        <f>Orçamento!B495</f>
        <v>0</v>
      </c>
      <c r="C511" s="39">
        <f>Orçamento!C495</f>
        <v>0</v>
      </c>
      <c r="D511" s="93">
        <f>Orçamento!D495</f>
        <v>0</v>
      </c>
      <c r="E511" s="39">
        <f>Orçamento!E495</f>
        <v>0</v>
      </c>
      <c r="F511" s="39">
        <f>Orçamento!F495</f>
        <v>0</v>
      </c>
      <c r="G511" s="95">
        <f>'Orç. Pós Licitação'!G495</f>
        <v>0</v>
      </c>
      <c r="H511" s="95">
        <f>'Orç. Pós Licitação'!H495</f>
        <v>0</v>
      </c>
      <c r="I511" s="95">
        <f>'Orç. Pós Licitação'!I495</f>
        <v>0</v>
      </c>
      <c r="J511" s="96">
        <f>'BM 05'!L511</f>
        <v>0</v>
      </c>
      <c r="K511" s="97"/>
      <c r="L511" s="98">
        <f t="shared" si="91"/>
        <v>0</v>
      </c>
      <c r="M511" s="99">
        <f t="shared" si="92"/>
        <v>0</v>
      </c>
      <c r="N511" s="100">
        <f t="shared" si="93"/>
        <v>0</v>
      </c>
      <c r="O511" s="98">
        <f t="shared" si="94"/>
        <v>0</v>
      </c>
      <c r="P511" s="101">
        <f t="shared" si="95"/>
        <v>0</v>
      </c>
      <c r="Q511" s="102">
        <f t="shared" si="96"/>
        <v>0</v>
      </c>
    </row>
    <row r="512" spans="1:17" x14ac:dyDescent="0.2">
      <c r="A512" s="92" t="str">
        <f>Orçamento!A496</f>
        <v>16.16</v>
      </c>
      <c r="B512" s="39">
        <f>Orçamento!B496</f>
        <v>0</v>
      </c>
      <c r="C512" s="39">
        <f>Orçamento!C496</f>
        <v>0</v>
      </c>
      <c r="D512" s="93">
        <f>Orçamento!D496</f>
        <v>0</v>
      </c>
      <c r="E512" s="39">
        <f>Orçamento!E496</f>
        <v>0</v>
      </c>
      <c r="F512" s="39">
        <f>Orçamento!F496</f>
        <v>0</v>
      </c>
      <c r="G512" s="95">
        <f>'Orç. Pós Licitação'!G496</f>
        <v>0</v>
      </c>
      <c r="H512" s="95">
        <f>'Orç. Pós Licitação'!H496</f>
        <v>0</v>
      </c>
      <c r="I512" s="95">
        <f>'Orç. Pós Licitação'!I496</f>
        <v>0</v>
      </c>
      <c r="J512" s="96">
        <f>'BM 05'!L512</f>
        <v>0</v>
      </c>
      <c r="K512" s="97"/>
      <c r="L512" s="98">
        <f t="shared" si="91"/>
        <v>0</v>
      </c>
      <c r="M512" s="99">
        <f t="shared" si="92"/>
        <v>0</v>
      </c>
      <c r="N512" s="100">
        <f t="shared" si="93"/>
        <v>0</v>
      </c>
      <c r="O512" s="98">
        <f t="shared" si="94"/>
        <v>0</v>
      </c>
      <c r="P512" s="101">
        <f t="shared" si="95"/>
        <v>0</v>
      </c>
      <c r="Q512" s="102">
        <f t="shared" si="96"/>
        <v>0</v>
      </c>
    </row>
    <row r="513" spans="1:17" x14ac:dyDescent="0.2">
      <c r="A513" s="92" t="str">
        <f>Orçamento!A497</f>
        <v>16.17</v>
      </c>
      <c r="B513" s="39">
        <f>Orçamento!B497</f>
        <v>0</v>
      </c>
      <c r="C513" s="39">
        <f>Orçamento!C497</f>
        <v>0</v>
      </c>
      <c r="D513" s="93">
        <f>Orçamento!D497</f>
        <v>0</v>
      </c>
      <c r="E513" s="39">
        <f>Orçamento!E497</f>
        <v>0</v>
      </c>
      <c r="F513" s="39">
        <f>Orçamento!F497</f>
        <v>0</v>
      </c>
      <c r="G513" s="95">
        <f>'Orç. Pós Licitação'!G497</f>
        <v>0</v>
      </c>
      <c r="H513" s="95">
        <f>'Orç. Pós Licitação'!H497</f>
        <v>0</v>
      </c>
      <c r="I513" s="95">
        <f>'Orç. Pós Licitação'!I497</f>
        <v>0</v>
      </c>
      <c r="J513" s="96">
        <f>'BM 05'!L513</f>
        <v>0</v>
      </c>
      <c r="K513" s="97"/>
      <c r="L513" s="98">
        <f t="shared" si="91"/>
        <v>0</v>
      </c>
      <c r="M513" s="99">
        <f t="shared" si="92"/>
        <v>0</v>
      </c>
      <c r="N513" s="100">
        <f t="shared" si="93"/>
        <v>0</v>
      </c>
      <c r="O513" s="98">
        <f t="shared" si="94"/>
        <v>0</v>
      </c>
      <c r="P513" s="101">
        <f t="shared" si="95"/>
        <v>0</v>
      </c>
      <c r="Q513" s="102">
        <f t="shared" si="96"/>
        <v>0</v>
      </c>
    </row>
    <row r="514" spans="1:17" x14ac:dyDescent="0.2">
      <c r="A514" s="92" t="str">
        <f>Orçamento!A498</f>
        <v>16.18</v>
      </c>
      <c r="B514" s="39">
        <f>Orçamento!B498</f>
        <v>0</v>
      </c>
      <c r="C514" s="39">
        <f>Orçamento!C498</f>
        <v>0</v>
      </c>
      <c r="D514" s="93">
        <f>Orçamento!D498</f>
        <v>0</v>
      </c>
      <c r="E514" s="39">
        <f>Orçamento!E498</f>
        <v>0</v>
      </c>
      <c r="F514" s="39">
        <f>Orçamento!F498</f>
        <v>0</v>
      </c>
      <c r="G514" s="95">
        <f>'Orç. Pós Licitação'!G498</f>
        <v>0</v>
      </c>
      <c r="H514" s="95">
        <f>'Orç. Pós Licitação'!H498</f>
        <v>0</v>
      </c>
      <c r="I514" s="95">
        <f>'Orç. Pós Licitação'!I498</f>
        <v>0</v>
      </c>
      <c r="J514" s="96">
        <f>'BM 05'!L514</f>
        <v>0</v>
      </c>
      <c r="K514" s="97"/>
      <c r="L514" s="98">
        <f t="shared" si="91"/>
        <v>0</v>
      </c>
      <c r="M514" s="99">
        <f t="shared" si="92"/>
        <v>0</v>
      </c>
      <c r="N514" s="100">
        <f t="shared" si="93"/>
        <v>0</v>
      </c>
      <c r="O514" s="98">
        <f t="shared" si="94"/>
        <v>0</v>
      </c>
      <c r="P514" s="101">
        <f t="shared" si="95"/>
        <v>0</v>
      </c>
      <c r="Q514" s="102">
        <f t="shared" si="96"/>
        <v>0</v>
      </c>
    </row>
    <row r="515" spans="1:17" x14ac:dyDescent="0.2">
      <c r="A515" s="92" t="str">
        <f>Orçamento!A499</f>
        <v>16.19</v>
      </c>
      <c r="B515" s="39">
        <f>Orçamento!B499</f>
        <v>0</v>
      </c>
      <c r="C515" s="39">
        <f>Orçamento!C499</f>
        <v>0</v>
      </c>
      <c r="D515" s="93">
        <f>Orçamento!D499</f>
        <v>0</v>
      </c>
      <c r="E515" s="39">
        <f>Orçamento!E499</f>
        <v>0</v>
      </c>
      <c r="F515" s="39">
        <f>Orçamento!F499</f>
        <v>0</v>
      </c>
      <c r="G515" s="95">
        <f>'Orç. Pós Licitação'!G499</f>
        <v>0</v>
      </c>
      <c r="H515" s="95">
        <f>'Orç. Pós Licitação'!H499</f>
        <v>0</v>
      </c>
      <c r="I515" s="95">
        <f>'Orç. Pós Licitação'!I499</f>
        <v>0</v>
      </c>
      <c r="J515" s="96">
        <f>'BM 05'!L515</f>
        <v>0</v>
      </c>
      <c r="K515" s="97"/>
      <c r="L515" s="98">
        <f t="shared" si="91"/>
        <v>0</v>
      </c>
      <c r="M515" s="99">
        <f t="shared" si="92"/>
        <v>0</v>
      </c>
      <c r="N515" s="100">
        <f t="shared" si="93"/>
        <v>0</v>
      </c>
      <c r="O515" s="98">
        <f t="shared" si="94"/>
        <v>0</v>
      </c>
      <c r="P515" s="101">
        <f t="shared" si="95"/>
        <v>0</v>
      </c>
      <c r="Q515" s="102">
        <f t="shared" si="96"/>
        <v>0</v>
      </c>
    </row>
    <row r="516" spans="1:17" x14ac:dyDescent="0.2">
      <c r="A516" s="92" t="str">
        <f>Orçamento!A500</f>
        <v>16.20</v>
      </c>
      <c r="B516" s="39">
        <f>Orçamento!B500</f>
        <v>0</v>
      </c>
      <c r="C516" s="39">
        <f>Orçamento!C500</f>
        <v>0</v>
      </c>
      <c r="D516" s="93">
        <f>Orçamento!D500</f>
        <v>0</v>
      </c>
      <c r="E516" s="39">
        <f>Orçamento!E500</f>
        <v>0</v>
      </c>
      <c r="F516" s="39">
        <f>Orçamento!F500</f>
        <v>0</v>
      </c>
      <c r="G516" s="95">
        <f>'Orç. Pós Licitação'!G500</f>
        <v>0</v>
      </c>
      <c r="H516" s="95">
        <f>'Orç. Pós Licitação'!H500</f>
        <v>0</v>
      </c>
      <c r="I516" s="95">
        <f>'Orç. Pós Licitação'!I500</f>
        <v>0</v>
      </c>
      <c r="J516" s="96">
        <f>'BM 05'!L516</f>
        <v>0</v>
      </c>
      <c r="K516" s="97"/>
      <c r="L516" s="98">
        <f t="shared" si="91"/>
        <v>0</v>
      </c>
      <c r="M516" s="99">
        <f t="shared" si="92"/>
        <v>0</v>
      </c>
      <c r="N516" s="100">
        <f t="shared" si="93"/>
        <v>0</v>
      </c>
      <c r="O516" s="98">
        <f t="shared" si="94"/>
        <v>0</v>
      </c>
      <c r="P516" s="101">
        <f t="shared" si="95"/>
        <v>0</v>
      </c>
      <c r="Q516" s="102">
        <f t="shared" si="96"/>
        <v>0</v>
      </c>
    </row>
    <row r="517" spans="1:17" x14ac:dyDescent="0.2">
      <c r="A517" s="92" t="str">
        <f>Orçamento!A501</f>
        <v>16.21</v>
      </c>
      <c r="B517" s="39">
        <f>Orçamento!B501</f>
        <v>0</v>
      </c>
      <c r="C517" s="39">
        <f>Orçamento!C501</f>
        <v>0</v>
      </c>
      <c r="D517" s="93">
        <f>Orçamento!D501</f>
        <v>0</v>
      </c>
      <c r="E517" s="39">
        <f>Orçamento!E501</f>
        <v>0</v>
      </c>
      <c r="F517" s="39">
        <f>Orçamento!F501</f>
        <v>0</v>
      </c>
      <c r="G517" s="95">
        <f>'Orç. Pós Licitação'!G501</f>
        <v>0</v>
      </c>
      <c r="H517" s="95">
        <f>'Orç. Pós Licitação'!H501</f>
        <v>0</v>
      </c>
      <c r="I517" s="95">
        <f>'Orç. Pós Licitação'!I501</f>
        <v>0</v>
      </c>
      <c r="J517" s="96">
        <f>'BM 05'!L517</f>
        <v>0</v>
      </c>
      <c r="K517" s="97"/>
      <c r="L517" s="98">
        <f t="shared" si="91"/>
        <v>0</v>
      </c>
      <c r="M517" s="99">
        <f t="shared" si="92"/>
        <v>0</v>
      </c>
      <c r="N517" s="100">
        <f t="shared" si="93"/>
        <v>0</v>
      </c>
      <c r="O517" s="98">
        <f t="shared" si="94"/>
        <v>0</v>
      </c>
      <c r="P517" s="101">
        <f t="shared" si="95"/>
        <v>0</v>
      </c>
      <c r="Q517" s="102">
        <f t="shared" si="96"/>
        <v>0</v>
      </c>
    </row>
    <row r="518" spans="1:17" x14ac:dyDescent="0.2">
      <c r="A518" s="92" t="str">
        <f>Orçamento!A502</f>
        <v>16.22</v>
      </c>
      <c r="B518" s="39">
        <f>Orçamento!B502</f>
        <v>0</v>
      </c>
      <c r="C518" s="39">
        <f>Orçamento!C502</f>
        <v>0</v>
      </c>
      <c r="D518" s="93">
        <f>Orçamento!D502</f>
        <v>0</v>
      </c>
      <c r="E518" s="39">
        <f>Orçamento!E502</f>
        <v>0</v>
      </c>
      <c r="F518" s="39">
        <f>Orçamento!F502</f>
        <v>0</v>
      </c>
      <c r="G518" s="95">
        <f>'Orç. Pós Licitação'!G502</f>
        <v>0</v>
      </c>
      <c r="H518" s="95">
        <f>'Orç. Pós Licitação'!H502</f>
        <v>0</v>
      </c>
      <c r="I518" s="95">
        <f>'Orç. Pós Licitação'!I502</f>
        <v>0</v>
      </c>
      <c r="J518" s="96">
        <f>'BM 05'!L518</f>
        <v>0</v>
      </c>
      <c r="K518" s="97"/>
      <c r="L518" s="98">
        <f t="shared" si="91"/>
        <v>0</v>
      </c>
      <c r="M518" s="99">
        <f t="shared" si="92"/>
        <v>0</v>
      </c>
      <c r="N518" s="100">
        <f t="shared" si="93"/>
        <v>0</v>
      </c>
      <c r="O518" s="98">
        <f t="shared" si="94"/>
        <v>0</v>
      </c>
      <c r="P518" s="101">
        <f t="shared" si="95"/>
        <v>0</v>
      </c>
      <c r="Q518" s="102">
        <f t="shared" si="96"/>
        <v>0</v>
      </c>
    </row>
    <row r="519" spans="1:17" x14ac:dyDescent="0.2">
      <c r="A519" s="92" t="str">
        <f>Orçamento!A503</f>
        <v>16.23</v>
      </c>
      <c r="B519" s="39">
        <f>Orçamento!B503</f>
        <v>0</v>
      </c>
      <c r="C519" s="39">
        <f>Orçamento!C503</f>
        <v>0</v>
      </c>
      <c r="D519" s="93">
        <f>Orçamento!D503</f>
        <v>0</v>
      </c>
      <c r="E519" s="39">
        <f>Orçamento!E503</f>
        <v>0</v>
      </c>
      <c r="F519" s="39">
        <f>Orçamento!F503</f>
        <v>0</v>
      </c>
      <c r="G519" s="95">
        <f>'Orç. Pós Licitação'!G503</f>
        <v>0</v>
      </c>
      <c r="H519" s="95">
        <f>'Orç. Pós Licitação'!H503</f>
        <v>0</v>
      </c>
      <c r="I519" s="95">
        <f>'Orç. Pós Licitação'!I503</f>
        <v>0</v>
      </c>
      <c r="J519" s="96">
        <f>'BM 05'!L519</f>
        <v>0</v>
      </c>
      <c r="K519" s="97"/>
      <c r="L519" s="98">
        <f t="shared" si="91"/>
        <v>0</v>
      </c>
      <c r="M519" s="99">
        <f t="shared" si="92"/>
        <v>0</v>
      </c>
      <c r="N519" s="100">
        <f t="shared" si="93"/>
        <v>0</v>
      </c>
      <c r="O519" s="98">
        <f t="shared" si="94"/>
        <v>0</v>
      </c>
      <c r="P519" s="101">
        <f t="shared" si="95"/>
        <v>0</v>
      </c>
      <c r="Q519" s="102">
        <f t="shared" si="96"/>
        <v>0</v>
      </c>
    </row>
    <row r="520" spans="1:17" x14ac:dyDescent="0.2">
      <c r="A520" s="92" t="str">
        <f>Orçamento!A504</f>
        <v>16.24</v>
      </c>
      <c r="B520" s="39">
        <f>Orçamento!B504</f>
        <v>0</v>
      </c>
      <c r="C520" s="39">
        <f>Orçamento!C504</f>
        <v>0</v>
      </c>
      <c r="D520" s="93">
        <f>Orçamento!D504</f>
        <v>0</v>
      </c>
      <c r="E520" s="39">
        <f>Orçamento!E504</f>
        <v>0</v>
      </c>
      <c r="F520" s="39">
        <f>Orçamento!F504</f>
        <v>0</v>
      </c>
      <c r="G520" s="95">
        <f>'Orç. Pós Licitação'!G504</f>
        <v>0</v>
      </c>
      <c r="H520" s="95">
        <f>'Orç. Pós Licitação'!H504</f>
        <v>0</v>
      </c>
      <c r="I520" s="95">
        <f>'Orç. Pós Licitação'!I504</f>
        <v>0</v>
      </c>
      <c r="J520" s="96">
        <f>'BM 05'!L520</f>
        <v>0</v>
      </c>
      <c r="K520" s="97"/>
      <c r="L520" s="98">
        <f t="shared" si="91"/>
        <v>0</v>
      </c>
      <c r="M520" s="99">
        <f t="shared" si="92"/>
        <v>0</v>
      </c>
      <c r="N520" s="100">
        <f t="shared" si="93"/>
        <v>0</v>
      </c>
      <c r="O520" s="98">
        <f t="shared" si="94"/>
        <v>0</v>
      </c>
      <c r="P520" s="101">
        <f t="shared" si="95"/>
        <v>0</v>
      </c>
      <c r="Q520" s="102">
        <f t="shared" si="96"/>
        <v>0</v>
      </c>
    </row>
    <row r="521" spans="1:17" x14ac:dyDescent="0.2">
      <c r="A521" s="92" t="str">
        <f>Orçamento!A505</f>
        <v>16.25</v>
      </c>
      <c r="B521" s="39">
        <f>Orçamento!B505</f>
        <v>0</v>
      </c>
      <c r="C521" s="39">
        <f>Orçamento!C505</f>
        <v>0</v>
      </c>
      <c r="D521" s="93">
        <f>Orçamento!D505</f>
        <v>0</v>
      </c>
      <c r="E521" s="39">
        <f>Orçamento!E505</f>
        <v>0</v>
      </c>
      <c r="F521" s="39">
        <f>Orçamento!F505</f>
        <v>0</v>
      </c>
      <c r="G521" s="95">
        <f>'Orç. Pós Licitação'!G505</f>
        <v>0</v>
      </c>
      <c r="H521" s="95">
        <f>'Orç. Pós Licitação'!H505</f>
        <v>0</v>
      </c>
      <c r="I521" s="95">
        <f>'Orç. Pós Licitação'!I505</f>
        <v>0</v>
      </c>
      <c r="J521" s="96">
        <f>'BM 05'!L521</f>
        <v>0</v>
      </c>
      <c r="K521" s="97"/>
      <c r="L521" s="98">
        <f t="shared" si="91"/>
        <v>0</v>
      </c>
      <c r="M521" s="99">
        <f t="shared" si="92"/>
        <v>0</v>
      </c>
      <c r="N521" s="100">
        <f t="shared" si="93"/>
        <v>0</v>
      </c>
      <c r="O521" s="98">
        <f t="shared" si="94"/>
        <v>0</v>
      </c>
      <c r="P521" s="101">
        <f t="shared" si="95"/>
        <v>0</v>
      </c>
      <c r="Q521" s="102">
        <f t="shared" si="96"/>
        <v>0</v>
      </c>
    </row>
    <row r="522" spans="1:17" x14ac:dyDescent="0.2">
      <c r="A522" s="92" t="str">
        <f>Orçamento!A506</f>
        <v>16.26</v>
      </c>
      <c r="B522" s="39">
        <f>Orçamento!B506</f>
        <v>0</v>
      </c>
      <c r="C522" s="39">
        <f>Orçamento!C506</f>
        <v>0</v>
      </c>
      <c r="D522" s="93">
        <f>Orçamento!D506</f>
        <v>0</v>
      </c>
      <c r="E522" s="39">
        <f>Orçamento!E506</f>
        <v>0</v>
      </c>
      <c r="F522" s="39">
        <f>Orçamento!F506</f>
        <v>0</v>
      </c>
      <c r="G522" s="95">
        <f>'Orç. Pós Licitação'!G506</f>
        <v>0</v>
      </c>
      <c r="H522" s="95">
        <f>'Orç. Pós Licitação'!H506</f>
        <v>0</v>
      </c>
      <c r="I522" s="95">
        <f>'Orç. Pós Licitação'!I506</f>
        <v>0</v>
      </c>
      <c r="J522" s="96">
        <f>'BM 05'!L522</f>
        <v>0</v>
      </c>
      <c r="K522" s="97"/>
      <c r="L522" s="98">
        <f t="shared" si="91"/>
        <v>0</v>
      </c>
      <c r="M522" s="99">
        <f t="shared" si="92"/>
        <v>0</v>
      </c>
      <c r="N522" s="100">
        <f t="shared" si="93"/>
        <v>0</v>
      </c>
      <c r="O522" s="98">
        <f t="shared" si="94"/>
        <v>0</v>
      </c>
      <c r="P522" s="101">
        <f t="shared" si="95"/>
        <v>0</v>
      </c>
      <c r="Q522" s="102">
        <f t="shared" si="96"/>
        <v>0</v>
      </c>
    </row>
    <row r="523" spans="1:17" x14ac:dyDescent="0.2">
      <c r="A523" s="92" t="str">
        <f>Orçamento!A507</f>
        <v>16.27</v>
      </c>
      <c r="B523" s="39">
        <f>Orçamento!B507</f>
        <v>0</v>
      </c>
      <c r="C523" s="39">
        <f>Orçamento!C507</f>
        <v>0</v>
      </c>
      <c r="D523" s="93">
        <f>Orçamento!D507</f>
        <v>0</v>
      </c>
      <c r="E523" s="39">
        <f>Orçamento!E507</f>
        <v>0</v>
      </c>
      <c r="F523" s="39">
        <f>Orçamento!F507</f>
        <v>0</v>
      </c>
      <c r="G523" s="95">
        <f>'Orç. Pós Licitação'!G507</f>
        <v>0</v>
      </c>
      <c r="H523" s="95">
        <f>'Orç. Pós Licitação'!H507</f>
        <v>0</v>
      </c>
      <c r="I523" s="95">
        <f>'Orç. Pós Licitação'!I507</f>
        <v>0</v>
      </c>
      <c r="J523" s="96">
        <f>'BM 05'!L523</f>
        <v>0</v>
      </c>
      <c r="K523" s="97"/>
      <c r="L523" s="98">
        <f t="shared" si="91"/>
        <v>0</v>
      </c>
      <c r="M523" s="99">
        <f t="shared" si="92"/>
        <v>0</v>
      </c>
      <c r="N523" s="100">
        <f t="shared" si="93"/>
        <v>0</v>
      </c>
      <c r="O523" s="98">
        <f t="shared" si="94"/>
        <v>0</v>
      </c>
      <c r="P523" s="101">
        <f t="shared" si="95"/>
        <v>0</v>
      </c>
      <c r="Q523" s="102">
        <f t="shared" si="96"/>
        <v>0</v>
      </c>
    </row>
    <row r="524" spans="1:17" x14ac:dyDescent="0.2">
      <c r="A524" s="92" t="str">
        <f>Orçamento!A508</f>
        <v>16.28</v>
      </c>
      <c r="B524" s="39">
        <f>Orçamento!B508</f>
        <v>0</v>
      </c>
      <c r="C524" s="39">
        <f>Orçamento!C508</f>
        <v>0</v>
      </c>
      <c r="D524" s="93">
        <f>Orçamento!D508</f>
        <v>0</v>
      </c>
      <c r="E524" s="39">
        <f>Orçamento!E508</f>
        <v>0</v>
      </c>
      <c r="F524" s="39">
        <f>Orçamento!F508</f>
        <v>0</v>
      </c>
      <c r="G524" s="95">
        <f>'Orç. Pós Licitação'!G508</f>
        <v>0</v>
      </c>
      <c r="H524" s="95">
        <f>'Orç. Pós Licitação'!H508</f>
        <v>0</v>
      </c>
      <c r="I524" s="95">
        <f>'Orç. Pós Licitação'!I508</f>
        <v>0</v>
      </c>
      <c r="J524" s="96">
        <f>'BM 05'!L524</f>
        <v>0</v>
      </c>
      <c r="K524" s="97"/>
      <c r="L524" s="98">
        <f t="shared" si="91"/>
        <v>0</v>
      </c>
      <c r="M524" s="99">
        <f t="shared" si="92"/>
        <v>0</v>
      </c>
      <c r="N524" s="100">
        <f t="shared" si="93"/>
        <v>0</v>
      </c>
      <c r="O524" s="98">
        <f t="shared" si="94"/>
        <v>0</v>
      </c>
      <c r="P524" s="101">
        <f t="shared" si="95"/>
        <v>0</v>
      </c>
      <c r="Q524" s="102">
        <f t="shared" si="96"/>
        <v>0</v>
      </c>
    </row>
    <row r="525" spans="1:17" x14ac:dyDescent="0.2">
      <c r="A525" s="92" t="str">
        <f>Orçamento!A509</f>
        <v>16.29</v>
      </c>
      <c r="B525" s="39">
        <f>Orçamento!B509</f>
        <v>0</v>
      </c>
      <c r="C525" s="39">
        <f>Orçamento!C509</f>
        <v>0</v>
      </c>
      <c r="D525" s="93">
        <f>Orçamento!D509</f>
        <v>0</v>
      </c>
      <c r="E525" s="39">
        <f>Orçamento!E509</f>
        <v>0</v>
      </c>
      <c r="F525" s="39">
        <f>Orçamento!F509</f>
        <v>0</v>
      </c>
      <c r="G525" s="95">
        <f>'Orç. Pós Licitação'!G509</f>
        <v>0</v>
      </c>
      <c r="H525" s="95">
        <f>'Orç. Pós Licitação'!H509</f>
        <v>0</v>
      </c>
      <c r="I525" s="95">
        <f>'Orç. Pós Licitação'!I509</f>
        <v>0</v>
      </c>
      <c r="J525" s="96">
        <f>'BM 05'!L525</f>
        <v>0</v>
      </c>
      <c r="K525" s="97"/>
      <c r="L525" s="98">
        <f t="shared" si="91"/>
        <v>0</v>
      </c>
      <c r="M525" s="99">
        <f t="shared" si="92"/>
        <v>0</v>
      </c>
      <c r="N525" s="100">
        <f t="shared" si="93"/>
        <v>0</v>
      </c>
      <c r="O525" s="98">
        <f t="shared" si="94"/>
        <v>0</v>
      </c>
      <c r="P525" s="101">
        <f t="shared" si="95"/>
        <v>0</v>
      </c>
      <c r="Q525" s="102">
        <f t="shared" si="96"/>
        <v>0</v>
      </c>
    </row>
    <row r="526" spans="1:17" x14ac:dyDescent="0.2">
      <c r="A526" s="92" t="str">
        <f>Orçamento!A510</f>
        <v>16.30</v>
      </c>
      <c r="B526" s="39">
        <f>Orçamento!B510</f>
        <v>0</v>
      </c>
      <c r="C526" s="39">
        <f>Orçamento!C510</f>
        <v>0</v>
      </c>
      <c r="D526" s="93">
        <f>Orçamento!D510</f>
        <v>0</v>
      </c>
      <c r="E526" s="39">
        <f>Orçamento!E510</f>
        <v>0</v>
      </c>
      <c r="F526" s="39">
        <f>Orçamento!F510</f>
        <v>0</v>
      </c>
      <c r="G526" s="95">
        <f>'Orç. Pós Licitação'!G510</f>
        <v>0</v>
      </c>
      <c r="H526" s="95">
        <f>'Orç. Pós Licitação'!H510</f>
        <v>0</v>
      </c>
      <c r="I526" s="95">
        <f>'Orç. Pós Licitação'!I510</f>
        <v>0</v>
      </c>
      <c r="J526" s="96">
        <f>'BM 05'!L526</f>
        <v>0</v>
      </c>
      <c r="K526" s="97"/>
      <c r="L526" s="98">
        <f t="shared" si="91"/>
        <v>0</v>
      </c>
      <c r="M526" s="99">
        <f t="shared" si="92"/>
        <v>0</v>
      </c>
      <c r="N526" s="100">
        <f t="shared" si="93"/>
        <v>0</v>
      </c>
      <c r="O526" s="98">
        <f t="shared" si="94"/>
        <v>0</v>
      </c>
      <c r="P526" s="101">
        <f t="shared" si="95"/>
        <v>0</v>
      </c>
      <c r="Q526" s="102">
        <f t="shared" si="96"/>
        <v>0</v>
      </c>
    </row>
    <row r="527" spans="1:17" s="2" customFormat="1" ht="15.75" x14ac:dyDescent="0.25">
      <c r="A527" s="449"/>
      <c r="B527" s="434"/>
      <c r="C527" s="434"/>
      <c r="D527" s="435"/>
      <c r="E527" s="430" t="s">
        <v>1116</v>
      </c>
      <c r="F527" s="434"/>
      <c r="G527" s="434"/>
      <c r="H527" s="436"/>
      <c r="I527" s="437">
        <f>SUM(I497:I526)</f>
        <v>55009.89</v>
      </c>
      <c r="J527" s="438"/>
      <c r="K527" s="438"/>
      <c r="L527" s="438"/>
      <c r="M527" s="437">
        <f>SUM(M497:M526)</f>
        <v>0</v>
      </c>
      <c r="N527" s="437">
        <f>SUM(N497:N526)</f>
        <v>0</v>
      </c>
      <c r="O527" s="437">
        <f>SUM(O497:O526)</f>
        <v>0</v>
      </c>
      <c r="P527" s="439"/>
      <c r="Q527" s="450">
        <f>SUM(Q497:Q526)</f>
        <v>55009.89</v>
      </c>
    </row>
    <row r="528" spans="1:17" s="3" customFormat="1" ht="31.5" x14ac:dyDescent="0.25">
      <c r="A528" s="451" t="str">
        <f>Orçamento!A511</f>
        <v>17.0</v>
      </c>
      <c r="B528" s="427"/>
      <c r="C528" s="427"/>
      <c r="D528" s="428" t="str">
        <f>Orçamento!D511</f>
        <v>TUBULAÇÃO DE RECALQUE - VENTOSA, DESCARGA E VÁLVULA DE RETENÇÃO - CAIXA DE DESCARGA</v>
      </c>
      <c r="E528" s="427"/>
      <c r="F528" s="427"/>
      <c r="G528" s="429"/>
      <c r="H528" s="430"/>
      <c r="I528" s="430"/>
      <c r="J528" s="431"/>
      <c r="K528" s="431"/>
      <c r="L528" s="431"/>
      <c r="M528" s="432"/>
      <c r="N528" s="433">
        <f>N559/I559</f>
        <v>0</v>
      </c>
      <c r="O528" s="433">
        <f>O559/I559</f>
        <v>0</v>
      </c>
      <c r="P528" s="433"/>
      <c r="Q528" s="452">
        <f>Q559/I559</f>
        <v>1</v>
      </c>
    </row>
    <row r="529" spans="1:17" ht="28.5" x14ac:dyDescent="0.2">
      <c r="A529" s="92" t="str">
        <f>Orçamento!A512</f>
        <v>17.1</v>
      </c>
      <c r="B529" s="39" t="str">
        <f>Orçamento!B512</f>
        <v>Sinapi</v>
      </c>
      <c r="C529" s="39">
        <f>Orçamento!C512</f>
        <v>97951</v>
      </c>
      <c r="D529" s="93" t="str">
        <f>Orçamento!D512</f>
        <v>Caixa em alvenaria de tijolos cerâmicos maciços, com tampa de concreto, para abrigar o registro de descarga</v>
      </c>
      <c r="E529" s="39" t="str">
        <f>Orçamento!E512</f>
        <v>UNID</v>
      </c>
      <c r="F529" s="39">
        <f>Orçamento!F512</f>
        <v>9</v>
      </c>
      <c r="G529" s="95">
        <f>'Orç. Pós Licitação'!G512</f>
        <v>2120</v>
      </c>
      <c r="H529" s="95">
        <f>'Orç. Pós Licitação'!H512</f>
        <v>2628.8</v>
      </c>
      <c r="I529" s="95">
        <f>'Orç. Pós Licitação'!I512</f>
        <v>23659.200000000001</v>
      </c>
      <c r="J529" s="96">
        <f>'BM 05'!L529</f>
        <v>0</v>
      </c>
      <c r="K529" s="97"/>
      <c r="L529" s="98">
        <f>J529+K529</f>
        <v>0</v>
      </c>
      <c r="M529" s="99">
        <f>ROUND(H529*J529,2)</f>
        <v>0</v>
      </c>
      <c r="N529" s="100">
        <f>ROUND(H529*K529,2)</f>
        <v>0</v>
      </c>
      <c r="O529" s="98">
        <f>ROUND(H529*L529,2)</f>
        <v>0</v>
      </c>
      <c r="P529" s="101">
        <f>F529-L529</f>
        <v>9</v>
      </c>
      <c r="Q529" s="102">
        <f>I529-O529</f>
        <v>23659.200000000001</v>
      </c>
    </row>
    <row r="530" spans="1:17" x14ac:dyDescent="0.2">
      <c r="A530" s="92" t="str">
        <f>Orçamento!A513</f>
        <v>17.2</v>
      </c>
      <c r="B530" s="39" t="str">
        <f>Orçamento!B513</f>
        <v>Cotação</v>
      </c>
      <c r="C530" s="39">
        <f>Orçamento!C513</f>
        <v>0</v>
      </c>
      <c r="D530" s="93" t="str">
        <f>Orçamento!D513</f>
        <v>Tê de redução concêntrica PEAD DE110x63mm SDR11 PN16 (EF)</v>
      </c>
      <c r="E530" s="39" t="str">
        <f>Orçamento!E513</f>
        <v>UNID</v>
      </c>
      <c r="F530" s="39">
        <f>Orçamento!F513</f>
        <v>9</v>
      </c>
      <c r="G530" s="95">
        <f>'Orç. Pós Licitação'!G513</f>
        <v>331</v>
      </c>
      <c r="H530" s="95">
        <f>'Orç. Pós Licitação'!H513</f>
        <v>410.44</v>
      </c>
      <c r="I530" s="95">
        <f>'Orç. Pós Licitação'!I513</f>
        <v>3693.96</v>
      </c>
      <c r="J530" s="96">
        <f>'BM 05'!L530</f>
        <v>0</v>
      </c>
      <c r="K530" s="97"/>
      <c r="L530" s="98">
        <f t="shared" ref="L530:L558" si="97">J530+K530</f>
        <v>0</v>
      </c>
      <c r="M530" s="99">
        <f t="shared" ref="M530:M558" si="98">ROUND(H530*J530,2)</f>
        <v>0</v>
      </c>
      <c r="N530" s="100">
        <f t="shared" ref="N530:N558" si="99">ROUND(H530*K530,2)</f>
        <v>0</v>
      </c>
      <c r="O530" s="98">
        <f t="shared" ref="O530:O558" si="100">ROUND(H530*L530,2)</f>
        <v>0</v>
      </c>
      <c r="P530" s="101">
        <f t="shared" ref="P530:P558" si="101">F530-L530</f>
        <v>9</v>
      </c>
      <c r="Q530" s="102">
        <f t="shared" ref="Q530:Q558" si="102">I530-O530</f>
        <v>3693.96</v>
      </c>
    </row>
    <row r="531" spans="1:17" x14ac:dyDescent="0.2">
      <c r="A531" s="92" t="str">
        <f>Orçamento!A514</f>
        <v>17.3</v>
      </c>
      <c r="B531" s="39" t="str">
        <f>Orçamento!B514</f>
        <v>Cotação</v>
      </c>
      <c r="C531" s="39">
        <f>Orçamento!C514</f>
        <v>0</v>
      </c>
      <c r="D531" s="93" t="str">
        <f>Orçamento!D514</f>
        <v>Curva 90° PEAD longa DE 63mm SDR11 PN16 (EF)</v>
      </c>
      <c r="E531" s="39" t="str">
        <f>Orçamento!E514</f>
        <v>UNID</v>
      </c>
      <c r="F531" s="39">
        <f>Orçamento!F514</f>
        <v>9</v>
      </c>
      <c r="G531" s="95">
        <f>'Orç. Pós Licitação'!G514</f>
        <v>175</v>
      </c>
      <c r="H531" s="95">
        <f>'Orç. Pós Licitação'!H514</f>
        <v>217</v>
      </c>
      <c r="I531" s="95">
        <f>'Orç. Pós Licitação'!I514</f>
        <v>1953</v>
      </c>
      <c r="J531" s="96">
        <f>'BM 05'!L531</f>
        <v>0</v>
      </c>
      <c r="K531" s="97"/>
      <c r="L531" s="98">
        <f t="shared" si="97"/>
        <v>0</v>
      </c>
      <c r="M531" s="99">
        <f t="shared" si="98"/>
        <v>0</v>
      </c>
      <c r="N531" s="100">
        <f t="shared" si="99"/>
        <v>0</v>
      </c>
      <c r="O531" s="98">
        <f t="shared" si="100"/>
        <v>0</v>
      </c>
      <c r="P531" s="101">
        <f t="shared" si="101"/>
        <v>9</v>
      </c>
      <c r="Q531" s="102">
        <f t="shared" si="102"/>
        <v>1953</v>
      </c>
    </row>
    <row r="532" spans="1:17" x14ac:dyDescent="0.2">
      <c r="A532" s="92" t="str">
        <f>Orçamento!A515</f>
        <v>17.4</v>
      </c>
      <c r="B532" s="39" t="str">
        <f>Orçamento!B515</f>
        <v>Cotação</v>
      </c>
      <c r="C532" s="39">
        <f>Orçamento!C515</f>
        <v>0</v>
      </c>
      <c r="D532" s="93" t="str">
        <f>Orçamento!D515</f>
        <v>Colarinho PEAD DE 63mm SDR11 PN16 longo (topo)</v>
      </c>
      <c r="E532" s="39" t="str">
        <f>Orçamento!E515</f>
        <v>UNID</v>
      </c>
      <c r="F532" s="39">
        <f>Orçamento!F515</f>
        <v>18</v>
      </c>
      <c r="G532" s="95">
        <f>'Orç. Pós Licitação'!G515</f>
        <v>65</v>
      </c>
      <c r="H532" s="95">
        <f>'Orç. Pós Licitação'!H515</f>
        <v>80.599999999999994</v>
      </c>
      <c r="I532" s="95">
        <f>'Orç. Pós Licitação'!I515</f>
        <v>1450.8</v>
      </c>
      <c r="J532" s="96">
        <f>'BM 05'!L532</f>
        <v>0</v>
      </c>
      <c r="K532" s="97"/>
      <c r="L532" s="98">
        <f t="shared" si="97"/>
        <v>0</v>
      </c>
      <c r="M532" s="99">
        <f t="shared" si="98"/>
        <v>0</v>
      </c>
      <c r="N532" s="100">
        <f t="shared" si="99"/>
        <v>0</v>
      </c>
      <c r="O532" s="98">
        <f t="shared" si="100"/>
        <v>0</v>
      </c>
      <c r="P532" s="101">
        <f t="shared" si="101"/>
        <v>18</v>
      </c>
      <c r="Q532" s="102">
        <f t="shared" si="102"/>
        <v>1450.8</v>
      </c>
    </row>
    <row r="533" spans="1:17" x14ac:dyDescent="0.2">
      <c r="A533" s="92" t="str">
        <f>Orçamento!A516</f>
        <v>17.5</v>
      </c>
      <c r="B533" s="39" t="str">
        <f>Orçamento!B516</f>
        <v>Cotação</v>
      </c>
      <c r="C533" s="39">
        <f>Orçamento!C516</f>
        <v>0</v>
      </c>
      <c r="D533" s="93" t="str">
        <f>Orçamento!D516</f>
        <v>Flange solto 63mm aço norma DIN PN10 (2")</v>
      </c>
      <c r="E533" s="39" t="str">
        <f>Orçamento!E516</f>
        <v>UNID</v>
      </c>
      <c r="F533" s="39">
        <f>Orçamento!F516</f>
        <v>18</v>
      </c>
      <c r="G533" s="95">
        <f>'Orç. Pós Licitação'!G516</f>
        <v>83.2</v>
      </c>
      <c r="H533" s="95">
        <f>'Orç. Pós Licitação'!H516</f>
        <v>103.17</v>
      </c>
      <c r="I533" s="95">
        <f>'Orç. Pós Licitação'!I516</f>
        <v>1857.06</v>
      </c>
      <c r="J533" s="96">
        <f>'BM 05'!L533</f>
        <v>0</v>
      </c>
      <c r="K533" s="97"/>
      <c r="L533" s="98">
        <f t="shared" si="97"/>
        <v>0</v>
      </c>
      <c r="M533" s="99">
        <f t="shared" si="98"/>
        <v>0</v>
      </c>
      <c r="N533" s="100">
        <f t="shared" si="99"/>
        <v>0</v>
      </c>
      <c r="O533" s="98">
        <f t="shared" si="100"/>
        <v>0</v>
      </c>
      <c r="P533" s="101">
        <f t="shared" si="101"/>
        <v>18</v>
      </c>
      <c r="Q533" s="102">
        <f t="shared" si="102"/>
        <v>1857.06</v>
      </c>
    </row>
    <row r="534" spans="1:17" x14ac:dyDescent="0.2">
      <c r="A534" s="92" t="str">
        <f>Orçamento!A517</f>
        <v>17.6</v>
      </c>
      <c r="B534" s="39" t="str">
        <f>Orçamento!B517</f>
        <v>Cotação</v>
      </c>
      <c r="C534" s="39">
        <f>Orçamento!C517</f>
        <v>0</v>
      </c>
      <c r="D534" s="93" t="str">
        <f>Orçamento!D517</f>
        <v>Tubo PEAD DE 63mm PN8</v>
      </c>
      <c r="E534" s="39" t="str">
        <f>Orçamento!E517</f>
        <v>M</v>
      </c>
      <c r="F534" s="39">
        <f>Orçamento!F517</f>
        <v>54</v>
      </c>
      <c r="G534" s="95">
        <f>'Orç. Pós Licitação'!G517</f>
        <v>73</v>
      </c>
      <c r="H534" s="95">
        <f>'Orç. Pós Licitação'!H517</f>
        <v>90.52</v>
      </c>
      <c r="I534" s="95">
        <f>'Orç. Pós Licitação'!I517</f>
        <v>4888.08</v>
      </c>
      <c r="J534" s="96">
        <f>'BM 05'!L534</f>
        <v>0</v>
      </c>
      <c r="K534" s="97"/>
      <c r="L534" s="98">
        <f t="shared" si="97"/>
        <v>0</v>
      </c>
      <c r="M534" s="99">
        <f t="shared" si="98"/>
        <v>0</v>
      </c>
      <c r="N534" s="100">
        <f t="shared" si="99"/>
        <v>0</v>
      </c>
      <c r="O534" s="98">
        <f t="shared" si="100"/>
        <v>0</v>
      </c>
      <c r="P534" s="101">
        <f t="shared" si="101"/>
        <v>54</v>
      </c>
      <c r="Q534" s="102">
        <f t="shared" si="102"/>
        <v>4888.08</v>
      </c>
    </row>
    <row r="535" spans="1:17" x14ac:dyDescent="0.2">
      <c r="A535" s="92" t="str">
        <f>Orçamento!A518</f>
        <v>17.7</v>
      </c>
      <c r="B535" s="39">
        <f>Orçamento!B518</f>
        <v>0</v>
      </c>
      <c r="C535" s="39">
        <f>Orçamento!C518</f>
        <v>0</v>
      </c>
      <c r="D535" s="93">
        <f>Orçamento!D518</f>
        <v>0</v>
      </c>
      <c r="E535" s="39">
        <f>Orçamento!E518</f>
        <v>0</v>
      </c>
      <c r="F535" s="39">
        <f>Orçamento!F518</f>
        <v>0</v>
      </c>
      <c r="G535" s="95">
        <f>'Orç. Pós Licitação'!G518</f>
        <v>0</v>
      </c>
      <c r="H535" s="95">
        <f>'Orç. Pós Licitação'!H518</f>
        <v>0</v>
      </c>
      <c r="I535" s="95">
        <f>'Orç. Pós Licitação'!I518</f>
        <v>0</v>
      </c>
      <c r="J535" s="96">
        <f>'BM 05'!L535</f>
        <v>0</v>
      </c>
      <c r="K535" s="97"/>
      <c r="L535" s="98">
        <f t="shared" si="97"/>
        <v>0</v>
      </c>
      <c r="M535" s="99">
        <f t="shared" si="98"/>
        <v>0</v>
      </c>
      <c r="N535" s="100">
        <f t="shared" si="99"/>
        <v>0</v>
      </c>
      <c r="O535" s="98">
        <f t="shared" si="100"/>
        <v>0</v>
      </c>
      <c r="P535" s="101">
        <f t="shared" si="101"/>
        <v>0</v>
      </c>
      <c r="Q535" s="102">
        <f t="shared" si="102"/>
        <v>0</v>
      </c>
    </row>
    <row r="536" spans="1:17" x14ac:dyDescent="0.2">
      <c r="A536" s="92" t="str">
        <f>Orçamento!A519</f>
        <v>17.8</v>
      </c>
      <c r="B536" s="39">
        <f>Orçamento!B519</f>
        <v>0</v>
      </c>
      <c r="C536" s="39">
        <f>Orçamento!C519</f>
        <v>0</v>
      </c>
      <c r="D536" s="93">
        <f>Orçamento!D519</f>
        <v>0</v>
      </c>
      <c r="E536" s="39">
        <f>Orçamento!E519</f>
        <v>0</v>
      </c>
      <c r="F536" s="39">
        <f>Orçamento!F519</f>
        <v>0</v>
      </c>
      <c r="G536" s="95">
        <f>'Orç. Pós Licitação'!G519</f>
        <v>0</v>
      </c>
      <c r="H536" s="95">
        <f>'Orç. Pós Licitação'!H519</f>
        <v>0</v>
      </c>
      <c r="I536" s="95">
        <f>'Orç. Pós Licitação'!I519</f>
        <v>0</v>
      </c>
      <c r="J536" s="96">
        <f>'BM 05'!L536</f>
        <v>0</v>
      </c>
      <c r="K536" s="97"/>
      <c r="L536" s="98">
        <f t="shared" si="97"/>
        <v>0</v>
      </c>
      <c r="M536" s="99">
        <f t="shared" si="98"/>
        <v>0</v>
      </c>
      <c r="N536" s="100">
        <f t="shared" si="99"/>
        <v>0</v>
      </c>
      <c r="O536" s="98">
        <f t="shared" si="100"/>
        <v>0</v>
      </c>
      <c r="P536" s="101">
        <f t="shared" si="101"/>
        <v>0</v>
      </c>
      <c r="Q536" s="102">
        <f t="shared" si="102"/>
        <v>0</v>
      </c>
    </row>
    <row r="537" spans="1:17" x14ac:dyDescent="0.2">
      <c r="A537" s="92" t="str">
        <f>Orçamento!A520</f>
        <v>17.9</v>
      </c>
      <c r="B537" s="39">
        <f>Orçamento!B520</f>
        <v>0</v>
      </c>
      <c r="C537" s="39">
        <f>Orçamento!C520</f>
        <v>0</v>
      </c>
      <c r="D537" s="93">
        <f>Orçamento!D520</f>
        <v>0</v>
      </c>
      <c r="E537" s="39">
        <f>Orçamento!E520</f>
        <v>0</v>
      </c>
      <c r="F537" s="39">
        <f>Orçamento!F520</f>
        <v>0</v>
      </c>
      <c r="G537" s="95">
        <f>'Orç. Pós Licitação'!G520</f>
        <v>0</v>
      </c>
      <c r="H537" s="95">
        <f>'Orç. Pós Licitação'!H520</f>
        <v>0</v>
      </c>
      <c r="I537" s="95">
        <f>'Orç. Pós Licitação'!I520</f>
        <v>0</v>
      </c>
      <c r="J537" s="96">
        <f>'BM 05'!L537</f>
        <v>0</v>
      </c>
      <c r="K537" s="97"/>
      <c r="L537" s="98">
        <f t="shared" si="97"/>
        <v>0</v>
      </c>
      <c r="M537" s="99">
        <f t="shared" si="98"/>
        <v>0</v>
      </c>
      <c r="N537" s="100">
        <f t="shared" si="99"/>
        <v>0</v>
      </c>
      <c r="O537" s="98">
        <f t="shared" si="100"/>
        <v>0</v>
      </c>
      <c r="P537" s="101">
        <f t="shared" si="101"/>
        <v>0</v>
      </c>
      <c r="Q537" s="102">
        <f t="shared" si="102"/>
        <v>0</v>
      </c>
    </row>
    <row r="538" spans="1:17" x14ac:dyDescent="0.2">
      <c r="A538" s="92" t="str">
        <f>Orçamento!A521</f>
        <v>17.10</v>
      </c>
      <c r="B538" s="39">
        <f>Orçamento!B521</f>
        <v>0</v>
      </c>
      <c r="C538" s="39">
        <f>Orçamento!C521</f>
        <v>0</v>
      </c>
      <c r="D538" s="93">
        <f>Orçamento!D521</f>
        <v>0</v>
      </c>
      <c r="E538" s="39">
        <f>Orçamento!E521</f>
        <v>0</v>
      </c>
      <c r="F538" s="39">
        <f>Orçamento!F521</f>
        <v>0</v>
      </c>
      <c r="G538" s="95">
        <f>'Orç. Pós Licitação'!G521</f>
        <v>0</v>
      </c>
      <c r="H538" s="95">
        <f>'Orç. Pós Licitação'!H521</f>
        <v>0</v>
      </c>
      <c r="I538" s="95">
        <f>'Orç. Pós Licitação'!I521</f>
        <v>0</v>
      </c>
      <c r="J538" s="96">
        <f>'BM 05'!L538</f>
        <v>0</v>
      </c>
      <c r="K538" s="97"/>
      <c r="L538" s="98">
        <f t="shared" si="97"/>
        <v>0</v>
      </c>
      <c r="M538" s="99">
        <f t="shared" si="98"/>
        <v>0</v>
      </c>
      <c r="N538" s="100">
        <f t="shared" si="99"/>
        <v>0</v>
      </c>
      <c r="O538" s="98">
        <f t="shared" si="100"/>
        <v>0</v>
      </c>
      <c r="P538" s="101">
        <f t="shared" si="101"/>
        <v>0</v>
      </c>
      <c r="Q538" s="102">
        <f t="shared" si="102"/>
        <v>0</v>
      </c>
    </row>
    <row r="539" spans="1:17" x14ac:dyDescent="0.2">
      <c r="A539" s="92" t="str">
        <f>Orçamento!A522</f>
        <v>17.11</v>
      </c>
      <c r="B539" s="39">
        <f>Orçamento!B522</f>
        <v>0</v>
      </c>
      <c r="C539" s="39">
        <f>Orçamento!C522</f>
        <v>0</v>
      </c>
      <c r="D539" s="93">
        <f>Orçamento!D522</f>
        <v>0</v>
      </c>
      <c r="E539" s="39">
        <f>Orçamento!E522</f>
        <v>0</v>
      </c>
      <c r="F539" s="39">
        <f>Orçamento!F522</f>
        <v>0</v>
      </c>
      <c r="G539" s="95">
        <f>'Orç. Pós Licitação'!G522</f>
        <v>0</v>
      </c>
      <c r="H539" s="95">
        <f>'Orç. Pós Licitação'!H522</f>
        <v>0</v>
      </c>
      <c r="I539" s="95">
        <f>'Orç. Pós Licitação'!I522</f>
        <v>0</v>
      </c>
      <c r="J539" s="96">
        <f>'BM 05'!L539</f>
        <v>0</v>
      </c>
      <c r="K539" s="97"/>
      <c r="L539" s="98">
        <f t="shared" si="97"/>
        <v>0</v>
      </c>
      <c r="M539" s="99">
        <f t="shared" si="98"/>
        <v>0</v>
      </c>
      <c r="N539" s="100">
        <f t="shared" si="99"/>
        <v>0</v>
      </c>
      <c r="O539" s="98">
        <f t="shared" si="100"/>
        <v>0</v>
      </c>
      <c r="P539" s="101">
        <f t="shared" si="101"/>
        <v>0</v>
      </c>
      <c r="Q539" s="102">
        <f t="shared" si="102"/>
        <v>0</v>
      </c>
    </row>
    <row r="540" spans="1:17" x14ac:dyDescent="0.2">
      <c r="A540" s="92" t="str">
        <f>Orçamento!A523</f>
        <v>17.12</v>
      </c>
      <c r="B540" s="39">
        <f>Orçamento!B523</f>
        <v>0</v>
      </c>
      <c r="C540" s="39">
        <f>Orçamento!C523</f>
        <v>0</v>
      </c>
      <c r="D540" s="93">
        <f>Orçamento!D523</f>
        <v>0</v>
      </c>
      <c r="E540" s="39">
        <f>Orçamento!E523</f>
        <v>0</v>
      </c>
      <c r="F540" s="39">
        <f>Orçamento!F523</f>
        <v>0</v>
      </c>
      <c r="G540" s="95">
        <f>'Orç. Pós Licitação'!G523</f>
        <v>0</v>
      </c>
      <c r="H540" s="95">
        <f>'Orç. Pós Licitação'!H523</f>
        <v>0</v>
      </c>
      <c r="I540" s="95">
        <f>'Orç. Pós Licitação'!I523</f>
        <v>0</v>
      </c>
      <c r="J540" s="96">
        <f>'BM 05'!L540</f>
        <v>0</v>
      </c>
      <c r="K540" s="97"/>
      <c r="L540" s="98">
        <f t="shared" si="97"/>
        <v>0</v>
      </c>
      <c r="M540" s="99">
        <f t="shared" si="98"/>
        <v>0</v>
      </c>
      <c r="N540" s="100">
        <f t="shared" si="99"/>
        <v>0</v>
      </c>
      <c r="O540" s="98">
        <f t="shared" si="100"/>
        <v>0</v>
      </c>
      <c r="P540" s="101">
        <f t="shared" si="101"/>
        <v>0</v>
      </c>
      <c r="Q540" s="102">
        <f t="shared" si="102"/>
        <v>0</v>
      </c>
    </row>
    <row r="541" spans="1:17" x14ac:dyDescent="0.2">
      <c r="A541" s="92" t="str">
        <f>Orçamento!A524</f>
        <v>17.13</v>
      </c>
      <c r="B541" s="39">
        <f>Orçamento!B524</f>
        <v>0</v>
      </c>
      <c r="C541" s="39">
        <f>Orçamento!C524</f>
        <v>0</v>
      </c>
      <c r="D541" s="93">
        <f>Orçamento!D524</f>
        <v>0</v>
      </c>
      <c r="E541" s="39">
        <f>Orçamento!E524</f>
        <v>0</v>
      </c>
      <c r="F541" s="39">
        <f>Orçamento!F524</f>
        <v>0</v>
      </c>
      <c r="G541" s="95">
        <f>'Orç. Pós Licitação'!G524</f>
        <v>0</v>
      </c>
      <c r="H541" s="95">
        <f>'Orç. Pós Licitação'!H524</f>
        <v>0</v>
      </c>
      <c r="I541" s="95">
        <f>'Orç. Pós Licitação'!I524</f>
        <v>0</v>
      </c>
      <c r="J541" s="96">
        <f>'BM 05'!L541</f>
        <v>0</v>
      </c>
      <c r="K541" s="97"/>
      <c r="L541" s="98">
        <f t="shared" si="97"/>
        <v>0</v>
      </c>
      <c r="M541" s="99">
        <f t="shared" si="98"/>
        <v>0</v>
      </c>
      <c r="N541" s="100">
        <f t="shared" si="99"/>
        <v>0</v>
      </c>
      <c r="O541" s="98">
        <f t="shared" si="100"/>
        <v>0</v>
      </c>
      <c r="P541" s="101">
        <f t="shared" si="101"/>
        <v>0</v>
      </c>
      <c r="Q541" s="102">
        <f t="shared" si="102"/>
        <v>0</v>
      </c>
    </row>
    <row r="542" spans="1:17" x14ac:dyDescent="0.2">
      <c r="A542" s="92" t="str">
        <f>Orçamento!A525</f>
        <v>17.14</v>
      </c>
      <c r="B542" s="39">
        <f>Orçamento!B525</f>
        <v>0</v>
      </c>
      <c r="C542" s="39">
        <f>Orçamento!C525</f>
        <v>0</v>
      </c>
      <c r="D542" s="93">
        <f>Orçamento!D525</f>
        <v>0</v>
      </c>
      <c r="E542" s="39">
        <f>Orçamento!E525</f>
        <v>0</v>
      </c>
      <c r="F542" s="39">
        <f>Orçamento!F525</f>
        <v>0</v>
      </c>
      <c r="G542" s="95">
        <f>'Orç. Pós Licitação'!G525</f>
        <v>0</v>
      </c>
      <c r="H542" s="95">
        <f>'Orç. Pós Licitação'!H525</f>
        <v>0</v>
      </c>
      <c r="I542" s="95">
        <f>'Orç. Pós Licitação'!I525</f>
        <v>0</v>
      </c>
      <c r="J542" s="96">
        <f>'BM 05'!L542</f>
        <v>0</v>
      </c>
      <c r="K542" s="97"/>
      <c r="L542" s="98">
        <f t="shared" si="97"/>
        <v>0</v>
      </c>
      <c r="M542" s="99">
        <f t="shared" si="98"/>
        <v>0</v>
      </c>
      <c r="N542" s="100">
        <f t="shared" si="99"/>
        <v>0</v>
      </c>
      <c r="O542" s="98">
        <f t="shared" si="100"/>
        <v>0</v>
      </c>
      <c r="P542" s="101">
        <f t="shared" si="101"/>
        <v>0</v>
      </c>
      <c r="Q542" s="102">
        <f t="shared" si="102"/>
        <v>0</v>
      </c>
    </row>
    <row r="543" spans="1:17" x14ac:dyDescent="0.2">
      <c r="A543" s="92" t="str">
        <f>Orçamento!A526</f>
        <v>17.15</v>
      </c>
      <c r="B543" s="39">
        <f>Orçamento!B526</f>
        <v>0</v>
      </c>
      <c r="C543" s="39">
        <f>Orçamento!C526</f>
        <v>0</v>
      </c>
      <c r="D543" s="93">
        <f>Orçamento!D526</f>
        <v>0</v>
      </c>
      <c r="E543" s="39">
        <f>Orçamento!E526</f>
        <v>0</v>
      </c>
      <c r="F543" s="39">
        <f>Orçamento!F526</f>
        <v>0</v>
      </c>
      <c r="G543" s="95">
        <f>'Orç. Pós Licitação'!G526</f>
        <v>0</v>
      </c>
      <c r="H543" s="95">
        <f>'Orç. Pós Licitação'!H526</f>
        <v>0</v>
      </c>
      <c r="I543" s="95">
        <f>'Orç. Pós Licitação'!I526</f>
        <v>0</v>
      </c>
      <c r="J543" s="96">
        <f>'BM 05'!L543</f>
        <v>0</v>
      </c>
      <c r="K543" s="97"/>
      <c r="L543" s="98">
        <f t="shared" si="97"/>
        <v>0</v>
      </c>
      <c r="M543" s="99">
        <f t="shared" si="98"/>
        <v>0</v>
      </c>
      <c r="N543" s="100">
        <f t="shared" si="99"/>
        <v>0</v>
      </c>
      <c r="O543" s="98">
        <f t="shared" si="100"/>
        <v>0</v>
      </c>
      <c r="P543" s="101">
        <f t="shared" si="101"/>
        <v>0</v>
      </c>
      <c r="Q543" s="102">
        <f t="shared" si="102"/>
        <v>0</v>
      </c>
    </row>
    <row r="544" spans="1:17" x14ac:dyDescent="0.2">
      <c r="A544" s="92" t="str">
        <f>Orçamento!A527</f>
        <v>17.16</v>
      </c>
      <c r="B544" s="39">
        <f>Orçamento!B527</f>
        <v>0</v>
      </c>
      <c r="C544" s="39">
        <f>Orçamento!C527</f>
        <v>0</v>
      </c>
      <c r="D544" s="93">
        <f>Orçamento!D527</f>
        <v>0</v>
      </c>
      <c r="E544" s="39">
        <f>Orçamento!E527</f>
        <v>0</v>
      </c>
      <c r="F544" s="39">
        <f>Orçamento!F527</f>
        <v>0</v>
      </c>
      <c r="G544" s="95">
        <f>'Orç. Pós Licitação'!G527</f>
        <v>0</v>
      </c>
      <c r="H544" s="95">
        <f>'Orç. Pós Licitação'!H527</f>
        <v>0</v>
      </c>
      <c r="I544" s="95">
        <f>'Orç. Pós Licitação'!I527</f>
        <v>0</v>
      </c>
      <c r="J544" s="96">
        <f>'BM 05'!L544</f>
        <v>0</v>
      </c>
      <c r="K544" s="97"/>
      <c r="L544" s="98">
        <f t="shared" si="97"/>
        <v>0</v>
      </c>
      <c r="M544" s="99">
        <f t="shared" si="98"/>
        <v>0</v>
      </c>
      <c r="N544" s="100">
        <f t="shared" si="99"/>
        <v>0</v>
      </c>
      <c r="O544" s="98">
        <f t="shared" si="100"/>
        <v>0</v>
      </c>
      <c r="P544" s="101">
        <f t="shared" si="101"/>
        <v>0</v>
      </c>
      <c r="Q544" s="102">
        <f t="shared" si="102"/>
        <v>0</v>
      </c>
    </row>
    <row r="545" spans="1:17" x14ac:dyDescent="0.2">
      <c r="A545" s="92" t="str">
        <f>Orçamento!A528</f>
        <v>17.17</v>
      </c>
      <c r="B545" s="39">
        <f>Orçamento!B528</f>
        <v>0</v>
      </c>
      <c r="C545" s="39">
        <f>Orçamento!C528</f>
        <v>0</v>
      </c>
      <c r="D545" s="93">
        <f>Orçamento!D528</f>
        <v>0</v>
      </c>
      <c r="E545" s="39">
        <f>Orçamento!E528</f>
        <v>0</v>
      </c>
      <c r="F545" s="39">
        <f>Orçamento!F528</f>
        <v>0</v>
      </c>
      <c r="G545" s="95">
        <f>'Orç. Pós Licitação'!G528</f>
        <v>0</v>
      </c>
      <c r="H545" s="95">
        <f>'Orç. Pós Licitação'!H528</f>
        <v>0</v>
      </c>
      <c r="I545" s="95">
        <f>'Orç. Pós Licitação'!I528</f>
        <v>0</v>
      </c>
      <c r="J545" s="96">
        <f>'BM 05'!L545</f>
        <v>0</v>
      </c>
      <c r="K545" s="97"/>
      <c r="L545" s="98">
        <f t="shared" si="97"/>
        <v>0</v>
      </c>
      <c r="M545" s="99">
        <f t="shared" si="98"/>
        <v>0</v>
      </c>
      <c r="N545" s="100">
        <f t="shared" si="99"/>
        <v>0</v>
      </c>
      <c r="O545" s="98">
        <f t="shared" si="100"/>
        <v>0</v>
      </c>
      <c r="P545" s="101">
        <f t="shared" si="101"/>
        <v>0</v>
      </c>
      <c r="Q545" s="102">
        <f t="shared" si="102"/>
        <v>0</v>
      </c>
    </row>
    <row r="546" spans="1:17" x14ac:dyDescent="0.2">
      <c r="A546" s="92" t="str">
        <f>Orçamento!A529</f>
        <v>17.18</v>
      </c>
      <c r="B546" s="39">
        <f>Orçamento!B529</f>
        <v>0</v>
      </c>
      <c r="C546" s="39">
        <f>Orçamento!C529</f>
        <v>0</v>
      </c>
      <c r="D546" s="93">
        <f>Orçamento!D529</f>
        <v>0</v>
      </c>
      <c r="E546" s="39">
        <f>Orçamento!E529</f>
        <v>0</v>
      </c>
      <c r="F546" s="39">
        <f>Orçamento!F529</f>
        <v>0</v>
      </c>
      <c r="G546" s="95">
        <f>'Orç. Pós Licitação'!G529</f>
        <v>0</v>
      </c>
      <c r="H546" s="95">
        <f>'Orç. Pós Licitação'!H529</f>
        <v>0</v>
      </c>
      <c r="I546" s="95">
        <f>'Orç. Pós Licitação'!I529</f>
        <v>0</v>
      </c>
      <c r="J546" s="96">
        <f>'BM 05'!L546</f>
        <v>0</v>
      </c>
      <c r="K546" s="97"/>
      <c r="L546" s="98">
        <f t="shared" si="97"/>
        <v>0</v>
      </c>
      <c r="M546" s="99">
        <f t="shared" si="98"/>
        <v>0</v>
      </c>
      <c r="N546" s="100">
        <f t="shared" si="99"/>
        <v>0</v>
      </c>
      <c r="O546" s="98">
        <f t="shared" si="100"/>
        <v>0</v>
      </c>
      <c r="P546" s="101">
        <f t="shared" si="101"/>
        <v>0</v>
      </c>
      <c r="Q546" s="102">
        <f t="shared" si="102"/>
        <v>0</v>
      </c>
    </row>
    <row r="547" spans="1:17" x14ac:dyDescent="0.2">
      <c r="A547" s="92" t="str">
        <f>Orçamento!A530</f>
        <v>17.19</v>
      </c>
      <c r="B547" s="39">
        <f>Orçamento!B530</f>
        <v>0</v>
      </c>
      <c r="C547" s="39">
        <f>Orçamento!C530</f>
        <v>0</v>
      </c>
      <c r="D547" s="93">
        <f>Orçamento!D530</f>
        <v>0</v>
      </c>
      <c r="E547" s="39">
        <f>Orçamento!E530</f>
        <v>0</v>
      </c>
      <c r="F547" s="39">
        <f>Orçamento!F530</f>
        <v>0</v>
      </c>
      <c r="G547" s="95">
        <f>'Orç. Pós Licitação'!G530</f>
        <v>0</v>
      </c>
      <c r="H547" s="95">
        <f>'Orç. Pós Licitação'!H530</f>
        <v>0</v>
      </c>
      <c r="I547" s="95">
        <f>'Orç. Pós Licitação'!I530</f>
        <v>0</v>
      </c>
      <c r="J547" s="96">
        <f>'BM 05'!L547</f>
        <v>0</v>
      </c>
      <c r="K547" s="97"/>
      <c r="L547" s="98">
        <f t="shared" si="97"/>
        <v>0</v>
      </c>
      <c r="M547" s="99">
        <f t="shared" si="98"/>
        <v>0</v>
      </c>
      <c r="N547" s="100">
        <f t="shared" si="99"/>
        <v>0</v>
      </c>
      <c r="O547" s="98">
        <f t="shared" si="100"/>
        <v>0</v>
      </c>
      <c r="P547" s="101">
        <f t="shared" si="101"/>
        <v>0</v>
      </c>
      <c r="Q547" s="102">
        <f t="shared" si="102"/>
        <v>0</v>
      </c>
    </row>
    <row r="548" spans="1:17" x14ac:dyDescent="0.2">
      <c r="A548" s="92" t="str">
        <f>Orçamento!A531</f>
        <v>17.20</v>
      </c>
      <c r="B548" s="39">
        <f>Orçamento!B531</f>
        <v>0</v>
      </c>
      <c r="C548" s="39">
        <f>Orçamento!C531</f>
        <v>0</v>
      </c>
      <c r="D548" s="93">
        <f>Orçamento!D531</f>
        <v>0</v>
      </c>
      <c r="E548" s="39">
        <f>Orçamento!E531</f>
        <v>0</v>
      </c>
      <c r="F548" s="39">
        <f>Orçamento!F531</f>
        <v>0</v>
      </c>
      <c r="G548" s="95">
        <f>'Orç. Pós Licitação'!G531</f>
        <v>0</v>
      </c>
      <c r="H548" s="95">
        <f>'Orç. Pós Licitação'!H531</f>
        <v>0</v>
      </c>
      <c r="I548" s="95">
        <f>'Orç. Pós Licitação'!I531</f>
        <v>0</v>
      </c>
      <c r="J548" s="96">
        <f>'BM 05'!L548</f>
        <v>0</v>
      </c>
      <c r="K548" s="97"/>
      <c r="L548" s="98">
        <f t="shared" si="97"/>
        <v>0</v>
      </c>
      <c r="M548" s="99">
        <f t="shared" si="98"/>
        <v>0</v>
      </c>
      <c r="N548" s="100">
        <f t="shared" si="99"/>
        <v>0</v>
      </c>
      <c r="O548" s="98">
        <f t="shared" si="100"/>
        <v>0</v>
      </c>
      <c r="P548" s="101">
        <f t="shared" si="101"/>
        <v>0</v>
      </c>
      <c r="Q548" s="102">
        <f t="shared" si="102"/>
        <v>0</v>
      </c>
    </row>
    <row r="549" spans="1:17" x14ac:dyDescent="0.2">
      <c r="A549" s="92" t="str">
        <f>Orçamento!A532</f>
        <v>17.21</v>
      </c>
      <c r="B549" s="39">
        <f>Orçamento!B532</f>
        <v>0</v>
      </c>
      <c r="C549" s="39">
        <f>Orçamento!C532</f>
        <v>0</v>
      </c>
      <c r="D549" s="93">
        <f>Orçamento!D532</f>
        <v>0</v>
      </c>
      <c r="E549" s="39">
        <f>Orçamento!E532</f>
        <v>0</v>
      </c>
      <c r="F549" s="39">
        <f>Orçamento!F532</f>
        <v>0</v>
      </c>
      <c r="G549" s="95">
        <f>'Orç. Pós Licitação'!G532</f>
        <v>0</v>
      </c>
      <c r="H549" s="95">
        <f>'Orç. Pós Licitação'!H532</f>
        <v>0</v>
      </c>
      <c r="I549" s="95">
        <f>'Orç. Pós Licitação'!I532</f>
        <v>0</v>
      </c>
      <c r="J549" s="96">
        <f>'BM 05'!L549</f>
        <v>0</v>
      </c>
      <c r="K549" s="97"/>
      <c r="L549" s="98">
        <f t="shared" si="97"/>
        <v>0</v>
      </c>
      <c r="M549" s="99">
        <f t="shared" si="98"/>
        <v>0</v>
      </c>
      <c r="N549" s="100">
        <f t="shared" si="99"/>
        <v>0</v>
      </c>
      <c r="O549" s="98">
        <f t="shared" si="100"/>
        <v>0</v>
      </c>
      <c r="P549" s="101">
        <f t="shared" si="101"/>
        <v>0</v>
      </c>
      <c r="Q549" s="102">
        <f t="shared" si="102"/>
        <v>0</v>
      </c>
    </row>
    <row r="550" spans="1:17" x14ac:dyDescent="0.2">
      <c r="A550" s="92" t="str">
        <f>Orçamento!A533</f>
        <v>17.22</v>
      </c>
      <c r="B550" s="39">
        <f>Orçamento!B533</f>
        <v>0</v>
      </c>
      <c r="C550" s="39">
        <f>Orçamento!C533</f>
        <v>0</v>
      </c>
      <c r="D550" s="93">
        <f>Orçamento!D533</f>
        <v>0</v>
      </c>
      <c r="E550" s="39">
        <f>Orçamento!E533</f>
        <v>0</v>
      </c>
      <c r="F550" s="39">
        <f>Orçamento!F533</f>
        <v>0</v>
      </c>
      <c r="G550" s="95">
        <f>'Orç. Pós Licitação'!G533</f>
        <v>0</v>
      </c>
      <c r="H550" s="95">
        <f>'Orç. Pós Licitação'!H533</f>
        <v>0</v>
      </c>
      <c r="I550" s="95">
        <f>'Orç. Pós Licitação'!I533</f>
        <v>0</v>
      </c>
      <c r="J550" s="96">
        <f>'BM 05'!L550</f>
        <v>0</v>
      </c>
      <c r="K550" s="97"/>
      <c r="L550" s="98">
        <f t="shared" si="97"/>
        <v>0</v>
      </c>
      <c r="M550" s="99">
        <f t="shared" si="98"/>
        <v>0</v>
      </c>
      <c r="N550" s="100">
        <f t="shared" si="99"/>
        <v>0</v>
      </c>
      <c r="O550" s="98">
        <f t="shared" si="100"/>
        <v>0</v>
      </c>
      <c r="P550" s="101">
        <f t="shared" si="101"/>
        <v>0</v>
      </c>
      <c r="Q550" s="102">
        <f t="shared" si="102"/>
        <v>0</v>
      </c>
    </row>
    <row r="551" spans="1:17" x14ac:dyDescent="0.2">
      <c r="A551" s="92" t="str">
        <f>Orçamento!A534</f>
        <v>17.23</v>
      </c>
      <c r="B551" s="39">
        <f>Orçamento!B534</f>
        <v>0</v>
      </c>
      <c r="C551" s="39">
        <f>Orçamento!C534</f>
        <v>0</v>
      </c>
      <c r="D551" s="93">
        <f>Orçamento!D534</f>
        <v>0</v>
      </c>
      <c r="E551" s="39">
        <f>Orçamento!E534</f>
        <v>0</v>
      </c>
      <c r="F551" s="39">
        <f>Orçamento!F534</f>
        <v>0</v>
      </c>
      <c r="G551" s="95">
        <f>'Orç. Pós Licitação'!G534</f>
        <v>0</v>
      </c>
      <c r="H551" s="95">
        <f>'Orç. Pós Licitação'!H534</f>
        <v>0</v>
      </c>
      <c r="I551" s="95">
        <f>'Orç. Pós Licitação'!I534</f>
        <v>0</v>
      </c>
      <c r="J551" s="96">
        <f>'BM 05'!L551</f>
        <v>0</v>
      </c>
      <c r="K551" s="97"/>
      <c r="L551" s="98">
        <f t="shared" si="97"/>
        <v>0</v>
      </c>
      <c r="M551" s="99">
        <f t="shared" si="98"/>
        <v>0</v>
      </c>
      <c r="N551" s="100">
        <f t="shared" si="99"/>
        <v>0</v>
      </c>
      <c r="O551" s="98">
        <f t="shared" si="100"/>
        <v>0</v>
      </c>
      <c r="P551" s="101">
        <f t="shared" si="101"/>
        <v>0</v>
      </c>
      <c r="Q551" s="102">
        <f t="shared" si="102"/>
        <v>0</v>
      </c>
    </row>
    <row r="552" spans="1:17" x14ac:dyDescent="0.2">
      <c r="A552" s="92" t="str">
        <f>Orçamento!A535</f>
        <v>17.24</v>
      </c>
      <c r="B552" s="39">
        <f>Orçamento!B535</f>
        <v>0</v>
      </c>
      <c r="C552" s="39">
        <f>Orçamento!C535</f>
        <v>0</v>
      </c>
      <c r="D552" s="93">
        <f>Orçamento!D535</f>
        <v>0</v>
      </c>
      <c r="E552" s="39">
        <f>Orçamento!E535</f>
        <v>0</v>
      </c>
      <c r="F552" s="39">
        <f>Orçamento!F535</f>
        <v>0</v>
      </c>
      <c r="G552" s="95">
        <f>'Orç. Pós Licitação'!G535</f>
        <v>0</v>
      </c>
      <c r="H552" s="95">
        <f>'Orç. Pós Licitação'!H535</f>
        <v>0</v>
      </c>
      <c r="I552" s="95">
        <f>'Orç. Pós Licitação'!I535</f>
        <v>0</v>
      </c>
      <c r="J552" s="96">
        <f>'BM 05'!L552</f>
        <v>0</v>
      </c>
      <c r="K552" s="97"/>
      <c r="L552" s="98">
        <f t="shared" si="97"/>
        <v>0</v>
      </c>
      <c r="M552" s="99">
        <f t="shared" si="98"/>
        <v>0</v>
      </c>
      <c r="N552" s="100">
        <f t="shared" si="99"/>
        <v>0</v>
      </c>
      <c r="O552" s="98">
        <f t="shared" si="100"/>
        <v>0</v>
      </c>
      <c r="P552" s="101">
        <f t="shared" si="101"/>
        <v>0</v>
      </c>
      <c r="Q552" s="102">
        <f t="shared" si="102"/>
        <v>0</v>
      </c>
    </row>
    <row r="553" spans="1:17" x14ac:dyDescent="0.2">
      <c r="A553" s="92" t="str">
        <f>Orçamento!A536</f>
        <v>17.25</v>
      </c>
      <c r="B553" s="39">
        <f>Orçamento!B536</f>
        <v>0</v>
      </c>
      <c r="C553" s="39">
        <f>Orçamento!C536</f>
        <v>0</v>
      </c>
      <c r="D553" s="93">
        <f>Orçamento!D536</f>
        <v>0</v>
      </c>
      <c r="E553" s="39">
        <f>Orçamento!E536</f>
        <v>0</v>
      </c>
      <c r="F553" s="39">
        <f>Orçamento!F536</f>
        <v>0</v>
      </c>
      <c r="G553" s="95">
        <f>'Orç. Pós Licitação'!G536</f>
        <v>0</v>
      </c>
      <c r="H553" s="95">
        <f>'Orç. Pós Licitação'!H536</f>
        <v>0</v>
      </c>
      <c r="I553" s="95">
        <f>'Orç. Pós Licitação'!I536</f>
        <v>0</v>
      </c>
      <c r="J553" s="96">
        <f>'BM 05'!L553</f>
        <v>0</v>
      </c>
      <c r="K553" s="97"/>
      <c r="L553" s="98">
        <f t="shared" si="97"/>
        <v>0</v>
      </c>
      <c r="M553" s="99">
        <f t="shared" si="98"/>
        <v>0</v>
      </c>
      <c r="N553" s="100">
        <f t="shared" si="99"/>
        <v>0</v>
      </c>
      <c r="O553" s="98">
        <f t="shared" si="100"/>
        <v>0</v>
      </c>
      <c r="P553" s="101">
        <f t="shared" si="101"/>
        <v>0</v>
      </c>
      <c r="Q553" s="102">
        <f t="shared" si="102"/>
        <v>0</v>
      </c>
    </row>
    <row r="554" spans="1:17" x14ac:dyDescent="0.2">
      <c r="A554" s="92" t="str">
        <f>Orçamento!A537</f>
        <v>17.26</v>
      </c>
      <c r="B554" s="39">
        <f>Orçamento!B537</f>
        <v>0</v>
      </c>
      <c r="C554" s="39">
        <f>Orçamento!C537</f>
        <v>0</v>
      </c>
      <c r="D554" s="93">
        <f>Orçamento!D537</f>
        <v>0</v>
      </c>
      <c r="E554" s="39">
        <f>Orçamento!E537</f>
        <v>0</v>
      </c>
      <c r="F554" s="39">
        <f>Orçamento!F537</f>
        <v>0</v>
      </c>
      <c r="G554" s="95">
        <f>'Orç. Pós Licitação'!G537</f>
        <v>0</v>
      </c>
      <c r="H554" s="95">
        <f>'Orç. Pós Licitação'!H537</f>
        <v>0</v>
      </c>
      <c r="I554" s="95">
        <f>'Orç. Pós Licitação'!I537</f>
        <v>0</v>
      </c>
      <c r="J554" s="96">
        <f>'BM 05'!L554</f>
        <v>0</v>
      </c>
      <c r="K554" s="97"/>
      <c r="L554" s="98">
        <f t="shared" si="97"/>
        <v>0</v>
      </c>
      <c r="M554" s="99">
        <f t="shared" si="98"/>
        <v>0</v>
      </c>
      <c r="N554" s="100">
        <f t="shared" si="99"/>
        <v>0</v>
      </c>
      <c r="O554" s="98">
        <f t="shared" si="100"/>
        <v>0</v>
      </c>
      <c r="P554" s="101">
        <f t="shared" si="101"/>
        <v>0</v>
      </c>
      <c r="Q554" s="102">
        <f t="shared" si="102"/>
        <v>0</v>
      </c>
    </row>
    <row r="555" spans="1:17" x14ac:dyDescent="0.2">
      <c r="A555" s="92" t="str">
        <f>Orçamento!A538</f>
        <v>17.27</v>
      </c>
      <c r="B555" s="39">
        <f>Orçamento!B538</f>
        <v>0</v>
      </c>
      <c r="C555" s="39">
        <f>Orçamento!C538</f>
        <v>0</v>
      </c>
      <c r="D555" s="93">
        <f>Orçamento!D538</f>
        <v>0</v>
      </c>
      <c r="E555" s="39">
        <f>Orçamento!E538</f>
        <v>0</v>
      </c>
      <c r="F555" s="39">
        <f>Orçamento!F538</f>
        <v>0</v>
      </c>
      <c r="G555" s="95">
        <f>'Orç. Pós Licitação'!G538</f>
        <v>0</v>
      </c>
      <c r="H555" s="95">
        <f>'Orç. Pós Licitação'!H538</f>
        <v>0</v>
      </c>
      <c r="I555" s="95">
        <f>'Orç. Pós Licitação'!I538</f>
        <v>0</v>
      </c>
      <c r="J555" s="96">
        <f>'BM 05'!L555</f>
        <v>0</v>
      </c>
      <c r="K555" s="97"/>
      <c r="L555" s="98">
        <f t="shared" si="97"/>
        <v>0</v>
      </c>
      <c r="M555" s="99">
        <f t="shared" si="98"/>
        <v>0</v>
      </c>
      <c r="N555" s="100">
        <f t="shared" si="99"/>
        <v>0</v>
      </c>
      <c r="O555" s="98">
        <f t="shared" si="100"/>
        <v>0</v>
      </c>
      <c r="P555" s="101">
        <f t="shared" si="101"/>
        <v>0</v>
      </c>
      <c r="Q555" s="102">
        <f t="shared" si="102"/>
        <v>0</v>
      </c>
    </row>
    <row r="556" spans="1:17" x14ac:dyDescent="0.2">
      <c r="A556" s="92" t="str">
        <f>Orçamento!A539</f>
        <v>17.28</v>
      </c>
      <c r="B556" s="39">
        <f>Orçamento!B539</f>
        <v>0</v>
      </c>
      <c r="C556" s="39">
        <f>Orçamento!C539</f>
        <v>0</v>
      </c>
      <c r="D556" s="93">
        <f>Orçamento!D539</f>
        <v>0</v>
      </c>
      <c r="E556" s="39">
        <f>Orçamento!E539</f>
        <v>0</v>
      </c>
      <c r="F556" s="39">
        <f>Orçamento!F539</f>
        <v>0</v>
      </c>
      <c r="G556" s="95">
        <f>'Orç. Pós Licitação'!G539</f>
        <v>0</v>
      </c>
      <c r="H556" s="95">
        <f>'Orç. Pós Licitação'!H539</f>
        <v>0</v>
      </c>
      <c r="I556" s="95">
        <f>'Orç. Pós Licitação'!I539</f>
        <v>0</v>
      </c>
      <c r="J556" s="96">
        <f>'BM 05'!L556</f>
        <v>0</v>
      </c>
      <c r="K556" s="97"/>
      <c r="L556" s="98">
        <f t="shared" si="97"/>
        <v>0</v>
      </c>
      <c r="M556" s="99">
        <f t="shared" si="98"/>
        <v>0</v>
      </c>
      <c r="N556" s="100">
        <f t="shared" si="99"/>
        <v>0</v>
      </c>
      <c r="O556" s="98">
        <f t="shared" si="100"/>
        <v>0</v>
      </c>
      <c r="P556" s="101">
        <f t="shared" si="101"/>
        <v>0</v>
      </c>
      <c r="Q556" s="102">
        <f t="shared" si="102"/>
        <v>0</v>
      </c>
    </row>
    <row r="557" spans="1:17" x14ac:dyDescent="0.2">
      <c r="A557" s="92" t="str">
        <f>Orçamento!A540</f>
        <v>17.29</v>
      </c>
      <c r="B557" s="39">
        <f>Orçamento!B540</f>
        <v>0</v>
      </c>
      <c r="C557" s="39">
        <f>Orçamento!C540</f>
        <v>0</v>
      </c>
      <c r="D557" s="93">
        <f>Orçamento!D540</f>
        <v>0</v>
      </c>
      <c r="E557" s="39">
        <f>Orçamento!E540</f>
        <v>0</v>
      </c>
      <c r="F557" s="39">
        <f>Orçamento!F540</f>
        <v>0</v>
      </c>
      <c r="G557" s="95">
        <f>'Orç. Pós Licitação'!G540</f>
        <v>0</v>
      </c>
      <c r="H557" s="95">
        <f>'Orç. Pós Licitação'!H540</f>
        <v>0</v>
      </c>
      <c r="I557" s="95">
        <f>'Orç. Pós Licitação'!I540</f>
        <v>0</v>
      </c>
      <c r="J557" s="96">
        <f>'BM 05'!L557</f>
        <v>0</v>
      </c>
      <c r="K557" s="97"/>
      <c r="L557" s="98">
        <f t="shared" si="97"/>
        <v>0</v>
      </c>
      <c r="M557" s="99">
        <f t="shared" si="98"/>
        <v>0</v>
      </c>
      <c r="N557" s="100">
        <f t="shared" si="99"/>
        <v>0</v>
      </c>
      <c r="O557" s="98">
        <f t="shared" si="100"/>
        <v>0</v>
      </c>
      <c r="P557" s="101">
        <f t="shared" si="101"/>
        <v>0</v>
      </c>
      <c r="Q557" s="102">
        <f t="shared" si="102"/>
        <v>0</v>
      </c>
    </row>
    <row r="558" spans="1:17" x14ac:dyDescent="0.2">
      <c r="A558" s="92" t="str">
        <f>Orçamento!A541</f>
        <v>17.30</v>
      </c>
      <c r="B558" s="39">
        <f>Orçamento!B541</f>
        <v>0</v>
      </c>
      <c r="C558" s="39">
        <f>Orçamento!C541</f>
        <v>0</v>
      </c>
      <c r="D558" s="93">
        <f>Orçamento!D541</f>
        <v>0</v>
      </c>
      <c r="E558" s="39">
        <f>Orçamento!E541</f>
        <v>0</v>
      </c>
      <c r="F558" s="39">
        <f>Orçamento!F541</f>
        <v>0</v>
      </c>
      <c r="G558" s="95">
        <f>'Orç. Pós Licitação'!G541</f>
        <v>0</v>
      </c>
      <c r="H558" s="95">
        <f>'Orç. Pós Licitação'!H541</f>
        <v>0</v>
      </c>
      <c r="I558" s="95">
        <f>'Orç. Pós Licitação'!I541</f>
        <v>0</v>
      </c>
      <c r="J558" s="96">
        <f>'BM 05'!L558</f>
        <v>0</v>
      </c>
      <c r="K558" s="97"/>
      <c r="L558" s="98">
        <f t="shared" si="97"/>
        <v>0</v>
      </c>
      <c r="M558" s="99">
        <f t="shared" si="98"/>
        <v>0</v>
      </c>
      <c r="N558" s="100">
        <f t="shared" si="99"/>
        <v>0</v>
      </c>
      <c r="O558" s="98">
        <f t="shared" si="100"/>
        <v>0</v>
      </c>
      <c r="P558" s="101">
        <f t="shared" si="101"/>
        <v>0</v>
      </c>
      <c r="Q558" s="102">
        <f t="shared" si="102"/>
        <v>0</v>
      </c>
    </row>
    <row r="559" spans="1:17" s="2" customFormat="1" ht="15.75" x14ac:dyDescent="0.25">
      <c r="A559" s="449"/>
      <c r="B559" s="434"/>
      <c r="C559" s="434"/>
      <c r="D559" s="435"/>
      <c r="E559" s="430" t="s">
        <v>1116</v>
      </c>
      <c r="F559" s="434"/>
      <c r="G559" s="434"/>
      <c r="H559" s="436"/>
      <c r="I559" s="437">
        <f>SUM(I529:I558)</f>
        <v>37502.1</v>
      </c>
      <c r="J559" s="438"/>
      <c r="K559" s="438"/>
      <c r="L559" s="438"/>
      <c r="M559" s="437">
        <f>SUM(M529:M558)</f>
        <v>0</v>
      </c>
      <c r="N559" s="437">
        <f>SUM(N529:N558)</f>
        <v>0</v>
      </c>
      <c r="O559" s="437">
        <f>SUM(O529:O558)</f>
        <v>0</v>
      </c>
      <c r="P559" s="439"/>
      <c r="Q559" s="450">
        <f>SUM(Q529:Q558)</f>
        <v>37502.1</v>
      </c>
    </row>
    <row r="560" spans="1:17" s="3" customFormat="1" ht="31.5" x14ac:dyDescent="0.25">
      <c r="A560" s="451" t="str">
        <f>Orçamento!A542</f>
        <v>18.0</v>
      </c>
      <c r="B560" s="427"/>
      <c r="C560" s="427"/>
      <c r="D560" s="428" t="str">
        <f>Orçamento!D542</f>
        <v>TUBULAÇÃO DE RECALQUE - VENTOSA, DESCARGA E VÁLVULA DE RETENÇÃO - VÁLVULA DE RETENÇÃO</v>
      </c>
      <c r="E560" s="427"/>
      <c r="F560" s="427"/>
      <c r="G560" s="429"/>
      <c r="H560" s="430"/>
      <c r="I560" s="430"/>
      <c r="J560" s="431"/>
      <c r="K560" s="431"/>
      <c r="L560" s="431"/>
      <c r="M560" s="432"/>
      <c r="N560" s="433">
        <f>N591/I591</f>
        <v>0</v>
      </c>
      <c r="O560" s="433">
        <f>O591/I591</f>
        <v>0</v>
      </c>
      <c r="P560" s="433"/>
      <c r="Q560" s="452">
        <f>Q591/I591</f>
        <v>1</v>
      </c>
    </row>
    <row r="561" spans="1:17" ht="28.5" x14ac:dyDescent="0.2">
      <c r="A561" s="92" t="str">
        <f>Orçamento!A543</f>
        <v>18.1</v>
      </c>
      <c r="B561" s="39" t="str">
        <f>Orçamento!B543</f>
        <v>Sinapi</v>
      </c>
      <c r="C561" s="39">
        <f>Orçamento!C543</f>
        <v>97951</v>
      </c>
      <c r="D561" s="93" t="str">
        <f>Orçamento!D543</f>
        <v>Caixa em alvenaria de tijolos cerâmicos maciços, com tampa
de concreto, para abrigar válvula de retenção</v>
      </c>
      <c r="E561" s="39" t="str">
        <f>Orçamento!E543</f>
        <v>UNID</v>
      </c>
      <c r="F561" s="39">
        <f>Orçamento!F543</f>
        <v>3</v>
      </c>
      <c r="G561" s="95">
        <f>'Orç. Pós Licitação'!G543</f>
        <v>2120</v>
      </c>
      <c r="H561" s="95">
        <f>'Orç. Pós Licitação'!H543</f>
        <v>2628.8</v>
      </c>
      <c r="I561" s="95">
        <f>'Orç. Pós Licitação'!I543</f>
        <v>7886.4</v>
      </c>
      <c r="J561" s="96">
        <f>'BM 05'!L561</f>
        <v>0</v>
      </c>
      <c r="K561" s="97"/>
      <c r="L561" s="98">
        <f>J561+K561</f>
        <v>0</v>
      </c>
      <c r="M561" s="99">
        <f>ROUND(H561*J561,2)</f>
        <v>0</v>
      </c>
      <c r="N561" s="100">
        <f>ROUND(H561*K561,2)</f>
        <v>0</v>
      </c>
      <c r="O561" s="98">
        <f>ROUND(H561*L561,2)</f>
        <v>0</v>
      </c>
      <c r="P561" s="101">
        <f>F561-L561</f>
        <v>3</v>
      </c>
      <c r="Q561" s="102">
        <f>I561-O561</f>
        <v>7886.4</v>
      </c>
    </row>
    <row r="562" spans="1:17" x14ac:dyDescent="0.2">
      <c r="A562" s="92" t="str">
        <f>Orçamento!A544</f>
        <v>18.2</v>
      </c>
      <c r="B562" s="39" t="str">
        <f>Orçamento!B544</f>
        <v>Cotação</v>
      </c>
      <c r="C562" s="39">
        <f>Orçamento!C544</f>
        <v>0</v>
      </c>
      <c r="D562" s="93" t="str">
        <f>Orçamento!D544</f>
        <v>Válvula de retenção tipo portinhola flangeada DN 100mm</v>
      </c>
      <c r="E562" s="39" t="str">
        <f>Orçamento!E544</f>
        <v>UNID</v>
      </c>
      <c r="F562" s="39">
        <f>Orçamento!F544</f>
        <v>3</v>
      </c>
      <c r="G562" s="95">
        <f>'Orç. Pós Licitação'!G544</f>
        <v>840</v>
      </c>
      <c r="H562" s="95">
        <f>'Orç. Pós Licitação'!H544</f>
        <v>1041.5999999999999</v>
      </c>
      <c r="I562" s="95">
        <f>'Orç. Pós Licitação'!I544</f>
        <v>3124.8</v>
      </c>
      <c r="J562" s="96">
        <f>'BM 05'!L562</f>
        <v>0</v>
      </c>
      <c r="K562" s="97"/>
      <c r="L562" s="98">
        <f t="shared" ref="L562:L590" si="103">J562+K562</f>
        <v>0</v>
      </c>
      <c r="M562" s="99">
        <f t="shared" ref="M562:M590" si="104">ROUND(H562*J562,2)</f>
        <v>0</v>
      </c>
      <c r="N562" s="100">
        <f t="shared" ref="N562:N590" si="105">ROUND(H562*K562,2)</f>
        <v>0</v>
      </c>
      <c r="O562" s="98">
        <f t="shared" ref="O562:O590" si="106">ROUND(H562*L562,2)</f>
        <v>0</v>
      </c>
      <c r="P562" s="101">
        <f t="shared" ref="P562:P590" si="107">F562-L562</f>
        <v>3</v>
      </c>
      <c r="Q562" s="102">
        <f t="shared" ref="Q562:Q590" si="108">I562-O562</f>
        <v>3124.8</v>
      </c>
    </row>
    <row r="563" spans="1:17" x14ac:dyDescent="0.2">
      <c r="A563" s="92" t="str">
        <f>Orçamento!A545</f>
        <v>18.3</v>
      </c>
      <c r="B563" s="39" t="str">
        <f>Orçamento!B545</f>
        <v>Cotação</v>
      </c>
      <c r="C563" s="39">
        <f>Orçamento!C545</f>
        <v>0</v>
      </c>
      <c r="D563" s="93" t="str">
        <f>Orçamento!D545</f>
        <v>Colarinho PEAD DE 110mm SDR11 PN16 longo (topo)</v>
      </c>
      <c r="E563" s="39" t="str">
        <f>Orçamento!E545</f>
        <v>UNID</v>
      </c>
      <c r="F563" s="39">
        <f>Orçamento!F545</f>
        <v>3</v>
      </c>
      <c r="G563" s="95">
        <f>'Orç. Pós Licitação'!G545</f>
        <v>107</v>
      </c>
      <c r="H563" s="95">
        <f>'Orç. Pós Licitação'!H545</f>
        <v>132.68</v>
      </c>
      <c r="I563" s="95">
        <f>'Orç. Pós Licitação'!I545</f>
        <v>398.04</v>
      </c>
      <c r="J563" s="96">
        <f>'BM 05'!L563</f>
        <v>0</v>
      </c>
      <c r="K563" s="97"/>
      <c r="L563" s="98">
        <f t="shared" si="103"/>
        <v>0</v>
      </c>
      <c r="M563" s="99">
        <f t="shared" si="104"/>
        <v>0</v>
      </c>
      <c r="N563" s="100">
        <f t="shared" si="105"/>
        <v>0</v>
      </c>
      <c r="O563" s="98">
        <f t="shared" si="106"/>
        <v>0</v>
      </c>
      <c r="P563" s="101">
        <f t="shared" si="107"/>
        <v>3</v>
      </c>
      <c r="Q563" s="102">
        <f t="shared" si="108"/>
        <v>398.04</v>
      </c>
    </row>
    <row r="564" spans="1:17" ht="28.5" x14ac:dyDescent="0.2">
      <c r="A564" s="92" t="str">
        <f>Orçamento!A546</f>
        <v>18.4</v>
      </c>
      <c r="B564" s="39" t="str">
        <f>Orçamento!B546</f>
        <v>Cotação</v>
      </c>
      <c r="C564" s="39">
        <f>Orçamento!C546</f>
        <v>0</v>
      </c>
      <c r="D564" s="93" t="str">
        <f>Orçamento!D546</f>
        <v>Flange solto 110mm aço norma ANSI 16.5 un 3,00 192,00 24,00% 238,08 R$ 714,24</v>
      </c>
      <c r="E564" s="39" t="str">
        <f>Orçamento!E546</f>
        <v>UNID</v>
      </c>
      <c r="F564" s="39">
        <f>Orçamento!F546</f>
        <v>3</v>
      </c>
      <c r="G564" s="95">
        <f>'Orç. Pós Licitação'!G546</f>
        <v>192</v>
      </c>
      <c r="H564" s="95">
        <f>'Orç. Pós Licitação'!H546</f>
        <v>238.08</v>
      </c>
      <c r="I564" s="95">
        <f>'Orç. Pós Licitação'!I546</f>
        <v>714.24</v>
      </c>
      <c r="J564" s="96">
        <f>'BM 05'!L564</f>
        <v>0</v>
      </c>
      <c r="K564" s="97"/>
      <c r="L564" s="98">
        <f t="shared" si="103"/>
        <v>0</v>
      </c>
      <c r="M564" s="99">
        <f t="shared" si="104"/>
        <v>0</v>
      </c>
      <c r="N564" s="100">
        <f t="shared" si="105"/>
        <v>0</v>
      </c>
      <c r="O564" s="98">
        <f t="shared" si="106"/>
        <v>0</v>
      </c>
      <c r="P564" s="101">
        <f t="shared" si="107"/>
        <v>3</v>
      </c>
      <c r="Q564" s="102">
        <f t="shared" si="108"/>
        <v>714.24</v>
      </c>
    </row>
    <row r="565" spans="1:17" x14ac:dyDescent="0.2">
      <c r="A565" s="92" t="str">
        <f>Orçamento!A547</f>
        <v>18.5</v>
      </c>
      <c r="B565" s="39">
        <f>Orçamento!B547</f>
        <v>0</v>
      </c>
      <c r="C565" s="39">
        <f>Orçamento!C547</f>
        <v>0</v>
      </c>
      <c r="D565" s="93">
        <f>Orçamento!D547</f>
        <v>0</v>
      </c>
      <c r="E565" s="39">
        <f>Orçamento!E547</f>
        <v>0</v>
      </c>
      <c r="F565" s="39">
        <f>Orçamento!F547</f>
        <v>0</v>
      </c>
      <c r="G565" s="95">
        <f>'Orç. Pós Licitação'!G547</f>
        <v>0</v>
      </c>
      <c r="H565" s="95">
        <f>'Orç. Pós Licitação'!H547</f>
        <v>0</v>
      </c>
      <c r="I565" s="95">
        <f>'Orç. Pós Licitação'!I547</f>
        <v>0</v>
      </c>
      <c r="J565" s="96">
        <f>'BM 05'!L565</f>
        <v>0</v>
      </c>
      <c r="K565" s="97"/>
      <c r="L565" s="98">
        <f t="shared" si="103"/>
        <v>0</v>
      </c>
      <c r="M565" s="99">
        <f t="shared" si="104"/>
        <v>0</v>
      </c>
      <c r="N565" s="100">
        <f t="shared" si="105"/>
        <v>0</v>
      </c>
      <c r="O565" s="98">
        <f t="shared" si="106"/>
        <v>0</v>
      </c>
      <c r="P565" s="101">
        <f t="shared" si="107"/>
        <v>0</v>
      </c>
      <c r="Q565" s="102">
        <f t="shared" si="108"/>
        <v>0</v>
      </c>
    </row>
    <row r="566" spans="1:17" x14ac:dyDescent="0.2">
      <c r="A566" s="92" t="str">
        <f>Orçamento!A548</f>
        <v>18.6</v>
      </c>
      <c r="B566" s="39">
        <f>Orçamento!B548</f>
        <v>0</v>
      </c>
      <c r="C566" s="39">
        <f>Orçamento!C548</f>
        <v>0</v>
      </c>
      <c r="D566" s="93">
        <f>Orçamento!D548</f>
        <v>0</v>
      </c>
      <c r="E566" s="39">
        <f>Orçamento!E548</f>
        <v>0</v>
      </c>
      <c r="F566" s="39">
        <f>Orçamento!F548</f>
        <v>0</v>
      </c>
      <c r="G566" s="95">
        <f>'Orç. Pós Licitação'!G548</f>
        <v>0</v>
      </c>
      <c r="H566" s="95">
        <f>'Orç. Pós Licitação'!H548</f>
        <v>0</v>
      </c>
      <c r="I566" s="95">
        <f>'Orç. Pós Licitação'!I548</f>
        <v>0</v>
      </c>
      <c r="J566" s="96">
        <f>'BM 05'!L566</f>
        <v>0</v>
      </c>
      <c r="K566" s="97"/>
      <c r="L566" s="98">
        <f t="shared" si="103"/>
        <v>0</v>
      </c>
      <c r="M566" s="99">
        <f t="shared" si="104"/>
        <v>0</v>
      </c>
      <c r="N566" s="100">
        <f t="shared" si="105"/>
        <v>0</v>
      </c>
      <c r="O566" s="98">
        <f t="shared" si="106"/>
        <v>0</v>
      </c>
      <c r="P566" s="101">
        <f t="shared" si="107"/>
        <v>0</v>
      </c>
      <c r="Q566" s="102">
        <f t="shared" si="108"/>
        <v>0</v>
      </c>
    </row>
    <row r="567" spans="1:17" x14ac:dyDescent="0.2">
      <c r="A567" s="92" t="str">
        <f>Orçamento!A549</f>
        <v>18.7</v>
      </c>
      <c r="B567" s="39">
        <f>Orçamento!B549</f>
        <v>0</v>
      </c>
      <c r="C567" s="39">
        <f>Orçamento!C549</f>
        <v>0</v>
      </c>
      <c r="D567" s="93">
        <f>Orçamento!D549</f>
        <v>0</v>
      </c>
      <c r="E567" s="39">
        <f>Orçamento!E549</f>
        <v>0</v>
      </c>
      <c r="F567" s="39">
        <f>Orçamento!F549</f>
        <v>0</v>
      </c>
      <c r="G567" s="95">
        <f>'Orç. Pós Licitação'!G549</f>
        <v>0</v>
      </c>
      <c r="H567" s="95">
        <f>'Orç. Pós Licitação'!H549</f>
        <v>0</v>
      </c>
      <c r="I567" s="95">
        <f>'Orç. Pós Licitação'!I549</f>
        <v>0</v>
      </c>
      <c r="J567" s="96">
        <f>'BM 05'!L567</f>
        <v>0</v>
      </c>
      <c r="K567" s="97"/>
      <c r="L567" s="98">
        <f t="shared" si="103"/>
        <v>0</v>
      </c>
      <c r="M567" s="99">
        <f t="shared" si="104"/>
        <v>0</v>
      </c>
      <c r="N567" s="100">
        <f t="shared" si="105"/>
        <v>0</v>
      </c>
      <c r="O567" s="98">
        <f t="shared" si="106"/>
        <v>0</v>
      </c>
      <c r="P567" s="101">
        <f t="shared" si="107"/>
        <v>0</v>
      </c>
      <c r="Q567" s="102">
        <f t="shared" si="108"/>
        <v>0</v>
      </c>
    </row>
    <row r="568" spans="1:17" x14ac:dyDescent="0.2">
      <c r="A568" s="92" t="str">
        <f>Orçamento!A550</f>
        <v>18.8</v>
      </c>
      <c r="B568" s="39">
        <f>Orçamento!B550</f>
        <v>0</v>
      </c>
      <c r="C568" s="39">
        <f>Orçamento!C550</f>
        <v>0</v>
      </c>
      <c r="D568" s="93">
        <f>Orçamento!D550</f>
        <v>0</v>
      </c>
      <c r="E568" s="39">
        <f>Orçamento!E550</f>
        <v>0</v>
      </c>
      <c r="F568" s="39">
        <f>Orçamento!F550</f>
        <v>0</v>
      </c>
      <c r="G568" s="95">
        <f>'Orç. Pós Licitação'!G550</f>
        <v>0</v>
      </c>
      <c r="H568" s="95">
        <f>'Orç. Pós Licitação'!H550</f>
        <v>0</v>
      </c>
      <c r="I568" s="95">
        <f>'Orç. Pós Licitação'!I550</f>
        <v>0</v>
      </c>
      <c r="J568" s="96">
        <f>'BM 05'!L568</f>
        <v>0</v>
      </c>
      <c r="K568" s="97"/>
      <c r="L568" s="98">
        <f t="shared" si="103"/>
        <v>0</v>
      </c>
      <c r="M568" s="99">
        <f t="shared" si="104"/>
        <v>0</v>
      </c>
      <c r="N568" s="100">
        <f t="shared" si="105"/>
        <v>0</v>
      </c>
      <c r="O568" s="98">
        <f t="shared" si="106"/>
        <v>0</v>
      </c>
      <c r="P568" s="101">
        <f t="shared" si="107"/>
        <v>0</v>
      </c>
      <c r="Q568" s="102">
        <f t="shared" si="108"/>
        <v>0</v>
      </c>
    </row>
    <row r="569" spans="1:17" x14ac:dyDescent="0.2">
      <c r="A569" s="92" t="str">
        <f>Orçamento!A551</f>
        <v>18.9</v>
      </c>
      <c r="B569" s="39">
        <f>Orçamento!B551</f>
        <v>0</v>
      </c>
      <c r="C569" s="39">
        <f>Orçamento!C551</f>
        <v>0</v>
      </c>
      <c r="D569" s="93">
        <f>Orçamento!D551</f>
        <v>0</v>
      </c>
      <c r="E569" s="39">
        <f>Orçamento!E551</f>
        <v>0</v>
      </c>
      <c r="F569" s="39">
        <f>Orçamento!F551</f>
        <v>0</v>
      </c>
      <c r="G569" s="95">
        <f>'Orç. Pós Licitação'!G551</f>
        <v>0</v>
      </c>
      <c r="H569" s="95">
        <f>'Orç. Pós Licitação'!H551</f>
        <v>0</v>
      </c>
      <c r="I569" s="95">
        <f>'Orç. Pós Licitação'!I551</f>
        <v>0</v>
      </c>
      <c r="J569" s="96">
        <f>'BM 05'!L569</f>
        <v>0</v>
      </c>
      <c r="K569" s="97"/>
      <c r="L569" s="98">
        <f t="shared" si="103"/>
        <v>0</v>
      </c>
      <c r="M569" s="99">
        <f t="shared" si="104"/>
        <v>0</v>
      </c>
      <c r="N569" s="100">
        <f t="shared" si="105"/>
        <v>0</v>
      </c>
      <c r="O569" s="98">
        <f t="shared" si="106"/>
        <v>0</v>
      </c>
      <c r="P569" s="101">
        <f t="shared" si="107"/>
        <v>0</v>
      </c>
      <c r="Q569" s="102">
        <f t="shared" si="108"/>
        <v>0</v>
      </c>
    </row>
    <row r="570" spans="1:17" x14ac:dyDescent="0.2">
      <c r="A570" s="92" t="str">
        <f>Orçamento!A552</f>
        <v>18.10</v>
      </c>
      <c r="B570" s="39">
        <f>Orçamento!B552</f>
        <v>0</v>
      </c>
      <c r="C570" s="39">
        <f>Orçamento!C552</f>
        <v>0</v>
      </c>
      <c r="D570" s="93">
        <f>Orçamento!D552</f>
        <v>0</v>
      </c>
      <c r="E570" s="39">
        <f>Orçamento!E552</f>
        <v>0</v>
      </c>
      <c r="F570" s="39">
        <f>Orçamento!F552</f>
        <v>0</v>
      </c>
      <c r="G570" s="95">
        <f>'Orç. Pós Licitação'!G552</f>
        <v>0</v>
      </c>
      <c r="H570" s="95">
        <f>'Orç. Pós Licitação'!H552</f>
        <v>0</v>
      </c>
      <c r="I570" s="95">
        <f>'Orç. Pós Licitação'!I552</f>
        <v>0</v>
      </c>
      <c r="J570" s="96">
        <f>'BM 05'!L570</f>
        <v>0</v>
      </c>
      <c r="K570" s="97"/>
      <c r="L570" s="98">
        <f t="shared" si="103"/>
        <v>0</v>
      </c>
      <c r="M570" s="99">
        <f t="shared" si="104"/>
        <v>0</v>
      </c>
      <c r="N570" s="100">
        <f t="shared" si="105"/>
        <v>0</v>
      </c>
      <c r="O570" s="98">
        <f t="shared" si="106"/>
        <v>0</v>
      </c>
      <c r="P570" s="101">
        <f t="shared" si="107"/>
        <v>0</v>
      </c>
      <c r="Q570" s="102">
        <f t="shared" si="108"/>
        <v>0</v>
      </c>
    </row>
    <row r="571" spans="1:17" x14ac:dyDescent="0.2">
      <c r="A571" s="92" t="str">
        <f>Orçamento!A553</f>
        <v>18.11</v>
      </c>
      <c r="B571" s="39">
        <f>Orçamento!B553</f>
        <v>0</v>
      </c>
      <c r="C571" s="39">
        <f>Orçamento!C553</f>
        <v>0</v>
      </c>
      <c r="D571" s="93">
        <f>Orçamento!D553</f>
        <v>0</v>
      </c>
      <c r="E571" s="39">
        <f>Orçamento!E553</f>
        <v>0</v>
      </c>
      <c r="F571" s="39">
        <f>Orçamento!F553</f>
        <v>0</v>
      </c>
      <c r="G571" s="95">
        <f>'Orç. Pós Licitação'!G553</f>
        <v>0</v>
      </c>
      <c r="H571" s="95">
        <f>'Orç. Pós Licitação'!H553</f>
        <v>0</v>
      </c>
      <c r="I571" s="95">
        <f>'Orç. Pós Licitação'!I553</f>
        <v>0</v>
      </c>
      <c r="J571" s="96">
        <f>'BM 05'!L571</f>
        <v>0</v>
      </c>
      <c r="K571" s="97"/>
      <c r="L571" s="98">
        <f t="shared" si="103"/>
        <v>0</v>
      </c>
      <c r="M571" s="99">
        <f t="shared" si="104"/>
        <v>0</v>
      </c>
      <c r="N571" s="100">
        <f t="shared" si="105"/>
        <v>0</v>
      </c>
      <c r="O571" s="98">
        <f t="shared" si="106"/>
        <v>0</v>
      </c>
      <c r="P571" s="101">
        <f t="shared" si="107"/>
        <v>0</v>
      </c>
      <c r="Q571" s="102">
        <f t="shared" si="108"/>
        <v>0</v>
      </c>
    </row>
    <row r="572" spans="1:17" x14ac:dyDescent="0.2">
      <c r="A572" s="92" t="str">
        <f>Orçamento!A554</f>
        <v>18.12</v>
      </c>
      <c r="B572" s="39">
        <f>Orçamento!B554</f>
        <v>0</v>
      </c>
      <c r="C572" s="39">
        <f>Orçamento!C554</f>
        <v>0</v>
      </c>
      <c r="D572" s="93">
        <f>Orçamento!D554</f>
        <v>0</v>
      </c>
      <c r="E572" s="39">
        <f>Orçamento!E554</f>
        <v>0</v>
      </c>
      <c r="F572" s="39">
        <f>Orçamento!F554</f>
        <v>0</v>
      </c>
      <c r="G572" s="95">
        <f>'Orç. Pós Licitação'!G554</f>
        <v>0</v>
      </c>
      <c r="H572" s="95">
        <f>'Orç. Pós Licitação'!H554</f>
        <v>0</v>
      </c>
      <c r="I572" s="95">
        <f>'Orç. Pós Licitação'!I554</f>
        <v>0</v>
      </c>
      <c r="J572" s="96">
        <f>'BM 05'!L572</f>
        <v>0</v>
      </c>
      <c r="K572" s="97"/>
      <c r="L572" s="98">
        <f t="shared" si="103"/>
        <v>0</v>
      </c>
      <c r="M572" s="99">
        <f t="shared" si="104"/>
        <v>0</v>
      </c>
      <c r="N572" s="100">
        <f t="shared" si="105"/>
        <v>0</v>
      </c>
      <c r="O572" s="98">
        <f t="shared" si="106"/>
        <v>0</v>
      </c>
      <c r="P572" s="101">
        <f t="shared" si="107"/>
        <v>0</v>
      </c>
      <c r="Q572" s="102">
        <f t="shared" si="108"/>
        <v>0</v>
      </c>
    </row>
    <row r="573" spans="1:17" x14ac:dyDescent="0.2">
      <c r="A573" s="92" t="str">
        <f>Orçamento!A555</f>
        <v>18.13</v>
      </c>
      <c r="B573" s="39">
        <f>Orçamento!B555</f>
        <v>0</v>
      </c>
      <c r="C573" s="39">
        <f>Orçamento!C555</f>
        <v>0</v>
      </c>
      <c r="D573" s="93">
        <f>Orçamento!D555</f>
        <v>0</v>
      </c>
      <c r="E573" s="39">
        <f>Orçamento!E555</f>
        <v>0</v>
      </c>
      <c r="F573" s="39">
        <f>Orçamento!F555</f>
        <v>0</v>
      </c>
      <c r="G573" s="95">
        <f>'Orç. Pós Licitação'!G555</f>
        <v>0</v>
      </c>
      <c r="H573" s="95">
        <f>'Orç. Pós Licitação'!H555</f>
        <v>0</v>
      </c>
      <c r="I573" s="95">
        <f>'Orç. Pós Licitação'!I555</f>
        <v>0</v>
      </c>
      <c r="J573" s="96">
        <f>'BM 05'!L573</f>
        <v>0</v>
      </c>
      <c r="K573" s="97"/>
      <c r="L573" s="98">
        <f t="shared" si="103"/>
        <v>0</v>
      </c>
      <c r="M573" s="99">
        <f t="shared" si="104"/>
        <v>0</v>
      </c>
      <c r="N573" s="100">
        <f t="shared" si="105"/>
        <v>0</v>
      </c>
      <c r="O573" s="98">
        <f t="shared" si="106"/>
        <v>0</v>
      </c>
      <c r="P573" s="101">
        <f t="shared" si="107"/>
        <v>0</v>
      </c>
      <c r="Q573" s="102">
        <f t="shared" si="108"/>
        <v>0</v>
      </c>
    </row>
    <row r="574" spans="1:17" x14ac:dyDescent="0.2">
      <c r="A574" s="92" t="str">
        <f>Orçamento!A556</f>
        <v>18.14</v>
      </c>
      <c r="B574" s="39">
        <f>Orçamento!B556</f>
        <v>0</v>
      </c>
      <c r="C574" s="39">
        <f>Orçamento!C556</f>
        <v>0</v>
      </c>
      <c r="D574" s="93">
        <f>Orçamento!D556</f>
        <v>0</v>
      </c>
      <c r="E574" s="39">
        <f>Orçamento!E556</f>
        <v>0</v>
      </c>
      <c r="F574" s="39">
        <f>Orçamento!F556</f>
        <v>0</v>
      </c>
      <c r="G574" s="95">
        <f>'Orç. Pós Licitação'!G556</f>
        <v>0</v>
      </c>
      <c r="H574" s="95">
        <f>'Orç. Pós Licitação'!H556</f>
        <v>0</v>
      </c>
      <c r="I574" s="95">
        <f>'Orç. Pós Licitação'!I556</f>
        <v>0</v>
      </c>
      <c r="J574" s="96">
        <f>'BM 05'!L574</f>
        <v>0</v>
      </c>
      <c r="K574" s="97"/>
      <c r="L574" s="98">
        <f t="shared" si="103"/>
        <v>0</v>
      </c>
      <c r="M574" s="99">
        <f t="shared" si="104"/>
        <v>0</v>
      </c>
      <c r="N574" s="100">
        <f t="shared" si="105"/>
        <v>0</v>
      </c>
      <c r="O574" s="98">
        <f t="shared" si="106"/>
        <v>0</v>
      </c>
      <c r="P574" s="101">
        <f t="shared" si="107"/>
        <v>0</v>
      </c>
      <c r="Q574" s="102">
        <f t="shared" si="108"/>
        <v>0</v>
      </c>
    </row>
    <row r="575" spans="1:17" x14ac:dyDescent="0.2">
      <c r="A575" s="92" t="str">
        <f>Orçamento!A557</f>
        <v>18.15</v>
      </c>
      <c r="B575" s="39">
        <f>Orçamento!B557</f>
        <v>0</v>
      </c>
      <c r="C575" s="39">
        <f>Orçamento!C557</f>
        <v>0</v>
      </c>
      <c r="D575" s="93">
        <f>Orçamento!D557</f>
        <v>0</v>
      </c>
      <c r="E575" s="39">
        <f>Orçamento!E557</f>
        <v>0</v>
      </c>
      <c r="F575" s="39">
        <f>Orçamento!F557</f>
        <v>0</v>
      </c>
      <c r="G575" s="95">
        <f>'Orç. Pós Licitação'!G557</f>
        <v>0</v>
      </c>
      <c r="H575" s="95">
        <f>'Orç. Pós Licitação'!H557</f>
        <v>0</v>
      </c>
      <c r="I575" s="95">
        <f>'Orç. Pós Licitação'!I557</f>
        <v>0</v>
      </c>
      <c r="J575" s="96">
        <f>'BM 05'!L575</f>
        <v>0</v>
      </c>
      <c r="K575" s="97"/>
      <c r="L575" s="98">
        <f t="shared" si="103"/>
        <v>0</v>
      </c>
      <c r="M575" s="99">
        <f t="shared" si="104"/>
        <v>0</v>
      </c>
      <c r="N575" s="100">
        <f t="shared" si="105"/>
        <v>0</v>
      </c>
      <c r="O575" s="98">
        <f t="shared" si="106"/>
        <v>0</v>
      </c>
      <c r="P575" s="101">
        <f t="shared" si="107"/>
        <v>0</v>
      </c>
      <c r="Q575" s="102">
        <f t="shared" si="108"/>
        <v>0</v>
      </c>
    </row>
    <row r="576" spans="1:17" x14ac:dyDescent="0.2">
      <c r="A576" s="92" t="str">
        <f>Orçamento!A558</f>
        <v>18.16</v>
      </c>
      <c r="B576" s="39">
        <f>Orçamento!B558</f>
        <v>0</v>
      </c>
      <c r="C576" s="39">
        <f>Orçamento!C558</f>
        <v>0</v>
      </c>
      <c r="D576" s="93">
        <f>Orçamento!D558</f>
        <v>0</v>
      </c>
      <c r="E576" s="39">
        <f>Orçamento!E558</f>
        <v>0</v>
      </c>
      <c r="F576" s="39">
        <f>Orçamento!F558</f>
        <v>0</v>
      </c>
      <c r="G576" s="95">
        <f>'Orç. Pós Licitação'!G558</f>
        <v>0</v>
      </c>
      <c r="H576" s="95">
        <f>'Orç. Pós Licitação'!H558</f>
        <v>0</v>
      </c>
      <c r="I576" s="95">
        <f>'Orç. Pós Licitação'!I558</f>
        <v>0</v>
      </c>
      <c r="J576" s="96">
        <f>'BM 05'!L576</f>
        <v>0</v>
      </c>
      <c r="K576" s="97"/>
      <c r="L576" s="98">
        <f t="shared" si="103"/>
        <v>0</v>
      </c>
      <c r="M576" s="99">
        <f t="shared" si="104"/>
        <v>0</v>
      </c>
      <c r="N576" s="100">
        <f t="shared" si="105"/>
        <v>0</v>
      </c>
      <c r="O576" s="98">
        <f t="shared" si="106"/>
        <v>0</v>
      </c>
      <c r="P576" s="101">
        <f t="shared" si="107"/>
        <v>0</v>
      </c>
      <c r="Q576" s="102">
        <f t="shared" si="108"/>
        <v>0</v>
      </c>
    </row>
    <row r="577" spans="1:17" x14ac:dyDescent="0.2">
      <c r="A577" s="92" t="str">
        <f>Orçamento!A559</f>
        <v>18.17</v>
      </c>
      <c r="B577" s="39">
        <f>Orçamento!B559</f>
        <v>0</v>
      </c>
      <c r="C577" s="39">
        <f>Orçamento!C559</f>
        <v>0</v>
      </c>
      <c r="D577" s="93">
        <f>Orçamento!D559</f>
        <v>0</v>
      </c>
      <c r="E577" s="39">
        <f>Orçamento!E559</f>
        <v>0</v>
      </c>
      <c r="F577" s="39">
        <f>Orçamento!F559</f>
        <v>0</v>
      </c>
      <c r="G577" s="95">
        <f>'Orç. Pós Licitação'!G559</f>
        <v>0</v>
      </c>
      <c r="H577" s="95">
        <f>'Orç. Pós Licitação'!H559</f>
        <v>0</v>
      </c>
      <c r="I577" s="95">
        <f>'Orç. Pós Licitação'!I559</f>
        <v>0</v>
      </c>
      <c r="J577" s="96">
        <f>'BM 05'!L577</f>
        <v>0</v>
      </c>
      <c r="K577" s="97"/>
      <c r="L577" s="98">
        <f t="shared" si="103"/>
        <v>0</v>
      </c>
      <c r="M577" s="99">
        <f t="shared" si="104"/>
        <v>0</v>
      </c>
      <c r="N577" s="100">
        <f t="shared" si="105"/>
        <v>0</v>
      </c>
      <c r="O577" s="98">
        <f t="shared" si="106"/>
        <v>0</v>
      </c>
      <c r="P577" s="101">
        <f t="shared" si="107"/>
        <v>0</v>
      </c>
      <c r="Q577" s="102">
        <f t="shared" si="108"/>
        <v>0</v>
      </c>
    </row>
    <row r="578" spans="1:17" x14ac:dyDescent="0.2">
      <c r="A578" s="92" t="str">
        <f>Orçamento!A560</f>
        <v>18.18</v>
      </c>
      <c r="B578" s="39">
        <f>Orçamento!B560</f>
        <v>0</v>
      </c>
      <c r="C578" s="39">
        <f>Orçamento!C560</f>
        <v>0</v>
      </c>
      <c r="D578" s="93">
        <f>Orçamento!D560</f>
        <v>0</v>
      </c>
      <c r="E578" s="39">
        <f>Orçamento!E560</f>
        <v>0</v>
      </c>
      <c r="F578" s="39">
        <f>Orçamento!F560</f>
        <v>0</v>
      </c>
      <c r="G578" s="95">
        <f>'Orç. Pós Licitação'!G560</f>
        <v>0</v>
      </c>
      <c r="H578" s="95">
        <f>'Orç. Pós Licitação'!H560</f>
        <v>0</v>
      </c>
      <c r="I578" s="95">
        <f>'Orç. Pós Licitação'!I560</f>
        <v>0</v>
      </c>
      <c r="J578" s="96">
        <f>'BM 05'!L578</f>
        <v>0</v>
      </c>
      <c r="K578" s="97"/>
      <c r="L578" s="98">
        <f t="shared" si="103"/>
        <v>0</v>
      </c>
      <c r="M578" s="99">
        <f t="shared" si="104"/>
        <v>0</v>
      </c>
      <c r="N578" s="100">
        <f t="shared" si="105"/>
        <v>0</v>
      </c>
      <c r="O578" s="98">
        <f t="shared" si="106"/>
        <v>0</v>
      </c>
      <c r="P578" s="101">
        <f t="shared" si="107"/>
        <v>0</v>
      </c>
      <c r="Q578" s="102">
        <f t="shared" si="108"/>
        <v>0</v>
      </c>
    </row>
    <row r="579" spans="1:17" x14ac:dyDescent="0.2">
      <c r="A579" s="92" t="str">
        <f>Orçamento!A561</f>
        <v>18.19</v>
      </c>
      <c r="B579" s="39">
        <f>Orçamento!B561</f>
        <v>0</v>
      </c>
      <c r="C579" s="39">
        <f>Orçamento!C561</f>
        <v>0</v>
      </c>
      <c r="D579" s="93">
        <f>Orçamento!D561</f>
        <v>0</v>
      </c>
      <c r="E579" s="39">
        <f>Orçamento!E561</f>
        <v>0</v>
      </c>
      <c r="F579" s="39">
        <f>Orçamento!F561</f>
        <v>0</v>
      </c>
      <c r="G579" s="95">
        <f>'Orç. Pós Licitação'!G561</f>
        <v>0</v>
      </c>
      <c r="H579" s="95">
        <f>'Orç. Pós Licitação'!H561</f>
        <v>0</v>
      </c>
      <c r="I579" s="95">
        <f>'Orç. Pós Licitação'!I561</f>
        <v>0</v>
      </c>
      <c r="J579" s="96">
        <f>'BM 05'!L579</f>
        <v>0</v>
      </c>
      <c r="K579" s="97"/>
      <c r="L579" s="98">
        <f t="shared" si="103"/>
        <v>0</v>
      </c>
      <c r="M579" s="99">
        <f t="shared" si="104"/>
        <v>0</v>
      </c>
      <c r="N579" s="100">
        <f t="shared" si="105"/>
        <v>0</v>
      </c>
      <c r="O579" s="98">
        <f t="shared" si="106"/>
        <v>0</v>
      </c>
      <c r="P579" s="101">
        <f t="shared" si="107"/>
        <v>0</v>
      </c>
      <c r="Q579" s="102">
        <f t="shared" si="108"/>
        <v>0</v>
      </c>
    </row>
    <row r="580" spans="1:17" x14ac:dyDescent="0.2">
      <c r="A580" s="92" t="str">
        <f>Orçamento!A562</f>
        <v>18.20</v>
      </c>
      <c r="B580" s="39">
        <f>Orçamento!B562</f>
        <v>0</v>
      </c>
      <c r="C580" s="39">
        <f>Orçamento!C562</f>
        <v>0</v>
      </c>
      <c r="D580" s="93">
        <f>Orçamento!D562</f>
        <v>0</v>
      </c>
      <c r="E580" s="39">
        <f>Orçamento!E562</f>
        <v>0</v>
      </c>
      <c r="F580" s="39">
        <f>Orçamento!F562</f>
        <v>0</v>
      </c>
      <c r="G580" s="95">
        <f>'Orç. Pós Licitação'!G562</f>
        <v>0</v>
      </c>
      <c r="H580" s="95">
        <f>'Orç. Pós Licitação'!H562</f>
        <v>0</v>
      </c>
      <c r="I580" s="95">
        <f>'Orç. Pós Licitação'!I562</f>
        <v>0</v>
      </c>
      <c r="J580" s="96">
        <f>'BM 05'!L580</f>
        <v>0</v>
      </c>
      <c r="K580" s="97"/>
      <c r="L580" s="98">
        <f t="shared" si="103"/>
        <v>0</v>
      </c>
      <c r="M580" s="99">
        <f t="shared" si="104"/>
        <v>0</v>
      </c>
      <c r="N580" s="100">
        <f t="shared" si="105"/>
        <v>0</v>
      </c>
      <c r="O580" s="98">
        <f t="shared" si="106"/>
        <v>0</v>
      </c>
      <c r="P580" s="101">
        <f t="shared" si="107"/>
        <v>0</v>
      </c>
      <c r="Q580" s="102">
        <f t="shared" si="108"/>
        <v>0</v>
      </c>
    </row>
    <row r="581" spans="1:17" x14ac:dyDescent="0.2">
      <c r="A581" s="92" t="str">
        <f>Orçamento!A563</f>
        <v>18.21</v>
      </c>
      <c r="B581" s="39">
        <f>Orçamento!B563</f>
        <v>0</v>
      </c>
      <c r="C581" s="39">
        <f>Orçamento!C563</f>
        <v>0</v>
      </c>
      <c r="D581" s="93">
        <f>Orçamento!D563</f>
        <v>0</v>
      </c>
      <c r="E581" s="39">
        <f>Orçamento!E563</f>
        <v>0</v>
      </c>
      <c r="F581" s="39">
        <f>Orçamento!F563</f>
        <v>0</v>
      </c>
      <c r="G581" s="95">
        <f>'Orç. Pós Licitação'!G563</f>
        <v>0</v>
      </c>
      <c r="H581" s="95">
        <f>'Orç. Pós Licitação'!H563</f>
        <v>0</v>
      </c>
      <c r="I581" s="95">
        <f>'Orç. Pós Licitação'!I563</f>
        <v>0</v>
      </c>
      <c r="J581" s="96">
        <f>'BM 05'!L581</f>
        <v>0</v>
      </c>
      <c r="K581" s="97"/>
      <c r="L581" s="98">
        <f t="shared" si="103"/>
        <v>0</v>
      </c>
      <c r="M581" s="99">
        <f t="shared" si="104"/>
        <v>0</v>
      </c>
      <c r="N581" s="100">
        <f t="shared" si="105"/>
        <v>0</v>
      </c>
      <c r="O581" s="98">
        <f t="shared" si="106"/>
        <v>0</v>
      </c>
      <c r="P581" s="101">
        <f t="shared" si="107"/>
        <v>0</v>
      </c>
      <c r="Q581" s="102">
        <f t="shared" si="108"/>
        <v>0</v>
      </c>
    </row>
    <row r="582" spans="1:17" x14ac:dyDescent="0.2">
      <c r="A582" s="92" t="str">
        <f>Orçamento!A564</f>
        <v>18.22</v>
      </c>
      <c r="B582" s="39">
        <f>Orçamento!B564</f>
        <v>0</v>
      </c>
      <c r="C582" s="39">
        <f>Orçamento!C564</f>
        <v>0</v>
      </c>
      <c r="D582" s="93">
        <f>Orçamento!D564</f>
        <v>0</v>
      </c>
      <c r="E582" s="39">
        <f>Orçamento!E564</f>
        <v>0</v>
      </c>
      <c r="F582" s="39">
        <f>Orçamento!F564</f>
        <v>0</v>
      </c>
      <c r="G582" s="95">
        <f>'Orç. Pós Licitação'!G564</f>
        <v>0</v>
      </c>
      <c r="H582" s="95">
        <f>'Orç. Pós Licitação'!H564</f>
        <v>0</v>
      </c>
      <c r="I582" s="95">
        <f>'Orç. Pós Licitação'!I564</f>
        <v>0</v>
      </c>
      <c r="J582" s="96">
        <f>'BM 05'!L582</f>
        <v>0</v>
      </c>
      <c r="K582" s="97"/>
      <c r="L582" s="98">
        <f t="shared" si="103"/>
        <v>0</v>
      </c>
      <c r="M582" s="99">
        <f t="shared" si="104"/>
        <v>0</v>
      </c>
      <c r="N582" s="100">
        <f t="shared" si="105"/>
        <v>0</v>
      </c>
      <c r="O582" s="98">
        <f t="shared" si="106"/>
        <v>0</v>
      </c>
      <c r="P582" s="101">
        <f t="shared" si="107"/>
        <v>0</v>
      </c>
      <c r="Q582" s="102">
        <f t="shared" si="108"/>
        <v>0</v>
      </c>
    </row>
    <row r="583" spans="1:17" x14ac:dyDescent="0.2">
      <c r="A583" s="92" t="str">
        <f>Orçamento!A565</f>
        <v>18.23</v>
      </c>
      <c r="B583" s="39">
        <f>Orçamento!B565</f>
        <v>0</v>
      </c>
      <c r="C583" s="39">
        <f>Orçamento!C565</f>
        <v>0</v>
      </c>
      <c r="D583" s="93">
        <f>Orçamento!D565</f>
        <v>0</v>
      </c>
      <c r="E583" s="39">
        <f>Orçamento!E565</f>
        <v>0</v>
      </c>
      <c r="F583" s="39">
        <f>Orçamento!F565</f>
        <v>0</v>
      </c>
      <c r="G583" s="95">
        <f>'Orç. Pós Licitação'!G565</f>
        <v>0</v>
      </c>
      <c r="H583" s="95">
        <f>'Orç. Pós Licitação'!H565</f>
        <v>0</v>
      </c>
      <c r="I583" s="95">
        <f>'Orç. Pós Licitação'!I565</f>
        <v>0</v>
      </c>
      <c r="J583" s="96">
        <f>'BM 05'!L583</f>
        <v>0</v>
      </c>
      <c r="K583" s="97"/>
      <c r="L583" s="98">
        <f t="shared" si="103"/>
        <v>0</v>
      </c>
      <c r="M583" s="99">
        <f t="shared" si="104"/>
        <v>0</v>
      </c>
      <c r="N583" s="100">
        <f t="shared" si="105"/>
        <v>0</v>
      </c>
      <c r="O583" s="98">
        <f t="shared" si="106"/>
        <v>0</v>
      </c>
      <c r="P583" s="101">
        <f t="shared" si="107"/>
        <v>0</v>
      </c>
      <c r="Q583" s="102">
        <f t="shared" si="108"/>
        <v>0</v>
      </c>
    </row>
    <row r="584" spans="1:17" x14ac:dyDescent="0.2">
      <c r="A584" s="92" t="str">
        <f>Orçamento!A566</f>
        <v>18.24</v>
      </c>
      <c r="B584" s="39">
        <f>Orçamento!B566</f>
        <v>0</v>
      </c>
      <c r="C584" s="39">
        <f>Orçamento!C566</f>
        <v>0</v>
      </c>
      <c r="D584" s="93">
        <f>Orçamento!D566</f>
        <v>0</v>
      </c>
      <c r="E584" s="39">
        <f>Orçamento!E566</f>
        <v>0</v>
      </c>
      <c r="F584" s="39">
        <f>Orçamento!F566</f>
        <v>0</v>
      </c>
      <c r="G584" s="95">
        <f>'Orç. Pós Licitação'!G566</f>
        <v>0</v>
      </c>
      <c r="H584" s="95">
        <f>'Orç. Pós Licitação'!H566</f>
        <v>0</v>
      </c>
      <c r="I584" s="95">
        <f>'Orç. Pós Licitação'!I566</f>
        <v>0</v>
      </c>
      <c r="J584" s="96">
        <f>'BM 05'!L584</f>
        <v>0</v>
      </c>
      <c r="K584" s="97"/>
      <c r="L584" s="98">
        <f t="shared" si="103"/>
        <v>0</v>
      </c>
      <c r="M584" s="99">
        <f t="shared" si="104"/>
        <v>0</v>
      </c>
      <c r="N584" s="100">
        <f t="shared" si="105"/>
        <v>0</v>
      </c>
      <c r="O584" s="98">
        <f t="shared" si="106"/>
        <v>0</v>
      </c>
      <c r="P584" s="101">
        <f t="shared" si="107"/>
        <v>0</v>
      </c>
      <c r="Q584" s="102">
        <f t="shared" si="108"/>
        <v>0</v>
      </c>
    </row>
    <row r="585" spans="1:17" x14ac:dyDescent="0.2">
      <c r="A585" s="92" t="str">
        <f>Orçamento!A567</f>
        <v>18.25</v>
      </c>
      <c r="B585" s="39">
        <f>Orçamento!B567</f>
        <v>0</v>
      </c>
      <c r="C585" s="39">
        <f>Orçamento!C567</f>
        <v>0</v>
      </c>
      <c r="D585" s="93">
        <f>Orçamento!D567</f>
        <v>0</v>
      </c>
      <c r="E585" s="39">
        <f>Orçamento!E567</f>
        <v>0</v>
      </c>
      <c r="F585" s="39">
        <f>Orçamento!F567</f>
        <v>0</v>
      </c>
      <c r="G585" s="95">
        <f>'Orç. Pós Licitação'!G567</f>
        <v>0</v>
      </c>
      <c r="H585" s="95">
        <f>'Orç. Pós Licitação'!H567</f>
        <v>0</v>
      </c>
      <c r="I585" s="95">
        <f>'Orç. Pós Licitação'!I567</f>
        <v>0</v>
      </c>
      <c r="J585" s="96">
        <f>'BM 05'!L585</f>
        <v>0</v>
      </c>
      <c r="K585" s="97"/>
      <c r="L585" s="98">
        <f t="shared" si="103"/>
        <v>0</v>
      </c>
      <c r="M585" s="99">
        <f t="shared" si="104"/>
        <v>0</v>
      </c>
      <c r="N585" s="100">
        <f t="shared" si="105"/>
        <v>0</v>
      </c>
      <c r="O585" s="98">
        <f t="shared" si="106"/>
        <v>0</v>
      </c>
      <c r="P585" s="101">
        <f t="shared" si="107"/>
        <v>0</v>
      </c>
      <c r="Q585" s="102">
        <f t="shared" si="108"/>
        <v>0</v>
      </c>
    </row>
    <row r="586" spans="1:17" x14ac:dyDescent="0.2">
      <c r="A586" s="92" t="str">
        <f>Orçamento!A568</f>
        <v>18.26</v>
      </c>
      <c r="B586" s="39">
        <f>Orçamento!B568</f>
        <v>0</v>
      </c>
      <c r="C586" s="39">
        <f>Orçamento!C568</f>
        <v>0</v>
      </c>
      <c r="D586" s="93">
        <f>Orçamento!D568</f>
        <v>0</v>
      </c>
      <c r="E586" s="39">
        <f>Orçamento!E568</f>
        <v>0</v>
      </c>
      <c r="F586" s="39">
        <f>Orçamento!F568</f>
        <v>0</v>
      </c>
      <c r="G586" s="95">
        <f>'Orç. Pós Licitação'!G568</f>
        <v>0</v>
      </c>
      <c r="H586" s="95">
        <f>'Orç. Pós Licitação'!H568</f>
        <v>0</v>
      </c>
      <c r="I586" s="95">
        <f>'Orç. Pós Licitação'!I568</f>
        <v>0</v>
      </c>
      <c r="J586" s="96">
        <f>'BM 05'!L586</f>
        <v>0</v>
      </c>
      <c r="K586" s="97"/>
      <c r="L586" s="98">
        <f t="shared" si="103"/>
        <v>0</v>
      </c>
      <c r="M586" s="99">
        <f t="shared" si="104"/>
        <v>0</v>
      </c>
      <c r="N586" s="100">
        <f t="shared" si="105"/>
        <v>0</v>
      </c>
      <c r="O586" s="98">
        <f t="shared" si="106"/>
        <v>0</v>
      </c>
      <c r="P586" s="101">
        <f t="shared" si="107"/>
        <v>0</v>
      </c>
      <c r="Q586" s="102">
        <f t="shared" si="108"/>
        <v>0</v>
      </c>
    </row>
    <row r="587" spans="1:17" x14ac:dyDescent="0.2">
      <c r="A587" s="92" t="str">
        <f>Orçamento!A569</f>
        <v>18.27</v>
      </c>
      <c r="B587" s="39">
        <f>Orçamento!B569</f>
        <v>0</v>
      </c>
      <c r="C587" s="39">
        <f>Orçamento!C569</f>
        <v>0</v>
      </c>
      <c r="D587" s="93">
        <f>Orçamento!D569</f>
        <v>0</v>
      </c>
      <c r="E587" s="39">
        <f>Orçamento!E569</f>
        <v>0</v>
      </c>
      <c r="F587" s="39">
        <f>Orçamento!F569</f>
        <v>0</v>
      </c>
      <c r="G587" s="95">
        <f>'Orç. Pós Licitação'!G569</f>
        <v>0</v>
      </c>
      <c r="H587" s="95">
        <f>'Orç. Pós Licitação'!H569</f>
        <v>0</v>
      </c>
      <c r="I587" s="95">
        <f>'Orç. Pós Licitação'!I569</f>
        <v>0</v>
      </c>
      <c r="J587" s="96">
        <f>'BM 05'!L587</f>
        <v>0</v>
      </c>
      <c r="K587" s="97"/>
      <c r="L587" s="98">
        <f t="shared" si="103"/>
        <v>0</v>
      </c>
      <c r="M587" s="99">
        <f t="shared" si="104"/>
        <v>0</v>
      </c>
      <c r="N587" s="100">
        <f t="shared" si="105"/>
        <v>0</v>
      </c>
      <c r="O587" s="98">
        <f t="shared" si="106"/>
        <v>0</v>
      </c>
      <c r="P587" s="101">
        <f t="shared" si="107"/>
        <v>0</v>
      </c>
      <c r="Q587" s="102">
        <f t="shared" si="108"/>
        <v>0</v>
      </c>
    </row>
    <row r="588" spans="1:17" x14ac:dyDescent="0.2">
      <c r="A588" s="92" t="str">
        <f>Orçamento!A570</f>
        <v>18.28</v>
      </c>
      <c r="B588" s="39">
        <f>Orçamento!B570</f>
        <v>0</v>
      </c>
      <c r="C588" s="39">
        <f>Orçamento!C570</f>
        <v>0</v>
      </c>
      <c r="D588" s="93">
        <f>Orçamento!D570</f>
        <v>0</v>
      </c>
      <c r="E588" s="39">
        <f>Orçamento!E570</f>
        <v>0</v>
      </c>
      <c r="F588" s="39">
        <f>Orçamento!F570</f>
        <v>0</v>
      </c>
      <c r="G588" s="95">
        <f>'Orç. Pós Licitação'!G570</f>
        <v>0</v>
      </c>
      <c r="H588" s="95">
        <f>'Orç. Pós Licitação'!H570</f>
        <v>0</v>
      </c>
      <c r="I588" s="95">
        <f>'Orç. Pós Licitação'!I570</f>
        <v>0</v>
      </c>
      <c r="J588" s="96">
        <f>'BM 05'!L588</f>
        <v>0</v>
      </c>
      <c r="K588" s="97"/>
      <c r="L588" s="98">
        <f t="shared" si="103"/>
        <v>0</v>
      </c>
      <c r="M588" s="99">
        <f t="shared" si="104"/>
        <v>0</v>
      </c>
      <c r="N588" s="100">
        <f t="shared" si="105"/>
        <v>0</v>
      </c>
      <c r="O588" s="98">
        <f t="shared" si="106"/>
        <v>0</v>
      </c>
      <c r="P588" s="101">
        <f t="shared" si="107"/>
        <v>0</v>
      </c>
      <c r="Q588" s="102">
        <f t="shared" si="108"/>
        <v>0</v>
      </c>
    </row>
    <row r="589" spans="1:17" x14ac:dyDescent="0.2">
      <c r="A589" s="92" t="str">
        <f>Orçamento!A571</f>
        <v>18.29</v>
      </c>
      <c r="B589" s="39">
        <f>Orçamento!B571</f>
        <v>0</v>
      </c>
      <c r="C589" s="39">
        <f>Orçamento!C571</f>
        <v>0</v>
      </c>
      <c r="D589" s="93">
        <f>Orçamento!D571</f>
        <v>0</v>
      </c>
      <c r="E589" s="39">
        <f>Orçamento!E571</f>
        <v>0</v>
      </c>
      <c r="F589" s="39">
        <f>Orçamento!F571</f>
        <v>0</v>
      </c>
      <c r="G589" s="95">
        <f>'Orç. Pós Licitação'!G571</f>
        <v>0</v>
      </c>
      <c r="H589" s="95">
        <f>'Orç. Pós Licitação'!H571</f>
        <v>0</v>
      </c>
      <c r="I589" s="95">
        <f>'Orç. Pós Licitação'!I571</f>
        <v>0</v>
      </c>
      <c r="J589" s="96">
        <f>'BM 05'!L589</f>
        <v>0</v>
      </c>
      <c r="K589" s="97"/>
      <c r="L589" s="98">
        <f t="shared" si="103"/>
        <v>0</v>
      </c>
      <c r="M589" s="99">
        <f t="shared" si="104"/>
        <v>0</v>
      </c>
      <c r="N589" s="100">
        <f t="shared" si="105"/>
        <v>0</v>
      </c>
      <c r="O589" s="98">
        <f t="shared" si="106"/>
        <v>0</v>
      </c>
      <c r="P589" s="101">
        <f t="shared" si="107"/>
        <v>0</v>
      </c>
      <c r="Q589" s="102">
        <f t="shared" si="108"/>
        <v>0</v>
      </c>
    </row>
    <row r="590" spans="1:17" x14ac:dyDescent="0.2">
      <c r="A590" s="92" t="str">
        <f>Orçamento!A572</f>
        <v>18.30</v>
      </c>
      <c r="B590" s="39">
        <f>Orçamento!B572</f>
        <v>0</v>
      </c>
      <c r="C590" s="39">
        <f>Orçamento!C572</f>
        <v>0</v>
      </c>
      <c r="D590" s="93">
        <f>Orçamento!D572</f>
        <v>0</v>
      </c>
      <c r="E590" s="39">
        <f>Orçamento!E572</f>
        <v>0</v>
      </c>
      <c r="F590" s="39">
        <f>Orçamento!F572</f>
        <v>0</v>
      </c>
      <c r="G590" s="95">
        <f>'Orç. Pós Licitação'!G572</f>
        <v>0</v>
      </c>
      <c r="H590" s="95">
        <f>'Orç. Pós Licitação'!H572</f>
        <v>0</v>
      </c>
      <c r="I590" s="95">
        <f>'Orç. Pós Licitação'!I572</f>
        <v>0</v>
      </c>
      <c r="J590" s="96">
        <f>'BM 05'!L590</f>
        <v>0</v>
      </c>
      <c r="K590" s="97"/>
      <c r="L590" s="98">
        <f t="shared" si="103"/>
        <v>0</v>
      </c>
      <c r="M590" s="99">
        <f t="shared" si="104"/>
        <v>0</v>
      </c>
      <c r="N590" s="100">
        <f t="shared" si="105"/>
        <v>0</v>
      </c>
      <c r="O590" s="98">
        <f t="shared" si="106"/>
        <v>0</v>
      </c>
      <c r="P590" s="101">
        <f t="shared" si="107"/>
        <v>0</v>
      </c>
      <c r="Q590" s="102">
        <f t="shared" si="108"/>
        <v>0</v>
      </c>
    </row>
    <row r="591" spans="1:17" s="2" customFormat="1" ht="15.75" x14ac:dyDescent="0.25">
      <c r="A591" s="449"/>
      <c r="B591" s="434"/>
      <c r="C591" s="434"/>
      <c r="D591" s="435"/>
      <c r="E591" s="430" t="s">
        <v>1116</v>
      </c>
      <c r="F591" s="434"/>
      <c r="G591" s="434"/>
      <c r="H591" s="436"/>
      <c r="I591" s="437">
        <f>SUM(I561:I590)</f>
        <v>12123.480000000001</v>
      </c>
      <c r="J591" s="438"/>
      <c r="K591" s="438"/>
      <c r="L591" s="438"/>
      <c r="M591" s="437">
        <f>SUM(M561:M590)</f>
        <v>0</v>
      </c>
      <c r="N591" s="437">
        <f>SUM(N561:N590)</f>
        <v>0</v>
      </c>
      <c r="O591" s="437">
        <f>SUM(O561:O590)</f>
        <v>0</v>
      </c>
      <c r="P591" s="439"/>
      <c r="Q591" s="450">
        <f>SUM(Q561:Q590)</f>
        <v>12123.480000000001</v>
      </c>
    </row>
    <row r="592" spans="1:17" s="3" customFormat="1" ht="15.75" x14ac:dyDescent="0.25">
      <c r="A592" s="451" t="str">
        <f>Orçamento!A573</f>
        <v>19.0</v>
      </c>
      <c r="B592" s="427"/>
      <c r="C592" s="427"/>
      <c r="D592" s="428" t="str">
        <f>Orçamento!D573</f>
        <v>META 19</v>
      </c>
      <c r="E592" s="427"/>
      <c r="F592" s="427"/>
      <c r="G592" s="429"/>
      <c r="H592" s="430"/>
      <c r="I592" s="430"/>
      <c r="J592" s="431"/>
      <c r="K592" s="431"/>
      <c r="L592" s="431"/>
      <c r="M592" s="432"/>
      <c r="N592" s="433" t="e">
        <f>N623/I623</f>
        <v>#DIV/0!</v>
      </c>
      <c r="O592" s="433" t="e">
        <f>O623/I623</f>
        <v>#DIV/0!</v>
      </c>
      <c r="P592" s="433"/>
      <c r="Q592" s="452" t="e">
        <f>Q623/I623</f>
        <v>#DIV/0!</v>
      </c>
    </row>
    <row r="593" spans="1:17" x14ac:dyDescent="0.2">
      <c r="A593" s="92" t="str">
        <f>Orçamento!A574</f>
        <v>19.1</v>
      </c>
      <c r="B593" s="39" t="str">
        <f>Orçamento!B574</f>
        <v>Sinapi</v>
      </c>
      <c r="C593" s="39">
        <f>Orçamento!C574</f>
        <v>0</v>
      </c>
      <c r="D593" s="93">
        <f>Orçamento!D574</f>
        <v>0</v>
      </c>
      <c r="E593" s="39">
        <f>Orçamento!E574</f>
        <v>0</v>
      </c>
      <c r="F593" s="39">
        <f>Orçamento!F574</f>
        <v>0</v>
      </c>
      <c r="G593" s="95">
        <f>'Orç. Pós Licitação'!G574</f>
        <v>0</v>
      </c>
      <c r="H593" s="95">
        <f>'Orç. Pós Licitação'!H574</f>
        <v>0</v>
      </c>
      <c r="I593" s="95">
        <f>'Orç. Pós Licitação'!I574</f>
        <v>0</v>
      </c>
      <c r="J593" s="96">
        <f>'BM 05'!L593</f>
        <v>0</v>
      </c>
      <c r="K593" s="97"/>
      <c r="L593" s="98">
        <f>J593+K593</f>
        <v>0</v>
      </c>
      <c r="M593" s="99">
        <f>ROUND(H593*J593,2)</f>
        <v>0</v>
      </c>
      <c r="N593" s="100">
        <f>ROUND(H593*K593,2)</f>
        <v>0</v>
      </c>
      <c r="O593" s="98">
        <f>ROUND(H593*L593,2)</f>
        <v>0</v>
      </c>
      <c r="P593" s="101">
        <f>F593-L593</f>
        <v>0</v>
      </c>
      <c r="Q593" s="102">
        <f>I593-O593</f>
        <v>0</v>
      </c>
    </row>
    <row r="594" spans="1:17" x14ac:dyDescent="0.2">
      <c r="A594" s="92" t="str">
        <f>Orçamento!A575</f>
        <v>19.2</v>
      </c>
      <c r="B594" s="39" t="str">
        <f>Orçamento!B575</f>
        <v>Sinapi</v>
      </c>
      <c r="C594" s="39">
        <f>Orçamento!C575</f>
        <v>0</v>
      </c>
      <c r="D594" s="93">
        <f>Orçamento!D575</f>
        <v>0</v>
      </c>
      <c r="E594" s="39">
        <f>Orçamento!E575</f>
        <v>0</v>
      </c>
      <c r="F594" s="39">
        <f>Orçamento!F575</f>
        <v>0</v>
      </c>
      <c r="G594" s="95">
        <f>'Orç. Pós Licitação'!G575</f>
        <v>0</v>
      </c>
      <c r="H594" s="95">
        <f>'Orç. Pós Licitação'!H575</f>
        <v>0</v>
      </c>
      <c r="I594" s="95">
        <f>'Orç. Pós Licitação'!I575</f>
        <v>0</v>
      </c>
      <c r="J594" s="96">
        <f>'BM 05'!L594</f>
        <v>0</v>
      </c>
      <c r="K594" s="97"/>
      <c r="L594" s="98">
        <f t="shared" ref="L594:L622" si="109">J594+K594</f>
        <v>0</v>
      </c>
      <c r="M594" s="99">
        <f t="shared" ref="M594:M622" si="110">ROUND(H594*J594,2)</f>
        <v>0</v>
      </c>
      <c r="N594" s="100">
        <f t="shared" ref="N594:N622" si="111">ROUND(H594*K594,2)</f>
        <v>0</v>
      </c>
      <c r="O594" s="98">
        <f t="shared" ref="O594:O622" si="112">ROUND(H594*L594,2)</f>
        <v>0</v>
      </c>
      <c r="P594" s="101">
        <f t="shared" ref="P594:P622" si="113">F594-L594</f>
        <v>0</v>
      </c>
      <c r="Q594" s="102">
        <f t="shared" ref="Q594:Q622" si="114">I594-O594</f>
        <v>0</v>
      </c>
    </row>
    <row r="595" spans="1:17" x14ac:dyDescent="0.2">
      <c r="A595" s="92" t="str">
        <f>Orçamento!A576</f>
        <v>19.3</v>
      </c>
      <c r="B595" s="39" t="str">
        <f>Orçamento!B576</f>
        <v>Sinapi</v>
      </c>
      <c r="C595" s="39">
        <f>Orçamento!C576</f>
        <v>0</v>
      </c>
      <c r="D595" s="93">
        <f>Orçamento!D576</f>
        <v>0</v>
      </c>
      <c r="E595" s="39">
        <f>Orçamento!E576</f>
        <v>0</v>
      </c>
      <c r="F595" s="39">
        <f>Orçamento!F576</f>
        <v>0</v>
      </c>
      <c r="G595" s="95">
        <f>'Orç. Pós Licitação'!G576</f>
        <v>0</v>
      </c>
      <c r="H595" s="95">
        <f>'Orç. Pós Licitação'!H576</f>
        <v>0</v>
      </c>
      <c r="I595" s="95">
        <f>'Orç. Pós Licitação'!I576</f>
        <v>0</v>
      </c>
      <c r="J595" s="96">
        <f>'BM 05'!L595</f>
        <v>0</v>
      </c>
      <c r="K595" s="97"/>
      <c r="L595" s="98">
        <f t="shared" si="109"/>
        <v>0</v>
      </c>
      <c r="M595" s="99">
        <f t="shared" si="110"/>
        <v>0</v>
      </c>
      <c r="N595" s="100">
        <f t="shared" si="111"/>
        <v>0</v>
      </c>
      <c r="O595" s="98">
        <f t="shared" si="112"/>
        <v>0</v>
      </c>
      <c r="P595" s="101">
        <f t="shared" si="113"/>
        <v>0</v>
      </c>
      <c r="Q595" s="102">
        <f t="shared" si="114"/>
        <v>0</v>
      </c>
    </row>
    <row r="596" spans="1:17" x14ac:dyDescent="0.2">
      <c r="A596" s="92" t="str">
        <f>Orçamento!A577</f>
        <v>19.4</v>
      </c>
      <c r="B596" s="39" t="str">
        <f>Orçamento!B577</f>
        <v>Sinapi</v>
      </c>
      <c r="C596" s="39">
        <f>Orçamento!C577</f>
        <v>0</v>
      </c>
      <c r="D596" s="93">
        <f>Orçamento!D577</f>
        <v>0</v>
      </c>
      <c r="E596" s="39">
        <f>Orçamento!E577</f>
        <v>0</v>
      </c>
      <c r="F596" s="39">
        <f>Orçamento!F577</f>
        <v>0</v>
      </c>
      <c r="G596" s="95">
        <f>'Orç. Pós Licitação'!G577</f>
        <v>0</v>
      </c>
      <c r="H596" s="95">
        <f>'Orç. Pós Licitação'!H577</f>
        <v>0</v>
      </c>
      <c r="I596" s="95">
        <f>'Orç. Pós Licitação'!I577</f>
        <v>0</v>
      </c>
      <c r="J596" s="96">
        <f>'BM 05'!L596</f>
        <v>0</v>
      </c>
      <c r="K596" s="97"/>
      <c r="L596" s="98">
        <f t="shared" si="109"/>
        <v>0</v>
      </c>
      <c r="M596" s="99">
        <f t="shared" si="110"/>
        <v>0</v>
      </c>
      <c r="N596" s="100">
        <f t="shared" si="111"/>
        <v>0</v>
      </c>
      <c r="O596" s="98">
        <f t="shared" si="112"/>
        <v>0</v>
      </c>
      <c r="P596" s="101">
        <f t="shared" si="113"/>
        <v>0</v>
      </c>
      <c r="Q596" s="102">
        <f t="shared" si="114"/>
        <v>0</v>
      </c>
    </row>
    <row r="597" spans="1:17" x14ac:dyDescent="0.2">
      <c r="A597" s="92" t="str">
        <f>Orçamento!A578</f>
        <v>19.5</v>
      </c>
      <c r="B597" s="39" t="str">
        <f>Orçamento!B578</f>
        <v>Sinapi</v>
      </c>
      <c r="C597" s="39">
        <f>Orçamento!C578</f>
        <v>0</v>
      </c>
      <c r="D597" s="93">
        <f>Orçamento!D578</f>
        <v>0</v>
      </c>
      <c r="E597" s="39">
        <f>Orçamento!E578</f>
        <v>0</v>
      </c>
      <c r="F597" s="39">
        <f>Orçamento!F578</f>
        <v>0</v>
      </c>
      <c r="G597" s="95">
        <f>'Orç. Pós Licitação'!G578</f>
        <v>0</v>
      </c>
      <c r="H597" s="95">
        <f>'Orç. Pós Licitação'!H578</f>
        <v>0</v>
      </c>
      <c r="I597" s="95">
        <f>'Orç. Pós Licitação'!I578</f>
        <v>0</v>
      </c>
      <c r="J597" s="96">
        <f>'BM 05'!L597</f>
        <v>0</v>
      </c>
      <c r="K597" s="97"/>
      <c r="L597" s="98">
        <f t="shared" si="109"/>
        <v>0</v>
      </c>
      <c r="M597" s="99">
        <f t="shared" si="110"/>
        <v>0</v>
      </c>
      <c r="N597" s="100">
        <f t="shared" si="111"/>
        <v>0</v>
      </c>
      <c r="O597" s="98">
        <f t="shared" si="112"/>
        <v>0</v>
      </c>
      <c r="P597" s="101">
        <f t="shared" si="113"/>
        <v>0</v>
      </c>
      <c r="Q597" s="102">
        <f t="shared" si="114"/>
        <v>0</v>
      </c>
    </row>
    <row r="598" spans="1:17" x14ac:dyDescent="0.2">
      <c r="A598" s="92" t="str">
        <f>Orçamento!A579</f>
        <v>19.6</v>
      </c>
      <c r="B598" s="39" t="str">
        <f>Orçamento!B579</f>
        <v>Sinapi</v>
      </c>
      <c r="C598" s="39">
        <f>Orçamento!C579</f>
        <v>0</v>
      </c>
      <c r="D598" s="93">
        <f>Orçamento!D579</f>
        <v>0</v>
      </c>
      <c r="E598" s="39">
        <f>Orçamento!E579</f>
        <v>0</v>
      </c>
      <c r="F598" s="39">
        <f>Orçamento!F579</f>
        <v>0</v>
      </c>
      <c r="G598" s="95">
        <f>'Orç. Pós Licitação'!G579</f>
        <v>0</v>
      </c>
      <c r="H598" s="95">
        <f>'Orç. Pós Licitação'!H579</f>
        <v>0</v>
      </c>
      <c r="I598" s="95">
        <f>'Orç. Pós Licitação'!I579</f>
        <v>0</v>
      </c>
      <c r="J598" s="96">
        <f>'BM 05'!L598</f>
        <v>0</v>
      </c>
      <c r="K598" s="97"/>
      <c r="L598" s="98">
        <f t="shared" si="109"/>
        <v>0</v>
      </c>
      <c r="M598" s="99">
        <f t="shared" si="110"/>
        <v>0</v>
      </c>
      <c r="N598" s="100">
        <f t="shared" si="111"/>
        <v>0</v>
      </c>
      <c r="O598" s="98">
        <f t="shared" si="112"/>
        <v>0</v>
      </c>
      <c r="P598" s="101">
        <f t="shared" si="113"/>
        <v>0</v>
      </c>
      <c r="Q598" s="102">
        <f t="shared" si="114"/>
        <v>0</v>
      </c>
    </row>
    <row r="599" spans="1:17" x14ac:dyDescent="0.2">
      <c r="A599" s="92" t="str">
        <f>Orçamento!A580</f>
        <v>19.7</v>
      </c>
      <c r="B599" s="39" t="str">
        <f>Orçamento!B580</f>
        <v>Sinapi</v>
      </c>
      <c r="C599" s="39">
        <f>Orçamento!C580</f>
        <v>0</v>
      </c>
      <c r="D599" s="93">
        <f>Orçamento!D580</f>
        <v>0</v>
      </c>
      <c r="E599" s="39">
        <f>Orçamento!E580</f>
        <v>0</v>
      </c>
      <c r="F599" s="39">
        <f>Orçamento!F580</f>
        <v>0</v>
      </c>
      <c r="G599" s="95">
        <f>'Orç. Pós Licitação'!G580</f>
        <v>0</v>
      </c>
      <c r="H599" s="95">
        <f>'Orç. Pós Licitação'!H580</f>
        <v>0</v>
      </c>
      <c r="I599" s="95">
        <f>'Orç. Pós Licitação'!I580</f>
        <v>0</v>
      </c>
      <c r="J599" s="96">
        <f>'BM 05'!L599</f>
        <v>0</v>
      </c>
      <c r="K599" s="97"/>
      <c r="L599" s="98">
        <f t="shared" si="109"/>
        <v>0</v>
      </c>
      <c r="M599" s="99">
        <f t="shared" si="110"/>
        <v>0</v>
      </c>
      <c r="N599" s="100">
        <f t="shared" si="111"/>
        <v>0</v>
      </c>
      <c r="O599" s="98">
        <f t="shared" si="112"/>
        <v>0</v>
      </c>
      <c r="P599" s="101">
        <f t="shared" si="113"/>
        <v>0</v>
      </c>
      <c r="Q599" s="102">
        <f t="shared" si="114"/>
        <v>0</v>
      </c>
    </row>
    <row r="600" spans="1:17" x14ac:dyDescent="0.2">
      <c r="A600" s="92" t="str">
        <f>Orçamento!A581</f>
        <v>19.8</v>
      </c>
      <c r="B600" s="39" t="str">
        <f>Orçamento!B581</f>
        <v>Sinapi</v>
      </c>
      <c r="C600" s="39">
        <f>Orçamento!C581</f>
        <v>0</v>
      </c>
      <c r="D600" s="93">
        <f>Orçamento!D581</f>
        <v>0</v>
      </c>
      <c r="E600" s="39">
        <f>Orçamento!E581</f>
        <v>0</v>
      </c>
      <c r="F600" s="39">
        <f>Orçamento!F581</f>
        <v>0</v>
      </c>
      <c r="G600" s="95">
        <f>'Orç. Pós Licitação'!G581</f>
        <v>0</v>
      </c>
      <c r="H600" s="95">
        <f>'Orç. Pós Licitação'!H581</f>
        <v>0</v>
      </c>
      <c r="I600" s="95">
        <f>'Orç. Pós Licitação'!I581</f>
        <v>0</v>
      </c>
      <c r="J600" s="96">
        <f>'BM 05'!L600</f>
        <v>0</v>
      </c>
      <c r="K600" s="97"/>
      <c r="L600" s="98">
        <f t="shared" si="109"/>
        <v>0</v>
      </c>
      <c r="M600" s="99">
        <f t="shared" si="110"/>
        <v>0</v>
      </c>
      <c r="N600" s="100">
        <f t="shared" si="111"/>
        <v>0</v>
      </c>
      <c r="O600" s="98">
        <f t="shared" si="112"/>
        <v>0</v>
      </c>
      <c r="P600" s="101">
        <f t="shared" si="113"/>
        <v>0</v>
      </c>
      <c r="Q600" s="102">
        <f t="shared" si="114"/>
        <v>0</v>
      </c>
    </row>
    <row r="601" spans="1:17" x14ac:dyDescent="0.2">
      <c r="A601" s="92" t="str">
        <f>Orçamento!A582</f>
        <v>19.9</v>
      </c>
      <c r="B601" s="39" t="str">
        <f>Orçamento!B582</f>
        <v>Sinapi</v>
      </c>
      <c r="C601" s="39">
        <f>Orçamento!C582</f>
        <v>0</v>
      </c>
      <c r="D601" s="93">
        <f>Orçamento!D582</f>
        <v>0</v>
      </c>
      <c r="E601" s="39">
        <f>Orçamento!E582</f>
        <v>0</v>
      </c>
      <c r="F601" s="39">
        <f>Orçamento!F582</f>
        <v>0</v>
      </c>
      <c r="G601" s="95">
        <f>'Orç. Pós Licitação'!G582</f>
        <v>0</v>
      </c>
      <c r="H601" s="95">
        <f>'Orç. Pós Licitação'!H582</f>
        <v>0</v>
      </c>
      <c r="I601" s="95">
        <f>'Orç. Pós Licitação'!I582</f>
        <v>0</v>
      </c>
      <c r="J601" s="96">
        <f>'BM 05'!L601</f>
        <v>0</v>
      </c>
      <c r="K601" s="97"/>
      <c r="L601" s="98">
        <f t="shared" si="109"/>
        <v>0</v>
      </c>
      <c r="M601" s="99">
        <f t="shared" si="110"/>
        <v>0</v>
      </c>
      <c r="N601" s="100">
        <f t="shared" si="111"/>
        <v>0</v>
      </c>
      <c r="O601" s="98">
        <f t="shared" si="112"/>
        <v>0</v>
      </c>
      <c r="P601" s="101">
        <f t="shared" si="113"/>
        <v>0</v>
      </c>
      <c r="Q601" s="102">
        <f t="shared" si="114"/>
        <v>0</v>
      </c>
    </row>
    <row r="602" spans="1:17" x14ac:dyDescent="0.2">
      <c r="A602" s="92" t="str">
        <f>Orçamento!A583</f>
        <v>19.10</v>
      </c>
      <c r="B602" s="39" t="str">
        <f>Orçamento!B583</f>
        <v>Sinapi</v>
      </c>
      <c r="C602" s="39">
        <f>Orçamento!C583</f>
        <v>0</v>
      </c>
      <c r="D602" s="93">
        <f>Orçamento!D583</f>
        <v>0</v>
      </c>
      <c r="E602" s="39">
        <f>Orçamento!E583</f>
        <v>0</v>
      </c>
      <c r="F602" s="39">
        <f>Orçamento!F583</f>
        <v>0</v>
      </c>
      <c r="G602" s="95">
        <f>'Orç. Pós Licitação'!G583</f>
        <v>0</v>
      </c>
      <c r="H602" s="95">
        <f>'Orç. Pós Licitação'!H583</f>
        <v>0</v>
      </c>
      <c r="I602" s="95">
        <f>'Orç. Pós Licitação'!I583</f>
        <v>0</v>
      </c>
      <c r="J602" s="96">
        <f>'BM 05'!L602</f>
        <v>0</v>
      </c>
      <c r="K602" s="97"/>
      <c r="L602" s="98">
        <f t="shared" si="109"/>
        <v>0</v>
      </c>
      <c r="M602" s="99">
        <f t="shared" si="110"/>
        <v>0</v>
      </c>
      <c r="N602" s="100">
        <f t="shared" si="111"/>
        <v>0</v>
      </c>
      <c r="O602" s="98">
        <f t="shared" si="112"/>
        <v>0</v>
      </c>
      <c r="P602" s="101">
        <f t="shared" si="113"/>
        <v>0</v>
      </c>
      <c r="Q602" s="102">
        <f t="shared" si="114"/>
        <v>0</v>
      </c>
    </row>
    <row r="603" spans="1:17" x14ac:dyDescent="0.2">
      <c r="A603" s="92" t="str">
        <f>Orçamento!A584</f>
        <v>19.11</v>
      </c>
      <c r="B603" s="39" t="str">
        <f>Orçamento!B584</f>
        <v>Sinapi</v>
      </c>
      <c r="C603" s="39">
        <f>Orçamento!C584</f>
        <v>0</v>
      </c>
      <c r="D603" s="93">
        <f>Orçamento!D584</f>
        <v>0</v>
      </c>
      <c r="E603" s="39">
        <f>Orçamento!E584</f>
        <v>0</v>
      </c>
      <c r="F603" s="39">
        <f>Orçamento!F584</f>
        <v>0</v>
      </c>
      <c r="G603" s="95">
        <f>'Orç. Pós Licitação'!G584</f>
        <v>0</v>
      </c>
      <c r="H603" s="95">
        <f>'Orç. Pós Licitação'!H584</f>
        <v>0</v>
      </c>
      <c r="I603" s="95">
        <f>'Orç. Pós Licitação'!I584</f>
        <v>0</v>
      </c>
      <c r="J603" s="96">
        <f>'BM 05'!L603</f>
        <v>0</v>
      </c>
      <c r="K603" s="97"/>
      <c r="L603" s="98">
        <f t="shared" si="109"/>
        <v>0</v>
      </c>
      <c r="M603" s="99">
        <f t="shared" si="110"/>
        <v>0</v>
      </c>
      <c r="N603" s="100">
        <f t="shared" si="111"/>
        <v>0</v>
      </c>
      <c r="O603" s="98">
        <f t="shared" si="112"/>
        <v>0</v>
      </c>
      <c r="P603" s="101">
        <f t="shared" si="113"/>
        <v>0</v>
      </c>
      <c r="Q603" s="102">
        <f t="shared" si="114"/>
        <v>0</v>
      </c>
    </row>
    <row r="604" spans="1:17" x14ac:dyDescent="0.2">
      <c r="A604" s="92" t="str">
        <f>Orçamento!A585</f>
        <v>19.12</v>
      </c>
      <c r="B604" s="39" t="str">
        <f>Orçamento!B585</f>
        <v>Sinapi</v>
      </c>
      <c r="C604" s="39">
        <f>Orçamento!C585</f>
        <v>0</v>
      </c>
      <c r="D604" s="93">
        <f>Orçamento!D585</f>
        <v>0</v>
      </c>
      <c r="E604" s="39">
        <f>Orçamento!E585</f>
        <v>0</v>
      </c>
      <c r="F604" s="39">
        <f>Orçamento!F585</f>
        <v>0</v>
      </c>
      <c r="G604" s="95">
        <f>'Orç. Pós Licitação'!G585</f>
        <v>0</v>
      </c>
      <c r="H604" s="95">
        <f>'Orç. Pós Licitação'!H585</f>
        <v>0</v>
      </c>
      <c r="I604" s="95">
        <f>'Orç. Pós Licitação'!I585</f>
        <v>0</v>
      </c>
      <c r="J604" s="96">
        <f>'BM 05'!L604</f>
        <v>0</v>
      </c>
      <c r="K604" s="97"/>
      <c r="L604" s="98">
        <f t="shared" si="109"/>
        <v>0</v>
      </c>
      <c r="M604" s="99">
        <f t="shared" si="110"/>
        <v>0</v>
      </c>
      <c r="N604" s="100">
        <f t="shared" si="111"/>
        <v>0</v>
      </c>
      <c r="O604" s="98">
        <f t="shared" si="112"/>
        <v>0</v>
      </c>
      <c r="P604" s="101">
        <f t="shared" si="113"/>
        <v>0</v>
      </c>
      <c r="Q604" s="102">
        <f t="shared" si="114"/>
        <v>0</v>
      </c>
    </row>
    <row r="605" spans="1:17" x14ac:dyDescent="0.2">
      <c r="A605" s="92" t="str">
        <f>Orçamento!A586</f>
        <v>19.13</v>
      </c>
      <c r="B605" s="39" t="str">
        <f>Orçamento!B586</f>
        <v>Sinapi</v>
      </c>
      <c r="C605" s="39">
        <f>Orçamento!C586</f>
        <v>0</v>
      </c>
      <c r="D605" s="93">
        <f>Orçamento!D586</f>
        <v>0</v>
      </c>
      <c r="E605" s="39">
        <f>Orçamento!E586</f>
        <v>0</v>
      </c>
      <c r="F605" s="39">
        <f>Orçamento!F586</f>
        <v>0</v>
      </c>
      <c r="G605" s="95">
        <f>'Orç. Pós Licitação'!G586</f>
        <v>0</v>
      </c>
      <c r="H605" s="95">
        <f>'Orç. Pós Licitação'!H586</f>
        <v>0</v>
      </c>
      <c r="I605" s="95">
        <f>'Orç. Pós Licitação'!I586</f>
        <v>0</v>
      </c>
      <c r="J605" s="96">
        <f>'BM 05'!L605</f>
        <v>0</v>
      </c>
      <c r="K605" s="97"/>
      <c r="L605" s="98">
        <f t="shared" si="109"/>
        <v>0</v>
      </c>
      <c r="M605" s="99">
        <f t="shared" si="110"/>
        <v>0</v>
      </c>
      <c r="N605" s="100">
        <f t="shared" si="111"/>
        <v>0</v>
      </c>
      <c r="O605" s="98">
        <f t="shared" si="112"/>
        <v>0</v>
      </c>
      <c r="P605" s="101">
        <f t="shared" si="113"/>
        <v>0</v>
      </c>
      <c r="Q605" s="102">
        <f t="shared" si="114"/>
        <v>0</v>
      </c>
    </row>
    <row r="606" spans="1:17" x14ac:dyDescent="0.2">
      <c r="A606" s="92" t="str">
        <f>Orçamento!A587</f>
        <v>19.14</v>
      </c>
      <c r="B606" s="39" t="str">
        <f>Orçamento!B587</f>
        <v>Sinapi</v>
      </c>
      <c r="C606" s="39">
        <f>Orçamento!C587</f>
        <v>0</v>
      </c>
      <c r="D606" s="93">
        <f>Orçamento!D587</f>
        <v>0</v>
      </c>
      <c r="E606" s="39">
        <f>Orçamento!E587</f>
        <v>0</v>
      </c>
      <c r="F606" s="39">
        <f>Orçamento!F587</f>
        <v>0</v>
      </c>
      <c r="G606" s="95">
        <f>'Orç. Pós Licitação'!G587</f>
        <v>0</v>
      </c>
      <c r="H606" s="95">
        <f>'Orç. Pós Licitação'!H587</f>
        <v>0</v>
      </c>
      <c r="I606" s="95">
        <f>'Orç. Pós Licitação'!I587</f>
        <v>0</v>
      </c>
      <c r="J606" s="96">
        <f>'BM 05'!L606</f>
        <v>0</v>
      </c>
      <c r="K606" s="97"/>
      <c r="L606" s="98">
        <f t="shared" si="109"/>
        <v>0</v>
      </c>
      <c r="M606" s="99">
        <f t="shared" si="110"/>
        <v>0</v>
      </c>
      <c r="N606" s="100">
        <f t="shared" si="111"/>
        <v>0</v>
      </c>
      <c r="O606" s="98">
        <f t="shared" si="112"/>
        <v>0</v>
      </c>
      <c r="P606" s="101">
        <f t="shared" si="113"/>
        <v>0</v>
      </c>
      <c r="Q606" s="102">
        <f t="shared" si="114"/>
        <v>0</v>
      </c>
    </row>
    <row r="607" spans="1:17" x14ac:dyDescent="0.2">
      <c r="A607" s="92" t="str">
        <f>Orçamento!A588</f>
        <v>19.15</v>
      </c>
      <c r="B607" s="39" t="str">
        <f>Orçamento!B588</f>
        <v>Sinapi</v>
      </c>
      <c r="C607" s="39">
        <f>Orçamento!C588</f>
        <v>0</v>
      </c>
      <c r="D607" s="93">
        <f>Orçamento!D588</f>
        <v>0</v>
      </c>
      <c r="E607" s="39">
        <f>Orçamento!E588</f>
        <v>0</v>
      </c>
      <c r="F607" s="39">
        <f>Orçamento!F588</f>
        <v>0</v>
      </c>
      <c r="G607" s="95">
        <f>'Orç. Pós Licitação'!G588</f>
        <v>0</v>
      </c>
      <c r="H607" s="95">
        <f>'Orç. Pós Licitação'!H588</f>
        <v>0</v>
      </c>
      <c r="I607" s="95">
        <f>'Orç. Pós Licitação'!I588</f>
        <v>0</v>
      </c>
      <c r="J607" s="96">
        <f>'BM 05'!L607</f>
        <v>0</v>
      </c>
      <c r="K607" s="97"/>
      <c r="L607" s="98">
        <f t="shared" si="109"/>
        <v>0</v>
      </c>
      <c r="M607" s="99">
        <f t="shared" si="110"/>
        <v>0</v>
      </c>
      <c r="N607" s="100">
        <f t="shared" si="111"/>
        <v>0</v>
      </c>
      <c r="O607" s="98">
        <f t="shared" si="112"/>
        <v>0</v>
      </c>
      <c r="P607" s="101">
        <f t="shared" si="113"/>
        <v>0</v>
      </c>
      <c r="Q607" s="102">
        <f t="shared" si="114"/>
        <v>0</v>
      </c>
    </row>
    <row r="608" spans="1:17" x14ac:dyDescent="0.2">
      <c r="A608" s="92" t="str">
        <f>Orçamento!A589</f>
        <v>19.16</v>
      </c>
      <c r="B608" s="39" t="str">
        <f>Orçamento!B589</f>
        <v>Sinapi</v>
      </c>
      <c r="C608" s="39">
        <f>Orçamento!C589</f>
        <v>0</v>
      </c>
      <c r="D608" s="93">
        <f>Orçamento!D589</f>
        <v>0</v>
      </c>
      <c r="E608" s="39">
        <f>Orçamento!E589</f>
        <v>0</v>
      </c>
      <c r="F608" s="39">
        <f>Orçamento!F589</f>
        <v>0</v>
      </c>
      <c r="G608" s="95">
        <f>'Orç. Pós Licitação'!G589</f>
        <v>0</v>
      </c>
      <c r="H608" s="95">
        <f>'Orç. Pós Licitação'!H589</f>
        <v>0</v>
      </c>
      <c r="I608" s="95">
        <f>'Orç. Pós Licitação'!I589</f>
        <v>0</v>
      </c>
      <c r="J608" s="96">
        <f>'BM 05'!L608</f>
        <v>0</v>
      </c>
      <c r="K608" s="97"/>
      <c r="L608" s="98">
        <f t="shared" si="109"/>
        <v>0</v>
      </c>
      <c r="M608" s="99">
        <f t="shared" si="110"/>
        <v>0</v>
      </c>
      <c r="N608" s="100">
        <f t="shared" si="111"/>
        <v>0</v>
      </c>
      <c r="O608" s="98">
        <f t="shared" si="112"/>
        <v>0</v>
      </c>
      <c r="P608" s="101">
        <f t="shared" si="113"/>
        <v>0</v>
      </c>
      <c r="Q608" s="102">
        <f t="shared" si="114"/>
        <v>0</v>
      </c>
    </row>
    <row r="609" spans="1:17" x14ac:dyDescent="0.2">
      <c r="A609" s="92" t="str">
        <f>Orçamento!A590</f>
        <v>19.17</v>
      </c>
      <c r="B609" s="39" t="str">
        <f>Orçamento!B590</f>
        <v>Sinapi</v>
      </c>
      <c r="C609" s="39">
        <f>Orçamento!C590</f>
        <v>0</v>
      </c>
      <c r="D609" s="93">
        <f>Orçamento!D590</f>
        <v>0</v>
      </c>
      <c r="E609" s="39">
        <f>Orçamento!E590</f>
        <v>0</v>
      </c>
      <c r="F609" s="39">
        <f>Orçamento!F590</f>
        <v>0</v>
      </c>
      <c r="G609" s="95">
        <f>'Orç. Pós Licitação'!G590</f>
        <v>0</v>
      </c>
      <c r="H609" s="95">
        <f>'Orç. Pós Licitação'!H590</f>
        <v>0</v>
      </c>
      <c r="I609" s="95">
        <f>'Orç. Pós Licitação'!I590</f>
        <v>0</v>
      </c>
      <c r="J609" s="96">
        <f>'BM 05'!L609</f>
        <v>0</v>
      </c>
      <c r="K609" s="97"/>
      <c r="L609" s="98">
        <f t="shared" si="109"/>
        <v>0</v>
      </c>
      <c r="M609" s="99">
        <f t="shared" si="110"/>
        <v>0</v>
      </c>
      <c r="N609" s="100">
        <f t="shared" si="111"/>
        <v>0</v>
      </c>
      <c r="O609" s="98">
        <f t="shared" si="112"/>
        <v>0</v>
      </c>
      <c r="P609" s="101">
        <f t="shared" si="113"/>
        <v>0</v>
      </c>
      <c r="Q609" s="102">
        <f t="shared" si="114"/>
        <v>0</v>
      </c>
    </row>
    <row r="610" spans="1:17" x14ac:dyDescent="0.2">
      <c r="A610" s="92" t="str">
        <f>Orçamento!A591</f>
        <v>19.18</v>
      </c>
      <c r="B610" s="39" t="str">
        <f>Orçamento!B591</f>
        <v>Sinapi</v>
      </c>
      <c r="C610" s="39">
        <f>Orçamento!C591</f>
        <v>0</v>
      </c>
      <c r="D610" s="93">
        <f>Orçamento!D591</f>
        <v>0</v>
      </c>
      <c r="E610" s="39">
        <f>Orçamento!E591</f>
        <v>0</v>
      </c>
      <c r="F610" s="39">
        <f>Orçamento!F591</f>
        <v>0</v>
      </c>
      <c r="G610" s="95">
        <f>'Orç. Pós Licitação'!G591</f>
        <v>0</v>
      </c>
      <c r="H610" s="95">
        <f>'Orç. Pós Licitação'!H591</f>
        <v>0</v>
      </c>
      <c r="I610" s="95">
        <f>'Orç. Pós Licitação'!I591</f>
        <v>0</v>
      </c>
      <c r="J610" s="96">
        <f>'BM 05'!L610</f>
        <v>0</v>
      </c>
      <c r="K610" s="97"/>
      <c r="L610" s="98">
        <f t="shared" si="109"/>
        <v>0</v>
      </c>
      <c r="M610" s="99">
        <f t="shared" si="110"/>
        <v>0</v>
      </c>
      <c r="N610" s="100">
        <f t="shared" si="111"/>
        <v>0</v>
      </c>
      <c r="O610" s="98">
        <f t="shared" si="112"/>
        <v>0</v>
      </c>
      <c r="P610" s="101">
        <f t="shared" si="113"/>
        <v>0</v>
      </c>
      <c r="Q610" s="102">
        <f t="shared" si="114"/>
        <v>0</v>
      </c>
    </row>
    <row r="611" spans="1:17" x14ac:dyDescent="0.2">
      <c r="A611" s="92" t="str">
        <f>Orçamento!A592</f>
        <v>19.19</v>
      </c>
      <c r="B611" s="39" t="str">
        <f>Orçamento!B592</f>
        <v>Sinapi</v>
      </c>
      <c r="C611" s="39">
        <f>Orçamento!C592</f>
        <v>0</v>
      </c>
      <c r="D611" s="93">
        <f>Orçamento!D592</f>
        <v>0</v>
      </c>
      <c r="E611" s="39">
        <f>Orçamento!E592</f>
        <v>0</v>
      </c>
      <c r="F611" s="39">
        <f>Orçamento!F592</f>
        <v>0</v>
      </c>
      <c r="G611" s="95">
        <f>'Orç. Pós Licitação'!G592</f>
        <v>0</v>
      </c>
      <c r="H611" s="95">
        <f>'Orç. Pós Licitação'!H592</f>
        <v>0</v>
      </c>
      <c r="I611" s="95">
        <f>'Orç. Pós Licitação'!I592</f>
        <v>0</v>
      </c>
      <c r="J611" s="96">
        <f>'BM 05'!L611</f>
        <v>0</v>
      </c>
      <c r="K611" s="97"/>
      <c r="L611" s="98">
        <f t="shared" si="109"/>
        <v>0</v>
      </c>
      <c r="M611" s="99">
        <f t="shared" si="110"/>
        <v>0</v>
      </c>
      <c r="N611" s="100">
        <f t="shared" si="111"/>
        <v>0</v>
      </c>
      <c r="O611" s="98">
        <f t="shared" si="112"/>
        <v>0</v>
      </c>
      <c r="P611" s="101">
        <f t="shared" si="113"/>
        <v>0</v>
      </c>
      <c r="Q611" s="102">
        <f t="shared" si="114"/>
        <v>0</v>
      </c>
    </row>
    <row r="612" spans="1:17" x14ac:dyDescent="0.2">
      <c r="A612" s="92" t="str">
        <f>Orçamento!A593</f>
        <v>19.20</v>
      </c>
      <c r="B612" s="39" t="str">
        <f>Orçamento!B593</f>
        <v>Sinapi</v>
      </c>
      <c r="C612" s="39">
        <f>Orçamento!C593</f>
        <v>0</v>
      </c>
      <c r="D612" s="93">
        <f>Orçamento!D593</f>
        <v>0</v>
      </c>
      <c r="E612" s="39">
        <f>Orçamento!E593</f>
        <v>0</v>
      </c>
      <c r="F612" s="39">
        <f>Orçamento!F593</f>
        <v>0</v>
      </c>
      <c r="G612" s="95">
        <f>'Orç. Pós Licitação'!G593</f>
        <v>0</v>
      </c>
      <c r="H612" s="95">
        <f>'Orç. Pós Licitação'!H593</f>
        <v>0</v>
      </c>
      <c r="I612" s="95">
        <f>'Orç. Pós Licitação'!I593</f>
        <v>0</v>
      </c>
      <c r="J612" s="96">
        <f>'BM 05'!L612</f>
        <v>0</v>
      </c>
      <c r="K612" s="97"/>
      <c r="L612" s="98">
        <f t="shared" si="109"/>
        <v>0</v>
      </c>
      <c r="M612" s="99">
        <f t="shared" si="110"/>
        <v>0</v>
      </c>
      <c r="N612" s="100">
        <f t="shared" si="111"/>
        <v>0</v>
      </c>
      <c r="O612" s="98">
        <f t="shared" si="112"/>
        <v>0</v>
      </c>
      <c r="P612" s="101">
        <f t="shared" si="113"/>
        <v>0</v>
      </c>
      <c r="Q612" s="102">
        <f t="shared" si="114"/>
        <v>0</v>
      </c>
    </row>
    <row r="613" spans="1:17" x14ac:dyDescent="0.2">
      <c r="A613" s="92" t="str">
        <f>Orçamento!A594</f>
        <v>19.21</v>
      </c>
      <c r="B613" s="39" t="str">
        <f>Orçamento!B594</f>
        <v>Sinapi</v>
      </c>
      <c r="C613" s="39">
        <f>Orçamento!C594</f>
        <v>0</v>
      </c>
      <c r="D613" s="93">
        <f>Orçamento!D594</f>
        <v>0</v>
      </c>
      <c r="E613" s="39">
        <f>Orçamento!E594</f>
        <v>0</v>
      </c>
      <c r="F613" s="39">
        <f>Orçamento!F594</f>
        <v>0</v>
      </c>
      <c r="G613" s="95">
        <f>'Orç. Pós Licitação'!G594</f>
        <v>0</v>
      </c>
      <c r="H613" s="95">
        <f>'Orç. Pós Licitação'!H594</f>
        <v>0</v>
      </c>
      <c r="I613" s="95">
        <f>'Orç. Pós Licitação'!I594</f>
        <v>0</v>
      </c>
      <c r="J613" s="96">
        <f>'BM 05'!L613</f>
        <v>0</v>
      </c>
      <c r="K613" s="97"/>
      <c r="L613" s="98">
        <f t="shared" si="109"/>
        <v>0</v>
      </c>
      <c r="M613" s="99">
        <f t="shared" si="110"/>
        <v>0</v>
      </c>
      <c r="N613" s="100">
        <f t="shared" si="111"/>
        <v>0</v>
      </c>
      <c r="O613" s="98">
        <f t="shared" si="112"/>
        <v>0</v>
      </c>
      <c r="P613" s="101">
        <f t="shared" si="113"/>
        <v>0</v>
      </c>
      <c r="Q613" s="102">
        <f t="shared" si="114"/>
        <v>0</v>
      </c>
    </row>
    <row r="614" spans="1:17" x14ac:dyDescent="0.2">
      <c r="A614" s="92" t="str">
        <f>Orçamento!A595</f>
        <v>19.22</v>
      </c>
      <c r="B614" s="39" t="str">
        <f>Orçamento!B595</f>
        <v>Sinapi</v>
      </c>
      <c r="C614" s="39">
        <f>Orçamento!C595</f>
        <v>0</v>
      </c>
      <c r="D614" s="93">
        <f>Orçamento!D595</f>
        <v>0</v>
      </c>
      <c r="E614" s="39">
        <f>Orçamento!E595</f>
        <v>0</v>
      </c>
      <c r="F614" s="39">
        <f>Orçamento!F595</f>
        <v>0</v>
      </c>
      <c r="G614" s="95">
        <f>'Orç. Pós Licitação'!G595</f>
        <v>0</v>
      </c>
      <c r="H614" s="95">
        <f>'Orç. Pós Licitação'!H595</f>
        <v>0</v>
      </c>
      <c r="I614" s="95">
        <f>'Orç. Pós Licitação'!I595</f>
        <v>0</v>
      </c>
      <c r="J614" s="96">
        <f>'BM 05'!L614</f>
        <v>0</v>
      </c>
      <c r="K614" s="97"/>
      <c r="L614" s="98">
        <f t="shared" si="109"/>
        <v>0</v>
      </c>
      <c r="M614" s="99">
        <f t="shared" si="110"/>
        <v>0</v>
      </c>
      <c r="N614" s="100">
        <f t="shared" si="111"/>
        <v>0</v>
      </c>
      <c r="O614" s="98">
        <f t="shared" si="112"/>
        <v>0</v>
      </c>
      <c r="P614" s="101">
        <f t="shared" si="113"/>
        <v>0</v>
      </c>
      <c r="Q614" s="102">
        <f t="shared" si="114"/>
        <v>0</v>
      </c>
    </row>
    <row r="615" spans="1:17" x14ac:dyDescent="0.2">
      <c r="A615" s="92" t="str">
        <f>Orçamento!A596</f>
        <v>19.23</v>
      </c>
      <c r="B615" s="39" t="str">
        <f>Orçamento!B596</f>
        <v>Sinapi</v>
      </c>
      <c r="C615" s="39">
        <f>Orçamento!C596</f>
        <v>0</v>
      </c>
      <c r="D615" s="93">
        <f>Orçamento!D596</f>
        <v>0</v>
      </c>
      <c r="E615" s="39">
        <f>Orçamento!E596</f>
        <v>0</v>
      </c>
      <c r="F615" s="39">
        <f>Orçamento!F596</f>
        <v>0</v>
      </c>
      <c r="G615" s="95">
        <f>'Orç. Pós Licitação'!G596</f>
        <v>0</v>
      </c>
      <c r="H615" s="95">
        <f>'Orç. Pós Licitação'!H596</f>
        <v>0</v>
      </c>
      <c r="I615" s="95">
        <f>'Orç. Pós Licitação'!I596</f>
        <v>0</v>
      </c>
      <c r="J615" s="96">
        <f>'BM 05'!L615</f>
        <v>0</v>
      </c>
      <c r="K615" s="97"/>
      <c r="L615" s="98">
        <f t="shared" si="109"/>
        <v>0</v>
      </c>
      <c r="M615" s="99">
        <f t="shared" si="110"/>
        <v>0</v>
      </c>
      <c r="N615" s="100">
        <f t="shared" si="111"/>
        <v>0</v>
      </c>
      <c r="O615" s="98">
        <f t="shared" si="112"/>
        <v>0</v>
      </c>
      <c r="P615" s="101">
        <f t="shared" si="113"/>
        <v>0</v>
      </c>
      <c r="Q615" s="102">
        <f t="shared" si="114"/>
        <v>0</v>
      </c>
    </row>
    <row r="616" spans="1:17" x14ac:dyDescent="0.2">
      <c r="A616" s="92" t="str">
        <f>Orçamento!A597</f>
        <v>19.24</v>
      </c>
      <c r="B616" s="39" t="str">
        <f>Orçamento!B597</f>
        <v>Sinapi</v>
      </c>
      <c r="C616" s="39">
        <f>Orçamento!C597</f>
        <v>0</v>
      </c>
      <c r="D616" s="93">
        <f>Orçamento!D597</f>
        <v>0</v>
      </c>
      <c r="E616" s="39">
        <f>Orçamento!E597</f>
        <v>0</v>
      </c>
      <c r="F616" s="39">
        <f>Orçamento!F597</f>
        <v>0</v>
      </c>
      <c r="G616" s="95">
        <f>'Orç. Pós Licitação'!G597</f>
        <v>0</v>
      </c>
      <c r="H616" s="95">
        <f>'Orç. Pós Licitação'!H597</f>
        <v>0</v>
      </c>
      <c r="I616" s="95">
        <f>'Orç. Pós Licitação'!I597</f>
        <v>0</v>
      </c>
      <c r="J616" s="96">
        <f>'BM 05'!L616</f>
        <v>0</v>
      </c>
      <c r="K616" s="97"/>
      <c r="L616" s="98">
        <f t="shared" si="109"/>
        <v>0</v>
      </c>
      <c r="M616" s="99">
        <f t="shared" si="110"/>
        <v>0</v>
      </c>
      <c r="N616" s="100">
        <f t="shared" si="111"/>
        <v>0</v>
      </c>
      <c r="O616" s="98">
        <f t="shared" si="112"/>
        <v>0</v>
      </c>
      <c r="P616" s="101">
        <f t="shared" si="113"/>
        <v>0</v>
      </c>
      <c r="Q616" s="102">
        <f t="shared" si="114"/>
        <v>0</v>
      </c>
    </row>
    <row r="617" spans="1:17" x14ac:dyDescent="0.2">
      <c r="A617" s="92" t="str">
        <f>Orçamento!A598</f>
        <v>19.25</v>
      </c>
      <c r="B617" s="39" t="str">
        <f>Orçamento!B598</f>
        <v>Sinapi</v>
      </c>
      <c r="C617" s="39">
        <f>Orçamento!C598</f>
        <v>0</v>
      </c>
      <c r="D617" s="93">
        <f>Orçamento!D598</f>
        <v>0</v>
      </c>
      <c r="E617" s="39">
        <f>Orçamento!E598</f>
        <v>0</v>
      </c>
      <c r="F617" s="39">
        <f>Orçamento!F598</f>
        <v>0</v>
      </c>
      <c r="G617" s="95">
        <f>'Orç. Pós Licitação'!G598</f>
        <v>0</v>
      </c>
      <c r="H617" s="95">
        <f>'Orç. Pós Licitação'!H598</f>
        <v>0</v>
      </c>
      <c r="I617" s="95">
        <f>'Orç. Pós Licitação'!I598</f>
        <v>0</v>
      </c>
      <c r="J617" s="96">
        <f>'BM 05'!L617</f>
        <v>0</v>
      </c>
      <c r="K617" s="97"/>
      <c r="L617" s="98">
        <f t="shared" si="109"/>
        <v>0</v>
      </c>
      <c r="M617" s="99">
        <f t="shared" si="110"/>
        <v>0</v>
      </c>
      <c r="N617" s="100">
        <f t="shared" si="111"/>
        <v>0</v>
      </c>
      <c r="O617" s="98">
        <f t="shared" si="112"/>
        <v>0</v>
      </c>
      <c r="P617" s="101">
        <f t="shared" si="113"/>
        <v>0</v>
      </c>
      <c r="Q617" s="102">
        <f t="shared" si="114"/>
        <v>0</v>
      </c>
    </row>
    <row r="618" spans="1:17" x14ac:dyDescent="0.2">
      <c r="A618" s="92" t="str">
        <f>Orçamento!A599</f>
        <v>19.26</v>
      </c>
      <c r="B618" s="39" t="str">
        <f>Orçamento!B599</f>
        <v>Sinapi</v>
      </c>
      <c r="C618" s="39">
        <f>Orçamento!C599</f>
        <v>0</v>
      </c>
      <c r="D618" s="93">
        <f>Orçamento!D599</f>
        <v>0</v>
      </c>
      <c r="E618" s="39">
        <f>Orçamento!E599</f>
        <v>0</v>
      </c>
      <c r="F618" s="39">
        <f>Orçamento!F599</f>
        <v>0</v>
      </c>
      <c r="G618" s="95">
        <f>'Orç. Pós Licitação'!G599</f>
        <v>0</v>
      </c>
      <c r="H618" s="95">
        <f>'Orç. Pós Licitação'!H599</f>
        <v>0</v>
      </c>
      <c r="I618" s="95">
        <f>'Orç. Pós Licitação'!I599</f>
        <v>0</v>
      </c>
      <c r="J618" s="96">
        <f>'BM 05'!L618</f>
        <v>0</v>
      </c>
      <c r="K618" s="97"/>
      <c r="L618" s="98">
        <f t="shared" si="109"/>
        <v>0</v>
      </c>
      <c r="M618" s="99">
        <f t="shared" si="110"/>
        <v>0</v>
      </c>
      <c r="N618" s="100">
        <f t="shared" si="111"/>
        <v>0</v>
      </c>
      <c r="O618" s="98">
        <f t="shared" si="112"/>
        <v>0</v>
      </c>
      <c r="P618" s="101">
        <f t="shared" si="113"/>
        <v>0</v>
      </c>
      <c r="Q618" s="102">
        <f t="shared" si="114"/>
        <v>0</v>
      </c>
    </row>
    <row r="619" spans="1:17" x14ac:dyDescent="0.2">
      <c r="A619" s="92" t="str">
        <f>Orçamento!A600</f>
        <v>19.27</v>
      </c>
      <c r="B619" s="39" t="str">
        <f>Orçamento!B600</f>
        <v>Sinapi</v>
      </c>
      <c r="C619" s="39">
        <f>Orçamento!C600</f>
        <v>0</v>
      </c>
      <c r="D619" s="93">
        <f>Orçamento!D600</f>
        <v>0</v>
      </c>
      <c r="E619" s="39">
        <f>Orçamento!E600</f>
        <v>0</v>
      </c>
      <c r="F619" s="39">
        <f>Orçamento!F600</f>
        <v>0</v>
      </c>
      <c r="G619" s="95">
        <f>'Orç. Pós Licitação'!G600</f>
        <v>0</v>
      </c>
      <c r="H619" s="95">
        <f>'Orç. Pós Licitação'!H600</f>
        <v>0</v>
      </c>
      <c r="I619" s="95">
        <f>'Orç. Pós Licitação'!I600</f>
        <v>0</v>
      </c>
      <c r="J619" s="96">
        <f>'BM 05'!L619</f>
        <v>0</v>
      </c>
      <c r="K619" s="97"/>
      <c r="L619" s="98">
        <f t="shared" si="109"/>
        <v>0</v>
      </c>
      <c r="M619" s="99">
        <f t="shared" si="110"/>
        <v>0</v>
      </c>
      <c r="N619" s="100">
        <f t="shared" si="111"/>
        <v>0</v>
      </c>
      <c r="O619" s="98">
        <f t="shared" si="112"/>
        <v>0</v>
      </c>
      <c r="P619" s="101">
        <f t="shared" si="113"/>
        <v>0</v>
      </c>
      <c r="Q619" s="102">
        <f t="shared" si="114"/>
        <v>0</v>
      </c>
    </row>
    <row r="620" spans="1:17" x14ac:dyDescent="0.2">
      <c r="A620" s="92" t="str">
        <f>Orçamento!A601</f>
        <v>19.28</v>
      </c>
      <c r="B620" s="39" t="str">
        <f>Orçamento!B601</f>
        <v>Sinapi</v>
      </c>
      <c r="C620" s="39">
        <f>Orçamento!C601</f>
        <v>0</v>
      </c>
      <c r="D620" s="93">
        <f>Orçamento!D601</f>
        <v>0</v>
      </c>
      <c r="E620" s="39">
        <f>Orçamento!E601</f>
        <v>0</v>
      </c>
      <c r="F620" s="39">
        <f>Orçamento!F601</f>
        <v>0</v>
      </c>
      <c r="G620" s="95">
        <f>'Orç. Pós Licitação'!G601</f>
        <v>0</v>
      </c>
      <c r="H620" s="95">
        <f>'Orç. Pós Licitação'!H601</f>
        <v>0</v>
      </c>
      <c r="I620" s="95">
        <f>'Orç. Pós Licitação'!I601</f>
        <v>0</v>
      </c>
      <c r="J620" s="96">
        <f>'BM 05'!L620</f>
        <v>0</v>
      </c>
      <c r="K620" s="97"/>
      <c r="L620" s="98">
        <f t="shared" si="109"/>
        <v>0</v>
      </c>
      <c r="M620" s="99">
        <f t="shared" si="110"/>
        <v>0</v>
      </c>
      <c r="N620" s="100">
        <f t="shared" si="111"/>
        <v>0</v>
      </c>
      <c r="O620" s="98">
        <f t="shared" si="112"/>
        <v>0</v>
      </c>
      <c r="P620" s="101">
        <f t="shared" si="113"/>
        <v>0</v>
      </c>
      <c r="Q620" s="102">
        <f t="shared" si="114"/>
        <v>0</v>
      </c>
    </row>
    <row r="621" spans="1:17" x14ac:dyDescent="0.2">
      <c r="A621" s="92" t="str">
        <f>Orçamento!A602</f>
        <v>19.29</v>
      </c>
      <c r="B621" s="39" t="str">
        <f>Orçamento!B602</f>
        <v>Sinapi</v>
      </c>
      <c r="C621" s="39">
        <f>Orçamento!C602</f>
        <v>0</v>
      </c>
      <c r="D621" s="93">
        <f>Orçamento!D602</f>
        <v>0</v>
      </c>
      <c r="E621" s="39">
        <f>Orçamento!E602</f>
        <v>0</v>
      </c>
      <c r="F621" s="39">
        <f>Orçamento!F602</f>
        <v>0</v>
      </c>
      <c r="G621" s="95">
        <f>'Orç. Pós Licitação'!G602</f>
        <v>0</v>
      </c>
      <c r="H621" s="95">
        <f>'Orç. Pós Licitação'!H602</f>
        <v>0</v>
      </c>
      <c r="I621" s="95">
        <f>'Orç. Pós Licitação'!I602</f>
        <v>0</v>
      </c>
      <c r="J621" s="96">
        <f>'BM 05'!L621</f>
        <v>0</v>
      </c>
      <c r="K621" s="97"/>
      <c r="L621" s="98">
        <f t="shared" si="109"/>
        <v>0</v>
      </c>
      <c r="M621" s="99">
        <f t="shared" si="110"/>
        <v>0</v>
      </c>
      <c r="N621" s="100">
        <f t="shared" si="111"/>
        <v>0</v>
      </c>
      <c r="O621" s="98">
        <f t="shared" si="112"/>
        <v>0</v>
      </c>
      <c r="P621" s="101">
        <f t="shared" si="113"/>
        <v>0</v>
      </c>
      <c r="Q621" s="102">
        <f t="shared" si="114"/>
        <v>0</v>
      </c>
    </row>
    <row r="622" spans="1:17" x14ac:dyDescent="0.2">
      <c r="A622" s="92" t="str">
        <f>Orçamento!A603</f>
        <v>19.30</v>
      </c>
      <c r="B622" s="39" t="str">
        <f>Orçamento!B603</f>
        <v>Sinapi</v>
      </c>
      <c r="C622" s="39">
        <f>Orçamento!C603</f>
        <v>0</v>
      </c>
      <c r="D622" s="93">
        <f>Orçamento!D603</f>
        <v>0</v>
      </c>
      <c r="E622" s="39">
        <f>Orçamento!E603</f>
        <v>0</v>
      </c>
      <c r="F622" s="39">
        <f>Orçamento!F603</f>
        <v>0</v>
      </c>
      <c r="G622" s="95">
        <f>'Orç. Pós Licitação'!G603</f>
        <v>0</v>
      </c>
      <c r="H622" s="95">
        <f>'Orç. Pós Licitação'!H603</f>
        <v>0</v>
      </c>
      <c r="I622" s="95">
        <f>'Orç. Pós Licitação'!I603</f>
        <v>0</v>
      </c>
      <c r="J622" s="96">
        <f>'BM 05'!L622</f>
        <v>0</v>
      </c>
      <c r="K622" s="97"/>
      <c r="L622" s="98">
        <f t="shared" si="109"/>
        <v>0</v>
      </c>
      <c r="M622" s="99">
        <f t="shared" si="110"/>
        <v>0</v>
      </c>
      <c r="N622" s="100">
        <f t="shared" si="111"/>
        <v>0</v>
      </c>
      <c r="O622" s="98">
        <f t="shared" si="112"/>
        <v>0</v>
      </c>
      <c r="P622" s="101">
        <f t="shared" si="113"/>
        <v>0</v>
      </c>
      <c r="Q622" s="102">
        <f t="shared" si="114"/>
        <v>0</v>
      </c>
    </row>
    <row r="623" spans="1:17" s="2" customFormat="1" ht="15.75" x14ac:dyDescent="0.25">
      <c r="A623" s="449"/>
      <c r="B623" s="434"/>
      <c r="C623" s="434"/>
      <c r="D623" s="435"/>
      <c r="E623" s="430" t="s">
        <v>1116</v>
      </c>
      <c r="F623" s="434"/>
      <c r="G623" s="434"/>
      <c r="H623" s="436"/>
      <c r="I623" s="437">
        <f>SUM(I593:I622)</f>
        <v>0</v>
      </c>
      <c r="J623" s="438"/>
      <c r="K623" s="438"/>
      <c r="L623" s="438"/>
      <c r="M623" s="437">
        <f>SUM(M593:M622)</f>
        <v>0</v>
      </c>
      <c r="N623" s="437">
        <f>SUM(N593:N622)</f>
        <v>0</v>
      </c>
      <c r="O623" s="437">
        <f>SUM(O593:O622)</f>
        <v>0</v>
      </c>
      <c r="P623" s="439"/>
      <c r="Q623" s="450">
        <f>SUM(Q593:Q622)</f>
        <v>0</v>
      </c>
    </row>
    <row r="624" spans="1:17" s="3" customFormat="1" ht="15.75" x14ac:dyDescent="0.25">
      <c r="A624" s="451" t="str">
        <f>Orçamento!A604</f>
        <v>20.0</v>
      </c>
      <c r="B624" s="427"/>
      <c r="C624" s="427"/>
      <c r="D624" s="428" t="str">
        <f>Orçamento!D604</f>
        <v>META 20</v>
      </c>
      <c r="E624" s="427"/>
      <c r="F624" s="427"/>
      <c r="G624" s="429"/>
      <c r="H624" s="430"/>
      <c r="I624" s="430"/>
      <c r="J624" s="431"/>
      <c r="K624" s="431"/>
      <c r="L624" s="431"/>
      <c r="M624" s="432"/>
      <c r="N624" s="433" t="e">
        <f>N655/I655</f>
        <v>#DIV/0!</v>
      </c>
      <c r="O624" s="433" t="e">
        <f>O655/I655</f>
        <v>#DIV/0!</v>
      </c>
      <c r="P624" s="433"/>
      <c r="Q624" s="452" t="e">
        <f>Q655/I655</f>
        <v>#DIV/0!</v>
      </c>
    </row>
    <row r="625" spans="1:17" x14ac:dyDescent="0.2">
      <c r="A625" s="92" t="str">
        <f>Orçamento!A605</f>
        <v>20.1</v>
      </c>
      <c r="B625" s="39" t="str">
        <f>Orçamento!B605</f>
        <v>Sinapi</v>
      </c>
      <c r="C625" s="39">
        <f>Orçamento!C605</f>
        <v>0</v>
      </c>
      <c r="D625" s="93">
        <f>Orçamento!D605</f>
        <v>0</v>
      </c>
      <c r="E625" s="39">
        <f>Orçamento!E605</f>
        <v>0</v>
      </c>
      <c r="F625" s="39">
        <f>Orçamento!F605</f>
        <v>0</v>
      </c>
      <c r="G625" s="95">
        <f>'Orç. Pós Licitação'!G605</f>
        <v>0</v>
      </c>
      <c r="H625" s="95">
        <f>'Orç. Pós Licitação'!H605</f>
        <v>0</v>
      </c>
      <c r="I625" s="95">
        <f>'Orç. Pós Licitação'!I605</f>
        <v>0</v>
      </c>
      <c r="J625" s="96">
        <f>'BM 05'!L625</f>
        <v>0</v>
      </c>
      <c r="K625" s="97"/>
      <c r="L625" s="98">
        <f>J625+K625</f>
        <v>0</v>
      </c>
      <c r="M625" s="99">
        <f>ROUND(H625*J625,2)</f>
        <v>0</v>
      </c>
      <c r="N625" s="100">
        <f>ROUND(H625*K625,2)</f>
        <v>0</v>
      </c>
      <c r="O625" s="98">
        <f>ROUND(H625*L625,2)</f>
        <v>0</v>
      </c>
      <c r="P625" s="101">
        <f>F625-L625</f>
        <v>0</v>
      </c>
      <c r="Q625" s="102">
        <f>I625-O625</f>
        <v>0</v>
      </c>
    </row>
    <row r="626" spans="1:17" x14ac:dyDescent="0.2">
      <c r="A626" s="92" t="str">
        <f>Orçamento!A606</f>
        <v>20.2</v>
      </c>
      <c r="B626" s="39" t="str">
        <f>Orçamento!B606</f>
        <v>Sinapi</v>
      </c>
      <c r="C626" s="39">
        <f>Orçamento!C606</f>
        <v>0</v>
      </c>
      <c r="D626" s="93">
        <f>Orçamento!D606</f>
        <v>0</v>
      </c>
      <c r="E626" s="39">
        <f>Orçamento!E606</f>
        <v>0</v>
      </c>
      <c r="F626" s="39">
        <f>Orçamento!F606</f>
        <v>0</v>
      </c>
      <c r="G626" s="95">
        <f>'Orç. Pós Licitação'!G606</f>
        <v>0</v>
      </c>
      <c r="H626" s="95">
        <f>'Orç. Pós Licitação'!H606</f>
        <v>0</v>
      </c>
      <c r="I626" s="95">
        <f>'Orç. Pós Licitação'!I606</f>
        <v>0</v>
      </c>
      <c r="J626" s="96">
        <f>'BM 05'!L626</f>
        <v>0</v>
      </c>
      <c r="K626" s="97"/>
      <c r="L626" s="98">
        <f t="shared" ref="L626:L654" si="115">J626+K626</f>
        <v>0</v>
      </c>
      <c r="M626" s="99">
        <f t="shared" ref="M626:M654" si="116">ROUND(H626*J626,2)</f>
        <v>0</v>
      </c>
      <c r="N626" s="100">
        <f t="shared" ref="N626:N654" si="117">ROUND(H626*K626,2)</f>
        <v>0</v>
      </c>
      <c r="O626" s="98">
        <f t="shared" ref="O626:O654" si="118">ROUND(H626*L626,2)</f>
        <v>0</v>
      </c>
      <c r="P626" s="101">
        <f t="shared" ref="P626:P654" si="119">F626-L626</f>
        <v>0</v>
      </c>
      <c r="Q626" s="102">
        <f t="shared" ref="Q626:Q654" si="120">I626-O626</f>
        <v>0</v>
      </c>
    </row>
    <row r="627" spans="1:17" x14ac:dyDescent="0.2">
      <c r="A627" s="92" t="str">
        <f>Orçamento!A607</f>
        <v>20.3</v>
      </c>
      <c r="B627" s="39" t="str">
        <f>Orçamento!B607</f>
        <v>Sinapi</v>
      </c>
      <c r="C627" s="39">
        <f>Orçamento!C607</f>
        <v>0</v>
      </c>
      <c r="D627" s="93">
        <f>Orçamento!D607</f>
        <v>0</v>
      </c>
      <c r="E627" s="39">
        <f>Orçamento!E607</f>
        <v>0</v>
      </c>
      <c r="F627" s="39">
        <f>Orçamento!F607</f>
        <v>0</v>
      </c>
      <c r="G627" s="95">
        <f>'Orç. Pós Licitação'!G607</f>
        <v>0</v>
      </c>
      <c r="H627" s="95">
        <f>'Orç. Pós Licitação'!H607</f>
        <v>0</v>
      </c>
      <c r="I627" s="95">
        <f>'Orç. Pós Licitação'!I607</f>
        <v>0</v>
      </c>
      <c r="J627" s="96">
        <f>'BM 05'!L627</f>
        <v>0</v>
      </c>
      <c r="K627" s="97"/>
      <c r="L627" s="98">
        <f t="shared" si="115"/>
        <v>0</v>
      </c>
      <c r="M627" s="99">
        <f t="shared" si="116"/>
        <v>0</v>
      </c>
      <c r="N627" s="100">
        <f t="shared" si="117"/>
        <v>0</v>
      </c>
      <c r="O627" s="98">
        <f t="shared" si="118"/>
        <v>0</v>
      </c>
      <c r="P627" s="101">
        <f t="shared" si="119"/>
        <v>0</v>
      </c>
      <c r="Q627" s="102">
        <f t="shared" si="120"/>
        <v>0</v>
      </c>
    </row>
    <row r="628" spans="1:17" x14ac:dyDescent="0.2">
      <c r="A628" s="92" t="str">
        <f>Orçamento!A608</f>
        <v>20.4</v>
      </c>
      <c r="B628" s="39" t="str">
        <f>Orçamento!B608</f>
        <v>Sinapi</v>
      </c>
      <c r="C628" s="39">
        <f>Orçamento!C608</f>
        <v>0</v>
      </c>
      <c r="D628" s="93">
        <f>Orçamento!D608</f>
        <v>0</v>
      </c>
      <c r="E628" s="39">
        <f>Orçamento!E608</f>
        <v>0</v>
      </c>
      <c r="F628" s="39">
        <f>Orçamento!F608</f>
        <v>0</v>
      </c>
      <c r="G628" s="95">
        <f>'Orç. Pós Licitação'!G608</f>
        <v>0</v>
      </c>
      <c r="H628" s="95">
        <f>'Orç. Pós Licitação'!H608</f>
        <v>0</v>
      </c>
      <c r="I628" s="95">
        <f>'Orç. Pós Licitação'!I608</f>
        <v>0</v>
      </c>
      <c r="J628" s="96">
        <f>'BM 05'!L628</f>
        <v>0</v>
      </c>
      <c r="K628" s="97"/>
      <c r="L628" s="98">
        <f t="shared" si="115"/>
        <v>0</v>
      </c>
      <c r="M628" s="99">
        <f t="shared" si="116"/>
        <v>0</v>
      </c>
      <c r="N628" s="100">
        <f t="shared" si="117"/>
        <v>0</v>
      </c>
      <c r="O628" s="98">
        <f t="shared" si="118"/>
        <v>0</v>
      </c>
      <c r="P628" s="101">
        <f t="shared" si="119"/>
        <v>0</v>
      </c>
      <c r="Q628" s="102">
        <f t="shared" si="120"/>
        <v>0</v>
      </c>
    </row>
    <row r="629" spans="1:17" x14ac:dyDescent="0.2">
      <c r="A629" s="92" t="str">
        <f>Orçamento!A609</f>
        <v>20.5</v>
      </c>
      <c r="B629" s="39" t="str">
        <f>Orçamento!B609</f>
        <v>Sinapi</v>
      </c>
      <c r="C629" s="39">
        <f>Orçamento!C609</f>
        <v>0</v>
      </c>
      <c r="D629" s="93">
        <f>Orçamento!D609</f>
        <v>0</v>
      </c>
      <c r="E629" s="39">
        <f>Orçamento!E609</f>
        <v>0</v>
      </c>
      <c r="F629" s="39">
        <f>Orçamento!F609</f>
        <v>0</v>
      </c>
      <c r="G629" s="95">
        <f>'Orç. Pós Licitação'!G609</f>
        <v>0</v>
      </c>
      <c r="H629" s="95">
        <f>'Orç. Pós Licitação'!H609</f>
        <v>0</v>
      </c>
      <c r="I629" s="95">
        <f>'Orç. Pós Licitação'!I609</f>
        <v>0</v>
      </c>
      <c r="J629" s="96">
        <f>'BM 05'!L629</f>
        <v>0</v>
      </c>
      <c r="K629" s="97"/>
      <c r="L629" s="98">
        <f t="shared" si="115"/>
        <v>0</v>
      </c>
      <c r="M629" s="99">
        <f t="shared" si="116"/>
        <v>0</v>
      </c>
      <c r="N629" s="100">
        <f t="shared" si="117"/>
        <v>0</v>
      </c>
      <c r="O629" s="98">
        <f t="shared" si="118"/>
        <v>0</v>
      </c>
      <c r="P629" s="101">
        <f t="shared" si="119"/>
        <v>0</v>
      </c>
      <c r="Q629" s="102">
        <f t="shared" si="120"/>
        <v>0</v>
      </c>
    </row>
    <row r="630" spans="1:17" x14ac:dyDescent="0.2">
      <c r="A630" s="92" t="str">
        <f>Orçamento!A610</f>
        <v>20.6</v>
      </c>
      <c r="B630" s="39" t="str">
        <f>Orçamento!B610</f>
        <v>Sinapi</v>
      </c>
      <c r="C630" s="39">
        <f>Orçamento!C610</f>
        <v>0</v>
      </c>
      <c r="D630" s="93">
        <f>Orçamento!D610</f>
        <v>0</v>
      </c>
      <c r="E630" s="39">
        <f>Orçamento!E610</f>
        <v>0</v>
      </c>
      <c r="F630" s="39">
        <f>Orçamento!F610</f>
        <v>0</v>
      </c>
      <c r="G630" s="95">
        <f>'Orç. Pós Licitação'!G610</f>
        <v>0</v>
      </c>
      <c r="H630" s="95">
        <f>'Orç. Pós Licitação'!H610</f>
        <v>0</v>
      </c>
      <c r="I630" s="95">
        <f>'Orç. Pós Licitação'!I610</f>
        <v>0</v>
      </c>
      <c r="J630" s="96">
        <f>'BM 05'!L630</f>
        <v>0</v>
      </c>
      <c r="K630" s="97"/>
      <c r="L630" s="98">
        <f t="shared" si="115"/>
        <v>0</v>
      </c>
      <c r="M630" s="99">
        <f t="shared" si="116"/>
        <v>0</v>
      </c>
      <c r="N630" s="100">
        <f t="shared" si="117"/>
        <v>0</v>
      </c>
      <c r="O630" s="98">
        <f t="shared" si="118"/>
        <v>0</v>
      </c>
      <c r="P630" s="101">
        <f t="shared" si="119"/>
        <v>0</v>
      </c>
      <c r="Q630" s="102">
        <f t="shared" si="120"/>
        <v>0</v>
      </c>
    </row>
    <row r="631" spans="1:17" x14ac:dyDescent="0.2">
      <c r="A631" s="92" t="str">
        <f>Orçamento!A611</f>
        <v>20.7</v>
      </c>
      <c r="B631" s="39" t="str">
        <f>Orçamento!B611</f>
        <v>Sinapi</v>
      </c>
      <c r="C631" s="39">
        <f>Orçamento!C611</f>
        <v>0</v>
      </c>
      <c r="D631" s="93">
        <f>Orçamento!D611</f>
        <v>0</v>
      </c>
      <c r="E631" s="39">
        <f>Orçamento!E611</f>
        <v>0</v>
      </c>
      <c r="F631" s="39">
        <f>Orçamento!F611</f>
        <v>0</v>
      </c>
      <c r="G631" s="95">
        <f>'Orç. Pós Licitação'!G611</f>
        <v>0</v>
      </c>
      <c r="H631" s="95">
        <f>'Orç. Pós Licitação'!H611</f>
        <v>0</v>
      </c>
      <c r="I631" s="95">
        <f>'Orç. Pós Licitação'!I611</f>
        <v>0</v>
      </c>
      <c r="J631" s="96">
        <f>'BM 05'!L631</f>
        <v>0</v>
      </c>
      <c r="K631" s="97"/>
      <c r="L631" s="98">
        <f t="shared" si="115"/>
        <v>0</v>
      </c>
      <c r="M631" s="99">
        <f t="shared" si="116"/>
        <v>0</v>
      </c>
      <c r="N631" s="100">
        <f t="shared" si="117"/>
        <v>0</v>
      </c>
      <c r="O631" s="98">
        <f t="shared" si="118"/>
        <v>0</v>
      </c>
      <c r="P631" s="101">
        <f t="shared" si="119"/>
        <v>0</v>
      </c>
      <c r="Q631" s="102">
        <f t="shared" si="120"/>
        <v>0</v>
      </c>
    </row>
    <row r="632" spans="1:17" x14ac:dyDescent="0.2">
      <c r="A632" s="92" t="str">
        <f>Orçamento!A612</f>
        <v>20.8</v>
      </c>
      <c r="B632" s="39" t="str">
        <f>Orçamento!B612</f>
        <v>Sinapi</v>
      </c>
      <c r="C632" s="39">
        <f>Orçamento!C612</f>
        <v>0</v>
      </c>
      <c r="D632" s="93">
        <f>Orçamento!D612</f>
        <v>0</v>
      </c>
      <c r="E632" s="39">
        <f>Orçamento!E612</f>
        <v>0</v>
      </c>
      <c r="F632" s="39">
        <f>Orçamento!F612</f>
        <v>0</v>
      </c>
      <c r="G632" s="95">
        <f>'Orç. Pós Licitação'!G612</f>
        <v>0</v>
      </c>
      <c r="H632" s="95">
        <f>'Orç. Pós Licitação'!H612</f>
        <v>0</v>
      </c>
      <c r="I632" s="95">
        <f>'Orç. Pós Licitação'!I612</f>
        <v>0</v>
      </c>
      <c r="J632" s="96">
        <f>'BM 05'!L632</f>
        <v>0</v>
      </c>
      <c r="K632" s="97"/>
      <c r="L632" s="98">
        <f t="shared" si="115"/>
        <v>0</v>
      </c>
      <c r="M632" s="99">
        <f t="shared" si="116"/>
        <v>0</v>
      </c>
      <c r="N632" s="100">
        <f t="shared" si="117"/>
        <v>0</v>
      </c>
      <c r="O632" s="98">
        <f t="shared" si="118"/>
        <v>0</v>
      </c>
      <c r="P632" s="101">
        <f t="shared" si="119"/>
        <v>0</v>
      </c>
      <c r="Q632" s="102">
        <f t="shared" si="120"/>
        <v>0</v>
      </c>
    </row>
    <row r="633" spans="1:17" x14ac:dyDescent="0.2">
      <c r="A633" s="92" t="str">
        <f>Orçamento!A613</f>
        <v>20.9</v>
      </c>
      <c r="B633" s="39" t="str">
        <f>Orçamento!B613</f>
        <v>Sinapi</v>
      </c>
      <c r="C633" s="39">
        <f>Orçamento!C613</f>
        <v>0</v>
      </c>
      <c r="D633" s="93">
        <f>Orçamento!D613</f>
        <v>0</v>
      </c>
      <c r="E633" s="39">
        <f>Orçamento!E613</f>
        <v>0</v>
      </c>
      <c r="F633" s="39">
        <f>Orçamento!F613</f>
        <v>0</v>
      </c>
      <c r="G633" s="95">
        <f>'Orç. Pós Licitação'!G613</f>
        <v>0</v>
      </c>
      <c r="H633" s="95">
        <f>'Orç. Pós Licitação'!H613</f>
        <v>0</v>
      </c>
      <c r="I633" s="95">
        <f>'Orç. Pós Licitação'!I613</f>
        <v>0</v>
      </c>
      <c r="J633" s="96">
        <f>'BM 05'!L633</f>
        <v>0</v>
      </c>
      <c r="K633" s="97"/>
      <c r="L633" s="98">
        <f t="shared" si="115"/>
        <v>0</v>
      </c>
      <c r="M633" s="99">
        <f t="shared" si="116"/>
        <v>0</v>
      </c>
      <c r="N633" s="100">
        <f t="shared" si="117"/>
        <v>0</v>
      </c>
      <c r="O633" s="98">
        <f t="shared" si="118"/>
        <v>0</v>
      </c>
      <c r="P633" s="101">
        <f t="shared" si="119"/>
        <v>0</v>
      </c>
      <c r="Q633" s="102">
        <f t="shared" si="120"/>
        <v>0</v>
      </c>
    </row>
    <row r="634" spans="1:17" x14ac:dyDescent="0.2">
      <c r="A634" s="92" t="str">
        <f>Orçamento!A614</f>
        <v>20.10</v>
      </c>
      <c r="B634" s="39" t="str">
        <f>Orçamento!B614</f>
        <v>Sinapi</v>
      </c>
      <c r="C634" s="39">
        <f>Orçamento!C614</f>
        <v>0</v>
      </c>
      <c r="D634" s="93">
        <f>Orçamento!D614</f>
        <v>0</v>
      </c>
      <c r="E634" s="39">
        <f>Orçamento!E614</f>
        <v>0</v>
      </c>
      <c r="F634" s="39">
        <f>Orçamento!F614</f>
        <v>0</v>
      </c>
      <c r="G634" s="95">
        <f>'Orç. Pós Licitação'!G614</f>
        <v>0</v>
      </c>
      <c r="H634" s="95">
        <f>'Orç. Pós Licitação'!H614</f>
        <v>0</v>
      </c>
      <c r="I634" s="95">
        <f>'Orç. Pós Licitação'!I614</f>
        <v>0</v>
      </c>
      <c r="J634" s="96">
        <f>'BM 05'!L634</f>
        <v>0</v>
      </c>
      <c r="K634" s="97"/>
      <c r="L634" s="98">
        <f t="shared" si="115"/>
        <v>0</v>
      </c>
      <c r="M634" s="99">
        <f t="shared" si="116"/>
        <v>0</v>
      </c>
      <c r="N634" s="100">
        <f t="shared" si="117"/>
        <v>0</v>
      </c>
      <c r="O634" s="98">
        <f t="shared" si="118"/>
        <v>0</v>
      </c>
      <c r="P634" s="101">
        <f t="shared" si="119"/>
        <v>0</v>
      </c>
      <c r="Q634" s="102">
        <f t="shared" si="120"/>
        <v>0</v>
      </c>
    </row>
    <row r="635" spans="1:17" x14ac:dyDescent="0.2">
      <c r="A635" s="92" t="str">
        <f>Orçamento!A615</f>
        <v>20.11</v>
      </c>
      <c r="B635" s="39" t="str">
        <f>Orçamento!B615</f>
        <v>Sinapi</v>
      </c>
      <c r="C635" s="39">
        <f>Orçamento!C615</f>
        <v>0</v>
      </c>
      <c r="D635" s="93">
        <f>Orçamento!D615</f>
        <v>0</v>
      </c>
      <c r="E635" s="39">
        <f>Orçamento!E615</f>
        <v>0</v>
      </c>
      <c r="F635" s="39">
        <f>Orçamento!F615</f>
        <v>0</v>
      </c>
      <c r="G635" s="95">
        <f>'Orç. Pós Licitação'!G615</f>
        <v>0</v>
      </c>
      <c r="H635" s="95">
        <f>'Orç. Pós Licitação'!H615</f>
        <v>0</v>
      </c>
      <c r="I635" s="95">
        <f>'Orç. Pós Licitação'!I615</f>
        <v>0</v>
      </c>
      <c r="J635" s="96">
        <f>'BM 05'!L635</f>
        <v>0</v>
      </c>
      <c r="K635" s="97"/>
      <c r="L635" s="98">
        <f t="shared" si="115"/>
        <v>0</v>
      </c>
      <c r="M635" s="99">
        <f t="shared" si="116"/>
        <v>0</v>
      </c>
      <c r="N635" s="100">
        <f t="shared" si="117"/>
        <v>0</v>
      </c>
      <c r="O635" s="98">
        <f t="shared" si="118"/>
        <v>0</v>
      </c>
      <c r="P635" s="101">
        <f t="shared" si="119"/>
        <v>0</v>
      </c>
      <c r="Q635" s="102">
        <f t="shared" si="120"/>
        <v>0</v>
      </c>
    </row>
    <row r="636" spans="1:17" x14ac:dyDescent="0.2">
      <c r="A636" s="92" t="str">
        <f>Orçamento!A616</f>
        <v>20.12</v>
      </c>
      <c r="B636" s="39" t="str">
        <f>Orçamento!B616</f>
        <v>Sinapi</v>
      </c>
      <c r="C636" s="39">
        <f>Orçamento!C616</f>
        <v>0</v>
      </c>
      <c r="D636" s="93">
        <f>Orçamento!D616</f>
        <v>0</v>
      </c>
      <c r="E636" s="39">
        <f>Orçamento!E616</f>
        <v>0</v>
      </c>
      <c r="F636" s="39">
        <f>Orçamento!F616</f>
        <v>0</v>
      </c>
      <c r="G636" s="95">
        <f>'Orç. Pós Licitação'!G616</f>
        <v>0</v>
      </c>
      <c r="H636" s="95">
        <f>'Orç. Pós Licitação'!H616</f>
        <v>0</v>
      </c>
      <c r="I636" s="95">
        <f>'Orç. Pós Licitação'!I616</f>
        <v>0</v>
      </c>
      <c r="J636" s="96">
        <f>'BM 05'!L636</f>
        <v>0</v>
      </c>
      <c r="K636" s="97"/>
      <c r="L636" s="98">
        <f t="shared" si="115"/>
        <v>0</v>
      </c>
      <c r="M636" s="99">
        <f t="shared" si="116"/>
        <v>0</v>
      </c>
      <c r="N636" s="100">
        <f t="shared" si="117"/>
        <v>0</v>
      </c>
      <c r="O636" s="98">
        <f t="shared" si="118"/>
        <v>0</v>
      </c>
      <c r="P636" s="101">
        <f t="shared" si="119"/>
        <v>0</v>
      </c>
      <c r="Q636" s="102">
        <f t="shared" si="120"/>
        <v>0</v>
      </c>
    </row>
    <row r="637" spans="1:17" x14ac:dyDescent="0.2">
      <c r="A637" s="92" t="str">
        <f>Orçamento!A617</f>
        <v>20.13</v>
      </c>
      <c r="B637" s="39" t="str">
        <f>Orçamento!B617</f>
        <v>Sinapi</v>
      </c>
      <c r="C637" s="39">
        <f>Orçamento!C617</f>
        <v>0</v>
      </c>
      <c r="D637" s="93">
        <f>Orçamento!D617</f>
        <v>0</v>
      </c>
      <c r="E637" s="39">
        <f>Orçamento!E617</f>
        <v>0</v>
      </c>
      <c r="F637" s="39">
        <f>Orçamento!F617</f>
        <v>0</v>
      </c>
      <c r="G637" s="95">
        <f>'Orç. Pós Licitação'!G617</f>
        <v>0</v>
      </c>
      <c r="H637" s="95">
        <f>'Orç. Pós Licitação'!H617</f>
        <v>0</v>
      </c>
      <c r="I637" s="95">
        <f>'Orç. Pós Licitação'!I617</f>
        <v>0</v>
      </c>
      <c r="J637" s="96">
        <f>'BM 05'!L637</f>
        <v>0</v>
      </c>
      <c r="K637" s="97"/>
      <c r="L637" s="98">
        <f t="shared" si="115"/>
        <v>0</v>
      </c>
      <c r="M637" s="99">
        <f t="shared" si="116"/>
        <v>0</v>
      </c>
      <c r="N637" s="100">
        <f t="shared" si="117"/>
        <v>0</v>
      </c>
      <c r="O637" s="98">
        <f t="shared" si="118"/>
        <v>0</v>
      </c>
      <c r="P637" s="101">
        <f t="shared" si="119"/>
        <v>0</v>
      </c>
      <c r="Q637" s="102">
        <f t="shared" si="120"/>
        <v>0</v>
      </c>
    </row>
    <row r="638" spans="1:17" x14ac:dyDescent="0.2">
      <c r="A638" s="92" t="str">
        <f>Orçamento!A618</f>
        <v>20.14</v>
      </c>
      <c r="B638" s="39" t="str">
        <f>Orçamento!B618</f>
        <v>Sinapi</v>
      </c>
      <c r="C638" s="39">
        <f>Orçamento!C618</f>
        <v>0</v>
      </c>
      <c r="D638" s="93">
        <f>Orçamento!D618</f>
        <v>0</v>
      </c>
      <c r="E638" s="39">
        <f>Orçamento!E618</f>
        <v>0</v>
      </c>
      <c r="F638" s="39">
        <f>Orçamento!F618</f>
        <v>0</v>
      </c>
      <c r="G638" s="95">
        <f>'Orç. Pós Licitação'!G618</f>
        <v>0</v>
      </c>
      <c r="H638" s="95">
        <f>'Orç. Pós Licitação'!H618</f>
        <v>0</v>
      </c>
      <c r="I638" s="95">
        <f>'Orç. Pós Licitação'!I618</f>
        <v>0</v>
      </c>
      <c r="J638" s="96">
        <f>'BM 05'!L638</f>
        <v>0</v>
      </c>
      <c r="K638" s="97"/>
      <c r="L638" s="98">
        <f t="shared" si="115"/>
        <v>0</v>
      </c>
      <c r="M638" s="99">
        <f t="shared" si="116"/>
        <v>0</v>
      </c>
      <c r="N638" s="100">
        <f t="shared" si="117"/>
        <v>0</v>
      </c>
      <c r="O638" s="98">
        <f t="shared" si="118"/>
        <v>0</v>
      </c>
      <c r="P638" s="101">
        <f t="shared" si="119"/>
        <v>0</v>
      </c>
      <c r="Q638" s="102">
        <f t="shared" si="120"/>
        <v>0</v>
      </c>
    </row>
    <row r="639" spans="1:17" x14ac:dyDescent="0.2">
      <c r="A639" s="92" t="str">
        <f>Orçamento!A619</f>
        <v>20.15</v>
      </c>
      <c r="B639" s="39" t="str">
        <f>Orçamento!B619</f>
        <v>Sinapi</v>
      </c>
      <c r="C639" s="39">
        <f>Orçamento!C619</f>
        <v>0</v>
      </c>
      <c r="D639" s="93">
        <f>Orçamento!D619</f>
        <v>0</v>
      </c>
      <c r="E639" s="39">
        <f>Orçamento!E619</f>
        <v>0</v>
      </c>
      <c r="F639" s="39">
        <f>Orçamento!F619</f>
        <v>0</v>
      </c>
      <c r="G639" s="95">
        <f>'Orç. Pós Licitação'!G619</f>
        <v>0</v>
      </c>
      <c r="H639" s="95">
        <f>'Orç. Pós Licitação'!H619</f>
        <v>0</v>
      </c>
      <c r="I639" s="95">
        <f>'Orç. Pós Licitação'!I619</f>
        <v>0</v>
      </c>
      <c r="J639" s="96">
        <f>'BM 05'!L639</f>
        <v>0</v>
      </c>
      <c r="K639" s="97"/>
      <c r="L639" s="98">
        <f t="shared" si="115"/>
        <v>0</v>
      </c>
      <c r="M639" s="99">
        <f t="shared" si="116"/>
        <v>0</v>
      </c>
      <c r="N639" s="100">
        <f t="shared" si="117"/>
        <v>0</v>
      </c>
      <c r="O639" s="98">
        <f t="shared" si="118"/>
        <v>0</v>
      </c>
      <c r="P639" s="101">
        <f t="shared" si="119"/>
        <v>0</v>
      </c>
      <c r="Q639" s="102">
        <f t="shared" si="120"/>
        <v>0</v>
      </c>
    </row>
    <row r="640" spans="1:17" x14ac:dyDescent="0.2">
      <c r="A640" s="92" t="str">
        <f>Orçamento!A620</f>
        <v>20.16</v>
      </c>
      <c r="B640" s="39" t="str">
        <f>Orçamento!B620</f>
        <v>Sinapi</v>
      </c>
      <c r="C640" s="39">
        <f>Orçamento!C620</f>
        <v>0</v>
      </c>
      <c r="D640" s="93">
        <f>Orçamento!D620</f>
        <v>0</v>
      </c>
      <c r="E640" s="39">
        <f>Orçamento!E620</f>
        <v>0</v>
      </c>
      <c r="F640" s="39">
        <f>Orçamento!F620</f>
        <v>0</v>
      </c>
      <c r="G640" s="95">
        <f>'Orç. Pós Licitação'!G620</f>
        <v>0</v>
      </c>
      <c r="H640" s="95">
        <f>'Orç. Pós Licitação'!H620</f>
        <v>0</v>
      </c>
      <c r="I640" s="95">
        <f>'Orç. Pós Licitação'!I620</f>
        <v>0</v>
      </c>
      <c r="J640" s="96">
        <f>'BM 05'!L640</f>
        <v>0</v>
      </c>
      <c r="K640" s="97"/>
      <c r="L640" s="98">
        <f t="shared" si="115"/>
        <v>0</v>
      </c>
      <c r="M640" s="99">
        <f t="shared" si="116"/>
        <v>0</v>
      </c>
      <c r="N640" s="100">
        <f t="shared" si="117"/>
        <v>0</v>
      </c>
      <c r="O640" s="98">
        <f t="shared" si="118"/>
        <v>0</v>
      </c>
      <c r="P640" s="101">
        <f t="shared" si="119"/>
        <v>0</v>
      </c>
      <c r="Q640" s="102">
        <f t="shared" si="120"/>
        <v>0</v>
      </c>
    </row>
    <row r="641" spans="1:17" x14ac:dyDescent="0.2">
      <c r="A641" s="92" t="str">
        <f>Orçamento!A621</f>
        <v>20.17</v>
      </c>
      <c r="B641" s="39" t="str">
        <f>Orçamento!B621</f>
        <v>Sinapi</v>
      </c>
      <c r="C641" s="39">
        <f>Orçamento!C621</f>
        <v>0</v>
      </c>
      <c r="D641" s="93">
        <f>Orçamento!D621</f>
        <v>0</v>
      </c>
      <c r="E641" s="39">
        <f>Orçamento!E621</f>
        <v>0</v>
      </c>
      <c r="F641" s="39">
        <f>Orçamento!F621</f>
        <v>0</v>
      </c>
      <c r="G641" s="95">
        <f>'Orç. Pós Licitação'!G621</f>
        <v>0</v>
      </c>
      <c r="H641" s="95">
        <f>'Orç. Pós Licitação'!H621</f>
        <v>0</v>
      </c>
      <c r="I641" s="95">
        <f>'Orç. Pós Licitação'!I621</f>
        <v>0</v>
      </c>
      <c r="J641" s="96">
        <f>'BM 05'!L641</f>
        <v>0</v>
      </c>
      <c r="K641" s="97"/>
      <c r="L641" s="98">
        <f t="shared" si="115"/>
        <v>0</v>
      </c>
      <c r="M641" s="99">
        <f t="shared" si="116"/>
        <v>0</v>
      </c>
      <c r="N641" s="100">
        <f t="shared" si="117"/>
        <v>0</v>
      </c>
      <c r="O641" s="98">
        <f t="shared" si="118"/>
        <v>0</v>
      </c>
      <c r="P641" s="101">
        <f t="shared" si="119"/>
        <v>0</v>
      </c>
      <c r="Q641" s="102">
        <f t="shared" si="120"/>
        <v>0</v>
      </c>
    </row>
    <row r="642" spans="1:17" x14ac:dyDescent="0.2">
      <c r="A642" s="92" t="str">
        <f>Orçamento!A622</f>
        <v>20.18</v>
      </c>
      <c r="B642" s="39" t="str">
        <f>Orçamento!B622</f>
        <v>Sinapi</v>
      </c>
      <c r="C642" s="39">
        <f>Orçamento!C622</f>
        <v>0</v>
      </c>
      <c r="D642" s="93">
        <f>Orçamento!D622</f>
        <v>0</v>
      </c>
      <c r="E642" s="39">
        <f>Orçamento!E622</f>
        <v>0</v>
      </c>
      <c r="F642" s="39">
        <f>Orçamento!F622</f>
        <v>0</v>
      </c>
      <c r="G642" s="95">
        <f>'Orç. Pós Licitação'!G622</f>
        <v>0</v>
      </c>
      <c r="H642" s="95">
        <f>'Orç. Pós Licitação'!H622</f>
        <v>0</v>
      </c>
      <c r="I642" s="95">
        <f>'Orç. Pós Licitação'!I622</f>
        <v>0</v>
      </c>
      <c r="J642" s="96">
        <f>'BM 05'!L642</f>
        <v>0</v>
      </c>
      <c r="K642" s="97"/>
      <c r="L642" s="98">
        <f t="shared" si="115"/>
        <v>0</v>
      </c>
      <c r="M642" s="99">
        <f t="shared" si="116"/>
        <v>0</v>
      </c>
      <c r="N642" s="100">
        <f t="shared" si="117"/>
        <v>0</v>
      </c>
      <c r="O642" s="98">
        <f t="shared" si="118"/>
        <v>0</v>
      </c>
      <c r="P642" s="101">
        <f t="shared" si="119"/>
        <v>0</v>
      </c>
      <c r="Q642" s="102">
        <f t="shared" si="120"/>
        <v>0</v>
      </c>
    </row>
    <row r="643" spans="1:17" x14ac:dyDescent="0.2">
      <c r="A643" s="92" t="str">
        <f>Orçamento!A623</f>
        <v>20.19</v>
      </c>
      <c r="B643" s="39" t="str">
        <f>Orçamento!B623</f>
        <v>Sinapi</v>
      </c>
      <c r="C643" s="39">
        <f>Orçamento!C623</f>
        <v>0</v>
      </c>
      <c r="D643" s="93">
        <f>Orçamento!D623</f>
        <v>0</v>
      </c>
      <c r="E643" s="39">
        <f>Orçamento!E623</f>
        <v>0</v>
      </c>
      <c r="F643" s="39">
        <f>Orçamento!F623</f>
        <v>0</v>
      </c>
      <c r="G643" s="95">
        <f>'Orç. Pós Licitação'!G623</f>
        <v>0</v>
      </c>
      <c r="H643" s="95">
        <f>'Orç. Pós Licitação'!H623</f>
        <v>0</v>
      </c>
      <c r="I643" s="95">
        <f>'Orç. Pós Licitação'!I623</f>
        <v>0</v>
      </c>
      <c r="J643" s="96">
        <f>'BM 05'!L643</f>
        <v>0</v>
      </c>
      <c r="K643" s="97"/>
      <c r="L643" s="98">
        <f t="shared" si="115"/>
        <v>0</v>
      </c>
      <c r="M643" s="99">
        <f t="shared" si="116"/>
        <v>0</v>
      </c>
      <c r="N643" s="100">
        <f t="shared" si="117"/>
        <v>0</v>
      </c>
      <c r="O643" s="98">
        <f t="shared" si="118"/>
        <v>0</v>
      </c>
      <c r="P643" s="101">
        <f t="shared" si="119"/>
        <v>0</v>
      </c>
      <c r="Q643" s="102">
        <f t="shared" si="120"/>
        <v>0</v>
      </c>
    </row>
    <row r="644" spans="1:17" x14ac:dyDescent="0.2">
      <c r="A644" s="92" t="str">
        <f>Orçamento!A624</f>
        <v>20.20</v>
      </c>
      <c r="B644" s="39" t="str">
        <f>Orçamento!B624</f>
        <v>Sinapi</v>
      </c>
      <c r="C644" s="39">
        <f>Orçamento!C624</f>
        <v>0</v>
      </c>
      <c r="D644" s="93">
        <f>Orçamento!D624</f>
        <v>0</v>
      </c>
      <c r="E644" s="39">
        <f>Orçamento!E624</f>
        <v>0</v>
      </c>
      <c r="F644" s="39">
        <f>Orçamento!F624</f>
        <v>0</v>
      </c>
      <c r="G644" s="95">
        <f>'Orç. Pós Licitação'!G624</f>
        <v>0</v>
      </c>
      <c r="H644" s="95">
        <f>'Orç. Pós Licitação'!H624</f>
        <v>0</v>
      </c>
      <c r="I644" s="95">
        <f>'Orç. Pós Licitação'!I624</f>
        <v>0</v>
      </c>
      <c r="J644" s="96">
        <f>'BM 05'!L644</f>
        <v>0</v>
      </c>
      <c r="K644" s="97"/>
      <c r="L644" s="98">
        <f t="shared" si="115"/>
        <v>0</v>
      </c>
      <c r="M644" s="99">
        <f t="shared" si="116"/>
        <v>0</v>
      </c>
      <c r="N644" s="100">
        <f t="shared" si="117"/>
        <v>0</v>
      </c>
      <c r="O644" s="98">
        <f t="shared" si="118"/>
        <v>0</v>
      </c>
      <c r="P644" s="101">
        <f t="shared" si="119"/>
        <v>0</v>
      </c>
      <c r="Q644" s="102">
        <f t="shared" si="120"/>
        <v>0</v>
      </c>
    </row>
    <row r="645" spans="1:17" x14ac:dyDescent="0.2">
      <c r="A645" s="92" t="str">
        <f>Orçamento!A625</f>
        <v>20.21</v>
      </c>
      <c r="B645" s="39" t="str">
        <f>Orçamento!B625</f>
        <v>Sinapi</v>
      </c>
      <c r="C645" s="39">
        <f>Orçamento!C625</f>
        <v>0</v>
      </c>
      <c r="D645" s="93">
        <f>Orçamento!D625</f>
        <v>0</v>
      </c>
      <c r="E645" s="39">
        <f>Orçamento!E625</f>
        <v>0</v>
      </c>
      <c r="F645" s="39">
        <f>Orçamento!F625</f>
        <v>0</v>
      </c>
      <c r="G645" s="95">
        <f>'Orç. Pós Licitação'!G625</f>
        <v>0</v>
      </c>
      <c r="H645" s="95">
        <f>'Orç. Pós Licitação'!H625</f>
        <v>0</v>
      </c>
      <c r="I645" s="95">
        <f>'Orç. Pós Licitação'!I625</f>
        <v>0</v>
      </c>
      <c r="J645" s="96">
        <f>'BM 05'!L645</f>
        <v>0</v>
      </c>
      <c r="K645" s="97"/>
      <c r="L645" s="98">
        <f t="shared" si="115"/>
        <v>0</v>
      </c>
      <c r="M645" s="99">
        <f t="shared" si="116"/>
        <v>0</v>
      </c>
      <c r="N645" s="100">
        <f t="shared" si="117"/>
        <v>0</v>
      </c>
      <c r="O645" s="98">
        <f t="shared" si="118"/>
        <v>0</v>
      </c>
      <c r="P645" s="101">
        <f t="shared" si="119"/>
        <v>0</v>
      </c>
      <c r="Q645" s="102">
        <f t="shared" si="120"/>
        <v>0</v>
      </c>
    </row>
    <row r="646" spans="1:17" x14ac:dyDescent="0.2">
      <c r="A646" s="92" t="str">
        <f>Orçamento!A626</f>
        <v>20.22</v>
      </c>
      <c r="B646" s="39" t="str">
        <f>Orçamento!B626</f>
        <v>Sinapi</v>
      </c>
      <c r="C646" s="39">
        <f>Orçamento!C626</f>
        <v>0</v>
      </c>
      <c r="D646" s="93">
        <f>Orçamento!D626</f>
        <v>0</v>
      </c>
      <c r="E646" s="39">
        <f>Orçamento!E626</f>
        <v>0</v>
      </c>
      <c r="F646" s="39">
        <f>Orçamento!F626</f>
        <v>0</v>
      </c>
      <c r="G646" s="95">
        <f>'Orç. Pós Licitação'!G626</f>
        <v>0</v>
      </c>
      <c r="H646" s="95">
        <f>'Orç. Pós Licitação'!H626</f>
        <v>0</v>
      </c>
      <c r="I646" s="95">
        <f>'Orç. Pós Licitação'!I626</f>
        <v>0</v>
      </c>
      <c r="J646" s="96">
        <f>'BM 05'!L646</f>
        <v>0</v>
      </c>
      <c r="K646" s="97"/>
      <c r="L646" s="98">
        <f t="shared" si="115"/>
        <v>0</v>
      </c>
      <c r="M646" s="99">
        <f t="shared" si="116"/>
        <v>0</v>
      </c>
      <c r="N646" s="100">
        <f t="shared" si="117"/>
        <v>0</v>
      </c>
      <c r="O646" s="98">
        <f t="shared" si="118"/>
        <v>0</v>
      </c>
      <c r="P646" s="101">
        <f t="shared" si="119"/>
        <v>0</v>
      </c>
      <c r="Q646" s="102">
        <f t="shared" si="120"/>
        <v>0</v>
      </c>
    </row>
    <row r="647" spans="1:17" x14ac:dyDescent="0.2">
      <c r="A647" s="92" t="str">
        <f>Orçamento!A627</f>
        <v>20.23</v>
      </c>
      <c r="B647" s="39" t="str">
        <f>Orçamento!B627</f>
        <v>Sinapi</v>
      </c>
      <c r="C647" s="39">
        <f>Orçamento!C627</f>
        <v>0</v>
      </c>
      <c r="D647" s="93">
        <f>Orçamento!D627</f>
        <v>0</v>
      </c>
      <c r="E647" s="39">
        <f>Orçamento!E627</f>
        <v>0</v>
      </c>
      <c r="F647" s="39">
        <f>Orçamento!F627</f>
        <v>0</v>
      </c>
      <c r="G647" s="95">
        <f>'Orç. Pós Licitação'!G627</f>
        <v>0</v>
      </c>
      <c r="H647" s="95">
        <f>'Orç. Pós Licitação'!H627</f>
        <v>0</v>
      </c>
      <c r="I647" s="95">
        <f>'Orç. Pós Licitação'!I627</f>
        <v>0</v>
      </c>
      <c r="J647" s="96">
        <f>'BM 05'!L647</f>
        <v>0</v>
      </c>
      <c r="K647" s="97"/>
      <c r="L647" s="98">
        <f t="shared" si="115"/>
        <v>0</v>
      </c>
      <c r="M647" s="99">
        <f t="shared" si="116"/>
        <v>0</v>
      </c>
      <c r="N647" s="100">
        <f t="shared" si="117"/>
        <v>0</v>
      </c>
      <c r="O647" s="98">
        <f t="shared" si="118"/>
        <v>0</v>
      </c>
      <c r="P647" s="101">
        <f t="shared" si="119"/>
        <v>0</v>
      </c>
      <c r="Q647" s="102">
        <f t="shared" si="120"/>
        <v>0</v>
      </c>
    </row>
    <row r="648" spans="1:17" x14ac:dyDescent="0.2">
      <c r="A648" s="92" t="str">
        <f>Orçamento!A628</f>
        <v>20.24</v>
      </c>
      <c r="B648" s="39" t="str">
        <f>Orçamento!B628</f>
        <v>Sinapi</v>
      </c>
      <c r="C648" s="39">
        <f>Orçamento!C628</f>
        <v>0</v>
      </c>
      <c r="D648" s="93">
        <f>Orçamento!D628</f>
        <v>0</v>
      </c>
      <c r="E648" s="39">
        <f>Orçamento!E628</f>
        <v>0</v>
      </c>
      <c r="F648" s="39">
        <f>Orçamento!F628</f>
        <v>0</v>
      </c>
      <c r="G648" s="95">
        <f>'Orç. Pós Licitação'!G628</f>
        <v>0</v>
      </c>
      <c r="H648" s="95">
        <f>'Orç. Pós Licitação'!H628</f>
        <v>0</v>
      </c>
      <c r="I648" s="95">
        <f>'Orç. Pós Licitação'!I628</f>
        <v>0</v>
      </c>
      <c r="J648" s="96">
        <f>'BM 05'!L648</f>
        <v>0</v>
      </c>
      <c r="K648" s="97"/>
      <c r="L648" s="98">
        <f t="shared" si="115"/>
        <v>0</v>
      </c>
      <c r="M648" s="99">
        <f t="shared" si="116"/>
        <v>0</v>
      </c>
      <c r="N648" s="100">
        <f t="shared" si="117"/>
        <v>0</v>
      </c>
      <c r="O648" s="98">
        <f t="shared" si="118"/>
        <v>0</v>
      </c>
      <c r="P648" s="101">
        <f t="shared" si="119"/>
        <v>0</v>
      </c>
      <c r="Q648" s="102">
        <f t="shared" si="120"/>
        <v>0</v>
      </c>
    </row>
    <row r="649" spans="1:17" x14ac:dyDescent="0.2">
      <c r="A649" s="92" t="str">
        <f>Orçamento!A629</f>
        <v>20.25</v>
      </c>
      <c r="B649" s="39" t="str">
        <f>Orçamento!B629</f>
        <v>Sinapi</v>
      </c>
      <c r="C649" s="39">
        <f>Orçamento!C629</f>
        <v>0</v>
      </c>
      <c r="D649" s="93">
        <f>Orçamento!D629</f>
        <v>0</v>
      </c>
      <c r="E649" s="39">
        <f>Orçamento!E629</f>
        <v>0</v>
      </c>
      <c r="F649" s="39">
        <f>Orçamento!F629</f>
        <v>0</v>
      </c>
      <c r="G649" s="95">
        <f>'Orç. Pós Licitação'!G629</f>
        <v>0</v>
      </c>
      <c r="H649" s="95">
        <f>'Orç. Pós Licitação'!H629</f>
        <v>0</v>
      </c>
      <c r="I649" s="95">
        <f>'Orç. Pós Licitação'!I629</f>
        <v>0</v>
      </c>
      <c r="J649" s="96">
        <f>'BM 05'!L649</f>
        <v>0</v>
      </c>
      <c r="K649" s="97"/>
      <c r="L649" s="98">
        <f t="shared" si="115"/>
        <v>0</v>
      </c>
      <c r="M649" s="99">
        <f t="shared" si="116"/>
        <v>0</v>
      </c>
      <c r="N649" s="100">
        <f t="shared" si="117"/>
        <v>0</v>
      </c>
      <c r="O649" s="98">
        <f t="shared" si="118"/>
        <v>0</v>
      </c>
      <c r="P649" s="101">
        <f t="shared" si="119"/>
        <v>0</v>
      </c>
      <c r="Q649" s="102">
        <f t="shared" si="120"/>
        <v>0</v>
      </c>
    </row>
    <row r="650" spans="1:17" x14ac:dyDescent="0.2">
      <c r="A650" s="92" t="str">
        <f>Orçamento!A630</f>
        <v>20.26</v>
      </c>
      <c r="B650" s="39" t="str">
        <f>Orçamento!B630</f>
        <v>Sinapi</v>
      </c>
      <c r="C650" s="39">
        <f>Orçamento!C630</f>
        <v>0</v>
      </c>
      <c r="D650" s="93">
        <f>Orçamento!D630</f>
        <v>0</v>
      </c>
      <c r="E650" s="39">
        <f>Orçamento!E630</f>
        <v>0</v>
      </c>
      <c r="F650" s="39">
        <f>Orçamento!F630</f>
        <v>0</v>
      </c>
      <c r="G650" s="95">
        <f>'Orç. Pós Licitação'!G630</f>
        <v>0</v>
      </c>
      <c r="H650" s="95">
        <f>'Orç. Pós Licitação'!H630</f>
        <v>0</v>
      </c>
      <c r="I650" s="95">
        <f>'Orç. Pós Licitação'!I630</f>
        <v>0</v>
      </c>
      <c r="J650" s="96">
        <f>'BM 05'!L650</f>
        <v>0</v>
      </c>
      <c r="K650" s="97"/>
      <c r="L650" s="98">
        <f t="shared" si="115"/>
        <v>0</v>
      </c>
      <c r="M650" s="99">
        <f t="shared" si="116"/>
        <v>0</v>
      </c>
      <c r="N650" s="100">
        <f t="shared" si="117"/>
        <v>0</v>
      </c>
      <c r="O650" s="98">
        <f t="shared" si="118"/>
        <v>0</v>
      </c>
      <c r="P650" s="101">
        <f t="shared" si="119"/>
        <v>0</v>
      </c>
      <c r="Q650" s="102">
        <f t="shared" si="120"/>
        <v>0</v>
      </c>
    </row>
    <row r="651" spans="1:17" x14ac:dyDescent="0.2">
      <c r="A651" s="92" t="str">
        <f>Orçamento!A631</f>
        <v>20.27</v>
      </c>
      <c r="B651" s="39" t="str">
        <f>Orçamento!B631</f>
        <v>Sinapi</v>
      </c>
      <c r="C651" s="39">
        <f>Orçamento!C631</f>
        <v>0</v>
      </c>
      <c r="D651" s="93">
        <f>Orçamento!D631</f>
        <v>0</v>
      </c>
      <c r="E651" s="39">
        <f>Orçamento!E631</f>
        <v>0</v>
      </c>
      <c r="F651" s="39">
        <f>Orçamento!F631</f>
        <v>0</v>
      </c>
      <c r="G651" s="95">
        <f>'Orç. Pós Licitação'!G631</f>
        <v>0</v>
      </c>
      <c r="H651" s="95">
        <f>'Orç. Pós Licitação'!H631</f>
        <v>0</v>
      </c>
      <c r="I651" s="95">
        <f>'Orç. Pós Licitação'!I631</f>
        <v>0</v>
      </c>
      <c r="J651" s="96">
        <f>'BM 05'!L651</f>
        <v>0</v>
      </c>
      <c r="K651" s="97"/>
      <c r="L651" s="98">
        <f t="shared" si="115"/>
        <v>0</v>
      </c>
      <c r="M651" s="99">
        <f t="shared" si="116"/>
        <v>0</v>
      </c>
      <c r="N651" s="100">
        <f t="shared" si="117"/>
        <v>0</v>
      </c>
      <c r="O651" s="98">
        <f t="shared" si="118"/>
        <v>0</v>
      </c>
      <c r="P651" s="101">
        <f t="shared" si="119"/>
        <v>0</v>
      </c>
      <c r="Q651" s="102">
        <f t="shared" si="120"/>
        <v>0</v>
      </c>
    </row>
    <row r="652" spans="1:17" x14ac:dyDescent="0.2">
      <c r="A652" s="92" t="str">
        <f>Orçamento!A632</f>
        <v>20.28</v>
      </c>
      <c r="B652" s="39" t="str">
        <f>Orçamento!B632</f>
        <v>Sinapi</v>
      </c>
      <c r="C652" s="39">
        <f>Orçamento!C632</f>
        <v>0</v>
      </c>
      <c r="D652" s="93">
        <f>Orçamento!D632</f>
        <v>0</v>
      </c>
      <c r="E652" s="39">
        <f>Orçamento!E632</f>
        <v>0</v>
      </c>
      <c r="F652" s="39">
        <f>Orçamento!F632</f>
        <v>0</v>
      </c>
      <c r="G652" s="95">
        <f>'Orç. Pós Licitação'!G632</f>
        <v>0</v>
      </c>
      <c r="H652" s="95">
        <f>'Orç. Pós Licitação'!H632</f>
        <v>0</v>
      </c>
      <c r="I652" s="95">
        <f>'Orç. Pós Licitação'!I632</f>
        <v>0</v>
      </c>
      <c r="J652" s="96">
        <f>'BM 05'!L652</f>
        <v>0</v>
      </c>
      <c r="K652" s="97"/>
      <c r="L652" s="98">
        <f t="shared" si="115"/>
        <v>0</v>
      </c>
      <c r="M652" s="99">
        <f t="shared" si="116"/>
        <v>0</v>
      </c>
      <c r="N652" s="100">
        <f t="shared" si="117"/>
        <v>0</v>
      </c>
      <c r="O652" s="98">
        <f t="shared" si="118"/>
        <v>0</v>
      </c>
      <c r="P652" s="101">
        <f t="shared" si="119"/>
        <v>0</v>
      </c>
      <c r="Q652" s="102">
        <f t="shared" si="120"/>
        <v>0</v>
      </c>
    </row>
    <row r="653" spans="1:17" x14ac:dyDescent="0.2">
      <c r="A653" s="92" t="str">
        <f>Orçamento!A633</f>
        <v>20.29</v>
      </c>
      <c r="B653" s="39" t="str">
        <f>Orçamento!B633</f>
        <v>Sinapi</v>
      </c>
      <c r="C653" s="39">
        <f>Orçamento!C633</f>
        <v>0</v>
      </c>
      <c r="D653" s="93">
        <f>Orçamento!D633</f>
        <v>0</v>
      </c>
      <c r="E653" s="39">
        <f>Orçamento!E633</f>
        <v>0</v>
      </c>
      <c r="F653" s="39">
        <f>Orçamento!F633</f>
        <v>0</v>
      </c>
      <c r="G653" s="95">
        <f>'Orç. Pós Licitação'!G633</f>
        <v>0</v>
      </c>
      <c r="H653" s="95">
        <f>'Orç. Pós Licitação'!H633</f>
        <v>0</v>
      </c>
      <c r="I653" s="95">
        <f>'Orç. Pós Licitação'!I633</f>
        <v>0</v>
      </c>
      <c r="J653" s="96">
        <f>'BM 05'!L653</f>
        <v>0</v>
      </c>
      <c r="K653" s="97"/>
      <c r="L653" s="98">
        <f t="shared" si="115"/>
        <v>0</v>
      </c>
      <c r="M653" s="99">
        <f t="shared" si="116"/>
        <v>0</v>
      </c>
      <c r="N653" s="100">
        <f t="shared" si="117"/>
        <v>0</v>
      </c>
      <c r="O653" s="98">
        <f t="shared" si="118"/>
        <v>0</v>
      </c>
      <c r="P653" s="101">
        <f t="shared" si="119"/>
        <v>0</v>
      </c>
      <c r="Q653" s="102">
        <f t="shared" si="120"/>
        <v>0</v>
      </c>
    </row>
    <row r="654" spans="1:17" x14ac:dyDescent="0.2">
      <c r="A654" s="92" t="str">
        <f>Orçamento!A634</f>
        <v>20.30</v>
      </c>
      <c r="B654" s="39" t="str">
        <f>Orçamento!B634</f>
        <v>Sinapi</v>
      </c>
      <c r="C654" s="39">
        <f>Orçamento!C634</f>
        <v>0</v>
      </c>
      <c r="D654" s="93">
        <f>Orçamento!D634</f>
        <v>0</v>
      </c>
      <c r="E654" s="39">
        <f>Orçamento!E634</f>
        <v>0</v>
      </c>
      <c r="F654" s="39">
        <f>Orçamento!F634</f>
        <v>0</v>
      </c>
      <c r="G654" s="95">
        <f>'Orç. Pós Licitação'!G634</f>
        <v>0</v>
      </c>
      <c r="H654" s="95">
        <f>'Orç. Pós Licitação'!H634</f>
        <v>0</v>
      </c>
      <c r="I654" s="95">
        <f>'Orç. Pós Licitação'!I634</f>
        <v>0</v>
      </c>
      <c r="J654" s="96">
        <f>'BM 05'!L654</f>
        <v>0</v>
      </c>
      <c r="K654" s="97"/>
      <c r="L654" s="98">
        <f t="shared" si="115"/>
        <v>0</v>
      </c>
      <c r="M654" s="99">
        <f t="shared" si="116"/>
        <v>0</v>
      </c>
      <c r="N654" s="100">
        <f t="shared" si="117"/>
        <v>0</v>
      </c>
      <c r="O654" s="98">
        <f t="shared" si="118"/>
        <v>0</v>
      </c>
      <c r="P654" s="101">
        <f t="shared" si="119"/>
        <v>0</v>
      </c>
      <c r="Q654" s="102">
        <f t="shared" si="120"/>
        <v>0</v>
      </c>
    </row>
    <row r="655" spans="1:17" s="2" customFormat="1" ht="15.75" x14ac:dyDescent="0.25">
      <c r="A655" s="449"/>
      <c r="B655" s="434"/>
      <c r="C655" s="434"/>
      <c r="D655" s="435"/>
      <c r="E655" s="430" t="s">
        <v>1116</v>
      </c>
      <c r="F655" s="434"/>
      <c r="G655" s="434"/>
      <c r="H655" s="436"/>
      <c r="I655" s="437">
        <f>SUM(I625:I654)</f>
        <v>0</v>
      </c>
      <c r="J655" s="438"/>
      <c r="K655" s="438"/>
      <c r="L655" s="438"/>
      <c r="M655" s="437">
        <f>SUM(M625:M654)</f>
        <v>0</v>
      </c>
      <c r="N655" s="437">
        <f>SUM(N625:N654)</f>
        <v>0</v>
      </c>
      <c r="O655" s="437">
        <f>SUM(O625:O654)</f>
        <v>0</v>
      </c>
      <c r="P655" s="439"/>
      <c r="Q655" s="450">
        <f>SUM(Q625:Q654)</f>
        <v>0</v>
      </c>
    </row>
    <row r="656" spans="1:17" s="3" customFormat="1" ht="21.75" customHeight="1" x14ac:dyDescent="0.25">
      <c r="A656" s="451" t="str">
        <f>Orçamento!A635</f>
        <v>21.0</v>
      </c>
      <c r="B656" s="427"/>
      <c r="C656" s="427"/>
      <c r="D656" s="428" t="str">
        <f>Orçamento!D635</f>
        <v>META 21</v>
      </c>
      <c r="E656" s="427"/>
      <c r="F656" s="427"/>
      <c r="G656" s="429"/>
      <c r="H656" s="430"/>
      <c r="I656" s="430"/>
      <c r="J656" s="431"/>
      <c r="K656" s="431"/>
      <c r="L656" s="431"/>
      <c r="M656" s="432"/>
      <c r="N656" s="433" t="e">
        <f>N687/I687</f>
        <v>#DIV/0!</v>
      </c>
      <c r="O656" s="433" t="e">
        <f>O687/I687</f>
        <v>#DIV/0!</v>
      </c>
      <c r="P656" s="433"/>
      <c r="Q656" s="452" t="e">
        <f>Q687/I687</f>
        <v>#DIV/0!</v>
      </c>
    </row>
    <row r="657" spans="1:17" x14ac:dyDescent="0.2">
      <c r="A657" s="92" t="str">
        <f>Orçamento!A636</f>
        <v>21.1</v>
      </c>
      <c r="B657" s="39" t="str">
        <f>Orçamento!B636</f>
        <v>Sinapi</v>
      </c>
      <c r="C657" s="39">
        <f>Orçamento!C636</f>
        <v>0</v>
      </c>
      <c r="D657" s="93">
        <f>Orçamento!D636</f>
        <v>0</v>
      </c>
      <c r="E657" s="39">
        <f>Orçamento!E636</f>
        <v>0</v>
      </c>
      <c r="F657" s="39">
        <f>Orçamento!F636</f>
        <v>0</v>
      </c>
      <c r="G657" s="95">
        <f>'Orç. Pós Licitação'!G636</f>
        <v>0</v>
      </c>
      <c r="H657" s="95">
        <f>'Orç. Pós Licitação'!H636</f>
        <v>0</v>
      </c>
      <c r="I657" s="95">
        <f>'Orç. Pós Licitação'!I636</f>
        <v>0</v>
      </c>
      <c r="J657" s="96">
        <f>'BM 05'!L657</f>
        <v>0</v>
      </c>
      <c r="K657" s="97"/>
      <c r="L657" s="98">
        <f>J657+K657</f>
        <v>0</v>
      </c>
      <c r="M657" s="99">
        <f>ROUND(H657*J657,2)</f>
        <v>0</v>
      </c>
      <c r="N657" s="100">
        <f>ROUND(H657*K657,2)</f>
        <v>0</v>
      </c>
      <c r="O657" s="98">
        <f>ROUND(H657*L657,2)</f>
        <v>0</v>
      </c>
      <c r="P657" s="101">
        <f>F657-L657</f>
        <v>0</v>
      </c>
      <c r="Q657" s="102">
        <f>I657-O657</f>
        <v>0</v>
      </c>
    </row>
    <row r="658" spans="1:17" x14ac:dyDescent="0.2">
      <c r="A658" s="92" t="str">
        <f>Orçamento!A637</f>
        <v>21.2</v>
      </c>
      <c r="B658" s="39" t="str">
        <f>Orçamento!B637</f>
        <v>Sinapi</v>
      </c>
      <c r="C658" s="39">
        <f>Orçamento!C637</f>
        <v>0</v>
      </c>
      <c r="D658" s="93">
        <f>Orçamento!D637</f>
        <v>0</v>
      </c>
      <c r="E658" s="39">
        <f>Orçamento!E637</f>
        <v>0</v>
      </c>
      <c r="F658" s="39">
        <f>Orçamento!F637</f>
        <v>0</v>
      </c>
      <c r="G658" s="95">
        <f>'Orç. Pós Licitação'!G637</f>
        <v>0</v>
      </c>
      <c r="H658" s="95">
        <f>'Orç. Pós Licitação'!H637</f>
        <v>0</v>
      </c>
      <c r="I658" s="95">
        <f>'Orç. Pós Licitação'!I637</f>
        <v>0</v>
      </c>
      <c r="J658" s="96">
        <f>'BM 05'!L658</f>
        <v>0</v>
      </c>
      <c r="K658" s="97"/>
      <c r="L658" s="98">
        <f t="shared" ref="L658:L686" si="121">J658+K658</f>
        <v>0</v>
      </c>
      <c r="M658" s="99">
        <f t="shared" ref="M658:M686" si="122">ROUND(H658*J658,2)</f>
        <v>0</v>
      </c>
      <c r="N658" s="100">
        <f t="shared" ref="N658:N686" si="123">ROUND(H658*K658,2)</f>
        <v>0</v>
      </c>
      <c r="O658" s="98">
        <f t="shared" ref="O658:O686" si="124">ROUND(H658*L658,2)</f>
        <v>0</v>
      </c>
      <c r="P658" s="101">
        <f t="shared" ref="P658:P686" si="125">F658-L658</f>
        <v>0</v>
      </c>
      <c r="Q658" s="102">
        <f t="shared" ref="Q658:Q686" si="126">I658-O658</f>
        <v>0</v>
      </c>
    </row>
    <row r="659" spans="1:17" x14ac:dyDescent="0.2">
      <c r="A659" s="92" t="str">
        <f>Orçamento!A638</f>
        <v>21.3</v>
      </c>
      <c r="B659" s="39" t="str">
        <f>Orçamento!B638</f>
        <v>Sinapi</v>
      </c>
      <c r="C659" s="39">
        <f>Orçamento!C638</f>
        <v>0</v>
      </c>
      <c r="D659" s="93">
        <f>Orçamento!D638</f>
        <v>0</v>
      </c>
      <c r="E659" s="39">
        <f>Orçamento!E638</f>
        <v>0</v>
      </c>
      <c r="F659" s="39">
        <f>Orçamento!F638</f>
        <v>0</v>
      </c>
      <c r="G659" s="95">
        <f>'Orç. Pós Licitação'!G638</f>
        <v>0</v>
      </c>
      <c r="H659" s="95">
        <f>'Orç. Pós Licitação'!H638</f>
        <v>0</v>
      </c>
      <c r="I659" s="95">
        <f>'Orç. Pós Licitação'!I638</f>
        <v>0</v>
      </c>
      <c r="J659" s="96">
        <f>'BM 05'!L659</f>
        <v>0</v>
      </c>
      <c r="K659" s="97"/>
      <c r="L659" s="98">
        <f t="shared" si="121"/>
        <v>0</v>
      </c>
      <c r="M659" s="99">
        <f t="shared" si="122"/>
        <v>0</v>
      </c>
      <c r="N659" s="100">
        <f t="shared" si="123"/>
        <v>0</v>
      </c>
      <c r="O659" s="98">
        <f t="shared" si="124"/>
        <v>0</v>
      </c>
      <c r="P659" s="101">
        <f t="shared" si="125"/>
        <v>0</v>
      </c>
      <c r="Q659" s="102">
        <f t="shared" si="126"/>
        <v>0</v>
      </c>
    </row>
    <row r="660" spans="1:17" x14ac:dyDescent="0.2">
      <c r="A660" s="92" t="str">
        <f>Orçamento!A639</f>
        <v>21.4</v>
      </c>
      <c r="B660" s="39" t="str">
        <f>Orçamento!B639</f>
        <v>Sinapi</v>
      </c>
      <c r="C660" s="39">
        <f>Orçamento!C639</f>
        <v>0</v>
      </c>
      <c r="D660" s="93">
        <f>Orçamento!D639</f>
        <v>0</v>
      </c>
      <c r="E660" s="39">
        <f>Orçamento!E639</f>
        <v>0</v>
      </c>
      <c r="F660" s="39">
        <f>Orçamento!F639</f>
        <v>0</v>
      </c>
      <c r="G660" s="95">
        <f>'Orç. Pós Licitação'!G639</f>
        <v>0</v>
      </c>
      <c r="H660" s="95">
        <f>'Orç. Pós Licitação'!H639</f>
        <v>0</v>
      </c>
      <c r="I660" s="95">
        <f>'Orç. Pós Licitação'!I639</f>
        <v>0</v>
      </c>
      <c r="J660" s="96">
        <f>'BM 05'!L660</f>
        <v>0</v>
      </c>
      <c r="K660" s="97"/>
      <c r="L660" s="98">
        <f t="shared" si="121"/>
        <v>0</v>
      </c>
      <c r="M660" s="99">
        <f t="shared" si="122"/>
        <v>0</v>
      </c>
      <c r="N660" s="100">
        <f t="shared" si="123"/>
        <v>0</v>
      </c>
      <c r="O660" s="98">
        <f t="shared" si="124"/>
        <v>0</v>
      </c>
      <c r="P660" s="101">
        <f t="shared" si="125"/>
        <v>0</v>
      </c>
      <c r="Q660" s="102">
        <f t="shared" si="126"/>
        <v>0</v>
      </c>
    </row>
    <row r="661" spans="1:17" x14ac:dyDescent="0.2">
      <c r="A661" s="92" t="str">
        <f>Orçamento!A640</f>
        <v>21.5</v>
      </c>
      <c r="B661" s="39" t="str">
        <f>Orçamento!B640</f>
        <v>Sinapi</v>
      </c>
      <c r="C661" s="39">
        <f>Orçamento!C640</f>
        <v>0</v>
      </c>
      <c r="D661" s="93">
        <f>Orçamento!D640</f>
        <v>0</v>
      </c>
      <c r="E661" s="39">
        <f>Orçamento!E640</f>
        <v>0</v>
      </c>
      <c r="F661" s="39">
        <f>Orçamento!F640</f>
        <v>0</v>
      </c>
      <c r="G661" s="95">
        <f>'Orç. Pós Licitação'!G640</f>
        <v>0</v>
      </c>
      <c r="H661" s="95">
        <f>'Orç. Pós Licitação'!H640</f>
        <v>0</v>
      </c>
      <c r="I661" s="95">
        <f>'Orç. Pós Licitação'!I640</f>
        <v>0</v>
      </c>
      <c r="J661" s="96">
        <f>'BM 05'!L661</f>
        <v>0</v>
      </c>
      <c r="K661" s="97"/>
      <c r="L661" s="98">
        <f t="shared" si="121"/>
        <v>0</v>
      </c>
      <c r="M661" s="99">
        <f t="shared" si="122"/>
        <v>0</v>
      </c>
      <c r="N661" s="100">
        <f t="shared" si="123"/>
        <v>0</v>
      </c>
      <c r="O661" s="98">
        <f t="shared" si="124"/>
        <v>0</v>
      </c>
      <c r="P661" s="101">
        <f t="shared" si="125"/>
        <v>0</v>
      </c>
      <c r="Q661" s="102">
        <f t="shared" si="126"/>
        <v>0</v>
      </c>
    </row>
    <row r="662" spans="1:17" x14ac:dyDescent="0.2">
      <c r="A662" s="92" t="str">
        <f>Orçamento!A641</f>
        <v>21.6</v>
      </c>
      <c r="B662" s="39" t="str">
        <f>Orçamento!B641</f>
        <v>Sinapi</v>
      </c>
      <c r="C662" s="39">
        <f>Orçamento!C641</f>
        <v>0</v>
      </c>
      <c r="D662" s="93">
        <f>Orçamento!D641</f>
        <v>0</v>
      </c>
      <c r="E662" s="39">
        <f>Orçamento!E641</f>
        <v>0</v>
      </c>
      <c r="F662" s="39">
        <f>Orçamento!F641</f>
        <v>0</v>
      </c>
      <c r="G662" s="95">
        <f>'Orç. Pós Licitação'!G641</f>
        <v>0</v>
      </c>
      <c r="H662" s="95">
        <f>'Orç. Pós Licitação'!H641</f>
        <v>0</v>
      </c>
      <c r="I662" s="95">
        <f>'Orç. Pós Licitação'!I641</f>
        <v>0</v>
      </c>
      <c r="J662" s="96">
        <f>'BM 05'!L662</f>
        <v>0</v>
      </c>
      <c r="K662" s="97"/>
      <c r="L662" s="98">
        <f t="shared" si="121"/>
        <v>0</v>
      </c>
      <c r="M662" s="99">
        <f t="shared" si="122"/>
        <v>0</v>
      </c>
      <c r="N662" s="100">
        <f t="shared" si="123"/>
        <v>0</v>
      </c>
      <c r="O662" s="98">
        <f t="shared" si="124"/>
        <v>0</v>
      </c>
      <c r="P662" s="101">
        <f t="shared" si="125"/>
        <v>0</v>
      </c>
      <c r="Q662" s="102">
        <f t="shared" si="126"/>
        <v>0</v>
      </c>
    </row>
    <row r="663" spans="1:17" x14ac:dyDescent="0.2">
      <c r="A663" s="92" t="str">
        <f>Orçamento!A642</f>
        <v>21.7</v>
      </c>
      <c r="B663" s="39" t="str">
        <f>Orçamento!B642</f>
        <v>Sinapi</v>
      </c>
      <c r="C663" s="39">
        <f>Orçamento!C642</f>
        <v>0</v>
      </c>
      <c r="D663" s="93">
        <f>Orçamento!D642</f>
        <v>0</v>
      </c>
      <c r="E663" s="39">
        <f>Orçamento!E642</f>
        <v>0</v>
      </c>
      <c r="F663" s="39">
        <f>Orçamento!F642</f>
        <v>0</v>
      </c>
      <c r="G663" s="95">
        <f>'Orç. Pós Licitação'!G642</f>
        <v>0</v>
      </c>
      <c r="H663" s="95">
        <f>'Orç. Pós Licitação'!H642</f>
        <v>0</v>
      </c>
      <c r="I663" s="95">
        <f>'Orç. Pós Licitação'!I642</f>
        <v>0</v>
      </c>
      <c r="J663" s="96">
        <f>'BM 05'!L663</f>
        <v>0</v>
      </c>
      <c r="K663" s="97"/>
      <c r="L663" s="98">
        <f t="shared" si="121"/>
        <v>0</v>
      </c>
      <c r="M663" s="99">
        <f t="shared" si="122"/>
        <v>0</v>
      </c>
      <c r="N663" s="100">
        <f t="shared" si="123"/>
        <v>0</v>
      </c>
      <c r="O663" s="98">
        <f t="shared" si="124"/>
        <v>0</v>
      </c>
      <c r="P663" s="101">
        <f t="shared" si="125"/>
        <v>0</v>
      </c>
      <c r="Q663" s="102">
        <f t="shared" si="126"/>
        <v>0</v>
      </c>
    </row>
    <row r="664" spans="1:17" x14ac:dyDescent="0.2">
      <c r="A664" s="92" t="str">
        <f>Orçamento!A643</f>
        <v>21.8</v>
      </c>
      <c r="B664" s="39" t="str">
        <f>Orçamento!B643</f>
        <v>Sinapi</v>
      </c>
      <c r="C664" s="39">
        <f>Orçamento!C643</f>
        <v>0</v>
      </c>
      <c r="D664" s="93">
        <f>Orçamento!D643</f>
        <v>0</v>
      </c>
      <c r="E664" s="39">
        <f>Orçamento!E643</f>
        <v>0</v>
      </c>
      <c r="F664" s="39">
        <f>Orçamento!F643</f>
        <v>0</v>
      </c>
      <c r="G664" s="95">
        <f>'Orç. Pós Licitação'!G643</f>
        <v>0</v>
      </c>
      <c r="H664" s="95">
        <f>'Orç. Pós Licitação'!H643</f>
        <v>0</v>
      </c>
      <c r="I664" s="95">
        <f>'Orç. Pós Licitação'!I643</f>
        <v>0</v>
      </c>
      <c r="J664" s="96">
        <f>'BM 05'!L664</f>
        <v>0</v>
      </c>
      <c r="K664" s="97"/>
      <c r="L664" s="98">
        <f t="shared" si="121"/>
        <v>0</v>
      </c>
      <c r="M664" s="99">
        <f t="shared" si="122"/>
        <v>0</v>
      </c>
      <c r="N664" s="100">
        <f t="shared" si="123"/>
        <v>0</v>
      </c>
      <c r="O664" s="98">
        <f t="shared" si="124"/>
        <v>0</v>
      </c>
      <c r="P664" s="101">
        <f t="shared" si="125"/>
        <v>0</v>
      </c>
      <c r="Q664" s="102">
        <f t="shared" si="126"/>
        <v>0</v>
      </c>
    </row>
    <row r="665" spans="1:17" x14ac:dyDescent="0.2">
      <c r="A665" s="92" t="str">
        <f>Orçamento!A644</f>
        <v>21.9</v>
      </c>
      <c r="B665" s="39" t="str">
        <f>Orçamento!B644</f>
        <v>Sinapi</v>
      </c>
      <c r="C665" s="39">
        <f>Orçamento!C644</f>
        <v>0</v>
      </c>
      <c r="D665" s="93">
        <f>Orçamento!D644</f>
        <v>0</v>
      </c>
      <c r="E665" s="39">
        <f>Orçamento!E644</f>
        <v>0</v>
      </c>
      <c r="F665" s="39">
        <f>Orçamento!F644</f>
        <v>0</v>
      </c>
      <c r="G665" s="95">
        <f>'Orç. Pós Licitação'!G644</f>
        <v>0</v>
      </c>
      <c r="H665" s="95">
        <f>'Orç. Pós Licitação'!H644</f>
        <v>0</v>
      </c>
      <c r="I665" s="95">
        <f>'Orç. Pós Licitação'!I644</f>
        <v>0</v>
      </c>
      <c r="J665" s="96">
        <f>'BM 05'!L665</f>
        <v>0</v>
      </c>
      <c r="K665" s="97"/>
      <c r="L665" s="98">
        <f t="shared" si="121"/>
        <v>0</v>
      </c>
      <c r="M665" s="99">
        <f t="shared" si="122"/>
        <v>0</v>
      </c>
      <c r="N665" s="100">
        <f t="shared" si="123"/>
        <v>0</v>
      </c>
      <c r="O665" s="98">
        <f t="shared" si="124"/>
        <v>0</v>
      </c>
      <c r="P665" s="101">
        <f t="shared" si="125"/>
        <v>0</v>
      </c>
      <c r="Q665" s="102">
        <f t="shared" si="126"/>
        <v>0</v>
      </c>
    </row>
    <row r="666" spans="1:17" x14ac:dyDescent="0.2">
      <c r="A666" s="92" t="str">
        <f>Orçamento!A645</f>
        <v>21.10</v>
      </c>
      <c r="B666" s="39" t="str">
        <f>Orçamento!B645</f>
        <v>Sinapi</v>
      </c>
      <c r="C666" s="39">
        <f>Orçamento!C645</f>
        <v>0</v>
      </c>
      <c r="D666" s="93">
        <f>Orçamento!D645</f>
        <v>0</v>
      </c>
      <c r="E666" s="39">
        <f>Orçamento!E645</f>
        <v>0</v>
      </c>
      <c r="F666" s="39">
        <f>Orçamento!F645</f>
        <v>0</v>
      </c>
      <c r="G666" s="95">
        <f>'Orç. Pós Licitação'!G645</f>
        <v>0</v>
      </c>
      <c r="H666" s="95">
        <f>'Orç. Pós Licitação'!H645</f>
        <v>0</v>
      </c>
      <c r="I666" s="95">
        <f>'Orç. Pós Licitação'!I645</f>
        <v>0</v>
      </c>
      <c r="J666" s="96">
        <f>'BM 05'!L666</f>
        <v>0</v>
      </c>
      <c r="K666" s="97"/>
      <c r="L666" s="98">
        <f t="shared" si="121"/>
        <v>0</v>
      </c>
      <c r="M666" s="99">
        <f t="shared" si="122"/>
        <v>0</v>
      </c>
      <c r="N666" s="100">
        <f t="shared" si="123"/>
        <v>0</v>
      </c>
      <c r="O666" s="98">
        <f t="shared" si="124"/>
        <v>0</v>
      </c>
      <c r="P666" s="101">
        <f t="shared" si="125"/>
        <v>0</v>
      </c>
      <c r="Q666" s="102">
        <f t="shared" si="126"/>
        <v>0</v>
      </c>
    </row>
    <row r="667" spans="1:17" x14ac:dyDescent="0.2">
      <c r="A667" s="92" t="str">
        <f>Orçamento!A646</f>
        <v>21.11</v>
      </c>
      <c r="B667" s="39" t="str">
        <f>Orçamento!B646</f>
        <v>Sinapi</v>
      </c>
      <c r="C667" s="39">
        <f>Orçamento!C646</f>
        <v>0</v>
      </c>
      <c r="D667" s="93">
        <f>Orçamento!D646</f>
        <v>0</v>
      </c>
      <c r="E667" s="39">
        <f>Orçamento!E646</f>
        <v>0</v>
      </c>
      <c r="F667" s="39">
        <f>Orçamento!F646</f>
        <v>0</v>
      </c>
      <c r="G667" s="95">
        <f>'Orç. Pós Licitação'!G646</f>
        <v>0</v>
      </c>
      <c r="H667" s="95">
        <f>'Orç. Pós Licitação'!H646</f>
        <v>0</v>
      </c>
      <c r="I667" s="95">
        <f>'Orç. Pós Licitação'!I646</f>
        <v>0</v>
      </c>
      <c r="J667" s="96">
        <f>'BM 05'!L667</f>
        <v>0</v>
      </c>
      <c r="K667" s="97"/>
      <c r="L667" s="98">
        <f t="shared" si="121"/>
        <v>0</v>
      </c>
      <c r="M667" s="99">
        <f t="shared" si="122"/>
        <v>0</v>
      </c>
      <c r="N667" s="100">
        <f t="shared" si="123"/>
        <v>0</v>
      </c>
      <c r="O667" s="98">
        <f t="shared" si="124"/>
        <v>0</v>
      </c>
      <c r="P667" s="101">
        <f t="shared" si="125"/>
        <v>0</v>
      </c>
      <c r="Q667" s="102">
        <f t="shared" si="126"/>
        <v>0</v>
      </c>
    </row>
    <row r="668" spans="1:17" x14ac:dyDescent="0.2">
      <c r="A668" s="92" t="str">
        <f>Orçamento!A647</f>
        <v>21.12</v>
      </c>
      <c r="B668" s="39" t="str">
        <f>Orçamento!B647</f>
        <v>Sinapi</v>
      </c>
      <c r="C668" s="39">
        <f>Orçamento!C647</f>
        <v>0</v>
      </c>
      <c r="D668" s="93">
        <f>Orçamento!D647</f>
        <v>0</v>
      </c>
      <c r="E668" s="39">
        <f>Orçamento!E647</f>
        <v>0</v>
      </c>
      <c r="F668" s="39">
        <f>Orçamento!F647</f>
        <v>0</v>
      </c>
      <c r="G668" s="95">
        <f>'Orç. Pós Licitação'!G647</f>
        <v>0</v>
      </c>
      <c r="H668" s="95">
        <f>'Orç. Pós Licitação'!H647</f>
        <v>0</v>
      </c>
      <c r="I668" s="95">
        <f>'Orç. Pós Licitação'!I647</f>
        <v>0</v>
      </c>
      <c r="J668" s="96">
        <f>'BM 05'!L668</f>
        <v>0</v>
      </c>
      <c r="K668" s="97"/>
      <c r="L668" s="98">
        <f t="shared" si="121"/>
        <v>0</v>
      </c>
      <c r="M668" s="99">
        <f t="shared" si="122"/>
        <v>0</v>
      </c>
      <c r="N668" s="100">
        <f t="shared" si="123"/>
        <v>0</v>
      </c>
      <c r="O668" s="98">
        <f t="shared" si="124"/>
        <v>0</v>
      </c>
      <c r="P668" s="101">
        <f t="shared" si="125"/>
        <v>0</v>
      </c>
      <c r="Q668" s="102">
        <f t="shared" si="126"/>
        <v>0</v>
      </c>
    </row>
    <row r="669" spans="1:17" x14ac:dyDescent="0.2">
      <c r="A669" s="92" t="str">
        <f>Orçamento!A648</f>
        <v>21.13</v>
      </c>
      <c r="B669" s="39" t="str">
        <f>Orçamento!B648</f>
        <v>Sinapi</v>
      </c>
      <c r="C669" s="39">
        <f>Orçamento!C648</f>
        <v>0</v>
      </c>
      <c r="D669" s="93">
        <f>Orçamento!D648</f>
        <v>0</v>
      </c>
      <c r="E669" s="39">
        <f>Orçamento!E648</f>
        <v>0</v>
      </c>
      <c r="F669" s="39">
        <f>Orçamento!F648</f>
        <v>0</v>
      </c>
      <c r="G669" s="95">
        <f>'Orç. Pós Licitação'!G648</f>
        <v>0</v>
      </c>
      <c r="H669" s="95">
        <f>'Orç. Pós Licitação'!H648</f>
        <v>0</v>
      </c>
      <c r="I669" s="95">
        <f>'Orç. Pós Licitação'!I648</f>
        <v>0</v>
      </c>
      <c r="J669" s="96">
        <f>'BM 05'!L669</f>
        <v>0</v>
      </c>
      <c r="K669" s="97"/>
      <c r="L669" s="98">
        <f t="shared" si="121"/>
        <v>0</v>
      </c>
      <c r="M669" s="99">
        <f t="shared" si="122"/>
        <v>0</v>
      </c>
      <c r="N669" s="100">
        <f t="shared" si="123"/>
        <v>0</v>
      </c>
      <c r="O669" s="98">
        <f t="shared" si="124"/>
        <v>0</v>
      </c>
      <c r="P669" s="101">
        <f t="shared" si="125"/>
        <v>0</v>
      </c>
      <c r="Q669" s="102">
        <f t="shared" si="126"/>
        <v>0</v>
      </c>
    </row>
    <row r="670" spans="1:17" x14ac:dyDescent="0.2">
      <c r="A670" s="92" t="str">
        <f>Orçamento!A649</f>
        <v>21.14</v>
      </c>
      <c r="B670" s="39" t="str">
        <f>Orçamento!B649</f>
        <v>Sinapi</v>
      </c>
      <c r="C670" s="39">
        <f>Orçamento!C649</f>
        <v>0</v>
      </c>
      <c r="D670" s="93">
        <f>Orçamento!D649</f>
        <v>0</v>
      </c>
      <c r="E670" s="39">
        <f>Orçamento!E649</f>
        <v>0</v>
      </c>
      <c r="F670" s="39">
        <f>Orçamento!F649</f>
        <v>0</v>
      </c>
      <c r="G670" s="95">
        <f>'Orç. Pós Licitação'!G649</f>
        <v>0</v>
      </c>
      <c r="H670" s="95">
        <f>'Orç. Pós Licitação'!H649</f>
        <v>0</v>
      </c>
      <c r="I670" s="95">
        <f>'Orç. Pós Licitação'!I649</f>
        <v>0</v>
      </c>
      <c r="J670" s="96">
        <f>'BM 05'!L670</f>
        <v>0</v>
      </c>
      <c r="K670" s="97"/>
      <c r="L670" s="98">
        <f t="shared" si="121"/>
        <v>0</v>
      </c>
      <c r="M670" s="99">
        <f t="shared" si="122"/>
        <v>0</v>
      </c>
      <c r="N670" s="100">
        <f t="shared" si="123"/>
        <v>0</v>
      </c>
      <c r="O670" s="98">
        <f t="shared" si="124"/>
        <v>0</v>
      </c>
      <c r="P670" s="101">
        <f t="shared" si="125"/>
        <v>0</v>
      </c>
      <c r="Q670" s="102">
        <f t="shared" si="126"/>
        <v>0</v>
      </c>
    </row>
    <row r="671" spans="1:17" x14ac:dyDescent="0.2">
      <c r="A671" s="92" t="str">
        <f>Orçamento!A650</f>
        <v>21.15</v>
      </c>
      <c r="B671" s="39" t="str">
        <f>Orçamento!B650</f>
        <v>Sinapi</v>
      </c>
      <c r="C671" s="39">
        <f>Orçamento!C650</f>
        <v>0</v>
      </c>
      <c r="D671" s="93">
        <f>Orçamento!D650</f>
        <v>0</v>
      </c>
      <c r="E671" s="39">
        <f>Orçamento!E650</f>
        <v>0</v>
      </c>
      <c r="F671" s="39">
        <f>Orçamento!F650</f>
        <v>0</v>
      </c>
      <c r="G671" s="95">
        <f>'Orç. Pós Licitação'!G650</f>
        <v>0</v>
      </c>
      <c r="H671" s="95">
        <f>'Orç. Pós Licitação'!H650</f>
        <v>0</v>
      </c>
      <c r="I671" s="95">
        <f>'Orç. Pós Licitação'!I650</f>
        <v>0</v>
      </c>
      <c r="J671" s="96">
        <f>'BM 05'!L671</f>
        <v>0</v>
      </c>
      <c r="K671" s="97"/>
      <c r="L671" s="98">
        <f t="shared" si="121"/>
        <v>0</v>
      </c>
      <c r="M671" s="99">
        <f t="shared" si="122"/>
        <v>0</v>
      </c>
      <c r="N671" s="100">
        <f t="shared" si="123"/>
        <v>0</v>
      </c>
      <c r="O671" s="98">
        <f t="shared" si="124"/>
        <v>0</v>
      </c>
      <c r="P671" s="101">
        <f t="shared" si="125"/>
        <v>0</v>
      </c>
      <c r="Q671" s="102">
        <f t="shared" si="126"/>
        <v>0</v>
      </c>
    </row>
    <row r="672" spans="1:17" x14ac:dyDescent="0.2">
      <c r="A672" s="92" t="str">
        <f>Orçamento!A651</f>
        <v>21.16</v>
      </c>
      <c r="B672" s="39" t="str">
        <f>Orçamento!B651</f>
        <v>Sinapi</v>
      </c>
      <c r="C672" s="39">
        <f>Orçamento!C651</f>
        <v>0</v>
      </c>
      <c r="D672" s="93">
        <f>Orçamento!D651</f>
        <v>0</v>
      </c>
      <c r="E672" s="39">
        <f>Orçamento!E651</f>
        <v>0</v>
      </c>
      <c r="F672" s="39">
        <f>Orçamento!F651</f>
        <v>0</v>
      </c>
      <c r="G672" s="95">
        <f>'Orç. Pós Licitação'!G651</f>
        <v>0</v>
      </c>
      <c r="H672" s="95">
        <f>'Orç. Pós Licitação'!H651</f>
        <v>0</v>
      </c>
      <c r="I672" s="95">
        <f>'Orç. Pós Licitação'!I651</f>
        <v>0</v>
      </c>
      <c r="J672" s="96">
        <f>'BM 05'!L672</f>
        <v>0</v>
      </c>
      <c r="K672" s="97"/>
      <c r="L672" s="98">
        <f t="shared" si="121"/>
        <v>0</v>
      </c>
      <c r="M672" s="99">
        <f t="shared" si="122"/>
        <v>0</v>
      </c>
      <c r="N672" s="100">
        <f t="shared" si="123"/>
        <v>0</v>
      </c>
      <c r="O672" s="98">
        <f t="shared" si="124"/>
        <v>0</v>
      </c>
      <c r="P672" s="101">
        <f t="shared" si="125"/>
        <v>0</v>
      </c>
      <c r="Q672" s="102">
        <f t="shared" si="126"/>
        <v>0</v>
      </c>
    </row>
    <row r="673" spans="1:17" x14ac:dyDescent="0.2">
      <c r="A673" s="92" t="str">
        <f>Orçamento!A652</f>
        <v>21.17</v>
      </c>
      <c r="B673" s="39" t="str">
        <f>Orçamento!B652</f>
        <v>Sinapi</v>
      </c>
      <c r="C673" s="39">
        <f>Orçamento!C652</f>
        <v>0</v>
      </c>
      <c r="D673" s="93">
        <f>Orçamento!D652</f>
        <v>0</v>
      </c>
      <c r="E673" s="39">
        <f>Orçamento!E652</f>
        <v>0</v>
      </c>
      <c r="F673" s="39">
        <f>Orçamento!F652</f>
        <v>0</v>
      </c>
      <c r="G673" s="95">
        <f>'Orç. Pós Licitação'!G652</f>
        <v>0</v>
      </c>
      <c r="H673" s="95">
        <f>'Orç. Pós Licitação'!H652</f>
        <v>0</v>
      </c>
      <c r="I673" s="95">
        <f>'Orç. Pós Licitação'!I652</f>
        <v>0</v>
      </c>
      <c r="J673" s="96">
        <f>'BM 05'!L673</f>
        <v>0</v>
      </c>
      <c r="K673" s="97"/>
      <c r="L673" s="98">
        <f t="shared" si="121"/>
        <v>0</v>
      </c>
      <c r="M673" s="99">
        <f t="shared" si="122"/>
        <v>0</v>
      </c>
      <c r="N673" s="100">
        <f t="shared" si="123"/>
        <v>0</v>
      </c>
      <c r="O673" s="98">
        <f t="shared" si="124"/>
        <v>0</v>
      </c>
      <c r="P673" s="101">
        <f t="shared" si="125"/>
        <v>0</v>
      </c>
      <c r="Q673" s="102">
        <f t="shared" si="126"/>
        <v>0</v>
      </c>
    </row>
    <row r="674" spans="1:17" x14ac:dyDescent="0.2">
      <c r="A674" s="92" t="str">
        <f>Orçamento!A653</f>
        <v>21.18</v>
      </c>
      <c r="B674" s="39" t="str">
        <f>Orçamento!B653</f>
        <v>Sinapi</v>
      </c>
      <c r="C674" s="39">
        <f>Orçamento!C653</f>
        <v>0</v>
      </c>
      <c r="D674" s="93">
        <f>Orçamento!D653</f>
        <v>0</v>
      </c>
      <c r="E674" s="39">
        <f>Orçamento!E653</f>
        <v>0</v>
      </c>
      <c r="F674" s="39">
        <f>Orçamento!F653</f>
        <v>0</v>
      </c>
      <c r="G674" s="95">
        <f>'Orç. Pós Licitação'!G653</f>
        <v>0</v>
      </c>
      <c r="H674" s="95">
        <f>'Orç. Pós Licitação'!H653</f>
        <v>0</v>
      </c>
      <c r="I674" s="95">
        <f>'Orç. Pós Licitação'!I653</f>
        <v>0</v>
      </c>
      <c r="J674" s="96">
        <f>'BM 05'!L674</f>
        <v>0</v>
      </c>
      <c r="K674" s="97"/>
      <c r="L674" s="98">
        <f t="shared" si="121"/>
        <v>0</v>
      </c>
      <c r="M674" s="99">
        <f t="shared" si="122"/>
        <v>0</v>
      </c>
      <c r="N674" s="100">
        <f t="shared" si="123"/>
        <v>0</v>
      </c>
      <c r="O674" s="98">
        <f t="shared" si="124"/>
        <v>0</v>
      </c>
      <c r="P674" s="101">
        <f t="shared" si="125"/>
        <v>0</v>
      </c>
      <c r="Q674" s="102">
        <f t="shared" si="126"/>
        <v>0</v>
      </c>
    </row>
    <row r="675" spans="1:17" x14ac:dyDescent="0.2">
      <c r="A675" s="92" t="str">
        <f>Orçamento!A654</f>
        <v>21.19</v>
      </c>
      <c r="B675" s="39" t="str">
        <f>Orçamento!B654</f>
        <v>Sinapi</v>
      </c>
      <c r="C675" s="39">
        <f>Orçamento!C654</f>
        <v>0</v>
      </c>
      <c r="D675" s="93">
        <f>Orçamento!D654</f>
        <v>0</v>
      </c>
      <c r="E675" s="39">
        <f>Orçamento!E654</f>
        <v>0</v>
      </c>
      <c r="F675" s="39">
        <f>Orçamento!F654</f>
        <v>0</v>
      </c>
      <c r="G675" s="95">
        <f>'Orç. Pós Licitação'!G654</f>
        <v>0</v>
      </c>
      <c r="H675" s="95">
        <f>'Orç. Pós Licitação'!H654</f>
        <v>0</v>
      </c>
      <c r="I675" s="95">
        <f>'Orç. Pós Licitação'!I654</f>
        <v>0</v>
      </c>
      <c r="J675" s="96">
        <f>'BM 05'!L675</f>
        <v>0</v>
      </c>
      <c r="K675" s="97"/>
      <c r="L675" s="98">
        <f t="shared" si="121"/>
        <v>0</v>
      </c>
      <c r="M675" s="99">
        <f t="shared" si="122"/>
        <v>0</v>
      </c>
      <c r="N675" s="100">
        <f t="shared" si="123"/>
        <v>0</v>
      </c>
      <c r="O675" s="98">
        <f t="shared" si="124"/>
        <v>0</v>
      </c>
      <c r="P675" s="101">
        <f t="shared" si="125"/>
        <v>0</v>
      </c>
      <c r="Q675" s="102">
        <f t="shared" si="126"/>
        <v>0</v>
      </c>
    </row>
    <row r="676" spans="1:17" x14ac:dyDescent="0.2">
      <c r="A676" s="92" t="str">
        <f>Orçamento!A655</f>
        <v>21.20</v>
      </c>
      <c r="B676" s="39" t="str">
        <f>Orçamento!B655</f>
        <v>Sinapi</v>
      </c>
      <c r="C676" s="39">
        <f>Orçamento!C655</f>
        <v>0</v>
      </c>
      <c r="D676" s="93">
        <f>Orçamento!D655</f>
        <v>0</v>
      </c>
      <c r="E676" s="39">
        <f>Orçamento!E655</f>
        <v>0</v>
      </c>
      <c r="F676" s="39">
        <f>Orçamento!F655</f>
        <v>0</v>
      </c>
      <c r="G676" s="95">
        <f>'Orç. Pós Licitação'!G655</f>
        <v>0</v>
      </c>
      <c r="H676" s="95">
        <f>'Orç. Pós Licitação'!H655</f>
        <v>0</v>
      </c>
      <c r="I676" s="95">
        <f>'Orç. Pós Licitação'!I655</f>
        <v>0</v>
      </c>
      <c r="J676" s="96">
        <f>'BM 05'!L676</f>
        <v>0</v>
      </c>
      <c r="K676" s="97"/>
      <c r="L676" s="98">
        <f t="shared" si="121"/>
        <v>0</v>
      </c>
      <c r="M676" s="99">
        <f t="shared" si="122"/>
        <v>0</v>
      </c>
      <c r="N676" s="100">
        <f t="shared" si="123"/>
        <v>0</v>
      </c>
      <c r="O676" s="98">
        <f t="shared" si="124"/>
        <v>0</v>
      </c>
      <c r="P676" s="101">
        <f t="shared" si="125"/>
        <v>0</v>
      </c>
      <c r="Q676" s="102">
        <f t="shared" si="126"/>
        <v>0</v>
      </c>
    </row>
    <row r="677" spans="1:17" x14ac:dyDescent="0.2">
      <c r="A677" s="92" t="str">
        <f>Orçamento!A656</f>
        <v>21.21</v>
      </c>
      <c r="B677" s="39" t="str">
        <f>Orçamento!B656</f>
        <v>Sinapi</v>
      </c>
      <c r="C677" s="39">
        <f>Orçamento!C656</f>
        <v>0</v>
      </c>
      <c r="D677" s="93">
        <f>Orçamento!D656</f>
        <v>0</v>
      </c>
      <c r="E677" s="39">
        <f>Orçamento!E656</f>
        <v>0</v>
      </c>
      <c r="F677" s="39">
        <f>Orçamento!F656</f>
        <v>0</v>
      </c>
      <c r="G677" s="95">
        <f>'Orç. Pós Licitação'!G656</f>
        <v>0</v>
      </c>
      <c r="H677" s="95">
        <f>'Orç. Pós Licitação'!H656</f>
        <v>0</v>
      </c>
      <c r="I677" s="95">
        <f>'Orç. Pós Licitação'!I656</f>
        <v>0</v>
      </c>
      <c r="J677" s="96">
        <f>'BM 05'!L677</f>
        <v>0</v>
      </c>
      <c r="K677" s="97"/>
      <c r="L677" s="98">
        <f t="shared" si="121"/>
        <v>0</v>
      </c>
      <c r="M677" s="99">
        <f t="shared" si="122"/>
        <v>0</v>
      </c>
      <c r="N677" s="100">
        <f t="shared" si="123"/>
        <v>0</v>
      </c>
      <c r="O677" s="98">
        <f t="shared" si="124"/>
        <v>0</v>
      </c>
      <c r="P677" s="101">
        <f t="shared" si="125"/>
        <v>0</v>
      </c>
      <c r="Q677" s="102">
        <f t="shared" si="126"/>
        <v>0</v>
      </c>
    </row>
    <row r="678" spans="1:17" x14ac:dyDescent="0.2">
      <c r="A678" s="92" t="str">
        <f>Orçamento!A657</f>
        <v>21.22</v>
      </c>
      <c r="B678" s="39" t="str">
        <f>Orçamento!B657</f>
        <v>Sinapi</v>
      </c>
      <c r="C678" s="39">
        <f>Orçamento!C657</f>
        <v>0</v>
      </c>
      <c r="D678" s="93">
        <f>Orçamento!D657</f>
        <v>0</v>
      </c>
      <c r="E678" s="39">
        <f>Orçamento!E657</f>
        <v>0</v>
      </c>
      <c r="F678" s="39">
        <f>Orçamento!F657</f>
        <v>0</v>
      </c>
      <c r="G678" s="95">
        <f>'Orç. Pós Licitação'!G657</f>
        <v>0</v>
      </c>
      <c r="H678" s="95">
        <f>'Orç. Pós Licitação'!H657</f>
        <v>0</v>
      </c>
      <c r="I678" s="95">
        <f>'Orç. Pós Licitação'!I657</f>
        <v>0</v>
      </c>
      <c r="J678" s="96">
        <f>'BM 05'!L678</f>
        <v>0</v>
      </c>
      <c r="K678" s="97"/>
      <c r="L678" s="98">
        <f t="shared" si="121"/>
        <v>0</v>
      </c>
      <c r="M678" s="99">
        <f t="shared" si="122"/>
        <v>0</v>
      </c>
      <c r="N678" s="100">
        <f t="shared" si="123"/>
        <v>0</v>
      </c>
      <c r="O678" s="98">
        <f t="shared" si="124"/>
        <v>0</v>
      </c>
      <c r="P678" s="101">
        <f t="shared" si="125"/>
        <v>0</v>
      </c>
      <c r="Q678" s="102">
        <f t="shared" si="126"/>
        <v>0</v>
      </c>
    </row>
    <row r="679" spans="1:17" x14ac:dyDescent="0.2">
      <c r="A679" s="92" t="str">
        <f>Orçamento!A658</f>
        <v>21.23</v>
      </c>
      <c r="B679" s="39" t="str">
        <f>Orçamento!B658</f>
        <v>Sinapi</v>
      </c>
      <c r="C679" s="39">
        <f>Orçamento!C658</f>
        <v>0</v>
      </c>
      <c r="D679" s="93">
        <f>Orçamento!D658</f>
        <v>0</v>
      </c>
      <c r="E679" s="39">
        <f>Orçamento!E658</f>
        <v>0</v>
      </c>
      <c r="F679" s="39">
        <f>Orçamento!F658</f>
        <v>0</v>
      </c>
      <c r="G679" s="95">
        <f>'Orç. Pós Licitação'!G658</f>
        <v>0</v>
      </c>
      <c r="H679" s="95">
        <f>'Orç. Pós Licitação'!H658</f>
        <v>0</v>
      </c>
      <c r="I679" s="95">
        <f>'Orç. Pós Licitação'!I658</f>
        <v>0</v>
      </c>
      <c r="J679" s="96">
        <f>'BM 05'!L679</f>
        <v>0</v>
      </c>
      <c r="K679" s="97"/>
      <c r="L679" s="98">
        <f t="shared" si="121"/>
        <v>0</v>
      </c>
      <c r="M679" s="99">
        <f t="shared" si="122"/>
        <v>0</v>
      </c>
      <c r="N679" s="100">
        <f t="shared" si="123"/>
        <v>0</v>
      </c>
      <c r="O679" s="98">
        <f t="shared" si="124"/>
        <v>0</v>
      </c>
      <c r="P679" s="101">
        <f t="shared" si="125"/>
        <v>0</v>
      </c>
      <c r="Q679" s="102">
        <f t="shared" si="126"/>
        <v>0</v>
      </c>
    </row>
    <row r="680" spans="1:17" x14ac:dyDescent="0.2">
      <c r="A680" s="92" t="str">
        <f>Orçamento!A659</f>
        <v>21.24</v>
      </c>
      <c r="B680" s="39" t="str">
        <f>Orçamento!B659</f>
        <v>Sinapi</v>
      </c>
      <c r="C680" s="39">
        <f>Orçamento!C659</f>
        <v>0</v>
      </c>
      <c r="D680" s="93">
        <f>Orçamento!D659</f>
        <v>0</v>
      </c>
      <c r="E680" s="39">
        <f>Orçamento!E659</f>
        <v>0</v>
      </c>
      <c r="F680" s="39">
        <f>Orçamento!F659</f>
        <v>0</v>
      </c>
      <c r="G680" s="95">
        <f>'Orç. Pós Licitação'!G659</f>
        <v>0</v>
      </c>
      <c r="H680" s="95">
        <f>'Orç. Pós Licitação'!H659</f>
        <v>0</v>
      </c>
      <c r="I680" s="95">
        <f>'Orç. Pós Licitação'!I659</f>
        <v>0</v>
      </c>
      <c r="J680" s="96">
        <f>'BM 05'!L680</f>
        <v>0</v>
      </c>
      <c r="K680" s="97"/>
      <c r="L680" s="98">
        <f t="shared" si="121"/>
        <v>0</v>
      </c>
      <c r="M680" s="99">
        <f t="shared" si="122"/>
        <v>0</v>
      </c>
      <c r="N680" s="100">
        <f t="shared" si="123"/>
        <v>0</v>
      </c>
      <c r="O680" s="98">
        <f t="shared" si="124"/>
        <v>0</v>
      </c>
      <c r="P680" s="101">
        <f t="shared" si="125"/>
        <v>0</v>
      </c>
      <c r="Q680" s="102">
        <f t="shared" si="126"/>
        <v>0</v>
      </c>
    </row>
    <row r="681" spans="1:17" x14ac:dyDescent="0.2">
      <c r="A681" s="92" t="str">
        <f>Orçamento!A660</f>
        <v>21.25</v>
      </c>
      <c r="B681" s="39" t="str">
        <f>Orçamento!B660</f>
        <v>Sinapi</v>
      </c>
      <c r="C681" s="39">
        <f>Orçamento!C660</f>
        <v>0</v>
      </c>
      <c r="D681" s="93">
        <f>Orçamento!D660</f>
        <v>0</v>
      </c>
      <c r="E681" s="39">
        <f>Orçamento!E660</f>
        <v>0</v>
      </c>
      <c r="F681" s="39">
        <f>Orçamento!F660</f>
        <v>0</v>
      </c>
      <c r="G681" s="95">
        <f>'Orç. Pós Licitação'!G660</f>
        <v>0</v>
      </c>
      <c r="H681" s="95">
        <f>'Orç. Pós Licitação'!H660</f>
        <v>0</v>
      </c>
      <c r="I681" s="95">
        <f>'Orç. Pós Licitação'!I660</f>
        <v>0</v>
      </c>
      <c r="J681" s="96">
        <f>'BM 05'!L681</f>
        <v>0</v>
      </c>
      <c r="K681" s="97"/>
      <c r="L681" s="98">
        <f t="shared" si="121"/>
        <v>0</v>
      </c>
      <c r="M681" s="99">
        <f t="shared" si="122"/>
        <v>0</v>
      </c>
      <c r="N681" s="100">
        <f t="shared" si="123"/>
        <v>0</v>
      </c>
      <c r="O681" s="98">
        <f t="shared" si="124"/>
        <v>0</v>
      </c>
      <c r="P681" s="101">
        <f t="shared" si="125"/>
        <v>0</v>
      </c>
      <c r="Q681" s="102">
        <f t="shared" si="126"/>
        <v>0</v>
      </c>
    </row>
    <row r="682" spans="1:17" x14ac:dyDescent="0.2">
      <c r="A682" s="92" t="str">
        <f>Orçamento!A661</f>
        <v>21.26</v>
      </c>
      <c r="B682" s="39" t="str">
        <f>Orçamento!B661</f>
        <v>Sinapi</v>
      </c>
      <c r="C682" s="39">
        <f>Orçamento!C661</f>
        <v>0</v>
      </c>
      <c r="D682" s="93">
        <f>Orçamento!D661</f>
        <v>0</v>
      </c>
      <c r="E682" s="39">
        <f>Orçamento!E661</f>
        <v>0</v>
      </c>
      <c r="F682" s="39">
        <f>Orçamento!F661</f>
        <v>0</v>
      </c>
      <c r="G682" s="95">
        <f>'Orç. Pós Licitação'!G661</f>
        <v>0</v>
      </c>
      <c r="H682" s="95">
        <f>'Orç. Pós Licitação'!H661</f>
        <v>0</v>
      </c>
      <c r="I682" s="95">
        <f>'Orç. Pós Licitação'!I661</f>
        <v>0</v>
      </c>
      <c r="J682" s="96">
        <f>'BM 05'!L682</f>
        <v>0</v>
      </c>
      <c r="K682" s="97"/>
      <c r="L682" s="98">
        <f t="shared" si="121"/>
        <v>0</v>
      </c>
      <c r="M682" s="99">
        <f t="shared" si="122"/>
        <v>0</v>
      </c>
      <c r="N682" s="100">
        <f t="shared" si="123"/>
        <v>0</v>
      </c>
      <c r="O682" s="98">
        <f t="shared" si="124"/>
        <v>0</v>
      </c>
      <c r="P682" s="101">
        <f t="shared" si="125"/>
        <v>0</v>
      </c>
      <c r="Q682" s="102">
        <f t="shared" si="126"/>
        <v>0</v>
      </c>
    </row>
    <row r="683" spans="1:17" x14ac:dyDescent="0.2">
      <c r="A683" s="92" t="str">
        <f>Orçamento!A662</f>
        <v>21.27</v>
      </c>
      <c r="B683" s="39" t="str">
        <f>Orçamento!B662</f>
        <v>Sinapi</v>
      </c>
      <c r="C683" s="39">
        <f>Orçamento!C662</f>
        <v>0</v>
      </c>
      <c r="D683" s="93">
        <f>Orçamento!D662</f>
        <v>0</v>
      </c>
      <c r="E683" s="39">
        <f>Orçamento!E662</f>
        <v>0</v>
      </c>
      <c r="F683" s="39">
        <f>Orçamento!F662</f>
        <v>0</v>
      </c>
      <c r="G683" s="95">
        <f>'Orç. Pós Licitação'!G662</f>
        <v>0</v>
      </c>
      <c r="H683" s="95">
        <f>'Orç. Pós Licitação'!H662</f>
        <v>0</v>
      </c>
      <c r="I683" s="95">
        <f>'Orç. Pós Licitação'!I662</f>
        <v>0</v>
      </c>
      <c r="J683" s="96">
        <f>'BM 05'!L683</f>
        <v>0</v>
      </c>
      <c r="K683" s="97"/>
      <c r="L683" s="98">
        <f t="shared" si="121"/>
        <v>0</v>
      </c>
      <c r="M683" s="99">
        <f t="shared" si="122"/>
        <v>0</v>
      </c>
      <c r="N683" s="100">
        <f t="shared" si="123"/>
        <v>0</v>
      </c>
      <c r="O683" s="98">
        <f t="shared" si="124"/>
        <v>0</v>
      </c>
      <c r="P683" s="101">
        <f t="shared" si="125"/>
        <v>0</v>
      </c>
      <c r="Q683" s="102">
        <f t="shared" si="126"/>
        <v>0</v>
      </c>
    </row>
    <row r="684" spans="1:17" x14ac:dyDescent="0.2">
      <c r="A684" s="92" t="str">
        <f>Orçamento!A663</f>
        <v>21.28</v>
      </c>
      <c r="B684" s="39" t="str">
        <f>Orçamento!B663</f>
        <v>Sinapi</v>
      </c>
      <c r="C684" s="39">
        <f>Orçamento!C663</f>
        <v>0</v>
      </c>
      <c r="D684" s="93">
        <f>Orçamento!D663</f>
        <v>0</v>
      </c>
      <c r="E684" s="39">
        <f>Orçamento!E663</f>
        <v>0</v>
      </c>
      <c r="F684" s="39">
        <f>Orçamento!F663</f>
        <v>0</v>
      </c>
      <c r="G684" s="95">
        <f>'Orç. Pós Licitação'!G663</f>
        <v>0</v>
      </c>
      <c r="H684" s="95">
        <f>'Orç. Pós Licitação'!H663</f>
        <v>0</v>
      </c>
      <c r="I684" s="95">
        <f>'Orç. Pós Licitação'!I663</f>
        <v>0</v>
      </c>
      <c r="J684" s="96">
        <f>'BM 05'!L684</f>
        <v>0</v>
      </c>
      <c r="K684" s="97"/>
      <c r="L684" s="98">
        <f t="shared" si="121"/>
        <v>0</v>
      </c>
      <c r="M684" s="99">
        <f t="shared" si="122"/>
        <v>0</v>
      </c>
      <c r="N684" s="100">
        <f t="shared" si="123"/>
        <v>0</v>
      </c>
      <c r="O684" s="98">
        <f t="shared" si="124"/>
        <v>0</v>
      </c>
      <c r="P684" s="101">
        <f t="shared" si="125"/>
        <v>0</v>
      </c>
      <c r="Q684" s="102">
        <f t="shared" si="126"/>
        <v>0</v>
      </c>
    </row>
    <row r="685" spans="1:17" x14ac:dyDescent="0.2">
      <c r="A685" s="92" t="str">
        <f>Orçamento!A664</f>
        <v>21.29</v>
      </c>
      <c r="B685" s="39" t="str">
        <f>Orçamento!B664</f>
        <v>Sinapi</v>
      </c>
      <c r="C685" s="39">
        <f>Orçamento!C664</f>
        <v>0</v>
      </c>
      <c r="D685" s="93">
        <f>Orçamento!D664</f>
        <v>0</v>
      </c>
      <c r="E685" s="39">
        <f>Orçamento!E664</f>
        <v>0</v>
      </c>
      <c r="F685" s="39">
        <f>Orçamento!F664</f>
        <v>0</v>
      </c>
      <c r="G685" s="95">
        <f>'Orç. Pós Licitação'!G664</f>
        <v>0</v>
      </c>
      <c r="H685" s="95">
        <f>'Orç. Pós Licitação'!H664</f>
        <v>0</v>
      </c>
      <c r="I685" s="95">
        <f>'Orç. Pós Licitação'!I664</f>
        <v>0</v>
      </c>
      <c r="J685" s="96">
        <f>'BM 05'!L685</f>
        <v>0</v>
      </c>
      <c r="K685" s="97"/>
      <c r="L685" s="98">
        <f t="shared" si="121"/>
        <v>0</v>
      </c>
      <c r="M685" s="99">
        <f t="shared" si="122"/>
        <v>0</v>
      </c>
      <c r="N685" s="100">
        <f t="shared" si="123"/>
        <v>0</v>
      </c>
      <c r="O685" s="98">
        <f t="shared" si="124"/>
        <v>0</v>
      </c>
      <c r="P685" s="101">
        <f t="shared" si="125"/>
        <v>0</v>
      </c>
      <c r="Q685" s="102">
        <f t="shared" si="126"/>
        <v>0</v>
      </c>
    </row>
    <row r="686" spans="1:17" x14ac:dyDescent="0.2">
      <c r="A686" s="92" t="str">
        <f>Orçamento!A665</f>
        <v>21.30</v>
      </c>
      <c r="B686" s="39" t="str">
        <f>Orçamento!B665</f>
        <v>Sinapi</v>
      </c>
      <c r="C686" s="39">
        <f>Orçamento!C665</f>
        <v>0</v>
      </c>
      <c r="D686" s="93">
        <f>Orçamento!D665</f>
        <v>0</v>
      </c>
      <c r="E686" s="39">
        <f>Orçamento!E665</f>
        <v>0</v>
      </c>
      <c r="F686" s="39">
        <f>Orçamento!F665</f>
        <v>0</v>
      </c>
      <c r="G686" s="95">
        <f>'Orç. Pós Licitação'!G665</f>
        <v>0</v>
      </c>
      <c r="H686" s="95">
        <f>'Orç. Pós Licitação'!H665</f>
        <v>0</v>
      </c>
      <c r="I686" s="95">
        <f>'Orç. Pós Licitação'!I665</f>
        <v>0</v>
      </c>
      <c r="J686" s="96">
        <f>'BM 05'!L686</f>
        <v>0</v>
      </c>
      <c r="K686" s="97"/>
      <c r="L686" s="98">
        <f t="shared" si="121"/>
        <v>0</v>
      </c>
      <c r="M686" s="99">
        <f t="shared" si="122"/>
        <v>0</v>
      </c>
      <c r="N686" s="100">
        <f t="shared" si="123"/>
        <v>0</v>
      </c>
      <c r="O686" s="98">
        <f t="shared" si="124"/>
        <v>0</v>
      </c>
      <c r="P686" s="101">
        <f t="shared" si="125"/>
        <v>0</v>
      </c>
      <c r="Q686" s="102">
        <f t="shared" si="126"/>
        <v>0</v>
      </c>
    </row>
    <row r="687" spans="1:17" s="2" customFormat="1" ht="15.75" x14ac:dyDescent="0.25">
      <c r="A687" s="449"/>
      <c r="B687" s="434"/>
      <c r="C687" s="434"/>
      <c r="D687" s="430"/>
      <c r="E687" s="430" t="s">
        <v>1116</v>
      </c>
      <c r="F687" s="434"/>
      <c r="G687" s="434"/>
      <c r="H687" s="436"/>
      <c r="I687" s="437">
        <f>SUM(I657:I686)</f>
        <v>0</v>
      </c>
      <c r="J687" s="438"/>
      <c r="K687" s="438"/>
      <c r="L687" s="438"/>
      <c r="M687" s="437">
        <f>SUM(M657:M686)</f>
        <v>0</v>
      </c>
      <c r="N687" s="437">
        <f>SUM(N657:N686)</f>
        <v>0</v>
      </c>
      <c r="O687" s="437">
        <f>SUM(O657:O686)</f>
        <v>0</v>
      </c>
      <c r="P687" s="439"/>
      <c r="Q687" s="450">
        <f>SUM(Q657:Q686)</f>
        <v>0</v>
      </c>
    </row>
    <row r="688" spans="1:17" s="3" customFormat="1" ht="21.75" customHeight="1" x14ac:dyDescent="0.25">
      <c r="A688" s="451" t="str">
        <f>Orçamento!A666</f>
        <v>22.0</v>
      </c>
      <c r="B688" s="427"/>
      <c r="C688" s="427"/>
      <c r="D688" s="428" t="str">
        <f>Orçamento!D666</f>
        <v>META 22</v>
      </c>
      <c r="E688" s="427"/>
      <c r="F688" s="427"/>
      <c r="G688" s="429"/>
      <c r="H688" s="430"/>
      <c r="I688" s="430"/>
      <c r="J688" s="431"/>
      <c r="K688" s="431"/>
      <c r="L688" s="431"/>
      <c r="M688" s="432"/>
      <c r="N688" s="433" t="e">
        <f>N719/I719</f>
        <v>#DIV/0!</v>
      </c>
      <c r="O688" s="433" t="e">
        <f>O719/I719</f>
        <v>#DIV/0!</v>
      </c>
      <c r="P688" s="433"/>
      <c r="Q688" s="452" t="e">
        <f>Q719/I719</f>
        <v>#DIV/0!</v>
      </c>
    </row>
    <row r="689" spans="1:17" x14ac:dyDescent="0.2">
      <c r="A689" s="92" t="str">
        <f>Orçamento!A667</f>
        <v>22.1</v>
      </c>
      <c r="B689" s="39" t="str">
        <f>Orçamento!B667</f>
        <v>Sinapi</v>
      </c>
      <c r="C689" s="39">
        <f>Orçamento!C667</f>
        <v>0</v>
      </c>
      <c r="D689" s="39">
        <f>Orçamento!D667</f>
        <v>0</v>
      </c>
      <c r="E689" s="39">
        <f>Orçamento!E667</f>
        <v>0</v>
      </c>
      <c r="F689" s="39">
        <f>Orçamento!F667</f>
        <v>0</v>
      </c>
      <c r="G689" s="95">
        <f>'Orç. Pós Licitação'!G667</f>
        <v>0</v>
      </c>
      <c r="H689" s="95">
        <f>'Orç. Pós Licitação'!H667</f>
        <v>0</v>
      </c>
      <c r="I689" s="95">
        <f>'Orç. Pós Licitação'!I667</f>
        <v>0</v>
      </c>
      <c r="J689" s="96">
        <f>'BM 05'!L689</f>
        <v>0</v>
      </c>
      <c r="K689" s="97"/>
      <c r="L689" s="98">
        <f>J689+K689</f>
        <v>0</v>
      </c>
      <c r="M689" s="99">
        <f>ROUND(H689*J689,2)</f>
        <v>0</v>
      </c>
      <c r="N689" s="100">
        <f>ROUND(H689*K689,2)</f>
        <v>0</v>
      </c>
      <c r="O689" s="98">
        <f>ROUND(H689*L689,2)</f>
        <v>0</v>
      </c>
      <c r="P689" s="101">
        <f>F689-L689</f>
        <v>0</v>
      </c>
      <c r="Q689" s="102">
        <f>I689-O689</f>
        <v>0</v>
      </c>
    </row>
    <row r="690" spans="1:17" x14ac:dyDescent="0.2">
      <c r="A690" s="92" t="str">
        <f>Orçamento!A668</f>
        <v>22.2</v>
      </c>
      <c r="B690" s="39" t="str">
        <f>Orçamento!B668</f>
        <v>Sinapi</v>
      </c>
      <c r="C690" s="39">
        <f>Orçamento!C668</f>
        <v>0</v>
      </c>
      <c r="D690" s="39">
        <f>Orçamento!D668</f>
        <v>0</v>
      </c>
      <c r="E690" s="39">
        <f>Orçamento!E668</f>
        <v>0</v>
      </c>
      <c r="F690" s="39">
        <f>Orçamento!F668</f>
        <v>0</v>
      </c>
      <c r="G690" s="95">
        <f>'Orç. Pós Licitação'!G668</f>
        <v>0</v>
      </c>
      <c r="H690" s="95">
        <f>'Orç. Pós Licitação'!H668</f>
        <v>0</v>
      </c>
      <c r="I690" s="95">
        <f>'Orç. Pós Licitação'!I668</f>
        <v>0</v>
      </c>
      <c r="J690" s="96">
        <f>'BM 05'!L690</f>
        <v>0</v>
      </c>
      <c r="K690" s="97"/>
      <c r="L690" s="98">
        <f t="shared" ref="L690:L718" si="127">J690+K690</f>
        <v>0</v>
      </c>
      <c r="M690" s="99">
        <f t="shared" ref="M690:M718" si="128">ROUND(H690*J690,2)</f>
        <v>0</v>
      </c>
      <c r="N690" s="100">
        <f t="shared" ref="N690:N718" si="129">ROUND(H690*K690,2)</f>
        <v>0</v>
      </c>
      <c r="O690" s="98">
        <f t="shared" ref="O690:O718" si="130">ROUND(H690*L690,2)</f>
        <v>0</v>
      </c>
      <c r="P690" s="101">
        <f t="shared" ref="P690:P718" si="131">F690-L690</f>
        <v>0</v>
      </c>
      <c r="Q690" s="102">
        <f t="shared" ref="Q690:Q718" si="132">I690-O690</f>
        <v>0</v>
      </c>
    </row>
    <row r="691" spans="1:17" x14ac:dyDescent="0.2">
      <c r="A691" s="92" t="str">
        <f>Orçamento!A669</f>
        <v>22.3</v>
      </c>
      <c r="B691" s="39" t="str">
        <f>Orçamento!B669</f>
        <v>Sinapi</v>
      </c>
      <c r="C691" s="39">
        <f>Orçamento!C669</f>
        <v>0</v>
      </c>
      <c r="D691" s="39">
        <f>Orçamento!D669</f>
        <v>0</v>
      </c>
      <c r="E691" s="39">
        <f>Orçamento!E669</f>
        <v>0</v>
      </c>
      <c r="F691" s="39">
        <f>Orçamento!F669</f>
        <v>0</v>
      </c>
      <c r="G691" s="95">
        <f>'Orç. Pós Licitação'!G669</f>
        <v>0</v>
      </c>
      <c r="H691" s="95">
        <f>'Orç. Pós Licitação'!H669</f>
        <v>0</v>
      </c>
      <c r="I691" s="95">
        <f>'Orç. Pós Licitação'!I669</f>
        <v>0</v>
      </c>
      <c r="J691" s="96">
        <f>'BM 05'!L691</f>
        <v>0</v>
      </c>
      <c r="K691" s="97"/>
      <c r="L691" s="98">
        <f t="shared" si="127"/>
        <v>0</v>
      </c>
      <c r="M691" s="99">
        <f t="shared" si="128"/>
        <v>0</v>
      </c>
      <c r="N691" s="100">
        <f t="shared" si="129"/>
        <v>0</v>
      </c>
      <c r="O691" s="98">
        <f t="shared" si="130"/>
        <v>0</v>
      </c>
      <c r="P691" s="101">
        <f t="shared" si="131"/>
        <v>0</v>
      </c>
      <c r="Q691" s="102">
        <f t="shared" si="132"/>
        <v>0</v>
      </c>
    </row>
    <row r="692" spans="1:17" x14ac:dyDescent="0.2">
      <c r="A692" s="92" t="str">
        <f>Orçamento!A670</f>
        <v>22.4</v>
      </c>
      <c r="B692" s="39" t="str">
        <f>Orçamento!B670</f>
        <v>Sinapi</v>
      </c>
      <c r="C692" s="39">
        <f>Orçamento!C670</f>
        <v>0</v>
      </c>
      <c r="D692" s="39">
        <f>Orçamento!D670</f>
        <v>0</v>
      </c>
      <c r="E692" s="39">
        <f>Orçamento!E670</f>
        <v>0</v>
      </c>
      <c r="F692" s="39">
        <f>Orçamento!F670</f>
        <v>0</v>
      </c>
      <c r="G692" s="95">
        <f>'Orç. Pós Licitação'!G670</f>
        <v>0</v>
      </c>
      <c r="H692" s="95">
        <f>'Orç. Pós Licitação'!H670</f>
        <v>0</v>
      </c>
      <c r="I692" s="95">
        <f>'Orç. Pós Licitação'!I670</f>
        <v>0</v>
      </c>
      <c r="J692" s="96">
        <f>'BM 05'!L692</f>
        <v>0</v>
      </c>
      <c r="K692" s="97"/>
      <c r="L692" s="98">
        <f t="shared" si="127"/>
        <v>0</v>
      </c>
      <c r="M692" s="99">
        <f t="shared" si="128"/>
        <v>0</v>
      </c>
      <c r="N692" s="100">
        <f t="shared" si="129"/>
        <v>0</v>
      </c>
      <c r="O692" s="98">
        <f t="shared" si="130"/>
        <v>0</v>
      </c>
      <c r="P692" s="101">
        <f t="shared" si="131"/>
        <v>0</v>
      </c>
      <c r="Q692" s="102">
        <f t="shared" si="132"/>
        <v>0</v>
      </c>
    </row>
    <row r="693" spans="1:17" x14ac:dyDescent="0.2">
      <c r="A693" s="92" t="str">
        <f>Orçamento!A671</f>
        <v>22.5</v>
      </c>
      <c r="B693" s="39" t="str">
        <f>Orçamento!B671</f>
        <v>Sinapi</v>
      </c>
      <c r="C693" s="39">
        <f>Orçamento!C671</f>
        <v>0</v>
      </c>
      <c r="D693" s="39">
        <f>Orçamento!D671</f>
        <v>0</v>
      </c>
      <c r="E693" s="39">
        <f>Orçamento!E671</f>
        <v>0</v>
      </c>
      <c r="F693" s="39">
        <f>Orçamento!F671</f>
        <v>0</v>
      </c>
      <c r="G693" s="95">
        <f>'Orç. Pós Licitação'!G671</f>
        <v>0</v>
      </c>
      <c r="H693" s="95">
        <f>'Orç. Pós Licitação'!H671</f>
        <v>0</v>
      </c>
      <c r="I693" s="95">
        <f>'Orç. Pós Licitação'!I671</f>
        <v>0</v>
      </c>
      <c r="J693" s="96">
        <f>'BM 05'!L693</f>
        <v>0</v>
      </c>
      <c r="K693" s="97"/>
      <c r="L693" s="98">
        <f t="shared" si="127"/>
        <v>0</v>
      </c>
      <c r="M693" s="99">
        <f t="shared" si="128"/>
        <v>0</v>
      </c>
      <c r="N693" s="100">
        <f t="shared" si="129"/>
        <v>0</v>
      </c>
      <c r="O693" s="98">
        <f t="shared" si="130"/>
        <v>0</v>
      </c>
      <c r="P693" s="101">
        <f t="shared" si="131"/>
        <v>0</v>
      </c>
      <c r="Q693" s="102">
        <f t="shared" si="132"/>
        <v>0</v>
      </c>
    </row>
    <row r="694" spans="1:17" x14ac:dyDescent="0.2">
      <c r="A694" s="92" t="str">
        <f>Orçamento!A672</f>
        <v>22.6</v>
      </c>
      <c r="B694" s="39" t="str">
        <f>Orçamento!B672</f>
        <v>Sinapi</v>
      </c>
      <c r="C694" s="39">
        <f>Orçamento!C672</f>
        <v>0</v>
      </c>
      <c r="D694" s="39">
        <f>Orçamento!D672</f>
        <v>0</v>
      </c>
      <c r="E694" s="39">
        <f>Orçamento!E672</f>
        <v>0</v>
      </c>
      <c r="F694" s="39">
        <f>Orçamento!F672</f>
        <v>0</v>
      </c>
      <c r="G694" s="95">
        <f>'Orç. Pós Licitação'!G672</f>
        <v>0</v>
      </c>
      <c r="H694" s="95">
        <f>'Orç. Pós Licitação'!H672</f>
        <v>0</v>
      </c>
      <c r="I694" s="95">
        <f>'Orç. Pós Licitação'!I672</f>
        <v>0</v>
      </c>
      <c r="J694" s="96">
        <f>'BM 05'!L694</f>
        <v>0</v>
      </c>
      <c r="K694" s="97"/>
      <c r="L694" s="98">
        <f t="shared" si="127"/>
        <v>0</v>
      </c>
      <c r="M694" s="99">
        <f t="shared" si="128"/>
        <v>0</v>
      </c>
      <c r="N694" s="100">
        <f t="shared" si="129"/>
        <v>0</v>
      </c>
      <c r="O694" s="98">
        <f t="shared" si="130"/>
        <v>0</v>
      </c>
      <c r="P694" s="101">
        <f t="shared" si="131"/>
        <v>0</v>
      </c>
      <c r="Q694" s="102">
        <f t="shared" si="132"/>
        <v>0</v>
      </c>
    </row>
    <row r="695" spans="1:17" x14ac:dyDescent="0.2">
      <c r="A695" s="92" t="str">
        <f>Orçamento!A673</f>
        <v>22.7</v>
      </c>
      <c r="B695" s="39" t="str">
        <f>Orçamento!B673</f>
        <v>Sinapi</v>
      </c>
      <c r="C695" s="39">
        <f>Orçamento!C673</f>
        <v>0</v>
      </c>
      <c r="D695" s="39">
        <f>Orçamento!D673</f>
        <v>0</v>
      </c>
      <c r="E695" s="39">
        <f>Orçamento!E673</f>
        <v>0</v>
      </c>
      <c r="F695" s="39">
        <f>Orçamento!F673</f>
        <v>0</v>
      </c>
      <c r="G695" s="95">
        <f>'Orç. Pós Licitação'!G673</f>
        <v>0</v>
      </c>
      <c r="H695" s="95">
        <f>'Orç. Pós Licitação'!H673</f>
        <v>0</v>
      </c>
      <c r="I695" s="95">
        <f>'Orç. Pós Licitação'!I673</f>
        <v>0</v>
      </c>
      <c r="J695" s="96">
        <f>'BM 05'!L695</f>
        <v>0</v>
      </c>
      <c r="K695" s="97"/>
      <c r="L695" s="98">
        <f t="shared" si="127"/>
        <v>0</v>
      </c>
      <c r="M695" s="99">
        <f t="shared" si="128"/>
        <v>0</v>
      </c>
      <c r="N695" s="100">
        <f t="shared" si="129"/>
        <v>0</v>
      </c>
      <c r="O695" s="98">
        <f t="shared" si="130"/>
        <v>0</v>
      </c>
      <c r="P695" s="101">
        <f t="shared" si="131"/>
        <v>0</v>
      </c>
      <c r="Q695" s="102">
        <f t="shared" si="132"/>
        <v>0</v>
      </c>
    </row>
    <row r="696" spans="1:17" x14ac:dyDescent="0.2">
      <c r="A696" s="92" t="str">
        <f>Orçamento!A674</f>
        <v>22.8</v>
      </c>
      <c r="B696" s="39" t="str">
        <f>Orçamento!B674</f>
        <v>Sinapi</v>
      </c>
      <c r="C696" s="39">
        <f>Orçamento!C674</f>
        <v>0</v>
      </c>
      <c r="D696" s="39">
        <f>Orçamento!D674</f>
        <v>0</v>
      </c>
      <c r="E696" s="39">
        <f>Orçamento!E674</f>
        <v>0</v>
      </c>
      <c r="F696" s="39">
        <f>Orçamento!F674</f>
        <v>0</v>
      </c>
      <c r="G696" s="95">
        <f>'Orç. Pós Licitação'!G674</f>
        <v>0</v>
      </c>
      <c r="H696" s="95">
        <f>'Orç. Pós Licitação'!H674</f>
        <v>0</v>
      </c>
      <c r="I696" s="95">
        <f>'Orç. Pós Licitação'!I674</f>
        <v>0</v>
      </c>
      <c r="J696" s="96">
        <f>'BM 05'!L696</f>
        <v>0</v>
      </c>
      <c r="K696" s="97"/>
      <c r="L696" s="98">
        <f t="shared" si="127"/>
        <v>0</v>
      </c>
      <c r="M696" s="99">
        <f t="shared" si="128"/>
        <v>0</v>
      </c>
      <c r="N696" s="100">
        <f t="shared" si="129"/>
        <v>0</v>
      </c>
      <c r="O696" s="98">
        <f t="shared" si="130"/>
        <v>0</v>
      </c>
      <c r="P696" s="101">
        <f t="shared" si="131"/>
        <v>0</v>
      </c>
      <c r="Q696" s="102">
        <f t="shared" si="132"/>
        <v>0</v>
      </c>
    </row>
    <row r="697" spans="1:17" x14ac:dyDescent="0.2">
      <c r="A697" s="92" t="str">
        <f>Orçamento!A675</f>
        <v>22.9</v>
      </c>
      <c r="B697" s="39" t="str">
        <f>Orçamento!B675</f>
        <v>Sinapi</v>
      </c>
      <c r="C697" s="39">
        <f>Orçamento!C675</f>
        <v>0</v>
      </c>
      <c r="D697" s="39">
        <f>Orçamento!D675</f>
        <v>0</v>
      </c>
      <c r="E697" s="39">
        <f>Orçamento!E675</f>
        <v>0</v>
      </c>
      <c r="F697" s="39">
        <f>Orçamento!F675</f>
        <v>0</v>
      </c>
      <c r="G697" s="95">
        <f>'Orç. Pós Licitação'!G675</f>
        <v>0</v>
      </c>
      <c r="H697" s="95">
        <f>'Orç. Pós Licitação'!H675</f>
        <v>0</v>
      </c>
      <c r="I697" s="95">
        <f>'Orç. Pós Licitação'!I675</f>
        <v>0</v>
      </c>
      <c r="J697" s="96">
        <f>'BM 05'!L697</f>
        <v>0</v>
      </c>
      <c r="K697" s="97"/>
      <c r="L697" s="98">
        <f t="shared" si="127"/>
        <v>0</v>
      </c>
      <c r="M697" s="99">
        <f t="shared" si="128"/>
        <v>0</v>
      </c>
      <c r="N697" s="100">
        <f t="shared" si="129"/>
        <v>0</v>
      </c>
      <c r="O697" s="98">
        <f t="shared" si="130"/>
        <v>0</v>
      </c>
      <c r="P697" s="101">
        <f t="shared" si="131"/>
        <v>0</v>
      </c>
      <c r="Q697" s="102">
        <f t="shared" si="132"/>
        <v>0</v>
      </c>
    </row>
    <row r="698" spans="1:17" x14ac:dyDescent="0.2">
      <c r="A698" s="92" t="str">
        <f>Orçamento!A676</f>
        <v>22.10</v>
      </c>
      <c r="B698" s="39" t="str">
        <f>Orçamento!B676</f>
        <v>Sinapi</v>
      </c>
      <c r="C698" s="39">
        <f>Orçamento!C676</f>
        <v>0</v>
      </c>
      <c r="D698" s="39">
        <f>Orçamento!D676</f>
        <v>0</v>
      </c>
      <c r="E698" s="39">
        <f>Orçamento!E676</f>
        <v>0</v>
      </c>
      <c r="F698" s="39">
        <f>Orçamento!F676</f>
        <v>0</v>
      </c>
      <c r="G698" s="95">
        <f>'Orç. Pós Licitação'!G676</f>
        <v>0</v>
      </c>
      <c r="H698" s="95">
        <f>'Orç. Pós Licitação'!H676</f>
        <v>0</v>
      </c>
      <c r="I698" s="95">
        <f>'Orç. Pós Licitação'!I676</f>
        <v>0</v>
      </c>
      <c r="J698" s="96">
        <f>'BM 05'!L698</f>
        <v>0</v>
      </c>
      <c r="K698" s="97"/>
      <c r="L698" s="98">
        <f t="shared" si="127"/>
        <v>0</v>
      </c>
      <c r="M698" s="99">
        <f t="shared" si="128"/>
        <v>0</v>
      </c>
      <c r="N698" s="100">
        <f t="shared" si="129"/>
        <v>0</v>
      </c>
      <c r="O698" s="98">
        <f t="shared" si="130"/>
        <v>0</v>
      </c>
      <c r="P698" s="101">
        <f t="shared" si="131"/>
        <v>0</v>
      </c>
      <c r="Q698" s="102">
        <f t="shared" si="132"/>
        <v>0</v>
      </c>
    </row>
    <row r="699" spans="1:17" x14ac:dyDescent="0.2">
      <c r="A699" s="92" t="str">
        <f>Orçamento!A677</f>
        <v>22.11</v>
      </c>
      <c r="B699" s="39" t="str">
        <f>Orçamento!B677</f>
        <v>Sinapi</v>
      </c>
      <c r="C699" s="39">
        <f>Orçamento!C677</f>
        <v>0</v>
      </c>
      <c r="D699" s="39">
        <f>Orçamento!D677</f>
        <v>0</v>
      </c>
      <c r="E699" s="39">
        <f>Orçamento!E677</f>
        <v>0</v>
      </c>
      <c r="F699" s="39">
        <f>Orçamento!F677</f>
        <v>0</v>
      </c>
      <c r="G699" s="95">
        <f>'Orç. Pós Licitação'!G677</f>
        <v>0</v>
      </c>
      <c r="H699" s="95">
        <f>'Orç. Pós Licitação'!H677</f>
        <v>0</v>
      </c>
      <c r="I699" s="95">
        <f>'Orç. Pós Licitação'!I677</f>
        <v>0</v>
      </c>
      <c r="J699" s="96">
        <f>'BM 05'!L699</f>
        <v>0</v>
      </c>
      <c r="K699" s="97"/>
      <c r="L699" s="98">
        <f t="shared" si="127"/>
        <v>0</v>
      </c>
      <c r="M699" s="99">
        <f t="shared" si="128"/>
        <v>0</v>
      </c>
      <c r="N699" s="100">
        <f t="shared" si="129"/>
        <v>0</v>
      </c>
      <c r="O699" s="98">
        <f t="shared" si="130"/>
        <v>0</v>
      </c>
      <c r="P699" s="101">
        <f t="shared" si="131"/>
        <v>0</v>
      </c>
      <c r="Q699" s="102">
        <f t="shared" si="132"/>
        <v>0</v>
      </c>
    </row>
    <row r="700" spans="1:17" x14ac:dyDescent="0.2">
      <c r="A700" s="92" t="str">
        <f>Orçamento!A678</f>
        <v>22.12</v>
      </c>
      <c r="B700" s="39" t="str">
        <f>Orçamento!B678</f>
        <v>Sinapi</v>
      </c>
      <c r="C700" s="39">
        <f>Orçamento!C678</f>
        <v>0</v>
      </c>
      <c r="D700" s="39">
        <f>Orçamento!D678</f>
        <v>0</v>
      </c>
      <c r="E700" s="39">
        <f>Orçamento!E678</f>
        <v>0</v>
      </c>
      <c r="F700" s="39">
        <f>Orçamento!F678</f>
        <v>0</v>
      </c>
      <c r="G700" s="95">
        <f>'Orç. Pós Licitação'!G678</f>
        <v>0</v>
      </c>
      <c r="H700" s="95">
        <f>'Orç. Pós Licitação'!H678</f>
        <v>0</v>
      </c>
      <c r="I700" s="95">
        <f>'Orç. Pós Licitação'!I678</f>
        <v>0</v>
      </c>
      <c r="J700" s="96">
        <f>'BM 05'!L700</f>
        <v>0</v>
      </c>
      <c r="K700" s="97"/>
      <c r="L700" s="98">
        <f t="shared" si="127"/>
        <v>0</v>
      </c>
      <c r="M700" s="99">
        <f t="shared" si="128"/>
        <v>0</v>
      </c>
      <c r="N700" s="100">
        <f t="shared" si="129"/>
        <v>0</v>
      </c>
      <c r="O700" s="98">
        <f t="shared" si="130"/>
        <v>0</v>
      </c>
      <c r="P700" s="101">
        <f t="shared" si="131"/>
        <v>0</v>
      </c>
      <c r="Q700" s="102">
        <f t="shared" si="132"/>
        <v>0</v>
      </c>
    </row>
    <row r="701" spans="1:17" x14ac:dyDescent="0.2">
      <c r="A701" s="92" t="str">
        <f>Orçamento!A679</f>
        <v>22.13</v>
      </c>
      <c r="B701" s="39" t="str">
        <f>Orçamento!B679</f>
        <v>Sinapi</v>
      </c>
      <c r="C701" s="39">
        <f>Orçamento!C679</f>
        <v>0</v>
      </c>
      <c r="D701" s="39">
        <f>Orçamento!D679</f>
        <v>0</v>
      </c>
      <c r="E701" s="39">
        <f>Orçamento!E679</f>
        <v>0</v>
      </c>
      <c r="F701" s="39">
        <f>Orçamento!F679</f>
        <v>0</v>
      </c>
      <c r="G701" s="95">
        <f>'Orç. Pós Licitação'!G679</f>
        <v>0</v>
      </c>
      <c r="H701" s="95">
        <f>'Orç. Pós Licitação'!H679</f>
        <v>0</v>
      </c>
      <c r="I701" s="95">
        <f>'Orç. Pós Licitação'!I679</f>
        <v>0</v>
      </c>
      <c r="J701" s="96">
        <f>'BM 05'!L701</f>
        <v>0</v>
      </c>
      <c r="K701" s="97"/>
      <c r="L701" s="98">
        <f t="shared" si="127"/>
        <v>0</v>
      </c>
      <c r="M701" s="99">
        <f t="shared" si="128"/>
        <v>0</v>
      </c>
      <c r="N701" s="100">
        <f t="shared" si="129"/>
        <v>0</v>
      </c>
      <c r="O701" s="98">
        <f t="shared" si="130"/>
        <v>0</v>
      </c>
      <c r="P701" s="101">
        <f t="shared" si="131"/>
        <v>0</v>
      </c>
      <c r="Q701" s="102">
        <f t="shared" si="132"/>
        <v>0</v>
      </c>
    </row>
    <row r="702" spans="1:17" x14ac:dyDescent="0.2">
      <c r="A702" s="92" t="str">
        <f>Orçamento!A680</f>
        <v>22.14</v>
      </c>
      <c r="B702" s="39" t="str">
        <f>Orçamento!B680</f>
        <v>Sinapi</v>
      </c>
      <c r="C702" s="39">
        <f>Orçamento!C680</f>
        <v>0</v>
      </c>
      <c r="D702" s="39">
        <f>Orçamento!D680</f>
        <v>0</v>
      </c>
      <c r="E702" s="39">
        <f>Orçamento!E680</f>
        <v>0</v>
      </c>
      <c r="F702" s="39">
        <f>Orçamento!F680</f>
        <v>0</v>
      </c>
      <c r="G702" s="95">
        <f>'Orç. Pós Licitação'!G680</f>
        <v>0</v>
      </c>
      <c r="H702" s="95">
        <f>'Orç. Pós Licitação'!H680</f>
        <v>0</v>
      </c>
      <c r="I702" s="95">
        <f>'Orç. Pós Licitação'!I680</f>
        <v>0</v>
      </c>
      <c r="J702" s="96">
        <f>'BM 05'!L702</f>
        <v>0</v>
      </c>
      <c r="K702" s="97"/>
      <c r="L702" s="98">
        <f t="shared" si="127"/>
        <v>0</v>
      </c>
      <c r="M702" s="99">
        <f t="shared" si="128"/>
        <v>0</v>
      </c>
      <c r="N702" s="100">
        <f t="shared" si="129"/>
        <v>0</v>
      </c>
      <c r="O702" s="98">
        <f t="shared" si="130"/>
        <v>0</v>
      </c>
      <c r="P702" s="101">
        <f t="shared" si="131"/>
        <v>0</v>
      </c>
      <c r="Q702" s="102">
        <f t="shared" si="132"/>
        <v>0</v>
      </c>
    </row>
    <row r="703" spans="1:17" x14ac:dyDescent="0.2">
      <c r="A703" s="92" t="str">
        <f>Orçamento!A681</f>
        <v>22.15</v>
      </c>
      <c r="B703" s="39" t="str">
        <f>Orçamento!B681</f>
        <v>Sinapi</v>
      </c>
      <c r="C703" s="39">
        <f>Orçamento!C681</f>
        <v>0</v>
      </c>
      <c r="D703" s="39">
        <f>Orçamento!D681</f>
        <v>0</v>
      </c>
      <c r="E703" s="39">
        <f>Orçamento!E681</f>
        <v>0</v>
      </c>
      <c r="F703" s="39">
        <f>Orçamento!F681</f>
        <v>0</v>
      </c>
      <c r="G703" s="95">
        <f>'Orç. Pós Licitação'!G681</f>
        <v>0</v>
      </c>
      <c r="H703" s="95">
        <f>'Orç. Pós Licitação'!H681</f>
        <v>0</v>
      </c>
      <c r="I703" s="95">
        <f>'Orç. Pós Licitação'!I681</f>
        <v>0</v>
      </c>
      <c r="J703" s="96">
        <f>'BM 05'!L703</f>
        <v>0</v>
      </c>
      <c r="K703" s="97"/>
      <c r="L703" s="98">
        <f t="shared" si="127"/>
        <v>0</v>
      </c>
      <c r="M703" s="99">
        <f t="shared" si="128"/>
        <v>0</v>
      </c>
      <c r="N703" s="100">
        <f t="shared" si="129"/>
        <v>0</v>
      </c>
      <c r="O703" s="98">
        <f t="shared" si="130"/>
        <v>0</v>
      </c>
      <c r="P703" s="101">
        <f t="shared" si="131"/>
        <v>0</v>
      </c>
      <c r="Q703" s="102">
        <f t="shared" si="132"/>
        <v>0</v>
      </c>
    </row>
    <row r="704" spans="1:17" x14ac:dyDescent="0.2">
      <c r="A704" s="92" t="str">
        <f>Orçamento!A682</f>
        <v>22.16</v>
      </c>
      <c r="B704" s="39" t="str">
        <f>Orçamento!B682</f>
        <v>Sinapi</v>
      </c>
      <c r="C704" s="39">
        <f>Orçamento!C682</f>
        <v>0</v>
      </c>
      <c r="D704" s="39">
        <f>Orçamento!D682</f>
        <v>0</v>
      </c>
      <c r="E704" s="39">
        <f>Orçamento!E682</f>
        <v>0</v>
      </c>
      <c r="F704" s="39">
        <f>Orçamento!F682</f>
        <v>0</v>
      </c>
      <c r="G704" s="95">
        <f>'Orç. Pós Licitação'!G682</f>
        <v>0</v>
      </c>
      <c r="H704" s="95">
        <f>'Orç. Pós Licitação'!H682</f>
        <v>0</v>
      </c>
      <c r="I704" s="95">
        <f>'Orç. Pós Licitação'!I682</f>
        <v>0</v>
      </c>
      <c r="J704" s="96">
        <f>'BM 05'!L704</f>
        <v>0</v>
      </c>
      <c r="K704" s="97"/>
      <c r="L704" s="98">
        <f t="shared" si="127"/>
        <v>0</v>
      </c>
      <c r="M704" s="99">
        <f t="shared" si="128"/>
        <v>0</v>
      </c>
      <c r="N704" s="100">
        <f t="shared" si="129"/>
        <v>0</v>
      </c>
      <c r="O704" s="98">
        <f t="shared" si="130"/>
        <v>0</v>
      </c>
      <c r="P704" s="101">
        <f t="shared" si="131"/>
        <v>0</v>
      </c>
      <c r="Q704" s="102">
        <f t="shared" si="132"/>
        <v>0</v>
      </c>
    </row>
    <row r="705" spans="1:17" x14ac:dyDescent="0.2">
      <c r="A705" s="92" t="str">
        <f>Orçamento!A683</f>
        <v>22.17</v>
      </c>
      <c r="B705" s="39" t="str">
        <f>Orçamento!B683</f>
        <v>Sinapi</v>
      </c>
      <c r="C705" s="39">
        <f>Orçamento!C683</f>
        <v>0</v>
      </c>
      <c r="D705" s="39">
        <f>Orçamento!D683</f>
        <v>0</v>
      </c>
      <c r="E705" s="39">
        <f>Orçamento!E683</f>
        <v>0</v>
      </c>
      <c r="F705" s="39">
        <f>Orçamento!F683</f>
        <v>0</v>
      </c>
      <c r="G705" s="95">
        <f>'Orç. Pós Licitação'!G683</f>
        <v>0</v>
      </c>
      <c r="H705" s="95">
        <f>'Orç. Pós Licitação'!H683</f>
        <v>0</v>
      </c>
      <c r="I705" s="95">
        <f>'Orç. Pós Licitação'!I683</f>
        <v>0</v>
      </c>
      <c r="J705" s="96">
        <f>'BM 05'!L705</f>
        <v>0</v>
      </c>
      <c r="K705" s="97"/>
      <c r="L705" s="98">
        <f t="shared" si="127"/>
        <v>0</v>
      </c>
      <c r="M705" s="99">
        <f t="shared" si="128"/>
        <v>0</v>
      </c>
      <c r="N705" s="100">
        <f t="shared" si="129"/>
        <v>0</v>
      </c>
      <c r="O705" s="98">
        <f t="shared" si="130"/>
        <v>0</v>
      </c>
      <c r="P705" s="101">
        <f t="shared" si="131"/>
        <v>0</v>
      </c>
      <c r="Q705" s="102">
        <f t="shared" si="132"/>
        <v>0</v>
      </c>
    </row>
    <row r="706" spans="1:17" x14ac:dyDescent="0.2">
      <c r="A706" s="92" t="str">
        <f>Orçamento!A684</f>
        <v>22.18</v>
      </c>
      <c r="B706" s="39" t="str">
        <f>Orçamento!B684</f>
        <v>Sinapi</v>
      </c>
      <c r="C706" s="39">
        <f>Orçamento!C684</f>
        <v>0</v>
      </c>
      <c r="D706" s="39">
        <f>Orçamento!D684</f>
        <v>0</v>
      </c>
      <c r="E706" s="39">
        <f>Orçamento!E684</f>
        <v>0</v>
      </c>
      <c r="F706" s="39">
        <f>Orçamento!F684</f>
        <v>0</v>
      </c>
      <c r="G706" s="95">
        <f>'Orç. Pós Licitação'!G684</f>
        <v>0</v>
      </c>
      <c r="H706" s="95">
        <f>'Orç. Pós Licitação'!H684</f>
        <v>0</v>
      </c>
      <c r="I706" s="95">
        <f>'Orç. Pós Licitação'!I684</f>
        <v>0</v>
      </c>
      <c r="J706" s="96">
        <f>'BM 05'!L706</f>
        <v>0</v>
      </c>
      <c r="K706" s="97"/>
      <c r="L706" s="98">
        <f t="shared" si="127"/>
        <v>0</v>
      </c>
      <c r="M706" s="99">
        <f t="shared" si="128"/>
        <v>0</v>
      </c>
      <c r="N706" s="100">
        <f t="shared" si="129"/>
        <v>0</v>
      </c>
      <c r="O706" s="98">
        <f t="shared" si="130"/>
        <v>0</v>
      </c>
      <c r="P706" s="101">
        <f t="shared" si="131"/>
        <v>0</v>
      </c>
      <c r="Q706" s="102">
        <f t="shared" si="132"/>
        <v>0</v>
      </c>
    </row>
    <row r="707" spans="1:17" x14ac:dyDescent="0.2">
      <c r="A707" s="92" t="str">
        <f>Orçamento!A685</f>
        <v>22.19</v>
      </c>
      <c r="B707" s="39" t="str">
        <f>Orçamento!B685</f>
        <v>Sinapi</v>
      </c>
      <c r="C707" s="39">
        <f>Orçamento!C685</f>
        <v>0</v>
      </c>
      <c r="D707" s="39">
        <f>Orçamento!D685</f>
        <v>0</v>
      </c>
      <c r="E707" s="39">
        <f>Orçamento!E685</f>
        <v>0</v>
      </c>
      <c r="F707" s="39">
        <f>Orçamento!F685</f>
        <v>0</v>
      </c>
      <c r="G707" s="95">
        <f>'Orç. Pós Licitação'!G685</f>
        <v>0</v>
      </c>
      <c r="H707" s="95">
        <f>'Orç. Pós Licitação'!H685</f>
        <v>0</v>
      </c>
      <c r="I707" s="95">
        <f>'Orç. Pós Licitação'!I685</f>
        <v>0</v>
      </c>
      <c r="J707" s="96">
        <f>'BM 05'!L707</f>
        <v>0</v>
      </c>
      <c r="K707" s="97"/>
      <c r="L707" s="98">
        <f t="shared" si="127"/>
        <v>0</v>
      </c>
      <c r="M707" s="99">
        <f t="shared" si="128"/>
        <v>0</v>
      </c>
      <c r="N707" s="100">
        <f t="shared" si="129"/>
        <v>0</v>
      </c>
      <c r="O707" s="98">
        <f t="shared" si="130"/>
        <v>0</v>
      </c>
      <c r="P707" s="101">
        <f t="shared" si="131"/>
        <v>0</v>
      </c>
      <c r="Q707" s="102">
        <f t="shared" si="132"/>
        <v>0</v>
      </c>
    </row>
    <row r="708" spans="1:17" x14ac:dyDescent="0.2">
      <c r="A708" s="92" t="str">
        <f>Orçamento!A686</f>
        <v>22.20</v>
      </c>
      <c r="B708" s="39" t="str">
        <f>Orçamento!B686</f>
        <v>Sinapi</v>
      </c>
      <c r="C708" s="39">
        <f>Orçamento!C686</f>
        <v>0</v>
      </c>
      <c r="D708" s="39">
        <f>Orçamento!D686</f>
        <v>0</v>
      </c>
      <c r="E708" s="39">
        <f>Orçamento!E686</f>
        <v>0</v>
      </c>
      <c r="F708" s="39">
        <f>Orçamento!F686</f>
        <v>0</v>
      </c>
      <c r="G708" s="95">
        <f>'Orç. Pós Licitação'!G686</f>
        <v>0</v>
      </c>
      <c r="H708" s="95">
        <f>'Orç. Pós Licitação'!H686</f>
        <v>0</v>
      </c>
      <c r="I708" s="95">
        <f>'Orç. Pós Licitação'!I686</f>
        <v>0</v>
      </c>
      <c r="J708" s="96">
        <f>'BM 05'!L708</f>
        <v>0</v>
      </c>
      <c r="K708" s="97"/>
      <c r="L708" s="98">
        <f t="shared" si="127"/>
        <v>0</v>
      </c>
      <c r="M708" s="99">
        <f t="shared" si="128"/>
        <v>0</v>
      </c>
      <c r="N708" s="100">
        <f t="shared" si="129"/>
        <v>0</v>
      </c>
      <c r="O708" s="98">
        <f t="shared" si="130"/>
        <v>0</v>
      </c>
      <c r="P708" s="101">
        <f t="shared" si="131"/>
        <v>0</v>
      </c>
      <c r="Q708" s="102">
        <f t="shared" si="132"/>
        <v>0</v>
      </c>
    </row>
    <row r="709" spans="1:17" x14ac:dyDescent="0.2">
      <c r="A709" s="92" t="str">
        <f>Orçamento!A687</f>
        <v>22.21</v>
      </c>
      <c r="B709" s="39" t="str">
        <f>Orçamento!B687</f>
        <v>Sinapi</v>
      </c>
      <c r="C709" s="39">
        <f>Orçamento!C687</f>
        <v>0</v>
      </c>
      <c r="D709" s="39">
        <f>Orçamento!D687</f>
        <v>0</v>
      </c>
      <c r="E709" s="39">
        <f>Orçamento!E687</f>
        <v>0</v>
      </c>
      <c r="F709" s="39">
        <f>Orçamento!F687</f>
        <v>0</v>
      </c>
      <c r="G709" s="95">
        <f>'Orç. Pós Licitação'!G687</f>
        <v>0</v>
      </c>
      <c r="H709" s="95">
        <f>'Orç. Pós Licitação'!H687</f>
        <v>0</v>
      </c>
      <c r="I709" s="95">
        <f>'Orç. Pós Licitação'!I687</f>
        <v>0</v>
      </c>
      <c r="J709" s="96">
        <f>'BM 05'!L709</f>
        <v>0</v>
      </c>
      <c r="K709" s="97"/>
      <c r="L709" s="98">
        <f t="shared" si="127"/>
        <v>0</v>
      </c>
      <c r="M709" s="99">
        <f t="shared" si="128"/>
        <v>0</v>
      </c>
      <c r="N709" s="100">
        <f t="shared" si="129"/>
        <v>0</v>
      </c>
      <c r="O709" s="98">
        <f t="shared" si="130"/>
        <v>0</v>
      </c>
      <c r="P709" s="101">
        <f t="shared" si="131"/>
        <v>0</v>
      </c>
      <c r="Q709" s="102">
        <f t="shared" si="132"/>
        <v>0</v>
      </c>
    </row>
    <row r="710" spans="1:17" x14ac:dyDescent="0.2">
      <c r="A710" s="92" t="str">
        <f>Orçamento!A688</f>
        <v>22.22</v>
      </c>
      <c r="B710" s="39" t="str">
        <f>Orçamento!B688</f>
        <v>Sinapi</v>
      </c>
      <c r="C710" s="39">
        <f>Orçamento!C688</f>
        <v>0</v>
      </c>
      <c r="D710" s="39">
        <f>Orçamento!D688</f>
        <v>0</v>
      </c>
      <c r="E710" s="39">
        <f>Orçamento!E688</f>
        <v>0</v>
      </c>
      <c r="F710" s="39">
        <f>Orçamento!F688</f>
        <v>0</v>
      </c>
      <c r="G710" s="95">
        <f>'Orç. Pós Licitação'!G688</f>
        <v>0</v>
      </c>
      <c r="H710" s="95">
        <f>'Orç. Pós Licitação'!H688</f>
        <v>0</v>
      </c>
      <c r="I710" s="95">
        <f>'Orç. Pós Licitação'!I688</f>
        <v>0</v>
      </c>
      <c r="J710" s="96">
        <f>'BM 05'!L710</f>
        <v>0</v>
      </c>
      <c r="K710" s="97"/>
      <c r="L710" s="98">
        <f t="shared" si="127"/>
        <v>0</v>
      </c>
      <c r="M710" s="99">
        <f t="shared" si="128"/>
        <v>0</v>
      </c>
      <c r="N710" s="100">
        <f t="shared" si="129"/>
        <v>0</v>
      </c>
      <c r="O710" s="98">
        <f t="shared" si="130"/>
        <v>0</v>
      </c>
      <c r="P710" s="101">
        <f t="shared" si="131"/>
        <v>0</v>
      </c>
      <c r="Q710" s="102">
        <f t="shared" si="132"/>
        <v>0</v>
      </c>
    </row>
    <row r="711" spans="1:17" x14ac:dyDescent="0.2">
      <c r="A711" s="92" t="str">
        <f>Orçamento!A689</f>
        <v>22.23</v>
      </c>
      <c r="B711" s="39" t="str">
        <f>Orçamento!B689</f>
        <v>Sinapi</v>
      </c>
      <c r="C711" s="39">
        <f>Orçamento!C689</f>
        <v>0</v>
      </c>
      <c r="D711" s="39">
        <f>Orçamento!D689</f>
        <v>0</v>
      </c>
      <c r="E711" s="39">
        <f>Orçamento!E689</f>
        <v>0</v>
      </c>
      <c r="F711" s="39">
        <f>Orçamento!F689</f>
        <v>0</v>
      </c>
      <c r="G711" s="95">
        <f>'Orç. Pós Licitação'!G689</f>
        <v>0</v>
      </c>
      <c r="H711" s="95">
        <f>'Orç. Pós Licitação'!H689</f>
        <v>0</v>
      </c>
      <c r="I711" s="95">
        <f>'Orç. Pós Licitação'!I689</f>
        <v>0</v>
      </c>
      <c r="J711" s="96">
        <f>'BM 05'!L711</f>
        <v>0</v>
      </c>
      <c r="K711" s="97"/>
      <c r="L711" s="98">
        <f t="shared" si="127"/>
        <v>0</v>
      </c>
      <c r="M711" s="99">
        <f t="shared" si="128"/>
        <v>0</v>
      </c>
      <c r="N711" s="100">
        <f t="shared" si="129"/>
        <v>0</v>
      </c>
      <c r="O711" s="98">
        <f t="shared" si="130"/>
        <v>0</v>
      </c>
      <c r="P711" s="101">
        <f t="shared" si="131"/>
        <v>0</v>
      </c>
      <c r="Q711" s="102">
        <f t="shared" si="132"/>
        <v>0</v>
      </c>
    </row>
    <row r="712" spans="1:17" x14ac:dyDescent="0.2">
      <c r="A712" s="92" t="str">
        <f>Orçamento!A690</f>
        <v>22.24</v>
      </c>
      <c r="B712" s="39" t="str">
        <f>Orçamento!B690</f>
        <v>Sinapi</v>
      </c>
      <c r="C712" s="39">
        <f>Orçamento!C690</f>
        <v>0</v>
      </c>
      <c r="D712" s="39">
        <f>Orçamento!D690</f>
        <v>0</v>
      </c>
      <c r="E712" s="39">
        <f>Orçamento!E690</f>
        <v>0</v>
      </c>
      <c r="F712" s="39">
        <f>Orçamento!F690</f>
        <v>0</v>
      </c>
      <c r="G712" s="95">
        <f>'Orç. Pós Licitação'!G690</f>
        <v>0</v>
      </c>
      <c r="H712" s="95">
        <f>'Orç. Pós Licitação'!H690</f>
        <v>0</v>
      </c>
      <c r="I712" s="95">
        <f>'Orç. Pós Licitação'!I690</f>
        <v>0</v>
      </c>
      <c r="J712" s="96">
        <f>'BM 05'!L712</f>
        <v>0</v>
      </c>
      <c r="K712" s="97"/>
      <c r="L712" s="98">
        <f t="shared" si="127"/>
        <v>0</v>
      </c>
      <c r="M712" s="99">
        <f t="shared" si="128"/>
        <v>0</v>
      </c>
      <c r="N712" s="100">
        <f t="shared" si="129"/>
        <v>0</v>
      </c>
      <c r="O712" s="98">
        <f t="shared" si="130"/>
        <v>0</v>
      </c>
      <c r="P712" s="101">
        <f t="shared" si="131"/>
        <v>0</v>
      </c>
      <c r="Q712" s="102">
        <f t="shared" si="132"/>
        <v>0</v>
      </c>
    </row>
    <row r="713" spans="1:17" x14ac:dyDescent="0.2">
      <c r="A713" s="92" t="str">
        <f>Orçamento!A691</f>
        <v>22.25</v>
      </c>
      <c r="B713" s="39" t="str">
        <f>Orçamento!B691</f>
        <v>Sinapi</v>
      </c>
      <c r="C713" s="39">
        <f>Orçamento!C691</f>
        <v>0</v>
      </c>
      <c r="D713" s="39">
        <f>Orçamento!D691</f>
        <v>0</v>
      </c>
      <c r="E713" s="39">
        <f>Orçamento!E691</f>
        <v>0</v>
      </c>
      <c r="F713" s="39">
        <f>Orçamento!F691</f>
        <v>0</v>
      </c>
      <c r="G713" s="95">
        <f>'Orç. Pós Licitação'!G691</f>
        <v>0</v>
      </c>
      <c r="H713" s="95">
        <f>'Orç. Pós Licitação'!H691</f>
        <v>0</v>
      </c>
      <c r="I713" s="95">
        <f>'Orç. Pós Licitação'!I691</f>
        <v>0</v>
      </c>
      <c r="J713" s="96">
        <f>'BM 05'!L713</f>
        <v>0</v>
      </c>
      <c r="K713" s="97"/>
      <c r="L713" s="98">
        <f t="shared" si="127"/>
        <v>0</v>
      </c>
      <c r="M713" s="99">
        <f t="shared" si="128"/>
        <v>0</v>
      </c>
      <c r="N713" s="100">
        <f t="shared" si="129"/>
        <v>0</v>
      </c>
      <c r="O713" s="98">
        <f t="shared" si="130"/>
        <v>0</v>
      </c>
      <c r="P713" s="101">
        <f t="shared" si="131"/>
        <v>0</v>
      </c>
      <c r="Q713" s="102">
        <f t="shared" si="132"/>
        <v>0</v>
      </c>
    </row>
    <row r="714" spans="1:17" x14ac:dyDescent="0.2">
      <c r="A714" s="92" t="str">
        <f>Orçamento!A692</f>
        <v>22.26</v>
      </c>
      <c r="B714" s="39" t="str">
        <f>Orçamento!B692</f>
        <v>Sinapi</v>
      </c>
      <c r="C714" s="39">
        <f>Orçamento!C692</f>
        <v>0</v>
      </c>
      <c r="D714" s="39">
        <f>Orçamento!D692</f>
        <v>0</v>
      </c>
      <c r="E714" s="39">
        <f>Orçamento!E692</f>
        <v>0</v>
      </c>
      <c r="F714" s="39">
        <f>Orçamento!F692</f>
        <v>0</v>
      </c>
      <c r="G714" s="95">
        <f>'Orç. Pós Licitação'!G692</f>
        <v>0</v>
      </c>
      <c r="H714" s="95">
        <f>'Orç. Pós Licitação'!H692</f>
        <v>0</v>
      </c>
      <c r="I714" s="95">
        <f>'Orç. Pós Licitação'!I692</f>
        <v>0</v>
      </c>
      <c r="J714" s="96">
        <f>'BM 05'!L714</f>
        <v>0</v>
      </c>
      <c r="K714" s="97"/>
      <c r="L714" s="98">
        <f t="shared" si="127"/>
        <v>0</v>
      </c>
      <c r="M714" s="99">
        <f t="shared" si="128"/>
        <v>0</v>
      </c>
      <c r="N714" s="100">
        <f t="shared" si="129"/>
        <v>0</v>
      </c>
      <c r="O714" s="98">
        <f t="shared" si="130"/>
        <v>0</v>
      </c>
      <c r="P714" s="101">
        <f t="shared" si="131"/>
        <v>0</v>
      </c>
      <c r="Q714" s="102">
        <f t="shared" si="132"/>
        <v>0</v>
      </c>
    </row>
    <row r="715" spans="1:17" x14ac:dyDescent="0.2">
      <c r="A715" s="92" t="str">
        <f>Orçamento!A693</f>
        <v>22.27</v>
      </c>
      <c r="B715" s="39" t="str">
        <f>Orçamento!B693</f>
        <v>Sinapi</v>
      </c>
      <c r="C715" s="39">
        <f>Orçamento!C693</f>
        <v>0</v>
      </c>
      <c r="D715" s="39">
        <f>Orçamento!D693</f>
        <v>0</v>
      </c>
      <c r="E715" s="39">
        <f>Orçamento!E693</f>
        <v>0</v>
      </c>
      <c r="F715" s="39">
        <f>Orçamento!F693</f>
        <v>0</v>
      </c>
      <c r="G715" s="95">
        <f>'Orç. Pós Licitação'!G693</f>
        <v>0</v>
      </c>
      <c r="H715" s="95">
        <f>'Orç. Pós Licitação'!H693</f>
        <v>0</v>
      </c>
      <c r="I715" s="95">
        <f>'Orç. Pós Licitação'!I693</f>
        <v>0</v>
      </c>
      <c r="J715" s="96">
        <f>'BM 05'!L715</f>
        <v>0</v>
      </c>
      <c r="K715" s="97"/>
      <c r="L715" s="98">
        <f t="shared" si="127"/>
        <v>0</v>
      </c>
      <c r="M715" s="99">
        <f t="shared" si="128"/>
        <v>0</v>
      </c>
      <c r="N715" s="100">
        <f t="shared" si="129"/>
        <v>0</v>
      </c>
      <c r="O715" s="98">
        <f t="shared" si="130"/>
        <v>0</v>
      </c>
      <c r="P715" s="101">
        <f t="shared" si="131"/>
        <v>0</v>
      </c>
      <c r="Q715" s="102">
        <f t="shared" si="132"/>
        <v>0</v>
      </c>
    </row>
    <row r="716" spans="1:17" x14ac:dyDescent="0.2">
      <c r="A716" s="92" t="str">
        <f>Orçamento!A694</f>
        <v>22.28</v>
      </c>
      <c r="B716" s="39" t="str">
        <f>Orçamento!B694</f>
        <v>Sinapi</v>
      </c>
      <c r="C716" s="39">
        <f>Orçamento!C694</f>
        <v>0</v>
      </c>
      <c r="D716" s="39">
        <f>Orçamento!D694</f>
        <v>0</v>
      </c>
      <c r="E716" s="39">
        <f>Orçamento!E694</f>
        <v>0</v>
      </c>
      <c r="F716" s="39">
        <f>Orçamento!F694</f>
        <v>0</v>
      </c>
      <c r="G716" s="95">
        <f>'Orç. Pós Licitação'!G694</f>
        <v>0</v>
      </c>
      <c r="H716" s="95">
        <f>'Orç. Pós Licitação'!H694</f>
        <v>0</v>
      </c>
      <c r="I716" s="95">
        <f>'Orç. Pós Licitação'!I694</f>
        <v>0</v>
      </c>
      <c r="J716" s="96">
        <f>'BM 05'!L716</f>
        <v>0</v>
      </c>
      <c r="K716" s="97"/>
      <c r="L716" s="98">
        <f t="shared" si="127"/>
        <v>0</v>
      </c>
      <c r="M716" s="99">
        <f t="shared" si="128"/>
        <v>0</v>
      </c>
      <c r="N716" s="100">
        <f t="shared" si="129"/>
        <v>0</v>
      </c>
      <c r="O716" s="98">
        <f t="shared" si="130"/>
        <v>0</v>
      </c>
      <c r="P716" s="101">
        <f t="shared" si="131"/>
        <v>0</v>
      </c>
      <c r="Q716" s="102">
        <f t="shared" si="132"/>
        <v>0</v>
      </c>
    </row>
    <row r="717" spans="1:17" x14ac:dyDescent="0.2">
      <c r="A717" s="92" t="str">
        <f>Orçamento!A695</f>
        <v>22.29</v>
      </c>
      <c r="B717" s="39" t="str">
        <f>Orçamento!B695</f>
        <v>Sinapi</v>
      </c>
      <c r="C717" s="39">
        <f>Orçamento!C695</f>
        <v>0</v>
      </c>
      <c r="D717" s="39">
        <f>Orçamento!D695</f>
        <v>0</v>
      </c>
      <c r="E717" s="39">
        <f>Orçamento!E695</f>
        <v>0</v>
      </c>
      <c r="F717" s="39">
        <f>Orçamento!F695</f>
        <v>0</v>
      </c>
      <c r="G717" s="95">
        <f>'Orç. Pós Licitação'!G695</f>
        <v>0</v>
      </c>
      <c r="H717" s="95">
        <f>'Orç. Pós Licitação'!H695</f>
        <v>0</v>
      </c>
      <c r="I717" s="95">
        <f>'Orç. Pós Licitação'!I695</f>
        <v>0</v>
      </c>
      <c r="J717" s="96">
        <f>'BM 05'!L717</f>
        <v>0</v>
      </c>
      <c r="K717" s="97"/>
      <c r="L717" s="98">
        <f t="shared" si="127"/>
        <v>0</v>
      </c>
      <c r="M717" s="99">
        <f t="shared" si="128"/>
        <v>0</v>
      </c>
      <c r="N717" s="100">
        <f t="shared" si="129"/>
        <v>0</v>
      </c>
      <c r="O717" s="98">
        <f t="shared" si="130"/>
        <v>0</v>
      </c>
      <c r="P717" s="101">
        <f t="shared" si="131"/>
        <v>0</v>
      </c>
      <c r="Q717" s="102">
        <f t="shared" si="132"/>
        <v>0</v>
      </c>
    </row>
    <row r="718" spans="1:17" x14ac:dyDescent="0.2">
      <c r="A718" s="92" t="str">
        <f>Orçamento!A696</f>
        <v>22.30</v>
      </c>
      <c r="B718" s="39" t="str">
        <f>Orçamento!B696</f>
        <v>Sinapi</v>
      </c>
      <c r="C718" s="39">
        <f>Orçamento!C696</f>
        <v>0</v>
      </c>
      <c r="D718" s="39">
        <f>Orçamento!D696</f>
        <v>0</v>
      </c>
      <c r="E718" s="39">
        <f>Orçamento!E696</f>
        <v>0</v>
      </c>
      <c r="F718" s="39">
        <f>Orçamento!F696</f>
        <v>0</v>
      </c>
      <c r="G718" s="95">
        <f>'Orç. Pós Licitação'!G696</f>
        <v>0</v>
      </c>
      <c r="H718" s="95">
        <f>'Orç. Pós Licitação'!H696</f>
        <v>0</v>
      </c>
      <c r="I718" s="95">
        <f>'Orç. Pós Licitação'!I696</f>
        <v>0</v>
      </c>
      <c r="J718" s="96">
        <f>'BM 05'!L718</f>
        <v>0</v>
      </c>
      <c r="K718" s="97"/>
      <c r="L718" s="98">
        <f t="shared" si="127"/>
        <v>0</v>
      </c>
      <c r="M718" s="99">
        <f t="shared" si="128"/>
        <v>0</v>
      </c>
      <c r="N718" s="100">
        <f t="shared" si="129"/>
        <v>0</v>
      </c>
      <c r="O718" s="98">
        <f t="shared" si="130"/>
        <v>0</v>
      </c>
      <c r="P718" s="101">
        <f t="shared" si="131"/>
        <v>0</v>
      </c>
      <c r="Q718" s="102">
        <f t="shared" si="132"/>
        <v>0</v>
      </c>
    </row>
    <row r="719" spans="1:17" s="2" customFormat="1" ht="15.75" x14ac:dyDescent="0.25">
      <c r="A719" s="449"/>
      <c r="B719" s="434"/>
      <c r="C719" s="434"/>
      <c r="D719" s="430"/>
      <c r="E719" s="430" t="s">
        <v>1116</v>
      </c>
      <c r="F719" s="434"/>
      <c r="G719" s="434"/>
      <c r="H719" s="436"/>
      <c r="I719" s="437">
        <f>SUM(I689:I718)</f>
        <v>0</v>
      </c>
      <c r="J719" s="438"/>
      <c r="K719" s="438"/>
      <c r="L719" s="438"/>
      <c r="M719" s="437">
        <f>SUM(M689:M718)</f>
        <v>0</v>
      </c>
      <c r="N719" s="437">
        <f>SUM(N689:N718)</f>
        <v>0</v>
      </c>
      <c r="O719" s="437">
        <f>SUM(O689:O718)</f>
        <v>0</v>
      </c>
      <c r="P719" s="439"/>
      <c r="Q719" s="450">
        <f>SUM(Q689:Q718)</f>
        <v>0</v>
      </c>
    </row>
    <row r="720" spans="1:17" s="3" customFormat="1" ht="21.75" customHeight="1" x14ac:dyDescent="0.25">
      <c r="A720" s="451" t="str">
        <f>Orçamento!A697</f>
        <v>23.0</v>
      </c>
      <c r="B720" s="427"/>
      <c r="C720" s="427"/>
      <c r="D720" s="428" t="str">
        <f>Orçamento!D697</f>
        <v>META 23</v>
      </c>
      <c r="E720" s="427"/>
      <c r="F720" s="427"/>
      <c r="G720" s="429"/>
      <c r="H720" s="430"/>
      <c r="I720" s="430"/>
      <c r="J720" s="431"/>
      <c r="K720" s="431"/>
      <c r="L720" s="431"/>
      <c r="M720" s="432"/>
      <c r="N720" s="433" t="e">
        <f>N751/I751</f>
        <v>#DIV/0!</v>
      </c>
      <c r="O720" s="433" t="e">
        <f>O751/I751</f>
        <v>#DIV/0!</v>
      </c>
      <c r="P720" s="433"/>
      <c r="Q720" s="452" t="e">
        <f>Q751/I751</f>
        <v>#DIV/0!</v>
      </c>
    </row>
    <row r="721" spans="1:17" x14ac:dyDescent="0.2">
      <c r="A721" s="92" t="str">
        <f>Orçamento!A698</f>
        <v>23.1</v>
      </c>
      <c r="B721" s="39" t="str">
        <f>Orçamento!B698</f>
        <v>Sinapi</v>
      </c>
      <c r="C721" s="39">
        <f>Orçamento!C698</f>
        <v>0</v>
      </c>
      <c r="D721" s="39">
        <f>Orçamento!D698</f>
        <v>0</v>
      </c>
      <c r="E721" s="39">
        <f>Orçamento!E698</f>
        <v>0</v>
      </c>
      <c r="F721" s="39">
        <f>Orçamento!F698</f>
        <v>0</v>
      </c>
      <c r="G721" s="95">
        <f>'Orç. Pós Licitação'!G698</f>
        <v>0</v>
      </c>
      <c r="H721" s="95">
        <f>'Orç. Pós Licitação'!H698</f>
        <v>0</v>
      </c>
      <c r="I721" s="95">
        <f>'Orç. Pós Licitação'!I698</f>
        <v>0</v>
      </c>
      <c r="J721" s="96">
        <f>'BM 05'!L721</f>
        <v>0</v>
      </c>
      <c r="K721" s="97"/>
      <c r="L721" s="98">
        <f>J721+K721</f>
        <v>0</v>
      </c>
      <c r="M721" s="99">
        <f>ROUND(H721*J721,2)</f>
        <v>0</v>
      </c>
      <c r="N721" s="100">
        <f>ROUND(H721*K721,2)</f>
        <v>0</v>
      </c>
      <c r="O721" s="98">
        <f>ROUND(H721*L721,2)</f>
        <v>0</v>
      </c>
      <c r="P721" s="101">
        <f>F721-L721</f>
        <v>0</v>
      </c>
      <c r="Q721" s="102">
        <f>I721-O721</f>
        <v>0</v>
      </c>
    </row>
    <row r="722" spans="1:17" x14ac:dyDescent="0.2">
      <c r="A722" s="92" t="str">
        <f>Orçamento!A699</f>
        <v>23.2</v>
      </c>
      <c r="B722" s="39" t="str">
        <f>Orçamento!B699</f>
        <v>Sinapi</v>
      </c>
      <c r="C722" s="39">
        <f>Orçamento!C699</f>
        <v>0</v>
      </c>
      <c r="D722" s="39">
        <f>Orçamento!D699</f>
        <v>0</v>
      </c>
      <c r="E722" s="39">
        <f>Orçamento!E699</f>
        <v>0</v>
      </c>
      <c r="F722" s="39">
        <f>Orçamento!F699</f>
        <v>0</v>
      </c>
      <c r="G722" s="95">
        <f>'Orç. Pós Licitação'!G699</f>
        <v>0</v>
      </c>
      <c r="H722" s="95">
        <f>'Orç. Pós Licitação'!H699</f>
        <v>0</v>
      </c>
      <c r="I722" s="95">
        <f>'Orç. Pós Licitação'!I699</f>
        <v>0</v>
      </c>
      <c r="J722" s="96">
        <f>'BM 05'!L722</f>
        <v>0</v>
      </c>
      <c r="K722" s="97"/>
      <c r="L722" s="98">
        <f t="shared" ref="L722:L750" si="133">J722+K722</f>
        <v>0</v>
      </c>
      <c r="M722" s="99">
        <f t="shared" ref="M722:M750" si="134">ROUND(H722*J722,2)</f>
        <v>0</v>
      </c>
      <c r="N722" s="100">
        <f t="shared" ref="N722:N750" si="135">ROUND(H722*K722,2)</f>
        <v>0</v>
      </c>
      <c r="O722" s="98">
        <f t="shared" ref="O722:O750" si="136">ROUND(H722*L722,2)</f>
        <v>0</v>
      </c>
      <c r="P722" s="101">
        <f t="shared" ref="P722:P750" si="137">F722-L722</f>
        <v>0</v>
      </c>
      <c r="Q722" s="102">
        <f t="shared" ref="Q722:Q750" si="138">I722-O722</f>
        <v>0</v>
      </c>
    </row>
    <row r="723" spans="1:17" x14ac:dyDescent="0.2">
      <c r="A723" s="92" t="str">
        <f>Orçamento!A700</f>
        <v>23.3</v>
      </c>
      <c r="B723" s="39" t="str">
        <f>Orçamento!B700</f>
        <v>Sinapi</v>
      </c>
      <c r="C723" s="39">
        <f>Orçamento!C700</f>
        <v>0</v>
      </c>
      <c r="D723" s="39">
        <f>Orçamento!D700</f>
        <v>0</v>
      </c>
      <c r="E723" s="39">
        <f>Orçamento!E700</f>
        <v>0</v>
      </c>
      <c r="F723" s="39">
        <f>Orçamento!F700</f>
        <v>0</v>
      </c>
      <c r="G723" s="95">
        <f>'Orç. Pós Licitação'!G700</f>
        <v>0</v>
      </c>
      <c r="H723" s="95">
        <f>'Orç. Pós Licitação'!H700</f>
        <v>0</v>
      </c>
      <c r="I723" s="95">
        <f>'Orç. Pós Licitação'!I700</f>
        <v>0</v>
      </c>
      <c r="J723" s="96">
        <f>'BM 05'!L723</f>
        <v>0</v>
      </c>
      <c r="K723" s="97"/>
      <c r="L723" s="98">
        <f t="shared" si="133"/>
        <v>0</v>
      </c>
      <c r="M723" s="99">
        <f t="shared" si="134"/>
        <v>0</v>
      </c>
      <c r="N723" s="100">
        <f t="shared" si="135"/>
        <v>0</v>
      </c>
      <c r="O723" s="98">
        <f t="shared" si="136"/>
        <v>0</v>
      </c>
      <c r="P723" s="101">
        <f t="shared" si="137"/>
        <v>0</v>
      </c>
      <c r="Q723" s="102">
        <f t="shared" si="138"/>
        <v>0</v>
      </c>
    </row>
    <row r="724" spans="1:17" x14ac:dyDescent="0.2">
      <c r="A724" s="92" t="str">
        <f>Orçamento!A701</f>
        <v>23.4</v>
      </c>
      <c r="B724" s="39" t="str">
        <f>Orçamento!B701</f>
        <v>Sinapi</v>
      </c>
      <c r="C724" s="39">
        <f>Orçamento!C701</f>
        <v>0</v>
      </c>
      <c r="D724" s="39">
        <f>Orçamento!D701</f>
        <v>0</v>
      </c>
      <c r="E724" s="39">
        <f>Orçamento!E701</f>
        <v>0</v>
      </c>
      <c r="F724" s="39">
        <f>Orçamento!F701</f>
        <v>0</v>
      </c>
      <c r="G724" s="95">
        <f>'Orç. Pós Licitação'!G701</f>
        <v>0</v>
      </c>
      <c r="H724" s="95">
        <f>'Orç. Pós Licitação'!H701</f>
        <v>0</v>
      </c>
      <c r="I724" s="95">
        <f>'Orç. Pós Licitação'!I701</f>
        <v>0</v>
      </c>
      <c r="J724" s="96">
        <f>'BM 05'!L724</f>
        <v>0</v>
      </c>
      <c r="K724" s="97"/>
      <c r="L724" s="98">
        <f t="shared" si="133"/>
        <v>0</v>
      </c>
      <c r="M724" s="99">
        <f t="shared" si="134"/>
        <v>0</v>
      </c>
      <c r="N724" s="100">
        <f t="shared" si="135"/>
        <v>0</v>
      </c>
      <c r="O724" s="98">
        <f t="shared" si="136"/>
        <v>0</v>
      </c>
      <c r="P724" s="101">
        <f t="shared" si="137"/>
        <v>0</v>
      </c>
      <c r="Q724" s="102">
        <f t="shared" si="138"/>
        <v>0</v>
      </c>
    </row>
    <row r="725" spans="1:17" x14ac:dyDescent="0.2">
      <c r="A725" s="92" t="str">
        <f>Orçamento!A702</f>
        <v>23.5</v>
      </c>
      <c r="B725" s="39" t="str">
        <f>Orçamento!B702</f>
        <v>Sinapi</v>
      </c>
      <c r="C725" s="39">
        <f>Orçamento!C702</f>
        <v>0</v>
      </c>
      <c r="D725" s="39">
        <f>Orçamento!D702</f>
        <v>0</v>
      </c>
      <c r="E725" s="39">
        <f>Orçamento!E702</f>
        <v>0</v>
      </c>
      <c r="F725" s="39">
        <f>Orçamento!F702</f>
        <v>0</v>
      </c>
      <c r="G725" s="95">
        <f>'Orç. Pós Licitação'!G702</f>
        <v>0</v>
      </c>
      <c r="H725" s="95">
        <f>'Orç. Pós Licitação'!H702</f>
        <v>0</v>
      </c>
      <c r="I725" s="95">
        <f>'Orç. Pós Licitação'!I702</f>
        <v>0</v>
      </c>
      <c r="J725" s="96">
        <f>'BM 05'!L725</f>
        <v>0</v>
      </c>
      <c r="K725" s="97"/>
      <c r="L725" s="98">
        <f t="shared" si="133"/>
        <v>0</v>
      </c>
      <c r="M725" s="99">
        <f t="shared" si="134"/>
        <v>0</v>
      </c>
      <c r="N725" s="100">
        <f t="shared" si="135"/>
        <v>0</v>
      </c>
      <c r="O725" s="98">
        <f t="shared" si="136"/>
        <v>0</v>
      </c>
      <c r="P725" s="101">
        <f t="shared" si="137"/>
        <v>0</v>
      </c>
      <c r="Q725" s="102">
        <f t="shared" si="138"/>
        <v>0</v>
      </c>
    </row>
    <row r="726" spans="1:17" x14ac:dyDescent="0.2">
      <c r="A726" s="92" t="str">
        <f>Orçamento!A703</f>
        <v>23.6</v>
      </c>
      <c r="B726" s="39" t="str">
        <f>Orçamento!B703</f>
        <v>Sinapi</v>
      </c>
      <c r="C726" s="39">
        <f>Orçamento!C703</f>
        <v>0</v>
      </c>
      <c r="D726" s="39">
        <f>Orçamento!D703</f>
        <v>0</v>
      </c>
      <c r="E726" s="39">
        <f>Orçamento!E703</f>
        <v>0</v>
      </c>
      <c r="F726" s="39">
        <f>Orçamento!F703</f>
        <v>0</v>
      </c>
      <c r="G726" s="95">
        <f>'Orç. Pós Licitação'!G703</f>
        <v>0</v>
      </c>
      <c r="H726" s="95">
        <f>'Orç. Pós Licitação'!H703</f>
        <v>0</v>
      </c>
      <c r="I726" s="95">
        <f>'Orç. Pós Licitação'!I703</f>
        <v>0</v>
      </c>
      <c r="J726" s="96">
        <f>'BM 05'!L726</f>
        <v>0</v>
      </c>
      <c r="K726" s="97"/>
      <c r="L726" s="98">
        <f t="shared" si="133"/>
        <v>0</v>
      </c>
      <c r="M726" s="99">
        <f t="shared" si="134"/>
        <v>0</v>
      </c>
      <c r="N726" s="100">
        <f t="shared" si="135"/>
        <v>0</v>
      </c>
      <c r="O726" s="98">
        <f t="shared" si="136"/>
        <v>0</v>
      </c>
      <c r="P726" s="101">
        <f t="shared" si="137"/>
        <v>0</v>
      </c>
      <c r="Q726" s="102">
        <f t="shared" si="138"/>
        <v>0</v>
      </c>
    </row>
    <row r="727" spans="1:17" x14ac:dyDescent="0.2">
      <c r="A727" s="92" t="str">
        <f>Orçamento!A704</f>
        <v>23.7</v>
      </c>
      <c r="B727" s="39" t="str">
        <f>Orçamento!B704</f>
        <v>Sinapi</v>
      </c>
      <c r="C727" s="39">
        <f>Orçamento!C704</f>
        <v>0</v>
      </c>
      <c r="D727" s="39">
        <f>Orçamento!D704</f>
        <v>0</v>
      </c>
      <c r="E727" s="39">
        <f>Orçamento!E704</f>
        <v>0</v>
      </c>
      <c r="F727" s="39">
        <f>Orçamento!F704</f>
        <v>0</v>
      </c>
      <c r="G727" s="95">
        <f>'Orç. Pós Licitação'!G704</f>
        <v>0</v>
      </c>
      <c r="H727" s="95">
        <f>'Orç. Pós Licitação'!H704</f>
        <v>0</v>
      </c>
      <c r="I727" s="95">
        <f>'Orç. Pós Licitação'!I704</f>
        <v>0</v>
      </c>
      <c r="J727" s="96">
        <f>'BM 05'!L727</f>
        <v>0</v>
      </c>
      <c r="K727" s="97"/>
      <c r="L727" s="98">
        <f t="shared" si="133"/>
        <v>0</v>
      </c>
      <c r="M727" s="99">
        <f t="shared" si="134"/>
        <v>0</v>
      </c>
      <c r="N727" s="100">
        <f t="shared" si="135"/>
        <v>0</v>
      </c>
      <c r="O727" s="98">
        <f t="shared" si="136"/>
        <v>0</v>
      </c>
      <c r="P727" s="101">
        <f t="shared" si="137"/>
        <v>0</v>
      </c>
      <c r="Q727" s="102">
        <f t="shared" si="138"/>
        <v>0</v>
      </c>
    </row>
    <row r="728" spans="1:17" x14ac:dyDescent="0.2">
      <c r="A728" s="92" t="str">
        <f>Orçamento!A705</f>
        <v>23.8</v>
      </c>
      <c r="B728" s="39" t="str">
        <f>Orçamento!B705</f>
        <v>Sinapi</v>
      </c>
      <c r="C728" s="39">
        <f>Orçamento!C705</f>
        <v>0</v>
      </c>
      <c r="D728" s="39">
        <f>Orçamento!D705</f>
        <v>0</v>
      </c>
      <c r="E728" s="39">
        <f>Orçamento!E705</f>
        <v>0</v>
      </c>
      <c r="F728" s="39">
        <f>Orçamento!F705</f>
        <v>0</v>
      </c>
      <c r="G728" s="95">
        <f>'Orç. Pós Licitação'!G705</f>
        <v>0</v>
      </c>
      <c r="H728" s="95">
        <f>'Orç. Pós Licitação'!H705</f>
        <v>0</v>
      </c>
      <c r="I728" s="95">
        <f>'Orç. Pós Licitação'!I705</f>
        <v>0</v>
      </c>
      <c r="J728" s="96">
        <f>'BM 05'!L728</f>
        <v>0</v>
      </c>
      <c r="K728" s="97"/>
      <c r="L728" s="98">
        <f t="shared" si="133"/>
        <v>0</v>
      </c>
      <c r="M728" s="99">
        <f t="shared" si="134"/>
        <v>0</v>
      </c>
      <c r="N728" s="100">
        <f t="shared" si="135"/>
        <v>0</v>
      </c>
      <c r="O728" s="98">
        <f t="shared" si="136"/>
        <v>0</v>
      </c>
      <c r="P728" s="101">
        <f t="shared" si="137"/>
        <v>0</v>
      </c>
      <c r="Q728" s="102">
        <f t="shared" si="138"/>
        <v>0</v>
      </c>
    </row>
    <row r="729" spans="1:17" x14ac:dyDescent="0.2">
      <c r="A729" s="92" t="str">
        <f>Orçamento!A706</f>
        <v>23.9</v>
      </c>
      <c r="B729" s="39" t="str">
        <f>Orçamento!B706</f>
        <v>Sinapi</v>
      </c>
      <c r="C729" s="39">
        <f>Orçamento!C706</f>
        <v>0</v>
      </c>
      <c r="D729" s="39">
        <f>Orçamento!D706</f>
        <v>0</v>
      </c>
      <c r="E729" s="39">
        <f>Orçamento!E706</f>
        <v>0</v>
      </c>
      <c r="F729" s="39">
        <f>Orçamento!F706</f>
        <v>0</v>
      </c>
      <c r="G729" s="95">
        <f>'Orç. Pós Licitação'!G706</f>
        <v>0</v>
      </c>
      <c r="H729" s="95">
        <f>'Orç. Pós Licitação'!H706</f>
        <v>0</v>
      </c>
      <c r="I729" s="95">
        <f>'Orç. Pós Licitação'!I706</f>
        <v>0</v>
      </c>
      <c r="J729" s="96">
        <f>'BM 05'!L729</f>
        <v>0</v>
      </c>
      <c r="K729" s="97"/>
      <c r="L729" s="98">
        <f t="shared" si="133"/>
        <v>0</v>
      </c>
      <c r="M729" s="99">
        <f t="shared" si="134"/>
        <v>0</v>
      </c>
      <c r="N729" s="100">
        <f t="shared" si="135"/>
        <v>0</v>
      </c>
      <c r="O729" s="98">
        <f t="shared" si="136"/>
        <v>0</v>
      </c>
      <c r="P729" s="101">
        <f t="shared" si="137"/>
        <v>0</v>
      </c>
      <c r="Q729" s="102">
        <f t="shared" si="138"/>
        <v>0</v>
      </c>
    </row>
    <row r="730" spans="1:17" x14ac:dyDescent="0.2">
      <c r="A730" s="92" t="str">
        <f>Orçamento!A707</f>
        <v>23.10</v>
      </c>
      <c r="B730" s="39" t="str">
        <f>Orçamento!B707</f>
        <v>Sinapi</v>
      </c>
      <c r="C730" s="39">
        <f>Orçamento!C707</f>
        <v>0</v>
      </c>
      <c r="D730" s="39">
        <f>Orçamento!D707</f>
        <v>0</v>
      </c>
      <c r="E730" s="39">
        <f>Orçamento!E707</f>
        <v>0</v>
      </c>
      <c r="F730" s="39">
        <f>Orçamento!F707</f>
        <v>0</v>
      </c>
      <c r="G730" s="95">
        <f>'Orç. Pós Licitação'!G707</f>
        <v>0</v>
      </c>
      <c r="H730" s="95">
        <f>'Orç. Pós Licitação'!H707</f>
        <v>0</v>
      </c>
      <c r="I730" s="95">
        <f>'Orç. Pós Licitação'!I707</f>
        <v>0</v>
      </c>
      <c r="J730" s="96">
        <f>'BM 05'!L730</f>
        <v>0</v>
      </c>
      <c r="K730" s="97"/>
      <c r="L730" s="98">
        <f t="shared" si="133"/>
        <v>0</v>
      </c>
      <c r="M730" s="99">
        <f t="shared" si="134"/>
        <v>0</v>
      </c>
      <c r="N730" s="100">
        <f t="shared" si="135"/>
        <v>0</v>
      </c>
      <c r="O730" s="98">
        <f t="shared" si="136"/>
        <v>0</v>
      </c>
      <c r="P730" s="101">
        <f t="shared" si="137"/>
        <v>0</v>
      </c>
      <c r="Q730" s="102">
        <f t="shared" si="138"/>
        <v>0</v>
      </c>
    </row>
    <row r="731" spans="1:17" x14ac:dyDescent="0.2">
      <c r="A731" s="92" t="str">
        <f>Orçamento!A708</f>
        <v>23.11</v>
      </c>
      <c r="B731" s="39" t="str">
        <f>Orçamento!B708</f>
        <v>Sinapi</v>
      </c>
      <c r="C731" s="39">
        <f>Orçamento!C708</f>
        <v>0</v>
      </c>
      <c r="D731" s="39">
        <f>Orçamento!D708</f>
        <v>0</v>
      </c>
      <c r="E731" s="39">
        <f>Orçamento!E708</f>
        <v>0</v>
      </c>
      <c r="F731" s="39">
        <f>Orçamento!F708</f>
        <v>0</v>
      </c>
      <c r="G731" s="95">
        <f>'Orç. Pós Licitação'!G708</f>
        <v>0</v>
      </c>
      <c r="H731" s="95">
        <f>'Orç. Pós Licitação'!H708</f>
        <v>0</v>
      </c>
      <c r="I731" s="95">
        <f>'Orç. Pós Licitação'!I708</f>
        <v>0</v>
      </c>
      <c r="J731" s="96">
        <f>'BM 05'!L731</f>
        <v>0</v>
      </c>
      <c r="K731" s="97"/>
      <c r="L731" s="98">
        <f t="shared" si="133"/>
        <v>0</v>
      </c>
      <c r="M731" s="99">
        <f t="shared" si="134"/>
        <v>0</v>
      </c>
      <c r="N731" s="100">
        <f t="shared" si="135"/>
        <v>0</v>
      </c>
      <c r="O731" s="98">
        <f t="shared" si="136"/>
        <v>0</v>
      </c>
      <c r="P731" s="101">
        <f t="shared" si="137"/>
        <v>0</v>
      </c>
      <c r="Q731" s="102">
        <f t="shared" si="138"/>
        <v>0</v>
      </c>
    </row>
    <row r="732" spans="1:17" x14ac:dyDescent="0.2">
      <c r="A732" s="92" t="str">
        <f>Orçamento!A709</f>
        <v>23.12</v>
      </c>
      <c r="B732" s="39" t="str">
        <f>Orçamento!B709</f>
        <v>Sinapi</v>
      </c>
      <c r="C732" s="39">
        <f>Orçamento!C709</f>
        <v>0</v>
      </c>
      <c r="D732" s="39">
        <f>Orçamento!D709</f>
        <v>0</v>
      </c>
      <c r="E732" s="39">
        <f>Orçamento!E709</f>
        <v>0</v>
      </c>
      <c r="F732" s="39">
        <f>Orçamento!F709</f>
        <v>0</v>
      </c>
      <c r="G732" s="95">
        <f>'Orç. Pós Licitação'!G709</f>
        <v>0</v>
      </c>
      <c r="H732" s="95">
        <f>'Orç. Pós Licitação'!H709</f>
        <v>0</v>
      </c>
      <c r="I732" s="95">
        <f>'Orç. Pós Licitação'!I709</f>
        <v>0</v>
      </c>
      <c r="J732" s="96">
        <f>'BM 05'!L732</f>
        <v>0</v>
      </c>
      <c r="K732" s="97"/>
      <c r="L732" s="98">
        <f t="shared" si="133"/>
        <v>0</v>
      </c>
      <c r="M732" s="99">
        <f t="shared" si="134"/>
        <v>0</v>
      </c>
      <c r="N732" s="100">
        <f t="shared" si="135"/>
        <v>0</v>
      </c>
      <c r="O732" s="98">
        <f t="shared" si="136"/>
        <v>0</v>
      </c>
      <c r="P732" s="101">
        <f t="shared" si="137"/>
        <v>0</v>
      </c>
      <c r="Q732" s="102">
        <f t="shared" si="138"/>
        <v>0</v>
      </c>
    </row>
    <row r="733" spans="1:17" x14ac:dyDescent="0.2">
      <c r="A733" s="92" t="str">
        <f>Orçamento!A710</f>
        <v>23.13</v>
      </c>
      <c r="B733" s="39" t="str">
        <f>Orçamento!B710</f>
        <v>Sinapi</v>
      </c>
      <c r="C733" s="39">
        <f>Orçamento!C710</f>
        <v>0</v>
      </c>
      <c r="D733" s="39">
        <f>Orçamento!D710</f>
        <v>0</v>
      </c>
      <c r="E733" s="39">
        <f>Orçamento!E710</f>
        <v>0</v>
      </c>
      <c r="F733" s="39">
        <f>Orçamento!F710</f>
        <v>0</v>
      </c>
      <c r="G733" s="95">
        <f>'Orç. Pós Licitação'!G710</f>
        <v>0</v>
      </c>
      <c r="H733" s="95">
        <f>'Orç. Pós Licitação'!H710</f>
        <v>0</v>
      </c>
      <c r="I733" s="95">
        <f>'Orç. Pós Licitação'!I710</f>
        <v>0</v>
      </c>
      <c r="J733" s="96">
        <f>'BM 05'!L733</f>
        <v>0</v>
      </c>
      <c r="K733" s="97"/>
      <c r="L733" s="98">
        <f t="shared" si="133"/>
        <v>0</v>
      </c>
      <c r="M733" s="99">
        <f t="shared" si="134"/>
        <v>0</v>
      </c>
      <c r="N733" s="100">
        <f t="shared" si="135"/>
        <v>0</v>
      </c>
      <c r="O733" s="98">
        <f t="shared" si="136"/>
        <v>0</v>
      </c>
      <c r="P733" s="101">
        <f t="shared" si="137"/>
        <v>0</v>
      </c>
      <c r="Q733" s="102">
        <f t="shared" si="138"/>
        <v>0</v>
      </c>
    </row>
    <row r="734" spans="1:17" x14ac:dyDescent="0.2">
      <c r="A734" s="92" t="str">
        <f>Orçamento!A711</f>
        <v>23.14</v>
      </c>
      <c r="B734" s="39" t="str">
        <f>Orçamento!B711</f>
        <v>Sinapi</v>
      </c>
      <c r="C734" s="39">
        <f>Orçamento!C711</f>
        <v>0</v>
      </c>
      <c r="D734" s="39">
        <f>Orçamento!D711</f>
        <v>0</v>
      </c>
      <c r="E734" s="39">
        <f>Orçamento!E711</f>
        <v>0</v>
      </c>
      <c r="F734" s="39">
        <f>Orçamento!F711</f>
        <v>0</v>
      </c>
      <c r="G734" s="95">
        <f>'Orç. Pós Licitação'!G711</f>
        <v>0</v>
      </c>
      <c r="H734" s="95">
        <f>'Orç. Pós Licitação'!H711</f>
        <v>0</v>
      </c>
      <c r="I734" s="95">
        <f>'Orç. Pós Licitação'!I711</f>
        <v>0</v>
      </c>
      <c r="J734" s="96">
        <f>'BM 05'!L734</f>
        <v>0</v>
      </c>
      <c r="K734" s="97"/>
      <c r="L734" s="98">
        <f t="shared" si="133"/>
        <v>0</v>
      </c>
      <c r="M734" s="99">
        <f t="shared" si="134"/>
        <v>0</v>
      </c>
      <c r="N734" s="100">
        <f t="shared" si="135"/>
        <v>0</v>
      </c>
      <c r="O734" s="98">
        <f t="shared" si="136"/>
        <v>0</v>
      </c>
      <c r="P734" s="101">
        <f t="shared" si="137"/>
        <v>0</v>
      </c>
      <c r="Q734" s="102">
        <f t="shared" si="138"/>
        <v>0</v>
      </c>
    </row>
    <row r="735" spans="1:17" x14ac:dyDescent="0.2">
      <c r="A735" s="92" t="str">
        <f>Orçamento!A712</f>
        <v>23.15</v>
      </c>
      <c r="B735" s="39" t="str">
        <f>Orçamento!B712</f>
        <v>Sinapi</v>
      </c>
      <c r="C735" s="39">
        <f>Orçamento!C712</f>
        <v>0</v>
      </c>
      <c r="D735" s="39">
        <f>Orçamento!D712</f>
        <v>0</v>
      </c>
      <c r="E735" s="39">
        <f>Orçamento!E712</f>
        <v>0</v>
      </c>
      <c r="F735" s="39">
        <f>Orçamento!F712</f>
        <v>0</v>
      </c>
      <c r="G735" s="95">
        <f>'Orç. Pós Licitação'!G712</f>
        <v>0</v>
      </c>
      <c r="H735" s="95">
        <f>'Orç. Pós Licitação'!H712</f>
        <v>0</v>
      </c>
      <c r="I735" s="95">
        <f>'Orç. Pós Licitação'!I712</f>
        <v>0</v>
      </c>
      <c r="J735" s="96">
        <f>'BM 05'!L735</f>
        <v>0</v>
      </c>
      <c r="K735" s="97"/>
      <c r="L735" s="98">
        <f t="shared" si="133"/>
        <v>0</v>
      </c>
      <c r="M735" s="99">
        <f t="shared" si="134"/>
        <v>0</v>
      </c>
      <c r="N735" s="100">
        <f t="shared" si="135"/>
        <v>0</v>
      </c>
      <c r="O735" s="98">
        <f t="shared" si="136"/>
        <v>0</v>
      </c>
      <c r="P735" s="101">
        <f t="shared" si="137"/>
        <v>0</v>
      </c>
      <c r="Q735" s="102">
        <f t="shared" si="138"/>
        <v>0</v>
      </c>
    </row>
    <row r="736" spans="1:17" x14ac:dyDescent="0.2">
      <c r="A736" s="92" t="str">
        <f>Orçamento!A713</f>
        <v>23.16</v>
      </c>
      <c r="B736" s="39" t="str">
        <f>Orçamento!B713</f>
        <v>Sinapi</v>
      </c>
      <c r="C736" s="39">
        <f>Orçamento!C713</f>
        <v>0</v>
      </c>
      <c r="D736" s="39">
        <f>Orçamento!D713</f>
        <v>0</v>
      </c>
      <c r="E736" s="39">
        <f>Orçamento!E713</f>
        <v>0</v>
      </c>
      <c r="F736" s="39">
        <f>Orçamento!F713</f>
        <v>0</v>
      </c>
      <c r="G736" s="95">
        <f>'Orç. Pós Licitação'!G713</f>
        <v>0</v>
      </c>
      <c r="H736" s="95">
        <f>'Orç. Pós Licitação'!H713</f>
        <v>0</v>
      </c>
      <c r="I736" s="95">
        <f>'Orç. Pós Licitação'!I713</f>
        <v>0</v>
      </c>
      <c r="J736" s="96">
        <f>'BM 05'!L736</f>
        <v>0</v>
      </c>
      <c r="K736" s="97"/>
      <c r="L736" s="98">
        <f t="shared" si="133"/>
        <v>0</v>
      </c>
      <c r="M736" s="99">
        <f t="shared" si="134"/>
        <v>0</v>
      </c>
      <c r="N736" s="100">
        <f t="shared" si="135"/>
        <v>0</v>
      </c>
      <c r="O736" s="98">
        <f t="shared" si="136"/>
        <v>0</v>
      </c>
      <c r="P736" s="101">
        <f t="shared" si="137"/>
        <v>0</v>
      </c>
      <c r="Q736" s="102">
        <f t="shared" si="138"/>
        <v>0</v>
      </c>
    </row>
    <row r="737" spans="1:17" x14ac:dyDescent="0.2">
      <c r="A737" s="92" t="str">
        <f>Orçamento!A714</f>
        <v>23.17</v>
      </c>
      <c r="B737" s="39" t="str">
        <f>Orçamento!B714</f>
        <v>Sinapi</v>
      </c>
      <c r="C737" s="39">
        <f>Orçamento!C714</f>
        <v>0</v>
      </c>
      <c r="D737" s="39">
        <f>Orçamento!D714</f>
        <v>0</v>
      </c>
      <c r="E737" s="39">
        <f>Orçamento!E714</f>
        <v>0</v>
      </c>
      <c r="F737" s="39">
        <f>Orçamento!F714</f>
        <v>0</v>
      </c>
      <c r="G737" s="95">
        <f>'Orç. Pós Licitação'!G714</f>
        <v>0</v>
      </c>
      <c r="H737" s="95">
        <f>'Orç. Pós Licitação'!H714</f>
        <v>0</v>
      </c>
      <c r="I737" s="95">
        <f>'Orç. Pós Licitação'!I714</f>
        <v>0</v>
      </c>
      <c r="J737" s="96">
        <f>'BM 05'!L737</f>
        <v>0</v>
      </c>
      <c r="K737" s="97"/>
      <c r="L737" s="98">
        <f t="shared" si="133"/>
        <v>0</v>
      </c>
      <c r="M737" s="99">
        <f t="shared" si="134"/>
        <v>0</v>
      </c>
      <c r="N737" s="100">
        <f t="shared" si="135"/>
        <v>0</v>
      </c>
      <c r="O737" s="98">
        <f t="shared" si="136"/>
        <v>0</v>
      </c>
      <c r="P737" s="101">
        <f t="shared" si="137"/>
        <v>0</v>
      </c>
      <c r="Q737" s="102">
        <f t="shared" si="138"/>
        <v>0</v>
      </c>
    </row>
    <row r="738" spans="1:17" x14ac:dyDescent="0.2">
      <c r="A738" s="92" t="str">
        <f>Orçamento!A715</f>
        <v>23.18</v>
      </c>
      <c r="B738" s="39" t="str">
        <f>Orçamento!B715</f>
        <v>Sinapi</v>
      </c>
      <c r="C738" s="39">
        <f>Orçamento!C715</f>
        <v>0</v>
      </c>
      <c r="D738" s="39">
        <f>Orçamento!D715</f>
        <v>0</v>
      </c>
      <c r="E738" s="39">
        <f>Orçamento!E715</f>
        <v>0</v>
      </c>
      <c r="F738" s="39">
        <f>Orçamento!F715</f>
        <v>0</v>
      </c>
      <c r="G738" s="95">
        <f>'Orç. Pós Licitação'!G715</f>
        <v>0</v>
      </c>
      <c r="H738" s="95">
        <f>'Orç. Pós Licitação'!H715</f>
        <v>0</v>
      </c>
      <c r="I738" s="95">
        <f>'Orç. Pós Licitação'!I715</f>
        <v>0</v>
      </c>
      <c r="J738" s="96">
        <f>'BM 05'!L738</f>
        <v>0</v>
      </c>
      <c r="K738" s="97"/>
      <c r="L738" s="98">
        <f t="shared" si="133"/>
        <v>0</v>
      </c>
      <c r="M738" s="99">
        <f t="shared" si="134"/>
        <v>0</v>
      </c>
      <c r="N738" s="100">
        <f t="shared" si="135"/>
        <v>0</v>
      </c>
      <c r="O738" s="98">
        <f t="shared" si="136"/>
        <v>0</v>
      </c>
      <c r="P738" s="101">
        <f t="shared" si="137"/>
        <v>0</v>
      </c>
      <c r="Q738" s="102">
        <f t="shared" si="138"/>
        <v>0</v>
      </c>
    </row>
    <row r="739" spans="1:17" x14ac:dyDescent="0.2">
      <c r="A739" s="92" t="str">
        <f>Orçamento!A716</f>
        <v>23.19</v>
      </c>
      <c r="B739" s="39" t="str">
        <f>Orçamento!B716</f>
        <v>Sinapi</v>
      </c>
      <c r="C739" s="39">
        <f>Orçamento!C716</f>
        <v>0</v>
      </c>
      <c r="D739" s="39">
        <f>Orçamento!D716</f>
        <v>0</v>
      </c>
      <c r="E739" s="39">
        <f>Orçamento!E716</f>
        <v>0</v>
      </c>
      <c r="F739" s="39">
        <f>Orçamento!F716</f>
        <v>0</v>
      </c>
      <c r="G739" s="95">
        <f>'Orç. Pós Licitação'!G716</f>
        <v>0</v>
      </c>
      <c r="H739" s="95">
        <f>'Orç. Pós Licitação'!H716</f>
        <v>0</v>
      </c>
      <c r="I739" s="95">
        <f>'Orç. Pós Licitação'!I716</f>
        <v>0</v>
      </c>
      <c r="J739" s="96">
        <f>'BM 05'!L739</f>
        <v>0</v>
      </c>
      <c r="K739" s="97"/>
      <c r="L739" s="98">
        <f t="shared" si="133"/>
        <v>0</v>
      </c>
      <c r="M739" s="99">
        <f t="shared" si="134"/>
        <v>0</v>
      </c>
      <c r="N739" s="100">
        <f t="shared" si="135"/>
        <v>0</v>
      </c>
      <c r="O739" s="98">
        <f t="shared" si="136"/>
        <v>0</v>
      </c>
      <c r="P739" s="101">
        <f t="shared" si="137"/>
        <v>0</v>
      </c>
      <c r="Q739" s="102">
        <f t="shared" si="138"/>
        <v>0</v>
      </c>
    </row>
    <row r="740" spans="1:17" x14ac:dyDescent="0.2">
      <c r="A740" s="92" t="str">
        <f>Orçamento!A717</f>
        <v>23.20</v>
      </c>
      <c r="B740" s="39" t="str">
        <f>Orçamento!B717</f>
        <v>Sinapi</v>
      </c>
      <c r="C740" s="39">
        <f>Orçamento!C717</f>
        <v>0</v>
      </c>
      <c r="D740" s="39">
        <f>Orçamento!D717</f>
        <v>0</v>
      </c>
      <c r="E740" s="39">
        <f>Orçamento!E717</f>
        <v>0</v>
      </c>
      <c r="F740" s="39">
        <f>Orçamento!F717</f>
        <v>0</v>
      </c>
      <c r="G740" s="95">
        <f>'Orç. Pós Licitação'!G717</f>
        <v>0</v>
      </c>
      <c r="H740" s="95">
        <f>'Orç. Pós Licitação'!H717</f>
        <v>0</v>
      </c>
      <c r="I740" s="95">
        <f>'Orç. Pós Licitação'!I717</f>
        <v>0</v>
      </c>
      <c r="J740" s="96">
        <f>'BM 05'!L740</f>
        <v>0</v>
      </c>
      <c r="K740" s="97"/>
      <c r="L740" s="98">
        <f t="shared" si="133"/>
        <v>0</v>
      </c>
      <c r="M740" s="99">
        <f t="shared" si="134"/>
        <v>0</v>
      </c>
      <c r="N740" s="100">
        <f t="shared" si="135"/>
        <v>0</v>
      </c>
      <c r="O740" s="98">
        <f t="shared" si="136"/>
        <v>0</v>
      </c>
      <c r="P740" s="101">
        <f t="shared" si="137"/>
        <v>0</v>
      </c>
      <c r="Q740" s="102">
        <f t="shared" si="138"/>
        <v>0</v>
      </c>
    </row>
    <row r="741" spans="1:17" x14ac:dyDescent="0.2">
      <c r="A741" s="92" t="str">
        <f>Orçamento!A718</f>
        <v>23.21</v>
      </c>
      <c r="B741" s="39" t="str">
        <f>Orçamento!B718</f>
        <v>Sinapi</v>
      </c>
      <c r="C741" s="39">
        <f>Orçamento!C718</f>
        <v>0</v>
      </c>
      <c r="D741" s="39">
        <f>Orçamento!D718</f>
        <v>0</v>
      </c>
      <c r="E741" s="39">
        <f>Orçamento!E718</f>
        <v>0</v>
      </c>
      <c r="F741" s="39">
        <f>Orçamento!F718</f>
        <v>0</v>
      </c>
      <c r="G741" s="95">
        <f>'Orç. Pós Licitação'!G718</f>
        <v>0</v>
      </c>
      <c r="H741" s="95">
        <f>'Orç. Pós Licitação'!H718</f>
        <v>0</v>
      </c>
      <c r="I741" s="95">
        <f>'Orç. Pós Licitação'!I718</f>
        <v>0</v>
      </c>
      <c r="J741" s="96">
        <f>'BM 05'!L741</f>
        <v>0</v>
      </c>
      <c r="K741" s="97"/>
      <c r="L741" s="98">
        <f t="shared" si="133"/>
        <v>0</v>
      </c>
      <c r="M741" s="99">
        <f t="shared" si="134"/>
        <v>0</v>
      </c>
      <c r="N741" s="100">
        <f t="shared" si="135"/>
        <v>0</v>
      </c>
      <c r="O741" s="98">
        <f t="shared" si="136"/>
        <v>0</v>
      </c>
      <c r="P741" s="101">
        <f t="shared" si="137"/>
        <v>0</v>
      </c>
      <c r="Q741" s="102">
        <f t="shared" si="138"/>
        <v>0</v>
      </c>
    </row>
    <row r="742" spans="1:17" x14ac:dyDescent="0.2">
      <c r="A742" s="92" t="str">
        <f>Orçamento!A719</f>
        <v>23.22</v>
      </c>
      <c r="B742" s="39" t="str">
        <f>Orçamento!B719</f>
        <v>Sinapi</v>
      </c>
      <c r="C742" s="39">
        <f>Orçamento!C719</f>
        <v>0</v>
      </c>
      <c r="D742" s="39">
        <f>Orçamento!D719</f>
        <v>0</v>
      </c>
      <c r="E742" s="39">
        <f>Orçamento!E719</f>
        <v>0</v>
      </c>
      <c r="F742" s="39">
        <f>Orçamento!F719</f>
        <v>0</v>
      </c>
      <c r="G742" s="95">
        <f>'Orç. Pós Licitação'!G719</f>
        <v>0</v>
      </c>
      <c r="H742" s="95">
        <f>'Orç. Pós Licitação'!H719</f>
        <v>0</v>
      </c>
      <c r="I742" s="95">
        <f>'Orç. Pós Licitação'!I719</f>
        <v>0</v>
      </c>
      <c r="J742" s="96">
        <f>'BM 05'!L742</f>
        <v>0</v>
      </c>
      <c r="K742" s="97"/>
      <c r="L742" s="98">
        <f t="shared" si="133"/>
        <v>0</v>
      </c>
      <c r="M742" s="99">
        <f t="shared" si="134"/>
        <v>0</v>
      </c>
      <c r="N742" s="100">
        <f t="shared" si="135"/>
        <v>0</v>
      </c>
      <c r="O742" s="98">
        <f t="shared" si="136"/>
        <v>0</v>
      </c>
      <c r="P742" s="101">
        <f t="shared" si="137"/>
        <v>0</v>
      </c>
      <c r="Q742" s="102">
        <f t="shared" si="138"/>
        <v>0</v>
      </c>
    </row>
    <row r="743" spans="1:17" x14ac:dyDescent="0.2">
      <c r="A743" s="92" t="str">
        <f>Orçamento!A720</f>
        <v>23.23</v>
      </c>
      <c r="B743" s="39" t="str">
        <f>Orçamento!B720</f>
        <v>Sinapi</v>
      </c>
      <c r="C743" s="39">
        <f>Orçamento!C720</f>
        <v>0</v>
      </c>
      <c r="D743" s="39">
        <f>Orçamento!D720</f>
        <v>0</v>
      </c>
      <c r="E743" s="39">
        <f>Orçamento!E720</f>
        <v>0</v>
      </c>
      <c r="F743" s="39">
        <f>Orçamento!F720</f>
        <v>0</v>
      </c>
      <c r="G743" s="95">
        <f>'Orç. Pós Licitação'!G720</f>
        <v>0</v>
      </c>
      <c r="H743" s="95">
        <f>'Orç. Pós Licitação'!H720</f>
        <v>0</v>
      </c>
      <c r="I743" s="95">
        <f>'Orç. Pós Licitação'!I720</f>
        <v>0</v>
      </c>
      <c r="J743" s="96">
        <f>'BM 05'!L743</f>
        <v>0</v>
      </c>
      <c r="K743" s="97"/>
      <c r="L743" s="98">
        <f t="shared" si="133"/>
        <v>0</v>
      </c>
      <c r="M743" s="99">
        <f t="shared" si="134"/>
        <v>0</v>
      </c>
      <c r="N743" s="100">
        <f t="shared" si="135"/>
        <v>0</v>
      </c>
      <c r="O743" s="98">
        <f t="shared" si="136"/>
        <v>0</v>
      </c>
      <c r="P743" s="101">
        <f t="shared" si="137"/>
        <v>0</v>
      </c>
      <c r="Q743" s="102">
        <f t="shared" si="138"/>
        <v>0</v>
      </c>
    </row>
    <row r="744" spans="1:17" x14ac:dyDescent="0.2">
      <c r="A744" s="92" t="str">
        <f>Orçamento!A721</f>
        <v>23.24</v>
      </c>
      <c r="B744" s="39" t="str">
        <f>Orçamento!B721</f>
        <v>Sinapi</v>
      </c>
      <c r="C744" s="39">
        <f>Orçamento!C721</f>
        <v>0</v>
      </c>
      <c r="D744" s="39">
        <f>Orçamento!D721</f>
        <v>0</v>
      </c>
      <c r="E744" s="39">
        <f>Orçamento!E721</f>
        <v>0</v>
      </c>
      <c r="F744" s="39">
        <f>Orçamento!F721</f>
        <v>0</v>
      </c>
      <c r="G744" s="95">
        <f>'Orç. Pós Licitação'!G721</f>
        <v>0</v>
      </c>
      <c r="H744" s="95">
        <f>'Orç. Pós Licitação'!H721</f>
        <v>0</v>
      </c>
      <c r="I744" s="95">
        <f>'Orç. Pós Licitação'!I721</f>
        <v>0</v>
      </c>
      <c r="J744" s="96">
        <f>'BM 05'!L744</f>
        <v>0</v>
      </c>
      <c r="K744" s="97"/>
      <c r="L744" s="98">
        <f t="shared" si="133"/>
        <v>0</v>
      </c>
      <c r="M744" s="99">
        <f t="shared" si="134"/>
        <v>0</v>
      </c>
      <c r="N744" s="100">
        <f t="shared" si="135"/>
        <v>0</v>
      </c>
      <c r="O744" s="98">
        <f t="shared" si="136"/>
        <v>0</v>
      </c>
      <c r="P744" s="101">
        <f t="shared" si="137"/>
        <v>0</v>
      </c>
      <c r="Q744" s="102">
        <f t="shared" si="138"/>
        <v>0</v>
      </c>
    </row>
    <row r="745" spans="1:17" x14ac:dyDescent="0.2">
      <c r="A745" s="92" t="str">
        <f>Orçamento!A722</f>
        <v>23.25</v>
      </c>
      <c r="B745" s="39" t="str">
        <f>Orçamento!B722</f>
        <v>Sinapi</v>
      </c>
      <c r="C745" s="39">
        <f>Orçamento!C722</f>
        <v>0</v>
      </c>
      <c r="D745" s="39">
        <f>Orçamento!D722</f>
        <v>0</v>
      </c>
      <c r="E745" s="39">
        <f>Orçamento!E722</f>
        <v>0</v>
      </c>
      <c r="F745" s="39">
        <f>Orçamento!F722</f>
        <v>0</v>
      </c>
      <c r="G745" s="95">
        <f>'Orç. Pós Licitação'!G722</f>
        <v>0</v>
      </c>
      <c r="H745" s="95">
        <f>'Orç. Pós Licitação'!H722</f>
        <v>0</v>
      </c>
      <c r="I745" s="95">
        <f>'Orç. Pós Licitação'!I722</f>
        <v>0</v>
      </c>
      <c r="J745" s="96">
        <f>'BM 05'!L745</f>
        <v>0</v>
      </c>
      <c r="K745" s="97"/>
      <c r="L745" s="98">
        <f t="shared" si="133"/>
        <v>0</v>
      </c>
      <c r="M745" s="99">
        <f t="shared" si="134"/>
        <v>0</v>
      </c>
      <c r="N745" s="100">
        <f t="shared" si="135"/>
        <v>0</v>
      </c>
      <c r="O745" s="98">
        <f t="shared" si="136"/>
        <v>0</v>
      </c>
      <c r="P745" s="101">
        <f t="shared" si="137"/>
        <v>0</v>
      </c>
      <c r="Q745" s="102">
        <f t="shared" si="138"/>
        <v>0</v>
      </c>
    </row>
    <row r="746" spans="1:17" x14ac:dyDescent="0.2">
      <c r="A746" s="92" t="str">
        <f>Orçamento!A723</f>
        <v>23.26</v>
      </c>
      <c r="B746" s="39" t="str">
        <f>Orçamento!B723</f>
        <v>Sinapi</v>
      </c>
      <c r="C746" s="39">
        <f>Orçamento!C723</f>
        <v>0</v>
      </c>
      <c r="D746" s="39">
        <f>Orçamento!D723</f>
        <v>0</v>
      </c>
      <c r="E746" s="39">
        <f>Orçamento!E723</f>
        <v>0</v>
      </c>
      <c r="F746" s="39">
        <f>Orçamento!F723</f>
        <v>0</v>
      </c>
      <c r="G746" s="95">
        <f>'Orç. Pós Licitação'!G723</f>
        <v>0</v>
      </c>
      <c r="H746" s="95">
        <f>'Orç. Pós Licitação'!H723</f>
        <v>0</v>
      </c>
      <c r="I746" s="95">
        <f>'Orç. Pós Licitação'!I723</f>
        <v>0</v>
      </c>
      <c r="J746" s="96">
        <f>'BM 05'!L746</f>
        <v>0</v>
      </c>
      <c r="K746" s="97"/>
      <c r="L746" s="98">
        <f t="shared" si="133"/>
        <v>0</v>
      </c>
      <c r="M746" s="99">
        <f t="shared" si="134"/>
        <v>0</v>
      </c>
      <c r="N746" s="100">
        <f t="shared" si="135"/>
        <v>0</v>
      </c>
      <c r="O746" s="98">
        <f t="shared" si="136"/>
        <v>0</v>
      </c>
      <c r="P746" s="101">
        <f t="shared" si="137"/>
        <v>0</v>
      </c>
      <c r="Q746" s="102">
        <f t="shared" si="138"/>
        <v>0</v>
      </c>
    </row>
    <row r="747" spans="1:17" x14ac:dyDescent="0.2">
      <c r="A747" s="92" t="str">
        <f>Orçamento!A724</f>
        <v>23.27</v>
      </c>
      <c r="B747" s="39" t="str">
        <f>Orçamento!B724</f>
        <v>Sinapi</v>
      </c>
      <c r="C747" s="39">
        <f>Orçamento!C724</f>
        <v>0</v>
      </c>
      <c r="D747" s="39">
        <f>Orçamento!D724</f>
        <v>0</v>
      </c>
      <c r="E747" s="39">
        <f>Orçamento!E724</f>
        <v>0</v>
      </c>
      <c r="F747" s="39">
        <f>Orçamento!F724</f>
        <v>0</v>
      </c>
      <c r="G747" s="95">
        <f>'Orç. Pós Licitação'!G724</f>
        <v>0</v>
      </c>
      <c r="H747" s="95">
        <f>'Orç. Pós Licitação'!H724</f>
        <v>0</v>
      </c>
      <c r="I747" s="95">
        <f>'Orç. Pós Licitação'!I724</f>
        <v>0</v>
      </c>
      <c r="J747" s="96">
        <f>'BM 05'!L747</f>
        <v>0</v>
      </c>
      <c r="K747" s="97"/>
      <c r="L747" s="98">
        <f t="shared" si="133"/>
        <v>0</v>
      </c>
      <c r="M747" s="99">
        <f t="shared" si="134"/>
        <v>0</v>
      </c>
      <c r="N747" s="100">
        <f t="shared" si="135"/>
        <v>0</v>
      </c>
      <c r="O747" s="98">
        <f t="shared" si="136"/>
        <v>0</v>
      </c>
      <c r="P747" s="101">
        <f t="shared" si="137"/>
        <v>0</v>
      </c>
      <c r="Q747" s="102">
        <f t="shared" si="138"/>
        <v>0</v>
      </c>
    </row>
    <row r="748" spans="1:17" x14ac:dyDescent="0.2">
      <c r="A748" s="92" t="str">
        <f>Orçamento!A725</f>
        <v>23.28</v>
      </c>
      <c r="B748" s="39" t="str">
        <f>Orçamento!B725</f>
        <v>Sinapi</v>
      </c>
      <c r="C748" s="39">
        <f>Orçamento!C725</f>
        <v>0</v>
      </c>
      <c r="D748" s="39">
        <f>Orçamento!D725</f>
        <v>0</v>
      </c>
      <c r="E748" s="39">
        <f>Orçamento!E725</f>
        <v>0</v>
      </c>
      <c r="F748" s="39">
        <f>Orçamento!F725</f>
        <v>0</v>
      </c>
      <c r="G748" s="95">
        <f>'Orç. Pós Licitação'!G725</f>
        <v>0</v>
      </c>
      <c r="H748" s="95">
        <f>'Orç. Pós Licitação'!H725</f>
        <v>0</v>
      </c>
      <c r="I748" s="95">
        <f>'Orç. Pós Licitação'!I725</f>
        <v>0</v>
      </c>
      <c r="J748" s="96">
        <f>'BM 05'!L748</f>
        <v>0</v>
      </c>
      <c r="K748" s="97"/>
      <c r="L748" s="98">
        <f t="shared" si="133"/>
        <v>0</v>
      </c>
      <c r="M748" s="99">
        <f t="shared" si="134"/>
        <v>0</v>
      </c>
      <c r="N748" s="100">
        <f t="shared" si="135"/>
        <v>0</v>
      </c>
      <c r="O748" s="98">
        <f t="shared" si="136"/>
        <v>0</v>
      </c>
      <c r="P748" s="101">
        <f t="shared" si="137"/>
        <v>0</v>
      </c>
      <c r="Q748" s="102">
        <f t="shared" si="138"/>
        <v>0</v>
      </c>
    </row>
    <row r="749" spans="1:17" x14ac:dyDescent="0.2">
      <c r="A749" s="92" t="str">
        <f>Orçamento!A726</f>
        <v>23.29</v>
      </c>
      <c r="B749" s="39" t="str">
        <f>Orçamento!B726</f>
        <v>Sinapi</v>
      </c>
      <c r="C749" s="39">
        <f>Orçamento!C726</f>
        <v>0</v>
      </c>
      <c r="D749" s="39">
        <f>Orçamento!D726</f>
        <v>0</v>
      </c>
      <c r="E749" s="39">
        <f>Orçamento!E726</f>
        <v>0</v>
      </c>
      <c r="F749" s="39">
        <f>Orçamento!F726</f>
        <v>0</v>
      </c>
      <c r="G749" s="95">
        <f>'Orç. Pós Licitação'!G726</f>
        <v>0</v>
      </c>
      <c r="H749" s="95">
        <f>'Orç. Pós Licitação'!H726</f>
        <v>0</v>
      </c>
      <c r="I749" s="95">
        <f>'Orç. Pós Licitação'!I726</f>
        <v>0</v>
      </c>
      <c r="J749" s="96">
        <f>'BM 05'!L749</f>
        <v>0</v>
      </c>
      <c r="K749" s="97"/>
      <c r="L749" s="98">
        <f t="shared" si="133"/>
        <v>0</v>
      </c>
      <c r="M749" s="99">
        <f t="shared" si="134"/>
        <v>0</v>
      </c>
      <c r="N749" s="100">
        <f t="shared" si="135"/>
        <v>0</v>
      </c>
      <c r="O749" s="98">
        <f t="shared" si="136"/>
        <v>0</v>
      </c>
      <c r="P749" s="101">
        <f t="shared" si="137"/>
        <v>0</v>
      </c>
      <c r="Q749" s="102">
        <f t="shared" si="138"/>
        <v>0</v>
      </c>
    </row>
    <row r="750" spans="1:17" x14ac:dyDescent="0.2">
      <c r="A750" s="92" t="str">
        <f>Orçamento!A727</f>
        <v>23.30</v>
      </c>
      <c r="B750" s="39" t="str">
        <f>Orçamento!B727</f>
        <v>Sinapi</v>
      </c>
      <c r="C750" s="39">
        <f>Orçamento!C727</f>
        <v>0</v>
      </c>
      <c r="D750" s="39">
        <f>Orçamento!D727</f>
        <v>0</v>
      </c>
      <c r="E750" s="39">
        <f>Orçamento!E727</f>
        <v>0</v>
      </c>
      <c r="F750" s="39">
        <f>Orçamento!F727</f>
        <v>0</v>
      </c>
      <c r="G750" s="95">
        <f>'Orç. Pós Licitação'!G727</f>
        <v>0</v>
      </c>
      <c r="H750" s="95">
        <f>'Orç. Pós Licitação'!H727</f>
        <v>0</v>
      </c>
      <c r="I750" s="95">
        <f>'Orç. Pós Licitação'!I727</f>
        <v>0</v>
      </c>
      <c r="J750" s="96">
        <f>'BM 05'!L750</f>
        <v>0</v>
      </c>
      <c r="K750" s="97"/>
      <c r="L750" s="98">
        <f t="shared" si="133"/>
        <v>0</v>
      </c>
      <c r="M750" s="99">
        <f t="shared" si="134"/>
        <v>0</v>
      </c>
      <c r="N750" s="100">
        <f t="shared" si="135"/>
        <v>0</v>
      </c>
      <c r="O750" s="98">
        <f t="shared" si="136"/>
        <v>0</v>
      </c>
      <c r="P750" s="101">
        <f t="shared" si="137"/>
        <v>0</v>
      </c>
      <c r="Q750" s="102">
        <f t="shared" si="138"/>
        <v>0</v>
      </c>
    </row>
    <row r="751" spans="1:17" s="2" customFormat="1" ht="15.75" x14ac:dyDescent="0.25">
      <c r="A751" s="449"/>
      <c r="B751" s="434"/>
      <c r="C751" s="434"/>
      <c r="D751" s="430"/>
      <c r="E751" s="430" t="s">
        <v>1116</v>
      </c>
      <c r="F751" s="434"/>
      <c r="G751" s="434"/>
      <c r="H751" s="436"/>
      <c r="I751" s="437">
        <f>SUM(I721:I750)</f>
        <v>0</v>
      </c>
      <c r="J751" s="438"/>
      <c r="K751" s="438"/>
      <c r="L751" s="438"/>
      <c r="M751" s="437">
        <f>SUM(M721:M750)</f>
        <v>0</v>
      </c>
      <c r="N751" s="437">
        <f>SUM(N721:N750)</f>
        <v>0</v>
      </c>
      <c r="O751" s="437">
        <f>SUM(O721:O750)</f>
        <v>0</v>
      </c>
      <c r="P751" s="439"/>
      <c r="Q751" s="450">
        <f>SUM(Q721:Q750)</f>
        <v>0</v>
      </c>
    </row>
    <row r="752" spans="1:17" s="3" customFormat="1" ht="21.75" customHeight="1" x14ac:dyDescent="0.25">
      <c r="A752" s="451" t="str">
        <f>Orçamento!A728</f>
        <v>24.0</v>
      </c>
      <c r="B752" s="427"/>
      <c r="C752" s="427"/>
      <c r="D752" s="428" t="str">
        <f>Orçamento!D728</f>
        <v>META 24</v>
      </c>
      <c r="E752" s="427"/>
      <c r="F752" s="427"/>
      <c r="G752" s="429"/>
      <c r="H752" s="430"/>
      <c r="I752" s="430"/>
      <c r="J752" s="431"/>
      <c r="K752" s="431"/>
      <c r="L752" s="431"/>
      <c r="M752" s="432"/>
      <c r="N752" s="433" t="e">
        <f>N783/I783</f>
        <v>#DIV/0!</v>
      </c>
      <c r="O752" s="433" t="e">
        <f>O783/I783</f>
        <v>#DIV/0!</v>
      </c>
      <c r="P752" s="433"/>
      <c r="Q752" s="452" t="e">
        <f>Q783/I783</f>
        <v>#DIV/0!</v>
      </c>
    </row>
    <row r="753" spans="1:17" x14ac:dyDescent="0.2">
      <c r="A753" s="92" t="str">
        <f>Orçamento!A729</f>
        <v>24.1</v>
      </c>
      <c r="B753" s="39" t="str">
        <f>Orçamento!B729</f>
        <v>Sinapi</v>
      </c>
      <c r="C753" s="39">
        <f>Orçamento!C729</f>
        <v>0</v>
      </c>
      <c r="D753" s="39">
        <f>Orçamento!D729</f>
        <v>0</v>
      </c>
      <c r="E753" s="39">
        <f>Orçamento!E729</f>
        <v>0</v>
      </c>
      <c r="F753" s="39">
        <f>Orçamento!F729</f>
        <v>0</v>
      </c>
      <c r="G753" s="95">
        <f>'Orç. Pós Licitação'!G729</f>
        <v>0</v>
      </c>
      <c r="H753" s="95">
        <f>'Orç. Pós Licitação'!H729</f>
        <v>0</v>
      </c>
      <c r="I753" s="95">
        <f>'Orç. Pós Licitação'!I729</f>
        <v>0</v>
      </c>
      <c r="J753" s="96">
        <f>'BM 05'!L753</f>
        <v>0</v>
      </c>
      <c r="K753" s="97"/>
      <c r="L753" s="98">
        <f>J753+K753</f>
        <v>0</v>
      </c>
      <c r="M753" s="99">
        <f>ROUND(H753*J753,2)</f>
        <v>0</v>
      </c>
      <c r="N753" s="100">
        <f>ROUND(H753*K753,2)</f>
        <v>0</v>
      </c>
      <c r="O753" s="98">
        <f>ROUND(H753*L753,2)</f>
        <v>0</v>
      </c>
      <c r="P753" s="101">
        <f>F753-L753</f>
        <v>0</v>
      </c>
      <c r="Q753" s="102">
        <f>I753-O753</f>
        <v>0</v>
      </c>
    </row>
    <row r="754" spans="1:17" x14ac:dyDescent="0.2">
      <c r="A754" s="92" t="str">
        <f>Orçamento!A730</f>
        <v>24.2</v>
      </c>
      <c r="B754" s="39" t="str">
        <f>Orçamento!B730</f>
        <v>Sinapi</v>
      </c>
      <c r="C754" s="39">
        <f>Orçamento!C730</f>
        <v>0</v>
      </c>
      <c r="D754" s="39">
        <f>Orçamento!D730</f>
        <v>0</v>
      </c>
      <c r="E754" s="39">
        <f>Orçamento!E730</f>
        <v>0</v>
      </c>
      <c r="F754" s="39">
        <f>Orçamento!F730</f>
        <v>0</v>
      </c>
      <c r="G754" s="95">
        <f>'Orç. Pós Licitação'!G730</f>
        <v>0</v>
      </c>
      <c r="H754" s="95">
        <f>'Orç. Pós Licitação'!H730</f>
        <v>0</v>
      </c>
      <c r="I754" s="95">
        <f>'Orç. Pós Licitação'!I730</f>
        <v>0</v>
      </c>
      <c r="J754" s="96">
        <f>'BM 05'!L754</f>
        <v>0</v>
      </c>
      <c r="K754" s="97"/>
      <c r="L754" s="98">
        <f t="shared" ref="L754:L782" si="139">J754+K754</f>
        <v>0</v>
      </c>
      <c r="M754" s="99">
        <f t="shared" ref="M754:M782" si="140">ROUND(H754*J754,2)</f>
        <v>0</v>
      </c>
      <c r="N754" s="100">
        <f t="shared" ref="N754:N782" si="141">ROUND(H754*K754,2)</f>
        <v>0</v>
      </c>
      <c r="O754" s="98">
        <f t="shared" ref="O754:O782" si="142">ROUND(H754*L754,2)</f>
        <v>0</v>
      </c>
      <c r="P754" s="101">
        <f t="shared" ref="P754:P782" si="143">F754-L754</f>
        <v>0</v>
      </c>
      <c r="Q754" s="102">
        <f t="shared" ref="Q754:Q782" si="144">I754-O754</f>
        <v>0</v>
      </c>
    </row>
    <row r="755" spans="1:17" x14ac:dyDescent="0.2">
      <c r="A755" s="92" t="str">
        <f>Orçamento!A731</f>
        <v>24.3</v>
      </c>
      <c r="B755" s="39" t="str">
        <f>Orçamento!B731</f>
        <v>Sinapi</v>
      </c>
      <c r="C755" s="39">
        <f>Orçamento!C731</f>
        <v>0</v>
      </c>
      <c r="D755" s="39">
        <f>Orçamento!D731</f>
        <v>0</v>
      </c>
      <c r="E755" s="39">
        <f>Orçamento!E731</f>
        <v>0</v>
      </c>
      <c r="F755" s="39">
        <f>Orçamento!F731</f>
        <v>0</v>
      </c>
      <c r="G755" s="95">
        <f>'Orç. Pós Licitação'!G731</f>
        <v>0</v>
      </c>
      <c r="H755" s="95">
        <f>'Orç. Pós Licitação'!H731</f>
        <v>0</v>
      </c>
      <c r="I755" s="95">
        <f>'Orç. Pós Licitação'!I731</f>
        <v>0</v>
      </c>
      <c r="J755" s="96">
        <f>'BM 05'!L755</f>
        <v>0</v>
      </c>
      <c r="K755" s="97"/>
      <c r="L755" s="98">
        <f t="shared" si="139"/>
        <v>0</v>
      </c>
      <c r="M755" s="99">
        <f t="shared" si="140"/>
        <v>0</v>
      </c>
      <c r="N755" s="100">
        <f t="shared" si="141"/>
        <v>0</v>
      </c>
      <c r="O755" s="98">
        <f t="shared" si="142"/>
        <v>0</v>
      </c>
      <c r="P755" s="101">
        <f t="shared" si="143"/>
        <v>0</v>
      </c>
      <c r="Q755" s="102">
        <f t="shared" si="144"/>
        <v>0</v>
      </c>
    </row>
    <row r="756" spans="1:17" x14ac:dyDescent="0.2">
      <c r="A756" s="92" t="str">
        <f>Orçamento!A732</f>
        <v>24.4</v>
      </c>
      <c r="B756" s="39" t="str">
        <f>Orçamento!B732</f>
        <v>Sinapi</v>
      </c>
      <c r="C756" s="39">
        <f>Orçamento!C732</f>
        <v>0</v>
      </c>
      <c r="D756" s="39">
        <f>Orçamento!D732</f>
        <v>0</v>
      </c>
      <c r="E756" s="39">
        <f>Orçamento!E732</f>
        <v>0</v>
      </c>
      <c r="F756" s="39">
        <f>Orçamento!F732</f>
        <v>0</v>
      </c>
      <c r="G756" s="95">
        <f>'Orç. Pós Licitação'!G732</f>
        <v>0</v>
      </c>
      <c r="H756" s="95">
        <f>'Orç. Pós Licitação'!H732</f>
        <v>0</v>
      </c>
      <c r="I756" s="95">
        <f>'Orç. Pós Licitação'!I732</f>
        <v>0</v>
      </c>
      <c r="J756" s="96">
        <f>'BM 05'!L756</f>
        <v>0</v>
      </c>
      <c r="K756" s="97"/>
      <c r="L756" s="98">
        <f t="shared" si="139"/>
        <v>0</v>
      </c>
      <c r="M756" s="99">
        <f t="shared" si="140"/>
        <v>0</v>
      </c>
      <c r="N756" s="100">
        <f t="shared" si="141"/>
        <v>0</v>
      </c>
      <c r="O756" s="98">
        <f t="shared" si="142"/>
        <v>0</v>
      </c>
      <c r="P756" s="101">
        <f t="shared" si="143"/>
        <v>0</v>
      </c>
      <c r="Q756" s="102">
        <f t="shared" si="144"/>
        <v>0</v>
      </c>
    </row>
    <row r="757" spans="1:17" x14ac:dyDescent="0.2">
      <c r="A757" s="92" t="str">
        <f>Orçamento!A733</f>
        <v>24.5</v>
      </c>
      <c r="B757" s="39" t="str">
        <f>Orçamento!B733</f>
        <v>Sinapi</v>
      </c>
      <c r="C757" s="39">
        <f>Orçamento!C733</f>
        <v>0</v>
      </c>
      <c r="D757" s="39">
        <f>Orçamento!D733</f>
        <v>0</v>
      </c>
      <c r="E757" s="39">
        <f>Orçamento!E733</f>
        <v>0</v>
      </c>
      <c r="F757" s="39">
        <f>Orçamento!F733</f>
        <v>0</v>
      </c>
      <c r="G757" s="95">
        <f>'Orç. Pós Licitação'!G733</f>
        <v>0</v>
      </c>
      <c r="H757" s="95">
        <f>'Orç. Pós Licitação'!H733</f>
        <v>0</v>
      </c>
      <c r="I757" s="95">
        <f>'Orç. Pós Licitação'!I733</f>
        <v>0</v>
      </c>
      <c r="J757" s="96">
        <f>'BM 05'!L757</f>
        <v>0</v>
      </c>
      <c r="K757" s="97"/>
      <c r="L757" s="98">
        <f t="shared" si="139"/>
        <v>0</v>
      </c>
      <c r="M757" s="99">
        <f t="shared" si="140"/>
        <v>0</v>
      </c>
      <c r="N757" s="100">
        <f t="shared" si="141"/>
        <v>0</v>
      </c>
      <c r="O757" s="98">
        <f t="shared" si="142"/>
        <v>0</v>
      </c>
      <c r="P757" s="101">
        <f t="shared" si="143"/>
        <v>0</v>
      </c>
      <c r="Q757" s="102">
        <f t="shared" si="144"/>
        <v>0</v>
      </c>
    </row>
    <row r="758" spans="1:17" x14ac:dyDescent="0.2">
      <c r="A758" s="92" t="str">
        <f>Orçamento!A734</f>
        <v>24.6</v>
      </c>
      <c r="B758" s="39" t="str">
        <f>Orçamento!B734</f>
        <v>Sinapi</v>
      </c>
      <c r="C758" s="39">
        <f>Orçamento!C734</f>
        <v>0</v>
      </c>
      <c r="D758" s="39">
        <f>Orçamento!D734</f>
        <v>0</v>
      </c>
      <c r="E758" s="39">
        <f>Orçamento!E734</f>
        <v>0</v>
      </c>
      <c r="F758" s="39">
        <f>Orçamento!F734</f>
        <v>0</v>
      </c>
      <c r="G758" s="95">
        <f>'Orç. Pós Licitação'!G734</f>
        <v>0</v>
      </c>
      <c r="H758" s="95">
        <f>'Orç. Pós Licitação'!H734</f>
        <v>0</v>
      </c>
      <c r="I758" s="95">
        <f>'Orç. Pós Licitação'!I734</f>
        <v>0</v>
      </c>
      <c r="J758" s="96">
        <f>'BM 05'!L758</f>
        <v>0</v>
      </c>
      <c r="K758" s="97"/>
      <c r="L758" s="98">
        <f t="shared" si="139"/>
        <v>0</v>
      </c>
      <c r="M758" s="99">
        <f t="shared" si="140"/>
        <v>0</v>
      </c>
      <c r="N758" s="100">
        <f t="shared" si="141"/>
        <v>0</v>
      </c>
      <c r="O758" s="98">
        <f t="shared" si="142"/>
        <v>0</v>
      </c>
      <c r="P758" s="101">
        <f t="shared" si="143"/>
        <v>0</v>
      </c>
      <c r="Q758" s="102">
        <f t="shared" si="144"/>
        <v>0</v>
      </c>
    </row>
    <row r="759" spans="1:17" x14ac:dyDescent="0.2">
      <c r="A759" s="92" t="str">
        <f>Orçamento!A735</f>
        <v>24.7</v>
      </c>
      <c r="B759" s="39" t="str">
        <f>Orçamento!B735</f>
        <v>Sinapi</v>
      </c>
      <c r="C759" s="39">
        <f>Orçamento!C735</f>
        <v>0</v>
      </c>
      <c r="D759" s="39">
        <f>Orçamento!D735</f>
        <v>0</v>
      </c>
      <c r="E759" s="39">
        <f>Orçamento!E735</f>
        <v>0</v>
      </c>
      <c r="F759" s="39">
        <f>Orçamento!F735</f>
        <v>0</v>
      </c>
      <c r="G759" s="95">
        <f>'Orç. Pós Licitação'!G735</f>
        <v>0</v>
      </c>
      <c r="H759" s="95">
        <f>'Orç. Pós Licitação'!H735</f>
        <v>0</v>
      </c>
      <c r="I759" s="95">
        <f>'Orç. Pós Licitação'!I735</f>
        <v>0</v>
      </c>
      <c r="J759" s="96">
        <f>'BM 05'!L759</f>
        <v>0</v>
      </c>
      <c r="K759" s="97"/>
      <c r="L759" s="98">
        <f t="shared" si="139"/>
        <v>0</v>
      </c>
      <c r="M759" s="99">
        <f t="shared" si="140"/>
        <v>0</v>
      </c>
      <c r="N759" s="100">
        <f t="shared" si="141"/>
        <v>0</v>
      </c>
      <c r="O759" s="98">
        <f t="shared" si="142"/>
        <v>0</v>
      </c>
      <c r="P759" s="101">
        <f t="shared" si="143"/>
        <v>0</v>
      </c>
      <c r="Q759" s="102">
        <f t="shared" si="144"/>
        <v>0</v>
      </c>
    </row>
    <row r="760" spans="1:17" x14ac:dyDescent="0.2">
      <c r="A760" s="92" t="str">
        <f>Orçamento!A736</f>
        <v>24.8</v>
      </c>
      <c r="B760" s="39" t="str">
        <f>Orçamento!B736</f>
        <v>Sinapi</v>
      </c>
      <c r="C760" s="39">
        <f>Orçamento!C736</f>
        <v>0</v>
      </c>
      <c r="D760" s="39">
        <f>Orçamento!D736</f>
        <v>0</v>
      </c>
      <c r="E760" s="39">
        <f>Orçamento!E736</f>
        <v>0</v>
      </c>
      <c r="F760" s="39">
        <f>Orçamento!F736</f>
        <v>0</v>
      </c>
      <c r="G760" s="95">
        <f>'Orç. Pós Licitação'!G736</f>
        <v>0</v>
      </c>
      <c r="H760" s="95">
        <f>'Orç. Pós Licitação'!H736</f>
        <v>0</v>
      </c>
      <c r="I760" s="95">
        <f>'Orç. Pós Licitação'!I736</f>
        <v>0</v>
      </c>
      <c r="J760" s="96">
        <f>'BM 05'!L760</f>
        <v>0</v>
      </c>
      <c r="K760" s="97"/>
      <c r="L760" s="98">
        <f t="shared" si="139"/>
        <v>0</v>
      </c>
      <c r="M760" s="99">
        <f t="shared" si="140"/>
        <v>0</v>
      </c>
      <c r="N760" s="100">
        <f t="shared" si="141"/>
        <v>0</v>
      </c>
      <c r="O760" s="98">
        <f t="shared" si="142"/>
        <v>0</v>
      </c>
      <c r="P760" s="101">
        <f t="shared" si="143"/>
        <v>0</v>
      </c>
      <c r="Q760" s="102">
        <f t="shared" si="144"/>
        <v>0</v>
      </c>
    </row>
    <row r="761" spans="1:17" x14ac:dyDescent="0.2">
      <c r="A761" s="92" t="str">
        <f>Orçamento!A737</f>
        <v>24.9</v>
      </c>
      <c r="B761" s="39" t="str">
        <f>Orçamento!B737</f>
        <v>Sinapi</v>
      </c>
      <c r="C761" s="39">
        <f>Orçamento!C737</f>
        <v>0</v>
      </c>
      <c r="D761" s="39">
        <f>Orçamento!D737</f>
        <v>0</v>
      </c>
      <c r="E761" s="39">
        <f>Orçamento!E737</f>
        <v>0</v>
      </c>
      <c r="F761" s="39">
        <f>Orçamento!F737</f>
        <v>0</v>
      </c>
      <c r="G761" s="95">
        <f>'Orç. Pós Licitação'!G737</f>
        <v>0</v>
      </c>
      <c r="H761" s="95">
        <f>'Orç. Pós Licitação'!H737</f>
        <v>0</v>
      </c>
      <c r="I761" s="95">
        <f>'Orç. Pós Licitação'!I737</f>
        <v>0</v>
      </c>
      <c r="J761" s="96">
        <f>'BM 05'!L761</f>
        <v>0</v>
      </c>
      <c r="K761" s="97"/>
      <c r="L761" s="98">
        <f t="shared" si="139"/>
        <v>0</v>
      </c>
      <c r="M761" s="99">
        <f t="shared" si="140"/>
        <v>0</v>
      </c>
      <c r="N761" s="100">
        <f t="shared" si="141"/>
        <v>0</v>
      </c>
      <c r="O761" s="98">
        <f t="shared" si="142"/>
        <v>0</v>
      </c>
      <c r="P761" s="101">
        <f t="shared" si="143"/>
        <v>0</v>
      </c>
      <c r="Q761" s="102">
        <f t="shared" si="144"/>
        <v>0</v>
      </c>
    </row>
    <row r="762" spans="1:17" x14ac:dyDescent="0.2">
      <c r="A762" s="92" t="str">
        <f>Orçamento!A738</f>
        <v>24.10</v>
      </c>
      <c r="B762" s="39" t="str">
        <f>Orçamento!B738</f>
        <v>Sinapi</v>
      </c>
      <c r="C762" s="39">
        <f>Orçamento!C738</f>
        <v>0</v>
      </c>
      <c r="D762" s="39">
        <f>Orçamento!D738</f>
        <v>0</v>
      </c>
      <c r="E762" s="39">
        <f>Orçamento!E738</f>
        <v>0</v>
      </c>
      <c r="F762" s="39">
        <f>Orçamento!F738</f>
        <v>0</v>
      </c>
      <c r="G762" s="95">
        <f>'Orç. Pós Licitação'!G738</f>
        <v>0</v>
      </c>
      <c r="H762" s="95">
        <f>'Orç. Pós Licitação'!H738</f>
        <v>0</v>
      </c>
      <c r="I762" s="95">
        <f>'Orç. Pós Licitação'!I738</f>
        <v>0</v>
      </c>
      <c r="J762" s="96">
        <f>'BM 05'!L762</f>
        <v>0</v>
      </c>
      <c r="K762" s="97"/>
      <c r="L762" s="98">
        <f t="shared" si="139"/>
        <v>0</v>
      </c>
      <c r="M762" s="99">
        <f t="shared" si="140"/>
        <v>0</v>
      </c>
      <c r="N762" s="100">
        <f t="shared" si="141"/>
        <v>0</v>
      </c>
      <c r="O762" s="98">
        <f t="shared" si="142"/>
        <v>0</v>
      </c>
      <c r="P762" s="101">
        <f t="shared" si="143"/>
        <v>0</v>
      </c>
      <c r="Q762" s="102">
        <f t="shared" si="144"/>
        <v>0</v>
      </c>
    </row>
    <row r="763" spans="1:17" x14ac:dyDescent="0.2">
      <c r="A763" s="92" t="str">
        <f>Orçamento!A739</f>
        <v>24.11</v>
      </c>
      <c r="B763" s="39" t="str">
        <f>Orçamento!B739</f>
        <v>Sinapi</v>
      </c>
      <c r="C763" s="39">
        <f>Orçamento!C739</f>
        <v>0</v>
      </c>
      <c r="D763" s="39">
        <f>Orçamento!D739</f>
        <v>0</v>
      </c>
      <c r="E763" s="39">
        <f>Orçamento!E739</f>
        <v>0</v>
      </c>
      <c r="F763" s="39">
        <f>Orçamento!F739</f>
        <v>0</v>
      </c>
      <c r="G763" s="95">
        <f>'Orç. Pós Licitação'!G739</f>
        <v>0</v>
      </c>
      <c r="H763" s="95">
        <f>'Orç. Pós Licitação'!H739</f>
        <v>0</v>
      </c>
      <c r="I763" s="95">
        <f>'Orç. Pós Licitação'!I739</f>
        <v>0</v>
      </c>
      <c r="J763" s="96">
        <f>'BM 05'!L763</f>
        <v>0</v>
      </c>
      <c r="K763" s="97"/>
      <c r="L763" s="98">
        <f t="shared" si="139"/>
        <v>0</v>
      </c>
      <c r="M763" s="99">
        <f t="shared" si="140"/>
        <v>0</v>
      </c>
      <c r="N763" s="100">
        <f t="shared" si="141"/>
        <v>0</v>
      </c>
      <c r="O763" s="98">
        <f t="shared" si="142"/>
        <v>0</v>
      </c>
      <c r="P763" s="101">
        <f t="shared" si="143"/>
        <v>0</v>
      </c>
      <c r="Q763" s="102">
        <f t="shared" si="144"/>
        <v>0</v>
      </c>
    </row>
    <row r="764" spans="1:17" x14ac:dyDescent="0.2">
      <c r="A764" s="92" t="str">
        <f>Orçamento!A740</f>
        <v>24.12</v>
      </c>
      <c r="B764" s="39" t="str">
        <f>Orçamento!B740</f>
        <v>Sinapi</v>
      </c>
      <c r="C764" s="39">
        <f>Orçamento!C740</f>
        <v>0</v>
      </c>
      <c r="D764" s="39">
        <f>Orçamento!D740</f>
        <v>0</v>
      </c>
      <c r="E764" s="39">
        <f>Orçamento!E740</f>
        <v>0</v>
      </c>
      <c r="F764" s="39">
        <f>Orçamento!F740</f>
        <v>0</v>
      </c>
      <c r="G764" s="95">
        <f>'Orç. Pós Licitação'!G740</f>
        <v>0</v>
      </c>
      <c r="H764" s="95">
        <f>'Orç. Pós Licitação'!H740</f>
        <v>0</v>
      </c>
      <c r="I764" s="95">
        <f>'Orç. Pós Licitação'!I740</f>
        <v>0</v>
      </c>
      <c r="J764" s="96">
        <f>'BM 05'!L764</f>
        <v>0</v>
      </c>
      <c r="K764" s="97"/>
      <c r="L764" s="98">
        <f t="shared" si="139"/>
        <v>0</v>
      </c>
      <c r="M764" s="99">
        <f t="shared" si="140"/>
        <v>0</v>
      </c>
      <c r="N764" s="100">
        <f t="shared" si="141"/>
        <v>0</v>
      </c>
      <c r="O764" s="98">
        <f t="shared" si="142"/>
        <v>0</v>
      </c>
      <c r="P764" s="101">
        <f t="shared" si="143"/>
        <v>0</v>
      </c>
      <c r="Q764" s="102">
        <f t="shared" si="144"/>
        <v>0</v>
      </c>
    </row>
    <row r="765" spans="1:17" x14ac:dyDescent="0.2">
      <c r="A765" s="92" t="str">
        <f>Orçamento!A741</f>
        <v>24.13</v>
      </c>
      <c r="B765" s="39" t="str">
        <f>Orçamento!B741</f>
        <v>Sinapi</v>
      </c>
      <c r="C765" s="39">
        <f>Orçamento!C741</f>
        <v>0</v>
      </c>
      <c r="D765" s="39">
        <f>Orçamento!D741</f>
        <v>0</v>
      </c>
      <c r="E765" s="39">
        <f>Orçamento!E741</f>
        <v>0</v>
      </c>
      <c r="F765" s="39">
        <f>Orçamento!F741</f>
        <v>0</v>
      </c>
      <c r="G765" s="95">
        <f>'Orç. Pós Licitação'!G741</f>
        <v>0</v>
      </c>
      <c r="H765" s="95">
        <f>'Orç. Pós Licitação'!H741</f>
        <v>0</v>
      </c>
      <c r="I765" s="95">
        <f>'Orç. Pós Licitação'!I741</f>
        <v>0</v>
      </c>
      <c r="J765" s="96">
        <f>'BM 05'!L765</f>
        <v>0</v>
      </c>
      <c r="K765" s="97"/>
      <c r="L765" s="98">
        <f t="shared" si="139"/>
        <v>0</v>
      </c>
      <c r="M765" s="99">
        <f t="shared" si="140"/>
        <v>0</v>
      </c>
      <c r="N765" s="100">
        <f t="shared" si="141"/>
        <v>0</v>
      </c>
      <c r="O765" s="98">
        <f t="shared" si="142"/>
        <v>0</v>
      </c>
      <c r="P765" s="101">
        <f t="shared" si="143"/>
        <v>0</v>
      </c>
      <c r="Q765" s="102">
        <f t="shared" si="144"/>
        <v>0</v>
      </c>
    </row>
    <row r="766" spans="1:17" x14ac:dyDescent="0.2">
      <c r="A766" s="92" t="str">
        <f>Orçamento!A742</f>
        <v>24.14</v>
      </c>
      <c r="B766" s="39" t="str">
        <f>Orçamento!B742</f>
        <v>Sinapi</v>
      </c>
      <c r="C766" s="39">
        <f>Orçamento!C742</f>
        <v>0</v>
      </c>
      <c r="D766" s="39">
        <f>Orçamento!D742</f>
        <v>0</v>
      </c>
      <c r="E766" s="39">
        <f>Orçamento!E742</f>
        <v>0</v>
      </c>
      <c r="F766" s="39">
        <f>Orçamento!F742</f>
        <v>0</v>
      </c>
      <c r="G766" s="95">
        <f>'Orç. Pós Licitação'!G742</f>
        <v>0</v>
      </c>
      <c r="H766" s="95">
        <f>'Orç. Pós Licitação'!H742</f>
        <v>0</v>
      </c>
      <c r="I766" s="95">
        <f>'Orç. Pós Licitação'!I742</f>
        <v>0</v>
      </c>
      <c r="J766" s="96">
        <f>'BM 05'!L766</f>
        <v>0</v>
      </c>
      <c r="K766" s="97"/>
      <c r="L766" s="98">
        <f t="shared" si="139"/>
        <v>0</v>
      </c>
      <c r="M766" s="99">
        <f t="shared" si="140"/>
        <v>0</v>
      </c>
      <c r="N766" s="100">
        <f t="shared" si="141"/>
        <v>0</v>
      </c>
      <c r="O766" s="98">
        <f t="shared" si="142"/>
        <v>0</v>
      </c>
      <c r="P766" s="101">
        <f t="shared" si="143"/>
        <v>0</v>
      </c>
      <c r="Q766" s="102">
        <f t="shared" si="144"/>
        <v>0</v>
      </c>
    </row>
    <row r="767" spans="1:17" x14ac:dyDescent="0.2">
      <c r="A767" s="92" t="str">
        <f>Orçamento!A743</f>
        <v>24.15</v>
      </c>
      <c r="B767" s="39" t="str">
        <f>Orçamento!B743</f>
        <v>Sinapi</v>
      </c>
      <c r="C767" s="39">
        <f>Orçamento!C743</f>
        <v>0</v>
      </c>
      <c r="D767" s="39">
        <f>Orçamento!D743</f>
        <v>0</v>
      </c>
      <c r="E767" s="39">
        <f>Orçamento!E743</f>
        <v>0</v>
      </c>
      <c r="F767" s="39">
        <f>Orçamento!F743</f>
        <v>0</v>
      </c>
      <c r="G767" s="95">
        <f>'Orç. Pós Licitação'!G743</f>
        <v>0</v>
      </c>
      <c r="H767" s="95">
        <f>'Orç. Pós Licitação'!H743</f>
        <v>0</v>
      </c>
      <c r="I767" s="95">
        <f>'Orç. Pós Licitação'!I743</f>
        <v>0</v>
      </c>
      <c r="J767" s="96">
        <f>'BM 05'!L767</f>
        <v>0</v>
      </c>
      <c r="K767" s="97"/>
      <c r="L767" s="98">
        <f t="shared" si="139"/>
        <v>0</v>
      </c>
      <c r="M767" s="99">
        <f t="shared" si="140"/>
        <v>0</v>
      </c>
      <c r="N767" s="100">
        <f t="shared" si="141"/>
        <v>0</v>
      </c>
      <c r="O767" s="98">
        <f t="shared" si="142"/>
        <v>0</v>
      </c>
      <c r="P767" s="101">
        <f t="shared" si="143"/>
        <v>0</v>
      </c>
      <c r="Q767" s="102">
        <f t="shared" si="144"/>
        <v>0</v>
      </c>
    </row>
    <row r="768" spans="1:17" x14ac:dyDescent="0.2">
      <c r="A768" s="92" t="str">
        <f>Orçamento!A744</f>
        <v>24.16</v>
      </c>
      <c r="B768" s="39" t="str">
        <f>Orçamento!B744</f>
        <v>Sinapi</v>
      </c>
      <c r="C768" s="39">
        <f>Orçamento!C744</f>
        <v>0</v>
      </c>
      <c r="D768" s="39">
        <f>Orçamento!D744</f>
        <v>0</v>
      </c>
      <c r="E768" s="39">
        <f>Orçamento!E744</f>
        <v>0</v>
      </c>
      <c r="F768" s="39">
        <f>Orçamento!F744</f>
        <v>0</v>
      </c>
      <c r="G768" s="95">
        <f>'Orç. Pós Licitação'!G744</f>
        <v>0</v>
      </c>
      <c r="H768" s="95">
        <f>'Orç. Pós Licitação'!H744</f>
        <v>0</v>
      </c>
      <c r="I768" s="95">
        <f>'Orç. Pós Licitação'!I744</f>
        <v>0</v>
      </c>
      <c r="J768" s="96">
        <f>'BM 05'!L768</f>
        <v>0</v>
      </c>
      <c r="K768" s="97"/>
      <c r="L768" s="98">
        <f t="shared" si="139"/>
        <v>0</v>
      </c>
      <c r="M768" s="99">
        <f t="shared" si="140"/>
        <v>0</v>
      </c>
      <c r="N768" s="100">
        <f t="shared" si="141"/>
        <v>0</v>
      </c>
      <c r="O768" s="98">
        <f t="shared" si="142"/>
        <v>0</v>
      </c>
      <c r="P768" s="101">
        <f t="shared" si="143"/>
        <v>0</v>
      </c>
      <c r="Q768" s="102">
        <f t="shared" si="144"/>
        <v>0</v>
      </c>
    </row>
    <row r="769" spans="1:17" x14ac:dyDescent="0.2">
      <c r="A769" s="92" t="str">
        <f>Orçamento!A745</f>
        <v>24.17</v>
      </c>
      <c r="B769" s="39" t="str">
        <f>Orçamento!B745</f>
        <v>Sinapi</v>
      </c>
      <c r="C769" s="39">
        <f>Orçamento!C745</f>
        <v>0</v>
      </c>
      <c r="D769" s="39">
        <f>Orçamento!D745</f>
        <v>0</v>
      </c>
      <c r="E769" s="39">
        <f>Orçamento!E745</f>
        <v>0</v>
      </c>
      <c r="F769" s="39">
        <f>Orçamento!F745</f>
        <v>0</v>
      </c>
      <c r="G769" s="95">
        <f>'Orç. Pós Licitação'!G745</f>
        <v>0</v>
      </c>
      <c r="H769" s="95">
        <f>'Orç. Pós Licitação'!H745</f>
        <v>0</v>
      </c>
      <c r="I769" s="95">
        <f>'Orç. Pós Licitação'!I745</f>
        <v>0</v>
      </c>
      <c r="J769" s="96">
        <f>'BM 05'!L769</f>
        <v>0</v>
      </c>
      <c r="K769" s="97"/>
      <c r="L769" s="98">
        <f t="shared" si="139"/>
        <v>0</v>
      </c>
      <c r="M769" s="99">
        <f t="shared" si="140"/>
        <v>0</v>
      </c>
      <c r="N769" s="100">
        <f t="shared" si="141"/>
        <v>0</v>
      </c>
      <c r="O769" s="98">
        <f t="shared" si="142"/>
        <v>0</v>
      </c>
      <c r="P769" s="101">
        <f t="shared" si="143"/>
        <v>0</v>
      </c>
      <c r="Q769" s="102">
        <f t="shared" si="144"/>
        <v>0</v>
      </c>
    </row>
    <row r="770" spans="1:17" x14ac:dyDescent="0.2">
      <c r="A770" s="92" t="str">
        <f>Orçamento!A746</f>
        <v>24.18</v>
      </c>
      <c r="B770" s="39" t="str">
        <f>Orçamento!B746</f>
        <v>Sinapi</v>
      </c>
      <c r="C770" s="39">
        <f>Orçamento!C746</f>
        <v>0</v>
      </c>
      <c r="D770" s="39">
        <f>Orçamento!D746</f>
        <v>0</v>
      </c>
      <c r="E770" s="39">
        <f>Orçamento!E746</f>
        <v>0</v>
      </c>
      <c r="F770" s="39">
        <f>Orçamento!F746</f>
        <v>0</v>
      </c>
      <c r="G770" s="95">
        <f>'Orç. Pós Licitação'!G746</f>
        <v>0</v>
      </c>
      <c r="H770" s="95">
        <f>'Orç. Pós Licitação'!H746</f>
        <v>0</v>
      </c>
      <c r="I770" s="95">
        <f>'Orç. Pós Licitação'!I746</f>
        <v>0</v>
      </c>
      <c r="J770" s="96">
        <f>'BM 05'!L770</f>
        <v>0</v>
      </c>
      <c r="K770" s="97"/>
      <c r="L770" s="98">
        <f t="shared" si="139"/>
        <v>0</v>
      </c>
      <c r="M770" s="99">
        <f t="shared" si="140"/>
        <v>0</v>
      </c>
      <c r="N770" s="100">
        <f t="shared" si="141"/>
        <v>0</v>
      </c>
      <c r="O770" s="98">
        <f t="shared" si="142"/>
        <v>0</v>
      </c>
      <c r="P770" s="101">
        <f t="shared" si="143"/>
        <v>0</v>
      </c>
      <c r="Q770" s="102">
        <f t="shared" si="144"/>
        <v>0</v>
      </c>
    </row>
    <row r="771" spans="1:17" x14ac:dyDescent="0.2">
      <c r="A771" s="92" t="str">
        <f>Orçamento!A747</f>
        <v>24.19</v>
      </c>
      <c r="B771" s="39" t="str">
        <f>Orçamento!B747</f>
        <v>Sinapi</v>
      </c>
      <c r="C771" s="39">
        <f>Orçamento!C747</f>
        <v>0</v>
      </c>
      <c r="D771" s="39">
        <f>Orçamento!D747</f>
        <v>0</v>
      </c>
      <c r="E771" s="39">
        <f>Orçamento!E747</f>
        <v>0</v>
      </c>
      <c r="F771" s="39">
        <f>Orçamento!F747</f>
        <v>0</v>
      </c>
      <c r="G771" s="95">
        <f>'Orç. Pós Licitação'!G747</f>
        <v>0</v>
      </c>
      <c r="H771" s="95">
        <f>'Orç. Pós Licitação'!H747</f>
        <v>0</v>
      </c>
      <c r="I771" s="95">
        <f>'Orç. Pós Licitação'!I747</f>
        <v>0</v>
      </c>
      <c r="J771" s="96">
        <f>'BM 05'!L771</f>
        <v>0</v>
      </c>
      <c r="K771" s="97"/>
      <c r="L771" s="98">
        <f t="shared" si="139"/>
        <v>0</v>
      </c>
      <c r="M771" s="99">
        <f t="shared" si="140"/>
        <v>0</v>
      </c>
      <c r="N771" s="100">
        <f t="shared" si="141"/>
        <v>0</v>
      </c>
      <c r="O771" s="98">
        <f t="shared" si="142"/>
        <v>0</v>
      </c>
      <c r="P771" s="101">
        <f t="shared" si="143"/>
        <v>0</v>
      </c>
      <c r="Q771" s="102">
        <f t="shared" si="144"/>
        <v>0</v>
      </c>
    </row>
    <row r="772" spans="1:17" x14ac:dyDescent="0.2">
      <c r="A772" s="92" t="str">
        <f>Orçamento!A748</f>
        <v>24.20</v>
      </c>
      <c r="B772" s="39" t="str">
        <f>Orçamento!B748</f>
        <v>Sinapi</v>
      </c>
      <c r="C772" s="39">
        <f>Orçamento!C748</f>
        <v>0</v>
      </c>
      <c r="D772" s="39">
        <f>Orçamento!D748</f>
        <v>0</v>
      </c>
      <c r="E772" s="39">
        <f>Orçamento!E748</f>
        <v>0</v>
      </c>
      <c r="F772" s="39">
        <f>Orçamento!F748</f>
        <v>0</v>
      </c>
      <c r="G772" s="95">
        <f>'Orç. Pós Licitação'!G748</f>
        <v>0</v>
      </c>
      <c r="H772" s="95">
        <f>'Orç. Pós Licitação'!H748</f>
        <v>0</v>
      </c>
      <c r="I772" s="95">
        <f>'Orç. Pós Licitação'!I748</f>
        <v>0</v>
      </c>
      <c r="J772" s="96">
        <f>'BM 05'!L772</f>
        <v>0</v>
      </c>
      <c r="K772" s="97"/>
      <c r="L772" s="98">
        <f t="shared" si="139"/>
        <v>0</v>
      </c>
      <c r="M772" s="99">
        <f t="shared" si="140"/>
        <v>0</v>
      </c>
      <c r="N772" s="100">
        <f t="shared" si="141"/>
        <v>0</v>
      </c>
      <c r="O772" s="98">
        <f t="shared" si="142"/>
        <v>0</v>
      </c>
      <c r="P772" s="101">
        <f t="shared" si="143"/>
        <v>0</v>
      </c>
      <c r="Q772" s="102">
        <f t="shared" si="144"/>
        <v>0</v>
      </c>
    </row>
    <row r="773" spans="1:17" x14ac:dyDescent="0.2">
      <c r="A773" s="92" t="str">
        <f>Orçamento!A749</f>
        <v>24.21</v>
      </c>
      <c r="B773" s="39" t="str">
        <f>Orçamento!B749</f>
        <v>Sinapi</v>
      </c>
      <c r="C773" s="39">
        <f>Orçamento!C749</f>
        <v>0</v>
      </c>
      <c r="D773" s="39">
        <f>Orçamento!D749</f>
        <v>0</v>
      </c>
      <c r="E773" s="39">
        <f>Orçamento!E749</f>
        <v>0</v>
      </c>
      <c r="F773" s="39">
        <f>Orçamento!F749</f>
        <v>0</v>
      </c>
      <c r="G773" s="95">
        <f>'Orç. Pós Licitação'!G749</f>
        <v>0</v>
      </c>
      <c r="H773" s="95">
        <f>'Orç. Pós Licitação'!H749</f>
        <v>0</v>
      </c>
      <c r="I773" s="95">
        <f>'Orç. Pós Licitação'!I749</f>
        <v>0</v>
      </c>
      <c r="J773" s="96">
        <f>'BM 05'!L773</f>
        <v>0</v>
      </c>
      <c r="K773" s="97"/>
      <c r="L773" s="98">
        <f t="shared" si="139"/>
        <v>0</v>
      </c>
      <c r="M773" s="99">
        <f t="shared" si="140"/>
        <v>0</v>
      </c>
      <c r="N773" s="100">
        <f t="shared" si="141"/>
        <v>0</v>
      </c>
      <c r="O773" s="98">
        <f t="shared" si="142"/>
        <v>0</v>
      </c>
      <c r="P773" s="101">
        <f t="shared" si="143"/>
        <v>0</v>
      </c>
      <c r="Q773" s="102">
        <f t="shared" si="144"/>
        <v>0</v>
      </c>
    </row>
    <row r="774" spans="1:17" x14ac:dyDescent="0.2">
      <c r="A774" s="92" t="str">
        <f>Orçamento!A750</f>
        <v>24.22</v>
      </c>
      <c r="B774" s="39" t="str">
        <f>Orçamento!B750</f>
        <v>Sinapi</v>
      </c>
      <c r="C774" s="39">
        <f>Orçamento!C750</f>
        <v>0</v>
      </c>
      <c r="D774" s="39">
        <f>Orçamento!D750</f>
        <v>0</v>
      </c>
      <c r="E774" s="39">
        <f>Orçamento!E750</f>
        <v>0</v>
      </c>
      <c r="F774" s="39">
        <f>Orçamento!F750</f>
        <v>0</v>
      </c>
      <c r="G774" s="95">
        <f>'Orç. Pós Licitação'!G750</f>
        <v>0</v>
      </c>
      <c r="H774" s="95">
        <f>'Orç. Pós Licitação'!H750</f>
        <v>0</v>
      </c>
      <c r="I774" s="95">
        <f>'Orç. Pós Licitação'!I750</f>
        <v>0</v>
      </c>
      <c r="J774" s="96">
        <f>'BM 05'!L774</f>
        <v>0</v>
      </c>
      <c r="K774" s="97"/>
      <c r="L774" s="98">
        <f t="shared" si="139"/>
        <v>0</v>
      </c>
      <c r="M774" s="99">
        <f t="shared" si="140"/>
        <v>0</v>
      </c>
      <c r="N774" s="100">
        <f t="shared" si="141"/>
        <v>0</v>
      </c>
      <c r="O774" s="98">
        <f t="shared" si="142"/>
        <v>0</v>
      </c>
      <c r="P774" s="101">
        <f t="shared" si="143"/>
        <v>0</v>
      </c>
      <c r="Q774" s="102">
        <f t="shared" si="144"/>
        <v>0</v>
      </c>
    </row>
    <row r="775" spans="1:17" x14ac:dyDescent="0.2">
      <c r="A775" s="92" t="str">
        <f>Orçamento!A751</f>
        <v>24.23</v>
      </c>
      <c r="B775" s="39" t="str">
        <f>Orçamento!B751</f>
        <v>Sinapi</v>
      </c>
      <c r="C775" s="39">
        <f>Orçamento!C751</f>
        <v>0</v>
      </c>
      <c r="D775" s="39">
        <f>Orçamento!D751</f>
        <v>0</v>
      </c>
      <c r="E775" s="39">
        <f>Orçamento!E751</f>
        <v>0</v>
      </c>
      <c r="F775" s="39">
        <f>Orçamento!F751</f>
        <v>0</v>
      </c>
      <c r="G775" s="95">
        <f>'Orç. Pós Licitação'!G751</f>
        <v>0</v>
      </c>
      <c r="H775" s="95">
        <f>'Orç. Pós Licitação'!H751</f>
        <v>0</v>
      </c>
      <c r="I775" s="95">
        <f>'Orç. Pós Licitação'!I751</f>
        <v>0</v>
      </c>
      <c r="J775" s="96">
        <f>'BM 05'!L775</f>
        <v>0</v>
      </c>
      <c r="K775" s="97"/>
      <c r="L775" s="98">
        <f t="shared" si="139"/>
        <v>0</v>
      </c>
      <c r="M775" s="99">
        <f t="shared" si="140"/>
        <v>0</v>
      </c>
      <c r="N775" s="100">
        <f t="shared" si="141"/>
        <v>0</v>
      </c>
      <c r="O775" s="98">
        <f t="shared" si="142"/>
        <v>0</v>
      </c>
      <c r="P775" s="101">
        <f t="shared" si="143"/>
        <v>0</v>
      </c>
      <c r="Q775" s="102">
        <f t="shared" si="144"/>
        <v>0</v>
      </c>
    </row>
    <row r="776" spans="1:17" x14ac:dyDescent="0.2">
      <c r="A776" s="92" t="str">
        <f>Orçamento!A752</f>
        <v>24.24</v>
      </c>
      <c r="B776" s="39" t="str">
        <f>Orçamento!B752</f>
        <v>Sinapi</v>
      </c>
      <c r="C776" s="39">
        <f>Orçamento!C752</f>
        <v>0</v>
      </c>
      <c r="D776" s="39">
        <f>Orçamento!D752</f>
        <v>0</v>
      </c>
      <c r="E776" s="39">
        <f>Orçamento!E752</f>
        <v>0</v>
      </c>
      <c r="F776" s="39">
        <f>Orçamento!F752</f>
        <v>0</v>
      </c>
      <c r="G776" s="95">
        <f>'Orç. Pós Licitação'!G752</f>
        <v>0</v>
      </c>
      <c r="H776" s="95">
        <f>'Orç. Pós Licitação'!H752</f>
        <v>0</v>
      </c>
      <c r="I776" s="95">
        <f>'Orç. Pós Licitação'!I752</f>
        <v>0</v>
      </c>
      <c r="J776" s="96">
        <f>'BM 05'!L776</f>
        <v>0</v>
      </c>
      <c r="K776" s="97"/>
      <c r="L776" s="98">
        <f t="shared" si="139"/>
        <v>0</v>
      </c>
      <c r="M776" s="99">
        <f t="shared" si="140"/>
        <v>0</v>
      </c>
      <c r="N776" s="100">
        <f t="shared" si="141"/>
        <v>0</v>
      </c>
      <c r="O776" s="98">
        <f t="shared" si="142"/>
        <v>0</v>
      </c>
      <c r="P776" s="101">
        <f t="shared" si="143"/>
        <v>0</v>
      </c>
      <c r="Q776" s="102">
        <f t="shared" si="144"/>
        <v>0</v>
      </c>
    </row>
    <row r="777" spans="1:17" x14ac:dyDescent="0.2">
      <c r="A777" s="92" t="str">
        <f>Orçamento!A753</f>
        <v>24.25</v>
      </c>
      <c r="B777" s="39" t="str">
        <f>Orçamento!B753</f>
        <v>Sinapi</v>
      </c>
      <c r="C777" s="39">
        <f>Orçamento!C753</f>
        <v>0</v>
      </c>
      <c r="D777" s="39">
        <f>Orçamento!D753</f>
        <v>0</v>
      </c>
      <c r="E777" s="39">
        <f>Orçamento!E753</f>
        <v>0</v>
      </c>
      <c r="F777" s="39">
        <f>Orçamento!F753</f>
        <v>0</v>
      </c>
      <c r="G777" s="95">
        <f>'Orç. Pós Licitação'!G753</f>
        <v>0</v>
      </c>
      <c r="H777" s="95">
        <f>'Orç. Pós Licitação'!H753</f>
        <v>0</v>
      </c>
      <c r="I777" s="95">
        <f>'Orç. Pós Licitação'!I753</f>
        <v>0</v>
      </c>
      <c r="J777" s="96">
        <f>'BM 05'!L777</f>
        <v>0</v>
      </c>
      <c r="K777" s="97"/>
      <c r="L777" s="98">
        <f t="shared" si="139"/>
        <v>0</v>
      </c>
      <c r="M777" s="99">
        <f t="shared" si="140"/>
        <v>0</v>
      </c>
      <c r="N777" s="100">
        <f t="shared" si="141"/>
        <v>0</v>
      </c>
      <c r="O777" s="98">
        <f t="shared" si="142"/>
        <v>0</v>
      </c>
      <c r="P777" s="101">
        <f t="shared" si="143"/>
        <v>0</v>
      </c>
      <c r="Q777" s="102">
        <f t="shared" si="144"/>
        <v>0</v>
      </c>
    </row>
    <row r="778" spans="1:17" x14ac:dyDescent="0.2">
      <c r="A778" s="92" t="str">
        <f>Orçamento!A754</f>
        <v>24.26</v>
      </c>
      <c r="B778" s="39" t="str">
        <f>Orçamento!B754</f>
        <v>Sinapi</v>
      </c>
      <c r="C778" s="39">
        <f>Orçamento!C754</f>
        <v>0</v>
      </c>
      <c r="D778" s="39">
        <f>Orçamento!D754</f>
        <v>0</v>
      </c>
      <c r="E778" s="39">
        <f>Orçamento!E754</f>
        <v>0</v>
      </c>
      <c r="F778" s="39">
        <f>Orçamento!F754</f>
        <v>0</v>
      </c>
      <c r="G778" s="95">
        <f>'Orç. Pós Licitação'!G754</f>
        <v>0</v>
      </c>
      <c r="H778" s="95">
        <f>'Orç. Pós Licitação'!H754</f>
        <v>0</v>
      </c>
      <c r="I778" s="95">
        <f>'Orç. Pós Licitação'!I754</f>
        <v>0</v>
      </c>
      <c r="J778" s="96">
        <f>'BM 05'!L778</f>
        <v>0</v>
      </c>
      <c r="K778" s="97"/>
      <c r="L778" s="98">
        <f t="shared" si="139"/>
        <v>0</v>
      </c>
      <c r="M778" s="99">
        <f t="shared" si="140"/>
        <v>0</v>
      </c>
      <c r="N778" s="100">
        <f t="shared" si="141"/>
        <v>0</v>
      </c>
      <c r="O778" s="98">
        <f t="shared" si="142"/>
        <v>0</v>
      </c>
      <c r="P778" s="101">
        <f t="shared" si="143"/>
        <v>0</v>
      </c>
      <c r="Q778" s="102">
        <f t="shared" si="144"/>
        <v>0</v>
      </c>
    </row>
    <row r="779" spans="1:17" x14ac:dyDescent="0.2">
      <c r="A779" s="92" t="str">
        <f>Orçamento!A755</f>
        <v>24.27</v>
      </c>
      <c r="B779" s="39" t="str">
        <f>Orçamento!B755</f>
        <v>Sinapi</v>
      </c>
      <c r="C779" s="39">
        <f>Orçamento!C755</f>
        <v>0</v>
      </c>
      <c r="D779" s="39">
        <f>Orçamento!D755</f>
        <v>0</v>
      </c>
      <c r="E779" s="39">
        <f>Orçamento!E755</f>
        <v>0</v>
      </c>
      <c r="F779" s="39">
        <f>Orçamento!F755</f>
        <v>0</v>
      </c>
      <c r="G779" s="95">
        <f>'Orç. Pós Licitação'!G755</f>
        <v>0</v>
      </c>
      <c r="H779" s="95">
        <f>'Orç. Pós Licitação'!H755</f>
        <v>0</v>
      </c>
      <c r="I779" s="95">
        <f>'Orç. Pós Licitação'!I755</f>
        <v>0</v>
      </c>
      <c r="J779" s="96">
        <f>'BM 05'!L779</f>
        <v>0</v>
      </c>
      <c r="K779" s="97"/>
      <c r="L779" s="98">
        <f t="shared" si="139"/>
        <v>0</v>
      </c>
      <c r="M779" s="99">
        <f t="shared" si="140"/>
        <v>0</v>
      </c>
      <c r="N779" s="100">
        <f t="shared" si="141"/>
        <v>0</v>
      </c>
      <c r="O779" s="98">
        <f t="shared" si="142"/>
        <v>0</v>
      </c>
      <c r="P779" s="101">
        <f t="shared" si="143"/>
        <v>0</v>
      </c>
      <c r="Q779" s="102">
        <f t="shared" si="144"/>
        <v>0</v>
      </c>
    </row>
    <row r="780" spans="1:17" x14ac:dyDescent="0.2">
      <c r="A780" s="92" t="str">
        <f>Orçamento!A756</f>
        <v>24.28</v>
      </c>
      <c r="B780" s="39" t="str">
        <f>Orçamento!B756</f>
        <v>Sinapi</v>
      </c>
      <c r="C780" s="39">
        <f>Orçamento!C756</f>
        <v>0</v>
      </c>
      <c r="D780" s="39">
        <f>Orçamento!D756</f>
        <v>0</v>
      </c>
      <c r="E780" s="39">
        <f>Orçamento!E756</f>
        <v>0</v>
      </c>
      <c r="F780" s="39">
        <f>Orçamento!F756</f>
        <v>0</v>
      </c>
      <c r="G780" s="95">
        <f>'Orç. Pós Licitação'!G756</f>
        <v>0</v>
      </c>
      <c r="H780" s="95">
        <f>'Orç. Pós Licitação'!H756</f>
        <v>0</v>
      </c>
      <c r="I780" s="95">
        <f>'Orç. Pós Licitação'!I756</f>
        <v>0</v>
      </c>
      <c r="J780" s="96">
        <f>'BM 05'!L780</f>
        <v>0</v>
      </c>
      <c r="K780" s="97"/>
      <c r="L780" s="98">
        <f t="shared" si="139"/>
        <v>0</v>
      </c>
      <c r="M780" s="99">
        <f t="shared" si="140"/>
        <v>0</v>
      </c>
      <c r="N780" s="100">
        <f t="shared" si="141"/>
        <v>0</v>
      </c>
      <c r="O780" s="98">
        <f t="shared" si="142"/>
        <v>0</v>
      </c>
      <c r="P780" s="101">
        <f t="shared" si="143"/>
        <v>0</v>
      </c>
      <c r="Q780" s="102">
        <f t="shared" si="144"/>
        <v>0</v>
      </c>
    </row>
    <row r="781" spans="1:17" x14ac:dyDescent="0.2">
      <c r="A781" s="92" t="str">
        <f>Orçamento!A757</f>
        <v>24.29</v>
      </c>
      <c r="B781" s="39" t="str">
        <f>Orçamento!B757</f>
        <v>Sinapi</v>
      </c>
      <c r="C781" s="39">
        <f>Orçamento!C757</f>
        <v>0</v>
      </c>
      <c r="D781" s="39">
        <f>Orçamento!D757</f>
        <v>0</v>
      </c>
      <c r="E781" s="39">
        <f>Orçamento!E757</f>
        <v>0</v>
      </c>
      <c r="F781" s="39">
        <f>Orçamento!F757</f>
        <v>0</v>
      </c>
      <c r="G781" s="95">
        <f>'Orç. Pós Licitação'!G757</f>
        <v>0</v>
      </c>
      <c r="H781" s="95">
        <f>'Orç. Pós Licitação'!H757</f>
        <v>0</v>
      </c>
      <c r="I781" s="95">
        <f>'Orç. Pós Licitação'!I757</f>
        <v>0</v>
      </c>
      <c r="J781" s="96">
        <f>'BM 05'!L781</f>
        <v>0</v>
      </c>
      <c r="K781" s="97"/>
      <c r="L781" s="98">
        <f t="shared" si="139"/>
        <v>0</v>
      </c>
      <c r="M781" s="99">
        <f t="shared" si="140"/>
        <v>0</v>
      </c>
      <c r="N781" s="100">
        <f t="shared" si="141"/>
        <v>0</v>
      </c>
      <c r="O781" s="98">
        <f t="shared" si="142"/>
        <v>0</v>
      </c>
      <c r="P781" s="101">
        <f t="shared" si="143"/>
        <v>0</v>
      </c>
      <c r="Q781" s="102">
        <f t="shared" si="144"/>
        <v>0</v>
      </c>
    </row>
    <row r="782" spans="1:17" x14ac:dyDescent="0.2">
      <c r="A782" s="92" t="str">
        <f>Orçamento!A758</f>
        <v>24.30</v>
      </c>
      <c r="B782" s="39" t="str">
        <f>Orçamento!B758</f>
        <v>Sinapi</v>
      </c>
      <c r="C782" s="39">
        <f>Orçamento!C758</f>
        <v>0</v>
      </c>
      <c r="D782" s="39">
        <f>Orçamento!D758</f>
        <v>0</v>
      </c>
      <c r="E782" s="39">
        <f>Orçamento!E758</f>
        <v>0</v>
      </c>
      <c r="F782" s="39">
        <f>Orçamento!F758</f>
        <v>0</v>
      </c>
      <c r="G782" s="95">
        <f>'Orç. Pós Licitação'!G758</f>
        <v>0</v>
      </c>
      <c r="H782" s="95">
        <f>'Orç. Pós Licitação'!H758</f>
        <v>0</v>
      </c>
      <c r="I782" s="95">
        <f>'Orç. Pós Licitação'!I758</f>
        <v>0</v>
      </c>
      <c r="J782" s="96">
        <f>'BM 05'!L782</f>
        <v>0</v>
      </c>
      <c r="K782" s="97"/>
      <c r="L782" s="98">
        <f t="shared" si="139"/>
        <v>0</v>
      </c>
      <c r="M782" s="99">
        <f t="shared" si="140"/>
        <v>0</v>
      </c>
      <c r="N782" s="100">
        <f t="shared" si="141"/>
        <v>0</v>
      </c>
      <c r="O782" s="98">
        <f t="shared" si="142"/>
        <v>0</v>
      </c>
      <c r="P782" s="101">
        <f t="shared" si="143"/>
        <v>0</v>
      </c>
      <c r="Q782" s="102">
        <f t="shared" si="144"/>
        <v>0</v>
      </c>
    </row>
    <row r="783" spans="1:17" s="2" customFormat="1" ht="15.75" x14ac:dyDescent="0.25">
      <c r="A783" s="449"/>
      <c r="B783" s="434"/>
      <c r="C783" s="434"/>
      <c r="D783" s="430"/>
      <c r="E783" s="430" t="s">
        <v>1116</v>
      </c>
      <c r="F783" s="434"/>
      <c r="G783" s="434"/>
      <c r="H783" s="436"/>
      <c r="I783" s="437">
        <f>SUM(I753:I782)</f>
        <v>0</v>
      </c>
      <c r="J783" s="438"/>
      <c r="K783" s="438"/>
      <c r="L783" s="438"/>
      <c r="M783" s="437">
        <f>SUM(M753:M782)</f>
        <v>0</v>
      </c>
      <c r="N783" s="437">
        <f>SUM(N753:N782)</f>
        <v>0</v>
      </c>
      <c r="O783" s="437">
        <f>SUM(O753:O782)</f>
        <v>0</v>
      </c>
      <c r="P783" s="439"/>
      <c r="Q783" s="450">
        <f>SUM(Q753:Q782)</f>
        <v>0</v>
      </c>
    </row>
    <row r="784" spans="1:17" s="3" customFormat="1" ht="21.75" customHeight="1" x14ac:dyDescent="0.25">
      <c r="A784" s="451" t="str">
        <f>Orçamento!A759</f>
        <v>25.0</v>
      </c>
      <c r="B784" s="427"/>
      <c r="C784" s="427"/>
      <c r="D784" s="428" t="str">
        <f>Orçamento!D759</f>
        <v>META 25</v>
      </c>
      <c r="E784" s="427"/>
      <c r="F784" s="427"/>
      <c r="G784" s="429"/>
      <c r="H784" s="430"/>
      <c r="I784" s="430"/>
      <c r="J784" s="431"/>
      <c r="K784" s="431"/>
      <c r="L784" s="431"/>
      <c r="M784" s="432"/>
      <c r="N784" s="433" t="e">
        <f>N815/I815</f>
        <v>#DIV/0!</v>
      </c>
      <c r="O784" s="433" t="e">
        <f>O815/I815</f>
        <v>#DIV/0!</v>
      </c>
      <c r="P784" s="433"/>
      <c r="Q784" s="452" t="e">
        <f>Q815/I815</f>
        <v>#DIV/0!</v>
      </c>
    </row>
    <row r="785" spans="1:17" x14ac:dyDescent="0.2">
      <c r="A785" s="92" t="str">
        <f>Orçamento!A760</f>
        <v>25.1</v>
      </c>
      <c r="B785" s="39" t="str">
        <f>Orçamento!B760</f>
        <v>Sinapi</v>
      </c>
      <c r="C785" s="39">
        <f>Orçamento!C760</f>
        <v>0</v>
      </c>
      <c r="D785" s="39">
        <f>Orçamento!D760</f>
        <v>0</v>
      </c>
      <c r="E785" s="39">
        <f>Orçamento!E760</f>
        <v>0</v>
      </c>
      <c r="F785" s="39">
        <f>Orçamento!F760</f>
        <v>0</v>
      </c>
      <c r="G785" s="95">
        <f>'Orç. Pós Licitação'!G760</f>
        <v>0</v>
      </c>
      <c r="H785" s="95">
        <f>'Orç. Pós Licitação'!H760</f>
        <v>0</v>
      </c>
      <c r="I785" s="95">
        <f>'Orç. Pós Licitação'!I760</f>
        <v>0</v>
      </c>
      <c r="J785" s="96">
        <f>'BM 05'!L785</f>
        <v>0</v>
      </c>
      <c r="K785" s="97"/>
      <c r="L785" s="98">
        <f>J785+K785</f>
        <v>0</v>
      </c>
      <c r="M785" s="99">
        <f>ROUND(H785*J785,2)</f>
        <v>0</v>
      </c>
      <c r="N785" s="100">
        <f>ROUND(H785*K785,2)</f>
        <v>0</v>
      </c>
      <c r="O785" s="98">
        <f>ROUND(H785*L785,2)</f>
        <v>0</v>
      </c>
      <c r="P785" s="101">
        <f>F785-L785</f>
        <v>0</v>
      </c>
      <c r="Q785" s="102">
        <f>I785-O785</f>
        <v>0</v>
      </c>
    </row>
    <row r="786" spans="1:17" x14ac:dyDescent="0.2">
      <c r="A786" s="92" t="str">
        <f>Orçamento!A761</f>
        <v>25.2</v>
      </c>
      <c r="B786" s="39" t="str">
        <f>Orçamento!B761</f>
        <v>Sinapi</v>
      </c>
      <c r="C786" s="39">
        <f>Orçamento!C761</f>
        <v>0</v>
      </c>
      <c r="D786" s="39">
        <f>Orçamento!D761</f>
        <v>0</v>
      </c>
      <c r="E786" s="39">
        <f>Orçamento!E761</f>
        <v>0</v>
      </c>
      <c r="F786" s="39">
        <f>Orçamento!F761</f>
        <v>0</v>
      </c>
      <c r="G786" s="95">
        <f>'Orç. Pós Licitação'!G761</f>
        <v>0</v>
      </c>
      <c r="H786" s="95">
        <f>'Orç. Pós Licitação'!H761</f>
        <v>0</v>
      </c>
      <c r="I786" s="95">
        <f>'Orç. Pós Licitação'!I761</f>
        <v>0</v>
      </c>
      <c r="J786" s="96">
        <f>'BM 05'!L786</f>
        <v>0</v>
      </c>
      <c r="K786" s="97"/>
      <c r="L786" s="98">
        <f t="shared" ref="L786:L814" si="145">J786+K786</f>
        <v>0</v>
      </c>
      <c r="M786" s="99">
        <f t="shared" ref="M786:M814" si="146">ROUND(H786*J786,2)</f>
        <v>0</v>
      </c>
      <c r="N786" s="100">
        <f t="shared" ref="N786:N814" si="147">ROUND(H786*K786,2)</f>
        <v>0</v>
      </c>
      <c r="O786" s="98">
        <f t="shared" ref="O786:O814" si="148">ROUND(H786*L786,2)</f>
        <v>0</v>
      </c>
      <c r="P786" s="101">
        <f t="shared" ref="P786:P814" si="149">F786-L786</f>
        <v>0</v>
      </c>
      <c r="Q786" s="102">
        <f t="shared" ref="Q786:Q814" si="150">I786-O786</f>
        <v>0</v>
      </c>
    </row>
    <row r="787" spans="1:17" x14ac:dyDescent="0.2">
      <c r="A787" s="92" t="str">
        <f>Orçamento!A762</f>
        <v>25.3</v>
      </c>
      <c r="B787" s="39" t="str">
        <f>Orçamento!B762</f>
        <v>Sinapi</v>
      </c>
      <c r="C787" s="39">
        <f>Orçamento!C762</f>
        <v>0</v>
      </c>
      <c r="D787" s="39">
        <f>Orçamento!D762</f>
        <v>0</v>
      </c>
      <c r="E787" s="39">
        <f>Orçamento!E762</f>
        <v>0</v>
      </c>
      <c r="F787" s="39">
        <f>Orçamento!F762</f>
        <v>0</v>
      </c>
      <c r="G787" s="95">
        <f>'Orç. Pós Licitação'!G762</f>
        <v>0</v>
      </c>
      <c r="H787" s="95">
        <f>'Orç. Pós Licitação'!H762</f>
        <v>0</v>
      </c>
      <c r="I787" s="95">
        <f>'Orç. Pós Licitação'!I762</f>
        <v>0</v>
      </c>
      <c r="J787" s="96">
        <f>'BM 05'!L787</f>
        <v>0</v>
      </c>
      <c r="K787" s="97"/>
      <c r="L787" s="98">
        <f t="shared" si="145"/>
        <v>0</v>
      </c>
      <c r="M787" s="99">
        <f t="shared" si="146"/>
        <v>0</v>
      </c>
      <c r="N787" s="100">
        <f t="shared" si="147"/>
        <v>0</v>
      </c>
      <c r="O787" s="98">
        <f t="shared" si="148"/>
        <v>0</v>
      </c>
      <c r="P787" s="101">
        <f t="shared" si="149"/>
        <v>0</v>
      </c>
      <c r="Q787" s="102">
        <f t="shared" si="150"/>
        <v>0</v>
      </c>
    </row>
    <row r="788" spans="1:17" x14ac:dyDescent="0.2">
      <c r="A788" s="92" t="str">
        <f>Orçamento!A763</f>
        <v>25.4</v>
      </c>
      <c r="B788" s="39" t="str">
        <f>Orçamento!B763</f>
        <v>Sinapi</v>
      </c>
      <c r="C788" s="39">
        <f>Orçamento!C763</f>
        <v>0</v>
      </c>
      <c r="D788" s="39">
        <f>Orçamento!D763</f>
        <v>0</v>
      </c>
      <c r="E788" s="39">
        <f>Orçamento!E763</f>
        <v>0</v>
      </c>
      <c r="F788" s="39">
        <f>Orçamento!F763</f>
        <v>0</v>
      </c>
      <c r="G788" s="95">
        <f>'Orç. Pós Licitação'!G763</f>
        <v>0</v>
      </c>
      <c r="H788" s="95">
        <f>'Orç. Pós Licitação'!H763</f>
        <v>0</v>
      </c>
      <c r="I788" s="95">
        <f>'Orç. Pós Licitação'!I763</f>
        <v>0</v>
      </c>
      <c r="J788" s="96">
        <f>'BM 05'!L788</f>
        <v>0</v>
      </c>
      <c r="K788" s="97"/>
      <c r="L788" s="98">
        <f t="shared" si="145"/>
        <v>0</v>
      </c>
      <c r="M788" s="99">
        <f t="shared" si="146"/>
        <v>0</v>
      </c>
      <c r="N788" s="100">
        <f t="shared" si="147"/>
        <v>0</v>
      </c>
      <c r="O788" s="98">
        <f t="shared" si="148"/>
        <v>0</v>
      </c>
      <c r="P788" s="101">
        <f t="shared" si="149"/>
        <v>0</v>
      </c>
      <c r="Q788" s="102">
        <f t="shared" si="150"/>
        <v>0</v>
      </c>
    </row>
    <row r="789" spans="1:17" x14ac:dyDescent="0.2">
      <c r="A789" s="92" t="str">
        <f>Orçamento!A764</f>
        <v>25.5</v>
      </c>
      <c r="B789" s="39" t="str">
        <f>Orçamento!B764</f>
        <v>Sinapi</v>
      </c>
      <c r="C789" s="39">
        <f>Orçamento!C764</f>
        <v>0</v>
      </c>
      <c r="D789" s="39">
        <f>Orçamento!D764</f>
        <v>0</v>
      </c>
      <c r="E789" s="39">
        <f>Orçamento!E764</f>
        <v>0</v>
      </c>
      <c r="F789" s="39">
        <f>Orçamento!F764</f>
        <v>0</v>
      </c>
      <c r="G789" s="95">
        <f>'Orç. Pós Licitação'!G764</f>
        <v>0</v>
      </c>
      <c r="H789" s="95">
        <f>'Orç. Pós Licitação'!H764</f>
        <v>0</v>
      </c>
      <c r="I789" s="95">
        <f>'Orç. Pós Licitação'!I764</f>
        <v>0</v>
      </c>
      <c r="J789" s="96">
        <f>'BM 05'!L789</f>
        <v>0</v>
      </c>
      <c r="K789" s="97"/>
      <c r="L789" s="98">
        <f t="shared" si="145"/>
        <v>0</v>
      </c>
      <c r="M789" s="99">
        <f t="shared" si="146"/>
        <v>0</v>
      </c>
      <c r="N789" s="100">
        <f t="shared" si="147"/>
        <v>0</v>
      </c>
      <c r="O789" s="98">
        <f t="shared" si="148"/>
        <v>0</v>
      </c>
      <c r="P789" s="101">
        <f t="shared" si="149"/>
        <v>0</v>
      </c>
      <c r="Q789" s="102">
        <f t="shared" si="150"/>
        <v>0</v>
      </c>
    </row>
    <row r="790" spans="1:17" x14ac:dyDescent="0.2">
      <c r="A790" s="92" t="str">
        <f>Orçamento!A765</f>
        <v>25.6</v>
      </c>
      <c r="B790" s="39" t="str">
        <f>Orçamento!B765</f>
        <v>Sinapi</v>
      </c>
      <c r="C790" s="39">
        <f>Orçamento!C765</f>
        <v>0</v>
      </c>
      <c r="D790" s="39">
        <f>Orçamento!D765</f>
        <v>0</v>
      </c>
      <c r="E790" s="39">
        <f>Orçamento!E765</f>
        <v>0</v>
      </c>
      <c r="F790" s="39">
        <f>Orçamento!F765</f>
        <v>0</v>
      </c>
      <c r="G790" s="95">
        <f>'Orç. Pós Licitação'!G765</f>
        <v>0</v>
      </c>
      <c r="H790" s="95">
        <f>'Orç. Pós Licitação'!H765</f>
        <v>0</v>
      </c>
      <c r="I790" s="95">
        <f>'Orç. Pós Licitação'!I765</f>
        <v>0</v>
      </c>
      <c r="J790" s="96">
        <f>'BM 05'!L790</f>
        <v>0</v>
      </c>
      <c r="K790" s="97"/>
      <c r="L790" s="98">
        <f t="shared" si="145"/>
        <v>0</v>
      </c>
      <c r="M790" s="99">
        <f t="shared" si="146"/>
        <v>0</v>
      </c>
      <c r="N790" s="100">
        <f t="shared" si="147"/>
        <v>0</v>
      </c>
      <c r="O790" s="98">
        <f t="shared" si="148"/>
        <v>0</v>
      </c>
      <c r="P790" s="101">
        <f t="shared" si="149"/>
        <v>0</v>
      </c>
      <c r="Q790" s="102">
        <f t="shared" si="150"/>
        <v>0</v>
      </c>
    </row>
    <row r="791" spans="1:17" x14ac:dyDescent="0.2">
      <c r="A791" s="92" t="str">
        <f>Orçamento!A766</f>
        <v>25.7</v>
      </c>
      <c r="B791" s="39" t="str">
        <f>Orçamento!B766</f>
        <v>Sinapi</v>
      </c>
      <c r="C791" s="39">
        <f>Orçamento!C766</f>
        <v>0</v>
      </c>
      <c r="D791" s="39">
        <f>Orçamento!D766</f>
        <v>0</v>
      </c>
      <c r="E791" s="39">
        <f>Orçamento!E766</f>
        <v>0</v>
      </c>
      <c r="F791" s="39">
        <f>Orçamento!F766</f>
        <v>0</v>
      </c>
      <c r="G791" s="95">
        <f>'Orç. Pós Licitação'!G766</f>
        <v>0</v>
      </c>
      <c r="H791" s="95">
        <f>'Orç. Pós Licitação'!H766</f>
        <v>0</v>
      </c>
      <c r="I791" s="95">
        <f>'Orç. Pós Licitação'!I766</f>
        <v>0</v>
      </c>
      <c r="J791" s="96">
        <f>'BM 05'!L791</f>
        <v>0</v>
      </c>
      <c r="K791" s="97"/>
      <c r="L791" s="98">
        <f t="shared" si="145"/>
        <v>0</v>
      </c>
      <c r="M791" s="99">
        <f t="shared" si="146"/>
        <v>0</v>
      </c>
      <c r="N791" s="100">
        <f t="shared" si="147"/>
        <v>0</v>
      </c>
      <c r="O791" s="98">
        <f t="shared" si="148"/>
        <v>0</v>
      </c>
      <c r="P791" s="101">
        <f t="shared" si="149"/>
        <v>0</v>
      </c>
      <c r="Q791" s="102">
        <f t="shared" si="150"/>
        <v>0</v>
      </c>
    </row>
    <row r="792" spans="1:17" x14ac:dyDescent="0.2">
      <c r="A792" s="92" t="str">
        <f>Orçamento!A767</f>
        <v>25.8</v>
      </c>
      <c r="B792" s="39" t="str">
        <f>Orçamento!B767</f>
        <v>Sinapi</v>
      </c>
      <c r="C792" s="39">
        <f>Orçamento!C767</f>
        <v>0</v>
      </c>
      <c r="D792" s="39">
        <f>Orçamento!D767</f>
        <v>0</v>
      </c>
      <c r="E792" s="39">
        <f>Orçamento!E767</f>
        <v>0</v>
      </c>
      <c r="F792" s="39">
        <f>Orçamento!F767</f>
        <v>0</v>
      </c>
      <c r="G792" s="95">
        <f>'Orç. Pós Licitação'!G767</f>
        <v>0</v>
      </c>
      <c r="H792" s="95">
        <f>'Orç. Pós Licitação'!H767</f>
        <v>0</v>
      </c>
      <c r="I792" s="95">
        <f>'Orç. Pós Licitação'!I767</f>
        <v>0</v>
      </c>
      <c r="J792" s="96">
        <f>'BM 05'!L792</f>
        <v>0</v>
      </c>
      <c r="K792" s="97"/>
      <c r="L792" s="98">
        <f t="shared" si="145"/>
        <v>0</v>
      </c>
      <c r="M792" s="99">
        <f t="shared" si="146"/>
        <v>0</v>
      </c>
      <c r="N792" s="100">
        <f t="shared" si="147"/>
        <v>0</v>
      </c>
      <c r="O792" s="98">
        <f t="shared" si="148"/>
        <v>0</v>
      </c>
      <c r="P792" s="101">
        <f t="shared" si="149"/>
        <v>0</v>
      </c>
      <c r="Q792" s="102">
        <f t="shared" si="150"/>
        <v>0</v>
      </c>
    </row>
    <row r="793" spans="1:17" x14ac:dyDescent="0.2">
      <c r="A793" s="92" t="str">
        <f>Orçamento!A768</f>
        <v>25.9</v>
      </c>
      <c r="B793" s="39" t="str">
        <f>Orçamento!B768</f>
        <v>Sinapi</v>
      </c>
      <c r="C793" s="39">
        <f>Orçamento!C768</f>
        <v>0</v>
      </c>
      <c r="D793" s="39">
        <f>Orçamento!D768</f>
        <v>0</v>
      </c>
      <c r="E793" s="39">
        <f>Orçamento!E768</f>
        <v>0</v>
      </c>
      <c r="F793" s="39">
        <f>Orçamento!F768</f>
        <v>0</v>
      </c>
      <c r="G793" s="95">
        <f>'Orç. Pós Licitação'!G768</f>
        <v>0</v>
      </c>
      <c r="H793" s="95">
        <f>'Orç. Pós Licitação'!H768</f>
        <v>0</v>
      </c>
      <c r="I793" s="95">
        <f>'Orç. Pós Licitação'!I768</f>
        <v>0</v>
      </c>
      <c r="J793" s="96">
        <f>'BM 05'!L793</f>
        <v>0</v>
      </c>
      <c r="K793" s="97"/>
      <c r="L793" s="98">
        <f t="shared" si="145"/>
        <v>0</v>
      </c>
      <c r="M793" s="99">
        <f t="shared" si="146"/>
        <v>0</v>
      </c>
      <c r="N793" s="100">
        <f t="shared" si="147"/>
        <v>0</v>
      </c>
      <c r="O793" s="98">
        <f t="shared" si="148"/>
        <v>0</v>
      </c>
      <c r="P793" s="101">
        <f t="shared" si="149"/>
        <v>0</v>
      </c>
      <c r="Q793" s="102">
        <f t="shared" si="150"/>
        <v>0</v>
      </c>
    </row>
    <row r="794" spans="1:17" x14ac:dyDescent="0.2">
      <c r="A794" s="92" t="str">
        <f>Orçamento!A769</f>
        <v>25.10</v>
      </c>
      <c r="B794" s="39" t="str">
        <f>Orçamento!B769</f>
        <v>Sinapi</v>
      </c>
      <c r="C794" s="39">
        <f>Orçamento!C769</f>
        <v>0</v>
      </c>
      <c r="D794" s="39">
        <f>Orçamento!D769</f>
        <v>0</v>
      </c>
      <c r="E794" s="39">
        <f>Orçamento!E769</f>
        <v>0</v>
      </c>
      <c r="F794" s="39">
        <f>Orçamento!F769</f>
        <v>0</v>
      </c>
      <c r="G794" s="95">
        <f>'Orç. Pós Licitação'!G769</f>
        <v>0</v>
      </c>
      <c r="H794" s="95">
        <f>'Orç. Pós Licitação'!H769</f>
        <v>0</v>
      </c>
      <c r="I794" s="95">
        <f>'Orç. Pós Licitação'!I769</f>
        <v>0</v>
      </c>
      <c r="J794" s="96">
        <f>'BM 05'!L794</f>
        <v>0</v>
      </c>
      <c r="K794" s="97"/>
      <c r="L794" s="98">
        <f t="shared" si="145"/>
        <v>0</v>
      </c>
      <c r="M794" s="99">
        <f t="shared" si="146"/>
        <v>0</v>
      </c>
      <c r="N794" s="100">
        <f t="shared" si="147"/>
        <v>0</v>
      </c>
      <c r="O794" s="98">
        <f t="shared" si="148"/>
        <v>0</v>
      </c>
      <c r="P794" s="101">
        <f t="shared" si="149"/>
        <v>0</v>
      </c>
      <c r="Q794" s="102">
        <f t="shared" si="150"/>
        <v>0</v>
      </c>
    </row>
    <row r="795" spans="1:17" x14ac:dyDescent="0.2">
      <c r="A795" s="92" t="str">
        <f>Orçamento!A770</f>
        <v>25.11</v>
      </c>
      <c r="B795" s="39" t="str">
        <f>Orçamento!B770</f>
        <v>Sinapi</v>
      </c>
      <c r="C795" s="39">
        <f>Orçamento!C770</f>
        <v>0</v>
      </c>
      <c r="D795" s="39">
        <f>Orçamento!D770</f>
        <v>0</v>
      </c>
      <c r="E795" s="39">
        <f>Orçamento!E770</f>
        <v>0</v>
      </c>
      <c r="F795" s="39">
        <f>Orçamento!F770</f>
        <v>0</v>
      </c>
      <c r="G795" s="95">
        <f>'Orç. Pós Licitação'!G770</f>
        <v>0</v>
      </c>
      <c r="H795" s="95">
        <f>'Orç. Pós Licitação'!H770</f>
        <v>0</v>
      </c>
      <c r="I795" s="95">
        <f>'Orç. Pós Licitação'!I770</f>
        <v>0</v>
      </c>
      <c r="J795" s="96">
        <f>'BM 05'!L795</f>
        <v>0</v>
      </c>
      <c r="K795" s="97"/>
      <c r="L795" s="98">
        <f t="shared" si="145"/>
        <v>0</v>
      </c>
      <c r="M795" s="99">
        <f t="shared" si="146"/>
        <v>0</v>
      </c>
      <c r="N795" s="100">
        <f t="shared" si="147"/>
        <v>0</v>
      </c>
      <c r="O795" s="98">
        <f t="shared" si="148"/>
        <v>0</v>
      </c>
      <c r="P795" s="101">
        <f t="shared" si="149"/>
        <v>0</v>
      </c>
      <c r="Q795" s="102">
        <f t="shared" si="150"/>
        <v>0</v>
      </c>
    </row>
    <row r="796" spans="1:17" x14ac:dyDescent="0.2">
      <c r="A796" s="92" t="str">
        <f>Orçamento!A771</f>
        <v>25.12</v>
      </c>
      <c r="B796" s="39" t="str">
        <f>Orçamento!B771</f>
        <v>Sinapi</v>
      </c>
      <c r="C796" s="39">
        <f>Orçamento!C771</f>
        <v>0</v>
      </c>
      <c r="D796" s="39">
        <f>Orçamento!D771</f>
        <v>0</v>
      </c>
      <c r="E796" s="39">
        <f>Orçamento!E771</f>
        <v>0</v>
      </c>
      <c r="F796" s="39">
        <f>Orçamento!F771</f>
        <v>0</v>
      </c>
      <c r="G796" s="95">
        <f>'Orç. Pós Licitação'!G771</f>
        <v>0</v>
      </c>
      <c r="H796" s="95">
        <f>'Orç. Pós Licitação'!H771</f>
        <v>0</v>
      </c>
      <c r="I796" s="95">
        <f>'Orç. Pós Licitação'!I771</f>
        <v>0</v>
      </c>
      <c r="J796" s="96">
        <f>'BM 05'!L796</f>
        <v>0</v>
      </c>
      <c r="K796" s="97"/>
      <c r="L796" s="98">
        <f t="shared" si="145"/>
        <v>0</v>
      </c>
      <c r="M796" s="99">
        <f t="shared" si="146"/>
        <v>0</v>
      </c>
      <c r="N796" s="100">
        <f t="shared" si="147"/>
        <v>0</v>
      </c>
      <c r="O796" s="98">
        <f t="shared" si="148"/>
        <v>0</v>
      </c>
      <c r="P796" s="101">
        <f t="shared" si="149"/>
        <v>0</v>
      </c>
      <c r="Q796" s="102">
        <f t="shared" si="150"/>
        <v>0</v>
      </c>
    </row>
    <row r="797" spans="1:17" x14ac:dyDescent="0.2">
      <c r="A797" s="92" t="str">
        <f>Orçamento!A772</f>
        <v>25.13</v>
      </c>
      <c r="B797" s="39" t="str">
        <f>Orçamento!B772</f>
        <v>Sinapi</v>
      </c>
      <c r="C797" s="39">
        <f>Orçamento!C772</f>
        <v>0</v>
      </c>
      <c r="D797" s="39">
        <f>Orçamento!D772</f>
        <v>0</v>
      </c>
      <c r="E797" s="39">
        <f>Orçamento!E772</f>
        <v>0</v>
      </c>
      <c r="F797" s="39">
        <f>Orçamento!F772</f>
        <v>0</v>
      </c>
      <c r="G797" s="95">
        <f>'Orç. Pós Licitação'!G772</f>
        <v>0</v>
      </c>
      <c r="H797" s="95">
        <f>'Orç. Pós Licitação'!H772</f>
        <v>0</v>
      </c>
      <c r="I797" s="95">
        <f>'Orç. Pós Licitação'!I772</f>
        <v>0</v>
      </c>
      <c r="J797" s="96">
        <f>'BM 05'!L797</f>
        <v>0</v>
      </c>
      <c r="K797" s="97"/>
      <c r="L797" s="98">
        <f t="shared" si="145"/>
        <v>0</v>
      </c>
      <c r="M797" s="99">
        <f t="shared" si="146"/>
        <v>0</v>
      </c>
      <c r="N797" s="100">
        <f t="shared" si="147"/>
        <v>0</v>
      </c>
      <c r="O797" s="98">
        <f t="shared" si="148"/>
        <v>0</v>
      </c>
      <c r="P797" s="101">
        <f t="shared" si="149"/>
        <v>0</v>
      </c>
      <c r="Q797" s="102">
        <f t="shared" si="150"/>
        <v>0</v>
      </c>
    </row>
    <row r="798" spans="1:17" x14ac:dyDescent="0.2">
      <c r="A798" s="92" t="str">
        <f>Orçamento!A773</f>
        <v>25.14</v>
      </c>
      <c r="B798" s="39" t="str">
        <f>Orçamento!B773</f>
        <v>Sinapi</v>
      </c>
      <c r="C798" s="39">
        <f>Orçamento!C773</f>
        <v>0</v>
      </c>
      <c r="D798" s="39">
        <f>Orçamento!D773</f>
        <v>0</v>
      </c>
      <c r="E798" s="39">
        <f>Orçamento!E773</f>
        <v>0</v>
      </c>
      <c r="F798" s="39">
        <f>Orçamento!F773</f>
        <v>0</v>
      </c>
      <c r="G798" s="95">
        <f>'Orç. Pós Licitação'!G773</f>
        <v>0</v>
      </c>
      <c r="H798" s="95">
        <f>'Orç. Pós Licitação'!H773</f>
        <v>0</v>
      </c>
      <c r="I798" s="95">
        <f>'Orç. Pós Licitação'!I773</f>
        <v>0</v>
      </c>
      <c r="J798" s="96">
        <f>'BM 05'!L798</f>
        <v>0</v>
      </c>
      <c r="K798" s="97"/>
      <c r="L798" s="98">
        <f t="shared" si="145"/>
        <v>0</v>
      </c>
      <c r="M798" s="99">
        <f t="shared" si="146"/>
        <v>0</v>
      </c>
      <c r="N798" s="100">
        <f t="shared" si="147"/>
        <v>0</v>
      </c>
      <c r="O798" s="98">
        <f t="shared" si="148"/>
        <v>0</v>
      </c>
      <c r="P798" s="101">
        <f t="shared" si="149"/>
        <v>0</v>
      </c>
      <c r="Q798" s="102">
        <f t="shared" si="150"/>
        <v>0</v>
      </c>
    </row>
    <row r="799" spans="1:17" x14ac:dyDescent="0.2">
      <c r="A799" s="92" t="str">
        <f>Orçamento!A774</f>
        <v>25.15</v>
      </c>
      <c r="B799" s="39" t="str">
        <f>Orçamento!B774</f>
        <v>Sinapi</v>
      </c>
      <c r="C799" s="39">
        <f>Orçamento!C774</f>
        <v>0</v>
      </c>
      <c r="D799" s="39">
        <f>Orçamento!D774</f>
        <v>0</v>
      </c>
      <c r="E799" s="39">
        <f>Orçamento!E774</f>
        <v>0</v>
      </c>
      <c r="F799" s="39">
        <f>Orçamento!F774</f>
        <v>0</v>
      </c>
      <c r="G799" s="95">
        <f>'Orç. Pós Licitação'!G774</f>
        <v>0</v>
      </c>
      <c r="H799" s="95">
        <f>'Orç. Pós Licitação'!H774</f>
        <v>0</v>
      </c>
      <c r="I799" s="95">
        <f>'Orç. Pós Licitação'!I774</f>
        <v>0</v>
      </c>
      <c r="J799" s="96">
        <f>'BM 05'!L799</f>
        <v>0</v>
      </c>
      <c r="K799" s="97"/>
      <c r="L799" s="98">
        <f t="shared" si="145"/>
        <v>0</v>
      </c>
      <c r="M799" s="99">
        <f t="shared" si="146"/>
        <v>0</v>
      </c>
      <c r="N799" s="100">
        <f t="shared" si="147"/>
        <v>0</v>
      </c>
      <c r="O799" s="98">
        <f t="shared" si="148"/>
        <v>0</v>
      </c>
      <c r="P799" s="101">
        <f t="shared" si="149"/>
        <v>0</v>
      </c>
      <c r="Q799" s="102">
        <f t="shared" si="150"/>
        <v>0</v>
      </c>
    </row>
    <row r="800" spans="1:17" x14ac:dyDescent="0.2">
      <c r="A800" s="92" t="str">
        <f>Orçamento!A775</f>
        <v>25.16</v>
      </c>
      <c r="B800" s="39" t="str">
        <f>Orçamento!B775</f>
        <v>Sinapi</v>
      </c>
      <c r="C800" s="39">
        <f>Orçamento!C775</f>
        <v>0</v>
      </c>
      <c r="D800" s="39">
        <f>Orçamento!D775</f>
        <v>0</v>
      </c>
      <c r="E800" s="39">
        <f>Orçamento!E775</f>
        <v>0</v>
      </c>
      <c r="F800" s="39">
        <f>Orçamento!F775</f>
        <v>0</v>
      </c>
      <c r="G800" s="95">
        <f>'Orç. Pós Licitação'!G775</f>
        <v>0</v>
      </c>
      <c r="H800" s="95">
        <f>'Orç. Pós Licitação'!H775</f>
        <v>0</v>
      </c>
      <c r="I800" s="95">
        <f>'Orç. Pós Licitação'!I775</f>
        <v>0</v>
      </c>
      <c r="J800" s="96">
        <f>'BM 05'!L800</f>
        <v>0</v>
      </c>
      <c r="K800" s="97"/>
      <c r="L800" s="98">
        <f t="shared" si="145"/>
        <v>0</v>
      </c>
      <c r="M800" s="99">
        <f t="shared" si="146"/>
        <v>0</v>
      </c>
      <c r="N800" s="100">
        <f t="shared" si="147"/>
        <v>0</v>
      </c>
      <c r="O800" s="98">
        <f t="shared" si="148"/>
        <v>0</v>
      </c>
      <c r="P800" s="101">
        <f t="shared" si="149"/>
        <v>0</v>
      </c>
      <c r="Q800" s="102">
        <f t="shared" si="150"/>
        <v>0</v>
      </c>
    </row>
    <row r="801" spans="1:17" x14ac:dyDescent="0.2">
      <c r="A801" s="92" t="str">
        <f>Orçamento!A776</f>
        <v>25.17</v>
      </c>
      <c r="B801" s="39" t="str">
        <f>Orçamento!B776</f>
        <v>Sinapi</v>
      </c>
      <c r="C801" s="39">
        <f>Orçamento!C776</f>
        <v>0</v>
      </c>
      <c r="D801" s="39">
        <f>Orçamento!D776</f>
        <v>0</v>
      </c>
      <c r="E801" s="39">
        <f>Orçamento!E776</f>
        <v>0</v>
      </c>
      <c r="F801" s="39">
        <f>Orçamento!F776</f>
        <v>0</v>
      </c>
      <c r="G801" s="95">
        <f>'Orç. Pós Licitação'!G776</f>
        <v>0</v>
      </c>
      <c r="H801" s="95">
        <f>'Orç. Pós Licitação'!H776</f>
        <v>0</v>
      </c>
      <c r="I801" s="95">
        <f>'Orç. Pós Licitação'!I776</f>
        <v>0</v>
      </c>
      <c r="J801" s="96">
        <f>'BM 05'!L801</f>
        <v>0</v>
      </c>
      <c r="K801" s="97"/>
      <c r="L801" s="98">
        <f t="shared" si="145"/>
        <v>0</v>
      </c>
      <c r="M801" s="99">
        <f t="shared" si="146"/>
        <v>0</v>
      </c>
      <c r="N801" s="100">
        <f t="shared" si="147"/>
        <v>0</v>
      </c>
      <c r="O801" s="98">
        <f t="shared" si="148"/>
        <v>0</v>
      </c>
      <c r="P801" s="101">
        <f t="shared" si="149"/>
        <v>0</v>
      </c>
      <c r="Q801" s="102">
        <f t="shared" si="150"/>
        <v>0</v>
      </c>
    </row>
    <row r="802" spans="1:17" x14ac:dyDescent="0.2">
      <c r="A802" s="92" t="str">
        <f>Orçamento!A777</f>
        <v>25.18</v>
      </c>
      <c r="B802" s="39" t="str">
        <f>Orçamento!B777</f>
        <v>Sinapi</v>
      </c>
      <c r="C802" s="39">
        <f>Orçamento!C777</f>
        <v>0</v>
      </c>
      <c r="D802" s="39">
        <f>Orçamento!D777</f>
        <v>0</v>
      </c>
      <c r="E802" s="39">
        <f>Orçamento!E777</f>
        <v>0</v>
      </c>
      <c r="F802" s="39">
        <f>Orçamento!F777</f>
        <v>0</v>
      </c>
      <c r="G802" s="95">
        <f>'Orç. Pós Licitação'!G777</f>
        <v>0</v>
      </c>
      <c r="H802" s="95">
        <f>'Orç. Pós Licitação'!H777</f>
        <v>0</v>
      </c>
      <c r="I802" s="95">
        <f>'Orç. Pós Licitação'!I777</f>
        <v>0</v>
      </c>
      <c r="J802" s="96">
        <f>'BM 05'!L802</f>
        <v>0</v>
      </c>
      <c r="K802" s="97"/>
      <c r="L802" s="98">
        <f t="shared" si="145"/>
        <v>0</v>
      </c>
      <c r="M802" s="99">
        <f t="shared" si="146"/>
        <v>0</v>
      </c>
      <c r="N802" s="100">
        <f t="shared" si="147"/>
        <v>0</v>
      </c>
      <c r="O802" s="98">
        <f t="shared" si="148"/>
        <v>0</v>
      </c>
      <c r="P802" s="101">
        <f t="shared" si="149"/>
        <v>0</v>
      </c>
      <c r="Q802" s="102">
        <f t="shared" si="150"/>
        <v>0</v>
      </c>
    </row>
    <row r="803" spans="1:17" x14ac:dyDescent="0.2">
      <c r="A803" s="92" t="str">
        <f>Orçamento!A778</f>
        <v>25.19</v>
      </c>
      <c r="B803" s="39" t="str">
        <f>Orçamento!B778</f>
        <v>Sinapi</v>
      </c>
      <c r="C803" s="39">
        <f>Orçamento!C778</f>
        <v>0</v>
      </c>
      <c r="D803" s="39">
        <f>Orçamento!D778</f>
        <v>0</v>
      </c>
      <c r="E803" s="39">
        <f>Orçamento!E778</f>
        <v>0</v>
      </c>
      <c r="F803" s="39">
        <f>Orçamento!F778</f>
        <v>0</v>
      </c>
      <c r="G803" s="95">
        <f>'Orç. Pós Licitação'!G778</f>
        <v>0</v>
      </c>
      <c r="H803" s="95">
        <f>'Orç. Pós Licitação'!H778</f>
        <v>0</v>
      </c>
      <c r="I803" s="95">
        <f>'Orç. Pós Licitação'!I778</f>
        <v>0</v>
      </c>
      <c r="J803" s="96">
        <f>'BM 05'!L803</f>
        <v>0</v>
      </c>
      <c r="K803" s="97"/>
      <c r="L803" s="98">
        <f t="shared" si="145"/>
        <v>0</v>
      </c>
      <c r="M803" s="99">
        <f t="shared" si="146"/>
        <v>0</v>
      </c>
      <c r="N803" s="100">
        <f t="shared" si="147"/>
        <v>0</v>
      </c>
      <c r="O803" s="98">
        <f t="shared" si="148"/>
        <v>0</v>
      </c>
      <c r="P803" s="101">
        <f t="shared" si="149"/>
        <v>0</v>
      </c>
      <c r="Q803" s="102">
        <f t="shared" si="150"/>
        <v>0</v>
      </c>
    </row>
    <row r="804" spans="1:17" x14ac:dyDescent="0.2">
      <c r="A804" s="92" t="str">
        <f>Orçamento!A779</f>
        <v>25.20</v>
      </c>
      <c r="B804" s="39" t="str">
        <f>Orçamento!B779</f>
        <v>Sinapi</v>
      </c>
      <c r="C804" s="39">
        <f>Orçamento!C779</f>
        <v>0</v>
      </c>
      <c r="D804" s="39">
        <f>Orçamento!D779</f>
        <v>0</v>
      </c>
      <c r="E804" s="39">
        <f>Orçamento!E779</f>
        <v>0</v>
      </c>
      <c r="F804" s="39">
        <f>Orçamento!F779</f>
        <v>0</v>
      </c>
      <c r="G804" s="95">
        <f>'Orç. Pós Licitação'!G779</f>
        <v>0</v>
      </c>
      <c r="H804" s="95">
        <f>'Orç. Pós Licitação'!H779</f>
        <v>0</v>
      </c>
      <c r="I804" s="95">
        <f>'Orç. Pós Licitação'!I779</f>
        <v>0</v>
      </c>
      <c r="J804" s="96">
        <f>'BM 05'!L804</f>
        <v>0</v>
      </c>
      <c r="K804" s="97"/>
      <c r="L804" s="98">
        <f t="shared" si="145"/>
        <v>0</v>
      </c>
      <c r="M804" s="99">
        <f t="shared" si="146"/>
        <v>0</v>
      </c>
      <c r="N804" s="100">
        <f t="shared" si="147"/>
        <v>0</v>
      </c>
      <c r="O804" s="98">
        <f t="shared" si="148"/>
        <v>0</v>
      </c>
      <c r="P804" s="101">
        <f t="shared" si="149"/>
        <v>0</v>
      </c>
      <c r="Q804" s="102">
        <f t="shared" si="150"/>
        <v>0</v>
      </c>
    </row>
    <row r="805" spans="1:17" x14ac:dyDescent="0.2">
      <c r="A805" s="92" t="str">
        <f>Orçamento!A780</f>
        <v>25.21</v>
      </c>
      <c r="B805" s="39" t="str">
        <f>Orçamento!B780</f>
        <v>Sinapi</v>
      </c>
      <c r="C805" s="39">
        <f>Orçamento!C780</f>
        <v>0</v>
      </c>
      <c r="D805" s="39">
        <f>Orçamento!D780</f>
        <v>0</v>
      </c>
      <c r="E805" s="39">
        <f>Orçamento!E780</f>
        <v>0</v>
      </c>
      <c r="F805" s="39">
        <f>Orçamento!F780</f>
        <v>0</v>
      </c>
      <c r="G805" s="95">
        <f>'Orç. Pós Licitação'!G780</f>
        <v>0</v>
      </c>
      <c r="H805" s="95">
        <f>'Orç. Pós Licitação'!H780</f>
        <v>0</v>
      </c>
      <c r="I805" s="95">
        <f>'Orç. Pós Licitação'!I780</f>
        <v>0</v>
      </c>
      <c r="J805" s="96">
        <f>'BM 05'!L805</f>
        <v>0</v>
      </c>
      <c r="K805" s="97"/>
      <c r="L805" s="98">
        <f t="shared" si="145"/>
        <v>0</v>
      </c>
      <c r="M805" s="99">
        <f t="shared" si="146"/>
        <v>0</v>
      </c>
      <c r="N805" s="100">
        <f t="shared" si="147"/>
        <v>0</v>
      </c>
      <c r="O805" s="98">
        <f t="shared" si="148"/>
        <v>0</v>
      </c>
      <c r="P805" s="101">
        <f t="shared" si="149"/>
        <v>0</v>
      </c>
      <c r="Q805" s="102">
        <f t="shared" si="150"/>
        <v>0</v>
      </c>
    </row>
    <row r="806" spans="1:17" x14ac:dyDescent="0.2">
      <c r="A806" s="92" t="str">
        <f>Orçamento!A781</f>
        <v>25.22</v>
      </c>
      <c r="B806" s="39" t="str">
        <f>Orçamento!B781</f>
        <v>Sinapi</v>
      </c>
      <c r="C806" s="39">
        <f>Orçamento!C781</f>
        <v>0</v>
      </c>
      <c r="D806" s="39">
        <f>Orçamento!D781</f>
        <v>0</v>
      </c>
      <c r="E806" s="39">
        <f>Orçamento!E781</f>
        <v>0</v>
      </c>
      <c r="F806" s="39">
        <f>Orçamento!F781</f>
        <v>0</v>
      </c>
      <c r="G806" s="95">
        <f>'Orç. Pós Licitação'!G781</f>
        <v>0</v>
      </c>
      <c r="H806" s="95">
        <f>'Orç. Pós Licitação'!H781</f>
        <v>0</v>
      </c>
      <c r="I806" s="95">
        <f>'Orç. Pós Licitação'!I781</f>
        <v>0</v>
      </c>
      <c r="J806" s="96">
        <f>'BM 05'!L806</f>
        <v>0</v>
      </c>
      <c r="K806" s="97"/>
      <c r="L806" s="98">
        <f t="shared" si="145"/>
        <v>0</v>
      </c>
      <c r="M806" s="99">
        <f t="shared" si="146"/>
        <v>0</v>
      </c>
      <c r="N806" s="100">
        <f t="shared" si="147"/>
        <v>0</v>
      </c>
      <c r="O806" s="98">
        <f t="shared" si="148"/>
        <v>0</v>
      </c>
      <c r="P806" s="101">
        <f t="shared" si="149"/>
        <v>0</v>
      </c>
      <c r="Q806" s="102">
        <f t="shared" si="150"/>
        <v>0</v>
      </c>
    </row>
    <row r="807" spans="1:17" x14ac:dyDescent="0.2">
      <c r="A807" s="92" t="str">
        <f>Orçamento!A782</f>
        <v>25.23</v>
      </c>
      <c r="B807" s="39" t="str">
        <f>Orçamento!B782</f>
        <v>Sinapi</v>
      </c>
      <c r="C807" s="39">
        <f>Orçamento!C782</f>
        <v>0</v>
      </c>
      <c r="D807" s="39">
        <f>Orçamento!D782</f>
        <v>0</v>
      </c>
      <c r="E807" s="39">
        <f>Orçamento!E782</f>
        <v>0</v>
      </c>
      <c r="F807" s="39">
        <f>Orçamento!F782</f>
        <v>0</v>
      </c>
      <c r="G807" s="95">
        <f>'Orç. Pós Licitação'!G782</f>
        <v>0</v>
      </c>
      <c r="H807" s="95">
        <f>'Orç. Pós Licitação'!H782</f>
        <v>0</v>
      </c>
      <c r="I807" s="95">
        <f>'Orç. Pós Licitação'!I782</f>
        <v>0</v>
      </c>
      <c r="J807" s="96">
        <f>'BM 05'!L807</f>
        <v>0</v>
      </c>
      <c r="K807" s="97"/>
      <c r="L807" s="98">
        <f t="shared" si="145"/>
        <v>0</v>
      </c>
      <c r="M807" s="99">
        <f t="shared" si="146"/>
        <v>0</v>
      </c>
      <c r="N807" s="100">
        <f t="shared" si="147"/>
        <v>0</v>
      </c>
      <c r="O807" s="98">
        <f t="shared" si="148"/>
        <v>0</v>
      </c>
      <c r="P807" s="101">
        <f t="shared" si="149"/>
        <v>0</v>
      </c>
      <c r="Q807" s="102">
        <f t="shared" si="150"/>
        <v>0</v>
      </c>
    </row>
    <row r="808" spans="1:17" x14ac:dyDescent="0.2">
      <c r="A808" s="92" t="str">
        <f>Orçamento!A783</f>
        <v>25.24</v>
      </c>
      <c r="B808" s="39" t="str">
        <f>Orçamento!B783</f>
        <v>Sinapi</v>
      </c>
      <c r="C808" s="39">
        <f>Orçamento!C783</f>
        <v>0</v>
      </c>
      <c r="D808" s="39">
        <f>Orçamento!D783</f>
        <v>0</v>
      </c>
      <c r="E808" s="39">
        <f>Orçamento!E783</f>
        <v>0</v>
      </c>
      <c r="F808" s="39">
        <f>Orçamento!F783</f>
        <v>0</v>
      </c>
      <c r="G808" s="95">
        <f>'Orç. Pós Licitação'!G783</f>
        <v>0</v>
      </c>
      <c r="H808" s="95">
        <f>'Orç. Pós Licitação'!H783</f>
        <v>0</v>
      </c>
      <c r="I808" s="95">
        <f>'Orç. Pós Licitação'!I783</f>
        <v>0</v>
      </c>
      <c r="J808" s="96">
        <f>'BM 05'!L808</f>
        <v>0</v>
      </c>
      <c r="K808" s="97"/>
      <c r="L808" s="98">
        <f t="shared" si="145"/>
        <v>0</v>
      </c>
      <c r="M808" s="99">
        <f t="shared" si="146"/>
        <v>0</v>
      </c>
      <c r="N808" s="100">
        <f t="shared" si="147"/>
        <v>0</v>
      </c>
      <c r="O808" s="98">
        <f t="shared" si="148"/>
        <v>0</v>
      </c>
      <c r="P808" s="101">
        <f t="shared" si="149"/>
        <v>0</v>
      </c>
      <c r="Q808" s="102">
        <f t="shared" si="150"/>
        <v>0</v>
      </c>
    </row>
    <row r="809" spans="1:17" x14ac:dyDescent="0.2">
      <c r="A809" s="92" t="str">
        <f>Orçamento!A784</f>
        <v>25.25</v>
      </c>
      <c r="B809" s="39" t="str">
        <f>Orçamento!B784</f>
        <v>Sinapi</v>
      </c>
      <c r="C809" s="39">
        <f>Orçamento!C784</f>
        <v>0</v>
      </c>
      <c r="D809" s="39">
        <f>Orçamento!D784</f>
        <v>0</v>
      </c>
      <c r="E809" s="39">
        <f>Orçamento!E784</f>
        <v>0</v>
      </c>
      <c r="F809" s="39">
        <f>Orçamento!F784</f>
        <v>0</v>
      </c>
      <c r="G809" s="95">
        <f>'Orç. Pós Licitação'!G784</f>
        <v>0</v>
      </c>
      <c r="H809" s="95">
        <f>'Orç. Pós Licitação'!H784</f>
        <v>0</v>
      </c>
      <c r="I809" s="95">
        <f>'Orç. Pós Licitação'!I784</f>
        <v>0</v>
      </c>
      <c r="J809" s="96">
        <f>'BM 05'!L809</f>
        <v>0</v>
      </c>
      <c r="K809" s="97"/>
      <c r="L809" s="98">
        <f t="shared" si="145"/>
        <v>0</v>
      </c>
      <c r="M809" s="99">
        <f t="shared" si="146"/>
        <v>0</v>
      </c>
      <c r="N809" s="100">
        <f t="shared" si="147"/>
        <v>0</v>
      </c>
      <c r="O809" s="98">
        <f t="shared" si="148"/>
        <v>0</v>
      </c>
      <c r="P809" s="101">
        <f t="shared" si="149"/>
        <v>0</v>
      </c>
      <c r="Q809" s="102">
        <f t="shared" si="150"/>
        <v>0</v>
      </c>
    </row>
    <row r="810" spans="1:17" x14ac:dyDescent="0.2">
      <c r="A810" s="92" t="str">
        <f>Orçamento!A785</f>
        <v>25.26</v>
      </c>
      <c r="B810" s="39" t="str">
        <f>Orçamento!B785</f>
        <v>Sinapi</v>
      </c>
      <c r="C810" s="39">
        <f>Orçamento!C785</f>
        <v>0</v>
      </c>
      <c r="D810" s="39">
        <f>Orçamento!D785</f>
        <v>0</v>
      </c>
      <c r="E810" s="39">
        <f>Orçamento!E785</f>
        <v>0</v>
      </c>
      <c r="F810" s="39">
        <f>Orçamento!F785</f>
        <v>0</v>
      </c>
      <c r="G810" s="95">
        <f>'Orç. Pós Licitação'!G785</f>
        <v>0</v>
      </c>
      <c r="H810" s="95">
        <f>'Orç. Pós Licitação'!H785</f>
        <v>0</v>
      </c>
      <c r="I810" s="95">
        <f>'Orç. Pós Licitação'!I785</f>
        <v>0</v>
      </c>
      <c r="J810" s="96">
        <f>'BM 05'!L810</f>
        <v>0</v>
      </c>
      <c r="K810" s="97"/>
      <c r="L810" s="98">
        <f t="shared" si="145"/>
        <v>0</v>
      </c>
      <c r="M810" s="99">
        <f t="shared" si="146"/>
        <v>0</v>
      </c>
      <c r="N810" s="100">
        <f t="shared" si="147"/>
        <v>0</v>
      </c>
      <c r="O810" s="98">
        <f t="shared" si="148"/>
        <v>0</v>
      </c>
      <c r="P810" s="101">
        <f t="shared" si="149"/>
        <v>0</v>
      </c>
      <c r="Q810" s="102">
        <f t="shared" si="150"/>
        <v>0</v>
      </c>
    </row>
    <row r="811" spans="1:17" x14ac:dyDescent="0.2">
      <c r="A811" s="92" t="str">
        <f>Orçamento!A786</f>
        <v>25.27</v>
      </c>
      <c r="B811" s="39" t="str">
        <f>Orçamento!B786</f>
        <v>Sinapi</v>
      </c>
      <c r="C811" s="39">
        <f>Orçamento!C786</f>
        <v>0</v>
      </c>
      <c r="D811" s="39">
        <f>Orçamento!D786</f>
        <v>0</v>
      </c>
      <c r="E811" s="39">
        <f>Orçamento!E786</f>
        <v>0</v>
      </c>
      <c r="F811" s="39">
        <f>Orçamento!F786</f>
        <v>0</v>
      </c>
      <c r="G811" s="95">
        <f>'Orç. Pós Licitação'!G786</f>
        <v>0</v>
      </c>
      <c r="H811" s="95">
        <f>'Orç. Pós Licitação'!H786</f>
        <v>0</v>
      </c>
      <c r="I811" s="95">
        <f>'Orç. Pós Licitação'!I786</f>
        <v>0</v>
      </c>
      <c r="J811" s="96">
        <f>'BM 05'!L811</f>
        <v>0</v>
      </c>
      <c r="K811" s="97"/>
      <c r="L811" s="98">
        <f t="shared" si="145"/>
        <v>0</v>
      </c>
      <c r="M811" s="99">
        <f t="shared" si="146"/>
        <v>0</v>
      </c>
      <c r="N811" s="100">
        <f t="shared" si="147"/>
        <v>0</v>
      </c>
      <c r="O811" s="98">
        <f t="shared" si="148"/>
        <v>0</v>
      </c>
      <c r="P811" s="101">
        <f t="shared" si="149"/>
        <v>0</v>
      </c>
      <c r="Q811" s="102">
        <f t="shared" si="150"/>
        <v>0</v>
      </c>
    </row>
    <row r="812" spans="1:17" x14ac:dyDescent="0.2">
      <c r="A812" s="92" t="str">
        <f>Orçamento!A787</f>
        <v>25.28</v>
      </c>
      <c r="B812" s="39" t="str">
        <f>Orçamento!B787</f>
        <v>Sinapi</v>
      </c>
      <c r="C812" s="39">
        <f>Orçamento!C787</f>
        <v>0</v>
      </c>
      <c r="D812" s="39">
        <f>Orçamento!D787</f>
        <v>0</v>
      </c>
      <c r="E812" s="39">
        <f>Orçamento!E787</f>
        <v>0</v>
      </c>
      <c r="F812" s="39">
        <f>Orçamento!F787</f>
        <v>0</v>
      </c>
      <c r="G812" s="95">
        <f>'Orç. Pós Licitação'!G787</f>
        <v>0</v>
      </c>
      <c r="H812" s="95">
        <f>'Orç. Pós Licitação'!H787</f>
        <v>0</v>
      </c>
      <c r="I812" s="95">
        <f>'Orç. Pós Licitação'!I787</f>
        <v>0</v>
      </c>
      <c r="J812" s="96">
        <f>'BM 05'!L812</f>
        <v>0</v>
      </c>
      <c r="K812" s="97"/>
      <c r="L812" s="98">
        <f t="shared" si="145"/>
        <v>0</v>
      </c>
      <c r="M812" s="99">
        <f t="shared" si="146"/>
        <v>0</v>
      </c>
      <c r="N812" s="100">
        <f t="shared" si="147"/>
        <v>0</v>
      </c>
      <c r="O812" s="98">
        <f t="shared" si="148"/>
        <v>0</v>
      </c>
      <c r="P812" s="101">
        <f t="shared" si="149"/>
        <v>0</v>
      </c>
      <c r="Q812" s="102">
        <f t="shared" si="150"/>
        <v>0</v>
      </c>
    </row>
    <row r="813" spans="1:17" x14ac:dyDescent="0.2">
      <c r="A813" s="92" t="str">
        <f>Orçamento!A788</f>
        <v>25.29</v>
      </c>
      <c r="B813" s="39" t="str">
        <f>Orçamento!B788</f>
        <v>Sinapi</v>
      </c>
      <c r="C813" s="39">
        <f>Orçamento!C788</f>
        <v>0</v>
      </c>
      <c r="D813" s="39">
        <f>Orçamento!D788</f>
        <v>0</v>
      </c>
      <c r="E813" s="39">
        <f>Orçamento!E788</f>
        <v>0</v>
      </c>
      <c r="F813" s="39">
        <f>Orçamento!F788</f>
        <v>0</v>
      </c>
      <c r="G813" s="95">
        <f>'Orç. Pós Licitação'!G788</f>
        <v>0</v>
      </c>
      <c r="H813" s="95">
        <f>'Orç. Pós Licitação'!H788</f>
        <v>0</v>
      </c>
      <c r="I813" s="95">
        <f>'Orç. Pós Licitação'!I788</f>
        <v>0</v>
      </c>
      <c r="J813" s="96">
        <f>'BM 05'!L813</f>
        <v>0</v>
      </c>
      <c r="K813" s="97"/>
      <c r="L813" s="98">
        <f t="shared" si="145"/>
        <v>0</v>
      </c>
      <c r="M813" s="99">
        <f t="shared" si="146"/>
        <v>0</v>
      </c>
      <c r="N813" s="100">
        <f t="shared" si="147"/>
        <v>0</v>
      </c>
      <c r="O813" s="98">
        <f t="shared" si="148"/>
        <v>0</v>
      </c>
      <c r="P813" s="101">
        <f t="shared" si="149"/>
        <v>0</v>
      </c>
      <c r="Q813" s="102">
        <f t="shared" si="150"/>
        <v>0</v>
      </c>
    </row>
    <row r="814" spans="1:17" x14ac:dyDescent="0.2">
      <c r="A814" s="92" t="str">
        <f>Orçamento!A789</f>
        <v>25.30</v>
      </c>
      <c r="B814" s="39" t="str">
        <f>Orçamento!B789</f>
        <v>Sinapi</v>
      </c>
      <c r="C814" s="39">
        <f>Orçamento!C789</f>
        <v>0</v>
      </c>
      <c r="D814" s="39">
        <f>Orçamento!D789</f>
        <v>0</v>
      </c>
      <c r="E814" s="39">
        <f>Orçamento!E789</f>
        <v>0</v>
      </c>
      <c r="F814" s="39">
        <f>Orçamento!F789</f>
        <v>0</v>
      </c>
      <c r="G814" s="95">
        <f>'Orç. Pós Licitação'!G789</f>
        <v>0</v>
      </c>
      <c r="H814" s="95">
        <f>'Orç. Pós Licitação'!H789</f>
        <v>0</v>
      </c>
      <c r="I814" s="95">
        <f>'Orç. Pós Licitação'!I789</f>
        <v>0</v>
      </c>
      <c r="J814" s="96">
        <f>'BM 05'!L814</f>
        <v>0</v>
      </c>
      <c r="K814" s="97"/>
      <c r="L814" s="98">
        <f t="shared" si="145"/>
        <v>0</v>
      </c>
      <c r="M814" s="99">
        <f t="shared" si="146"/>
        <v>0</v>
      </c>
      <c r="N814" s="100">
        <f t="shared" si="147"/>
        <v>0</v>
      </c>
      <c r="O814" s="98">
        <f t="shared" si="148"/>
        <v>0</v>
      </c>
      <c r="P814" s="101">
        <f t="shared" si="149"/>
        <v>0</v>
      </c>
      <c r="Q814" s="102">
        <f t="shared" si="150"/>
        <v>0</v>
      </c>
    </row>
    <row r="815" spans="1:17" s="2" customFormat="1" ht="15.75" x14ac:dyDescent="0.25">
      <c r="A815" s="449"/>
      <c r="B815" s="434"/>
      <c r="C815" s="434"/>
      <c r="D815" s="430"/>
      <c r="E815" s="430" t="s">
        <v>1116</v>
      </c>
      <c r="F815" s="434"/>
      <c r="G815" s="434"/>
      <c r="H815" s="436"/>
      <c r="I815" s="437">
        <f>SUM(I785:I814)</f>
        <v>0</v>
      </c>
      <c r="J815" s="438"/>
      <c r="K815" s="438"/>
      <c r="L815" s="438"/>
      <c r="M815" s="437">
        <f>SUM(M785:M814)</f>
        <v>0</v>
      </c>
      <c r="N815" s="437">
        <f>SUM(N785:N814)</f>
        <v>0</v>
      </c>
      <c r="O815" s="437">
        <f>SUM(O785:O814)</f>
        <v>0</v>
      </c>
      <c r="P815" s="439"/>
      <c r="Q815" s="450">
        <f>SUM(Q785:Q814)</f>
        <v>0</v>
      </c>
    </row>
    <row r="816" spans="1:17" s="3" customFormat="1" ht="21.75" customHeight="1" x14ac:dyDescent="0.25">
      <c r="A816" s="451" t="str">
        <f>Orçamento!A790</f>
        <v>26.0</v>
      </c>
      <c r="B816" s="427"/>
      <c r="C816" s="427"/>
      <c r="D816" s="428" t="str">
        <f>Orçamento!D790</f>
        <v>META 26</v>
      </c>
      <c r="E816" s="427"/>
      <c r="F816" s="427"/>
      <c r="G816" s="429"/>
      <c r="H816" s="430"/>
      <c r="I816" s="430"/>
      <c r="J816" s="431"/>
      <c r="K816" s="431"/>
      <c r="L816" s="431"/>
      <c r="M816" s="432"/>
      <c r="N816" s="433" t="e">
        <f>N847/I847</f>
        <v>#DIV/0!</v>
      </c>
      <c r="O816" s="433" t="e">
        <f>O847/I847</f>
        <v>#DIV/0!</v>
      </c>
      <c r="P816" s="433"/>
      <c r="Q816" s="452" t="e">
        <f>Q847/I847</f>
        <v>#DIV/0!</v>
      </c>
    </row>
    <row r="817" spans="1:17" x14ac:dyDescent="0.2">
      <c r="A817" s="92" t="str">
        <f>Orçamento!A791</f>
        <v>26.1</v>
      </c>
      <c r="B817" s="39" t="str">
        <f>Orçamento!B791</f>
        <v>Sinapi</v>
      </c>
      <c r="C817" s="39">
        <f>Orçamento!C791</f>
        <v>0</v>
      </c>
      <c r="D817" s="39">
        <f>Orçamento!D791</f>
        <v>0</v>
      </c>
      <c r="E817" s="39">
        <f>Orçamento!E791</f>
        <v>0</v>
      </c>
      <c r="F817" s="39">
        <f>Orçamento!F791</f>
        <v>0</v>
      </c>
      <c r="G817" s="95">
        <f>'Orç. Pós Licitação'!G791</f>
        <v>0</v>
      </c>
      <c r="H817" s="95">
        <f>'Orç. Pós Licitação'!H791</f>
        <v>0</v>
      </c>
      <c r="I817" s="95">
        <f>'Orç. Pós Licitação'!I791</f>
        <v>0</v>
      </c>
      <c r="J817" s="96">
        <f>'BM 05'!L817</f>
        <v>0</v>
      </c>
      <c r="K817" s="97"/>
      <c r="L817" s="98">
        <f>J817+K817</f>
        <v>0</v>
      </c>
      <c r="M817" s="99">
        <f>ROUND(H817*J817,2)</f>
        <v>0</v>
      </c>
      <c r="N817" s="100">
        <f>ROUND(H817*K817,2)</f>
        <v>0</v>
      </c>
      <c r="O817" s="98">
        <f>ROUND(H817*L817,2)</f>
        <v>0</v>
      </c>
      <c r="P817" s="101">
        <f>F817-L817</f>
        <v>0</v>
      </c>
      <c r="Q817" s="102">
        <f>I817-O817</f>
        <v>0</v>
      </c>
    </row>
    <row r="818" spans="1:17" x14ac:dyDescent="0.2">
      <c r="A818" s="92" t="str">
        <f>Orçamento!A792</f>
        <v>26.2</v>
      </c>
      <c r="B818" s="39" t="str">
        <f>Orçamento!B792</f>
        <v>Sinapi</v>
      </c>
      <c r="C818" s="39">
        <f>Orçamento!C792</f>
        <v>0</v>
      </c>
      <c r="D818" s="39">
        <f>Orçamento!D792</f>
        <v>0</v>
      </c>
      <c r="E818" s="39">
        <f>Orçamento!E792</f>
        <v>0</v>
      </c>
      <c r="F818" s="39">
        <f>Orçamento!F792</f>
        <v>0</v>
      </c>
      <c r="G818" s="95">
        <f>'Orç. Pós Licitação'!G792</f>
        <v>0</v>
      </c>
      <c r="H818" s="95">
        <f>'Orç. Pós Licitação'!H792</f>
        <v>0</v>
      </c>
      <c r="I818" s="95">
        <f>'Orç. Pós Licitação'!I792</f>
        <v>0</v>
      </c>
      <c r="J818" s="96">
        <f>'BM 05'!L818</f>
        <v>0</v>
      </c>
      <c r="K818" s="97"/>
      <c r="L818" s="98">
        <f t="shared" ref="L818:L846" si="151">J818+K818</f>
        <v>0</v>
      </c>
      <c r="M818" s="99">
        <f t="shared" ref="M818:M846" si="152">ROUND(H818*J818,2)</f>
        <v>0</v>
      </c>
      <c r="N818" s="100">
        <f t="shared" ref="N818:N846" si="153">ROUND(H818*K818,2)</f>
        <v>0</v>
      </c>
      <c r="O818" s="98">
        <f t="shared" ref="O818:O846" si="154">ROUND(H818*L818,2)</f>
        <v>0</v>
      </c>
      <c r="P818" s="101">
        <f t="shared" ref="P818:P846" si="155">F818-L818</f>
        <v>0</v>
      </c>
      <c r="Q818" s="102">
        <f t="shared" ref="Q818:Q846" si="156">I818-O818</f>
        <v>0</v>
      </c>
    </row>
    <row r="819" spans="1:17" x14ac:dyDescent="0.2">
      <c r="A819" s="92" t="str">
        <f>Orçamento!A793</f>
        <v>26.3</v>
      </c>
      <c r="B819" s="39" t="str">
        <f>Orçamento!B793</f>
        <v>Sinapi</v>
      </c>
      <c r="C819" s="39">
        <f>Orçamento!C793</f>
        <v>0</v>
      </c>
      <c r="D819" s="39">
        <f>Orçamento!D793</f>
        <v>0</v>
      </c>
      <c r="E819" s="39">
        <f>Orçamento!E793</f>
        <v>0</v>
      </c>
      <c r="F819" s="39">
        <f>Orçamento!F793</f>
        <v>0</v>
      </c>
      <c r="G819" s="95">
        <f>'Orç. Pós Licitação'!G793</f>
        <v>0</v>
      </c>
      <c r="H819" s="95">
        <f>'Orç. Pós Licitação'!H793</f>
        <v>0</v>
      </c>
      <c r="I819" s="95">
        <f>'Orç. Pós Licitação'!I793</f>
        <v>0</v>
      </c>
      <c r="J819" s="96">
        <f>'BM 05'!L819</f>
        <v>0</v>
      </c>
      <c r="K819" s="97"/>
      <c r="L819" s="98">
        <f t="shared" si="151"/>
        <v>0</v>
      </c>
      <c r="M819" s="99">
        <f t="shared" si="152"/>
        <v>0</v>
      </c>
      <c r="N819" s="100">
        <f t="shared" si="153"/>
        <v>0</v>
      </c>
      <c r="O819" s="98">
        <f t="shared" si="154"/>
        <v>0</v>
      </c>
      <c r="P819" s="101">
        <f t="shared" si="155"/>
        <v>0</v>
      </c>
      <c r="Q819" s="102">
        <f t="shared" si="156"/>
        <v>0</v>
      </c>
    </row>
    <row r="820" spans="1:17" x14ac:dyDescent="0.2">
      <c r="A820" s="92" t="str">
        <f>Orçamento!A794</f>
        <v>26.4</v>
      </c>
      <c r="B820" s="39" t="str">
        <f>Orçamento!B794</f>
        <v>Sinapi</v>
      </c>
      <c r="C820" s="39">
        <f>Orçamento!C794</f>
        <v>0</v>
      </c>
      <c r="D820" s="39">
        <f>Orçamento!D794</f>
        <v>0</v>
      </c>
      <c r="E820" s="39">
        <f>Orçamento!E794</f>
        <v>0</v>
      </c>
      <c r="F820" s="39">
        <f>Orçamento!F794</f>
        <v>0</v>
      </c>
      <c r="G820" s="95">
        <f>'Orç. Pós Licitação'!G794</f>
        <v>0</v>
      </c>
      <c r="H820" s="95">
        <f>'Orç. Pós Licitação'!H794</f>
        <v>0</v>
      </c>
      <c r="I820" s="95">
        <f>'Orç. Pós Licitação'!I794</f>
        <v>0</v>
      </c>
      <c r="J820" s="96">
        <f>'BM 05'!L820</f>
        <v>0</v>
      </c>
      <c r="K820" s="97"/>
      <c r="L820" s="98">
        <f t="shared" si="151"/>
        <v>0</v>
      </c>
      <c r="M820" s="99">
        <f t="shared" si="152"/>
        <v>0</v>
      </c>
      <c r="N820" s="100">
        <f t="shared" si="153"/>
        <v>0</v>
      </c>
      <c r="O820" s="98">
        <f t="shared" si="154"/>
        <v>0</v>
      </c>
      <c r="P820" s="101">
        <f t="shared" si="155"/>
        <v>0</v>
      </c>
      <c r="Q820" s="102">
        <f t="shared" si="156"/>
        <v>0</v>
      </c>
    </row>
    <row r="821" spans="1:17" x14ac:dyDescent="0.2">
      <c r="A821" s="92" t="str">
        <f>Orçamento!A795</f>
        <v>26.5</v>
      </c>
      <c r="B821" s="39" t="str">
        <f>Orçamento!B795</f>
        <v>Sinapi</v>
      </c>
      <c r="C821" s="39">
        <f>Orçamento!C795</f>
        <v>0</v>
      </c>
      <c r="D821" s="39">
        <f>Orçamento!D795</f>
        <v>0</v>
      </c>
      <c r="E821" s="39">
        <f>Orçamento!E795</f>
        <v>0</v>
      </c>
      <c r="F821" s="39">
        <f>Orçamento!F795</f>
        <v>0</v>
      </c>
      <c r="G821" s="95">
        <f>'Orç. Pós Licitação'!G795</f>
        <v>0</v>
      </c>
      <c r="H821" s="95">
        <f>'Orç. Pós Licitação'!H795</f>
        <v>0</v>
      </c>
      <c r="I821" s="95">
        <f>'Orç. Pós Licitação'!I795</f>
        <v>0</v>
      </c>
      <c r="J821" s="96">
        <f>'BM 05'!L821</f>
        <v>0</v>
      </c>
      <c r="K821" s="97"/>
      <c r="L821" s="98">
        <f t="shared" si="151"/>
        <v>0</v>
      </c>
      <c r="M821" s="99">
        <f t="shared" si="152"/>
        <v>0</v>
      </c>
      <c r="N821" s="100">
        <f t="shared" si="153"/>
        <v>0</v>
      </c>
      <c r="O821" s="98">
        <f t="shared" si="154"/>
        <v>0</v>
      </c>
      <c r="P821" s="101">
        <f t="shared" si="155"/>
        <v>0</v>
      </c>
      <c r="Q821" s="102">
        <f t="shared" si="156"/>
        <v>0</v>
      </c>
    </row>
    <row r="822" spans="1:17" x14ac:dyDescent="0.2">
      <c r="A822" s="92" t="str">
        <f>Orçamento!A796</f>
        <v>26.6</v>
      </c>
      <c r="B822" s="39" t="str">
        <f>Orçamento!B796</f>
        <v>Sinapi</v>
      </c>
      <c r="C822" s="39">
        <f>Orçamento!C796</f>
        <v>0</v>
      </c>
      <c r="D822" s="39">
        <f>Orçamento!D796</f>
        <v>0</v>
      </c>
      <c r="E822" s="39">
        <f>Orçamento!E796</f>
        <v>0</v>
      </c>
      <c r="F822" s="39">
        <f>Orçamento!F796</f>
        <v>0</v>
      </c>
      <c r="G822" s="95">
        <f>'Orç. Pós Licitação'!G796</f>
        <v>0</v>
      </c>
      <c r="H822" s="95">
        <f>'Orç. Pós Licitação'!H796</f>
        <v>0</v>
      </c>
      <c r="I822" s="95">
        <f>'Orç. Pós Licitação'!I796</f>
        <v>0</v>
      </c>
      <c r="J822" s="96">
        <f>'BM 05'!L822</f>
        <v>0</v>
      </c>
      <c r="K822" s="97"/>
      <c r="L822" s="98">
        <f t="shared" si="151"/>
        <v>0</v>
      </c>
      <c r="M822" s="99">
        <f t="shared" si="152"/>
        <v>0</v>
      </c>
      <c r="N822" s="100">
        <f t="shared" si="153"/>
        <v>0</v>
      </c>
      <c r="O822" s="98">
        <f t="shared" si="154"/>
        <v>0</v>
      </c>
      <c r="P822" s="101">
        <f t="shared" si="155"/>
        <v>0</v>
      </c>
      <c r="Q822" s="102">
        <f t="shared" si="156"/>
        <v>0</v>
      </c>
    </row>
    <row r="823" spans="1:17" x14ac:dyDescent="0.2">
      <c r="A823" s="92" t="str">
        <f>Orçamento!A797</f>
        <v>26.7</v>
      </c>
      <c r="B823" s="39" t="str">
        <f>Orçamento!B797</f>
        <v>Sinapi</v>
      </c>
      <c r="C823" s="39">
        <f>Orçamento!C797</f>
        <v>0</v>
      </c>
      <c r="D823" s="39">
        <f>Orçamento!D797</f>
        <v>0</v>
      </c>
      <c r="E823" s="39">
        <f>Orçamento!E797</f>
        <v>0</v>
      </c>
      <c r="F823" s="39">
        <f>Orçamento!F797</f>
        <v>0</v>
      </c>
      <c r="G823" s="95">
        <f>'Orç. Pós Licitação'!G797</f>
        <v>0</v>
      </c>
      <c r="H823" s="95">
        <f>'Orç. Pós Licitação'!H797</f>
        <v>0</v>
      </c>
      <c r="I823" s="95">
        <f>'Orç. Pós Licitação'!I797</f>
        <v>0</v>
      </c>
      <c r="J823" s="96">
        <f>'BM 05'!L823</f>
        <v>0</v>
      </c>
      <c r="K823" s="97"/>
      <c r="L823" s="98">
        <f t="shared" si="151"/>
        <v>0</v>
      </c>
      <c r="M823" s="99">
        <f t="shared" si="152"/>
        <v>0</v>
      </c>
      <c r="N823" s="100">
        <f t="shared" si="153"/>
        <v>0</v>
      </c>
      <c r="O823" s="98">
        <f t="shared" si="154"/>
        <v>0</v>
      </c>
      <c r="P823" s="101">
        <f t="shared" si="155"/>
        <v>0</v>
      </c>
      <c r="Q823" s="102">
        <f t="shared" si="156"/>
        <v>0</v>
      </c>
    </row>
    <row r="824" spans="1:17" x14ac:dyDescent="0.2">
      <c r="A824" s="92" t="str">
        <f>Orçamento!A798</f>
        <v>26.8</v>
      </c>
      <c r="B824" s="39" t="str">
        <f>Orçamento!B798</f>
        <v>Sinapi</v>
      </c>
      <c r="C824" s="39">
        <f>Orçamento!C798</f>
        <v>0</v>
      </c>
      <c r="D824" s="39">
        <f>Orçamento!D798</f>
        <v>0</v>
      </c>
      <c r="E824" s="39">
        <f>Orçamento!E798</f>
        <v>0</v>
      </c>
      <c r="F824" s="39">
        <f>Orçamento!F798</f>
        <v>0</v>
      </c>
      <c r="G824" s="95">
        <f>'Orç. Pós Licitação'!G798</f>
        <v>0</v>
      </c>
      <c r="H824" s="95">
        <f>'Orç. Pós Licitação'!H798</f>
        <v>0</v>
      </c>
      <c r="I824" s="95">
        <f>'Orç. Pós Licitação'!I798</f>
        <v>0</v>
      </c>
      <c r="J824" s="96">
        <f>'BM 05'!L824</f>
        <v>0</v>
      </c>
      <c r="K824" s="97"/>
      <c r="L824" s="98">
        <f t="shared" si="151"/>
        <v>0</v>
      </c>
      <c r="M824" s="99">
        <f t="shared" si="152"/>
        <v>0</v>
      </c>
      <c r="N824" s="100">
        <f t="shared" si="153"/>
        <v>0</v>
      </c>
      <c r="O824" s="98">
        <f t="shared" si="154"/>
        <v>0</v>
      </c>
      <c r="P824" s="101">
        <f t="shared" si="155"/>
        <v>0</v>
      </c>
      <c r="Q824" s="102">
        <f t="shared" si="156"/>
        <v>0</v>
      </c>
    </row>
    <row r="825" spans="1:17" x14ac:dyDescent="0.2">
      <c r="A825" s="92" t="str">
        <f>Orçamento!A799</f>
        <v>26.9</v>
      </c>
      <c r="B825" s="39" t="str">
        <f>Orçamento!B799</f>
        <v>Sinapi</v>
      </c>
      <c r="C825" s="39">
        <f>Orçamento!C799</f>
        <v>0</v>
      </c>
      <c r="D825" s="39">
        <f>Orçamento!D799</f>
        <v>0</v>
      </c>
      <c r="E825" s="39">
        <f>Orçamento!E799</f>
        <v>0</v>
      </c>
      <c r="F825" s="39">
        <f>Orçamento!F799</f>
        <v>0</v>
      </c>
      <c r="G825" s="95">
        <f>'Orç. Pós Licitação'!G799</f>
        <v>0</v>
      </c>
      <c r="H825" s="95">
        <f>'Orç. Pós Licitação'!H799</f>
        <v>0</v>
      </c>
      <c r="I825" s="95">
        <f>'Orç. Pós Licitação'!I799</f>
        <v>0</v>
      </c>
      <c r="J825" s="96">
        <f>'BM 05'!L825</f>
        <v>0</v>
      </c>
      <c r="K825" s="97"/>
      <c r="L825" s="98">
        <f t="shared" si="151"/>
        <v>0</v>
      </c>
      <c r="M825" s="99">
        <f t="shared" si="152"/>
        <v>0</v>
      </c>
      <c r="N825" s="100">
        <f t="shared" si="153"/>
        <v>0</v>
      </c>
      <c r="O825" s="98">
        <f t="shared" si="154"/>
        <v>0</v>
      </c>
      <c r="P825" s="101">
        <f t="shared" si="155"/>
        <v>0</v>
      </c>
      <c r="Q825" s="102">
        <f t="shared" si="156"/>
        <v>0</v>
      </c>
    </row>
    <row r="826" spans="1:17" x14ac:dyDescent="0.2">
      <c r="A826" s="92" t="str">
        <f>Orçamento!A800</f>
        <v>26.10</v>
      </c>
      <c r="B826" s="39" t="str">
        <f>Orçamento!B800</f>
        <v>Sinapi</v>
      </c>
      <c r="C826" s="39">
        <f>Orçamento!C800</f>
        <v>0</v>
      </c>
      <c r="D826" s="39">
        <f>Orçamento!D800</f>
        <v>0</v>
      </c>
      <c r="E826" s="39">
        <f>Orçamento!E800</f>
        <v>0</v>
      </c>
      <c r="F826" s="39">
        <f>Orçamento!F800</f>
        <v>0</v>
      </c>
      <c r="G826" s="95">
        <f>'Orç. Pós Licitação'!G800</f>
        <v>0</v>
      </c>
      <c r="H826" s="95">
        <f>'Orç. Pós Licitação'!H800</f>
        <v>0</v>
      </c>
      <c r="I826" s="95">
        <f>'Orç. Pós Licitação'!I800</f>
        <v>0</v>
      </c>
      <c r="J826" s="96">
        <f>'BM 05'!L826</f>
        <v>0</v>
      </c>
      <c r="K826" s="97"/>
      <c r="L826" s="98">
        <f t="shared" si="151"/>
        <v>0</v>
      </c>
      <c r="M826" s="99">
        <f t="shared" si="152"/>
        <v>0</v>
      </c>
      <c r="N826" s="100">
        <f t="shared" si="153"/>
        <v>0</v>
      </c>
      <c r="O826" s="98">
        <f t="shared" si="154"/>
        <v>0</v>
      </c>
      <c r="P826" s="101">
        <f t="shared" si="155"/>
        <v>0</v>
      </c>
      <c r="Q826" s="102">
        <f t="shared" si="156"/>
        <v>0</v>
      </c>
    </row>
    <row r="827" spans="1:17" x14ac:dyDescent="0.2">
      <c r="A827" s="92" t="str">
        <f>Orçamento!A801</f>
        <v>26.11</v>
      </c>
      <c r="B827" s="39" t="str">
        <f>Orçamento!B801</f>
        <v>Sinapi</v>
      </c>
      <c r="C827" s="39">
        <f>Orçamento!C801</f>
        <v>0</v>
      </c>
      <c r="D827" s="39">
        <f>Orçamento!D801</f>
        <v>0</v>
      </c>
      <c r="E827" s="39">
        <f>Orçamento!E801</f>
        <v>0</v>
      </c>
      <c r="F827" s="39">
        <f>Orçamento!F801</f>
        <v>0</v>
      </c>
      <c r="G827" s="95">
        <f>'Orç. Pós Licitação'!G801</f>
        <v>0</v>
      </c>
      <c r="H827" s="95">
        <f>'Orç. Pós Licitação'!H801</f>
        <v>0</v>
      </c>
      <c r="I827" s="95">
        <f>'Orç. Pós Licitação'!I801</f>
        <v>0</v>
      </c>
      <c r="J827" s="96">
        <f>'BM 05'!L827</f>
        <v>0</v>
      </c>
      <c r="K827" s="97"/>
      <c r="L827" s="98">
        <f t="shared" si="151"/>
        <v>0</v>
      </c>
      <c r="M827" s="99">
        <f t="shared" si="152"/>
        <v>0</v>
      </c>
      <c r="N827" s="100">
        <f t="shared" si="153"/>
        <v>0</v>
      </c>
      <c r="O827" s="98">
        <f t="shared" si="154"/>
        <v>0</v>
      </c>
      <c r="P827" s="101">
        <f t="shared" si="155"/>
        <v>0</v>
      </c>
      <c r="Q827" s="102">
        <f t="shared" si="156"/>
        <v>0</v>
      </c>
    </row>
    <row r="828" spans="1:17" x14ac:dyDescent="0.2">
      <c r="A828" s="92" t="str">
        <f>Orçamento!A802</f>
        <v>26.12</v>
      </c>
      <c r="B828" s="39" t="str">
        <f>Orçamento!B802</f>
        <v>Sinapi</v>
      </c>
      <c r="C828" s="39">
        <f>Orçamento!C802</f>
        <v>0</v>
      </c>
      <c r="D828" s="39">
        <f>Orçamento!D802</f>
        <v>0</v>
      </c>
      <c r="E828" s="39">
        <f>Orçamento!E802</f>
        <v>0</v>
      </c>
      <c r="F828" s="39">
        <f>Orçamento!F802</f>
        <v>0</v>
      </c>
      <c r="G828" s="95">
        <f>'Orç. Pós Licitação'!G802</f>
        <v>0</v>
      </c>
      <c r="H828" s="95">
        <f>'Orç. Pós Licitação'!H802</f>
        <v>0</v>
      </c>
      <c r="I828" s="95">
        <f>'Orç. Pós Licitação'!I802</f>
        <v>0</v>
      </c>
      <c r="J828" s="96">
        <f>'BM 05'!L828</f>
        <v>0</v>
      </c>
      <c r="K828" s="97"/>
      <c r="L828" s="98">
        <f t="shared" si="151"/>
        <v>0</v>
      </c>
      <c r="M828" s="99">
        <f t="shared" si="152"/>
        <v>0</v>
      </c>
      <c r="N828" s="100">
        <f t="shared" si="153"/>
        <v>0</v>
      </c>
      <c r="O828" s="98">
        <f t="shared" si="154"/>
        <v>0</v>
      </c>
      <c r="P828" s="101">
        <f t="shared" si="155"/>
        <v>0</v>
      </c>
      <c r="Q828" s="102">
        <f t="shared" si="156"/>
        <v>0</v>
      </c>
    </row>
    <row r="829" spans="1:17" x14ac:dyDescent="0.2">
      <c r="A829" s="92" t="str">
        <f>Orçamento!A803</f>
        <v>26.13</v>
      </c>
      <c r="B829" s="39" t="str">
        <f>Orçamento!B803</f>
        <v>Sinapi</v>
      </c>
      <c r="C829" s="39">
        <f>Orçamento!C803</f>
        <v>0</v>
      </c>
      <c r="D829" s="39">
        <f>Orçamento!D803</f>
        <v>0</v>
      </c>
      <c r="E829" s="39">
        <f>Orçamento!E803</f>
        <v>0</v>
      </c>
      <c r="F829" s="39">
        <f>Orçamento!F803</f>
        <v>0</v>
      </c>
      <c r="G829" s="95">
        <f>'Orç. Pós Licitação'!G803</f>
        <v>0</v>
      </c>
      <c r="H829" s="95">
        <f>'Orç. Pós Licitação'!H803</f>
        <v>0</v>
      </c>
      <c r="I829" s="95">
        <f>'Orç. Pós Licitação'!I803</f>
        <v>0</v>
      </c>
      <c r="J829" s="96">
        <f>'BM 05'!L829</f>
        <v>0</v>
      </c>
      <c r="K829" s="97"/>
      <c r="L829" s="98">
        <f t="shared" si="151"/>
        <v>0</v>
      </c>
      <c r="M829" s="99">
        <f t="shared" si="152"/>
        <v>0</v>
      </c>
      <c r="N829" s="100">
        <f t="shared" si="153"/>
        <v>0</v>
      </c>
      <c r="O829" s="98">
        <f t="shared" si="154"/>
        <v>0</v>
      </c>
      <c r="P829" s="101">
        <f t="shared" si="155"/>
        <v>0</v>
      </c>
      <c r="Q829" s="102">
        <f t="shared" si="156"/>
        <v>0</v>
      </c>
    </row>
    <row r="830" spans="1:17" x14ac:dyDescent="0.2">
      <c r="A830" s="92" t="str">
        <f>Orçamento!A804</f>
        <v>26.14</v>
      </c>
      <c r="B830" s="39" t="str">
        <f>Orçamento!B804</f>
        <v>Sinapi</v>
      </c>
      <c r="C830" s="39">
        <f>Orçamento!C804</f>
        <v>0</v>
      </c>
      <c r="D830" s="39">
        <f>Orçamento!D804</f>
        <v>0</v>
      </c>
      <c r="E830" s="39">
        <f>Orçamento!E804</f>
        <v>0</v>
      </c>
      <c r="F830" s="39">
        <f>Orçamento!F804</f>
        <v>0</v>
      </c>
      <c r="G830" s="95">
        <f>'Orç. Pós Licitação'!G804</f>
        <v>0</v>
      </c>
      <c r="H830" s="95">
        <f>'Orç. Pós Licitação'!H804</f>
        <v>0</v>
      </c>
      <c r="I830" s="95">
        <f>'Orç. Pós Licitação'!I804</f>
        <v>0</v>
      </c>
      <c r="J830" s="96">
        <f>'BM 05'!L830</f>
        <v>0</v>
      </c>
      <c r="K830" s="97"/>
      <c r="L830" s="98">
        <f t="shared" si="151"/>
        <v>0</v>
      </c>
      <c r="M830" s="99">
        <f t="shared" si="152"/>
        <v>0</v>
      </c>
      <c r="N830" s="100">
        <f t="shared" si="153"/>
        <v>0</v>
      </c>
      <c r="O830" s="98">
        <f t="shared" si="154"/>
        <v>0</v>
      </c>
      <c r="P830" s="101">
        <f t="shared" si="155"/>
        <v>0</v>
      </c>
      <c r="Q830" s="102">
        <f t="shared" si="156"/>
        <v>0</v>
      </c>
    </row>
    <row r="831" spans="1:17" x14ac:dyDescent="0.2">
      <c r="A831" s="92" t="str">
        <f>Orçamento!A805</f>
        <v>26.15</v>
      </c>
      <c r="B831" s="39" t="str">
        <f>Orçamento!B805</f>
        <v>Sinapi</v>
      </c>
      <c r="C831" s="39">
        <f>Orçamento!C805</f>
        <v>0</v>
      </c>
      <c r="D831" s="39">
        <f>Orçamento!D805</f>
        <v>0</v>
      </c>
      <c r="E831" s="39">
        <f>Orçamento!E805</f>
        <v>0</v>
      </c>
      <c r="F831" s="39">
        <f>Orçamento!F805</f>
        <v>0</v>
      </c>
      <c r="G831" s="95">
        <f>'Orç. Pós Licitação'!G805</f>
        <v>0</v>
      </c>
      <c r="H831" s="95">
        <f>'Orç. Pós Licitação'!H805</f>
        <v>0</v>
      </c>
      <c r="I831" s="95">
        <f>'Orç. Pós Licitação'!I805</f>
        <v>0</v>
      </c>
      <c r="J831" s="96">
        <f>'BM 05'!L831</f>
        <v>0</v>
      </c>
      <c r="K831" s="97"/>
      <c r="L831" s="98">
        <f t="shared" si="151"/>
        <v>0</v>
      </c>
      <c r="M831" s="99">
        <f t="shared" si="152"/>
        <v>0</v>
      </c>
      <c r="N831" s="100">
        <f t="shared" si="153"/>
        <v>0</v>
      </c>
      <c r="O831" s="98">
        <f t="shared" si="154"/>
        <v>0</v>
      </c>
      <c r="P831" s="101">
        <f t="shared" si="155"/>
        <v>0</v>
      </c>
      <c r="Q831" s="102">
        <f t="shared" si="156"/>
        <v>0</v>
      </c>
    </row>
    <row r="832" spans="1:17" x14ac:dyDescent="0.2">
      <c r="A832" s="92" t="str">
        <f>Orçamento!A806</f>
        <v>26.16</v>
      </c>
      <c r="B832" s="39" t="str">
        <f>Orçamento!B806</f>
        <v>Sinapi</v>
      </c>
      <c r="C832" s="39">
        <f>Orçamento!C806</f>
        <v>0</v>
      </c>
      <c r="D832" s="39">
        <f>Orçamento!D806</f>
        <v>0</v>
      </c>
      <c r="E832" s="39">
        <f>Orçamento!E806</f>
        <v>0</v>
      </c>
      <c r="F832" s="39">
        <f>Orçamento!F806</f>
        <v>0</v>
      </c>
      <c r="G832" s="95">
        <f>'Orç. Pós Licitação'!G806</f>
        <v>0</v>
      </c>
      <c r="H832" s="95">
        <f>'Orç. Pós Licitação'!H806</f>
        <v>0</v>
      </c>
      <c r="I832" s="95">
        <f>'Orç. Pós Licitação'!I806</f>
        <v>0</v>
      </c>
      <c r="J832" s="96">
        <f>'BM 05'!L832</f>
        <v>0</v>
      </c>
      <c r="K832" s="97"/>
      <c r="L832" s="98">
        <f t="shared" si="151"/>
        <v>0</v>
      </c>
      <c r="M832" s="99">
        <f t="shared" si="152"/>
        <v>0</v>
      </c>
      <c r="N832" s="100">
        <f t="shared" si="153"/>
        <v>0</v>
      </c>
      <c r="O832" s="98">
        <f t="shared" si="154"/>
        <v>0</v>
      </c>
      <c r="P832" s="101">
        <f t="shared" si="155"/>
        <v>0</v>
      </c>
      <c r="Q832" s="102">
        <f t="shared" si="156"/>
        <v>0</v>
      </c>
    </row>
    <row r="833" spans="1:17" x14ac:dyDescent="0.2">
      <c r="A833" s="92" t="str">
        <f>Orçamento!A807</f>
        <v>26.17</v>
      </c>
      <c r="B833" s="39" t="str">
        <f>Orçamento!B807</f>
        <v>Sinapi</v>
      </c>
      <c r="C833" s="39">
        <f>Orçamento!C807</f>
        <v>0</v>
      </c>
      <c r="D833" s="39">
        <f>Orçamento!D807</f>
        <v>0</v>
      </c>
      <c r="E833" s="39">
        <f>Orçamento!E807</f>
        <v>0</v>
      </c>
      <c r="F833" s="39">
        <f>Orçamento!F807</f>
        <v>0</v>
      </c>
      <c r="G833" s="95">
        <f>'Orç. Pós Licitação'!G807</f>
        <v>0</v>
      </c>
      <c r="H833" s="95">
        <f>'Orç. Pós Licitação'!H807</f>
        <v>0</v>
      </c>
      <c r="I833" s="95">
        <f>'Orç. Pós Licitação'!I807</f>
        <v>0</v>
      </c>
      <c r="J833" s="96">
        <f>'BM 05'!L833</f>
        <v>0</v>
      </c>
      <c r="K833" s="97"/>
      <c r="L833" s="98">
        <f t="shared" si="151"/>
        <v>0</v>
      </c>
      <c r="M833" s="99">
        <f t="shared" si="152"/>
        <v>0</v>
      </c>
      <c r="N833" s="100">
        <f t="shared" si="153"/>
        <v>0</v>
      </c>
      <c r="O833" s="98">
        <f t="shared" si="154"/>
        <v>0</v>
      </c>
      <c r="P833" s="101">
        <f t="shared" si="155"/>
        <v>0</v>
      </c>
      <c r="Q833" s="102">
        <f t="shared" si="156"/>
        <v>0</v>
      </c>
    </row>
    <row r="834" spans="1:17" x14ac:dyDescent="0.2">
      <c r="A834" s="92" t="str">
        <f>Orçamento!A808</f>
        <v>26.18</v>
      </c>
      <c r="B834" s="39" t="str">
        <f>Orçamento!B808</f>
        <v>Sinapi</v>
      </c>
      <c r="C834" s="39">
        <f>Orçamento!C808</f>
        <v>0</v>
      </c>
      <c r="D834" s="39">
        <f>Orçamento!D808</f>
        <v>0</v>
      </c>
      <c r="E834" s="39">
        <f>Orçamento!E808</f>
        <v>0</v>
      </c>
      <c r="F834" s="39">
        <f>Orçamento!F808</f>
        <v>0</v>
      </c>
      <c r="G834" s="95">
        <f>'Orç. Pós Licitação'!G808</f>
        <v>0</v>
      </c>
      <c r="H834" s="95">
        <f>'Orç. Pós Licitação'!H808</f>
        <v>0</v>
      </c>
      <c r="I834" s="95">
        <f>'Orç. Pós Licitação'!I808</f>
        <v>0</v>
      </c>
      <c r="J834" s="96">
        <f>'BM 05'!L834</f>
        <v>0</v>
      </c>
      <c r="K834" s="97"/>
      <c r="L834" s="98">
        <f t="shared" si="151"/>
        <v>0</v>
      </c>
      <c r="M834" s="99">
        <f t="shared" si="152"/>
        <v>0</v>
      </c>
      <c r="N834" s="100">
        <f t="shared" si="153"/>
        <v>0</v>
      </c>
      <c r="O834" s="98">
        <f t="shared" si="154"/>
        <v>0</v>
      </c>
      <c r="P834" s="101">
        <f t="shared" si="155"/>
        <v>0</v>
      </c>
      <c r="Q834" s="102">
        <f t="shared" si="156"/>
        <v>0</v>
      </c>
    </row>
    <row r="835" spans="1:17" x14ac:dyDescent="0.2">
      <c r="A835" s="92" t="str">
        <f>Orçamento!A809</f>
        <v>26.19</v>
      </c>
      <c r="B835" s="39" t="str">
        <f>Orçamento!B809</f>
        <v>Sinapi</v>
      </c>
      <c r="C835" s="39">
        <f>Orçamento!C809</f>
        <v>0</v>
      </c>
      <c r="D835" s="39">
        <f>Orçamento!D809</f>
        <v>0</v>
      </c>
      <c r="E835" s="39">
        <f>Orçamento!E809</f>
        <v>0</v>
      </c>
      <c r="F835" s="39">
        <f>Orçamento!F809</f>
        <v>0</v>
      </c>
      <c r="G835" s="95">
        <f>'Orç. Pós Licitação'!G809</f>
        <v>0</v>
      </c>
      <c r="H835" s="95">
        <f>'Orç. Pós Licitação'!H809</f>
        <v>0</v>
      </c>
      <c r="I835" s="95">
        <f>'Orç. Pós Licitação'!I809</f>
        <v>0</v>
      </c>
      <c r="J835" s="96">
        <f>'BM 05'!L835</f>
        <v>0</v>
      </c>
      <c r="K835" s="97"/>
      <c r="L835" s="98">
        <f t="shared" si="151"/>
        <v>0</v>
      </c>
      <c r="M835" s="99">
        <f t="shared" si="152"/>
        <v>0</v>
      </c>
      <c r="N835" s="100">
        <f t="shared" si="153"/>
        <v>0</v>
      </c>
      <c r="O835" s="98">
        <f t="shared" si="154"/>
        <v>0</v>
      </c>
      <c r="P835" s="101">
        <f t="shared" si="155"/>
        <v>0</v>
      </c>
      <c r="Q835" s="102">
        <f t="shared" si="156"/>
        <v>0</v>
      </c>
    </row>
    <row r="836" spans="1:17" x14ac:dyDescent="0.2">
      <c r="A836" s="92" t="str">
        <f>Orçamento!A810</f>
        <v>26.20</v>
      </c>
      <c r="B836" s="39" t="str">
        <f>Orçamento!B810</f>
        <v>Sinapi</v>
      </c>
      <c r="C836" s="39">
        <f>Orçamento!C810</f>
        <v>0</v>
      </c>
      <c r="D836" s="39">
        <f>Orçamento!D810</f>
        <v>0</v>
      </c>
      <c r="E836" s="39">
        <f>Orçamento!E810</f>
        <v>0</v>
      </c>
      <c r="F836" s="39">
        <f>Orçamento!F810</f>
        <v>0</v>
      </c>
      <c r="G836" s="95">
        <f>'Orç. Pós Licitação'!G810</f>
        <v>0</v>
      </c>
      <c r="H836" s="95">
        <f>'Orç. Pós Licitação'!H810</f>
        <v>0</v>
      </c>
      <c r="I836" s="95">
        <f>'Orç. Pós Licitação'!I810</f>
        <v>0</v>
      </c>
      <c r="J836" s="96">
        <f>'BM 05'!L836</f>
        <v>0</v>
      </c>
      <c r="K836" s="97"/>
      <c r="L836" s="98">
        <f t="shared" si="151"/>
        <v>0</v>
      </c>
      <c r="M836" s="99">
        <f t="shared" si="152"/>
        <v>0</v>
      </c>
      <c r="N836" s="100">
        <f t="shared" si="153"/>
        <v>0</v>
      </c>
      <c r="O836" s="98">
        <f t="shared" si="154"/>
        <v>0</v>
      </c>
      <c r="P836" s="101">
        <f t="shared" si="155"/>
        <v>0</v>
      </c>
      <c r="Q836" s="102">
        <f t="shared" si="156"/>
        <v>0</v>
      </c>
    </row>
    <row r="837" spans="1:17" x14ac:dyDescent="0.2">
      <c r="A837" s="92" t="str">
        <f>Orçamento!A811</f>
        <v>26.21</v>
      </c>
      <c r="B837" s="39" t="str">
        <f>Orçamento!B811</f>
        <v>Sinapi</v>
      </c>
      <c r="C837" s="39">
        <f>Orçamento!C811</f>
        <v>0</v>
      </c>
      <c r="D837" s="39">
        <f>Orçamento!D811</f>
        <v>0</v>
      </c>
      <c r="E837" s="39">
        <f>Orçamento!E811</f>
        <v>0</v>
      </c>
      <c r="F837" s="39">
        <f>Orçamento!F811</f>
        <v>0</v>
      </c>
      <c r="G837" s="95">
        <f>'Orç. Pós Licitação'!G811</f>
        <v>0</v>
      </c>
      <c r="H837" s="95">
        <f>'Orç. Pós Licitação'!H811</f>
        <v>0</v>
      </c>
      <c r="I837" s="95">
        <f>'Orç. Pós Licitação'!I811</f>
        <v>0</v>
      </c>
      <c r="J837" s="96">
        <f>'BM 05'!L837</f>
        <v>0</v>
      </c>
      <c r="K837" s="97"/>
      <c r="L837" s="98">
        <f t="shared" si="151"/>
        <v>0</v>
      </c>
      <c r="M837" s="99">
        <f t="shared" si="152"/>
        <v>0</v>
      </c>
      <c r="N837" s="100">
        <f t="shared" si="153"/>
        <v>0</v>
      </c>
      <c r="O837" s="98">
        <f t="shared" si="154"/>
        <v>0</v>
      </c>
      <c r="P837" s="101">
        <f t="shared" si="155"/>
        <v>0</v>
      </c>
      <c r="Q837" s="102">
        <f t="shared" si="156"/>
        <v>0</v>
      </c>
    </row>
    <row r="838" spans="1:17" x14ac:dyDescent="0.2">
      <c r="A838" s="92" t="str">
        <f>Orçamento!A812</f>
        <v>26.22</v>
      </c>
      <c r="B838" s="39" t="str">
        <f>Orçamento!B812</f>
        <v>Sinapi</v>
      </c>
      <c r="C838" s="39">
        <f>Orçamento!C812</f>
        <v>0</v>
      </c>
      <c r="D838" s="39">
        <f>Orçamento!D812</f>
        <v>0</v>
      </c>
      <c r="E838" s="39">
        <f>Orçamento!E812</f>
        <v>0</v>
      </c>
      <c r="F838" s="39">
        <f>Orçamento!F812</f>
        <v>0</v>
      </c>
      <c r="G838" s="95">
        <f>'Orç. Pós Licitação'!G812</f>
        <v>0</v>
      </c>
      <c r="H838" s="95">
        <f>'Orç. Pós Licitação'!H812</f>
        <v>0</v>
      </c>
      <c r="I838" s="95">
        <f>'Orç. Pós Licitação'!I812</f>
        <v>0</v>
      </c>
      <c r="J838" s="96">
        <f>'BM 05'!L838</f>
        <v>0</v>
      </c>
      <c r="K838" s="97"/>
      <c r="L838" s="98">
        <f t="shared" si="151"/>
        <v>0</v>
      </c>
      <c r="M838" s="99">
        <f t="shared" si="152"/>
        <v>0</v>
      </c>
      <c r="N838" s="100">
        <f t="shared" si="153"/>
        <v>0</v>
      </c>
      <c r="O838" s="98">
        <f t="shared" si="154"/>
        <v>0</v>
      </c>
      <c r="P838" s="101">
        <f t="shared" si="155"/>
        <v>0</v>
      </c>
      <c r="Q838" s="102">
        <f t="shared" si="156"/>
        <v>0</v>
      </c>
    </row>
    <row r="839" spans="1:17" x14ac:dyDescent="0.2">
      <c r="A839" s="92" t="str">
        <f>Orçamento!A813</f>
        <v>26.23</v>
      </c>
      <c r="B839" s="39" t="str">
        <f>Orçamento!B813</f>
        <v>Sinapi</v>
      </c>
      <c r="C839" s="39">
        <f>Orçamento!C813</f>
        <v>0</v>
      </c>
      <c r="D839" s="39">
        <f>Orçamento!D813</f>
        <v>0</v>
      </c>
      <c r="E839" s="39">
        <f>Orçamento!E813</f>
        <v>0</v>
      </c>
      <c r="F839" s="39">
        <f>Orçamento!F813</f>
        <v>0</v>
      </c>
      <c r="G839" s="95">
        <f>'Orç. Pós Licitação'!G813</f>
        <v>0</v>
      </c>
      <c r="H839" s="95">
        <f>'Orç. Pós Licitação'!H813</f>
        <v>0</v>
      </c>
      <c r="I839" s="95">
        <f>'Orç. Pós Licitação'!I813</f>
        <v>0</v>
      </c>
      <c r="J839" s="96">
        <f>'BM 05'!L839</f>
        <v>0</v>
      </c>
      <c r="K839" s="97"/>
      <c r="L839" s="98">
        <f t="shared" si="151"/>
        <v>0</v>
      </c>
      <c r="M839" s="99">
        <f t="shared" si="152"/>
        <v>0</v>
      </c>
      <c r="N839" s="100">
        <f t="shared" si="153"/>
        <v>0</v>
      </c>
      <c r="O839" s="98">
        <f t="shared" si="154"/>
        <v>0</v>
      </c>
      <c r="P839" s="101">
        <f t="shared" si="155"/>
        <v>0</v>
      </c>
      <c r="Q839" s="102">
        <f t="shared" si="156"/>
        <v>0</v>
      </c>
    </row>
    <row r="840" spans="1:17" x14ac:dyDescent="0.2">
      <c r="A840" s="92" t="str">
        <f>Orçamento!A814</f>
        <v>26.24</v>
      </c>
      <c r="B840" s="39" t="str">
        <f>Orçamento!B814</f>
        <v>Sinapi</v>
      </c>
      <c r="C840" s="39">
        <f>Orçamento!C814</f>
        <v>0</v>
      </c>
      <c r="D840" s="39">
        <f>Orçamento!D814</f>
        <v>0</v>
      </c>
      <c r="E840" s="39">
        <f>Orçamento!E814</f>
        <v>0</v>
      </c>
      <c r="F840" s="39">
        <f>Orçamento!F814</f>
        <v>0</v>
      </c>
      <c r="G840" s="95">
        <f>'Orç. Pós Licitação'!G814</f>
        <v>0</v>
      </c>
      <c r="H840" s="95">
        <f>'Orç. Pós Licitação'!H814</f>
        <v>0</v>
      </c>
      <c r="I840" s="95">
        <f>'Orç. Pós Licitação'!I814</f>
        <v>0</v>
      </c>
      <c r="J840" s="96">
        <f>'BM 05'!L840</f>
        <v>0</v>
      </c>
      <c r="K840" s="97"/>
      <c r="L840" s="98">
        <f t="shared" si="151"/>
        <v>0</v>
      </c>
      <c r="M840" s="99">
        <f t="shared" si="152"/>
        <v>0</v>
      </c>
      <c r="N840" s="100">
        <f t="shared" si="153"/>
        <v>0</v>
      </c>
      <c r="O840" s="98">
        <f t="shared" si="154"/>
        <v>0</v>
      </c>
      <c r="P840" s="101">
        <f t="shared" si="155"/>
        <v>0</v>
      </c>
      <c r="Q840" s="102">
        <f t="shared" si="156"/>
        <v>0</v>
      </c>
    </row>
    <row r="841" spans="1:17" x14ac:dyDescent="0.2">
      <c r="A841" s="92" t="str">
        <f>Orçamento!A815</f>
        <v>26.25</v>
      </c>
      <c r="B841" s="39" t="str">
        <f>Orçamento!B815</f>
        <v>Sinapi</v>
      </c>
      <c r="C841" s="39">
        <f>Orçamento!C815</f>
        <v>0</v>
      </c>
      <c r="D841" s="39">
        <f>Orçamento!D815</f>
        <v>0</v>
      </c>
      <c r="E841" s="39">
        <f>Orçamento!E815</f>
        <v>0</v>
      </c>
      <c r="F841" s="39">
        <f>Orçamento!F815</f>
        <v>0</v>
      </c>
      <c r="G841" s="95">
        <f>'Orç. Pós Licitação'!G815</f>
        <v>0</v>
      </c>
      <c r="H841" s="95">
        <f>'Orç. Pós Licitação'!H815</f>
        <v>0</v>
      </c>
      <c r="I841" s="95">
        <f>'Orç. Pós Licitação'!I815</f>
        <v>0</v>
      </c>
      <c r="J841" s="96">
        <f>'BM 05'!L841</f>
        <v>0</v>
      </c>
      <c r="K841" s="97"/>
      <c r="L841" s="98">
        <f t="shared" si="151"/>
        <v>0</v>
      </c>
      <c r="M841" s="99">
        <f t="shared" si="152"/>
        <v>0</v>
      </c>
      <c r="N841" s="100">
        <f t="shared" si="153"/>
        <v>0</v>
      </c>
      <c r="O841" s="98">
        <f t="shared" si="154"/>
        <v>0</v>
      </c>
      <c r="P841" s="101">
        <f t="shared" si="155"/>
        <v>0</v>
      </c>
      <c r="Q841" s="102">
        <f t="shared" si="156"/>
        <v>0</v>
      </c>
    </row>
    <row r="842" spans="1:17" x14ac:dyDescent="0.2">
      <c r="A842" s="92" t="str">
        <f>Orçamento!A816</f>
        <v>26.26</v>
      </c>
      <c r="B842" s="39" t="str">
        <f>Orçamento!B816</f>
        <v>Sinapi</v>
      </c>
      <c r="C842" s="39">
        <f>Orçamento!C816</f>
        <v>0</v>
      </c>
      <c r="D842" s="39">
        <f>Orçamento!D816</f>
        <v>0</v>
      </c>
      <c r="E842" s="39">
        <f>Orçamento!E816</f>
        <v>0</v>
      </c>
      <c r="F842" s="39">
        <f>Orçamento!F816</f>
        <v>0</v>
      </c>
      <c r="G842" s="95">
        <f>'Orç. Pós Licitação'!G816</f>
        <v>0</v>
      </c>
      <c r="H842" s="95">
        <f>'Orç. Pós Licitação'!H816</f>
        <v>0</v>
      </c>
      <c r="I842" s="95">
        <f>'Orç. Pós Licitação'!I816</f>
        <v>0</v>
      </c>
      <c r="J842" s="96">
        <f>'BM 05'!L842</f>
        <v>0</v>
      </c>
      <c r="K842" s="97"/>
      <c r="L842" s="98">
        <f t="shared" si="151"/>
        <v>0</v>
      </c>
      <c r="M842" s="99">
        <f t="shared" si="152"/>
        <v>0</v>
      </c>
      <c r="N842" s="100">
        <f t="shared" si="153"/>
        <v>0</v>
      </c>
      <c r="O842" s="98">
        <f t="shared" si="154"/>
        <v>0</v>
      </c>
      <c r="P842" s="101">
        <f t="shared" si="155"/>
        <v>0</v>
      </c>
      <c r="Q842" s="102">
        <f t="shared" si="156"/>
        <v>0</v>
      </c>
    </row>
    <row r="843" spans="1:17" x14ac:dyDescent="0.2">
      <c r="A843" s="92" t="str">
        <f>Orçamento!A817</f>
        <v>26.27</v>
      </c>
      <c r="B843" s="39" t="str">
        <f>Orçamento!B817</f>
        <v>Sinapi</v>
      </c>
      <c r="C843" s="39">
        <f>Orçamento!C817</f>
        <v>0</v>
      </c>
      <c r="D843" s="39">
        <f>Orçamento!D817</f>
        <v>0</v>
      </c>
      <c r="E843" s="39">
        <f>Orçamento!E817</f>
        <v>0</v>
      </c>
      <c r="F843" s="39">
        <f>Orçamento!F817</f>
        <v>0</v>
      </c>
      <c r="G843" s="95">
        <f>'Orç. Pós Licitação'!G817</f>
        <v>0</v>
      </c>
      <c r="H843" s="95">
        <f>'Orç. Pós Licitação'!H817</f>
        <v>0</v>
      </c>
      <c r="I843" s="95">
        <f>'Orç. Pós Licitação'!I817</f>
        <v>0</v>
      </c>
      <c r="J843" s="96">
        <f>'BM 05'!L843</f>
        <v>0</v>
      </c>
      <c r="K843" s="97"/>
      <c r="L843" s="98">
        <f t="shared" si="151"/>
        <v>0</v>
      </c>
      <c r="M843" s="99">
        <f t="shared" si="152"/>
        <v>0</v>
      </c>
      <c r="N843" s="100">
        <f t="shared" si="153"/>
        <v>0</v>
      </c>
      <c r="O843" s="98">
        <f t="shared" si="154"/>
        <v>0</v>
      </c>
      <c r="P843" s="101">
        <f t="shared" si="155"/>
        <v>0</v>
      </c>
      <c r="Q843" s="102">
        <f t="shared" si="156"/>
        <v>0</v>
      </c>
    </row>
    <row r="844" spans="1:17" x14ac:dyDescent="0.2">
      <c r="A844" s="92" t="str">
        <f>Orçamento!A818</f>
        <v>26.28</v>
      </c>
      <c r="B844" s="39" t="str">
        <f>Orçamento!B818</f>
        <v>Sinapi</v>
      </c>
      <c r="C844" s="39">
        <f>Orçamento!C818</f>
        <v>0</v>
      </c>
      <c r="D844" s="39">
        <f>Orçamento!D818</f>
        <v>0</v>
      </c>
      <c r="E844" s="39">
        <f>Orçamento!E818</f>
        <v>0</v>
      </c>
      <c r="F844" s="39">
        <f>Orçamento!F818</f>
        <v>0</v>
      </c>
      <c r="G844" s="95">
        <f>'Orç. Pós Licitação'!G818</f>
        <v>0</v>
      </c>
      <c r="H844" s="95">
        <f>'Orç. Pós Licitação'!H818</f>
        <v>0</v>
      </c>
      <c r="I844" s="95">
        <f>'Orç. Pós Licitação'!I818</f>
        <v>0</v>
      </c>
      <c r="J844" s="96">
        <f>'BM 05'!L844</f>
        <v>0</v>
      </c>
      <c r="K844" s="97"/>
      <c r="L844" s="98">
        <f t="shared" si="151"/>
        <v>0</v>
      </c>
      <c r="M844" s="99">
        <f t="shared" si="152"/>
        <v>0</v>
      </c>
      <c r="N844" s="100">
        <f t="shared" si="153"/>
        <v>0</v>
      </c>
      <c r="O844" s="98">
        <f t="shared" si="154"/>
        <v>0</v>
      </c>
      <c r="P844" s="101">
        <f t="shared" si="155"/>
        <v>0</v>
      </c>
      <c r="Q844" s="102">
        <f t="shared" si="156"/>
        <v>0</v>
      </c>
    </row>
    <row r="845" spans="1:17" x14ac:dyDescent="0.2">
      <c r="A845" s="92" t="str">
        <f>Orçamento!A819</f>
        <v>26.29</v>
      </c>
      <c r="B845" s="39" t="str">
        <f>Orçamento!B819</f>
        <v>Sinapi</v>
      </c>
      <c r="C845" s="39">
        <f>Orçamento!C819</f>
        <v>0</v>
      </c>
      <c r="D845" s="39">
        <f>Orçamento!D819</f>
        <v>0</v>
      </c>
      <c r="E845" s="39">
        <f>Orçamento!E819</f>
        <v>0</v>
      </c>
      <c r="F845" s="39">
        <f>Orçamento!F819</f>
        <v>0</v>
      </c>
      <c r="G845" s="95">
        <f>'Orç. Pós Licitação'!G819</f>
        <v>0</v>
      </c>
      <c r="H845" s="95">
        <f>'Orç. Pós Licitação'!H819</f>
        <v>0</v>
      </c>
      <c r="I845" s="95">
        <f>'Orç. Pós Licitação'!I819</f>
        <v>0</v>
      </c>
      <c r="J845" s="96">
        <f>'BM 05'!L845</f>
        <v>0</v>
      </c>
      <c r="K845" s="97"/>
      <c r="L845" s="98">
        <f t="shared" si="151"/>
        <v>0</v>
      </c>
      <c r="M845" s="99">
        <f t="shared" si="152"/>
        <v>0</v>
      </c>
      <c r="N845" s="100">
        <f t="shared" si="153"/>
        <v>0</v>
      </c>
      <c r="O845" s="98">
        <f t="shared" si="154"/>
        <v>0</v>
      </c>
      <c r="P845" s="101">
        <f t="shared" si="155"/>
        <v>0</v>
      </c>
      <c r="Q845" s="102">
        <f t="shared" si="156"/>
        <v>0</v>
      </c>
    </row>
    <row r="846" spans="1:17" x14ac:dyDescent="0.2">
      <c r="A846" s="92" t="str">
        <f>Orçamento!A820</f>
        <v>26.30</v>
      </c>
      <c r="B846" s="39" t="str">
        <f>Orçamento!B820</f>
        <v>Sinapi</v>
      </c>
      <c r="C846" s="39">
        <f>Orçamento!C820</f>
        <v>0</v>
      </c>
      <c r="D846" s="39">
        <f>Orçamento!D820</f>
        <v>0</v>
      </c>
      <c r="E846" s="39">
        <f>Orçamento!E820</f>
        <v>0</v>
      </c>
      <c r="F846" s="39">
        <f>Orçamento!F820</f>
        <v>0</v>
      </c>
      <c r="G846" s="95">
        <f>'Orç. Pós Licitação'!G820</f>
        <v>0</v>
      </c>
      <c r="H846" s="95">
        <f>'Orç. Pós Licitação'!H820</f>
        <v>0</v>
      </c>
      <c r="I846" s="95">
        <f>'Orç. Pós Licitação'!I820</f>
        <v>0</v>
      </c>
      <c r="J846" s="96">
        <f>'BM 05'!L846</f>
        <v>0</v>
      </c>
      <c r="K846" s="97"/>
      <c r="L846" s="98">
        <f t="shared" si="151"/>
        <v>0</v>
      </c>
      <c r="M846" s="99">
        <f t="shared" si="152"/>
        <v>0</v>
      </c>
      <c r="N846" s="100">
        <f t="shared" si="153"/>
        <v>0</v>
      </c>
      <c r="O846" s="98">
        <f t="shared" si="154"/>
        <v>0</v>
      </c>
      <c r="P846" s="101">
        <f t="shared" si="155"/>
        <v>0</v>
      </c>
      <c r="Q846" s="102">
        <f t="shared" si="156"/>
        <v>0</v>
      </c>
    </row>
    <row r="847" spans="1:17" s="2" customFormat="1" ht="15.75" x14ac:dyDescent="0.25">
      <c r="A847" s="449"/>
      <c r="B847" s="434"/>
      <c r="C847" s="434"/>
      <c r="D847" s="430"/>
      <c r="E847" s="430" t="s">
        <v>1116</v>
      </c>
      <c r="F847" s="434"/>
      <c r="G847" s="434"/>
      <c r="H847" s="436"/>
      <c r="I847" s="437">
        <f>SUM(I817:I846)</f>
        <v>0</v>
      </c>
      <c r="J847" s="438"/>
      <c r="K847" s="438"/>
      <c r="L847" s="438"/>
      <c r="M847" s="437">
        <f>SUM(M817:M846)</f>
        <v>0</v>
      </c>
      <c r="N847" s="437">
        <f>SUM(N817:N846)</f>
        <v>0</v>
      </c>
      <c r="O847" s="437">
        <f>SUM(O817:O846)</f>
        <v>0</v>
      </c>
      <c r="P847" s="439"/>
      <c r="Q847" s="450">
        <f>SUM(Q817:Q846)</f>
        <v>0</v>
      </c>
    </row>
    <row r="848" spans="1:17" s="3" customFormat="1" ht="21.75" customHeight="1" x14ac:dyDescent="0.25">
      <c r="A848" s="451" t="str">
        <f>Orçamento!A821</f>
        <v>27.0</v>
      </c>
      <c r="B848" s="427"/>
      <c r="C848" s="427"/>
      <c r="D848" s="428" t="str">
        <f>Orçamento!D821</f>
        <v>META 27</v>
      </c>
      <c r="E848" s="427"/>
      <c r="F848" s="427"/>
      <c r="G848" s="429"/>
      <c r="H848" s="430"/>
      <c r="I848" s="430"/>
      <c r="J848" s="431"/>
      <c r="K848" s="431"/>
      <c r="L848" s="431"/>
      <c r="M848" s="432"/>
      <c r="N848" s="433" t="e">
        <f>N879/I879</f>
        <v>#DIV/0!</v>
      </c>
      <c r="O848" s="433" t="e">
        <f>O879/I879</f>
        <v>#DIV/0!</v>
      </c>
      <c r="P848" s="433"/>
      <c r="Q848" s="452" t="e">
        <f>Q879/I879</f>
        <v>#DIV/0!</v>
      </c>
    </row>
    <row r="849" spans="1:17" x14ac:dyDescent="0.2">
      <c r="A849" s="92" t="str">
        <f>Orçamento!A822</f>
        <v>27.1</v>
      </c>
      <c r="B849" s="39" t="str">
        <f>Orçamento!B822</f>
        <v>Sinapi</v>
      </c>
      <c r="C849" s="39">
        <f>Orçamento!C822</f>
        <v>0</v>
      </c>
      <c r="D849" s="39">
        <f>Orçamento!D822</f>
        <v>0</v>
      </c>
      <c r="E849" s="39">
        <f>Orçamento!E822</f>
        <v>0</v>
      </c>
      <c r="F849" s="39">
        <f>Orçamento!F822</f>
        <v>0</v>
      </c>
      <c r="G849" s="95">
        <f>'Orç. Pós Licitação'!G822</f>
        <v>0</v>
      </c>
      <c r="H849" s="95">
        <f>'Orç. Pós Licitação'!H822</f>
        <v>0</v>
      </c>
      <c r="I849" s="95">
        <f>'Orç. Pós Licitação'!I822</f>
        <v>0</v>
      </c>
      <c r="J849" s="96">
        <f>'BM 05'!L849</f>
        <v>0</v>
      </c>
      <c r="K849" s="97"/>
      <c r="L849" s="98">
        <f>J849+K849</f>
        <v>0</v>
      </c>
      <c r="M849" s="99">
        <f>ROUND(H849*J849,2)</f>
        <v>0</v>
      </c>
      <c r="N849" s="100">
        <f>ROUND(H849*K849,2)</f>
        <v>0</v>
      </c>
      <c r="O849" s="98">
        <f>ROUND(H849*L849,2)</f>
        <v>0</v>
      </c>
      <c r="P849" s="101">
        <f>F849-L849</f>
        <v>0</v>
      </c>
      <c r="Q849" s="102">
        <f>I849-O849</f>
        <v>0</v>
      </c>
    </row>
    <row r="850" spans="1:17" x14ac:dyDescent="0.2">
      <c r="A850" s="92" t="str">
        <f>Orçamento!A823</f>
        <v>27.2</v>
      </c>
      <c r="B850" s="39" t="str">
        <f>Orçamento!B823</f>
        <v>Sinapi</v>
      </c>
      <c r="C850" s="39">
        <f>Orçamento!C823</f>
        <v>0</v>
      </c>
      <c r="D850" s="39">
        <f>Orçamento!D823</f>
        <v>0</v>
      </c>
      <c r="E850" s="39">
        <f>Orçamento!E823</f>
        <v>0</v>
      </c>
      <c r="F850" s="39">
        <f>Orçamento!F823</f>
        <v>0</v>
      </c>
      <c r="G850" s="95">
        <f>'Orç. Pós Licitação'!G823</f>
        <v>0</v>
      </c>
      <c r="H850" s="95">
        <f>'Orç. Pós Licitação'!H823</f>
        <v>0</v>
      </c>
      <c r="I850" s="95">
        <f>'Orç. Pós Licitação'!I823</f>
        <v>0</v>
      </c>
      <c r="J850" s="96">
        <f>'BM 05'!L850</f>
        <v>0</v>
      </c>
      <c r="K850" s="97"/>
      <c r="L850" s="98">
        <f t="shared" ref="L850:L878" si="157">J850+K850</f>
        <v>0</v>
      </c>
      <c r="M850" s="99">
        <f t="shared" ref="M850:M878" si="158">ROUND(H850*J850,2)</f>
        <v>0</v>
      </c>
      <c r="N850" s="100">
        <f t="shared" ref="N850:N878" si="159">ROUND(H850*K850,2)</f>
        <v>0</v>
      </c>
      <c r="O850" s="98">
        <f t="shared" ref="O850:O878" si="160">ROUND(H850*L850,2)</f>
        <v>0</v>
      </c>
      <c r="P850" s="101">
        <f t="shared" ref="P850:P878" si="161">F850-L850</f>
        <v>0</v>
      </c>
      <c r="Q850" s="102">
        <f t="shared" ref="Q850:Q878" si="162">I850-O850</f>
        <v>0</v>
      </c>
    </row>
    <row r="851" spans="1:17" x14ac:dyDescent="0.2">
      <c r="A851" s="92" t="str">
        <f>Orçamento!A824</f>
        <v>27.3</v>
      </c>
      <c r="B851" s="39" t="str">
        <f>Orçamento!B824</f>
        <v>Sinapi</v>
      </c>
      <c r="C851" s="39">
        <f>Orçamento!C824</f>
        <v>0</v>
      </c>
      <c r="D851" s="39">
        <f>Orçamento!D824</f>
        <v>0</v>
      </c>
      <c r="E851" s="39">
        <f>Orçamento!E824</f>
        <v>0</v>
      </c>
      <c r="F851" s="39">
        <f>Orçamento!F824</f>
        <v>0</v>
      </c>
      <c r="G851" s="95">
        <f>'Orç. Pós Licitação'!G824</f>
        <v>0</v>
      </c>
      <c r="H851" s="95">
        <f>'Orç. Pós Licitação'!H824</f>
        <v>0</v>
      </c>
      <c r="I851" s="95">
        <f>'Orç. Pós Licitação'!I824</f>
        <v>0</v>
      </c>
      <c r="J851" s="96">
        <f>'BM 05'!L851</f>
        <v>0</v>
      </c>
      <c r="K851" s="97"/>
      <c r="L851" s="98">
        <f t="shared" si="157"/>
        <v>0</v>
      </c>
      <c r="M851" s="99">
        <f t="shared" si="158"/>
        <v>0</v>
      </c>
      <c r="N851" s="100">
        <f t="shared" si="159"/>
        <v>0</v>
      </c>
      <c r="O851" s="98">
        <f t="shared" si="160"/>
        <v>0</v>
      </c>
      <c r="P851" s="101">
        <f t="shared" si="161"/>
        <v>0</v>
      </c>
      <c r="Q851" s="102">
        <f t="shared" si="162"/>
        <v>0</v>
      </c>
    </row>
    <row r="852" spans="1:17" x14ac:dyDescent="0.2">
      <c r="A852" s="92" t="str">
        <f>Orçamento!A825</f>
        <v>27.4</v>
      </c>
      <c r="B852" s="39" t="str">
        <f>Orçamento!B825</f>
        <v>Sinapi</v>
      </c>
      <c r="C852" s="39">
        <f>Orçamento!C825</f>
        <v>0</v>
      </c>
      <c r="D852" s="39">
        <f>Orçamento!D825</f>
        <v>0</v>
      </c>
      <c r="E852" s="39">
        <f>Orçamento!E825</f>
        <v>0</v>
      </c>
      <c r="F852" s="39">
        <f>Orçamento!F825</f>
        <v>0</v>
      </c>
      <c r="G852" s="95">
        <f>'Orç. Pós Licitação'!G825</f>
        <v>0</v>
      </c>
      <c r="H852" s="95">
        <f>'Orç. Pós Licitação'!H825</f>
        <v>0</v>
      </c>
      <c r="I852" s="95">
        <f>'Orç. Pós Licitação'!I825</f>
        <v>0</v>
      </c>
      <c r="J852" s="96">
        <f>'BM 05'!L852</f>
        <v>0</v>
      </c>
      <c r="K852" s="97"/>
      <c r="L852" s="98">
        <f t="shared" si="157"/>
        <v>0</v>
      </c>
      <c r="M852" s="99">
        <f t="shared" si="158"/>
        <v>0</v>
      </c>
      <c r="N852" s="100">
        <f t="shared" si="159"/>
        <v>0</v>
      </c>
      <c r="O852" s="98">
        <f t="shared" si="160"/>
        <v>0</v>
      </c>
      <c r="P852" s="101">
        <f t="shared" si="161"/>
        <v>0</v>
      </c>
      <c r="Q852" s="102">
        <f t="shared" si="162"/>
        <v>0</v>
      </c>
    </row>
    <row r="853" spans="1:17" x14ac:dyDescent="0.2">
      <c r="A853" s="92" t="str">
        <f>Orçamento!A826</f>
        <v>27.5</v>
      </c>
      <c r="B853" s="39" t="str">
        <f>Orçamento!B826</f>
        <v>Sinapi</v>
      </c>
      <c r="C853" s="39">
        <f>Orçamento!C826</f>
        <v>0</v>
      </c>
      <c r="D853" s="39">
        <f>Orçamento!D826</f>
        <v>0</v>
      </c>
      <c r="E853" s="39">
        <f>Orçamento!E826</f>
        <v>0</v>
      </c>
      <c r="F853" s="39">
        <f>Orçamento!F826</f>
        <v>0</v>
      </c>
      <c r="G853" s="95">
        <f>'Orç. Pós Licitação'!G826</f>
        <v>0</v>
      </c>
      <c r="H853" s="95">
        <f>'Orç. Pós Licitação'!H826</f>
        <v>0</v>
      </c>
      <c r="I853" s="95">
        <f>'Orç. Pós Licitação'!I826</f>
        <v>0</v>
      </c>
      <c r="J853" s="96">
        <f>'BM 05'!L853</f>
        <v>0</v>
      </c>
      <c r="K853" s="97"/>
      <c r="L853" s="98">
        <f t="shared" si="157"/>
        <v>0</v>
      </c>
      <c r="M853" s="99">
        <f t="shared" si="158"/>
        <v>0</v>
      </c>
      <c r="N853" s="100">
        <f t="shared" si="159"/>
        <v>0</v>
      </c>
      <c r="O853" s="98">
        <f t="shared" si="160"/>
        <v>0</v>
      </c>
      <c r="P853" s="101">
        <f t="shared" si="161"/>
        <v>0</v>
      </c>
      <c r="Q853" s="102">
        <f t="shared" si="162"/>
        <v>0</v>
      </c>
    </row>
    <row r="854" spans="1:17" x14ac:dyDescent="0.2">
      <c r="A854" s="92" t="str">
        <f>Orçamento!A827</f>
        <v>27.6</v>
      </c>
      <c r="B854" s="39" t="str">
        <f>Orçamento!B827</f>
        <v>Sinapi</v>
      </c>
      <c r="C854" s="39">
        <f>Orçamento!C827</f>
        <v>0</v>
      </c>
      <c r="D854" s="39">
        <f>Orçamento!D827</f>
        <v>0</v>
      </c>
      <c r="E854" s="39">
        <f>Orçamento!E827</f>
        <v>0</v>
      </c>
      <c r="F854" s="39">
        <f>Orçamento!F827</f>
        <v>0</v>
      </c>
      <c r="G854" s="95">
        <f>'Orç. Pós Licitação'!G827</f>
        <v>0</v>
      </c>
      <c r="H854" s="95">
        <f>'Orç. Pós Licitação'!H827</f>
        <v>0</v>
      </c>
      <c r="I854" s="95">
        <f>'Orç. Pós Licitação'!I827</f>
        <v>0</v>
      </c>
      <c r="J854" s="96">
        <f>'BM 05'!L854</f>
        <v>0</v>
      </c>
      <c r="K854" s="97"/>
      <c r="L854" s="98">
        <f t="shared" si="157"/>
        <v>0</v>
      </c>
      <c r="M854" s="99">
        <f t="shared" si="158"/>
        <v>0</v>
      </c>
      <c r="N854" s="100">
        <f t="shared" si="159"/>
        <v>0</v>
      </c>
      <c r="O854" s="98">
        <f t="shared" si="160"/>
        <v>0</v>
      </c>
      <c r="P854" s="101">
        <f t="shared" si="161"/>
        <v>0</v>
      </c>
      <c r="Q854" s="102">
        <f t="shared" si="162"/>
        <v>0</v>
      </c>
    </row>
    <row r="855" spans="1:17" x14ac:dyDescent="0.2">
      <c r="A855" s="92" t="str">
        <f>Orçamento!A828</f>
        <v>27.7</v>
      </c>
      <c r="B855" s="39" t="str">
        <f>Orçamento!B828</f>
        <v>Sinapi</v>
      </c>
      <c r="C855" s="39">
        <f>Orçamento!C828</f>
        <v>0</v>
      </c>
      <c r="D855" s="39">
        <f>Orçamento!D828</f>
        <v>0</v>
      </c>
      <c r="E855" s="39">
        <f>Orçamento!E828</f>
        <v>0</v>
      </c>
      <c r="F855" s="39">
        <f>Orçamento!F828</f>
        <v>0</v>
      </c>
      <c r="G855" s="95">
        <f>'Orç. Pós Licitação'!G828</f>
        <v>0</v>
      </c>
      <c r="H855" s="95">
        <f>'Orç. Pós Licitação'!H828</f>
        <v>0</v>
      </c>
      <c r="I855" s="95">
        <f>'Orç. Pós Licitação'!I828</f>
        <v>0</v>
      </c>
      <c r="J855" s="96">
        <f>'BM 05'!L855</f>
        <v>0</v>
      </c>
      <c r="K855" s="97"/>
      <c r="L855" s="98">
        <f t="shared" si="157"/>
        <v>0</v>
      </c>
      <c r="M855" s="99">
        <f t="shared" si="158"/>
        <v>0</v>
      </c>
      <c r="N855" s="100">
        <f t="shared" si="159"/>
        <v>0</v>
      </c>
      <c r="O855" s="98">
        <f t="shared" si="160"/>
        <v>0</v>
      </c>
      <c r="P855" s="101">
        <f t="shared" si="161"/>
        <v>0</v>
      </c>
      <c r="Q855" s="102">
        <f t="shared" si="162"/>
        <v>0</v>
      </c>
    </row>
    <row r="856" spans="1:17" x14ac:dyDescent="0.2">
      <c r="A856" s="92" t="str">
        <f>Orçamento!A829</f>
        <v>27.8</v>
      </c>
      <c r="B856" s="39" t="str">
        <f>Orçamento!B829</f>
        <v>Sinapi</v>
      </c>
      <c r="C856" s="39">
        <f>Orçamento!C829</f>
        <v>0</v>
      </c>
      <c r="D856" s="39">
        <f>Orçamento!D829</f>
        <v>0</v>
      </c>
      <c r="E856" s="39">
        <f>Orçamento!E829</f>
        <v>0</v>
      </c>
      <c r="F856" s="39">
        <f>Orçamento!F829</f>
        <v>0</v>
      </c>
      <c r="G856" s="95">
        <f>'Orç. Pós Licitação'!G829</f>
        <v>0</v>
      </c>
      <c r="H856" s="95">
        <f>'Orç. Pós Licitação'!H829</f>
        <v>0</v>
      </c>
      <c r="I856" s="95">
        <f>'Orç. Pós Licitação'!I829</f>
        <v>0</v>
      </c>
      <c r="J856" s="96">
        <f>'BM 05'!L856</f>
        <v>0</v>
      </c>
      <c r="K856" s="97"/>
      <c r="L856" s="98">
        <f t="shared" si="157"/>
        <v>0</v>
      </c>
      <c r="M856" s="99">
        <f t="shared" si="158"/>
        <v>0</v>
      </c>
      <c r="N856" s="100">
        <f t="shared" si="159"/>
        <v>0</v>
      </c>
      <c r="O856" s="98">
        <f t="shared" si="160"/>
        <v>0</v>
      </c>
      <c r="P856" s="101">
        <f t="shared" si="161"/>
        <v>0</v>
      </c>
      <c r="Q856" s="102">
        <f t="shared" si="162"/>
        <v>0</v>
      </c>
    </row>
    <row r="857" spans="1:17" x14ac:dyDescent="0.2">
      <c r="A857" s="92" t="str">
        <f>Orçamento!A830</f>
        <v>27.9</v>
      </c>
      <c r="B857" s="39" t="str">
        <f>Orçamento!B830</f>
        <v>Sinapi</v>
      </c>
      <c r="C857" s="39">
        <f>Orçamento!C830</f>
        <v>0</v>
      </c>
      <c r="D857" s="39">
        <f>Orçamento!D830</f>
        <v>0</v>
      </c>
      <c r="E857" s="39">
        <f>Orçamento!E830</f>
        <v>0</v>
      </c>
      <c r="F857" s="39">
        <f>Orçamento!F830</f>
        <v>0</v>
      </c>
      <c r="G857" s="95">
        <f>'Orç. Pós Licitação'!G830</f>
        <v>0</v>
      </c>
      <c r="H857" s="95">
        <f>'Orç. Pós Licitação'!H830</f>
        <v>0</v>
      </c>
      <c r="I857" s="95">
        <f>'Orç. Pós Licitação'!I830</f>
        <v>0</v>
      </c>
      <c r="J857" s="96">
        <f>'BM 05'!L857</f>
        <v>0</v>
      </c>
      <c r="K857" s="97"/>
      <c r="L857" s="98">
        <f t="shared" si="157"/>
        <v>0</v>
      </c>
      <c r="M857" s="99">
        <f t="shared" si="158"/>
        <v>0</v>
      </c>
      <c r="N857" s="100">
        <f t="shared" si="159"/>
        <v>0</v>
      </c>
      <c r="O857" s="98">
        <f t="shared" si="160"/>
        <v>0</v>
      </c>
      <c r="P857" s="101">
        <f t="shared" si="161"/>
        <v>0</v>
      </c>
      <c r="Q857" s="102">
        <f t="shared" si="162"/>
        <v>0</v>
      </c>
    </row>
    <row r="858" spans="1:17" x14ac:dyDescent="0.2">
      <c r="A858" s="92" t="str">
        <f>Orçamento!A831</f>
        <v>27.10</v>
      </c>
      <c r="B858" s="39" t="str">
        <f>Orçamento!B831</f>
        <v>Sinapi</v>
      </c>
      <c r="C858" s="39">
        <f>Orçamento!C831</f>
        <v>0</v>
      </c>
      <c r="D858" s="39">
        <f>Orçamento!D831</f>
        <v>0</v>
      </c>
      <c r="E858" s="39">
        <f>Orçamento!E831</f>
        <v>0</v>
      </c>
      <c r="F858" s="39">
        <f>Orçamento!F831</f>
        <v>0</v>
      </c>
      <c r="G858" s="95">
        <f>'Orç. Pós Licitação'!G831</f>
        <v>0</v>
      </c>
      <c r="H858" s="95">
        <f>'Orç. Pós Licitação'!H831</f>
        <v>0</v>
      </c>
      <c r="I858" s="95">
        <f>'Orç. Pós Licitação'!I831</f>
        <v>0</v>
      </c>
      <c r="J858" s="96">
        <f>'BM 05'!L858</f>
        <v>0</v>
      </c>
      <c r="K858" s="97"/>
      <c r="L858" s="98">
        <f t="shared" si="157"/>
        <v>0</v>
      </c>
      <c r="M858" s="99">
        <f t="shared" si="158"/>
        <v>0</v>
      </c>
      <c r="N858" s="100">
        <f t="shared" si="159"/>
        <v>0</v>
      </c>
      <c r="O858" s="98">
        <f t="shared" si="160"/>
        <v>0</v>
      </c>
      <c r="P858" s="101">
        <f t="shared" si="161"/>
        <v>0</v>
      </c>
      <c r="Q858" s="102">
        <f t="shared" si="162"/>
        <v>0</v>
      </c>
    </row>
    <row r="859" spans="1:17" x14ac:dyDescent="0.2">
      <c r="A859" s="92" t="str">
        <f>Orçamento!A832</f>
        <v>27.11</v>
      </c>
      <c r="B859" s="39" t="str">
        <f>Orçamento!B832</f>
        <v>Sinapi</v>
      </c>
      <c r="C859" s="39">
        <f>Orçamento!C832</f>
        <v>0</v>
      </c>
      <c r="D859" s="39">
        <f>Orçamento!D832</f>
        <v>0</v>
      </c>
      <c r="E859" s="39">
        <f>Orçamento!E832</f>
        <v>0</v>
      </c>
      <c r="F859" s="39">
        <f>Orçamento!F832</f>
        <v>0</v>
      </c>
      <c r="G859" s="95">
        <f>'Orç. Pós Licitação'!G832</f>
        <v>0</v>
      </c>
      <c r="H859" s="95">
        <f>'Orç. Pós Licitação'!H832</f>
        <v>0</v>
      </c>
      <c r="I859" s="95">
        <f>'Orç. Pós Licitação'!I832</f>
        <v>0</v>
      </c>
      <c r="J859" s="96">
        <f>'BM 05'!L859</f>
        <v>0</v>
      </c>
      <c r="K859" s="97"/>
      <c r="L859" s="98">
        <f t="shared" si="157"/>
        <v>0</v>
      </c>
      <c r="M859" s="99">
        <f t="shared" si="158"/>
        <v>0</v>
      </c>
      <c r="N859" s="100">
        <f t="shared" si="159"/>
        <v>0</v>
      </c>
      <c r="O859" s="98">
        <f t="shared" si="160"/>
        <v>0</v>
      </c>
      <c r="P859" s="101">
        <f t="shared" si="161"/>
        <v>0</v>
      </c>
      <c r="Q859" s="102">
        <f t="shared" si="162"/>
        <v>0</v>
      </c>
    </row>
    <row r="860" spans="1:17" x14ac:dyDescent="0.2">
      <c r="A860" s="92" t="str">
        <f>Orçamento!A833</f>
        <v>27.12</v>
      </c>
      <c r="B860" s="39" t="str">
        <f>Orçamento!B833</f>
        <v>Sinapi</v>
      </c>
      <c r="C860" s="39">
        <f>Orçamento!C833</f>
        <v>0</v>
      </c>
      <c r="D860" s="39">
        <f>Orçamento!D833</f>
        <v>0</v>
      </c>
      <c r="E860" s="39">
        <f>Orçamento!E833</f>
        <v>0</v>
      </c>
      <c r="F860" s="39">
        <f>Orçamento!F833</f>
        <v>0</v>
      </c>
      <c r="G860" s="95">
        <f>'Orç. Pós Licitação'!G833</f>
        <v>0</v>
      </c>
      <c r="H860" s="95">
        <f>'Orç. Pós Licitação'!H833</f>
        <v>0</v>
      </c>
      <c r="I860" s="95">
        <f>'Orç. Pós Licitação'!I833</f>
        <v>0</v>
      </c>
      <c r="J860" s="96">
        <f>'BM 05'!L860</f>
        <v>0</v>
      </c>
      <c r="K860" s="97"/>
      <c r="L860" s="98">
        <f t="shared" si="157"/>
        <v>0</v>
      </c>
      <c r="M860" s="99">
        <f t="shared" si="158"/>
        <v>0</v>
      </c>
      <c r="N860" s="100">
        <f t="shared" si="159"/>
        <v>0</v>
      </c>
      <c r="O860" s="98">
        <f t="shared" si="160"/>
        <v>0</v>
      </c>
      <c r="P860" s="101">
        <f t="shared" si="161"/>
        <v>0</v>
      </c>
      <c r="Q860" s="102">
        <f t="shared" si="162"/>
        <v>0</v>
      </c>
    </row>
    <row r="861" spans="1:17" x14ac:dyDescent="0.2">
      <c r="A861" s="92" t="str">
        <f>Orçamento!A834</f>
        <v>27.13</v>
      </c>
      <c r="B861" s="39" t="str">
        <f>Orçamento!B834</f>
        <v>Sinapi</v>
      </c>
      <c r="C861" s="39">
        <f>Orçamento!C834</f>
        <v>0</v>
      </c>
      <c r="D861" s="39">
        <f>Orçamento!D834</f>
        <v>0</v>
      </c>
      <c r="E861" s="39">
        <f>Orçamento!E834</f>
        <v>0</v>
      </c>
      <c r="F861" s="39">
        <f>Orçamento!F834</f>
        <v>0</v>
      </c>
      <c r="G861" s="95">
        <f>'Orç. Pós Licitação'!G834</f>
        <v>0</v>
      </c>
      <c r="H861" s="95">
        <f>'Orç. Pós Licitação'!H834</f>
        <v>0</v>
      </c>
      <c r="I861" s="95">
        <f>'Orç. Pós Licitação'!I834</f>
        <v>0</v>
      </c>
      <c r="J861" s="96">
        <f>'BM 05'!L861</f>
        <v>0</v>
      </c>
      <c r="K861" s="97"/>
      <c r="L861" s="98">
        <f t="shared" si="157"/>
        <v>0</v>
      </c>
      <c r="M861" s="99">
        <f t="shared" si="158"/>
        <v>0</v>
      </c>
      <c r="N861" s="100">
        <f t="shared" si="159"/>
        <v>0</v>
      </c>
      <c r="O861" s="98">
        <f t="shared" si="160"/>
        <v>0</v>
      </c>
      <c r="P861" s="101">
        <f t="shared" si="161"/>
        <v>0</v>
      </c>
      <c r="Q861" s="102">
        <f t="shared" si="162"/>
        <v>0</v>
      </c>
    </row>
    <row r="862" spans="1:17" x14ac:dyDescent="0.2">
      <c r="A862" s="92" t="str">
        <f>Orçamento!A835</f>
        <v>27.14</v>
      </c>
      <c r="B862" s="39" t="str">
        <f>Orçamento!B835</f>
        <v>Sinapi</v>
      </c>
      <c r="C862" s="39">
        <f>Orçamento!C835</f>
        <v>0</v>
      </c>
      <c r="D862" s="39">
        <f>Orçamento!D835</f>
        <v>0</v>
      </c>
      <c r="E862" s="39">
        <f>Orçamento!E835</f>
        <v>0</v>
      </c>
      <c r="F862" s="39">
        <f>Orçamento!F835</f>
        <v>0</v>
      </c>
      <c r="G862" s="95">
        <f>'Orç. Pós Licitação'!G835</f>
        <v>0</v>
      </c>
      <c r="H862" s="95">
        <f>'Orç. Pós Licitação'!H835</f>
        <v>0</v>
      </c>
      <c r="I862" s="95">
        <f>'Orç. Pós Licitação'!I835</f>
        <v>0</v>
      </c>
      <c r="J862" s="96">
        <f>'BM 05'!L862</f>
        <v>0</v>
      </c>
      <c r="K862" s="97"/>
      <c r="L862" s="98">
        <f t="shared" si="157"/>
        <v>0</v>
      </c>
      <c r="M862" s="99">
        <f t="shared" si="158"/>
        <v>0</v>
      </c>
      <c r="N862" s="100">
        <f t="shared" si="159"/>
        <v>0</v>
      </c>
      <c r="O862" s="98">
        <f t="shared" si="160"/>
        <v>0</v>
      </c>
      <c r="P862" s="101">
        <f t="shared" si="161"/>
        <v>0</v>
      </c>
      <c r="Q862" s="102">
        <f t="shared" si="162"/>
        <v>0</v>
      </c>
    </row>
    <row r="863" spans="1:17" x14ac:dyDescent="0.2">
      <c r="A863" s="92" t="str">
        <f>Orçamento!A836</f>
        <v>27.15</v>
      </c>
      <c r="B863" s="39" t="str">
        <f>Orçamento!B836</f>
        <v>Sinapi</v>
      </c>
      <c r="C863" s="39">
        <f>Orçamento!C836</f>
        <v>0</v>
      </c>
      <c r="D863" s="39">
        <f>Orçamento!D836</f>
        <v>0</v>
      </c>
      <c r="E863" s="39">
        <f>Orçamento!E836</f>
        <v>0</v>
      </c>
      <c r="F863" s="39">
        <f>Orçamento!F836</f>
        <v>0</v>
      </c>
      <c r="G863" s="95">
        <f>'Orç. Pós Licitação'!G836</f>
        <v>0</v>
      </c>
      <c r="H863" s="95">
        <f>'Orç. Pós Licitação'!H836</f>
        <v>0</v>
      </c>
      <c r="I863" s="95">
        <f>'Orç. Pós Licitação'!I836</f>
        <v>0</v>
      </c>
      <c r="J863" s="96">
        <f>'BM 05'!L863</f>
        <v>0</v>
      </c>
      <c r="K863" s="97"/>
      <c r="L863" s="98">
        <f t="shared" si="157"/>
        <v>0</v>
      </c>
      <c r="M863" s="99">
        <f t="shared" si="158"/>
        <v>0</v>
      </c>
      <c r="N863" s="100">
        <f t="shared" si="159"/>
        <v>0</v>
      </c>
      <c r="O863" s="98">
        <f t="shared" si="160"/>
        <v>0</v>
      </c>
      <c r="P863" s="101">
        <f t="shared" si="161"/>
        <v>0</v>
      </c>
      <c r="Q863" s="102">
        <f t="shared" si="162"/>
        <v>0</v>
      </c>
    </row>
    <row r="864" spans="1:17" x14ac:dyDescent="0.2">
      <c r="A864" s="92" t="str">
        <f>Orçamento!A837</f>
        <v>27.16</v>
      </c>
      <c r="B864" s="39" t="str">
        <f>Orçamento!B837</f>
        <v>Sinapi</v>
      </c>
      <c r="C864" s="39">
        <f>Orçamento!C837</f>
        <v>0</v>
      </c>
      <c r="D864" s="39">
        <f>Orçamento!D837</f>
        <v>0</v>
      </c>
      <c r="E864" s="39">
        <f>Orçamento!E837</f>
        <v>0</v>
      </c>
      <c r="F864" s="39">
        <f>Orçamento!F837</f>
        <v>0</v>
      </c>
      <c r="G864" s="95">
        <f>'Orç. Pós Licitação'!G837</f>
        <v>0</v>
      </c>
      <c r="H864" s="95">
        <f>'Orç. Pós Licitação'!H837</f>
        <v>0</v>
      </c>
      <c r="I864" s="95">
        <f>'Orç. Pós Licitação'!I837</f>
        <v>0</v>
      </c>
      <c r="J864" s="96">
        <f>'BM 05'!L864</f>
        <v>0</v>
      </c>
      <c r="K864" s="97"/>
      <c r="L864" s="98">
        <f t="shared" si="157"/>
        <v>0</v>
      </c>
      <c r="M864" s="99">
        <f t="shared" si="158"/>
        <v>0</v>
      </c>
      <c r="N864" s="100">
        <f t="shared" si="159"/>
        <v>0</v>
      </c>
      <c r="O864" s="98">
        <f t="shared" si="160"/>
        <v>0</v>
      </c>
      <c r="P864" s="101">
        <f t="shared" si="161"/>
        <v>0</v>
      </c>
      <c r="Q864" s="102">
        <f t="shared" si="162"/>
        <v>0</v>
      </c>
    </row>
    <row r="865" spans="1:17" x14ac:dyDescent="0.2">
      <c r="A865" s="92" t="str">
        <f>Orçamento!A838</f>
        <v>27.17</v>
      </c>
      <c r="B865" s="39" t="str">
        <f>Orçamento!B838</f>
        <v>Sinapi</v>
      </c>
      <c r="C865" s="39">
        <f>Orçamento!C838</f>
        <v>0</v>
      </c>
      <c r="D865" s="39">
        <f>Orçamento!D838</f>
        <v>0</v>
      </c>
      <c r="E865" s="39">
        <f>Orçamento!E838</f>
        <v>0</v>
      </c>
      <c r="F865" s="39">
        <f>Orçamento!F838</f>
        <v>0</v>
      </c>
      <c r="G865" s="95">
        <f>'Orç. Pós Licitação'!G838</f>
        <v>0</v>
      </c>
      <c r="H865" s="95">
        <f>'Orç. Pós Licitação'!H838</f>
        <v>0</v>
      </c>
      <c r="I865" s="95">
        <f>'Orç. Pós Licitação'!I838</f>
        <v>0</v>
      </c>
      <c r="J865" s="96">
        <f>'BM 05'!L865</f>
        <v>0</v>
      </c>
      <c r="K865" s="97"/>
      <c r="L865" s="98">
        <f t="shared" si="157"/>
        <v>0</v>
      </c>
      <c r="M865" s="99">
        <f t="shared" si="158"/>
        <v>0</v>
      </c>
      <c r="N865" s="100">
        <f t="shared" si="159"/>
        <v>0</v>
      </c>
      <c r="O865" s="98">
        <f t="shared" si="160"/>
        <v>0</v>
      </c>
      <c r="P865" s="101">
        <f t="shared" si="161"/>
        <v>0</v>
      </c>
      <c r="Q865" s="102">
        <f t="shared" si="162"/>
        <v>0</v>
      </c>
    </row>
    <row r="866" spans="1:17" x14ac:dyDescent="0.2">
      <c r="A866" s="92" t="str">
        <f>Orçamento!A839</f>
        <v>27.18</v>
      </c>
      <c r="B866" s="39" t="str">
        <f>Orçamento!B839</f>
        <v>Sinapi</v>
      </c>
      <c r="C866" s="39">
        <f>Orçamento!C839</f>
        <v>0</v>
      </c>
      <c r="D866" s="39">
        <f>Orçamento!D839</f>
        <v>0</v>
      </c>
      <c r="E866" s="39">
        <f>Orçamento!E839</f>
        <v>0</v>
      </c>
      <c r="F866" s="39">
        <f>Orçamento!F839</f>
        <v>0</v>
      </c>
      <c r="G866" s="95">
        <f>'Orç. Pós Licitação'!G839</f>
        <v>0</v>
      </c>
      <c r="H866" s="95">
        <f>'Orç. Pós Licitação'!H839</f>
        <v>0</v>
      </c>
      <c r="I866" s="95">
        <f>'Orç. Pós Licitação'!I839</f>
        <v>0</v>
      </c>
      <c r="J866" s="96">
        <f>'BM 05'!L866</f>
        <v>0</v>
      </c>
      <c r="K866" s="97"/>
      <c r="L866" s="98">
        <f t="shared" si="157"/>
        <v>0</v>
      </c>
      <c r="M866" s="99">
        <f t="shared" si="158"/>
        <v>0</v>
      </c>
      <c r="N866" s="100">
        <f t="shared" si="159"/>
        <v>0</v>
      </c>
      <c r="O866" s="98">
        <f t="shared" si="160"/>
        <v>0</v>
      </c>
      <c r="P866" s="101">
        <f t="shared" si="161"/>
        <v>0</v>
      </c>
      <c r="Q866" s="102">
        <f t="shared" si="162"/>
        <v>0</v>
      </c>
    </row>
    <row r="867" spans="1:17" x14ac:dyDescent="0.2">
      <c r="A867" s="92" t="str">
        <f>Orçamento!A840</f>
        <v>27.19</v>
      </c>
      <c r="B867" s="39" t="str">
        <f>Orçamento!B840</f>
        <v>Sinapi</v>
      </c>
      <c r="C867" s="39">
        <f>Orçamento!C840</f>
        <v>0</v>
      </c>
      <c r="D867" s="39">
        <f>Orçamento!D840</f>
        <v>0</v>
      </c>
      <c r="E867" s="39">
        <f>Orçamento!E840</f>
        <v>0</v>
      </c>
      <c r="F867" s="39">
        <f>Orçamento!F840</f>
        <v>0</v>
      </c>
      <c r="G867" s="95">
        <f>'Orç. Pós Licitação'!G840</f>
        <v>0</v>
      </c>
      <c r="H867" s="95">
        <f>'Orç. Pós Licitação'!H840</f>
        <v>0</v>
      </c>
      <c r="I867" s="95">
        <f>'Orç. Pós Licitação'!I840</f>
        <v>0</v>
      </c>
      <c r="J867" s="96">
        <f>'BM 05'!L867</f>
        <v>0</v>
      </c>
      <c r="K867" s="97"/>
      <c r="L867" s="98">
        <f t="shared" si="157"/>
        <v>0</v>
      </c>
      <c r="M867" s="99">
        <f t="shared" si="158"/>
        <v>0</v>
      </c>
      <c r="N867" s="100">
        <f t="shared" si="159"/>
        <v>0</v>
      </c>
      <c r="O867" s="98">
        <f t="shared" si="160"/>
        <v>0</v>
      </c>
      <c r="P867" s="101">
        <f t="shared" si="161"/>
        <v>0</v>
      </c>
      <c r="Q867" s="102">
        <f t="shared" si="162"/>
        <v>0</v>
      </c>
    </row>
    <row r="868" spans="1:17" x14ac:dyDescent="0.2">
      <c r="A868" s="92" t="str">
        <f>Orçamento!A841</f>
        <v>27.20</v>
      </c>
      <c r="B868" s="39" t="str">
        <f>Orçamento!B841</f>
        <v>Sinapi</v>
      </c>
      <c r="C868" s="39">
        <f>Orçamento!C841</f>
        <v>0</v>
      </c>
      <c r="D868" s="39">
        <f>Orçamento!D841</f>
        <v>0</v>
      </c>
      <c r="E868" s="39">
        <f>Orçamento!E841</f>
        <v>0</v>
      </c>
      <c r="F868" s="39">
        <f>Orçamento!F841</f>
        <v>0</v>
      </c>
      <c r="G868" s="95">
        <f>'Orç. Pós Licitação'!G841</f>
        <v>0</v>
      </c>
      <c r="H868" s="95">
        <f>'Orç. Pós Licitação'!H841</f>
        <v>0</v>
      </c>
      <c r="I868" s="95">
        <f>'Orç. Pós Licitação'!I841</f>
        <v>0</v>
      </c>
      <c r="J868" s="96">
        <f>'BM 05'!L868</f>
        <v>0</v>
      </c>
      <c r="K868" s="97"/>
      <c r="L868" s="98">
        <f t="shared" si="157"/>
        <v>0</v>
      </c>
      <c r="M868" s="99">
        <f t="shared" si="158"/>
        <v>0</v>
      </c>
      <c r="N868" s="100">
        <f t="shared" si="159"/>
        <v>0</v>
      </c>
      <c r="O868" s="98">
        <f t="shared" si="160"/>
        <v>0</v>
      </c>
      <c r="P868" s="101">
        <f t="shared" si="161"/>
        <v>0</v>
      </c>
      <c r="Q868" s="102">
        <f t="shared" si="162"/>
        <v>0</v>
      </c>
    </row>
    <row r="869" spans="1:17" x14ac:dyDescent="0.2">
      <c r="A869" s="92" t="str">
        <f>Orçamento!A842</f>
        <v>27.21</v>
      </c>
      <c r="B869" s="39" t="str">
        <f>Orçamento!B842</f>
        <v>Sinapi</v>
      </c>
      <c r="C869" s="39">
        <f>Orçamento!C842</f>
        <v>0</v>
      </c>
      <c r="D869" s="39">
        <f>Orçamento!D842</f>
        <v>0</v>
      </c>
      <c r="E869" s="39">
        <f>Orçamento!E842</f>
        <v>0</v>
      </c>
      <c r="F869" s="39">
        <f>Orçamento!F842</f>
        <v>0</v>
      </c>
      <c r="G869" s="95">
        <f>'Orç. Pós Licitação'!G842</f>
        <v>0</v>
      </c>
      <c r="H869" s="95">
        <f>'Orç. Pós Licitação'!H842</f>
        <v>0</v>
      </c>
      <c r="I869" s="95">
        <f>'Orç. Pós Licitação'!I842</f>
        <v>0</v>
      </c>
      <c r="J869" s="96">
        <f>'BM 05'!L869</f>
        <v>0</v>
      </c>
      <c r="K869" s="97"/>
      <c r="L869" s="98">
        <f t="shared" si="157"/>
        <v>0</v>
      </c>
      <c r="M869" s="99">
        <f t="shared" si="158"/>
        <v>0</v>
      </c>
      <c r="N869" s="100">
        <f t="shared" si="159"/>
        <v>0</v>
      </c>
      <c r="O869" s="98">
        <f t="shared" si="160"/>
        <v>0</v>
      </c>
      <c r="P869" s="101">
        <f t="shared" si="161"/>
        <v>0</v>
      </c>
      <c r="Q869" s="102">
        <f t="shared" si="162"/>
        <v>0</v>
      </c>
    </row>
    <row r="870" spans="1:17" x14ac:dyDescent="0.2">
      <c r="A870" s="92" t="str">
        <f>Orçamento!A843</f>
        <v>27.22</v>
      </c>
      <c r="B870" s="39" t="str">
        <f>Orçamento!B843</f>
        <v>Sinapi</v>
      </c>
      <c r="C870" s="39">
        <f>Orçamento!C843</f>
        <v>0</v>
      </c>
      <c r="D870" s="39">
        <f>Orçamento!D843</f>
        <v>0</v>
      </c>
      <c r="E870" s="39">
        <f>Orçamento!E843</f>
        <v>0</v>
      </c>
      <c r="F870" s="39">
        <f>Orçamento!F843</f>
        <v>0</v>
      </c>
      <c r="G870" s="95">
        <f>'Orç. Pós Licitação'!G843</f>
        <v>0</v>
      </c>
      <c r="H870" s="95">
        <f>'Orç. Pós Licitação'!H843</f>
        <v>0</v>
      </c>
      <c r="I870" s="95">
        <f>'Orç. Pós Licitação'!I843</f>
        <v>0</v>
      </c>
      <c r="J870" s="96">
        <f>'BM 05'!L870</f>
        <v>0</v>
      </c>
      <c r="K870" s="97"/>
      <c r="L870" s="98">
        <f t="shared" si="157"/>
        <v>0</v>
      </c>
      <c r="M870" s="99">
        <f t="shared" si="158"/>
        <v>0</v>
      </c>
      <c r="N870" s="100">
        <f t="shared" si="159"/>
        <v>0</v>
      </c>
      <c r="O870" s="98">
        <f t="shared" si="160"/>
        <v>0</v>
      </c>
      <c r="P870" s="101">
        <f t="shared" si="161"/>
        <v>0</v>
      </c>
      <c r="Q870" s="102">
        <f t="shared" si="162"/>
        <v>0</v>
      </c>
    </row>
    <row r="871" spans="1:17" x14ac:dyDescent="0.2">
      <c r="A871" s="92" t="str">
        <f>Orçamento!A844</f>
        <v>27.23</v>
      </c>
      <c r="B871" s="39" t="str">
        <f>Orçamento!B844</f>
        <v>Sinapi</v>
      </c>
      <c r="C871" s="39">
        <f>Orçamento!C844</f>
        <v>0</v>
      </c>
      <c r="D871" s="39">
        <f>Orçamento!D844</f>
        <v>0</v>
      </c>
      <c r="E871" s="39">
        <f>Orçamento!E844</f>
        <v>0</v>
      </c>
      <c r="F871" s="39">
        <f>Orçamento!F844</f>
        <v>0</v>
      </c>
      <c r="G871" s="95">
        <f>'Orç. Pós Licitação'!G844</f>
        <v>0</v>
      </c>
      <c r="H871" s="95">
        <f>'Orç. Pós Licitação'!H844</f>
        <v>0</v>
      </c>
      <c r="I871" s="95">
        <f>'Orç. Pós Licitação'!I844</f>
        <v>0</v>
      </c>
      <c r="J871" s="96">
        <f>'BM 05'!L871</f>
        <v>0</v>
      </c>
      <c r="K871" s="97"/>
      <c r="L871" s="98">
        <f t="shared" si="157"/>
        <v>0</v>
      </c>
      <c r="M871" s="99">
        <f t="shared" si="158"/>
        <v>0</v>
      </c>
      <c r="N871" s="100">
        <f t="shared" si="159"/>
        <v>0</v>
      </c>
      <c r="O871" s="98">
        <f t="shared" si="160"/>
        <v>0</v>
      </c>
      <c r="P871" s="101">
        <f t="shared" si="161"/>
        <v>0</v>
      </c>
      <c r="Q871" s="102">
        <f t="shared" si="162"/>
        <v>0</v>
      </c>
    </row>
    <row r="872" spans="1:17" x14ac:dyDescent="0.2">
      <c r="A872" s="92" t="str">
        <f>Orçamento!A845</f>
        <v>27.24</v>
      </c>
      <c r="B872" s="39" t="str">
        <f>Orçamento!B845</f>
        <v>Sinapi</v>
      </c>
      <c r="C872" s="39">
        <f>Orçamento!C845</f>
        <v>0</v>
      </c>
      <c r="D872" s="39">
        <f>Orçamento!D845</f>
        <v>0</v>
      </c>
      <c r="E872" s="39">
        <f>Orçamento!E845</f>
        <v>0</v>
      </c>
      <c r="F872" s="39">
        <f>Orçamento!F845</f>
        <v>0</v>
      </c>
      <c r="G872" s="95">
        <f>'Orç. Pós Licitação'!G845</f>
        <v>0</v>
      </c>
      <c r="H872" s="95">
        <f>'Orç. Pós Licitação'!H845</f>
        <v>0</v>
      </c>
      <c r="I872" s="95">
        <f>'Orç. Pós Licitação'!I845</f>
        <v>0</v>
      </c>
      <c r="J872" s="96">
        <f>'BM 05'!L872</f>
        <v>0</v>
      </c>
      <c r="K872" s="97"/>
      <c r="L872" s="98">
        <f t="shared" si="157"/>
        <v>0</v>
      </c>
      <c r="M872" s="99">
        <f t="shared" si="158"/>
        <v>0</v>
      </c>
      <c r="N872" s="100">
        <f t="shared" si="159"/>
        <v>0</v>
      </c>
      <c r="O872" s="98">
        <f t="shared" si="160"/>
        <v>0</v>
      </c>
      <c r="P872" s="101">
        <f t="shared" si="161"/>
        <v>0</v>
      </c>
      <c r="Q872" s="102">
        <f t="shared" si="162"/>
        <v>0</v>
      </c>
    </row>
    <row r="873" spans="1:17" x14ac:dyDescent="0.2">
      <c r="A873" s="92" t="str">
        <f>Orçamento!A846</f>
        <v>27.25</v>
      </c>
      <c r="B873" s="39" t="str">
        <f>Orçamento!B846</f>
        <v>Sinapi</v>
      </c>
      <c r="C873" s="39">
        <f>Orçamento!C846</f>
        <v>0</v>
      </c>
      <c r="D873" s="39">
        <f>Orçamento!D846</f>
        <v>0</v>
      </c>
      <c r="E873" s="39">
        <f>Orçamento!E846</f>
        <v>0</v>
      </c>
      <c r="F873" s="39">
        <f>Orçamento!F846</f>
        <v>0</v>
      </c>
      <c r="G873" s="95">
        <f>'Orç. Pós Licitação'!G846</f>
        <v>0</v>
      </c>
      <c r="H873" s="95">
        <f>'Orç. Pós Licitação'!H846</f>
        <v>0</v>
      </c>
      <c r="I873" s="95">
        <f>'Orç. Pós Licitação'!I846</f>
        <v>0</v>
      </c>
      <c r="J873" s="96">
        <f>'BM 05'!L873</f>
        <v>0</v>
      </c>
      <c r="K873" s="97"/>
      <c r="L873" s="98">
        <f t="shared" si="157"/>
        <v>0</v>
      </c>
      <c r="M873" s="99">
        <f t="shared" si="158"/>
        <v>0</v>
      </c>
      <c r="N873" s="100">
        <f t="shared" si="159"/>
        <v>0</v>
      </c>
      <c r="O873" s="98">
        <f t="shared" si="160"/>
        <v>0</v>
      </c>
      <c r="P873" s="101">
        <f t="shared" si="161"/>
        <v>0</v>
      </c>
      <c r="Q873" s="102">
        <f t="shared" si="162"/>
        <v>0</v>
      </c>
    </row>
    <row r="874" spans="1:17" x14ac:dyDescent="0.2">
      <c r="A874" s="92" t="str">
        <f>Orçamento!A847</f>
        <v>27.26</v>
      </c>
      <c r="B874" s="39" t="str">
        <f>Orçamento!B847</f>
        <v>Sinapi</v>
      </c>
      <c r="C874" s="39">
        <f>Orçamento!C847</f>
        <v>0</v>
      </c>
      <c r="D874" s="39">
        <f>Orçamento!D847</f>
        <v>0</v>
      </c>
      <c r="E874" s="39">
        <f>Orçamento!E847</f>
        <v>0</v>
      </c>
      <c r="F874" s="39">
        <f>Orçamento!F847</f>
        <v>0</v>
      </c>
      <c r="G874" s="95">
        <f>'Orç. Pós Licitação'!G847</f>
        <v>0</v>
      </c>
      <c r="H874" s="95">
        <f>'Orç. Pós Licitação'!H847</f>
        <v>0</v>
      </c>
      <c r="I874" s="95">
        <f>'Orç. Pós Licitação'!I847</f>
        <v>0</v>
      </c>
      <c r="J874" s="96">
        <f>'BM 05'!L874</f>
        <v>0</v>
      </c>
      <c r="K874" s="97"/>
      <c r="L874" s="98">
        <f t="shared" si="157"/>
        <v>0</v>
      </c>
      <c r="M874" s="99">
        <f t="shared" si="158"/>
        <v>0</v>
      </c>
      <c r="N874" s="100">
        <f t="shared" si="159"/>
        <v>0</v>
      </c>
      <c r="O874" s="98">
        <f t="shared" si="160"/>
        <v>0</v>
      </c>
      <c r="P874" s="101">
        <f t="shared" si="161"/>
        <v>0</v>
      </c>
      <c r="Q874" s="102">
        <f t="shared" si="162"/>
        <v>0</v>
      </c>
    </row>
    <row r="875" spans="1:17" x14ac:dyDescent="0.2">
      <c r="A875" s="92" t="str">
        <f>Orçamento!A848</f>
        <v>27.27</v>
      </c>
      <c r="B875" s="39" t="str">
        <f>Orçamento!B848</f>
        <v>Sinapi</v>
      </c>
      <c r="C875" s="39">
        <f>Orçamento!C848</f>
        <v>0</v>
      </c>
      <c r="D875" s="39">
        <f>Orçamento!D848</f>
        <v>0</v>
      </c>
      <c r="E875" s="39">
        <f>Orçamento!E848</f>
        <v>0</v>
      </c>
      <c r="F875" s="39">
        <f>Orçamento!F848</f>
        <v>0</v>
      </c>
      <c r="G875" s="95">
        <f>'Orç. Pós Licitação'!G848</f>
        <v>0</v>
      </c>
      <c r="H875" s="95">
        <f>'Orç. Pós Licitação'!H848</f>
        <v>0</v>
      </c>
      <c r="I875" s="95">
        <f>'Orç. Pós Licitação'!I848</f>
        <v>0</v>
      </c>
      <c r="J875" s="96">
        <f>'BM 05'!L875</f>
        <v>0</v>
      </c>
      <c r="K875" s="97"/>
      <c r="L875" s="98">
        <f t="shared" si="157"/>
        <v>0</v>
      </c>
      <c r="M875" s="99">
        <f t="shared" si="158"/>
        <v>0</v>
      </c>
      <c r="N875" s="100">
        <f t="shared" si="159"/>
        <v>0</v>
      </c>
      <c r="O875" s="98">
        <f t="shared" si="160"/>
        <v>0</v>
      </c>
      <c r="P875" s="101">
        <f t="shared" si="161"/>
        <v>0</v>
      </c>
      <c r="Q875" s="102">
        <f t="shared" si="162"/>
        <v>0</v>
      </c>
    </row>
    <row r="876" spans="1:17" x14ac:dyDescent="0.2">
      <c r="A876" s="92" t="str">
        <f>Orçamento!A849</f>
        <v>27.28</v>
      </c>
      <c r="B876" s="39" t="str">
        <f>Orçamento!B849</f>
        <v>Sinapi</v>
      </c>
      <c r="C876" s="39">
        <f>Orçamento!C849</f>
        <v>0</v>
      </c>
      <c r="D876" s="39">
        <f>Orçamento!D849</f>
        <v>0</v>
      </c>
      <c r="E876" s="39">
        <f>Orçamento!E849</f>
        <v>0</v>
      </c>
      <c r="F876" s="39">
        <f>Orçamento!F849</f>
        <v>0</v>
      </c>
      <c r="G876" s="95">
        <f>'Orç. Pós Licitação'!G849</f>
        <v>0</v>
      </c>
      <c r="H876" s="95">
        <f>'Orç. Pós Licitação'!H849</f>
        <v>0</v>
      </c>
      <c r="I876" s="95">
        <f>'Orç. Pós Licitação'!I849</f>
        <v>0</v>
      </c>
      <c r="J876" s="96">
        <f>'BM 05'!L876</f>
        <v>0</v>
      </c>
      <c r="K876" s="97"/>
      <c r="L876" s="98">
        <f t="shared" si="157"/>
        <v>0</v>
      </c>
      <c r="M876" s="99">
        <f t="shared" si="158"/>
        <v>0</v>
      </c>
      <c r="N876" s="100">
        <f t="shared" si="159"/>
        <v>0</v>
      </c>
      <c r="O876" s="98">
        <f t="shared" si="160"/>
        <v>0</v>
      </c>
      <c r="P876" s="101">
        <f t="shared" si="161"/>
        <v>0</v>
      </c>
      <c r="Q876" s="102">
        <f t="shared" si="162"/>
        <v>0</v>
      </c>
    </row>
    <row r="877" spans="1:17" x14ac:dyDescent="0.2">
      <c r="A877" s="92" t="str">
        <f>Orçamento!A850</f>
        <v>27.29</v>
      </c>
      <c r="B877" s="39" t="str">
        <f>Orçamento!B850</f>
        <v>Sinapi</v>
      </c>
      <c r="C877" s="39">
        <f>Orçamento!C850</f>
        <v>0</v>
      </c>
      <c r="D877" s="39">
        <f>Orçamento!D850</f>
        <v>0</v>
      </c>
      <c r="E877" s="39">
        <f>Orçamento!E850</f>
        <v>0</v>
      </c>
      <c r="F877" s="39">
        <f>Orçamento!F850</f>
        <v>0</v>
      </c>
      <c r="G877" s="95">
        <f>'Orç. Pós Licitação'!G850</f>
        <v>0</v>
      </c>
      <c r="H877" s="95">
        <f>'Orç. Pós Licitação'!H850</f>
        <v>0</v>
      </c>
      <c r="I877" s="95">
        <f>'Orç. Pós Licitação'!I850</f>
        <v>0</v>
      </c>
      <c r="J877" s="96">
        <f>'BM 05'!L877</f>
        <v>0</v>
      </c>
      <c r="K877" s="97"/>
      <c r="L877" s="98">
        <f t="shared" si="157"/>
        <v>0</v>
      </c>
      <c r="M877" s="99">
        <f t="shared" si="158"/>
        <v>0</v>
      </c>
      <c r="N877" s="100">
        <f t="shared" si="159"/>
        <v>0</v>
      </c>
      <c r="O877" s="98">
        <f t="shared" si="160"/>
        <v>0</v>
      </c>
      <c r="P877" s="101">
        <f t="shared" si="161"/>
        <v>0</v>
      </c>
      <c r="Q877" s="102">
        <f t="shared" si="162"/>
        <v>0</v>
      </c>
    </row>
    <row r="878" spans="1:17" x14ac:dyDescent="0.2">
      <c r="A878" s="92" t="str">
        <f>Orçamento!A851</f>
        <v>27.30</v>
      </c>
      <c r="B878" s="39" t="str">
        <f>Orçamento!B851</f>
        <v>Sinapi</v>
      </c>
      <c r="C878" s="39">
        <f>Orçamento!C851</f>
        <v>0</v>
      </c>
      <c r="D878" s="39">
        <f>Orçamento!D851</f>
        <v>0</v>
      </c>
      <c r="E878" s="39">
        <f>Orçamento!E851</f>
        <v>0</v>
      </c>
      <c r="F878" s="39">
        <f>Orçamento!F851</f>
        <v>0</v>
      </c>
      <c r="G878" s="95">
        <f>'Orç. Pós Licitação'!G851</f>
        <v>0</v>
      </c>
      <c r="H878" s="95">
        <f>'Orç. Pós Licitação'!H851</f>
        <v>0</v>
      </c>
      <c r="I878" s="95">
        <f>'Orç. Pós Licitação'!I851</f>
        <v>0</v>
      </c>
      <c r="J878" s="96">
        <f>'BM 05'!L878</f>
        <v>0</v>
      </c>
      <c r="K878" s="97"/>
      <c r="L878" s="98">
        <f t="shared" si="157"/>
        <v>0</v>
      </c>
      <c r="M878" s="99">
        <f t="shared" si="158"/>
        <v>0</v>
      </c>
      <c r="N878" s="100">
        <f t="shared" si="159"/>
        <v>0</v>
      </c>
      <c r="O878" s="98">
        <f t="shared" si="160"/>
        <v>0</v>
      </c>
      <c r="P878" s="101">
        <f t="shared" si="161"/>
        <v>0</v>
      </c>
      <c r="Q878" s="102">
        <f t="shared" si="162"/>
        <v>0</v>
      </c>
    </row>
    <row r="879" spans="1:17" s="2" customFormat="1" ht="15.75" x14ac:dyDescent="0.25">
      <c r="A879" s="449"/>
      <c r="B879" s="434"/>
      <c r="C879" s="434"/>
      <c r="D879" s="430"/>
      <c r="E879" s="430" t="s">
        <v>1116</v>
      </c>
      <c r="F879" s="434"/>
      <c r="G879" s="434"/>
      <c r="H879" s="436"/>
      <c r="I879" s="437">
        <f>SUM(I849:I878)</f>
        <v>0</v>
      </c>
      <c r="J879" s="438"/>
      <c r="K879" s="438"/>
      <c r="L879" s="438"/>
      <c r="M879" s="437">
        <f>SUM(M849:M878)</f>
        <v>0</v>
      </c>
      <c r="N879" s="437">
        <f>SUM(N849:N878)</f>
        <v>0</v>
      </c>
      <c r="O879" s="437">
        <f>SUM(O849:O878)</f>
        <v>0</v>
      </c>
      <c r="P879" s="439"/>
      <c r="Q879" s="450">
        <f>SUM(Q849:Q878)</f>
        <v>0</v>
      </c>
    </row>
    <row r="880" spans="1:17" s="3" customFormat="1" ht="21.75" customHeight="1" x14ac:dyDescent="0.25">
      <c r="A880" s="451" t="str">
        <f>Orçamento!A852</f>
        <v>28.0</v>
      </c>
      <c r="B880" s="427"/>
      <c r="C880" s="427"/>
      <c r="D880" s="428" t="str">
        <f>Orçamento!D852</f>
        <v>META 28</v>
      </c>
      <c r="E880" s="427"/>
      <c r="F880" s="427"/>
      <c r="G880" s="429"/>
      <c r="H880" s="430"/>
      <c r="I880" s="430"/>
      <c r="J880" s="431"/>
      <c r="K880" s="431"/>
      <c r="L880" s="431"/>
      <c r="M880" s="432"/>
      <c r="N880" s="433" t="e">
        <f>N911/I911</f>
        <v>#DIV/0!</v>
      </c>
      <c r="O880" s="433" t="e">
        <f>O911/I911</f>
        <v>#DIV/0!</v>
      </c>
      <c r="P880" s="433"/>
      <c r="Q880" s="452" t="e">
        <f>Q911/I911</f>
        <v>#DIV/0!</v>
      </c>
    </row>
    <row r="881" spans="1:17" x14ac:dyDescent="0.2">
      <c r="A881" s="92" t="str">
        <f>Orçamento!A853</f>
        <v>28.1</v>
      </c>
      <c r="B881" s="39" t="str">
        <f>Orçamento!B853</f>
        <v>Sinapi</v>
      </c>
      <c r="C881" s="39">
        <f>Orçamento!C853</f>
        <v>0</v>
      </c>
      <c r="D881" s="39">
        <f>Orçamento!D853</f>
        <v>0</v>
      </c>
      <c r="E881" s="39">
        <f>Orçamento!E853</f>
        <v>0</v>
      </c>
      <c r="F881" s="39">
        <f>Orçamento!F853</f>
        <v>0</v>
      </c>
      <c r="G881" s="95">
        <f>'Orç. Pós Licitação'!G853</f>
        <v>0</v>
      </c>
      <c r="H881" s="95">
        <f>'Orç. Pós Licitação'!H853</f>
        <v>0</v>
      </c>
      <c r="I881" s="95">
        <f>'Orç. Pós Licitação'!I853</f>
        <v>0</v>
      </c>
      <c r="J881" s="96">
        <f>'BM 05'!L881</f>
        <v>0</v>
      </c>
      <c r="K881" s="97"/>
      <c r="L881" s="98">
        <f>J881+K881</f>
        <v>0</v>
      </c>
      <c r="M881" s="99">
        <f>ROUND(H881*J881,2)</f>
        <v>0</v>
      </c>
      <c r="N881" s="100">
        <f>ROUND(H881*K881,2)</f>
        <v>0</v>
      </c>
      <c r="O881" s="98">
        <f>ROUND(H881*L881,2)</f>
        <v>0</v>
      </c>
      <c r="P881" s="101">
        <f>F881-L881</f>
        <v>0</v>
      </c>
      <c r="Q881" s="102">
        <f>I881-O881</f>
        <v>0</v>
      </c>
    </row>
    <row r="882" spans="1:17" x14ac:dyDescent="0.2">
      <c r="A882" s="92" t="str">
        <f>Orçamento!A854</f>
        <v>28.2</v>
      </c>
      <c r="B882" s="39" t="str">
        <f>Orçamento!B854</f>
        <v>Sinapi</v>
      </c>
      <c r="C882" s="39">
        <f>Orçamento!C854</f>
        <v>0</v>
      </c>
      <c r="D882" s="39">
        <f>Orçamento!D854</f>
        <v>0</v>
      </c>
      <c r="E882" s="39">
        <f>Orçamento!E854</f>
        <v>0</v>
      </c>
      <c r="F882" s="39">
        <f>Orçamento!F854</f>
        <v>0</v>
      </c>
      <c r="G882" s="95">
        <f>'Orç. Pós Licitação'!G854</f>
        <v>0</v>
      </c>
      <c r="H882" s="95">
        <f>'Orç. Pós Licitação'!H854</f>
        <v>0</v>
      </c>
      <c r="I882" s="95">
        <f>'Orç. Pós Licitação'!I854</f>
        <v>0</v>
      </c>
      <c r="J882" s="96">
        <f>'BM 05'!L882</f>
        <v>0</v>
      </c>
      <c r="K882" s="97"/>
      <c r="L882" s="98">
        <f t="shared" ref="L882:L910" si="163">J882+K882</f>
        <v>0</v>
      </c>
      <c r="M882" s="99">
        <f t="shared" ref="M882:M910" si="164">ROUND(H882*J882,2)</f>
        <v>0</v>
      </c>
      <c r="N882" s="100">
        <f t="shared" ref="N882:N910" si="165">ROUND(H882*K882,2)</f>
        <v>0</v>
      </c>
      <c r="O882" s="98">
        <f t="shared" ref="O882:O910" si="166">ROUND(H882*L882,2)</f>
        <v>0</v>
      </c>
      <c r="P882" s="101">
        <f t="shared" ref="P882:P910" si="167">F882-L882</f>
        <v>0</v>
      </c>
      <c r="Q882" s="102">
        <f t="shared" ref="Q882:Q910" si="168">I882-O882</f>
        <v>0</v>
      </c>
    </row>
    <row r="883" spans="1:17" x14ac:dyDescent="0.2">
      <c r="A883" s="92" t="str">
        <f>Orçamento!A855</f>
        <v>28.3</v>
      </c>
      <c r="B883" s="39" t="str">
        <f>Orçamento!B855</f>
        <v>Sinapi</v>
      </c>
      <c r="C883" s="39">
        <f>Orçamento!C855</f>
        <v>0</v>
      </c>
      <c r="D883" s="39">
        <f>Orçamento!D855</f>
        <v>0</v>
      </c>
      <c r="E883" s="39">
        <f>Orçamento!E855</f>
        <v>0</v>
      </c>
      <c r="F883" s="39">
        <f>Orçamento!F855</f>
        <v>0</v>
      </c>
      <c r="G883" s="95">
        <f>'Orç. Pós Licitação'!G855</f>
        <v>0</v>
      </c>
      <c r="H883" s="95">
        <f>'Orç. Pós Licitação'!H855</f>
        <v>0</v>
      </c>
      <c r="I883" s="95">
        <f>'Orç. Pós Licitação'!I855</f>
        <v>0</v>
      </c>
      <c r="J883" s="96">
        <f>'BM 05'!L883</f>
        <v>0</v>
      </c>
      <c r="K883" s="97"/>
      <c r="L883" s="98">
        <f t="shared" si="163"/>
        <v>0</v>
      </c>
      <c r="M883" s="99">
        <f t="shared" si="164"/>
        <v>0</v>
      </c>
      <c r="N883" s="100">
        <f t="shared" si="165"/>
        <v>0</v>
      </c>
      <c r="O883" s="98">
        <f t="shared" si="166"/>
        <v>0</v>
      </c>
      <c r="P883" s="101">
        <f t="shared" si="167"/>
        <v>0</v>
      </c>
      <c r="Q883" s="102">
        <f t="shared" si="168"/>
        <v>0</v>
      </c>
    </row>
    <row r="884" spans="1:17" x14ac:dyDescent="0.2">
      <c r="A884" s="92" t="str">
        <f>Orçamento!A856</f>
        <v>28.4</v>
      </c>
      <c r="B884" s="39" t="str">
        <f>Orçamento!B856</f>
        <v>Sinapi</v>
      </c>
      <c r="C884" s="39">
        <f>Orçamento!C856</f>
        <v>0</v>
      </c>
      <c r="D884" s="39">
        <f>Orçamento!D856</f>
        <v>0</v>
      </c>
      <c r="E884" s="39">
        <f>Orçamento!E856</f>
        <v>0</v>
      </c>
      <c r="F884" s="39">
        <f>Orçamento!F856</f>
        <v>0</v>
      </c>
      <c r="G884" s="95">
        <f>'Orç. Pós Licitação'!G856</f>
        <v>0</v>
      </c>
      <c r="H884" s="95">
        <f>'Orç. Pós Licitação'!H856</f>
        <v>0</v>
      </c>
      <c r="I884" s="95">
        <f>'Orç. Pós Licitação'!I856</f>
        <v>0</v>
      </c>
      <c r="J884" s="96">
        <f>'BM 05'!L884</f>
        <v>0</v>
      </c>
      <c r="K884" s="97"/>
      <c r="L884" s="98">
        <f t="shared" si="163"/>
        <v>0</v>
      </c>
      <c r="M884" s="99">
        <f t="shared" si="164"/>
        <v>0</v>
      </c>
      <c r="N884" s="100">
        <f t="shared" si="165"/>
        <v>0</v>
      </c>
      <c r="O884" s="98">
        <f t="shared" si="166"/>
        <v>0</v>
      </c>
      <c r="P884" s="101">
        <f t="shared" si="167"/>
        <v>0</v>
      </c>
      <c r="Q884" s="102">
        <f t="shared" si="168"/>
        <v>0</v>
      </c>
    </row>
    <row r="885" spans="1:17" x14ac:dyDescent="0.2">
      <c r="A885" s="92" t="str">
        <f>Orçamento!A857</f>
        <v>28.5</v>
      </c>
      <c r="B885" s="39" t="str">
        <f>Orçamento!B857</f>
        <v>Sinapi</v>
      </c>
      <c r="C885" s="39">
        <f>Orçamento!C857</f>
        <v>0</v>
      </c>
      <c r="D885" s="39">
        <f>Orçamento!D857</f>
        <v>0</v>
      </c>
      <c r="E885" s="39">
        <f>Orçamento!E857</f>
        <v>0</v>
      </c>
      <c r="F885" s="39">
        <f>Orçamento!F857</f>
        <v>0</v>
      </c>
      <c r="G885" s="95">
        <f>'Orç. Pós Licitação'!G857</f>
        <v>0</v>
      </c>
      <c r="H885" s="95">
        <f>'Orç. Pós Licitação'!H857</f>
        <v>0</v>
      </c>
      <c r="I885" s="95">
        <f>'Orç. Pós Licitação'!I857</f>
        <v>0</v>
      </c>
      <c r="J885" s="96">
        <f>'BM 05'!L885</f>
        <v>0</v>
      </c>
      <c r="K885" s="97"/>
      <c r="L885" s="98">
        <f t="shared" si="163"/>
        <v>0</v>
      </c>
      <c r="M885" s="99">
        <f t="shared" si="164"/>
        <v>0</v>
      </c>
      <c r="N885" s="100">
        <f t="shared" si="165"/>
        <v>0</v>
      </c>
      <c r="O885" s="98">
        <f t="shared" si="166"/>
        <v>0</v>
      </c>
      <c r="P885" s="101">
        <f t="shared" si="167"/>
        <v>0</v>
      </c>
      <c r="Q885" s="102">
        <f t="shared" si="168"/>
        <v>0</v>
      </c>
    </row>
    <row r="886" spans="1:17" x14ac:dyDescent="0.2">
      <c r="A886" s="92" t="str">
        <f>Orçamento!A858</f>
        <v>28.6</v>
      </c>
      <c r="B886" s="39" t="str">
        <f>Orçamento!B858</f>
        <v>Sinapi</v>
      </c>
      <c r="C886" s="39">
        <f>Orçamento!C858</f>
        <v>0</v>
      </c>
      <c r="D886" s="39">
        <f>Orçamento!D858</f>
        <v>0</v>
      </c>
      <c r="E886" s="39">
        <f>Orçamento!E858</f>
        <v>0</v>
      </c>
      <c r="F886" s="39">
        <f>Orçamento!F858</f>
        <v>0</v>
      </c>
      <c r="G886" s="95">
        <f>'Orç. Pós Licitação'!G858</f>
        <v>0</v>
      </c>
      <c r="H886" s="95">
        <f>'Orç. Pós Licitação'!H858</f>
        <v>0</v>
      </c>
      <c r="I886" s="95">
        <f>'Orç. Pós Licitação'!I858</f>
        <v>0</v>
      </c>
      <c r="J886" s="96">
        <f>'BM 05'!L886</f>
        <v>0</v>
      </c>
      <c r="K886" s="97"/>
      <c r="L886" s="98">
        <f t="shared" si="163"/>
        <v>0</v>
      </c>
      <c r="M886" s="99">
        <f t="shared" si="164"/>
        <v>0</v>
      </c>
      <c r="N886" s="100">
        <f t="shared" si="165"/>
        <v>0</v>
      </c>
      <c r="O886" s="98">
        <f t="shared" si="166"/>
        <v>0</v>
      </c>
      <c r="P886" s="101">
        <f t="shared" si="167"/>
        <v>0</v>
      </c>
      <c r="Q886" s="102">
        <f t="shared" si="168"/>
        <v>0</v>
      </c>
    </row>
    <row r="887" spans="1:17" x14ac:dyDescent="0.2">
      <c r="A887" s="92" t="str">
        <f>Orçamento!A859</f>
        <v>28.7</v>
      </c>
      <c r="B887" s="39" t="str">
        <f>Orçamento!B859</f>
        <v>Sinapi</v>
      </c>
      <c r="C887" s="39">
        <f>Orçamento!C859</f>
        <v>0</v>
      </c>
      <c r="D887" s="39">
        <f>Orçamento!D859</f>
        <v>0</v>
      </c>
      <c r="E887" s="39">
        <f>Orçamento!E859</f>
        <v>0</v>
      </c>
      <c r="F887" s="39">
        <f>Orçamento!F859</f>
        <v>0</v>
      </c>
      <c r="G887" s="95">
        <f>'Orç. Pós Licitação'!G859</f>
        <v>0</v>
      </c>
      <c r="H887" s="95">
        <f>'Orç. Pós Licitação'!H859</f>
        <v>0</v>
      </c>
      <c r="I887" s="95">
        <f>'Orç. Pós Licitação'!I859</f>
        <v>0</v>
      </c>
      <c r="J887" s="96">
        <f>'BM 05'!L887</f>
        <v>0</v>
      </c>
      <c r="K887" s="97"/>
      <c r="L887" s="98">
        <f t="shared" si="163"/>
        <v>0</v>
      </c>
      <c r="M887" s="99">
        <f t="shared" si="164"/>
        <v>0</v>
      </c>
      <c r="N887" s="100">
        <f t="shared" si="165"/>
        <v>0</v>
      </c>
      <c r="O887" s="98">
        <f t="shared" si="166"/>
        <v>0</v>
      </c>
      <c r="P887" s="101">
        <f t="shared" si="167"/>
        <v>0</v>
      </c>
      <c r="Q887" s="102">
        <f t="shared" si="168"/>
        <v>0</v>
      </c>
    </row>
    <row r="888" spans="1:17" x14ac:dyDescent="0.2">
      <c r="A888" s="92" t="str">
        <f>Orçamento!A860</f>
        <v>28.8</v>
      </c>
      <c r="B888" s="39" t="str">
        <f>Orçamento!B860</f>
        <v>Sinapi</v>
      </c>
      <c r="C888" s="39">
        <f>Orçamento!C860</f>
        <v>0</v>
      </c>
      <c r="D888" s="39">
        <f>Orçamento!D860</f>
        <v>0</v>
      </c>
      <c r="E888" s="39">
        <f>Orçamento!E860</f>
        <v>0</v>
      </c>
      <c r="F888" s="39">
        <f>Orçamento!F860</f>
        <v>0</v>
      </c>
      <c r="G888" s="95">
        <f>'Orç. Pós Licitação'!G860</f>
        <v>0</v>
      </c>
      <c r="H888" s="95">
        <f>'Orç. Pós Licitação'!H860</f>
        <v>0</v>
      </c>
      <c r="I888" s="95">
        <f>'Orç. Pós Licitação'!I860</f>
        <v>0</v>
      </c>
      <c r="J888" s="96">
        <f>'BM 05'!L888</f>
        <v>0</v>
      </c>
      <c r="K888" s="97"/>
      <c r="L888" s="98">
        <f t="shared" si="163"/>
        <v>0</v>
      </c>
      <c r="M888" s="99">
        <f t="shared" si="164"/>
        <v>0</v>
      </c>
      <c r="N888" s="100">
        <f t="shared" si="165"/>
        <v>0</v>
      </c>
      <c r="O888" s="98">
        <f t="shared" si="166"/>
        <v>0</v>
      </c>
      <c r="P888" s="101">
        <f t="shared" si="167"/>
        <v>0</v>
      </c>
      <c r="Q888" s="102">
        <f t="shared" si="168"/>
        <v>0</v>
      </c>
    </row>
    <row r="889" spans="1:17" x14ac:dyDescent="0.2">
      <c r="A889" s="92" t="str">
        <f>Orçamento!A861</f>
        <v>28.9</v>
      </c>
      <c r="B889" s="39" t="str">
        <f>Orçamento!B861</f>
        <v>Sinapi</v>
      </c>
      <c r="C889" s="39">
        <f>Orçamento!C861</f>
        <v>0</v>
      </c>
      <c r="D889" s="39">
        <f>Orçamento!D861</f>
        <v>0</v>
      </c>
      <c r="E889" s="39">
        <f>Orçamento!E861</f>
        <v>0</v>
      </c>
      <c r="F889" s="39">
        <f>Orçamento!F861</f>
        <v>0</v>
      </c>
      <c r="G889" s="95">
        <f>'Orç. Pós Licitação'!G861</f>
        <v>0</v>
      </c>
      <c r="H889" s="95">
        <f>'Orç. Pós Licitação'!H861</f>
        <v>0</v>
      </c>
      <c r="I889" s="95">
        <f>'Orç. Pós Licitação'!I861</f>
        <v>0</v>
      </c>
      <c r="J889" s="96">
        <f>'BM 05'!L889</f>
        <v>0</v>
      </c>
      <c r="K889" s="97"/>
      <c r="L889" s="98">
        <f t="shared" si="163"/>
        <v>0</v>
      </c>
      <c r="M889" s="99">
        <f t="shared" si="164"/>
        <v>0</v>
      </c>
      <c r="N889" s="100">
        <f t="shared" si="165"/>
        <v>0</v>
      </c>
      <c r="O889" s="98">
        <f t="shared" si="166"/>
        <v>0</v>
      </c>
      <c r="P889" s="101">
        <f t="shared" si="167"/>
        <v>0</v>
      </c>
      <c r="Q889" s="102">
        <f t="shared" si="168"/>
        <v>0</v>
      </c>
    </row>
    <row r="890" spans="1:17" x14ac:dyDescent="0.2">
      <c r="A890" s="92" t="str">
        <f>Orçamento!A862</f>
        <v>28.10</v>
      </c>
      <c r="B890" s="39" t="str">
        <f>Orçamento!B862</f>
        <v>Sinapi</v>
      </c>
      <c r="C890" s="39">
        <f>Orçamento!C862</f>
        <v>0</v>
      </c>
      <c r="D890" s="39">
        <f>Orçamento!D862</f>
        <v>0</v>
      </c>
      <c r="E890" s="39">
        <f>Orçamento!E862</f>
        <v>0</v>
      </c>
      <c r="F890" s="39">
        <f>Orçamento!F862</f>
        <v>0</v>
      </c>
      <c r="G890" s="95">
        <f>'Orç. Pós Licitação'!G862</f>
        <v>0</v>
      </c>
      <c r="H890" s="95">
        <f>'Orç. Pós Licitação'!H862</f>
        <v>0</v>
      </c>
      <c r="I890" s="95">
        <f>'Orç. Pós Licitação'!I862</f>
        <v>0</v>
      </c>
      <c r="J890" s="96">
        <f>'BM 05'!L890</f>
        <v>0</v>
      </c>
      <c r="K890" s="97"/>
      <c r="L890" s="98">
        <f t="shared" si="163"/>
        <v>0</v>
      </c>
      <c r="M890" s="99">
        <f t="shared" si="164"/>
        <v>0</v>
      </c>
      <c r="N890" s="100">
        <f t="shared" si="165"/>
        <v>0</v>
      </c>
      <c r="O890" s="98">
        <f t="shared" si="166"/>
        <v>0</v>
      </c>
      <c r="P890" s="101">
        <f t="shared" si="167"/>
        <v>0</v>
      </c>
      <c r="Q890" s="102">
        <f t="shared" si="168"/>
        <v>0</v>
      </c>
    </row>
    <row r="891" spans="1:17" x14ac:dyDescent="0.2">
      <c r="A891" s="92" t="str">
        <f>Orçamento!A863</f>
        <v>28.11</v>
      </c>
      <c r="B891" s="39" t="str">
        <f>Orçamento!B863</f>
        <v>Sinapi</v>
      </c>
      <c r="C891" s="39">
        <f>Orçamento!C863</f>
        <v>0</v>
      </c>
      <c r="D891" s="39">
        <f>Orçamento!D863</f>
        <v>0</v>
      </c>
      <c r="E891" s="39">
        <f>Orçamento!E863</f>
        <v>0</v>
      </c>
      <c r="F891" s="39">
        <f>Orçamento!F863</f>
        <v>0</v>
      </c>
      <c r="G891" s="95">
        <f>'Orç. Pós Licitação'!G863</f>
        <v>0</v>
      </c>
      <c r="H891" s="95">
        <f>'Orç. Pós Licitação'!H863</f>
        <v>0</v>
      </c>
      <c r="I891" s="95">
        <f>'Orç. Pós Licitação'!I863</f>
        <v>0</v>
      </c>
      <c r="J891" s="96">
        <f>'BM 05'!L891</f>
        <v>0</v>
      </c>
      <c r="K891" s="97"/>
      <c r="L891" s="98">
        <f t="shared" si="163"/>
        <v>0</v>
      </c>
      <c r="M891" s="99">
        <f t="shared" si="164"/>
        <v>0</v>
      </c>
      <c r="N891" s="100">
        <f t="shared" si="165"/>
        <v>0</v>
      </c>
      <c r="O891" s="98">
        <f t="shared" si="166"/>
        <v>0</v>
      </c>
      <c r="P891" s="101">
        <f t="shared" si="167"/>
        <v>0</v>
      </c>
      <c r="Q891" s="102">
        <f t="shared" si="168"/>
        <v>0</v>
      </c>
    </row>
    <row r="892" spans="1:17" x14ac:dyDescent="0.2">
      <c r="A892" s="92" t="str">
        <f>Orçamento!A864</f>
        <v>28.12</v>
      </c>
      <c r="B892" s="39" t="str">
        <f>Orçamento!B864</f>
        <v>Sinapi</v>
      </c>
      <c r="C892" s="39">
        <f>Orçamento!C864</f>
        <v>0</v>
      </c>
      <c r="D892" s="39">
        <f>Orçamento!D864</f>
        <v>0</v>
      </c>
      <c r="E892" s="39">
        <f>Orçamento!E864</f>
        <v>0</v>
      </c>
      <c r="F892" s="39">
        <f>Orçamento!F864</f>
        <v>0</v>
      </c>
      <c r="G892" s="95">
        <f>'Orç. Pós Licitação'!G864</f>
        <v>0</v>
      </c>
      <c r="H892" s="95">
        <f>'Orç. Pós Licitação'!H864</f>
        <v>0</v>
      </c>
      <c r="I892" s="95">
        <f>'Orç. Pós Licitação'!I864</f>
        <v>0</v>
      </c>
      <c r="J892" s="96">
        <f>'BM 05'!L892</f>
        <v>0</v>
      </c>
      <c r="K892" s="97"/>
      <c r="L892" s="98">
        <f t="shared" si="163"/>
        <v>0</v>
      </c>
      <c r="M892" s="99">
        <f t="shared" si="164"/>
        <v>0</v>
      </c>
      <c r="N892" s="100">
        <f t="shared" si="165"/>
        <v>0</v>
      </c>
      <c r="O892" s="98">
        <f t="shared" si="166"/>
        <v>0</v>
      </c>
      <c r="P892" s="101">
        <f t="shared" si="167"/>
        <v>0</v>
      </c>
      <c r="Q892" s="102">
        <f t="shared" si="168"/>
        <v>0</v>
      </c>
    </row>
    <row r="893" spans="1:17" x14ac:dyDescent="0.2">
      <c r="A893" s="92" t="str">
        <f>Orçamento!A865</f>
        <v>28.13</v>
      </c>
      <c r="B893" s="39" t="str">
        <f>Orçamento!B865</f>
        <v>Sinapi</v>
      </c>
      <c r="C893" s="39">
        <f>Orçamento!C865</f>
        <v>0</v>
      </c>
      <c r="D893" s="39">
        <f>Orçamento!D865</f>
        <v>0</v>
      </c>
      <c r="E893" s="39">
        <f>Orçamento!E865</f>
        <v>0</v>
      </c>
      <c r="F893" s="39">
        <f>Orçamento!F865</f>
        <v>0</v>
      </c>
      <c r="G893" s="95">
        <f>'Orç. Pós Licitação'!G865</f>
        <v>0</v>
      </c>
      <c r="H893" s="95">
        <f>'Orç. Pós Licitação'!H865</f>
        <v>0</v>
      </c>
      <c r="I893" s="95">
        <f>'Orç. Pós Licitação'!I865</f>
        <v>0</v>
      </c>
      <c r="J893" s="96">
        <f>'BM 05'!L893</f>
        <v>0</v>
      </c>
      <c r="K893" s="97"/>
      <c r="L893" s="98">
        <f t="shared" si="163"/>
        <v>0</v>
      </c>
      <c r="M893" s="99">
        <f t="shared" si="164"/>
        <v>0</v>
      </c>
      <c r="N893" s="100">
        <f t="shared" si="165"/>
        <v>0</v>
      </c>
      <c r="O893" s="98">
        <f t="shared" si="166"/>
        <v>0</v>
      </c>
      <c r="P893" s="101">
        <f t="shared" si="167"/>
        <v>0</v>
      </c>
      <c r="Q893" s="102">
        <f t="shared" si="168"/>
        <v>0</v>
      </c>
    </row>
    <row r="894" spans="1:17" x14ac:dyDescent="0.2">
      <c r="A894" s="92" t="str">
        <f>Orçamento!A866</f>
        <v>28.14</v>
      </c>
      <c r="B894" s="39" t="str">
        <f>Orçamento!B866</f>
        <v>Sinapi</v>
      </c>
      <c r="C894" s="39">
        <f>Orçamento!C866</f>
        <v>0</v>
      </c>
      <c r="D894" s="39">
        <f>Orçamento!D866</f>
        <v>0</v>
      </c>
      <c r="E894" s="39">
        <f>Orçamento!E866</f>
        <v>0</v>
      </c>
      <c r="F894" s="39">
        <f>Orçamento!F866</f>
        <v>0</v>
      </c>
      <c r="G894" s="95">
        <f>'Orç. Pós Licitação'!G866</f>
        <v>0</v>
      </c>
      <c r="H894" s="95">
        <f>'Orç. Pós Licitação'!H866</f>
        <v>0</v>
      </c>
      <c r="I894" s="95">
        <f>'Orç. Pós Licitação'!I866</f>
        <v>0</v>
      </c>
      <c r="J894" s="96">
        <f>'BM 05'!L894</f>
        <v>0</v>
      </c>
      <c r="K894" s="97"/>
      <c r="L894" s="98">
        <f t="shared" si="163"/>
        <v>0</v>
      </c>
      <c r="M894" s="99">
        <f t="shared" si="164"/>
        <v>0</v>
      </c>
      <c r="N894" s="100">
        <f t="shared" si="165"/>
        <v>0</v>
      </c>
      <c r="O894" s="98">
        <f t="shared" si="166"/>
        <v>0</v>
      </c>
      <c r="P894" s="101">
        <f t="shared" si="167"/>
        <v>0</v>
      </c>
      <c r="Q894" s="102">
        <f t="shared" si="168"/>
        <v>0</v>
      </c>
    </row>
    <row r="895" spans="1:17" x14ac:dyDescent="0.2">
      <c r="A895" s="92" t="str">
        <f>Orçamento!A867</f>
        <v>28.15</v>
      </c>
      <c r="B895" s="39" t="str">
        <f>Orçamento!B867</f>
        <v>Sinapi</v>
      </c>
      <c r="C895" s="39">
        <f>Orçamento!C867</f>
        <v>0</v>
      </c>
      <c r="D895" s="39">
        <f>Orçamento!D867</f>
        <v>0</v>
      </c>
      <c r="E895" s="39">
        <f>Orçamento!E867</f>
        <v>0</v>
      </c>
      <c r="F895" s="39">
        <f>Orçamento!F867</f>
        <v>0</v>
      </c>
      <c r="G895" s="95">
        <f>'Orç. Pós Licitação'!G867</f>
        <v>0</v>
      </c>
      <c r="H895" s="95">
        <f>'Orç. Pós Licitação'!H867</f>
        <v>0</v>
      </c>
      <c r="I895" s="95">
        <f>'Orç. Pós Licitação'!I867</f>
        <v>0</v>
      </c>
      <c r="J895" s="96">
        <f>'BM 05'!L895</f>
        <v>0</v>
      </c>
      <c r="K895" s="97"/>
      <c r="L895" s="98">
        <f t="shared" si="163"/>
        <v>0</v>
      </c>
      <c r="M895" s="99">
        <f t="shared" si="164"/>
        <v>0</v>
      </c>
      <c r="N895" s="100">
        <f t="shared" si="165"/>
        <v>0</v>
      </c>
      <c r="O895" s="98">
        <f t="shared" si="166"/>
        <v>0</v>
      </c>
      <c r="P895" s="101">
        <f t="shared" si="167"/>
        <v>0</v>
      </c>
      <c r="Q895" s="102">
        <f t="shared" si="168"/>
        <v>0</v>
      </c>
    </row>
    <row r="896" spans="1:17" x14ac:dyDescent="0.2">
      <c r="A896" s="92" t="str">
        <f>Orçamento!A868</f>
        <v>28.16</v>
      </c>
      <c r="B896" s="39" t="str">
        <f>Orçamento!B868</f>
        <v>Sinapi</v>
      </c>
      <c r="C896" s="39">
        <f>Orçamento!C868</f>
        <v>0</v>
      </c>
      <c r="D896" s="39">
        <f>Orçamento!D868</f>
        <v>0</v>
      </c>
      <c r="E896" s="39">
        <f>Orçamento!E868</f>
        <v>0</v>
      </c>
      <c r="F896" s="39">
        <f>Orçamento!F868</f>
        <v>0</v>
      </c>
      <c r="G896" s="95">
        <f>'Orç. Pós Licitação'!G868</f>
        <v>0</v>
      </c>
      <c r="H896" s="95">
        <f>'Orç. Pós Licitação'!H868</f>
        <v>0</v>
      </c>
      <c r="I896" s="95">
        <f>'Orç. Pós Licitação'!I868</f>
        <v>0</v>
      </c>
      <c r="J896" s="96">
        <f>'BM 05'!L896</f>
        <v>0</v>
      </c>
      <c r="K896" s="97"/>
      <c r="L896" s="98">
        <f t="shared" si="163"/>
        <v>0</v>
      </c>
      <c r="M896" s="99">
        <f t="shared" si="164"/>
        <v>0</v>
      </c>
      <c r="N896" s="100">
        <f t="shared" si="165"/>
        <v>0</v>
      </c>
      <c r="O896" s="98">
        <f t="shared" si="166"/>
        <v>0</v>
      </c>
      <c r="P896" s="101">
        <f t="shared" si="167"/>
        <v>0</v>
      </c>
      <c r="Q896" s="102">
        <f t="shared" si="168"/>
        <v>0</v>
      </c>
    </row>
    <row r="897" spans="1:17" x14ac:dyDescent="0.2">
      <c r="A897" s="92" t="str">
        <f>Orçamento!A869</f>
        <v>28.17</v>
      </c>
      <c r="B897" s="39" t="str">
        <f>Orçamento!B869</f>
        <v>Sinapi</v>
      </c>
      <c r="C897" s="39">
        <f>Orçamento!C869</f>
        <v>0</v>
      </c>
      <c r="D897" s="39">
        <f>Orçamento!D869</f>
        <v>0</v>
      </c>
      <c r="E897" s="39">
        <f>Orçamento!E869</f>
        <v>0</v>
      </c>
      <c r="F897" s="39">
        <f>Orçamento!F869</f>
        <v>0</v>
      </c>
      <c r="G897" s="95">
        <f>'Orç. Pós Licitação'!G869</f>
        <v>0</v>
      </c>
      <c r="H897" s="95">
        <f>'Orç. Pós Licitação'!H869</f>
        <v>0</v>
      </c>
      <c r="I897" s="95">
        <f>'Orç. Pós Licitação'!I869</f>
        <v>0</v>
      </c>
      <c r="J897" s="96">
        <f>'BM 05'!L897</f>
        <v>0</v>
      </c>
      <c r="K897" s="97"/>
      <c r="L897" s="98">
        <f t="shared" si="163"/>
        <v>0</v>
      </c>
      <c r="M897" s="99">
        <f t="shared" si="164"/>
        <v>0</v>
      </c>
      <c r="N897" s="100">
        <f t="shared" si="165"/>
        <v>0</v>
      </c>
      <c r="O897" s="98">
        <f t="shared" si="166"/>
        <v>0</v>
      </c>
      <c r="P897" s="101">
        <f t="shared" si="167"/>
        <v>0</v>
      </c>
      <c r="Q897" s="102">
        <f t="shared" si="168"/>
        <v>0</v>
      </c>
    </row>
    <row r="898" spans="1:17" x14ac:dyDescent="0.2">
      <c r="A898" s="92" t="str">
        <f>Orçamento!A870</f>
        <v>28.18</v>
      </c>
      <c r="B898" s="39" t="str">
        <f>Orçamento!B870</f>
        <v>Sinapi</v>
      </c>
      <c r="C898" s="39">
        <f>Orçamento!C870</f>
        <v>0</v>
      </c>
      <c r="D898" s="39">
        <f>Orçamento!D870</f>
        <v>0</v>
      </c>
      <c r="E898" s="39">
        <f>Orçamento!E870</f>
        <v>0</v>
      </c>
      <c r="F898" s="39">
        <f>Orçamento!F870</f>
        <v>0</v>
      </c>
      <c r="G898" s="95">
        <f>'Orç. Pós Licitação'!G870</f>
        <v>0</v>
      </c>
      <c r="H898" s="95">
        <f>'Orç. Pós Licitação'!H870</f>
        <v>0</v>
      </c>
      <c r="I898" s="95">
        <f>'Orç. Pós Licitação'!I870</f>
        <v>0</v>
      </c>
      <c r="J898" s="96">
        <f>'BM 05'!L898</f>
        <v>0</v>
      </c>
      <c r="K898" s="97"/>
      <c r="L898" s="98">
        <f t="shared" si="163"/>
        <v>0</v>
      </c>
      <c r="M898" s="99">
        <f t="shared" si="164"/>
        <v>0</v>
      </c>
      <c r="N898" s="100">
        <f t="shared" si="165"/>
        <v>0</v>
      </c>
      <c r="O898" s="98">
        <f t="shared" si="166"/>
        <v>0</v>
      </c>
      <c r="P898" s="101">
        <f t="shared" si="167"/>
        <v>0</v>
      </c>
      <c r="Q898" s="102">
        <f t="shared" si="168"/>
        <v>0</v>
      </c>
    </row>
    <row r="899" spans="1:17" x14ac:dyDescent="0.2">
      <c r="A899" s="92" t="str">
        <f>Orçamento!A871</f>
        <v>28.19</v>
      </c>
      <c r="B899" s="39" t="str">
        <f>Orçamento!B871</f>
        <v>Sinapi</v>
      </c>
      <c r="C899" s="39">
        <f>Orçamento!C871</f>
        <v>0</v>
      </c>
      <c r="D899" s="39">
        <f>Orçamento!D871</f>
        <v>0</v>
      </c>
      <c r="E899" s="39">
        <f>Orçamento!E871</f>
        <v>0</v>
      </c>
      <c r="F899" s="39">
        <f>Orçamento!F871</f>
        <v>0</v>
      </c>
      <c r="G899" s="95">
        <f>'Orç. Pós Licitação'!G871</f>
        <v>0</v>
      </c>
      <c r="H899" s="95">
        <f>'Orç. Pós Licitação'!H871</f>
        <v>0</v>
      </c>
      <c r="I899" s="95">
        <f>'Orç. Pós Licitação'!I871</f>
        <v>0</v>
      </c>
      <c r="J899" s="96">
        <f>'BM 05'!L899</f>
        <v>0</v>
      </c>
      <c r="K899" s="97"/>
      <c r="L899" s="98">
        <f t="shared" si="163"/>
        <v>0</v>
      </c>
      <c r="M899" s="99">
        <f t="shared" si="164"/>
        <v>0</v>
      </c>
      <c r="N899" s="100">
        <f t="shared" si="165"/>
        <v>0</v>
      </c>
      <c r="O899" s="98">
        <f t="shared" si="166"/>
        <v>0</v>
      </c>
      <c r="P899" s="101">
        <f t="shared" si="167"/>
        <v>0</v>
      </c>
      <c r="Q899" s="102">
        <f t="shared" si="168"/>
        <v>0</v>
      </c>
    </row>
    <row r="900" spans="1:17" x14ac:dyDescent="0.2">
      <c r="A900" s="92" t="str">
        <f>Orçamento!A872</f>
        <v>28.20</v>
      </c>
      <c r="B900" s="39" t="str">
        <f>Orçamento!B872</f>
        <v>Sinapi</v>
      </c>
      <c r="C900" s="39">
        <f>Orçamento!C872</f>
        <v>0</v>
      </c>
      <c r="D900" s="39">
        <f>Orçamento!D872</f>
        <v>0</v>
      </c>
      <c r="E900" s="39">
        <f>Orçamento!E872</f>
        <v>0</v>
      </c>
      <c r="F900" s="39">
        <f>Orçamento!F872</f>
        <v>0</v>
      </c>
      <c r="G900" s="95">
        <f>'Orç. Pós Licitação'!G872</f>
        <v>0</v>
      </c>
      <c r="H900" s="95">
        <f>'Orç. Pós Licitação'!H872</f>
        <v>0</v>
      </c>
      <c r="I900" s="95">
        <f>'Orç. Pós Licitação'!I872</f>
        <v>0</v>
      </c>
      <c r="J900" s="96">
        <f>'BM 05'!L900</f>
        <v>0</v>
      </c>
      <c r="K900" s="97"/>
      <c r="L900" s="98">
        <f t="shared" si="163"/>
        <v>0</v>
      </c>
      <c r="M900" s="99">
        <f t="shared" si="164"/>
        <v>0</v>
      </c>
      <c r="N900" s="100">
        <f t="shared" si="165"/>
        <v>0</v>
      </c>
      <c r="O900" s="98">
        <f t="shared" si="166"/>
        <v>0</v>
      </c>
      <c r="P900" s="101">
        <f t="shared" si="167"/>
        <v>0</v>
      </c>
      <c r="Q900" s="102">
        <f t="shared" si="168"/>
        <v>0</v>
      </c>
    </row>
    <row r="901" spans="1:17" x14ac:dyDescent="0.2">
      <c r="A901" s="92" t="str">
        <f>Orçamento!A873</f>
        <v>28.21</v>
      </c>
      <c r="B901" s="39" t="str">
        <f>Orçamento!B873</f>
        <v>Sinapi</v>
      </c>
      <c r="C901" s="39">
        <f>Orçamento!C873</f>
        <v>0</v>
      </c>
      <c r="D901" s="39">
        <f>Orçamento!D873</f>
        <v>0</v>
      </c>
      <c r="E901" s="39">
        <f>Orçamento!E873</f>
        <v>0</v>
      </c>
      <c r="F901" s="39">
        <f>Orçamento!F873</f>
        <v>0</v>
      </c>
      <c r="G901" s="95">
        <f>'Orç. Pós Licitação'!G873</f>
        <v>0</v>
      </c>
      <c r="H901" s="95">
        <f>'Orç. Pós Licitação'!H873</f>
        <v>0</v>
      </c>
      <c r="I901" s="95">
        <f>'Orç. Pós Licitação'!I873</f>
        <v>0</v>
      </c>
      <c r="J901" s="96">
        <f>'BM 05'!L901</f>
        <v>0</v>
      </c>
      <c r="K901" s="97"/>
      <c r="L901" s="98">
        <f t="shared" si="163"/>
        <v>0</v>
      </c>
      <c r="M901" s="99">
        <f t="shared" si="164"/>
        <v>0</v>
      </c>
      <c r="N901" s="100">
        <f t="shared" si="165"/>
        <v>0</v>
      </c>
      <c r="O901" s="98">
        <f t="shared" si="166"/>
        <v>0</v>
      </c>
      <c r="P901" s="101">
        <f t="shared" si="167"/>
        <v>0</v>
      </c>
      <c r="Q901" s="102">
        <f t="shared" si="168"/>
        <v>0</v>
      </c>
    </row>
    <row r="902" spans="1:17" x14ac:dyDescent="0.2">
      <c r="A902" s="92" t="str">
        <f>Orçamento!A874</f>
        <v>28.22</v>
      </c>
      <c r="B902" s="39" t="str">
        <f>Orçamento!B874</f>
        <v>Sinapi</v>
      </c>
      <c r="C902" s="39">
        <f>Orçamento!C874</f>
        <v>0</v>
      </c>
      <c r="D902" s="39">
        <f>Orçamento!D874</f>
        <v>0</v>
      </c>
      <c r="E902" s="39">
        <f>Orçamento!E874</f>
        <v>0</v>
      </c>
      <c r="F902" s="39">
        <f>Orçamento!F874</f>
        <v>0</v>
      </c>
      <c r="G902" s="95">
        <f>'Orç. Pós Licitação'!G874</f>
        <v>0</v>
      </c>
      <c r="H902" s="95">
        <f>'Orç. Pós Licitação'!H874</f>
        <v>0</v>
      </c>
      <c r="I902" s="95">
        <f>'Orç. Pós Licitação'!I874</f>
        <v>0</v>
      </c>
      <c r="J902" s="96">
        <f>'BM 05'!L902</f>
        <v>0</v>
      </c>
      <c r="K902" s="97"/>
      <c r="L902" s="98">
        <f t="shared" si="163"/>
        <v>0</v>
      </c>
      <c r="M902" s="99">
        <f t="shared" si="164"/>
        <v>0</v>
      </c>
      <c r="N902" s="100">
        <f t="shared" si="165"/>
        <v>0</v>
      </c>
      <c r="O902" s="98">
        <f t="shared" si="166"/>
        <v>0</v>
      </c>
      <c r="P902" s="101">
        <f t="shared" si="167"/>
        <v>0</v>
      </c>
      <c r="Q902" s="102">
        <f t="shared" si="168"/>
        <v>0</v>
      </c>
    </row>
    <row r="903" spans="1:17" x14ac:dyDescent="0.2">
      <c r="A903" s="92" t="str">
        <f>Orçamento!A875</f>
        <v>28.23</v>
      </c>
      <c r="B903" s="39" t="str">
        <f>Orçamento!B875</f>
        <v>Sinapi</v>
      </c>
      <c r="C903" s="39">
        <f>Orçamento!C875</f>
        <v>0</v>
      </c>
      <c r="D903" s="39">
        <f>Orçamento!D875</f>
        <v>0</v>
      </c>
      <c r="E903" s="39">
        <f>Orçamento!E875</f>
        <v>0</v>
      </c>
      <c r="F903" s="39">
        <f>Orçamento!F875</f>
        <v>0</v>
      </c>
      <c r="G903" s="95">
        <f>'Orç. Pós Licitação'!G875</f>
        <v>0</v>
      </c>
      <c r="H903" s="95">
        <f>'Orç. Pós Licitação'!H875</f>
        <v>0</v>
      </c>
      <c r="I903" s="95">
        <f>'Orç. Pós Licitação'!I875</f>
        <v>0</v>
      </c>
      <c r="J903" s="96">
        <f>'BM 05'!L903</f>
        <v>0</v>
      </c>
      <c r="K903" s="97"/>
      <c r="L903" s="98">
        <f t="shared" si="163"/>
        <v>0</v>
      </c>
      <c r="M903" s="99">
        <f t="shared" si="164"/>
        <v>0</v>
      </c>
      <c r="N903" s="100">
        <f t="shared" si="165"/>
        <v>0</v>
      </c>
      <c r="O903" s="98">
        <f t="shared" si="166"/>
        <v>0</v>
      </c>
      <c r="P903" s="101">
        <f t="shared" si="167"/>
        <v>0</v>
      </c>
      <c r="Q903" s="102">
        <f t="shared" si="168"/>
        <v>0</v>
      </c>
    </row>
    <row r="904" spans="1:17" x14ac:dyDescent="0.2">
      <c r="A904" s="92" t="str">
        <f>Orçamento!A876</f>
        <v>28.24</v>
      </c>
      <c r="B904" s="39" t="str">
        <f>Orçamento!B876</f>
        <v>Sinapi</v>
      </c>
      <c r="C904" s="39">
        <f>Orçamento!C876</f>
        <v>0</v>
      </c>
      <c r="D904" s="39">
        <f>Orçamento!D876</f>
        <v>0</v>
      </c>
      <c r="E904" s="39">
        <f>Orçamento!E876</f>
        <v>0</v>
      </c>
      <c r="F904" s="39">
        <f>Orçamento!F876</f>
        <v>0</v>
      </c>
      <c r="G904" s="95">
        <f>'Orç. Pós Licitação'!G876</f>
        <v>0</v>
      </c>
      <c r="H904" s="95">
        <f>'Orç. Pós Licitação'!H876</f>
        <v>0</v>
      </c>
      <c r="I904" s="95">
        <f>'Orç. Pós Licitação'!I876</f>
        <v>0</v>
      </c>
      <c r="J904" s="96">
        <f>'BM 05'!L904</f>
        <v>0</v>
      </c>
      <c r="K904" s="97"/>
      <c r="L904" s="98">
        <f t="shared" si="163"/>
        <v>0</v>
      </c>
      <c r="M904" s="99">
        <f t="shared" si="164"/>
        <v>0</v>
      </c>
      <c r="N904" s="100">
        <f t="shared" si="165"/>
        <v>0</v>
      </c>
      <c r="O904" s="98">
        <f t="shared" si="166"/>
        <v>0</v>
      </c>
      <c r="P904" s="101">
        <f t="shared" si="167"/>
        <v>0</v>
      </c>
      <c r="Q904" s="102">
        <f t="shared" si="168"/>
        <v>0</v>
      </c>
    </row>
    <row r="905" spans="1:17" x14ac:dyDescent="0.2">
      <c r="A905" s="92" t="str">
        <f>Orçamento!A877</f>
        <v>28.25</v>
      </c>
      <c r="B905" s="39" t="str">
        <f>Orçamento!B877</f>
        <v>Sinapi</v>
      </c>
      <c r="C905" s="39">
        <f>Orçamento!C877</f>
        <v>0</v>
      </c>
      <c r="D905" s="39">
        <f>Orçamento!D877</f>
        <v>0</v>
      </c>
      <c r="E905" s="39">
        <f>Orçamento!E877</f>
        <v>0</v>
      </c>
      <c r="F905" s="39">
        <f>Orçamento!F877</f>
        <v>0</v>
      </c>
      <c r="G905" s="95">
        <f>'Orç. Pós Licitação'!G877</f>
        <v>0</v>
      </c>
      <c r="H905" s="95">
        <f>'Orç. Pós Licitação'!H877</f>
        <v>0</v>
      </c>
      <c r="I905" s="95">
        <f>'Orç. Pós Licitação'!I877</f>
        <v>0</v>
      </c>
      <c r="J905" s="96">
        <f>'BM 05'!L905</f>
        <v>0</v>
      </c>
      <c r="K905" s="97"/>
      <c r="L905" s="98">
        <f t="shared" si="163"/>
        <v>0</v>
      </c>
      <c r="M905" s="99">
        <f t="shared" si="164"/>
        <v>0</v>
      </c>
      <c r="N905" s="100">
        <f t="shared" si="165"/>
        <v>0</v>
      </c>
      <c r="O905" s="98">
        <f t="shared" si="166"/>
        <v>0</v>
      </c>
      <c r="P905" s="101">
        <f t="shared" si="167"/>
        <v>0</v>
      </c>
      <c r="Q905" s="102">
        <f t="shared" si="168"/>
        <v>0</v>
      </c>
    </row>
    <row r="906" spans="1:17" x14ac:dyDescent="0.2">
      <c r="A906" s="92" t="str">
        <f>Orçamento!A878</f>
        <v>28.26</v>
      </c>
      <c r="B906" s="39" t="str">
        <f>Orçamento!B878</f>
        <v>Sinapi</v>
      </c>
      <c r="C906" s="39">
        <f>Orçamento!C878</f>
        <v>0</v>
      </c>
      <c r="D906" s="39">
        <f>Orçamento!D878</f>
        <v>0</v>
      </c>
      <c r="E906" s="39">
        <f>Orçamento!E878</f>
        <v>0</v>
      </c>
      <c r="F906" s="39">
        <f>Orçamento!F878</f>
        <v>0</v>
      </c>
      <c r="G906" s="95">
        <f>'Orç. Pós Licitação'!G878</f>
        <v>0</v>
      </c>
      <c r="H906" s="95">
        <f>'Orç. Pós Licitação'!H878</f>
        <v>0</v>
      </c>
      <c r="I906" s="95">
        <f>'Orç. Pós Licitação'!I878</f>
        <v>0</v>
      </c>
      <c r="J906" s="96">
        <f>'BM 05'!L906</f>
        <v>0</v>
      </c>
      <c r="K906" s="97"/>
      <c r="L906" s="98">
        <f t="shared" si="163"/>
        <v>0</v>
      </c>
      <c r="M906" s="99">
        <f t="shared" si="164"/>
        <v>0</v>
      </c>
      <c r="N906" s="100">
        <f t="shared" si="165"/>
        <v>0</v>
      </c>
      <c r="O906" s="98">
        <f t="shared" si="166"/>
        <v>0</v>
      </c>
      <c r="P906" s="101">
        <f t="shared" si="167"/>
        <v>0</v>
      </c>
      <c r="Q906" s="102">
        <f t="shared" si="168"/>
        <v>0</v>
      </c>
    </row>
    <row r="907" spans="1:17" x14ac:dyDescent="0.2">
      <c r="A907" s="92" t="str">
        <f>Orçamento!A879</f>
        <v>28.27</v>
      </c>
      <c r="B907" s="39" t="str">
        <f>Orçamento!B879</f>
        <v>Sinapi</v>
      </c>
      <c r="C907" s="39">
        <f>Orçamento!C879</f>
        <v>0</v>
      </c>
      <c r="D907" s="39">
        <f>Orçamento!D879</f>
        <v>0</v>
      </c>
      <c r="E907" s="39">
        <f>Orçamento!E879</f>
        <v>0</v>
      </c>
      <c r="F907" s="39">
        <f>Orçamento!F879</f>
        <v>0</v>
      </c>
      <c r="G907" s="95">
        <f>'Orç. Pós Licitação'!G879</f>
        <v>0</v>
      </c>
      <c r="H907" s="95">
        <f>'Orç. Pós Licitação'!H879</f>
        <v>0</v>
      </c>
      <c r="I907" s="95">
        <f>'Orç. Pós Licitação'!I879</f>
        <v>0</v>
      </c>
      <c r="J907" s="96">
        <f>'BM 05'!L907</f>
        <v>0</v>
      </c>
      <c r="K907" s="97"/>
      <c r="L907" s="98">
        <f t="shared" si="163"/>
        <v>0</v>
      </c>
      <c r="M907" s="99">
        <f t="shared" si="164"/>
        <v>0</v>
      </c>
      <c r="N907" s="100">
        <f t="shared" si="165"/>
        <v>0</v>
      </c>
      <c r="O907" s="98">
        <f t="shared" si="166"/>
        <v>0</v>
      </c>
      <c r="P907" s="101">
        <f t="shared" si="167"/>
        <v>0</v>
      </c>
      <c r="Q907" s="102">
        <f t="shared" si="168"/>
        <v>0</v>
      </c>
    </row>
    <row r="908" spans="1:17" x14ac:dyDescent="0.2">
      <c r="A908" s="92" t="str">
        <f>Orçamento!A880</f>
        <v>28.28</v>
      </c>
      <c r="B908" s="39" t="str">
        <f>Orçamento!B880</f>
        <v>Sinapi</v>
      </c>
      <c r="C908" s="39">
        <f>Orçamento!C880</f>
        <v>0</v>
      </c>
      <c r="D908" s="39">
        <f>Orçamento!D880</f>
        <v>0</v>
      </c>
      <c r="E908" s="39">
        <f>Orçamento!E880</f>
        <v>0</v>
      </c>
      <c r="F908" s="39">
        <f>Orçamento!F880</f>
        <v>0</v>
      </c>
      <c r="G908" s="95">
        <f>'Orç. Pós Licitação'!G880</f>
        <v>0</v>
      </c>
      <c r="H908" s="95">
        <f>'Orç. Pós Licitação'!H880</f>
        <v>0</v>
      </c>
      <c r="I908" s="95">
        <f>'Orç. Pós Licitação'!I880</f>
        <v>0</v>
      </c>
      <c r="J908" s="96">
        <f>'BM 05'!L908</f>
        <v>0</v>
      </c>
      <c r="K908" s="97"/>
      <c r="L908" s="98">
        <f t="shared" si="163"/>
        <v>0</v>
      </c>
      <c r="M908" s="99">
        <f t="shared" si="164"/>
        <v>0</v>
      </c>
      <c r="N908" s="100">
        <f t="shared" si="165"/>
        <v>0</v>
      </c>
      <c r="O908" s="98">
        <f t="shared" si="166"/>
        <v>0</v>
      </c>
      <c r="P908" s="101">
        <f t="shared" si="167"/>
        <v>0</v>
      </c>
      <c r="Q908" s="102">
        <f t="shared" si="168"/>
        <v>0</v>
      </c>
    </row>
    <row r="909" spans="1:17" x14ac:dyDescent="0.2">
      <c r="A909" s="92" t="str">
        <f>Orçamento!A881</f>
        <v>28.29</v>
      </c>
      <c r="B909" s="39" t="str">
        <f>Orçamento!B881</f>
        <v>Sinapi</v>
      </c>
      <c r="C909" s="39">
        <f>Orçamento!C881</f>
        <v>0</v>
      </c>
      <c r="D909" s="39">
        <f>Orçamento!D881</f>
        <v>0</v>
      </c>
      <c r="E909" s="39">
        <f>Orçamento!E881</f>
        <v>0</v>
      </c>
      <c r="F909" s="39">
        <f>Orçamento!F881</f>
        <v>0</v>
      </c>
      <c r="G909" s="95">
        <f>'Orç. Pós Licitação'!G881</f>
        <v>0</v>
      </c>
      <c r="H909" s="95">
        <f>'Orç. Pós Licitação'!H881</f>
        <v>0</v>
      </c>
      <c r="I909" s="95">
        <f>'Orç. Pós Licitação'!I881</f>
        <v>0</v>
      </c>
      <c r="J909" s="96">
        <f>'BM 05'!L909</f>
        <v>0</v>
      </c>
      <c r="K909" s="97"/>
      <c r="L909" s="98">
        <f t="shared" si="163"/>
        <v>0</v>
      </c>
      <c r="M909" s="99">
        <f t="shared" si="164"/>
        <v>0</v>
      </c>
      <c r="N909" s="100">
        <f t="shared" si="165"/>
        <v>0</v>
      </c>
      <c r="O909" s="98">
        <f t="shared" si="166"/>
        <v>0</v>
      </c>
      <c r="P909" s="101">
        <f t="shared" si="167"/>
        <v>0</v>
      </c>
      <c r="Q909" s="102">
        <f t="shared" si="168"/>
        <v>0</v>
      </c>
    </row>
    <row r="910" spans="1:17" x14ac:dyDescent="0.2">
      <c r="A910" s="92" t="str">
        <f>Orçamento!A882</f>
        <v>28.30</v>
      </c>
      <c r="B910" s="39" t="str">
        <f>Orçamento!B882</f>
        <v>Sinapi</v>
      </c>
      <c r="C910" s="39">
        <f>Orçamento!C882</f>
        <v>0</v>
      </c>
      <c r="D910" s="39">
        <f>Orçamento!D882</f>
        <v>0</v>
      </c>
      <c r="E910" s="39">
        <f>Orçamento!E882</f>
        <v>0</v>
      </c>
      <c r="F910" s="39">
        <f>Orçamento!F882</f>
        <v>0</v>
      </c>
      <c r="G910" s="95">
        <f>'Orç. Pós Licitação'!G882</f>
        <v>0</v>
      </c>
      <c r="H910" s="95">
        <f>'Orç. Pós Licitação'!H882</f>
        <v>0</v>
      </c>
      <c r="I910" s="95">
        <f>'Orç. Pós Licitação'!I882</f>
        <v>0</v>
      </c>
      <c r="J910" s="96">
        <f>'BM 05'!L910</f>
        <v>0</v>
      </c>
      <c r="K910" s="97"/>
      <c r="L910" s="98">
        <f t="shared" si="163"/>
        <v>0</v>
      </c>
      <c r="M910" s="99">
        <f t="shared" si="164"/>
        <v>0</v>
      </c>
      <c r="N910" s="100">
        <f t="shared" si="165"/>
        <v>0</v>
      </c>
      <c r="O910" s="98">
        <f t="shared" si="166"/>
        <v>0</v>
      </c>
      <c r="P910" s="101">
        <f t="shared" si="167"/>
        <v>0</v>
      </c>
      <c r="Q910" s="102">
        <f t="shared" si="168"/>
        <v>0</v>
      </c>
    </row>
    <row r="911" spans="1:17" s="2" customFormat="1" ht="15.75" x14ac:dyDescent="0.25">
      <c r="A911" s="449"/>
      <c r="B911" s="434"/>
      <c r="C911" s="434"/>
      <c r="D911" s="430"/>
      <c r="E911" s="430" t="s">
        <v>1116</v>
      </c>
      <c r="F911" s="434"/>
      <c r="G911" s="434"/>
      <c r="H911" s="436"/>
      <c r="I911" s="437">
        <f>SUM(I881:I910)</f>
        <v>0</v>
      </c>
      <c r="J911" s="438"/>
      <c r="K911" s="438"/>
      <c r="L911" s="438"/>
      <c r="M911" s="437">
        <f>SUM(M881:M910)</f>
        <v>0</v>
      </c>
      <c r="N911" s="437">
        <f>SUM(N881:N910)</f>
        <v>0</v>
      </c>
      <c r="O911" s="437">
        <f>SUM(O881:O910)</f>
        <v>0</v>
      </c>
      <c r="P911" s="439"/>
      <c r="Q911" s="450">
        <f>SUM(Q881:Q910)</f>
        <v>0</v>
      </c>
    </row>
    <row r="912" spans="1:17" s="3" customFormat="1" ht="21.75" customHeight="1" x14ac:dyDescent="0.25">
      <c r="A912" s="451" t="str">
        <f>Orçamento!A883</f>
        <v>29.0</v>
      </c>
      <c r="B912" s="427"/>
      <c r="C912" s="427"/>
      <c r="D912" s="428" t="str">
        <f>Orçamento!D883</f>
        <v>META 29</v>
      </c>
      <c r="E912" s="427"/>
      <c r="F912" s="427"/>
      <c r="G912" s="429"/>
      <c r="H912" s="430"/>
      <c r="I912" s="430"/>
      <c r="J912" s="431"/>
      <c r="K912" s="431"/>
      <c r="L912" s="431"/>
      <c r="M912" s="432"/>
      <c r="N912" s="433" t="e">
        <f>N943/I943</f>
        <v>#DIV/0!</v>
      </c>
      <c r="O912" s="433" t="e">
        <f>O943/I943</f>
        <v>#DIV/0!</v>
      </c>
      <c r="P912" s="433"/>
      <c r="Q912" s="452" t="e">
        <f>Q943/I943</f>
        <v>#DIV/0!</v>
      </c>
    </row>
    <row r="913" spans="1:17" x14ac:dyDescent="0.2">
      <c r="A913" s="92" t="str">
        <f>Orçamento!A884</f>
        <v>29.1</v>
      </c>
      <c r="B913" s="39" t="str">
        <f>Orçamento!B884</f>
        <v>Sinapi</v>
      </c>
      <c r="C913" s="39">
        <f>Orçamento!C884</f>
        <v>0</v>
      </c>
      <c r="D913" s="39">
        <f>Orçamento!D884</f>
        <v>0</v>
      </c>
      <c r="E913" s="39">
        <f>Orçamento!E884</f>
        <v>0</v>
      </c>
      <c r="F913" s="39">
        <f>Orçamento!F884</f>
        <v>0</v>
      </c>
      <c r="G913" s="95">
        <f>'Orç. Pós Licitação'!G884</f>
        <v>0</v>
      </c>
      <c r="H913" s="95">
        <f>'Orç. Pós Licitação'!H884</f>
        <v>0</v>
      </c>
      <c r="I913" s="95">
        <f>'Orç. Pós Licitação'!I884</f>
        <v>0</v>
      </c>
      <c r="J913" s="96">
        <f>'BM 05'!L913</f>
        <v>0</v>
      </c>
      <c r="K913" s="97"/>
      <c r="L913" s="98">
        <f>J913+K913</f>
        <v>0</v>
      </c>
      <c r="M913" s="99">
        <f>ROUND(H913*J913,2)</f>
        <v>0</v>
      </c>
      <c r="N913" s="100">
        <f>ROUND(H913*K913,2)</f>
        <v>0</v>
      </c>
      <c r="O913" s="98">
        <f>ROUND(H913*L913,2)</f>
        <v>0</v>
      </c>
      <c r="P913" s="101">
        <f>F913-L913</f>
        <v>0</v>
      </c>
      <c r="Q913" s="102">
        <f>I913-O913</f>
        <v>0</v>
      </c>
    </row>
    <row r="914" spans="1:17" x14ac:dyDescent="0.2">
      <c r="A914" s="92" t="str">
        <f>Orçamento!A885</f>
        <v>29.2</v>
      </c>
      <c r="B914" s="39" t="str">
        <f>Orçamento!B885</f>
        <v>Sinapi</v>
      </c>
      <c r="C914" s="39">
        <f>Orçamento!C885</f>
        <v>0</v>
      </c>
      <c r="D914" s="39">
        <f>Orçamento!D885</f>
        <v>0</v>
      </c>
      <c r="E914" s="39">
        <f>Orçamento!E885</f>
        <v>0</v>
      </c>
      <c r="F914" s="39">
        <f>Orçamento!F885</f>
        <v>0</v>
      </c>
      <c r="G914" s="95">
        <f>'Orç. Pós Licitação'!G885</f>
        <v>0</v>
      </c>
      <c r="H914" s="95">
        <f>'Orç. Pós Licitação'!H885</f>
        <v>0</v>
      </c>
      <c r="I914" s="95">
        <f>'Orç. Pós Licitação'!I885</f>
        <v>0</v>
      </c>
      <c r="J914" s="96">
        <f>'BM 05'!L914</f>
        <v>0</v>
      </c>
      <c r="K914" s="97"/>
      <c r="L914" s="98">
        <f t="shared" ref="L914:L942" si="169">J914+K914</f>
        <v>0</v>
      </c>
      <c r="M914" s="99">
        <f t="shared" ref="M914:M942" si="170">ROUND(H914*J914,2)</f>
        <v>0</v>
      </c>
      <c r="N914" s="100">
        <f t="shared" ref="N914:N942" si="171">ROUND(H914*K914,2)</f>
        <v>0</v>
      </c>
      <c r="O914" s="98">
        <f t="shared" ref="O914:O942" si="172">ROUND(H914*L914,2)</f>
        <v>0</v>
      </c>
      <c r="P914" s="101">
        <f t="shared" ref="P914:P942" si="173">F914-L914</f>
        <v>0</v>
      </c>
      <c r="Q914" s="102">
        <f t="shared" ref="Q914:Q942" si="174">I914-O914</f>
        <v>0</v>
      </c>
    </row>
    <row r="915" spans="1:17" x14ac:dyDescent="0.2">
      <c r="A915" s="92" t="str">
        <f>Orçamento!A886</f>
        <v>29.3</v>
      </c>
      <c r="B915" s="39" t="str">
        <f>Orçamento!B886</f>
        <v>Sinapi</v>
      </c>
      <c r="C915" s="39">
        <f>Orçamento!C886</f>
        <v>0</v>
      </c>
      <c r="D915" s="39">
        <f>Orçamento!D886</f>
        <v>0</v>
      </c>
      <c r="E915" s="39">
        <f>Orçamento!E886</f>
        <v>0</v>
      </c>
      <c r="F915" s="39">
        <f>Orçamento!F886</f>
        <v>0</v>
      </c>
      <c r="G915" s="95">
        <f>'Orç. Pós Licitação'!G886</f>
        <v>0</v>
      </c>
      <c r="H915" s="95">
        <f>'Orç. Pós Licitação'!H886</f>
        <v>0</v>
      </c>
      <c r="I915" s="95">
        <f>'Orç. Pós Licitação'!I886</f>
        <v>0</v>
      </c>
      <c r="J915" s="96">
        <f>'BM 05'!L915</f>
        <v>0</v>
      </c>
      <c r="K915" s="97"/>
      <c r="L915" s="98">
        <f t="shared" si="169"/>
        <v>0</v>
      </c>
      <c r="M915" s="99">
        <f t="shared" si="170"/>
        <v>0</v>
      </c>
      <c r="N915" s="100">
        <f t="shared" si="171"/>
        <v>0</v>
      </c>
      <c r="O915" s="98">
        <f t="shared" si="172"/>
        <v>0</v>
      </c>
      <c r="P915" s="101">
        <f t="shared" si="173"/>
        <v>0</v>
      </c>
      <c r="Q915" s="102">
        <f t="shared" si="174"/>
        <v>0</v>
      </c>
    </row>
    <row r="916" spans="1:17" x14ac:dyDescent="0.2">
      <c r="A916" s="92" t="str">
        <f>Orçamento!A887</f>
        <v>29.4</v>
      </c>
      <c r="B916" s="39" t="str">
        <f>Orçamento!B887</f>
        <v>Sinapi</v>
      </c>
      <c r="C916" s="39">
        <f>Orçamento!C887</f>
        <v>0</v>
      </c>
      <c r="D916" s="39">
        <f>Orçamento!D887</f>
        <v>0</v>
      </c>
      <c r="E916" s="39">
        <f>Orçamento!E887</f>
        <v>0</v>
      </c>
      <c r="F916" s="39">
        <f>Orçamento!F887</f>
        <v>0</v>
      </c>
      <c r="G916" s="95">
        <f>'Orç. Pós Licitação'!G887</f>
        <v>0</v>
      </c>
      <c r="H916" s="95">
        <f>'Orç. Pós Licitação'!H887</f>
        <v>0</v>
      </c>
      <c r="I916" s="95">
        <f>'Orç. Pós Licitação'!I887</f>
        <v>0</v>
      </c>
      <c r="J916" s="96">
        <f>'BM 05'!L916</f>
        <v>0</v>
      </c>
      <c r="K916" s="97"/>
      <c r="L916" s="98">
        <f t="shared" si="169"/>
        <v>0</v>
      </c>
      <c r="M916" s="99">
        <f t="shared" si="170"/>
        <v>0</v>
      </c>
      <c r="N916" s="100">
        <f t="shared" si="171"/>
        <v>0</v>
      </c>
      <c r="O916" s="98">
        <f t="shared" si="172"/>
        <v>0</v>
      </c>
      <c r="P916" s="101">
        <f t="shared" si="173"/>
        <v>0</v>
      </c>
      <c r="Q916" s="102">
        <f t="shared" si="174"/>
        <v>0</v>
      </c>
    </row>
    <row r="917" spans="1:17" x14ac:dyDescent="0.2">
      <c r="A917" s="92" t="str">
        <f>Orçamento!A888</f>
        <v>29.5</v>
      </c>
      <c r="B917" s="39" t="str">
        <f>Orçamento!B888</f>
        <v>Sinapi</v>
      </c>
      <c r="C917" s="39">
        <f>Orçamento!C888</f>
        <v>0</v>
      </c>
      <c r="D917" s="39">
        <f>Orçamento!D888</f>
        <v>0</v>
      </c>
      <c r="E917" s="39">
        <f>Orçamento!E888</f>
        <v>0</v>
      </c>
      <c r="F917" s="39">
        <f>Orçamento!F888</f>
        <v>0</v>
      </c>
      <c r="G917" s="95">
        <f>'Orç. Pós Licitação'!G888</f>
        <v>0</v>
      </c>
      <c r="H917" s="95">
        <f>'Orç. Pós Licitação'!H888</f>
        <v>0</v>
      </c>
      <c r="I917" s="95">
        <f>'Orç. Pós Licitação'!I888</f>
        <v>0</v>
      </c>
      <c r="J917" s="96">
        <f>'BM 05'!L917</f>
        <v>0</v>
      </c>
      <c r="K917" s="97"/>
      <c r="L917" s="98">
        <f t="shared" si="169"/>
        <v>0</v>
      </c>
      <c r="M917" s="99">
        <f t="shared" si="170"/>
        <v>0</v>
      </c>
      <c r="N917" s="100">
        <f t="shared" si="171"/>
        <v>0</v>
      </c>
      <c r="O917" s="98">
        <f t="shared" si="172"/>
        <v>0</v>
      </c>
      <c r="P917" s="101">
        <f t="shared" si="173"/>
        <v>0</v>
      </c>
      <c r="Q917" s="102">
        <f t="shared" si="174"/>
        <v>0</v>
      </c>
    </row>
    <row r="918" spans="1:17" x14ac:dyDescent="0.2">
      <c r="A918" s="92" t="str">
        <f>Orçamento!A889</f>
        <v>29.6</v>
      </c>
      <c r="B918" s="39" t="str">
        <f>Orçamento!B889</f>
        <v>Sinapi</v>
      </c>
      <c r="C918" s="39">
        <f>Orçamento!C889</f>
        <v>0</v>
      </c>
      <c r="D918" s="39">
        <f>Orçamento!D889</f>
        <v>0</v>
      </c>
      <c r="E918" s="39">
        <f>Orçamento!E889</f>
        <v>0</v>
      </c>
      <c r="F918" s="39">
        <f>Orçamento!F889</f>
        <v>0</v>
      </c>
      <c r="G918" s="95">
        <f>'Orç. Pós Licitação'!G889</f>
        <v>0</v>
      </c>
      <c r="H918" s="95">
        <f>'Orç. Pós Licitação'!H889</f>
        <v>0</v>
      </c>
      <c r="I918" s="95">
        <f>'Orç. Pós Licitação'!I889</f>
        <v>0</v>
      </c>
      <c r="J918" s="96">
        <f>'BM 05'!L918</f>
        <v>0</v>
      </c>
      <c r="K918" s="97"/>
      <c r="L918" s="98">
        <f t="shared" si="169"/>
        <v>0</v>
      </c>
      <c r="M918" s="99">
        <f t="shared" si="170"/>
        <v>0</v>
      </c>
      <c r="N918" s="100">
        <f t="shared" si="171"/>
        <v>0</v>
      </c>
      <c r="O918" s="98">
        <f t="shared" si="172"/>
        <v>0</v>
      </c>
      <c r="P918" s="101">
        <f t="shared" si="173"/>
        <v>0</v>
      </c>
      <c r="Q918" s="102">
        <f t="shared" si="174"/>
        <v>0</v>
      </c>
    </row>
    <row r="919" spans="1:17" x14ac:dyDescent="0.2">
      <c r="A919" s="92" t="str">
        <f>Orçamento!A890</f>
        <v>29.7</v>
      </c>
      <c r="B919" s="39" t="str">
        <f>Orçamento!B890</f>
        <v>Sinapi</v>
      </c>
      <c r="C919" s="39">
        <f>Orçamento!C890</f>
        <v>0</v>
      </c>
      <c r="D919" s="39">
        <f>Orçamento!D890</f>
        <v>0</v>
      </c>
      <c r="E919" s="39">
        <f>Orçamento!E890</f>
        <v>0</v>
      </c>
      <c r="F919" s="39">
        <f>Orçamento!F890</f>
        <v>0</v>
      </c>
      <c r="G919" s="95">
        <f>'Orç. Pós Licitação'!G890</f>
        <v>0</v>
      </c>
      <c r="H919" s="95">
        <f>'Orç. Pós Licitação'!H890</f>
        <v>0</v>
      </c>
      <c r="I919" s="95">
        <f>'Orç. Pós Licitação'!I890</f>
        <v>0</v>
      </c>
      <c r="J919" s="96">
        <f>'BM 05'!L919</f>
        <v>0</v>
      </c>
      <c r="K919" s="97"/>
      <c r="L919" s="98">
        <f t="shared" si="169"/>
        <v>0</v>
      </c>
      <c r="M919" s="99">
        <f t="shared" si="170"/>
        <v>0</v>
      </c>
      <c r="N919" s="100">
        <f t="shared" si="171"/>
        <v>0</v>
      </c>
      <c r="O919" s="98">
        <f t="shared" si="172"/>
        <v>0</v>
      </c>
      <c r="P919" s="101">
        <f t="shared" si="173"/>
        <v>0</v>
      </c>
      <c r="Q919" s="102">
        <f t="shared" si="174"/>
        <v>0</v>
      </c>
    </row>
    <row r="920" spans="1:17" x14ac:dyDescent="0.2">
      <c r="A920" s="92" t="str">
        <f>Orçamento!A891</f>
        <v>29.8</v>
      </c>
      <c r="B920" s="39" t="str">
        <f>Orçamento!B891</f>
        <v>Sinapi</v>
      </c>
      <c r="C920" s="39">
        <f>Orçamento!C891</f>
        <v>0</v>
      </c>
      <c r="D920" s="39">
        <f>Orçamento!D891</f>
        <v>0</v>
      </c>
      <c r="E920" s="39">
        <f>Orçamento!E891</f>
        <v>0</v>
      </c>
      <c r="F920" s="39">
        <f>Orçamento!F891</f>
        <v>0</v>
      </c>
      <c r="G920" s="95">
        <f>'Orç. Pós Licitação'!G891</f>
        <v>0</v>
      </c>
      <c r="H920" s="95">
        <f>'Orç. Pós Licitação'!H891</f>
        <v>0</v>
      </c>
      <c r="I920" s="95">
        <f>'Orç. Pós Licitação'!I891</f>
        <v>0</v>
      </c>
      <c r="J920" s="96">
        <f>'BM 05'!L920</f>
        <v>0</v>
      </c>
      <c r="K920" s="97"/>
      <c r="L920" s="98">
        <f t="shared" si="169"/>
        <v>0</v>
      </c>
      <c r="M920" s="99">
        <f t="shared" si="170"/>
        <v>0</v>
      </c>
      <c r="N920" s="100">
        <f t="shared" si="171"/>
        <v>0</v>
      </c>
      <c r="O920" s="98">
        <f t="shared" si="172"/>
        <v>0</v>
      </c>
      <c r="P920" s="101">
        <f t="shared" si="173"/>
        <v>0</v>
      </c>
      <c r="Q920" s="102">
        <f t="shared" si="174"/>
        <v>0</v>
      </c>
    </row>
    <row r="921" spans="1:17" x14ac:dyDescent="0.2">
      <c r="A921" s="92" t="str">
        <f>Orçamento!A892</f>
        <v>29.9</v>
      </c>
      <c r="B921" s="39" t="str">
        <f>Orçamento!B892</f>
        <v>Sinapi</v>
      </c>
      <c r="C921" s="39">
        <f>Orçamento!C892</f>
        <v>0</v>
      </c>
      <c r="D921" s="39">
        <f>Orçamento!D892</f>
        <v>0</v>
      </c>
      <c r="E921" s="39">
        <f>Orçamento!E892</f>
        <v>0</v>
      </c>
      <c r="F921" s="39">
        <f>Orçamento!F892</f>
        <v>0</v>
      </c>
      <c r="G921" s="95">
        <f>'Orç. Pós Licitação'!G892</f>
        <v>0</v>
      </c>
      <c r="H921" s="95">
        <f>'Orç. Pós Licitação'!H892</f>
        <v>0</v>
      </c>
      <c r="I921" s="95">
        <f>'Orç. Pós Licitação'!I892</f>
        <v>0</v>
      </c>
      <c r="J921" s="96">
        <f>'BM 05'!L921</f>
        <v>0</v>
      </c>
      <c r="K921" s="97"/>
      <c r="L921" s="98">
        <f t="shared" si="169"/>
        <v>0</v>
      </c>
      <c r="M921" s="99">
        <f t="shared" si="170"/>
        <v>0</v>
      </c>
      <c r="N921" s="100">
        <f t="shared" si="171"/>
        <v>0</v>
      </c>
      <c r="O921" s="98">
        <f t="shared" si="172"/>
        <v>0</v>
      </c>
      <c r="P921" s="101">
        <f t="shared" si="173"/>
        <v>0</v>
      </c>
      <c r="Q921" s="102">
        <f t="shared" si="174"/>
        <v>0</v>
      </c>
    </row>
    <row r="922" spans="1:17" x14ac:dyDescent="0.2">
      <c r="A922" s="92" t="str">
        <f>Orçamento!A893</f>
        <v>29.10</v>
      </c>
      <c r="B922" s="39" t="str">
        <f>Orçamento!B893</f>
        <v>Sinapi</v>
      </c>
      <c r="C922" s="39">
        <f>Orçamento!C893</f>
        <v>0</v>
      </c>
      <c r="D922" s="39">
        <f>Orçamento!D893</f>
        <v>0</v>
      </c>
      <c r="E922" s="39">
        <f>Orçamento!E893</f>
        <v>0</v>
      </c>
      <c r="F922" s="39">
        <f>Orçamento!F893</f>
        <v>0</v>
      </c>
      <c r="G922" s="95">
        <f>'Orç. Pós Licitação'!G893</f>
        <v>0</v>
      </c>
      <c r="H922" s="95">
        <f>'Orç. Pós Licitação'!H893</f>
        <v>0</v>
      </c>
      <c r="I922" s="95">
        <f>'Orç. Pós Licitação'!I893</f>
        <v>0</v>
      </c>
      <c r="J922" s="96">
        <f>'BM 05'!L922</f>
        <v>0</v>
      </c>
      <c r="K922" s="97"/>
      <c r="L922" s="98">
        <f t="shared" si="169"/>
        <v>0</v>
      </c>
      <c r="M922" s="99">
        <f t="shared" si="170"/>
        <v>0</v>
      </c>
      <c r="N922" s="100">
        <f t="shared" si="171"/>
        <v>0</v>
      </c>
      <c r="O922" s="98">
        <f t="shared" si="172"/>
        <v>0</v>
      </c>
      <c r="P922" s="101">
        <f t="shared" si="173"/>
        <v>0</v>
      </c>
      <c r="Q922" s="102">
        <f t="shared" si="174"/>
        <v>0</v>
      </c>
    </row>
    <row r="923" spans="1:17" x14ac:dyDescent="0.2">
      <c r="A923" s="92" t="str">
        <f>Orçamento!A894</f>
        <v>29.11</v>
      </c>
      <c r="B923" s="39" t="str">
        <f>Orçamento!B894</f>
        <v>Sinapi</v>
      </c>
      <c r="C923" s="39">
        <f>Orçamento!C894</f>
        <v>0</v>
      </c>
      <c r="D923" s="39">
        <f>Orçamento!D894</f>
        <v>0</v>
      </c>
      <c r="E923" s="39">
        <f>Orçamento!E894</f>
        <v>0</v>
      </c>
      <c r="F923" s="39">
        <f>Orçamento!F894</f>
        <v>0</v>
      </c>
      <c r="G923" s="95">
        <f>'Orç. Pós Licitação'!G894</f>
        <v>0</v>
      </c>
      <c r="H923" s="95">
        <f>'Orç. Pós Licitação'!H894</f>
        <v>0</v>
      </c>
      <c r="I923" s="95">
        <f>'Orç. Pós Licitação'!I894</f>
        <v>0</v>
      </c>
      <c r="J923" s="96">
        <f>'BM 05'!L923</f>
        <v>0</v>
      </c>
      <c r="K923" s="97"/>
      <c r="L923" s="98">
        <f t="shared" si="169"/>
        <v>0</v>
      </c>
      <c r="M923" s="99">
        <f t="shared" si="170"/>
        <v>0</v>
      </c>
      <c r="N923" s="100">
        <f t="shared" si="171"/>
        <v>0</v>
      </c>
      <c r="O923" s="98">
        <f t="shared" si="172"/>
        <v>0</v>
      </c>
      <c r="P923" s="101">
        <f t="shared" si="173"/>
        <v>0</v>
      </c>
      <c r="Q923" s="102">
        <f t="shared" si="174"/>
        <v>0</v>
      </c>
    </row>
    <row r="924" spans="1:17" x14ac:dyDescent="0.2">
      <c r="A924" s="92" t="str">
        <f>Orçamento!A895</f>
        <v>29.12</v>
      </c>
      <c r="B924" s="39" t="str">
        <f>Orçamento!B895</f>
        <v>Sinapi</v>
      </c>
      <c r="C924" s="39">
        <f>Orçamento!C895</f>
        <v>0</v>
      </c>
      <c r="D924" s="39">
        <f>Orçamento!D895</f>
        <v>0</v>
      </c>
      <c r="E924" s="39">
        <f>Orçamento!E895</f>
        <v>0</v>
      </c>
      <c r="F924" s="39">
        <f>Orçamento!F895</f>
        <v>0</v>
      </c>
      <c r="G924" s="95">
        <f>'Orç. Pós Licitação'!G895</f>
        <v>0</v>
      </c>
      <c r="H924" s="95">
        <f>'Orç. Pós Licitação'!H895</f>
        <v>0</v>
      </c>
      <c r="I924" s="95">
        <f>'Orç. Pós Licitação'!I895</f>
        <v>0</v>
      </c>
      <c r="J924" s="96">
        <f>'BM 05'!L924</f>
        <v>0</v>
      </c>
      <c r="K924" s="97"/>
      <c r="L924" s="98">
        <f t="shared" si="169"/>
        <v>0</v>
      </c>
      <c r="M924" s="99">
        <f t="shared" si="170"/>
        <v>0</v>
      </c>
      <c r="N924" s="100">
        <f t="shared" si="171"/>
        <v>0</v>
      </c>
      <c r="O924" s="98">
        <f t="shared" si="172"/>
        <v>0</v>
      </c>
      <c r="P924" s="101">
        <f t="shared" si="173"/>
        <v>0</v>
      </c>
      <c r="Q924" s="102">
        <f t="shared" si="174"/>
        <v>0</v>
      </c>
    </row>
    <row r="925" spans="1:17" x14ac:dyDescent="0.2">
      <c r="A925" s="92" t="str">
        <f>Orçamento!A896</f>
        <v>29.13</v>
      </c>
      <c r="B925" s="39" t="str">
        <f>Orçamento!B896</f>
        <v>Sinapi</v>
      </c>
      <c r="C925" s="39">
        <f>Orçamento!C896</f>
        <v>0</v>
      </c>
      <c r="D925" s="39">
        <f>Orçamento!D896</f>
        <v>0</v>
      </c>
      <c r="E925" s="39">
        <f>Orçamento!E896</f>
        <v>0</v>
      </c>
      <c r="F925" s="39">
        <f>Orçamento!F896</f>
        <v>0</v>
      </c>
      <c r="G925" s="95">
        <f>'Orç. Pós Licitação'!G896</f>
        <v>0</v>
      </c>
      <c r="H925" s="95">
        <f>'Orç. Pós Licitação'!H896</f>
        <v>0</v>
      </c>
      <c r="I925" s="95">
        <f>'Orç. Pós Licitação'!I896</f>
        <v>0</v>
      </c>
      <c r="J925" s="96">
        <f>'BM 05'!L925</f>
        <v>0</v>
      </c>
      <c r="K925" s="97"/>
      <c r="L925" s="98">
        <f t="shared" si="169"/>
        <v>0</v>
      </c>
      <c r="M925" s="99">
        <f t="shared" si="170"/>
        <v>0</v>
      </c>
      <c r="N925" s="100">
        <f t="shared" si="171"/>
        <v>0</v>
      </c>
      <c r="O925" s="98">
        <f t="shared" si="172"/>
        <v>0</v>
      </c>
      <c r="P925" s="101">
        <f t="shared" si="173"/>
        <v>0</v>
      </c>
      <c r="Q925" s="102">
        <f t="shared" si="174"/>
        <v>0</v>
      </c>
    </row>
    <row r="926" spans="1:17" x14ac:dyDescent="0.2">
      <c r="A926" s="92" t="str">
        <f>Orçamento!A897</f>
        <v>29.14</v>
      </c>
      <c r="B926" s="39" t="str">
        <f>Orçamento!B897</f>
        <v>Sinapi</v>
      </c>
      <c r="C926" s="39">
        <f>Orçamento!C897</f>
        <v>0</v>
      </c>
      <c r="D926" s="39">
        <f>Orçamento!D897</f>
        <v>0</v>
      </c>
      <c r="E926" s="39">
        <f>Orçamento!E897</f>
        <v>0</v>
      </c>
      <c r="F926" s="39">
        <f>Orçamento!F897</f>
        <v>0</v>
      </c>
      <c r="G926" s="95">
        <f>'Orç. Pós Licitação'!G897</f>
        <v>0</v>
      </c>
      <c r="H926" s="95">
        <f>'Orç. Pós Licitação'!H897</f>
        <v>0</v>
      </c>
      <c r="I926" s="95">
        <f>'Orç. Pós Licitação'!I897</f>
        <v>0</v>
      </c>
      <c r="J926" s="96">
        <f>'BM 05'!L926</f>
        <v>0</v>
      </c>
      <c r="K926" s="97"/>
      <c r="L926" s="98">
        <f t="shared" si="169"/>
        <v>0</v>
      </c>
      <c r="M926" s="99">
        <f t="shared" si="170"/>
        <v>0</v>
      </c>
      <c r="N926" s="100">
        <f t="shared" si="171"/>
        <v>0</v>
      </c>
      <c r="O926" s="98">
        <f t="shared" si="172"/>
        <v>0</v>
      </c>
      <c r="P926" s="101">
        <f t="shared" si="173"/>
        <v>0</v>
      </c>
      <c r="Q926" s="102">
        <f t="shared" si="174"/>
        <v>0</v>
      </c>
    </row>
    <row r="927" spans="1:17" x14ac:dyDescent="0.2">
      <c r="A927" s="92" t="str">
        <f>Orçamento!A898</f>
        <v>29.15</v>
      </c>
      <c r="B927" s="39" t="str">
        <f>Orçamento!B898</f>
        <v>Sinapi</v>
      </c>
      <c r="C927" s="39">
        <f>Orçamento!C898</f>
        <v>0</v>
      </c>
      <c r="D927" s="39">
        <f>Orçamento!D898</f>
        <v>0</v>
      </c>
      <c r="E927" s="39">
        <f>Orçamento!E898</f>
        <v>0</v>
      </c>
      <c r="F927" s="39">
        <f>Orçamento!F898</f>
        <v>0</v>
      </c>
      <c r="G927" s="95">
        <f>'Orç. Pós Licitação'!G898</f>
        <v>0</v>
      </c>
      <c r="H927" s="95">
        <f>'Orç. Pós Licitação'!H898</f>
        <v>0</v>
      </c>
      <c r="I927" s="95">
        <f>'Orç. Pós Licitação'!I898</f>
        <v>0</v>
      </c>
      <c r="J927" s="96">
        <f>'BM 05'!L927</f>
        <v>0</v>
      </c>
      <c r="K927" s="97"/>
      <c r="L927" s="98">
        <f t="shared" si="169"/>
        <v>0</v>
      </c>
      <c r="M927" s="99">
        <f t="shared" si="170"/>
        <v>0</v>
      </c>
      <c r="N927" s="100">
        <f t="shared" si="171"/>
        <v>0</v>
      </c>
      <c r="O927" s="98">
        <f t="shared" si="172"/>
        <v>0</v>
      </c>
      <c r="P927" s="101">
        <f t="shared" si="173"/>
        <v>0</v>
      </c>
      <c r="Q927" s="102">
        <f t="shared" si="174"/>
        <v>0</v>
      </c>
    </row>
    <row r="928" spans="1:17" x14ac:dyDescent="0.2">
      <c r="A928" s="92" t="str">
        <f>Orçamento!A899</f>
        <v>29.16</v>
      </c>
      <c r="B928" s="39" t="str">
        <f>Orçamento!B899</f>
        <v>Sinapi</v>
      </c>
      <c r="C928" s="39">
        <f>Orçamento!C899</f>
        <v>0</v>
      </c>
      <c r="D928" s="39">
        <f>Orçamento!D899</f>
        <v>0</v>
      </c>
      <c r="E928" s="39">
        <f>Orçamento!E899</f>
        <v>0</v>
      </c>
      <c r="F928" s="39">
        <f>Orçamento!F899</f>
        <v>0</v>
      </c>
      <c r="G928" s="95">
        <f>'Orç. Pós Licitação'!G899</f>
        <v>0</v>
      </c>
      <c r="H928" s="95">
        <f>'Orç. Pós Licitação'!H899</f>
        <v>0</v>
      </c>
      <c r="I928" s="95">
        <f>'Orç. Pós Licitação'!I899</f>
        <v>0</v>
      </c>
      <c r="J928" s="96">
        <f>'BM 05'!L928</f>
        <v>0</v>
      </c>
      <c r="K928" s="97"/>
      <c r="L928" s="98">
        <f t="shared" si="169"/>
        <v>0</v>
      </c>
      <c r="M928" s="99">
        <f t="shared" si="170"/>
        <v>0</v>
      </c>
      <c r="N928" s="100">
        <f t="shared" si="171"/>
        <v>0</v>
      </c>
      <c r="O928" s="98">
        <f t="shared" si="172"/>
        <v>0</v>
      </c>
      <c r="P928" s="101">
        <f t="shared" si="173"/>
        <v>0</v>
      </c>
      <c r="Q928" s="102">
        <f t="shared" si="174"/>
        <v>0</v>
      </c>
    </row>
    <row r="929" spans="1:17" x14ac:dyDescent="0.2">
      <c r="A929" s="92" t="str">
        <f>Orçamento!A900</f>
        <v>29.17</v>
      </c>
      <c r="B929" s="39" t="str">
        <f>Orçamento!B900</f>
        <v>Sinapi</v>
      </c>
      <c r="C929" s="39">
        <f>Orçamento!C900</f>
        <v>0</v>
      </c>
      <c r="D929" s="39">
        <f>Orçamento!D900</f>
        <v>0</v>
      </c>
      <c r="E929" s="39">
        <f>Orçamento!E900</f>
        <v>0</v>
      </c>
      <c r="F929" s="39">
        <f>Orçamento!F900</f>
        <v>0</v>
      </c>
      <c r="G929" s="95">
        <f>'Orç. Pós Licitação'!G900</f>
        <v>0</v>
      </c>
      <c r="H929" s="95">
        <f>'Orç. Pós Licitação'!H900</f>
        <v>0</v>
      </c>
      <c r="I929" s="95">
        <f>'Orç. Pós Licitação'!I900</f>
        <v>0</v>
      </c>
      <c r="J929" s="96">
        <f>'BM 05'!L929</f>
        <v>0</v>
      </c>
      <c r="K929" s="97"/>
      <c r="L929" s="98">
        <f t="shared" si="169"/>
        <v>0</v>
      </c>
      <c r="M929" s="99">
        <f t="shared" si="170"/>
        <v>0</v>
      </c>
      <c r="N929" s="100">
        <f t="shared" si="171"/>
        <v>0</v>
      </c>
      <c r="O929" s="98">
        <f t="shared" si="172"/>
        <v>0</v>
      </c>
      <c r="P929" s="101">
        <f t="shared" si="173"/>
        <v>0</v>
      </c>
      <c r="Q929" s="102">
        <f t="shared" si="174"/>
        <v>0</v>
      </c>
    </row>
    <row r="930" spans="1:17" x14ac:dyDescent="0.2">
      <c r="A930" s="92" t="str">
        <f>Orçamento!A901</f>
        <v>29.18</v>
      </c>
      <c r="B930" s="39" t="str">
        <f>Orçamento!B901</f>
        <v>Sinapi</v>
      </c>
      <c r="C930" s="39">
        <f>Orçamento!C901</f>
        <v>0</v>
      </c>
      <c r="D930" s="39">
        <f>Orçamento!D901</f>
        <v>0</v>
      </c>
      <c r="E930" s="39">
        <f>Orçamento!E901</f>
        <v>0</v>
      </c>
      <c r="F930" s="39">
        <f>Orçamento!F901</f>
        <v>0</v>
      </c>
      <c r="G930" s="95">
        <f>'Orç. Pós Licitação'!G901</f>
        <v>0</v>
      </c>
      <c r="H930" s="95">
        <f>'Orç. Pós Licitação'!H901</f>
        <v>0</v>
      </c>
      <c r="I930" s="95">
        <f>'Orç. Pós Licitação'!I901</f>
        <v>0</v>
      </c>
      <c r="J930" s="96">
        <f>'BM 05'!L930</f>
        <v>0</v>
      </c>
      <c r="K930" s="97"/>
      <c r="L930" s="98">
        <f t="shared" si="169"/>
        <v>0</v>
      </c>
      <c r="M930" s="99">
        <f t="shared" si="170"/>
        <v>0</v>
      </c>
      <c r="N930" s="100">
        <f t="shared" si="171"/>
        <v>0</v>
      </c>
      <c r="O930" s="98">
        <f t="shared" si="172"/>
        <v>0</v>
      </c>
      <c r="P930" s="101">
        <f t="shared" si="173"/>
        <v>0</v>
      </c>
      <c r="Q930" s="102">
        <f t="shared" si="174"/>
        <v>0</v>
      </c>
    </row>
    <row r="931" spans="1:17" x14ac:dyDescent="0.2">
      <c r="A931" s="92" t="str">
        <f>Orçamento!A902</f>
        <v>29.19</v>
      </c>
      <c r="B931" s="39" t="str">
        <f>Orçamento!B902</f>
        <v>Sinapi</v>
      </c>
      <c r="C931" s="39">
        <f>Orçamento!C902</f>
        <v>0</v>
      </c>
      <c r="D931" s="39">
        <f>Orçamento!D902</f>
        <v>0</v>
      </c>
      <c r="E931" s="39">
        <f>Orçamento!E902</f>
        <v>0</v>
      </c>
      <c r="F931" s="39">
        <f>Orçamento!F902</f>
        <v>0</v>
      </c>
      <c r="G931" s="95">
        <f>'Orç. Pós Licitação'!G902</f>
        <v>0</v>
      </c>
      <c r="H931" s="95">
        <f>'Orç. Pós Licitação'!H902</f>
        <v>0</v>
      </c>
      <c r="I931" s="95">
        <f>'Orç. Pós Licitação'!I902</f>
        <v>0</v>
      </c>
      <c r="J931" s="96">
        <f>'BM 05'!L931</f>
        <v>0</v>
      </c>
      <c r="K931" s="97"/>
      <c r="L931" s="98">
        <f t="shared" si="169"/>
        <v>0</v>
      </c>
      <c r="M931" s="99">
        <f t="shared" si="170"/>
        <v>0</v>
      </c>
      <c r="N931" s="100">
        <f t="shared" si="171"/>
        <v>0</v>
      </c>
      <c r="O931" s="98">
        <f t="shared" si="172"/>
        <v>0</v>
      </c>
      <c r="P931" s="101">
        <f t="shared" si="173"/>
        <v>0</v>
      </c>
      <c r="Q931" s="102">
        <f t="shared" si="174"/>
        <v>0</v>
      </c>
    </row>
    <row r="932" spans="1:17" x14ac:dyDescent="0.2">
      <c r="A932" s="92" t="str">
        <f>Orçamento!A903</f>
        <v>29.20</v>
      </c>
      <c r="B932" s="39" t="str">
        <f>Orçamento!B903</f>
        <v>Sinapi</v>
      </c>
      <c r="C932" s="39">
        <f>Orçamento!C903</f>
        <v>0</v>
      </c>
      <c r="D932" s="39">
        <f>Orçamento!D903</f>
        <v>0</v>
      </c>
      <c r="E932" s="39">
        <f>Orçamento!E903</f>
        <v>0</v>
      </c>
      <c r="F932" s="39">
        <f>Orçamento!F903</f>
        <v>0</v>
      </c>
      <c r="G932" s="95">
        <f>'Orç. Pós Licitação'!G903</f>
        <v>0</v>
      </c>
      <c r="H932" s="95">
        <f>'Orç. Pós Licitação'!H903</f>
        <v>0</v>
      </c>
      <c r="I932" s="95">
        <f>'Orç. Pós Licitação'!I903</f>
        <v>0</v>
      </c>
      <c r="J932" s="96">
        <f>'BM 05'!L932</f>
        <v>0</v>
      </c>
      <c r="K932" s="97"/>
      <c r="L932" s="98">
        <f t="shared" si="169"/>
        <v>0</v>
      </c>
      <c r="M932" s="99">
        <f t="shared" si="170"/>
        <v>0</v>
      </c>
      <c r="N932" s="100">
        <f t="shared" si="171"/>
        <v>0</v>
      </c>
      <c r="O932" s="98">
        <f t="shared" si="172"/>
        <v>0</v>
      </c>
      <c r="P932" s="101">
        <f t="shared" si="173"/>
        <v>0</v>
      </c>
      <c r="Q932" s="102">
        <f t="shared" si="174"/>
        <v>0</v>
      </c>
    </row>
    <row r="933" spans="1:17" x14ac:dyDescent="0.2">
      <c r="A933" s="92" t="str">
        <f>Orçamento!A904</f>
        <v>29.21</v>
      </c>
      <c r="B933" s="39" t="str">
        <f>Orçamento!B904</f>
        <v>Sinapi</v>
      </c>
      <c r="C933" s="39">
        <f>Orçamento!C904</f>
        <v>0</v>
      </c>
      <c r="D933" s="39">
        <f>Orçamento!D904</f>
        <v>0</v>
      </c>
      <c r="E933" s="39">
        <f>Orçamento!E904</f>
        <v>0</v>
      </c>
      <c r="F933" s="39">
        <f>Orçamento!F904</f>
        <v>0</v>
      </c>
      <c r="G933" s="95">
        <f>'Orç. Pós Licitação'!G904</f>
        <v>0</v>
      </c>
      <c r="H933" s="95">
        <f>'Orç. Pós Licitação'!H904</f>
        <v>0</v>
      </c>
      <c r="I933" s="95">
        <f>'Orç. Pós Licitação'!I904</f>
        <v>0</v>
      </c>
      <c r="J933" s="96">
        <f>'BM 05'!L933</f>
        <v>0</v>
      </c>
      <c r="K933" s="97"/>
      <c r="L933" s="98">
        <f t="shared" si="169"/>
        <v>0</v>
      </c>
      <c r="M933" s="99">
        <f t="shared" si="170"/>
        <v>0</v>
      </c>
      <c r="N933" s="100">
        <f t="shared" si="171"/>
        <v>0</v>
      </c>
      <c r="O933" s="98">
        <f t="shared" si="172"/>
        <v>0</v>
      </c>
      <c r="P933" s="101">
        <f t="shared" si="173"/>
        <v>0</v>
      </c>
      <c r="Q933" s="102">
        <f t="shared" si="174"/>
        <v>0</v>
      </c>
    </row>
    <row r="934" spans="1:17" x14ac:dyDescent="0.2">
      <c r="A934" s="92" t="str">
        <f>Orçamento!A905</f>
        <v>29.22</v>
      </c>
      <c r="B934" s="39" t="str">
        <f>Orçamento!B905</f>
        <v>Sinapi</v>
      </c>
      <c r="C934" s="39">
        <f>Orçamento!C905</f>
        <v>0</v>
      </c>
      <c r="D934" s="39">
        <f>Orçamento!D905</f>
        <v>0</v>
      </c>
      <c r="E934" s="39">
        <f>Orçamento!E905</f>
        <v>0</v>
      </c>
      <c r="F934" s="39">
        <f>Orçamento!F905</f>
        <v>0</v>
      </c>
      <c r="G934" s="95">
        <f>'Orç. Pós Licitação'!G905</f>
        <v>0</v>
      </c>
      <c r="H934" s="95">
        <f>'Orç. Pós Licitação'!H905</f>
        <v>0</v>
      </c>
      <c r="I934" s="95">
        <f>'Orç. Pós Licitação'!I905</f>
        <v>0</v>
      </c>
      <c r="J934" s="96">
        <f>'BM 05'!L934</f>
        <v>0</v>
      </c>
      <c r="K934" s="97"/>
      <c r="L934" s="98">
        <f t="shared" si="169"/>
        <v>0</v>
      </c>
      <c r="M934" s="99">
        <f t="shared" si="170"/>
        <v>0</v>
      </c>
      <c r="N934" s="100">
        <f t="shared" si="171"/>
        <v>0</v>
      </c>
      <c r="O934" s="98">
        <f t="shared" si="172"/>
        <v>0</v>
      </c>
      <c r="P934" s="101">
        <f t="shared" si="173"/>
        <v>0</v>
      </c>
      <c r="Q934" s="102">
        <f t="shared" si="174"/>
        <v>0</v>
      </c>
    </row>
    <row r="935" spans="1:17" x14ac:dyDescent="0.2">
      <c r="A935" s="92" t="str">
        <f>Orçamento!A906</f>
        <v>29.23</v>
      </c>
      <c r="B935" s="39" t="str">
        <f>Orçamento!B906</f>
        <v>Sinapi</v>
      </c>
      <c r="C935" s="39">
        <f>Orçamento!C906</f>
        <v>0</v>
      </c>
      <c r="D935" s="39">
        <f>Orçamento!D906</f>
        <v>0</v>
      </c>
      <c r="E935" s="39">
        <f>Orçamento!E906</f>
        <v>0</v>
      </c>
      <c r="F935" s="39">
        <f>Orçamento!F906</f>
        <v>0</v>
      </c>
      <c r="G935" s="95">
        <f>'Orç. Pós Licitação'!G906</f>
        <v>0</v>
      </c>
      <c r="H935" s="95">
        <f>'Orç. Pós Licitação'!H906</f>
        <v>0</v>
      </c>
      <c r="I935" s="95">
        <f>'Orç. Pós Licitação'!I906</f>
        <v>0</v>
      </c>
      <c r="J935" s="96">
        <f>'BM 05'!L935</f>
        <v>0</v>
      </c>
      <c r="K935" s="97"/>
      <c r="L935" s="98">
        <f t="shared" si="169"/>
        <v>0</v>
      </c>
      <c r="M935" s="99">
        <f t="shared" si="170"/>
        <v>0</v>
      </c>
      <c r="N935" s="100">
        <f t="shared" si="171"/>
        <v>0</v>
      </c>
      <c r="O935" s="98">
        <f t="shared" si="172"/>
        <v>0</v>
      </c>
      <c r="P935" s="101">
        <f t="shared" si="173"/>
        <v>0</v>
      </c>
      <c r="Q935" s="102">
        <f t="shared" si="174"/>
        <v>0</v>
      </c>
    </row>
    <row r="936" spans="1:17" x14ac:dyDescent="0.2">
      <c r="A936" s="92" t="str">
        <f>Orçamento!A907</f>
        <v>29.24</v>
      </c>
      <c r="B936" s="39" t="str">
        <f>Orçamento!B907</f>
        <v>Sinapi</v>
      </c>
      <c r="C936" s="39">
        <f>Orçamento!C907</f>
        <v>0</v>
      </c>
      <c r="D936" s="39">
        <f>Orçamento!D907</f>
        <v>0</v>
      </c>
      <c r="E936" s="39">
        <f>Orçamento!E907</f>
        <v>0</v>
      </c>
      <c r="F936" s="39">
        <f>Orçamento!F907</f>
        <v>0</v>
      </c>
      <c r="G936" s="95">
        <f>'Orç. Pós Licitação'!G907</f>
        <v>0</v>
      </c>
      <c r="H936" s="95">
        <f>'Orç. Pós Licitação'!H907</f>
        <v>0</v>
      </c>
      <c r="I936" s="95">
        <f>'Orç. Pós Licitação'!I907</f>
        <v>0</v>
      </c>
      <c r="J936" s="96">
        <f>'BM 05'!L936</f>
        <v>0</v>
      </c>
      <c r="K936" s="97"/>
      <c r="L936" s="98">
        <f t="shared" si="169"/>
        <v>0</v>
      </c>
      <c r="M936" s="99">
        <f t="shared" si="170"/>
        <v>0</v>
      </c>
      <c r="N936" s="100">
        <f t="shared" si="171"/>
        <v>0</v>
      </c>
      <c r="O936" s="98">
        <f t="shared" si="172"/>
        <v>0</v>
      </c>
      <c r="P936" s="101">
        <f t="shared" si="173"/>
        <v>0</v>
      </c>
      <c r="Q936" s="102">
        <f t="shared" si="174"/>
        <v>0</v>
      </c>
    </row>
    <row r="937" spans="1:17" x14ac:dyDescent="0.2">
      <c r="A937" s="92" t="str">
        <f>Orçamento!A908</f>
        <v>29.25</v>
      </c>
      <c r="B937" s="39" t="str">
        <f>Orçamento!B908</f>
        <v>Sinapi</v>
      </c>
      <c r="C937" s="39">
        <f>Orçamento!C908</f>
        <v>0</v>
      </c>
      <c r="D937" s="39">
        <f>Orçamento!D908</f>
        <v>0</v>
      </c>
      <c r="E937" s="39">
        <f>Orçamento!E908</f>
        <v>0</v>
      </c>
      <c r="F937" s="39">
        <f>Orçamento!F908</f>
        <v>0</v>
      </c>
      <c r="G937" s="95">
        <f>'Orç. Pós Licitação'!G908</f>
        <v>0</v>
      </c>
      <c r="H937" s="95">
        <f>'Orç. Pós Licitação'!H908</f>
        <v>0</v>
      </c>
      <c r="I937" s="95">
        <f>'Orç. Pós Licitação'!I908</f>
        <v>0</v>
      </c>
      <c r="J937" s="96">
        <f>'BM 05'!L937</f>
        <v>0</v>
      </c>
      <c r="K937" s="97"/>
      <c r="L937" s="98">
        <f t="shared" si="169"/>
        <v>0</v>
      </c>
      <c r="M937" s="99">
        <f t="shared" si="170"/>
        <v>0</v>
      </c>
      <c r="N937" s="100">
        <f t="shared" si="171"/>
        <v>0</v>
      </c>
      <c r="O937" s="98">
        <f t="shared" si="172"/>
        <v>0</v>
      </c>
      <c r="P937" s="101">
        <f t="shared" si="173"/>
        <v>0</v>
      </c>
      <c r="Q937" s="102">
        <f t="shared" si="174"/>
        <v>0</v>
      </c>
    </row>
    <row r="938" spans="1:17" x14ac:dyDescent="0.2">
      <c r="A938" s="92" t="str">
        <f>Orçamento!A909</f>
        <v>29.26</v>
      </c>
      <c r="B938" s="39" t="str">
        <f>Orçamento!B909</f>
        <v>Sinapi</v>
      </c>
      <c r="C938" s="39">
        <f>Orçamento!C909</f>
        <v>0</v>
      </c>
      <c r="D938" s="39">
        <f>Orçamento!D909</f>
        <v>0</v>
      </c>
      <c r="E938" s="39">
        <f>Orçamento!E909</f>
        <v>0</v>
      </c>
      <c r="F938" s="39">
        <f>Orçamento!F909</f>
        <v>0</v>
      </c>
      <c r="G938" s="95">
        <f>'Orç. Pós Licitação'!G909</f>
        <v>0</v>
      </c>
      <c r="H938" s="95">
        <f>'Orç. Pós Licitação'!H909</f>
        <v>0</v>
      </c>
      <c r="I938" s="95">
        <f>'Orç. Pós Licitação'!I909</f>
        <v>0</v>
      </c>
      <c r="J938" s="96">
        <f>'BM 05'!L938</f>
        <v>0</v>
      </c>
      <c r="K938" s="97"/>
      <c r="L938" s="98">
        <f t="shared" si="169"/>
        <v>0</v>
      </c>
      <c r="M938" s="99">
        <f t="shared" si="170"/>
        <v>0</v>
      </c>
      <c r="N938" s="100">
        <f t="shared" si="171"/>
        <v>0</v>
      </c>
      <c r="O938" s="98">
        <f t="shared" si="172"/>
        <v>0</v>
      </c>
      <c r="P938" s="101">
        <f t="shared" si="173"/>
        <v>0</v>
      </c>
      <c r="Q938" s="102">
        <f t="shared" si="174"/>
        <v>0</v>
      </c>
    </row>
    <row r="939" spans="1:17" x14ac:dyDescent="0.2">
      <c r="A939" s="92" t="str">
        <f>Orçamento!A910</f>
        <v>29.27</v>
      </c>
      <c r="B939" s="39" t="str">
        <f>Orçamento!B910</f>
        <v>Sinapi</v>
      </c>
      <c r="C939" s="39">
        <f>Orçamento!C910</f>
        <v>0</v>
      </c>
      <c r="D939" s="39">
        <f>Orçamento!D910</f>
        <v>0</v>
      </c>
      <c r="E939" s="39">
        <f>Orçamento!E910</f>
        <v>0</v>
      </c>
      <c r="F939" s="39">
        <f>Orçamento!F910</f>
        <v>0</v>
      </c>
      <c r="G939" s="95">
        <f>'Orç. Pós Licitação'!G910</f>
        <v>0</v>
      </c>
      <c r="H939" s="95">
        <f>'Orç. Pós Licitação'!H910</f>
        <v>0</v>
      </c>
      <c r="I939" s="95">
        <f>'Orç. Pós Licitação'!I910</f>
        <v>0</v>
      </c>
      <c r="J939" s="96">
        <f>'BM 05'!L939</f>
        <v>0</v>
      </c>
      <c r="K939" s="97"/>
      <c r="L939" s="98">
        <f t="shared" si="169"/>
        <v>0</v>
      </c>
      <c r="M939" s="99">
        <f t="shared" si="170"/>
        <v>0</v>
      </c>
      <c r="N939" s="100">
        <f t="shared" si="171"/>
        <v>0</v>
      </c>
      <c r="O939" s="98">
        <f t="shared" si="172"/>
        <v>0</v>
      </c>
      <c r="P939" s="101">
        <f t="shared" si="173"/>
        <v>0</v>
      </c>
      <c r="Q939" s="102">
        <f t="shared" si="174"/>
        <v>0</v>
      </c>
    </row>
    <row r="940" spans="1:17" x14ac:dyDescent="0.2">
      <c r="A940" s="92" t="str">
        <f>Orçamento!A911</f>
        <v>29.28</v>
      </c>
      <c r="B940" s="39" t="str">
        <f>Orçamento!B911</f>
        <v>Sinapi</v>
      </c>
      <c r="C940" s="39">
        <f>Orçamento!C911</f>
        <v>0</v>
      </c>
      <c r="D940" s="39">
        <f>Orçamento!D911</f>
        <v>0</v>
      </c>
      <c r="E940" s="39">
        <f>Orçamento!E911</f>
        <v>0</v>
      </c>
      <c r="F940" s="39">
        <f>Orçamento!F911</f>
        <v>0</v>
      </c>
      <c r="G940" s="95">
        <f>'Orç. Pós Licitação'!G911</f>
        <v>0</v>
      </c>
      <c r="H940" s="95">
        <f>'Orç. Pós Licitação'!H911</f>
        <v>0</v>
      </c>
      <c r="I940" s="95">
        <f>'Orç. Pós Licitação'!I911</f>
        <v>0</v>
      </c>
      <c r="J940" s="96">
        <f>'BM 05'!L940</f>
        <v>0</v>
      </c>
      <c r="K940" s="97"/>
      <c r="L940" s="98">
        <f t="shared" si="169"/>
        <v>0</v>
      </c>
      <c r="M940" s="99">
        <f t="shared" si="170"/>
        <v>0</v>
      </c>
      <c r="N940" s="100">
        <f t="shared" si="171"/>
        <v>0</v>
      </c>
      <c r="O940" s="98">
        <f t="shared" si="172"/>
        <v>0</v>
      </c>
      <c r="P940" s="101">
        <f t="shared" si="173"/>
        <v>0</v>
      </c>
      <c r="Q940" s="102">
        <f t="shared" si="174"/>
        <v>0</v>
      </c>
    </row>
    <row r="941" spans="1:17" x14ac:dyDescent="0.2">
      <c r="A941" s="92" t="str">
        <f>Orçamento!A912</f>
        <v>29.29</v>
      </c>
      <c r="B941" s="39" t="str">
        <f>Orçamento!B912</f>
        <v>Sinapi</v>
      </c>
      <c r="C941" s="39">
        <f>Orçamento!C912</f>
        <v>0</v>
      </c>
      <c r="D941" s="39">
        <f>Orçamento!D912</f>
        <v>0</v>
      </c>
      <c r="E941" s="39">
        <f>Orçamento!E912</f>
        <v>0</v>
      </c>
      <c r="F941" s="39">
        <f>Orçamento!F912</f>
        <v>0</v>
      </c>
      <c r="G941" s="95">
        <f>'Orç. Pós Licitação'!G912</f>
        <v>0</v>
      </c>
      <c r="H941" s="95">
        <f>'Orç. Pós Licitação'!H912</f>
        <v>0</v>
      </c>
      <c r="I941" s="95">
        <f>'Orç. Pós Licitação'!I912</f>
        <v>0</v>
      </c>
      <c r="J941" s="96">
        <f>'BM 05'!L941</f>
        <v>0</v>
      </c>
      <c r="K941" s="97"/>
      <c r="L941" s="98">
        <f t="shared" si="169"/>
        <v>0</v>
      </c>
      <c r="M941" s="99">
        <f t="shared" si="170"/>
        <v>0</v>
      </c>
      <c r="N941" s="100">
        <f t="shared" si="171"/>
        <v>0</v>
      </c>
      <c r="O941" s="98">
        <f t="shared" si="172"/>
        <v>0</v>
      </c>
      <c r="P941" s="101">
        <f t="shared" si="173"/>
        <v>0</v>
      </c>
      <c r="Q941" s="102">
        <f t="shared" si="174"/>
        <v>0</v>
      </c>
    </row>
    <row r="942" spans="1:17" x14ac:dyDescent="0.2">
      <c r="A942" s="92" t="str">
        <f>Orçamento!A913</f>
        <v>29.30</v>
      </c>
      <c r="B942" s="39" t="str">
        <f>Orçamento!B913</f>
        <v>Sinapi</v>
      </c>
      <c r="C942" s="39">
        <f>Orçamento!C913</f>
        <v>0</v>
      </c>
      <c r="D942" s="39">
        <f>Orçamento!D913</f>
        <v>0</v>
      </c>
      <c r="E942" s="39">
        <f>Orçamento!E913</f>
        <v>0</v>
      </c>
      <c r="F942" s="39">
        <f>Orçamento!F913</f>
        <v>0</v>
      </c>
      <c r="G942" s="95">
        <f>'Orç. Pós Licitação'!G913</f>
        <v>0</v>
      </c>
      <c r="H942" s="95">
        <f>'Orç. Pós Licitação'!H913</f>
        <v>0</v>
      </c>
      <c r="I942" s="95">
        <f>'Orç. Pós Licitação'!I913</f>
        <v>0</v>
      </c>
      <c r="J942" s="96">
        <f>'BM 05'!L942</f>
        <v>0</v>
      </c>
      <c r="K942" s="97"/>
      <c r="L942" s="98">
        <f t="shared" si="169"/>
        <v>0</v>
      </c>
      <c r="M942" s="99">
        <f t="shared" si="170"/>
        <v>0</v>
      </c>
      <c r="N942" s="100">
        <f t="shared" si="171"/>
        <v>0</v>
      </c>
      <c r="O942" s="98">
        <f t="shared" si="172"/>
        <v>0</v>
      </c>
      <c r="P942" s="101">
        <f t="shared" si="173"/>
        <v>0</v>
      </c>
      <c r="Q942" s="102">
        <f t="shared" si="174"/>
        <v>0</v>
      </c>
    </row>
    <row r="943" spans="1:17" s="2" customFormat="1" ht="15.75" x14ac:dyDescent="0.25">
      <c r="A943" s="449"/>
      <c r="B943" s="434"/>
      <c r="C943" s="434"/>
      <c r="D943" s="430"/>
      <c r="E943" s="430" t="s">
        <v>1116</v>
      </c>
      <c r="F943" s="434"/>
      <c r="G943" s="434"/>
      <c r="H943" s="436"/>
      <c r="I943" s="437">
        <f>SUM(I913:I942)</f>
        <v>0</v>
      </c>
      <c r="J943" s="438"/>
      <c r="K943" s="438"/>
      <c r="L943" s="438"/>
      <c r="M943" s="437">
        <f>SUM(M913:M942)</f>
        <v>0</v>
      </c>
      <c r="N943" s="437">
        <f>SUM(N913:N942)</f>
        <v>0</v>
      </c>
      <c r="O943" s="437">
        <f>SUM(O913:O942)</f>
        <v>0</v>
      </c>
      <c r="P943" s="439"/>
      <c r="Q943" s="450">
        <f>SUM(Q913:Q942)</f>
        <v>0</v>
      </c>
    </row>
    <row r="944" spans="1:17" s="3" customFormat="1" ht="21.75" customHeight="1" x14ac:dyDescent="0.25">
      <c r="A944" s="451" t="str">
        <f>Orçamento!A914</f>
        <v>30.0</v>
      </c>
      <c r="B944" s="427"/>
      <c r="C944" s="427"/>
      <c r="D944" s="428" t="str">
        <f>Orçamento!D914</f>
        <v>META 30</v>
      </c>
      <c r="E944" s="427"/>
      <c r="F944" s="427"/>
      <c r="G944" s="429"/>
      <c r="H944" s="430"/>
      <c r="I944" s="430"/>
      <c r="J944" s="431"/>
      <c r="K944" s="431"/>
      <c r="L944" s="431"/>
      <c r="M944" s="432"/>
      <c r="N944" s="433" t="e">
        <f>N975/I975</f>
        <v>#DIV/0!</v>
      </c>
      <c r="O944" s="433" t="e">
        <f>O975/I975</f>
        <v>#DIV/0!</v>
      </c>
      <c r="P944" s="433"/>
      <c r="Q944" s="452" t="e">
        <f>Q975/I975</f>
        <v>#DIV/0!</v>
      </c>
    </row>
    <row r="945" spans="1:17" x14ac:dyDescent="0.2">
      <c r="A945" s="92" t="str">
        <f>Orçamento!A915</f>
        <v>30.1</v>
      </c>
      <c r="B945" s="39" t="str">
        <f>Orçamento!B915</f>
        <v>Sinapi</v>
      </c>
      <c r="C945" s="39">
        <f>Orçamento!C915</f>
        <v>0</v>
      </c>
      <c r="D945" s="39">
        <f>Orçamento!D915</f>
        <v>0</v>
      </c>
      <c r="E945" s="39">
        <f>Orçamento!E915</f>
        <v>0</v>
      </c>
      <c r="F945" s="39">
        <f>Orçamento!F915</f>
        <v>0</v>
      </c>
      <c r="G945" s="95">
        <f>'Orç. Pós Licitação'!G915</f>
        <v>0</v>
      </c>
      <c r="H945" s="95">
        <f>'Orç. Pós Licitação'!H915</f>
        <v>0</v>
      </c>
      <c r="I945" s="95">
        <f>'Orç. Pós Licitação'!I915</f>
        <v>0</v>
      </c>
      <c r="J945" s="96">
        <f>'BM 05'!L945</f>
        <v>0</v>
      </c>
      <c r="K945" s="97"/>
      <c r="L945" s="98">
        <f>J945+K945</f>
        <v>0</v>
      </c>
      <c r="M945" s="99">
        <f>ROUND(H945*J945,2)</f>
        <v>0</v>
      </c>
      <c r="N945" s="100">
        <f>ROUND(H945*K945,2)</f>
        <v>0</v>
      </c>
      <c r="O945" s="98">
        <f>ROUND(H945*L945,2)</f>
        <v>0</v>
      </c>
      <c r="P945" s="101">
        <f>F945-L945</f>
        <v>0</v>
      </c>
      <c r="Q945" s="102">
        <f>I945-O945</f>
        <v>0</v>
      </c>
    </row>
    <row r="946" spans="1:17" x14ac:dyDescent="0.2">
      <c r="A946" s="92" t="str">
        <f>Orçamento!A916</f>
        <v>30.2</v>
      </c>
      <c r="B946" s="39" t="str">
        <f>Orçamento!B916</f>
        <v>Sinapi</v>
      </c>
      <c r="C946" s="39">
        <f>Orçamento!C916</f>
        <v>0</v>
      </c>
      <c r="D946" s="39">
        <f>Orçamento!D916</f>
        <v>0</v>
      </c>
      <c r="E946" s="39">
        <f>Orçamento!E916</f>
        <v>0</v>
      </c>
      <c r="F946" s="39">
        <f>Orçamento!F916</f>
        <v>0</v>
      </c>
      <c r="G946" s="95">
        <f>'Orç. Pós Licitação'!G916</f>
        <v>0</v>
      </c>
      <c r="H946" s="95">
        <f>'Orç. Pós Licitação'!H916</f>
        <v>0</v>
      </c>
      <c r="I946" s="95">
        <f>'Orç. Pós Licitação'!I916</f>
        <v>0</v>
      </c>
      <c r="J946" s="96">
        <f>'BM 05'!L946</f>
        <v>0</v>
      </c>
      <c r="K946" s="97"/>
      <c r="L946" s="98">
        <f t="shared" ref="L946:L974" si="175">J946+K946</f>
        <v>0</v>
      </c>
      <c r="M946" s="99">
        <f t="shared" ref="M946:M974" si="176">ROUND(H946*J946,2)</f>
        <v>0</v>
      </c>
      <c r="N946" s="100">
        <f t="shared" ref="N946:N974" si="177">ROUND(H946*K946,2)</f>
        <v>0</v>
      </c>
      <c r="O946" s="98">
        <f t="shared" ref="O946:O974" si="178">ROUND(H946*L946,2)</f>
        <v>0</v>
      </c>
      <c r="P946" s="101">
        <f t="shared" ref="P946:P974" si="179">F946-L946</f>
        <v>0</v>
      </c>
      <c r="Q946" s="102">
        <f t="shared" ref="Q946:Q974" si="180">I946-O946</f>
        <v>0</v>
      </c>
    </row>
    <row r="947" spans="1:17" x14ac:dyDescent="0.2">
      <c r="A947" s="92" t="str">
        <f>Orçamento!A917</f>
        <v>30.3</v>
      </c>
      <c r="B947" s="39" t="str">
        <f>Orçamento!B917</f>
        <v>Sinapi</v>
      </c>
      <c r="C947" s="39">
        <f>Orçamento!C917</f>
        <v>0</v>
      </c>
      <c r="D947" s="39">
        <f>Orçamento!D917</f>
        <v>0</v>
      </c>
      <c r="E947" s="39">
        <f>Orçamento!E917</f>
        <v>0</v>
      </c>
      <c r="F947" s="39">
        <f>Orçamento!F917</f>
        <v>0</v>
      </c>
      <c r="G947" s="95">
        <f>'Orç. Pós Licitação'!G917</f>
        <v>0</v>
      </c>
      <c r="H947" s="95">
        <f>'Orç. Pós Licitação'!H917</f>
        <v>0</v>
      </c>
      <c r="I947" s="95">
        <f>'Orç. Pós Licitação'!I917</f>
        <v>0</v>
      </c>
      <c r="J947" s="96">
        <f>'BM 05'!L947</f>
        <v>0</v>
      </c>
      <c r="K947" s="97"/>
      <c r="L947" s="98">
        <f t="shared" si="175"/>
        <v>0</v>
      </c>
      <c r="M947" s="99">
        <f t="shared" si="176"/>
        <v>0</v>
      </c>
      <c r="N947" s="100">
        <f t="shared" si="177"/>
        <v>0</v>
      </c>
      <c r="O947" s="98">
        <f t="shared" si="178"/>
        <v>0</v>
      </c>
      <c r="P947" s="101">
        <f t="shared" si="179"/>
        <v>0</v>
      </c>
      <c r="Q947" s="102">
        <f t="shared" si="180"/>
        <v>0</v>
      </c>
    </row>
    <row r="948" spans="1:17" x14ac:dyDescent="0.2">
      <c r="A948" s="92" t="str">
        <f>Orçamento!A918</f>
        <v>30.4</v>
      </c>
      <c r="B948" s="39" t="str">
        <f>Orçamento!B918</f>
        <v>Sinapi</v>
      </c>
      <c r="C948" s="39">
        <f>Orçamento!C918</f>
        <v>0</v>
      </c>
      <c r="D948" s="39">
        <f>Orçamento!D918</f>
        <v>0</v>
      </c>
      <c r="E948" s="39">
        <f>Orçamento!E918</f>
        <v>0</v>
      </c>
      <c r="F948" s="39">
        <f>Orçamento!F918</f>
        <v>0</v>
      </c>
      <c r="G948" s="95">
        <f>'Orç. Pós Licitação'!G918</f>
        <v>0</v>
      </c>
      <c r="H948" s="95">
        <f>'Orç. Pós Licitação'!H918</f>
        <v>0</v>
      </c>
      <c r="I948" s="95">
        <f>'Orç. Pós Licitação'!I918</f>
        <v>0</v>
      </c>
      <c r="J948" s="96">
        <f>'BM 05'!L948</f>
        <v>0</v>
      </c>
      <c r="K948" s="97"/>
      <c r="L948" s="98">
        <f t="shared" si="175"/>
        <v>0</v>
      </c>
      <c r="M948" s="99">
        <f t="shared" si="176"/>
        <v>0</v>
      </c>
      <c r="N948" s="100">
        <f t="shared" si="177"/>
        <v>0</v>
      </c>
      <c r="O948" s="98">
        <f t="shared" si="178"/>
        <v>0</v>
      </c>
      <c r="P948" s="101">
        <f t="shared" si="179"/>
        <v>0</v>
      </c>
      <c r="Q948" s="102">
        <f t="shared" si="180"/>
        <v>0</v>
      </c>
    </row>
    <row r="949" spans="1:17" x14ac:dyDescent="0.2">
      <c r="A949" s="92" t="str">
        <f>Orçamento!A919</f>
        <v>30.5</v>
      </c>
      <c r="B949" s="39" t="str">
        <f>Orçamento!B919</f>
        <v>Sinapi</v>
      </c>
      <c r="C949" s="39">
        <f>Orçamento!C919</f>
        <v>0</v>
      </c>
      <c r="D949" s="39">
        <f>Orçamento!D919</f>
        <v>0</v>
      </c>
      <c r="E949" s="39">
        <f>Orçamento!E919</f>
        <v>0</v>
      </c>
      <c r="F949" s="39">
        <f>Orçamento!F919</f>
        <v>0</v>
      </c>
      <c r="G949" s="95">
        <f>'Orç. Pós Licitação'!G919</f>
        <v>0</v>
      </c>
      <c r="H949" s="95">
        <f>'Orç. Pós Licitação'!H919</f>
        <v>0</v>
      </c>
      <c r="I949" s="95">
        <f>'Orç. Pós Licitação'!I919</f>
        <v>0</v>
      </c>
      <c r="J949" s="96">
        <f>'BM 05'!L949</f>
        <v>0</v>
      </c>
      <c r="K949" s="97"/>
      <c r="L949" s="98">
        <f t="shared" si="175"/>
        <v>0</v>
      </c>
      <c r="M949" s="99">
        <f t="shared" si="176"/>
        <v>0</v>
      </c>
      <c r="N949" s="100">
        <f t="shared" si="177"/>
        <v>0</v>
      </c>
      <c r="O949" s="98">
        <f t="shared" si="178"/>
        <v>0</v>
      </c>
      <c r="P949" s="101">
        <f t="shared" si="179"/>
        <v>0</v>
      </c>
      <c r="Q949" s="102">
        <f t="shared" si="180"/>
        <v>0</v>
      </c>
    </row>
    <row r="950" spans="1:17" x14ac:dyDescent="0.2">
      <c r="A950" s="92" t="str">
        <f>Orçamento!A920</f>
        <v>30.6</v>
      </c>
      <c r="B950" s="39" t="str">
        <f>Orçamento!B920</f>
        <v>Sinapi</v>
      </c>
      <c r="C950" s="39">
        <f>Orçamento!C920</f>
        <v>0</v>
      </c>
      <c r="D950" s="39">
        <f>Orçamento!D920</f>
        <v>0</v>
      </c>
      <c r="E950" s="39">
        <f>Orçamento!E920</f>
        <v>0</v>
      </c>
      <c r="F950" s="39">
        <f>Orçamento!F920</f>
        <v>0</v>
      </c>
      <c r="G950" s="95">
        <f>'Orç. Pós Licitação'!G920</f>
        <v>0</v>
      </c>
      <c r="H950" s="95">
        <f>'Orç. Pós Licitação'!H920</f>
        <v>0</v>
      </c>
      <c r="I950" s="95">
        <f>'Orç. Pós Licitação'!I920</f>
        <v>0</v>
      </c>
      <c r="J950" s="96">
        <f>'BM 05'!L950</f>
        <v>0</v>
      </c>
      <c r="K950" s="97"/>
      <c r="L950" s="98">
        <f t="shared" si="175"/>
        <v>0</v>
      </c>
      <c r="M950" s="99">
        <f t="shared" si="176"/>
        <v>0</v>
      </c>
      <c r="N950" s="100">
        <f t="shared" si="177"/>
        <v>0</v>
      </c>
      <c r="O950" s="98">
        <f t="shared" si="178"/>
        <v>0</v>
      </c>
      <c r="P950" s="101">
        <f t="shared" si="179"/>
        <v>0</v>
      </c>
      <c r="Q950" s="102">
        <f t="shared" si="180"/>
        <v>0</v>
      </c>
    </row>
    <row r="951" spans="1:17" x14ac:dyDescent="0.2">
      <c r="A951" s="92" t="str">
        <f>Orçamento!A921</f>
        <v>30.7</v>
      </c>
      <c r="B951" s="39" t="str">
        <f>Orçamento!B921</f>
        <v>Sinapi</v>
      </c>
      <c r="C951" s="39">
        <f>Orçamento!C921</f>
        <v>0</v>
      </c>
      <c r="D951" s="39">
        <f>Orçamento!D921</f>
        <v>0</v>
      </c>
      <c r="E951" s="39">
        <f>Orçamento!E921</f>
        <v>0</v>
      </c>
      <c r="F951" s="39">
        <f>Orçamento!F921</f>
        <v>0</v>
      </c>
      <c r="G951" s="95">
        <f>'Orç. Pós Licitação'!G921</f>
        <v>0</v>
      </c>
      <c r="H951" s="95">
        <f>'Orç. Pós Licitação'!H921</f>
        <v>0</v>
      </c>
      <c r="I951" s="95">
        <f>'Orç. Pós Licitação'!I921</f>
        <v>0</v>
      </c>
      <c r="J951" s="96">
        <f>'BM 05'!L951</f>
        <v>0</v>
      </c>
      <c r="K951" s="97"/>
      <c r="L951" s="98">
        <f t="shared" si="175"/>
        <v>0</v>
      </c>
      <c r="M951" s="99">
        <f t="shared" si="176"/>
        <v>0</v>
      </c>
      <c r="N951" s="100">
        <f t="shared" si="177"/>
        <v>0</v>
      </c>
      <c r="O951" s="98">
        <f t="shared" si="178"/>
        <v>0</v>
      </c>
      <c r="P951" s="101">
        <f t="shared" si="179"/>
        <v>0</v>
      </c>
      <c r="Q951" s="102">
        <f t="shared" si="180"/>
        <v>0</v>
      </c>
    </row>
    <row r="952" spans="1:17" x14ac:dyDescent="0.2">
      <c r="A952" s="92" t="str">
        <f>Orçamento!A922</f>
        <v>30.8</v>
      </c>
      <c r="B952" s="39" t="str">
        <f>Orçamento!B922</f>
        <v>Sinapi</v>
      </c>
      <c r="C952" s="39">
        <f>Orçamento!C922</f>
        <v>0</v>
      </c>
      <c r="D952" s="39">
        <f>Orçamento!D922</f>
        <v>0</v>
      </c>
      <c r="E952" s="39">
        <f>Orçamento!E922</f>
        <v>0</v>
      </c>
      <c r="F952" s="39">
        <f>Orçamento!F922</f>
        <v>0</v>
      </c>
      <c r="G952" s="95">
        <f>'Orç. Pós Licitação'!G922</f>
        <v>0</v>
      </c>
      <c r="H952" s="95">
        <f>'Orç. Pós Licitação'!H922</f>
        <v>0</v>
      </c>
      <c r="I952" s="95">
        <f>'Orç. Pós Licitação'!I922</f>
        <v>0</v>
      </c>
      <c r="J952" s="96">
        <f>'BM 05'!L952</f>
        <v>0</v>
      </c>
      <c r="K952" s="97"/>
      <c r="L952" s="98">
        <f t="shared" si="175"/>
        <v>0</v>
      </c>
      <c r="M952" s="99">
        <f t="shared" si="176"/>
        <v>0</v>
      </c>
      <c r="N952" s="100">
        <f t="shared" si="177"/>
        <v>0</v>
      </c>
      <c r="O952" s="98">
        <f t="shared" si="178"/>
        <v>0</v>
      </c>
      <c r="P952" s="101">
        <f t="shared" si="179"/>
        <v>0</v>
      </c>
      <c r="Q952" s="102">
        <f t="shared" si="180"/>
        <v>0</v>
      </c>
    </row>
    <row r="953" spans="1:17" x14ac:dyDescent="0.2">
      <c r="A953" s="92" t="str">
        <f>Orçamento!A923</f>
        <v>30.9</v>
      </c>
      <c r="B953" s="39" t="str">
        <f>Orçamento!B923</f>
        <v>Sinapi</v>
      </c>
      <c r="C953" s="39">
        <f>Orçamento!C923</f>
        <v>0</v>
      </c>
      <c r="D953" s="39">
        <f>Orçamento!D923</f>
        <v>0</v>
      </c>
      <c r="E953" s="39">
        <f>Orçamento!E923</f>
        <v>0</v>
      </c>
      <c r="F953" s="39">
        <f>Orçamento!F923</f>
        <v>0</v>
      </c>
      <c r="G953" s="95">
        <f>'Orç. Pós Licitação'!G923</f>
        <v>0</v>
      </c>
      <c r="H953" s="95">
        <f>'Orç. Pós Licitação'!H923</f>
        <v>0</v>
      </c>
      <c r="I953" s="95">
        <f>'Orç. Pós Licitação'!I923</f>
        <v>0</v>
      </c>
      <c r="J953" s="96">
        <f>'BM 05'!L953</f>
        <v>0</v>
      </c>
      <c r="K953" s="97"/>
      <c r="L953" s="98">
        <f t="shared" si="175"/>
        <v>0</v>
      </c>
      <c r="M953" s="99">
        <f t="shared" si="176"/>
        <v>0</v>
      </c>
      <c r="N953" s="100">
        <f t="shared" si="177"/>
        <v>0</v>
      </c>
      <c r="O953" s="98">
        <f t="shared" si="178"/>
        <v>0</v>
      </c>
      <c r="P953" s="101">
        <f t="shared" si="179"/>
        <v>0</v>
      </c>
      <c r="Q953" s="102">
        <f t="shared" si="180"/>
        <v>0</v>
      </c>
    </row>
    <row r="954" spans="1:17" x14ac:dyDescent="0.2">
      <c r="A954" s="92" t="str">
        <f>Orçamento!A924</f>
        <v>30.10</v>
      </c>
      <c r="B954" s="39" t="str">
        <f>Orçamento!B924</f>
        <v>Sinapi</v>
      </c>
      <c r="C954" s="39">
        <f>Orçamento!C924</f>
        <v>0</v>
      </c>
      <c r="D954" s="39">
        <f>Orçamento!D924</f>
        <v>0</v>
      </c>
      <c r="E954" s="39">
        <f>Orçamento!E924</f>
        <v>0</v>
      </c>
      <c r="F954" s="39">
        <f>Orçamento!F924</f>
        <v>0</v>
      </c>
      <c r="G954" s="95">
        <f>'Orç. Pós Licitação'!G924</f>
        <v>0</v>
      </c>
      <c r="H954" s="95">
        <f>'Orç. Pós Licitação'!H924</f>
        <v>0</v>
      </c>
      <c r="I954" s="95">
        <f>'Orç. Pós Licitação'!I924</f>
        <v>0</v>
      </c>
      <c r="J954" s="96">
        <f>'BM 05'!L954</f>
        <v>0</v>
      </c>
      <c r="K954" s="97"/>
      <c r="L954" s="98">
        <f t="shared" si="175"/>
        <v>0</v>
      </c>
      <c r="M954" s="99">
        <f t="shared" si="176"/>
        <v>0</v>
      </c>
      <c r="N954" s="100">
        <f t="shared" si="177"/>
        <v>0</v>
      </c>
      <c r="O954" s="98">
        <f t="shared" si="178"/>
        <v>0</v>
      </c>
      <c r="P954" s="101">
        <f t="shared" si="179"/>
        <v>0</v>
      </c>
      <c r="Q954" s="102">
        <f t="shared" si="180"/>
        <v>0</v>
      </c>
    </row>
    <row r="955" spans="1:17" x14ac:dyDescent="0.2">
      <c r="A955" s="92" t="str">
        <f>Orçamento!A925</f>
        <v>30.11</v>
      </c>
      <c r="B955" s="39" t="str">
        <f>Orçamento!B925</f>
        <v>Sinapi</v>
      </c>
      <c r="C955" s="39">
        <f>Orçamento!C925</f>
        <v>0</v>
      </c>
      <c r="D955" s="39">
        <f>Orçamento!D925</f>
        <v>0</v>
      </c>
      <c r="E955" s="39">
        <f>Orçamento!E925</f>
        <v>0</v>
      </c>
      <c r="F955" s="39">
        <f>Orçamento!F925</f>
        <v>0</v>
      </c>
      <c r="G955" s="95">
        <f>'Orç. Pós Licitação'!G925</f>
        <v>0</v>
      </c>
      <c r="H955" s="95">
        <f>'Orç. Pós Licitação'!H925</f>
        <v>0</v>
      </c>
      <c r="I955" s="95">
        <f>'Orç. Pós Licitação'!I925</f>
        <v>0</v>
      </c>
      <c r="J955" s="96">
        <f>'BM 05'!L955</f>
        <v>0</v>
      </c>
      <c r="K955" s="97"/>
      <c r="L955" s="98">
        <f t="shared" si="175"/>
        <v>0</v>
      </c>
      <c r="M955" s="99">
        <f t="shared" si="176"/>
        <v>0</v>
      </c>
      <c r="N955" s="100">
        <f t="shared" si="177"/>
        <v>0</v>
      </c>
      <c r="O955" s="98">
        <f t="shared" si="178"/>
        <v>0</v>
      </c>
      <c r="P955" s="101">
        <f t="shared" si="179"/>
        <v>0</v>
      </c>
      <c r="Q955" s="102">
        <f t="shared" si="180"/>
        <v>0</v>
      </c>
    </row>
    <row r="956" spans="1:17" x14ac:dyDescent="0.2">
      <c r="A956" s="92" t="str">
        <f>Orçamento!A926</f>
        <v>30.12</v>
      </c>
      <c r="B956" s="39" t="str">
        <f>Orçamento!B926</f>
        <v>Sinapi</v>
      </c>
      <c r="C956" s="39">
        <f>Orçamento!C926</f>
        <v>0</v>
      </c>
      <c r="D956" s="39">
        <f>Orçamento!D926</f>
        <v>0</v>
      </c>
      <c r="E956" s="39">
        <f>Orçamento!E926</f>
        <v>0</v>
      </c>
      <c r="F956" s="39">
        <f>Orçamento!F926</f>
        <v>0</v>
      </c>
      <c r="G956" s="95">
        <f>'Orç. Pós Licitação'!G926</f>
        <v>0</v>
      </c>
      <c r="H956" s="95">
        <f>'Orç. Pós Licitação'!H926</f>
        <v>0</v>
      </c>
      <c r="I956" s="95">
        <f>'Orç. Pós Licitação'!I926</f>
        <v>0</v>
      </c>
      <c r="J956" s="96">
        <f>'BM 05'!L956</f>
        <v>0</v>
      </c>
      <c r="K956" s="97"/>
      <c r="L956" s="98">
        <f t="shared" si="175"/>
        <v>0</v>
      </c>
      <c r="M956" s="99">
        <f t="shared" si="176"/>
        <v>0</v>
      </c>
      <c r="N956" s="100">
        <f t="shared" si="177"/>
        <v>0</v>
      </c>
      <c r="O956" s="98">
        <f t="shared" si="178"/>
        <v>0</v>
      </c>
      <c r="P956" s="101">
        <f t="shared" si="179"/>
        <v>0</v>
      </c>
      <c r="Q956" s="102">
        <f t="shared" si="180"/>
        <v>0</v>
      </c>
    </row>
    <row r="957" spans="1:17" x14ac:dyDescent="0.2">
      <c r="A957" s="92" t="str">
        <f>Orçamento!A927</f>
        <v>30.13</v>
      </c>
      <c r="B957" s="39" t="str">
        <f>Orçamento!B927</f>
        <v>Sinapi</v>
      </c>
      <c r="C957" s="39">
        <f>Orçamento!C927</f>
        <v>0</v>
      </c>
      <c r="D957" s="39">
        <f>Orçamento!D927</f>
        <v>0</v>
      </c>
      <c r="E957" s="39">
        <f>Orçamento!E927</f>
        <v>0</v>
      </c>
      <c r="F957" s="39">
        <f>Orçamento!F927</f>
        <v>0</v>
      </c>
      <c r="G957" s="95">
        <f>'Orç. Pós Licitação'!G927</f>
        <v>0</v>
      </c>
      <c r="H957" s="95">
        <f>'Orç. Pós Licitação'!H927</f>
        <v>0</v>
      </c>
      <c r="I957" s="95">
        <f>'Orç. Pós Licitação'!I927</f>
        <v>0</v>
      </c>
      <c r="J957" s="96">
        <f>'BM 05'!L957</f>
        <v>0</v>
      </c>
      <c r="K957" s="97"/>
      <c r="L957" s="98">
        <f t="shared" si="175"/>
        <v>0</v>
      </c>
      <c r="M957" s="99">
        <f t="shared" si="176"/>
        <v>0</v>
      </c>
      <c r="N957" s="100">
        <f t="shared" si="177"/>
        <v>0</v>
      </c>
      <c r="O957" s="98">
        <f t="shared" si="178"/>
        <v>0</v>
      </c>
      <c r="P957" s="101">
        <f t="shared" si="179"/>
        <v>0</v>
      </c>
      <c r="Q957" s="102">
        <f t="shared" si="180"/>
        <v>0</v>
      </c>
    </row>
    <row r="958" spans="1:17" x14ac:dyDescent="0.2">
      <c r="A958" s="92" t="str">
        <f>Orçamento!A928</f>
        <v>30.14</v>
      </c>
      <c r="B958" s="39" t="str">
        <f>Orçamento!B928</f>
        <v>Sinapi</v>
      </c>
      <c r="C958" s="39">
        <f>Orçamento!C928</f>
        <v>0</v>
      </c>
      <c r="D958" s="39">
        <f>Orçamento!D928</f>
        <v>0</v>
      </c>
      <c r="E958" s="39">
        <f>Orçamento!E928</f>
        <v>0</v>
      </c>
      <c r="F958" s="39">
        <f>Orçamento!F928</f>
        <v>0</v>
      </c>
      <c r="G958" s="95">
        <f>'Orç. Pós Licitação'!G928</f>
        <v>0</v>
      </c>
      <c r="H958" s="95">
        <f>'Orç. Pós Licitação'!H928</f>
        <v>0</v>
      </c>
      <c r="I958" s="95">
        <f>'Orç. Pós Licitação'!I928</f>
        <v>0</v>
      </c>
      <c r="J958" s="96">
        <f>'BM 05'!L958</f>
        <v>0</v>
      </c>
      <c r="K958" s="97"/>
      <c r="L958" s="98">
        <f t="shared" si="175"/>
        <v>0</v>
      </c>
      <c r="M958" s="99">
        <f t="shared" si="176"/>
        <v>0</v>
      </c>
      <c r="N958" s="100">
        <f t="shared" si="177"/>
        <v>0</v>
      </c>
      <c r="O958" s="98">
        <f t="shared" si="178"/>
        <v>0</v>
      </c>
      <c r="P958" s="101">
        <f t="shared" si="179"/>
        <v>0</v>
      </c>
      <c r="Q958" s="102">
        <f t="shared" si="180"/>
        <v>0</v>
      </c>
    </row>
    <row r="959" spans="1:17" x14ac:dyDescent="0.2">
      <c r="A959" s="92" t="str">
        <f>Orçamento!A929</f>
        <v>30.15</v>
      </c>
      <c r="B959" s="39" t="str">
        <f>Orçamento!B929</f>
        <v>Sinapi</v>
      </c>
      <c r="C959" s="39">
        <f>Orçamento!C929</f>
        <v>0</v>
      </c>
      <c r="D959" s="39">
        <f>Orçamento!D929</f>
        <v>0</v>
      </c>
      <c r="E959" s="39">
        <f>Orçamento!E929</f>
        <v>0</v>
      </c>
      <c r="F959" s="39">
        <f>Orçamento!F929</f>
        <v>0</v>
      </c>
      <c r="G959" s="95">
        <f>'Orç. Pós Licitação'!G929</f>
        <v>0</v>
      </c>
      <c r="H959" s="95">
        <f>'Orç. Pós Licitação'!H929</f>
        <v>0</v>
      </c>
      <c r="I959" s="95">
        <f>'Orç. Pós Licitação'!I929</f>
        <v>0</v>
      </c>
      <c r="J959" s="96">
        <f>'BM 05'!L959</f>
        <v>0</v>
      </c>
      <c r="K959" s="97"/>
      <c r="L959" s="98">
        <f t="shared" si="175"/>
        <v>0</v>
      </c>
      <c r="M959" s="99">
        <f t="shared" si="176"/>
        <v>0</v>
      </c>
      <c r="N959" s="100">
        <f t="shared" si="177"/>
        <v>0</v>
      </c>
      <c r="O959" s="98">
        <f t="shared" si="178"/>
        <v>0</v>
      </c>
      <c r="P959" s="101">
        <f t="shared" si="179"/>
        <v>0</v>
      </c>
      <c r="Q959" s="102">
        <f t="shared" si="180"/>
        <v>0</v>
      </c>
    </row>
    <row r="960" spans="1:17" x14ac:dyDescent="0.2">
      <c r="A960" s="92" t="str">
        <f>Orçamento!A930</f>
        <v>30.16</v>
      </c>
      <c r="B960" s="39" t="str">
        <f>Orçamento!B930</f>
        <v>Sinapi</v>
      </c>
      <c r="C960" s="39">
        <f>Orçamento!C930</f>
        <v>0</v>
      </c>
      <c r="D960" s="39">
        <f>Orçamento!D930</f>
        <v>0</v>
      </c>
      <c r="E960" s="39">
        <f>Orçamento!E930</f>
        <v>0</v>
      </c>
      <c r="F960" s="39">
        <f>Orçamento!F930</f>
        <v>0</v>
      </c>
      <c r="G960" s="95">
        <f>'Orç. Pós Licitação'!G930</f>
        <v>0</v>
      </c>
      <c r="H960" s="95">
        <f>'Orç. Pós Licitação'!H930</f>
        <v>0</v>
      </c>
      <c r="I960" s="95">
        <f>'Orç. Pós Licitação'!I930</f>
        <v>0</v>
      </c>
      <c r="J960" s="96">
        <f>'BM 05'!L960</f>
        <v>0</v>
      </c>
      <c r="K960" s="97"/>
      <c r="L960" s="98">
        <f t="shared" si="175"/>
        <v>0</v>
      </c>
      <c r="M960" s="99">
        <f t="shared" si="176"/>
        <v>0</v>
      </c>
      <c r="N960" s="100">
        <f t="shared" si="177"/>
        <v>0</v>
      </c>
      <c r="O960" s="98">
        <f t="shared" si="178"/>
        <v>0</v>
      </c>
      <c r="P960" s="101">
        <f t="shared" si="179"/>
        <v>0</v>
      </c>
      <c r="Q960" s="102">
        <f t="shared" si="180"/>
        <v>0</v>
      </c>
    </row>
    <row r="961" spans="1:17" x14ac:dyDescent="0.2">
      <c r="A961" s="92" t="str">
        <f>Orçamento!A931</f>
        <v>30.17</v>
      </c>
      <c r="B961" s="39" t="str">
        <f>Orçamento!B931</f>
        <v>Sinapi</v>
      </c>
      <c r="C961" s="39">
        <f>Orçamento!C931</f>
        <v>0</v>
      </c>
      <c r="D961" s="39">
        <f>Orçamento!D931</f>
        <v>0</v>
      </c>
      <c r="E961" s="39">
        <f>Orçamento!E931</f>
        <v>0</v>
      </c>
      <c r="F961" s="39">
        <f>Orçamento!F931</f>
        <v>0</v>
      </c>
      <c r="G961" s="95">
        <f>'Orç. Pós Licitação'!G931</f>
        <v>0</v>
      </c>
      <c r="H961" s="95">
        <f>'Orç. Pós Licitação'!H931</f>
        <v>0</v>
      </c>
      <c r="I961" s="95">
        <f>'Orç. Pós Licitação'!I931</f>
        <v>0</v>
      </c>
      <c r="J961" s="96">
        <f>'BM 05'!L961</f>
        <v>0</v>
      </c>
      <c r="K961" s="97"/>
      <c r="L961" s="98">
        <f t="shared" si="175"/>
        <v>0</v>
      </c>
      <c r="M961" s="99">
        <f t="shared" si="176"/>
        <v>0</v>
      </c>
      <c r="N961" s="100">
        <f t="shared" si="177"/>
        <v>0</v>
      </c>
      <c r="O961" s="98">
        <f t="shared" si="178"/>
        <v>0</v>
      </c>
      <c r="P961" s="101">
        <f t="shared" si="179"/>
        <v>0</v>
      </c>
      <c r="Q961" s="102">
        <f t="shared" si="180"/>
        <v>0</v>
      </c>
    </row>
    <row r="962" spans="1:17" x14ac:dyDescent="0.2">
      <c r="A962" s="92" t="str">
        <f>Orçamento!A932</f>
        <v>30.18</v>
      </c>
      <c r="B962" s="39" t="str">
        <f>Orçamento!B932</f>
        <v>Sinapi</v>
      </c>
      <c r="C962" s="39">
        <f>Orçamento!C932</f>
        <v>0</v>
      </c>
      <c r="D962" s="39">
        <f>Orçamento!D932</f>
        <v>0</v>
      </c>
      <c r="E962" s="39">
        <f>Orçamento!E932</f>
        <v>0</v>
      </c>
      <c r="F962" s="39">
        <f>Orçamento!F932</f>
        <v>0</v>
      </c>
      <c r="G962" s="95">
        <f>'Orç. Pós Licitação'!G932</f>
        <v>0</v>
      </c>
      <c r="H962" s="95">
        <f>'Orç. Pós Licitação'!H932</f>
        <v>0</v>
      </c>
      <c r="I962" s="95">
        <f>'Orç. Pós Licitação'!I932</f>
        <v>0</v>
      </c>
      <c r="J962" s="96">
        <f>'BM 05'!L962</f>
        <v>0</v>
      </c>
      <c r="K962" s="97"/>
      <c r="L962" s="98">
        <f t="shared" si="175"/>
        <v>0</v>
      </c>
      <c r="M962" s="99">
        <f t="shared" si="176"/>
        <v>0</v>
      </c>
      <c r="N962" s="100">
        <f t="shared" si="177"/>
        <v>0</v>
      </c>
      <c r="O962" s="98">
        <f t="shared" si="178"/>
        <v>0</v>
      </c>
      <c r="P962" s="101">
        <f t="shared" si="179"/>
        <v>0</v>
      </c>
      <c r="Q962" s="102">
        <f t="shared" si="180"/>
        <v>0</v>
      </c>
    </row>
    <row r="963" spans="1:17" x14ac:dyDescent="0.2">
      <c r="A963" s="92" t="str">
        <f>Orçamento!A933</f>
        <v>30.19</v>
      </c>
      <c r="B963" s="39" t="str">
        <f>Orçamento!B933</f>
        <v>Sinapi</v>
      </c>
      <c r="C963" s="39">
        <f>Orçamento!C933</f>
        <v>0</v>
      </c>
      <c r="D963" s="39">
        <f>Orçamento!D933</f>
        <v>0</v>
      </c>
      <c r="E963" s="39">
        <f>Orçamento!E933</f>
        <v>0</v>
      </c>
      <c r="F963" s="39">
        <f>Orçamento!F933</f>
        <v>0</v>
      </c>
      <c r="G963" s="95">
        <f>'Orç. Pós Licitação'!G933</f>
        <v>0</v>
      </c>
      <c r="H963" s="95">
        <f>'Orç. Pós Licitação'!H933</f>
        <v>0</v>
      </c>
      <c r="I963" s="95">
        <f>'Orç. Pós Licitação'!I933</f>
        <v>0</v>
      </c>
      <c r="J963" s="96">
        <f>'BM 05'!L963</f>
        <v>0</v>
      </c>
      <c r="K963" s="97"/>
      <c r="L963" s="98">
        <f t="shared" si="175"/>
        <v>0</v>
      </c>
      <c r="M963" s="99">
        <f t="shared" si="176"/>
        <v>0</v>
      </c>
      <c r="N963" s="100">
        <f t="shared" si="177"/>
        <v>0</v>
      </c>
      <c r="O963" s="98">
        <f t="shared" si="178"/>
        <v>0</v>
      </c>
      <c r="P963" s="101">
        <f t="shared" si="179"/>
        <v>0</v>
      </c>
      <c r="Q963" s="102">
        <f t="shared" si="180"/>
        <v>0</v>
      </c>
    </row>
    <row r="964" spans="1:17" x14ac:dyDescent="0.2">
      <c r="A964" s="92" t="str">
        <f>Orçamento!A934</f>
        <v>30.20</v>
      </c>
      <c r="B964" s="39" t="str">
        <f>Orçamento!B934</f>
        <v>Sinapi</v>
      </c>
      <c r="C964" s="39">
        <f>Orçamento!C934</f>
        <v>0</v>
      </c>
      <c r="D964" s="39">
        <f>Orçamento!D934</f>
        <v>0</v>
      </c>
      <c r="E964" s="39">
        <f>Orçamento!E934</f>
        <v>0</v>
      </c>
      <c r="F964" s="39">
        <f>Orçamento!F934</f>
        <v>0</v>
      </c>
      <c r="G964" s="95">
        <f>'Orç. Pós Licitação'!G934</f>
        <v>0</v>
      </c>
      <c r="H964" s="95">
        <f>'Orç. Pós Licitação'!H934</f>
        <v>0</v>
      </c>
      <c r="I964" s="95">
        <f>'Orç. Pós Licitação'!I934</f>
        <v>0</v>
      </c>
      <c r="J964" s="96">
        <f>'BM 05'!L964</f>
        <v>0</v>
      </c>
      <c r="K964" s="97"/>
      <c r="L964" s="98">
        <f t="shared" si="175"/>
        <v>0</v>
      </c>
      <c r="M964" s="99">
        <f t="shared" si="176"/>
        <v>0</v>
      </c>
      <c r="N964" s="100">
        <f t="shared" si="177"/>
        <v>0</v>
      </c>
      <c r="O964" s="98">
        <f t="shared" si="178"/>
        <v>0</v>
      </c>
      <c r="P964" s="101">
        <f t="shared" si="179"/>
        <v>0</v>
      </c>
      <c r="Q964" s="102">
        <f t="shared" si="180"/>
        <v>0</v>
      </c>
    </row>
    <row r="965" spans="1:17" x14ac:dyDescent="0.2">
      <c r="A965" s="92" t="str">
        <f>Orçamento!A935</f>
        <v>30.21</v>
      </c>
      <c r="B965" s="39" t="str">
        <f>Orçamento!B935</f>
        <v>Sinapi</v>
      </c>
      <c r="C965" s="39">
        <f>Orçamento!C935</f>
        <v>0</v>
      </c>
      <c r="D965" s="39">
        <f>Orçamento!D935</f>
        <v>0</v>
      </c>
      <c r="E965" s="39">
        <f>Orçamento!E935</f>
        <v>0</v>
      </c>
      <c r="F965" s="39">
        <f>Orçamento!F935</f>
        <v>0</v>
      </c>
      <c r="G965" s="95">
        <f>'Orç. Pós Licitação'!G935</f>
        <v>0</v>
      </c>
      <c r="H965" s="95">
        <f>'Orç. Pós Licitação'!H935</f>
        <v>0</v>
      </c>
      <c r="I965" s="95">
        <f>'Orç. Pós Licitação'!I935</f>
        <v>0</v>
      </c>
      <c r="J965" s="96">
        <f>'BM 05'!L965</f>
        <v>0</v>
      </c>
      <c r="K965" s="97"/>
      <c r="L965" s="98">
        <f t="shared" si="175"/>
        <v>0</v>
      </c>
      <c r="M965" s="99">
        <f t="shared" si="176"/>
        <v>0</v>
      </c>
      <c r="N965" s="100">
        <f t="shared" si="177"/>
        <v>0</v>
      </c>
      <c r="O965" s="98">
        <f t="shared" si="178"/>
        <v>0</v>
      </c>
      <c r="P965" s="101">
        <f t="shared" si="179"/>
        <v>0</v>
      </c>
      <c r="Q965" s="102">
        <f t="shared" si="180"/>
        <v>0</v>
      </c>
    </row>
    <row r="966" spans="1:17" x14ac:dyDescent="0.2">
      <c r="A966" s="92" t="str">
        <f>Orçamento!A936</f>
        <v>30.22</v>
      </c>
      <c r="B966" s="39" t="str">
        <f>Orçamento!B936</f>
        <v>Sinapi</v>
      </c>
      <c r="C966" s="39">
        <f>Orçamento!C936</f>
        <v>0</v>
      </c>
      <c r="D966" s="39">
        <f>Orçamento!D936</f>
        <v>0</v>
      </c>
      <c r="E966" s="39">
        <f>Orçamento!E936</f>
        <v>0</v>
      </c>
      <c r="F966" s="39">
        <f>Orçamento!F936</f>
        <v>0</v>
      </c>
      <c r="G966" s="95">
        <f>'Orç. Pós Licitação'!G936</f>
        <v>0</v>
      </c>
      <c r="H966" s="95">
        <f>'Orç. Pós Licitação'!H936</f>
        <v>0</v>
      </c>
      <c r="I966" s="95">
        <f>'Orç. Pós Licitação'!I936</f>
        <v>0</v>
      </c>
      <c r="J966" s="96">
        <f>'BM 05'!L966</f>
        <v>0</v>
      </c>
      <c r="K966" s="97"/>
      <c r="L966" s="98">
        <f t="shared" si="175"/>
        <v>0</v>
      </c>
      <c r="M966" s="99">
        <f t="shared" si="176"/>
        <v>0</v>
      </c>
      <c r="N966" s="100">
        <f t="shared" si="177"/>
        <v>0</v>
      </c>
      <c r="O966" s="98">
        <f t="shared" si="178"/>
        <v>0</v>
      </c>
      <c r="P966" s="101">
        <f t="shared" si="179"/>
        <v>0</v>
      </c>
      <c r="Q966" s="102">
        <f t="shared" si="180"/>
        <v>0</v>
      </c>
    </row>
    <row r="967" spans="1:17" x14ac:dyDescent="0.2">
      <c r="A967" s="92" t="str">
        <f>Orçamento!A937</f>
        <v>30.23</v>
      </c>
      <c r="B967" s="39" t="str">
        <f>Orçamento!B937</f>
        <v>Sinapi</v>
      </c>
      <c r="C967" s="39">
        <f>Orçamento!C937</f>
        <v>0</v>
      </c>
      <c r="D967" s="39">
        <f>Orçamento!D937</f>
        <v>0</v>
      </c>
      <c r="E967" s="39">
        <f>Orçamento!E937</f>
        <v>0</v>
      </c>
      <c r="F967" s="39">
        <f>Orçamento!F937</f>
        <v>0</v>
      </c>
      <c r="G967" s="95">
        <f>'Orç. Pós Licitação'!G937</f>
        <v>0</v>
      </c>
      <c r="H967" s="95">
        <f>'Orç. Pós Licitação'!H937</f>
        <v>0</v>
      </c>
      <c r="I967" s="95">
        <f>'Orç. Pós Licitação'!I937</f>
        <v>0</v>
      </c>
      <c r="J967" s="96">
        <f>'BM 05'!L967</f>
        <v>0</v>
      </c>
      <c r="K967" s="97"/>
      <c r="L967" s="98">
        <f t="shared" si="175"/>
        <v>0</v>
      </c>
      <c r="M967" s="99">
        <f t="shared" si="176"/>
        <v>0</v>
      </c>
      <c r="N967" s="100">
        <f t="shared" si="177"/>
        <v>0</v>
      </c>
      <c r="O967" s="98">
        <f t="shared" si="178"/>
        <v>0</v>
      </c>
      <c r="P967" s="101">
        <f t="shared" si="179"/>
        <v>0</v>
      </c>
      <c r="Q967" s="102">
        <f t="shared" si="180"/>
        <v>0</v>
      </c>
    </row>
    <row r="968" spans="1:17" x14ac:dyDescent="0.2">
      <c r="A968" s="92" t="str">
        <f>Orçamento!A938</f>
        <v>30.24</v>
      </c>
      <c r="B968" s="39" t="str">
        <f>Orçamento!B938</f>
        <v>Sinapi</v>
      </c>
      <c r="C968" s="39">
        <f>Orçamento!C938</f>
        <v>0</v>
      </c>
      <c r="D968" s="39">
        <f>Orçamento!D938</f>
        <v>0</v>
      </c>
      <c r="E968" s="39">
        <f>Orçamento!E938</f>
        <v>0</v>
      </c>
      <c r="F968" s="39">
        <f>Orçamento!F938</f>
        <v>0</v>
      </c>
      <c r="G968" s="95">
        <f>'Orç. Pós Licitação'!G938</f>
        <v>0</v>
      </c>
      <c r="H968" s="95">
        <f>'Orç. Pós Licitação'!H938</f>
        <v>0</v>
      </c>
      <c r="I968" s="95">
        <f>'Orç. Pós Licitação'!I938</f>
        <v>0</v>
      </c>
      <c r="J968" s="96">
        <f>'BM 05'!L968</f>
        <v>0</v>
      </c>
      <c r="K968" s="97"/>
      <c r="L968" s="98">
        <f t="shared" si="175"/>
        <v>0</v>
      </c>
      <c r="M968" s="99">
        <f t="shared" si="176"/>
        <v>0</v>
      </c>
      <c r="N968" s="100">
        <f t="shared" si="177"/>
        <v>0</v>
      </c>
      <c r="O968" s="98">
        <f t="shared" si="178"/>
        <v>0</v>
      </c>
      <c r="P968" s="101">
        <f t="shared" si="179"/>
        <v>0</v>
      </c>
      <c r="Q968" s="102">
        <f t="shared" si="180"/>
        <v>0</v>
      </c>
    </row>
    <row r="969" spans="1:17" x14ac:dyDescent="0.2">
      <c r="A969" s="92" t="str">
        <f>Orçamento!A939</f>
        <v>30.25</v>
      </c>
      <c r="B969" s="39" t="str">
        <f>Orçamento!B939</f>
        <v>Sinapi</v>
      </c>
      <c r="C969" s="39">
        <f>Orçamento!C939</f>
        <v>0</v>
      </c>
      <c r="D969" s="39">
        <f>Orçamento!D939</f>
        <v>0</v>
      </c>
      <c r="E969" s="39">
        <f>Orçamento!E939</f>
        <v>0</v>
      </c>
      <c r="F969" s="39">
        <f>Orçamento!F939</f>
        <v>0</v>
      </c>
      <c r="G969" s="95">
        <f>'Orç. Pós Licitação'!G939</f>
        <v>0</v>
      </c>
      <c r="H969" s="95">
        <f>'Orç. Pós Licitação'!H939</f>
        <v>0</v>
      </c>
      <c r="I969" s="95">
        <f>'Orç. Pós Licitação'!I939</f>
        <v>0</v>
      </c>
      <c r="J969" s="96">
        <f>'BM 05'!L969</f>
        <v>0</v>
      </c>
      <c r="K969" s="97"/>
      <c r="L969" s="98">
        <f t="shared" si="175"/>
        <v>0</v>
      </c>
      <c r="M969" s="99">
        <f t="shared" si="176"/>
        <v>0</v>
      </c>
      <c r="N969" s="100">
        <f t="shared" si="177"/>
        <v>0</v>
      </c>
      <c r="O969" s="98">
        <f t="shared" si="178"/>
        <v>0</v>
      </c>
      <c r="P969" s="101">
        <f t="shared" si="179"/>
        <v>0</v>
      </c>
      <c r="Q969" s="102">
        <f t="shared" si="180"/>
        <v>0</v>
      </c>
    </row>
    <row r="970" spans="1:17" x14ac:dyDescent="0.2">
      <c r="A970" s="92" t="str">
        <f>Orçamento!A940</f>
        <v>30.26</v>
      </c>
      <c r="B970" s="39" t="str">
        <f>Orçamento!B940</f>
        <v>Sinapi</v>
      </c>
      <c r="C970" s="39">
        <f>Orçamento!C940</f>
        <v>0</v>
      </c>
      <c r="D970" s="39">
        <f>Orçamento!D940</f>
        <v>0</v>
      </c>
      <c r="E970" s="39">
        <f>Orçamento!E940</f>
        <v>0</v>
      </c>
      <c r="F970" s="39">
        <f>Orçamento!F940</f>
        <v>0</v>
      </c>
      <c r="G970" s="95">
        <f>'Orç. Pós Licitação'!G940</f>
        <v>0</v>
      </c>
      <c r="H970" s="95">
        <f>'Orç. Pós Licitação'!H940</f>
        <v>0</v>
      </c>
      <c r="I970" s="95">
        <f>'Orç. Pós Licitação'!I940</f>
        <v>0</v>
      </c>
      <c r="J970" s="96">
        <f>'BM 05'!L970</f>
        <v>0</v>
      </c>
      <c r="K970" s="97"/>
      <c r="L970" s="98">
        <f t="shared" si="175"/>
        <v>0</v>
      </c>
      <c r="M970" s="99">
        <f t="shared" si="176"/>
        <v>0</v>
      </c>
      <c r="N970" s="100">
        <f t="shared" si="177"/>
        <v>0</v>
      </c>
      <c r="O970" s="98">
        <f t="shared" si="178"/>
        <v>0</v>
      </c>
      <c r="P970" s="101">
        <f t="shared" si="179"/>
        <v>0</v>
      </c>
      <c r="Q970" s="102">
        <f t="shared" si="180"/>
        <v>0</v>
      </c>
    </row>
    <row r="971" spans="1:17" x14ac:dyDescent="0.2">
      <c r="A971" s="92" t="str">
        <f>Orçamento!A941</f>
        <v>30.27</v>
      </c>
      <c r="B971" s="39" t="str">
        <f>Orçamento!B941</f>
        <v>Sinapi</v>
      </c>
      <c r="C971" s="39">
        <f>Orçamento!C941</f>
        <v>0</v>
      </c>
      <c r="D971" s="39">
        <f>Orçamento!D941</f>
        <v>0</v>
      </c>
      <c r="E971" s="39">
        <f>Orçamento!E941</f>
        <v>0</v>
      </c>
      <c r="F971" s="39">
        <f>Orçamento!F941</f>
        <v>0</v>
      </c>
      <c r="G971" s="95">
        <f>'Orç. Pós Licitação'!G941</f>
        <v>0</v>
      </c>
      <c r="H971" s="95">
        <f>'Orç. Pós Licitação'!H941</f>
        <v>0</v>
      </c>
      <c r="I971" s="95">
        <f>'Orç. Pós Licitação'!I941</f>
        <v>0</v>
      </c>
      <c r="J971" s="96">
        <f>'BM 05'!L971</f>
        <v>0</v>
      </c>
      <c r="K971" s="97"/>
      <c r="L971" s="98">
        <f t="shared" si="175"/>
        <v>0</v>
      </c>
      <c r="M971" s="99">
        <f t="shared" si="176"/>
        <v>0</v>
      </c>
      <c r="N971" s="100">
        <f t="shared" si="177"/>
        <v>0</v>
      </c>
      <c r="O971" s="98">
        <f t="shared" si="178"/>
        <v>0</v>
      </c>
      <c r="P971" s="101">
        <f t="shared" si="179"/>
        <v>0</v>
      </c>
      <c r="Q971" s="102">
        <f t="shared" si="180"/>
        <v>0</v>
      </c>
    </row>
    <row r="972" spans="1:17" x14ac:dyDescent="0.2">
      <c r="A972" s="92" t="str">
        <f>Orçamento!A942</f>
        <v>30.28</v>
      </c>
      <c r="B972" s="39" t="str">
        <f>Orçamento!B942</f>
        <v>Sinapi</v>
      </c>
      <c r="C972" s="39">
        <f>Orçamento!C942</f>
        <v>0</v>
      </c>
      <c r="D972" s="39">
        <f>Orçamento!D942</f>
        <v>0</v>
      </c>
      <c r="E972" s="39">
        <f>Orçamento!E942</f>
        <v>0</v>
      </c>
      <c r="F972" s="39">
        <f>Orçamento!F942</f>
        <v>0</v>
      </c>
      <c r="G972" s="95">
        <f>'Orç. Pós Licitação'!G942</f>
        <v>0</v>
      </c>
      <c r="H972" s="95">
        <f>'Orç. Pós Licitação'!H942</f>
        <v>0</v>
      </c>
      <c r="I972" s="95">
        <f>'Orç. Pós Licitação'!I942</f>
        <v>0</v>
      </c>
      <c r="J972" s="96">
        <f>'BM 05'!L972</f>
        <v>0</v>
      </c>
      <c r="K972" s="97"/>
      <c r="L972" s="98">
        <f t="shared" si="175"/>
        <v>0</v>
      </c>
      <c r="M972" s="99">
        <f t="shared" si="176"/>
        <v>0</v>
      </c>
      <c r="N972" s="100">
        <f t="shared" si="177"/>
        <v>0</v>
      </c>
      <c r="O972" s="98">
        <f t="shared" si="178"/>
        <v>0</v>
      </c>
      <c r="P972" s="101">
        <f t="shared" si="179"/>
        <v>0</v>
      </c>
      <c r="Q972" s="102">
        <f t="shared" si="180"/>
        <v>0</v>
      </c>
    </row>
    <row r="973" spans="1:17" x14ac:dyDescent="0.2">
      <c r="A973" s="92" t="str">
        <f>Orçamento!A943</f>
        <v>30.29</v>
      </c>
      <c r="B973" s="39" t="str">
        <f>Orçamento!B943</f>
        <v>Sinapi</v>
      </c>
      <c r="C973" s="39">
        <f>Orçamento!C943</f>
        <v>0</v>
      </c>
      <c r="D973" s="39">
        <f>Orçamento!D943</f>
        <v>0</v>
      </c>
      <c r="E973" s="39">
        <f>Orçamento!E943</f>
        <v>0</v>
      </c>
      <c r="F973" s="39">
        <f>Orçamento!F943</f>
        <v>0</v>
      </c>
      <c r="G973" s="95">
        <f>'Orç. Pós Licitação'!G943</f>
        <v>0</v>
      </c>
      <c r="H973" s="95">
        <f>'Orç. Pós Licitação'!H943</f>
        <v>0</v>
      </c>
      <c r="I973" s="95">
        <f>'Orç. Pós Licitação'!I943</f>
        <v>0</v>
      </c>
      <c r="J973" s="96">
        <f>'BM 05'!L973</f>
        <v>0</v>
      </c>
      <c r="K973" s="97"/>
      <c r="L973" s="98">
        <f t="shared" si="175"/>
        <v>0</v>
      </c>
      <c r="M973" s="99">
        <f t="shared" si="176"/>
        <v>0</v>
      </c>
      <c r="N973" s="100">
        <f t="shared" si="177"/>
        <v>0</v>
      </c>
      <c r="O973" s="98">
        <f t="shared" si="178"/>
        <v>0</v>
      </c>
      <c r="P973" s="101">
        <f t="shared" si="179"/>
        <v>0</v>
      </c>
      <c r="Q973" s="102">
        <f t="shared" si="180"/>
        <v>0</v>
      </c>
    </row>
    <row r="974" spans="1:17" ht="15" thickBot="1" x14ac:dyDescent="0.25">
      <c r="A974" s="144" t="str">
        <f>Orçamento!A944</f>
        <v>30.30</v>
      </c>
      <c r="B974" s="159" t="str">
        <f>Orçamento!B944</f>
        <v>Sinapi</v>
      </c>
      <c r="C974" s="159">
        <f>Orçamento!C944</f>
        <v>0</v>
      </c>
      <c r="D974" s="159">
        <f>Orçamento!D944</f>
        <v>0</v>
      </c>
      <c r="E974" s="159">
        <f>Orçamento!E944</f>
        <v>0</v>
      </c>
      <c r="F974" s="159">
        <f>Orçamento!F944</f>
        <v>0</v>
      </c>
      <c r="G974" s="394">
        <f>'Orç. Pós Licitação'!G944</f>
        <v>0</v>
      </c>
      <c r="H974" s="394">
        <f>'Orç. Pós Licitação'!H944</f>
        <v>0</v>
      </c>
      <c r="I974" s="394">
        <f>'Orç. Pós Licitação'!I944</f>
        <v>0</v>
      </c>
      <c r="J974" s="96">
        <f>'BM 05'!L974</f>
        <v>0</v>
      </c>
      <c r="K974" s="396"/>
      <c r="L974" s="397">
        <f t="shared" si="175"/>
        <v>0</v>
      </c>
      <c r="M974" s="398">
        <f t="shared" si="176"/>
        <v>0</v>
      </c>
      <c r="N974" s="399">
        <f t="shared" si="177"/>
        <v>0</v>
      </c>
      <c r="O974" s="397">
        <f t="shared" si="178"/>
        <v>0</v>
      </c>
      <c r="P974" s="400">
        <f t="shared" si="179"/>
        <v>0</v>
      </c>
      <c r="Q974" s="401">
        <f t="shared" si="180"/>
        <v>0</v>
      </c>
    </row>
    <row r="975" spans="1:17" s="2" customFormat="1" ht="16.5" thickBot="1" x14ac:dyDescent="0.3">
      <c r="A975" s="151"/>
      <c r="B975" s="152"/>
      <c r="C975" s="152"/>
      <c r="D975" s="153"/>
      <c r="E975" s="153" t="s">
        <v>1116</v>
      </c>
      <c r="F975" s="453"/>
      <c r="G975" s="402"/>
      <c r="H975" s="403"/>
      <c r="I975" s="404">
        <f>SUM(I945:I974)</f>
        <v>0</v>
      </c>
      <c r="J975" s="405"/>
      <c r="K975" s="405"/>
      <c r="L975" s="405"/>
      <c r="M975" s="404">
        <f>SUM(M945:M974)</f>
        <v>0</v>
      </c>
      <c r="N975" s="404">
        <f>SUM(N945:N974)</f>
        <v>0</v>
      </c>
      <c r="O975" s="404">
        <f>SUM(O945:O974)</f>
        <v>0</v>
      </c>
      <c r="P975" s="406"/>
      <c r="Q975" s="407">
        <f>SUM(Q945:Q974)</f>
        <v>0</v>
      </c>
    </row>
    <row r="976" spans="1:17" ht="32.25" customHeight="1" thickBot="1" x14ac:dyDescent="0.25">
      <c r="A976" s="10"/>
      <c r="B976" s="11"/>
      <c r="C976" s="11"/>
      <c r="D976" s="11"/>
      <c r="E976" s="106" t="s">
        <v>1156</v>
      </c>
      <c r="F976" s="107"/>
      <c r="G976" s="107"/>
      <c r="H976" s="107"/>
      <c r="I976" s="109">
        <f>I47+I79+I111+I143+I175+I207+I239+I271+I303+I335+I367+I399+I431+I463+I495+I527+I559+I591+I623+I655+I687+I719+I751+I783+I815+I847+I879+I911+I943+I975</f>
        <v>1239376.3599999999</v>
      </c>
      <c r="J976" s="107"/>
      <c r="K976" s="107"/>
      <c r="L976" s="107"/>
      <c r="M976" s="109">
        <f>M47+M79+M111+M143+M175+M207+M239+M271+M303+M335+M367+M399+M431+M463+M495+M527+M559+M591+M623+M655+M687+M719+M751+M783+M815+M847+M879+M911+M943+M975</f>
        <v>0</v>
      </c>
      <c r="N976" s="108">
        <f>N47+N79+N111+N143+N175+N207+N239+N271+N303+N335+N367+N399+N431+N463+N495+N527+N559+N591+N623+N655+N687+N719+N751+N783+N815+N847+N879+N911+N943+N975</f>
        <v>0</v>
      </c>
      <c r="O976" s="109">
        <f>O47+O79+O111+O143+O175+O207+O239+O271+O303+O335+O367+O399+O431+O463+O495+O527+O559+O591+O623+O655+O687+O719+O751+O783+O815+O847+O879+O911+O943+O975</f>
        <v>0</v>
      </c>
      <c r="P976" s="107"/>
      <c r="Q976" s="109">
        <f>Q47+Q79+Q111+Q143+Q175+Q207+Q239+Q271+Q303+Q335+Q367+Q399+Q431+Q463+Q495+Q527+Q559+Q591+Q623+Q655+Q687+Q719+Q751+Q783+Q815+Q847+Q879+Q911+Q943+Q975</f>
        <v>1239376.3599999999</v>
      </c>
    </row>
    <row r="977" spans="1:17" x14ac:dyDescent="0.2">
      <c r="A977" s="14"/>
      <c r="B977" s="15"/>
      <c r="C977" s="15"/>
      <c r="D977" s="15"/>
      <c r="E977" s="15"/>
      <c r="F977" s="15"/>
      <c r="G977" s="15"/>
      <c r="H977" s="15"/>
      <c r="I977" s="15"/>
      <c r="J977" s="15"/>
      <c r="K977" s="15"/>
      <c r="L977" s="15"/>
      <c r="M977" s="15"/>
      <c r="N977" s="15"/>
      <c r="O977" s="15"/>
      <c r="P977" s="15"/>
      <c r="Q977" s="16"/>
    </row>
    <row r="978" spans="1:17" ht="16.5" thickBot="1" x14ac:dyDescent="0.3">
      <c r="A978" s="14"/>
      <c r="B978" s="15"/>
      <c r="C978" s="15"/>
      <c r="D978" s="15"/>
      <c r="E978" s="15"/>
      <c r="F978" s="15"/>
      <c r="G978" s="15"/>
      <c r="H978" s="15"/>
      <c r="I978" s="15"/>
      <c r="J978" s="15"/>
      <c r="K978" s="15"/>
      <c r="L978" s="15"/>
      <c r="M978" s="15"/>
      <c r="N978" s="15"/>
      <c r="O978" s="592" t="s">
        <v>1157</v>
      </c>
      <c r="P978" s="592"/>
      <c r="Q978" s="593"/>
    </row>
    <row r="979" spans="1:17" x14ac:dyDescent="0.2">
      <c r="A979" s="10"/>
      <c r="B979" s="11"/>
      <c r="C979" s="11"/>
      <c r="D979" s="11"/>
      <c r="E979" s="11"/>
      <c r="F979" s="12"/>
      <c r="G979" s="10"/>
      <c r="H979" s="11"/>
      <c r="I979" s="11"/>
      <c r="J979" s="11"/>
      <c r="K979" s="11"/>
      <c r="L979" s="11"/>
      <c r="M979" s="12"/>
      <c r="N979" s="15"/>
      <c r="O979" s="15"/>
      <c r="P979" s="15"/>
      <c r="Q979" s="16"/>
    </row>
    <row r="980" spans="1:17" x14ac:dyDescent="0.2">
      <c r="A980" s="14"/>
      <c r="B980" s="15"/>
      <c r="C980" s="15"/>
      <c r="D980" s="15"/>
      <c r="E980" s="15"/>
      <c r="F980" s="16"/>
      <c r="G980" s="14"/>
      <c r="H980" s="15"/>
      <c r="I980" s="15"/>
      <c r="J980" s="15"/>
      <c r="K980" s="15"/>
      <c r="L980" s="15"/>
      <c r="M980" s="16"/>
      <c r="N980" s="15"/>
      <c r="O980" s="15"/>
      <c r="P980" s="15"/>
      <c r="Q980" s="16"/>
    </row>
    <row r="981" spans="1:17" x14ac:dyDescent="0.2">
      <c r="A981" s="14"/>
      <c r="B981" s="15"/>
      <c r="C981" s="15"/>
      <c r="D981" s="15"/>
      <c r="E981" s="15"/>
      <c r="F981" s="16"/>
      <c r="G981" s="14"/>
      <c r="H981" s="15"/>
      <c r="I981" s="15"/>
      <c r="J981" s="15"/>
      <c r="K981" s="15"/>
      <c r="L981" s="15"/>
      <c r="M981" s="16"/>
      <c r="N981" s="15"/>
      <c r="O981" s="15"/>
      <c r="P981" s="15"/>
      <c r="Q981" s="16"/>
    </row>
    <row r="982" spans="1:17" x14ac:dyDescent="0.2">
      <c r="A982" s="14"/>
      <c r="B982" s="15"/>
      <c r="C982" s="15"/>
      <c r="D982" s="15"/>
      <c r="E982" s="15"/>
      <c r="F982" s="16"/>
      <c r="G982" s="14"/>
      <c r="H982" s="15"/>
      <c r="I982" s="15"/>
      <c r="J982" s="15"/>
      <c r="K982" s="15"/>
      <c r="L982" s="15"/>
      <c r="M982" s="16"/>
      <c r="N982" s="15"/>
      <c r="O982" s="15"/>
      <c r="P982" s="15"/>
      <c r="Q982" s="16"/>
    </row>
    <row r="983" spans="1:17" x14ac:dyDescent="0.2">
      <c r="A983" s="14"/>
      <c r="B983" s="15"/>
      <c r="C983" s="15"/>
      <c r="D983" s="15"/>
      <c r="E983" s="15"/>
      <c r="F983" s="16"/>
      <c r="G983" s="14"/>
      <c r="H983" s="15"/>
      <c r="I983" s="15"/>
      <c r="J983" s="15"/>
      <c r="K983" s="15"/>
      <c r="L983" s="15"/>
      <c r="M983" s="16"/>
      <c r="N983" s="15"/>
      <c r="O983" s="15"/>
      <c r="P983" s="15"/>
      <c r="Q983" s="16"/>
    </row>
    <row r="984" spans="1:17" ht="15.75" x14ac:dyDescent="0.25">
      <c r="A984" s="594" t="s">
        <v>1154</v>
      </c>
      <c r="B984" s="595"/>
      <c r="C984" s="595"/>
      <c r="D984" s="385" t="str">
        <f>Dados!B48</f>
        <v>RODRIGO VANDERLINDE</v>
      </c>
      <c r="E984" s="15"/>
      <c r="F984" s="16"/>
      <c r="G984" s="14"/>
      <c r="H984" s="595" t="s">
        <v>1151</v>
      </c>
      <c r="I984" s="595"/>
      <c r="J984" s="565">
        <f>Dados!B55</f>
        <v>0</v>
      </c>
      <c r="K984" s="565"/>
      <c r="L984" s="565"/>
      <c r="M984" s="16"/>
      <c r="N984" s="15"/>
      <c r="O984" s="15"/>
      <c r="P984" s="15"/>
      <c r="Q984" s="16"/>
    </row>
    <row r="985" spans="1:17" x14ac:dyDescent="0.2">
      <c r="A985" s="594" t="s">
        <v>19</v>
      </c>
      <c r="B985" s="595"/>
      <c r="C985" s="595"/>
      <c r="D985" s="386" t="str">
        <f>Dados!B49</f>
        <v>ARQUITETO E URBANISTA</v>
      </c>
      <c r="E985" s="15"/>
      <c r="F985" s="16"/>
      <c r="G985" s="14"/>
      <c r="H985" s="595" t="s">
        <v>19</v>
      </c>
      <c r="I985" s="595"/>
      <c r="J985" s="567">
        <f>Dados!B56</f>
        <v>0</v>
      </c>
      <c r="K985" s="567"/>
      <c r="L985" s="567"/>
      <c r="M985" s="16"/>
      <c r="N985" s="15"/>
      <c r="O985" s="15"/>
      <c r="P985" s="15"/>
      <c r="Q985" s="16"/>
    </row>
    <row r="986" spans="1:17" x14ac:dyDescent="0.2">
      <c r="A986" s="594" t="s">
        <v>1152</v>
      </c>
      <c r="B986" s="595"/>
      <c r="C986" s="595"/>
      <c r="D986" s="386" t="str">
        <f>Dados!B50</f>
        <v>A114275-5</v>
      </c>
      <c r="E986" s="15"/>
      <c r="F986" s="16"/>
      <c r="G986" s="14"/>
      <c r="H986" s="595" t="s">
        <v>1152</v>
      </c>
      <c r="I986" s="595"/>
      <c r="J986" s="567">
        <f>Dados!B57</f>
        <v>0</v>
      </c>
      <c r="K986" s="567"/>
      <c r="L986" s="567"/>
      <c r="M986" s="16"/>
      <c r="N986" s="15"/>
      <c r="O986" s="15"/>
      <c r="P986" s="15"/>
      <c r="Q986" s="16"/>
    </row>
    <row r="987" spans="1:17" ht="15" thickBot="1" x14ac:dyDescent="0.25">
      <c r="A987" s="606" t="s">
        <v>1155</v>
      </c>
      <c r="B987" s="607"/>
      <c r="C987" s="607"/>
      <c r="D987" s="388">
        <f>Dados!B51</f>
        <v>0</v>
      </c>
      <c r="E987" s="23"/>
      <c r="F987" s="24"/>
      <c r="G987" s="22"/>
      <c r="H987" s="607" t="s">
        <v>1153</v>
      </c>
      <c r="I987" s="607"/>
      <c r="J987" s="601">
        <f>Dados!B58</f>
        <v>0</v>
      </c>
      <c r="K987" s="601"/>
      <c r="L987" s="601"/>
      <c r="M987" s="24"/>
      <c r="N987" s="23"/>
      <c r="O987" s="23"/>
      <c r="P987" s="23"/>
      <c r="Q987" s="24"/>
    </row>
  </sheetData>
  <sheetProtection algorithmName="SHA-512" hashValue="0wlxH6xutnIOyCxMYTiIKr8+84bbz4hhwUFOlwr9tb8bNXIGhwB4BrSIzAc4aOoH22Z52GqLrqHOJqsuMN4Apw==" saltValue="hYwuJrI2wGC7mkyqRIi6WA==" spinCount="100000" sheet="1" formatCells="0" formatColumns="0" formatRows="0" autoFilter="0" pivotTables="0"/>
  <mergeCells count="37">
    <mergeCell ref="A986:C986"/>
    <mergeCell ref="H986:I986"/>
    <mergeCell ref="J986:L986"/>
    <mergeCell ref="A987:C987"/>
    <mergeCell ref="H987:I987"/>
    <mergeCell ref="J987:L987"/>
    <mergeCell ref="A984:C984"/>
    <mergeCell ref="H984:I984"/>
    <mergeCell ref="J984:L984"/>
    <mergeCell ref="A985:C985"/>
    <mergeCell ref="H985:I985"/>
    <mergeCell ref="J985:L985"/>
    <mergeCell ref="O978:Q978"/>
    <mergeCell ref="O8:Q8"/>
    <mergeCell ref="E9:F9"/>
    <mergeCell ref="M9:N9"/>
    <mergeCell ref="O9:P9"/>
    <mergeCell ref="M10:N10"/>
    <mergeCell ref="O10:P10"/>
    <mergeCell ref="E11:H11"/>
    <mergeCell ref="A14:I14"/>
    <mergeCell ref="J14:L14"/>
    <mergeCell ref="M14:O14"/>
    <mergeCell ref="P14:Q14"/>
    <mergeCell ref="P5:Q5"/>
    <mergeCell ref="K6:L6"/>
    <mergeCell ref="M6:N6"/>
    <mergeCell ref="P6:Q6"/>
    <mergeCell ref="E7:H7"/>
    <mergeCell ref="M7:N7"/>
    <mergeCell ref="P7:Q7"/>
    <mergeCell ref="M5:O5"/>
    <mergeCell ref="J2:L2"/>
    <mergeCell ref="E3:I3"/>
    <mergeCell ref="K3:L3"/>
    <mergeCell ref="E5:I5"/>
    <mergeCell ref="J5:L5"/>
  </mergeCells>
  <pageMargins left="0.51181102362204722" right="0.51181102362204722" top="0.78740157480314965" bottom="0.78740157480314965" header="0.31496062992125984" footer="0.31496062992125984"/>
  <pageSetup paperSize="9" scale="44" fitToHeight="15" orientation="landscape"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O987"/>
  <sheetViews>
    <sheetView zoomScale="70" zoomScaleNormal="70" workbookViewId="0">
      <selection activeCell="G109" sqref="G109"/>
    </sheetView>
  </sheetViews>
  <sheetFormatPr defaultRowHeight="14.25" x14ac:dyDescent="0.2"/>
  <cols>
    <col min="1" max="1" width="6.5703125" style="1" customWidth="1"/>
    <col min="2" max="2" width="9.42578125" style="1" customWidth="1"/>
    <col min="3" max="3" width="11.140625" style="1" customWidth="1"/>
    <col min="4" max="4" width="69.140625" style="1" customWidth="1"/>
    <col min="5" max="5" width="9.140625" style="1"/>
    <col min="6" max="6" width="11.140625" style="1" customWidth="1"/>
    <col min="7" max="7" width="15.140625" style="1" customWidth="1"/>
    <col min="8" max="8" width="15" style="1" customWidth="1"/>
    <col min="9" max="9" width="24.140625" style="1" customWidth="1"/>
    <col min="10" max="10" width="11.28515625" style="454" customWidth="1"/>
    <col min="11" max="11" width="17.28515625" style="454" customWidth="1"/>
    <col min="12" max="12" width="9.85546875" style="1" customWidth="1"/>
    <col min="13" max="13" width="20.28515625" style="1" customWidth="1"/>
    <col min="14" max="14" width="15.28515625" style="1" customWidth="1"/>
    <col min="15" max="15" width="26.42578125" style="1" customWidth="1"/>
    <col min="16" max="16384" width="9.140625" style="1"/>
  </cols>
  <sheetData>
    <row r="1" spans="1:15" ht="15" thickBot="1" x14ac:dyDescent="0.25"/>
    <row r="2" spans="1:15" ht="18" x14ac:dyDescent="0.25">
      <c r="A2" s="370"/>
      <c r="B2" s="371"/>
      <c r="C2" s="371"/>
      <c r="D2" s="461" t="s">
        <v>10674</v>
      </c>
      <c r="E2" s="370" t="s">
        <v>84</v>
      </c>
      <c r="F2" s="371"/>
      <c r="G2" s="371"/>
      <c r="H2" s="371"/>
      <c r="I2" s="371"/>
      <c r="J2" s="647" t="s">
        <v>10677</v>
      </c>
      <c r="K2" s="648"/>
      <c r="L2" s="649"/>
      <c r="M2" s="462" t="s">
        <v>1082</v>
      </c>
      <c r="N2" s="462" t="s">
        <v>1080</v>
      </c>
      <c r="O2" s="463" t="s">
        <v>1081</v>
      </c>
    </row>
    <row r="3" spans="1:15" ht="16.5" thickBot="1" x14ac:dyDescent="0.3">
      <c r="A3" s="352"/>
      <c r="B3" s="353"/>
      <c r="C3" s="353"/>
      <c r="D3" s="344"/>
      <c r="E3" s="643" t="str">
        <f>Dados!B12</f>
        <v>ESTAÇÃO ELEVATÓRIO DE ÁGUA BRUTA - EEAB - ADUTORA RIO CHAPECÓ</v>
      </c>
      <c r="F3" s="644"/>
      <c r="G3" s="644"/>
      <c r="H3" s="644"/>
      <c r="I3" s="644"/>
      <c r="J3" s="499" t="s">
        <v>1087</v>
      </c>
      <c r="K3" s="650" t="s">
        <v>1085</v>
      </c>
      <c r="L3" s="651"/>
      <c r="M3" s="464">
        <f>Dados!B42</f>
        <v>0</v>
      </c>
      <c r="N3" s="464">
        <f>Dados!B40</f>
        <v>0</v>
      </c>
      <c r="O3" s="465">
        <f>Dados!B41</f>
        <v>0</v>
      </c>
    </row>
    <row r="4" spans="1:15" ht="16.5" thickBot="1" x14ac:dyDescent="0.3">
      <c r="A4" s="352"/>
      <c r="B4" s="353"/>
      <c r="C4" s="353"/>
      <c r="D4" s="344"/>
      <c r="E4" s="352" t="s">
        <v>87</v>
      </c>
      <c r="F4" s="353"/>
      <c r="G4" s="353"/>
      <c r="H4" s="353"/>
      <c r="I4" s="353"/>
      <c r="J4" s="500">
        <f>K4/I13</f>
        <v>0</v>
      </c>
      <c r="K4" s="655">
        <f>J13</f>
        <v>0</v>
      </c>
      <c r="L4" s="656"/>
      <c r="M4" s="466"/>
      <c r="N4" s="466"/>
      <c r="O4" s="467"/>
    </row>
    <row r="5" spans="1:15" ht="15.75" x14ac:dyDescent="0.25">
      <c r="A5" s="352"/>
      <c r="B5" s="353"/>
      <c r="C5" s="353"/>
      <c r="D5" s="344" t="s">
        <v>88</v>
      </c>
      <c r="E5" s="643" t="str">
        <f>Dados!B13</f>
        <v>EMNI 004 - LINHA AMIZADE ATÉ CENTRO DE NOVA ITABERABA</v>
      </c>
      <c r="F5" s="644"/>
      <c r="G5" s="644"/>
      <c r="H5" s="644"/>
      <c r="I5" s="644"/>
      <c r="J5" s="652" t="s">
        <v>10678</v>
      </c>
      <c r="K5" s="653"/>
      <c r="L5" s="654"/>
      <c r="M5" s="468" t="s">
        <v>1088</v>
      </c>
      <c r="N5" s="469" t="s">
        <v>1089</v>
      </c>
      <c r="O5" s="470" t="s">
        <v>1083</v>
      </c>
    </row>
    <row r="6" spans="1:15" ht="16.5" thickBot="1" x14ac:dyDescent="0.3">
      <c r="A6" s="352"/>
      <c r="B6" s="353"/>
      <c r="C6" s="353"/>
      <c r="D6" s="344" t="s">
        <v>14</v>
      </c>
      <c r="E6" s="352" t="s">
        <v>90</v>
      </c>
      <c r="F6" s="353"/>
      <c r="G6" s="353"/>
      <c r="H6" s="353"/>
      <c r="I6" s="353"/>
      <c r="J6" s="496" t="s">
        <v>1087</v>
      </c>
      <c r="K6" s="641" t="s">
        <v>1085</v>
      </c>
      <c r="L6" s="642"/>
      <c r="M6" s="471">
        <f>Dados!B30</f>
        <v>0</v>
      </c>
      <c r="N6" s="472">
        <f>Dados!B31</f>
        <v>0</v>
      </c>
      <c r="O6" s="473">
        <f>'BM 06'!Q3</f>
        <v>0</v>
      </c>
    </row>
    <row r="7" spans="1:15" ht="16.5" thickBot="1" x14ac:dyDescent="0.3">
      <c r="A7" s="352"/>
      <c r="B7" s="353"/>
      <c r="C7" s="353"/>
      <c r="D7" s="344" t="s">
        <v>92</v>
      </c>
      <c r="E7" s="643" t="str">
        <f>Dados!B34</f>
        <v>EMPREITADA POR PREÇO GLOBAL</v>
      </c>
      <c r="F7" s="644"/>
      <c r="G7" s="644"/>
      <c r="H7" s="644"/>
      <c r="I7" s="353"/>
      <c r="J7" s="497">
        <f>K7/I13</f>
        <v>0</v>
      </c>
      <c r="K7" s="645">
        <f>M13</f>
        <v>0</v>
      </c>
      <c r="L7" s="646"/>
      <c r="M7" s="466"/>
      <c r="N7" s="474"/>
      <c r="O7" s="467"/>
    </row>
    <row r="8" spans="1:15" ht="18.75" thickBot="1" x14ac:dyDescent="0.3">
      <c r="A8" s="352"/>
      <c r="B8" s="353"/>
      <c r="C8" s="353"/>
      <c r="D8" s="344" t="s">
        <v>93</v>
      </c>
      <c r="E8" s="352" t="s">
        <v>11</v>
      </c>
      <c r="F8" s="353"/>
      <c r="G8" s="353"/>
      <c r="H8" s="353"/>
      <c r="I8" s="408" t="s">
        <v>94</v>
      </c>
      <c r="J8" s="636" t="s">
        <v>10681</v>
      </c>
      <c r="K8" s="637"/>
      <c r="L8" s="638"/>
      <c r="M8" s="634" t="s">
        <v>1092</v>
      </c>
      <c r="N8" s="634"/>
      <c r="O8" s="635"/>
    </row>
    <row r="9" spans="1:15" ht="15.75" x14ac:dyDescent="0.25">
      <c r="A9" s="352"/>
      <c r="B9" s="353"/>
      <c r="C9" s="353"/>
      <c r="D9" s="344" t="s">
        <v>95</v>
      </c>
      <c r="E9" s="630">
        <f>Dados!B15</f>
        <v>44652</v>
      </c>
      <c r="F9" s="631"/>
      <c r="G9" s="353"/>
      <c r="H9" s="475"/>
      <c r="I9" s="476">
        <f>BDI!J18</f>
        <v>0.24</v>
      </c>
      <c r="J9" s="498" t="s">
        <v>1087</v>
      </c>
      <c r="K9" s="639" t="s">
        <v>1085</v>
      </c>
      <c r="L9" s="640"/>
      <c r="M9" s="632" t="s">
        <v>1094</v>
      </c>
      <c r="N9" s="633"/>
      <c r="O9" s="470" t="s">
        <v>1095</v>
      </c>
    </row>
    <row r="10" spans="1:15" ht="18.75" thickBot="1" x14ac:dyDescent="0.3">
      <c r="A10" s="352"/>
      <c r="B10" s="353"/>
      <c r="C10" s="353"/>
      <c r="D10" s="344"/>
      <c r="E10" s="352" t="s">
        <v>1096</v>
      </c>
      <c r="F10" s="408"/>
      <c r="G10" s="353"/>
      <c r="H10" s="353"/>
      <c r="I10" s="353" t="s">
        <v>1097</v>
      </c>
      <c r="J10" s="501">
        <f>K10/I13</f>
        <v>1</v>
      </c>
      <c r="K10" s="612">
        <f>O13</f>
        <v>1239376.3599999999</v>
      </c>
      <c r="L10" s="613"/>
      <c r="M10" s="618">
        <f>Dados!B51</f>
        <v>0</v>
      </c>
      <c r="N10" s="619"/>
      <c r="O10" s="477">
        <f>Dados!B58</f>
        <v>0</v>
      </c>
    </row>
    <row r="11" spans="1:15" ht="16.5" thickBot="1" x14ac:dyDescent="0.3">
      <c r="A11" s="352"/>
      <c r="B11" s="353"/>
      <c r="C11" s="353"/>
      <c r="D11" s="344"/>
      <c r="E11" s="626">
        <f>Dados!B32</f>
        <v>0</v>
      </c>
      <c r="F11" s="627"/>
      <c r="G11" s="627"/>
      <c r="H11" s="627"/>
      <c r="I11" s="478">
        <f>Dados!B36</f>
        <v>0</v>
      </c>
      <c r="J11" s="479"/>
      <c r="K11" s="480"/>
      <c r="L11" s="481"/>
      <c r="M11" s="360"/>
      <c r="N11" s="482"/>
      <c r="O11" s="483"/>
    </row>
    <row r="12" spans="1:15" ht="15.75" x14ac:dyDescent="0.25">
      <c r="A12" s="370"/>
      <c r="B12" s="371"/>
      <c r="C12" s="371"/>
      <c r="D12" s="484"/>
      <c r="E12" s="353"/>
      <c r="F12" s="353"/>
      <c r="G12" s="353"/>
      <c r="H12" s="353"/>
      <c r="I12" s="344" t="s">
        <v>10675</v>
      </c>
      <c r="J12" s="614" t="s">
        <v>10677</v>
      </c>
      <c r="K12" s="615"/>
      <c r="L12" s="616"/>
      <c r="M12" s="620" t="s">
        <v>10678</v>
      </c>
      <c r="N12" s="621"/>
      <c r="O12" s="344" t="s">
        <v>10679</v>
      </c>
    </row>
    <row r="13" spans="1:15" ht="16.5" thickBot="1" x14ac:dyDescent="0.3">
      <c r="A13" s="352"/>
      <c r="B13" s="353"/>
      <c r="C13" s="353"/>
      <c r="D13" s="485"/>
      <c r="E13" s="353"/>
      <c r="F13" s="353"/>
      <c r="G13" s="353"/>
      <c r="H13" s="353"/>
      <c r="I13" s="486">
        <f>I976</f>
        <v>1239376.3599999999</v>
      </c>
      <c r="J13" s="617">
        <f>K976</f>
        <v>0</v>
      </c>
      <c r="K13" s="618"/>
      <c r="L13" s="619"/>
      <c r="M13" s="622">
        <f>M976</f>
        <v>0</v>
      </c>
      <c r="N13" s="623"/>
      <c r="O13" s="486">
        <f>O976</f>
        <v>1239376.3599999999</v>
      </c>
    </row>
    <row r="14" spans="1:15" s="2" customFormat="1" ht="16.5" thickBot="1" x14ac:dyDescent="0.3">
      <c r="A14" s="529" t="s">
        <v>1103</v>
      </c>
      <c r="B14" s="530"/>
      <c r="C14" s="530"/>
      <c r="D14" s="530"/>
      <c r="E14" s="530"/>
      <c r="F14" s="530"/>
      <c r="G14" s="530"/>
      <c r="H14" s="530"/>
      <c r="I14" s="531"/>
      <c r="J14" s="628" t="s">
        <v>10677</v>
      </c>
      <c r="K14" s="629"/>
      <c r="L14" s="529" t="s">
        <v>10678</v>
      </c>
      <c r="M14" s="531"/>
      <c r="N14" s="529" t="s">
        <v>1218</v>
      </c>
      <c r="O14" s="531"/>
    </row>
    <row r="15" spans="1:15" s="91" customFormat="1" ht="33.75" customHeight="1" thickBot="1" x14ac:dyDescent="0.3">
      <c r="A15" s="487" t="s">
        <v>98</v>
      </c>
      <c r="B15" s="488" t="s">
        <v>1106</v>
      </c>
      <c r="C15" s="488" t="s">
        <v>100</v>
      </c>
      <c r="D15" s="488" t="s">
        <v>101</v>
      </c>
      <c r="E15" s="488" t="s">
        <v>1107</v>
      </c>
      <c r="F15" s="488" t="s">
        <v>103</v>
      </c>
      <c r="G15" s="488" t="s">
        <v>1108</v>
      </c>
      <c r="H15" s="488" t="s">
        <v>1109</v>
      </c>
      <c r="I15" s="489" t="s">
        <v>10675</v>
      </c>
      <c r="J15" s="490" t="s">
        <v>103</v>
      </c>
      <c r="K15" s="491" t="s">
        <v>10676</v>
      </c>
      <c r="L15" s="492" t="s">
        <v>103</v>
      </c>
      <c r="M15" s="493" t="s">
        <v>10676</v>
      </c>
      <c r="N15" s="494" t="s">
        <v>10680</v>
      </c>
      <c r="O15" s="495" t="s">
        <v>10679</v>
      </c>
    </row>
    <row r="16" spans="1:15" s="3" customFormat="1" ht="15.75" x14ac:dyDescent="0.25">
      <c r="A16" s="440" t="str">
        <f>Orçamento!A15</f>
        <v>1.0</v>
      </c>
      <c r="B16" s="441"/>
      <c r="C16" s="441"/>
      <c r="D16" s="442" t="str">
        <f>Orçamento!D15</f>
        <v>SERVIÇOS INICIAIS E ADMINISTRAÇÃO DA OBRA</v>
      </c>
      <c r="E16" s="441"/>
      <c r="F16" s="441"/>
      <c r="G16" s="443"/>
      <c r="H16" s="444"/>
      <c r="I16" s="444"/>
      <c r="J16" s="445"/>
      <c r="K16" s="445"/>
      <c r="L16" s="445"/>
      <c r="M16" s="446"/>
      <c r="N16" s="447"/>
      <c r="O16" s="447"/>
    </row>
    <row r="17" spans="1:15" x14ac:dyDescent="0.2">
      <c r="A17" s="92" t="str">
        <f>Orçamento!A16</f>
        <v>1.1</v>
      </c>
      <c r="B17" s="39" t="str">
        <f>Orçamento!B16</f>
        <v>Sinapi</v>
      </c>
      <c r="C17" s="39">
        <f>Orçamento!C16</f>
        <v>4813</v>
      </c>
      <c r="D17" s="93" t="str">
        <f>Orçamento!D16</f>
        <v>Placa de obra em chapa galvanizada - adesivada</v>
      </c>
      <c r="E17" s="39" t="str">
        <f>Orçamento!E16</f>
        <v>M</v>
      </c>
      <c r="F17" s="94">
        <f>Orçamento!F16</f>
        <v>3</v>
      </c>
      <c r="G17" s="95">
        <f>'Orç. Pós Licitação'!G16</f>
        <v>250</v>
      </c>
      <c r="H17" s="95">
        <f>'Orç. Pós Licitação'!H16</f>
        <v>310</v>
      </c>
      <c r="I17" s="95">
        <f>'Orç. Pós Licitação'!I16</f>
        <v>930</v>
      </c>
      <c r="J17" s="456"/>
      <c r="K17" s="459">
        <f>ROUND((J17*H17),2)</f>
        <v>0</v>
      </c>
      <c r="L17" s="283"/>
      <c r="M17" s="99">
        <f>ROUND((L17*H17),2)</f>
        <v>0</v>
      </c>
      <c r="N17" s="458">
        <f>F17-J17+L17</f>
        <v>3</v>
      </c>
      <c r="O17" s="99">
        <f>ROUND((N17*H17),2)</f>
        <v>930</v>
      </c>
    </row>
    <row r="18" spans="1:15" x14ac:dyDescent="0.2">
      <c r="A18" s="92" t="str">
        <f>Orçamento!A17</f>
        <v>1.2</v>
      </c>
      <c r="B18" s="39" t="str">
        <f>Orçamento!B17</f>
        <v>Sabesp</v>
      </c>
      <c r="C18" s="39">
        <f>Orçamento!C17</f>
        <v>70020004</v>
      </c>
      <c r="D18" s="93" t="str">
        <f>Orçamento!D17</f>
        <v>Sinalização de tráfego</v>
      </c>
      <c r="E18" s="39" t="str">
        <f>Orçamento!E17</f>
        <v>M</v>
      </c>
      <c r="F18" s="94">
        <f>Orçamento!F17</f>
        <v>500</v>
      </c>
      <c r="G18" s="95">
        <f>'Orç. Pós Licitação'!G17</f>
        <v>2.2999999999999998</v>
      </c>
      <c r="H18" s="95">
        <f>'Orç. Pós Licitação'!H17</f>
        <v>2.85</v>
      </c>
      <c r="I18" s="95">
        <f>'Orç. Pós Licitação'!I17</f>
        <v>1425</v>
      </c>
      <c r="J18" s="456"/>
      <c r="K18" s="459">
        <f t="shared" ref="K18:K46" si="0">ROUND((J18*H18),2)</f>
        <v>0</v>
      </c>
      <c r="L18" s="283"/>
      <c r="M18" s="99">
        <f t="shared" ref="M18:M46" si="1">ROUND((L18*H18),2)</f>
        <v>0</v>
      </c>
      <c r="N18" s="458">
        <f t="shared" ref="N18:N46" si="2">F18-J18+L18</f>
        <v>500</v>
      </c>
      <c r="O18" s="99">
        <f t="shared" ref="O18:O46" si="3">ROUND((N18*H18),2)</f>
        <v>1425</v>
      </c>
    </row>
    <row r="19" spans="1:15" x14ac:dyDescent="0.2">
      <c r="A19" s="92" t="str">
        <f>Orçamento!A18</f>
        <v>1.3</v>
      </c>
      <c r="B19" s="39" t="str">
        <f>Orçamento!B18</f>
        <v>Sinapi</v>
      </c>
      <c r="C19" s="39">
        <f>Orçamento!C18</f>
        <v>93208</v>
      </c>
      <c r="D19" s="93" t="str">
        <f>Orçamento!D18</f>
        <v>Execução de almoxarifado em canteiro de obra</v>
      </c>
      <c r="E19" s="39" t="str">
        <f>Orçamento!E18</f>
        <v>M2</v>
      </c>
      <c r="F19" s="94">
        <f>Orçamento!F18</f>
        <v>8</v>
      </c>
      <c r="G19" s="95">
        <f>'Orç. Pós Licitação'!G18</f>
        <v>968</v>
      </c>
      <c r="H19" s="95">
        <f>'Orç. Pós Licitação'!H18</f>
        <v>1200.32</v>
      </c>
      <c r="I19" s="95">
        <f>'Orç. Pós Licitação'!I18</f>
        <v>9602.56</v>
      </c>
      <c r="J19" s="456"/>
      <c r="K19" s="459">
        <f t="shared" si="0"/>
        <v>0</v>
      </c>
      <c r="L19" s="283"/>
      <c r="M19" s="99">
        <f t="shared" si="1"/>
        <v>0</v>
      </c>
      <c r="N19" s="458">
        <f t="shared" si="2"/>
        <v>8</v>
      </c>
      <c r="O19" s="99">
        <f t="shared" si="3"/>
        <v>9602.56</v>
      </c>
    </row>
    <row r="20" spans="1:15" x14ac:dyDescent="0.2">
      <c r="A20" s="92" t="str">
        <f>Orçamento!A19</f>
        <v>1.4</v>
      </c>
      <c r="B20" s="39" t="str">
        <f>Orçamento!B19</f>
        <v>Sinapi</v>
      </c>
      <c r="C20" s="39">
        <f>Orçamento!C19</f>
        <v>90778</v>
      </c>
      <c r="D20" s="93" t="str">
        <f>Orçamento!D19</f>
        <v>Engenheiro civil pleno com encargos complementares</v>
      </c>
      <c r="E20" s="39" t="str">
        <f>Orçamento!E19</f>
        <v>H</v>
      </c>
      <c r="F20" s="94">
        <f>Orçamento!F19</f>
        <v>150</v>
      </c>
      <c r="G20" s="95">
        <f>'Orç. Pós Licitação'!G19</f>
        <v>120</v>
      </c>
      <c r="H20" s="95">
        <f>'Orç. Pós Licitação'!H19</f>
        <v>148.80000000000001</v>
      </c>
      <c r="I20" s="95">
        <f>'Orç. Pós Licitação'!I19</f>
        <v>22320</v>
      </c>
      <c r="J20" s="456"/>
      <c r="K20" s="459">
        <f t="shared" si="0"/>
        <v>0</v>
      </c>
      <c r="L20" s="283"/>
      <c r="M20" s="99">
        <f t="shared" si="1"/>
        <v>0</v>
      </c>
      <c r="N20" s="458">
        <f t="shared" si="2"/>
        <v>150</v>
      </c>
      <c r="O20" s="99">
        <f t="shared" si="3"/>
        <v>22320</v>
      </c>
    </row>
    <row r="21" spans="1:15" x14ac:dyDescent="0.2">
      <c r="A21" s="92" t="str">
        <f>Orçamento!A20</f>
        <v>1.5</v>
      </c>
      <c r="B21" s="39" t="str">
        <f>Orçamento!B20</f>
        <v>Sinapi</v>
      </c>
      <c r="C21" s="39">
        <f>Orçamento!C20</f>
        <v>90776</v>
      </c>
      <c r="D21" s="93" t="str">
        <f>Orçamento!D20</f>
        <v>Encarregado geral com encargos complementares</v>
      </c>
      <c r="E21" s="39" t="str">
        <f>Orçamento!E20</f>
        <v>H</v>
      </c>
      <c r="F21" s="94">
        <f>Orçamento!F20</f>
        <v>400</v>
      </c>
      <c r="G21" s="95">
        <f>'Orç. Pós Licitação'!G20</f>
        <v>33</v>
      </c>
      <c r="H21" s="95">
        <f>'Orç. Pós Licitação'!H20</f>
        <v>40.92</v>
      </c>
      <c r="I21" s="95">
        <f>'Orç. Pós Licitação'!I20</f>
        <v>16368</v>
      </c>
      <c r="J21" s="456"/>
      <c r="K21" s="459">
        <f t="shared" si="0"/>
        <v>0</v>
      </c>
      <c r="L21" s="283"/>
      <c r="M21" s="99">
        <f t="shared" si="1"/>
        <v>0</v>
      </c>
      <c r="N21" s="458">
        <f t="shared" si="2"/>
        <v>400</v>
      </c>
      <c r="O21" s="99">
        <f t="shared" si="3"/>
        <v>16368</v>
      </c>
    </row>
    <row r="22" spans="1:15" x14ac:dyDescent="0.2">
      <c r="A22" s="92" t="str">
        <f>Orçamento!A21</f>
        <v>1.6</v>
      </c>
      <c r="B22" s="39" t="str">
        <f>Orçamento!B21</f>
        <v>Sinapi</v>
      </c>
      <c r="C22" s="39">
        <f>Orçamento!C21</f>
        <v>0</v>
      </c>
      <c r="D22" s="93">
        <f>Orçamento!D21</f>
        <v>0</v>
      </c>
      <c r="E22" s="39">
        <f>Orçamento!E21</f>
        <v>0</v>
      </c>
      <c r="F22" s="94">
        <f>Orçamento!F21</f>
        <v>0</v>
      </c>
      <c r="G22" s="95">
        <f>'Orç. Pós Licitação'!G21</f>
        <v>0</v>
      </c>
      <c r="H22" s="95">
        <f>'Orç. Pós Licitação'!H21</f>
        <v>0</v>
      </c>
      <c r="I22" s="95">
        <f>'Orç. Pós Licitação'!I21</f>
        <v>0</v>
      </c>
      <c r="J22" s="456"/>
      <c r="K22" s="459">
        <f t="shared" si="0"/>
        <v>0</v>
      </c>
      <c r="L22" s="283"/>
      <c r="M22" s="99">
        <f t="shared" si="1"/>
        <v>0</v>
      </c>
      <c r="N22" s="458">
        <f t="shared" si="2"/>
        <v>0</v>
      </c>
      <c r="O22" s="99">
        <f t="shared" si="3"/>
        <v>0</v>
      </c>
    </row>
    <row r="23" spans="1:15" x14ac:dyDescent="0.2">
      <c r="A23" s="92" t="str">
        <f>Orçamento!A22</f>
        <v>1.7</v>
      </c>
      <c r="B23" s="39" t="str">
        <f>Orçamento!B22</f>
        <v>Sinapi</v>
      </c>
      <c r="C23" s="39">
        <f>Orçamento!C22</f>
        <v>0</v>
      </c>
      <c r="D23" s="93">
        <f>Orçamento!D22</f>
        <v>0</v>
      </c>
      <c r="E23" s="39">
        <f>Orçamento!E22</f>
        <v>0</v>
      </c>
      <c r="F23" s="94">
        <f>Orçamento!F22</f>
        <v>0</v>
      </c>
      <c r="G23" s="95">
        <f>'Orç. Pós Licitação'!G22</f>
        <v>0</v>
      </c>
      <c r="H23" s="95">
        <f>'Orç. Pós Licitação'!H22</f>
        <v>0</v>
      </c>
      <c r="I23" s="95">
        <f>'Orç. Pós Licitação'!I22</f>
        <v>0</v>
      </c>
      <c r="J23" s="456"/>
      <c r="K23" s="459">
        <f t="shared" si="0"/>
        <v>0</v>
      </c>
      <c r="L23" s="283"/>
      <c r="M23" s="99">
        <f t="shared" si="1"/>
        <v>0</v>
      </c>
      <c r="N23" s="458">
        <f t="shared" si="2"/>
        <v>0</v>
      </c>
      <c r="O23" s="99">
        <f t="shared" si="3"/>
        <v>0</v>
      </c>
    </row>
    <row r="24" spans="1:15" x14ac:dyDescent="0.2">
      <c r="A24" s="92" t="str">
        <f>Orçamento!A23</f>
        <v>1.8</v>
      </c>
      <c r="B24" s="39" t="str">
        <f>Orçamento!B23</f>
        <v>Sinapi</v>
      </c>
      <c r="C24" s="39">
        <f>Orçamento!C23</f>
        <v>0</v>
      </c>
      <c r="D24" s="93">
        <f>Orçamento!D23</f>
        <v>0</v>
      </c>
      <c r="E24" s="39">
        <f>Orçamento!E23</f>
        <v>0</v>
      </c>
      <c r="F24" s="94">
        <f>Orçamento!F23</f>
        <v>0</v>
      </c>
      <c r="G24" s="95">
        <f>'Orç. Pós Licitação'!G23</f>
        <v>0</v>
      </c>
      <c r="H24" s="95">
        <f>'Orç. Pós Licitação'!H23</f>
        <v>0</v>
      </c>
      <c r="I24" s="95">
        <f>'Orç. Pós Licitação'!I23</f>
        <v>0</v>
      </c>
      <c r="J24" s="456"/>
      <c r="K24" s="459">
        <f t="shared" si="0"/>
        <v>0</v>
      </c>
      <c r="L24" s="283"/>
      <c r="M24" s="99">
        <f t="shared" si="1"/>
        <v>0</v>
      </c>
      <c r="N24" s="458">
        <f t="shared" si="2"/>
        <v>0</v>
      </c>
      <c r="O24" s="99">
        <f t="shared" si="3"/>
        <v>0</v>
      </c>
    </row>
    <row r="25" spans="1:15" x14ac:dyDescent="0.2">
      <c r="A25" s="92" t="str">
        <f>Orçamento!A24</f>
        <v>1.9</v>
      </c>
      <c r="B25" s="39" t="str">
        <f>Orçamento!B24</f>
        <v>Sinapi</v>
      </c>
      <c r="C25" s="39">
        <f>Orçamento!C24</f>
        <v>0</v>
      </c>
      <c r="D25" s="93">
        <f>Orçamento!D24</f>
        <v>0</v>
      </c>
      <c r="E25" s="39">
        <f>Orçamento!E24</f>
        <v>0</v>
      </c>
      <c r="F25" s="94">
        <f>Orçamento!F24</f>
        <v>0</v>
      </c>
      <c r="G25" s="95">
        <f>'Orç. Pós Licitação'!G24</f>
        <v>0</v>
      </c>
      <c r="H25" s="95">
        <f>'Orç. Pós Licitação'!H24</f>
        <v>0</v>
      </c>
      <c r="I25" s="95">
        <f>'Orç. Pós Licitação'!I24</f>
        <v>0</v>
      </c>
      <c r="J25" s="456"/>
      <c r="K25" s="459">
        <f t="shared" si="0"/>
        <v>0</v>
      </c>
      <c r="L25" s="283"/>
      <c r="M25" s="99">
        <f t="shared" si="1"/>
        <v>0</v>
      </c>
      <c r="N25" s="458">
        <f t="shared" si="2"/>
        <v>0</v>
      </c>
      <c r="O25" s="99">
        <f t="shared" si="3"/>
        <v>0</v>
      </c>
    </row>
    <row r="26" spans="1:15" x14ac:dyDescent="0.2">
      <c r="A26" s="92" t="str">
        <f>Orçamento!A25</f>
        <v>1.10</v>
      </c>
      <c r="B26" s="39" t="str">
        <f>Orçamento!B25</f>
        <v>Sinapi</v>
      </c>
      <c r="C26" s="39">
        <f>Orçamento!C25</f>
        <v>0</v>
      </c>
      <c r="D26" s="93">
        <f>Orçamento!D25</f>
        <v>0</v>
      </c>
      <c r="E26" s="39">
        <f>Orçamento!E25</f>
        <v>0</v>
      </c>
      <c r="F26" s="94">
        <f>Orçamento!F25</f>
        <v>0</v>
      </c>
      <c r="G26" s="95">
        <f>'Orç. Pós Licitação'!G25</f>
        <v>0</v>
      </c>
      <c r="H26" s="95">
        <f>'Orç. Pós Licitação'!H25</f>
        <v>0</v>
      </c>
      <c r="I26" s="95">
        <f>'Orç. Pós Licitação'!I25</f>
        <v>0</v>
      </c>
      <c r="J26" s="456"/>
      <c r="K26" s="459">
        <f t="shared" si="0"/>
        <v>0</v>
      </c>
      <c r="L26" s="283"/>
      <c r="M26" s="99">
        <f t="shared" si="1"/>
        <v>0</v>
      </c>
      <c r="N26" s="458">
        <f t="shared" si="2"/>
        <v>0</v>
      </c>
      <c r="O26" s="99">
        <f t="shared" si="3"/>
        <v>0</v>
      </c>
    </row>
    <row r="27" spans="1:15" x14ac:dyDescent="0.2">
      <c r="A27" s="92" t="str">
        <f>Orçamento!A26</f>
        <v>1.11</v>
      </c>
      <c r="B27" s="39" t="str">
        <f>Orçamento!B26</f>
        <v>Sinapi</v>
      </c>
      <c r="C27" s="39">
        <f>Orçamento!C26</f>
        <v>0</v>
      </c>
      <c r="D27" s="93">
        <f>Orçamento!D26</f>
        <v>0</v>
      </c>
      <c r="E27" s="39">
        <f>Orçamento!E26</f>
        <v>0</v>
      </c>
      <c r="F27" s="94">
        <f>Orçamento!F26</f>
        <v>0</v>
      </c>
      <c r="G27" s="95">
        <f>'Orç. Pós Licitação'!G26</f>
        <v>0</v>
      </c>
      <c r="H27" s="95">
        <f>'Orç. Pós Licitação'!H26</f>
        <v>0</v>
      </c>
      <c r="I27" s="95">
        <f>'Orç. Pós Licitação'!I26</f>
        <v>0</v>
      </c>
      <c r="J27" s="456"/>
      <c r="K27" s="459">
        <f t="shared" si="0"/>
        <v>0</v>
      </c>
      <c r="L27" s="283"/>
      <c r="M27" s="99">
        <f t="shared" si="1"/>
        <v>0</v>
      </c>
      <c r="N27" s="458">
        <f t="shared" si="2"/>
        <v>0</v>
      </c>
      <c r="O27" s="99">
        <f t="shared" si="3"/>
        <v>0</v>
      </c>
    </row>
    <row r="28" spans="1:15" x14ac:dyDescent="0.2">
      <c r="A28" s="92" t="str">
        <f>Orçamento!A27</f>
        <v>1.12</v>
      </c>
      <c r="B28" s="39" t="str">
        <f>Orçamento!B27</f>
        <v>Sinapi</v>
      </c>
      <c r="C28" s="39">
        <f>Orçamento!C27</f>
        <v>0</v>
      </c>
      <c r="D28" s="93">
        <f>Orçamento!D27</f>
        <v>0</v>
      </c>
      <c r="E28" s="39">
        <f>Orçamento!E27</f>
        <v>0</v>
      </c>
      <c r="F28" s="94">
        <f>Orçamento!F27</f>
        <v>0</v>
      </c>
      <c r="G28" s="95">
        <f>'Orç. Pós Licitação'!G27</f>
        <v>0</v>
      </c>
      <c r="H28" s="95">
        <f>'Orç. Pós Licitação'!H27</f>
        <v>0</v>
      </c>
      <c r="I28" s="95">
        <f>'Orç. Pós Licitação'!I27</f>
        <v>0</v>
      </c>
      <c r="J28" s="456"/>
      <c r="K28" s="459">
        <f t="shared" si="0"/>
        <v>0</v>
      </c>
      <c r="L28" s="283"/>
      <c r="M28" s="99">
        <f t="shared" si="1"/>
        <v>0</v>
      </c>
      <c r="N28" s="458">
        <f t="shared" si="2"/>
        <v>0</v>
      </c>
      <c r="O28" s="99">
        <f t="shared" si="3"/>
        <v>0</v>
      </c>
    </row>
    <row r="29" spans="1:15" x14ac:dyDescent="0.2">
      <c r="A29" s="92" t="str">
        <f>Orçamento!A28</f>
        <v>1.13</v>
      </c>
      <c r="B29" s="39" t="str">
        <f>Orçamento!B28</f>
        <v>Sinapi</v>
      </c>
      <c r="C29" s="39">
        <f>Orçamento!C28</f>
        <v>0</v>
      </c>
      <c r="D29" s="93">
        <f>Orçamento!D28</f>
        <v>0</v>
      </c>
      <c r="E29" s="39">
        <f>Orçamento!E28</f>
        <v>0</v>
      </c>
      <c r="F29" s="94">
        <f>Orçamento!F28</f>
        <v>0</v>
      </c>
      <c r="G29" s="95">
        <f>'Orç. Pós Licitação'!G28</f>
        <v>0</v>
      </c>
      <c r="H29" s="95">
        <f>'Orç. Pós Licitação'!H28</f>
        <v>0</v>
      </c>
      <c r="I29" s="95">
        <f>'Orç. Pós Licitação'!I28</f>
        <v>0</v>
      </c>
      <c r="J29" s="456"/>
      <c r="K29" s="459">
        <f t="shared" si="0"/>
        <v>0</v>
      </c>
      <c r="L29" s="283"/>
      <c r="M29" s="99">
        <f t="shared" si="1"/>
        <v>0</v>
      </c>
      <c r="N29" s="458">
        <f t="shared" si="2"/>
        <v>0</v>
      </c>
      <c r="O29" s="99">
        <f t="shared" si="3"/>
        <v>0</v>
      </c>
    </row>
    <row r="30" spans="1:15" x14ac:dyDescent="0.2">
      <c r="A30" s="92" t="str">
        <f>Orçamento!A29</f>
        <v>1.14</v>
      </c>
      <c r="B30" s="39" t="str">
        <f>Orçamento!B29</f>
        <v>Sinapi</v>
      </c>
      <c r="C30" s="39">
        <f>Orçamento!C29</f>
        <v>0</v>
      </c>
      <c r="D30" s="93">
        <f>Orçamento!D29</f>
        <v>0</v>
      </c>
      <c r="E30" s="39">
        <f>Orçamento!E29</f>
        <v>0</v>
      </c>
      <c r="F30" s="94">
        <f>Orçamento!F29</f>
        <v>0</v>
      </c>
      <c r="G30" s="95">
        <f>'Orç. Pós Licitação'!G29</f>
        <v>0</v>
      </c>
      <c r="H30" s="95">
        <f>'Orç. Pós Licitação'!H29</f>
        <v>0</v>
      </c>
      <c r="I30" s="95">
        <f>'Orç. Pós Licitação'!I29</f>
        <v>0</v>
      </c>
      <c r="J30" s="456"/>
      <c r="K30" s="459">
        <f t="shared" si="0"/>
        <v>0</v>
      </c>
      <c r="L30" s="283"/>
      <c r="M30" s="99">
        <f t="shared" si="1"/>
        <v>0</v>
      </c>
      <c r="N30" s="458">
        <f t="shared" si="2"/>
        <v>0</v>
      </c>
      <c r="O30" s="99">
        <f t="shared" si="3"/>
        <v>0</v>
      </c>
    </row>
    <row r="31" spans="1:15" x14ac:dyDescent="0.2">
      <c r="A31" s="92" t="str">
        <f>Orçamento!A30</f>
        <v>1.15</v>
      </c>
      <c r="B31" s="39" t="str">
        <f>Orçamento!B30</f>
        <v>Sinapi</v>
      </c>
      <c r="C31" s="39">
        <f>Orçamento!C30</f>
        <v>0</v>
      </c>
      <c r="D31" s="93">
        <f>Orçamento!D30</f>
        <v>0</v>
      </c>
      <c r="E31" s="39">
        <f>Orçamento!E30</f>
        <v>0</v>
      </c>
      <c r="F31" s="94">
        <f>Orçamento!F30</f>
        <v>0</v>
      </c>
      <c r="G31" s="95">
        <f>'Orç. Pós Licitação'!G30</f>
        <v>0</v>
      </c>
      <c r="H31" s="95">
        <f>'Orç. Pós Licitação'!H30</f>
        <v>0</v>
      </c>
      <c r="I31" s="95">
        <f>'Orç. Pós Licitação'!I30</f>
        <v>0</v>
      </c>
      <c r="J31" s="456"/>
      <c r="K31" s="459">
        <f t="shared" si="0"/>
        <v>0</v>
      </c>
      <c r="L31" s="283"/>
      <c r="M31" s="99">
        <f t="shared" si="1"/>
        <v>0</v>
      </c>
      <c r="N31" s="458">
        <f t="shared" si="2"/>
        <v>0</v>
      </c>
      <c r="O31" s="99">
        <f t="shared" si="3"/>
        <v>0</v>
      </c>
    </row>
    <row r="32" spans="1:15" x14ac:dyDescent="0.2">
      <c r="A32" s="92" t="str">
        <f>Orçamento!A31</f>
        <v>1.16</v>
      </c>
      <c r="B32" s="39" t="str">
        <f>Orçamento!B31</f>
        <v>Sinapi</v>
      </c>
      <c r="C32" s="39">
        <f>Orçamento!C31</f>
        <v>0</v>
      </c>
      <c r="D32" s="93">
        <f>Orçamento!D31</f>
        <v>0</v>
      </c>
      <c r="E32" s="39">
        <f>Orçamento!E31</f>
        <v>0</v>
      </c>
      <c r="F32" s="94">
        <f>Orçamento!F31</f>
        <v>0</v>
      </c>
      <c r="G32" s="95">
        <f>'Orç. Pós Licitação'!G31</f>
        <v>0</v>
      </c>
      <c r="H32" s="95">
        <f>'Orç. Pós Licitação'!H31</f>
        <v>0</v>
      </c>
      <c r="I32" s="95">
        <f>'Orç. Pós Licitação'!I31</f>
        <v>0</v>
      </c>
      <c r="J32" s="456"/>
      <c r="K32" s="459">
        <f t="shared" si="0"/>
        <v>0</v>
      </c>
      <c r="L32" s="283"/>
      <c r="M32" s="99">
        <f t="shared" si="1"/>
        <v>0</v>
      </c>
      <c r="N32" s="458">
        <f t="shared" si="2"/>
        <v>0</v>
      </c>
      <c r="O32" s="99">
        <f t="shared" si="3"/>
        <v>0</v>
      </c>
    </row>
    <row r="33" spans="1:15" x14ac:dyDescent="0.2">
      <c r="A33" s="92" t="str">
        <f>Orçamento!A32</f>
        <v>1.17</v>
      </c>
      <c r="B33" s="39" t="str">
        <f>Orçamento!B32</f>
        <v>Sinapi</v>
      </c>
      <c r="C33" s="39">
        <f>Orçamento!C32</f>
        <v>0</v>
      </c>
      <c r="D33" s="93">
        <f>Orçamento!D32</f>
        <v>0</v>
      </c>
      <c r="E33" s="39">
        <f>Orçamento!E32</f>
        <v>0</v>
      </c>
      <c r="F33" s="94">
        <f>Orçamento!F32</f>
        <v>0</v>
      </c>
      <c r="G33" s="95">
        <f>'Orç. Pós Licitação'!G32</f>
        <v>0</v>
      </c>
      <c r="H33" s="95">
        <f>'Orç. Pós Licitação'!H32</f>
        <v>0</v>
      </c>
      <c r="I33" s="95">
        <f>'Orç. Pós Licitação'!I32</f>
        <v>0</v>
      </c>
      <c r="J33" s="456"/>
      <c r="K33" s="459">
        <f t="shared" si="0"/>
        <v>0</v>
      </c>
      <c r="L33" s="283"/>
      <c r="M33" s="99">
        <f t="shared" si="1"/>
        <v>0</v>
      </c>
      <c r="N33" s="458">
        <f t="shared" si="2"/>
        <v>0</v>
      </c>
      <c r="O33" s="99">
        <f t="shared" si="3"/>
        <v>0</v>
      </c>
    </row>
    <row r="34" spans="1:15" x14ac:dyDescent="0.2">
      <c r="A34" s="92" t="str">
        <f>Orçamento!A33</f>
        <v>1.18</v>
      </c>
      <c r="B34" s="39" t="str">
        <f>Orçamento!B33</f>
        <v>Sinapi</v>
      </c>
      <c r="C34" s="39">
        <f>Orçamento!C33</f>
        <v>0</v>
      </c>
      <c r="D34" s="93">
        <f>Orçamento!D33</f>
        <v>0</v>
      </c>
      <c r="E34" s="39">
        <f>Orçamento!E33</f>
        <v>0</v>
      </c>
      <c r="F34" s="94">
        <f>Orçamento!F33</f>
        <v>0</v>
      </c>
      <c r="G34" s="95">
        <f>'Orç. Pós Licitação'!G33</f>
        <v>0</v>
      </c>
      <c r="H34" s="95">
        <f>'Orç. Pós Licitação'!H33</f>
        <v>0</v>
      </c>
      <c r="I34" s="95">
        <f>'Orç. Pós Licitação'!I33</f>
        <v>0</v>
      </c>
      <c r="J34" s="456"/>
      <c r="K34" s="459">
        <f t="shared" si="0"/>
        <v>0</v>
      </c>
      <c r="L34" s="283"/>
      <c r="M34" s="99">
        <f t="shared" si="1"/>
        <v>0</v>
      </c>
      <c r="N34" s="458">
        <f t="shared" si="2"/>
        <v>0</v>
      </c>
      <c r="O34" s="99">
        <f t="shared" si="3"/>
        <v>0</v>
      </c>
    </row>
    <row r="35" spans="1:15" x14ac:dyDescent="0.2">
      <c r="A35" s="92" t="str">
        <f>Orçamento!A34</f>
        <v>1.19</v>
      </c>
      <c r="B35" s="39" t="str">
        <f>Orçamento!B34</f>
        <v>Sinapi</v>
      </c>
      <c r="C35" s="39">
        <f>Orçamento!C34</f>
        <v>0</v>
      </c>
      <c r="D35" s="93">
        <f>Orçamento!D34</f>
        <v>0</v>
      </c>
      <c r="E35" s="39">
        <f>Orçamento!E34</f>
        <v>0</v>
      </c>
      <c r="F35" s="94">
        <f>Orçamento!F34</f>
        <v>0</v>
      </c>
      <c r="G35" s="95">
        <f>'Orç. Pós Licitação'!G34</f>
        <v>0</v>
      </c>
      <c r="H35" s="95">
        <f>'Orç. Pós Licitação'!H34</f>
        <v>0</v>
      </c>
      <c r="I35" s="95">
        <f>'Orç. Pós Licitação'!I34</f>
        <v>0</v>
      </c>
      <c r="J35" s="456"/>
      <c r="K35" s="459">
        <f t="shared" si="0"/>
        <v>0</v>
      </c>
      <c r="L35" s="283"/>
      <c r="M35" s="99">
        <f t="shared" si="1"/>
        <v>0</v>
      </c>
      <c r="N35" s="458">
        <f t="shared" si="2"/>
        <v>0</v>
      </c>
      <c r="O35" s="99">
        <f t="shared" si="3"/>
        <v>0</v>
      </c>
    </row>
    <row r="36" spans="1:15" x14ac:dyDescent="0.2">
      <c r="A36" s="92" t="str">
        <f>Orçamento!A35</f>
        <v>1.20</v>
      </c>
      <c r="B36" s="39" t="str">
        <f>Orçamento!B35</f>
        <v>Sinapi</v>
      </c>
      <c r="C36" s="39">
        <f>Orçamento!C35</f>
        <v>0</v>
      </c>
      <c r="D36" s="93">
        <f>Orçamento!D35</f>
        <v>0</v>
      </c>
      <c r="E36" s="39">
        <f>Orçamento!E35</f>
        <v>0</v>
      </c>
      <c r="F36" s="94">
        <f>Orçamento!F35</f>
        <v>0</v>
      </c>
      <c r="G36" s="95">
        <f>'Orç. Pós Licitação'!G35</f>
        <v>0</v>
      </c>
      <c r="H36" s="95">
        <f>'Orç. Pós Licitação'!H35</f>
        <v>0</v>
      </c>
      <c r="I36" s="95">
        <f>'Orç. Pós Licitação'!I35</f>
        <v>0</v>
      </c>
      <c r="J36" s="456"/>
      <c r="K36" s="459">
        <f t="shared" si="0"/>
        <v>0</v>
      </c>
      <c r="L36" s="283"/>
      <c r="M36" s="99">
        <f t="shared" si="1"/>
        <v>0</v>
      </c>
      <c r="N36" s="458">
        <f t="shared" si="2"/>
        <v>0</v>
      </c>
      <c r="O36" s="99">
        <f t="shared" si="3"/>
        <v>0</v>
      </c>
    </row>
    <row r="37" spans="1:15" x14ac:dyDescent="0.2">
      <c r="A37" s="92" t="str">
        <f>Orçamento!A36</f>
        <v>1.21</v>
      </c>
      <c r="B37" s="39" t="str">
        <f>Orçamento!B36</f>
        <v>Sinapi</v>
      </c>
      <c r="C37" s="39">
        <f>Orçamento!C36</f>
        <v>0</v>
      </c>
      <c r="D37" s="93">
        <f>Orçamento!D36</f>
        <v>0</v>
      </c>
      <c r="E37" s="39">
        <f>Orçamento!E36</f>
        <v>0</v>
      </c>
      <c r="F37" s="94">
        <f>Orçamento!F36</f>
        <v>0</v>
      </c>
      <c r="G37" s="95">
        <f>'Orç. Pós Licitação'!G36</f>
        <v>0</v>
      </c>
      <c r="H37" s="95">
        <f>'Orç. Pós Licitação'!H36</f>
        <v>0</v>
      </c>
      <c r="I37" s="95">
        <f>'Orç. Pós Licitação'!I36</f>
        <v>0</v>
      </c>
      <c r="J37" s="456"/>
      <c r="K37" s="459">
        <f t="shared" si="0"/>
        <v>0</v>
      </c>
      <c r="L37" s="283"/>
      <c r="M37" s="99">
        <f t="shared" si="1"/>
        <v>0</v>
      </c>
      <c r="N37" s="458">
        <f t="shared" si="2"/>
        <v>0</v>
      </c>
      <c r="O37" s="99">
        <f t="shared" si="3"/>
        <v>0</v>
      </c>
    </row>
    <row r="38" spans="1:15" x14ac:dyDescent="0.2">
      <c r="A38" s="92" t="str">
        <f>Orçamento!A37</f>
        <v>1.22</v>
      </c>
      <c r="B38" s="39" t="str">
        <f>Orçamento!B37</f>
        <v>Sinapi</v>
      </c>
      <c r="C38" s="39">
        <f>Orçamento!C37</f>
        <v>0</v>
      </c>
      <c r="D38" s="93">
        <f>Orçamento!D37</f>
        <v>0</v>
      </c>
      <c r="E38" s="39">
        <f>Orçamento!E37</f>
        <v>0</v>
      </c>
      <c r="F38" s="94">
        <f>Orçamento!F37</f>
        <v>0</v>
      </c>
      <c r="G38" s="95">
        <f>'Orç. Pós Licitação'!G37</f>
        <v>0</v>
      </c>
      <c r="H38" s="95">
        <f>'Orç. Pós Licitação'!H37</f>
        <v>0</v>
      </c>
      <c r="I38" s="95">
        <f>'Orç. Pós Licitação'!I37</f>
        <v>0</v>
      </c>
      <c r="J38" s="456"/>
      <c r="K38" s="459">
        <f t="shared" si="0"/>
        <v>0</v>
      </c>
      <c r="L38" s="283"/>
      <c r="M38" s="99">
        <f t="shared" si="1"/>
        <v>0</v>
      </c>
      <c r="N38" s="458">
        <f t="shared" si="2"/>
        <v>0</v>
      </c>
      <c r="O38" s="99">
        <f t="shared" si="3"/>
        <v>0</v>
      </c>
    </row>
    <row r="39" spans="1:15" x14ac:dyDescent="0.2">
      <c r="A39" s="92" t="str">
        <f>Orçamento!A38</f>
        <v>1.23</v>
      </c>
      <c r="B39" s="39" t="str">
        <f>Orçamento!B38</f>
        <v>Sinapi</v>
      </c>
      <c r="C39" s="39">
        <f>Orçamento!C38</f>
        <v>0</v>
      </c>
      <c r="D39" s="93">
        <f>Orçamento!D38</f>
        <v>0</v>
      </c>
      <c r="E39" s="39">
        <f>Orçamento!E38</f>
        <v>0</v>
      </c>
      <c r="F39" s="94">
        <f>Orçamento!F38</f>
        <v>0</v>
      </c>
      <c r="G39" s="95">
        <f>'Orç. Pós Licitação'!G38</f>
        <v>0</v>
      </c>
      <c r="H39" s="95">
        <f>'Orç. Pós Licitação'!H38</f>
        <v>0</v>
      </c>
      <c r="I39" s="95">
        <f>'Orç. Pós Licitação'!I38</f>
        <v>0</v>
      </c>
      <c r="J39" s="456"/>
      <c r="K39" s="459">
        <f t="shared" si="0"/>
        <v>0</v>
      </c>
      <c r="L39" s="283"/>
      <c r="M39" s="99">
        <f t="shared" si="1"/>
        <v>0</v>
      </c>
      <c r="N39" s="458">
        <f t="shared" si="2"/>
        <v>0</v>
      </c>
      <c r="O39" s="99">
        <f t="shared" si="3"/>
        <v>0</v>
      </c>
    </row>
    <row r="40" spans="1:15" x14ac:dyDescent="0.2">
      <c r="A40" s="92" t="str">
        <f>Orçamento!A39</f>
        <v>1.24</v>
      </c>
      <c r="B40" s="39" t="str">
        <f>Orçamento!B39</f>
        <v>Sinapi</v>
      </c>
      <c r="C40" s="39">
        <f>Orçamento!C39</f>
        <v>0</v>
      </c>
      <c r="D40" s="93">
        <f>Orçamento!D39</f>
        <v>0</v>
      </c>
      <c r="E40" s="39">
        <f>Orçamento!E39</f>
        <v>0</v>
      </c>
      <c r="F40" s="94">
        <f>Orçamento!F39</f>
        <v>0</v>
      </c>
      <c r="G40" s="95">
        <f>'Orç. Pós Licitação'!G39</f>
        <v>0</v>
      </c>
      <c r="H40" s="95">
        <f>'Orç. Pós Licitação'!H39</f>
        <v>0</v>
      </c>
      <c r="I40" s="95">
        <f>'Orç. Pós Licitação'!I39</f>
        <v>0</v>
      </c>
      <c r="J40" s="456"/>
      <c r="K40" s="459">
        <f t="shared" si="0"/>
        <v>0</v>
      </c>
      <c r="L40" s="283"/>
      <c r="M40" s="99">
        <f t="shared" si="1"/>
        <v>0</v>
      </c>
      <c r="N40" s="458">
        <f t="shared" si="2"/>
        <v>0</v>
      </c>
      <c r="O40" s="99">
        <f t="shared" si="3"/>
        <v>0</v>
      </c>
    </row>
    <row r="41" spans="1:15" x14ac:dyDescent="0.2">
      <c r="A41" s="92" t="str">
        <f>Orçamento!A40</f>
        <v>1.25</v>
      </c>
      <c r="B41" s="39" t="str">
        <f>Orçamento!B40</f>
        <v>Sinapi</v>
      </c>
      <c r="C41" s="39">
        <f>Orçamento!C40</f>
        <v>0</v>
      </c>
      <c r="D41" s="93">
        <f>Orçamento!D40</f>
        <v>0</v>
      </c>
      <c r="E41" s="39">
        <f>Orçamento!E40</f>
        <v>0</v>
      </c>
      <c r="F41" s="94">
        <f>Orçamento!F40</f>
        <v>0</v>
      </c>
      <c r="G41" s="95">
        <f>'Orç. Pós Licitação'!G40</f>
        <v>0</v>
      </c>
      <c r="H41" s="95">
        <f>'Orç. Pós Licitação'!H40</f>
        <v>0</v>
      </c>
      <c r="I41" s="95">
        <f>'Orç. Pós Licitação'!I40</f>
        <v>0</v>
      </c>
      <c r="J41" s="456"/>
      <c r="K41" s="459">
        <f t="shared" si="0"/>
        <v>0</v>
      </c>
      <c r="L41" s="283"/>
      <c r="M41" s="99">
        <f t="shared" si="1"/>
        <v>0</v>
      </c>
      <c r="N41" s="458">
        <f t="shared" si="2"/>
        <v>0</v>
      </c>
      <c r="O41" s="99">
        <f t="shared" si="3"/>
        <v>0</v>
      </c>
    </row>
    <row r="42" spans="1:15" x14ac:dyDescent="0.2">
      <c r="A42" s="92" t="str">
        <f>Orçamento!A41</f>
        <v>1.26</v>
      </c>
      <c r="B42" s="39" t="str">
        <f>Orçamento!B41</f>
        <v>Sinapi</v>
      </c>
      <c r="C42" s="39">
        <f>Orçamento!C41</f>
        <v>0</v>
      </c>
      <c r="D42" s="93">
        <f>Orçamento!D41</f>
        <v>0</v>
      </c>
      <c r="E42" s="39">
        <f>Orçamento!E41</f>
        <v>0</v>
      </c>
      <c r="F42" s="94">
        <f>Orçamento!F41</f>
        <v>0</v>
      </c>
      <c r="G42" s="95">
        <f>'Orç. Pós Licitação'!G41</f>
        <v>0</v>
      </c>
      <c r="H42" s="95">
        <f>'Orç. Pós Licitação'!H41</f>
        <v>0</v>
      </c>
      <c r="I42" s="95">
        <f>'Orç. Pós Licitação'!I41</f>
        <v>0</v>
      </c>
      <c r="J42" s="456"/>
      <c r="K42" s="459">
        <f t="shared" si="0"/>
        <v>0</v>
      </c>
      <c r="L42" s="283"/>
      <c r="M42" s="99">
        <f t="shared" si="1"/>
        <v>0</v>
      </c>
      <c r="N42" s="458">
        <f t="shared" si="2"/>
        <v>0</v>
      </c>
      <c r="O42" s="99">
        <f t="shared" si="3"/>
        <v>0</v>
      </c>
    </row>
    <row r="43" spans="1:15" x14ac:dyDescent="0.2">
      <c r="A43" s="92" t="str">
        <f>Orçamento!A42</f>
        <v>1.27</v>
      </c>
      <c r="B43" s="39" t="str">
        <f>Orçamento!B42</f>
        <v>Sinapi</v>
      </c>
      <c r="C43" s="39">
        <f>Orçamento!C42</f>
        <v>0</v>
      </c>
      <c r="D43" s="93">
        <f>Orçamento!D42</f>
        <v>0</v>
      </c>
      <c r="E43" s="39">
        <f>Orçamento!E42</f>
        <v>0</v>
      </c>
      <c r="F43" s="94">
        <f>Orçamento!F42</f>
        <v>0</v>
      </c>
      <c r="G43" s="95">
        <f>'Orç. Pós Licitação'!G42</f>
        <v>0</v>
      </c>
      <c r="H43" s="95">
        <f>'Orç. Pós Licitação'!H42</f>
        <v>0</v>
      </c>
      <c r="I43" s="95">
        <f>'Orç. Pós Licitação'!I42</f>
        <v>0</v>
      </c>
      <c r="J43" s="456"/>
      <c r="K43" s="459">
        <f t="shared" si="0"/>
        <v>0</v>
      </c>
      <c r="L43" s="283"/>
      <c r="M43" s="99">
        <f t="shared" si="1"/>
        <v>0</v>
      </c>
      <c r="N43" s="458">
        <f t="shared" si="2"/>
        <v>0</v>
      </c>
      <c r="O43" s="99">
        <f t="shared" si="3"/>
        <v>0</v>
      </c>
    </row>
    <row r="44" spans="1:15" x14ac:dyDescent="0.2">
      <c r="A44" s="92" t="str">
        <f>Orçamento!A43</f>
        <v>1.28</v>
      </c>
      <c r="B44" s="39" t="str">
        <f>Orçamento!B43</f>
        <v>Sinapi</v>
      </c>
      <c r="C44" s="39">
        <f>Orçamento!C43</f>
        <v>0</v>
      </c>
      <c r="D44" s="93">
        <f>Orçamento!D43</f>
        <v>0</v>
      </c>
      <c r="E44" s="39">
        <f>Orçamento!E43</f>
        <v>0</v>
      </c>
      <c r="F44" s="94">
        <f>Orçamento!F43</f>
        <v>0</v>
      </c>
      <c r="G44" s="95">
        <f>'Orç. Pós Licitação'!G43</f>
        <v>0</v>
      </c>
      <c r="H44" s="95">
        <f>'Orç. Pós Licitação'!H43</f>
        <v>0</v>
      </c>
      <c r="I44" s="95">
        <f>'Orç. Pós Licitação'!I43</f>
        <v>0</v>
      </c>
      <c r="J44" s="456"/>
      <c r="K44" s="459">
        <f t="shared" si="0"/>
        <v>0</v>
      </c>
      <c r="L44" s="283"/>
      <c r="M44" s="99">
        <f t="shared" si="1"/>
        <v>0</v>
      </c>
      <c r="N44" s="458">
        <f t="shared" si="2"/>
        <v>0</v>
      </c>
      <c r="O44" s="99">
        <f t="shared" si="3"/>
        <v>0</v>
      </c>
    </row>
    <row r="45" spans="1:15" x14ac:dyDescent="0.2">
      <c r="A45" s="92" t="str">
        <f>Orçamento!A44</f>
        <v>1.29</v>
      </c>
      <c r="B45" s="39" t="str">
        <f>Orçamento!B44</f>
        <v>Sinapi</v>
      </c>
      <c r="C45" s="39">
        <f>Orçamento!C44</f>
        <v>0</v>
      </c>
      <c r="D45" s="93">
        <f>Orçamento!D44</f>
        <v>0</v>
      </c>
      <c r="E45" s="39">
        <f>Orçamento!E44</f>
        <v>0</v>
      </c>
      <c r="F45" s="94">
        <f>Orçamento!F44</f>
        <v>0</v>
      </c>
      <c r="G45" s="95">
        <f>'Orç. Pós Licitação'!G44</f>
        <v>0</v>
      </c>
      <c r="H45" s="95">
        <f>'Orç. Pós Licitação'!H44</f>
        <v>0</v>
      </c>
      <c r="I45" s="95">
        <f>'Orç. Pós Licitação'!I44</f>
        <v>0</v>
      </c>
      <c r="J45" s="456"/>
      <c r="K45" s="459">
        <f t="shared" si="0"/>
        <v>0</v>
      </c>
      <c r="L45" s="283"/>
      <c r="M45" s="99">
        <f t="shared" si="1"/>
        <v>0</v>
      </c>
      <c r="N45" s="458">
        <f t="shared" si="2"/>
        <v>0</v>
      </c>
      <c r="O45" s="99">
        <f t="shared" si="3"/>
        <v>0</v>
      </c>
    </row>
    <row r="46" spans="1:15" x14ac:dyDescent="0.2">
      <c r="A46" s="92" t="str">
        <f>Orçamento!A45</f>
        <v>1.30</v>
      </c>
      <c r="B46" s="39" t="str">
        <f>Orçamento!B45</f>
        <v>Sinapi</v>
      </c>
      <c r="C46" s="39">
        <f>Orçamento!C45</f>
        <v>0</v>
      </c>
      <c r="D46" s="93">
        <f>Orçamento!D45</f>
        <v>0</v>
      </c>
      <c r="E46" s="39">
        <f>Orçamento!E45</f>
        <v>0</v>
      </c>
      <c r="F46" s="94">
        <f>Orçamento!F45</f>
        <v>0</v>
      </c>
      <c r="G46" s="95">
        <f>'Orç. Pós Licitação'!G45</f>
        <v>0</v>
      </c>
      <c r="H46" s="95">
        <f>'Orç. Pós Licitação'!H45</f>
        <v>0</v>
      </c>
      <c r="I46" s="95">
        <f>'Orç. Pós Licitação'!I45</f>
        <v>0</v>
      </c>
      <c r="J46" s="456"/>
      <c r="K46" s="459">
        <f t="shared" si="0"/>
        <v>0</v>
      </c>
      <c r="L46" s="283"/>
      <c r="M46" s="99">
        <f t="shared" si="1"/>
        <v>0</v>
      </c>
      <c r="N46" s="458">
        <f t="shared" si="2"/>
        <v>0</v>
      </c>
      <c r="O46" s="99">
        <f t="shared" si="3"/>
        <v>0</v>
      </c>
    </row>
    <row r="47" spans="1:15" s="2" customFormat="1" ht="15.75" x14ac:dyDescent="0.25">
      <c r="A47" s="449"/>
      <c r="B47" s="434"/>
      <c r="C47" s="434"/>
      <c r="D47" s="435"/>
      <c r="E47" s="430" t="s">
        <v>1116</v>
      </c>
      <c r="F47" s="434"/>
      <c r="G47" s="434"/>
      <c r="H47" s="436"/>
      <c r="I47" s="437">
        <f>SUM(I17:I46)</f>
        <v>50645.56</v>
      </c>
      <c r="J47" s="438"/>
      <c r="K47" s="437">
        <f>SUM(K17:K46)</f>
        <v>0</v>
      </c>
      <c r="L47" s="438"/>
      <c r="M47" s="437">
        <f>SUM(M17:M46)</f>
        <v>0</v>
      </c>
      <c r="N47" s="437"/>
      <c r="O47" s="437">
        <f t="shared" ref="O47" si="4">SUM(O17:O46)</f>
        <v>50645.56</v>
      </c>
    </row>
    <row r="48" spans="1:15" s="3" customFormat="1" ht="15.75" x14ac:dyDescent="0.25">
      <c r="A48" s="451" t="str">
        <f>Orçamento!A46</f>
        <v>2.0</v>
      </c>
      <c r="B48" s="427"/>
      <c r="C48" s="427"/>
      <c r="D48" s="428" t="str">
        <f>Orçamento!D46</f>
        <v>ESCADA DE ACESSO</v>
      </c>
      <c r="E48" s="427"/>
      <c r="F48" s="427"/>
      <c r="G48" s="429"/>
      <c r="H48" s="430"/>
      <c r="I48" s="430"/>
      <c r="J48" s="431"/>
      <c r="K48" s="431"/>
      <c r="L48" s="431"/>
      <c r="M48" s="432"/>
      <c r="N48" s="433"/>
      <c r="O48" s="433"/>
    </row>
    <row r="49" spans="1:15" x14ac:dyDescent="0.2">
      <c r="A49" s="92" t="str">
        <f>Orçamento!A47</f>
        <v>2.1</v>
      </c>
      <c r="B49" s="39" t="str">
        <f>Orçamento!B47</f>
        <v>Sinapi</v>
      </c>
      <c r="C49" s="39">
        <f>Orçamento!C47</f>
        <v>98524</v>
      </c>
      <c r="D49" s="39" t="str">
        <f>Orçamento!D47</f>
        <v>Limpeza manual de vegetação em terreno com enxada</v>
      </c>
      <c r="E49" s="39" t="str">
        <f>Orçamento!E47</f>
        <v>M2</v>
      </c>
      <c r="F49" s="39">
        <f>Orçamento!F47</f>
        <v>600</v>
      </c>
      <c r="G49" s="95">
        <f>'Orç. Pós Licitação'!G47</f>
        <v>2.9</v>
      </c>
      <c r="H49" s="95">
        <f>'Orç. Pós Licitação'!H47</f>
        <v>3.6</v>
      </c>
      <c r="I49" s="95">
        <f>'Orç. Pós Licitação'!I47</f>
        <v>2160</v>
      </c>
      <c r="J49" s="456"/>
      <c r="K49" s="459">
        <f t="shared" ref="K49:K78" si="5">ROUND((J49*H49),2)</f>
        <v>0</v>
      </c>
      <c r="L49" s="283"/>
      <c r="M49" s="99">
        <f t="shared" ref="M49:M78" si="6">ROUND((L49*H49),2)</f>
        <v>0</v>
      </c>
      <c r="N49" s="458">
        <f t="shared" ref="N49:N78" si="7">F49-J49+L49</f>
        <v>600</v>
      </c>
      <c r="O49" s="99">
        <f t="shared" ref="O49:O78" si="8">ROUND((N49*H49),2)</f>
        <v>2160</v>
      </c>
    </row>
    <row r="50" spans="1:15" ht="28.5" x14ac:dyDescent="0.2">
      <c r="A50" s="92" t="str">
        <f>Orçamento!A48</f>
        <v>2.2</v>
      </c>
      <c r="B50" s="39" t="str">
        <f>Orçamento!B48</f>
        <v>Composição</v>
      </c>
      <c r="C50" s="39">
        <f>Orçamento!C48</f>
        <v>0</v>
      </c>
      <c r="D50" s="93" t="str">
        <f>Orçamento!D48</f>
        <v>Execução de chumbadores com vergalhão 25mm, L=0,60m, em furos na rocha e colados com adesivo epóxi</v>
      </c>
      <c r="E50" s="39" t="str">
        <f>Orçamento!E48</f>
        <v>UNID</v>
      </c>
      <c r="F50" s="39">
        <f>Orçamento!F48</f>
        <v>20</v>
      </c>
      <c r="G50" s="95">
        <f>'Orç. Pós Licitação'!G48</f>
        <v>32</v>
      </c>
      <c r="H50" s="95">
        <f>'Orç. Pós Licitação'!H48</f>
        <v>39.68</v>
      </c>
      <c r="I50" s="95">
        <f>'Orç. Pós Licitação'!I48</f>
        <v>793.6</v>
      </c>
      <c r="J50" s="456"/>
      <c r="K50" s="459">
        <f t="shared" si="5"/>
        <v>0</v>
      </c>
      <c r="L50" s="283"/>
      <c r="M50" s="99">
        <f t="shared" si="6"/>
        <v>0</v>
      </c>
      <c r="N50" s="458">
        <f t="shared" si="7"/>
        <v>20</v>
      </c>
      <c r="O50" s="99">
        <f t="shared" si="8"/>
        <v>793.6</v>
      </c>
    </row>
    <row r="51" spans="1:15" ht="28.5" x14ac:dyDescent="0.2">
      <c r="A51" s="92" t="str">
        <f>Orçamento!A49</f>
        <v>2.3</v>
      </c>
      <c r="B51" s="39" t="str">
        <f>Orçamento!B49</f>
        <v>Sinapi</v>
      </c>
      <c r="C51" s="39">
        <f>Orçamento!C49</f>
        <v>95956</v>
      </c>
      <c r="D51" s="93" t="str">
        <f>Orçamento!D49</f>
        <v>Execução de escada em concreto armado, moldada in loco, fck=25MPa</v>
      </c>
      <c r="E51" s="39" t="str">
        <f>Orçamento!E49</f>
        <v>M3</v>
      </c>
      <c r="F51" s="39">
        <f>Orçamento!F49</f>
        <v>8.5</v>
      </c>
      <c r="G51" s="95">
        <f>'Orç. Pós Licitação'!G49</f>
        <v>2694</v>
      </c>
      <c r="H51" s="95">
        <f>'Orç. Pós Licitação'!H49</f>
        <v>3340.56</v>
      </c>
      <c r="I51" s="95">
        <f>'Orç. Pós Licitação'!I49</f>
        <v>28394.76</v>
      </c>
      <c r="J51" s="456"/>
      <c r="K51" s="459">
        <f t="shared" si="5"/>
        <v>0</v>
      </c>
      <c r="L51" s="283"/>
      <c r="M51" s="99">
        <f t="shared" si="6"/>
        <v>0</v>
      </c>
      <c r="N51" s="458">
        <f t="shared" si="7"/>
        <v>8.5</v>
      </c>
      <c r="O51" s="99">
        <f t="shared" si="8"/>
        <v>28394.76</v>
      </c>
    </row>
    <row r="52" spans="1:15" x14ac:dyDescent="0.2">
      <c r="A52" s="92" t="str">
        <f>Orçamento!A50</f>
        <v>2.4</v>
      </c>
      <c r="B52" s="39" t="str">
        <f>Orçamento!B50</f>
        <v>Sinapi</v>
      </c>
      <c r="C52" s="39">
        <f>Orçamento!C50</f>
        <v>0</v>
      </c>
      <c r="D52" s="93">
        <f>Orçamento!D50</f>
        <v>0</v>
      </c>
      <c r="E52" s="39">
        <f>Orçamento!E50</f>
        <v>0</v>
      </c>
      <c r="F52" s="39">
        <f>Orçamento!F50</f>
        <v>0</v>
      </c>
      <c r="G52" s="95">
        <f>'Orç. Pós Licitação'!G50</f>
        <v>0</v>
      </c>
      <c r="H52" s="95">
        <f>'Orç. Pós Licitação'!H50</f>
        <v>0</v>
      </c>
      <c r="I52" s="95">
        <f>'Orç. Pós Licitação'!I50</f>
        <v>0</v>
      </c>
      <c r="J52" s="456"/>
      <c r="K52" s="459">
        <f t="shared" si="5"/>
        <v>0</v>
      </c>
      <c r="L52" s="283"/>
      <c r="M52" s="99">
        <f t="shared" si="6"/>
        <v>0</v>
      </c>
      <c r="N52" s="458">
        <f t="shared" si="7"/>
        <v>0</v>
      </c>
      <c r="O52" s="99">
        <f t="shared" si="8"/>
        <v>0</v>
      </c>
    </row>
    <row r="53" spans="1:15" x14ac:dyDescent="0.2">
      <c r="A53" s="92" t="str">
        <f>Orçamento!A51</f>
        <v>2.5</v>
      </c>
      <c r="B53" s="39" t="str">
        <f>Orçamento!B51</f>
        <v>Sinapi</v>
      </c>
      <c r="C53" s="39">
        <f>Orçamento!C51</f>
        <v>0</v>
      </c>
      <c r="D53" s="93">
        <f>Orçamento!D51</f>
        <v>0</v>
      </c>
      <c r="E53" s="39">
        <f>Orçamento!E51</f>
        <v>0</v>
      </c>
      <c r="F53" s="39">
        <f>Orçamento!F51</f>
        <v>0</v>
      </c>
      <c r="G53" s="95">
        <f>'Orç. Pós Licitação'!G51</f>
        <v>0</v>
      </c>
      <c r="H53" s="95">
        <f>'Orç. Pós Licitação'!H51</f>
        <v>0</v>
      </c>
      <c r="I53" s="95">
        <f>'Orç. Pós Licitação'!I51</f>
        <v>0</v>
      </c>
      <c r="J53" s="456"/>
      <c r="K53" s="459">
        <f t="shared" si="5"/>
        <v>0</v>
      </c>
      <c r="L53" s="283"/>
      <c r="M53" s="99">
        <f t="shared" si="6"/>
        <v>0</v>
      </c>
      <c r="N53" s="458">
        <f t="shared" si="7"/>
        <v>0</v>
      </c>
      <c r="O53" s="99">
        <f t="shared" si="8"/>
        <v>0</v>
      </c>
    </row>
    <row r="54" spans="1:15" x14ac:dyDescent="0.2">
      <c r="A54" s="92" t="str">
        <f>Orçamento!A52</f>
        <v>2.6</v>
      </c>
      <c r="B54" s="39" t="str">
        <f>Orçamento!B52</f>
        <v>Sinapi</v>
      </c>
      <c r="C54" s="39">
        <f>Orçamento!C52</f>
        <v>0</v>
      </c>
      <c r="D54" s="93">
        <f>Orçamento!D52</f>
        <v>0</v>
      </c>
      <c r="E54" s="39">
        <f>Orçamento!E52</f>
        <v>0</v>
      </c>
      <c r="F54" s="39">
        <f>Orçamento!F52</f>
        <v>0</v>
      </c>
      <c r="G54" s="95">
        <f>'Orç. Pós Licitação'!G52</f>
        <v>0</v>
      </c>
      <c r="H54" s="95">
        <f>'Orç. Pós Licitação'!H52</f>
        <v>0</v>
      </c>
      <c r="I54" s="95">
        <f>'Orç. Pós Licitação'!I52</f>
        <v>0</v>
      </c>
      <c r="J54" s="456"/>
      <c r="K54" s="459">
        <f t="shared" si="5"/>
        <v>0</v>
      </c>
      <c r="L54" s="283"/>
      <c r="M54" s="99">
        <f t="shared" si="6"/>
        <v>0</v>
      </c>
      <c r="N54" s="458">
        <f t="shared" si="7"/>
        <v>0</v>
      </c>
      <c r="O54" s="99">
        <f t="shared" si="8"/>
        <v>0</v>
      </c>
    </row>
    <row r="55" spans="1:15" x14ac:dyDescent="0.2">
      <c r="A55" s="92" t="str">
        <f>Orçamento!A53</f>
        <v>2.7</v>
      </c>
      <c r="B55" s="39" t="str">
        <f>Orçamento!B53</f>
        <v>Sinapi</v>
      </c>
      <c r="C55" s="39">
        <f>Orçamento!C53</f>
        <v>0</v>
      </c>
      <c r="D55" s="93">
        <f>Orçamento!D53</f>
        <v>0</v>
      </c>
      <c r="E55" s="39">
        <f>Orçamento!E53</f>
        <v>0</v>
      </c>
      <c r="F55" s="39">
        <f>Orçamento!F53</f>
        <v>0</v>
      </c>
      <c r="G55" s="95">
        <f>'Orç. Pós Licitação'!G53</f>
        <v>0</v>
      </c>
      <c r="H55" s="95">
        <f>'Orç. Pós Licitação'!H53</f>
        <v>0</v>
      </c>
      <c r="I55" s="95">
        <f>'Orç. Pós Licitação'!I53</f>
        <v>0</v>
      </c>
      <c r="J55" s="456"/>
      <c r="K55" s="459">
        <f t="shared" si="5"/>
        <v>0</v>
      </c>
      <c r="L55" s="283"/>
      <c r="M55" s="99">
        <f t="shared" si="6"/>
        <v>0</v>
      </c>
      <c r="N55" s="458">
        <f t="shared" si="7"/>
        <v>0</v>
      </c>
      <c r="O55" s="99">
        <f t="shared" si="8"/>
        <v>0</v>
      </c>
    </row>
    <row r="56" spans="1:15" x14ac:dyDescent="0.2">
      <c r="A56" s="92" t="str">
        <f>Orçamento!A54</f>
        <v>2.8</v>
      </c>
      <c r="B56" s="39" t="str">
        <f>Orçamento!B54</f>
        <v>Sinapi</v>
      </c>
      <c r="C56" s="39">
        <f>Orçamento!C54</f>
        <v>0</v>
      </c>
      <c r="D56" s="93">
        <f>Orçamento!D54</f>
        <v>0</v>
      </c>
      <c r="E56" s="39">
        <f>Orçamento!E54</f>
        <v>0</v>
      </c>
      <c r="F56" s="39">
        <f>Orçamento!F54</f>
        <v>0</v>
      </c>
      <c r="G56" s="95">
        <f>'Orç. Pós Licitação'!G54</f>
        <v>0</v>
      </c>
      <c r="H56" s="95">
        <f>'Orç. Pós Licitação'!H54</f>
        <v>0</v>
      </c>
      <c r="I56" s="95">
        <f>'Orç. Pós Licitação'!I54</f>
        <v>0</v>
      </c>
      <c r="J56" s="456"/>
      <c r="K56" s="459">
        <f t="shared" si="5"/>
        <v>0</v>
      </c>
      <c r="L56" s="283"/>
      <c r="M56" s="99">
        <f t="shared" si="6"/>
        <v>0</v>
      </c>
      <c r="N56" s="458">
        <f t="shared" si="7"/>
        <v>0</v>
      </c>
      <c r="O56" s="99">
        <f t="shared" si="8"/>
        <v>0</v>
      </c>
    </row>
    <row r="57" spans="1:15" x14ac:dyDescent="0.2">
      <c r="A57" s="92" t="str">
        <f>Orçamento!A55</f>
        <v>2.9</v>
      </c>
      <c r="B57" s="39" t="str">
        <f>Orçamento!B55</f>
        <v>Sinapi</v>
      </c>
      <c r="C57" s="39">
        <f>Orçamento!C55</f>
        <v>0</v>
      </c>
      <c r="D57" s="93">
        <f>Orçamento!D55</f>
        <v>0</v>
      </c>
      <c r="E57" s="39">
        <f>Orçamento!E55</f>
        <v>0</v>
      </c>
      <c r="F57" s="39">
        <f>Orçamento!F55</f>
        <v>0</v>
      </c>
      <c r="G57" s="95">
        <f>'Orç. Pós Licitação'!G55</f>
        <v>0</v>
      </c>
      <c r="H57" s="95">
        <f>'Orç. Pós Licitação'!H55</f>
        <v>0</v>
      </c>
      <c r="I57" s="95">
        <f>'Orç. Pós Licitação'!I55</f>
        <v>0</v>
      </c>
      <c r="J57" s="456"/>
      <c r="K57" s="459">
        <f t="shared" si="5"/>
        <v>0</v>
      </c>
      <c r="L57" s="283"/>
      <c r="M57" s="99">
        <f t="shared" si="6"/>
        <v>0</v>
      </c>
      <c r="N57" s="458">
        <f t="shared" si="7"/>
        <v>0</v>
      </c>
      <c r="O57" s="99">
        <f t="shared" si="8"/>
        <v>0</v>
      </c>
    </row>
    <row r="58" spans="1:15" x14ac:dyDescent="0.2">
      <c r="A58" s="92" t="str">
        <f>Orçamento!A56</f>
        <v>2.10</v>
      </c>
      <c r="B58" s="39" t="str">
        <f>Orçamento!B56</f>
        <v>Sinapi</v>
      </c>
      <c r="C58" s="39">
        <f>Orçamento!C56</f>
        <v>0</v>
      </c>
      <c r="D58" s="93">
        <f>Orçamento!D56</f>
        <v>0</v>
      </c>
      <c r="E58" s="39">
        <f>Orçamento!E56</f>
        <v>0</v>
      </c>
      <c r="F58" s="39">
        <f>Orçamento!F56</f>
        <v>0</v>
      </c>
      <c r="G58" s="95">
        <f>'Orç. Pós Licitação'!G56</f>
        <v>0</v>
      </c>
      <c r="H58" s="95">
        <f>'Orç. Pós Licitação'!H56</f>
        <v>0</v>
      </c>
      <c r="I58" s="95">
        <f>'Orç. Pós Licitação'!I56</f>
        <v>0</v>
      </c>
      <c r="J58" s="456"/>
      <c r="K58" s="459">
        <f t="shared" si="5"/>
        <v>0</v>
      </c>
      <c r="L58" s="283"/>
      <c r="M58" s="99">
        <f t="shared" si="6"/>
        <v>0</v>
      </c>
      <c r="N58" s="458">
        <f t="shared" si="7"/>
        <v>0</v>
      </c>
      <c r="O58" s="99">
        <f t="shared" si="8"/>
        <v>0</v>
      </c>
    </row>
    <row r="59" spans="1:15" x14ac:dyDescent="0.2">
      <c r="A59" s="92" t="str">
        <f>Orçamento!A57</f>
        <v>2.11</v>
      </c>
      <c r="B59" s="39" t="str">
        <f>Orçamento!B57</f>
        <v>Sinapi</v>
      </c>
      <c r="C59" s="39">
        <f>Orçamento!C57</f>
        <v>0</v>
      </c>
      <c r="D59" s="93">
        <f>Orçamento!D57</f>
        <v>0</v>
      </c>
      <c r="E59" s="39">
        <f>Orçamento!E57</f>
        <v>0</v>
      </c>
      <c r="F59" s="39">
        <f>Orçamento!F57</f>
        <v>0</v>
      </c>
      <c r="G59" s="95">
        <f>'Orç. Pós Licitação'!G57</f>
        <v>0</v>
      </c>
      <c r="H59" s="95">
        <f>'Orç. Pós Licitação'!H57</f>
        <v>0</v>
      </c>
      <c r="I59" s="95">
        <f>'Orç. Pós Licitação'!I57</f>
        <v>0</v>
      </c>
      <c r="J59" s="456"/>
      <c r="K59" s="459">
        <f t="shared" si="5"/>
        <v>0</v>
      </c>
      <c r="L59" s="283"/>
      <c r="M59" s="99">
        <f t="shared" si="6"/>
        <v>0</v>
      </c>
      <c r="N59" s="458">
        <f t="shared" si="7"/>
        <v>0</v>
      </c>
      <c r="O59" s="99">
        <f t="shared" si="8"/>
        <v>0</v>
      </c>
    </row>
    <row r="60" spans="1:15" x14ac:dyDescent="0.2">
      <c r="A60" s="92" t="str">
        <f>Orçamento!A58</f>
        <v>2.12</v>
      </c>
      <c r="B60" s="39" t="str">
        <f>Orçamento!B58</f>
        <v>Sinapi</v>
      </c>
      <c r="C60" s="39">
        <f>Orçamento!C58</f>
        <v>0</v>
      </c>
      <c r="D60" s="93">
        <f>Orçamento!D58</f>
        <v>0</v>
      </c>
      <c r="E60" s="39">
        <f>Orçamento!E58</f>
        <v>0</v>
      </c>
      <c r="F60" s="39">
        <f>Orçamento!F58</f>
        <v>0</v>
      </c>
      <c r="G60" s="95">
        <f>'Orç. Pós Licitação'!G58</f>
        <v>0</v>
      </c>
      <c r="H60" s="95">
        <f>'Orç. Pós Licitação'!H58</f>
        <v>0</v>
      </c>
      <c r="I60" s="95">
        <f>'Orç. Pós Licitação'!I58</f>
        <v>0</v>
      </c>
      <c r="J60" s="456"/>
      <c r="K60" s="459">
        <f t="shared" si="5"/>
        <v>0</v>
      </c>
      <c r="L60" s="283"/>
      <c r="M60" s="99">
        <f t="shared" si="6"/>
        <v>0</v>
      </c>
      <c r="N60" s="458">
        <f t="shared" si="7"/>
        <v>0</v>
      </c>
      <c r="O60" s="99">
        <f t="shared" si="8"/>
        <v>0</v>
      </c>
    </row>
    <row r="61" spans="1:15" x14ac:dyDescent="0.2">
      <c r="A61" s="92" t="str">
        <f>Orçamento!A59</f>
        <v>2.13</v>
      </c>
      <c r="B61" s="39" t="str">
        <f>Orçamento!B59</f>
        <v>Sinapi</v>
      </c>
      <c r="C61" s="39">
        <f>Orçamento!C59</f>
        <v>0</v>
      </c>
      <c r="D61" s="93">
        <f>Orçamento!D59</f>
        <v>0</v>
      </c>
      <c r="E61" s="39">
        <f>Orçamento!E59</f>
        <v>0</v>
      </c>
      <c r="F61" s="39">
        <f>Orçamento!F59</f>
        <v>0</v>
      </c>
      <c r="G61" s="95">
        <f>'Orç. Pós Licitação'!G59</f>
        <v>0</v>
      </c>
      <c r="H61" s="95">
        <f>'Orç. Pós Licitação'!H59</f>
        <v>0</v>
      </c>
      <c r="I61" s="95">
        <f>'Orç. Pós Licitação'!I59</f>
        <v>0</v>
      </c>
      <c r="J61" s="456"/>
      <c r="K61" s="459">
        <f t="shared" si="5"/>
        <v>0</v>
      </c>
      <c r="L61" s="283"/>
      <c r="M61" s="99">
        <f t="shared" si="6"/>
        <v>0</v>
      </c>
      <c r="N61" s="458">
        <f t="shared" si="7"/>
        <v>0</v>
      </c>
      <c r="O61" s="99">
        <f t="shared" si="8"/>
        <v>0</v>
      </c>
    </row>
    <row r="62" spans="1:15" x14ac:dyDescent="0.2">
      <c r="A62" s="92" t="str">
        <f>Orçamento!A60</f>
        <v>2.14</v>
      </c>
      <c r="B62" s="39" t="str">
        <f>Orçamento!B60</f>
        <v>Sinapi</v>
      </c>
      <c r="C62" s="39">
        <f>Orçamento!C60</f>
        <v>0</v>
      </c>
      <c r="D62" s="93">
        <f>Orçamento!D60</f>
        <v>0</v>
      </c>
      <c r="E62" s="39">
        <f>Orçamento!E60</f>
        <v>0</v>
      </c>
      <c r="F62" s="39">
        <f>Orçamento!F60</f>
        <v>0</v>
      </c>
      <c r="G62" s="95">
        <f>'Orç. Pós Licitação'!G60</f>
        <v>0</v>
      </c>
      <c r="H62" s="95">
        <f>'Orç. Pós Licitação'!H60</f>
        <v>0</v>
      </c>
      <c r="I62" s="95">
        <f>'Orç. Pós Licitação'!I60</f>
        <v>0</v>
      </c>
      <c r="J62" s="456"/>
      <c r="K62" s="459">
        <f t="shared" si="5"/>
        <v>0</v>
      </c>
      <c r="L62" s="283"/>
      <c r="M62" s="99">
        <f t="shared" si="6"/>
        <v>0</v>
      </c>
      <c r="N62" s="458">
        <f t="shared" si="7"/>
        <v>0</v>
      </c>
      <c r="O62" s="99">
        <f t="shared" si="8"/>
        <v>0</v>
      </c>
    </row>
    <row r="63" spans="1:15" x14ac:dyDescent="0.2">
      <c r="A63" s="92" t="str">
        <f>Orçamento!A61</f>
        <v>2.15</v>
      </c>
      <c r="B63" s="39" t="str">
        <f>Orçamento!B61</f>
        <v>Sinapi</v>
      </c>
      <c r="C63" s="39">
        <f>Orçamento!C61</f>
        <v>0</v>
      </c>
      <c r="D63" s="93">
        <f>Orçamento!D61</f>
        <v>0</v>
      </c>
      <c r="E63" s="39">
        <f>Orçamento!E61</f>
        <v>0</v>
      </c>
      <c r="F63" s="39">
        <f>Orçamento!F61</f>
        <v>0</v>
      </c>
      <c r="G63" s="95">
        <f>'Orç. Pós Licitação'!G61</f>
        <v>0</v>
      </c>
      <c r="H63" s="95">
        <f>'Orç. Pós Licitação'!H61</f>
        <v>0</v>
      </c>
      <c r="I63" s="95">
        <f>'Orç. Pós Licitação'!I61</f>
        <v>0</v>
      </c>
      <c r="J63" s="456"/>
      <c r="K63" s="459">
        <f t="shared" si="5"/>
        <v>0</v>
      </c>
      <c r="L63" s="283"/>
      <c r="M63" s="99">
        <f t="shared" si="6"/>
        <v>0</v>
      </c>
      <c r="N63" s="458">
        <f t="shared" si="7"/>
        <v>0</v>
      </c>
      <c r="O63" s="99">
        <f t="shared" si="8"/>
        <v>0</v>
      </c>
    </row>
    <row r="64" spans="1:15" x14ac:dyDescent="0.2">
      <c r="A64" s="92" t="str">
        <f>Orçamento!A62</f>
        <v>2.16</v>
      </c>
      <c r="B64" s="39" t="str">
        <f>Orçamento!B62</f>
        <v>Sinapi</v>
      </c>
      <c r="C64" s="39">
        <f>Orçamento!C62</f>
        <v>0</v>
      </c>
      <c r="D64" s="93">
        <f>Orçamento!D62</f>
        <v>0</v>
      </c>
      <c r="E64" s="39">
        <f>Orçamento!E62</f>
        <v>0</v>
      </c>
      <c r="F64" s="39">
        <f>Orçamento!F62</f>
        <v>0</v>
      </c>
      <c r="G64" s="95">
        <f>'Orç. Pós Licitação'!G62</f>
        <v>0</v>
      </c>
      <c r="H64" s="95">
        <f>'Orç. Pós Licitação'!H62</f>
        <v>0</v>
      </c>
      <c r="I64" s="95">
        <f>'Orç. Pós Licitação'!I62</f>
        <v>0</v>
      </c>
      <c r="J64" s="456"/>
      <c r="K64" s="459">
        <f t="shared" si="5"/>
        <v>0</v>
      </c>
      <c r="L64" s="283"/>
      <c r="M64" s="99">
        <f t="shared" si="6"/>
        <v>0</v>
      </c>
      <c r="N64" s="458">
        <f t="shared" si="7"/>
        <v>0</v>
      </c>
      <c r="O64" s="99">
        <f t="shared" si="8"/>
        <v>0</v>
      </c>
    </row>
    <row r="65" spans="1:15" x14ac:dyDescent="0.2">
      <c r="A65" s="92" t="str">
        <f>Orçamento!A63</f>
        <v>2.17</v>
      </c>
      <c r="B65" s="39" t="str">
        <f>Orçamento!B63</f>
        <v>Sinapi</v>
      </c>
      <c r="C65" s="39">
        <f>Orçamento!C63</f>
        <v>0</v>
      </c>
      <c r="D65" s="93">
        <f>Orçamento!D63</f>
        <v>0</v>
      </c>
      <c r="E65" s="39">
        <f>Orçamento!E63</f>
        <v>0</v>
      </c>
      <c r="F65" s="39">
        <f>Orçamento!F63</f>
        <v>0</v>
      </c>
      <c r="G65" s="95">
        <f>'Orç. Pós Licitação'!G63</f>
        <v>0</v>
      </c>
      <c r="H65" s="95">
        <f>'Orç. Pós Licitação'!H63</f>
        <v>0</v>
      </c>
      <c r="I65" s="95">
        <f>'Orç. Pós Licitação'!I63</f>
        <v>0</v>
      </c>
      <c r="J65" s="456"/>
      <c r="K65" s="459">
        <f t="shared" si="5"/>
        <v>0</v>
      </c>
      <c r="L65" s="283"/>
      <c r="M65" s="99">
        <f t="shared" si="6"/>
        <v>0</v>
      </c>
      <c r="N65" s="458">
        <f t="shared" si="7"/>
        <v>0</v>
      </c>
      <c r="O65" s="99">
        <f t="shared" si="8"/>
        <v>0</v>
      </c>
    </row>
    <row r="66" spans="1:15" x14ac:dyDescent="0.2">
      <c r="A66" s="92" t="str">
        <f>Orçamento!A64</f>
        <v>2.18</v>
      </c>
      <c r="B66" s="39" t="str">
        <f>Orçamento!B64</f>
        <v>Sinapi</v>
      </c>
      <c r="C66" s="39">
        <f>Orçamento!C64</f>
        <v>0</v>
      </c>
      <c r="D66" s="93">
        <f>Orçamento!D64</f>
        <v>0</v>
      </c>
      <c r="E66" s="39">
        <f>Orçamento!E64</f>
        <v>0</v>
      </c>
      <c r="F66" s="39">
        <f>Orçamento!F64</f>
        <v>0</v>
      </c>
      <c r="G66" s="95">
        <f>'Orç. Pós Licitação'!G64</f>
        <v>0</v>
      </c>
      <c r="H66" s="95">
        <f>'Orç. Pós Licitação'!H64</f>
        <v>0</v>
      </c>
      <c r="I66" s="95">
        <f>'Orç. Pós Licitação'!I64</f>
        <v>0</v>
      </c>
      <c r="J66" s="456"/>
      <c r="K66" s="459">
        <f t="shared" si="5"/>
        <v>0</v>
      </c>
      <c r="L66" s="283"/>
      <c r="M66" s="99">
        <f t="shared" si="6"/>
        <v>0</v>
      </c>
      <c r="N66" s="458">
        <f t="shared" si="7"/>
        <v>0</v>
      </c>
      <c r="O66" s="99">
        <f t="shared" si="8"/>
        <v>0</v>
      </c>
    </row>
    <row r="67" spans="1:15" x14ac:dyDescent="0.2">
      <c r="A67" s="92" t="str">
        <f>Orçamento!A65</f>
        <v>2.19</v>
      </c>
      <c r="B67" s="39" t="str">
        <f>Orçamento!B65</f>
        <v>Sinapi</v>
      </c>
      <c r="C67" s="39">
        <f>Orçamento!C65</f>
        <v>0</v>
      </c>
      <c r="D67" s="93">
        <f>Orçamento!D65</f>
        <v>0</v>
      </c>
      <c r="E67" s="39">
        <f>Orçamento!E65</f>
        <v>0</v>
      </c>
      <c r="F67" s="39">
        <f>Orçamento!F65</f>
        <v>0</v>
      </c>
      <c r="G67" s="95">
        <f>'Orç. Pós Licitação'!G65</f>
        <v>0</v>
      </c>
      <c r="H67" s="95">
        <f>'Orç. Pós Licitação'!H65</f>
        <v>0</v>
      </c>
      <c r="I67" s="95">
        <f>'Orç. Pós Licitação'!I65</f>
        <v>0</v>
      </c>
      <c r="J67" s="456"/>
      <c r="K67" s="459">
        <f t="shared" si="5"/>
        <v>0</v>
      </c>
      <c r="L67" s="283"/>
      <c r="M67" s="99">
        <f t="shared" si="6"/>
        <v>0</v>
      </c>
      <c r="N67" s="458">
        <f t="shared" si="7"/>
        <v>0</v>
      </c>
      <c r="O67" s="99">
        <f t="shared" si="8"/>
        <v>0</v>
      </c>
    </row>
    <row r="68" spans="1:15" x14ac:dyDescent="0.2">
      <c r="A68" s="92" t="str">
        <f>Orçamento!A66</f>
        <v>2.20</v>
      </c>
      <c r="B68" s="39" t="str">
        <f>Orçamento!B66</f>
        <v>Sinapi</v>
      </c>
      <c r="C68" s="39">
        <f>Orçamento!C66</f>
        <v>0</v>
      </c>
      <c r="D68" s="93">
        <f>Orçamento!D66</f>
        <v>0</v>
      </c>
      <c r="E68" s="39">
        <f>Orçamento!E66</f>
        <v>0</v>
      </c>
      <c r="F68" s="39">
        <f>Orçamento!F66</f>
        <v>0</v>
      </c>
      <c r="G68" s="95">
        <f>'Orç. Pós Licitação'!G66</f>
        <v>0</v>
      </c>
      <c r="H68" s="95">
        <f>'Orç. Pós Licitação'!H66</f>
        <v>0</v>
      </c>
      <c r="I68" s="95">
        <f>'Orç. Pós Licitação'!I66</f>
        <v>0</v>
      </c>
      <c r="J68" s="456"/>
      <c r="K68" s="459">
        <f t="shared" si="5"/>
        <v>0</v>
      </c>
      <c r="L68" s="283"/>
      <c r="M68" s="99">
        <f t="shared" si="6"/>
        <v>0</v>
      </c>
      <c r="N68" s="458">
        <f t="shared" si="7"/>
        <v>0</v>
      </c>
      <c r="O68" s="99">
        <f t="shared" si="8"/>
        <v>0</v>
      </c>
    </row>
    <row r="69" spans="1:15" x14ac:dyDescent="0.2">
      <c r="A69" s="92" t="str">
        <f>Orçamento!A67</f>
        <v>2.21</v>
      </c>
      <c r="B69" s="39" t="str">
        <f>Orçamento!B67</f>
        <v>Sinapi</v>
      </c>
      <c r="C69" s="39">
        <f>Orçamento!C67</f>
        <v>0</v>
      </c>
      <c r="D69" s="93">
        <f>Orçamento!D67</f>
        <v>0</v>
      </c>
      <c r="E69" s="39">
        <f>Orçamento!E67</f>
        <v>0</v>
      </c>
      <c r="F69" s="39">
        <f>Orçamento!F67</f>
        <v>0</v>
      </c>
      <c r="G69" s="95">
        <f>'Orç. Pós Licitação'!G67</f>
        <v>0</v>
      </c>
      <c r="H69" s="95">
        <f>'Orç. Pós Licitação'!H67</f>
        <v>0</v>
      </c>
      <c r="I69" s="95">
        <f>'Orç. Pós Licitação'!I67</f>
        <v>0</v>
      </c>
      <c r="J69" s="456"/>
      <c r="K69" s="459">
        <f t="shared" si="5"/>
        <v>0</v>
      </c>
      <c r="L69" s="283"/>
      <c r="M69" s="99">
        <f t="shared" si="6"/>
        <v>0</v>
      </c>
      <c r="N69" s="458">
        <f t="shared" si="7"/>
        <v>0</v>
      </c>
      <c r="O69" s="99">
        <f t="shared" si="8"/>
        <v>0</v>
      </c>
    </row>
    <row r="70" spans="1:15" x14ac:dyDescent="0.2">
      <c r="A70" s="92" t="str">
        <f>Orçamento!A68</f>
        <v>2.22</v>
      </c>
      <c r="B70" s="39" t="str">
        <f>Orçamento!B68</f>
        <v>Sinapi</v>
      </c>
      <c r="C70" s="39">
        <f>Orçamento!C68</f>
        <v>0</v>
      </c>
      <c r="D70" s="93">
        <f>Orçamento!D68</f>
        <v>0</v>
      </c>
      <c r="E70" s="39">
        <f>Orçamento!E68</f>
        <v>0</v>
      </c>
      <c r="F70" s="39">
        <f>Orçamento!F68</f>
        <v>0</v>
      </c>
      <c r="G70" s="95">
        <f>'Orç. Pós Licitação'!G68</f>
        <v>0</v>
      </c>
      <c r="H70" s="95">
        <f>'Orç. Pós Licitação'!H68</f>
        <v>0</v>
      </c>
      <c r="I70" s="95">
        <f>'Orç. Pós Licitação'!I68</f>
        <v>0</v>
      </c>
      <c r="J70" s="456"/>
      <c r="K70" s="459">
        <f t="shared" si="5"/>
        <v>0</v>
      </c>
      <c r="L70" s="283"/>
      <c r="M70" s="99">
        <f t="shared" si="6"/>
        <v>0</v>
      </c>
      <c r="N70" s="458">
        <f t="shared" si="7"/>
        <v>0</v>
      </c>
      <c r="O70" s="99">
        <f t="shared" si="8"/>
        <v>0</v>
      </c>
    </row>
    <row r="71" spans="1:15" x14ac:dyDescent="0.2">
      <c r="A71" s="92" t="str">
        <f>Orçamento!A69</f>
        <v>2.23</v>
      </c>
      <c r="B71" s="39" t="str">
        <f>Orçamento!B69</f>
        <v>Sinapi</v>
      </c>
      <c r="C71" s="39">
        <f>Orçamento!C69</f>
        <v>0</v>
      </c>
      <c r="D71" s="93">
        <f>Orçamento!D69</f>
        <v>0</v>
      </c>
      <c r="E71" s="39">
        <f>Orçamento!E69</f>
        <v>0</v>
      </c>
      <c r="F71" s="39">
        <f>Orçamento!F69</f>
        <v>0</v>
      </c>
      <c r="G71" s="95">
        <f>'Orç. Pós Licitação'!G69</f>
        <v>0</v>
      </c>
      <c r="H71" s="95">
        <f>'Orç. Pós Licitação'!H69</f>
        <v>0</v>
      </c>
      <c r="I71" s="95">
        <f>'Orç. Pós Licitação'!I69</f>
        <v>0</v>
      </c>
      <c r="J71" s="456"/>
      <c r="K71" s="459">
        <f t="shared" si="5"/>
        <v>0</v>
      </c>
      <c r="L71" s="283"/>
      <c r="M71" s="99">
        <f t="shared" si="6"/>
        <v>0</v>
      </c>
      <c r="N71" s="458">
        <f t="shared" si="7"/>
        <v>0</v>
      </c>
      <c r="O71" s="99">
        <f t="shared" si="8"/>
        <v>0</v>
      </c>
    </row>
    <row r="72" spans="1:15" x14ac:dyDescent="0.2">
      <c r="A72" s="92" t="str">
        <f>Orçamento!A70</f>
        <v>2.24</v>
      </c>
      <c r="B72" s="39" t="str">
        <f>Orçamento!B70</f>
        <v>Sinapi</v>
      </c>
      <c r="C72" s="39">
        <f>Orçamento!C70</f>
        <v>0</v>
      </c>
      <c r="D72" s="93">
        <f>Orçamento!D70</f>
        <v>0</v>
      </c>
      <c r="E72" s="39">
        <f>Orçamento!E70</f>
        <v>0</v>
      </c>
      <c r="F72" s="39">
        <f>Orçamento!F70</f>
        <v>0</v>
      </c>
      <c r="G72" s="95">
        <f>'Orç. Pós Licitação'!G70</f>
        <v>0</v>
      </c>
      <c r="H72" s="95">
        <f>'Orç. Pós Licitação'!H70</f>
        <v>0</v>
      </c>
      <c r="I72" s="95">
        <f>'Orç. Pós Licitação'!I70</f>
        <v>0</v>
      </c>
      <c r="J72" s="456"/>
      <c r="K72" s="459">
        <f t="shared" si="5"/>
        <v>0</v>
      </c>
      <c r="L72" s="283"/>
      <c r="M72" s="99">
        <f t="shared" si="6"/>
        <v>0</v>
      </c>
      <c r="N72" s="458">
        <f t="shared" si="7"/>
        <v>0</v>
      </c>
      <c r="O72" s="99">
        <f t="shared" si="8"/>
        <v>0</v>
      </c>
    </row>
    <row r="73" spans="1:15" x14ac:dyDescent="0.2">
      <c r="A73" s="92" t="str">
        <f>Orçamento!A71</f>
        <v>2.25</v>
      </c>
      <c r="B73" s="39" t="str">
        <f>Orçamento!B71</f>
        <v>Sinapi</v>
      </c>
      <c r="C73" s="39">
        <f>Orçamento!C71</f>
        <v>0</v>
      </c>
      <c r="D73" s="93">
        <f>Orçamento!D71</f>
        <v>0</v>
      </c>
      <c r="E73" s="39">
        <f>Orçamento!E71</f>
        <v>0</v>
      </c>
      <c r="F73" s="39">
        <f>Orçamento!F71</f>
        <v>0</v>
      </c>
      <c r="G73" s="95">
        <f>'Orç. Pós Licitação'!G71</f>
        <v>0</v>
      </c>
      <c r="H73" s="95">
        <f>'Orç. Pós Licitação'!H71</f>
        <v>0</v>
      </c>
      <c r="I73" s="95">
        <f>'Orç. Pós Licitação'!I71</f>
        <v>0</v>
      </c>
      <c r="J73" s="456"/>
      <c r="K73" s="459">
        <f t="shared" si="5"/>
        <v>0</v>
      </c>
      <c r="L73" s="283"/>
      <c r="M73" s="99">
        <f t="shared" si="6"/>
        <v>0</v>
      </c>
      <c r="N73" s="458">
        <f t="shared" si="7"/>
        <v>0</v>
      </c>
      <c r="O73" s="99">
        <f t="shared" si="8"/>
        <v>0</v>
      </c>
    </row>
    <row r="74" spans="1:15" x14ac:dyDescent="0.2">
      <c r="A74" s="92" t="str">
        <f>Orçamento!A72</f>
        <v>2.26</v>
      </c>
      <c r="B74" s="39" t="str">
        <f>Orçamento!B72</f>
        <v>Sinapi</v>
      </c>
      <c r="C74" s="39">
        <f>Orçamento!C72</f>
        <v>0</v>
      </c>
      <c r="D74" s="93">
        <f>Orçamento!D72</f>
        <v>0</v>
      </c>
      <c r="E74" s="39">
        <f>Orçamento!E72</f>
        <v>0</v>
      </c>
      <c r="F74" s="39">
        <f>Orçamento!F72</f>
        <v>0</v>
      </c>
      <c r="G74" s="95">
        <f>'Orç. Pós Licitação'!G72</f>
        <v>0</v>
      </c>
      <c r="H74" s="95">
        <f>'Orç. Pós Licitação'!H72</f>
        <v>0</v>
      </c>
      <c r="I74" s="95">
        <f>'Orç. Pós Licitação'!I72</f>
        <v>0</v>
      </c>
      <c r="J74" s="456"/>
      <c r="K74" s="459">
        <f t="shared" si="5"/>
        <v>0</v>
      </c>
      <c r="L74" s="283"/>
      <c r="M74" s="99">
        <f t="shared" si="6"/>
        <v>0</v>
      </c>
      <c r="N74" s="458">
        <f t="shared" si="7"/>
        <v>0</v>
      </c>
      <c r="O74" s="99">
        <f t="shared" si="8"/>
        <v>0</v>
      </c>
    </row>
    <row r="75" spans="1:15" x14ac:dyDescent="0.2">
      <c r="A75" s="92" t="str">
        <f>Orçamento!A73</f>
        <v>2.27</v>
      </c>
      <c r="B75" s="39" t="str">
        <f>Orçamento!B73</f>
        <v>Sinapi</v>
      </c>
      <c r="C75" s="39">
        <f>Orçamento!C73</f>
        <v>0</v>
      </c>
      <c r="D75" s="93">
        <f>Orçamento!D73</f>
        <v>0</v>
      </c>
      <c r="E75" s="39">
        <f>Orçamento!E73</f>
        <v>0</v>
      </c>
      <c r="F75" s="39">
        <f>Orçamento!F73</f>
        <v>0</v>
      </c>
      <c r="G75" s="95">
        <f>'Orç. Pós Licitação'!G73</f>
        <v>0</v>
      </c>
      <c r="H75" s="95">
        <f>'Orç. Pós Licitação'!H73</f>
        <v>0</v>
      </c>
      <c r="I75" s="95">
        <f>'Orç. Pós Licitação'!I73</f>
        <v>0</v>
      </c>
      <c r="J75" s="456"/>
      <c r="K75" s="459">
        <f t="shared" si="5"/>
        <v>0</v>
      </c>
      <c r="L75" s="283"/>
      <c r="M75" s="99">
        <f t="shared" si="6"/>
        <v>0</v>
      </c>
      <c r="N75" s="458">
        <f t="shared" si="7"/>
        <v>0</v>
      </c>
      <c r="O75" s="99">
        <f t="shared" si="8"/>
        <v>0</v>
      </c>
    </row>
    <row r="76" spans="1:15" x14ac:dyDescent="0.2">
      <c r="A76" s="92" t="str">
        <f>Orçamento!A74</f>
        <v>2.28</v>
      </c>
      <c r="B76" s="39" t="str">
        <f>Orçamento!B74</f>
        <v>Sinapi</v>
      </c>
      <c r="C76" s="39">
        <f>Orçamento!C74</f>
        <v>0</v>
      </c>
      <c r="D76" s="93">
        <f>Orçamento!D74</f>
        <v>0</v>
      </c>
      <c r="E76" s="39">
        <f>Orçamento!E74</f>
        <v>0</v>
      </c>
      <c r="F76" s="39">
        <f>Orçamento!F74</f>
        <v>0</v>
      </c>
      <c r="G76" s="95">
        <f>'Orç. Pós Licitação'!G74</f>
        <v>0</v>
      </c>
      <c r="H76" s="95">
        <f>'Orç. Pós Licitação'!H74</f>
        <v>0</v>
      </c>
      <c r="I76" s="95">
        <f>'Orç. Pós Licitação'!I74</f>
        <v>0</v>
      </c>
      <c r="J76" s="456"/>
      <c r="K76" s="459">
        <f t="shared" si="5"/>
        <v>0</v>
      </c>
      <c r="L76" s="283"/>
      <c r="M76" s="99">
        <f t="shared" si="6"/>
        <v>0</v>
      </c>
      <c r="N76" s="458">
        <f t="shared" si="7"/>
        <v>0</v>
      </c>
      <c r="O76" s="99">
        <f t="shared" si="8"/>
        <v>0</v>
      </c>
    </row>
    <row r="77" spans="1:15" x14ac:dyDescent="0.2">
      <c r="A77" s="92" t="str">
        <f>Orçamento!A75</f>
        <v>2.29</v>
      </c>
      <c r="B77" s="39" t="str">
        <f>Orçamento!B75</f>
        <v>Sinapi</v>
      </c>
      <c r="C77" s="39">
        <f>Orçamento!C75</f>
        <v>0</v>
      </c>
      <c r="D77" s="93">
        <f>Orçamento!D75</f>
        <v>0</v>
      </c>
      <c r="E77" s="39">
        <f>Orçamento!E75</f>
        <v>0</v>
      </c>
      <c r="F77" s="39">
        <f>Orçamento!F75</f>
        <v>0</v>
      </c>
      <c r="G77" s="95">
        <f>'Orç. Pós Licitação'!G75</f>
        <v>0</v>
      </c>
      <c r="H77" s="95">
        <f>'Orç. Pós Licitação'!H75</f>
        <v>0</v>
      </c>
      <c r="I77" s="95">
        <f>'Orç. Pós Licitação'!I75</f>
        <v>0</v>
      </c>
      <c r="J77" s="456"/>
      <c r="K77" s="459">
        <f t="shared" si="5"/>
        <v>0</v>
      </c>
      <c r="L77" s="283"/>
      <c r="M77" s="99">
        <f t="shared" si="6"/>
        <v>0</v>
      </c>
      <c r="N77" s="458">
        <f t="shared" si="7"/>
        <v>0</v>
      </c>
      <c r="O77" s="99">
        <f t="shared" si="8"/>
        <v>0</v>
      </c>
    </row>
    <row r="78" spans="1:15" x14ac:dyDescent="0.2">
      <c r="A78" s="92" t="str">
        <f>Orçamento!A76</f>
        <v>2.30</v>
      </c>
      <c r="B78" s="39" t="str">
        <f>Orçamento!B76</f>
        <v>Sinapi</v>
      </c>
      <c r="C78" s="39">
        <f>Orçamento!C76</f>
        <v>0</v>
      </c>
      <c r="D78" s="93">
        <f>Orçamento!D76</f>
        <v>0</v>
      </c>
      <c r="E78" s="39">
        <f>Orçamento!E76</f>
        <v>0</v>
      </c>
      <c r="F78" s="39">
        <f>Orçamento!F76</f>
        <v>0</v>
      </c>
      <c r="G78" s="95">
        <f>'Orç. Pós Licitação'!G76</f>
        <v>0</v>
      </c>
      <c r="H78" s="95">
        <f>'Orç. Pós Licitação'!H76</f>
        <v>0</v>
      </c>
      <c r="I78" s="95">
        <f>'Orç. Pós Licitação'!I76</f>
        <v>0</v>
      </c>
      <c r="J78" s="456"/>
      <c r="K78" s="459">
        <f t="shared" si="5"/>
        <v>0</v>
      </c>
      <c r="L78" s="283"/>
      <c r="M78" s="99">
        <f t="shared" si="6"/>
        <v>0</v>
      </c>
      <c r="N78" s="458">
        <f t="shared" si="7"/>
        <v>0</v>
      </c>
      <c r="O78" s="99">
        <f t="shared" si="8"/>
        <v>0</v>
      </c>
    </row>
    <row r="79" spans="1:15" s="2" customFormat="1" ht="15.75" x14ac:dyDescent="0.25">
      <c r="A79" s="449"/>
      <c r="B79" s="434"/>
      <c r="C79" s="434"/>
      <c r="D79" s="435"/>
      <c r="E79" s="430" t="s">
        <v>1116</v>
      </c>
      <c r="F79" s="434"/>
      <c r="G79" s="434"/>
      <c r="H79" s="436"/>
      <c r="I79" s="437">
        <f>SUM(I49:I78)</f>
        <v>31348.359999999997</v>
      </c>
      <c r="J79" s="438"/>
      <c r="K79" s="437">
        <f>SUM(K49:K78)</f>
        <v>0</v>
      </c>
      <c r="L79" s="438"/>
      <c r="M79" s="437">
        <f>SUM(M49:M78)</f>
        <v>0</v>
      </c>
      <c r="N79" s="437"/>
      <c r="O79" s="437">
        <f t="shared" ref="O79" si="9">SUM(O49:O78)</f>
        <v>31348.359999999997</v>
      </c>
    </row>
    <row r="80" spans="1:15" s="3" customFormat="1" ht="15.75" x14ac:dyDescent="0.25">
      <c r="A80" s="451" t="str">
        <f>Orçamento!A77</f>
        <v>3.0</v>
      </c>
      <c r="B80" s="427"/>
      <c r="C80" s="427"/>
      <c r="D80" s="428" t="str">
        <f>Orçamento!D77</f>
        <v>RAMPA EM CONCRETO ARMADO</v>
      </c>
      <c r="E80" s="427"/>
      <c r="F80" s="427"/>
      <c r="G80" s="429"/>
      <c r="H80" s="430"/>
      <c r="I80" s="430"/>
      <c r="J80" s="431"/>
      <c r="K80" s="431"/>
      <c r="L80" s="431"/>
      <c r="M80" s="432"/>
      <c r="N80" s="433"/>
      <c r="O80" s="433"/>
    </row>
    <row r="81" spans="1:15" x14ac:dyDescent="0.2">
      <c r="A81" s="92" t="str">
        <f>Orçamento!A78</f>
        <v>3.1</v>
      </c>
      <c r="B81" s="39" t="str">
        <f>Orçamento!B78</f>
        <v>Sinapi</v>
      </c>
      <c r="C81" s="39">
        <f>Orçamento!C78</f>
        <v>98524</v>
      </c>
      <c r="D81" s="93" t="str">
        <f>Orçamento!D78</f>
        <v>Limpeza manual de vegetação em terreno com enxada</v>
      </c>
      <c r="E81" s="39" t="str">
        <f>Orçamento!E78</f>
        <v>M2</v>
      </c>
      <c r="F81" s="94">
        <f>Orçamento!F78</f>
        <v>200</v>
      </c>
      <c r="G81" s="95">
        <f>'Orç. Pós Licitação'!G78</f>
        <v>2.9</v>
      </c>
      <c r="H81" s="95">
        <f>'Orç. Pós Licitação'!H78</f>
        <v>3.6</v>
      </c>
      <c r="I81" s="95">
        <f>'Orç. Pós Licitação'!I78</f>
        <v>720</v>
      </c>
      <c r="J81" s="456"/>
      <c r="K81" s="459">
        <f t="shared" ref="K81:K110" si="10">ROUND((J81*H81),2)</f>
        <v>0</v>
      </c>
      <c r="L81" s="283"/>
      <c r="M81" s="99">
        <f t="shared" ref="M81:M110" si="11">ROUND((L81*H81),2)</f>
        <v>0</v>
      </c>
      <c r="N81" s="458">
        <f t="shared" ref="N81:N110" si="12">F81-J81+L81</f>
        <v>200</v>
      </c>
      <c r="O81" s="99">
        <f t="shared" ref="O81:O110" si="13">ROUND((N81*H81),2)</f>
        <v>720</v>
      </c>
    </row>
    <row r="82" spans="1:15" ht="28.5" x14ac:dyDescent="0.2">
      <c r="A82" s="92" t="str">
        <f>Orçamento!A79</f>
        <v>3.2</v>
      </c>
      <c r="B82" s="39" t="str">
        <f>Orçamento!B79</f>
        <v>Composição</v>
      </c>
      <c r="C82" s="39">
        <f>Orçamento!C79</f>
        <v>0</v>
      </c>
      <c r="D82" s="93" t="str">
        <f>Orçamento!D79</f>
        <v>Execução de chumbadores com vergalhão 25mm, L=0,60m, em furos na rocha e colados com adesivo epóxi</v>
      </c>
      <c r="E82" s="39" t="str">
        <f>Orçamento!E79</f>
        <v>UNID</v>
      </c>
      <c r="F82" s="94">
        <f>Orçamento!F79</f>
        <v>20</v>
      </c>
      <c r="G82" s="95">
        <f>'Orç. Pós Licitação'!G79</f>
        <v>32</v>
      </c>
      <c r="H82" s="95">
        <f>'Orç. Pós Licitação'!H79</f>
        <v>39.68</v>
      </c>
      <c r="I82" s="95">
        <f>'Orç. Pós Licitação'!I79</f>
        <v>793.6</v>
      </c>
      <c r="J82" s="456"/>
      <c r="K82" s="459">
        <f t="shared" si="10"/>
        <v>0</v>
      </c>
      <c r="L82" s="283"/>
      <c r="M82" s="99">
        <f t="shared" si="11"/>
        <v>0</v>
      </c>
      <c r="N82" s="458">
        <f t="shared" si="12"/>
        <v>20</v>
      </c>
      <c r="O82" s="99">
        <f t="shared" si="13"/>
        <v>793.6</v>
      </c>
    </row>
    <row r="83" spans="1:15" ht="28.5" x14ac:dyDescent="0.2">
      <c r="A83" s="92" t="str">
        <f>Orçamento!A80</f>
        <v>3.3</v>
      </c>
      <c r="B83" s="39" t="str">
        <f>Orçamento!B80</f>
        <v>Sinapi</v>
      </c>
      <c r="C83" s="39">
        <f>Orçamento!C80</f>
        <v>95956</v>
      </c>
      <c r="D83" s="93" t="str">
        <f>Orçamento!D80</f>
        <v>Execução de estrutura em concreto armado, moldada in loco, fck=30MPa, para apoio da bomba de recalque</v>
      </c>
      <c r="E83" s="39" t="str">
        <f>Orçamento!E80</f>
        <v>M3</v>
      </c>
      <c r="F83" s="94">
        <f>Orçamento!F80</f>
        <v>18.5</v>
      </c>
      <c r="G83" s="95">
        <f>'Orç. Pós Licitação'!G80</f>
        <v>2694</v>
      </c>
      <c r="H83" s="95">
        <f>'Orç. Pós Licitação'!H80</f>
        <v>3340.56</v>
      </c>
      <c r="I83" s="95">
        <f>'Orç. Pós Licitação'!I80</f>
        <v>61800.36</v>
      </c>
      <c r="J83" s="456"/>
      <c r="K83" s="459">
        <f t="shared" si="10"/>
        <v>0</v>
      </c>
      <c r="L83" s="283"/>
      <c r="M83" s="99">
        <f t="shared" si="11"/>
        <v>0</v>
      </c>
      <c r="N83" s="458">
        <f t="shared" si="12"/>
        <v>18.5</v>
      </c>
      <c r="O83" s="99">
        <f t="shared" si="13"/>
        <v>61800.36</v>
      </c>
    </row>
    <row r="84" spans="1:15" x14ac:dyDescent="0.2">
      <c r="A84" s="92" t="str">
        <f>Orçamento!A81</f>
        <v>3.4</v>
      </c>
      <c r="B84" s="39" t="str">
        <f>Orçamento!B81</f>
        <v>Sinapi</v>
      </c>
      <c r="C84" s="39">
        <f>Orçamento!C81</f>
        <v>97668</v>
      </c>
      <c r="D84" s="93" t="str">
        <f>Orçamento!D81</f>
        <v>Eletroduto flexível corrugado, PEAD 2", para rede energia</v>
      </c>
      <c r="E84" s="39" t="str">
        <f>Orçamento!E81</f>
        <v>M</v>
      </c>
      <c r="F84" s="94">
        <f>Orçamento!F81</f>
        <v>60</v>
      </c>
      <c r="G84" s="95">
        <f>'Orç. Pós Licitação'!G81</f>
        <v>13.3</v>
      </c>
      <c r="H84" s="95">
        <f>'Orç. Pós Licitação'!H81</f>
        <v>16.489999999999998</v>
      </c>
      <c r="I84" s="95">
        <f>'Orç. Pós Licitação'!I81</f>
        <v>989.4</v>
      </c>
      <c r="J84" s="456"/>
      <c r="K84" s="459">
        <f t="shared" si="10"/>
        <v>0</v>
      </c>
      <c r="L84" s="283"/>
      <c r="M84" s="99">
        <f t="shared" si="11"/>
        <v>0</v>
      </c>
      <c r="N84" s="458">
        <f t="shared" si="12"/>
        <v>60</v>
      </c>
      <c r="O84" s="99">
        <f t="shared" si="13"/>
        <v>989.4</v>
      </c>
    </row>
    <row r="85" spans="1:15" x14ac:dyDescent="0.2">
      <c r="A85" s="92" t="str">
        <f>Orçamento!A82</f>
        <v>3.5</v>
      </c>
      <c r="B85" s="39" t="str">
        <f>Orçamento!B82</f>
        <v>Sinapi</v>
      </c>
      <c r="C85" s="39">
        <f>Orçamento!C82</f>
        <v>0</v>
      </c>
      <c r="D85" s="93">
        <f>Orçamento!D82</f>
        <v>0</v>
      </c>
      <c r="E85" s="39">
        <f>Orçamento!E82</f>
        <v>0</v>
      </c>
      <c r="F85" s="94">
        <f>Orçamento!F82</f>
        <v>0</v>
      </c>
      <c r="G85" s="95">
        <f>'Orç. Pós Licitação'!G82</f>
        <v>0</v>
      </c>
      <c r="H85" s="95">
        <f>'Orç. Pós Licitação'!H82</f>
        <v>0</v>
      </c>
      <c r="I85" s="95">
        <f>'Orç. Pós Licitação'!I82</f>
        <v>0</v>
      </c>
      <c r="J85" s="456"/>
      <c r="K85" s="459">
        <f t="shared" si="10"/>
        <v>0</v>
      </c>
      <c r="L85" s="283"/>
      <c r="M85" s="99">
        <f t="shared" si="11"/>
        <v>0</v>
      </c>
      <c r="N85" s="458">
        <f t="shared" si="12"/>
        <v>0</v>
      </c>
      <c r="O85" s="99">
        <f t="shared" si="13"/>
        <v>0</v>
      </c>
    </row>
    <row r="86" spans="1:15" x14ac:dyDescent="0.2">
      <c r="A86" s="92" t="str">
        <f>Orçamento!A83</f>
        <v>3.6</v>
      </c>
      <c r="B86" s="39" t="str">
        <f>Orçamento!B83</f>
        <v>Sinapi</v>
      </c>
      <c r="C86" s="39">
        <f>Orçamento!C83</f>
        <v>0</v>
      </c>
      <c r="D86" s="93">
        <f>Orçamento!D83</f>
        <v>0</v>
      </c>
      <c r="E86" s="39">
        <f>Orçamento!E83</f>
        <v>0</v>
      </c>
      <c r="F86" s="94">
        <f>Orçamento!F83</f>
        <v>0</v>
      </c>
      <c r="G86" s="95">
        <f>'Orç. Pós Licitação'!G83</f>
        <v>0</v>
      </c>
      <c r="H86" s="95">
        <f>'Orç. Pós Licitação'!H83</f>
        <v>0</v>
      </c>
      <c r="I86" s="95">
        <f>'Orç. Pós Licitação'!I83</f>
        <v>0</v>
      </c>
      <c r="J86" s="456"/>
      <c r="K86" s="459">
        <f t="shared" si="10"/>
        <v>0</v>
      </c>
      <c r="L86" s="283"/>
      <c r="M86" s="99">
        <f t="shared" si="11"/>
        <v>0</v>
      </c>
      <c r="N86" s="458">
        <f t="shared" si="12"/>
        <v>0</v>
      </c>
      <c r="O86" s="99">
        <f t="shared" si="13"/>
        <v>0</v>
      </c>
    </row>
    <row r="87" spans="1:15" x14ac:dyDescent="0.2">
      <c r="A87" s="92" t="str">
        <f>Orçamento!A84</f>
        <v>3.7</v>
      </c>
      <c r="B87" s="39" t="str">
        <f>Orçamento!B84</f>
        <v>Sinapi</v>
      </c>
      <c r="C87" s="39">
        <f>Orçamento!C84</f>
        <v>0</v>
      </c>
      <c r="D87" s="93">
        <f>Orçamento!D84</f>
        <v>0</v>
      </c>
      <c r="E87" s="39">
        <f>Orçamento!E84</f>
        <v>0</v>
      </c>
      <c r="F87" s="94">
        <f>Orçamento!F84</f>
        <v>0</v>
      </c>
      <c r="G87" s="95">
        <f>'Orç. Pós Licitação'!G84</f>
        <v>0</v>
      </c>
      <c r="H87" s="95">
        <f>'Orç. Pós Licitação'!H84</f>
        <v>0</v>
      </c>
      <c r="I87" s="95">
        <f>'Orç. Pós Licitação'!I84</f>
        <v>0</v>
      </c>
      <c r="J87" s="456"/>
      <c r="K87" s="459">
        <f t="shared" si="10"/>
        <v>0</v>
      </c>
      <c r="L87" s="283"/>
      <c r="M87" s="99">
        <f t="shared" si="11"/>
        <v>0</v>
      </c>
      <c r="N87" s="458">
        <f t="shared" si="12"/>
        <v>0</v>
      </c>
      <c r="O87" s="99">
        <f t="shared" si="13"/>
        <v>0</v>
      </c>
    </row>
    <row r="88" spans="1:15" x14ac:dyDescent="0.2">
      <c r="A88" s="92" t="str">
        <f>Orçamento!A85</f>
        <v>3.8</v>
      </c>
      <c r="B88" s="39" t="str">
        <f>Orçamento!B85</f>
        <v>Sinapi</v>
      </c>
      <c r="C88" s="39">
        <f>Orçamento!C85</f>
        <v>0</v>
      </c>
      <c r="D88" s="93">
        <f>Orçamento!D85</f>
        <v>0</v>
      </c>
      <c r="E88" s="39">
        <f>Orçamento!E85</f>
        <v>0</v>
      </c>
      <c r="F88" s="94">
        <f>Orçamento!F85</f>
        <v>0</v>
      </c>
      <c r="G88" s="95">
        <f>'Orç. Pós Licitação'!G85</f>
        <v>0</v>
      </c>
      <c r="H88" s="95">
        <f>'Orç. Pós Licitação'!H85</f>
        <v>0</v>
      </c>
      <c r="I88" s="95">
        <f>'Orç. Pós Licitação'!I85</f>
        <v>0</v>
      </c>
      <c r="J88" s="456"/>
      <c r="K88" s="459">
        <f t="shared" si="10"/>
        <v>0</v>
      </c>
      <c r="L88" s="283"/>
      <c r="M88" s="99">
        <f t="shared" si="11"/>
        <v>0</v>
      </c>
      <c r="N88" s="458">
        <f t="shared" si="12"/>
        <v>0</v>
      </c>
      <c r="O88" s="99">
        <f t="shared" si="13"/>
        <v>0</v>
      </c>
    </row>
    <row r="89" spans="1:15" x14ac:dyDescent="0.2">
      <c r="A89" s="92" t="str">
        <f>Orçamento!A86</f>
        <v>3.9</v>
      </c>
      <c r="B89" s="39" t="str">
        <f>Orçamento!B86</f>
        <v>Sinapi</v>
      </c>
      <c r="C89" s="39">
        <f>Orçamento!C86</f>
        <v>0</v>
      </c>
      <c r="D89" s="93">
        <f>Orçamento!D86</f>
        <v>0</v>
      </c>
      <c r="E89" s="39">
        <f>Orçamento!E86</f>
        <v>0</v>
      </c>
      <c r="F89" s="94">
        <f>Orçamento!F86</f>
        <v>0</v>
      </c>
      <c r="G89" s="95">
        <f>'Orç. Pós Licitação'!G86</f>
        <v>0</v>
      </c>
      <c r="H89" s="95">
        <f>'Orç. Pós Licitação'!H86</f>
        <v>0</v>
      </c>
      <c r="I89" s="95">
        <f>'Orç. Pós Licitação'!I86</f>
        <v>0</v>
      </c>
      <c r="J89" s="456"/>
      <c r="K89" s="459">
        <f t="shared" si="10"/>
        <v>0</v>
      </c>
      <c r="L89" s="283"/>
      <c r="M89" s="99">
        <f t="shared" si="11"/>
        <v>0</v>
      </c>
      <c r="N89" s="458">
        <f t="shared" si="12"/>
        <v>0</v>
      </c>
      <c r="O89" s="99">
        <f t="shared" si="13"/>
        <v>0</v>
      </c>
    </row>
    <row r="90" spans="1:15" x14ac:dyDescent="0.2">
      <c r="A90" s="92" t="str">
        <f>Orçamento!A87</f>
        <v>3.10</v>
      </c>
      <c r="B90" s="39" t="str">
        <f>Orçamento!B87</f>
        <v>Sinapi</v>
      </c>
      <c r="C90" s="39">
        <f>Orçamento!C87</f>
        <v>0</v>
      </c>
      <c r="D90" s="93">
        <f>Orçamento!D87</f>
        <v>0</v>
      </c>
      <c r="E90" s="39">
        <f>Orçamento!E87</f>
        <v>0</v>
      </c>
      <c r="F90" s="94">
        <f>Orçamento!F87</f>
        <v>0</v>
      </c>
      <c r="G90" s="95">
        <f>'Orç. Pós Licitação'!G87</f>
        <v>0</v>
      </c>
      <c r="H90" s="95">
        <f>'Orç. Pós Licitação'!H87</f>
        <v>0</v>
      </c>
      <c r="I90" s="95">
        <f>'Orç. Pós Licitação'!I87</f>
        <v>0</v>
      </c>
      <c r="J90" s="456"/>
      <c r="K90" s="459">
        <f t="shared" si="10"/>
        <v>0</v>
      </c>
      <c r="L90" s="283"/>
      <c r="M90" s="99">
        <f t="shared" si="11"/>
        <v>0</v>
      </c>
      <c r="N90" s="458">
        <f t="shared" si="12"/>
        <v>0</v>
      </c>
      <c r="O90" s="99">
        <f t="shared" si="13"/>
        <v>0</v>
      </c>
    </row>
    <row r="91" spans="1:15" x14ac:dyDescent="0.2">
      <c r="A91" s="92" t="str">
        <f>Orçamento!A88</f>
        <v>3.11</v>
      </c>
      <c r="B91" s="39" t="str">
        <f>Orçamento!B88</f>
        <v>Sinapi</v>
      </c>
      <c r="C91" s="39">
        <f>Orçamento!C88</f>
        <v>0</v>
      </c>
      <c r="D91" s="93">
        <f>Orçamento!D88</f>
        <v>0</v>
      </c>
      <c r="E91" s="39">
        <f>Orçamento!E88</f>
        <v>0</v>
      </c>
      <c r="F91" s="94">
        <f>Orçamento!F88</f>
        <v>0</v>
      </c>
      <c r="G91" s="95">
        <f>'Orç. Pós Licitação'!G88</f>
        <v>0</v>
      </c>
      <c r="H91" s="95">
        <f>'Orç. Pós Licitação'!H88</f>
        <v>0</v>
      </c>
      <c r="I91" s="95">
        <f>'Orç. Pós Licitação'!I88</f>
        <v>0</v>
      </c>
      <c r="J91" s="456"/>
      <c r="K91" s="459">
        <f t="shared" si="10"/>
        <v>0</v>
      </c>
      <c r="L91" s="283"/>
      <c r="M91" s="99">
        <f t="shared" si="11"/>
        <v>0</v>
      </c>
      <c r="N91" s="458">
        <f t="shared" si="12"/>
        <v>0</v>
      </c>
      <c r="O91" s="99">
        <f t="shared" si="13"/>
        <v>0</v>
      </c>
    </row>
    <row r="92" spans="1:15" x14ac:dyDescent="0.2">
      <c r="A92" s="92" t="str">
        <f>Orçamento!A89</f>
        <v>3.12</v>
      </c>
      <c r="B92" s="39" t="str">
        <f>Orçamento!B89</f>
        <v>Sinapi</v>
      </c>
      <c r="C92" s="39">
        <f>Orçamento!C89</f>
        <v>0</v>
      </c>
      <c r="D92" s="93">
        <f>Orçamento!D89</f>
        <v>0</v>
      </c>
      <c r="E92" s="39">
        <f>Orçamento!E89</f>
        <v>0</v>
      </c>
      <c r="F92" s="94">
        <f>Orçamento!F89</f>
        <v>0</v>
      </c>
      <c r="G92" s="95">
        <f>'Orç. Pós Licitação'!G89</f>
        <v>0</v>
      </c>
      <c r="H92" s="95">
        <f>'Orç. Pós Licitação'!H89</f>
        <v>0</v>
      </c>
      <c r="I92" s="95">
        <f>'Orç. Pós Licitação'!I89</f>
        <v>0</v>
      </c>
      <c r="J92" s="456"/>
      <c r="K92" s="459">
        <f t="shared" si="10"/>
        <v>0</v>
      </c>
      <c r="L92" s="283"/>
      <c r="M92" s="99">
        <f t="shared" si="11"/>
        <v>0</v>
      </c>
      <c r="N92" s="458">
        <f t="shared" si="12"/>
        <v>0</v>
      </c>
      <c r="O92" s="99">
        <f t="shared" si="13"/>
        <v>0</v>
      </c>
    </row>
    <row r="93" spans="1:15" x14ac:dyDescent="0.2">
      <c r="A93" s="92" t="str">
        <f>Orçamento!A90</f>
        <v>3.13</v>
      </c>
      <c r="B93" s="39" t="str">
        <f>Orçamento!B90</f>
        <v>Sinapi</v>
      </c>
      <c r="C93" s="39">
        <f>Orçamento!C90</f>
        <v>0</v>
      </c>
      <c r="D93" s="93">
        <f>Orçamento!D90</f>
        <v>0</v>
      </c>
      <c r="E93" s="39">
        <f>Orçamento!E90</f>
        <v>0</v>
      </c>
      <c r="F93" s="94">
        <f>Orçamento!F90</f>
        <v>0</v>
      </c>
      <c r="G93" s="95">
        <f>'Orç. Pós Licitação'!G90</f>
        <v>0</v>
      </c>
      <c r="H93" s="95">
        <f>'Orç. Pós Licitação'!H90</f>
        <v>0</v>
      </c>
      <c r="I93" s="95">
        <f>'Orç. Pós Licitação'!I90</f>
        <v>0</v>
      </c>
      <c r="J93" s="456"/>
      <c r="K93" s="459">
        <f t="shared" si="10"/>
        <v>0</v>
      </c>
      <c r="L93" s="283"/>
      <c r="M93" s="99">
        <f t="shared" si="11"/>
        <v>0</v>
      </c>
      <c r="N93" s="458">
        <f t="shared" si="12"/>
        <v>0</v>
      </c>
      <c r="O93" s="99">
        <f t="shared" si="13"/>
        <v>0</v>
      </c>
    </row>
    <row r="94" spans="1:15" x14ac:dyDescent="0.2">
      <c r="A94" s="92" t="str">
        <f>Orçamento!A91</f>
        <v>3.14</v>
      </c>
      <c r="B94" s="39" t="str">
        <f>Orçamento!B91</f>
        <v>Sinapi</v>
      </c>
      <c r="C94" s="39">
        <f>Orçamento!C91</f>
        <v>0</v>
      </c>
      <c r="D94" s="93">
        <f>Orçamento!D91</f>
        <v>0</v>
      </c>
      <c r="E94" s="39">
        <f>Orçamento!E91</f>
        <v>0</v>
      </c>
      <c r="F94" s="94">
        <f>Orçamento!F91</f>
        <v>0</v>
      </c>
      <c r="G94" s="95">
        <f>'Orç. Pós Licitação'!G91</f>
        <v>0</v>
      </c>
      <c r="H94" s="95">
        <f>'Orç. Pós Licitação'!H91</f>
        <v>0</v>
      </c>
      <c r="I94" s="95">
        <f>'Orç. Pós Licitação'!I91</f>
        <v>0</v>
      </c>
      <c r="J94" s="456"/>
      <c r="K94" s="459">
        <f t="shared" si="10"/>
        <v>0</v>
      </c>
      <c r="L94" s="283"/>
      <c r="M94" s="99">
        <f t="shared" si="11"/>
        <v>0</v>
      </c>
      <c r="N94" s="458">
        <f t="shared" si="12"/>
        <v>0</v>
      </c>
      <c r="O94" s="99">
        <f t="shared" si="13"/>
        <v>0</v>
      </c>
    </row>
    <row r="95" spans="1:15" x14ac:dyDescent="0.2">
      <c r="A95" s="92" t="str">
        <f>Orçamento!A92</f>
        <v>3.15</v>
      </c>
      <c r="B95" s="39" t="str">
        <f>Orçamento!B92</f>
        <v>Sinapi</v>
      </c>
      <c r="C95" s="39">
        <f>Orçamento!C92</f>
        <v>0</v>
      </c>
      <c r="D95" s="93">
        <f>Orçamento!D92</f>
        <v>0</v>
      </c>
      <c r="E95" s="39">
        <f>Orçamento!E92</f>
        <v>0</v>
      </c>
      <c r="F95" s="94">
        <f>Orçamento!F92</f>
        <v>0</v>
      </c>
      <c r="G95" s="95">
        <f>'Orç. Pós Licitação'!G92</f>
        <v>0</v>
      </c>
      <c r="H95" s="95">
        <f>'Orç. Pós Licitação'!H92</f>
        <v>0</v>
      </c>
      <c r="I95" s="95">
        <f>'Orç. Pós Licitação'!I92</f>
        <v>0</v>
      </c>
      <c r="J95" s="456"/>
      <c r="K95" s="459">
        <f t="shared" si="10"/>
        <v>0</v>
      </c>
      <c r="L95" s="283"/>
      <c r="M95" s="99">
        <f t="shared" si="11"/>
        <v>0</v>
      </c>
      <c r="N95" s="458">
        <f t="shared" si="12"/>
        <v>0</v>
      </c>
      <c r="O95" s="99">
        <f t="shared" si="13"/>
        <v>0</v>
      </c>
    </row>
    <row r="96" spans="1:15" x14ac:dyDescent="0.2">
      <c r="A96" s="92" t="str">
        <f>Orçamento!A93</f>
        <v>3.16</v>
      </c>
      <c r="B96" s="39" t="str">
        <f>Orçamento!B93</f>
        <v>Sinapi</v>
      </c>
      <c r="C96" s="39">
        <f>Orçamento!C93</f>
        <v>0</v>
      </c>
      <c r="D96" s="93">
        <f>Orçamento!D93</f>
        <v>0</v>
      </c>
      <c r="E96" s="39">
        <f>Orçamento!E93</f>
        <v>0</v>
      </c>
      <c r="F96" s="94">
        <f>Orçamento!F93</f>
        <v>0</v>
      </c>
      <c r="G96" s="95">
        <f>'Orç. Pós Licitação'!G93</f>
        <v>0</v>
      </c>
      <c r="H96" s="95">
        <f>'Orç. Pós Licitação'!H93</f>
        <v>0</v>
      </c>
      <c r="I96" s="95">
        <f>'Orç. Pós Licitação'!I93</f>
        <v>0</v>
      </c>
      <c r="J96" s="456"/>
      <c r="K96" s="459">
        <f t="shared" si="10"/>
        <v>0</v>
      </c>
      <c r="L96" s="283"/>
      <c r="M96" s="99">
        <f t="shared" si="11"/>
        <v>0</v>
      </c>
      <c r="N96" s="458">
        <f t="shared" si="12"/>
        <v>0</v>
      </c>
      <c r="O96" s="99">
        <f t="shared" si="13"/>
        <v>0</v>
      </c>
    </row>
    <row r="97" spans="1:15" x14ac:dyDescent="0.2">
      <c r="A97" s="92" t="str">
        <f>Orçamento!A94</f>
        <v>3.17</v>
      </c>
      <c r="B97" s="39" t="str">
        <f>Orçamento!B94</f>
        <v>Sinapi</v>
      </c>
      <c r="C97" s="39">
        <f>Orçamento!C94</f>
        <v>0</v>
      </c>
      <c r="D97" s="93">
        <f>Orçamento!D94</f>
        <v>0</v>
      </c>
      <c r="E97" s="39">
        <f>Orçamento!E94</f>
        <v>0</v>
      </c>
      <c r="F97" s="94">
        <f>Orçamento!F94</f>
        <v>0</v>
      </c>
      <c r="G97" s="95">
        <f>'Orç. Pós Licitação'!G94</f>
        <v>0</v>
      </c>
      <c r="H97" s="95">
        <f>'Orç. Pós Licitação'!H94</f>
        <v>0</v>
      </c>
      <c r="I97" s="95">
        <f>'Orç. Pós Licitação'!I94</f>
        <v>0</v>
      </c>
      <c r="J97" s="456"/>
      <c r="K97" s="459">
        <f t="shared" si="10"/>
        <v>0</v>
      </c>
      <c r="L97" s="283"/>
      <c r="M97" s="99">
        <f t="shared" si="11"/>
        <v>0</v>
      </c>
      <c r="N97" s="458">
        <f t="shared" si="12"/>
        <v>0</v>
      </c>
      <c r="O97" s="99">
        <f t="shared" si="13"/>
        <v>0</v>
      </c>
    </row>
    <row r="98" spans="1:15" x14ac:dyDescent="0.2">
      <c r="A98" s="92" t="str">
        <f>Orçamento!A95</f>
        <v>3.18</v>
      </c>
      <c r="B98" s="39" t="str">
        <f>Orçamento!B95</f>
        <v>Sinapi</v>
      </c>
      <c r="C98" s="39">
        <f>Orçamento!C95</f>
        <v>0</v>
      </c>
      <c r="D98" s="93">
        <f>Orçamento!D95</f>
        <v>0</v>
      </c>
      <c r="E98" s="39">
        <f>Orçamento!E95</f>
        <v>0</v>
      </c>
      <c r="F98" s="94">
        <f>Orçamento!F95</f>
        <v>0</v>
      </c>
      <c r="G98" s="95">
        <f>'Orç. Pós Licitação'!G95</f>
        <v>0</v>
      </c>
      <c r="H98" s="95">
        <f>'Orç. Pós Licitação'!H95</f>
        <v>0</v>
      </c>
      <c r="I98" s="95">
        <f>'Orç. Pós Licitação'!I95</f>
        <v>0</v>
      </c>
      <c r="J98" s="456"/>
      <c r="K98" s="459">
        <f t="shared" si="10"/>
        <v>0</v>
      </c>
      <c r="L98" s="283"/>
      <c r="M98" s="99">
        <f t="shared" si="11"/>
        <v>0</v>
      </c>
      <c r="N98" s="458">
        <f t="shared" si="12"/>
        <v>0</v>
      </c>
      <c r="O98" s="99">
        <f t="shared" si="13"/>
        <v>0</v>
      </c>
    </row>
    <row r="99" spans="1:15" x14ac:dyDescent="0.2">
      <c r="A99" s="92" t="str">
        <f>Orçamento!A96</f>
        <v>3.19</v>
      </c>
      <c r="B99" s="39" t="str">
        <f>Orçamento!B96</f>
        <v>Sinapi</v>
      </c>
      <c r="C99" s="39">
        <f>Orçamento!C96</f>
        <v>0</v>
      </c>
      <c r="D99" s="93">
        <f>Orçamento!D96</f>
        <v>0</v>
      </c>
      <c r="E99" s="39">
        <f>Orçamento!E96</f>
        <v>0</v>
      </c>
      <c r="F99" s="94">
        <f>Orçamento!F96</f>
        <v>0</v>
      </c>
      <c r="G99" s="95">
        <f>'Orç. Pós Licitação'!G96</f>
        <v>0</v>
      </c>
      <c r="H99" s="95">
        <f>'Orç. Pós Licitação'!H96</f>
        <v>0</v>
      </c>
      <c r="I99" s="95">
        <f>'Orç. Pós Licitação'!I96</f>
        <v>0</v>
      </c>
      <c r="J99" s="456"/>
      <c r="K99" s="459">
        <f t="shared" si="10"/>
        <v>0</v>
      </c>
      <c r="L99" s="283"/>
      <c r="M99" s="99">
        <f t="shared" si="11"/>
        <v>0</v>
      </c>
      <c r="N99" s="458">
        <f t="shared" si="12"/>
        <v>0</v>
      </c>
      <c r="O99" s="99">
        <f t="shared" si="13"/>
        <v>0</v>
      </c>
    </row>
    <row r="100" spans="1:15" x14ac:dyDescent="0.2">
      <c r="A100" s="92" t="str">
        <f>Orçamento!A97</f>
        <v>3.20</v>
      </c>
      <c r="B100" s="39" t="str">
        <f>Orçamento!B97</f>
        <v>Sinapi</v>
      </c>
      <c r="C100" s="39">
        <f>Orçamento!C97</f>
        <v>0</v>
      </c>
      <c r="D100" s="93">
        <f>Orçamento!D97</f>
        <v>0</v>
      </c>
      <c r="E100" s="39">
        <f>Orçamento!E97</f>
        <v>0</v>
      </c>
      <c r="F100" s="94">
        <f>Orçamento!F97</f>
        <v>0</v>
      </c>
      <c r="G100" s="95">
        <f>'Orç. Pós Licitação'!G97</f>
        <v>0</v>
      </c>
      <c r="H100" s="95">
        <f>'Orç. Pós Licitação'!H97</f>
        <v>0</v>
      </c>
      <c r="I100" s="95">
        <f>'Orç. Pós Licitação'!I97</f>
        <v>0</v>
      </c>
      <c r="J100" s="456"/>
      <c r="K100" s="459">
        <f t="shared" si="10"/>
        <v>0</v>
      </c>
      <c r="L100" s="283"/>
      <c r="M100" s="99">
        <f t="shared" si="11"/>
        <v>0</v>
      </c>
      <c r="N100" s="458">
        <f t="shared" si="12"/>
        <v>0</v>
      </c>
      <c r="O100" s="99">
        <f t="shared" si="13"/>
        <v>0</v>
      </c>
    </row>
    <row r="101" spans="1:15" x14ac:dyDescent="0.2">
      <c r="A101" s="92" t="str">
        <f>Orçamento!A98</f>
        <v>3.21</v>
      </c>
      <c r="B101" s="39" t="str">
        <f>Orçamento!B98</f>
        <v>Sinapi</v>
      </c>
      <c r="C101" s="39">
        <f>Orçamento!C98</f>
        <v>0</v>
      </c>
      <c r="D101" s="93">
        <f>Orçamento!D98</f>
        <v>0</v>
      </c>
      <c r="E101" s="39">
        <f>Orçamento!E98</f>
        <v>0</v>
      </c>
      <c r="F101" s="94">
        <f>Orçamento!F98</f>
        <v>0</v>
      </c>
      <c r="G101" s="95">
        <f>'Orç. Pós Licitação'!G98</f>
        <v>0</v>
      </c>
      <c r="H101" s="95">
        <f>'Orç. Pós Licitação'!H98</f>
        <v>0</v>
      </c>
      <c r="I101" s="95">
        <f>'Orç. Pós Licitação'!I98</f>
        <v>0</v>
      </c>
      <c r="J101" s="456"/>
      <c r="K101" s="459">
        <f t="shared" si="10"/>
        <v>0</v>
      </c>
      <c r="L101" s="283"/>
      <c r="M101" s="99">
        <f t="shared" si="11"/>
        <v>0</v>
      </c>
      <c r="N101" s="458">
        <f t="shared" si="12"/>
        <v>0</v>
      </c>
      <c r="O101" s="99">
        <f t="shared" si="13"/>
        <v>0</v>
      </c>
    </row>
    <row r="102" spans="1:15" x14ac:dyDescent="0.2">
      <c r="A102" s="92" t="str">
        <f>Orçamento!A99</f>
        <v>3.22</v>
      </c>
      <c r="B102" s="39" t="str">
        <f>Orçamento!B99</f>
        <v>Sinapi</v>
      </c>
      <c r="C102" s="39">
        <f>Orçamento!C99</f>
        <v>0</v>
      </c>
      <c r="D102" s="93">
        <f>Orçamento!D99</f>
        <v>0</v>
      </c>
      <c r="E102" s="39">
        <f>Orçamento!E99</f>
        <v>0</v>
      </c>
      <c r="F102" s="94">
        <f>Orçamento!F99</f>
        <v>0</v>
      </c>
      <c r="G102" s="95">
        <f>'Orç. Pós Licitação'!G99</f>
        <v>0</v>
      </c>
      <c r="H102" s="95">
        <f>'Orç. Pós Licitação'!H99</f>
        <v>0</v>
      </c>
      <c r="I102" s="95">
        <f>'Orç. Pós Licitação'!I99</f>
        <v>0</v>
      </c>
      <c r="J102" s="456"/>
      <c r="K102" s="459">
        <f t="shared" si="10"/>
        <v>0</v>
      </c>
      <c r="L102" s="283"/>
      <c r="M102" s="99">
        <f t="shared" si="11"/>
        <v>0</v>
      </c>
      <c r="N102" s="458">
        <f t="shared" si="12"/>
        <v>0</v>
      </c>
      <c r="O102" s="99">
        <f t="shared" si="13"/>
        <v>0</v>
      </c>
    </row>
    <row r="103" spans="1:15" x14ac:dyDescent="0.2">
      <c r="A103" s="92" t="str">
        <f>Orçamento!A100</f>
        <v>3.23</v>
      </c>
      <c r="B103" s="39" t="str">
        <f>Orçamento!B100</f>
        <v>Sinapi</v>
      </c>
      <c r="C103" s="39">
        <f>Orçamento!C100</f>
        <v>0</v>
      </c>
      <c r="D103" s="93">
        <f>Orçamento!D100</f>
        <v>0</v>
      </c>
      <c r="E103" s="39">
        <f>Orçamento!E100</f>
        <v>0</v>
      </c>
      <c r="F103" s="94">
        <f>Orçamento!F100</f>
        <v>0</v>
      </c>
      <c r="G103" s="95">
        <f>'Orç. Pós Licitação'!G100</f>
        <v>0</v>
      </c>
      <c r="H103" s="95">
        <f>'Orç. Pós Licitação'!H100</f>
        <v>0</v>
      </c>
      <c r="I103" s="95">
        <f>'Orç. Pós Licitação'!I100</f>
        <v>0</v>
      </c>
      <c r="J103" s="456"/>
      <c r="K103" s="459">
        <f t="shared" si="10"/>
        <v>0</v>
      </c>
      <c r="L103" s="283"/>
      <c r="M103" s="99">
        <f t="shared" si="11"/>
        <v>0</v>
      </c>
      <c r="N103" s="458">
        <f t="shared" si="12"/>
        <v>0</v>
      </c>
      <c r="O103" s="99">
        <f t="shared" si="13"/>
        <v>0</v>
      </c>
    </row>
    <row r="104" spans="1:15" x14ac:dyDescent="0.2">
      <c r="A104" s="92" t="str">
        <f>Orçamento!A101</f>
        <v>3.24</v>
      </c>
      <c r="B104" s="39" t="str">
        <f>Orçamento!B101</f>
        <v>Sinapi</v>
      </c>
      <c r="C104" s="39">
        <f>Orçamento!C101</f>
        <v>0</v>
      </c>
      <c r="D104" s="93">
        <f>Orçamento!D101</f>
        <v>0</v>
      </c>
      <c r="E104" s="39">
        <f>Orçamento!E101</f>
        <v>0</v>
      </c>
      <c r="F104" s="94">
        <f>Orçamento!F101</f>
        <v>0</v>
      </c>
      <c r="G104" s="95">
        <f>'Orç. Pós Licitação'!G101</f>
        <v>0</v>
      </c>
      <c r="H104" s="95">
        <f>'Orç. Pós Licitação'!H101</f>
        <v>0</v>
      </c>
      <c r="I104" s="95">
        <f>'Orç. Pós Licitação'!I101</f>
        <v>0</v>
      </c>
      <c r="J104" s="456"/>
      <c r="K104" s="459">
        <f t="shared" si="10"/>
        <v>0</v>
      </c>
      <c r="L104" s="283"/>
      <c r="M104" s="99">
        <f t="shared" si="11"/>
        <v>0</v>
      </c>
      <c r="N104" s="458">
        <f t="shared" si="12"/>
        <v>0</v>
      </c>
      <c r="O104" s="99">
        <f t="shared" si="13"/>
        <v>0</v>
      </c>
    </row>
    <row r="105" spans="1:15" x14ac:dyDescent="0.2">
      <c r="A105" s="92" t="str">
        <f>Orçamento!A102</f>
        <v>3.25</v>
      </c>
      <c r="B105" s="39" t="str">
        <f>Orçamento!B102</f>
        <v>Sinapi</v>
      </c>
      <c r="C105" s="39">
        <f>Orçamento!C102</f>
        <v>0</v>
      </c>
      <c r="D105" s="93">
        <f>Orçamento!D102</f>
        <v>0</v>
      </c>
      <c r="E105" s="39">
        <f>Orçamento!E102</f>
        <v>0</v>
      </c>
      <c r="F105" s="94">
        <f>Orçamento!F102</f>
        <v>0</v>
      </c>
      <c r="G105" s="95">
        <f>'Orç. Pós Licitação'!G102</f>
        <v>0</v>
      </c>
      <c r="H105" s="95">
        <f>'Orç. Pós Licitação'!H102</f>
        <v>0</v>
      </c>
      <c r="I105" s="95">
        <f>'Orç. Pós Licitação'!I102</f>
        <v>0</v>
      </c>
      <c r="J105" s="456"/>
      <c r="K105" s="459">
        <f t="shared" si="10"/>
        <v>0</v>
      </c>
      <c r="L105" s="283"/>
      <c r="M105" s="99">
        <f t="shared" si="11"/>
        <v>0</v>
      </c>
      <c r="N105" s="458">
        <f t="shared" si="12"/>
        <v>0</v>
      </c>
      <c r="O105" s="99">
        <f t="shared" si="13"/>
        <v>0</v>
      </c>
    </row>
    <row r="106" spans="1:15" x14ac:dyDescent="0.2">
      <c r="A106" s="92" t="str">
        <f>Orçamento!A103</f>
        <v>3.26</v>
      </c>
      <c r="B106" s="39" t="str">
        <f>Orçamento!B103</f>
        <v>Sinapi</v>
      </c>
      <c r="C106" s="39">
        <f>Orçamento!C103</f>
        <v>0</v>
      </c>
      <c r="D106" s="93">
        <f>Orçamento!D103</f>
        <v>0</v>
      </c>
      <c r="E106" s="39">
        <f>Orçamento!E103</f>
        <v>0</v>
      </c>
      <c r="F106" s="94">
        <f>Orçamento!F103</f>
        <v>0</v>
      </c>
      <c r="G106" s="95">
        <f>'Orç. Pós Licitação'!G103</f>
        <v>0</v>
      </c>
      <c r="H106" s="95">
        <f>'Orç. Pós Licitação'!H103</f>
        <v>0</v>
      </c>
      <c r="I106" s="95">
        <f>'Orç. Pós Licitação'!I103</f>
        <v>0</v>
      </c>
      <c r="J106" s="456"/>
      <c r="K106" s="459">
        <f t="shared" si="10"/>
        <v>0</v>
      </c>
      <c r="L106" s="283"/>
      <c r="M106" s="99">
        <f t="shared" si="11"/>
        <v>0</v>
      </c>
      <c r="N106" s="458">
        <f t="shared" si="12"/>
        <v>0</v>
      </c>
      <c r="O106" s="99">
        <f t="shared" si="13"/>
        <v>0</v>
      </c>
    </row>
    <row r="107" spans="1:15" x14ac:dyDescent="0.2">
      <c r="A107" s="92" t="str">
        <f>Orçamento!A104</f>
        <v>3.27</v>
      </c>
      <c r="B107" s="39" t="str">
        <f>Orçamento!B104</f>
        <v>Sinapi</v>
      </c>
      <c r="C107" s="39">
        <f>Orçamento!C104</f>
        <v>0</v>
      </c>
      <c r="D107" s="93">
        <f>Orçamento!D104</f>
        <v>0</v>
      </c>
      <c r="E107" s="39">
        <f>Orçamento!E104</f>
        <v>0</v>
      </c>
      <c r="F107" s="94">
        <f>Orçamento!F104</f>
        <v>0</v>
      </c>
      <c r="G107" s="95">
        <f>'Orç. Pós Licitação'!G104</f>
        <v>0</v>
      </c>
      <c r="H107" s="95">
        <f>'Orç. Pós Licitação'!H104</f>
        <v>0</v>
      </c>
      <c r="I107" s="95">
        <f>'Orç. Pós Licitação'!I104</f>
        <v>0</v>
      </c>
      <c r="J107" s="456"/>
      <c r="K107" s="459">
        <f t="shared" si="10"/>
        <v>0</v>
      </c>
      <c r="L107" s="283"/>
      <c r="M107" s="99">
        <f t="shared" si="11"/>
        <v>0</v>
      </c>
      <c r="N107" s="458">
        <f t="shared" si="12"/>
        <v>0</v>
      </c>
      <c r="O107" s="99">
        <f t="shared" si="13"/>
        <v>0</v>
      </c>
    </row>
    <row r="108" spans="1:15" x14ac:dyDescent="0.2">
      <c r="A108" s="92" t="str">
        <f>Orçamento!A105</f>
        <v>3.28</v>
      </c>
      <c r="B108" s="39" t="str">
        <f>Orçamento!B105</f>
        <v>Sinapi</v>
      </c>
      <c r="C108" s="39">
        <f>Orçamento!C105</f>
        <v>0</v>
      </c>
      <c r="D108" s="93">
        <f>Orçamento!D105</f>
        <v>0</v>
      </c>
      <c r="E108" s="39">
        <f>Orçamento!E105</f>
        <v>0</v>
      </c>
      <c r="F108" s="94">
        <f>Orçamento!F105</f>
        <v>0</v>
      </c>
      <c r="G108" s="95">
        <f>'Orç. Pós Licitação'!G105</f>
        <v>0</v>
      </c>
      <c r="H108" s="95">
        <f>'Orç. Pós Licitação'!H105</f>
        <v>0</v>
      </c>
      <c r="I108" s="95">
        <f>'Orç. Pós Licitação'!I105</f>
        <v>0</v>
      </c>
      <c r="J108" s="456"/>
      <c r="K108" s="459">
        <f t="shared" si="10"/>
        <v>0</v>
      </c>
      <c r="L108" s="283"/>
      <c r="M108" s="99">
        <f t="shared" si="11"/>
        <v>0</v>
      </c>
      <c r="N108" s="458">
        <f t="shared" si="12"/>
        <v>0</v>
      </c>
      <c r="O108" s="99">
        <f t="shared" si="13"/>
        <v>0</v>
      </c>
    </row>
    <row r="109" spans="1:15" x14ac:dyDescent="0.2">
      <c r="A109" s="92" t="str">
        <f>Orçamento!A106</f>
        <v>3.29</v>
      </c>
      <c r="B109" s="39" t="str">
        <f>Orçamento!B106</f>
        <v>Sinapi</v>
      </c>
      <c r="C109" s="39">
        <f>Orçamento!C106</f>
        <v>0</v>
      </c>
      <c r="D109" s="93">
        <f>Orçamento!D106</f>
        <v>0</v>
      </c>
      <c r="E109" s="39">
        <f>Orçamento!E106</f>
        <v>0</v>
      </c>
      <c r="F109" s="94">
        <f>Orçamento!F106</f>
        <v>0</v>
      </c>
      <c r="G109" s="95">
        <f>'Orç. Pós Licitação'!G106</f>
        <v>0</v>
      </c>
      <c r="H109" s="95">
        <f>'Orç. Pós Licitação'!H106</f>
        <v>0</v>
      </c>
      <c r="I109" s="95">
        <f>'Orç. Pós Licitação'!I106</f>
        <v>0</v>
      </c>
      <c r="J109" s="456"/>
      <c r="K109" s="459">
        <f t="shared" si="10"/>
        <v>0</v>
      </c>
      <c r="L109" s="283"/>
      <c r="M109" s="99">
        <f t="shared" si="11"/>
        <v>0</v>
      </c>
      <c r="N109" s="458">
        <f t="shared" si="12"/>
        <v>0</v>
      </c>
      <c r="O109" s="99">
        <f t="shared" si="13"/>
        <v>0</v>
      </c>
    </row>
    <row r="110" spans="1:15" x14ac:dyDescent="0.2">
      <c r="A110" s="92" t="str">
        <f>Orçamento!A107</f>
        <v>3.30</v>
      </c>
      <c r="B110" s="39" t="str">
        <f>Orçamento!B107</f>
        <v>Sinapi</v>
      </c>
      <c r="C110" s="39">
        <f>Orçamento!C107</f>
        <v>0</v>
      </c>
      <c r="D110" s="93">
        <f>Orçamento!D107</f>
        <v>0</v>
      </c>
      <c r="E110" s="39">
        <f>Orçamento!E107</f>
        <v>0</v>
      </c>
      <c r="F110" s="94">
        <f>Orçamento!F107</f>
        <v>0</v>
      </c>
      <c r="G110" s="95">
        <f>'Orç. Pós Licitação'!G107</f>
        <v>0</v>
      </c>
      <c r="H110" s="95">
        <f>'Orç. Pós Licitação'!H107</f>
        <v>0</v>
      </c>
      <c r="I110" s="95">
        <f>'Orç. Pós Licitação'!I107</f>
        <v>0</v>
      </c>
      <c r="J110" s="456"/>
      <c r="K110" s="459">
        <f t="shared" si="10"/>
        <v>0</v>
      </c>
      <c r="L110" s="283"/>
      <c r="M110" s="99">
        <f t="shared" si="11"/>
        <v>0</v>
      </c>
      <c r="N110" s="458">
        <f t="shared" si="12"/>
        <v>0</v>
      </c>
      <c r="O110" s="99">
        <f t="shared" si="13"/>
        <v>0</v>
      </c>
    </row>
    <row r="111" spans="1:15" s="2" customFormat="1" ht="15.75" x14ac:dyDescent="0.25">
      <c r="A111" s="449"/>
      <c r="B111" s="434"/>
      <c r="C111" s="434"/>
      <c r="D111" s="435"/>
      <c r="E111" s="430" t="s">
        <v>1116</v>
      </c>
      <c r="F111" s="434"/>
      <c r="G111" s="434"/>
      <c r="H111" s="436"/>
      <c r="I111" s="437">
        <f>SUM(I81:I110)</f>
        <v>64303.360000000001</v>
      </c>
      <c r="J111" s="438"/>
      <c r="K111" s="437">
        <f>SUM(K81:K110)</f>
        <v>0</v>
      </c>
      <c r="L111" s="438"/>
      <c r="M111" s="437">
        <f>SUM(M81:M110)</f>
        <v>0</v>
      </c>
      <c r="N111" s="437"/>
      <c r="O111" s="437">
        <f t="shared" ref="O111" si="14">SUM(O81:O110)</f>
        <v>64303.360000000001</v>
      </c>
    </row>
    <row r="112" spans="1:15" s="3" customFormat="1" ht="31.5" x14ac:dyDescent="0.25">
      <c r="A112" s="451" t="str">
        <f>Orçamento!A108</f>
        <v>4.0</v>
      </c>
      <c r="B112" s="427"/>
      <c r="C112" s="427"/>
      <c r="D112" s="428" t="str">
        <f>Orçamento!D108</f>
        <v>ABRIGO DO QUADRO DE COMANDO - FUNDAÇÕES – SAPATAS E VIGA BALDRAME</v>
      </c>
      <c r="E112" s="427"/>
      <c r="F112" s="427"/>
      <c r="G112" s="429"/>
      <c r="H112" s="430"/>
      <c r="I112" s="430"/>
      <c r="J112" s="431"/>
      <c r="K112" s="431"/>
      <c r="L112" s="431"/>
      <c r="M112" s="432"/>
      <c r="N112" s="433"/>
      <c r="O112" s="433"/>
    </row>
    <row r="113" spans="1:15" ht="28.5" x14ac:dyDescent="0.2">
      <c r="A113" s="92" t="str">
        <f>Orçamento!A109</f>
        <v>4.1</v>
      </c>
      <c r="B113" s="39" t="str">
        <f>Orçamento!B109</f>
        <v>Sinapi</v>
      </c>
      <c r="C113" s="39">
        <f>Orçamento!C109</f>
        <v>95956</v>
      </c>
      <c r="D113" s="93" t="str">
        <f>Orçamento!D109</f>
        <v>Execução de estrutura em concreto armado, moldada in loco, fck=30MPa, para as sapatas</v>
      </c>
      <c r="E113" s="39" t="str">
        <f>Orçamento!E109</f>
        <v>M3</v>
      </c>
      <c r="F113" s="94">
        <f>Orçamento!F109</f>
        <v>0.77</v>
      </c>
      <c r="G113" s="95">
        <f>'Orç. Pós Licitação'!G109</f>
        <v>2694</v>
      </c>
      <c r="H113" s="95">
        <f>'Orç. Pós Licitação'!H109</f>
        <v>3340.56</v>
      </c>
      <c r="I113" s="95">
        <f>'Orç. Pós Licitação'!I109</f>
        <v>2572.23</v>
      </c>
      <c r="J113" s="456"/>
      <c r="K113" s="459">
        <f t="shared" ref="K113:K142" si="15">ROUND((J113*H113),2)</f>
        <v>0</v>
      </c>
      <c r="L113" s="283"/>
      <c r="M113" s="99">
        <f t="shared" ref="M113:M142" si="16">ROUND((L113*H113),2)</f>
        <v>0</v>
      </c>
      <c r="N113" s="458">
        <f t="shared" ref="N113:N142" si="17">F113-J113+L113</f>
        <v>0.77</v>
      </c>
      <c r="O113" s="99">
        <f t="shared" ref="O113:O142" si="18">ROUND((N113*H113),2)</f>
        <v>2572.23</v>
      </c>
    </row>
    <row r="114" spans="1:15" ht="28.5" x14ac:dyDescent="0.2">
      <c r="A114" s="92" t="str">
        <f>Orçamento!A110</f>
        <v>4.2</v>
      </c>
      <c r="B114" s="39" t="str">
        <f>Orçamento!B110</f>
        <v>Sinapi</v>
      </c>
      <c r="C114" s="39">
        <f>Orçamento!C110</f>
        <v>95956</v>
      </c>
      <c r="D114" s="93" t="str">
        <f>Orçamento!D110</f>
        <v>Execução de estrutura em concreto armado, moldada in loco, fck=30MPa, para a viga baldrame</v>
      </c>
      <c r="E114" s="39" t="str">
        <f>Orçamento!E110</f>
        <v>M3</v>
      </c>
      <c r="F114" s="94">
        <f>Orçamento!F110</f>
        <v>0.43</v>
      </c>
      <c r="G114" s="95">
        <f>'Orç. Pós Licitação'!G110</f>
        <v>2694</v>
      </c>
      <c r="H114" s="95">
        <f>'Orç. Pós Licitação'!H110</f>
        <v>3340.56</v>
      </c>
      <c r="I114" s="95">
        <f>'Orç. Pós Licitação'!I110</f>
        <v>1436.44</v>
      </c>
      <c r="J114" s="456"/>
      <c r="K114" s="459">
        <f t="shared" si="15"/>
        <v>0</v>
      </c>
      <c r="L114" s="283"/>
      <c r="M114" s="99">
        <f t="shared" si="16"/>
        <v>0</v>
      </c>
      <c r="N114" s="458">
        <f t="shared" si="17"/>
        <v>0.43</v>
      </c>
      <c r="O114" s="99">
        <f t="shared" si="18"/>
        <v>1436.44</v>
      </c>
    </row>
    <row r="115" spans="1:15" x14ac:dyDescent="0.2">
      <c r="A115" s="92" t="str">
        <f>Orçamento!A111</f>
        <v>4.3</v>
      </c>
      <c r="B115" s="39" t="str">
        <f>Orçamento!B111</f>
        <v>Sinapi</v>
      </c>
      <c r="C115" s="39">
        <f>Orçamento!C111</f>
        <v>0</v>
      </c>
      <c r="D115" s="93">
        <f>Orçamento!D111</f>
        <v>0</v>
      </c>
      <c r="E115" s="39">
        <f>Orçamento!E111</f>
        <v>0</v>
      </c>
      <c r="F115" s="94">
        <f>Orçamento!F111</f>
        <v>0</v>
      </c>
      <c r="G115" s="95">
        <f>'Orç. Pós Licitação'!G111</f>
        <v>0</v>
      </c>
      <c r="H115" s="95">
        <f>'Orç. Pós Licitação'!H111</f>
        <v>0</v>
      </c>
      <c r="I115" s="95">
        <f>'Orç. Pós Licitação'!I111</f>
        <v>0</v>
      </c>
      <c r="J115" s="456"/>
      <c r="K115" s="459">
        <f t="shared" si="15"/>
        <v>0</v>
      </c>
      <c r="L115" s="283"/>
      <c r="M115" s="99">
        <f t="shared" si="16"/>
        <v>0</v>
      </c>
      <c r="N115" s="458">
        <f t="shared" si="17"/>
        <v>0</v>
      </c>
      <c r="O115" s="99">
        <f t="shared" si="18"/>
        <v>0</v>
      </c>
    </row>
    <row r="116" spans="1:15" x14ac:dyDescent="0.2">
      <c r="A116" s="92" t="str">
        <f>Orçamento!A112</f>
        <v>4.4</v>
      </c>
      <c r="B116" s="39" t="str">
        <f>Orçamento!B112</f>
        <v>Sinapi</v>
      </c>
      <c r="C116" s="39">
        <f>Orçamento!C112</f>
        <v>0</v>
      </c>
      <c r="D116" s="93">
        <f>Orçamento!D112</f>
        <v>0</v>
      </c>
      <c r="E116" s="39">
        <f>Orçamento!E112</f>
        <v>0</v>
      </c>
      <c r="F116" s="94">
        <f>Orçamento!F112</f>
        <v>0</v>
      </c>
      <c r="G116" s="95">
        <f>'Orç. Pós Licitação'!G112</f>
        <v>0</v>
      </c>
      <c r="H116" s="95">
        <f>'Orç. Pós Licitação'!H112</f>
        <v>0</v>
      </c>
      <c r="I116" s="95">
        <f>'Orç. Pós Licitação'!I112</f>
        <v>0</v>
      </c>
      <c r="J116" s="456"/>
      <c r="K116" s="459">
        <f t="shared" si="15"/>
        <v>0</v>
      </c>
      <c r="L116" s="283"/>
      <c r="M116" s="99">
        <f t="shared" si="16"/>
        <v>0</v>
      </c>
      <c r="N116" s="458">
        <f t="shared" si="17"/>
        <v>0</v>
      </c>
      <c r="O116" s="99">
        <f t="shared" si="18"/>
        <v>0</v>
      </c>
    </row>
    <row r="117" spans="1:15" x14ac:dyDescent="0.2">
      <c r="A117" s="92" t="str">
        <f>Orçamento!A113</f>
        <v>4.5</v>
      </c>
      <c r="B117" s="39" t="str">
        <f>Orçamento!B113</f>
        <v>Sinapi</v>
      </c>
      <c r="C117" s="39">
        <f>Orçamento!C113</f>
        <v>0</v>
      </c>
      <c r="D117" s="93">
        <f>Orçamento!D113</f>
        <v>0</v>
      </c>
      <c r="E117" s="39">
        <f>Orçamento!E113</f>
        <v>0</v>
      </c>
      <c r="F117" s="94">
        <f>Orçamento!F113</f>
        <v>0</v>
      </c>
      <c r="G117" s="95">
        <f>'Orç. Pós Licitação'!G113</f>
        <v>0</v>
      </c>
      <c r="H117" s="95">
        <f>'Orç. Pós Licitação'!H113</f>
        <v>0</v>
      </c>
      <c r="I117" s="95">
        <f>'Orç. Pós Licitação'!I113</f>
        <v>0</v>
      </c>
      <c r="J117" s="456"/>
      <c r="K117" s="459">
        <f t="shared" si="15"/>
        <v>0</v>
      </c>
      <c r="L117" s="283"/>
      <c r="M117" s="99">
        <f t="shared" si="16"/>
        <v>0</v>
      </c>
      <c r="N117" s="458">
        <f t="shared" si="17"/>
        <v>0</v>
      </c>
      <c r="O117" s="99">
        <f t="shared" si="18"/>
        <v>0</v>
      </c>
    </row>
    <row r="118" spans="1:15" x14ac:dyDescent="0.2">
      <c r="A118" s="92" t="str">
        <f>Orçamento!A114</f>
        <v>4.6</v>
      </c>
      <c r="B118" s="39" t="str">
        <f>Orçamento!B114</f>
        <v>Sinapi</v>
      </c>
      <c r="C118" s="39">
        <f>Orçamento!C114</f>
        <v>0</v>
      </c>
      <c r="D118" s="93">
        <f>Orçamento!D114</f>
        <v>0</v>
      </c>
      <c r="E118" s="39">
        <f>Orçamento!E114</f>
        <v>0</v>
      </c>
      <c r="F118" s="94">
        <f>Orçamento!F114</f>
        <v>0</v>
      </c>
      <c r="G118" s="95">
        <f>'Orç. Pós Licitação'!G114</f>
        <v>0</v>
      </c>
      <c r="H118" s="95">
        <f>'Orç. Pós Licitação'!H114</f>
        <v>0</v>
      </c>
      <c r="I118" s="95">
        <f>'Orç. Pós Licitação'!I114</f>
        <v>0</v>
      </c>
      <c r="J118" s="456"/>
      <c r="K118" s="459">
        <f t="shared" si="15"/>
        <v>0</v>
      </c>
      <c r="L118" s="283"/>
      <c r="M118" s="99">
        <f t="shared" si="16"/>
        <v>0</v>
      </c>
      <c r="N118" s="458">
        <f t="shared" si="17"/>
        <v>0</v>
      </c>
      <c r="O118" s="99">
        <f t="shared" si="18"/>
        <v>0</v>
      </c>
    </row>
    <row r="119" spans="1:15" x14ac:dyDescent="0.2">
      <c r="A119" s="92" t="str">
        <f>Orçamento!A115</f>
        <v>4.7</v>
      </c>
      <c r="B119" s="39" t="str">
        <f>Orçamento!B115</f>
        <v>Sinapi</v>
      </c>
      <c r="C119" s="39">
        <f>Orçamento!C115</f>
        <v>0</v>
      </c>
      <c r="D119" s="93">
        <f>Orçamento!D115</f>
        <v>0</v>
      </c>
      <c r="E119" s="39">
        <f>Orçamento!E115</f>
        <v>0</v>
      </c>
      <c r="F119" s="94">
        <f>Orçamento!F115</f>
        <v>0</v>
      </c>
      <c r="G119" s="95">
        <f>'Orç. Pós Licitação'!G115</f>
        <v>0</v>
      </c>
      <c r="H119" s="95">
        <f>'Orç. Pós Licitação'!H115</f>
        <v>0</v>
      </c>
      <c r="I119" s="95">
        <f>'Orç. Pós Licitação'!I115</f>
        <v>0</v>
      </c>
      <c r="J119" s="456"/>
      <c r="K119" s="459">
        <f t="shared" si="15"/>
        <v>0</v>
      </c>
      <c r="L119" s="283"/>
      <c r="M119" s="99">
        <f t="shared" si="16"/>
        <v>0</v>
      </c>
      <c r="N119" s="458">
        <f t="shared" si="17"/>
        <v>0</v>
      </c>
      <c r="O119" s="99">
        <f t="shared" si="18"/>
        <v>0</v>
      </c>
    </row>
    <row r="120" spans="1:15" x14ac:dyDescent="0.2">
      <c r="A120" s="92" t="str">
        <f>Orçamento!A116</f>
        <v>4.8</v>
      </c>
      <c r="B120" s="39" t="str">
        <f>Orçamento!B116</f>
        <v>Sinapi</v>
      </c>
      <c r="C120" s="39">
        <f>Orçamento!C116</f>
        <v>0</v>
      </c>
      <c r="D120" s="93">
        <f>Orçamento!D116</f>
        <v>0</v>
      </c>
      <c r="E120" s="39">
        <f>Orçamento!E116</f>
        <v>0</v>
      </c>
      <c r="F120" s="94">
        <f>Orçamento!F116</f>
        <v>0</v>
      </c>
      <c r="G120" s="95">
        <f>'Orç. Pós Licitação'!G116</f>
        <v>0</v>
      </c>
      <c r="H120" s="95">
        <f>'Orç. Pós Licitação'!H116</f>
        <v>0</v>
      </c>
      <c r="I120" s="95">
        <f>'Orç. Pós Licitação'!I116</f>
        <v>0</v>
      </c>
      <c r="J120" s="456"/>
      <c r="K120" s="459">
        <f t="shared" si="15"/>
        <v>0</v>
      </c>
      <c r="L120" s="283"/>
      <c r="M120" s="99">
        <f t="shared" si="16"/>
        <v>0</v>
      </c>
      <c r="N120" s="458">
        <f t="shared" si="17"/>
        <v>0</v>
      </c>
      <c r="O120" s="99">
        <f t="shared" si="18"/>
        <v>0</v>
      </c>
    </row>
    <row r="121" spans="1:15" x14ac:dyDescent="0.2">
      <c r="A121" s="92" t="str">
        <f>Orçamento!A117</f>
        <v>4.9</v>
      </c>
      <c r="B121" s="39" t="str">
        <f>Orçamento!B117</f>
        <v>Sinapi</v>
      </c>
      <c r="C121" s="39">
        <f>Orçamento!C117</f>
        <v>0</v>
      </c>
      <c r="D121" s="93">
        <f>Orçamento!D117</f>
        <v>0</v>
      </c>
      <c r="E121" s="39">
        <f>Orçamento!E117</f>
        <v>0</v>
      </c>
      <c r="F121" s="94">
        <f>Orçamento!F117</f>
        <v>0</v>
      </c>
      <c r="G121" s="95">
        <f>'Orç. Pós Licitação'!G117</f>
        <v>0</v>
      </c>
      <c r="H121" s="95">
        <f>'Orç. Pós Licitação'!H117</f>
        <v>0</v>
      </c>
      <c r="I121" s="95">
        <f>'Orç. Pós Licitação'!I117</f>
        <v>0</v>
      </c>
      <c r="J121" s="456"/>
      <c r="K121" s="459">
        <f t="shared" si="15"/>
        <v>0</v>
      </c>
      <c r="L121" s="283"/>
      <c r="M121" s="99">
        <f t="shared" si="16"/>
        <v>0</v>
      </c>
      <c r="N121" s="458">
        <f t="shared" si="17"/>
        <v>0</v>
      </c>
      <c r="O121" s="99">
        <f t="shared" si="18"/>
        <v>0</v>
      </c>
    </row>
    <row r="122" spans="1:15" x14ac:dyDescent="0.2">
      <c r="A122" s="92" t="str">
        <f>Orçamento!A118</f>
        <v>4.10</v>
      </c>
      <c r="B122" s="39" t="str">
        <f>Orçamento!B118</f>
        <v>Sinapi</v>
      </c>
      <c r="C122" s="39">
        <f>Orçamento!C118</f>
        <v>0</v>
      </c>
      <c r="D122" s="93">
        <f>Orçamento!D118</f>
        <v>0</v>
      </c>
      <c r="E122" s="39">
        <f>Orçamento!E118</f>
        <v>0</v>
      </c>
      <c r="F122" s="94">
        <f>Orçamento!F118</f>
        <v>0</v>
      </c>
      <c r="G122" s="95">
        <f>'Orç. Pós Licitação'!G118</f>
        <v>0</v>
      </c>
      <c r="H122" s="95">
        <f>'Orç. Pós Licitação'!H118</f>
        <v>0</v>
      </c>
      <c r="I122" s="95">
        <f>'Orç. Pós Licitação'!I118</f>
        <v>0</v>
      </c>
      <c r="J122" s="456"/>
      <c r="K122" s="459">
        <f t="shared" si="15"/>
        <v>0</v>
      </c>
      <c r="L122" s="283"/>
      <c r="M122" s="99">
        <f t="shared" si="16"/>
        <v>0</v>
      </c>
      <c r="N122" s="458">
        <f t="shared" si="17"/>
        <v>0</v>
      </c>
      <c r="O122" s="99">
        <f t="shared" si="18"/>
        <v>0</v>
      </c>
    </row>
    <row r="123" spans="1:15" x14ac:dyDescent="0.2">
      <c r="A123" s="92" t="str">
        <f>Orçamento!A119</f>
        <v>4.11</v>
      </c>
      <c r="B123" s="39" t="str">
        <f>Orçamento!B119</f>
        <v>Sinapi</v>
      </c>
      <c r="C123" s="39">
        <f>Orçamento!C119</f>
        <v>0</v>
      </c>
      <c r="D123" s="93">
        <f>Orçamento!D119</f>
        <v>0</v>
      </c>
      <c r="E123" s="39">
        <f>Orçamento!E119</f>
        <v>0</v>
      </c>
      <c r="F123" s="94">
        <f>Orçamento!F119</f>
        <v>0</v>
      </c>
      <c r="G123" s="95">
        <f>'Orç. Pós Licitação'!G119</f>
        <v>0</v>
      </c>
      <c r="H123" s="95">
        <f>'Orç. Pós Licitação'!H119</f>
        <v>0</v>
      </c>
      <c r="I123" s="95">
        <f>'Orç. Pós Licitação'!I119</f>
        <v>0</v>
      </c>
      <c r="J123" s="456"/>
      <c r="K123" s="459">
        <f t="shared" si="15"/>
        <v>0</v>
      </c>
      <c r="L123" s="283"/>
      <c r="M123" s="99">
        <f t="shared" si="16"/>
        <v>0</v>
      </c>
      <c r="N123" s="458">
        <f t="shared" si="17"/>
        <v>0</v>
      </c>
      <c r="O123" s="99">
        <f t="shared" si="18"/>
        <v>0</v>
      </c>
    </row>
    <row r="124" spans="1:15" x14ac:dyDescent="0.2">
      <c r="A124" s="92" t="str">
        <f>Orçamento!A120</f>
        <v>4.12</v>
      </c>
      <c r="B124" s="39" t="str">
        <f>Orçamento!B120</f>
        <v>Sinapi</v>
      </c>
      <c r="C124" s="39">
        <f>Orçamento!C120</f>
        <v>0</v>
      </c>
      <c r="D124" s="93">
        <f>Orçamento!D120</f>
        <v>0</v>
      </c>
      <c r="E124" s="39">
        <f>Orçamento!E120</f>
        <v>0</v>
      </c>
      <c r="F124" s="94">
        <f>Orçamento!F120</f>
        <v>0</v>
      </c>
      <c r="G124" s="95">
        <f>'Orç. Pós Licitação'!G120</f>
        <v>0</v>
      </c>
      <c r="H124" s="95">
        <f>'Orç. Pós Licitação'!H120</f>
        <v>0</v>
      </c>
      <c r="I124" s="95">
        <f>'Orç. Pós Licitação'!I120</f>
        <v>0</v>
      </c>
      <c r="J124" s="456"/>
      <c r="K124" s="459">
        <f t="shared" si="15"/>
        <v>0</v>
      </c>
      <c r="L124" s="283"/>
      <c r="M124" s="99">
        <f t="shared" si="16"/>
        <v>0</v>
      </c>
      <c r="N124" s="458">
        <f t="shared" si="17"/>
        <v>0</v>
      </c>
      <c r="O124" s="99">
        <f t="shared" si="18"/>
        <v>0</v>
      </c>
    </row>
    <row r="125" spans="1:15" x14ac:dyDescent="0.2">
      <c r="A125" s="92" t="str">
        <f>Orçamento!A121</f>
        <v>4.13</v>
      </c>
      <c r="B125" s="39" t="str">
        <f>Orçamento!B121</f>
        <v>Sinapi</v>
      </c>
      <c r="C125" s="39">
        <f>Orçamento!C121</f>
        <v>0</v>
      </c>
      <c r="D125" s="93">
        <f>Orçamento!D121</f>
        <v>0</v>
      </c>
      <c r="E125" s="39">
        <f>Orçamento!E121</f>
        <v>0</v>
      </c>
      <c r="F125" s="94">
        <f>Orçamento!F121</f>
        <v>0</v>
      </c>
      <c r="G125" s="95">
        <f>'Orç. Pós Licitação'!G121</f>
        <v>0</v>
      </c>
      <c r="H125" s="95">
        <f>'Orç. Pós Licitação'!H121</f>
        <v>0</v>
      </c>
      <c r="I125" s="95">
        <f>'Orç. Pós Licitação'!I121</f>
        <v>0</v>
      </c>
      <c r="J125" s="456"/>
      <c r="K125" s="459">
        <f t="shared" si="15"/>
        <v>0</v>
      </c>
      <c r="L125" s="283"/>
      <c r="M125" s="99">
        <f t="shared" si="16"/>
        <v>0</v>
      </c>
      <c r="N125" s="458">
        <f t="shared" si="17"/>
        <v>0</v>
      </c>
      <c r="O125" s="99">
        <f t="shared" si="18"/>
        <v>0</v>
      </c>
    </row>
    <row r="126" spans="1:15" x14ac:dyDescent="0.2">
      <c r="A126" s="92" t="str">
        <f>Orçamento!A122</f>
        <v>4.14</v>
      </c>
      <c r="B126" s="39" t="str">
        <f>Orçamento!B122</f>
        <v>Sinapi</v>
      </c>
      <c r="C126" s="39">
        <f>Orçamento!C122</f>
        <v>0</v>
      </c>
      <c r="D126" s="93">
        <f>Orçamento!D122</f>
        <v>0</v>
      </c>
      <c r="E126" s="39">
        <f>Orçamento!E122</f>
        <v>0</v>
      </c>
      <c r="F126" s="94">
        <f>Orçamento!F122</f>
        <v>0</v>
      </c>
      <c r="G126" s="95">
        <f>'Orç. Pós Licitação'!G122</f>
        <v>0</v>
      </c>
      <c r="H126" s="95">
        <f>'Orç. Pós Licitação'!H122</f>
        <v>0</v>
      </c>
      <c r="I126" s="95">
        <f>'Orç. Pós Licitação'!I122</f>
        <v>0</v>
      </c>
      <c r="J126" s="456"/>
      <c r="K126" s="459">
        <f t="shared" si="15"/>
        <v>0</v>
      </c>
      <c r="L126" s="283"/>
      <c r="M126" s="99">
        <f t="shared" si="16"/>
        <v>0</v>
      </c>
      <c r="N126" s="458">
        <f t="shared" si="17"/>
        <v>0</v>
      </c>
      <c r="O126" s="99">
        <f t="shared" si="18"/>
        <v>0</v>
      </c>
    </row>
    <row r="127" spans="1:15" x14ac:dyDescent="0.2">
      <c r="A127" s="92" t="str">
        <f>Orçamento!A123</f>
        <v>4.15</v>
      </c>
      <c r="B127" s="39" t="str">
        <f>Orçamento!B123</f>
        <v>Sinapi</v>
      </c>
      <c r="C127" s="39">
        <f>Orçamento!C123</f>
        <v>0</v>
      </c>
      <c r="D127" s="93">
        <f>Orçamento!D123</f>
        <v>0</v>
      </c>
      <c r="E127" s="39">
        <f>Orçamento!E123</f>
        <v>0</v>
      </c>
      <c r="F127" s="94">
        <f>Orçamento!F123</f>
        <v>0</v>
      </c>
      <c r="G127" s="95">
        <f>'Orç. Pós Licitação'!G123</f>
        <v>0</v>
      </c>
      <c r="H127" s="95">
        <f>'Orç. Pós Licitação'!H123</f>
        <v>0</v>
      </c>
      <c r="I127" s="95">
        <f>'Orç. Pós Licitação'!I123</f>
        <v>0</v>
      </c>
      <c r="J127" s="456"/>
      <c r="K127" s="459">
        <f t="shared" si="15"/>
        <v>0</v>
      </c>
      <c r="L127" s="283"/>
      <c r="M127" s="99">
        <f t="shared" si="16"/>
        <v>0</v>
      </c>
      <c r="N127" s="458">
        <f t="shared" si="17"/>
        <v>0</v>
      </c>
      <c r="O127" s="99">
        <f t="shared" si="18"/>
        <v>0</v>
      </c>
    </row>
    <row r="128" spans="1:15" x14ac:dyDescent="0.2">
      <c r="A128" s="92" t="str">
        <f>Orçamento!A124</f>
        <v>4.16</v>
      </c>
      <c r="B128" s="39" t="str">
        <f>Orçamento!B124</f>
        <v>Sinapi</v>
      </c>
      <c r="C128" s="39">
        <f>Orçamento!C124</f>
        <v>0</v>
      </c>
      <c r="D128" s="93">
        <f>Orçamento!D124</f>
        <v>0</v>
      </c>
      <c r="E128" s="39">
        <f>Orçamento!E124</f>
        <v>0</v>
      </c>
      <c r="F128" s="94">
        <f>Orçamento!F124</f>
        <v>0</v>
      </c>
      <c r="G128" s="95">
        <f>'Orç. Pós Licitação'!G124</f>
        <v>0</v>
      </c>
      <c r="H128" s="95">
        <f>'Orç. Pós Licitação'!H124</f>
        <v>0</v>
      </c>
      <c r="I128" s="95">
        <f>'Orç. Pós Licitação'!I124</f>
        <v>0</v>
      </c>
      <c r="J128" s="456"/>
      <c r="K128" s="459">
        <f t="shared" si="15"/>
        <v>0</v>
      </c>
      <c r="L128" s="283"/>
      <c r="M128" s="99">
        <f t="shared" si="16"/>
        <v>0</v>
      </c>
      <c r="N128" s="458">
        <f t="shared" si="17"/>
        <v>0</v>
      </c>
      <c r="O128" s="99">
        <f t="shared" si="18"/>
        <v>0</v>
      </c>
    </row>
    <row r="129" spans="1:15" x14ac:dyDescent="0.2">
      <c r="A129" s="92" t="str">
        <f>Orçamento!A125</f>
        <v>4.17</v>
      </c>
      <c r="B129" s="39" t="str">
        <f>Orçamento!B125</f>
        <v>Sinapi</v>
      </c>
      <c r="C129" s="39">
        <f>Orçamento!C125</f>
        <v>0</v>
      </c>
      <c r="D129" s="93">
        <f>Orçamento!D125</f>
        <v>0</v>
      </c>
      <c r="E129" s="39">
        <f>Orçamento!E125</f>
        <v>0</v>
      </c>
      <c r="F129" s="94">
        <f>Orçamento!F125</f>
        <v>0</v>
      </c>
      <c r="G129" s="95">
        <f>'Orç. Pós Licitação'!G125</f>
        <v>0</v>
      </c>
      <c r="H129" s="95">
        <f>'Orç. Pós Licitação'!H125</f>
        <v>0</v>
      </c>
      <c r="I129" s="95">
        <f>'Orç. Pós Licitação'!I125</f>
        <v>0</v>
      </c>
      <c r="J129" s="456"/>
      <c r="K129" s="459">
        <f t="shared" si="15"/>
        <v>0</v>
      </c>
      <c r="L129" s="283"/>
      <c r="M129" s="99">
        <f t="shared" si="16"/>
        <v>0</v>
      </c>
      <c r="N129" s="458">
        <f t="shared" si="17"/>
        <v>0</v>
      </c>
      <c r="O129" s="99">
        <f t="shared" si="18"/>
        <v>0</v>
      </c>
    </row>
    <row r="130" spans="1:15" x14ac:dyDescent="0.2">
      <c r="A130" s="92" t="str">
        <f>Orçamento!A126</f>
        <v>4.18</v>
      </c>
      <c r="B130" s="39" t="str">
        <f>Orçamento!B126</f>
        <v>Sinapi</v>
      </c>
      <c r="C130" s="39">
        <f>Orçamento!C126</f>
        <v>0</v>
      </c>
      <c r="D130" s="93">
        <f>Orçamento!D126</f>
        <v>0</v>
      </c>
      <c r="E130" s="39">
        <f>Orçamento!E126</f>
        <v>0</v>
      </c>
      <c r="F130" s="94">
        <f>Orçamento!F126</f>
        <v>0</v>
      </c>
      <c r="G130" s="95">
        <f>'Orç. Pós Licitação'!G126</f>
        <v>0</v>
      </c>
      <c r="H130" s="95">
        <f>'Orç. Pós Licitação'!H126</f>
        <v>0</v>
      </c>
      <c r="I130" s="95">
        <f>'Orç. Pós Licitação'!I126</f>
        <v>0</v>
      </c>
      <c r="J130" s="456"/>
      <c r="K130" s="459">
        <f t="shared" si="15"/>
        <v>0</v>
      </c>
      <c r="L130" s="283"/>
      <c r="M130" s="99">
        <f t="shared" si="16"/>
        <v>0</v>
      </c>
      <c r="N130" s="458">
        <f t="shared" si="17"/>
        <v>0</v>
      </c>
      <c r="O130" s="99">
        <f t="shared" si="18"/>
        <v>0</v>
      </c>
    </row>
    <row r="131" spans="1:15" x14ac:dyDescent="0.2">
      <c r="A131" s="92" t="str">
        <f>Orçamento!A127</f>
        <v>4.19</v>
      </c>
      <c r="B131" s="39" t="str">
        <f>Orçamento!B127</f>
        <v>Sinapi</v>
      </c>
      <c r="C131" s="39">
        <f>Orçamento!C127</f>
        <v>0</v>
      </c>
      <c r="D131" s="93">
        <f>Orçamento!D127</f>
        <v>0</v>
      </c>
      <c r="E131" s="39">
        <f>Orçamento!E127</f>
        <v>0</v>
      </c>
      <c r="F131" s="94">
        <f>Orçamento!F127</f>
        <v>0</v>
      </c>
      <c r="G131" s="95">
        <f>'Orç. Pós Licitação'!G127</f>
        <v>0</v>
      </c>
      <c r="H131" s="95">
        <f>'Orç. Pós Licitação'!H127</f>
        <v>0</v>
      </c>
      <c r="I131" s="95">
        <f>'Orç. Pós Licitação'!I127</f>
        <v>0</v>
      </c>
      <c r="J131" s="456"/>
      <c r="K131" s="459">
        <f t="shared" si="15"/>
        <v>0</v>
      </c>
      <c r="L131" s="283"/>
      <c r="M131" s="99">
        <f t="shared" si="16"/>
        <v>0</v>
      </c>
      <c r="N131" s="458">
        <f t="shared" si="17"/>
        <v>0</v>
      </c>
      <c r="O131" s="99">
        <f t="shared" si="18"/>
        <v>0</v>
      </c>
    </row>
    <row r="132" spans="1:15" x14ac:dyDescent="0.2">
      <c r="A132" s="92" t="str">
        <f>Orçamento!A128</f>
        <v>4.20</v>
      </c>
      <c r="B132" s="39" t="str">
        <f>Orçamento!B128</f>
        <v>Sinapi</v>
      </c>
      <c r="C132" s="39">
        <f>Orçamento!C128</f>
        <v>0</v>
      </c>
      <c r="D132" s="93">
        <f>Orçamento!D128</f>
        <v>0</v>
      </c>
      <c r="E132" s="39">
        <f>Orçamento!E128</f>
        <v>0</v>
      </c>
      <c r="F132" s="94">
        <f>Orçamento!F128</f>
        <v>0</v>
      </c>
      <c r="G132" s="95">
        <f>'Orç. Pós Licitação'!G128</f>
        <v>0</v>
      </c>
      <c r="H132" s="95">
        <f>'Orç. Pós Licitação'!H128</f>
        <v>0</v>
      </c>
      <c r="I132" s="95">
        <f>'Orç. Pós Licitação'!I128</f>
        <v>0</v>
      </c>
      <c r="J132" s="456"/>
      <c r="K132" s="459">
        <f t="shared" si="15"/>
        <v>0</v>
      </c>
      <c r="L132" s="283"/>
      <c r="M132" s="99">
        <f t="shared" si="16"/>
        <v>0</v>
      </c>
      <c r="N132" s="458">
        <f t="shared" si="17"/>
        <v>0</v>
      </c>
      <c r="O132" s="99">
        <f t="shared" si="18"/>
        <v>0</v>
      </c>
    </row>
    <row r="133" spans="1:15" x14ac:dyDescent="0.2">
      <c r="A133" s="92" t="str">
        <f>Orçamento!A129</f>
        <v>4.21</v>
      </c>
      <c r="B133" s="39" t="str">
        <f>Orçamento!B129</f>
        <v>Sinapi</v>
      </c>
      <c r="C133" s="39">
        <f>Orçamento!C129</f>
        <v>0</v>
      </c>
      <c r="D133" s="93">
        <f>Orçamento!D129</f>
        <v>0</v>
      </c>
      <c r="E133" s="39">
        <f>Orçamento!E129</f>
        <v>0</v>
      </c>
      <c r="F133" s="94">
        <f>Orçamento!F129</f>
        <v>0</v>
      </c>
      <c r="G133" s="95">
        <f>'Orç. Pós Licitação'!G129</f>
        <v>0</v>
      </c>
      <c r="H133" s="95">
        <f>'Orç. Pós Licitação'!H129</f>
        <v>0</v>
      </c>
      <c r="I133" s="95">
        <f>'Orç. Pós Licitação'!I129</f>
        <v>0</v>
      </c>
      <c r="J133" s="456"/>
      <c r="K133" s="459">
        <f t="shared" si="15"/>
        <v>0</v>
      </c>
      <c r="L133" s="283"/>
      <c r="M133" s="99">
        <f t="shared" si="16"/>
        <v>0</v>
      </c>
      <c r="N133" s="458">
        <f t="shared" si="17"/>
        <v>0</v>
      </c>
      <c r="O133" s="99">
        <f t="shared" si="18"/>
        <v>0</v>
      </c>
    </row>
    <row r="134" spans="1:15" x14ac:dyDescent="0.2">
      <c r="A134" s="92" t="str">
        <f>Orçamento!A130</f>
        <v>4.22</v>
      </c>
      <c r="B134" s="39" t="str">
        <f>Orçamento!B130</f>
        <v>Sinapi</v>
      </c>
      <c r="C134" s="39">
        <f>Orçamento!C130</f>
        <v>0</v>
      </c>
      <c r="D134" s="93">
        <f>Orçamento!D130</f>
        <v>0</v>
      </c>
      <c r="E134" s="39">
        <f>Orçamento!E130</f>
        <v>0</v>
      </c>
      <c r="F134" s="94">
        <f>Orçamento!F130</f>
        <v>0</v>
      </c>
      <c r="G134" s="95">
        <f>'Orç. Pós Licitação'!G130</f>
        <v>0</v>
      </c>
      <c r="H134" s="95">
        <f>'Orç. Pós Licitação'!H130</f>
        <v>0</v>
      </c>
      <c r="I134" s="95">
        <f>'Orç. Pós Licitação'!I130</f>
        <v>0</v>
      </c>
      <c r="J134" s="456"/>
      <c r="K134" s="459">
        <f t="shared" si="15"/>
        <v>0</v>
      </c>
      <c r="L134" s="283"/>
      <c r="M134" s="99">
        <f t="shared" si="16"/>
        <v>0</v>
      </c>
      <c r="N134" s="458">
        <f t="shared" si="17"/>
        <v>0</v>
      </c>
      <c r="O134" s="99">
        <f t="shared" si="18"/>
        <v>0</v>
      </c>
    </row>
    <row r="135" spans="1:15" x14ac:dyDescent="0.2">
      <c r="A135" s="92" t="str">
        <f>Orçamento!A131</f>
        <v>4.23</v>
      </c>
      <c r="B135" s="39" t="str">
        <f>Orçamento!B131</f>
        <v>Sinapi</v>
      </c>
      <c r="C135" s="39">
        <f>Orçamento!C131</f>
        <v>0</v>
      </c>
      <c r="D135" s="93">
        <f>Orçamento!D131</f>
        <v>0</v>
      </c>
      <c r="E135" s="39">
        <f>Orçamento!E131</f>
        <v>0</v>
      </c>
      <c r="F135" s="94">
        <f>Orçamento!F131</f>
        <v>0</v>
      </c>
      <c r="G135" s="95">
        <f>'Orç. Pós Licitação'!G131</f>
        <v>0</v>
      </c>
      <c r="H135" s="95">
        <f>'Orç. Pós Licitação'!H131</f>
        <v>0</v>
      </c>
      <c r="I135" s="95">
        <f>'Orç. Pós Licitação'!I131</f>
        <v>0</v>
      </c>
      <c r="J135" s="456"/>
      <c r="K135" s="459">
        <f t="shared" si="15"/>
        <v>0</v>
      </c>
      <c r="L135" s="283"/>
      <c r="M135" s="99">
        <f t="shared" si="16"/>
        <v>0</v>
      </c>
      <c r="N135" s="458">
        <f t="shared" si="17"/>
        <v>0</v>
      </c>
      <c r="O135" s="99">
        <f t="shared" si="18"/>
        <v>0</v>
      </c>
    </row>
    <row r="136" spans="1:15" x14ac:dyDescent="0.2">
      <c r="A136" s="92" t="str">
        <f>Orçamento!A132</f>
        <v>4.24</v>
      </c>
      <c r="B136" s="39" t="str">
        <f>Orçamento!B132</f>
        <v>Sinapi</v>
      </c>
      <c r="C136" s="39">
        <f>Orçamento!C132</f>
        <v>0</v>
      </c>
      <c r="D136" s="93">
        <f>Orçamento!D132</f>
        <v>0</v>
      </c>
      <c r="E136" s="39">
        <f>Orçamento!E132</f>
        <v>0</v>
      </c>
      <c r="F136" s="94">
        <f>Orçamento!F132</f>
        <v>0</v>
      </c>
      <c r="G136" s="95">
        <f>'Orç. Pós Licitação'!G132</f>
        <v>0</v>
      </c>
      <c r="H136" s="95">
        <f>'Orç. Pós Licitação'!H132</f>
        <v>0</v>
      </c>
      <c r="I136" s="95">
        <f>'Orç. Pós Licitação'!I132</f>
        <v>0</v>
      </c>
      <c r="J136" s="456"/>
      <c r="K136" s="459">
        <f t="shared" si="15"/>
        <v>0</v>
      </c>
      <c r="L136" s="283"/>
      <c r="M136" s="99">
        <f t="shared" si="16"/>
        <v>0</v>
      </c>
      <c r="N136" s="458">
        <f t="shared" si="17"/>
        <v>0</v>
      </c>
      <c r="O136" s="99">
        <f t="shared" si="18"/>
        <v>0</v>
      </c>
    </row>
    <row r="137" spans="1:15" x14ac:dyDescent="0.2">
      <c r="A137" s="92" t="str">
        <f>Orçamento!A133</f>
        <v>4.25</v>
      </c>
      <c r="B137" s="39" t="str">
        <f>Orçamento!B133</f>
        <v>Sinapi</v>
      </c>
      <c r="C137" s="39">
        <f>Orçamento!C133</f>
        <v>0</v>
      </c>
      <c r="D137" s="93">
        <f>Orçamento!D133</f>
        <v>0</v>
      </c>
      <c r="E137" s="39">
        <f>Orçamento!E133</f>
        <v>0</v>
      </c>
      <c r="F137" s="94">
        <f>Orçamento!F133</f>
        <v>0</v>
      </c>
      <c r="G137" s="95">
        <f>'Orç. Pós Licitação'!G133</f>
        <v>0</v>
      </c>
      <c r="H137" s="95">
        <f>'Orç. Pós Licitação'!H133</f>
        <v>0</v>
      </c>
      <c r="I137" s="95">
        <f>'Orç. Pós Licitação'!I133</f>
        <v>0</v>
      </c>
      <c r="J137" s="456"/>
      <c r="K137" s="459">
        <f t="shared" si="15"/>
        <v>0</v>
      </c>
      <c r="L137" s="283"/>
      <c r="M137" s="99">
        <f t="shared" si="16"/>
        <v>0</v>
      </c>
      <c r="N137" s="458">
        <f t="shared" si="17"/>
        <v>0</v>
      </c>
      <c r="O137" s="99">
        <f t="shared" si="18"/>
        <v>0</v>
      </c>
    </row>
    <row r="138" spans="1:15" x14ac:dyDescent="0.2">
      <c r="A138" s="92" t="str">
        <f>Orçamento!A134</f>
        <v>4.26</v>
      </c>
      <c r="B138" s="39" t="str">
        <f>Orçamento!B134</f>
        <v>Sinapi</v>
      </c>
      <c r="C138" s="39">
        <f>Orçamento!C134</f>
        <v>0</v>
      </c>
      <c r="D138" s="93">
        <f>Orçamento!D134</f>
        <v>0</v>
      </c>
      <c r="E138" s="39">
        <f>Orçamento!E134</f>
        <v>0</v>
      </c>
      <c r="F138" s="94">
        <f>Orçamento!F134</f>
        <v>0</v>
      </c>
      <c r="G138" s="95">
        <f>'Orç. Pós Licitação'!G134</f>
        <v>0</v>
      </c>
      <c r="H138" s="95">
        <f>'Orç. Pós Licitação'!H134</f>
        <v>0</v>
      </c>
      <c r="I138" s="95">
        <f>'Orç. Pós Licitação'!I134</f>
        <v>0</v>
      </c>
      <c r="J138" s="456"/>
      <c r="K138" s="459">
        <f t="shared" si="15"/>
        <v>0</v>
      </c>
      <c r="L138" s="283"/>
      <c r="M138" s="99">
        <f t="shared" si="16"/>
        <v>0</v>
      </c>
      <c r="N138" s="458">
        <f t="shared" si="17"/>
        <v>0</v>
      </c>
      <c r="O138" s="99">
        <f t="shared" si="18"/>
        <v>0</v>
      </c>
    </row>
    <row r="139" spans="1:15" x14ac:dyDescent="0.2">
      <c r="A139" s="92" t="str">
        <f>Orçamento!A135</f>
        <v>4.27</v>
      </c>
      <c r="B139" s="39" t="str">
        <f>Orçamento!B135</f>
        <v>Sinapi</v>
      </c>
      <c r="C139" s="39">
        <f>Orçamento!C135</f>
        <v>0</v>
      </c>
      <c r="D139" s="93">
        <f>Orçamento!D135</f>
        <v>0</v>
      </c>
      <c r="E139" s="39">
        <f>Orçamento!E135</f>
        <v>0</v>
      </c>
      <c r="F139" s="94">
        <f>Orçamento!F135</f>
        <v>0</v>
      </c>
      <c r="G139" s="95">
        <f>'Orç. Pós Licitação'!G135</f>
        <v>0</v>
      </c>
      <c r="H139" s="95">
        <f>'Orç. Pós Licitação'!H135</f>
        <v>0</v>
      </c>
      <c r="I139" s="95">
        <f>'Orç. Pós Licitação'!I135</f>
        <v>0</v>
      </c>
      <c r="J139" s="456"/>
      <c r="K139" s="459">
        <f t="shared" si="15"/>
        <v>0</v>
      </c>
      <c r="L139" s="283"/>
      <c r="M139" s="99">
        <f t="shared" si="16"/>
        <v>0</v>
      </c>
      <c r="N139" s="458">
        <f t="shared" si="17"/>
        <v>0</v>
      </c>
      <c r="O139" s="99">
        <f t="shared" si="18"/>
        <v>0</v>
      </c>
    </row>
    <row r="140" spans="1:15" x14ac:dyDescent="0.2">
      <c r="A140" s="92" t="str">
        <f>Orçamento!A136</f>
        <v>4.28</v>
      </c>
      <c r="B140" s="39" t="str">
        <f>Orçamento!B136</f>
        <v>Sinapi</v>
      </c>
      <c r="C140" s="39">
        <f>Orçamento!C136</f>
        <v>0</v>
      </c>
      <c r="D140" s="93">
        <f>Orçamento!D136</f>
        <v>0</v>
      </c>
      <c r="E140" s="39">
        <f>Orçamento!E136</f>
        <v>0</v>
      </c>
      <c r="F140" s="94">
        <f>Orçamento!F136</f>
        <v>0</v>
      </c>
      <c r="G140" s="95">
        <f>'Orç. Pós Licitação'!G136</f>
        <v>0</v>
      </c>
      <c r="H140" s="95">
        <f>'Orç. Pós Licitação'!H136</f>
        <v>0</v>
      </c>
      <c r="I140" s="95">
        <f>'Orç. Pós Licitação'!I136</f>
        <v>0</v>
      </c>
      <c r="J140" s="456"/>
      <c r="K140" s="459">
        <f t="shared" si="15"/>
        <v>0</v>
      </c>
      <c r="L140" s="283"/>
      <c r="M140" s="99">
        <f t="shared" si="16"/>
        <v>0</v>
      </c>
      <c r="N140" s="458">
        <f t="shared" si="17"/>
        <v>0</v>
      </c>
      <c r="O140" s="99">
        <f t="shared" si="18"/>
        <v>0</v>
      </c>
    </row>
    <row r="141" spans="1:15" x14ac:dyDescent="0.2">
      <c r="A141" s="92" t="str">
        <f>Orçamento!A137</f>
        <v>4.29</v>
      </c>
      <c r="B141" s="39" t="str">
        <f>Orçamento!B137</f>
        <v>Sinapi</v>
      </c>
      <c r="C141" s="39">
        <f>Orçamento!C137</f>
        <v>0</v>
      </c>
      <c r="D141" s="93">
        <f>Orçamento!D137</f>
        <v>0</v>
      </c>
      <c r="E141" s="39">
        <f>Orçamento!E137</f>
        <v>0</v>
      </c>
      <c r="F141" s="94">
        <f>Orçamento!F137</f>
        <v>0</v>
      </c>
      <c r="G141" s="95">
        <f>'Orç. Pós Licitação'!G137</f>
        <v>0</v>
      </c>
      <c r="H141" s="95">
        <f>'Orç. Pós Licitação'!H137</f>
        <v>0</v>
      </c>
      <c r="I141" s="95">
        <f>'Orç. Pós Licitação'!I137</f>
        <v>0</v>
      </c>
      <c r="J141" s="456"/>
      <c r="K141" s="459">
        <f t="shared" si="15"/>
        <v>0</v>
      </c>
      <c r="L141" s="283"/>
      <c r="M141" s="99">
        <f t="shared" si="16"/>
        <v>0</v>
      </c>
      <c r="N141" s="458">
        <f t="shared" si="17"/>
        <v>0</v>
      </c>
      <c r="O141" s="99">
        <f t="shared" si="18"/>
        <v>0</v>
      </c>
    </row>
    <row r="142" spans="1:15" x14ac:dyDescent="0.2">
      <c r="A142" s="92" t="str">
        <f>Orçamento!A138</f>
        <v>4.30</v>
      </c>
      <c r="B142" s="39" t="str">
        <f>Orçamento!B138</f>
        <v>Sinapi</v>
      </c>
      <c r="C142" s="39">
        <f>Orçamento!C138</f>
        <v>0</v>
      </c>
      <c r="D142" s="93">
        <f>Orçamento!D138</f>
        <v>0</v>
      </c>
      <c r="E142" s="39">
        <f>Orçamento!E138</f>
        <v>0</v>
      </c>
      <c r="F142" s="94">
        <f>Orçamento!F138</f>
        <v>0</v>
      </c>
      <c r="G142" s="95">
        <f>'Orç. Pós Licitação'!G138</f>
        <v>0</v>
      </c>
      <c r="H142" s="95">
        <f>'Orç. Pós Licitação'!H138</f>
        <v>0</v>
      </c>
      <c r="I142" s="95">
        <f>'Orç. Pós Licitação'!I138</f>
        <v>0</v>
      </c>
      <c r="J142" s="456"/>
      <c r="K142" s="459">
        <f t="shared" si="15"/>
        <v>0</v>
      </c>
      <c r="L142" s="283"/>
      <c r="M142" s="99">
        <f t="shared" si="16"/>
        <v>0</v>
      </c>
      <c r="N142" s="458">
        <f t="shared" si="17"/>
        <v>0</v>
      </c>
      <c r="O142" s="99">
        <f t="shared" si="18"/>
        <v>0</v>
      </c>
    </row>
    <row r="143" spans="1:15" s="2" customFormat="1" ht="15.75" x14ac:dyDescent="0.25">
      <c r="A143" s="449"/>
      <c r="B143" s="434"/>
      <c r="C143" s="434"/>
      <c r="D143" s="435"/>
      <c r="E143" s="430" t="s">
        <v>1116</v>
      </c>
      <c r="F143" s="434"/>
      <c r="G143" s="434"/>
      <c r="H143" s="436"/>
      <c r="I143" s="437">
        <f>SUM(I113:I142)</f>
        <v>4008.67</v>
      </c>
      <c r="J143" s="438"/>
      <c r="K143" s="437">
        <f>SUM(K113:K142)</f>
        <v>0</v>
      </c>
      <c r="L143" s="438"/>
      <c r="M143" s="437">
        <f>SUM(M113:M142)</f>
        <v>0</v>
      </c>
      <c r="N143" s="437"/>
      <c r="O143" s="437">
        <f t="shared" ref="O143" si="19">SUM(O113:O142)</f>
        <v>4008.67</v>
      </c>
    </row>
    <row r="144" spans="1:15" s="3" customFormat="1" ht="15.75" x14ac:dyDescent="0.25">
      <c r="A144" s="451" t="str">
        <f>Orçamento!A139</f>
        <v>5.0</v>
      </c>
      <c r="B144" s="427"/>
      <c r="C144" s="427"/>
      <c r="D144" s="428" t="str">
        <f>Orçamento!D139</f>
        <v>ABRIGO DO QUADRO DE COMANDO - ALVENARIA</v>
      </c>
      <c r="E144" s="427"/>
      <c r="F144" s="427"/>
      <c r="G144" s="429"/>
      <c r="H144" s="430"/>
      <c r="I144" s="430"/>
      <c r="J144" s="431"/>
      <c r="K144" s="431"/>
      <c r="L144" s="431"/>
      <c r="M144" s="432"/>
      <c r="N144" s="433"/>
      <c r="O144" s="433"/>
    </row>
    <row r="145" spans="1:15" ht="28.5" x14ac:dyDescent="0.2">
      <c r="A145" s="92" t="str">
        <f>Orçamento!A140</f>
        <v>5.1</v>
      </c>
      <c r="B145" s="39" t="str">
        <f>Orçamento!B140</f>
        <v>Sinapi</v>
      </c>
      <c r="C145" s="39">
        <f>Orçamento!C140</f>
        <v>101162</v>
      </c>
      <c r="D145" s="93" t="str">
        <f>Orçamento!D140</f>
        <v>Alvenaria de vedação com elemento vazado de cerâmica (cobogó) de 9x17x17cm e argamassa de assentamento com preparo em betoneira</v>
      </c>
      <c r="E145" s="39" t="str">
        <f>Orçamento!E140</f>
        <v>M2</v>
      </c>
      <c r="F145" s="94">
        <f>Orçamento!F140</f>
        <v>0.54</v>
      </c>
      <c r="G145" s="95">
        <f>'Orç. Pós Licitação'!G140</f>
        <v>161.6</v>
      </c>
      <c r="H145" s="95">
        <f>'Orç. Pós Licitação'!H140</f>
        <v>200.38</v>
      </c>
      <c r="I145" s="95">
        <f>'Orç. Pós Licitação'!I140</f>
        <v>108.21</v>
      </c>
      <c r="J145" s="456"/>
      <c r="K145" s="459">
        <f t="shared" ref="K145:K174" si="20">ROUND((J145*H145),2)</f>
        <v>0</v>
      </c>
      <c r="L145" s="283"/>
      <c r="M145" s="99">
        <f t="shared" ref="M145:M174" si="21">ROUND((L145*H145),2)</f>
        <v>0</v>
      </c>
      <c r="N145" s="458">
        <f t="shared" ref="N145:N174" si="22">F145-J145+L145</f>
        <v>0.54</v>
      </c>
      <c r="O145" s="99">
        <f t="shared" ref="O145:O174" si="23">ROUND((N145*H145),2)</f>
        <v>108.21</v>
      </c>
    </row>
    <row r="146" spans="1:15" ht="28.5" x14ac:dyDescent="0.2">
      <c r="A146" s="92" t="str">
        <f>Orçamento!A141</f>
        <v>5.2</v>
      </c>
      <c r="B146" s="39" t="str">
        <f>Orçamento!B141</f>
        <v>Sinapi</v>
      </c>
      <c r="C146" s="39">
        <f>Orçamento!C141</f>
        <v>87525</v>
      </c>
      <c r="D146" s="93" t="str">
        <f>Orçamento!D141</f>
        <v>Alvenaria de vedação de bloco cerâmico furado, espessura de 14cm, bloco deitado</v>
      </c>
      <c r="E146" s="39" t="str">
        <f>Orçamento!E141</f>
        <v>M2</v>
      </c>
      <c r="F146" s="94">
        <f>Orçamento!F141</f>
        <v>21</v>
      </c>
      <c r="G146" s="95">
        <f>'Orç. Pós Licitação'!G141</f>
        <v>154</v>
      </c>
      <c r="H146" s="95">
        <f>'Orç. Pós Licitação'!H141</f>
        <v>190.96</v>
      </c>
      <c r="I146" s="95">
        <f>'Orç. Pós Licitação'!I141</f>
        <v>4010.16</v>
      </c>
      <c r="J146" s="456"/>
      <c r="K146" s="459">
        <f t="shared" si="20"/>
        <v>0</v>
      </c>
      <c r="L146" s="283"/>
      <c r="M146" s="99">
        <f t="shared" si="21"/>
        <v>0</v>
      </c>
      <c r="N146" s="458">
        <f t="shared" si="22"/>
        <v>21</v>
      </c>
      <c r="O146" s="99">
        <f t="shared" si="23"/>
        <v>4010.16</v>
      </c>
    </row>
    <row r="147" spans="1:15" x14ac:dyDescent="0.2">
      <c r="A147" s="92" t="str">
        <f>Orçamento!A142</f>
        <v>5.3</v>
      </c>
      <c r="B147" s="39" t="str">
        <f>Orçamento!B142</f>
        <v>Sinapi</v>
      </c>
      <c r="C147" s="39">
        <f>Orçamento!C142</f>
        <v>0</v>
      </c>
      <c r="D147" s="93">
        <f>Orçamento!D142</f>
        <v>0</v>
      </c>
      <c r="E147" s="39">
        <f>Orçamento!E142</f>
        <v>0</v>
      </c>
      <c r="F147" s="94">
        <f>Orçamento!F142</f>
        <v>0</v>
      </c>
      <c r="G147" s="95">
        <f>'Orç. Pós Licitação'!G142</f>
        <v>0</v>
      </c>
      <c r="H147" s="95">
        <f>'Orç. Pós Licitação'!H142</f>
        <v>0</v>
      </c>
      <c r="I147" s="95">
        <f>'Orç. Pós Licitação'!I142</f>
        <v>0</v>
      </c>
      <c r="J147" s="456"/>
      <c r="K147" s="459">
        <f t="shared" si="20"/>
        <v>0</v>
      </c>
      <c r="L147" s="283"/>
      <c r="M147" s="99">
        <f t="shared" si="21"/>
        <v>0</v>
      </c>
      <c r="N147" s="458">
        <f t="shared" si="22"/>
        <v>0</v>
      </c>
      <c r="O147" s="99">
        <f t="shared" si="23"/>
        <v>0</v>
      </c>
    </row>
    <row r="148" spans="1:15" x14ac:dyDescent="0.2">
      <c r="A148" s="92" t="str">
        <f>Orçamento!A143</f>
        <v>5.4</v>
      </c>
      <c r="B148" s="39" t="str">
        <f>Orçamento!B143</f>
        <v>Sinapi</v>
      </c>
      <c r="C148" s="39">
        <f>Orçamento!C143</f>
        <v>0</v>
      </c>
      <c r="D148" s="93">
        <f>Orçamento!D143</f>
        <v>0</v>
      </c>
      <c r="E148" s="39">
        <f>Orçamento!E143</f>
        <v>0</v>
      </c>
      <c r="F148" s="94">
        <f>Orçamento!F143</f>
        <v>0</v>
      </c>
      <c r="G148" s="95">
        <f>'Orç. Pós Licitação'!G143</f>
        <v>0</v>
      </c>
      <c r="H148" s="95">
        <f>'Orç. Pós Licitação'!H143</f>
        <v>0</v>
      </c>
      <c r="I148" s="95">
        <f>'Orç. Pós Licitação'!I143</f>
        <v>0</v>
      </c>
      <c r="J148" s="456"/>
      <c r="K148" s="459">
        <f t="shared" si="20"/>
        <v>0</v>
      </c>
      <c r="L148" s="283"/>
      <c r="M148" s="99">
        <f t="shared" si="21"/>
        <v>0</v>
      </c>
      <c r="N148" s="458">
        <f t="shared" si="22"/>
        <v>0</v>
      </c>
      <c r="O148" s="99">
        <f t="shared" si="23"/>
        <v>0</v>
      </c>
    </row>
    <row r="149" spans="1:15" x14ac:dyDescent="0.2">
      <c r="A149" s="92" t="str">
        <f>Orçamento!A144</f>
        <v>5.5</v>
      </c>
      <c r="B149" s="39" t="str">
        <f>Orçamento!B144</f>
        <v>Sinapi</v>
      </c>
      <c r="C149" s="39">
        <f>Orçamento!C144</f>
        <v>0</v>
      </c>
      <c r="D149" s="93">
        <f>Orçamento!D144</f>
        <v>0</v>
      </c>
      <c r="E149" s="39">
        <f>Orçamento!E144</f>
        <v>0</v>
      </c>
      <c r="F149" s="94">
        <f>Orçamento!F144</f>
        <v>0</v>
      </c>
      <c r="G149" s="95">
        <f>'Orç. Pós Licitação'!G144</f>
        <v>0</v>
      </c>
      <c r="H149" s="95">
        <f>'Orç. Pós Licitação'!H144</f>
        <v>0</v>
      </c>
      <c r="I149" s="95">
        <f>'Orç. Pós Licitação'!I144</f>
        <v>0</v>
      </c>
      <c r="J149" s="456"/>
      <c r="K149" s="459">
        <f t="shared" si="20"/>
        <v>0</v>
      </c>
      <c r="L149" s="283"/>
      <c r="M149" s="99">
        <f t="shared" si="21"/>
        <v>0</v>
      </c>
      <c r="N149" s="458">
        <f t="shared" si="22"/>
        <v>0</v>
      </c>
      <c r="O149" s="99">
        <f t="shared" si="23"/>
        <v>0</v>
      </c>
    </row>
    <row r="150" spans="1:15" x14ac:dyDescent="0.2">
      <c r="A150" s="92" t="str">
        <f>Orçamento!A145</f>
        <v>5.6</v>
      </c>
      <c r="B150" s="39" t="str">
        <f>Orçamento!B145</f>
        <v>Sinapi</v>
      </c>
      <c r="C150" s="39">
        <f>Orçamento!C145</f>
        <v>0</v>
      </c>
      <c r="D150" s="93">
        <f>Orçamento!D145</f>
        <v>0</v>
      </c>
      <c r="E150" s="39">
        <f>Orçamento!E145</f>
        <v>0</v>
      </c>
      <c r="F150" s="94">
        <f>Orçamento!F145</f>
        <v>0</v>
      </c>
      <c r="G150" s="95">
        <f>'Orç. Pós Licitação'!G145</f>
        <v>0</v>
      </c>
      <c r="H150" s="95">
        <f>'Orç. Pós Licitação'!H145</f>
        <v>0</v>
      </c>
      <c r="I150" s="95">
        <f>'Orç. Pós Licitação'!I145</f>
        <v>0</v>
      </c>
      <c r="J150" s="456"/>
      <c r="K150" s="459">
        <f t="shared" si="20"/>
        <v>0</v>
      </c>
      <c r="L150" s="283"/>
      <c r="M150" s="99">
        <f t="shared" si="21"/>
        <v>0</v>
      </c>
      <c r="N150" s="458">
        <f t="shared" si="22"/>
        <v>0</v>
      </c>
      <c r="O150" s="99">
        <f t="shared" si="23"/>
        <v>0</v>
      </c>
    </row>
    <row r="151" spans="1:15" x14ac:dyDescent="0.2">
      <c r="A151" s="92" t="str">
        <f>Orçamento!A146</f>
        <v>5.7</v>
      </c>
      <c r="B151" s="39" t="str">
        <f>Orçamento!B146</f>
        <v>Sinapi</v>
      </c>
      <c r="C151" s="39">
        <f>Orçamento!C146</f>
        <v>0</v>
      </c>
      <c r="D151" s="93">
        <f>Orçamento!D146</f>
        <v>0</v>
      </c>
      <c r="E151" s="39">
        <f>Orçamento!E146</f>
        <v>0</v>
      </c>
      <c r="F151" s="94">
        <f>Orçamento!F146</f>
        <v>0</v>
      </c>
      <c r="G151" s="95">
        <f>'Orç. Pós Licitação'!G146</f>
        <v>0</v>
      </c>
      <c r="H151" s="95">
        <f>'Orç. Pós Licitação'!H146</f>
        <v>0</v>
      </c>
      <c r="I151" s="95">
        <f>'Orç. Pós Licitação'!I146</f>
        <v>0</v>
      </c>
      <c r="J151" s="456"/>
      <c r="K151" s="459">
        <f t="shared" si="20"/>
        <v>0</v>
      </c>
      <c r="L151" s="283"/>
      <c r="M151" s="99">
        <f t="shared" si="21"/>
        <v>0</v>
      </c>
      <c r="N151" s="458">
        <f t="shared" si="22"/>
        <v>0</v>
      </c>
      <c r="O151" s="99">
        <f t="shared" si="23"/>
        <v>0</v>
      </c>
    </row>
    <row r="152" spans="1:15" x14ac:dyDescent="0.2">
      <c r="A152" s="92" t="str">
        <f>Orçamento!A147</f>
        <v>5.8</v>
      </c>
      <c r="B152" s="39" t="str">
        <f>Orçamento!B147</f>
        <v>Sinapi</v>
      </c>
      <c r="C152" s="39">
        <f>Orçamento!C147</f>
        <v>0</v>
      </c>
      <c r="D152" s="93">
        <f>Orçamento!D147</f>
        <v>0</v>
      </c>
      <c r="E152" s="39">
        <f>Orçamento!E147</f>
        <v>0</v>
      </c>
      <c r="F152" s="94">
        <f>Orçamento!F147</f>
        <v>0</v>
      </c>
      <c r="G152" s="95">
        <f>'Orç. Pós Licitação'!G147</f>
        <v>0</v>
      </c>
      <c r="H152" s="95">
        <f>'Orç. Pós Licitação'!H147</f>
        <v>0</v>
      </c>
      <c r="I152" s="95">
        <f>'Orç. Pós Licitação'!I147</f>
        <v>0</v>
      </c>
      <c r="J152" s="456"/>
      <c r="K152" s="459">
        <f t="shared" si="20"/>
        <v>0</v>
      </c>
      <c r="L152" s="283"/>
      <c r="M152" s="99">
        <f t="shared" si="21"/>
        <v>0</v>
      </c>
      <c r="N152" s="458">
        <f t="shared" si="22"/>
        <v>0</v>
      </c>
      <c r="O152" s="99">
        <f t="shared" si="23"/>
        <v>0</v>
      </c>
    </row>
    <row r="153" spans="1:15" x14ac:dyDescent="0.2">
      <c r="A153" s="92" t="str">
        <f>Orçamento!A148</f>
        <v>5.9</v>
      </c>
      <c r="B153" s="39" t="str">
        <f>Orçamento!B148</f>
        <v>Sinapi</v>
      </c>
      <c r="C153" s="39">
        <f>Orçamento!C148</f>
        <v>0</v>
      </c>
      <c r="D153" s="93">
        <f>Orçamento!D148</f>
        <v>0</v>
      </c>
      <c r="E153" s="39">
        <f>Orçamento!E148</f>
        <v>0</v>
      </c>
      <c r="F153" s="94">
        <f>Orçamento!F148</f>
        <v>0</v>
      </c>
      <c r="G153" s="95">
        <f>'Orç. Pós Licitação'!G148</f>
        <v>0</v>
      </c>
      <c r="H153" s="95">
        <f>'Orç. Pós Licitação'!H148</f>
        <v>0</v>
      </c>
      <c r="I153" s="95">
        <f>'Orç. Pós Licitação'!I148</f>
        <v>0</v>
      </c>
      <c r="J153" s="456"/>
      <c r="K153" s="459">
        <f t="shared" si="20"/>
        <v>0</v>
      </c>
      <c r="L153" s="283"/>
      <c r="M153" s="99">
        <f t="shared" si="21"/>
        <v>0</v>
      </c>
      <c r="N153" s="458">
        <f t="shared" si="22"/>
        <v>0</v>
      </c>
      <c r="O153" s="99">
        <f t="shared" si="23"/>
        <v>0</v>
      </c>
    </row>
    <row r="154" spans="1:15" x14ac:dyDescent="0.2">
      <c r="A154" s="92" t="str">
        <f>Orçamento!A149</f>
        <v>5.10</v>
      </c>
      <c r="B154" s="39" t="str">
        <f>Orçamento!B149</f>
        <v>Sinapi</v>
      </c>
      <c r="C154" s="39">
        <f>Orçamento!C149</f>
        <v>0</v>
      </c>
      <c r="D154" s="93">
        <f>Orçamento!D149</f>
        <v>0</v>
      </c>
      <c r="E154" s="39">
        <f>Orçamento!E149</f>
        <v>0</v>
      </c>
      <c r="F154" s="94">
        <f>Orçamento!F149</f>
        <v>0</v>
      </c>
      <c r="G154" s="95">
        <f>'Orç. Pós Licitação'!G149</f>
        <v>0</v>
      </c>
      <c r="H154" s="95">
        <f>'Orç. Pós Licitação'!H149</f>
        <v>0</v>
      </c>
      <c r="I154" s="95">
        <f>'Orç. Pós Licitação'!I149</f>
        <v>0</v>
      </c>
      <c r="J154" s="456"/>
      <c r="K154" s="459">
        <f t="shared" si="20"/>
        <v>0</v>
      </c>
      <c r="L154" s="283"/>
      <c r="M154" s="99">
        <f t="shared" si="21"/>
        <v>0</v>
      </c>
      <c r="N154" s="458">
        <f t="shared" si="22"/>
        <v>0</v>
      </c>
      <c r="O154" s="99">
        <f t="shared" si="23"/>
        <v>0</v>
      </c>
    </row>
    <row r="155" spans="1:15" x14ac:dyDescent="0.2">
      <c r="A155" s="92" t="str">
        <f>Orçamento!A150</f>
        <v>5.11</v>
      </c>
      <c r="B155" s="39" t="str">
        <f>Orçamento!B150</f>
        <v>Sinapi</v>
      </c>
      <c r="C155" s="39">
        <f>Orçamento!C150</f>
        <v>0</v>
      </c>
      <c r="D155" s="93">
        <f>Orçamento!D150</f>
        <v>0</v>
      </c>
      <c r="E155" s="39">
        <f>Orçamento!E150</f>
        <v>0</v>
      </c>
      <c r="F155" s="94">
        <f>Orçamento!F150</f>
        <v>0</v>
      </c>
      <c r="G155" s="95">
        <f>'Orç. Pós Licitação'!G150</f>
        <v>0</v>
      </c>
      <c r="H155" s="95">
        <f>'Orç. Pós Licitação'!H150</f>
        <v>0</v>
      </c>
      <c r="I155" s="95">
        <f>'Orç. Pós Licitação'!I150</f>
        <v>0</v>
      </c>
      <c r="J155" s="456"/>
      <c r="K155" s="459">
        <f t="shared" si="20"/>
        <v>0</v>
      </c>
      <c r="L155" s="283"/>
      <c r="M155" s="99">
        <f t="shared" si="21"/>
        <v>0</v>
      </c>
      <c r="N155" s="458">
        <f t="shared" si="22"/>
        <v>0</v>
      </c>
      <c r="O155" s="99">
        <f t="shared" si="23"/>
        <v>0</v>
      </c>
    </row>
    <row r="156" spans="1:15" x14ac:dyDescent="0.2">
      <c r="A156" s="92" t="str">
        <f>Orçamento!A151</f>
        <v>5.12</v>
      </c>
      <c r="B156" s="39" t="str">
        <f>Orçamento!B151</f>
        <v>Sinapi</v>
      </c>
      <c r="C156" s="39">
        <f>Orçamento!C151</f>
        <v>0</v>
      </c>
      <c r="D156" s="93">
        <f>Orçamento!D151</f>
        <v>0</v>
      </c>
      <c r="E156" s="39">
        <f>Orçamento!E151</f>
        <v>0</v>
      </c>
      <c r="F156" s="94">
        <f>Orçamento!F151</f>
        <v>0</v>
      </c>
      <c r="G156" s="95">
        <f>'Orç. Pós Licitação'!G151</f>
        <v>0</v>
      </c>
      <c r="H156" s="95">
        <f>'Orç. Pós Licitação'!H151</f>
        <v>0</v>
      </c>
      <c r="I156" s="95">
        <f>'Orç. Pós Licitação'!I151</f>
        <v>0</v>
      </c>
      <c r="J156" s="456"/>
      <c r="K156" s="459">
        <f t="shared" si="20"/>
        <v>0</v>
      </c>
      <c r="L156" s="283"/>
      <c r="M156" s="99">
        <f t="shared" si="21"/>
        <v>0</v>
      </c>
      <c r="N156" s="458">
        <f t="shared" si="22"/>
        <v>0</v>
      </c>
      <c r="O156" s="99">
        <f t="shared" si="23"/>
        <v>0</v>
      </c>
    </row>
    <row r="157" spans="1:15" x14ac:dyDescent="0.2">
      <c r="A157" s="92" t="str">
        <f>Orçamento!A152</f>
        <v>5.13</v>
      </c>
      <c r="B157" s="39" t="str">
        <f>Orçamento!B152</f>
        <v>Sinapi</v>
      </c>
      <c r="C157" s="39">
        <f>Orçamento!C152</f>
        <v>0</v>
      </c>
      <c r="D157" s="93">
        <f>Orçamento!D152</f>
        <v>0</v>
      </c>
      <c r="E157" s="39">
        <f>Orçamento!E152</f>
        <v>0</v>
      </c>
      <c r="F157" s="94">
        <f>Orçamento!F152</f>
        <v>0</v>
      </c>
      <c r="G157" s="95">
        <f>'Orç. Pós Licitação'!G152</f>
        <v>0</v>
      </c>
      <c r="H157" s="95">
        <f>'Orç. Pós Licitação'!H152</f>
        <v>0</v>
      </c>
      <c r="I157" s="95">
        <f>'Orç. Pós Licitação'!I152</f>
        <v>0</v>
      </c>
      <c r="J157" s="456"/>
      <c r="K157" s="459">
        <f t="shared" si="20"/>
        <v>0</v>
      </c>
      <c r="L157" s="283"/>
      <c r="M157" s="99">
        <f t="shared" si="21"/>
        <v>0</v>
      </c>
      <c r="N157" s="458">
        <f t="shared" si="22"/>
        <v>0</v>
      </c>
      <c r="O157" s="99">
        <f t="shared" si="23"/>
        <v>0</v>
      </c>
    </row>
    <row r="158" spans="1:15" x14ac:dyDescent="0.2">
      <c r="A158" s="92" t="str">
        <f>Orçamento!A153</f>
        <v>5.14</v>
      </c>
      <c r="B158" s="39" t="str">
        <f>Orçamento!B153</f>
        <v>Sinapi</v>
      </c>
      <c r="C158" s="39">
        <f>Orçamento!C153</f>
        <v>0</v>
      </c>
      <c r="D158" s="93">
        <f>Orçamento!D153</f>
        <v>0</v>
      </c>
      <c r="E158" s="39">
        <f>Orçamento!E153</f>
        <v>0</v>
      </c>
      <c r="F158" s="94">
        <f>Orçamento!F153</f>
        <v>0</v>
      </c>
      <c r="G158" s="95">
        <f>'Orç. Pós Licitação'!G153</f>
        <v>0</v>
      </c>
      <c r="H158" s="95">
        <f>'Orç. Pós Licitação'!H153</f>
        <v>0</v>
      </c>
      <c r="I158" s="95">
        <f>'Orç. Pós Licitação'!I153</f>
        <v>0</v>
      </c>
      <c r="J158" s="456"/>
      <c r="K158" s="459">
        <f t="shared" si="20"/>
        <v>0</v>
      </c>
      <c r="L158" s="283"/>
      <c r="M158" s="99">
        <f t="shared" si="21"/>
        <v>0</v>
      </c>
      <c r="N158" s="458">
        <f t="shared" si="22"/>
        <v>0</v>
      </c>
      <c r="O158" s="99">
        <f t="shared" si="23"/>
        <v>0</v>
      </c>
    </row>
    <row r="159" spans="1:15" x14ac:dyDescent="0.2">
      <c r="A159" s="92" t="str">
        <f>Orçamento!A154</f>
        <v>5.15</v>
      </c>
      <c r="B159" s="39" t="str">
        <f>Orçamento!B154</f>
        <v>Sinapi</v>
      </c>
      <c r="C159" s="39">
        <f>Orçamento!C154</f>
        <v>0</v>
      </c>
      <c r="D159" s="93">
        <f>Orçamento!D154</f>
        <v>0</v>
      </c>
      <c r="E159" s="39">
        <f>Orçamento!E154</f>
        <v>0</v>
      </c>
      <c r="F159" s="94">
        <f>Orçamento!F154</f>
        <v>0</v>
      </c>
      <c r="G159" s="95">
        <f>'Orç. Pós Licitação'!G154</f>
        <v>0</v>
      </c>
      <c r="H159" s="95">
        <f>'Orç. Pós Licitação'!H154</f>
        <v>0</v>
      </c>
      <c r="I159" s="95">
        <f>'Orç. Pós Licitação'!I154</f>
        <v>0</v>
      </c>
      <c r="J159" s="456"/>
      <c r="K159" s="459">
        <f t="shared" si="20"/>
        <v>0</v>
      </c>
      <c r="L159" s="283"/>
      <c r="M159" s="99">
        <f t="shared" si="21"/>
        <v>0</v>
      </c>
      <c r="N159" s="458">
        <f t="shared" si="22"/>
        <v>0</v>
      </c>
      <c r="O159" s="99">
        <f t="shared" si="23"/>
        <v>0</v>
      </c>
    </row>
    <row r="160" spans="1:15" x14ac:dyDescent="0.2">
      <c r="A160" s="92" t="str">
        <f>Orçamento!A155</f>
        <v>5.16</v>
      </c>
      <c r="B160" s="39" t="str">
        <f>Orçamento!B155</f>
        <v>Sinapi</v>
      </c>
      <c r="C160" s="39">
        <f>Orçamento!C155</f>
        <v>0</v>
      </c>
      <c r="D160" s="93">
        <f>Orçamento!D155</f>
        <v>0</v>
      </c>
      <c r="E160" s="39">
        <f>Orçamento!E155</f>
        <v>0</v>
      </c>
      <c r="F160" s="94">
        <f>Orçamento!F155</f>
        <v>0</v>
      </c>
      <c r="G160" s="95">
        <f>'Orç. Pós Licitação'!G155</f>
        <v>0</v>
      </c>
      <c r="H160" s="95">
        <f>'Orç. Pós Licitação'!H155</f>
        <v>0</v>
      </c>
      <c r="I160" s="95">
        <f>'Orç. Pós Licitação'!I155</f>
        <v>0</v>
      </c>
      <c r="J160" s="456"/>
      <c r="K160" s="459">
        <f t="shared" si="20"/>
        <v>0</v>
      </c>
      <c r="L160" s="283"/>
      <c r="M160" s="99">
        <f t="shared" si="21"/>
        <v>0</v>
      </c>
      <c r="N160" s="458">
        <f t="shared" si="22"/>
        <v>0</v>
      </c>
      <c r="O160" s="99">
        <f t="shared" si="23"/>
        <v>0</v>
      </c>
    </row>
    <row r="161" spans="1:15" x14ac:dyDescent="0.2">
      <c r="A161" s="92" t="str">
        <f>Orçamento!A156</f>
        <v>5.17</v>
      </c>
      <c r="B161" s="39" t="str">
        <f>Orçamento!B156</f>
        <v>Sinapi</v>
      </c>
      <c r="C161" s="39">
        <f>Orçamento!C156</f>
        <v>0</v>
      </c>
      <c r="D161" s="93">
        <f>Orçamento!D156</f>
        <v>0</v>
      </c>
      <c r="E161" s="39">
        <f>Orçamento!E156</f>
        <v>0</v>
      </c>
      <c r="F161" s="94">
        <f>Orçamento!F156</f>
        <v>0</v>
      </c>
      <c r="G161" s="95">
        <f>'Orç. Pós Licitação'!G156</f>
        <v>0</v>
      </c>
      <c r="H161" s="95">
        <f>'Orç. Pós Licitação'!H156</f>
        <v>0</v>
      </c>
      <c r="I161" s="95">
        <f>'Orç. Pós Licitação'!I156</f>
        <v>0</v>
      </c>
      <c r="J161" s="456"/>
      <c r="K161" s="459">
        <f t="shared" si="20"/>
        <v>0</v>
      </c>
      <c r="L161" s="283"/>
      <c r="M161" s="99">
        <f t="shared" si="21"/>
        <v>0</v>
      </c>
      <c r="N161" s="458">
        <f t="shared" si="22"/>
        <v>0</v>
      </c>
      <c r="O161" s="99">
        <f t="shared" si="23"/>
        <v>0</v>
      </c>
    </row>
    <row r="162" spans="1:15" x14ac:dyDescent="0.2">
      <c r="A162" s="92" t="str">
        <f>Orçamento!A157</f>
        <v>5.18</v>
      </c>
      <c r="B162" s="39" t="str">
        <f>Orçamento!B157</f>
        <v>Sinapi</v>
      </c>
      <c r="C162" s="39">
        <f>Orçamento!C157</f>
        <v>0</v>
      </c>
      <c r="D162" s="93">
        <f>Orçamento!D157</f>
        <v>0</v>
      </c>
      <c r="E162" s="39">
        <f>Orçamento!E157</f>
        <v>0</v>
      </c>
      <c r="F162" s="94">
        <f>Orçamento!F157</f>
        <v>0</v>
      </c>
      <c r="G162" s="95">
        <f>'Orç. Pós Licitação'!G157</f>
        <v>0</v>
      </c>
      <c r="H162" s="95">
        <f>'Orç. Pós Licitação'!H157</f>
        <v>0</v>
      </c>
      <c r="I162" s="95">
        <f>'Orç. Pós Licitação'!I157</f>
        <v>0</v>
      </c>
      <c r="J162" s="456"/>
      <c r="K162" s="459">
        <f t="shared" si="20"/>
        <v>0</v>
      </c>
      <c r="L162" s="283"/>
      <c r="M162" s="99">
        <f t="shared" si="21"/>
        <v>0</v>
      </c>
      <c r="N162" s="458">
        <f t="shared" si="22"/>
        <v>0</v>
      </c>
      <c r="O162" s="99">
        <f t="shared" si="23"/>
        <v>0</v>
      </c>
    </row>
    <row r="163" spans="1:15" x14ac:dyDescent="0.2">
      <c r="A163" s="92" t="str">
        <f>Orçamento!A158</f>
        <v>5.19</v>
      </c>
      <c r="B163" s="39" t="str">
        <f>Orçamento!B158</f>
        <v>Sinapi</v>
      </c>
      <c r="C163" s="39">
        <f>Orçamento!C158</f>
        <v>0</v>
      </c>
      <c r="D163" s="93">
        <f>Orçamento!D158</f>
        <v>0</v>
      </c>
      <c r="E163" s="39">
        <f>Orçamento!E158</f>
        <v>0</v>
      </c>
      <c r="F163" s="94">
        <f>Orçamento!F158</f>
        <v>0</v>
      </c>
      <c r="G163" s="95">
        <f>'Orç. Pós Licitação'!G158</f>
        <v>0</v>
      </c>
      <c r="H163" s="95">
        <f>'Orç. Pós Licitação'!H158</f>
        <v>0</v>
      </c>
      <c r="I163" s="95">
        <f>'Orç. Pós Licitação'!I158</f>
        <v>0</v>
      </c>
      <c r="J163" s="456"/>
      <c r="K163" s="459">
        <f t="shared" si="20"/>
        <v>0</v>
      </c>
      <c r="L163" s="283"/>
      <c r="M163" s="99">
        <f t="shared" si="21"/>
        <v>0</v>
      </c>
      <c r="N163" s="458">
        <f t="shared" si="22"/>
        <v>0</v>
      </c>
      <c r="O163" s="99">
        <f t="shared" si="23"/>
        <v>0</v>
      </c>
    </row>
    <row r="164" spans="1:15" x14ac:dyDescent="0.2">
      <c r="A164" s="92" t="str">
        <f>Orçamento!A159</f>
        <v>5.20</v>
      </c>
      <c r="B164" s="39" t="str">
        <f>Orçamento!B159</f>
        <v>Sinapi</v>
      </c>
      <c r="C164" s="39">
        <f>Orçamento!C159</f>
        <v>0</v>
      </c>
      <c r="D164" s="93">
        <f>Orçamento!D159</f>
        <v>0</v>
      </c>
      <c r="E164" s="39">
        <f>Orçamento!E159</f>
        <v>0</v>
      </c>
      <c r="F164" s="94">
        <f>Orçamento!F159</f>
        <v>0</v>
      </c>
      <c r="G164" s="95">
        <f>'Orç. Pós Licitação'!G159</f>
        <v>0</v>
      </c>
      <c r="H164" s="95">
        <f>'Orç. Pós Licitação'!H159</f>
        <v>0</v>
      </c>
      <c r="I164" s="95">
        <f>'Orç. Pós Licitação'!I159</f>
        <v>0</v>
      </c>
      <c r="J164" s="456"/>
      <c r="K164" s="459">
        <f t="shared" si="20"/>
        <v>0</v>
      </c>
      <c r="L164" s="283"/>
      <c r="M164" s="99">
        <f t="shared" si="21"/>
        <v>0</v>
      </c>
      <c r="N164" s="458">
        <f t="shared" si="22"/>
        <v>0</v>
      </c>
      <c r="O164" s="99">
        <f t="shared" si="23"/>
        <v>0</v>
      </c>
    </row>
    <row r="165" spans="1:15" x14ac:dyDescent="0.2">
      <c r="A165" s="92" t="str">
        <f>Orçamento!A160</f>
        <v>5.21</v>
      </c>
      <c r="B165" s="39" t="str">
        <f>Orçamento!B160</f>
        <v>Sinapi</v>
      </c>
      <c r="C165" s="39">
        <f>Orçamento!C160</f>
        <v>0</v>
      </c>
      <c r="D165" s="93">
        <f>Orçamento!D160</f>
        <v>0</v>
      </c>
      <c r="E165" s="39">
        <f>Orçamento!E160</f>
        <v>0</v>
      </c>
      <c r="F165" s="94">
        <f>Orçamento!F160</f>
        <v>0</v>
      </c>
      <c r="G165" s="95">
        <f>'Orç. Pós Licitação'!G160</f>
        <v>0</v>
      </c>
      <c r="H165" s="95">
        <f>'Orç. Pós Licitação'!H160</f>
        <v>0</v>
      </c>
      <c r="I165" s="95">
        <f>'Orç. Pós Licitação'!I160</f>
        <v>0</v>
      </c>
      <c r="J165" s="456"/>
      <c r="K165" s="459">
        <f t="shared" si="20"/>
        <v>0</v>
      </c>
      <c r="L165" s="283"/>
      <c r="M165" s="99">
        <f t="shared" si="21"/>
        <v>0</v>
      </c>
      <c r="N165" s="458">
        <f t="shared" si="22"/>
        <v>0</v>
      </c>
      <c r="O165" s="99">
        <f t="shared" si="23"/>
        <v>0</v>
      </c>
    </row>
    <row r="166" spans="1:15" x14ac:dyDescent="0.2">
      <c r="A166" s="92" t="str">
        <f>Orçamento!A161</f>
        <v>5.22</v>
      </c>
      <c r="B166" s="39" t="str">
        <f>Orçamento!B161</f>
        <v>Sinapi</v>
      </c>
      <c r="C166" s="39">
        <f>Orçamento!C161</f>
        <v>0</v>
      </c>
      <c r="D166" s="93">
        <f>Orçamento!D161</f>
        <v>0</v>
      </c>
      <c r="E166" s="39">
        <f>Orçamento!E161</f>
        <v>0</v>
      </c>
      <c r="F166" s="94">
        <f>Orçamento!F161</f>
        <v>0</v>
      </c>
      <c r="G166" s="95">
        <f>'Orç. Pós Licitação'!G161</f>
        <v>0</v>
      </c>
      <c r="H166" s="95">
        <f>'Orç. Pós Licitação'!H161</f>
        <v>0</v>
      </c>
      <c r="I166" s="95">
        <f>'Orç. Pós Licitação'!I161</f>
        <v>0</v>
      </c>
      <c r="J166" s="456"/>
      <c r="K166" s="459">
        <f t="shared" si="20"/>
        <v>0</v>
      </c>
      <c r="L166" s="283"/>
      <c r="M166" s="99">
        <f t="shared" si="21"/>
        <v>0</v>
      </c>
      <c r="N166" s="458">
        <f t="shared" si="22"/>
        <v>0</v>
      </c>
      <c r="O166" s="99">
        <f t="shared" si="23"/>
        <v>0</v>
      </c>
    </row>
    <row r="167" spans="1:15" x14ac:dyDescent="0.2">
      <c r="A167" s="92" t="str">
        <f>Orçamento!A162</f>
        <v>5.23</v>
      </c>
      <c r="B167" s="39" t="str">
        <f>Orçamento!B162</f>
        <v>Sinapi</v>
      </c>
      <c r="C167" s="39">
        <f>Orçamento!C162</f>
        <v>0</v>
      </c>
      <c r="D167" s="93">
        <f>Orçamento!D162</f>
        <v>0</v>
      </c>
      <c r="E167" s="39">
        <f>Orçamento!E162</f>
        <v>0</v>
      </c>
      <c r="F167" s="94">
        <f>Orçamento!F162</f>
        <v>0</v>
      </c>
      <c r="G167" s="95">
        <f>'Orç. Pós Licitação'!G162</f>
        <v>0</v>
      </c>
      <c r="H167" s="95">
        <f>'Orç. Pós Licitação'!H162</f>
        <v>0</v>
      </c>
      <c r="I167" s="95">
        <f>'Orç. Pós Licitação'!I162</f>
        <v>0</v>
      </c>
      <c r="J167" s="456"/>
      <c r="K167" s="459">
        <f t="shared" si="20"/>
        <v>0</v>
      </c>
      <c r="L167" s="283"/>
      <c r="M167" s="99">
        <f t="shared" si="21"/>
        <v>0</v>
      </c>
      <c r="N167" s="458">
        <f t="shared" si="22"/>
        <v>0</v>
      </c>
      <c r="O167" s="99">
        <f t="shared" si="23"/>
        <v>0</v>
      </c>
    </row>
    <row r="168" spans="1:15" x14ac:dyDescent="0.2">
      <c r="A168" s="92" t="str">
        <f>Orçamento!A163</f>
        <v>5.24</v>
      </c>
      <c r="B168" s="39" t="str">
        <f>Orçamento!B163</f>
        <v>Sinapi</v>
      </c>
      <c r="C168" s="39">
        <f>Orçamento!C163</f>
        <v>0</v>
      </c>
      <c r="D168" s="93">
        <f>Orçamento!D163</f>
        <v>0</v>
      </c>
      <c r="E168" s="39">
        <f>Orçamento!E163</f>
        <v>0</v>
      </c>
      <c r="F168" s="94">
        <f>Orçamento!F163</f>
        <v>0</v>
      </c>
      <c r="G168" s="95">
        <f>'Orç. Pós Licitação'!G163</f>
        <v>0</v>
      </c>
      <c r="H168" s="95">
        <f>'Orç. Pós Licitação'!H163</f>
        <v>0</v>
      </c>
      <c r="I168" s="95">
        <f>'Orç. Pós Licitação'!I163</f>
        <v>0</v>
      </c>
      <c r="J168" s="456"/>
      <c r="K168" s="459">
        <f t="shared" si="20"/>
        <v>0</v>
      </c>
      <c r="L168" s="283"/>
      <c r="M168" s="99">
        <f t="shared" si="21"/>
        <v>0</v>
      </c>
      <c r="N168" s="458">
        <f t="shared" si="22"/>
        <v>0</v>
      </c>
      <c r="O168" s="99">
        <f t="shared" si="23"/>
        <v>0</v>
      </c>
    </row>
    <row r="169" spans="1:15" x14ac:dyDescent="0.2">
      <c r="A169" s="92" t="str">
        <f>Orçamento!A164</f>
        <v>5.25</v>
      </c>
      <c r="B169" s="39" t="str">
        <f>Orçamento!B164</f>
        <v>Sinapi</v>
      </c>
      <c r="C169" s="39">
        <f>Orçamento!C164</f>
        <v>0</v>
      </c>
      <c r="D169" s="93">
        <f>Orçamento!D164</f>
        <v>0</v>
      </c>
      <c r="E169" s="39">
        <f>Orçamento!E164</f>
        <v>0</v>
      </c>
      <c r="F169" s="94">
        <f>Orçamento!F164</f>
        <v>0</v>
      </c>
      <c r="G169" s="95">
        <f>'Orç. Pós Licitação'!G164</f>
        <v>0</v>
      </c>
      <c r="H169" s="95">
        <f>'Orç. Pós Licitação'!H164</f>
        <v>0</v>
      </c>
      <c r="I169" s="95">
        <f>'Orç. Pós Licitação'!I164</f>
        <v>0</v>
      </c>
      <c r="J169" s="456"/>
      <c r="K169" s="459">
        <f t="shared" si="20"/>
        <v>0</v>
      </c>
      <c r="L169" s="283"/>
      <c r="M169" s="99">
        <f t="shared" si="21"/>
        <v>0</v>
      </c>
      <c r="N169" s="458">
        <f t="shared" si="22"/>
        <v>0</v>
      </c>
      <c r="O169" s="99">
        <f t="shared" si="23"/>
        <v>0</v>
      </c>
    </row>
    <row r="170" spans="1:15" x14ac:dyDescent="0.2">
      <c r="A170" s="92" t="str">
        <f>Orçamento!A165</f>
        <v>5.26</v>
      </c>
      <c r="B170" s="39" t="str">
        <f>Orçamento!B165</f>
        <v>Sinapi</v>
      </c>
      <c r="C170" s="39">
        <f>Orçamento!C165</f>
        <v>0</v>
      </c>
      <c r="D170" s="93">
        <f>Orçamento!D165</f>
        <v>0</v>
      </c>
      <c r="E170" s="39">
        <f>Orçamento!E165</f>
        <v>0</v>
      </c>
      <c r="F170" s="94">
        <f>Orçamento!F165</f>
        <v>0</v>
      </c>
      <c r="G170" s="95">
        <f>'Orç. Pós Licitação'!G165</f>
        <v>0</v>
      </c>
      <c r="H170" s="95">
        <f>'Orç. Pós Licitação'!H165</f>
        <v>0</v>
      </c>
      <c r="I170" s="95">
        <f>'Orç. Pós Licitação'!I165</f>
        <v>0</v>
      </c>
      <c r="J170" s="456"/>
      <c r="K170" s="459">
        <f t="shared" si="20"/>
        <v>0</v>
      </c>
      <c r="L170" s="283"/>
      <c r="M170" s="99">
        <f t="shared" si="21"/>
        <v>0</v>
      </c>
      <c r="N170" s="458">
        <f t="shared" si="22"/>
        <v>0</v>
      </c>
      <c r="O170" s="99">
        <f t="shared" si="23"/>
        <v>0</v>
      </c>
    </row>
    <row r="171" spans="1:15" x14ac:dyDescent="0.2">
      <c r="A171" s="92" t="str">
        <f>Orçamento!A166</f>
        <v>5.27</v>
      </c>
      <c r="B171" s="39" t="str">
        <f>Orçamento!B166</f>
        <v>Sinapi</v>
      </c>
      <c r="C171" s="39">
        <f>Orçamento!C166</f>
        <v>0</v>
      </c>
      <c r="D171" s="93">
        <f>Orçamento!D166</f>
        <v>0</v>
      </c>
      <c r="E171" s="39">
        <f>Orçamento!E166</f>
        <v>0</v>
      </c>
      <c r="F171" s="94">
        <f>Orçamento!F166</f>
        <v>0</v>
      </c>
      <c r="G171" s="95">
        <f>'Orç. Pós Licitação'!G166</f>
        <v>0</v>
      </c>
      <c r="H171" s="95">
        <f>'Orç. Pós Licitação'!H166</f>
        <v>0</v>
      </c>
      <c r="I171" s="95">
        <f>'Orç. Pós Licitação'!I166</f>
        <v>0</v>
      </c>
      <c r="J171" s="456"/>
      <c r="K171" s="459">
        <f t="shared" si="20"/>
        <v>0</v>
      </c>
      <c r="L171" s="283"/>
      <c r="M171" s="99">
        <f t="shared" si="21"/>
        <v>0</v>
      </c>
      <c r="N171" s="458">
        <f t="shared" si="22"/>
        <v>0</v>
      </c>
      <c r="O171" s="99">
        <f t="shared" si="23"/>
        <v>0</v>
      </c>
    </row>
    <row r="172" spans="1:15" x14ac:dyDescent="0.2">
      <c r="A172" s="92" t="str">
        <f>Orçamento!A167</f>
        <v>5.28</v>
      </c>
      <c r="B172" s="39" t="str">
        <f>Orçamento!B167</f>
        <v>Sinapi</v>
      </c>
      <c r="C172" s="39">
        <f>Orçamento!C167</f>
        <v>0</v>
      </c>
      <c r="D172" s="93">
        <f>Orçamento!D167</f>
        <v>0</v>
      </c>
      <c r="E172" s="39">
        <f>Orçamento!E167</f>
        <v>0</v>
      </c>
      <c r="F172" s="94">
        <f>Orçamento!F167</f>
        <v>0</v>
      </c>
      <c r="G172" s="95">
        <f>'Orç. Pós Licitação'!G167</f>
        <v>0</v>
      </c>
      <c r="H172" s="95">
        <f>'Orç. Pós Licitação'!H167</f>
        <v>0</v>
      </c>
      <c r="I172" s="95">
        <f>'Orç. Pós Licitação'!I167</f>
        <v>0</v>
      </c>
      <c r="J172" s="456"/>
      <c r="K172" s="459">
        <f t="shared" si="20"/>
        <v>0</v>
      </c>
      <c r="L172" s="283"/>
      <c r="M172" s="99">
        <f t="shared" si="21"/>
        <v>0</v>
      </c>
      <c r="N172" s="458">
        <f t="shared" si="22"/>
        <v>0</v>
      </c>
      <c r="O172" s="99">
        <f t="shared" si="23"/>
        <v>0</v>
      </c>
    </row>
    <row r="173" spans="1:15" x14ac:dyDescent="0.2">
      <c r="A173" s="92" t="str">
        <f>Orçamento!A168</f>
        <v>5.29</v>
      </c>
      <c r="B173" s="39" t="str">
        <f>Orçamento!B168</f>
        <v>Sinapi</v>
      </c>
      <c r="C173" s="39">
        <f>Orçamento!C168</f>
        <v>0</v>
      </c>
      <c r="D173" s="93">
        <f>Orçamento!D168</f>
        <v>0</v>
      </c>
      <c r="E173" s="39">
        <f>Orçamento!E168</f>
        <v>0</v>
      </c>
      <c r="F173" s="94">
        <f>Orçamento!F168</f>
        <v>0</v>
      </c>
      <c r="G173" s="95">
        <f>'Orç. Pós Licitação'!G168</f>
        <v>0</v>
      </c>
      <c r="H173" s="95">
        <f>'Orç. Pós Licitação'!H168</f>
        <v>0</v>
      </c>
      <c r="I173" s="95">
        <f>'Orç. Pós Licitação'!I168</f>
        <v>0</v>
      </c>
      <c r="J173" s="456"/>
      <c r="K173" s="459">
        <f t="shared" si="20"/>
        <v>0</v>
      </c>
      <c r="L173" s="283"/>
      <c r="M173" s="99">
        <f t="shared" si="21"/>
        <v>0</v>
      </c>
      <c r="N173" s="458">
        <f t="shared" si="22"/>
        <v>0</v>
      </c>
      <c r="O173" s="99">
        <f t="shared" si="23"/>
        <v>0</v>
      </c>
    </row>
    <row r="174" spans="1:15" x14ac:dyDescent="0.2">
      <c r="A174" s="92" t="str">
        <f>Orçamento!A169</f>
        <v>5.30</v>
      </c>
      <c r="B174" s="39" t="str">
        <f>Orçamento!B169</f>
        <v>Sinapi</v>
      </c>
      <c r="C174" s="39">
        <f>Orçamento!C169</f>
        <v>0</v>
      </c>
      <c r="D174" s="93">
        <f>Orçamento!D169</f>
        <v>0</v>
      </c>
      <c r="E174" s="39">
        <f>Orçamento!E169</f>
        <v>0</v>
      </c>
      <c r="F174" s="94">
        <f>Orçamento!F169</f>
        <v>0</v>
      </c>
      <c r="G174" s="95">
        <f>'Orç. Pós Licitação'!G169</f>
        <v>0</v>
      </c>
      <c r="H174" s="95">
        <f>'Orç. Pós Licitação'!H169</f>
        <v>0</v>
      </c>
      <c r="I174" s="95">
        <f>'Orç. Pós Licitação'!I169</f>
        <v>0</v>
      </c>
      <c r="J174" s="456"/>
      <c r="K174" s="459">
        <f t="shared" si="20"/>
        <v>0</v>
      </c>
      <c r="L174" s="283"/>
      <c r="M174" s="99">
        <f t="shared" si="21"/>
        <v>0</v>
      </c>
      <c r="N174" s="458">
        <f t="shared" si="22"/>
        <v>0</v>
      </c>
      <c r="O174" s="99">
        <f t="shared" si="23"/>
        <v>0</v>
      </c>
    </row>
    <row r="175" spans="1:15" s="2" customFormat="1" ht="15.75" x14ac:dyDescent="0.25">
      <c r="A175" s="449"/>
      <c r="B175" s="434"/>
      <c r="C175" s="434"/>
      <c r="D175" s="435"/>
      <c r="E175" s="430" t="s">
        <v>1116</v>
      </c>
      <c r="F175" s="434"/>
      <c r="G175" s="434"/>
      <c r="H175" s="436"/>
      <c r="I175" s="437">
        <f>SUM(I145:I174)</f>
        <v>4118.37</v>
      </c>
      <c r="J175" s="438"/>
      <c r="K175" s="437">
        <f>SUM(K145:K174)</f>
        <v>0</v>
      </c>
      <c r="L175" s="438"/>
      <c r="M175" s="437">
        <f>SUM(M145:M174)</f>
        <v>0</v>
      </c>
      <c r="N175" s="437"/>
      <c r="O175" s="437">
        <f t="shared" ref="O175" si="24">SUM(O145:O174)</f>
        <v>4118.37</v>
      </c>
    </row>
    <row r="176" spans="1:15" s="3" customFormat="1" ht="31.5" x14ac:dyDescent="0.25">
      <c r="A176" s="451" t="str">
        <f>Orçamento!A170</f>
        <v>6.0</v>
      </c>
      <c r="B176" s="427"/>
      <c r="C176" s="427"/>
      <c r="D176" s="428" t="str">
        <f>Orçamento!D170</f>
        <v>ABRIGO DO QUADRO DE COMANDO - CONCRETO ARMADO – VIGA CINTA E LAJE</v>
      </c>
      <c r="E176" s="427"/>
      <c r="F176" s="427"/>
      <c r="G176" s="429"/>
      <c r="H176" s="430"/>
      <c r="I176" s="430"/>
      <c r="J176" s="431"/>
      <c r="K176" s="431"/>
      <c r="L176" s="431"/>
      <c r="M176" s="432"/>
      <c r="N176" s="433"/>
      <c r="O176" s="433"/>
    </row>
    <row r="177" spans="1:15" ht="28.5" x14ac:dyDescent="0.2">
      <c r="A177" s="92" t="str">
        <f>Orçamento!A171</f>
        <v>6.1</v>
      </c>
      <c r="B177" s="39" t="str">
        <f>Orçamento!B171</f>
        <v>Sinapi</v>
      </c>
      <c r="C177" s="39">
        <f>Orçamento!C171</f>
        <v>92267</v>
      </c>
      <c r="D177" s="93" t="str">
        <f>Orçamento!D171</f>
        <v>Fabricação de fôrma para laje em chapa de madeira compensada resinada e=17mm</v>
      </c>
      <c r="E177" s="39" t="str">
        <f>Orçamento!E171</f>
        <v>M2</v>
      </c>
      <c r="F177" s="39">
        <f>Orçamento!F171</f>
        <v>8.64</v>
      </c>
      <c r="G177" s="95">
        <f>'Orç. Pós Licitação'!G171</f>
        <v>77.239999999999995</v>
      </c>
      <c r="H177" s="95">
        <f>'Orç. Pós Licitação'!H171</f>
        <v>95.78</v>
      </c>
      <c r="I177" s="95">
        <f>'Orç. Pós Licitação'!I171</f>
        <v>827.54</v>
      </c>
      <c r="J177" s="456"/>
      <c r="K177" s="459">
        <f t="shared" ref="K177:K206" si="25">ROUND((J177*H177),2)</f>
        <v>0</v>
      </c>
      <c r="L177" s="283"/>
      <c r="M177" s="99">
        <f t="shared" ref="M177:M206" si="26">ROUND((L177*H177),2)</f>
        <v>0</v>
      </c>
      <c r="N177" s="458">
        <f t="shared" ref="N177:N206" si="27">F177-J177+L177</f>
        <v>8.64</v>
      </c>
      <c r="O177" s="99">
        <f t="shared" ref="O177:O206" si="28">ROUND((N177*H177),2)</f>
        <v>827.54</v>
      </c>
    </row>
    <row r="178" spans="1:15" x14ac:dyDescent="0.2">
      <c r="A178" s="92" t="str">
        <f>Orçamento!A172</f>
        <v>6.2</v>
      </c>
      <c r="B178" s="39" t="str">
        <f>Orçamento!B172</f>
        <v>Sinapi</v>
      </c>
      <c r="C178" s="39">
        <f>Orçamento!C172</f>
        <v>92776</v>
      </c>
      <c r="D178" s="93" t="str">
        <f>Orçamento!D172</f>
        <v>Armação de ferragem para viga, com aço CA-50 de 6,3mm</v>
      </c>
      <c r="E178" s="39" t="str">
        <f>Orçamento!E172</f>
        <v>KG</v>
      </c>
      <c r="F178" s="39">
        <f>Orçamento!F172</f>
        <v>9.4</v>
      </c>
      <c r="G178" s="95">
        <f>'Orç. Pós Licitação'!G172</f>
        <v>19.010000000000002</v>
      </c>
      <c r="H178" s="95">
        <f>'Orç. Pós Licitação'!H172</f>
        <v>23.57</v>
      </c>
      <c r="I178" s="95">
        <f>'Orç. Pós Licitação'!I172</f>
        <v>221.56</v>
      </c>
      <c r="J178" s="456"/>
      <c r="K178" s="459">
        <f t="shared" si="25"/>
        <v>0</v>
      </c>
      <c r="L178" s="283"/>
      <c r="M178" s="99">
        <f t="shared" si="26"/>
        <v>0</v>
      </c>
      <c r="N178" s="458">
        <f t="shared" si="27"/>
        <v>9.4</v>
      </c>
      <c r="O178" s="99">
        <f t="shared" si="28"/>
        <v>221.56</v>
      </c>
    </row>
    <row r="179" spans="1:15" x14ac:dyDescent="0.2">
      <c r="A179" s="92" t="str">
        <f>Orçamento!A173</f>
        <v>6.3</v>
      </c>
      <c r="B179" s="39" t="str">
        <f>Orçamento!B173</f>
        <v>Sinapi</v>
      </c>
      <c r="C179" s="39">
        <f>Orçamento!C173</f>
        <v>7156</v>
      </c>
      <c r="D179" s="93" t="str">
        <f>Orçamento!D173</f>
        <v>Tela de aço soldada CA-60, ferro 5,0mm, malha 10x10cm</v>
      </c>
      <c r="E179" s="39" t="str">
        <f>Orçamento!E173</f>
        <v>M2</v>
      </c>
      <c r="F179" s="39">
        <f>Orçamento!F173</f>
        <v>7.5</v>
      </c>
      <c r="G179" s="95">
        <f>'Orç. Pós Licitação'!G173</f>
        <v>41.01</v>
      </c>
      <c r="H179" s="95">
        <f>'Orç. Pós Licitação'!H173</f>
        <v>50.85</v>
      </c>
      <c r="I179" s="95">
        <f>'Orç. Pós Licitação'!I173</f>
        <v>381.38</v>
      </c>
      <c r="J179" s="456"/>
      <c r="K179" s="459">
        <f t="shared" si="25"/>
        <v>0</v>
      </c>
      <c r="L179" s="283"/>
      <c r="M179" s="99">
        <f t="shared" si="26"/>
        <v>0</v>
      </c>
      <c r="N179" s="458">
        <f t="shared" si="27"/>
        <v>7.5</v>
      </c>
      <c r="O179" s="99">
        <f t="shared" si="28"/>
        <v>381.38</v>
      </c>
    </row>
    <row r="180" spans="1:15" ht="28.5" x14ac:dyDescent="0.2">
      <c r="A180" s="92" t="str">
        <f>Orçamento!A174</f>
        <v>6.4</v>
      </c>
      <c r="B180" s="39" t="str">
        <f>Orçamento!B174</f>
        <v>Sinapi</v>
      </c>
      <c r="C180" s="39">
        <f>Orçamento!C174</f>
        <v>92723</v>
      </c>
      <c r="D180" s="93" t="str">
        <f>Orçamento!D174</f>
        <v>Concretagem da viga cinta e laje, fck=20MPa, lançamento, adensamento e acabamento</v>
      </c>
      <c r="E180" s="39" t="str">
        <f>Orçamento!E174</f>
        <v>M3</v>
      </c>
      <c r="F180" s="39">
        <f>Orçamento!F174</f>
        <v>0.86</v>
      </c>
      <c r="G180" s="95">
        <f>'Orç. Pós Licitação'!G174</f>
        <v>477.59</v>
      </c>
      <c r="H180" s="95">
        <f>'Orç. Pós Licitação'!H174</f>
        <v>592.21</v>
      </c>
      <c r="I180" s="95">
        <f>'Orç. Pós Licitação'!I174</f>
        <v>509.3</v>
      </c>
      <c r="J180" s="456"/>
      <c r="K180" s="459">
        <f t="shared" si="25"/>
        <v>0</v>
      </c>
      <c r="L180" s="283"/>
      <c r="M180" s="99">
        <f t="shared" si="26"/>
        <v>0</v>
      </c>
      <c r="N180" s="458">
        <f t="shared" si="27"/>
        <v>0.86</v>
      </c>
      <c r="O180" s="99">
        <f t="shared" si="28"/>
        <v>509.3</v>
      </c>
    </row>
    <row r="181" spans="1:15" ht="28.5" x14ac:dyDescent="0.2">
      <c r="A181" s="92" t="str">
        <f>Orçamento!A175</f>
        <v>6.5</v>
      </c>
      <c r="B181" s="39" t="str">
        <f>Orçamento!B175</f>
        <v>Sinapi</v>
      </c>
      <c r="C181" s="39">
        <f>Orçamento!C175</f>
        <v>98554</v>
      </c>
      <c r="D181" s="93" t="str">
        <f>Orçamento!D175</f>
        <v>Impermeabilização de superfície com membrana à base de resina acrílica, 3 demãos - laje de cobertura</v>
      </c>
      <c r="E181" s="39" t="str">
        <f>Orçamento!E175</f>
        <v>M2</v>
      </c>
      <c r="F181" s="39">
        <f>Orçamento!F175</f>
        <v>9.1999999999999993</v>
      </c>
      <c r="G181" s="95">
        <f>'Orç. Pós Licitação'!G175</f>
        <v>36.42</v>
      </c>
      <c r="H181" s="95">
        <f>'Orç. Pós Licitação'!H175</f>
        <v>45.16</v>
      </c>
      <c r="I181" s="95">
        <f>'Orç. Pós Licitação'!I175</f>
        <v>415.47</v>
      </c>
      <c r="J181" s="456"/>
      <c r="K181" s="459">
        <f t="shared" si="25"/>
        <v>0</v>
      </c>
      <c r="L181" s="283"/>
      <c r="M181" s="99">
        <f t="shared" si="26"/>
        <v>0</v>
      </c>
      <c r="N181" s="458">
        <f t="shared" si="27"/>
        <v>9.1999999999999993</v>
      </c>
      <c r="O181" s="99">
        <f t="shared" si="28"/>
        <v>415.47</v>
      </c>
    </row>
    <row r="182" spans="1:15" x14ac:dyDescent="0.2">
      <c r="A182" s="92" t="str">
        <f>Orçamento!A176</f>
        <v>6.6</v>
      </c>
      <c r="B182" s="39" t="str">
        <f>Orçamento!B176</f>
        <v>Sinapi</v>
      </c>
      <c r="C182" s="39">
        <f>Orçamento!C176</f>
        <v>0</v>
      </c>
      <c r="D182" s="93">
        <f>Orçamento!D176</f>
        <v>0</v>
      </c>
      <c r="E182" s="39">
        <f>Orçamento!E176</f>
        <v>0</v>
      </c>
      <c r="F182" s="39">
        <f>Orçamento!F176</f>
        <v>0</v>
      </c>
      <c r="G182" s="95">
        <f>'Orç. Pós Licitação'!G176</f>
        <v>0</v>
      </c>
      <c r="H182" s="95">
        <f>'Orç. Pós Licitação'!H176</f>
        <v>0</v>
      </c>
      <c r="I182" s="95">
        <f>'Orç. Pós Licitação'!I176</f>
        <v>0</v>
      </c>
      <c r="J182" s="456"/>
      <c r="K182" s="459">
        <f t="shared" si="25"/>
        <v>0</v>
      </c>
      <c r="L182" s="283"/>
      <c r="M182" s="99">
        <f t="shared" si="26"/>
        <v>0</v>
      </c>
      <c r="N182" s="458">
        <f t="shared" si="27"/>
        <v>0</v>
      </c>
      <c r="O182" s="99">
        <f t="shared" si="28"/>
        <v>0</v>
      </c>
    </row>
    <row r="183" spans="1:15" x14ac:dyDescent="0.2">
      <c r="A183" s="92" t="str">
        <f>Orçamento!A177</f>
        <v>6.7</v>
      </c>
      <c r="B183" s="39" t="str">
        <f>Orçamento!B177</f>
        <v>Sinapi</v>
      </c>
      <c r="C183" s="39">
        <f>Orçamento!C177</f>
        <v>0</v>
      </c>
      <c r="D183" s="93">
        <f>Orçamento!D177</f>
        <v>0</v>
      </c>
      <c r="E183" s="39">
        <f>Orçamento!E177</f>
        <v>0</v>
      </c>
      <c r="F183" s="39">
        <f>Orçamento!F177</f>
        <v>0</v>
      </c>
      <c r="G183" s="95">
        <f>'Orç. Pós Licitação'!G177</f>
        <v>0</v>
      </c>
      <c r="H183" s="95">
        <f>'Orç. Pós Licitação'!H177</f>
        <v>0</v>
      </c>
      <c r="I183" s="95">
        <f>'Orç. Pós Licitação'!I177</f>
        <v>0</v>
      </c>
      <c r="J183" s="456"/>
      <c r="K183" s="459">
        <f t="shared" si="25"/>
        <v>0</v>
      </c>
      <c r="L183" s="283"/>
      <c r="M183" s="99">
        <f t="shared" si="26"/>
        <v>0</v>
      </c>
      <c r="N183" s="458">
        <f t="shared" si="27"/>
        <v>0</v>
      </c>
      <c r="O183" s="99">
        <f t="shared" si="28"/>
        <v>0</v>
      </c>
    </row>
    <row r="184" spans="1:15" x14ac:dyDescent="0.2">
      <c r="A184" s="92" t="str">
        <f>Orçamento!A178</f>
        <v>6.8</v>
      </c>
      <c r="B184" s="39" t="str">
        <f>Orçamento!B178</f>
        <v>Sinapi</v>
      </c>
      <c r="C184" s="39">
        <f>Orçamento!C178</f>
        <v>0</v>
      </c>
      <c r="D184" s="93">
        <f>Orçamento!D178</f>
        <v>0</v>
      </c>
      <c r="E184" s="39">
        <f>Orçamento!E178</f>
        <v>0</v>
      </c>
      <c r="F184" s="39">
        <f>Orçamento!F178</f>
        <v>0</v>
      </c>
      <c r="G184" s="95">
        <f>'Orç. Pós Licitação'!G178</f>
        <v>0</v>
      </c>
      <c r="H184" s="95">
        <f>'Orç. Pós Licitação'!H178</f>
        <v>0</v>
      </c>
      <c r="I184" s="95">
        <f>'Orç. Pós Licitação'!I178</f>
        <v>0</v>
      </c>
      <c r="J184" s="456"/>
      <c r="K184" s="459">
        <f t="shared" si="25"/>
        <v>0</v>
      </c>
      <c r="L184" s="283"/>
      <c r="M184" s="99">
        <f t="shared" si="26"/>
        <v>0</v>
      </c>
      <c r="N184" s="458">
        <f t="shared" si="27"/>
        <v>0</v>
      </c>
      <c r="O184" s="99">
        <f t="shared" si="28"/>
        <v>0</v>
      </c>
    </row>
    <row r="185" spans="1:15" x14ac:dyDescent="0.2">
      <c r="A185" s="92" t="str">
        <f>Orçamento!A179</f>
        <v>6.9</v>
      </c>
      <c r="B185" s="39" t="str">
        <f>Orçamento!B179</f>
        <v>Sinapi</v>
      </c>
      <c r="C185" s="39">
        <f>Orçamento!C179</f>
        <v>0</v>
      </c>
      <c r="D185" s="93">
        <f>Orçamento!D179</f>
        <v>0</v>
      </c>
      <c r="E185" s="39">
        <f>Orçamento!E179</f>
        <v>0</v>
      </c>
      <c r="F185" s="39">
        <f>Orçamento!F179</f>
        <v>0</v>
      </c>
      <c r="G185" s="95">
        <f>'Orç. Pós Licitação'!G179</f>
        <v>0</v>
      </c>
      <c r="H185" s="95">
        <f>'Orç. Pós Licitação'!H179</f>
        <v>0</v>
      </c>
      <c r="I185" s="95">
        <f>'Orç. Pós Licitação'!I179</f>
        <v>0</v>
      </c>
      <c r="J185" s="456"/>
      <c r="K185" s="459">
        <f t="shared" si="25"/>
        <v>0</v>
      </c>
      <c r="L185" s="283"/>
      <c r="M185" s="99">
        <f t="shared" si="26"/>
        <v>0</v>
      </c>
      <c r="N185" s="458">
        <f t="shared" si="27"/>
        <v>0</v>
      </c>
      <c r="O185" s="99">
        <f t="shared" si="28"/>
        <v>0</v>
      </c>
    </row>
    <row r="186" spans="1:15" x14ac:dyDescent="0.2">
      <c r="A186" s="92" t="str">
        <f>Orçamento!A180</f>
        <v>6.10</v>
      </c>
      <c r="B186" s="39" t="str">
        <f>Orçamento!B180</f>
        <v>Sinapi</v>
      </c>
      <c r="C186" s="39">
        <f>Orçamento!C180</f>
        <v>0</v>
      </c>
      <c r="D186" s="93">
        <f>Orçamento!D180</f>
        <v>0</v>
      </c>
      <c r="E186" s="39">
        <f>Orçamento!E180</f>
        <v>0</v>
      </c>
      <c r="F186" s="39">
        <f>Orçamento!F180</f>
        <v>0</v>
      </c>
      <c r="G186" s="95">
        <f>'Orç. Pós Licitação'!G180</f>
        <v>0</v>
      </c>
      <c r="H186" s="95">
        <f>'Orç. Pós Licitação'!H180</f>
        <v>0</v>
      </c>
      <c r="I186" s="95">
        <f>'Orç. Pós Licitação'!I180</f>
        <v>0</v>
      </c>
      <c r="J186" s="456"/>
      <c r="K186" s="459">
        <f t="shared" si="25"/>
        <v>0</v>
      </c>
      <c r="L186" s="283"/>
      <c r="M186" s="99">
        <f t="shared" si="26"/>
        <v>0</v>
      </c>
      <c r="N186" s="458">
        <f t="shared" si="27"/>
        <v>0</v>
      </c>
      <c r="O186" s="99">
        <f t="shared" si="28"/>
        <v>0</v>
      </c>
    </row>
    <row r="187" spans="1:15" x14ac:dyDescent="0.2">
      <c r="A187" s="92" t="str">
        <f>Orçamento!A181</f>
        <v>6.11</v>
      </c>
      <c r="B187" s="39" t="str">
        <f>Orçamento!B181</f>
        <v>Sinapi</v>
      </c>
      <c r="C187" s="39">
        <f>Orçamento!C181</f>
        <v>0</v>
      </c>
      <c r="D187" s="93">
        <f>Orçamento!D181</f>
        <v>0</v>
      </c>
      <c r="E187" s="39">
        <f>Orçamento!E181</f>
        <v>0</v>
      </c>
      <c r="F187" s="39">
        <f>Orçamento!F181</f>
        <v>0</v>
      </c>
      <c r="G187" s="95">
        <f>'Orç. Pós Licitação'!G181</f>
        <v>0</v>
      </c>
      <c r="H187" s="95">
        <f>'Orç. Pós Licitação'!H181</f>
        <v>0</v>
      </c>
      <c r="I187" s="95">
        <f>'Orç. Pós Licitação'!I181</f>
        <v>0</v>
      </c>
      <c r="J187" s="456"/>
      <c r="K187" s="459">
        <f t="shared" si="25"/>
        <v>0</v>
      </c>
      <c r="L187" s="283"/>
      <c r="M187" s="99">
        <f t="shared" si="26"/>
        <v>0</v>
      </c>
      <c r="N187" s="458">
        <f t="shared" si="27"/>
        <v>0</v>
      </c>
      <c r="O187" s="99">
        <f t="shared" si="28"/>
        <v>0</v>
      </c>
    </row>
    <row r="188" spans="1:15" x14ac:dyDescent="0.2">
      <c r="A188" s="92" t="str">
        <f>Orçamento!A182</f>
        <v>6.12</v>
      </c>
      <c r="B188" s="39" t="str">
        <f>Orçamento!B182</f>
        <v>Sinapi</v>
      </c>
      <c r="C188" s="39">
        <f>Orçamento!C182</f>
        <v>0</v>
      </c>
      <c r="D188" s="93">
        <f>Orçamento!D182</f>
        <v>0</v>
      </c>
      <c r="E188" s="39">
        <f>Orçamento!E182</f>
        <v>0</v>
      </c>
      <c r="F188" s="39">
        <f>Orçamento!F182</f>
        <v>0</v>
      </c>
      <c r="G188" s="95">
        <f>'Orç. Pós Licitação'!G182</f>
        <v>0</v>
      </c>
      <c r="H188" s="95">
        <f>'Orç. Pós Licitação'!H182</f>
        <v>0</v>
      </c>
      <c r="I188" s="95">
        <f>'Orç. Pós Licitação'!I182</f>
        <v>0</v>
      </c>
      <c r="J188" s="456"/>
      <c r="K188" s="459">
        <f t="shared" si="25"/>
        <v>0</v>
      </c>
      <c r="L188" s="283"/>
      <c r="M188" s="99">
        <f t="shared" si="26"/>
        <v>0</v>
      </c>
      <c r="N188" s="458">
        <f t="shared" si="27"/>
        <v>0</v>
      </c>
      <c r="O188" s="99">
        <f t="shared" si="28"/>
        <v>0</v>
      </c>
    </row>
    <row r="189" spans="1:15" x14ac:dyDescent="0.2">
      <c r="A189" s="92" t="str">
        <f>Orçamento!A183</f>
        <v>6.13</v>
      </c>
      <c r="B189" s="39" t="str">
        <f>Orçamento!B183</f>
        <v>Sinapi</v>
      </c>
      <c r="C189" s="39">
        <f>Orçamento!C183</f>
        <v>0</v>
      </c>
      <c r="D189" s="93">
        <f>Orçamento!D183</f>
        <v>0</v>
      </c>
      <c r="E189" s="39">
        <f>Orçamento!E183</f>
        <v>0</v>
      </c>
      <c r="F189" s="39">
        <f>Orçamento!F183</f>
        <v>0</v>
      </c>
      <c r="G189" s="95">
        <f>'Orç. Pós Licitação'!G183</f>
        <v>0</v>
      </c>
      <c r="H189" s="95">
        <f>'Orç. Pós Licitação'!H183</f>
        <v>0</v>
      </c>
      <c r="I189" s="95">
        <f>'Orç. Pós Licitação'!I183</f>
        <v>0</v>
      </c>
      <c r="J189" s="456"/>
      <c r="K189" s="459">
        <f t="shared" si="25"/>
        <v>0</v>
      </c>
      <c r="L189" s="283"/>
      <c r="M189" s="99">
        <f t="shared" si="26"/>
        <v>0</v>
      </c>
      <c r="N189" s="458">
        <f t="shared" si="27"/>
        <v>0</v>
      </c>
      <c r="O189" s="99">
        <f t="shared" si="28"/>
        <v>0</v>
      </c>
    </row>
    <row r="190" spans="1:15" x14ac:dyDescent="0.2">
      <c r="A190" s="92" t="str">
        <f>Orçamento!A184</f>
        <v>6.14</v>
      </c>
      <c r="B190" s="39" t="str">
        <f>Orçamento!B184</f>
        <v>Sinapi</v>
      </c>
      <c r="C190" s="39">
        <f>Orçamento!C184</f>
        <v>0</v>
      </c>
      <c r="D190" s="93">
        <f>Orçamento!D184</f>
        <v>0</v>
      </c>
      <c r="E190" s="39">
        <f>Orçamento!E184</f>
        <v>0</v>
      </c>
      <c r="F190" s="39">
        <f>Orçamento!F184</f>
        <v>0</v>
      </c>
      <c r="G190" s="95">
        <f>'Orç. Pós Licitação'!G184</f>
        <v>0</v>
      </c>
      <c r="H190" s="95">
        <f>'Orç. Pós Licitação'!H184</f>
        <v>0</v>
      </c>
      <c r="I190" s="95">
        <f>'Orç. Pós Licitação'!I184</f>
        <v>0</v>
      </c>
      <c r="J190" s="456"/>
      <c r="K190" s="459">
        <f t="shared" si="25"/>
        <v>0</v>
      </c>
      <c r="L190" s="283"/>
      <c r="M190" s="99">
        <f t="shared" si="26"/>
        <v>0</v>
      </c>
      <c r="N190" s="458">
        <f t="shared" si="27"/>
        <v>0</v>
      </c>
      <c r="O190" s="99">
        <f t="shared" si="28"/>
        <v>0</v>
      </c>
    </row>
    <row r="191" spans="1:15" x14ac:dyDescent="0.2">
      <c r="A191" s="92" t="str">
        <f>Orçamento!A185</f>
        <v>6.15</v>
      </c>
      <c r="B191" s="39" t="str">
        <f>Orçamento!B185</f>
        <v>Sinapi</v>
      </c>
      <c r="C191" s="39">
        <f>Orçamento!C185</f>
        <v>0</v>
      </c>
      <c r="D191" s="93">
        <f>Orçamento!D185</f>
        <v>0</v>
      </c>
      <c r="E191" s="39">
        <f>Orçamento!E185</f>
        <v>0</v>
      </c>
      <c r="F191" s="39">
        <f>Orçamento!F185</f>
        <v>0</v>
      </c>
      <c r="G191" s="95">
        <f>'Orç. Pós Licitação'!G185</f>
        <v>0</v>
      </c>
      <c r="H191" s="95">
        <f>'Orç. Pós Licitação'!H185</f>
        <v>0</v>
      </c>
      <c r="I191" s="95">
        <f>'Orç. Pós Licitação'!I185</f>
        <v>0</v>
      </c>
      <c r="J191" s="456"/>
      <c r="K191" s="459">
        <f t="shared" si="25"/>
        <v>0</v>
      </c>
      <c r="L191" s="283"/>
      <c r="M191" s="99">
        <f t="shared" si="26"/>
        <v>0</v>
      </c>
      <c r="N191" s="458">
        <f t="shared" si="27"/>
        <v>0</v>
      </c>
      <c r="O191" s="99">
        <f t="shared" si="28"/>
        <v>0</v>
      </c>
    </row>
    <row r="192" spans="1:15" x14ac:dyDescent="0.2">
      <c r="A192" s="92" t="str">
        <f>Orçamento!A186</f>
        <v>6.16</v>
      </c>
      <c r="B192" s="39" t="str">
        <f>Orçamento!B186</f>
        <v>Sinapi</v>
      </c>
      <c r="C192" s="39">
        <f>Orçamento!C186</f>
        <v>0</v>
      </c>
      <c r="D192" s="93">
        <f>Orçamento!D186</f>
        <v>0</v>
      </c>
      <c r="E192" s="39">
        <f>Orçamento!E186</f>
        <v>0</v>
      </c>
      <c r="F192" s="39">
        <f>Orçamento!F186</f>
        <v>0</v>
      </c>
      <c r="G192" s="95">
        <f>'Orç. Pós Licitação'!G186</f>
        <v>0</v>
      </c>
      <c r="H192" s="95">
        <f>'Orç. Pós Licitação'!H186</f>
        <v>0</v>
      </c>
      <c r="I192" s="95">
        <f>'Orç. Pós Licitação'!I186</f>
        <v>0</v>
      </c>
      <c r="J192" s="456"/>
      <c r="K192" s="459">
        <f t="shared" si="25"/>
        <v>0</v>
      </c>
      <c r="L192" s="283"/>
      <c r="M192" s="99">
        <f t="shared" si="26"/>
        <v>0</v>
      </c>
      <c r="N192" s="458">
        <f t="shared" si="27"/>
        <v>0</v>
      </c>
      <c r="O192" s="99">
        <f t="shared" si="28"/>
        <v>0</v>
      </c>
    </row>
    <row r="193" spans="1:15" x14ac:dyDescent="0.2">
      <c r="A193" s="92" t="str">
        <f>Orçamento!A187</f>
        <v>6.17</v>
      </c>
      <c r="B193" s="39" t="str">
        <f>Orçamento!B187</f>
        <v>Sinapi</v>
      </c>
      <c r="C193" s="39">
        <f>Orçamento!C187</f>
        <v>0</v>
      </c>
      <c r="D193" s="93">
        <f>Orçamento!D187</f>
        <v>0</v>
      </c>
      <c r="E193" s="39">
        <f>Orçamento!E187</f>
        <v>0</v>
      </c>
      <c r="F193" s="39">
        <f>Orçamento!F187</f>
        <v>0</v>
      </c>
      <c r="G193" s="95">
        <f>'Orç. Pós Licitação'!G187</f>
        <v>0</v>
      </c>
      <c r="H193" s="95">
        <f>'Orç. Pós Licitação'!H187</f>
        <v>0</v>
      </c>
      <c r="I193" s="95">
        <f>'Orç. Pós Licitação'!I187</f>
        <v>0</v>
      </c>
      <c r="J193" s="456"/>
      <c r="K193" s="459">
        <f t="shared" si="25"/>
        <v>0</v>
      </c>
      <c r="L193" s="283"/>
      <c r="M193" s="99">
        <f t="shared" si="26"/>
        <v>0</v>
      </c>
      <c r="N193" s="458">
        <f t="shared" si="27"/>
        <v>0</v>
      </c>
      <c r="O193" s="99">
        <f t="shared" si="28"/>
        <v>0</v>
      </c>
    </row>
    <row r="194" spans="1:15" x14ac:dyDescent="0.2">
      <c r="A194" s="92" t="str">
        <f>Orçamento!A188</f>
        <v>6.18</v>
      </c>
      <c r="B194" s="39" t="str">
        <f>Orçamento!B188</f>
        <v>Sinapi</v>
      </c>
      <c r="C194" s="39">
        <f>Orçamento!C188</f>
        <v>0</v>
      </c>
      <c r="D194" s="93">
        <f>Orçamento!D188</f>
        <v>0</v>
      </c>
      <c r="E194" s="39">
        <f>Orçamento!E188</f>
        <v>0</v>
      </c>
      <c r="F194" s="39">
        <f>Orçamento!F188</f>
        <v>0</v>
      </c>
      <c r="G194" s="95">
        <f>'Orç. Pós Licitação'!G188</f>
        <v>0</v>
      </c>
      <c r="H194" s="95">
        <f>'Orç. Pós Licitação'!H188</f>
        <v>0</v>
      </c>
      <c r="I194" s="95">
        <f>'Orç. Pós Licitação'!I188</f>
        <v>0</v>
      </c>
      <c r="J194" s="456"/>
      <c r="K194" s="459">
        <f t="shared" si="25"/>
        <v>0</v>
      </c>
      <c r="L194" s="283"/>
      <c r="M194" s="99">
        <f t="shared" si="26"/>
        <v>0</v>
      </c>
      <c r="N194" s="458">
        <f t="shared" si="27"/>
        <v>0</v>
      </c>
      <c r="O194" s="99">
        <f t="shared" si="28"/>
        <v>0</v>
      </c>
    </row>
    <row r="195" spans="1:15" x14ac:dyDescent="0.2">
      <c r="A195" s="92" t="str">
        <f>Orçamento!A189</f>
        <v>6.19</v>
      </c>
      <c r="B195" s="39" t="str">
        <f>Orçamento!B189</f>
        <v>Sinapi</v>
      </c>
      <c r="C195" s="39">
        <f>Orçamento!C189</f>
        <v>0</v>
      </c>
      <c r="D195" s="93">
        <f>Orçamento!D189</f>
        <v>0</v>
      </c>
      <c r="E195" s="39">
        <f>Orçamento!E189</f>
        <v>0</v>
      </c>
      <c r="F195" s="39">
        <f>Orçamento!F189</f>
        <v>0</v>
      </c>
      <c r="G195" s="95">
        <f>'Orç. Pós Licitação'!G189</f>
        <v>0</v>
      </c>
      <c r="H195" s="95">
        <f>'Orç. Pós Licitação'!H189</f>
        <v>0</v>
      </c>
      <c r="I195" s="95">
        <f>'Orç. Pós Licitação'!I189</f>
        <v>0</v>
      </c>
      <c r="J195" s="456"/>
      <c r="K195" s="459">
        <f t="shared" si="25"/>
        <v>0</v>
      </c>
      <c r="L195" s="283"/>
      <c r="M195" s="99">
        <f t="shared" si="26"/>
        <v>0</v>
      </c>
      <c r="N195" s="458">
        <f t="shared" si="27"/>
        <v>0</v>
      </c>
      <c r="O195" s="99">
        <f t="shared" si="28"/>
        <v>0</v>
      </c>
    </row>
    <row r="196" spans="1:15" x14ac:dyDescent="0.2">
      <c r="A196" s="92" t="str">
        <f>Orçamento!A190</f>
        <v>6.20</v>
      </c>
      <c r="B196" s="39" t="str">
        <f>Orçamento!B190</f>
        <v>Sinapi</v>
      </c>
      <c r="C196" s="39">
        <f>Orçamento!C190</f>
        <v>0</v>
      </c>
      <c r="D196" s="93">
        <f>Orçamento!D190</f>
        <v>0</v>
      </c>
      <c r="E196" s="39">
        <f>Orçamento!E190</f>
        <v>0</v>
      </c>
      <c r="F196" s="39">
        <f>Orçamento!F190</f>
        <v>0</v>
      </c>
      <c r="G196" s="95">
        <f>'Orç. Pós Licitação'!G190</f>
        <v>0</v>
      </c>
      <c r="H196" s="95">
        <f>'Orç. Pós Licitação'!H190</f>
        <v>0</v>
      </c>
      <c r="I196" s="95">
        <f>'Orç. Pós Licitação'!I190</f>
        <v>0</v>
      </c>
      <c r="J196" s="456"/>
      <c r="K196" s="459">
        <f t="shared" si="25"/>
        <v>0</v>
      </c>
      <c r="L196" s="283"/>
      <c r="M196" s="99">
        <f t="shared" si="26"/>
        <v>0</v>
      </c>
      <c r="N196" s="458">
        <f t="shared" si="27"/>
        <v>0</v>
      </c>
      <c r="O196" s="99">
        <f t="shared" si="28"/>
        <v>0</v>
      </c>
    </row>
    <row r="197" spans="1:15" x14ac:dyDescent="0.2">
      <c r="A197" s="92" t="str">
        <f>Orçamento!A191</f>
        <v>6.21</v>
      </c>
      <c r="B197" s="39" t="str">
        <f>Orçamento!B191</f>
        <v>Sinapi</v>
      </c>
      <c r="C197" s="39">
        <f>Orçamento!C191</f>
        <v>0</v>
      </c>
      <c r="D197" s="93">
        <f>Orçamento!D191</f>
        <v>0</v>
      </c>
      <c r="E197" s="39">
        <f>Orçamento!E191</f>
        <v>0</v>
      </c>
      <c r="F197" s="39">
        <f>Orçamento!F191</f>
        <v>0</v>
      </c>
      <c r="G197" s="95">
        <f>'Orç. Pós Licitação'!G191</f>
        <v>0</v>
      </c>
      <c r="H197" s="95">
        <f>'Orç. Pós Licitação'!H191</f>
        <v>0</v>
      </c>
      <c r="I197" s="95">
        <f>'Orç. Pós Licitação'!I191</f>
        <v>0</v>
      </c>
      <c r="J197" s="456"/>
      <c r="K197" s="459">
        <f t="shared" si="25"/>
        <v>0</v>
      </c>
      <c r="L197" s="283"/>
      <c r="M197" s="99">
        <f t="shared" si="26"/>
        <v>0</v>
      </c>
      <c r="N197" s="458">
        <f t="shared" si="27"/>
        <v>0</v>
      </c>
      <c r="O197" s="99">
        <f t="shared" si="28"/>
        <v>0</v>
      </c>
    </row>
    <row r="198" spans="1:15" x14ac:dyDescent="0.2">
      <c r="A198" s="92" t="str">
        <f>Orçamento!A192</f>
        <v>6.22</v>
      </c>
      <c r="B198" s="39" t="str">
        <f>Orçamento!B192</f>
        <v>Sinapi</v>
      </c>
      <c r="C198" s="39">
        <f>Orçamento!C192</f>
        <v>0</v>
      </c>
      <c r="D198" s="93">
        <f>Orçamento!D192</f>
        <v>0</v>
      </c>
      <c r="E198" s="39">
        <f>Orçamento!E192</f>
        <v>0</v>
      </c>
      <c r="F198" s="39">
        <f>Orçamento!F192</f>
        <v>0</v>
      </c>
      <c r="G198" s="95">
        <f>'Orç. Pós Licitação'!G192</f>
        <v>0</v>
      </c>
      <c r="H198" s="95">
        <f>'Orç. Pós Licitação'!H192</f>
        <v>0</v>
      </c>
      <c r="I198" s="95">
        <f>'Orç. Pós Licitação'!I192</f>
        <v>0</v>
      </c>
      <c r="J198" s="456"/>
      <c r="K198" s="459">
        <f t="shared" si="25"/>
        <v>0</v>
      </c>
      <c r="L198" s="283"/>
      <c r="M198" s="99">
        <f t="shared" si="26"/>
        <v>0</v>
      </c>
      <c r="N198" s="458">
        <f t="shared" si="27"/>
        <v>0</v>
      </c>
      <c r="O198" s="99">
        <f t="shared" si="28"/>
        <v>0</v>
      </c>
    </row>
    <row r="199" spans="1:15" x14ac:dyDescent="0.2">
      <c r="A199" s="92" t="str">
        <f>Orçamento!A193</f>
        <v>6.23</v>
      </c>
      <c r="B199" s="39" t="str">
        <f>Orçamento!B193</f>
        <v>Sinapi</v>
      </c>
      <c r="C199" s="39">
        <f>Orçamento!C193</f>
        <v>0</v>
      </c>
      <c r="D199" s="93">
        <f>Orçamento!D193</f>
        <v>0</v>
      </c>
      <c r="E199" s="39">
        <f>Orçamento!E193</f>
        <v>0</v>
      </c>
      <c r="F199" s="39">
        <f>Orçamento!F193</f>
        <v>0</v>
      </c>
      <c r="G199" s="95">
        <f>'Orç. Pós Licitação'!G193</f>
        <v>0</v>
      </c>
      <c r="H199" s="95">
        <f>'Orç. Pós Licitação'!H193</f>
        <v>0</v>
      </c>
      <c r="I199" s="95">
        <f>'Orç. Pós Licitação'!I193</f>
        <v>0</v>
      </c>
      <c r="J199" s="456"/>
      <c r="K199" s="459">
        <f t="shared" si="25"/>
        <v>0</v>
      </c>
      <c r="L199" s="283"/>
      <c r="M199" s="99">
        <f t="shared" si="26"/>
        <v>0</v>
      </c>
      <c r="N199" s="458">
        <f t="shared" si="27"/>
        <v>0</v>
      </c>
      <c r="O199" s="99">
        <f t="shared" si="28"/>
        <v>0</v>
      </c>
    </row>
    <row r="200" spans="1:15" x14ac:dyDescent="0.2">
      <c r="A200" s="92" t="str">
        <f>Orçamento!A194</f>
        <v>6.24</v>
      </c>
      <c r="B200" s="39" t="str">
        <f>Orçamento!B194</f>
        <v>Sinapi</v>
      </c>
      <c r="C200" s="39">
        <f>Orçamento!C194</f>
        <v>0</v>
      </c>
      <c r="D200" s="93">
        <f>Orçamento!D194</f>
        <v>0</v>
      </c>
      <c r="E200" s="39">
        <f>Orçamento!E194</f>
        <v>0</v>
      </c>
      <c r="F200" s="39">
        <f>Orçamento!F194</f>
        <v>0</v>
      </c>
      <c r="G200" s="95">
        <f>'Orç. Pós Licitação'!G194</f>
        <v>0</v>
      </c>
      <c r="H200" s="95">
        <f>'Orç. Pós Licitação'!H194</f>
        <v>0</v>
      </c>
      <c r="I200" s="95">
        <f>'Orç. Pós Licitação'!I194</f>
        <v>0</v>
      </c>
      <c r="J200" s="456"/>
      <c r="K200" s="459">
        <f t="shared" si="25"/>
        <v>0</v>
      </c>
      <c r="L200" s="283"/>
      <c r="M200" s="99">
        <f t="shared" si="26"/>
        <v>0</v>
      </c>
      <c r="N200" s="458">
        <f t="shared" si="27"/>
        <v>0</v>
      </c>
      <c r="O200" s="99">
        <f t="shared" si="28"/>
        <v>0</v>
      </c>
    </row>
    <row r="201" spans="1:15" x14ac:dyDescent="0.2">
      <c r="A201" s="92" t="str">
        <f>Orçamento!A195</f>
        <v>6.25</v>
      </c>
      <c r="B201" s="39" t="str">
        <f>Orçamento!B195</f>
        <v>Sinapi</v>
      </c>
      <c r="C201" s="39">
        <f>Orçamento!C195</f>
        <v>0</v>
      </c>
      <c r="D201" s="93">
        <f>Orçamento!D195</f>
        <v>0</v>
      </c>
      <c r="E201" s="39">
        <f>Orçamento!E195</f>
        <v>0</v>
      </c>
      <c r="F201" s="39">
        <f>Orçamento!F195</f>
        <v>0</v>
      </c>
      <c r="G201" s="95">
        <f>'Orç. Pós Licitação'!G195</f>
        <v>0</v>
      </c>
      <c r="H201" s="95">
        <f>'Orç. Pós Licitação'!H195</f>
        <v>0</v>
      </c>
      <c r="I201" s="95">
        <f>'Orç. Pós Licitação'!I195</f>
        <v>0</v>
      </c>
      <c r="J201" s="456"/>
      <c r="K201" s="459">
        <f t="shared" si="25"/>
        <v>0</v>
      </c>
      <c r="L201" s="283"/>
      <c r="M201" s="99">
        <f t="shared" si="26"/>
        <v>0</v>
      </c>
      <c r="N201" s="458">
        <f t="shared" si="27"/>
        <v>0</v>
      </c>
      <c r="O201" s="99">
        <f t="shared" si="28"/>
        <v>0</v>
      </c>
    </row>
    <row r="202" spans="1:15" x14ac:dyDescent="0.2">
      <c r="A202" s="92" t="str">
        <f>Orçamento!A196</f>
        <v>6.26</v>
      </c>
      <c r="B202" s="39" t="str">
        <f>Orçamento!B196</f>
        <v>Sinapi</v>
      </c>
      <c r="C202" s="39">
        <f>Orçamento!C196</f>
        <v>0</v>
      </c>
      <c r="D202" s="93">
        <f>Orçamento!D196</f>
        <v>0</v>
      </c>
      <c r="E202" s="39">
        <f>Orçamento!E196</f>
        <v>0</v>
      </c>
      <c r="F202" s="39">
        <f>Orçamento!F196</f>
        <v>0</v>
      </c>
      <c r="G202" s="95">
        <f>'Orç. Pós Licitação'!G196</f>
        <v>0</v>
      </c>
      <c r="H202" s="95">
        <f>'Orç. Pós Licitação'!H196</f>
        <v>0</v>
      </c>
      <c r="I202" s="95">
        <f>'Orç. Pós Licitação'!I196</f>
        <v>0</v>
      </c>
      <c r="J202" s="456"/>
      <c r="K202" s="459">
        <f t="shared" si="25"/>
        <v>0</v>
      </c>
      <c r="L202" s="283"/>
      <c r="M202" s="99">
        <f t="shared" si="26"/>
        <v>0</v>
      </c>
      <c r="N202" s="458">
        <f t="shared" si="27"/>
        <v>0</v>
      </c>
      <c r="O202" s="99">
        <f t="shared" si="28"/>
        <v>0</v>
      </c>
    </row>
    <row r="203" spans="1:15" x14ac:dyDescent="0.2">
      <c r="A203" s="92" t="str">
        <f>Orçamento!A197</f>
        <v>6.27</v>
      </c>
      <c r="B203" s="39" t="str">
        <f>Orçamento!B197</f>
        <v>Sinapi</v>
      </c>
      <c r="C203" s="39">
        <f>Orçamento!C197</f>
        <v>0</v>
      </c>
      <c r="D203" s="93">
        <f>Orçamento!D197</f>
        <v>0</v>
      </c>
      <c r="E203" s="39">
        <f>Orçamento!E197</f>
        <v>0</v>
      </c>
      <c r="F203" s="39">
        <f>Orçamento!F197</f>
        <v>0</v>
      </c>
      <c r="G203" s="95">
        <f>'Orç. Pós Licitação'!G197</f>
        <v>0</v>
      </c>
      <c r="H203" s="95">
        <f>'Orç. Pós Licitação'!H197</f>
        <v>0</v>
      </c>
      <c r="I203" s="95">
        <f>'Orç. Pós Licitação'!I197</f>
        <v>0</v>
      </c>
      <c r="J203" s="456"/>
      <c r="K203" s="459">
        <f t="shared" si="25"/>
        <v>0</v>
      </c>
      <c r="L203" s="283"/>
      <c r="M203" s="99">
        <f t="shared" si="26"/>
        <v>0</v>
      </c>
      <c r="N203" s="458">
        <f t="shared" si="27"/>
        <v>0</v>
      </c>
      <c r="O203" s="99">
        <f t="shared" si="28"/>
        <v>0</v>
      </c>
    </row>
    <row r="204" spans="1:15" x14ac:dyDescent="0.2">
      <c r="A204" s="92" t="str">
        <f>Orçamento!A198</f>
        <v>6.28</v>
      </c>
      <c r="B204" s="39" t="str">
        <f>Orçamento!B198</f>
        <v>Sinapi</v>
      </c>
      <c r="C204" s="39">
        <f>Orçamento!C198</f>
        <v>0</v>
      </c>
      <c r="D204" s="93">
        <f>Orçamento!D198</f>
        <v>0</v>
      </c>
      <c r="E204" s="39">
        <f>Orçamento!E198</f>
        <v>0</v>
      </c>
      <c r="F204" s="39">
        <f>Orçamento!F198</f>
        <v>0</v>
      </c>
      <c r="G204" s="95">
        <f>'Orç. Pós Licitação'!G198</f>
        <v>0</v>
      </c>
      <c r="H204" s="95">
        <f>'Orç. Pós Licitação'!H198</f>
        <v>0</v>
      </c>
      <c r="I204" s="95">
        <f>'Orç. Pós Licitação'!I198</f>
        <v>0</v>
      </c>
      <c r="J204" s="456"/>
      <c r="K204" s="459">
        <f t="shared" si="25"/>
        <v>0</v>
      </c>
      <c r="L204" s="283"/>
      <c r="M204" s="99">
        <f t="shared" si="26"/>
        <v>0</v>
      </c>
      <c r="N204" s="458">
        <f t="shared" si="27"/>
        <v>0</v>
      </c>
      <c r="O204" s="99">
        <f t="shared" si="28"/>
        <v>0</v>
      </c>
    </row>
    <row r="205" spans="1:15" x14ac:dyDescent="0.2">
      <c r="A205" s="92" t="str">
        <f>Orçamento!A199</f>
        <v>6.29</v>
      </c>
      <c r="B205" s="39" t="str">
        <f>Orçamento!B199</f>
        <v>Sinapi</v>
      </c>
      <c r="C205" s="39">
        <f>Orçamento!C199</f>
        <v>0</v>
      </c>
      <c r="D205" s="93">
        <f>Orçamento!D199</f>
        <v>0</v>
      </c>
      <c r="E205" s="39">
        <f>Orçamento!E199</f>
        <v>0</v>
      </c>
      <c r="F205" s="39">
        <f>Orçamento!F199</f>
        <v>0</v>
      </c>
      <c r="G205" s="95">
        <f>'Orç. Pós Licitação'!G199</f>
        <v>0</v>
      </c>
      <c r="H205" s="95">
        <f>'Orç. Pós Licitação'!H199</f>
        <v>0</v>
      </c>
      <c r="I205" s="95">
        <f>'Orç. Pós Licitação'!I199</f>
        <v>0</v>
      </c>
      <c r="J205" s="456"/>
      <c r="K205" s="459">
        <f t="shared" si="25"/>
        <v>0</v>
      </c>
      <c r="L205" s="283"/>
      <c r="M205" s="99">
        <f t="shared" si="26"/>
        <v>0</v>
      </c>
      <c r="N205" s="458">
        <f t="shared" si="27"/>
        <v>0</v>
      </c>
      <c r="O205" s="99">
        <f t="shared" si="28"/>
        <v>0</v>
      </c>
    </row>
    <row r="206" spans="1:15" x14ac:dyDescent="0.2">
      <c r="A206" s="92" t="str">
        <f>Orçamento!A200</f>
        <v>6.30</v>
      </c>
      <c r="B206" s="39" t="str">
        <f>Orçamento!B200</f>
        <v>Sinapi</v>
      </c>
      <c r="C206" s="39">
        <f>Orçamento!C200</f>
        <v>0</v>
      </c>
      <c r="D206" s="93">
        <f>Orçamento!D200</f>
        <v>0</v>
      </c>
      <c r="E206" s="39">
        <f>Orçamento!E200</f>
        <v>0</v>
      </c>
      <c r="F206" s="39">
        <f>Orçamento!F200</f>
        <v>0</v>
      </c>
      <c r="G206" s="95">
        <f>'Orç. Pós Licitação'!G200</f>
        <v>0</v>
      </c>
      <c r="H206" s="95">
        <f>'Orç. Pós Licitação'!H200</f>
        <v>0</v>
      </c>
      <c r="I206" s="95">
        <f>'Orç. Pós Licitação'!I200</f>
        <v>0</v>
      </c>
      <c r="J206" s="456"/>
      <c r="K206" s="459">
        <f t="shared" si="25"/>
        <v>0</v>
      </c>
      <c r="L206" s="283"/>
      <c r="M206" s="99">
        <f t="shared" si="26"/>
        <v>0</v>
      </c>
      <c r="N206" s="458">
        <f t="shared" si="27"/>
        <v>0</v>
      </c>
      <c r="O206" s="99">
        <f t="shared" si="28"/>
        <v>0</v>
      </c>
    </row>
    <row r="207" spans="1:15" s="2" customFormat="1" ht="15.75" x14ac:dyDescent="0.25">
      <c r="A207" s="449"/>
      <c r="B207" s="434"/>
      <c r="C207" s="434"/>
      <c r="D207" s="435"/>
      <c r="E207" s="430" t="s">
        <v>1116</v>
      </c>
      <c r="F207" s="434"/>
      <c r="G207" s="434"/>
      <c r="H207" s="436"/>
      <c r="I207" s="437">
        <f>SUM(I177:I206)</f>
        <v>2355.25</v>
      </c>
      <c r="J207" s="438"/>
      <c r="K207" s="437">
        <f>SUM(K177:K206)</f>
        <v>0</v>
      </c>
      <c r="L207" s="438"/>
      <c r="M207" s="437">
        <f>SUM(M177:M206)</f>
        <v>0</v>
      </c>
      <c r="N207" s="437"/>
      <c r="O207" s="437">
        <f t="shared" ref="O207" si="29">SUM(O177:O206)</f>
        <v>2355.25</v>
      </c>
    </row>
    <row r="208" spans="1:15" s="3" customFormat="1" ht="15.75" x14ac:dyDescent="0.25">
      <c r="A208" s="451" t="str">
        <f>Orçamento!A201</f>
        <v>7.0</v>
      </c>
      <c r="B208" s="427"/>
      <c r="C208" s="427"/>
      <c r="D208" s="428" t="str">
        <f>Orçamento!D201</f>
        <v>ABRIGO DO QUADRO DE COMANDO - REVESTIMENTOS</v>
      </c>
      <c r="E208" s="427"/>
      <c r="F208" s="427"/>
      <c r="G208" s="429"/>
      <c r="H208" s="430"/>
      <c r="I208" s="430"/>
      <c r="J208" s="431"/>
      <c r="K208" s="431"/>
      <c r="L208" s="431"/>
      <c r="M208" s="432"/>
      <c r="N208" s="433"/>
      <c r="O208" s="433"/>
    </row>
    <row r="209" spans="1:15" ht="28.5" x14ac:dyDescent="0.2">
      <c r="A209" s="92" t="str">
        <f>Orçamento!A202</f>
        <v>7.1</v>
      </c>
      <c r="B209" s="39" t="str">
        <f>Orçamento!B202</f>
        <v>Sinapi</v>
      </c>
      <c r="C209" s="39">
        <f>Orçamento!C202</f>
        <v>87894</v>
      </c>
      <c r="D209" s="93" t="str">
        <f>Orçamento!D202</f>
        <v>Chapisco aplicado em alvenaria e estruturas de concreto de fachada com colher de pedreiro – traço 1:3</v>
      </c>
      <c r="E209" s="39" t="str">
        <f>Orçamento!E202</f>
        <v>M2</v>
      </c>
      <c r="F209" s="39">
        <f>Orçamento!F202</f>
        <v>46.1</v>
      </c>
      <c r="G209" s="95">
        <f>'Orç. Pós Licitação'!G202</f>
        <v>6.21</v>
      </c>
      <c r="H209" s="95">
        <f>'Orç. Pós Licitação'!H202</f>
        <v>7.7</v>
      </c>
      <c r="I209" s="95">
        <f>'Orç. Pós Licitação'!I202</f>
        <v>354.97</v>
      </c>
      <c r="J209" s="456"/>
      <c r="K209" s="459">
        <f t="shared" ref="K209:K238" si="30">ROUND((J209*H209),2)</f>
        <v>0</v>
      </c>
      <c r="L209" s="283"/>
      <c r="M209" s="99">
        <f t="shared" ref="M209:M238" si="31">ROUND((L209*H209),2)</f>
        <v>0</v>
      </c>
      <c r="N209" s="458">
        <f t="shared" ref="N209:N238" si="32">F209-J209+L209</f>
        <v>46.1</v>
      </c>
      <c r="O209" s="99">
        <f t="shared" ref="O209:O238" si="33">ROUND((N209*H209),2)</f>
        <v>354.97</v>
      </c>
    </row>
    <row r="210" spans="1:15" ht="28.5" x14ac:dyDescent="0.2">
      <c r="A210" s="92" t="str">
        <f>Orçamento!A203</f>
        <v>7.2</v>
      </c>
      <c r="B210" s="39" t="str">
        <f>Orçamento!B203</f>
        <v>Sinapi</v>
      </c>
      <c r="C210" s="39">
        <f>Orçamento!C203</f>
        <v>87547</v>
      </c>
      <c r="D210" s="93" t="str">
        <f>Orçamento!D203</f>
        <v>Massa única para recebimento de pintura com argamassa traço 1:2:8 , preparo mecânico, espessura de 10mm</v>
      </c>
      <c r="E210" s="39" t="str">
        <f>Orçamento!E203</f>
        <v>M2</v>
      </c>
      <c r="F210" s="39">
        <f>Orçamento!F203</f>
        <v>46.1</v>
      </c>
      <c r="G210" s="95">
        <f>'Orç. Pós Licitação'!G203</f>
        <v>20.6</v>
      </c>
      <c r="H210" s="95">
        <f>'Orç. Pós Licitação'!H203</f>
        <v>25.54</v>
      </c>
      <c r="I210" s="95">
        <f>'Orç. Pós Licitação'!I203</f>
        <v>1177.3900000000001</v>
      </c>
      <c r="J210" s="456"/>
      <c r="K210" s="459">
        <f t="shared" si="30"/>
        <v>0</v>
      </c>
      <c r="L210" s="283"/>
      <c r="M210" s="99">
        <f t="shared" si="31"/>
        <v>0</v>
      </c>
      <c r="N210" s="458">
        <f t="shared" si="32"/>
        <v>46.1</v>
      </c>
      <c r="O210" s="99">
        <f t="shared" si="33"/>
        <v>1177.3900000000001</v>
      </c>
    </row>
    <row r="211" spans="1:15" x14ac:dyDescent="0.2">
      <c r="A211" s="92" t="str">
        <f>Orçamento!A204</f>
        <v>7.3</v>
      </c>
      <c r="B211" s="39" t="str">
        <f>Orçamento!B204</f>
        <v>Sinapi</v>
      </c>
      <c r="C211" s="39">
        <f>Orçamento!C204</f>
        <v>0</v>
      </c>
      <c r="D211" s="93">
        <f>Orçamento!D204</f>
        <v>0</v>
      </c>
      <c r="E211" s="39">
        <f>Orçamento!E204</f>
        <v>0</v>
      </c>
      <c r="F211" s="39">
        <f>Orçamento!F204</f>
        <v>0</v>
      </c>
      <c r="G211" s="95">
        <f>'Orç. Pós Licitação'!G204</f>
        <v>0</v>
      </c>
      <c r="H211" s="95">
        <f>'Orç. Pós Licitação'!H204</f>
        <v>0</v>
      </c>
      <c r="I211" s="95">
        <f>'Orç. Pós Licitação'!I204</f>
        <v>0</v>
      </c>
      <c r="J211" s="456"/>
      <c r="K211" s="459">
        <f t="shared" si="30"/>
        <v>0</v>
      </c>
      <c r="L211" s="283"/>
      <c r="M211" s="99">
        <f t="shared" si="31"/>
        <v>0</v>
      </c>
      <c r="N211" s="458">
        <f t="shared" si="32"/>
        <v>0</v>
      </c>
      <c r="O211" s="99">
        <f t="shared" si="33"/>
        <v>0</v>
      </c>
    </row>
    <row r="212" spans="1:15" x14ac:dyDescent="0.2">
      <c r="A212" s="92" t="str">
        <f>Orçamento!A205</f>
        <v>7.4</v>
      </c>
      <c r="B212" s="39" t="str">
        <f>Orçamento!B205</f>
        <v>Sinapi</v>
      </c>
      <c r="C212" s="39">
        <f>Orçamento!C205</f>
        <v>0</v>
      </c>
      <c r="D212" s="93">
        <f>Orçamento!D205</f>
        <v>0</v>
      </c>
      <c r="E212" s="39">
        <f>Orçamento!E205</f>
        <v>0</v>
      </c>
      <c r="F212" s="39">
        <f>Orçamento!F205</f>
        <v>0</v>
      </c>
      <c r="G212" s="95">
        <f>'Orç. Pós Licitação'!G205</f>
        <v>0</v>
      </c>
      <c r="H212" s="95">
        <f>'Orç. Pós Licitação'!H205</f>
        <v>0</v>
      </c>
      <c r="I212" s="95">
        <f>'Orç. Pós Licitação'!I205</f>
        <v>0</v>
      </c>
      <c r="J212" s="456"/>
      <c r="K212" s="459">
        <f t="shared" si="30"/>
        <v>0</v>
      </c>
      <c r="L212" s="283"/>
      <c r="M212" s="99">
        <f t="shared" si="31"/>
        <v>0</v>
      </c>
      <c r="N212" s="458">
        <f t="shared" si="32"/>
        <v>0</v>
      </c>
      <c r="O212" s="99">
        <f t="shared" si="33"/>
        <v>0</v>
      </c>
    </row>
    <row r="213" spans="1:15" x14ac:dyDescent="0.2">
      <c r="A213" s="92" t="str">
        <f>Orçamento!A206</f>
        <v>7.5</v>
      </c>
      <c r="B213" s="39" t="str">
        <f>Orçamento!B206</f>
        <v>Sinapi</v>
      </c>
      <c r="C213" s="39">
        <f>Orçamento!C206</f>
        <v>0</v>
      </c>
      <c r="D213" s="93">
        <f>Orçamento!D206</f>
        <v>0</v>
      </c>
      <c r="E213" s="39">
        <f>Orçamento!E206</f>
        <v>0</v>
      </c>
      <c r="F213" s="39">
        <f>Orçamento!F206</f>
        <v>0</v>
      </c>
      <c r="G213" s="95">
        <f>'Orç. Pós Licitação'!G206</f>
        <v>0</v>
      </c>
      <c r="H213" s="95">
        <f>'Orç. Pós Licitação'!H206</f>
        <v>0</v>
      </c>
      <c r="I213" s="95">
        <f>'Orç. Pós Licitação'!I206</f>
        <v>0</v>
      </c>
      <c r="J213" s="456"/>
      <c r="K213" s="459">
        <f t="shared" si="30"/>
        <v>0</v>
      </c>
      <c r="L213" s="283"/>
      <c r="M213" s="99">
        <f t="shared" si="31"/>
        <v>0</v>
      </c>
      <c r="N213" s="458">
        <f t="shared" si="32"/>
        <v>0</v>
      </c>
      <c r="O213" s="99">
        <f t="shared" si="33"/>
        <v>0</v>
      </c>
    </row>
    <row r="214" spans="1:15" x14ac:dyDescent="0.2">
      <c r="A214" s="92" t="str">
        <f>Orçamento!A207</f>
        <v>7.6</v>
      </c>
      <c r="B214" s="39" t="str">
        <f>Orçamento!B207</f>
        <v>Sinapi</v>
      </c>
      <c r="C214" s="39">
        <f>Orçamento!C207</f>
        <v>0</v>
      </c>
      <c r="D214" s="93">
        <f>Orçamento!D207</f>
        <v>0</v>
      </c>
      <c r="E214" s="39">
        <f>Orçamento!E207</f>
        <v>0</v>
      </c>
      <c r="F214" s="39">
        <f>Orçamento!F207</f>
        <v>0</v>
      </c>
      <c r="G214" s="95">
        <f>'Orç. Pós Licitação'!G207</f>
        <v>0</v>
      </c>
      <c r="H214" s="95">
        <f>'Orç. Pós Licitação'!H207</f>
        <v>0</v>
      </c>
      <c r="I214" s="95">
        <f>'Orç. Pós Licitação'!I207</f>
        <v>0</v>
      </c>
      <c r="J214" s="456"/>
      <c r="K214" s="459">
        <f t="shared" si="30"/>
        <v>0</v>
      </c>
      <c r="L214" s="283"/>
      <c r="M214" s="99">
        <f t="shared" si="31"/>
        <v>0</v>
      </c>
      <c r="N214" s="458">
        <f t="shared" si="32"/>
        <v>0</v>
      </c>
      <c r="O214" s="99">
        <f t="shared" si="33"/>
        <v>0</v>
      </c>
    </row>
    <row r="215" spans="1:15" x14ac:dyDescent="0.2">
      <c r="A215" s="92" t="str">
        <f>Orçamento!A208</f>
        <v>7.7</v>
      </c>
      <c r="B215" s="39" t="str">
        <f>Orçamento!B208</f>
        <v>Sinapi</v>
      </c>
      <c r="C215" s="39">
        <f>Orçamento!C208</f>
        <v>0</v>
      </c>
      <c r="D215" s="93">
        <f>Orçamento!D208</f>
        <v>0</v>
      </c>
      <c r="E215" s="39">
        <f>Orçamento!E208</f>
        <v>0</v>
      </c>
      <c r="F215" s="39">
        <f>Orçamento!F208</f>
        <v>0</v>
      </c>
      <c r="G215" s="95">
        <f>'Orç. Pós Licitação'!G208</f>
        <v>0</v>
      </c>
      <c r="H215" s="95">
        <f>'Orç. Pós Licitação'!H208</f>
        <v>0</v>
      </c>
      <c r="I215" s="95">
        <f>'Orç. Pós Licitação'!I208</f>
        <v>0</v>
      </c>
      <c r="J215" s="456"/>
      <c r="K215" s="459">
        <f t="shared" si="30"/>
        <v>0</v>
      </c>
      <c r="L215" s="283"/>
      <c r="M215" s="99">
        <f t="shared" si="31"/>
        <v>0</v>
      </c>
      <c r="N215" s="458">
        <f t="shared" si="32"/>
        <v>0</v>
      </c>
      <c r="O215" s="99">
        <f t="shared" si="33"/>
        <v>0</v>
      </c>
    </row>
    <row r="216" spans="1:15" x14ac:dyDescent="0.2">
      <c r="A216" s="92" t="str">
        <f>Orçamento!A209</f>
        <v>7.8</v>
      </c>
      <c r="B216" s="39" t="str">
        <f>Orçamento!B209</f>
        <v>Sinapi</v>
      </c>
      <c r="C216" s="39">
        <f>Orçamento!C209</f>
        <v>0</v>
      </c>
      <c r="D216" s="93">
        <f>Orçamento!D209</f>
        <v>0</v>
      </c>
      <c r="E216" s="39">
        <f>Orçamento!E209</f>
        <v>0</v>
      </c>
      <c r="F216" s="39">
        <f>Orçamento!F209</f>
        <v>0</v>
      </c>
      <c r="G216" s="95">
        <f>'Orç. Pós Licitação'!G209</f>
        <v>0</v>
      </c>
      <c r="H216" s="95">
        <f>'Orç. Pós Licitação'!H209</f>
        <v>0</v>
      </c>
      <c r="I216" s="95">
        <f>'Orç. Pós Licitação'!I209</f>
        <v>0</v>
      </c>
      <c r="J216" s="456"/>
      <c r="K216" s="459">
        <f t="shared" si="30"/>
        <v>0</v>
      </c>
      <c r="L216" s="283"/>
      <c r="M216" s="99">
        <f t="shared" si="31"/>
        <v>0</v>
      </c>
      <c r="N216" s="458">
        <f t="shared" si="32"/>
        <v>0</v>
      </c>
      <c r="O216" s="99">
        <f t="shared" si="33"/>
        <v>0</v>
      </c>
    </row>
    <row r="217" spans="1:15" x14ac:dyDescent="0.2">
      <c r="A217" s="92" t="str">
        <f>Orçamento!A210</f>
        <v>7.9</v>
      </c>
      <c r="B217" s="39" t="str">
        <f>Orçamento!B210</f>
        <v>Sinapi</v>
      </c>
      <c r="C217" s="39">
        <f>Orçamento!C210</f>
        <v>0</v>
      </c>
      <c r="D217" s="93">
        <f>Orçamento!D210</f>
        <v>0</v>
      </c>
      <c r="E217" s="39">
        <f>Orçamento!E210</f>
        <v>0</v>
      </c>
      <c r="F217" s="39">
        <f>Orçamento!F210</f>
        <v>0</v>
      </c>
      <c r="G217" s="95">
        <f>'Orç. Pós Licitação'!G210</f>
        <v>0</v>
      </c>
      <c r="H217" s="95">
        <f>'Orç. Pós Licitação'!H210</f>
        <v>0</v>
      </c>
      <c r="I217" s="95">
        <f>'Orç. Pós Licitação'!I210</f>
        <v>0</v>
      </c>
      <c r="J217" s="456"/>
      <c r="K217" s="459">
        <f t="shared" si="30"/>
        <v>0</v>
      </c>
      <c r="L217" s="283"/>
      <c r="M217" s="99">
        <f t="shared" si="31"/>
        <v>0</v>
      </c>
      <c r="N217" s="458">
        <f t="shared" si="32"/>
        <v>0</v>
      </c>
      <c r="O217" s="99">
        <f t="shared" si="33"/>
        <v>0</v>
      </c>
    </row>
    <row r="218" spans="1:15" x14ac:dyDescent="0.2">
      <c r="A218" s="92" t="str">
        <f>Orçamento!A211</f>
        <v>7.10</v>
      </c>
      <c r="B218" s="39" t="str">
        <f>Orçamento!B211</f>
        <v>Sinapi</v>
      </c>
      <c r="C218" s="39">
        <f>Orçamento!C211</f>
        <v>0</v>
      </c>
      <c r="D218" s="93">
        <f>Orçamento!D211</f>
        <v>0</v>
      </c>
      <c r="E218" s="39">
        <f>Orçamento!E211</f>
        <v>0</v>
      </c>
      <c r="F218" s="39">
        <f>Orçamento!F211</f>
        <v>0</v>
      </c>
      <c r="G218" s="95">
        <f>'Orç. Pós Licitação'!G211</f>
        <v>0</v>
      </c>
      <c r="H218" s="95">
        <f>'Orç. Pós Licitação'!H211</f>
        <v>0</v>
      </c>
      <c r="I218" s="95">
        <f>'Orç. Pós Licitação'!I211</f>
        <v>0</v>
      </c>
      <c r="J218" s="456"/>
      <c r="K218" s="459">
        <f t="shared" si="30"/>
        <v>0</v>
      </c>
      <c r="L218" s="283"/>
      <c r="M218" s="99">
        <f t="shared" si="31"/>
        <v>0</v>
      </c>
      <c r="N218" s="458">
        <f t="shared" si="32"/>
        <v>0</v>
      </c>
      <c r="O218" s="99">
        <f t="shared" si="33"/>
        <v>0</v>
      </c>
    </row>
    <row r="219" spans="1:15" x14ac:dyDescent="0.2">
      <c r="A219" s="92" t="str">
        <f>Orçamento!A212</f>
        <v>7.11</v>
      </c>
      <c r="B219" s="39" t="str">
        <f>Orçamento!B212</f>
        <v>Sinapi</v>
      </c>
      <c r="C219" s="39">
        <f>Orçamento!C212</f>
        <v>0</v>
      </c>
      <c r="D219" s="93">
        <f>Orçamento!D212</f>
        <v>0</v>
      </c>
      <c r="E219" s="39">
        <f>Orçamento!E212</f>
        <v>0</v>
      </c>
      <c r="F219" s="39">
        <f>Orçamento!F212</f>
        <v>0</v>
      </c>
      <c r="G219" s="95">
        <f>'Orç. Pós Licitação'!G212</f>
        <v>0</v>
      </c>
      <c r="H219" s="95">
        <f>'Orç. Pós Licitação'!H212</f>
        <v>0</v>
      </c>
      <c r="I219" s="95">
        <f>'Orç. Pós Licitação'!I212</f>
        <v>0</v>
      </c>
      <c r="J219" s="456"/>
      <c r="K219" s="459">
        <f t="shared" si="30"/>
        <v>0</v>
      </c>
      <c r="L219" s="283"/>
      <c r="M219" s="99">
        <f t="shared" si="31"/>
        <v>0</v>
      </c>
      <c r="N219" s="458">
        <f t="shared" si="32"/>
        <v>0</v>
      </c>
      <c r="O219" s="99">
        <f t="shared" si="33"/>
        <v>0</v>
      </c>
    </row>
    <row r="220" spans="1:15" x14ac:dyDescent="0.2">
      <c r="A220" s="92" t="str">
        <f>Orçamento!A213</f>
        <v>7.12</v>
      </c>
      <c r="B220" s="39" t="str">
        <f>Orçamento!B213</f>
        <v>Sinapi</v>
      </c>
      <c r="C220" s="39">
        <f>Orçamento!C213</f>
        <v>0</v>
      </c>
      <c r="D220" s="93">
        <f>Orçamento!D213</f>
        <v>0</v>
      </c>
      <c r="E220" s="39">
        <f>Orçamento!E213</f>
        <v>0</v>
      </c>
      <c r="F220" s="39">
        <f>Orçamento!F213</f>
        <v>0</v>
      </c>
      <c r="G220" s="95">
        <f>'Orç. Pós Licitação'!G213</f>
        <v>0</v>
      </c>
      <c r="H220" s="95">
        <f>'Orç. Pós Licitação'!H213</f>
        <v>0</v>
      </c>
      <c r="I220" s="95">
        <f>'Orç. Pós Licitação'!I213</f>
        <v>0</v>
      </c>
      <c r="J220" s="456"/>
      <c r="K220" s="459">
        <f t="shared" si="30"/>
        <v>0</v>
      </c>
      <c r="L220" s="283"/>
      <c r="M220" s="99">
        <f t="shared" si="31"/>
        <v>0</v>
      </c>
      <c r="N220" s="458">
        <f t="shared" si="32"/>
        <v>0</v>
      </c>
      <c r="O220" s="99">
        <f t="shared" si="33"/>
        <v>0</v>
      </c>
    </row>
    <row r="221" spans="1:15" x14ac:dyDescent="0.2">
      <c r="A221" s="92" t="str">
        <f>Orçamento!A214</f>
        <v>7.13</v>
      </c>
      <c r="B221" s="39" t="str">
        <f>Orçamento!B214</f>
        <v>Sinapi</v>
      </c>
      <c r="C221" s="39">
        <f>Orçamento!C214</f>
        <v>0</v>
      </c>
      <c r="D221" s="93">
        <f>Orçamento!D214</f>
        <v>0</v>
      </c>
      <c r="E221" s="39">
        <f>Orçamento!E214</f>
        <v>0</v>
      </c>
      <c r="F221" s="39">
        <f>Orçamento!F214</f>
        <v>0</v>
      </c>
      <c r="G221" s="95">
        <f>'Orç. Pós Licitação'!G214</f>
        <v>0</v>
      </c>
      <c r="H221" s="95">
        <f>'Orç. Pós Licitação'!H214</f>
        <v>0</v>
      </c>
      <c r="I221" s="95">
        <f>'Orç. Pós Licitação'!I214</f>
        <v>0</v>
      </c>
      <c r="J221" s="456"/>
      <c r="K221" s="459">
        <f t="shared" si="30"/>
        <v>0</v>
      </c>
      <c r="L221" s="283"/>
      <c r="M221" s="99">
        <f t="shared" si="31"/>
        <v>0</v>
      </c>
      <c r="N221" s="458">
        <f t="shared" si="32"/>
        <v>0</v>
      </c>
      <c r="O221" s="99">
        <f t="shared" si="33"/>
        <v>0</v>
      </c>
    </row>
    <row r="222" spans="1:15" x14ac:dyDescent="0.2">
      <c r="A222" s="92" t="str">
        <f>Orçamento!A215</f>
        <v>7.14</v>
      </c>
      <c r="B222" s="39" t="str">
        <f>Orçamento!B215</f>
        <v>Sinapi</v>
      </c>
      <c r="C222" s="39">
        <f>Orçamento!C215</f>
        <v>0</v>
      </c>
      <c r="D222" s="93">
        <f>Orçamento!D215</f>
        <v>0</v>
      </c>
      <c r="E222" s="39">
        <f>Orçamento!E215</f>
        <v>0</v>
      </c>
      <c r="F222" s="39">
        <f>Orçamento!F215</f>
        <v>0</v>
      </c>
      <c r="G222" s="95">
        <f>'Orç. Pós Licitação'!G215</f>
        <v>0</v>
      </c>
      <c r="H222" s="95">
        <f>'Orç. Pós Licitação'!H215</f>
        <v>0</v>
      </c>
      <c r="I222" s="95">
        <f>'Orç. Pós Licitação'!I215</f>
        <v>0</v>
      </c>
      <c r="J222" s="456"/>
      <c r="K222" s="459">
        <f t="shared" si="30"/>
        <v>0</v>
      </c>
      <c r="L222" s="283"/>
      <c r="M222" s="99">
        <f t="shared" si="31"/>
        <v>0</v>
      </c>
      <c r="N222" s="458">
        <f t="shared" si="32"/>
        <v>0</v>
      </c>
      <c r="O222" s="99">
        <f t="shared" si="33"/>
        <v>0</v>
      </c>
    </row>
    <row r="223" spans="1:15" x14ac:dyDescent="0.2">
      <c r="A223" s="92" t="str">
        <f>Orçamento!A216</f>
        <v>7.15</v>
      </c>
      <c r="B223" s="39" t="str">
        <f>Orçamento!B216</f>
        <v>Sinapi</v>
      </c>
      <c r="C223" s="39">
        <f>Orçamento!C216</f>
        <v>0</v>
      </c>
      <c r="D223" s="93">
        <f>Orçamento!D216</f>
        <v>0</v>
      </c>
      <c r="E223" s="39">
        <f>Orçamento!E216</f>
        <v>0</v>
      </c>
      <c r="F223" s="39">
        <f>Orçamento!F216</f>
        <v>0</v>
      </c>
      <c r="G223" s="95">
        <f>'Orç. Pós Licitação'!G216</f>
        <v>0</v>
      </c>
      <c r="H223" s="95">
        <f>'Orç. Pós Licitação'!H216</f>
        <v>0</v>
      </c>
      <c r="I223" s="95">
        <f>'Orç. Pós Licitação'!I216</f>
        <v>0</v>
      </c>
      <c r="J223" s="456"/>
      <c r="K223" s="459">
        <f t="shared" si="30"/>
        <v>0</v>
      </c>
      <c r="L223" s="283"/>
      <c r="M223" s="99">
        <f t="shared" si="31"/>
        <v>0</v>
      </c>
      <c r="N223" s="458">
        <f t="shared" si="32"/>
        <v>0</v>
      </c>
      <c r="O223" s="99">
        <f t="shared" si="33"/>
        <v>0</v>
      </c>
    </row>
    <row r="224" spans="1:15" x14ac:dyDescent="0.2">
      <c r="A224" s="92" t="str">
        <f>Orçamento!A217</f>
        <v>7.16</v>
      </c>
      <c r="B224" s="39" t="str">
        <f>Orçamento!B217</f>
        <v>Sinapi</v>
      </c>
      <c r="C224" s="39">
        <f>Orçamento!C217</f>
        <v>0</v>
      </c>
      <c r="D224" s="93">
        <f>Orçamento!D217</f>
        <v>0</v>
      </c>
      <c r="E224" s="39">
        <f>Orçamento!E217</f>
        <v>0</v>
      </c>
      <c r="F224" s="39">
        <f>Orçamento!F217</f>
        <v>0</v>
      </c>
      <c r="G224" s="95">
        <f>'Orç. Pós Licitação'!G217</f>
        <v>0</v>
      </c>
      <c r="H224" s="95">
        <f>'Orç. Pós Licitação'!H217</f>
        <v>0</v>
      </c>
      <c r="I224" s="95">
        <f>'Orç. Pós Licitação'!I217</f>
        <v>0</v>
      </c>
      <c r="J224" s="456"/>
      <c r="K224" s="459">
        <f t="shared" si="30"/>
        <v>0</v>
      </c>
      <c r="L224" s="283"/>
      <c r="M224" s="99">
        <f t="shared" si="31"/>
        <v>0</v>
      </c>
      <c r="N224" s="458">
        <f t="shared" si="32"/>
        <v>0</v>
      </c>
      <c r="O224" s="99">
        <f t="shared" si="33"/>
        <v>0</v>
      </c>
    </row>
    <row r="225" spans="1:15" x14ac:dyDescent="0.2">
      <c r="A225" s="92" t="str">
        <f>Orçamento!A218</f>
        <v>7.17</v>
      </c>
      <c r="B225" s="39" t="str">
        <f>Orçamento!B218</f>
        <v>Sinapi</v>
      </c>
      <c r="C225" s="39">
        <f>Orçamento!C218</f>
        <v>0</v>
      </c>
      <c r="D225" s="93">
        <f>Orçamento!D218</f>
        <v>0</v>
      </c>
      <c r="E225" s="39">
        <f>Orçamento!E218</f>
        <v>0</v>
      </c>
      <c r="F225" s="39">
        <f>Orçamento!F218</f>
        <v>0</v>
      </c>
      <c r="G225" s="95">
        <f>'Orç. Pós Licitação'!G218</f>
        <v>0</v>
      </c>
      <c r="H225" s="95">
        <f>'Orç. Pós Licitação'!H218</f>
        <v>0</v>
      </c>
      <c r="I225" s="95">
        <f>'Orç. Pós Licitação'!I218</f>
        <v>0</v>
      </c>
      <c r="J225" s="456"/>
      <c r="K225" s="459">
        <f t="shared" si="30"/>
        <v>0</v>
      </c>
      <c r="L225" s="283"/>
      <c r="M225" s="99">
        <f t="shared" si="31"/>
        <v>0</v>
      </c>
      <c r="N225" s="458">
        <f t="shared" si="32"/>
        <v>0</v>
      </c>
      <c r="O225" s="99">
        <f t="shared" si="33"/>
        <v>0</v>
      </c>
    </row>
    <row r="226" spans="1:15" x14ac:dyDescent="0.2">
      <c r="A226" s="92" t="str">
        <f>Orçamento!A219</f>
        <v>7.18</v>
      </c>
      <c r="B226" s="39" t="str">
        <f>Orçamento!B219</f>
        <v>Sinapi</v>
      </c>
      <c r="C226" s="39">
        <f>Orçamento!C219</f>
        <v>0</v>
      </c>
      <c r="D226" s="93">
        <f>Orçamento!D219</f>
        <v>0</v>
      </c>
      <c r="E226" s="39">
        <f>Orçamento!E219</f>
        <v>0</v>
      </c>
      <c r="F226" s="39">
        <f>Orçamento!F219</f>
        <v>0</v>
      </c>
      <c r="G226" s="95">
        <f>'Orç. Pós Licitação'!G219</f>
        <v>0</v>
      </c>
      <c r="H226" s="95">
        <f>'Orç. Pós Licitação'!H219</f>
        <v>0</v>
      </c>
      <c r="I226" s="95">
        <f>'Orç. Pós Licitação'!I219</f>
        <v>0</v>
      </c>
      <c r="J226" s="456"/>
      <c r="K226" s="459">
        <f t="shared" si="30"/>
        <v>0</v>
      </c>
      <c r="L226" s="283"/>
      <c r="M226" s="99">
        <f t="shared" si="31"/>
        <v>0</v>
      </c>
      <c r="N226" s="458">
        <f t="shared" si="32"/>
        <v>0</v>
      </c>
      <c r="O226" s="99">
        <f t="shared" si="33"/>
        <v>0</v>
      </c>
    </row>
    <row r="227" spans="1:15" x14ac:dyDescent="0.2">
      <c r="A227" s="92" t="str">
        <f>Orçamento!A220</f>
        <v>7.19</v>
      </c>
      <c r="B227" s="39" t="str">
        <f>Orçamento!B220</f>
        <v>Sinapi</v>
      </c>
      <c r="C227" s="39">
        <f>Orçamento!C220</f>
        <v>0</v>
      </c>
      <c r="D227" s="93">
        <f>Orçamento!D220</f>
        <v>0</v>
      </c>
      <c r="E227" s="39">
        <f>Orçamento!E220</f>
        <v>0</v>
      </c>
      <c r="F227" s="39">
        <f>Orçamento!F220</f>
        <v>0</v>
      </c>
      <c r="G227" s="95">
        <f>'Orç. Pós Licitação'!G220</f>
        <v>0</v>
      </c>
      <c r="H227" s="95">
        <f>'Orç. Pós Licitação'!H220</f>
        <v>0</v>
      </c>
      <c r="I227" s="95">
        <f>'Orç. Pós Licitação'!I220</f>
        <v>0</v>
      </c>
      <c r="J227" s="456"/>
      <c r="K227" s="459">
        <f t="shared" si="30"/>
        <v>0</v>
      </c>
      <c r="L227" s="283"/>
      <c r="M227" s="99">
        <f t="shared" si="31"/>
        <v>0</v>
      </c>
      <c r="N227" s="458">
        <f t="shared" si="32"/>
        <v>0</v>
      </c>
      <c r="O227" s="99">
        <f t="shared" si="33"/>
        <v>0</v>
      </c>
    </row>
    <row r="228" spans="1:15" x14ac:dyDescent="0.2">
      <c r="A228" s="92" t="str">
        <f>Orçamento!A221</f>
        <v>7.20</v>
      </c>
      <c r="B228" s="39" t="str">
        <f>Orçamento!B221</f>
        <v>Sinapi</v>
      </c>
      <c r="C228" s="39">
        <f>Orçamento!C221</f>
        <v>0</v>
      </c>
      <c r="D228" s="93">
        <f>Orçamento!D221</f>
        <v>0</v>
      </c>
      <c r="E228" s="39">
        <f>Orçamento!E221</f>
        <v>0</v>
      </c>
      <c r="F228" s="39">
        <f>Orçamento!F221</f>
        <v>0</v>
      </c>
      <c r="G228" s="95">
        <f>'Orç. Pós Licitação'!G221</f>
        <v>0</v>
      </c>
      <c r="H228" s="95">
        <f>'Orç. Pós Licitação'!H221</f>
        <v>0</v>
      </c>
      <c r="I228" s="95">
        <f>'Orç. Pós Licitação'!I221</f>
        <v>0</v>
      </c>
      <c r="J228" s="456"/>
      <c r="K228" s="459">
        <f t="shared" si="30"/>
        <v>0</v>
      </c>
      <c r="L228" s="283"/>
      <c r="M228" s="99">
        <f t="shared" si="31"/>
        <v>0</v>
      </c>
      <c r="N228" s="458">
        <f t="shared" si="32"/>
        <v>0</v>
      </c>
      <c r="O228" s="99">
        <f t="shared" si="33"/>
        <v>0</v>
      </c>
    </row>
    <row r="229" spans="1:15" x14ac:dyDescent="0.2">
      <c r="A229" s="92" t="str">
        <f>Orçamento!A222</f>
        <v>7.21</v>
      </c>
      <c r="B229" s="39" t="str">
        <f>Orçamento!B222</f>
        <v>Sinapi</v>
      </c>
      <c r="C229" s="39">
        <f>Orçamento!C222</f>
        <v>0</v>
      </c>
      <c r="D229" s="93">
        <f>Orçamento!D222</f>
        <v>0</v>
      </c>
      <c r="E229" s="39">
        <f>Orçamento!E222</f>
        <v>0</v>
      </c>
      <c r="F229" s="39">
        <f>Orçamento!F222</f>
        <v>0</v>
      </c>
      <c r="G229" s="95">
        <f>'Orç. Pós Licitação'!G222</f>
        <v>0</v>
      </c>
      <c r="H229" s="95">
        <f>'Orç. Pós Licitação'!H222</f>
        <v>0</v>
      </c>
      <c r="I229" s="95">
        <f>'Orç. Pós Licitação'!I222</f>
        <v>0</v>
      </c>
      <c r="J229" s="456"/>
      <c r="K229" s="459">
        <f t="shared" si="30"/>
        <v>0</v>
      </c>
      <c r="L229" s="283"/>
      <c r="M229" s="99">
        <f t="shared" si="31"/>
        <v>0</v>
      </c>
      <c r="N229" s="458">
        <f t="shared" si="32"/>
        <v>0</v>
      </c>
      <c r="O229" s="99">
        <f t="shared" si="33"/>
        <v>0</v>
      </c>
    </row>
    <row r="230" spans="1:15" x14ac:dyDescent="0.2">
      <c r="A230" s="92" t="str">
        <f>Orçamento!A223</f>
        <v>7.22</v>
      </c>
      <c r="B230" s="39" t="str">
        <f>Orçamento!B223</f>
        <v>Sinapi</v>
      </c>
      <c r="C230" s="39">
        <f>Orçamento!C223</f>
        <v>0</v>
      </c>
      <c r="D230" s="93">
        <f>Orçamento!D223</f>
        <v>0</v>
      </c>
      <c r="E230" s="39">
        <f>Orçamento!E223</f>
        <v>0</v>
      </c>
      <c r="F230" s="39">
        <f>Orçamento!F223</f>
        <v>0</v>
      </c>
      <c r="G230" s="95">
        <f>'Orç. Pós Licitação'!G223</f>
        <v>0</v>
      </c>
      <c r="H230" s="95">
        <f>'Orç. Pós Licitação'!H223</f>
        <v>0</v>
      </c>
      <c r="I230" s="95">
        <f>'Orç. Pós Licitação'!I223</f>
        <v>0</v>
      </c>
      <c r="J230" s="456"/>
      <c r="K230" s="459">
        <f t="shared" si="30"/>
        <v>0</v>
      </c>
      <c r="L230" s="283"/>
      <c r="M230" s="99">
        <f t="shared" si="31"/>
        <v>0</v>
      </c>
      <c r="N230" s="458">
        <f t="shared" si="32"/>
        <v>0</v>
      </c>
      <c r="O230" s="99">
        <f t="shared" si="33"/>
        <v>0</v>
      </c>
    </row>
    <row r="231" spans="1:15" x14ac:dyDescent="0.2">
      <c r="A231" s="92" t="str">
        <f>Orçamento!A224</f>
        <v>7.23</v>
      </c>
      <c r="B231" s="39" t="str">
        <f>Orçamento!B224</f>
        <v>Sinapi</v>
      </c>
      <c r="C231" s="39">
        <f>Orçamento!C224</f>
        <v>0</v>
      </c>
      <c r="D231" s="93">
        <f>Orçamento!D224</f>
        <v>0</v>
      </c>
      <c r="E231" s="39">
        <f>Orçamento!E224</f>
        <v>0</v>
      </c>
      <c r="F231" s="39">
        <f>Orçamento!F224</f>
        <v>0</v>
      </c>
      <c r="G231" s="95">
        <f>'Orç. Pós Licitação'!G224</f>
        <v>0</v>
      </c>
      <c r="H231" s="95">
        <f>'Orç. Pós Licitação'!H224</f>
        <v>0</v>
      </c>
      <c r="I231" s="95">
        <f>'Orç. Pós Licitação'!I224</f>
        <v>0</v>
      </c>
      <c r="J231" s="456"/>
      <c r="K231" s="459">
        <f t="shared" si="30"/>
        <v>0</v>
      </c>
      <c r="L231" s="283"/>
      <c r="M231" s="99">
        <f t="shared" si="31"/>
        <v>0</v>
      </c>
      <c r="N231" s="458">
        <f t="shared" si="32"/>
        <v>0</v>
      </c>
      <c r="O231" s="99">
        <f t="shared" si="33"/>
        <v>0</v>
      </c>
    </row>
    <row r="232" spans="1:15" x14ac:dyDescent="0.2">
      <c r="A232" s="92" t="str">
        <f>Orçamento!A225</f>
        <v>7.24</v>
      </c>
      <c r="B232" s="39" t="str">
        <f>Orçamento!B225</f>
        <v>Sinapi</v>
      </c>
      <c r="C232" s="39">
        <f>Orçamento!C225</f>
        <v>0</v>
      </c>
      <c r="D232" s="93">
        <f>Orçamento!D225</f>
        <v>0</v>
      </c>
      <c r="E232" s="39">
        <f>Orçamento!E225</f>
        <v>0</v>
      </c>
      <c r="F232" s="39">
        <f>Orçamento!F225</f>
        <v>0</v>
      </c>
      <c r="G232" s="95">
        <f>'Orç. Pós Licitação'!G225</f>
        <v>0</v>
      </c>
      <c r="H232" s="95">
        <f>'Orç. Pós Licitação'!H225</f>
        <v>0</v>
      </c>
      <c r="I232" s="95">
        <f>'Orç. Pós Licitação'!I225</f>
        <v>0</v>
      </c>
      <c r="J232" s="456"/>
      <c r="K232" s="459">
        <f t="shared" si="30"/>
        <v>0</v>
      </c>
      <c r="L232" s="283"/>
      <c r="M232" s="99">
        <f t="shared" si="31"/>
        <v>0</v>
      </c>
      <c r="N232" s="458">
        <f t="shared" si="32"/>
        <v>0</v>
      </c>
      <c r="O232" s="99">
        <f t="shared" si="33"/>
        <v>0</v>
      </c>
    </row>
    <row r="233" spans="1:15" x14ac:dyDescent="0.2">
      <c r="A233" s="92" t="str">
        <f>Orçamento!A226</f>
        <v>7.25</v>
      </c>
      <c r="B233" s="39" t="str">
        <f>Orçamento!B226</f>
        <v>Sinapi</v>
      </c>
      <c r="C233" s="39">
        <f>Orçamento!C226</f>
        <v>0</v>
      </c>
      <c r="D233" s="93">
        <f>Orçamento!D226</f>
        <v>0</v>
      </c>
      <c r="E233" s="39">
        <f>Orçamento!E226</f>
        <v>0</v>
      </c>
      <c r="F233" s="39">
        <f>Orçamento!F226</f>
        <v>0</v>
      </c>
      <c r="G233" s="95">
        <f>'Orç. Pós Licitação'!G226</f>
        <v>0</v>
      </c>
      <c r="H233" s="95">
        <f>'Orç. Pós Licitação'!H226</f>
        <v>0</v>
      </c>
      <c r="I233" s="95">
        <f>'Orç. Pós Licitação'!I226</f>
        <v>0</v>
      </c>
      <c r="J233" s="456"/>
      <c r="K233" s="459">
        <f t="shared" si="30"/>
        <v>0</v>
      </c>
      <c r="L233" s="283"/>
      <c r="M233" s="99">
        <f t="shared" si="31"/>
        <v>0</v>
      </c>
      <c r="N233" s="458">
        <f t="shared" si="32"/>
        <v>0</v>
      </c>
      <c r="O233" s="99">
        <f t="shared" si="33"/>
        <v>0</v>
      </c>
    </row>
    <row r="234" spans="1:15" x14ac:dyDescent="0.2">
      <c r="A234" s="92" t="str">
        <f>Orçamento!A227</f>
        <v>7.26</v>
      </c>
      <c r="B234" s="39" t="str">
        <f>Orçamento!B227</f>
        <v>Sinapi</v>
      </c>
      <c r="C234" s="39">
        <f>Orçamento!C227</f>
        <v>0</v>
      </c>
      <c r="D234" s="93">
        <f>Orçamento!D227</f>
        <v>0</v>
      </c>
      <c r="E234" s="39">
        <f>Orçamento!E227</f>
        <v>0</v>
      </c>
      <c r="F234" s="39">
        <f>Orçamento!F227</f>
        <v>0</v>
      </c>
      <c r="G234" s="95">
        <f>'Orç. Pós Licitação'!G227</f>
        <v>0</v>
      </c>
      <c r="H234" s="95">
        <f>'Orç. Pós Licitação'!H227</f>
        <v>0</v>
      </c>
      <c r="I234" s="95">
        <f>'Orç. Pós Licitação'!I227</f>
        <v>0</v>
      </c>
      <c r="J234" s="456"/>
      <c r="K234" s="459">
        <f t="shared" si="30"/>
        <v>0</v>
      </c>
      <c r="L234" s="283"/>
      <c r="M234" s="99">
        <f t="shared" si="31"/>
        <v>0</v>
      </c>
      <c r="N234" s="458">
        <f t="shared" si="32"/>
        <v>0</v>
      </c>
      <c r="O234" s="99">
        <f t="shared" si="33"/>
        <v>0</v>
      </c>
    </row>
    <row r="235" spans="1:15" x14ac:dyDescent="0.2">
      <c r="A235" s="92" t="str">
        <f>Orçamento!A228</f>
        <v>7.27</v>
      </c>
      <c r="B235" s="39" t="str">
        <f>Orçamento!B228</f>
        <v>Sinapi</v>
      </c>
      <c r="C235" s="39">
        <f>Orçamento!C228</f>
        <v>0</v>
      </c>
      <c r="D235" s="93">
        <f>Orçamento!D228</f>
        <v>0</v>
      </c>
      <c r="E235" s="39">
        <f>Orçamento!E228</f>
        <v>0</v>
      </c>
      <c r="F235" s="39">
        <f>Orçamento!F228</f>
        <v>0</v>
      </c>
      <c r="G235" s="95">
        <f>'Orç. Pós Licitação'!G228</f>
        <v>0</v>
      </c>
      <c r="H235" s="95">
        <f>'Orç. Pós Licitação'!H228</f>
        <v>0</v>
      </c>
      <c r="I235" s="95">
        <f>'Orç. Pós Licitação'!I228</f>
        <v>0</v>
      </c>
      <c r="J235" s="456"/>
      <c r="K235" s="459">
        <f t="shared" si="30"/>
        <v>0</v>
      </c>
      <c r="L235" s="283"/>
      <c r="M235" s="99">
        <f t="shared" si="31"/>
        <v>0</v>
      </c>
      <c r="N235" s="458">
        <f t="shared" si="32"/>
        <v>0</v>
      </c>
      <c r="O235" s="99">
        <f t="shared" si="33"/>
        <v>0</v>
      </c>
    </row>
    <row r="236" spans="1:15" x14ac:dyDescent="0.2">
      <c r="A236" s="92" t="str">
        <f>Orçamento!A229</f>
        <v>7.28</v>
      </c>
      <c r="B236" s="39" t="str">
        <f>Orçamento!B229</f>
        <v>Sinapi</v>
      </c>
      <c r="C236" s="39">
        <f>Orçamento!C229</f>
        <v>0</v>
      </c>
      <c r="D236" s="93">
        <f>Orçamento!D229</f>
        <v>0</v>
      </c>
      <c r="E236" s="39">
        <f>Orçamento!E229</f>
        <v>0</v>
      </c>
      <c r="F236" s="39">
        <f>Orçamento!F229</f>
        <v>0</v>
      </c>
      <c r="G236" s="95">
        <f>'Orç. Pós Licitação'!G229</f>
        <v>0</v>
      </c>
      <c r="H236" s="95">
        <f>'Orç. Pós Licitação'!H229</f>
        <v>0</v>
      </c>
      <c r="I236" s="95">
        <f>'Orç. Pós Licitação'!I229</f>
        <v>0</v>
      </c>
      <c r="J236" s="456"/>
      <c r="K236" s="459">
        <f t="shared" si="30"/>
        <v>0</v>
      </c>
      <c r="L236" s="283"/>
      <c r="M236" s="99">
        <f t="shared" si="31"/>
        <v>0</v>
      </c>
      <c r="N236" s="458">
        <f t="shared" si="32"/>
        <v>0</v>
      </c>
      <c r="O236" s="99">
        <f t="shared" si="33"/>
        <v>0</v>
      </c>
    </row>
    <row r="237" spans="1:15" x14ac:dyDescent="0.2">
      <c r="A237" s="92" t="str">
        <f>Orçamento!A230</f>
        <v>7.29</v>
      </c>
      <c r="B237" s="39" t="str">
        <f>Orçamento!B230</f>
        <v>Sinapi</v>
      </c>
      <c r="C237" s="39">
        <f>Orçamento!C230</f>
        <v>0</v>
      </c>
      <c r="D237" s="93">
        <f>Orçamento!D230</f>
        <v>0</v>
      </c>
      <c r="E237" s="39">
        <f>Orçamento!E230</f>
        <v>0</v>
      </c>
      <c r="F237" s="39">
        <f>Orçamento!F230</f>
        <v>0</v>
      </c>
      <c r="G237" s="95">
        <f>'Orç. Pós Licitação'!G230</f>
        <v>0</v>
      </c>
      <c r="H237" s="95">
        <f>'Orç. Pós Licitação'!H230</f>
        <v>0</v>
      </c>
      <c r="I237" s="95">
        <f>'Orç. Pós Licitação'!I230</f>
        <v>0</v>
      </c>
      <c r="J237" s="456"/>
      <c r="K237" s="459">
        <f t="shared" si="30"/>
        <v>0</v>
      </c>
      <c r="L237" s="283"/>
      <c r="M237" s="99">
        <f t="shared" si="31"/>
        <v>0</v>
      </c>
      <c r="N237" s="458">
        <f t="shared" si="32"/>
        <v>0</v>
      </c>
      <c r="O237" s="99">
        <f t="shared" si="33"/>
        <v>0</v>
      </c>
    </row>
    <row r="238" spans="1:15" x14ac:dyDescent="0.2">
      <c r="A238" s="92" t="str">
        <f>Orçamento!A231</f>
        <v>7.30</v>
      </c>
      <c r="B238" s="39" t="str">
        <f>Orçamento!B231</f>
        <v>Sinapi</v>
      </c>
      <c r="C238" s="39">
        <f>Orçamento!C231</f>
        <v>0</v>
      </c>
      <c r="D238" s="93">
        <f>Orçamento!D231</f>
        <v>0</v>
      </c>
      <c r="E238" s="39">
        <f>Orçamento!E231</f>
        <v>0</v>
      </c>
      <c r="F238" s="39">
        <f>Orçamento!F231</f>
        <v>0</v>
      </c>
      <c r="G238" s="95">
        <f>'Orç. Pós Licitação'!G231</f>
        <v>0</v>
      </c>
      <c r="H238" s="95">
        <f>'Orç. Pós Licitação'!H231</f>
        <v>0</v>
      </c>
      <c r="I238" s="95">
        <f>'Orç. Pós Licitação'!I231</f>
        <v>0</v>
      </c>
      <c r="J238" s="456"/>
      <c r="K238" s="459">
        <f t="shared" si="30"/>
        <v>0</v>
      </c>
      <c r="L238" s="283"/>
      <c r="M238" s="99">
        <f t="shared" si="31"/>
        <v>0</v>
      </c>
      <c r="N238" s="458">
        <f t="shared" si="32"/>
        <v>0</v>
      </c>
      <c r="O238" s="99">
        <f t="shared" si="33"/>
        <v>0</v>
      </c>
    </row>
    <row r="239" spans="1:15" s="2" customFormat="1" ht="15.75" x14ac:dyDescent="0.25">
      <c r="A239" s="449"/>
      <c r="B239" s="434"/>
      <c r="C239" s="434"/>
      <c r="D239" s="435"/>
      <c r="E239" s="430" t="s">
        <v>1116</v>
      </c>
      <c r="F239" s="434"/>
      <c r="G239" s="434"/>
      <c r="H239" s="436"/>
      <c r="I239" s="437">
        <f>SUM(I209:I238)</f>
        <v>1532.3600000000001</v>
      </c>
      <c r="J239" s="438"/>
      <c r="K239" s="437">
        <f>SUM(K209:K238)</f>
        <v>0</v>
      </c>
      <c r="L239" s="438"/>
      <c r="M239" s="437">
        <f>SUM(M209:M238)</f>
        <v>0</v>
      </c>
      <c r="N239" s="437"/>
      <c r="O239" s="437">
        <f t="shared" ref="O239" si="34">SUM(O209:O238)</f>
        <v>1532.3600000000001</v>
      </c>
    </row>
    <row r="240" spans="1:15" s="3" customFormat="1" ht="15.75" x14ac:dyDescent="0.25">
      <c r="A240" s="451" t="str">
        <f>Orçamento!A232</f>
        <v>8.0</v>
      </c>
      <c r="B240" s="427"/>
      <c r="C240" s="427"/>
      <c r="D240" s="428" t="str">
        <f>Orçamento!D232</f>
        <v>ABRIGO DO QUADRO DE COMANDO - ESQUADRIAS</v>
      </c>
      <c r="E240" s="427"/>
      <c r="F240" s="427"/>
      <c r="G240" s="429"/>
      <c r="H240" s="430"/>
      <c r="I240" s="430"/>
      <c r="J240" s="431"/>
      <c r="K240" s="431"/>
      <c r="L240" s="431"/>
      <c r="M240" s="432"/>
      <c r="N240" s="433"/>
      <c r="O240" s="433"/>
    </row>
    <row r="241" spans="1:15" ht="42.75" x14ac:dyDescent="0.2">
      <c r="A241" s="92" t="str">
        <f>Orçamento!A233</f>
        <v>8.1</v>
      </c>
      <c r="B241" s="39" t="str">
        <f>Orçamento!B233</f>
        <v>Sinapi</v>
      </c>
      <c r="C241" s="39">
        <f>Orçamento!C233</f>
        <v>94807</v>
      </c>
      <c r="D241" s="93" t="str">
        <f>Orçamento!D233</f>
        <v>Porta de ferro de abrir, tipo veneziana, sem guarnição – 0,80x2,10m, fixação com parafusos, contém fechadura, dobradiças e batentes - fornecimento e instalação</v>
      </c>
      <c r="E241" s="39" t="str">
        <f>Orçamento!E233</f>
        <v>UNID</v>
      </c>
      <c r="F241" s="39">
        <f>Orçamento!F233</f>
        <v>1</v>
      </c>
      <c r="G241" s="95">
        <f>'Orç. Pós Licitação'!G233</f>
        <v>549.52</v>
      </c>
      <c r="H241" s="95">
        <f>'Orç. Pós Licitação'!H233</f>
        <v>681.4</v>
      </c>
      <c r="I241" s="95">
        <f>'Orç. Pós Licitação'!I233</f>
        <v>681.4</v>
      </c>
      <c r="J241" s="456"/>
      <c r="K241" s="459">
        <f t="shared" ref="K241:K270" si="35">ROUND((J241*H241),2)</f>
        <v>0</v>
      </c>
      <c r="L241" s="283"/>
      <c r="M241" s="99">
        <f t="shared" ref="M241:M270" si="36">ROUND((L241*H241),2)</f>
        <v>0</v>
      </c>
      <c r="N241" s="458">
        <f t="shared" ref="N241:N270" si="37">F241-J241+L241</f>
        <v>1</v>
      </c>
      <c r="O241" s="99">
        <f t="shared" ref="O241:O270" si="38">ROUND((N241*H241),2)</f>
        <v>681.4</v>
      </c>
    </row>
    <row r="242" spans="1:15" x14ac:dyDescent="0.2">
      <c r="A242" s="92" t="str">
        <f>Orçamento!A234</f>
        <v>8.2</v>
      </c>
      <c r="B242" s="39" t="str">
        <f>Orçamento!B234</f>
        <v>Sinapi</v>
      </c>
      <c r="C242" s="39">
        <f>Orçamento!C234</f>
        <v>0</v>
      </c>
      <c r="D242" s="93">
        <f>Orçamento!D234</f>
        <v>0</v>
      </c>
      <c r="E242" s="39">
        <f>Orçamento!E234</f>
        <v>0</v>
      </c>
      <c r="F242" s="39">
        <f>Orçamento!F234</f>
        <v>0</v>
      </c>
      <c r="G242" s="95">
        <f>'Orç. Pós Licitação'!G234</f>
        <v>0</v>
      </c>
      <c r="H242" s="95">
        <f>'Orç. Pós Licitação'!H234</f>
        <v>0</v>
      </c>
      <c r="I242" s="95">
        <f>'Orç. Pós Licitação'!I234</f>
        <v>0</v>
      </c>
      <c r="J242" s="456"/>
      <c r="K242" s="459">
        <f t="shared" si="35"/>
        <v>0</v>
      </c>
      <c r="L242" s="283"/>
      <c r="M242" s="99">
        <f t="shared" si="36"/>
        <v>0</v>
      </c>
      <c r="N242" s="458">
        <f t="shared" si="37"/>
        <v>0</v>
      </c>
      <c r="O242" s="99">
        <f t="shared" si="38"/>
        <v>0</v>
      </c>
    </row>
    <row r="243" spans="1:15" x14ac:dyDescent="0.2">
      <c r="A243" s="92" t="str">
        <f>Orçamento!A235</f>
        <v>8.3</v>
      </c>
      <c r="B243" s="39" t="str">
        <f>Orçamento!B235</f>
        <v>Sinapi</v>
      </c>
      <c r="C243" s="39">
        <f>Orçamento!C235</f>
        <v>0</v>
      </c>
      <c r="D243" s="93">
        <f>Orçamento!D235</f>
        <v>0</v>
      </c>
      <c r="E243" s="39">
        <f>Orçamento!E235</f>
        <v>0</v>
      </c>
      <c r="F243" s="39">
        <f>Orçamento!F235</f>
        <v>0</v>
      </c>
      <c r="G243" s="95">
        <f>'Orç. Pós Licitação'!G235</f>
        <v>0</v>
      </c>
      <c r="H243" s="95">
        <f>'Orç. Pós Licitação'!H235</f>
        <v>0</v>
      </c>
      <c r="I243" s="95">
        <f>'Orç. Pós Licitação'!I235</f>
        <v>0</v>
      </c>
      <c r="J243" s="456"/>
      <c r="K243" s="459">
        <f t="shared" si="35"/>
        <v>0</v>
      </c>
      <c r="L243" s="283"/>
      <c r="M243" s="99">
        <f t="shared" si="36"/>
        <v>0</v>
      </c>
      <c r="N243" s="458">
        <f t="shared" si="37"/>
        <v>0</v>
      </c>
      <c r="O243" s="99">
        <f t="shared" si="38"/>
        <v>0</v>
      </c>
    </row>
    <row r="244" spans="1:15" x14ac:dyDescent="0.2">
      <c r="A244" s="92" t="str">
        <f>Orçamento!A236</f>
        <v>8.4</v>
      </c>
      <c r="B244" s="39" t="str">
        <f>Orçamento!B236</f>
        <v>Sinapi</v>
      </c>
      <c r="C244" s="39">
        <f>Orçamento!C236</f>
        <v>0</v>
      </c>
      <c r="D244" s="93">
        <f>Orçamento!D236</f>
        <v>0</v>
      </c>
      <c r="E244" s="39">
        <f>Orçamento!E236</f>
        <v>0</v>
      </c>
      <c r="F244" s="39">
        <f>Orçamento!F236</f>
        <v>0</v>
      </c>
      <c r="G244" s="95">
        <f>'Orç. Pós Licitação'!G236</f>
        <v>0</v>
      </c>
      <c r="H244" s="95">
        <f>'Orç. Pós Licitação'!H236</f>
        <v>0</v>
      </c>
      <c r="I244" s="95">
        <f>'Orç. Pós Licitação'!I236</f>
        <v>0</v>
      </c>
      <c r="J244" s="456"/>
      <c r="K244" s="459">
        <f t="shared" si="35"/>
        <v>0</v>
      </c>
      <c r="L244" s="283"/>
      <c r="M244" s="99">
        <f t="shared" si="36"/>
        <v>0</v>
      </c>
      <c r="N244" s="458">
        <f t="shared" si="37"/>
        <v>0</v>
      </c>
      <c r="O244" s="99">
        <f t="shared" si="38"/>
        <v>0</v>
      </c>
    </row>
    <row r="245" spans="1:15" x14ac:dyDescent="0.2">
      <c r="A245" s="92" t="str">
        <f>Orçamento!A237</f>
        <v>8.5</v>
      </c>
      <c r="B245" s="39" t="str">
        <f>Orçamento!B237</f>
        <v>Sinapi</v>
      </c>
      <c r="C245" s="39">
        <f>Orçamento!C237</f>
        <v>0</v>
      </c>
      <c r="D245" s="93">
        <f>Orçamento!D237</f>
        <v>0</v>
      </c>
      <c r="E245" s="39">
        <f>Orçamento!E237</f>
        <v>0</v>
      </c>
      <c r="F245" s="39">
        <f>Orçamento!F237</f>
        <v>0</v>
      </c>
      <c r="G245" s="95">
        <f>'Orç. Pós Licitação'!G237</f>
        <v>0</v>
      </c>
      <c r="H245" s="95">
        <f>'Orç. Pós Licitação'!H237</f>
        <v>0</v>
      </c>
      <c r="I245" s="95">
        <f>'Orç. Pós Licitação'!I237</f>
        <v>0</v>
      </c>
      <c r="J245" s="456"/>
      <c r="K245" s="459">
        <f t="shared" si="35"/>
        <v>0</v>
      </c>
      <c r="L245" s="283"/>
      <c r="M245" s="99">
        <f t="shared" si="36"/>
        <v>0</v>
      </c>
      <c r="N245" s="458">
        <f t="shared" si="37"/>
        <v>0</v>
      </c>
      <c r="O245" s="99">
        <f t="shared" si="38"/>
        <v>0</v>
      </c>
    </row>
    <row r="246" spans="1:15" x14ac:dyDescent="0.2">
      <c r="A246" s="92" t="str">
        <f>Orçamento!A238</f>
        <v>8.6</v>
      </c>
      <c r="B246" s="39" t="str">
        <f>Orçamento!B238</f>
        <v>Sinapi</v>
      </c>
      <c r="C246" s="39">
        <f>Orçamento!C238</f>
        <v>0</v>
      </c>
      <c r="D246" s="93">
        <f>Orçamento!D238</f>
        <v>0</v>
      </c>
      <c r="E246" s="39">
        <f>Orçamento!E238</f>
        <v>0</v>
      </c>
      <c r="F246" s="39">
        <f>Orçamento!F238</f>
        <v>0</v>
      </c>
      <c r="G246" s="95">
        <f>'Orç. Pós Licitação'!G238</f>
        <v>0</v>
      </c>
      <c r="H246" s="95">
        <f>'Orç. Pós Licitação'!H238</f>
        <v>0</v>
      </c>
      <c r="I246" s="95">
        <f>'Orç. Pós Licitação'!I238</f>
        <v>0</v>
      </c>
      <c r="J246" s="456"/>
      <c r="K246" s="459">
        <f t="shared" si="35"/>
        <v>0</v>
      </c>
      <c r="L246" s="283"/>
      <c r="M246" s="99">
        <f t="shared" si="36"/>
        <v>0</v>
      </c>
      <c r="N246" s="458">
        <f t="shared" si="37"/>
        <v>0</v>
      </c>
      <c r="O246" s="99">
        <f t="shared" si="38"/>
        <v>0</v>
      </c>
    </row>
    <row r="247" spans="1:15" x14ac:dyDescent="0.2">
      <c r="A247" s="92" t="str">
        <f>Orçamento!A239</f>
        <v>8.7</v>
      </c>
      <c r="B247" s="39" t="str">
        <f>Orçamento!B239</f>
        <v>Sinapi</v>
      </c>
      <c r="C247" s="39">
        <f>Orçamento!C239</f>
        <v>0</v>
      </c>
      <c r="D247" s="93">
        <f>Orçamento!D239</f>
        <v>0</v>
      </c>
      <c r="E247" s="39">
        <f>Orçamento!E239</f>
        <v>0</v>
      </c>
      <c r="F247" s="39">
        <f>Orçamento!F239</f>
        <v>0</v>
      </c>
      <c r="G247" s="95">
        <f>'Orç. Pós Licitação'!G239</f>
        <v>0</v>
      </c>
      <c r="H247" s="95">
        <f>'Orç. Pós Licitação'!H239</f>
        <v>0</v>
      </c>
      <c r="I247" s="95">
        <f>'Orç. Pós Licitação'!I239</f>
        <v>0</v>
      </c>
      <c r="J247" s="456"/>
      <c r="K247" s="459">
        <f t="shared" si="35"/>
        <v>0</v>
      </c>
      <c r="L247" s="283"/>
      <c r="M247" s="99">
        <f t="shared" si="36"/>
        <v>0</v>
      </c>
      <c r="N247" s="458">
        <f t="shared" si="37"/>
        <v>0</v>
      </c>
      <c r="O247" s="99">
        <f t="shared" si="38"/>
        <v>0</v>
      </c>
    </row>
    <row r="248" spans="1:15" x14ac:dyDescent="0.2">
      <c r="A248" s="92" t="str">
        <f>Orçamento!A240</f>
        <v>8.8</v>
      </c>
      <c r="B248" s="39" t="str">
        <f>Orçamento!B240</f>
        <v>Sinapi</v>
      </c>
      <c r="C248" s="39">
        <f>Orçamento!C240</f>
        <v>0</v>
      </c>
      <c r="D248" s="93">
        <f>Orçamento!D240</f>
        <v>0</v>
      </c>
      <c r="E248" s="39">
        <f>Orçamento!E240</f>
        <v>0</v>
      </c>
      <c r="F248" s="39">
        <f>Orçamento!F240</f>
        <v>0</v>
      </c>
      <c r="G248" s="95">
        <f>'Orç. Pós Licitação'!G240</f>
        <v>0</v>
      </c>
      <c r="H248" s="95">
        <f>'Orç. Pós Licitação'!H240</f>
        <v>0</v>
      </c>
      <c r="I248" s="95">
        <f>'Orç. Pós Licitação'!I240</f>
        <v>0</v>
      </c>
      <c r="J248" s="456"/>
      <c r="K248" s="459">
        <f t="shared" si="35"/>
        <v>0</v>
      </c>
      <c r="L248" s="283"/>
      <c r="M248" s="99">
        <f t="shared" si="36"/>
        <v>0</v>
      </c>
      <c r="N248" s="458">
        <f t="shared" si="37"/>
        <v>0</v>
      </c>
      <c r="O248" s="99">
        <f t="shared" si="38"/>
        <v>0</v>
      </c>
    </row>
    <row r="249" spans="1:15" x14ac:dyDescent="0.2">
      <c r="A249" s="92" t="str">
        <f>Orçamento!A241</f>
        <v>8.9</v>
      </c>
      <c r="B249" s="39" t="str">
        <f>Orçamento!B241</f>
        <v>Sinapi</v>
      </c>
      <c r="C249" s="39">
        <f>Orçamento!C241</f>
        <v>0</v>
      </c>
      <c r="D249" s="93">
        <f>Orçamento!D241</f>
        <v>0</v>
      </c>
      <c r="E249" s="39">
        <f>Orçamento!E241</f>
        <v>0</v>
      </c>
      <c r="F249" s="39">
        <f>Orçamento!F241</f>
        <v>0</v>
      </c>
      <c r="G249" s="95">
        <f>'Orç. Pós Licitação'!G241</f>
        <v>0</v>
      </c>
      <c r="H249" s="95">
        <f>'Orç. Pós Licitação'!H241</f>
        <v>0</v>
      </c>
      <c r="I249" s="95">
        <f>'Orç. Pós Licitação'!I241</f>
        <v>0</v>
      </c>
      <c r="J249" s="456"/>
      <c r="K249" s="459">
        <f t="shared" si="35"/>
        <v>0</v>
      </c>
      <c r="L249" s="283"/>
      <c r="M249" s="99">
        <f t="shared" si="36"/>
        <v>0</v>
      </c>
      <c r="N249" s="458">
        <f t="shared" si="37"/>
        <v>0</v>
      </c>
      <c r="O249" s="99">
        <f t="shared" si="38"/>
        <v>0</v>
      </c>
    </row>
    <row r="250" spans="1:15" x14ac:dyDescent="0.2">
      <c r="A250" s="92" t="str">
        <f>Orçamento!A242</f>
        <v>8.10</v>
      </c>
      <c r="B250" s="39" t="str">
        <f>Orçamento!B242</f>
        <v>Sinapi</v>
      </c>
      <c r="C250" s="39">
        <f>Orçamento!C242</f>
        <v>0</v>
      </c>
      <c r="D250" s="93">
        <f>Orçamento!D242</f>
        <v>0</v>
      </c>
      <c r="E250" s="39">
        <f>Orçamento!E242</f>
        <v>0</v>
      </c>
      <c r="F250" s="39">
        <f>Orçamento!F242</f>
        <v>0</v>
      </c>
      <c r="G250" s="95">
        <f>'Orç. Pós Licitação'!G242</f>
        <v>0</v>
      </c>
      <c r="H250" s="95">
        <f>'Orç. Pós Licitação'!H242</f>
        <v>0</v>
      </c>
      <c r="I250" s="95">
        <f>'Orç. Pós Licitação'!I242</f>
        <v>0</v>
      </c>
      <c r="J250" s="456"/>
      <c r="K250" s="459">
        <f t="shared" si="35"/>
        <v>0</v>
      </c>
      <c r="L250" s="283"/>
      <c r="M250" s="99">
        <f t="shared" si="36"/>
        <v>0</v>
      </c>
      <c r="N250" s="458">
        <f t="shared" si="37"/>
        <v>0</v>
      </c>
      <c r="O250" s="99">
        <f t="shared" si="38"/>
        <v>0</v>
      </c>
    </row>
    <row r="251" spans="1:15" x14ac:dyDescent="0.2">
      <c r="A251" s="92" t="str">
        <f>Orçamento!A243</f>
        <v>8.11</v>
      </c>
      <c r="B251" s="39" t="str">
        <f>Orçamento!B243</f>
        <v>Sinapi</v>
      </c>
      <c r="C251" s="39">
        <f>Orçamento!C243</f>
        <v>0</v>
      </c>
      <c r="D251" s="93">
        <f>Orçamento!D243</f>
        <v>0</v>
      </c>
      <c r="E251" s="39">
        <f>Orçamento!E243</f>
        <v>0</v>
      </c>
      <c r="F251" s="39">
        <f>Orçamento!F243</f>
        <v>0</v>
      </c>
      <c r="G251" s="95">
        <f>'Orç. Pós Licitação'!G243</f>
        <v>0</v>
      </c>
      <c r="H251" s="95">
        <f>'Orç. Pós Licitação'!H243</f>
        <v>0</v>
      </c>
      <c r="I251" s="95">
        <f>'Orç. Pós Licitação'!I243</f>
        <v>0</v>
      </c>
      <c r="J251" s="456"/>
      <c r="K251" s="459">
        <f t="shared" si="35"/>
        <v>0</v>
      </c>
      <c r="L251" s="283"/>
      <c r="M251" s="99">
        <f t="shared" si="36"/>
        <v>0</v>
      </c>
      <c r="N251" s="458">
        <f t="shared" si="37"/>
        <v>0</v>
      </c>
      <c r="O251" s="99">
        <f t="shared" si="38"/>
        <v>0</v>
      </c>
    </row>
    <row r="252" spans="1:15" x14ac:dyDescent="0.2">
      <c r="A252" s="92" t="str">
        <f>Orçamento!A244</f>
        <v>8.12</v>
      </c>
      <c r="B252" s="39" t="str">
        <f>Orçamento!B244</f>
        <v>Sinapi</v>
      </c>
      <c r="C252" s="39">
        <f>Orçamento!C244</f>
        <v>0</v>
      </c>
      <c r="D252" s="93">
        <f>Orçamento!D244</f>
        <v>0</v>
      </c>
      <c r="E252" s="39">
        <f>Orçamento!E244</f>
        <v>0</v>
      </c>
      <c r="F252" s="39">
        <f>Orçamento!F244</f>
        <v>0</v>
      </c>
      <c r="G252" s="95">
        <f>'Orç. Pós Licitação'!G244</f>
        <v>0</v>
      </c>
      <c r="H252" s="95">
        <f>'Orç. Pós Licitação'!H244</f>
        <v>0</v>
      </c>
      <c r="I252" s="95">
        <f>'Orç. Pós Licitação'!I244</f>
        <v>0</v>
      </c>
      <c r="J252" s="456"/>
      <c r="K252" s="459">
        <f t="shared" si="35"/>
        <v>0</v>
      </c>
      <c r="L252" s="283"/>
      <c r="M252" s="99">
        <f t="shared" si="36"/>
        <v>0</v>
      </c>
      <c r="N252" s="458">
        <f t="shared" si="37"/>
        <v>0</v>
      </c>
      <c r="O252" s="99">
        <f t="shared" si="38"/>
        <v>0</v>
      </c>
    </row>
    <row r="253" spans="1:15" x14ac:dyDescent="0.2">
      <c r="A253" s="92" t="str">
        <f>Orçamento!A245</f>
        <v>8.13</v>
      </c>
      <c r="B253" s="39" t="str">
        <f>Orçamento!B245</f>
        <v>Sinapi</v>
      </c>
      <c r="C253" s="39">
        <f>Orçamento!C245</f>
        <v>0</v>
      </c>
      <c r="D253" s="93">
        <f>Orçamento!D245</f>
        <v>0</v>
      </c>
      <c r="E253" s="39">
        <f>Orçamento!E245</f>
        <v>0</v>
      </c>
      <c r="F253" s="39">
        <f>Orçamento!F245</f>
        <v>0</v>
      </c>
      <c r="G253" s="95">
        <f>'Orç. Pós Licitação'!G245</f>
        <v>0</v>
      </c>
      <c r="H253" s="95">
        <f>'Orç. Pós Licitação'!H245</f>
        <v>0</v>
      </c>
      <c r="I253" s="95">
        <f>'Orç. Pós Licitação'!I245</f>
        <v>0</v>
      </c>
      <c r="J253" s="456"/>
      <c r="K253" s="459">
        <f t="shared" si="35"/>
        <v>0</v>
      </c>
      <c r="L253" s="283"/>
      <c r="M253" s="99">
        <f t="shared" si="36"/>
        <v>0</v>
      </c>
      <c r="N253" s="458">
        <f t="shared" si="37"/>
        <v>0</v>
      </c>
      <c r="O253" s="99">
        <f t="shared" si="38"/>
        <v>0</v>
      </c>
    </row>
    <row r="254" spans="1:15" x14ac:dyDescent="0.2">
      <c r="A254" s="92" t="str">
        <f>Orçamento!A246</f>
        <v>8.14</v>
      </c>
      <c r="B254" s="39" t="str">
        <f>Orçamento!B246</f>
        <v>Sinapi</v>
      </c>
      <c r="C254" s="39">
        <f>Orçamento!C246</f>
        <v>0</v>
      </c>
      <c r="D254" s="93">
        <f>Orçamento!D246</f>
        <v>0</v>
      </c>
      <c r="E254" s="39">
        <f>Orçamento!E246</f>
        <v>0</v>
      </c>
      <c r="F254" s="39">
        <f>Orçamento!F246</f>
        <v>0</v>
      </c>
      <c r="G254" s="95">
        <f>'Orç. Pós Licitação'!G246</f>
        <v>0</v>
      </c>
      <c r="H254" s="95">
        <f>'Orç. Pós Licitação'!H246</f>
        <v>0</v>
      </c>
      <c r="I254" s="95">
        <f>'Orç. Pós Licitação'!I246</f>
        <v>0</v>
      </c>
      <c r="J254" s="456"/>
      <c r="K254" s="459">
        <f t="shared" si="35"/>
        <v>0</v>
      </c>
      <c r="L254" s="283"/>
      <c r="M254" s="99">
        <f t="shared" si="36"/>
        <v>0</v>
      </c>
      <c r="N254" s="458">
        <f t="shared" si="37"/>
        <v>0</v>
      </c>
      <c r="O254" s="99">
        <f t="shared" si="38"/>
        <v>0</v>
      </c>
    </row>
    <row r="255" spans="1:15" x14ac:dyDescent="0.2">
      <c r="A255" s="92" t="str">
        <f>Orçamento!A247</f>
        <v>8.15</v>
      </c>
      <c r="B255" s="39" t="str">
        <f>Orçamento!B247</f>
        <v>Sinapi</v>
      </c>
      <c r="C255" s="39">
        <f>Orçamento!C247</f>
        <v>0</v>
      </c>
      <c r="D255" s="93">
        <f>Orçamento!D247</f>
        <v>0</v>
      </c>
      <c r="E255" s="39">
        <f>Orçamento!E247</f>
        <v>0</v>
      </c>
      <c r="F255" s="39">
        <f>Orçamento!F247</f>
        <v>0</v>
      </c>
      <c r="G255" s="95">
        <f>'Orç. Pós Licitação'!G247</f>
        <v>0</v>
      </c>
      <c r="H255" s="95">
        <f>'Orç. Pós Licitação'!H247</f>
        <v>0</v>
      </c>
      <c r="I255" s="95">
        <f>'Orç. Pós Licitação'!I247</f>
        <v>0</v>
      </c>
      <c r="J255" s="456"/>
      <c r="K255" s="459">
        <f t="shared" si="35"/>
        <v>0</v>
      </c>
      <c r="L255" s="283"/>
      <c r="M255" s="99">
        <f t="shared" si="36"/>
        <v>0</v>
      </c>
      <c r="N255" s="458">
        <f t="shared" si="37"/>
        <v>0</v>
      </c>
      <c r="O255" s="99">
        <f t="shared" si="38"/>
        <v>0</v>
      </c>
    </row>
    <row r="256" spans="1:15" x14ac:dyDescent="0.2">
      <c r="A256" s="92" t="str">
        <f>Orçamento!A248</f>
        <v>8.16</v>
      </c>
      <c r="B256" s="39" t="str">
        <f>Orçamento!B248</f>
        <v>Sinapi</v>
      </c>
      <c r="C256" s="39">
        <f>Orçamento!C248</f>
        <v>0</v>
      </c>
      <c r="D256" s="93">
        <f>Orçamento!D248</f>
        <v>0</v>
      </c>
      <c r="E256" s="39">
        <f>Orçamento!E248</f>
        <v>0</v>
      </c>
      <c r="F256" s="39">
        <f>Orçamento!F248</f>
        <v>0</v>
      </c>
      <c r="G256" s="95">
        <f>'Orç. Pós Licitação'!G248</f>
        <v>0</v>
      </c>
      <c r="H256" s="95">
        <f>'Orç. Pós Licitação'!H248</f>
        <v>0</v>
      </c>
      <c r="I256" s="95">
        <f>'Orç. Pós Licitação'!I248</f>
        <v>0</v>
      </c>
      <c r="J256" s="456"/>
      <c r="K256" s="459">
        <f t="shared" si="35"/>
        <v>0</v>
      </c>
      <c r="L256" s="283"/>
      <c r="M256" s="99">
        <f t="shared" si="36"/>
        <v>0</v>
      </c>
      <c r="N256" s="458">
        <f t="shared" si="37"/>
        <v>0</v>
      </c>
      <c r="O256" s="99">
        <f t="shared" si="38"/>
        <v>0</v>
      </c>
    </row>
    <row r="257" spans="1:15" x14ac:dyDescent="0.2">
      <c r="A257" s="92" t="str">
        <f>Orçamento!A249</f>
        <v>8.17</v>
      </c>
      <c r="B257" s="39" t="str">
        <f>Orçamento!B249</f>
        <v>Sinapi</v>
      </c>
      <c r="C257" s="39">
        <f>Orçamento!C249</f>
        <v>0</v>
      </c>
      <c r="D257" s="93">
        <f>Orçamento!D249</f>
        <v>0</v>
      </c>
      <c r="E257" s="39">
        <f>Orçamento!E249</f>
        <v>0</v>
      </c>
      <c r="F257" s="39">
        <f>Orçamento!F249</f>
        <v>0</v>
      </c>
      <c r="G257" s="95">
        <f>'Orç. Pós Licitação'!G249</f>
        <v>0</v>
      </c>
      <c r="H257" s="95">
        <f>'Orç. Pós Licitação'!H249</f>
        <v>0</v>
      </c>
      <c r="I257" s="95">
        <f>'Orç. Pós Licitação'!I249</f>
        <v>0</v>
      </c>
      <c r="J257" s="456"/>
      <c r="K257" s="459">
        <f t="shared" si="35"/>
        <v>0</v>
      </c>
      <c r="L257" s="283"/>
      <c r="M257" s="99">
        <f t="shared" si="36"/>
        <v>0</v>
      </c>
      <c r="N257" s="458">
        <f t="shared" si="37"/>
        <v>0</v>
      </c>
      <c r="O257" s="99">
        <f t="shared" si="38"/>
        <v>0</v>
      </c>
    </row>
    <row r="258" spans="1:15" x14ac:dyDescent="0.2">
      <c r="A258" s="92" t="str">
        <f>Orçamento!A250</f>
        <v>8.18</v>
      </c>
      <c r="B258" s="39" t="str">
        <f>Orçamento!B250</f>
        <v>Sinapi</v>
      </c>
      <c r="C258" s="39">
        <f>Orçamento!C250</f>
        <v>0</v>
      </c>
      <c r="D258" s="93">
        <f>Orçamento!D250</f>
        <v>0</v>
      </c>
      <c r="E258" s="39">
        <f>Orçamento!E250</f>
        <v>0</v>
      </c>
      <c r="F258" s="39">
        <f>Orçamento!F250</f>
        <v>0</v>
      </c>
      <c r="G258" s="95">
        <f>'Orç. Pós Licitação'!G250</f>
        <v>0</v>
      </c>
      <c r="H258" s="95">
        <f>'Orç. Pós Licitação'!H250</f>
        <v>0</v>
      </c>
      <c r="I258" s="95">
        <f>'Orç. Pós Licitação'!I250</f>
        <v>0</v>
      </c>
      <c r="J258" s="456"/>
      <c r="K258" s="459">
        <f t="shared" si="35"/>
        <v>0</v>
      </c>
      <c r="L258" s="283"/>
      <c r="M258" s="99">
        <f t="shared" si="36"/>
        <v>0</v>
      </c>
      <c r="N258" s="458">
        <f t="shared" si="37"/>
        <v>0</v>
      </c>
      <c r="O258" s="99">
        <f t="shared" si="38"/>
        <v>0</v>
      </c>
    </row>
    <row r="259" spans="1:15" x14ac:dyDescent="0.2">
      <c r="A259" s="92" t="str">
        <f>Orçamento!A251</f>
        <v>8.19</v>
      </c>
      <c r="B259" s="39" t="str">
        <f>Orçamento!B251</f>
        <v>Sinapi</v>
      </c>
      <c r="C259" s="39">
        <f>Orçamento!C251</f>
        <v>0</v>
      </c>
      <c r="D259" s="93">
        <f>Orçamento!D251</f>
        <v>0</v>
      </c>
      <c r="E259" s="39">
        <f>Orçamento!E251</f>
        <v>0</v>
      </c>
      <c r="F259" s="39">
        <f>Orçamento!F251</f>
        <v>0</v>
      </c>
      <c r="G259" s="95">
        <f>'Orç. Pós Licitação'!G251</f>
        <v>0</v>
      </c>
      <c r="H259" s="95">
        <f>'Orç. Pós Licitação'!H251</f>
        <v>0</v>
      </c>
      <c r="I259" s="95">
        <f>'Orç. Pós Licitação'!I251</f>
        <v>0</v>
      </c>
      <c r="J259" s="456"/>
      <c r="K259" s="459">
        <f t="shared" si="35"/>
        <v>0</v>
      </c>
      <c r="L259" s="283"/>
      <c r="M259" s="99">
        <f t="shared" si="36"/>
        <v>0</v>
      </c>
      <c r="N259" s="458">
        <f t="shared" si="37"/>
        <v>0</v>
      </c>
      <c r="O259" s="99">
        <f t="shared" si="38"/>
        <v>0</v>
      </c>
    </row>
    <row r="260" spans="1:15" x14ac:dyDescent="0.2">
      <c r="A260" s="92" t="str">
        <f>Orçamento!A252</f>
        <v>8.20</v>
      </c>
      <c r="B260" s="39" t="str">
        <f>Orçamento!B252</f>
        <v>Sinapi</v>
      </c>
      <c r="C260" s="39">
        <f>Orçamento!C252</f>
        <v>0</v>
      </c>
      <c r="D260" s="93">
        <f>Orçamento!D252</f>
        <v>0</v>
      </c>
      <c r="E260" s="39">
        <f>Orçamento!E252</f>
        <v>0</v>
      </c>
      <c r="F260" s="39">
        <f>Orçamento!F252</f>
        <v>0</v>
      </c>
      <c r="G260" s="95">
        <f>'Orç. Pós Licitação'!G252</f>
        <v>0</v>
      </c>
      <c r="H260" s="95">
        <f>'Orç. Pós Licitação'!H252</f>
        <v>0</v>
      </c>
      <c r="I260" s="95">
        <f>'Orç. Pós Licitação'!I252</f>
        <v>0</v>
      </c>
      <c r="J260" s="456"/>
      <c r="K260" s="459">
        <f t="shared" si="35"/>
        <v>0</v>
      </c>
      <c r="L260" s="283"/>
      <c r="M260" s="99">
        <f t="shared" si="36"/>
        <v>0</v>
      </c>
      <c r="N260" s="458">
        <f t="shared" si="37"/>
        <v>0</v>
      </c>
      <c r="O260" s="99">
        <f t="shared" si="38"/>
        <v>0</v>
      </c>
    </row>
    <row r="261" spans="1:15" x14ac:dyDescent="0.2">
      <c r="A261" s="92" t="str">
        <f>Orçamento!A253</f>
        <v>8.21</v>
      </c>
      <c r="B261" s="39" t="str">
        <f>Orçamento!B253</f>
        <v>Sinapi</v>
      </c>
      <c r="C261" s="39">
        <f>Orçamento!C253</f>
        <v>0</v>
      </c>
      <c r="D261" s="93">
        <f>Orçamento!D253</f>
        <v>0</v>
      </c>
      <c r="E261" s="39">
        <f>Orçamento!E253</f>
        <v>0</v>
      </c>
      <c r="F261" s="39">
        <f>Orçamento!F253</f>
        <v>0</v>
      </c>
      <c r="G261" s="95">
        <f>'Orç. Pós Licitação'!G253</f>
        <v>0</v>
      </c>
      <c r="H261" s="95">
        <f>'Orç. Pós Licitação'!H253</f>
        <v>0</v>
      </c>
      <c r="I261" s="95">
        <f>'Orç. Pós Licitação'!I253</f>
        <v>0</v>
      </c>
      <c r="J261" s="456"/>
      <c r="K261" s="459">
        <f t="shared" si="35"/>
        <v>0</v>
      </c>
      <c r="L261" s="283"/>
      <c r="M261" s="99">
        <f t="shared" si="36"/>
        <v>0</v>
      </c>
      <c r="N261" s="458">
        <f t="shared" si="37"/>
        <v>0</v>
      </c>
      <c r="O261" s="99">
        <f t="shared" si="38"/>
        <v>0</v>
      </c>
    </row>
    <row r="262" spans="1:15" x14ac:dyDescent="0.2">
      <c r="A262" s="92" t="str">
        <f>Orçamento!A254</f>
        <v>8.22</v>
      </c>
      <c r="B262" s="39" t="str">
        <f>Orçamento!B254</f>
        <v>Sinapi</v>
      </c>
      <c r="C262" s="39">
        <f>Orçamento!C254</f>
        <v>0</v>
      </c>
      <c r="D262" s="93">
        <f>Orçamento!D254</f>
        <v>0</v>
      </c>
      <c r="E262" s="39">
        <f>Orçamento!E254</f>
        <v>0</v>
      </c>
      <c r="F262" s="39">
        <f>Orçamento!F254</f>
        <v>0</v>
      </c>
      <c r="G262" s="95">
        <f>'Orç. Pós Licitação'!G254</f>
        <v>0</v>
      </c>
      <c r="H262" s="95">
        <f>'Orç. Pós Licitação'!H254</f>
        <v>0</v>
      </c>
      <c r="I262" s="95">
        <f>'Orç. Pós Licitação'!I254</f>
        <v>0</v>
      </c>
      <c r="J262" s="456"/>
      <c r="K262" s="459">
        <f t="shared" si="35"/>
        <v>0</v>
      </c>
      <c r="L262" s="283"/>
      <c r="M262" s="99">
        <f t="shared" si="36"/>
        <v>0</v>
      </c>
      <c r="N262" s="458">
        <f t="shared" si="37"/>
        <v>0</v>
      </c>
      <c r="O262" s="99">
        <f t="shared" si="38"/>
        <v>0</v>
      </c>
    </row>
    <row r="263" spans="1:15" x14ac:dyDescent="0.2">
      <c r="A263" s="92" t="str">
        <f>Orçamento!A255</f>
        <v>8.23</v>
      </c>
      <c r="B263" s="39" t="str">
        <f>Orçamento!B255</f>
        <v>Sinapi</v>
      </c>
      <c r="C263" s="39">
        <f>Orçamento!C255</f>
        <v>0</v>
      </c>
      <c r="D263" s="93">
        <f>Orçamento!D255</f>
        <v>0</v>
      </c>
      <c r="E263" s="39">
        <f>Orçamento!E255</f>
        <v>0</v>
      </c>
      <c r="F263" s="39">
        <f>Orçamento!F255</f>
        <v>0</v>
      </c>
      <c r="G263" s="95">
        <f>'Orç. Pós Licitação'!G255</f>
        <v>0</v>
      </c>
      <c r="H263" s="95">
        <f>'Orç. Pós Licitação'!H255</f>
        <v>0</v>
      </c>
      <c r="I263" s="95">
        <f>'Orç. Pós Licitação'!I255</f>
        <v>0</v>
      </c>
      <c r="J263" s="456"/>
      <c r="K263" s="459">
        <f t="shared" si="35"/>
        <v>0</v>
      </c>
      <c r="L263" s="283"/>
      <c r="M263" s="99">
        <f t="shared" si="36"/>
        <v>0</v>
      </c>
      <c r="N263" s="458">
        <f t="shared" si="37"/>
        <v>0</v>
      </c>
      <c r="O263" s="99">
        <f t="shared" si="38"/>
        <v>0</v>
      </c>
    </row>
    <row r="264" spans="1:15" x14ac:dyDescent="0.2">
      <c r="A264" s="92" t="str">
        <f>Orçamento!A256</f>
        <v>8.24</v>
      </c>
      <c r="B264" s="39" t="str">
        <f>Orçamento!B256</f>
        <v>Sinapi</v>
      </c>
      <c r="C264" s="39">
        <f>Orçamento!C256</f>
        <v>0</v>
      </c>
      <c r="D264" s="93">
        <f>Orçamento!D256</f>
        <v>0</v>
      </c>
      <c r="E264" s="39">
        <f>Orçamento!E256</f>
        <v>0</v>
      </c>
      <c r="F264" s="39">
        <f>Orçamento!F256</f>
        <v>0</v>
      </c>
      <c r="G264" s="95">
        <f>'Orç. Pós Licitação'!G256</f>
        <v>0</v>
      </c>
      <c r="H264" s="95">
        <f>'Orç. Pós Licitação'!H256</f>
        <v>0</v>
      </c>
      <c r="I264" s="95">
        <f>'Orç. Pós Licitação'!I256</f>
        <v>0</v>
      </c>
      <c r="J264" s="456"/>
      <c r="K264" s="459">
        <f t="shared" si="35"/>
        <v>0</v>
      </c>
      <c r="L264" s="283"/>
      <c r="M264" s="99">
        <f t="shared" si="36"/>
        <v>0</v>
      </c>
      <c r="N264" s="458">
        <f t="shared" si="37"/>
        <v>0</v>
      </c>
      <c r="O264" s="99">
        <f t="shared" si="38"/>
        <v>0</v>
      </c>
    </row>
    <row r="265" spans="1:15" x14ac:dyDescent="0.2">
      <c r="A265" s="92" t="str">
        <f>Orçamento!A257</f>
        <v>8.25</v>
      </c>
      <c r="B265" s="39" t="str">
        <f>Orçamento!B257</f>
        <v>Sinapi</v>
      </c>
      <c r="C265" s="39">
        <f>Orçamento!C257</f>
        <v>0</v>
      </c>
      <c r="D265" s="93">
        <f>Orçamento!D257</f>
        <v>0</v>
      </c>
      <c r="E265" s="39">
        <f>Orçamento!E257</f>
        <v>0</v>
      </c>
      <c r="F265" s="39">
        <f>Orçamento!F257</f>
        <v>0</v>
      </c>
      <c r="G265" s="95">
        <f>'Orç. Pós Licitação'!G257</f>
        <v>0</v>
      </c>
      <c r="H265" s="95">
        <f>'Orç. Pós Licitação'!H257</f>
        <v>0</v>
      </c>
      <c r="I265" s="95">
        <f>'Orç. Pós Licitação'!I257</f>
        <v>0</v>
      </c>
      <c r="J265" s="456"/>
      <c r="K265" s="459">
        <f t="shared" si="35"/>
        <v>0</v>
      </c>
      <c r="L265" s="283"/>
      <c r="M265" s="99">
        <f t="shared" si="36"/>
        <v>0</v>
      </c>
      <c r="N265" s="458">
        <f t="shared" si="37"/>
        <v>0</v>
      </c>
      <c r="O265" s="99">
        <f t="shared" si="38"/>
        <v>0</v>
      </c>
    </row>
    <row r="266" spans="1:15" x14ac:dyDescent="0.2">
      <c r="A266" s="92" t="str">
        <f>Orçamento!A258</f>
        <v>8.26</v>
      </c>
      <c r="B266" s="39" t="str">
        <f>Orçamento!B258</f>
        <v>Sinapi</v>
      </c>
      <c r="C266" s="39">
        <f>Orçamento!C258</f>
        <v>0</v>
      </c>
      <c r="D266" s="93">
        <f>Orçamento!D258</f>
        <v>0</v>
      </c>
      <c r="E266" s="39">
        <f>Orçamento!E258</f>
        <v>0</v>
      </c>
      <c r="F266" s="39">
        <f>Orçamento!F258</f>
        <v>0</v>
      </c>
      <c r="G266" s="95">
        <f>'Orç. Pós Licitação'!G258</f>
        <v>0</v>
      </c>
      <c r="H266" s="95">
        <f>'Orç. Pós Licitação'!H258</f>
        <v>0</v>
      </c>
      <c r="I266" s="95">
        <f>'Orç. Pós Licitação'!I258</f>
        <v>0</v>
      </c>
      <c r="J266" s="456"/>
      <c r="K266" s="459">
        <f t="shared" si="35"/>
        <v>0</v>
      </c>
      <c r="L266" s="283"/>
      <c r="M266" s="99">
        <f t="shared" si="36"/>
        <v>0</v>
      </c>
      <c r="N266" s="458">
        <f t="shared" si="37"/>
        <v>0</v>
      </c>
      <c r="O266" s="99">
        <f t="shared" si="38"/>
        <v>0</v>
      </c>
    </row>
    <row r="267" spans="1:15" x14ac:dyDescent="0.2">
      <c r="A267" s="92" t="str">
        <f>Orçamento!A259</f>
        <v>8.27</v>
      </c>
      <c r="B267" s="39" t="str">
        <f>Orçamento!B259</f>
        <v>Sinapi</v>
      </c>
      <c r="C267" s="39">
        <f>Orçamento!C259</f>
        <v>0</v>
      </c>
      <c r="D267" s="93">
        <f>Orçamento!D259</f>
        <v>0</v>
      </c>
      <c r="E267" s="39">
        <f>Orçamento!E259</f>
        <v>0</v>
      </c>
      <c r="F267" s="39">
        <f>Orçamento!F259</f>
        <v>0</v>
      </c>
      <c r="G267" s="95">
        <f>'Orç. Pós Licitação'!G259</f>
        <v>0</v>
      </c>
      <c r="H267" s="95">
        <f>'Orç. Pós Licitação'!H259</f>
        <v>0</v>
      </c>
      <c r="I267" s="95">
        <f>'Orç. Pós Licitação'!I259</f>
        <v>0</v>
      </c>
      <c r="J267" s="456"/>
      <c r="K267" s="459">
        <f t="shared" si="35"/>
        <v>0</v>
      </c>
      <c r="L267" s="283"/>
      <c r="M267" s="99">
        <f t="shared" si="36"/>
        <v>0</v>
      </c>
      <c r="N267" s="458">
        <f t="shared" si="37"/>
        <v>0</v>
      </c>
      <c r="O267" s="99">
        <f t="shared" si="38"/>
        <v>0</v>
      </c>
    </row>
    <row r="268" spans="1:15" x14ac:dyDescent="0.2">
      <c r="A268" s="92" t="str">
        <f>Orçamento!A260</f>
        <v>8.28</v>
      </c>
      <c r="B268" s="39" t="str">
        <f>Orçamento!B260</f>
        <v>Sinapi</v>
      </c>
      <c r="C268" s="39">
        <f>Orçamento!C260</f>
        <v>0</v>
      </c>
      <c r="D268" s="93">
        <f>Orçamento!D260</f>
        <v>0</v>
      </c>
      <c r="E268" s="39">
        <f>Orçamento!E260</f>
        <v>0</v>
      </c>
      <c r="F268" s="39">
        <f>Orçamento!F260</f>
        <v>0</v>
      </c>
      <c r="G268" s="95">
        <f>'Orç. Pós Licitação'!G260</f>
        <v>0</v>
      </c>
      <c r="H268" s="95">
        <f>'Orç. Pós Licitação'!H260</f>
        <v>0</v>
      </c>
      <c r="I268" s="95">
        <f>'Orç. Pós Licitação'!I260</f>
        <v>0</v>
      </c>
      <c r="J268" s="456"/>
      <c r="K268" s="459">
        <f t="shared" si="35"/>
        <v>0</v>
      </c>
      <c r="L268" s="283"/>
      <c r="M268" s="99">
        <f t="shared" si="36"/>
        <v>0</v>
      </c>
      <c r="N268" s="458">
        <f t="shared" si="37"/>
        <v>0</v>
      </c>
      <c r="O268" s="99">
        <f t="shared" si="38"/>
        <v>0</v>
      </c>
    </row>
    <row r="269" spans="1:15" x14ac:dyDescent="0.2">
      <c r="A269" s="92" t="str">
        <f>Orçamento!A261</f>
        <v>8.29</v>
      </c>
      <c r="B269" s="39" t="str">
        <f>Orçamento!B261</f>
        <v>Sinapi</v>
      </c>
      <c r="C269" s="39">
        <f>Orçamento!C261</f>
        <v>0</v>
      </c>
      <c r="D269" s="93">
        <f>Orçamento!D261</f>
        <v>0</v>
      </c>
      <c r="E269" s="39">
        <f>Orçamento!E261</f>
        <v>0</v>
      </c>
      <c r="F269" s="39">
        <f>Orçamento!F261</f>
        <v>0</v>
      </c>
      <c r="G269" s="95">
        <f>'Orç. Pós Licitação'!G261</f>
        <v>0</v>
      </c>
      <c r="H269" s="95">
        <f>'Orç. Pós Licitação'!H261</f>
        <v>0</v>
      </c>
      <c r="I269" s="95">
        <f>'Orç. Pós Licitação'!I261</f>
        <v>0</v>
      </c>
      <c r="J269" s="456"/>
      <c r="K269" s="459">
        <f t="shared" si="35"/>
        <v>0</v>
      </c>
      <c r="L269" s="283"/>
      <c r="M269" s="99">
        <f t="shared" si="36"/>
        <v>0</v>
      </c>
      <c r="N269" s="458">
        <f t="shared" si="37"/>
        <v>0</v>
      </c>
      <c r="O269" s="99">
        <f t="shared" si="38"/>
        <v>0</v>
      </c>
    </row>
    <row r="270" spans="1:15" x14ac:dyDescent="0.2">
      <c r="A270" s="92" t="str">
        <f>Orçamento!A262</f>
        <v>8.30</v>
      </c>
      <c r="B270" s="39" t="str">
        <f>Orçamento!B262</f>
        <v>Sinapi</v>
      </c>
      <c r="C270" s="39">
        <f>Orçamento!C262</f>
        <v>0</v>
      </c>
      <c r="D270" s="93">
        <f>Orçamento!D262</f>
        <v>0</v>
      </c>
      <c r="E270" s="39">
        <f>Orçamento!E262</f>
        <v>0</v>
      </c>
      <c r="F270" s="39">
        <f>Orçamento!F262</f>
        <v>0</v>
      </c>
      <c r="G270" s="95">
        <f>'Orç. Pós Licitação'!G262</f>
        <v>0</v>
      </c>
      <c r="H270" s="95">
        <f>'Orç. Pós Licitação'!H262</f>
        <v>0</v>
      </c>
      <c r="I270" s="95">
        <f>'Orç. Pós Licitação'!I262</f>
        <v>0</v>
      </c>
      <c r="J270" s="456"/>
      <c r="K270" s="459">
        <f t="shared" si="35"/>
        <v>0</v>
      </c>
      <c r="L270" s="283"/>
      <c r="M270" s="99">
        <f t="shared" si="36"/>
        <v>0</v>
      </c>
      <c r="N270" s="458">
        <f t="shared" si="37"/>
        <v>0</v>
      </c>
      <c r="O270" s="99">
        <f t="shared" si="38"/>
        <v>0</v>
      </c>
    </row>
    <row r="271" spans="1:15" s="2" customFormat="1" ht="15.75" x14ac:dyDescent="0.25">
      <c r="A271" s="449"/>
      <c r="B271" s="434"/>
      <c r="C271" s="434"/>
      <c r="D271" s="435"/>
      <c r="E271" s="430" t="s">
        <v>1116</v>
      </c>
      <c r="F271" s="434"/>
      <c r="G271" s="434"/>
      <c r="H271" s="436"/>
      <c r="I271" s="437">
        <f>SUM(I241:I270)</f>
        <v>681.4</v>
      </c>
      <c r="J271" s="438"/>
      <c r="K271" s="437">
        <f>SUM(K241:K270)</f>
        <v>0</v>
      </c>
      <c r="L271" s="438"/>
      <c r="M271" s="437">
        <f>SUM(M241:M270)</f>
        <v>0</v>
      </c>
      <c r="N271" s="437"/>
      <c r="O271" s="437">
        <f t="shared" ref="O271" si="39">SUM(O241:O270)</f>
        <v>681.4</v>
      </c>
    </row>
    <row r="272" spans="1:15" s="3" customFormat="1" ht="31.5" x14ac:dyDescent="0.25">
      <c r="A272" s="451" t="str">
        <f>Orçamento!A263</f>
        <v>9.0</v>
      </c>
      <c r="B272" s="427"/>
      <c r="C272" s="427"/>
      <c r="D272" s="428" t="str">
        <f>Orçamento!D263</f>
        <v>ABRIGO DO QUADRO DE COMANDO - CONTRAPISO E CERÂMICA</v>
      </c>
      <c r="E272" s="427"/>
      <c r="F272" s="427"/>
      <c r="G272" s="429"/>
      <c r="H272" s="430"/>
      <c r="I272" s="430"/>
      <c r="J272" s="431"/>
      <c r="K272" s="431"/>
      <c r="L272" s="431"/>
      <c r="M272" s="432"/>
      <c r="N272" s="433"/>
      <c r="O272" s="433"/>
    </row>
    <row r="273" spans="1:15" ht="28.5" x14ac:dyDescent="0.2">
      <c r="A273" s="92" t="str">
        <f>Orçamento!A264</f>
        <v>9.1</v>
      </c>
      <c r="B273" s="39" t="str">
        <f>Orçamento!B264</f>
        <v>Sinapi</v>
      </c>
      <c r="C273" s="39">
        <f>Orçamento!C264</f>
        <v>94992</v>
      </c>
      <c r="D273" s="93" t="str">
        <f>Orçamento!D264</f>
        <v>Execução de contrapiso ou piso de concreto moldado in loco, acabamento convencional, esp. 6cm, não armado</v>
      </c>
      <c r="E273" s="39" t="str">
        <f>Orçamento!E264</f>
        <v>M2</v>
      </c>
      <c r="F273" s="39">
        <f>Orçamento!F264</f>
        <v>4</v>
      </c>
      <c r="G273" s="95">
        <f>'Orç. Pós Licitação'!G264</f>
        <v>88</v>
      </c>
      <c r="H273" s="95">
        <f>'Orç. Pós Licitação'!H264</f>
        <v>109.12</v>
      </c>
      <c r="I273" s="95">
        <f>'Orç. Pós Licitação'!I264</f>
        <v>436.48</v>
      </c>
      <c r="J273" s="456"/>
      <c r="K273" s="459">
        <f t="shared" ref="K273:K302" si="40">ROUND((J273*H273),2)</f>
        <v>0</v>
      </c>
      <c r="L273" s="283"/>
      <c r="M273" s="99">
        <f t="shared" ref="M273:M302" si="41">ROUND((L273*H273),2)</f>
        <v>0</v>
      </c>
      <c r="N273" s="458">
        <f t="shared" ref="N273:N302" si="42">F273-J273+L273</f>
        <v>4</v>
      </c>
      <c r="O273" s="99">
        <f t="shared" ref="O273:O302" si="43">ROUND((N273*H273),2)</f>
        <v>436.48</v>
      </c>
    </row>
    <row r="274" spans="1:15" x14ac:dyDescent="0.2">
      <c r="A274" s="92" t="str">
        <f>Orçamento!A265</f>
        <v>9.2</v>
      </c>
      <c r="B274" s="39" t="str">
        <f>Orçamento!B265</f>
        <v>Sinapi</v>
      </c>
      <c r="C274" s="39">
        <f>Orçamento!C265</f>
        <v>93389</v>
      </c>
      <c r="D274" s="93" t="str">
        <f>Orçamento!D265</f>
        <v>Revestimento cerâmico para piso padrão popular</v>
      </c>
      <c r="E274" s="39" t="str">
        <f>Orçamento!E265</f>
        <v>M2</v>
      </c>
      <c r="F274" s="39">
        <f>Orçamento!F265</f>
        <v>4</v>
      </c>
      <c r="G274" s="95">
        <f>'Orç. Pós Licitação'!G265</f>
        <v>43.68</v>
      </c>
      <c r="H274" s="95">
        <f>'Orç. Pós Licitação'!H265</f>
        <v>54.16</v>
      </c>
      <c r="I274" s="95">
        <f>'Orç. Pós Licitação'!I265</f>
        <v>216.64</v>
      </c>
      <c r="J274" s="456"/>
      <c r="K274" s="459">
        <f t="shared" si="40"/>
        <v>0</v>
      </c>
      <c r="L274" s="283"/>
      <c r="M274" s="99">
        <f t="shared" si="41"/>
        <v>0</v>
      </c>
      <c r="N274" s="458">
        <f t="shared" si="42"/>
        <v>4</v>
      </c>
      <c r="O274" s="99">
        <f t="shared" si="43"/>
        <v>216.64</v>
      </c>
    </row>
    <row r="275" spans="1:15" x14ac:dyDescent="0.2">
      <c r="A275" s="92" t="str">
        <f>Orçamento!A266</f>
        <v>9.3</v>
      </c>
      <c r="B275" s="39" t="str">
        <f>Orçamento!B266</f>
        <v>Sinapi</v>
      </c>
      <c r="C275" s="39">
        <f>Orçamento!C266</f>
        <v>0</v>
      </c>
      <c r="D275" s="93">
        <f>Orçamento!D266</f>
        <v>0</v>
      </c>
      <c r="E275" s="39">
        <f>Orçamento!E266</f>
        <v>0</v>
      </c>
      <c r="F275" s="39">
        <f>Orçamento!F266</f>
        <v>0</v>
      </c>
      <c r="G275" s="95">
        <f>'Orç. Pós Licitação'!G266</f>
        <v>0</v>
      </c>
      <c r="H275" s="95">
        <f>'Orç. Pós Licitação'!H266</f>
        <v>0</v>
      </c>
      <c r="I275" s="95">
        <f>'Orç. Pós Licitação'!I266</f>
        <v>0</v>
      </c>
      <c r="J275" s="456"/>
      <c r="K275" s="459">
        <f t="shared" si="40"/>
        <v>0</v>
      </c>
      <c r="L275" s="283"/>
      <c r="M275" s="99">
        <f t="shared" si="41"/>
        <v>0</v>
      </c>
      <c r="N275" s="458">
        <f t="shared" si="42"/>
        <v>0</v>
      </c>
      <c r="O275" s="99">
        <f t="shared" si="43"/>
        <v>0</v>
      </c>
    </row>
    <row r="276" spans="1:15" x14ac:dyDescent="0.2">
      <c r="A276" s="92" t="str">
        <f>Orçamento!A267</f>
        <v>9.4</v>
      </c>
      <c r="B276" s="39" t="str">
        <f>Orçamento!B267</f>
        <v>Sinapi</v>
      </c>
      <c r="C276" s="39">
        <f>Orçamento!C267</f>
        <v>0</v>
      </c>
      <c r="D276" s="93">
        <f>Orçamento!D267</f>
        <v>0</v>
      </c>
      <c r="E276" s="39">
        <f>Orçamento!E267</f>
        <v>0</v>
      </c>
      <c r="F276" s="39">
        <f>Orçamento!F267</f>
        <v>0</v>
      </c>
      <c r="G276" s="95">
        <f>'Orç. Pós Licitação'!G267</f>
        <v>0</v>
      </c>
      <c r="H276" s="95">
        <f>'Orç. Pós Licitação'!H267</f>
        <v>0</v>
      </c>
      <c r="I276" s="95">
        <f>'Orç. Pós Licitação'!I267</f>
        <v>0</v>
      </c>
      <c r="J276" s="456"/>
      <c r="K276" s="459">
        <f t="shared" si="40"/>
        <v>0</v>
      </c>
      <c r="L276" s="283"/>
      <c r="M276" s="99">
        <f t="shared" si="41"/>
        <v>0</v>
      </c>
      <c r="N276" s="458">
        <f t="shared" si="42"/>
        <v>0</v>
      </c>
      <c r="O276" s="99">
        <f t="shared" si="43"/>
        <v>0</v>
      </c>
    </row>
    <row r="277" spans="1:15" x14ac:dyDescent="0.2">
      <c r="A277" s="92" t="str">
        <f>Orçamento!A268</f>
        <v>9.5</v>
      </c>
      <c r="B277" s="39" t="str">
        <f>Orçamento!B268</f>
        <v>Sinapi</v>
      </c>
      <c r="C277" s="39">
        <f>Orçamento!C268</f>
        <v>0</v>
      </c>
      <c r="D277" s="93">
        <f>Orçamento!D268</f>
        <v>0</v>
      </c>
      <c r="E277" s="39">
        <f>Orçamento!E268</f>
        <v>0</v>
      </c>
      <c r="F277" s="39">
        <f>Orçamento!F268</f>
        <v>0</v>
      </c>
      <c r="G277" s="95">
        <f>'Orç. Pós Licitação'!G268</f>
        <v>0</v>
      </c>
      <c r="H277" s="95">
        <f>'Orç. Pós Licitação'!H268</f>
        <v>0</v>
      </c>
      <c r="I277" s="95">
        <f>'Orç. Pós Licitação'!I268</f>
        <v>0</v>
      </c>
      <c r="J277" s="456"/>
      <c r="K277" s="459">
        <f t="shared" si="40"/>
        <v>0</v>
      </c>
      <c r="L277" s="283"/>
      <c r="M277" s="99">
        <f t="shared" si="41"/>
        <v>0</v>
      </c>
      <c r="N277" s="458">
        <f t="shared" si="42"/>
        <v>0</v>
      </c>
      <c r="O277" s="99">
        <f t="shared" si="43"/>
        <v>0</v>
      </c>
    </row>
    <row r="278" spans="1:15" x14ac:dyDescent="0.2">
      <c r="A278" s="92" t="str">
        <f>Orçamento!A269</f>
        <v>9.6</v>
      </c>
      <c r="B278" s="39" t="str">
        <f>Orçamento!B269</f>
        <v>Sinapi</v>
      </c>
      <c r="C278" s="39">
        <f>Orçamento!C269</f>
        <v>0</v>
      </c>
      <c r="D278" s="93">
        <f>Orçamento!D269</f>
        <v>0</v>
      </c>
      <c r="E278" s="39">
        <f>Orçamento!E269</f>
        <v>0</v>
      </c>
      <c r="F278" s="39">
        <f>Orçamento!F269</f>
        <v>0</v>
      </c>
      <c r="G278" s="95">
        <f>'Orç. Pós Licitação'!G269</f>
        <v>0</v>
      </c>
      <c r="H278" s="95">
        <f>'Orç. Pós Licitação'!H269</f>
        <v>0</v>
      </c>
      <c r="I278" s="95">
        <f>'Orç. Pós Licitação'!I269</f>
        <v>0</v>
      </c>
      <c r="J278" s="456"/>
      <c r="K278" s="459">
        <f t="shared" si="40"/>
        <v>0</v>
      </c>
      <c r="L278" s="283"/>
      <c r="M278" s="99">
        <f t="shared" si="41"/>
        <v>0</v>
      </c>
      <c r="N278" s="458">
        <f t="shared" si="42"/>
        <v>0</v>
      </c>
      <c r="O278" s="99">
        <f t="shared" si="43"/>
        <v>0</v>
      </c>
    </row>
    <row r="279" spans="1:15" x14ac:dyDescent="0.2">
      <c r="A279" s="92" t="str">
        <f>Orçamento!A270</f>
        <v>9.7</v>
      </c>
      <c r="B279" s="39" t="str">
        <f>Orçamento!B270</f>
        <v>Sinapi</v>
      </c>
      <c r="C279" s="39">
        <f>Orçamento!C270</f>
        <v>0</v>
      </c>
      <c r="D279" s="93">
        <f>Orçamento!D270</f>
        <v>0</v>
      </c>
      <c r="E279" s="39">
        <f>Orçamento!E270</f>
        <v>0</v>
      </c>
      <c r="F279" s="39">
        <f>Orçamento!F270</f>
        <v>0</v>
      </c>
      <c r="G279" s="95">
        <f>'Orç. Pós Licitação'!G270</f>
        <v>0</v>
      </c>
      <c r="H279" s="95">
        <f>'Orç. Pós Licitação'!H270</f>
        <v>0</v>
      </c>
      <c r="I279" s="95">
        <f>'Orç. Pós Licitação'!I270</f>
        <v>0</v>
      </c>
      <c r="J279" s="456"/>
      <c r="K279" s="459">
        <f t="shared" si="40"/>
        <v>0</v>
      </c>
      <c r="L279" s="283"/>
      <c r="M279" s="99">
        <f t="shared" si="41"/>
        <v>0</v>
      </c>
      <c r="N279" s="458">
        <f t="shared" si="42"/>
        <v>0</v>
      </c>
      <c r="O279" s="99">
        <f t="shared" si="43"/>
        <v>0</v>
      </c>
    </row>
    <row r="280" spans="1:15" x14ac:dyDescent="0.2">
      <c r="A280" s="92" t="str">
        <f>Orçamento!A271</f>
        <v>9.8</v>
      </c>
      <c r="B280" s="39" t="str">
        <f>Orçamento!B271</f>
        <v>Sinapi</v>
      </c>
      <c r="C280" s="39">
        <f>Orçamento!C271</f>
        <v>0</v>
      </c>
      <c r="D280" s="93">
        <f>Orçamento!D271</f>
        <v>0</v>
      </c>
      <c r="E280" s="39">
        <f>Orçamento!E271</f>
        <v>0</v>
      </c>
      <c r="F280" s="39">
        <f>Orçamento!F271</f>
        <v>0</v>
      </c>
      <c r="G280" s="95">
        <f>'Orç. Pós Licitação'!G271</f>
        <v>0</v>
      </c>
      <c r="H280" s="95">
        <f>'Orç. Pós Licitação'!H271</f>
        <v>0</v>
      </c>
      <c r="I280" s="95">
        <f>'Orç. Pós Licitação'!I271</f>
        <v>0</v>
      </c>
      <c r="J280" s="456"/>
      <c r="K280" s="459">
        <f t="shared" si="40"/>
        <v>0</v>
      </c>
      <c r="L280" s="283"/>
      <c r="M280" s="99">
        <f t="shared" si="41"/>
        <v>0</v>
      </c>
      <c r="N280" s="458">
        <f t="shared" si="42"/>
        <v>0</v>
      </c>
      <c r="O280" s="99">
        <f t="shared" si="43"/>
        <v>0</v>
      </c>
    </row>
    <row r="281" spans="1:15" x14ac:dyDescent="0.2">
      <c r="A281" s="92" t="str">
        <f>Orçamento!A272</f>
        <v>9.9</v>
      </c>
      <c r="B281" s="39" t="str">
        <f>Orçamento!B272</f>
        <v>Sinapi</v>
      </c>
      <c r="C281" s="39">
        <f>Orçamento!C272</f>
        <v>0</v>
      </c>
      <c r="D281" s="93">
        <f>Orçamento!D272</f>
        <v>0</v>
      </c>
      <c r="E281" s="39">
        <f>Orçamento!E272</f>
        <v>0</v>
      </c>
      <c r="F281" s="39">
        <f>Orçamento!F272</f>
        <v>0</v>
      </c>
      <c r="G281" s="95">
        <f>'Orç. Pós Licitação'!G272</f>
        <v>0</v>
      </c>
      <c r="H281" s="95">
        <f>'Orç. Pós Licitação'!H272</f>
        <v>0</v>
      </c>
      <c r="I281" s="95">
        <f>'Orç. Pós Licitação'!I272</f>
        <v>0</v>
      </c>
      <c r="J281" s="456"/>
      <c r="K281" s="459">
        <f t="shared" si="40"/>
        <v>0</v>
      </c>
      <c r="L281" s="283"/>
      <c r="M281" s="99">
        <f t="shared" si="41"/>
        <v>0</v>
      </c>
      <c r="N281" s="458">
        <f t="shared" si="42"/>
        <v>0</v>
      </c>
      <c r="O281" s="99">
        <f t="shared" si="43"/>
        <v>0</v>
      </c>
    </row>
    <row r="282" spans="1:15" x14ac:dyDescent="0.2">
      <c r="A282" s="92" t="str">
        <f>Orçamento!A273</f>
        <v>9.10</v>
      </c>
      <c r="B282" s="39" t="str">
        <f>Orçamento!B273</f>
        <v>Sinapi</v>
      </c>
      <c r="C282" s="39">
        <f>Orçamento!C273</f>
        <v>0</v>
      </c>
      <c r="D282" s="93">
        <f>Orçamento!D273</f>
        <v>0</v>
      </c>
      <c r="E282" s="39">
        <f>Orçamento!E273</f>
        <v>0</v>
      </c>
      <c r="F282" s="39">
        <f>Orçamento!F273</f>
        <v>0</v>
      </c>
      <c r="G282" s="95">
        <f>'Orç. Pós Licitação'!G273</f>
        <v>0</v>
      </c>
      <c r="H282" s="95">
        <f>'Orç. Pós Licitação'!H273</f>
        <v>0</v>
      </c>
      <c r="I282" s="95">
        <f>'Orç. Pós Licitação'!I273</f>
        <v>0</v>
      </c>
      <c r="J282" s="456"/>
      <c r="K282" s="459">
        <f t="shared" si="40"/>
        <v>0</v>
      </c>
      <c r="L282" s="283"/>
      <c r="M282" s="99">
        <f t="shared" si="41"/>
        <v>0</v>
      </c>
      <c r="N282" s="458">
        <f t="shared" si="42"/>
        <v>0</v>
      </c>
      <c r="O282" s="99">
        <f t="shared" si="43"/>
        <v>0</v>
      </c>
    </row>
    <row r="283" spans="1:15" x14ac:dyDescent="0.2">
      <c r="A283" s="92" t="str">
        <f>Orçamento!A274</f>
        <v>9.11</v>
      </c>
      <c r="B283" s="39" t="str">
        <f>Orçamento!B274</f>
        <v>Sinapi</v>
      </c>
      <c r="C283" s="39">
        <f>Orçamento!C274</f>
        <v>0</v>
      </c>
      <c r="D283" s="93">
        <f>Orçamento!D274</f>
        <v>0</v>
      </c>
      <c r="E283" s="39">
        <f>Orçamento!E274</f>
        <v>0</v>
      </c>
      <c r="F283" s="39">
        <f>Orçamento!F274</f>
        <v>0</v>
      </c>
      <c r="G283" s="95">
        <f>'Orç. Pós Licitação'!G274</f>
        <v>0</v>
      </c>
      <c r="H283" s="95">
        <f>'Orç. Pós Licitação'!H274</f>
        <v>0</v>
      </c>
      <c r="I283" s="95">
        <f>'Orç. Pós Licitação'!I274</f>
        <v>0</v>
      </c>
      <c r="J283" s="456"/>
      <c r="K283" s="459">
        <f t="shared" si="40"/>
        <v>0</v>
      </c>
      <c r="L283" s="283"/>
      <c r="M283" s="99">
        <f t="shared" si="41"/>
        <v>0</v>
      </c>
      <c r="N283" s="458">
        <f t="shared" si="42"/>
        <v>0</v>
      </c>
      <c r="O283" s="99">
        <f t="shared" si="43"/>
        <v>0</v>
      </c>
    </row>
    <row r="284" spans="1:15" x14ac:dyDescent="0.2">
      <c r="A284" s="92" t="str">
        <f>Orçamento!A275</f>
        <v>9.12</v>
      </c>
      <c r="B284" s="39" t="str">
        <f>Orçamento!B275</f>
        <v>Sinapi</v>
      </c>
      <c r="C284" s="39">
        <f>Orçamento!C275</f>
        <v>0</v>
      </c>
      <c r="D284" s="93">
        <f>Orçamento!D275</f>
        <v>0</v>
      </c>
      <c r="E284" s="39">
        <f>Orçamento!E275</f>
        <v>0</v>
      </c>
      <c r="F284" s="39">
        <f>Orçamento!F275</f>
        <v>0</v>
      </c>
      <c r="G284" s="95">
        <f>'Orç. Pós Licitação'!G275</f>
        <v>0</v>
      </c>
      <c r="H284" s="95">
        <f>'Orç. Pós Licitação'!H275</f>
        <v>0</v>
      </c>
      <c r="I284" s="95">
        <f>'Orç. Pós Licitação'!I275</f>
        <v>0</v>
      </c>
      <c r="J284" s="456"/>
      <c r="K284" s="459">
        <f t="shared" si="40"/>
        <v>0</v>
      </c>
      <c r="L284" s="283"/>
      <c r="M284" s="99">
        <f t="shared" si="41"/>
        <v>0</v>
      </c>
      <c r="N284" s="458">
        <f t="shared" si="42"/>
        <v>0</v>
      </c>
      <c r="O284" s="99">
        <f t="shared" si="43"/>
        <v>0</v>
      </c>
    </row>
    <row r="285" spans="1:15" x14ac:dyDescent="0.2">
      <c r="A285" s="92" t="str">
        <f>Orçamento!A276</f>
        <v>9.13</v>
      </c>
      <c r="B285" s="39" t="str">
        <f>Orçamento!B276</f>
        <v>Sinapi</v>
      </c>
      <c r="C285" s="39">
        <f>Orçamento!C276</f>
        <v>0</v>
      </c>
      <c r="D285" s="93">
        <f>Orçamento!D276</f>
        <v>0</v>
      </c>
      <c r="E285" s="39">
        <f>Orçamento!E276</f>
        <v>0</v>
      </c>
      <c r="F285" s="39">
        <f>Orçamento!F276</f>
        <v>0</v>
      </c>
      <c r="G285" s="95">
        <f>'Orç. Pós Licitação'!G276</f>
        <v>0</v>
      </c>
      <c r="H285" s="95">
        <f>'Orç. Pós Licitação'!H276</f>
        <v>0</v>
      </c>
      <c r="I285" s="95">
        <f>'Orç. Pós Licitação'!I276</f>
        <v>0</v>
      </c>
      <c r="J285" s="456"/>
      <c r="K285" s="459">
        <f t="shared" si="40"/>
        <v>0</v>
      </c>
      <c r="L285" s="283"/>
      <c r="M285" s="99">
        <f t="shared" si="41"/>
        <v>0</v>
      </c>
      <c r="N285" s="458">
        <f t="shared" si="42"/>
        <v>0</v>
      </c>
      <c r="O285" s="99">
        <f t="shared" si="43"/>
        <v>0</v>
      </c>
    </row>
    <row r="286" spans="1:15" x14ac:dyDescent="0.2">
      <c r="A286" s="92" t="str">
        <f>Orçamento!A277</f>
        <v>9.14</v>
      </c>
      <c r="B286" s="39" t="str">
        <f>Orçamento!B277</f>
        <v>Sinapi</v>
      </c>
      <c r="C286" s="39">
        <f>Orçamento!C277</f>
        <v>0</v>
      </c>
      <c r="D286" s="93">
        <f>Orçamento!D277</f>
        <v>0</v>
      </c>
      <c r="E286" s="39">
        <f>Orçamento!E277</f>
        <v>0</v>
      </c>
      <c r="F286" s="39">
        <f>Orçamento!F277</f>
        <v>0</v>
      </c>
      <c r="G286" s="95">
        <f>'Orç. Pós Licitação'!G277</f>
        <v>0</v>
      </c>
      <c r="H286" s="95">
        <f>'Orç. Pós Licitação'!H277</f>
        <v>0</v>
      </c>
      <c r="I286" s="95">
        <f>'Orç. Pós Licitação'!I277</f>
        <v>0</v>
      </c>
      <c r="J286" s="456"/>
      <c r="K286" s="459">
        <f t="shared" si="40"/>
        <v>0</v>
      </c>
      <c r="L286" s="283"/>
      <c r="M286" s="99">
        <f t="shared" si="41"/>
        <v>0</v>
      </c>
      <c r="N286" s="458">
        <f t="shared" si="42"/>
        <v>0</v>
      </c>
      <c r="O286" s="99">
        <f t="shared" si="43"/>
        <v>0</v>
      </c>
    </row>
    <row r="287" spans="1:15" x14ac:dyDescent="0.2">
      <c r="A287" s="92" t="str">
        <f>Orçamento!A278</f>
        <v>9.15</v>
      </c>
      <c r="B287" s="39" t="str">
        <f>Orçamento!B278</f>
        <v>Sinapi</v>
      </c>
      <c r="C287" s="39">
        <f>Orçamento!C278</f>
        <v>0</v>
      </c>
      <c r="D287" s="93">
        <f>Orçamento!D278</f>
        <v>0</v>
      </c>
      <c r="E287" s="39">
        <f>Orçamento!E278</f>
        <v>0</v>
      </c>
      <c r="F287" s="39">
        <f>Orçamento!F278</f>
        <v>0</v>
      </c>
      <c r="G287" s="95">
        <f>'Orç. Pós Licitação'!G278</f>
        <v>0</v>
      </c>
      <c r="H287" s="95">
        <f>'Orç. Pós Licitação'!H278</f>
        <v>0</v>
      </c>
      <c r="I287" s="95">
        <f>'Orç. Pós Licitação'!I278</f>
        <v>0</v>
      </c>
      <c r="J287" s="456"/>
      <c r="K287" s="459">
        <f t="shared" si="40"/>
        <v>0</v>
      </c>
      <c r="L287" s="283"/>
      <c r="M287" s="99">
        <f t="shared" si="41"/>
        <v>0</v>
      </c>
      <c r="N287" s="458">
        <f t="shared" si="42"/>
        <v>0</v>
      </c>
      <c r="O287" s="99">
        <f t="shared" si="43"/>
        <v>0</v>
      </c>
    </row>
    <row r="288" spans="1:15" x14ac:dyDescent="0.2">
      <c r="A288" s="92" t="str">
        <f>Orçamento!A279</f>
        <v>9.16</v>
      </c>
      <c r="B288" s="39" t="str">
        <f>Orçamento!B279</f>
        <v>Sinapi</v>
      </c>
      <c r="C288" s="39">
        <f>Orçamento!C279</f>
        <v>0</v>
      </c>
      <c r="D288" s="93">
        <f>Orçamento!D279</f>
        <v>0</v>
      </c>
      <c r="E288" s="39">
        <f>Orçamento!E279</f>
        <v>0</v>
      </c>
      <c r="F288" s="39">
        <f>Orçamento!F279</f>
        <v>0</v>
      </c>
      <c r="G288" s="95">
        <f>'Orç. Pós Licitação'!G279</f>
        <v>0</v>
      </c>
      <c r="H288" s="95">
        <f>'Orç. Pós Licitação'!H279</f>
        <v>0</v>
      </c>
      <c r="I288" s="95">
        <f>'Orç. Pós Licitação'!I279</f>
        <v>0</v>
      </c>
      <c r="J288" s="456"/>
      <c r="K288" s="459">
        <f t="shared" si="40"/>
        <v>0</v>
      </c>
      <c r="L288" s="283"/>
      <c r="M288" s="99">
        <f t="shared" si="41"/>
        <v>0</v>
      </c>
      <c r="N288" s="458">
        <f t="shared" si="42"/>
        <v>0</v>
      </c>
      <c r="O288" s="99">
        <f t="shared" si="43"/>
        <v>0</v>
      </c>
    </row>
    <row r="289" spans="1:15" x14ac:dyDescent="0.2">
      <c r="A289" s="92" t="str">
        <f>Orçamento!A280</f>
        <v>9.17</v>
      </c>
      <c r="B289" s="39" t="str">
        <f>Orçamento!B280</f>
        <v>Sinapi</v>
      </c>
      <c r="C289" s="39">
        <f>Orçamento!C280</f>
        <v>0</v>
      </c>
      <c r="D289" s="93">
        <f>Orçamento!D280</f>
        <v>0</v>
      </c>
      <c r="E289" s="39">
        <f>Orçamento!E280</f>
        <v>0</v>
      </c>
      <c r="F289" s="39">
        <f>Orçamento!F280</f>
        <v>0</v>
      </c>
      <c r="G289" s="95">
        <f>'Orç. Pós Licitação'!G280</f>
        <v>0</v>
      </c>
      <c r="H289" s="95">
        <f>'Orç. Pós Licitação'!H280</f>
        <v>0</v>
      </c>
      <c r="I289" s="95">
        <f>'Orç. Pós Licitação'!I280</f>
        <v>0</v>
      </c>
      <c r="J289" s="456"/>
      <c r="K289" s="459">
        <f t="shared" si="40"/>
        <v>0</v>
      </c>
      <c r="L289" s="283"/>
      <c r="M289" s="99">
        <f t="shared" si="41"/>
        <v>0</v>
      </c>
      <c r="N289" s="458">
        <f t="shared" si="42"/>
        <v>0</v>
      </c>
      <c r="O289" s="99">
        <f t="shared" si="43"/>
        <v>0</v>
      </c>
    </row>
    <row r="290" spans="1:15" x14ac:dyDescent="0.2">
      <c r="A290" s="92" t="str">
        <f>Orçamento!A281</f>
        <v>9.18</v>
      </c>
      <c r="B290" s="39" t="str">
        <f>Orçamento!B281</f>
        <v>Sinapi</v>
      </c>
      <c r="C290" s="39">
        <f>Orçamento!C281</f>
        <v>0</v>
      </c>
      <c r="D290" s="93">
        <f>Orçamento!D281</f>
        <v>0</v>
      </c>
      <c r="E290" s="39">
        <f>Orçamento!E281</f>
        <v>0</v>
      </c>
      <c r="F290" s="39">
        <f>Orçamento!F281</f>
        <v>0</v>
      </c>
      <c r="G290" s="95">
        <f>'Orç. Pós Licitação'!G281</f>
        <v>0</v>
      </c>
      <c r="H290" s="95">
        <f>'Orç. Pós Licitação'!H281</f>
        <v>0</v>
      </c>
      <c r="I290" s="95">
        <f>'Orç. Pós Licitação'!I281</f>
        <v>0</v>
      </c>
      <c r="J290" s="456"/>
      <c r="K290" s="459">
        <f t="shared" si="40"/>
        <v>0</v>
      </c>
      <c r="L290" s="283"/>
      <c r="M290" s="99">
        <f t="shared" si="41"/>
        <v>0</v>
      </c>
      <c r="N290" s="458">
        <f t="shared" si="42"/>
        <v>0</v>
      </c>
      <c r="O290" s="99">
        <f t="shared" si="43"/>
        <v>0</v>
      </c>
    </row>
    <row r="291" spans="1:15" x14ac:dyDescent="0.2">
      <c r="A291" s="92" t="str">
        <f>Orçamento!A282</f>
        <v>9.19</v>
      </c>
      <c r="B291" s="39" t="str">
        <f>Orçamento!B282</f>
        <v>Sinapi</v>
      </c>
      <c r="C291" s="39">
        <f>Orçamento!C282</f>
        <v>0</v>
      </c>
      <c r="D291" s="93">
        <f>Orçamento!D282</f>
        <v>0</v>
      </c>
      <c r="E291" s="39">
        <f>Orçamento!E282</f>
        <v>0</v>
      </c>
      <c r="F291" s="39">
        <f>Orçamento!F282</f>
        <v>0</v>
      </c>
      <c r="G291" s="95">
        <f>'Orç. Pós Licitação'!G282</f>
        <v>0</v>
      </c>
      <c r="H291" s="95">
        <f>'Orç. Pós Licitação'!H282</f>
        <v>0</v>
      </c>
      <c r="I291" s="95">
        <f>'Orç. Pós Licitação'!I282</f>
        <v>0</v>
      </c>
      <c r="J291" s="456"/>
      <c r="K291" s="459">
        <f t="shared" si="40"/>
        <v>0</v>
      </c>
      <c r="L291" s="283"/>
      <c r="M291" s="99">
        <f t="shared" si="41"/>
        <v>0</v>
      </c>
      <c r="N291" s="458">
        <f t="shared" si="42"/>
        <v>0</v>
      </c>
      <c r="O291" s="99">
        <f t="shared" si="43"/>
        <v>0</v>
      </c>
    </row>
    <row r="292" spans="1:15" x14ac:dyDescent="0.2">
      <c r="A292" s="92" t="str">
        <f>Orçamento!A283</f>
        <v>9.20</v>
      </c>
      <c r="B292" s="39" t="str">
        <f>Orçamento!B283</f>
        <v>Sinapi</v>
      </c>
      <c r="C292" s="39">
        <f>Orçamento!C283</f>
        <v>0</v>
      </c>
      <c r="D292" s="93">
        <f>Orçamento!D283</f>
        <v>0</v>
      </c>
      <c r="E292" s="39">
        <f>Orçamento!E283</f>
        <v>0</v>
      </c>
      <c r="F292" s="39">
        <f>Orçamento!F283</f>
        <v>0</v>
      </c>
      <c r="G292" s="95">
        <f>'Orç. Pós Licitação'!G283</f>
        <v>0</v>
      </c>
      <c r="H292" s="95">
        <f>'Orç. Pós Licitação'!H283</f>
        <v>0</v>
      </c>
      <c r="I292" s="95">
        <f>'Orç. Pós Licitação'!I283</f>
        <v>0</v>
      </c>
      <c r="J292" s="456"/>
      <c r="K292" s="459">
        <f t="shared" si="40"/>
        <v>0</v>
      </c>
      <c r="L292" s="283"/>
      <c r="M292" s="99">
        <f t="shared" si="41"/>
        <v>0</v>
      </c>
      <c r="N292" s="458">
        <f t="shared" si="42"/>
        <v>0</v>
      </c>
      <c r="O292" s="99">
        <f t="shared" si="43"/>
        <v>0</v>
      </c>
    </row>
    <row r="293" spans="1:15" x14ac:dyDescent="0.2">
      <c r="A293" s="92" t="str">
        <f>Orçamento!A284</f>
        <v>9.21</v>
      </c>
      <c r="B293" s="39" t="str">
        <f>Orçamento!B284</f>
        <v>Sinapi</v>
      </c>
      <c r="C293" s="39">
        <f>Orçamento!C284</f>
        <v>0</v>
      </c>
      <c r="D293" s="93">
        <f>Orçamento!D284</f>
        <v>0</v>
      </c>
      <c r="E293" s="39">
        <f>Orçamento!E284</f>
        <v>0</v>
      </c>
      <c r="F293" s="39">
        <f>Orçamento!F284</f>
        <v>0</v>
      </c>
      <c r="G293" s="95">
        <f>'Orç. Pós Licitação'!G284</f>
        <v>0</v>
      </c>
      <c r="H293" s="95">
        <f>'Orç. Pós Licitação'!H284</f>
        <v>0</v>
      </c>
      <c r="I293" s="95">
        <f>'Orç. Pós Licitação'!I284</f>
        <v>0</v>
      </c>
      <c r="J293" s="456"/>
      <c r="K293" s="459">
        <f t="shared" si="40"/>
        <v>0</v>
      </c>
      <c r="L293" s="283"/>
      <c r="M293" s="99">
        <f t="shared" si="41"/>
        <v>0</v>
      </c>
      <c r="N293" s="458">
        <f t="shared" si="42"/>
        <v>0</v>
      </c>
      <c r="O293" s="99">
        <f t="shared" si="43"/>
        <v>0</v>
      </c>
    </row>
    <row r="294" spans="1:15" x14ac:dyDescent="0.2">
      <c r="A294" s="92" t="str">
        <f>Orçamento!A285</f>
        <v>9.22</v>
      </c>
      <c r="B294" s="39" t="str">
        <f>Orçamento!B285</f>
        <v>Sinapi</v>
      </c>
      <c r="C294" s="39">
        <f>Orçamento!C285</f>
        <v>0</v>
      </c>
      <c r="D294" s="93">
        <f>Orçamento!D285</f>
        <v>0</v>
      </c>
      <c r="E294" s="39">
        <f>Orçamento!E285</f>
        <v>0</v>
      </c>
      <c r="F294" s="39">
        <f>Orçamento!F285</f>
        <v>0</v>
      </c>
      <c r="G294" s="95">
        <f>'Orç. Pós Licitação'!G285</f>
        <v>0</v>
      </c>
      <c r="H294" s="95">
        <f>'Orç. Pós Licitação'!H285</f>
        <v>0</v>
      </c>
      <c r="I294" s="95">
        <f>'Orç. Pós Licitação'!I285</f>
        <v>0</v>
      </c>
      <c r="J294" s="456"/>
      <c r="K294" s="459">
        <f t="shared" si="40"/>
        <v>0</v>
      </c>
      <c r="L294" s="283"/>
      <c r="M294" s="99">
        <f t="shared" si="41"/>
        <v>0</v>
      </c>
      <c r="N294" s="458">
        <f t="shared" si="42"/>
        <v>0</v>
      </c>
      <c r="O294" s="99">
        <f t="shared" si="43"/>
        <v>0</v>
      </c>
    </row>
    <row r="295" spans="1:15" x14ac:dyDescent="0.2">
      <c r="A295" s="92" t="str">
        <f>Orçamento!A286</f>
        <v>9.23</v>
      </c>
      <c r="B295" s="39" t="str">
        <f>Orçamento!B286</f>
        <v>Sinapi</v>
      </c>
      <c r="C295" s="39">
        <f>Orçamento!C286</f>
        <v>0</v>
      </c>
      <c r="D295" s="93">
        <f>Orçamento!D286</f>
        <v>0</v>
      </c>
      <c r="E295" s="39">
        <f>Orçamento!E286</f>
        <v>0</v>
      </c>
      <c r="F295" s="39">
        <f>Orçamento!F286</f>
        <v>0</v>
      </c>
      <c r="G295" s="95">
        <f>'Orç. Pós Licitação'!G286</f>
        <v>0</v>
      </c>
      <c r="H295" s="95">
        <f>'Orç. Pós Licitação'!H286</f>
        <v>0</v>
      </c>
      <c r="I295" s="95">
        <f>'Orç. Pós Licitação'!I286</f>
        <v>0</v>
      </c>
      <c r="J295" s="456"/>
      <c r="K295" s="459">
        <f t="shared" si="40"/>
        <v>0</v>
      </c>
      <c r="L295" s="283"/>
      <c r="M295" s="99">
        <f t="shared" si="41"/>
        <v>0</v>
      </c>
      <c r="N295" s="458">
        <f t="shared" si="42"/>
        <v>0</v>
      </c>
      <c r="O295" s="99">
        <f t="shared" si="43"/>
        <v>0</v>
      </c>
    </row>
    <row r="296" spans="1:15" x14ac:dyDescent="0.2">
      <c r="A296" s="92" t="str">
        <f>Orçamento!A287</f>
        <v>9.24</v>
      </c>
      <c r="B296" s="39" t="str">
        <f>Orçamento!B287</f>
        <v>Sinapi</v>
      </c>
      <c r="C296" s="39">
        <f>Orçamento!C287</f>
        <v>0</v>
      </c>
      <c r="D296" s="93">
        <f>Orçamento!D287</f>
        <v>0</v>
      </c>
      <c r="E296" s="39">
        <f>Orçamento!E287</f>
        <v>0</v>
      </c>
      <c r="F296" s="39">
        <f>Orçamento!F287</f>
        <v>0</v>
      </c>
      <c r="G296" s="95">
        <f>'Orç. Pós Licitação'!G287</f>
        <v>0</v>
      </c>
      <c r="H296" s="95">
        <f>'Orç. Pós Licitação'!H287</f>
        <v>0</v>
      </c>
      <c r="I296" s="95">
        <f>'Orç. Pós Licitação'!I287</f>
        <v>0</v>
      </c>
      <c r="J296" s="456"/>
      <c r="K296" s="459">
        <f t="shared" si="40"/>
        <v>0</v>
      </c>
      <c r="L296" s="283"/>
      <c r="M296" s="99">
        <f t="shared" si="41"/>
        <v>0</v>
      </c>
      <c r="N296" s="458">
        <f t="shared" si="42"/>
        <v>0</v>
      </c>
      <c r="O296" s="99">
        <f t="shared" si="43"/>
        <v>0</v>
      </c>
    </row>
    <row r="297" spans="1:15" x14ac:dyDescent="0.2">
      <c r="A297" s="92" t="str">
        <f>Orçamento!A288</f>
        <v>9.25</v>
      </c>
      <c r="B297" s="39" t="str">
        <f>Orçamento!B288</f>
        <v>Sinapi</v>
      </c>
      <c r="C297" s="39">
        <f>Orçamento!C288</f>
        <v>0</v>
      </c>
      <c r="D297" s="93">
        <f>Orçamento!D288</f>
        <v>0</v>
      </c>
      <c r="E297" s="39">
        <f>Orçamento!E288</f>
        <v>0</v>
      </c>
      <c r="F297" s="39">
        <f>Orçamento!F288</f>
        <v>0</v>
      </c>
      <c r="G297" s="95">
        <f>'Orç. Pós Licitação'!G288</f>
        <v>0</v>
      </c>
      <c r="H297" s="95">
        <f>'Orç. Pós Licitação'!H288</f>
        <v>0</v>
      </c>
      <c r="I297" s="95">
        <f>'Orç. Pós Licitação'!I288</f>
        <v>0</v>
      </c>
      <c r="J297" s="456"/>
      <c r="K297" s="459">
        <f t="shared" si="40"/>
        <v>0</v>
      </c>
      <c r="L297" s="283"/>
      <c r="M297" s="99">
        <f t="shared" si="41"/>
        <v>0</v>
      </c>
      <c r="N297" s="458">
        <f t="shared" si="42"/>
        <v>0</v>
      </c>
      <c r="O297" s="99">
        <f t="shared" si="43"/>
        <v>0</v>
      </c>
    </row>
    <row r="298" spans="1:15" x14ac:dyDescent="0.2">
      <c r="A298" s="92" t="str">
        <f>Orçamento!A289</f>
        <v>9.26</v>
      </c>
      <c r="B298" s="39" t="str">
        <f>Orçamento!B289</f>
        <v>Sinapi</v>
      </c>
      <c r="C298" s="39">
        <f>Orçamento!C289</f>
        <v>0</v>
      </c>
      <c r="D298" s="93">
        <f>Orçamento!D289</f>
        <v>0</v>
      </c>
      <c r="E298" s="39">
        <f>Orçamento!E289</f>
        <v>0</v>
      </c>
      <c r="F298" s="39">
        <f>Orçamento!F289</f>
        <v>0</v>
      </c>
      <c r="G298" s="95">
        <f>'Orç. Pós Licitação'!G289</f>
        <v>0</v>
      </c>
      <c r="H298" s="95">
        <f>'Orç. Pós Licitação'!H289</f>
        <v>0</v>
      </c>
      <c r="I298" s="95">
        <f>'Orç. Pós Licitação'!I289</f>
        <v>0</v>
      </c>
      <c r="J298" s="456"/>
      <c r="K298" s="459">
        <f t="shared" si="40"/>
        <v>0</v>
      </c>
      <c r="L298" s="283"/>
      <c r="M298" s="99">
        <f t="shared" si="41"/>
        <v>0</v>
      </c>
      <c r="N298" s="458">
        <f t="shared" si="42"/>
        <v>0</v>
      </c>
      <c r="O298" s="99">
        <f t="shared" si="43"/>
        <v>0</v>
      </c>
    </row>
    <row r="299" spans="1:15" x14ac:dyDescent="0.2">
      <c r="A299" s="92" t="str">
        <f>Orçamento!A290</f>
        <v>9.27</v>
      </c>
      <c r="B299" s="39" t="str">
        <f>Orçamento!B290</f>
        <v>Sinapi</v>
      </c>
      <c r="C299" s="39">
        <f>Orçamento!C290</f>
        <v>0</v>
      </c>
      <c r="D299" s="93">
        <f>Orçamento!D290</f>
        <v>0</v>
      </c>
      <c r="E299" s="39">
        <f>Orçamento!E290</f>
        <v>0</v>
      </c>
      <c r="F299" s="39">
        <f>Orçamento!F290</f>
        <v>0</v>
      </c>
      <c r="G299" s="95">
        <f>'Orç. Pós Licitação'!G290</f>
        <v>0</v>
      </c>
      <c r="H299" s="95">
        <f>'Orç. Pós Licitação'!H290</f>
        <v>0</v>
      </c>
      <c r="I299" s="95">
        <f>'Orç. Pós Licitação'!I290</f>
        <v>0</v>
      </c>
      <c r="J299" s="456"/>
      <c r="K299" s="459">
        <f t="shared" si="40"/>
        <v>0</v>
      </c>
      <c r="L299" s="283"/>
      <c r="M299" s="99">
        <f t="shared" si="41"/>
        <v>0</v>
      </c>
      <c r="N299" s="458">
        <f t="shared" si="42"/>
        <v>0</v>
      </c>
      <c r="O299" s="99">
        <f t="shared" si="43"/>
        <v>0</v>
      </c>
    </row>
    <row r="300" spans="1:15" x14ac:dyDescent="0.2">
      <c r="A300" s="92" t="str">
        <f>Orçamento!A291</f>
        <v>9.28</v>
      </c>
      <c r="B300" s="39" t="str">
        <f>Orçamento!B291</f>
        <v>Sinapi</v>
      </c>
      <c r="C300" s="39">
        <f>Orçamento!C291</f>
        <v>0</v>
      </c>
      <c r="D300" s="93">
        <f>Orçamento!D291</f>
        <v>0</v>
      </c>
      <c r="E300" s="39">
        <f>Orçamento!E291</f>
        <v>0</v>
      </c>
      <c r="F300" s="39">
        <f>Orçamento!F291</f>
        <v>0</v>
      </c>
      <c r="G300" s="95">
        <f>'Orç. Pós Licitação'!G291</f>
        <v>0</v>
      </c>
      <c r="H300" s="95">
        <f>'Orç. Pós Licitação'!H291</f>
        <v>0</v>
      </c>
      <c r="I300" s="95">
        <f>'Orç. Pós Licitação'!I291</f>
        <v>0</v>
      </c>
      <c r="J300" s="456"/>
      <c r="K300" s="459">
        <f t="shared" si="40"/>
        <v>0</v>
      </c>
      <c r="L300" s="283"/>
      <c r="M300" s="99">
        <f t="shared" si="41"/>
        <v>0</v>
      </c>
      <c r="N300" s="458">
        <f t="shared" si="42"/>
        <v>0</v>
      </c>
      <c r="O300" s="99">
        <f t="shared" si="43"/>
        <v>0</v>
      </c>
    </row>
    <row r="301" spans="1:15" x14ac:dyDescent="0.2">
      <c r="A301" s="92" t="str">
        <f>Orçamento!A292</f>
        <v>9.29</v>
      </c>
      <c r="B301" s="39" t="str">
        <f>Orçamento!B292</f>
        <v>Sinapi</v>
      </c>
      <c r="C301" s="39">
        <f>Orçamento!C292</f>
        <v>0</v>
      </c>
      <c r="D301" s="93">
        <f>Orçamento!D292</f>
        <v>0</v>
      </c>
      <c r="E301" s="39">
        <f>Orçamento!E292</f>
        <v>0</v>
      </c>
      <c r="F301" s="39">
        <f>Orçamento!F292</f>
        <v>0</v>
      </c>
      <c r="G301" s="95">
        <f>'Orç. Pós Licitação'!G292</f>
        <v>0</v>
      </c>
      <c r="H301" s="95">
        <f>'Orç. Pós Licitação'!H292</f>
        <v>0</v>
      </c>
      <c r="I301" s="95">
        <f>'Orç. Pós Licitação'!I292</f>
        <v>0</v>
      </c>
      <c r="J301" s="456"/>
      <c r="K301" s="459">
        <f t="shared" si="40"/>
        <v>0</v>
      </c>
      <c r="L301" s="283"/>
      <c r="M301" s="99">
        <f t="shared" si="41"/>
        <v>0</v>
      </c>
      <c r="N301" s="458">
        <f t="shared" si="42"/>
        <v>0</v>
      </c>
      <c r="O301" s="99">
        <f t="shared" si="43"/>
        <v>0</v>
      </c>
    </row>
    <row r="302" spans="1:15" x14ac:dyDescent="0.2">
      <c r="A302" s="92" t="str">
        <f>Orçamento!A293</f>
        <v>9.30</v>
      </c>
      <c r="B302" s="39" t="str">
        <f>Orçamento!B293</f>
        <v>Sinapi</v>
      </c>
      <c r="C302" s="39">
        <f>Orçamento!C293</f>
        <v>0</v>
      </c>
      <c r="D302" s="93">
        <f>Orçamento!D293</f>
        <v>0</v>
      </c>
      <c r="E302" s="39">
        <f>Orçamento!E293</f>
        <v>0</v>
      </c>
      <c r="F302" s="39">
        <f>Orçamento!F293</f>
        <v>0</v>
      </c>
      <c r="G302" s="95">
        <f>'Orç. Pós Licitação'!G293</f>
        <v>0</v>
      </c>
      <c r="H302" s="95">
        <f>'Orç. Pós Licitação'!H293</f>
        <v>0</v>
      </c>
      <c r="I302" s="95">
        <f>'Orç. Pós Licitação'!I293</f>
        <v>0</v>
      </c>
      <c r="J302" s="456"/>
      <c r="K302" s="459">
        <f t="shared" si="40"/>
        <v>0</v>
      </c>
      <c r="L302" s="283"/>
      <c r="M302" s="99">
        <f t="shared" si="41"/>
        <v>0</v>
      </c>
      <c r="N302" s="458">
        <f t="shared" si="42"/>
        <v>0</v>
      </c>
      <c r="O302" s="99">
        <f t="shared" si="43"/>
        <v>0</v>
      </c>
    </row>
    <row r="303" spans="1:15" s="2" customFormat="1" ht="15.75" x14ac:dyDescent="0.25">
      <c r="A303" s="449"/>
      <c r="B303" s="434"/>
      <c r="C303" s="434"/>
      <c r="D303" s="435"/>
      <c r="E303" s="430" t="s">
        <v>1116</v>
      </c>
      <c r="F303" s="434"/>
      <c r="G303" s="434"/>
      <c r="H303" s="436"/>
      <c r="I303" s="437">
        <f>SUM(I273:I302)</f>
        <v>653.12</v>
      </c>
      <c r="J303" s="438"/>
      <c r="K303" s="437">
        <f>SUM(K273:K302)</f>
        <v>0</v>
      </c>
      <c r="L303" s="438"/>
      <c r="M303" s="437">
        <f>SUM(M273:M302)</f>
        <v>0</v>
      </c>
      <c r="N303" s="437"/>
      <c r="O303" s="437">
        <f t="shared" ref="O303" si="44">SUM(O273:O302)</f>
        <v>653.12</v>
      </c>
    </row>
    <row r="304" spans="1:15" s="3" customFormat="1" ht="31.5" x14ac:dyDescent="0.25">
      <c r="A304" s="451" t="str">
        <f>Orçamento!A294</f>
        <v>10.0</v>
      </c>
      <c r="B304" s="427"/>
      <c r="C304" s="427"/>
      <c r="D304" s="428" t="str">
        <f>Orçamento!D294</f>
        <v>ABRIGO DO QUADRO DE COMANDO - INSTALAÇÕES ELÉTRICAS</v>
      </c>
      <c r="E304" s="427"/>
      <c r="F304" s="427"/>
      <c r="G304" s="429"/>
      <c r="H304" s="430"/>
      <c r="I304" s="430"/>
      <c r="J304" s="431"/>
      <c r="K304" s="431"/>
      <c r="L304" s="431"/>
      <c r="M304" s="432"/>
      <c r="N304" s="433"/>
      <c r="O304" s="433"/>
    </row>
    <row r="305" spans="1:15" ht="42.75" x14ac:dyDescent="0.2">
      <c r="A305" s="92" t="str">
        <f>Orçamento!A295</f>
        <v>10.1</v>
      </c>
      <c r="B305" s="39" t="str">
        <f>Orçamento!B295</f>
        <v>Sinapi</v>
      </c>
      <c r="C305" s="39">
        <f>Orçamento!C295</f>
        <v>101511</v>
      </c>
      <c r="D305" s="93" t="str">
        <f>Orçamento!D295</f>
        <v>Entrada de energia elétrica, aérea, trifásica, com caixa de embutir, cabo de 25mm², com os terminais, caixa do medidor, fiação, protetor DPS, disjuntor, haste, conector e fiação de aterramento</v>
      </c>
      <c r="E305" s="39" t="str">
        <f>Orçamento!E295</f>
        <v>UNID</v>
      </c>
      <c r="F305" s="39">
        <f>Orçamento!F295</f>
        <v>1</v>
      </c>
      <c r="G305" s="95">
        <f>'Orç. Pós Licitação'!G295</f>
        <v>2290</v>
      </c>
      <c r="H305" s="95">
        <f>'Orç. Pós Licitação'!H295</f>
        <v>2839.6</v>
      </c>
      <c r="I305" s="95">
        <f>'Orç. Pós Licitação'!I295</f>
        <v>2839.6</v>
      </c>
      <c r="J305" s="456"/>
      <c r="K305" s="459">
        <f t="shared" ref="K305:K334" si="45">ROUND((J305*H305),2)</f>
        <v>0</v>
      </c>
      <c r="L305" s="283"/>
      <c r="M305" s="99">
        <f t="shared" ref="M305:M334" si="46">ROUND((L305*H305),2)</f>
        <v>0</v>
      </c>
      <c r="N305" s="458">
        <f t="shared" ref="N305:N334" si="47">F305-J305+L305</f>
        <v>1</v>
      </c>
      <c r="O305" s="99">
        <f t="shared" ref="O305:O334" si="48">ROUND((N305*H305),2)</f>
        <v>2839.6</v>
      </c>
    </row>
    <row r="306" spans="1:15" ht="28.5" x14ac:dyDescent="0.2">
      <c r="A306" s="92" t="str">
        <f>Orçamento!A296</f>
        <v>10.2</v>
      </c>
      <c r="B306" s="39" t="str">
        <f>Orçamento!B296</f>
        <v>Sinapi</v>
      </c>
      <c r="C306" s="39">
        <f>Orçamento!C296</f>
        <v>41197</v>
      </c>
      <c r="D306" s="93" t="str">
        <f>Orçamento!D296</f>
        <v>Fornecimento e instalação de poste de concreto armado padrão Celesc, extensão de 9,0m</v>
      </c>
      <c r="E306" s="39" t="str">
        <f>Orçamento!E296</f>
        <v>UNID</v>
      </c>
      <c r="F306" s="39">
        <f>Orçamento!F296</f>
        <v>1</v>
      </c>
      <c r="G306" s="95">
        <f>'Orç. Pós Licitação'!G296</f>
        <v>1750</v>
      </c>
      <c r="H306" s="95">
        <f>'Orç. Pós Licitação'!H296</f>
        <v>2170</v>
      </c>
      <c r="I306" s="95">
        <f>'Orç. Pós Licitação'!I296</f>
        <v>2170</v>
      </c>
      <c r="J306" s="456"/>
      <c r="K306" s="459">
        <f t="shared" si="45"/>
        <v>0</v>
      </c>
      <c r="L306" s="283"/>
      <c r="M306" s="99">
        <f t="shared" si="46"/>
        <v>0</v>
      </c>
      <c r="N306" s="458">
        <f t="shared" si="47"/>
        <v>1</v>
      </c>
      <c r="O306" s="99">
        <f t="shared" si="48"/>
        <v>2170</v>
      </c>
    </row>
    <row r="307" spans="1:15" x14ac:dyDescent="0.2">
      <c r="A307" s="92" t="str">
        <f>Orçamento!A297</f>
        <v>10.3</v>
      </c>
      <c r="B307" s="39" t="str">
        <f>Orçamento!B297</f>
        <v>Sinapi</v>
      </c>
      <c r="C307" s="39">
        <f>Orçamento!C297</f>
        <v>101877</v>
      </c>
      <c r="D307" s="93" t="str">
        <f>Orçamento!D297</f>
        <v>Quadro de distribuição de energia para 3 disjuntores</v>
      </c>
      <c r="E307" s="39" t="str">
        <f>Orçamento!E297</f>
        <v>UNID</v>
      </c>
      <c r="F307" s="39">
        <f>Orçamento!F297</f>
        <v>1</v>
      </c>
      <c r="G307" s="95">
        <f>'Orç. Pós Licitação'!G297</f>
        <v>73</v>
      </c>
      <c r="H307" s="95">
        <f>'Orç. Pós Licitação'!H297</f>
        <v>90.52</v>
      </c>
      <c r="I307" s="95">
        <f>'Orç. Pós Licitação'!I297</f>
        <v>90.52</v>
      </c>
      <c r="J307" s="456"/>
      <c r="K307" s="459">
        <f t="shared" si="45"/>
        <v>0</v>
      </c>
      <c r="L307" s="283"/>
      <c r="M307" s="99">
        <f t="shared" si="46"/>
        <v>0</v>
      </c>
      <c r="N307" s="458">
        <f t="shared" si="47"/>
        <v>1</v>
      </c>
      <c r="O307" s="99">
        <f t="shared" si="48"/>
        <v>90.52</v>
      </c>
    </row>
    <row r="308" spans="1:15" ht="28.5" x14ac:dyDescent="0.2">
      <c r="A308" s="92" t="str">
        <f>Orçamento!A298</f>
        <v>10.4</v>
      </c>
      <c r="B308" s="39" t="str">
        <f>Orçamento!B298</f>
        <v>Sinapi</v>
      </c>
      <c r="C308" s="39">
        <f>Orçamento!C298</f>
        <v>93145</v>
      </c>
      <c r="D308" s="93" t="str">
        <f>Orçamento!D298</f>
        <v>Ponto de iluminação e tomada, incluindo interruptor e tomada 10A/250V, cx elétrica, eletroduto, cabo, rasgo, quebra e chumbamento</v>
      </c>
      <c r="E308" s="39" t="str">
        <f>Orçamento!E298</f>
        <v>UNID</v>
      </c>
      <c r="F308" s="39">
        <f>Orçamento!F298</f>
        <v>1</v>
      </c>
      <c r="G308" s="95">
        <f>'Orç. Pós Licitação'!G298</f>
        <v>238.31</v>
      </c>
      <c r="H308" s="95">
        <f>'Orç. Pós Licitação'!H298</f>
        <v>295.5</v>
      </c>
      <c r="I308" s="95">
        <f>'Orç. Pós Licitação'!I298</f>
        <v>295.5</v>
      </c>
      <c r="J308" s="456"/>
      <c r="K308" s="459">
        <f t="shared" si="45"/>
        <v>0</v>
      </c>
      <c r="L308" s="283"/>
      <c r="M308" s="99">
        <f t="shared" si="46"/>
        <v>0</v>
      </c>
      <c r="N308" s="458">
        <f t="shared" si="47"/>
        <v>1</v>
      </c>
      <c r="O308" s="99">
        <f t="shared" si="48"/>
        <v>295.5</v>
      </c>
    </row>
    <row r="309" spans="1:15" ht="28.5" x14ac:dyDescent="0.2">
      <c r="A309" s="92" t="str">
        <f>Orçamento!A299</f>
        <v>10.5</v>
      </c>
      <c r="B309" s="39" t="str">
        <f>Orçamento!B299</f>
        <v>Sinapi</v>
      </c>
      <c r="C309" s="39">
        <f>Orçamento!C299</f>
        <v>97594</v>
      </c>
      <c r="D309" s="93" t="str">
        <f>Orçamento!D299</f>
        <v>Luminária tipo calha, de sobrepor, em alumínio, 2 lâmpadas tubulares de LED 18W, completa – casa de química</v>
      </c>
      <c r="E309" s="39" t="str">
        <f>Orçamento!E299</f>
        <v>UNID</v>
      </c>
      <c r="F309" s="39">
        <f>Orçamento!F299</f>
        <v>1</v>
      </c>
      <c r="G309" s="95">
        <f>'Orç. Pós Licitação'!G299</f>
        <v>116.36</v>
      </c>
      <c r="H309" s="95">
        <f>'Orç. Pós Licitação'!H299</f>
        <v>144.29</v>
      </c>
      <c r="I309" s="95">
        <f>'Orç. Pós Licitação'!I299</f>
        <v>144.29</v>
      </c>
      <c r="J309" s="456"/>
      <c r="K309" s="459">
        <f t="shared" si="45"/>
        <v>0</v>
      </c>
      <c r="L309" s="283"/>
      <c r="M309" s="99">
        <f t="shared" si="46"/>
        <v>0</v>
      </c>
      <c r="N309" s="458">
        <f t="shared" si="47"/>
        <v>1</v>
      </c>
      <c r="O309" s="99">
        <f t="shared" si="48"/>
        <v>144.29</v>
      </c>
    </row>
    <row r="310" spans="1:15" x14ac:dyDescent="0.2">
      <c r="A310" s="92" t="str">
        <f>Orçamento!A300</f>
        <v>10.6</v>
      </c>
      <c r="B310" s="39" t="str">
        <f>Orçamento!B300</f>
        <v>Sinapi</v>
      </c>
      <c r="C310" s="39">
        <f>Orçamento!C300</f>
        <v>0</v>
      </c>
      <c r="D310" s="93">
        <f>Orçamento!D300</f>
        <v>0</v>
      </c>
      <c r="E310" s="39">
        <f>Orçamento!E300</f>
        <v>0</v>
      </c>
      <c r="F310" s="39">
        <f>Orçamento!F300</f>
        <v>0</v>
      </c>
      <c r="G310" s="95">
        <f>'Orç. Pós Licitação'!G300</f>
        <v>0</v>
      </c>
      <c r="H310" s="95">
        <f>'Orç. Pós Licitação'!H300</f>
        <v>0</v>
      </c>
      <c r="I310" s="95">
        <f>'Orç. Pós Licitação'!I300</f>
        <v>0</v>
      </c>
      <c r="J310" s="456"/>
      <c r="K310" s="459">
        <f t="shared" si="45"/>
        <v>0</v>
      </c>
      <c r="L310" s="283"/>
      <c r="M310" s="99">
        <f t="shared" si="46"/>
        <v>0</v>
      </c>
      <c r="N310" s="458">
        <f t="shared" si="47"/>
        <v>0</v>
      </c>
      <c r="O310" s="99">
        <f t="shared" si="48"/>
        <v>0</v>
      </c>
    </row>
    <row r="311" spans="1:15" x14ac:dyDescent="0.2">
      <c r="A311" s="92" t="str">
        <f>Orçamento!A301</f>
        <v>10.7</v>
      </c>
      <c r="B311" s="39" t="str">
        <f>Orçamento!B301</f>
        <v>Sinapi</v>
      </c>
      <c r="C311" s="39">
        <f>Orçamento!C301</f>
        <v>0</v>
      </c>
      <c r="D311" s="93">
        <f>Orçamento!D301</f>
        <v>0</v>
      </c>
      <c r="E311" s="39">
        <f>Orçamento!E301</f>
        <v>0</v>
      </c>
      <c r="F311" s="39">
        <f>Orçamento!F301</f>
        <v>0</v>
      </c>
      <c r="G311" s="95">
        <f>'Orç. Pós Licitação'!G301</f>
        <v>0</v>
      </c>
      <c r="H311" s="95">
        <f>'Orç. Pós Licitação'!H301</f>
        <v>0</v>
      </c>
      <c r="I311" s="95">
        <f>'Orç. Pós Licitação'!I301</f>
        <v>0</v>
      </c>
      <c r="J311" s="456"/>
      <c r="K311" s="459">
        <f t="shared" si="45"/>
        <v>0</v>
      </c>
      <c r="L311" s="283"/>
      <c r="M311" s="99">
        <f t="shared" si="46"/>
        <v>0</v>
      </c>
      <c r="N311" s="458">
        <f t="shared" si="47"/>
        <v>0</v>
      </c>
      <c r="O311" s="99">
        <f t="shared" si="48"/>
        <v>0</v>
      </c>
    </row>
    <row r="312" spans="1:15" x14ac:dyDescent="0.2">
      <c r="A312" s="92" t="str">
        <f>Orçamento!A302</f>
        <v>10.8</v>
      </c>
      <c r="B312" s="39" t="str">
        <f>Orçamento!B302</f>
        <v>Sinapi</v>
      </c>
      <c r="C312" s="39">
        <f>Orçamento!C302</f>
        <v>0</v>
      </c>
      <c r="D312" s="93">
        <f>Orçamento!D302</f>
        <v>0</v>
      </c>
      <c r="E312" s="39">
        <f>Orçamento!E302</f>
        <v>0</v>
      </c>
      <c r="F312" s="39">
        <f>Orçamento!F302</f>
        <v>0</v>
      </c>
      <c r="G312" s="95">
        <f>'Orç. Pós Licitação'!G302</f>
        <v>0</v>
      </c>
      <c r="H312" s="95">
        <f>'Orç. Pós Licitação'!H302</f>
        <v>0</v>
      </c>
      <c r="I312" s="95">
        <f>'Orç. Pós Licitação'!I302</f>
        <v>0</v>
      </c>
      <c r="J312" s="456"/>
      <c r="K312" s="459">
        <f t="shared" si="45"/>
        <v>0</v>
      </c>
      <c r="L312" s="283"/>
      <c r="M312" s="99">
        <f t="shared" si="46"/>
        <v>0</v>
      </c>
      <c r="N312" s="458">
        <f t="shared" si="47"/>
        <v>0</v>
      </c>
      <c r="O312" s="99">
        <f t="shared" si="48"/>
        <v>0</v>
      </c>
    </row>
    <row r="313" spans="1:15" x14ac:dyDescent="0.2">
      <c r="A313" s="92" t="str">
        <f>Orçamento!A303</f>
        <v>10.9</v>
      </c>
      <c r="B313" s="39" t="str">
        <f>Orçamento!B303</f>
        <v>Sinapi</v>
      </c>
      <c r="C313" s="39">
        <f>Orçamento!C303</f>
        <v>0</v>
      </c>
      <c r="D313" s="93">
        <f>Orçamento!D303</f>
        <v>0</v>
      </c>
      <c r="E313" s="39">
        <f>Orçamento!E303</f>
        <v>0</v>
      </c>
      <c r="F313" s="39">
        <f>Orçamento!F303</f>
        <v>0</v>
      </c>
      <c r="G313" s="95">
        <f>'Orç. Pós Licitação'!G303</f>
        <v>0</v>
      </c>
      <c r="H313" s="95">
        <f>'Orç. Pós Licitação'!H303</f>
        <v>0</v>
      </c>
      <c r="I313" s="95">
        <f>'Orç. Pós Licitação'!I303</f>
        <v>0</v>
      </c>
      <c r="J313" s="456"/>
      <c r="K313" s="459">
        <f t="shared" si="45"/>
        <v>0</v>
      </c>
      <c r="L313" s="283"/>
      <c r="M313" s="99">
        <f t="shared" si="46"/>
        <v>0</v>
      </c>
      <c r="N313" s="458">
        <f t="shared" si="47"/>
        <v>0</v>
      </c>
      <c r="O313" s="99">
        <f t="shared" si="48"/>
        <v>0</v>
      </c>
    </row>
    <row r="314" spans="1:15" x14ac:dyDescent="0.2">
      <c r="A314" s="92" t="str">
        <f>Orçamento!A304</f>
        <v>10.10</v>
      </c>
      <c r="B314" s="39" t="str">
        <f>Orçamento!B304</f>
        <v>Sinapi</v>
      </c>
      <c r="C314" s="39">
        <f>Orçamento!C304</f>
        <v>0</v>
      </c>
      <c r="D314" s="93">
        <f>Orçamento!D304</f>
        <v>0</v>
      </c>
      <c r="E314" s="39">
        <f>Orçamento!E304</f>
        <v>0</v>
      </c>
      <c r="F314" s="39">
        <f>Orçamento!F304</f>
        <v>0</v>
      </c>
      <c r="G314" s="95">
        <f>'Orç. Pós Licitação'!G304</f>
        <v>0</v>
      </c>
      <c r="H314" s="95">
        <f>'Orç. Pós Licitação'!H304</f>
        <v>0</v>
      </c>
      <c r="I314" s="95">
        <f>'Orç. Pós Licitação'!I304</f>
        <v>0</v>
      </c>
      <c r="J314" s="456"/>
      <c r="K314" s="459">
        <f t="shared" si="45"/>
        <v>0</v>
      </c>
      <c r="L314" s="283"/>
      <c r="M314" s="99">
        <f t="shared" si="46"/>
        <v>0</v>
      </c>
      <c r="N314" s="458">
        <f t="shared" si="47"/>
        <v>0</v>
      </c>
      <c r="O314" s="99">
        <f t="shared" si="48"/>
        <v>0</v>
      </c>
    </row>
    <row r="315" spans="1:15" x14ac:dyDescent="0.2">
      <c r="A315" s="92" t="str">
        <f>Orçamento!A305</f>
        <v>10.11</v>
      </c>
      <c r="B315" s="39" t="str">
        <f>Orçamento!B305</f>
        <v>Sinapi</v>
      </c>
      <c r="C315" s="39">
        <f>Orçamento!C305</f>
        <v>0</v>
      </c>
      <c r="D315" s="93">
        <f>Orçamento!D305</f>
        <v>0</v>
      </c>
      <c r="E315" s="39">
        <f>Orçamento!E305</f>
        <v>0</v>
      </c>
      <c r="F315" s="39">
        <f>Orçamento!F305</f>
        <v>0</v>
      </c>
      <c r="G315" s="95">
        <f>'Orç. Pós Licitação'!G305</f>
        <v>0</v>
      </c>
      <c r="H315" s="95">
        <f>'Orç. Pós Licitação'!H305</f>
        <v>0</v>
      </c>
      <c r="I315" s="95">
        <f>'Orç. Pós Licitação'!I305</f>
        <v>0</v>
      </c>
      <c r="J315" s="456"/>
      <c r="K315" s="459">
        <f t="shared" si="45"/>
        <v>0</v>
      </c>
      <c r="L315" s="283"/>
      <c r="M315" s="99">
        <f t="shared" si="46"/>
        <v>0</v>
      </c>
      <c r="N315" s="458">
        <f t="shared" si="47"/>
        <v>0</v>
      </c>
      <c r="O315" s="99">
        <f t="shared" si="48"/>
        <v>0</v>
      </c>
    </row>
    <row r="316" spans="1:15" x14ac:dyDescent="0.2">
      <c r="A316" s="92" t="str">
        <f>Orçamento!A306</f>
        <v>10.12</v>
      </c>
      <c r="B316" s="39" t="str">
        <f>Orçamento!B306</f>
        <v>Sinapi</v>
      </c>
      <c r="C316" s="39">
        <f>Orçamento!C306</f>
        <v>0</v>
      </c>
      <c r="D316" s="93">
        <f>Orçamento!D306</f>
        <v>0</v>
      </c>
      <c r="E316" s="39">
        <f>Orçamento!E306</f>
        <v>0</v>
      </c>
      <c r="F316" s="39">
        <f>Orçamento!F306</f>
        <v>0</v>
      </c>
      <c r="G316" s="95">
        <f>'Orç. Pós Licitação'!G306</f>
        <v>0</v>
      </c>
      <c r="H316" s="95">
        <f>'Orç. Pós Licitação'!H306</f>
        <v>0</v>
      </c>
      <c r="I316" s="95">
        <f>'Orç. Pós Licitação'!I306</f>
        <v>0</v>
      </c>
      <c r="J316" s="456"/>
      <c r="K316" s="459">
        <f t="shared" si="45"/>
        <v>0</v>
      </c>
      <c r="L316" s="283"/>
      <c r="M316" s="99">
        <f t="shared" si="46"/>
        <v>0</v>
      </c>
      <c r="N316" s="458">
        <f t="shared" si="47"/>
        <v>0</v>
      </c>
      <c r="O316" s="99">
        <f t="shared" si="48"/>
        <v>0</v>
      </c>
    </row>
    <row r="317" spans="1:15" x14ac:dyDescent="0.2">
      <c r="A317" s="92" t="str">
        <f>Orçamento!A307</f>
        <v>10.13</v>
      </c>
      <c r="B317" s="39" t="str">
        <f>Orçamento!B307</f>
        <v>Sinapi</v>
      </c>
      <c r="C317" s="39">
        <f>Orçamento!C307</f>
        <v>0</v>
      </c>
      <c r="D317" s="93">
        <f>Orçamento!D307</f>
        <v>0</v>
      </c>
      <c r="E317" s="39">
        <f>Orçamento!E307</f>
        <v>0</v>
      </c>
      <c r="F317" s="39">
        <f>Orçamento!F307</f>
        <v>0</v>
      </c>
      <c r="G317" s="95">
        <f>'Orç. Pós Licitação'!G307</f>
        <v>0</v>
      </c>
      <c r="H317" s="95">
        <f>'Orç. Pós Licitação'!H307</f>
        <v>0</v>
      </c>
      <c r="I317" s="95">
        <f>'Orç. Pós Licitação'!I307</f>
        <v>0</v>
      </c>
      <c r="J317" s="456"/>
      <c r="K317" s="459">
        <f t="shared" si="45"/>
        <v>0</v>
      </c>
      <c r="L317" s="283"/>
      <c r="M317" s="99">
        <f t="shared" si="46"/>
        <v>0</v>
      </c>
      <c r="N317" s="458">
        <f t="shared" si="47"/>
        <v>0</v>
      </c>
      <c r="O317" s="99">
        <f t="shared" si="48"/>
        <v>0</v>
      </c>
    </row>
    <row r="318" spans="1:15" x14ac:dyDescent="0.2">
      <c r="A318" s="92" t="str">
        <f>Orçamento!A308</f>
        <v>10.14</v>
      </c>
      <c r="B318" s="39" t="str">
        <f>Orçamento!B308</f>
        <v>Sinapi</v>
      </c>
      <c r="C318" s="39">
        <f>Orçamento!C308</f>
        <v>0</v>
      </c>
      <c r="D318" s="93">
        <f>Orçamento!D308</f>
        <v>0</v>
      </c>
      <c r="E318" s="39">
        <f>Orçamento!E308</f>
        <v>0</v>
      </c>
      <c r="F318" s="39">
        <f>Orçamento!F308</f>
        <v>0</v>
      </c>
      <c r="G318" s="95">
        <f>'Orç. Pós Licitação'!G308</f>
        <v>0</v>
      </c>
      <c r="H318" s="95">
        <f>'Orç. Pós Licitação'!H308</f>
        <v>0</v>
      </c>
      <c r="I318" s="95">
        <f>'Orç. Pós Licitação'!I308</f>
        <v>0</v>
      </c>
      <c r="J318" s="456"/>
      <c r="K318" s="459">
        <f t="shared" si="45"/>
        <v>0</v>
      </c>
      <c r="L318" s="283"/>
      <c r="M318" s="99">
        <f t="shared" si="46"/>
        <v>0</v>
      </c>
      <c r="N318" s="458">
        <f t="shared" si="47"/>
        <v>0</v>
      </c>
      <c r="O318" s="99">
        <f t="shared" si="48"/>
        <v>0</v>
      </c>
    </row>
    <row r="319" spans="1:15" x14ac:dyDescent="0.2">
      <c r="A319" s="92" t="str">
        <f>Orçamento!A309</f>
        <v>10.15</v>
      </c>
      <c r="B319" s="39" t="str">
        <f>Orçamento!B309</f>
        <v>Sinapi</v>
      </c>
      <c r="C319" s="39">
        <f>Orçamento!C309</f>
        <v>0</v>
      </c>
      <c r="D319" s="93">
        <f>Orçamento!D309</f>
        <v>0</v>
      </c>
      <c r="E319" s="39">
        <f>Orçamento!E309</f>
        <v>0</v>
      </c>
      <c r="F319" s="39">
        <f>Orçamento!F309</f>
        <v>0</v>
      </c>
      <c r="G319" s="95">
        <f>'Orç. Pós Licitação'!G309</f>
        <v>0</v>
      </c>
      <c r="H319" s="95">
        <f>'Orç. Pós Licitação'!H309</f>
        <v>0</v>
      </c>
      <c r="I319" s="95">
        <f>'Orç. Pós Licitação'!I309</f>
        <v>0</v>
      </c>
      <c r="J319" s="456"/>
      <c r="K319" s="459">
        <f t="shared" si="45"/>
        <v>0</v>
      </c>
      <c r="L319" s="283"/>
      <c r="M319" s="99">
        <f t="shared" si="46"/>
        <v>0</v>
      </c>
      <c r="N319" s="458">
        <f t="shared" si="47"/>
        <v>0</v>
      </c>
      <c r="O319" s="99">
        <f t="shared" si="48"/>
        <v>0</v>
      </c>
    </row>
    <row r="320" spans="1:15" x14ac:dyDescent="0.2">
      <c r="A320" s="92" t="str">
        <f>Orçamento!A310</f>
        <v>10.16</v>
      </c>
      <c r="B320" s="39" t="str">
        <f>Orçamento!B310</f>
        <v>Sinapi</v>
      </c>
      <c r="C320" s="39">
        <f>Orçamento!C310</f>
        <v>0</v>
      </c>
      <c r="D320" s="93">
        <f>Orçamento!D310</f>
        <v>0</v>
      </c>
      <c r="E320" s="39">
        <f>Orçamento!E310</f>
        <v>0</v>
      </c>
      <c r="F320" s="39">
        <f>Orçamento!F310</f>
        <v>0</v>
      </c>
      <c r="G320" s="95">
        <f>'Orç. Pós Licitação'!G310</f>
        <v>0</v>
      </c>
      <c r="H320" s="95">
        <f>'Orç. Pós Licitação'!H310</f>
        <v>0</v>
      </c>
      <c r="I320" s="95">
        <f>'Orç. Pós Licitação'!I310</f>
        <v>0</v>
      </c>
      <c r="J320" s="456"/>
      <c r="K320" s="459">
        <f t="shared" si="45"/>
        <v>0</v>
      </c>
      <c r="L320" s="283"/>
      <c r="M320" s="99">
        <f t="shared" si="46"/>
        <v>0</v>
      </c>
      <c r="N320" s="458">
        <f t="shared" si="47"/>
        <v>0</v>
      </c>
      <c r="O320" s="99">
        <f t="shared" si="48"/>
        <v>0</v>
      </c>
    </row>
    <row r="321" spans="1:15" x14ac:dyDescent="0.2">
      <c r="A321" s="92" t="str">
        <f>Orçamento!A311</f>
        <v>10.17</v>
      </c>
      <c r="B321" s="39" t="str">
        <f>Orçamento!B311</f>
        <v>Sinapi</v>
      </c>
      <c r="C321" s="39">
        <f>Orçamento!C311</f>
        <v>0</v>
      </c>
      <c r="D321" s="93">
        <f>Orçamento!D311</f>
        <v>0</v>
      </c>
      <c r="E321" s="39">
        <f>Orçamento!E311</f>
        <v>0</v>
      </c>
      <c r="F321" s="39">
        <f>Orçamento!F311</f>
        <v>0</v>
      </c>
      <c r="G321" s="95">
        <f>'Orç. Pós Licitação'!G311</f>
        <v>0</v>
      </c>
      <c r="H321" s="95">
        <f>'Orç. Pós Licitação'!H311</f>
        <v>0</v>
      </c>
      <c r="I321" s="95">
        <f>'Orç. Pós Licitação'!I311</f>
        <v>0</v>
      </c>
      <c r="J321" s="456"/>
      <c r="K321" s="459">
        <f t="shared" si="45"/>
        <v>0</v>
      </c>
      <c r="L321" s="283"/>
      <c r="M321" s="99">
        <f t="shared" si="46"/>
        <v>0</v>
      </c>
      <c r="N321" s="458">
        <f t="shared" si="47"/>
        <v>0</v>
      </c>
      <c r="O321" s="99">
        <f t="shared" si="48"/>
        <v>0</v>
      </c>
    </row>
    <row r="322" spans="1:15" x14ac:dyDescent="0.2">
      <c r="A322" s="92" t="str">
        <f>Orçamento!A312</f>
        <v>10.18</v>
      </c>
      <c r="B322" s="39" t="str">
        <f>Orçamento!B312</f>
        <v>Sinapi</v>
      </c>
      <c r="C322" s="39">
        <f>Orçamento!C312</f>
        <v>0</v>
      </c>
      <c r="D322" s="93">
        <f>Orçamento!D312</f>
        <v>0</v>
      </c>
      <c r="E322" s="39">
        <f>Orçamento!E312</f>
        <v>0</v>
      </c>
      <c r="F322" s="39">
        <f>Orçamento!F312</f>
        <v>0</v>
      </c>
      <c r="G322" s="95">
        <f>'Orç. Pós Licitação'!G312</f>
        <v>0</v>
      </c>
      <c r="H322" s="95">
        <f>'Orç. Pós Licitação'!H312</f>
        <v>0</v>
      </c>
      <c r="I322" s="95">
        <f>'Orç. Pós Licitação'!I312</f>
        <v>0</v>
      </c>
      <c r="J322" s="456"/>
      <c r="K322" s="459">
        <f t="shared" si="45"/>
        <v>0</v>
      </c>
      <c r="L322" s="283"/>
      <c r="M322" s="99">
        <f t="shared" si="46"/>
        <v>0</v>
      </c>
      <c r="N322" s="458">
        <f t="shared" si="47"/>
        <v>0</v>
      </c>
      <c r="O322" s="99">
        <f t="shared" si="48"/>
        <v>0</v>
      </c>
    </row>
    <row r="323" spans="1:15" x14ac:dyDescent="0.2">
      <c r="A323" s="92" t="str">
        <f>Orçamento!A313</f>
        <v>10.19</v>
      </c>
      <c r="B323" s="39" t="str">
        <f>Orçamento!B313</f>
        <v>Sinapi</v>
      </c>
      <c r="C323" s="39">
        <f>Orçamento!C313</f>
        <v>0</v>
      </c>
      <c r="D323" s="93">
        <f>Orçamento!D313</f>
        <v>0</v>
      </c>
      <c r="E323" s="39">
        <f>Orçamento!E313</f>
        <v>0</v>
      </c>
      <c r="F323" s="39">
        <f>Orçamento!F313</f>
        <v>0</v>
      </c>
      <c r="G323" s="95">
        <f>'Orç. Pós Licitação'!G313</f>
        <v>0</v>
      </c>
      <c r="H323" s="95">
        <f>'Orç. Pós Licitação'!H313</f>
        <v>0</v>
      </c>
      <c r="I323" s="95">
        <f>'Orç. Pós Licitação'!I313</f>
        <v>0</v>
      </c>
      <c r="J323" s="456"/>
      <c r="K323" s="459">
        <f t="shared" si="45"/>
        <v>0</v>
      </c>
      <c r="L323" s="283"/>
      <c r="M323" s="99">
        <f t="shared" si="46"/>
        <v>0</v>
      </c>
      <c r="N323" s="458">
        <f t="shared" si="47"/>
        <v>0</v>
      </c>
      <c r="O323" s="99">
        <f t="shared" si="48"/>
        <v>0</v>
      </c>
    </row>
    <row r="324" spans="1:15" x14ac:dyDescent="0.2">
      <c r="A324" s="92" t="str">
        <f>Orçamento!A314</f>
        <v>10.20</v>
      </c>
      <c r="B324" s="39" t="str">
        <f>Orçamento!B314</f>
        <v>Sinapi</v>
      </c>
      <c r="C324" s="39">
        <f>Orçamento!C314</f>
        <v>0</v>
      </c>
      <c r="D324" s="93">
        <f>Orçamento!D314</f>
        <v>0</v>
      </c>
      <c r="E324" s="39">
        <f>Orçamento!E314</f>
        <v>0</v>
      </c>
      <c r="F324" s="39">
        <f>Orçamento!F314</f>
        <v>0</v>
      </c>
      <c r="G324" s="95">
        <f>'Orç. Pós Licitação'!G314</f>
        <v>0</v>
      </c>
      <c r="H324" s="95">
        <f>'Orç. Pós Licitação'!H314</f>
        <v>0</v>
      </c>
      <c r="I324" s="95">
        <f>'Orç. Pós Licitação'!I314</f>
        <v>0</v>
      </c>
      <c r="J324" s="456"/>
      <c r="K324" s="459">
        <f t="shared" si="45"/>
        <v>0</v>
      </c>
      <c r="L324" s="283"/>
      <c r="M324" s="99">
        <f t="shared" si="46"/>
        <v>0</v>
      </c>
      <c r="N324" s="458">
        <f t="shared" si="47"/>
        <v>0</v>
      </c>
      <c r="O324" s="99">
        <f t="shared" si="48"/>
        <v>0</v>
      </c>
    </row>
    <row r="325" spans="1:15" x14ac:dyDescent="0.2">
      <c r="A325" s="92" t="str">
        <f>Orçamento!A315</f>
        <v>10.21</v>
      </c>
      <c r="B325" s="39" t="str">
        <f>Orçamento!B315</f>
        <v>Sinapi</v>
      </c>
      <c r="C325" s="39">
        <f>Orçamento!C315</f>
        <v>0</v>
      </c>
      <c r="D325" s="93">
        <f>Orçamento!D315</f>
        <v>0</v>
      </c>
      <c r="E325" s="39">
        <f>Orçamento!E315</f>
        <v>0</v>
      </c>
      <c r="F325" s="39">
        <f>Orçamento!F315</f>
        <v>0</v>
      </c>
      <c r="G325" s="95">
        <f>'Orç. Pós Licitação'!G315</f>
        <v>0</v>
      </c>
      <c r="H325" s="95">
        <f>'Orç. Pós Licitação'!H315</f>
        <v>0</v>
      </c>
      <c r="I325" s="95">
        <f>'Orç. Pós Licitação'!I315</f>
        <v>0</v>
      </c>
      <c r="J325" s="456"/>
      <c r="K325" s="459">
        <f t="shared" si="45"/>
        <v>0</v>
      </c>
      <c r="L325" s="283"/>
      <c r="M325" s="99">
        <f t="shared" si="46"/>
        <v>0</v>
      </c>
      <c r="N325" s="458">
        <f t="shared" si="47"/>
        <v>0</v>
      </c>
      <c r="O325" s="99">
        <f t="shared" si="48"/>
        <v>0</v>
      </c>
    </row>
    <row r="326" spans="1:15" x14ac:dyDescent="0.2">
      <c r="A326" s="92" t="str">
        <f>Orçamento!A316</f>
        <v>10.22</v>
      </c>
      <c r="B326" s="39" t="str">
        <f>Orçamento!B316</f>
        <v>Sinapi</v>
      </c>
      <c r="C326" s="39">
        <f>Orçamento!C316</f>
        <v>0</v>
      </c>
      <c r="D326" s="93">
        <f>Orçamento!D316</f>
        <v>0</v>
      </c>
      <c r="E326" s="39">
        <f>Orçamento!E316</f>
        <v>0</v>
      </c>
      <c r="F326" s="39">
        <f>Orçamento!F316</f>
        <v>0</v>
      </c>
      <c r="G326" s="95">
        <f>'Orç. Pós Licitação'!G316</f>
        <v>0</v>
      </c>
      <c r="H326" s="95">
        <f>'Orç. Pós Licitação'!H316</f>
        <v>0</v>
      </c>
      <c r="I326" s="95">
        <f>'Orç. Pós Licitação'!I316</f>
        <v>0</v>
      </c>
      <c r="J326" s="456"/>
      <c r="K326" s="459">
        <f t="shared" si="45"/>
        <v>0</v>
      </c>
      <c r="L326" s="283"/>
      <c r="M326" s="99">
        <f t="shared" si="46"/>
        <v>0</v>
      </c>
      <c r="N326" s="458">
        <f t="shared" si="47"/>
        <v>0</v>
      </c>
      <c r="O326" s="99">
        <f t="shared" si="48"/>
        <v>0</v>
      </c>
    </row>
    <row r="327" spans="1:15" x14ac:dyDescent="0.2">
      <c r="A327" s="92" t="str">
        <f>Orçamento!A317</f>
        <v>10.23</v>
      </c>
      <c r="B327" s="39" t="str">
        <f>Orçamento!B317</f>
        <v>Sinapi</v>
      </c>
      <c r="C327" s="39">
        <f>Orçamento!C317</f>
        <v>0</v>
      </c>
      <c r="D327" s="93">
        <f>Orçamento!D317</f>
        <v>0</v>
      </c>
      <c r="E327" s="39">
        <f>Orçamento!E317</f>
        <v>0</v>
      </c>
      <c r="F327" s="39">
        <f>Orçamento!F317</f>
        <v>0</v>
      </c>
      <c r="G327" s="95">
        <f>'Orç. Pós Licitação'!G317</f>
        <v>0</v>
      </c>
      <c r="H327" s="95">
        <f>'Orç. Pós Licitação'!H317</f>
        <v>0</v>
      </c>
      <c r="I327" s="95">
        <f>'Orç. Pós Licitação'!I317</f>
        <v>0</v>
      </c>
      <c r="J327" s="456"/>
      <c r="K327" s="459">
        <f t="shared" si="45"/>
        <v>0</v>
      </c>
      <c r="L327" s="283"/>
      <c r="M327" s="99">
        <f t="shared" si="46"/>
        <v>0</v>
      </c>
      <c r="N327" s="458">
        <f t="shared" si="47"/>
        <v>0</v>
      </c>
      <c r="O327" s="99">
        <f t="shared" si="48"/>
        <v>0</v>
      </c>
    </row>
    <row r="328" spans="1:15" x14ac:dyDescent="0.2">
      <c r="A328" s="92" t="str">
        <f>Orçamento!A318</f>
        <v>10.24</v>
      </c>
      <c r="B328" s="39" t="str">
        <f>Orçamento!B318</f>
        <v>Sinapi</v>
      </c>
      <c r="C328" s="39">
        <f>Orçamento!C318</f>
        <v>0</v>
      </c>
      <c r="D328" s="93">
        <f>Orçamento!D318</f>
        <v>0</v>
      </c>
      <c r="E328" s="39">
        <f>Orçamento!E318</f>
        <v>0</v>
      </c>
      <c r="F328" s="39">
        <f>Orçamento!F318</f>
        <v>0</v>
      </c>
      <c r="G328" s="95">
        <f>'Orç. Pós Licitação'!G318</f>
        <v>0</v>
      </c>
      <c r="H328" s="95">
        <f>'Orç. Pós Licitação'!H318</f>
        <v>0</v>
      </c>
      <c r="I328" s="95">
        <f>'Orç. Pós Licitação'!I318</f>
        <v>0</v>
      </c>
      <c r="J328" s="456"/>
      <c r="K328" s="459">
        <f t="shared" si="45"/>
        <v>0</v>
      </c>
      <c r="L328" s="283"/>
      <c r="M328" s="99">
        <f t="shared" si="46"/>
        <v>0</v>
      </c>
      <c r="N328" s="458">
        <f t="shared" si="47"/>
        <v>0</v>
      </c>
      <c r="O328" s="99">
        <f t="shared" si="48"/>
        <v>0</v>
      </c>
    </row>
    <row r="329" spans="1:15" x14ac:dyDescent="0.2">
      <c r="A329" s="92" t="str">
        <f>Orçamento!A319</f>
        <v>10.25</v>
      </c>
      <c r="B329" s="39" t="str">
        <f>Orçamento!B319</f>
        <v>Sinapi</v>
      </c>
      <c r="C329" s="39">
        <f>Orçamento!C319</f>
        <v>0</v>
      </c>
      <c r="D329" s="93">
        <f>Orçamento!D319</f>
        <v>0</v>
      </c>
      <c r="E329" s="39">
        <f>Orçamento!E319</f>
        <v>0</v>
      </c>
      <c r="F329" s="39">
        <f>Orçamento!F319</f>
        <v>0</v>
      </c>
      <c r="G329" s="95">
        <f>'Orç. Pós Licitação'!G319</f>
        <v>0</v>
      </c>
      <c r="H329" s="95">
        <f>'Orç. Pós Licitação'!H319</f>
        <v>0</v>
      </c>
      <c r="I329" s="95">
        <f>'Orç. Pós Licitação'!I319</f>
        <v>0</v>
      </c>
      <c r="J329" s="456"/>
      <c r="K329" s="459">
        <f t="shared" si="45"/>
        <v>0</v>
      </c>
      <c r="L329" s="283"/>
      <c r="M329" s="99">
        <f t="shared" si="46"/>
        <v>0</v>
      </c>
      <c r="N329" s="458">
        <f t="shared" si="47"/>
        <v>0</v>
      </c>
      <c r="O329" s="99">
        <f t="shared" si="48"/>
        <v>0</v>
      </c>
    </row>
    <row r="330" spans="1:15" x14ac:dyDescent="0.2">
      <c r="A330" s="92" t="str">
        <f>Orçamento!A320</f>
        <v>10.26</v>
      </c>
      <c r="B330" s="39" t="str">
        <f>Orçamento!B320</f>
        <v>Sinapi</v>
      </c>
      <c r="C330" s="39">
        <f>Orçamento!C320</f>
        <v>0</v>
      </c>
      <c r="D330" s="93">
        <f>Orçamento!D320</f>
        <v>0</v>
      </c>
      <c r="E330" s="39">
        <f>Orçamento!E320</f>
        <v>0</v>
      </c>
      <c r="F330" s="39">
        <f>Orçamento!F320</f>
        <v>0</v>
      </c>
      <c r="G330" s="95">
        <f>'Orç. Pós Licitação'!G320</f>
        <v>0</v>
      </c>
      <c r="H330" s="95">
        <f>'Orç. Pós Licitação'!H320</f>
        <v>0</v>
      </c>
      <c r="I330" s="95">
        <f>'Orç. Pós Licitação'!I320</f>
        <v>0</v>
      </c>
      <c r="J330" s="456"/>
      <c r="K330" s="459">
        <f t="shared" si="45"/>
        <v>0</v>
      </c>
      <c r="L330" s="283"/>
      <c r="M330" s="99">
        <f t="shared" si="46"/>
        <v>0</v>
      </c>
      <c r="N330" s="458">
        <f t="shared" si="47"/>
        <v>0</v>
      </c>
      <c r="O330" s="99">
        <f t="shared" si="48"/>
        <v>0</v>
      </c>
    </row>
    <row r="331" spans="1:15" x14ac:dyDescent="0.2">
      <c r="A331" s="92" t="str">
        <f>Orçamento!A321</f>
        <v>10.27</v>
      </c>
      <c r="B331" s="39" t="str">
        <f>Orçamento!B321</f>
        <v>Sinapi</v>
      </c>
      <c r="C331" s="39">
        <f>Orçamento!C321</f>
        <v>0</v>
      </c>
      <c r="D331" s="93">
        <f>Orçamento!D321</f>
        <v>0</v>
      </c>
      <c r="E331" s="39">
        <f>Orçamento!E321</f>
        <v>0</v>
      </c>
      <c r="F331" s="39">
        <f>Orçamento!F321</f>
        <v>0</v>
      </c>
      <c r="G331" s="95">
        <f>'Orç. Pós Licitação'!G321</f>
        <v>0</v>
      </c>
      <c r="H331" s="95">
        <f>'Orç. Pós Licitação'!H321</f>
        <v>0</v>
      </c>
      <c r="I331" s="95">
        <f>'Orç. Pós Licitação'!I321</f>
        <v>0</v>
      </c>
      <c r="J331" s="456"/>
      <c r="K331" s="459">
        <f t="shared" si="45"/>
        <v>0</v>
      </c>
      <c r="L331" s="283"/>
      <c r="M331" s="99">
        <f t="shared" si="46"/>
        <v>0</v>
      </c>
      <c r="N331" s="458">
        <f t="shared" si="47"/>
        <v>0</v>
      </c>
      <c r="O331" s="99">
        <f t="shared" si="48"/>
        <v>0</v>
      </c>
    </row>
    <row r="332" spans="1:15" x14ac:dyDescent="0.2">
      <c r="A332" s="92" t="str">
        <f>Orçamento!A322</f>
        <v>10.28</v>
      </c>
      <c r="B332" s="39" t="str">
        <f>Orçamento!B322</f>
        <v>Sinapi</v>
      </c>
      <c r="C332" s="39">
        <f>Orçamento!C322</f>
        <v>0</v>
      </c>
      <c r="D332" s="93">
        <f>Orçamento!D322</f>
        <v>0</v>
      </c>
      <c r="E332" s="39">
        <f>Orçamento!E322</f>
        <v>0</v>
      </c>
      <c r="F332" s="39">
        <f>Orçamento!F322</f>
        <v>0</v>
      </c>
      <c r="G332" s="95">
        <f>'Orç. Pós Licitação'!G322</f>
        <v>0</v>
      </c>
      <c r="H332" s="95">
        <f>'Orç. Pós Licitação'!H322</f>
        <v>0</v>
      </c>
      <c r="I332" s="95">
        <f>'Orç. Pós Licitação'!I322</f>
        <v>0</v>
      </c>
      <c r="J332" s="456"/>
      <c r="K332" s="459">
        <f t="shared" si="45"/>
        <v>0</v>
      </c>
      <c r="L332" s="283"/>
      <c r="M332" s="99">
        <f t="shared" si="46"/>
        <v>0</v>
      </c>
      <c r="N332" s="458">
        <f t="shared" si="47"/>
        <v>0</v>
      </c>
      <c r="O332" s="99">
        <f t="shared" si="48"/>
        <v>0</v>
      </c>
    </row>
    <row r="333" spans="1:15" x14ac:dyDescent="0.2">
      <c r="A333" s="92" t="str">
        <f>Orçamento!A323</f>
        <v>10.29</v>
      </c>
      <c r="B333" s="39" t="str">
        <f>Orçamento!B323</f>
        <v>Sinapi</v>
      </c>
      <c r="C333" s="39">
        <f>Orçamento!C323</f>
        <v>0</v>
      </c>
      <c r="D333" s="93">
        <f>Orçamento!D323</f>
        <v>0</v>
      </c>
      <c r="E333" s="39">
        <f>Orçamento!E323</f>
        <v>0</v>
      </c>
      <c r="F333" s="39">
        <f>Orçamento!F323</f>
        <v>0</v>
      </c>
      <c r="G333" s="95">
        <f>'Orç. Pós Licitação'!G323</f>
        <v>0</v>
      </c>
      <c r="H333" s="95">
        <f>'Orç. Pós Licitação'!H323</f>
        <v>0</v>
      </c>
      <c r="I333" s="95">
        <f>'Orç. Pós Licitação'!I323</f>
        <v>0</v>
      </c>
      <c r="J333" s="456"/>
      <c r="K333" s="459">
        <f t="shared" si="45"/>
        <v>0</v>
      </c>
      <c r="L333" s="283"/>
      <c r="M333" s="99">
        <f t="shared" si="46"/>
        <v>0</v>
      </c>
      <c r="N333" s="458">
        <f t="shared" si="47"/>
        <v>0</v>
      </c>
      <c r="O333" s="99">
        <f t="shared" si="48"/>
        <v>0</v>
      </c>
    </row>
    <row r="334" spans="1:15" x14ac:dyDescent="0.2">
      <c r="A334" s="92" t="str">
        <f>Orçamento!A324</f>
        <v>10.30</v>
      </c>
      <c r="B334" s="39" t="str">
        <f>Orçamento!B324</f>
        <v>Sinapi</v>
      </c>
      <c r="C334" s="39">
        <f>Orçamento!C324</f>
        <v>0</v>
      </c>
      <c r="D334" s="93">
        <f>Orçamento!D324</f>
        <v>0</v>
      </c>
      <c r="E334" s="39">
        <f>Orçamento!E324</f>
        <v>0</v>
      </c>
      <c r="F334" s="39">
        <f>Orçamento!F324</f>
        <v>0</v>
      </c>
      <c r="G334" s="95">
        <f>'Orç. Pós Licitação'!G324</f>
        <v>0</v>
      </c>
      <c r="H334" s="95">
        <f>'Orç. Pós Licitação'!H324</f>
        <v>0</v>
      </c>
      <c r="I334" s="95">
        <f>'Orç. Pós Licitação'!I324</f>
        <v>0</v>
      </c>
      <c r="J334" s="456"/>
      <c r="K334" s="459">
        <f t="shared" si="45"/>
        <v>0</v>
      </c>
      <c r="L334" s="283"/>
      <c r="M334" s="99">
        <f t="shared" si="46"/>
        <v>0</v>
      </c>
      <c r="N334" s="458">
        <f t="shared" si="47"/>
        <v>0</v>
      </c>
      <c r="O334" s="99">
        <f t="shared" si="48"/>
        <v>0</v>
      </c>
    </row>
    <row r="335" spans="1:15" s="2" customFormat="1" ht="15.75" x14ac:dyDescent="0.25">
      <c r="A335" s="449"/>
      <c r="B335" s="434"/>
      <c r="C335" s="434"/>
      <c r="D335" s="435"/>
      <c r="E335" s="430" t="s">
        <v>1116</v>
      </c>
      <c r="F335" s="434"/>
      <c r="G335" s="434"/>
      <c r="H335" s="436"/>
      <c r="I335" s="437">
        <f>SUM(I305:I334)</f>
        <v>5539.9100000000008</v>
      </c>
      <c r="J335" s="438"/>
      <c r="K335" s="437">
        <f>SUM(K305:K334)</f>
        <v>0</v>
      </c>
      <c r="L335" s="438"/>
      <c r="M335" s="437">
        <f>SUM(M305:M334)</f>
        <v>0</v>
      </c>
      <c r="N335" s="437"/>
      <c r="O335" s="437">
        <f t="shared" ref="O335" si="49">SUM(O305:O334)</f>
        <v>5539.9100000000008</v>
      </c>
    </row>
    <row r="336" spans="1:15" s="3" customFormat="1" ht="15.75" x14ac:dyDescent="0.25">
      <c r="A336" s="451" t="str">
        <f>Orçamento!A325</f>
        <v>11.0</v>
      </c>
      <c r="B336" s="427"/>
      <c r="C336" s="427"/>
      <c r="D336" s="428" t="str">
        <f>Orçamento!D325</f>
        <v>ABRIGO DO QUADRO DE COMANDO -PINTURAS</v>
      </c>
      <c r="E336" s="427"/>
      <c r="F336" s="427"/>
      <c r="G336" s="429"/>
      <c r="H336" s="430"/>
      <c r="I336" s="430"/>
      <c r="J336" s="431"/>
      <c r="K336" s="431"/>
      <c r="L336" s="431"/>
      <c r="M336" s="432"/>
      <c r="N336" s="433"/>
      <c r="O336" s="433"/>
    </row>
    <row r="337" spans="1:15" x14ac:dyDescent="0.2">
      <c r="A337" s="92" t="str">
        <f>Orçamento!A326</f>
        <v>11.1</v>
      </c>
      <c r="B337" s="39" t="str">
        <f>Orçamento!B326</f>
        <v>Sinapi</v>
      </c>
      <c r="C337" s="39">
        <f>Orçamento!C326</f>
        <v>88485</v>
      </c>
      <c r="D337" s="93" t="str">
        <f>Orçamento!D326</f>
        <v>Aplicação de fundo selador acrílico em paredes e teto, 1 demão</v>
      </c>
      <c r="E337" s="39" t="str">
        <f>Orçamento!E326</f>
        <v>M2</v>
      </c>
      <c r="F337" s="39">
        <f>Orçamento!F326</f>
        <v>52.1</v>
      </c>
      <c r="G337" s="95">
        <f>'Orç. Pós Licitação'!G326</f>
        <v>2.1800000000000002</v>
      </c>
      <c r="H337" s="95">
        <f>'Orç. Pós Licitação'!H326</f>
        <v>2.7</v>
      </c>
      <c r="I337" s="95">
        <f>'Orç. Pós Licitação'!I326</f>
        <v>140.66999999999999</v>
      </c>
      <c r="J337" s="456"/>
      <c r="K337" s="459">
        <f t="shared" ref="K337:K366" si="50">ROUND((J337*H337),2)</f>
        <v>0</v>
      </c>
      <c r="L337" s="283"/>
      <c r="M337" s="99">
        <f t="shared" ref="M337:M366" si="51">ROUND((L337*H337),2)</f>
        <v>0</v>
      </c>
      <c r="N337" s="458">
        <f t="shared" ref="N337:N366" si="52">F337-J337+L337</f>
        <v>52.1</v>
      </c>
      <c r="O337" s="99">
        <f t="shared" ref="O337:O366" si="53">ROUND((N337*H337),2)</f>
        <v>140.66999999999999</v>
      </c>
    </row>
    <row r="338" spans="1:15" ht="28.5" x14ac:dyDescent="0.2">
      <c r="A338" s="92" t="str">
        <f>Orçamento!A327</f>
        <v>11.2</v>
      </c>
      <c r="B338" s="39" t="str">
        <f>Orçamento!B327</f>
        <v>Sinapi</v>
      </c>
      <c r="C338" s="39">
        <f>Orçamento!C327</f>
        <v>88489</v>
      </c>
      <c r="D338" s="93" t="str">
        <f>Orçamento!D327</f>
        <v>Aplicação manual de pintura com tinta látex acrílica em paredes e teto, 2 demãos</v>
      </c>
      <c r="E338" s="39" t="str">
        <f>Orçamento!E327</f>
        <v>M2</v>
      </c>
      <c r="F338" s="39">
        <f>Orçamento!F327</f>
        <v>52.1</v>
      </c>
      <c r="G338" s="95">
        <f>'Orç. Pós Licitação'!G327</f>
        <v>14.36</v>
      </c>
      <c r="H338" s="95">
        <f>'Orç. Pós Licitação'!H327</f>
        <v>17.809999999999999</v>
      </c>
      <c r="I338" s="95">
        <f>'Orç. Pós Licitação'!I327</f>
        <v>927.9</v>
      </c>
      <c r="J338" s="456"/>
      <c r="K338" s="459">
        <f t="shared" si="50"/>
        <v>0</v>
      </c>
      <c r="L338" s="283"/>
      <c r="M338" s="99">
        <f t="shared" si="51"/>
        <v>0</v>
      </c>
      <c r="N338" s="458">
        <f t="shared" si="52"/>
        <v>52.1</v>
      </c>
      <c r="O338" s="99">
        <f t="shared" si="53"/>
        <v>927.9</v>
      </c>
    </row>
    <row r="339" spans="1:15" x14ac:dyDescent="0.2">
      <c r="A339" s="92" t="str">
        <f>Orçamento!A328</f>
        <v>11.3</v>
      </c>
      <c r="B339" s="39" t="str">
        <f>Orçamento!B328</f>
        <v>Sinapi</v>
      </c>
      <c r="C339" s="39">
        <f>Orçamento!C328</f>
        <v>100722</v>
      </c>
      <c r="D339" s="93" t="str">
        <f>Orçamento!D328</f>
        <v>Fundo anticorrosivo (porta) – zarcão, 1 demão</v>
      </c>
      <c r="E339" s="39" t="str">
        <f>Orçamento!E328</f>
        <v>M2</v>
      </c>
      <c r="F339" s="39">
        <f>Orçamento!F328</f>
        <v>8.4</v>
      </c>
      <c r="G339" s="95">
        <f>'Orç. Pós Licitação'!G328</f>
        <v>22</v>
      </c>
      <c r="H339" s="95">
        <f>'Orç. Pós Licitação'!H328</f>
        <v>27.28</v>
      </c>
      <c r="I339" s="95">
        <f>'Orç. Pós Licitação'!I328</f>
        <v>229.15</v>
      </c>
      <c r="J339" s="456"/>
      <c r="K339" s="459">
        <f t="shared" si="50"/>
        <v>0</v>
      </c>
      <c r="L339" s="283"/>
      <c r="M339" s="99">
        <f t="shared" si="51"/>
        <v>0</v>
      </c>
      <c r="N339" s="458">
        <f t="shared" si="52"/>
        <v>8.4</v>
      </c>
      <c r="O339" s="99">
        <f t="shared" si="53"/>
        <v>229.15</v>
      </c>
    </row>
    <row r="340" spans="1:15" x14ac:dyDescent="0.2">
      <c r="A340" s="92" t="str">
        <f>Orçamento!A329</f>
        <v>11.4</v>
      </c>
      <c r="B340" s="39" t="str">
        <f>Orçamento!B329</f>
        <v>Sinapi</v>
      </c>
      <c r="C340" s="39">
        <f>Orçamento!C329</f>
        <v>100742</v>
      </c>
      <c r="D340" s="93" t="str">
        <f>Orçamento!D329</f>
        <v>Pintura esmalte acetinado, 2 demãos, sobre superfície metálica (porta)</v>
      </c>
      <c r="E340" s="39" t="str">
        <f>Orçamento!E329</f>
        <v>M2</v>
      </c>
      <c r="F340" s="39">
        <f>Orçamento!F329</f>
        <v>8.4</v>
      </c>
      <c r="G340" s="95">
        <f>'Orç. Pós Licitação'!G329</f>
        <v>22.44</v>
      </c>
      <c r="H340" s="95">
        <f>'Orç. Pós Licitação'!H329</f>
        <v>27.83</v>
      </c>
      <c r="I340" s="95">
        <f>'Orç. Pós Licitação'!I329</f>
        <v>233.77</v>
      </c>
      <c r="J340" s="456"/>
      <c r="K340" s="459">
        <f t="shared" si="50"/>
        <v>0</v>
      </c>
      <c r="L340" s="283"/>
      <c r="M340" s="99">
        <f t="shared" si="51"/>
        <v>0</v>
      </c>
      <c r="N340" s="458">
        <f t="shared" si="52"/>
        <v>8.4</v>
      </c>
      <c r="O340" s="99">
        <f t="shared" si="53"/>
        <v>233.77</v>
      </c>
    </row>
    <row r="341" spans="1:15" x14ac:dyDescent="0.2">
      <c r="A341" s="92" t="str">
        <f>Orçamento!A330</f>
        <v>11.5</v>
      </c>
      <c r="B341" s="39" t="str">
        <f>Orçamento!B330</f>
        <v>Sinapi</v>
      </c>
      <c r="C341" s="39">
        <f>Orçamento!C330</f>
        <v>0</v>
      </c>
      <c r="D341" s="93">
        <f>Orçamento!D330</f>
        <v>0</v>
      </c>
      <c r="E341" s="39">
        <f>Orçamento!E330</f>
        <v>0</v>
      </c>
      <c r="F341" s="39">
        <f>Orçamento!F330</f>
        <v>0</v>
      </c>
      <c r="G341" s="95">
        <f>'Orç. Pós Licitação'!G330</f>
        <v>0</v>
      </c>
      <c r="H341" s="95">
        <f>'Orç. Pós Licitação'!H330</f>
        <v>0</v>
      </c>
      <c r="I341" s="95">
        <f>'Orç. Pós Licitação'!I330</f>
        <v>0</v>
      </c>
      <c r="J341" s="456"/>
      <c r="K341" s="459">
        <f t="shared" si="50"/>
        <v>0</v>
      </c>
      <c r="L341" s="283"/>
      <c r="M341" s="99">
        <f t="shared" si="51"/>
        <v>0</v>
      </c>
      <c r="N341" s="458">
        <f t="shared" si="52"/>
        <v>0</v>
      </c>
      <c r="O341" s="99">
        <f t="shared" si="53"/>
        <v>0</v>
      </c>
    </row>
    <row r="342" spans="1:15" x14ac:dyDescent="0.2">
      <c r="A342" s="92" t="str">
        <f>Orçamento!A331</f>
        <v>11.6</v>
      </c>
      <c r="B342" s="39" t="str">
        <f>Orçamento!B331</f>
        <v>Sinapi</v>
      </c>
      <c r="C342" s="39">
        <f>Orçamento!C331</f>
        <v>0</v>
      </c>
      <c r="D342" s="93">
        <f>Orçamento!D331</f>
        <v>0</v>
      </c>
      <c r="E342" s="39">
        <f>Orçamento!E331</f>
        <v>0</v>
      </c>
      <c r="F342" s="39">
        <f>Orçamento!F331</f>
        <v>0</v>
      </c>
      <c r="G342" s="95">
        <f>'Orç. Pós Licitação'!G331</f>
        <v>0</v>
      </c>
      <c r="H342" s="95">
        <f>'Orç. Pós Licitação'!H331</f>
        <v>0</v>
      </c>
      <c r="I342" s="95">
        <f>'Orç. Pós Licitação'!I331</f>
        <v>0</v>
      </c>
      <c r="J342" s="456"/>
      <c r="K342" s="459">
        <f t="shared" si="50"/>
        <v>0</v>
      </c>
      <c r="L342" s="283"/>
      <c r="M342" s="99">
        <f t="shared" si="51"/>
        <v>0</v>
      </c>
      <c r="N342" s="458">
        <f t="shared" si="52"/>
        <v>0</v>
      </c>
      <c r="O342" s="99">
        <f t="shared" si="53"/>
        <v>0</v>
      </c>
    </row>
    <row r="343" spans="1:15" x14ac:dyDescent="0.2">
      <c r="A343" s="92" t="str">
        <f>Orçamento!A332</f>
        <v>11.7</v>
      </c>
      <c r="B343" s="39" t="str">
        <f>Orçamento!B332</f>
        <v>Sinapi</v>
      </c>
      <c r="C343" s="39">
        <f>Orçamento!C332</f>
        <v>0</v>
      </c>
      <c r="D343" s="93">
        <f>Orçamento!D332</f>
        <v>0</v>
      </c>
      <c r="E343" s="39">
        <f>Orçamento!E332</f>
        <v>0</v>
      </c>
      <c r="F343" s="39">
        <f>Orçamento!F332</f>
        <v>0</v>
      </c>
      <c r="G343" s="95">
        <f>'Orç. Pós Licitação'!G332</f>
        <v>0</v>
      </c>
      <c r="H343" s="95">
        <f>'Orç. Pós Licitação'!H332</f>
        <v>0</v>
      </c>
      <c r="I343" s="95">
        <f>'Orç. Pós Licitação'!I332</f>
        <v>0</v>
      </c>
      <c r="J343" s="456"/>
      <c r="K343" s="459">
        <f t="shared" si="50"/>
        <v>0</v>
      </c>
      <c r="L343" s="283"/>
      <c r="M343" s="99">
        <f t="shared" si="51"/>
        <v>0</v>
      </c>
      <c r="N343" s="458">
        <f t="shared" si="52"/>
        <v>0</v>
      </c>
      <c r="O343" s="99">
        <f t="shared" si="53"/>
        <v>0</v>
      </c>
    </row>
    <row r="344" spans="1:15" x14ac:dyDescent="0.2">
      <c r="A344" s="92" t="str">
        <f>Orçamento!A333</f>
        <v>11.8</v>
      </c>
      <c r="B344" s="39" t="str">
        <f>Orçamento!B333</f>
        <v>Sinapi</v>
      </c>
      <c r="C344" s="39">
        <f>Orçamento!C333</f>
        <v>0</v>
      </c>
      <c r="D344" s="93">
        <f>Orçamento!D333</f>
        <v>0</v>
      </c>
      <c r="E344" s="39">
        <f>Orçamento!E333</f>
        <v>0</v>
      </c>
      <c r="F344" s="39">
        <f>Orçamento!F333</f>
        <v>0</v>
      </c>
      <c r="G344" s="95">
        <f>'Orç. Pós Licitação'!G333</f>
        <v>0</v>
      </c>
      <c r="H344" s="95">
        <f>'Orç. Pós Licitação'!H333</f>
        <v>0</v>
      </c>
      <c r="I344" s="95">
        <f>'Orç. Pós Licitação'!I333</f>
        <v>0</v>
      </c>
      <c r="J344" s="456"/>
      <c r="K344" s="459">
        <f t="shared" si="50"/>
        <v>0</v>
      </c>
      <c r="L344" s="283"/>
      <c r="M344" s="99">
        <f t="shared" si="51"/>
        <v>0</v>
      </c>
      <c r="N344" s="458">
        <f t="shared" si="52"/>
        <v>0</v>
      </c>
      <c r="O344" s="99">
        <f t="shared" si="53"/>
        <v>0</v>
      </c>
    </row>
    <row r="345" spans="1:15" x14ac:dyDescent="0.2">
      <c r="A345" s="92" t="str">
        <f>Orçamento!A334</f>
        <v>11.9</v>
      </c>
      <c r="B345" s="39" t="str">
        <f>Orçamento!B334</f>
        <v>Sinapi</v>
      </c>
      <c r="C345" s="39">
        <f>Orçamento!C334</f>
        <v>0</v>
      </c>
      <c r="D345" s="93">
        <f>Orçamento!D334</f>
        <v>0</v>
      </c>
      <c r="E345" s="39">
        <f>Orçamento!E334</f>
        <v>0</v>
      </c>
      <c r="F345" s="39">
        <f>Orçamento!F334</f>
        <v>0</v>
      </c>
      <c r="G345" s="95">
        <f>'Orç. Pós Licitação'!G334</f>
        <v>0</v>
      </c>
      <c r="H345" s="95">
        <f>'Orç. Pós Licitação'!H334</f>
        <v>0</v>
      </c>
      <c r="I345" s="95">
        <f>'Orç. Pós Licitação'!I334</f>
        <v>0</v>
      </c>
      <c r="J345" s="456"/>
      <c r="K345" s="459">
        <f t="shared" si="50"/>
        <v>0</v>
      </c>
      <c r="L345" s="283"/>
      <c r="M345" s="99">
        <f t="shared" si="51"/>
        <v>0</v>
      </c>
      <c r="N345" s="458">
        <f t="shared" si="52"/>
        <v>0</v>
      </c>
      <c r="O345" s="99">
        <f t="shared" si="53"/>
        <v>0</v>
      </c>
    </row>
    <row r="346" spans="1:15" x14ac:dyDescent="0.2">
      <c r="A346" s="92" t="str">
        <f>Orçamento!A335</f>
        <v>11.10</v>
      </c>
      <c r="B346" s="39" t="str">
        <f>Orçamento!B335</f>
        <v>Sinapi</v>
      </c>
      <c r="C346" s="39">
        <f>Orçamento!C335</f>
        <v>0</v>
      </c>
      <c r="D346" s="93">
        <f>Orçamento!D335</f>
        <v>0</v>
      </c>
      <c r="E346" s="39">
        <f>Orçamento!E335</f>
        <v>0</v>
      </c>
      <c r="F346" s="39">
        <f>Orçamento!F335</f>
        <v>0</v>
      </c>
      <c r="G346" s="95">
        <f>'Orç. Pós Licitação'!G335</f>
        <v>0</v>
      </c>
      <c r="H346" s="95">
        <f>'Orç. Pós Licitação'!H335</f>
        <v>0</v>
      </c>
      <c r="I346" s="95">
        <f>'Orç. Pós Licitação'!I335</f>
        <v>0</v>
      </c>
      <c r="J346" s="456"/>
      <c r="K346" s="459">
        <f t="shared" si="50"/>
        <v>0</v>
      </c>
      <c r="L346" s="283"/>
      <c r="M346" s="99">
        <f t="shared" si="51"/>
        <v>0</v>
      </c>
      <c r="N346" s="458">
        <f t="shared" si="52"/>
        <v>0</v>
      </c>
      <c r="O346" s="99">
        <f t="shared" si="53"/>
        <v>0</v>
      </c>
    </row>
    <row r="347" spans="1:15" x14ac:dyDescent="0.2">
      <c r="A347" s="92" t="str">
        <f>Orçamento!A336</f>
        <v>11.11</v>
      </c>
      <c r="B347" s="39" t="str">
        <f>Orçamento!B336</f>
        <v>Sinapi</v>
      </c>
      <c r="C347" s="39">
        <f>Orçamento!C336</f>
        <v>0</v>
      </c>
      <c r="D347" s="93">
        <f>Orçamento!D336</f>
        <v>0</v>
      </c>
      <c r="E347" s="39">
        <f>Orçamento!E336</f>
        <v>0</v>
      </c>
      <c r="F347" s="39">
        <f>Orçamento!F336</f>
        <v>0</v>
      </c>
      <c r="G347" s="95">
        <f>'Orç. Pós Licitação'!G336</f>
        <v>0</v>
      </c>
      <c r="H347" s="95">
        <f>'Orç. Pós Licitação'!H336</f>
        <v>0</v>
      </c>
      <c r="I347" s="95">
        <f>'Orç. Pós Licitação'!I336</f>
        <v>0</v>
      </c>
      <c r="J347" s="456"/>
      <c r="K347" s="459">
        <f t="shared" si="50"/>
        <v>0</v>
      </c>
      <c r="L347" s="283"/>
      <c r="M347" s="99">
        <f t="shared" si="51"/>
        <v>0</v>
      </c>
      <c r="N347" s="458">
        <f t="shared" si="52"/>
        <v>0</v>
      </c>
      <c r="O347" s="99">
        <f t="shared" si="53"/>
        <v>0</v>
      </c>
    </row>
    <row r="348" spans="1:15" x14ac:dyDescent="0.2">
      <c r="A348" s="92" t="str">
        <f>Orçamento!A337</f>
        <v>11.12</v>
      </c>
      <c r="B348" s="39" t="str">
        <f>Orçamento!B337</f>
        <v>Sinapi</v>
      </c>
      <c r="C348" s="39">
        <f>Orçamento!C337</f>
        <v>0</v>
      </c>
      <c r="D348" s="93">
        <f>Orçamento!D337</f>
        <v>0</v>
      </c>
      <c r="E348" s="39">
        <f>Orçamento!E337</f>
        <v>0</v>
      </c>
      <c r="F348" s="39">
        <f>Orçamento!F337</f>
        <v>0</v>
      </c>
      <c r="G348" s="95">
        <f>'Orç. Pós Licitação'!G337</f>
        <v>0</v>
      </c>
      <c r="H348" s="95">
        <f>'Orç. Pós Licitação'!H337</f>
        <v>0</v>
      </c>
      <c r="I348" s="95">
        <f>'Orç. Pós Licitação'!I337</f>
        <v>0</v>
      </c>
      <c r="J348" s="456"/>
      <c r="K348" s="459">
        <f t="shared" si="50"/>
        <v>0</v>
      </c>
      <c r="L348" s="283"/>
      <c r="M348" s="99">
        <f t="shared" si="51"/>
        <v>0</v>
      </c>
      <c r="N348" s="458">
        <f t="shared" si="52"/>
        <v>0</v>
      </c>
      <c r="O348" s="99">
        <f t="shared" si="53"/>
        <v>0</v>
      </c>
    </row>
    <row r="349" spans="1:15" x14ac:dyDescent="0.2">
      <c r="A349" s="92" t="str">
        <f>Orçamento!A338</f>
        <v>11.13</v>
      </c>
      <c r="B349" s="39" t="str">
        <f>Orçamento!B338</f>
        <v>Sinapi</v>
      </c>
      <c r="C349" s="39">
        <f>Orçamento!C338</f>
        <v>0</v>
      </c>
      <c r="D349" s="93">
        <f>Orçamento!D338</f>
        <v>0</v>
      </c>
      <c r="E349" s="39">
        <f>Orçamento!E338</f>
        <v>0</v>
      </c>
      <c r="F349" s="39">
        <f>Orçamento!F338</f>
        <v>0</v>
      </c>
      <c r="G349" s="95">
        <f>'Orç. Pós Licitação'!G338</f>
        <v>0</v>
      </c>
      <c r="H349" s="95">
        <f>'Orç. Pós Licitação'!H338</f>
        <v>0</v>
      </c>
      <c r="I349" s="95">
        <f>'Orç. Pós Licitação'!I338</f>
        <v>0</v>
      </c>
      <c r="J349" s="456"/>
      <c r="K349" s="459">
        <f t="shared" si="50"/>
        <v>0</v>
      </c>
      <c r="L349" s="283"/>
      <c r="M349" s="99">
        <f t="shared" si="51"/>
        <v>0</v>
      </c>
      <c r="N349" s="458">
        <f t="shared" si="52"/>
        <v>0</v>
      </c>
      <c r="O349" s="99">
        <f t="shared" si="53"/>
        <v>0</v>
      </c>
    </row>
    <row r="350" spans="1:15" x14ac:dyDescent="0.2">
      <c r="A350" s="92" t="str">
        <f>Orçamento!A339</f>
        <v>11.14</v>
      </c>
      <c r="B350" s="39" t="str">
        <f>Orçamento!B339</f>
        <v>Sinapi</v>
      </c>
      <c r="C350" s="39">
        <f>Orçamento!C339</f>
        <v>0</v>
      </c>
      <c r="D350" s="93">
        <f>Orçamento!D339</f>
        <v>0</v>
      </c>
      <c r="E350" s="39">
        <f>Orçamento!E339</f>
        <v>0</v>
      </c>
      <c r="F350" s="39">
        <f>Orçamento!F339</f>
        <v>0</v>
      </c>
      <c r="G350" s="95">
        <f>'Orç. Pós Licitação'!G339</f>
        <v>0</v>
      </c>
      <c r="H350" s="95">
        <f>'Orç. Pós Licitação'!H339</f>
        <v>0</v>
      </c>
      <c r="I350" s="95">
        <f>'Orç. Pós Licitação'!I339</f>
        <v>0</v>
      </c>
      <c r="J350" s="456"/>
      <c r="K350" s="459">
        <f t="shared" si="50"/>
        <v>0</v>
      </c>
      <c r="L350" s="283"/>
      <c r="M350" s="99">
        <f t="shared" si="51"/>
        <v>0</v>
      </c>
      <c r="N350" s="458">
        <f t="shared" si="52"/>
        <v>0</v>
      </c>
      <c r="O350" s="99">
        <f t="shared" si="53"/>
        <v>0</v>
      </c>
    </row>
    <row r="351" spans="1:15" x14ac:dyDescent="0.2">
      <c r="A351" s="92" t="str">
        <f>Orçamento!A340</f>
        <v>11.15</v>
      </c>
      <c r="B351" s="39" t="str">
        <f>Orçamento!B340</f>
        <v>Sinapi</v>
      </c>
      <c r="C351" s="39">
        <f>Orçamento!C340</f>
        <v>0</v>
      </c>
      <c r="D351" s="93">
        <f>Orçamento!D340</f>
        <v>0</v>
      </c>
      <c r="E351" s="39">
        <f>Orçamento!E340</f>
        <v>0</v>
      </c>
      <c r="F351" s="39">
        <f>Orçamento!F340</f>
        <v>0</v>
      </c>
      <c r="G351" s="95">
        <f>'Orç. Pós Licitação'!G340</f>
        <v>0</v>
      </c>
      <c r="H351" s="95">
        <f>'Orç. Pós Licitação'!H340</f>
        <v>0</v>
      </c>
      <c r="I351" s="95">
        <f>'Orç. Pós Licitação'!I340</f>
        <v>0</v>
      </c>
      <c r="J351" s="456"/>
      <c r="K351" s="459">
        <f t="shared" si="50"/>
        <v>0</v>
      </c>
      <c r="L351" s="283"/>
      <c r="M351" s="99">
        <f t="shared" si="51"/>
        <v>0</v>
      </c>
      <c r="N351" s="458">
        <f t="shared" si="52"/>
        <v>0</v>
      </c>
      <c r="O351" s="99">
        <f t="shared" si="53"/>
        <v>0</v>
      </c>
    </row>
    <row r="352" spans="1:15" x14ac:dyDescent="0.2">
      <c r="A352" s="92" t="str">
        <f>Orçamento!A341</f>
        <v>11.16</v>
      </c>
      <c r="B352" s="39" t="str">
        <f>Orçamento!B341</f>
        <v>Sinapi</v>
      </c>
      <c r="C352" s="39">
        <f>Orçamento!C341</f>
        <v>0</v>
      </c>
      <c r="D352" s="93">
        <f>Orçamento!D341</f>
        <v>0</v>
      </c>
      <c r="E352" s="39">
        <f>Orçamento!E341</f>
        <v>0</v>
      </c>
      <c r="F352" s="39">
        <f>Orçamento!F341</f>
        <v>0</v>
      </c>
      <c r="G352" s="95">
        <f>'Orç. Pós Licitação'!G341</f>
        <v>0</v>
      </c>
      <c r="H352" s="95">
        <f>'Orç. Pós Licitação'!H341</f>
        <v>0</v>
      </c>
      <c r="I352" s="95">
        <f>'Orç. Pós Licitação'!I341</f>
        <v>0</v>
      </c>
      <c r="J352" s="456"/>
      <c r="K352" s="459">
        <f t="shared" si="50"/>
        <v>0</v>
      </c>
      <c r="L352" s="283"/>
      <c r="M352" s="99">
        <f t="shared" si="51"/>
        <v>0</v>
      </c>
      <c r="N352" s="458">
        <f t="shared" si="52"/>
        <v>0</v>
      </c>
      <c r="O352" s="99">
        <f t="shared" si="53"/>
        <v>0</v>
      </c>
    </row>
    <row r="353" spans="1:15" x14ac:dyDescent="0.2">
      <c r="A353" s="92" t="str">
        <f>Orçamento!A342</f>
        <v>11.17</v>
      </c>
      <c r="B353" s="39" t="str">
        <f>Orçamento!B342</f>
        <v>Sinapi</v>
      </c>
      <c r="C353" s="39">
        <f>Orçamento!C342</f>
        <v>0</v>
      </c>
      <c r="D353" s="93">
        <f>Orçamento!D342</f>
        <v>0</v>
      </c>
      <c r="E353" s="39">
        <f>Orçamento!E342</f>
        <v>0</v>
      </c>
      <c r="F353" s="39">
        <f>Orçamento!F342</f>
        <v>0</v>
      </c>
      <c r="G353" s="95">
        <f>'Orç. Pós Licitação'!G342</f>
        <v>0</v>
      </c>
      <c r="H353" s="95">
        <f>'Orç. Pós Licitação'!H342</f>
        <v>0</v>
      </c>
      <c r="I353" s="95">
        <f>'Orç. Pós Licitação'!I342</f>
        <v>0</v>
      </c>
      <c r="J353" s="456"/>
      <c r="K353" s="459">
        <f t="shared" si="50"/>
        <v>0</v>
      </c>
      <c r="L353" s="283"/>
      <c r="M353" s="99">
        <f t="shared" si="51"/>
        <v>0</v>
      </c>
      <c r="N353" s="458">
        <f t="shared" si="52"/>
        <v>0</v>
      </c>
      <c r="O353" s="99">
        <f t="shared" si="53"/>
        <v>0</v>
      </c>
    </row>
    <row r="354" spans="1:15" x14ac:dyDescent="0.2">
      <c r="A354" s="92" t="str">
        <f>Orçamento!A343</f>
        <v>11.18</v>
      </c>
      <c r="B354" s="39" t="str">
        <f>Orçamento!B343</f>
        <v>Sinapi</v>
      </c>
      <c r="C354" s="39">
        <f>Orçamento!C343</f>
        <v>0</v>
      </c>
      <c r="D354" s="93">
        <f>Orçamento!D343</f>
        <v>0</v>
      </c>
      <c r="E354" s="39">
        <f>Orçamento!E343</f>
        <v>0</v>
      </c>
      <c r="F354" s="39">
        <f>Orçamento!F343</f>
        <v>0</v>
      </c>
      <c r="G354" s="95">
        <f>'Orç. Pós Licitação'!G343</f>
        <v>0</v>
      </c>
      <c r="H354" s="95">
        <f>'Orç. Pós Licitação'!H343</f>
        <v>0</v>
      </c>
      <c r="I354" s="95">
        <f>'Orç. Pós Licitação'!I343</f>
        <v>0</v>
      </c>
      <c r="J354" s="456"/>
      <c r="K354" s="459">
        <f t="shared" si="50"/>
        <v>0</v>
      </c>
      <c r="L354" s="283"/>
      <c r="M354" s="99">
        <f t="shared" si="51"/>
        <v>0</v>
      </c>
      <c r="N354" s="458">
        <f t="shared" si="52"/>
        <v>0</v>
      </c>
      <c r="O354" s="99">
        <f t="shared" si="53"/>
        <v>0</v>
      </c>
    </row>
    <row r="355" spans="1:15" x14ac:dyDescent="0.2">
      <c r="A355" s="92" t="str">
        <f>Orçamento!A344</f>
        <v>11.19</v>
      </c>
      <c r="B355" s="39" t="str">
        <f>Orçamento!B344</f>
        <v>Sinapi</v>
      </c>
      <c r="C355" s="39">
        <f>Orçamento!C344</f>
        <v>0</v>
      </c>
      <c r="D355" s="93">
        <f>Orçamento!D344</f>
        <v>0</v>
      </c>
      <c r="E355" s="39">
        <f>Orçamento!E344</f>
        <v>0</v>
      </c>
      <c r="F355" s="39">
        <f>Orçamento!F344</f>
        <v>0</v>
      </c>
      <c r="G355" s="95">
        <f>'Orç. Pós Licitação'!G344</f>
        <v>0</v>
      </c>
      <c r="H355" s="95">
        <f>'Orç. Pós Licitação'!H344</f>
        <v>0</v>
      </c>
      <c r="I355" s="95">
        <f>'Orç. Pós Licitação'!I344</f>
        <v>0</v>
      </c>
      <c r="J355" s="456"/>
      <c r="K355" s="459">
        <f t="shared" si="50"/>
        <v>0</v>
      </c>
      <c r="L355" s="283"/>
      <c r="M355" s="99">
        <f t="shared" si="51"/>
        <v>0</v>
      </c>
      <c r="N355" s="458">
        <f t="shared" si="52"/>
        <v>0</v>
      </c>
      <c r="O355" s="99">
        <f t="shared" si="53"/>
        <v>0</v>
      </c>
    </row>
    <row r="356" spans="1:15" x14ac:dyDescent="0.2">
      <c r="A356" s="92" t="str">
        <f>Orçamento!A345</f>
        <v>11.20</v>
      </c>
      <c r="B356" s="39" t="str">
        <f>Orçamento!B345</f>
        <v>Sinapi</v>
      </c>
      <c r="C356" s="39">
        <f>Orçamento!C345</f>
        <v>0</v>
      </c>
      <c r="D356" s="93">
        <f>Orçamento!D345</f>
        <v>0</v>
      </c>
      <c r="E356" s="39">
        <f>Orçamento!E345</f>
        <v>0</v>
      </c>
      <c r="F356" s="39">
        <f>Orçamento!F345</f>
        <v>0</v>
      </c>
      <c r="G356" s="95">
        <f>'Orç. Pós Licitação'!G345</f>
        <v>0</v>
      </c>
      <c r="H356" s="95">
        <f>'Orç. Pós Licitação'!H345</f>
        <v>0</v>
      </c>
      <c r="I356" s="95">
        <f>'Orç. Pós Licitação'!I345</f>
        <v>0</v>
      </c>
      <c r="J356" s="456"/>
      <c r="K356" s="459">
        <f t="shared" si="50"/>
        <v>0</v>
      </c>
      <c r="L356" s="283"/>
      <c r="M356" s="99">
        <f t="shared" si="51"/>
        <v>0</v>
      </c>
      <c r="N356" s="458">
        <f t="shared" si="52"/>
        <v>0</v>
      </c>
      <c r="O356" s="99">
        <f t="shared" si="53"/>
        <v>0</v>
      </c>
    </row>
    <row r="357" spans="1:15" x14ac:dyDescent="0.2">
      <c r="A357" s="92" t="str">
        <f>Orçamento!A346</f>
        <v>11.21</v>
      </c>
      <c r="B357" s="39" t="str">
        <f>Orçamento!B346</f>
        <v>Sinapi</v>
      </c>
      <c r="C357" s="39">
        <f>Orçamento!C346</f>
        <v>0</v>
      </c>
      <c r="D357" s="93">
        <f>Orçamento!D346</f>
        <v>0</v>
      </c>
      <c r="E357" s="39">
        <f>Orçamento!E346</f>
        <v>0</v>
      </c>
      <c r="F357" s="39">
        <f>Orçamento!F346</f>
        <v>0</v>
      </c>
      <c r="G357" s="95">
        <f>'Orç. Pós Licitação'!G346</f>
        <v>0</v>
      </c>
      <c r="H357" s="95">
        <f>'Orç. Pós Licitação'!H346</f>
        <v>0</v>
      </c>
      <c r="I357" s="95">
        <f>'Orç. Pós Licitação'!I346</f>
        <v>0</v>
      </c>
      <c r="J357" s="456"/>
      <c r="K357" s="459">
        <f t="shared" si="50"/>
        <v>0</v>
      </c>
      <c r="L357" s="283"/>
      <c r="M357" s="99">
        <f t="shared" si="51"/>
        <v>0</v>
      </c>
      <c r="N357" s="458">
        <f t="shared" si="52"/>
        <v>0</v>
      </c>
      <c r="O357" s="99">
        <f t="shared" si="53"/>
        <v>0</v>
      </c>
    </row>
    <row r="358" spans="1:15" x14ac:dyDescent="0.2">
      <c r="A358" s="92" t="str">
        <f>Orçamento!A347</f>
        <v>11.22</v>
      </c>
      <c r="B358" s="39" t="str">
        <f>Orçamento!B347</f>
        <v>Sinapi</v>
      </c>
      <c r="C358" s="39">
        <f>Orçamento!C347</f>
        <v>0</v>
      </c>
      <c r="D358" s="93">
        <f>Orçamento!D347</f>
        <v>0</v>
      </c>
      <c r="E358" s="39">
        <f>Orçamento!E347</f>
        <v>0</v>
      </c>
      <c r="F358" s="39">
        <f>Orçamento!F347</f>
        <v>0</v>
      </c>
      <c r="G358" s="95">
        <f>'Orç. Pós Licitação'!G347</f>
        <v>0</v>
      </c>
      <c r="H358" s="95">
        <f>'Orç. Pós Licitação'!H347</f>
        <v>0</v>
      </c>
      <c r="I358" s="95">
        <f>'Orç. Pós Licitação'!I347</f>
        <v>0</v>
      </c>
      <c r="J358" s="456"/>
      <c r="K358" s="459">
        <f t="shared" si="50"/>
        <v>0</v>
      </c>
      <c r="L358" s="283"/>
      <c r="M358" s="99">
        <f t="shared" si="51"/>
        <v>0</v>
      </c>
      <c r="N358" s="458">
        <f t="shared" si="52"/>
        <v>0</v>
      </c>
      <c r="O358" s="99">
        <f t="shared" si="53"/>
        <v>0</v>
      </c>
    </row>
    <row r="359" spans="1:15" x14ac:dyDescent="0.2">
      <c r="A359" s="92" t="str">
        <f>Orçamento!A348</f>
        <v>11.23</v>
      </c>
      <c r="B359" s="39" t="str">
        <f>Orçamento!B348</f>
        <v>Sinapi</v>
      </c>
      <c r="C359" s="39">
        <f>Orçamento!C348</f>
        <v>0</v>
      </c>
      <c r="D359" s="93">
        <f>Orçamento!D348</f>
        <v>0</v>
      </c>
      <c r="E359" s="39">
        <f>Orçamento!E348</f>
        <v>0</v>
      </c>
      <c r="F359" s="39">
        <f>Orçamento!F348</f>
        <v>0</v>
      </c>
      <c r="G359" s="95">
        <f>'Orç. Pós Licitação'!G348</f>
        <v>0</v>
      </c>
      <c r="H359" s="95">
        <f>'Orç. Pós Licitação'!H348</f>
        <v>0</v>
      </c>
      <c r="I359" s="95">
        <f>'Orç. Pós Licitação'!I348</f>
        <v>0</v>
      </c>
      <c r="J359" s="456"/>
      <c r="K359" s="459">
        <f t="shared" si="50"/>
        <v>0</v>
      </c>
      <c r="L359" s="283"/>
      <c r="M359" s="99">
        <f t="shared" si="51"/>
        <v>0</v>
      </c>
      <c r="N359" s="458">
        <f t="shared" si="52"/>
        <v>0</v>
      </c>
      <c r="O359" s="99">
        <f t="shared" si="53"/>
        <v>0</v>
      </c>
    </row>
    <row r="360" spans="1:15" x14ac:dyDescent="0.2">
      <c r="A360" s="92" t="str">
        <f>Orçamento!A349</f>
        <v>11.24</v>
      </c>
      <c r="B360" s="39" t="str">
        <f>Orçamento!B349</f>
        <v>Sinapi</v>
      </c>
      <c r="C360" s="39">
        <f>Orçamento!C349</f>
        <v>0</v>
      </c>
      <c r="D360" s="93">
        <f>Orçamento!D349</f>
        <v>0</v>
      </c>
      <c r="E360" s="39">
        <f>Orçamento!E349</f>
        <v>0</v>
      </c>
      <c r="F360" s="39">
        <f>Orçamento!F349</f>
        <v>0</v>
      </c>
      <c r="G360" s="95">
        <f>'Orç. Pós Licitação'!G349</f>
        <v>0</v>
      </c>
      <c r="H360" s="95">
        <f>'Orç. Pós Licitação'!H349</f>
        <v>0</v>
      </c>
      <c r="I360" s="95">
        <f>'Orç. Pós Licitação'!I349</f>
        <v>0</v>
      </c>
      <c r="J360" s="456"/>
      <c r="K360" s="459">
        <f t="shared" si="50"/>
        <v>0</v>
      </c>
      <c r="L360" s="283"/>
      <c r="M360" s="99">
        <f t="shared" si="51"/>
        <v>0</v>
      </c>
      <c r="N360" s="458">
        <f t="shared" si="52"/>
        <v>0</v>
      </c>
      <c r="O360" s="99">
        <f t="shared" si="53"/>
        <v>0</v>
      </c>
    </row>
    <row r="361" spans="1:15" x14ac:dyDescent="0.2">
      <c r="A361" s="92" t="str">
        <f>Orçamento!A350</f>
        <v>11.25</v>
      </c>
      <c r="B361" s="39" t="str">
        <f>Orçamento!B350</f>
        <v>Sinapi</v>
      </c>
      <c r="C361" s="39">
        <f>Orçamento!C350</f>
        <v>0</v>
      </c>
      <c r="D361" s="93">
        <f>Orçamento!D350</f>
        <v>0</v>
      </c>
      <c r="E361" s="39">
        <f>Orçamento!E350</f>
        <v>0</v>
      </c>
      <c r="F361" s="39">
        <f>Orçamento!F350</f>
        <v>0</v>
      </c>
      <c r="G361" s="95">
        <f>'Orç. Pós Licitação'!G350</f>
        <v>0</v>
      </c>
      <c r="H361" s="95">
        <f>'Orç. Pós Licitação'!H350</f>
        <v>0</v>
      </c>
      <c r="I361" s="95">
        <f>'Orç. Pós Licitação'!I350</f>
        <v>0</v>
      </c>
      <c r="J361" s="456"/>
      <c r="K361" s="459">
        <f t="shared" si="50"/>
        <v>0</v>
      </c>
      <c r="L361" s="283"/>
      <c r="M361" s="99">
        <f t="shared" si="51"/>
        <v>0</v>
      </c>
      <c r="N361" s="458">
        <f t="shared" si="52"/>
        <v>0</v>
      </c>
      <c r="O361" s="99">
        <f t="shared" si="53"/>
        <v>0</v>
      </c>
    </row>
    <row r="362" spans="1:15" x14ac:dyDescent="0.2">
      <c r="A362" s="92" t="str">
        <f>Orçamento!A351</f>
        <v>11.26</v>
      </c>
      <c r="B362" s="39" t="str">
        <f>Orçamento!B351</f>
        <v>Sinapi</v>
      </c>
      <c r="C362" s="39">
        <f>Orçamento!C351</f>
        <v>0</v>
      </c>
      <c r="D362" s="93">
        <f>Orçamento!D351</f>
        <v>0</v>
      </c>
      <c r="E362" s="39">
        <f>Orçamento!E351</f>
        <v>0</v>
      </c>
      <c r="F362" s="39">
        <f>Orçamento!F351</f>
        <v>0</v>
      </c>
      <c r="G362" s="95">
        <f>'Orç. Pós Licitação'!G351</f>
        <v>0</v>
      </c>
      <c r="H362" s="95">
        <f>'Orç. Pós Licitação'!H351</f>
        <v>0</v>
      </c>
      <c r="I362" s="95">
        <f>'Orç. Pós Licitação'!I351</f>
        <v>0</v>
      </c>
      <c r="J362" s="456"/>
      <c r="K362" s="459">
        <f t="shared" si="50"/>
        <v>0</v>
      </c>
      <c r="L362" s="283"/>
      <c r="M362" s="99">
        <f t="shared" si="51"/>
        <v>0</v>
      </c>
      <c r="N362" s="458">
        <f t="shared" si="52"/>
        <v>0</v>
      </c>
      <c r="O362" s="99">
        <f t="shared" si="53"/>
        <v>0</v>
      </c>
    </row>
    <row r="363" spans="1:15" x14ac:dyDescent="0.2">
      <c r="A363" s="92" t="str">
        <f>Orçamento!A352</f>
        <v>11.27</v>
      </c>
      <c r="B363" s="39" t="str">
        <f>Orçamento!B352</f>
        <v>Sinapi</v>
      </c>
      <c r="C363" s="39">
        <f>Orçamento!C352</f>
        <v>0</v>
      </c>
      <c r="D363" s="93">
        <f>Orçamento!D352</f>
        <v>0</v>
      </c>
      <c r="E363" s="39">
        <f>Orçamento!E352</f>
        <v>0</v>
      </c>
      <c r="F363" s="39">
        <f>Orçamento!F352</f>
        <v>0</v>
      </c>
      <c r="G363" s="95">
        <f>'Orç. Pós Licitação'!G352</f>
        <v>0</v>
      </c>
      <c r="H363" s="95">
        <f>'Orç. Pós Licitação'!H352</f>
        <v>0</v>
      </c>
      <c r="I363" s="95">
        <f>'Orç. Pós Licitação'!I352</f>
        <v>0</v>
      </c>
      <c r="J363" s="456"/>
      <c r="K363" s="459">
        <f t="shared" si="50"/>
        <v>0</v>
      </c>
      <c r="L363" s="283"/>
      <c r="M363" s="99">
        <f t="shared" si="51"/>
        <v>0</v>
      </c>
      <c r="N363" s="458">
        <f t="shared" si="52"/>
        <v>0</v>
      </c>
      <c r="O363" s="99">
        <f t="shared" si="53"/>
        <v>0</v>
      </c>
    </row>
    <row r="364" spans="1:15" x14ac:dyDescent="0.2">
      <c r="A364" s="92" t="str">
        <f>Orçamento!A353</f>
        <v>11.28</v>
      </c>
      <c r="B364" s="39" t="str">
        <f>Orçamento!B353</f>
        <v>Sinapi</v>
      </c>
      <c r="C364" s="39">
        <f>Orçamento!C353</f>
        <v>0</v>
      </c>
      <c r="D364" s="93">
        <f>Orçamento!D353</f>
        <v>0</v>
      </c>
      <c r="E364" s="39">
        <f>Orçamento!E353</f>
        <v>0</v>
      </c>
      <c r="F364" s="39">
        <f>Orçamento!F353</f>
        <v>0</v>
      </c>
      <c r="G364" s="95">
        <f>'Orç. Pós Licitação'!G353</f>
        <v>0</v>
      </c>
      <c r="H364" s="95">
        <f>'Orç. Pós Licitação'!H353</f>
        <v>0</v>
      </c>
      <c r="I364" s="95">
        <f>'Orç. Pós Licitação'!I353</f>
        <v>0</v>
      </c>
      <c r="J364" s="456"/>
      <c r="K364" s="459">
        <f t="shared" si="50"/>
        <v>0</v>
      </c>
      <c r="L364" s="283"/>
      <c r="M364" s="99">
        <f t="shared" si="51"/>
        <v>0</v>
      </c>
      <c r="N364" s="458">
        <f t="shared" si="52"/>
        <v>0</v>
      </c>
      <c r="O364" s="99">
        <f t="shared" si="53"/>
        <v>0</v>
      </c>
    </row>
    <row r="365" spans="1:15" x14ac:dyDescent="0.2">
      <c r="A365" s="92" t="str">
        <f>Orçamento!A354</f>
        <v>11.29</v>
      </c>
      <c r="B365" s="39" t="str">
        <f>Orçamento!B354</f>
        <v>Sinapi</v>
      </c>
      <c r="C365" s="39">
        <f>Orçamento!C354</f>
        <v>0</v>
      </c>
      <c r="D365" s="93">
        <f>Orçamento!D354</f>
        <v>0</v>
      </c>
      <c r="E365" s="39">
        <f>Orçamento!E354</f>
        <v>0</v>
      </c>
      <c r="F365" s="39">
        <f>Orçamento!F354</f>
        <v>0</v>
      </c>
      <c r="G365" s="95">
        <f>'Orç. Pós Licitação'!G354</f>
        <v>0</v>
      </c>
      <c r="H365" s="95">
        <f>'Orç. Pós Licitação'!H354</f>
        <v>0</v>
      </c>
      <c r="I365" s="95">
        <f>'Orç. Pós Licitação'!I354</f>
        <v>0</v>
      </c>
      <c r="J365" s="456"/>
      <c r="K365" s="459">
        <f t="shared" si="50"/>
        <v>0</v>
      </c>
      <c r="L365" s="283"/>
      <c r="M365" s="99">
        <f t="shared" si="51"/>
        <v>0</v>
      </c>
      <c r="N365" s="458">
        <f t="shared" si="52"/>
        <v>0</v>
      </c>
      <c r="O365" s="99">
        <f t="shared" si="53"/>
        <v>0</v>
      </c>
    </row>
    <row r="366" spans="1:15" x14ac:dyDescent="0.2">
      <c r="A366" s="92" t="str">
        <f>Orçamento!A355</f>
        <v>11.30</v>
      </c>
      <c r="B366" s="39" t="str">
        <f>Orçamento!B355</f>
        <v>Sinapi</v>
      </c>
      <c r="C366" s="39">
        <f>Orçamento!C355</f>
        <v>0</v>
      </c>
      <c r="D366" s="93">
        <f>Orçamento!D355</f>
        <v>0</v>
      </c>
      <c r="E366" s="39">
        <f>Orçamento!E355</f>
        <v>0</v>
      </c>
      <c r="F366" s="39">
        <f>Orçamento!F355</f>
        <v>0</v>
      </c>
      <c r="G366" s="95">
        <f>'Orç. Pós Licitação'!G355</f>
        <v>0</v>
      </c>
      <c r="H366" s="95">
        <f>'Orç. Pós Licitação'!H355</f>
        <v>0</v>
      </c>
      <c r="I366" s="95">
        <f>'Orç. Pós Licitação'!I355</f>
        <v>0</v>
      </c>
      <c r="J366" s="456"/>
      <c r="K366" s="459">
        <f t="shared" si="50"/>
        <v>0</v>
      </c>
      <c r="L366" s="283"/>
      <c r="M366" s="99">
        <f t="shared" si="51"/>
        <v>0</v>
      </c>
      <c r="N366" s="458">
        <f t="shared" si="52"/>
        <v>0</v>
      </c>
      <c r="O366" s="99">
        <f t="shared" si="53"/>
        <v>0</v>
      </c>
    </row>
    <row r="367" spans="1:15" s="2" customFormat="1" ht="15.75" x14ac:dyDescent="0.25">
      <c r="A367" s="449"/>
      <c r="B367" s="434"/>
      <c r="C367" s="434"/>
      <c r="D367" s="435"/>
      <c r="E367" s="430" t="s">
        <v>1116</v>
      </c>
      <c r="F367" s="434"/>
      <c r="G367" s="434"/>
      <c r="H367" s="436"/>
      <c r="I367" s="437">
        <f>SUM(I337:I366)</f>
        <v>1531.49</v>
      </c>
      <c r="J367" s="438"/>
      <c r="K367" s="437">
        <f>SUM(K337:K366)</f>
        <v>0</v>
      </c>
      <c r="L367" s="438"/>
      <c r="M367" s="437">
        <f>SUM(M337:M366)</f>
        <v>0</v>
      </c>
      <c r="N367" s="437"/>
      <c r="O367" s="437">
        <f t="shared" ref="O367" si="54">SUM(O337:O366)</f>
        <v>1531.49</v>
      </c>
    </row>
    <row r="368" spans="1:15" s="3" customFormat="1" ht="15.75" x14ac:dyDescent="0.25">
      <c r="A368" s="451" t="str">
        <f>Orçamento!A356</f>
        <v>12.0</v>
      </c>
      <c r="B368" s="427"/>
      <c r="C368" s="427"/>
      <c r="D368" s="428" t="str">
        <f>Orçamento!D356</f>
        <v>LIMPEZA DA OBRA</v>
      </c>
      <c r="E368" s="427"/>
      <c r="F368" s="427"/>
      <c r="G368" s="429"/>
      <c r="H368" s="430"/>
      <c r="I368" s="430"/>
      <c r="J368" s="431"/>
      <c r="K368" s="431"/>
      <c r="L368" s="431"/>
      <c r="M368" s="432"/>
      <c r="N368" s="433"/>
      <c r="O368" s="433"/>
    </row>
    <row r="369" spans="1:15" x14ac:dyDescent="0.2">
      <c r="A369" s="92" t="str">
        <f>Orçamento!A357</f>
        <v>12.1</v>
      </c>
      <c r="B369" s="39" t="str">
        <f>Orçamento!B357</f>
        <v>Sinapi</v>
      </c>
      <c r="C369" s="39">
        <f>Orçamento!C357</f>
        <v>99811</v>
      </c>
      <c r="D369" s="93" t="str">
        <f>Orçamento!D357</f>
        <v>Limpeza de piso com vassoura a seco</v>
      </c>
      <c r="E369" s="39" t="str">
        <f>Orçamento!E357</f>
        <v>M2</v>
      </c>
      <c r="F369" s="39">
        <f>Orçamento!F357</f>
        <v>4</v>
      </c>
      <c r="G369" s="95">
        <f>'Orç. Pós Licitação'!G357</f>
        <v>3.24</v>
      </c>
      <c r="H369" s="95">
        <f>'Orç. Pós Licitação'!H357</f>
        <v>4.0199999999999996</v>
      </c>
      <c r="I369" s="95">
        <f>'Orç. Pós Licitação'!I357</f>
        <v>16.079999999999998</v>
      </c>
      <c r="J369" s="456"/>
      <c r="K369" s="459">
        <f t="shared" ref="K369:K398" si="55">ROUND((J369*H369),2)</f>
        <v>0</v>
      </c>
      <c r="L369" s="283"/>
      <c r="M369" s="99">
        <f t="shared" ref="M369:M398" si="56">ROUND((L369*H369),2)</f>
        <v>0</v>
      </c>
      <c r="N369" s="458">
        <f t="shared" ref="N369:N398" si="57">F369-J369+L369</f>
        <v>4</v>
      </c>
      <c r="O369" s="99">
        <f t="shared" ref="O369:O398" si="58">ROUND((N369*H369),2)</f>
        <v>16.079999999999998</v>
      </c>
    </row>
    <row r="370" spans="1:15" x14ac:dyDescent="0.2">
      <c r="A370" s="92" t="str">
        <f>Orçamento!A358</f>
        <v>12.2</v>
      </c>
      <c r="B370" s="39" t="str">
        <f>Orçamento!B358</f>
        <v>Sinapi</v>
      </c>
      <c r="C370" s="39">
        <f>Orçamento!C358</f>
        <v>0</v>
      </c>
      <c r="D370" s="93">
        <f>Orçamento!D358</f>
        <v>0</v>
      </c>
      <c r="E370" s="39">
        <f>Orçamento!E358</f>
        <v>0</v>
      </c>
      <c r="F370" s="39">
        <f>Orçamento!F358</f>
        <v>0</v>
      </c>
      <c r="G370" s="95">
        <f>'Orç. Pós Licitação'!G358</f>
        <v>0</v>
      </c>
      <c r="H370" s="95">
        <f>'Orç. Pós Licitação'!H358</f>
        <v>0</v>
      </c>
      <c r="I370" s="95">
        <f>'Orç. Pós Licitação'!I358</f>
        <v>0</v>
      </c>
      <c r="J370" s="456"/>
      <c r="K370" s="459">
        <f t="shared" si="55"/>
        <v>0</v>
      </c>
      <c r="L370" s="283"/>
      <c r="M370" s="99">
        <f t="shared" si="56"/>
        <v>0</v>
      </c>
      <c r="N370" s="458">
        <f t="shared" si="57"/>
        <v>0</v>
      </c>
      <c r="O370" s="99">
        <f t="shared" si="58"/>
        <v>0</v>
      </c>
    </row>
    <row r="371" spans="1:15" x14ac:dyDescent="0.2">
      <c r="A371" s="92" t="str">
        <f>Orçamento!A359</f>
        <v>12.3</v>
      </c>
      <c r="B371" s="39" t="str">
        <f>Orçamento!B359</f>
        <v>Sinapi</v>
      </c>
      <c r="C371" s="39">
        <f>Orçamento!C359</f>
        <v>0</v>
      </c>
      <c r="D371" s="93">
        <f>Orçamento!D359</f>
        <v>0</v>
      </c>
      <c r="E371" s="39">
        <f>Orçamento!E359</f>
        <v>0</v>
      </c>
      <c r="F371" s="39">
        <f>Orçamento!F359</f>
        <v>0</v>
      </c>
      <c r="G371" s="95">
        <f>'Orç. Pós Licitação'!G359</f>
        <v>0</v>
      </c>
      <c r="H371" s="95">
        <f>'Orç. Pós Licitação'!H359</f>
        <v>0</v>
      </c>
      <c r="I371" s="95">
        <f>'Orç. Pós Licitação'!I359</f>
        <v>0</v>
      </c>
      <c r="J371" s="456"/>
      <c r="K371" s="459">
        <f t="shared" si="55"/>
        <v>0</v>
      </c>
      <c r="L371" s="283"/>
      <c r="M371" s="99">
        <f t="shared" si="56"/>
        <v>0</v>
      </c>
      <c r="N371" s="458">
        <f t="shared" si="57"/>
        <v>0</v>
      </c>
      <c r="O371" s="99">
        <f t="shared" si="58"/>
        <v>0</v>
      </c>
    </row>
    <row r="372" spans="1:15" x14ac:dyDescent="0.2">
      <c r="A372" s="92" t="str">
        <f>Orçamento!A360</f>
        <v>12.4</v>
      </c>
      <c r="B372" s="39" t="str">
        <f>Orçamento!B360</f>
        <v>Sinapi</v>
      </c>
      <c r="C372" s="39">
        <f>Orçamento!C360</f>
        <v>0</v>
      </c>
      <c r="D372" s="93">
        <f>Orçamento!D360</f>
        <v>0</v>
      </c>
      <c r="E372" s="39">
        <f>Orçamento!E360</f>
        <v>0</v>
      </c>
      <c r="F372" s="39">
        <f>Orçamento!F360</f>
        <v>0</v>
      </c>
      <c r="G372" s="95">
        <f>'Orç. Pós Licitação'!G360</f>
        <v>0</v>
      </c>
      <c r="H372" s="95">
        <f>'Orç. Pós Licitação'!H360</f>
        <v>0</v>
      </c>
      <c r="I372" s="95">
        <f>'Orç. Pós Licitação'!I360</f>
        <v>0</v>
      </c>
      <c r="J372" s="456"/>
      <c r="K372" s="459">
        <f t="shared" si="55"/>
        <v>0</v>
      </c>
      <c r="L372" s="283"/>
      <c r="M372" s="99">
        <f t="shared" si="56"/>
        <v>0</v>
      </c>
      <c r="N372" s="458">
        <f t="shared" si="57"/>
        <v>0</v>
      </c>
      <c r="O372" s="99">
        <f t="shared" si="58"/>
        <v>0</v>
      </c>
    </row>
    <row r="373" spans="1:15" x14ac:dyDescent="0.2">
      <c r="A373" s="92" t="str">
        <f>Orçamento!A361</f>
        <v>12.5</v>
      </c>
      <c r="B373" s="39" t="str">
        <f>Orçamento!B361</f>
        <v>Sinapi</v>
      </c>
      <c r="C373" s="39">
        <f>Orçamento!C361</f>
        <v>0</v>
      </c>
      <c r="D373" s="93">
        <f>Orçamento!D361</f>
        <v>0</v>
      </c>
      <c r="E373" s="39">
        <f>Orçamento!E361</f>
        <v>0</v>
      </c>
      <c r="F373" s="39">
        <f>Orçamento!F361</f>
        <v>0</v>
      </c>
      <c r="G373" s="95">
        <f>'Orç. Pós Licitação'!G361</f>
        <v>0</v>
      </c>
      <c r="H373" s="95">
        <f>'Orç. Pós Licitação'!H361</f>
        <v>0</v>
      </c>
      <c r="I373" s="95">
        <f>'Orç. Pós Licitação'!I361</f>
        <v>0</v>
      </c>
      <c r="J373" s="456"/>
      <c r="K373" s="459">
        <f t="shared" si="55"/>
        <v>0</v>
      </c>
      <c r="L373" s="283"/>
      <c r="M373" s="99">
        <f t="shared" si="56"/>
        <v>0</v>
      </c>
      <c r="N373" s="458">
        <f t="shared" si="57"/>
        <v>0</v>
      </c>
      <c r="O373" s="99">
        <f t="shared" si="58"/>
        <v>0</v>
      </c>
    </row>
    <row r="374" spans="1:15" x14ac:dyDescent="0.2">
      <c r="A374" s="92" t="str">
        <f>Orçamento!A362</f>
        <v>12.6</v>
      </c>
      <c r="B374" s="39" t="str">
        <f>Orçamento!B362</f>
        <v>Sinapi</v>
      </c>
      <c r="C374" s="39">
        <f>Orçamento!C362</f>
        <v>0</v>
      </c>
      <c r="D374" s="93">
        <f>Orçamento!D362</f>
        <v>0</v>
      </c>
      <c r="E374" s="39">
        <f>Orçamento!E362</f>
        <v>0</v>
      </c>
      <c r="F374" s="39">
        <f>Orçamento!F362</f>
        <v>0</v>
      </c>
      <c r="G374" s="95">
        <f>'Orç. Pós Licitação'!G362</f>
        <v>0</v>
      </c>
      <c r="H374" s="95">
        <f>'Orç. Pós Licitação'!H362</f>
        <v>0</v>
      </c>
      <c r="I374" s="95">
        <f>'Orç. Pós Licitação'!I362</f>
        <v>0</v>
      </c>
      <c r="J374" s="456"/>
      <c r="K374" s="459">
        <f t="shared" si="55"/>
        <v>0</v>
      </c>
      <c r="L374" s="283"/>
      <c r="M374" s="99">
        <f t="shared" si="56"/>
        <v>0</v>
      </c>
      <c r="N374" s="458">
        <f t="shared" si="57"/>
        <v>0</v>
      </c>
      <c r="O374" s="99">
        <f t="shared" si="58"/>
        <v>0</v>
      </c>
    </row>
    <row r="375" spans="1:15" x14ac:dyDescent="0.2">
      <c r="A375" s="92" t="str">
        <f>Orçamento!A363</f>
        <v>12.7</v>
      </c>
      <c r="B375" s="39" t="str">
        <f>Orçamento!B363</f>
        <v>Sinapi</v>
      </c>
      <c r="C375" s="39">
        <f>Orçamento!C363</f>
        <v>0</v>
      </c>
      <c r="D375" s="93">
        <f>Orçamento!D363</f>
        <v>0</v>
      </c>
      <c r="E375" s="39">
        <f>Orçamento!E363</f>
        <v>0</v>
      </c>
      <c r="F375" s="39">
        <f>Orçamento!F363</f>
        <v>0</v>
      </c>
      <c r="G375" s="95">
        <f>'Orç. Pós Licitação'!G363</f>
        <v>0</v>
      </c>
      <c r="H375" s="95">
        <f>'Orç. Pós Licitação'!H363</f>
        <v>0</v>
      </c>
      <c r="I375" s="95">
        <f>'Orç. Pós Licitação'!I363</f>
        <v>0</v>
      </c>
      <c r="J375" s="456"/>
      <c r="K375" s="459">
        <f t="shared" si="55"/>
        <v>0</v>
      </c>
      <c r="L375" s="283"/>
      <c r="M375" s="99">
        <f t="shared" si="56"/>
        <v>0</v>
      </c>
      <c r="N375" s="458">
        <f t="shared" si="57"/>
        <v>0</v>
      </c>
      <c r="O375" s="99">
        <f t="shared" si="58"/>
        <v>0</v>
      </c>
    </row>
    <row r="376" spans="1:15" x14ac:dyDescent="0.2">
      <c r="A376" s="92" t="str">
        <f>Orçamento!A364</f>
        <v>12.8</v>
      </c>
      <c r="B376" s="39" t="str">
        <f>Orçamento!B364</f>
        <v>Sinapi</v>
      </c>
      <c r="C376" s="39">
        <f>Orçamento!C364</f>
        <v>0</v>
      </c>
      <c r="D376" s="93">
        <f>Orçamento!D364</f>
        <v>0</v>
      </c>
      <c r="E376" s="39">
        <f>Orçamento!E364</f>
        <v>0</v>
      </c>
      <c r="F376" s="39">
        <f>Orçamento!F364</f>
        <v>0</v>
      </c>
      <c r="G376" s="95">
        <f>'Orç. Pós Licitação'!G364</f>
        <v>0</v>
      </c>
      <c r="H376" s="95">
        <f>'Orç. Pós Licitação'!H364</f>
        <v>0</v>
      </c>
      <c r="I376" s="95">
        <f>'Orç. Pós Licitação'!I364</f>
        <v>0</v>
      </c>
      <c r="J376" s="456"/>
      <c r="K376" s="459">
        <f t="shared" si="55"/>
        <v>0</v>
      </c>
      <c r="L376" s="283"/>
      <c r="M376" s="99">
        <f t="shared" si="56"/>
        <v>0</v>
      </c>
      <c r="N376" s="458">
        <f t="shared" si="57"/>
        <v>0</v>
      </c>
      <c r="O376" s="99">
        <f t="shared" si="58"/>
        <v>0</v>
      </c>
    </row>
    <row r="377" spans="1:15" x14ac:dyDescent="0.2">
      <c r="A377" s="92" t="str">
        <f>Orçamento!A365</f>
        <v>12.9</v>
      </c>
      <c r="B377" s="39" t="str">
        <f>Orçamento!B365</f>
        <v>Sinapi</v>
      </c>
      <c r="C377" s="39">
        <f>Orçamento!C365</f>
        <v>0</v>
      </c>
      <c r="D377" s="93">
        <f>Orçamento!D365</f>
        <v>0</v>
      </c>
      <c r="E377" s="39">
        <f>Orçamento!E365</f>
        <v>0</v>
      </c>
      <c r="F377" s="39">
        <f>Orçamento!F365</f>
        <v>0</v>
      </c>
      <c r="G377" s="95">
        <f>'Orç. Pós Licitação'!G365</f>
        <v>0</v>
      </c>
      <c r="H377" s="95">
        <f>'Orç. Pós Licitação'!H365</f>
        <v>0</v>
      </c>
      <c r="I377" s="95">
        <f>'Orç. Pós Licitação'!I365</f>
        <v>0</v>
      </c>
      <c r="J377" s="456"/>
      <c r="K377" s="459">
        <f t="shared" si="55"/>
        <v>0</v>
      </c>
      <c r="L377" s="283"/>
      <c r="M377" s="99">
        <f t="shared" si="56"/>
        <v>0</v>
      </c>
      <c r="N377" s="458">
        <f t="shared" si="57"/>
        <v>0</v>
      </c>
      <c r="O377" s="99">
        <f t="shared" si="58"/>
        <v>0</v>
      </c>
    </row>
    <row r="378" spans="1:15" x14ac:dyDescent="0.2">
      <c r="A378" s="92" t="str">
        <f>Orçamento!A366</f>
        <v>12.10</v>
      </c>
      <c r="B378" s="39" t="str">
        <f>Orçamento!B366</f>
        <v>Sinapi</v>
      </c>
      <c r="C378" s="39">
        <f>Orçamento!C366</f>
        <v>0</v>
      </c>
      <c r="D378" s="93">
        <f>Orçamento!D366</f>
        <v>0</v>
      </c>
      <c r="E378" s="39">
        <f>Orçamento!E366</f>
        <v>0</v>
      </c>
      <c r="F378" s="39">
        <f>Orçamento!F366</f>
        <v>0</v>
      </c>
      <c r="G378" s="95">
        <f>'Orç. Pós Licitação'!G366</f>
        <v>0</v>
      </c>
      <c r="H378" s="95">
        <f>'Orç. Pós Licitação'!H366</f>
        <v>0</v>
      </c>
      <c r="I378" s="95">
        <f>'Orç. Pós Licitação'!I366</f>
        <v>0</v>
      </c>
      <c r="J378" s="456"/>
      <c r="K378" s="459">
        <f t="shared" si="55"/>
        <v>0</v>
      </c>
      <c r="L378" s="283"/>
      <c r="M378" s="99">
        <f t="shared" si="56"/>
        <v>0</v>
      </c>
      <c r="N378" s="458">
        <f t="shared" si="57"/>
        <v>0</v>
      </c>
      <c r="O378" s="99">
        <f t="shared" si="58"/>
        <v>0</v>
      </c>
    </row>
    <row r="379" spans="1:15" x14ac:dyDescent="0.2">
      <c r="A379" s="92" t="str">
        <f>Orçamento!A367</f>
        <v>12.11</v>
      </c>
      <c r="B379" s="39" t="str">
        <f>Orçamento!B367</f>
        <v>Sinapi</v>
      </c>
      <c r="C379" s="39">
        <f>Orçamento!C367</f>
        <v>0</v>
      </c>
      <c r="D379" s="93">
        <f>Orçamento!D367</f>
        <v>0</v>
      </c>
      <c r="E379" s="39">
        <f>Orçamento!E367</f>
        <v>0</v>
      </c>
      <c r="F379" s="39">
        <f>Orçamento!F367</f>
        <v>0</v>
      </c>
      <c r="G379" s="95">
        <f>'Orç. Pós Licitação'!G367</f>
        <v>0</v>
      </c>
      <c r="H379" s="95">
        <f>'Orç. Pós Licitação'!H367</f>
        <v>0</v>
      </c>
      <c r="I379" s="95">
        <f>'Orç. Pós Licitação'!I367</f>
        <v>0</v>
      </c>
      <c r="J379" s="456"/>
      <c r="K379" s="459">
        <f t="shared" si="55"/>
        <v>0</v>
      </c>
      <c r="L379" s="283"/>
      <c r="M379" s="99">
        <f t="shared" si="56"/>
        <v>0</v>
      </c>
      <c r="N379" s="458">
        <f t="shared" si="57"/>
        <v>0</v>
      </c>
      <c r="O379" s="99">
        <f t="shared" si="58"/>
        <v>0</v>
      </c>
    </row>
    <row r="380" spans="1:15" x14ac:dyDescent="0.2">
      <c r="A380" s="92" t="str">
        <f>Orçamento!A368</f>
        <v>12.12</v>
      </c>
      <c r="B380" s="39" t="str">
        <f>Orçamento!B368</f>
        <v>Sinapi</v>
      </c>
      <c r="C380" s="39">
        <f>Orçamento!C368</f>
        <v>0</v>
      </c>
      <c r="D380" s="93">
        <f>Orçamento!D368</f>
        <v>0</v>
      </c>
      <c r="E380" s="39">
        <f>Orçamento!E368</f>
        <v>0</v>
      </c>
      <c r="F380" s="39">
        <f>Orçamento!F368</f>
        <v>0</v>
      </c>
      <c r="G380" s="95">
        <f>'Orç. Pós Licitação'!G368</f>
        <v>0</v>
      </c>
      <c r="H380" s="95">
        <f>'Orç. Pós Licitação'!H368</f>
        <v>0</v>
      </c>
      <c r="I380" s="95">
        <f>'Orç. Pós Licitação'!I368</f>
        <v>0</v>
      </c>
      <c r="J380" s="456"/>
      <c r="K380" s="459">
        <f t="shared" si="55"/>
        <v>0</v>
      </c>
      <c r="L380" s="283"/>
      <c r="M380" s="99">
        <f t="shared" si="56"/>
        <v>0</v>
      </c>
      <c r="N380" s="458">
        <f t="shared" si="57"/>
        <v>0</v>
      </c>
      <c r="O380" s="99">
        <f t="shared" si="58"/>
        <v>0</v>
      </c>
    </row>
    <row r="381" spans="1:15" x14ac:dyDescent="0.2">
      <c r="A381" s="92" t="str">
        <f>Orçamento!A369</f>
        <v>12.13</v>
      </c>
      <c r="B381" s="39" t="str">
        <f>Orçamento!B369</f>
        <v>Sinapi</v>
      </c>
      <c r="C381" s="39">
        <f>Orçamento!C369</f>
        <v>0</v>
      </c>
      <c r="D381" s="93">
        <f>Orçamento!D369</f>
        <v>0</v>
      </c>
      <c r="E381" s="39">
        <f>Orçamento!E369</f>
        <v>0</v>
      </c>
      <c r="F381" s="39">
        <f>Orçamento!F369</f>
        <v>0</v>
      </c>
      <c r="G381" s="95">
        <f>'Orç. Pós Licitação'!G369</f>
        <v>0</v>
      </c>
      <c r="H381" s="95">
        <f>'Orç. Pós Licitação'!H369</f>
        <v>0</v>
      </c>
      <c r="I381" s="95">
        <f>'Orç. Pós Licitação'!I369</f>
        <v>0</v>
      </c>
      <c r="J381" s="456"/>
      <c r="K381" s="459">
        <f t="shared" si="55"/>
        <v>0</v>
      </c>
      <c r="L381" s="283"/>
      <c r="M381" s="99">
        <f t="shared" si="56"/>
        <v>0</v>
      </c>
      <c r="N381" s="458">
        <f t="shared" si="57"/>
        <v>0</v>
      </c>
      <c r="O381" s="99">
        <f t="shared" si="58"/>
        <v>0</v>
      </c>
    </row>
    <row r="382" spans="1:15" x14ac:dyDescent="0.2">
      <c r="A382" s="92" t="str">
        <f>Orçamento!A370</f>
        <v>12.14</v>
      </c>
      <c r="B382" s="39" t="str">
        <f>Orçamento!B370</f>
        <v>Sinapi</v>
      </c>
      <c r="C382" s="39">
        <f>Orçamento!C370</f>
        <v>0</v>
      </c>
      <c r="D382" s="93">
        <f>Orçamento!D370</f>
        <v>0</v>
      </c>
      <c r="E382" s="39">
        <f>Orçamento!E370</f>
        <v>0</v>
      </c>
      <c r="F382" s="39">
        <f>Orçamento!F370</f>
        <v>0</v>
      </c>
      <c r="G382" s="95">
        <f>'Orç. Pós Licitação'!G370</f>
        <v>0</v>
      </c>
      <c r="H382" s="95">
        <f>'Orç. Pós Licitação'!H370</f>
        <v>0</v>
      </c>
      <c r="I382" s="95">
        <f>'Orç. Pós Licitação'!I370</f>
        <v>0</v>
      </c>
      <c r="J382" s="456"/>
      <c r="K382" s="459">
        <f t="shared" si="55"/>
        <v>0</v>
      </c>
      <c r="L382" s="283"/>
      <c r="M382" s="99">
        <f t="shared" si="56"/>
        <v>0</v>
      </c>
      <c r="N382" s="458">
        <f t="shared" si="57"/>
        <v>0</v>
      </c>
      <c r="O382" s="99">
        <f t="shared" si="58"/>
        <v>0</v>
      </c>
    </row>
    <row r="383" spans="1:15" x14ac:dyDescent="0.2">
      <c r="A383" s="92" t="str">
        <f>Orçamento!A371</f>
        <v>12.15</v>
      </c>
      <c r="B383" s="39" t="str">
        <f>Orçamento!B371</f>
        <v>Sinapi</v>
      </c>
      <c r="C383" s="39">
        <f>Orçamento!C371</f>
        <v>0</v>
      </c>
      <c r="D383" s="93">
        <f>Orçamento!D371</f>
        <v>0</v>
      </c>
      <c r="E383" s="39">
        <f>Orçamento!E371</f>
        <v>0</v>
      </c>
      <c r="F383" s="39">
        <f>Orçamento!F371</f>
        <v>0</v>
      </c>
      <c r="G383" s="95">
        <f>'Orç. Pós Licitação'!G371</f>
        <v>0</v>
      </c>
      <c r="H383" s="95">
        <f>'Orç. Pós Licitação'!H371</f>
        <v>0</v>
      </c>
      <c r="I383" s="95">
        <f>'Orç. Pós Licitação'!I371</f>
        <v>0</v>
      </c>
      <c r="J383" s="456"/>
      <c r="K383" s="459">
        <f t="shared" si="55"/>
        <v>0</v>
      </c>
      <c r="L383" s="283"/>
      <c r="M383" s="99">
        <f t="shared" si="56"/>
        <v>0</v>
      </c>
      <c r="N383" s="458">
        <f t="shared" si="57"/>
        <v>0</v>
      </c>
      <c r="O383" s="99">
        <f t="shared" si="58"/>
        <v>0</v>
      </c>
    </row>
    <row r="384" spans="1:15" x14ac:dyDescent="0.2">
      <c r="A384" s="92" t="str">
        <f>Orçamento!A372</f>
        <v>12.16</v>
      </c>
      <c r="B384" s="39" t="str">
        <f>Orçamento!B372</f>
        <v>Sinapi</v>
      </c>
      <c r="C384" s="39">
        <f>Orçamento!C372</f>
        <v>0</v>
      </c>
      <c r="D384" s="93">
        <f>Orçamento!D372</f>
        <v>0</v>
      </c>
      <c r="E384" s="39">
        <f>Orçamento!E372</f>
        <v>0</v>
      </c>
      <c r="F384" s="39">
        <f>Orçamento!F372</f>
        <v>0</v>
      </c>
      <c r="G384" s="95">
        <f>'Orç. Pós Licitação'!G372</f>
        <v>0</v>
      </c>
      <c r="H384" s="95">
        <f>'Orç. Pós Licitação'!H372</f>
        <v>0</v>
      </c>
      <c r="I384" s="95">
        <f>'Orç. Pós Licitação'!I372</f>
        <v>0</v>
      </c>
      <c r="J384" s="456"/>
      <c r="K384" s="459">
        <f t="shared" si="55"/>
        <v>0</v>
      </c>
      <c r="L384" s="283"/>
      <c r="M384" s="99">
        <f t="shared" si="56"/>
        <v>0</v>
      </c>
      <c r="N384" s="458">
        <f t="shared" si="57"/>
        <v>0</v>
      </c>
      <c r="O384" s="99">
        <f t="shared" si="58"/>
        <v>0</v>
      </c>
    </row>
    <row r="385" spans="1:15" x14ac:dyDescent="0.2">
      <c r="A385" s="92" t="str">
        <f>Orçamento!A373</f>
        <v>12.17</v>
      </c>
      <c r="B385" s="39" t="str">
        <f>Orçamento!B373</f>
        <v>Sinapi</v>
      </c>
      <c r="C385" s="39">
        <f>Orçamento!C373</f>
        <v>0</v>
      </c>
      <c r="D385" s="93">
        <f>Orçamento!D373</f>
        <v>0</v>
      </c>
      <c r="E385" s="39">
        <f>Orçamento!E373</f>
        <v>0</v>
      </c>
      <c r="F385" s="39">
        <f>Orçamento!F373</f>
        <v>0</v>
      </c>
      <c r="G385" s="95">
        <f>'Orç. Pós Licitação'!G373</f>
        <v>0</v>
      </c>
      <c r="H385" s="95">
        <f>'Orç. Pós Licitação'!H373</f>
        <v>0</v>
      </c>
      <c r="I385" s="95">
        <f>'Orç. Pós Licitação'!I373</f>
        <v>0</v>
      </c>
      <c r="J385" s="456"/>
      <c r="K385" s="459">
        <f t="shared" si="55"/>
        <v>0</v>
      </c>
      <c r="L385" s="283"/>
      <c r="M385" s="99">
        <f t="shared" si="56"/>
        <v>0</v>
      </c>
      <c r="N385" s="458">
        <f t="shared" si="57"/>
        <v>0</v>
      </c>
      <c r="O385" s="99">
        <f t="shared" si="58"/>
        <v>0</v>
      </c>
    </row>
    <row r="386" spans="1:15" x14ac:dyDescent="0.2">
      <c r="A386" s="92" t="str">
        <f>Orçamento!A374</f>
        <v>12.18</v>
      </c>
      <c r="B386" s="39" t="str">
        <f>Orçamento!B374</f>
        <v>Sinapi</v>
      </c>
      <c r="C386" s="39">
        <f>Orçamento!C374</f>
        <v>0</v>
      </c>
      <c r="D386" s="93">
        <f>Orçamento!D374</f>
        <v>0</v>
      </c>
      <c r="E386" s="39">
        <f>Orçamento!E374</f>
        <v>0</v>
      </c>
      <c r="F386" s="39">
        <f>Orçamento!F374</f>
        <v>0</v>
      </c>
      <c r="G386" s="95">
        <f>'Orç. Pós Licitação'!G374</f>
        <v>0</v>
      </c>
      <c r="H386" s="95">
        <f>'Orç. Pós Licitação'!H374</f>
        <v>0</v>
      </c>
      <c r="I386" s="95">
        <f>'Orç. Pós Licitação'!I374</f>
        <v>0</v>
      </c>
      <c r="J386" s="456"/>
      <c r="K386" s="459">
        <f t="shared" si="55"/>
        <v>0</v>
      </c>
      <c r="L386" s="283"/>
      <c r="M386" s="99">
        <f t="shared" si="56"/>
        <v>0</v>
      </c>
      <c r="N386" s="458">
        <f t="shared" si="57"/>
        <v>0</v>
      </c>
      <c r="O386" s="99">
        <f t="shared" si="58"/>
        <v>0</v>
      </c>
    </row>
    <row r="387" spans="1:15" x14ac:dyDescent="0.2">
      <c r="A387" s="92" t="str">
        <f>Orçamento!A375</f>
        <v>12.19</v>
      </c>
      <c r="B387" s="39" t="str">
        <f>Orçamento!B375</f>
        <v>Sinapi</v>
      </c>
      <c r="C387" s="39">
        <f>Orçamento!C375</f>
        <v>0</v>
      </c>
      <c r="D387" s="93">
        <f>Orçamento!D375</f>
        <v>0</v>
      </c>
      <c r="E387" s="39">
        <f>Orçamento!E375</f>
        <v>0</v>
      </c>
      <c r="F387" s="39">
        <f>Orçamento!F375</f>
        <v>0</v>
      </c>
      <c r="G387" s="95">
        <f>'Orç. Pós Licitação'!G375</f>
        <v>0</v>
      </c>
      <c r="H387" s="95">
        <f>'Orç. Pós Licitação'!H375</f>
        <v>0</v>
      </c>
      <c r="I387" s="95">
        <f>'Orç. Pós Licitação'!I375</f>
        <v>0</v>
      </c>
      <c r="J387" s="456"/>
      <c r="K387" s="459">
        <f t="shared" si="55"/>
        <v>0</v>
      </c>
      <c r="L387" s="283"/>
      <c r="M387" s="99">
        <f t="shared" si="56"/>
        <v>0</v>
      </c>
      <c r="N387" s="458">
        <f t="shared" si="57"/>
        <v>0</v>
      </c>
      <c r="O387" s="99">
        <f t="shared" si="58"/>
        <v>0</v>
      </c>
    </row>
    <row r="388" spans="1:15" x14ac:dyDescent="0.2">
      <c r="A388" s="92" t="str">
        <f>Orçamento!A376</f>
        <v>12.20</v>
      </c>
      <c r="B388" s="39" t="str">
        <f>Orçamento!B376</f>
        <v>Sinapi</v>
      </c>
      <c r="C388" s="39">
        <f>Orçamento!C376</f>
        <v>0</v>
      </c>
      <c r="D388" s="93">
        <f>Orçamento!D376</f>
        <v>0</v>
      </c>
      <c r="E388" s="39">
        <f>Orçamento!E376</f>
        <v>0</v>
      </c>
      <c r="F388" s="39">
        <f>Orçamento!F376</f>
        <v>0</v>
      </c>
      <c r="G388" s="95">
        <f>'Orç. Pós Licitação'!G376</f>
        <v>0</v>
      </c>
      <c r="H388" s="95">
        <f>'Orç. Pós Licitação'!H376</f>
        <v>0</v>
      </c>
      <c r="I388" s="95">
        <f>'Orç. Pós Licitação'!I376</f>
        <v>0</v>
      </c>
      <c r="J388" s="456"/>
      <c r="K388" s="459">
        <f t="shared" si="55"/>
        <v>0</v>
      </c>
      <c r="L388" s="283"/>
      <c r="M388" s="99">
        <f t="shared" si="56"/>
        <v>0</v>
      </c>
      <c r="N388" s="458">
        <f t="shared" si="57"/>
        <v>0</v>
      </c>
      <c r="O388" s="99">
        <f t="shared" si="58"/>
        <v>0</v>
      </c>
    </row>
    <row r="389" spans="1:15" x14ac:dyDescent="0.2">
      <c r="A389" s="92" t="str">
        <f>Orçamento!A377</f>
        <v>12.21</v>
      </c>
      <c r="B389" s="39" t="str">
        <f>Orçamento!B377</f>
        <v>Sinapi</v>
      </c>
      <c r="C389" s="39">
        <f>Orçamento!C377</f>
        <v>0</v>
      </c>
      <c r="D389" s="93">
        <f>Orçamento!D377</f>
        <v>0</v>
      </c>
      <c r="E389" s="39">
        <f>Orçamento!E377</f>
        <v>0</v>
      </c>
      <c r="F389" s="39">
        <f>Orçamento!F377</f>
        <v>0</v>
      </c>
      <c r="G389" s="95">
        <f>'Orç. Pós Licitação'!G377</f>
        <v>0</v>
      </c>
      <c r="H389" s="95">
        <f>'Orç. Pós Licitação'!H377</f>
        <v>0</v>
      </c>
      <c r="I389" s="95">
        <f>'Orç. Pós Licitação'!I377</f>
        <v>0</v>
      </c>
      <c r="J389" s="456"/>
      <c r="K389" s="459">
        <f t="shared" si="55"/>
        <v>0</v>
      </c>
      <c r="L389" s="283"/>
      <c r="M389" s="99">
        <f t="shared" si="56"/>
        <v>0</v>
      </c>
      <c r="N389" s="458">
        <f t="shared" si="57"/>
        <v>0</v>
      </c>
      <c r="O389" s="99">
        <f t="shared" si="58"/>
        <v>0</v>
      </c>
    </row>
    <row r="390" spans="1:15" x14ac:dyDescent="0.2">
      <c r="A390" s="92" t="str">
        <f>Orçamento!A378</f>
        <v>12.22</v>
      </c>
      <c r="B390" s="39" t="str">
        <f>Orçamento!B378</f>
        <v>Sinapi</v>
      </c>
      <c r="C390" s="39">
        <f>Orçamento!C378</f>
        <v>0</v>
      </c>
      <c r="D390" s="93">
        <f>Orçamento!D378</f>
        <v>0</v>
      </c>
      <c r="E390" s="39">
        <f>Orçamento!E378</f>
        <v>0</v>
      </c>
      <c r="F390" s="39">
        <f>Orçamento!F378</f>
        <v>0</v>
      </c>
      <c r="G390" s="95">
        <f>'Orç. Pós Licitação'!G378</f>
        <v>0</v>
      </c>
      <c r="H390" s="95">
        <f>'Orç. Pós Licitação'!H378</f>
        <v>0</v>
      </c>
      <c r="I390" s="95">
        <f>'Orç. Pós Licitação'!I378</f>
        <v>0</v>
      </c>
      <c r="J390" s="456"/>
      <c r="K390" s="459">
        <f t="shared" si="55"/>
        <v>0</v>
      </c>
      <c r="L390" s="283"/>
      <c r="M390" s="99">
        <f t="shared" si="56"/>
        <v>0</v>
      </c>
      <c r="N390" s="458">
        <f t="shared" si="57"/>
        <v>0</v>
      </c>
      <c r="O390" s="99">
        <f t="shared" si="58"/>
        <v>0</v>
      </c>
    </row>
    <row r="391" spans="1:15" x14ac:dyDescent="0.2">
      <c r="A391" s="92" t="str">
        <f>Orçamento!A379</f>
        <v>12.23</v>
      </c>
      <c r="B391" s="39" t="str">
        <f>Orçamento!B379</f>
        <v>Sinapi</v>
      </c>
      <c r="C391" s="39">
        <f>Orçamento!C379</f>
        <v>0</v>
      </c>
      <c r="D391" s="93">
        <f>Orçamento!D379</f>
        <v>0</v>
      </c>
      <c r="E391" s="39">
        <f>Orçamento!E379</f>
        <v>0</v>
      </c>
      <c r="F391" s="39">
        <f>Orçamento!F379</f>
        <v>0</v>
      </c>
      <c r="G391" s="95">
        <f>'Orç. Pós Licitação'!G379</f>
        <v>0</v>
      </c>
      <c r="H391" s="95">
        <f>'Orç. Pós Licitação'!H379</f>
        <v>0</v>
      </c>
      <c r="I391" s="95">
        <f>'Orç. Pós Licitação'!I379</f>
        <v>0</v>
      </c>
      <c r="J391" s="456"/>
      <c r="K391" s="459">
        <f t="shared" si="55"/>
        <v>0</v>
      </c>
      <c r="L391" s="283"/>
      <c r="M391" s="99">
        <f t="shared" si="56"/>
        <v>0</v>
      </c>
      <c r="N391" s="458">
        <f t="shared" si="57"/>
        <v>0</v>
      </c>
      <c r="O391" s="99">
        <f t="shared" si="58"/>
        <v>0</v>
      </c>
    </row>
    <row r="392" spans="1:15" x14ac:dyDescent="0.2">
      <c r="A392" s="92" t="str">
        <f>Orçamento!A380</f>
        <v>12.24</v>
      </c>
      <c r="B392" s="39" t="str">
        <f>Orçamento!B380</f>
        <v>Sinapi</v>
      </c>
      <c r="C392" s="39">
        <f>Orçamento!C380</f>
        <v>0</v>
      </c>
      <c r="D392" s="93">
        <f>Orçamento!D380</f>
        <v>0</v>
      </c>
      <c r="E392" s="39">
        <f>Orçamento!E380</f>
        <v>0</v>
      </c>
      <c r="F392" s="39">
        <f>Orçamento!F380</f>
        <v>0</v>
      </c>
      <c r="G392" s="95">
        <f>'Orç. Pós Licitação'!G380</f>
        <v>0</v>
      </c>
      <c r="H392" s="95">
        <f>'Orç. Pós Licitação'!H380</f>
        <v>0</v>
      </c>
      <c r="I392" s="95">
        <f>'Orç. Pós Licitação'!I380</f>
        <v>0</v>
      </c>
      <c r="J392" s="456"/>
      <c r="K392" s="459">
        <f t="shared" si="55"/>
        <v>0</v>
      </c>
      <c r="L392" s="283"/>
      <c r="M392" s="99">
        <f t="shared" si="56"/>
        <v>0</v>
      </c>
      <c r="N392" s="458">
        <f t="shared" si="57"/>
        <v>0</v>
      </c>
      <c r="O392" s="99">
        <f t="shared" si="58"/>
        <v>0</v>
      </c>
    </row>
    <row r="393" spans="1:15" x14ac:dyDescent="0.2">
      <c r="A393" s="92" t="str">
        <f>Orçamento!A381</f>
        <v>12.25</v>
      </c>
      <c r="B393" s="39" t="str">
        <f>Orçamento!B381</f>
        <v>Sinapi</v>
      </c>
      <c r="C393" s="39">
        <f>Orçamento!C381</f>
        <v>0</v>
      </c>
      <c r="D393" s="93">
        <f>Orçamento!D381</f>
        <v>0</v>
      </c>
      <c r="E393" s="39">
        <f>Orçamento!E381</f>
        <v>0</v>
      </c>
      <c r="F393" s="39">
        <f>Orçamento!F381</f>
        <v>0</v>
      </c>
      <c r="G393" s="95">
        <f>'Orç. Pós Licitação'!G381</f>
        <v>0</v>
      </c>
      <c r="H393" s="95">
        <f>'Orç. Pós Licitação'!H381</f>
        <v>0</v>
      </c>
      <c r="I393" s="95">
        <f>'Orç. Pós Licitação'!I381</f>
        <v>0</v>
      </c>
      <c r="J393" s="456"/>
      <c r="K393" s="459">
        <f t="shared" si="55"/>
        <v>0</v>
      </c>
      <c r="L393" s="283"/>
      <c r="M393" s="99">
        <f t="shared" si="56"/>
        <v>0</v>
      </c>
      <c r="N393" s="458">
        <f t="shared" si="57"/>
        <v>0</v>
      </c>
      <c r="O393" s="99">
        <f t="shared" si="58"/>
        <v>0</v>
      </c>
    </row>
    <row r="394" spans="1:15" x14ac:dyDescent="0.2">
      <c r="A394" s="92" t="str">
        <f>Orçamento!A382</f>
        <v>12.26</v>
      </c>
      <c r="B394" s="39" t="str">
        <f>Orçamento!B382</f>
        <v>Sinapi</v>
      </c>
      <c r="C394" s="39">
        <f>Orçamento!C382</f>
        <v>0</v>
      </c>
      <c r="D394" s="93">
        <f>Orçamento!D382</f>
        <v>0</v>
      </c>
      <c r="E394" s="39">
        <f>Orçamento!E382</f>
        <v>0</v>
      </c>
      <c r="F394" s="39">
        <f>Orçamento!F382</f>
        <v>0</v>
      </c>
      <c r="G394" s="95">
        <f>'Orç. Pós Licitação'!G382</f>
        <v>0</v>
      </c>
      <c r="H394" s="95">
        <f>'Orç. Pós Licitação'!H382</f>
        <v>0</v>
      </c>
      <c r="I394" s="95">
        <f>'Orç. Pós Licitação'!I382</f>
        <v>0</v>
      </c>
      <c r="J394" s="456"/>
      <c r="K394" s="459">
        <f t="shared" si="55"/>
        <v>0</v>
      </c>
      <c r="L394" s="283"/>
      <c r="M394" s="99">
        <f t="shared" si="56"/>
        <v>0</v>
      </c>
      <c r="N394" s="458">
        <f t="shared" si="57"/>
        <v>0</v>
      </c>
      <c r="O394" s="99">
        <f t="shared" si="58"/>
        <v>0</v>
      </c>
    </row>
    <row r="395" spans="1:15" x14ac:dyDescent="0.2">
      <c r="A395" s="92" t="str">
        <f>Orçamento!A383</f>
        <v>12.27</v>
      </c>
      <c r="B395" s="39" t="str">
        <f>Orçamento!B383</f>
        <v>Sinapi</v>
      </c>
      <c r="C395" s="39">
        <f>Orçamento!C383</f>
        <v>0</v>
      </c>
      <c r="D395" s="93">
        <f>Orçamento!D383</f>
        <v>0</v>
      </c>
      <c r="E395" s="39">
        <f>Orçamento!E383</f>
        <v>0</v>
      </c>
      <c r="F395" s="39">
        <f>Orçamento!F383</f>
        <v>0</v>
      </c>
      <c r="G395" s="95">
        <f>'Orç. Pós Licitação'!G383</f>
        <v>0</v>
      </c>
      <c r="H395" s="95">
        <f>'Orç. Pós Licitação'!H383</f>
        <v>0</v>
      </c>
      <c r="I395" s="95">
        <f>'Orç. Pós Licitação'!I383</f>
        <v>0</v>
      </c>
      <c r="J395" s="456"/>
      <c r="K395" s="459">
        <f t="shared" si="55"/>
        <v>0</v>
      </c>
      <c r="L395" s="283"/>
      <c r="M395" s="99">
        <f t="shared" si="56"/>
        <v>0</v>
      </c>
      <c r="N395" s="458">
        <f t="shared" si="57"/>
        <v>0</v>
      </c>
      <c r="O395" s="99">
        <f t="shared" si="58"/>
        <v>0</v>
      </c>
    </row>
    <row r="396" spans="1:15" x14ac:dyDescent="0.2">
      <c r="A396" s="92" t="str">
        <f>Orçamento!A384</f>
        <v>12.28</v>
      </c>
      <c r="B396" s="39" t="str">
        <f>Orçamento!B384</f>
        <v>Sinapi</v>
      </c>
      <c r="C396" s="39">
        <f>Orçamento!C384</f>
        <v>0</v>
      </c>
      <c r="D396" s="93">
        <f>Orçamento!D384</f>
        <v>0</v>
      </c>
      <c r="E396" s="39">
        <f>Orçamento!E384</f>
        <v>0</v>
      </c>
      <c r="F396" s="39">
        <f>Orçamento!F384</f>
        <v>0</v>
      </c>
      <c r="G396" s="95">
        <f>'Orç. Pós Licitação'!G384</f>
        <v>0</v>
      </c>
      <c r="H396" s="95">
        <f>'Orç. Pós Licitação'!H384</f>
        <v>0</v>
      </c>
      <c r="I396" s="95">
        <f>'Orç. Pós Licitação'!I384</f>
        <v>0</v>
      </c>
      <c r="J396" s="456"/>
      <c r="K396" s="459">
        <f t="shared" si="55"/>
        <v>0</v>
      </c>
      <c r="L396" s="283"/>
      <c r="M396" s="99">
        <f t="shared" si="56"/>
        <v>0</v>
      </c>
      <c r="N396" s="458">
        <f t="shared" si="57"/>
        <v>0</v>
      </c>
      <c r="O396" s="99">
        <f t="shared" si="58"/>
        <v>0</v>
      </c>
    </row>
    <row r="397" spans="1:15" x14ac:dyDescent="0.2">
      <c r="A397" s="92" t="str">
        <f>Orçamento!A385</f>
        <v>12.29</v>
      </c>
      <c r="B397" s="39" t="str">
        <f>Orçamento!B385</f>
        <v>Sinapi</v>
      </c>
      <c r="C397" s="39">
        <f>Orçamento!C385</f>
        <v>0</v>
      </c>
      <c r="D397" s="93">
        <f>Orçamento!D385</f>
        <v>0</v>
      </c>
      <c r="E397" s="39">
        <f>Orçamento!E385</f>
        <v>0</v>
      </c>
      <c r="F397" s="39">
        <f>Orçamento!F385</f>
        <v>0</v>
      </c>
      <c r="G397" s="95">
        <f>'Orç. Pós Licitação'!G385</f>
        <v>0</v>
      </c>
      <c r="H397" s="95">
        <f>'Orç. Pós Licitação'!H385</f>
        <v>0</v>
      </c>
      <c r="I397" s="95">
        <f>'Orç. Pós Licitação'!I385</f>
        <v>0</v>
      </c>
      <c r="J397" s="456"/>
      <c r="K397" s="459">
        <f t="shared" si="55"/>
        <v>0</v>
      </c>
      <c r="L397" s="283"/>
      <c r="M397" s="99">
        <f t="shared" si="56"/>
        <v>0</v>
      </c>
      <c r="N397" s="458">
        <f t="shared" si="57"/>
        <v>0</v>
      </c>
      <c r="O397" s="99">
        <f t="shared" si="58"/>
        <v>0</v>
      </c>
    </row>
    <row r="398" spans="1:15" x14ac:dyDescent="0.2">
      <c r="A398" s="92" t="str">
        <f>Orçamento!A386</f>
        <v>12.30</v>
      </c>
      <c r="B398" s="39" t="str">
        <f>Orçamento!B386</f>
        <v>Sinapi</v>
      </c>
      <c r="C398" s="39">
        <f>Orçamento!C386</f>
        <v>0</v>
      </c>
      <c r="D398" s="93">
        <f>Orçamento!D386</f>
        <v>0</v>
      </c>
      <c r="E398" s="39">
        <f>Orçamento!E386</f>
        <v>0</v>
      </c>
      <c r="F398" s="39">
        <f>Orçamento!F386</f>
        <v>0</v>
      </c>
      <c r="G398" s="95">
        <f>'Orç. Pós Licitação'!G386</f>
        <v>0</v>
      </c>
      <c r="H398" s="95">
        <f>'Orç. Pós Licitação'!H386</f>
        <v>0</v>
      </c>
      <c r="I398" s="95">
        <f>'Orç. Pós Licitação'!I386</f>
        <v>0</v>
      </c>
      <c r="J398" s="456"/>
      <c r="K398" s="459">
        <f t="shared" si="55"/>
        <v>0</v>
      </c>
      <c r="L398" s="283"/>
      <c r="M398" s="99">
        <f t="shared" si="56"/>
        <v>0</v>
      </c>
      <c r="N398" s="458">
        <f t="shared" si="57"/>
        <v>0</v>
      </c>
      <c r="O398" s="99">
        <f t="shared" si="58"/>
        <v>0</v>
      </c>
    </row>
    <row r="399" spans="1:15" s="2" customFormat="1" ht="15.75" x14ac:dyDescent="0.25">
      <c r="A399" s="449"/>
      <c r="B399" s="434"/>
      <c r="C399" s="434"/>
      <c r="D399" s="435"/>
      <c r="E399" s="430" t="s">
        <v>1116</v>
      </c>
      <c r="F399" s="434"/>
      <c r="G399" s="434"/>
      <c r="H399" s="436"/>
      <c r="I399" s="437">
        <f>SUM(I369:I398)</f>
        <v>16.079999999999998</v>
      </c>
      <c r="J399" s="438"/>
      <c r="K399" s="437">
        <f>SUM(K369:K398)</f>
        <v>0</v>
      </c>
      <c r="L399" s="438"/>
      <c r="M399" s="437">
        <f>SUM(M369:M398)</f>
        <v>0</v>
      </c>
      <c r="N399" s="437"/>
      <c r="O399" s="437">
        <f t="shared" ref="O399" si="59">SUM(O369:O398)</f>
        <v>16.079999999999998</v>
      </c>
    </row>
    <row r="400" spans="1:15" s="3" customFormat="1" ht="31.5" x14ac:dyDescent="0.25">
      <c r="A400" s="451" t="str">
        <f>Orçamento!A387</f>
        <v>13.0</v>
      </c>
      <c r="B400" s="427"/>
      <c r="C400" s="427"/>
      <c r="D400" s="428" t="str">
        <f>Orçamento!D387</f>
        <v>INSTALAÇÃO DA BOMBA DE RECALQUE - BOMBA E INSTALAÇÕES ELÉTRICAS</v>
      </c>
      <c r="E400" s="427"/>
      <c r="F400" s="427"/>
      <c r="G400" s="429"/>
      <c r="H400" s="430"/>
      <c r="I400" s="430"/>
      <c r="J400" s="431"/>
      <c r="K400" s="431"/>
      <c r="L400" s="431"/>
      <c r="M400" s="432"/>
      <c r="N400" s="433"/>
      <c r="O400" s="433"/>
    </row>
    <row r="401" spans="1:15" ht="99.75" x14ac:dyDescent="0.2">
      <c r="A401" s="92" t="str">
        <f>Orçamento!A388</f>
        <v>13.1</v>
      </c>
      <c r="B401" s="39" t="str">
        <f>Orçamento!B388</f>
        <v>Cotação</v>
      </c>
      <c r="C401" s="39">
        <f>Orçamento!C388</f>
        <v>0</v>
      </c>
      <c r="D401" s="93" t="str">
        <f>Orçamento!D388</f>
        <v>Quadro de comando em caixa metálica com pintura epóxi, para controle da bomba de recalque de 30cv, 380 V, soft starter para acionamento da bomba com opção manual e automática, com disjuntor geral e motor, DR, sinalizador, DPS, sistema de aterramento com 3 hastes e demais componentes para o perfeito funcionamento do sistema da bomba (relé falta de fase, relé térmico, fusível). O painel elétrico deve atender as normas técnicas de segurança</v>
      </c>
      <c r="E401" s="39" t="str">
        <f>Orçamento!E388</f>
        <v>UNID</v>
      </c>
      <c r="F401" s="39">
        <f>Orçamento!F388</f>
        <v>1</v>
      </c>
      <c r="G401" s="95">
        <f>'Orç. Pós Licitação'!G388</f>
        <v>17200</v>
      </c>
      <c r="H401" s="95">
        <f>'Orç. Pós Licitação'!H388</f>
        <v>21328</v>
      </c>
      <c r="I401" s="95">
        <f>'Orç. Pós Licitação'!I388</f>
        <v>21328</v>
      </c>
      <c r="J401" s="456"/>
      <c r="K401" s="459">
        <f t="shared" ref="K401:K430" si="60">ROUND((J401*H401),2)</f>
        <v>0</v>
      </c>
      <c r="L401" s="283"/>
      <c r="M401" s="99">
        <f t="shared" ref="M401:M430" si="61">ROUND((L401*H401),2)</f>
        <v>0</v>
      </c>
      <c r="N401" s="458">
        <f t="shared" ref="N401:N430" si="62">F401-J401+L401</f>
        <v>1</v>
      </c>
      <c r="O401" s="99">
        <f t="shared" ref="O401:O430" si="63">ROUND((N401*H401),2)</f>
        <v>21328</v>
      </c>
    </row>
    <row r="402" spans="1:15" x14ac:dyDescent="0.2">
      <c r="A402" s="92" t="str">
        <f>Orçamento!A389</f>
        <v>13.2</v>
      </c>
      <c r="B402" s="39" t="str">
        <f>Orçamento!B389</f>
        <v>Cotação</v>
      </c>
      <c r="C402" s="39">
        <f>Orçamento!C389</f>
        <v>0</v>
      </c>
      <c r="D402" s="93" t="str">
        <f>Orçamento!D389</f>
        <v>Cabo flexível isolado 16,0 mm²</v>
      </c>
      <c r="E402" s="39" t="str">
        <f>Orçamento!E389</f>
        <v>M</v>
      </c>
      <c r="F402" s="39">
        <f>Orçamento!F389</f>
        <v>240</v>
      </c>
      <c r="G402" s="95">
        <f>'Orç. Pós Licitação'!G389</f>
        <v>25.9</v>
      </c>
      <c r="H402" s="95">
        <f>'Orç. Pós Licitação'!H389</f>
        <v>32.119999999999997</v>
      </c>
      <c r="I402" s="95">
        <f>'Orç. Pós Licitação'!I389</f>
        <v>7708.8</v>
      </c>
      <c r="J402" s="456"/>
      <c r="K402" s="459">
        <f t="shared" si="60"/>
        <v>0</v>
      </c>
      <c r="L402" s="283"/>
      <c r="M402" s="99">
        <f t="shared" si="61"/>
        <v>0</v>
      </c>
      <c r="N402" s="458">
        <f t="shared" si="62"/>
        <v>240</v>
      </c>
      <c r="O402" s="99">
        <f t="shared" si="63"/>
        <v>7708.8</v>
      </c>
    </row>
    <row r="403" spans="1:15" ht="57" x14ac:dyDescent="0.2">
      <c r="A403" s="92" t="str">
        <f>Orçamento!A390</f>
        <v>13.3</v>
      </c>
      <c r="B403" s="39" t="str">
        <f>Orçamento!B390</f>
        <v>Cotação</v>
      </c>
      <c r="C403" s="39">
        <f>Orçamento!C390</f>
        <v>0</v>
      </c>
      <c r="D403" s="93" t="str">
        <f>Orçamento!D390</f>
        <v>Fornecimento e instalação de bomba anfíbia para recalque de água bruta, 30CV, 4 estágios, vazão de 22 m³/h, AMT 150 mca, rotor radial, monobloco, tensão de 380V, 1750 rpm, 60 Hz, relé RTD, e com fornecimento de crivo em aço carbono com pintura eletrostática</v>
      </c>
      <c r="E403" s="39" t="str">
        <f>Orçamento!E390</f>
        <v>UNID</v>
      </c>
      <c r="F403" s="39">
        <f>Orçamento!F390</f>
        <v>1</v>
      </c>
      <c r="G403" s="95">
        <f>'Orç. Pós Licitação'!G390</f>
        <v>146960</v>
      </c>
      <c r="H403" s="95">
        <f>'Orç. Pós Licitação'!H390</f>
        <v>182230.39999999999</v>
      </c>
      <c r="I403" s="95">
        <f>'Orç. Pós Licitação'!I390</f>
        <v>182230.39999999999</v>
      </c>
      <c r="J403" s="456"/>
      <c r="K403" s="459">
        <f t="shared" si="60"/>
        <v>0</v>
      </c>
      <c r="L403" s="283"/>
      <c r="M403" s="99">
        <f t="shared" si="61"/>
        <v>0</v>
      </c>
      <c r="N403" s="458">
        <f t="shared" si="62"/>
        <v>1</v>
      </c>
      <c r="O403" s="99">
        <f t="shared" si="63"/>
        <v>182230.39999999999</v>
      </c>
    </row>
    <row r="404" spans="1:15" x14ac:dyDescent="0.2">
      <c r="A404" s="92" t="str">
        <f>Orçamento!A391</f>
        <v>13.4</v>
      </c>
      <c r="B404" s="39" t="str">
        <f>Orçamento!B391</f>
        <v>Sinapi</v>
      </c>
      <c r="C404" s="39">
        <f>Orçamento!C391</f>
        <v>0</v>
      </c>
      <c r="D404" s="93">
        <f>Orçamento!D391</f>
        <v>0</v>
      </c>
      <c r="E404" s="39">
        <f>Orçamento!E391</f>
        <v>0</v>
      </c>
      <c r="F404" s="39">
        <f>Orçamento!F391</f>
        <v>0</v>
      </c>
      <c r="G404" s="95">
        <f>'Orç. Pós Licitação'!G391</f>
        <v>0</v>
      </c>
      <c r="H404" s="95">
        <f>'Orç. Pós Licitação'!H391</f>
        <v>0</v>
      </c>
      <c r="I404" s="95">
        <f>'Orç. Pós Licitação'!I391</f>
        <v>0</v>
      </c>
      <c r="J404" s="456"/>
      <c r="K404" s="459">
        <f t="shared" si="60"/>
        <v>0</v>
      </c>
      <c r="L404" s="283"/>
      <c r="M404" s="99">
        <f t="shared" si="61"/>
        <v>0</v>
      </c>
      <c r="N404" s="458">
        <f t="shared" si="62"/>
        <v>0</v>
      </c>
      <c r="O404" s="99">
        <f t="shared" si="63"/>
        <v>0</v>
      </c>
    </row>
    <row r="405" spans="1:15" x14ac:dyDescent="0.2">
      <c r="A405" s="92" t="str">
        <f>Orçamento!A392</f>
        <v>13.5</v>
      </c>
      <c r="B405" s="39" t="str">
        <f>Orçamento!B392</f>
        <v>Sinapi</v>
      </c>
      <c r="C405" s="39">
        <f>Orçamento!C392</f>
        <v>0</v>
      </c>
      <c r="D405" s="93">
        <f>Orçamento!D392</f>
        <v>0</v>
      </c>
      <c r="E405" s="39">
        <f>Orçamento!E392</f>
        <v>0</v>
      </c>
      <c r="F405" s="39">
        <f>Orçamento!F392</f>
        <v>0</v>
      </c>
      <c r="G405" s="95">
        <f>'Orç. Pós Licitação'!G392</f>
        <v>0</v>
      </c>
      <c r="H405" s="95">
        <f>'Orç. Pós Licitação'!H392</f>
        <v>0</v>
      </c>
      <c r="I405" s="95">
        <f>'Orç. Pós Licitação'!I392</f>
        <v>0</v>
      </c>
      <c r="J405" s="456"/>
      <c r="K405" s="459">
        <f t="shared" si="60"/>
        <v>0</v>
      </c>
      <c r="L405" s="283"/>
      <c r="M405" s="99">
        <f t="shared" si="61"/>
        <v>0</v>
      </c>
      <c r="N405" s="458">
        <f t="shared" si="62"/>
        <v>0</v>
      </c>
      <c r="O405" s="99">
        <f t="shared" si="63"/>
        <v>0</v>
      </c>
    </row>
    <row r="406" spans="1:15" x14ac:dyDescent="0.2">
      <c r="A406" s="92" t="str">
        <f>Orçamento!A393</f>
        <v>13.6</v>
      </c>
      <c r="B406" s="39" t="str">
        <f>Orçamento!B393</f>
        <v>Sinapi</v>
      </c>
      <c r="C406" s="39">
        <f>Orçamento!C393</f>
        <v>0</v>
      </c>
      <c r="D406" s="93">
        <f>Orçamento!D393</f>
        <v>0</v>
      </c>
      <c r="E406" s="39">
        <f>Orçamento!E393</f>
        <v>0</v>
      </c>
      <c r="F406" s="39">
        <f>Orçamento!F393</f>
        <v>0</v>
      </c>
      <c r="G406" s="95">
        <f>'Orç. Pós Licitação'!G393</f>
        <v>0</v>
      </c>
      <c r="H406" s="95">
        <f>'Orç. Pós Licitação'!H393</f>
        <v>0</v>
      </c>
      <c r="I406" s="95">
        <f>'Orç. Pós Licitação'!I393</f>
        <v>0</v>
      </c>
      <c r="J406" s="456"/>
      <c r="K406" s="459">
        <f t="shared" si="60"/>
        <v>0</v>
      </c>
      <c r="L406" s="283"/>
      <c r="M406" s="99">
        <f t="shared" si="61"/>
        <v>0</v>
      </c>
      <c r="N406" s="458">
        <f t="shared" si="62"/>
        <v>0</v>
      </c>
      <c r="O406" s="99">
        <f t="shared" si="63"/>
        <v>0</v>
      </c>
    </row>
    <row r="407" spans="1:15" x14ac:dyDescent="0.2">
      <c r="A407" s="92" t="str">
        <f>Orçamento!A394</f>
        <v>13.7</v>
      </c>
      <c r="B407" s="39" t="str">
        <f>Orçamento!B394</f>
        <v>Sinapi</v>
      </c>
      <c r="C407" s="39">
        <f>Orçamento!C394</f>
        <v>0</v>
      </c>
      <c r="D407" s="93">
        <f>Orçamento!D394</f>
        <v>0</v>
      </c>
      <c r="E407" s="39">
        <f>Orçamento!E394</f>
        <v>0</v>
      </c>
      <c r="F407" s="39">
        <f>Orçamento!F394</f>
        <v>0</v>
      </c>
      <c r="G407" s="95">
        <f>'Orç. Pós Licitação'!G394</f>
        <v>0</v>
      </c>
      <c r="H407" s="95">
        <f>'Orç. Pós Licitação'!H394</f>
        <v>0</v>
      </c>
      <c r="I407" s="95">
        <f>'Orç. Pós Licitação'!I394</f>
        <v>0</v>
      </c>
      <c r="J407" s="456"/>
      <c r="K407" s="459">
        <f t="shared" si="60"/>
        <v>0</v>
      </c>
      <c r="L407" s="283"/>
      <c r="M407" s="99">
        <f t="shared" si="61"/>
        <v>0</v>
      </c>
      <c r="N407" s="458">
        <f t="shared" si="62"/>
        <v>0</v>
      </c>
      <c r="O407" s="99">
        <f t="shared" si="63"/>
        <v>0</v>
      </c>
    </row>
    <row r="408" spans="1:15" x14ac:dyDescent="0.2">
      <c r="A408" s="92" t="str">
        <f>Orçamento!A395</f>
        <v>13.8</v>
      </c>
      <c r="B408" s="39" t="str">
        <f>Orçamento!B395</f>
        <v>Sinapi</v>
      </c>
      <c r="C408" s="39">
        <f>Orçamento!C395</f>
        <v>0</v>
      </c>
      <c r="D408" s="93">
        <f>Orçamento!D395</f>
        <v>0</v>
      </c>
      <c r="E408" s="39">
        <f>Orçamento!E395</f>
        <v>0</v>
      </c>
      <c r="F408" s="39">
        <f>Orçamento!F395</f>
        <v>0</v>
      </c>
      <c r="G408" s="95">
        <f>'Orç. Pós Licitação'!G395</f>
        <v>0</v>
      </c>
      <c r="H408" s="95">
        <f>'Orç. Pós Licitação'!H395</f>
        <v>0</v>
      </c>
      <c r="I408" s="95">
        <f>'Orç. Pós Licitação'!I395</f>
        <v>0</v>
      </c>
      <c r="J408" s="456"/>
      <c r="K408" s="459">
        <f t="shared" si="60"/>
        <v>0</v>
      </c>
      <c r="L408" s="283"/>
      <c r="M408" s="99">
        <f t="shared" si="61"/>
        <v>0</v>
      </c>
      <c r="N408" s="458">
        <f t="shared" si="62"/>
        <v>0</v>
      </c>
      <c r="O408" s="99">
        <f t="shared" si="63"/>
        <v>0</v>
      </c>
    </row>
    <row r="409" spans="1:15" x14ac:dyDescent="0.2">
      <c r="A409" s="92" t="str">
        <f>Orçamento!A396</f>
        <v>13.9</v>
      </c>
      <c r="B409" s="39" t="str">
        <f>Orçamento!B396</f>
        <v>Sinapi</v>
      </c>
      <c r="C409" s="39">
        <f>Orçamento!C396</f>
        <v>0</v>
      </c>
      <c r="D409" s="93">
        <f>Orçamento!D396</f>
        <v>0</v>
      </c>
      <c r="E409" s="39">
        <f>Orçamento!E396</f>
        <v>0</v>
      </c>
      <c r="F409" s="39">
        <f>Orçamento!F396</f>
        <v>0</v>
      </c>
      <c r="G409" s="95">
        <f>'Orç. Pós Licitação'!G396</f>
        <v>0</v>
      </c>
      <c r="H409" s="95">
        <f>'Orç. Pós Licitação'!H396</f>
        <v>0</v>
      </c>
      <c r="I409" s="95">
        <f>'Orç. Pós Licitação'!I396</f>
        <v>0</v>
      </c>
      <c r="J409" s="456"/>
      <c r="K409" s="459">
        <f t="shared" si="60"/>
        <v>0</v>
      </c>
      <c r="L409" s="283"/>
      <c r="M409" s="99">
        <f t="shared" si="61"/>
        <v>0</v>
      </c>
      <c r="N409" s="458">
        <f t="shared" si="62"/>
        <v>0</v>
      </c>
      <c r="O409" s="99">
        <f t="shared" si="63"/>
        <v>0</v>
      </c>
    </row>
    <row r="410" spans="1:15" x14ac:dyDescent="0.2">
      <c r="A410" s="92" t="str">
        <f>Orçamento!A397</f>
        <v>13.10</v>
      </c>
      <c r="B410" s="39" t="str">
        <f>Orçamento!B397</f>
        <v>Sinapi</v>
      </c>
      <c r="C410" s="39">
        <f>Orçamento!C397</f>
        <v>0</v>
      </c>
      <c r="D410" s="93">
        <f>Orçamento!D397</f>
        <v>0</v>
      </c>
      <c r="E410" s="39">
        <f>Orçamento!E397</f>
        <v>0</v>
      </c>
      <c r="F410" s="39">
        <f>Orçamento!F397</f>
        <v>0</v>
      </c>
      <c r="G410" s="95">
        <f>'Orç. Pós Licitação'!G397</f>
        <v>0</v>
      </c>
      <c r="H410" s="95">
        <f>'Orç. Pós Licitação'!H397</f>
        <v>0</v>
      </c>
      <c r="I410" s="95">
        <f>'Orç. Pós Licitação'!I397</f>
        <v>0</v>
      </c>
      <c r="J410" s="456"/>
      <c r="K410" s="459">
        <f t="shared" si="60"/>
        <v>0</v>
      </c>
      <c r="L410" s="283"/>
      <c r="M410" s="99">
        <f t="shared" si="61"/>
        <v>0</v>
      </c>
      <c r="N410" s="458">
        <f t="shared" si="62"/>
        <v>0</v>
      </c>
      <c r="O410" s="99">
        <f t="shared" si="63"/>
        <v>0</v>
      </c>
    </row>
    <row r="411" spans="1:15" x14ac:dyDescent="0.2">
      <c r="A411" s="92" t="str">
        <f>Orçamento!A398</f>
        <v>13.11</v>
      </c>
      <c r="B411" s="39" t="str">
        <f>Orçamento!B398</f>
        <v>Sinapi</v>
      </c>
      <c r="C411" s="39">
        <f>Orçamento!C398</f>
        <v>0</v>
      </c>
      <c r="D411" s="93">
        <f>Orçamento!D398</f>
        <v>0</v>
      </c>
      <c r="E411" s="39">
        <f>Orçamento!E398</f>
        <v>0</v>
      </c>
      <c r="F411" s="39">
        <f>Orçamento!F398</f>
        <v>0</v>
      </c>
      <c r="G411" s="95">
        <f>'Orç. Pós Licitação'!G398</f>
        <v>0</v>
      </c>
      <c r="H411" s="95">
        <f>'Orç. Pós Licitação'!H398</f>
        <v>0</v>
      </c>
      <c r="I411" s="95">
        <f>'Orç. Pós Licitação'!I398</f>
        <v>0</v>
      </c>
      <c r="J411" s="456"/>
      <c r="K411" s="459">
        <f t="shared" si="60"/>
        <v>0</v>
      </c>
      <c r="L411" s="283"/>
      <c r="M411" s="99">
        <f t="shared" si="61"/>
        <v>0</v>
      </c>
      <c r="N411" s="458">
        <f t="shared" si="62"/>
        <v>0</v>
      </c>
      <c r="O411" s="99">
        <f t="shared" si="63"/>
        <v>0</v>
      </c>
    </row>
    <row r="412" spans="1:15" x14ac:dyDescent="0.2">
      <c r="A412" s="92" t="str">
        <f>Orçamento!A399</f>
        <v>13.12</v>
      </c>
      <c r="B412" s="39" t="str">
        <f>Orçamento!B399</f>
        <v>Sinapi</v>
      </c>
      <c r="C412" s="39">
        <f>Orçamento!C399</f>
        <v>0</v>
      </c>
      <c r="D412" s="93">
        <f>Orçamento!D399</f>
        <v>0</v>
      </c>
      <c r="E412" s="39">
        <f>Orçamento!E399</f>
        <v>0</v>
      </c>
      <c r="F412" s="39">
        <f>Orçamento!F399</f>
        <v>0</v>
      </c>
      <c r="G412" s="95">
        <f>'Orç. Pós Licitação'!G399</f>
        <v>0</v>
      </c>
      <c r="H412" s="95">
        <f>'Orç. Pós Licitação'!H399</f>
        <v>0</v>
      </c>
      <c r="I412" s="95">
        <f>'Orç. Pós Licitação'!I399</f>
        <v>0</v>
      </c>
      <c r="J412" s="456"/>
      <c r="K412" s="459">
        <f t="shared" si="60"/>
        <v>0</v>
      </c>
      <c r="L412" s="283"/>
      <c r="M412" s="99">
        <f t="shared" si="61"/>
        <v>0</v>
      </c>
      <c r="N412" s="458">
        <f t="shared" si="62"/>
        <v>0</v>
      </c>
      <c r="O412" s="99">
        <f t="shared" si="63"/>
        <v>0</v>
      </c>
    </row>
    <row r="413" spans="1:15" x14ac:dyDescent="0.2">
      <c r="A413" s="92" t="str">
        <f>Orçamento!A400</f>
        <v>13.13</v>
      </c>
      <c r="B413" s="39" t="str">
        <f>Orçamento!B400</f>
        <v>Sinapi</v>
      </c>
      <c r="C413" s="39">
        <f>Orçamento!C400</f>
        <v>0</v>
      </c>
      <c r="D413" s="93">
        <f>Orçamento!D400</f>
        <v>0</v>
      </c>
      <c r="E413" s="39">
        <f>Orçamento!E400</f>
        <v>0</v>
      </c>
      <c r="F413" s="39">
        <f>Orçamento!F400</f>
        <v>0</v>
      </c>
      <c r="G413" s="95">
        <f>'Orç. Pós Licitação'!G400</f>
        <v>0</v>
      </c>
      <c r="H413" s="95">
        <f>'Orç. Pós Licitação'!H400</f>
        <v>0</v>
      </c>
      <c r="I413" s="95">
        <f>'Orç. Pós Licitação'!I400</f>
        <v>0</v>
      </c>
      <c r="J413" s="456"/>
      <c r="K413" s="459">
        <f t="shared" si="60"/>
        <v>0</v>
      </c>
      <c r="L413" s="283"/>
      <c r="M413" s="99">
        <f t="shared" si="61"/>
        <v>0</v>
      </c>
      <c r="N413" s="458">
        <f t="shared" si="62"/>
        <v>0</v>
      </c>
      <c r="O413" s="99">
        <f t="shared" si="63"/>
        <v>0</v>
      </c>
    </row>
    <row r="414" spans="1:15" x14ac:dyDescent="0.2">
      <c r="A414" s="92" t="str">
        <f>Orçamento!A401</f>
        <v>13.14</v>
      </c>
      <c r="B414" s="39" t="str">
        <f>Orçamento!B401</f>
        <v>Sinapi</v>
      </c>
      <c r="C414" s="39">
        <f>Orçamento!C401</f>
        <v>0</v>
      </c>
      <c r="D414" s="93">
        <f>Orçamento!D401</f>
        <v>0</v>
      </c>
      <c r="E414" s="39">
        <f>Orçamento!E401</f>
        <v>0</v>
      </c>
      <c r="F414" s="39">
        <f>Orçamento!F401</f>
        <v>0</v>
      </c>
      <c r="G414" s="95">
        <f>'Orç. Pós Licitação'!G401</f>
        <v>0</v>
      </c>
      <c r="H414" s="95">
        <f>'Orç. Pós Licitação'!H401</f>
        <v>0</v>
      </c>
      <c r="I414" s="95">
        <f>'Orç. Pós Licitação'!I401</f>
        <v>0</v>
      </c>
      <c r="J414" s="456"/>
      <c r="K414" s="459">
        <f t="shared" si="60"/>
        <v>0</v>
      </c>
      <c r="L414" s="283"/>
      <c r="M414" s="99">
        <f t="shared" si="61"/>
        <v>0</v>
      </c>
      <c r="N414" s="458">
        <f t="shared" si="62"/>
        <v>0</v>
      </c>
      <c r="O414" s="99">
        <f t="shared" si="63"/>
        <v>0</v>
      </c>
    </row>
    <row r="415" spans="1:15" x14ac:dyDescent="0.2">
      <c r="A415" s="92" t="str">
        <f>Orçamento!A402</f>
        <v>13.15</v>
      </c>
      <c r="B415" s="39" t="str">
        <f>Orçamento!B402</f>
        <v>Sinapi</v>
      </c>
      <c r="C415" s="39">
        <f>Orçamento!C402</f>
        <v>0</v>
      </c>
      <c r="D415" s="93">
        <f>Orçamento!D402</f>
        <v>0</v>
      </c>
      <c r="E415" s="39">
        <f>Orçamento!E402</f>
        <v>0</v>
      </c>
      <c r="F415" s="39">
        <f>Orçamento!F402</f>
        <v>0</v>
      </c>
      <c r="G415" s="95">
        <f>'Orç. Pós Licitação'!G402</f>
        <v>0</v>
      </c>
      <c r="H415" s="95">
        <f>'Orç. Pós Licitação'!H402</f>
        <v>0</v>
      </c>
      <c r="I415" s="95">
        <f>'Orç. Pós Licitação'!I402</f>
        <v>0</v>
      </c>
      <c r="J415" s="456"/>
      <c r="K415" s="459">
        <f t="shared" si="60"/>
        <v>0</v>
      </c>
      <c r="L415" s="283"/>
      <c r="M415" s="99">
        <f t="shared" si="61"/>
        <v>0</v>
      </c>
      <c r="N415" s="458">
        <f t="shared" si="62"/>
        <v>0</v>
      </c>
      <c r="O415" s="99">
        <f t="shared" si="63"/>
        <v>0</v>
      </c>
    </row>
    <row r="416" spans="1:15" x14ac:dyDescent="0.2">
      <c r="A416" s="92" t="str">
        <f>Orçamento!A403</f>
        <v>13.16</v>
      </c>
      <c r="B416" s="39" t="str">
        <f>Orçamento!B403</f>
        <v>Sinapi</v>
      </c>
      <c r="C416" s="39">
        <f>Orçamento!C403</f>
        <v>0</v>
      </c>
      <c r="D416" s="93">
        <f>Orçamento!D403</f>
        <v>0</v>
      </c>
      <c r="E416" s="39">
        <f>Orçamento!E403</f>
        <v>0</v>
      </c>
      <c r="F416" s="39">
        <f>Orçamento!F403</f>
        <v>0</v>
      </c>
      <c r="G416" s="95">
        <f>'Orç. Pós Licitação'!G403</f>
        <v>0</v>
      </c>
      <c r="H416" s="95">
        <f>'Orç. Pós Licitação'!H403</f>
        <v>0</v>
      </c>
      <c r="I416" s="95">
        <f>'Orç. Pós Licitação'!I403</f>
        <v>0</v>
      </c>
      <c r="J416" s="456"/>
      <c r="K416" s="459">
        <f t="shared" si="60"/>
        <v>0</v>
      </c>
      <c r="L416" s="283"/>
      <c r="M416" s="99">
        <f t="shared" si="61"/>
        <v>0</v>
      </c>
      <c r="N416" s="458">
        <f t="shared" si="62"/>
        <v>0</v>
      </c>
      <c r="O416" s="99">
        <f t="shared" si="63"/>
        <v>0</v>
      </c>
    </row>
    <row r="417" spans="1:15" x14ac:dyDescent="0.2">
      <c r="A417" s="92" t="str">
        <f>Orçamento!A404</f>
        <v>13.17</v>
      </c>
      <c r="B417" s="39" t="str">
        <f>Orçamento!B404</f>
        <v>Sinapi</v>
      </c>
      <c r="C417" s="39">
        <f>Orçamento!C404</f>
        <v>0</v>
      </c>
      <c r="D417" s="93">
        <f>Orçamento!D404</f>
        <v>0</v>
      </c>
      <c r="E417" s="39">
        <f>Orçamento!E404</f>
        <v>0</v>
      </c>
      <c r="F417" s="39">
        <f>Orçamento!F404</f>
        <v>0</v>
      </c>
      <c r="G417" s="95">
        <f>'Orç. Pós Licitação'!G404</f>
        <v>0</v>
      </c>
      <c r="H417" s="95">
        <f>'Orç. Pós Licitação'!H404</f>
        <v>0</v>
      </c>
      <c r="I417" s="95">
        <f>'Orç. Pós Licitação'!I404</f>
        <v>0</v>
      </c>
      <c r="J417" s="456"/>
      <c r="K417" s="459">
        <f t="shared" si="60"/>
        <v>0</v>
      </c>
      <c r="L417" s="283"/>
      <c r="M417" s="99">
        <f t="shared" si="61"/>
        <v>0</v>
      </c>
      <c r="N417" s="458">
        <f t="shared" si="62"/>
        <v>0</v>
      </c>
      <c r="O417" s="99">
        <f t="shared" si="63"/>
        <v>0</v>
      </c>
    </row>
    <row r="418" spans="1:15" x14ac:dyDescent="0.2">
      <c r="A418" s="92" t="str">
        <f>Orçamento!A405</f>
        <v>13.18</v>
      </c>
      <c r="B418" s="39" t="str">
        <f>Orçamento!B405</f>
        <v>Sinapi</v>
      </c>
      <c r="C418" s="39">
        <f>Orçamento!C405</f>
        <v>0</v>
      </c>
      <c r="D418" s="93">
        <f>Orçamento!D405</f>
        <v>0</v>
      </c>
      <c r="E418" s="39">
        <f>Orçamento!E405</f>
        <v>0</v>
      </c>
      <c r="F418" s="39">
        <f>Orçamento!F405</f>
        <v>0</v>
      </c>
      <c r="G418" s="95">
        <f>'Orç. Pós Licitação'!G405</f>
        <v>0</v>
      </c>
      <c r="H418" s="95">
        <f>'Orç. Pós Licitação'!H405</f>
        <v>0</v>
      </c>
      <c r="I418" s="95">
        <f>'Orç. Pós Licitação'!I405</f>
        <v>0</v>
      </c>
      <c r="J418" s="456"/>
      <c r="K418" s="459">
        <f t="shared" si="60"/>
        <v>0</v>
      </c>
      <c r="L418" s="283"/>
      <c r="M418" s="99">
        <f t="shared" si="61"/>
        <v>0</v>
      </c>
      <c r="N418" s="458">
        <f t="shared" si="62"/>
        <v>0</v>
      </c>
      <c r="O418" s="99">
        <f t="shared" si="63"/>
        <v>0</v>
      </c>
    </row>
    <row r="419" spans="1:15" x14ac:dyDescent="0.2">
      <c r="A419" s="92" t="str">
        <f>Orçamento!A406</f>
        <v>13.19</v>
      </c>
      <c r="B419" s="39" t="str">
        <f>Orçamento!B406</f>
        <v>Sinapi</v>
      </c>
      <c r="C419" s="39">
        <f>Orçamento!C406</f>
        <v>0</v>
      </c>
      <c r="D419" s="93">
        <f>Orçamento!D406</f>
        <v>0</v>
      </c>
      <c r="E419" s="39">
        <f>Orçamento!E406</f>
        <v>0</v>
      </c>
      <c r="F419" s="39">
        <f>Orçamento!F406</f>
        <v>0</v>
      </c>
      <c r="G419" s="95">
        <f>'Orç. Pós Licitação'!G406</f>
        <v>0</v>
      </c>
      <c r="H419" s="95">
        <f>'Orç. Pós Licitação'!H406</f>
        <v>0</v>
      </c>
      <c r="I419" s="95">
        <f>'Orç. Pós Licitação'!I406</f>
        <v>0</v>
      </c>
      <c r="J419" s="456"/>
      <c r="K419" s="459">
        <f t="shared" si="60"/>
        <v>0</v>
      </c>
      <c r="L419" s="283"/>
      <c r="M419" s="99">
        <f t="shared" si="61"/>
        <v>0</v>
      </c>
      <c r="N419" s="458">
        <f t="shared" si="62"/>
        <v>0</v>
      </c>
      <c r="O419" s="99">
        <f t="shared" si="63"/>
        <v>0</v>
      </c>
    </row>
    <row r="420" spans="1:15" x14ac:dyDescent="0.2">
      <c r="A420" s="92" t="str">
        <f>Orçamento!A407</f>
        <v>13.20</v>
      </c>
      <c r="B420" s="39" t="str">
        <f>Orçamento!B407</f>
        <v>Sinapi</v>
      </c>
      <c r="C420" s="39">
        <f>Orçamento!C407</f>
        <v>0</v>
      </c>
      <c r="D420" s="93">
        <f>Orçamento!D407</f>
        <v>0</v>
      </c>
      <c r="E420" s="39">
        <f>Orçamento!E407</f>
        <v>0</v>
      </c>
      <c r="F420" s="39">
        <f>Orçamento!F407</f>
        <v>0</v>
      </c>
      <c r="G420" s="95">
        <f>'Orç. Pós Licitação'!G407</f>
        <v>0</v>
      </c>
      <c r="H420" s="95">
        <f>'Orç. Pós Licitação'!H407</f>
        <v>0</v>
      </c>
      <c r="I420" s="95">
        <f>'Orç. Pós Licitação'!I407</f>
        <v>0</v>
      </c>
      <c r="J420" s="456"/>
      <c r="K420" s="459">
        <f t="shared" si="60"/>
        <v>0</v>
      </c>
      <c r="L420" s="283"/>
      <c r="M420" s="99">
        <f t="shared" si="61"/>
        <v>0</v>
      </c>
      <c r="N420" s="458">
        <f t="shared" si="62"/>
        <v>0</v>
      </c>
      <c r="O420" s="99">
        <f t="shared" si="63"/>
        <v>0</v>
      </c>
    </row>
    <row r="421" spans="1:15" x14ac:dyDescent="0.2">
      <c r="A421" s="92" t="str">
        <f>Orçamento!A408</f>
        <v>13.21</v>
      </c>
      <c r="B421" s="39" t="str">
        <f>Orçamento!B408</f>
        <v>Sinapi</v>
      </c>
      <c r="C421" s="39">
        <f>Orçamento!C408</f>
        <v>0</v>
      </c>
      <c r="D421" s="93">
        <f>Orçamento!D408</f>
        <v>0</v>
      </c>
      <c r="E421" s="39">
        <f>Orçamento!E408</f>
        <v>0</v>
      </c>
      <c r="F421" s="39">
        <f>Orçamento!F408</f>
        <v>0</v>
      </c>
      <c r="G421" s="95">
        <f>'Orç. Pós Licitação'!G408</f>
        <v>0</v>
      </c>
      <c r="H421" s="95">
        <f>'Orç. Pós Licitação'!H408</f>
        <v>0</v>
      </c>
      <c r="I421" s="95">
        <f>'Orç. Pós Licitação'!I408</f>
        <v>0</v>
      </c>
      <c r="J421" s="456"/>
      <c r="K421" s="459">
        <f t="shared" si="60"/>
        <v>0</v>
      </c>
      <c r="L421" s="283"/>
      <c r="M421" s="99">
        <f t="shared" si="61"/>
        <v>0</v>
      </c>
      <c r="N421" s="458">
        <f t="shared" si="62"/>
        <v>0</v>
      </c>
      <c r="O421" s="99">
        <f t="shared" si="63"/>
        <v>0</v>
      </c>
    </row>
    <row r="422" spans="1:15" x14ac:dyDescent="0.2">
      <c r="A422" s="92" t="str">
        <f>Orçamento!A409</f>
        <v>13.22</v>
      </c>
      <c r="B422" s="39" t="str">
        <f>Orçamento!B409</f>
        <v>Sinapi</v>
      </c>
      <c r="C422" s="39">
        <f>Orçamento!C409</f>
        <v>0</v>
      </c>
      <c r="D422" s="93">
        <f>Orçamento!D409</f>
        <v>0</v>
      </c>
      <c r="E422" s="39">
        <f>Orçamento!E409</f>
        <v>0</v>
      </c>
      <c r="F422" s="39">
        <f>Orçamento!F409</f>
        <v>0</v>
      </c>
      <c r="G422" s="95">
        <f>'Orç. Pós Licitação'!G409</f>
        <v>0</v>
      </c>
      <c r="H422" s="95">
        <f>'Orç. Pós Licitação'!H409</f>
        <v>0</v>
      </c>
      <c r="I422" s="95">
        <f>'Orç. Pós Licitação'!I409</f>
        <v>0</v>
      </c>
      <c r="J422" s="456"/>
      <c r="K422" s="459">
        <f t="shared" si="60"/>
        <v>0</v>
      </c>
      <c r="L422" s="283"/>
      <c r="M422" s="99">
        <f t="shared" si="61"/>
        <v>0</v>
      </c>
      <c r="N422" s="458">
        <f t="shared" si="62"/>
        <v>0</v>
      </c>
      <c r="O422" s="99">
        <f t="shared" si="63"/>
        <v>0</v>
      </c>
    </row>
    <row r="423" spans="1:15" x14ac:dyDescent="0.2">
      <c r="A423" s="92" t="str">
        <f>Orçamento!A410</f>
        <v>13.23</v>
      </c>
      <c r="B423" s="39" t="str">
        <f>Orçamento!B410</f>
        <v>Sinapi</v>
      </c>
      <c r="C423" s="39">
        <f>Orçamento!C410</f>
        <v>0</v>
      </c>
      <c r="D423" s="93">
        <f>Orçamento!D410</f>
        <v>0</v>
      </c>
      <c r="E423" s="39">
        <f>Orçamento!E410</f>
        <v>0</v>
      </c>
      <c r="F423" s="39">
        <f>Orçamento!F410</f>
        <v>0</v>
      </c>
      <c r="G423" s="95">
        <f>'Orç. Pós Licitação'!G410</f>
        <v>0</v>
      </c>
      <c r="H423" s="95">
        <f>'Orç. Pós Licitação'!H410</f>
        <v>0</v>
      </c>
      <c r="I423" s="95">
        <f>'Orç. Pós Licitação'!I410</f>
        <v>0</v>
      </c>
      <c r="J423" s="456"/>
      <c r="K423" s="459">
        <f t="shared" si="60"/>
        <v>0</v>
      </c>
      <c r="L423" s="283"/>
      <c r="M423" s="99">
        <f t="shared" si="61"/>
        <v>0</v>
      </c>
      <c r="N423" s="458">
        <f t="shared" si="62"/>
        <v>0</v>
      </c>
      <c r="O423" s="99">
        <f t="shared" si="63"/>
        <v>0</v>
      </c>
    </row>
    <row r="424" spans="1:15" x14ac:dyDescent="0.2">
      <c r="A424" s="92" t="str">
        <f>Orçamento!A411</f>
        <v>13.24</v>
      </c>
      <c r="B424" s="39" t="str">
        <f>Orçamento!B411</f>
        <v>Sinapi</v>
      </c>
      <c r="C424" s="39">
        <f>Orçamento!C411</f>
        <v>0</v>
      </c>
      <c r="D424" s="93">
        <f>Orçamento!D411</f>
        <v>0</v>
      </c>
      <c r="E424" s="39">
        <f>Orçamento!E411</f>
        <v>0</v>
      </c>
      <c r="F424" s="39">
        <f>Orçamento!F411</f>
        <v>0</v>
      </c>
      <c r="G424" s="95">
        <f>'Orç. Pós Licitação'!G411</f>
        <v>0</v>
      </c>
      <c r="H424" s="95">
        <f>'Orç. Pós Licitação'!H411</f>
        <v>0</v>
      </c>
      <c r="I424" s="95">
        <f>'Orç. Pós Licitação'!I411</f>
        <v>0</v>
      </c>
      <c r="J424" s="456"/>
      <c r="K424" s="459">
        <f t="shared" si="60"/>
        <v>0</v>
      </c>
      <c r="L424" s="283"/>
      <c r="M424" s="99">
        <f t="shared" si="61"/>
        <v>0</v>
      </c>
      <c r="N424" s="458">
        <f t="shared" si="62"/>
        <v>0</v>
      </c>
      <c r="O424" s="99">
        <f t="shared" si="63"/>
        <v>0</v>
      </c>
    </row>
    <row r="425" spans="1:15" x14ac:dyDescent="0.2">
      <c r="A425" s="92" t="str">
        <f>Orçamento!A412</f>
        <v>13.25</v>
      </c>
      <c r="B425" s="39" t="str">
        <f>Orçamento!B412</f>
        <v>Sinapi</v>
      </c>
      <c r="C425" s="39">
        <f>Orçamento!C412</f>
        <v>0</v>
      </c>
      <c r="D425" s="93">
        <f>Orçamento!D412</f>
        <v>0</v>
      </c>
      <c r="E425" s="39">
        <f>Orçamento!E412</f>
        <v>0</v>
      </c>
      <c r="F425" s="39">
        <f>Orçamento!F412</f>
        <v>0</v>
      </c>
      <c r="G425" s="95">
        <f>'Orç. Pós Licitação'!G412</f>
        <v>0</v>
      </c>
      <c r="H425" s="95">
        <f>'Orç. Pós Licitação'!H412</f>
        <v>0</v>
      </c>
      <c r="I425" s="95">
        <f>'Orç. Pós Licitação'!I412</f>
        <v>0</v>
      </c>
      <c r="J425" s="456"/>
      <c r="K425" s="459">
        <f t="shared" si="60"/>
        <v>0</v>
      </c>
      <c r="L425" s="283"/>
      <c r="M425" s="99">
        <f t="shared" si="61"/>
        <v>0</v>
      </c>
      <c r="N425" s="458">
        <f t="shared" si="62"/>
        <v>0</v>
      </c>
      <c r="O425" s="99">
        <f t="shared" si="63"/>
        <v>0</v>
      </c>
    </row>
    <row r="426" spans="1:15" x14ac:dyDescent="0.2">
      <c r="A426" s="92" t="str">
        <f>Orçamento!A413</f>
        <v>13.26</v>
      </c>
      <c r="B426" s="39" t="str">
        <f>Orçamento!B413</f>
        <v>Sinapi</v>
      </c>
      <c r="C426" s="39">
        <f>Orçamento!C413</f>
        <v>0</v>
      </c>
      <c r="D426" s="93">
        <f>Orçamento!D413</f>
        <v>0</v>
      </c>
      <c r="E426" s="39">
        <f>Orçamento!E413</f>
        <v>0</v>
      </c>
      <c r="F426" s="39">
        <f>Orçamento!F413</f>
        <v>0</v>
      </c>
      <c r="G426" s="95">
        <f>'Orç. Pós Licitação'!G413</f>
        <v>0</v>
      </c>
      <c r="H426" s="95">
        <f>'Orç. Pós Licitação'!H413</f>
        <v>0</v>
      </c>
      <c r="I426" s="95">
        <f>'Orç. Pós Licitação'!I413</f>
        <v>0</v>
      </c>
      <c r="J426" s="456"/>
      <c r="K426" s="459">
        <f t="shared" si="60"/>
        <v>0</v>
      </c>
      <c r="L426" s="283"/>
      <c r="M426" s="99">
        <f t="shared" si="61"/>
        <v>0</v>
      </c>
      <c r="N426" s="458">
        <f t="shared" si="62"/>
        <v>0</v>
      </c>
      <c r="O426" s="99">
        <f t="shared" si="63"/>
        <v>0</v>
      </c>
    </row>
    <row r="427" spans="1:15" x14ac:dyDescent="0.2">
      <c r="A427" s="92" t="str">
        <f>Orçamento!A414</f>
        <v>13.27</v>
      </c>
      <c r="B427" s="39" t="str">
        <f>Orçamento!B414</f>
        <v>Sinapi</v>
      </c>
      <c r="C427" s="39">
        <f>Orçamento!C414</f>
        <v>0</v>
      </c>
      <c r="D427" s="93">
        <f>Orçamento!D414</f>
        <v>0</v>
      </c>
      <c r="E427" s="39">
        <f>Orçamento!E414</f>
        <v>0</v>
      </c>
      <c r="F427" s="39">
        <f>Orçamento!F414</f>
        <v>0</v>
      </c>
      <c r="G427" s="95">
        <f>'Orç. Pós Licitação'!G414</f>
        <v>0</v>
      </c>
      <c r="H427" s="95">
        <f>'Orç. Pós Licitação'!H414</f>
        <v>0</v>
      </c>
      <c r="I427" s="95">
        <f>'Orç. Pós Licitação'!I414</f>
        <v>0</v>
      </c>
      <c r="J427" s="456"/>
      <c r="K427" s="459">
        <f t="shared" si="60"/>
        <v>0</v>
      </c>
      <c r="L427" s="283"/>
      <c r="M427" s="99">
        <f t="shared" si="61"/>
        <v>0</v>
      </c>
      <c r="N427" s="458">
        <f t="shared" si="62"/>
        <v>0</v>
      </c>
      <c r="O427" s="99">
        <f t="shared" si="63"/>
        <v>0</v>
      </c>
    </row>
    <row r="428" spans="1:15" x14ac:dyDescent="0.2">
      <c r="A428" s="92" t="str">
        <f>Orçamento!A415</f>
        <v>13.28</v>
      </c>
      <c r="B428" s="39" t="str">
        <f>Orçamento!B415</f>
        <v>Sinapi</v>
      </c>
      <c r="C428" s="39">
        <f>Orçamento!C415</f>
        <v>0</v>
      </c>
      <c r="D428" s="93">
        <f>Orçamento!D415</f>
        <v>0</v>
      </c>
      <c r="E428" s="39">
        <f>Orçamento!E415</f>
        <v>0</v>
      </c>
      <c r="F428" s="39">
        <f>Orçamento!F415</f>
        <v>0</v>
      </c>
      <c r="G428" s="95">
        <f>'Orç. Pós Licitação'!G415</f>
        <v>0</v>
      </c>
      <c r="H428" s="95">
        <f>'Orç. Pós Licitação'!H415</f>
        <v>0</v>
      </c>
      <c r="I428" s="95">
        <f>'Orç. Pós Licitação'!I415</f>
        <v>0</v>
      </c>
      <c r="J428" s="456"/>
      <c r="K428" s="459">
        <f t="shared" si="60"/>
        <v>0</v>
      </c>
      <c r="L428" s="283"/>
      <c r="M428" s="99">
        <f t="shared" si="61"/>
        <v>0</v>
      </c>
      <c r="N428" s="458">
        <f t="shared" si="62"/>
        <v>0</v>
      </c>
      <c r="O428" s="99">
        <f t="shared" si="63"/>
        <v>0</v>
      </c>
    </row>
    <row r="429" spans="1:15" x14ac:dyDescent="0.2">
      <c r="A429" s="92" t="str">
        <f>Orçamento!A416</f>
        <v>13.29</v>
      </c>
      <c r="B429" s="39" t="str">
        <f>Orçamento!B416</f>
        <v>Sinapi</v>
      </c>
      <c r="C429" s="39">
        <f>Orçamento!C416</f>
        <v>0</v>
      </c>
      <c r="D429" s="93">
        <f>Orçamento!D416</f>
        <v>0</v>
      </c>
      <c r="E429" s="39">
        <f>Orçamento!E416</f>
        <v>0</v>
      </c>
      <c r="F429" s="39">
        <f>Orçamento!F416</f>
        <v>0</v>
      </c>
      <c r="G429" s="95">
        <f>'Orç. Pós Licitação'!G416</f>
        <v>0</v>
      </c>
      <c r="H429" s="95">
        <f>'Orç. Pós Licitação'!H416</f>
        <v>0</v>
      </c>
      <c r="I429" s="95">
        <f>'Orç. Pós Licitação'!I416</f>
        <v>0</v>
      </c>
      <c r="J429" s="456"/>
      <c r="K429" s="459">
        <f t="shared" si="60"/>
        <v>0</v>
      </c>
      <c r="L429" s="283"/>
      <c r="M429" s="99">
        <f t="shared" si="61"/>
        <v>0</v>
      </c>
      <c r="N429" s="458">
        <f t="shared" si="62"/>
        <v>0</v>
      </c>
      <c r="O429" s="99">
        <f t="shared" si="63"/>
        <v>0</v>
      </c>
    </row>
    <row r="430" spans="1:15" x14ac:dyDescent="0.2">
      <c r="A430" s="92" t="str">
        <f>Orçamento!A417</f>
        <v>13.30</v>
      </c>
      <c r="B430" s="39" t="str">
        <f>Orçamento!B417</f>
        <v>Sinapi</v>
      </c>
      <c r="C430" s="39">
        <f>Orçamento!C417</f>
        <v>0</v>
      </c>
      <c r="D430" s="93">
        <f>Orçamento!D417</f>
        <v>0</v>
      </c>
      <c r="E430" s="39">
        <f>Orçamento!E417</f>
        <v>0</v>
      </c>
      <c r="F430" s="39">
        <f>Orçamento!F417</f>
        <v>0</v>
      </c>
      <c r="G430" s="95">
        <f>'Orç. Pós Licitação'!G417</f>
        <v>0</v>
      </c>
      <c r="H430" s="95">
        <f>'Orç. Pós Licitação'!H417</f>
        <v>0</v>
      </c>
      <c r="I430" s="95">
        <f>'Orç. Pós Licitação'!I417</f>
        <v>0</v>
      </c>
      <c r="J430" s="456"/>
      <c r="K430" s="459">
        <f t="shared" si="60"/>
        <v>0</v>
      </c>
      <c r="L430" s="283"/>
      <c r="M430" s="99">
        <f t="shared" si="61"/>
        <v>0</v>
      </c>
      <c r="N430" s="458">
        <f t="shared" si="62"/>
        <v>0</v>
      </c>
      <c r="O430" s="99">
        <f t="shared" si="63"/>
        <v>0</v>
      </c>
    </row>
    <row r="431" spans="1:15" s="2" customFormat="1" ht="15.75" x14ac:dyDescent="0.25">
      <c r="A431" s="449"/>
      <c r="B431" s="434"/>
      <c r="C431" s="434"/>
      <c r="D431" s="435"/>
      <c r="E431" s="430" t="s">
        <v>1116</v>
      </c>
      <c r="F431" s="434"/>
      <c r="G431" s="434"/>
      <c r="H431" s="436"/>
      <c r="I431" s="437">
        <f>SUM(I401:I430)</f>
        <v>211267.19999999998</v>
      </c>
      <c r="J431" s="438"/>
      <c r="K431" s="437">
        <f>SUM(K401:K430)</f>
        <v>0</v>
      </c>
      <c r="L431" s="438"/>
      <c r="M431" s="437">
        <f>SUM(M401:M430)</f>
        <v>0</v>
      </c>
      <c r="N431" s="437"/>
      <c r="O431" s="437">
        <f t="shared" ref="O431" si="64">SUM(O401:O430)</f>
        <v>211267.19999999998</v>
      </c>
    </row>
    <row r="432" spans="1:15" s="3" customFormat="1" ht="31.5" x14ac:dyDescent="0.25">
      <c r="A432" s="451" t="str">
        <f>Orçamento!A418</f>
        <v>14.0</v>
      </c>
      <c r="B432" s="427"/>
      <c r="C432" s="427"/>
      <c r="D432" s="428" t="str">
        <f>Orçamento!D418</f>
        <v>TUBULAÇÃO DE RECALQUE - TUBULAÇÃO EM AÇO GALVANIZADO</v>
      </c>
      <c r="E432" s="427"/>
      <c r="F432" s="427"/>
      <c r="G432" s="429"/>
      <c r="H432" s="430"/>
      <c r="I432" s="430"/>
      <c r="J432" s="431"/>
      <c r="K432" s="431"/>
      <c r="L432" s="431"/>
      <c r="M432" s="432"/>
      <c r="N432" s="433"/>
      <c r="O432" s="433"/>
    </row>
    <row r="433" spans="1:15" x14ac:dyDescent="0.2">
      <c r="A433" s="92" t="str">
        <f>Orçamento!A419</f>
        <v>14.1</v>
      </c>
      <c r="B433" s="39" t="str">
        <f>Orçamento!B419</f>
        <v>Sinapi</v>
      </c>
      <c r="C433" s="39">
        <f>Orçamento!C419</f>
        <v>101918</v>
      </c>
      <c r="D433" s="93" t="str">
        <f>Orçamento!D419</f>
        <v>Tubo de aço galvanizado DN 100mm (4")</v>
      </c>
      <c r="E433" s="39" t="str">
        <f>Orçamento!E419</f>
        <v>M</v>
      </c>
      <c r="F433" s="39">
        <f>Orçamento!F419</f>
        <v>45</v>
      </c>
      <c r="G433" s="95">
        <f>'Orç. Pós Licitação'!G419</f>
        <v>260</v>
      </c>
      <c r="H433" s="95">
        <f>'Orç. Pós Licitação'!H419</f>
        <v>322.39999999999998</v>
      </c>
      <c r="I433" s="95">
        <f>'Orç. Pós Licitação'!I419</f>
        <v>14508</v>
      </c>
      <c r="J433" s="456"/>
      <c r="K433" s="459">
        <f t="shared" ref="K433:K462" si="65">ROUND((J433*H433),2)</f>
        <v>0</v>
      </c>
      <c r="L433" s="283"/>
      <c r="M433" s="99">
        <f t="shared" ref="M433:M462" si="66">ROUND((L433*H433),2)</f>
        <v>0</v>
      </c>
      <c r="N433" s="458">
        <f t="shared" ref="N433:N462" si="67">F433-J433+L433</f>
        <v>45</v>
      </c>
      <c r="O433" s="99">
        <f t="shared" ref="O433:O462" si="68">ROUND((N433*H433),2)</f>
        <v>14508</v>
      </c>
    </row>
    <row r="434" spans="1:15" x14ac:dyDescent="0.2">
      <c r="A434" s="92" t="str">
        <f>Orçamento!A420</f>
        <v>14.2</v>
      </c>
      <c r="B434" s="39" t="str">
        <f>Orçamento!B420</f>
        <v>Sinapi</v>
      </c>
      <c r="C434" s="39">
        <f>Orçamento!C420</f>
        <v>3469</v>
      </c>
      <c r="D434" s="93" t="str">
        <f>Orçamento!D420</f>
        <v>Cotovelo 90° de aço galvanizado DN 100mm (4")</v>
      </c>
      <c r="E434" s="39" t="str">
        <f>Orçamento!E420</f>
        <v>UNID</v>
      </c>
      <c r="F434" s="39">
        <f>Orçamento!F420</f>
        <v>4</v>
      </c>
      <c r="G434" s="95">
        <f>'Orç. Pós Licitação'!G420</f>
        <v>271</v>
      </c>
      <c r="H434" s="95">
        <f>'Orç. Pós Licitação'!H420</f>
        <v>336.04</v>
      </c>
      <c r="I434" s="95">
        <f>'Orç. Pós Licitação'!I420</f>
        <v>1344.16</v>
      </c>
      <c r="J434" s="456"/>
      <c r="K434" s="459">
        <f t="shared" si="65"/>
        <v>0</v>
      </c>
      <c r="L434" s="283"/>
      <c r="M434" s="99">
        <f t="shared" si="66"/>
        <v>0</v>
      </c>
      <c r="N434" s="458">
        <f t="shared" si="67"/>
        <v>4</v>
      </c>
      <c r="O434" s="99">
        <f t="shared" si="68"/>
        <v>1344.16</v>
      </c>
    </row>
    <row r="435" spans="1:15" x14ac:dyDescent="0.2">
      <c r="A435" s="92" t="str">
        <f>Orçamento!A421</f>
        <v>14.3</v>
      </c>
      <c r="B435" s="39" t="str">
        <f>Orçamento!B421</f>
        <v>Sinapi</v>
      </c>
      <c r="C435" s="39">
        <f>Orçamento!C421</f>
        <v>3449</v>
      </c>
      <c r="D435" s="93" t="str">
        <f>Orçamento!D421</f>
        <v>Cotovelo 45° de aço galvanizado DN 100mm (4")</v>
      </c>
      <c r="E435" s="39" t="str">
        <f>Orçamento!E421</f>
        <v>UNID</v>
      </c>
      <c r="F435" s="39">
        <f>Orçamento!F421</f>
        <v>4</v>
      </c>
      <c r="G435" s="95">
        <f>'Orç. Pós Licitação'!G421</f>
        <v>287</v>
      </c>
      <c r="H435" s="95">
        <f>'Orç. Pós Licitação'!H421</f>
        <v>355.88</v>
      </c>
      <c r="I435" s="95">
        <f>'Orç. Pós Licitação'!I421</f>
        <v>1423.52</v>
      </c>
      <c r="J435" s="456"/>
      <c r="K435" s="459">
        <f t="shared" si="65"/>
        <v>0</v>
      </c>
      <c r="L435" s="283"/>
      <c r="M435" s="99">
        <f t="shared" si="66"/>
        <v>0</v>
      </c>
      <c r="N435" s="458">
        <f t="shared" si="67"/>
        <v>4</v>
      </c>
      <c r="O435" s="99">
        <f t="shared" si="68"/>
        <v>1423.52</v>
      </c>
    </row>
    <row r="436" spans="1:15" x14ac:dyDescent="0.2">
      <c r="A436" s="92" t="str">
        <f>Orçamento!A422</f>
        <v>14.4</v>
      </c>
      <c r="B436" s="39" t="str">
        <f>Orçamento!B422</f>
        <v>Sinapi</v>
      </c>
      <c r="C436" s="39">
        <f>Orçamento!C422</f>
        <v>0</v>
      </c>
      <c r="D436" s="93">
        <f>Orçamento!D422</f>
        <v>0</v>
      </c>
      <c r="E436" s="39">
        <f>Orçamento!E422</f>
        <v>0</v>
      </c>
      <c r="F436" s="39">
        <f>Orçamento!F422</f>
        <v>0</v>
      </c>
      <c r="G436" s="95">
        <f>'Orç. Pós Licitação'!G422</f>
        <v>0</v>
      </c>
      <c r="H436" s="95">
        <f>'Orç. Pós Licitação'!H422</f>
        <v>0</v>
      </c>
      <c r="I436" s="95">
        <f>'Orç. Pós Licitação'!I422</f>
        <v>0</v>
      </c>
      <c r="J436" s="456"/>
      <c r="K436" s="459">
        <f t="shared" si="65"/>
        <v>0</v>
      </c>
      <c r="L436" s="283"/>
      <c r="M436" s="99">
        <f t="shared" si="66"/>
        <v>0</v>
      </c>
      <c r="N436" s="458">
        <f t="shared" si="67"/>
        <v>0</v>
      </c>
      <c r="O436" s="99">
        <f t="shared" si="68"/>
        <v>0</v>
      </c>
    </row>
    <row r="437" spans="1:15" x14ac:dyDescent="0.2">
      <c r="A437" s="92" t="str">
        <f>Orçamento!A423</f>
        <v>14.5</v>
      </c>
      <c r="B437" s="39" t="str">
        <f>Orçamento!B423</f>
        <v>Sinapi</v>
      </c>
      <c r="C437" s="39">
        <f>Orçamento!C423</f>
        <v>0</v>
      </c>
      <c r="D437" s="93">
        <f>Orçamento!D423</f>
        <v>0</v>
      </c>
      <c r="E437" s="39">
        <f>Orçamento!E423</f>
        <v>0</v>
      </c>
      <c r="F437" s="39">
        <f>Orçamento!F423</f>
        <v>0</v>
      </c>
      <c r="G437" s="95">
        <f>'Orç. Pós Licitação'!G423</f>
        <v>0</v>
      </c>
      <c r="H437" s="95">
        <f>'Orç. Pós Licitação'!H423</f>
        <v>0</v>
      </c>
      <c r="I437" s="95">
        <f>'Orç. Pós Licitação'!I423</f>
        <v>0</v>
      </c>
      <c r="J437" s="456"/>
      <c r="K437" s="459">
        <f t="shared" si="65"/>
        <v>0</v>
      </c>
      <c r="L437" s="283"/>
      <c r="M437" s="99">
        <f t="shared" si="66"/>
        <v>0</v>
      </c>
      <c r="N437" s="458">
        <f t="shared" si="67"/>
        <v>0</v>
      </c>
      <c r="O437" s="99">
        <f t="shared" si="68"/>
        <v>0</v>
      </c>
    </row>
    <row r="438" spans="1:15" x14ac:dyDescent="0.2">
      <c r="A438" s="92" t="str">
        <f>Orçamento!A424</f>
        <v>14.6</v>
      </c>
      <c r="B438" s="39" t="str">
        <f>Orçamento!B424</f>
        <v>Sinapi</v>
      </c>
      <c r="C438" s="39">
        <f>Orçamento!C424</f>
        <v>0</v>
      </c>
      <c r="D438" s="93">
        <f>Orçamento!D424</f>
        <v>0</v>
      </c>
      <c r="E438" s="39">
        <f>Orçamento!E424</f>
        <v>0</v>
      </c>
      <c r="F438" s="39">
        <f>Orçamento!F424</f>
        <v>0</v>
      </c>
      <c r="G438" s="95">
        <f>'Orç. Pós Licitação'!G424</f>
        <v>0</v>
      </c>
      <c r="H438" s="95">
        <f>'Orç. Pós Licitação'!H424</f>
        <v>0</v>
      </c>
      <c r="I438" s="95">
        <f>'Orç. Pós Licitação'!I424</f>
        <v>0</v>
      </c>
      <c r="J438" s="456"/>
      <c r="K438" s="459">
        <f t="shared" si="65"/>
        <v>0</v>
      </c>
      <c r="L438" s="283"/>
      <c r="M438" s="99">
        <f t="shared" si="66"/>
        <v>0</v>
      </c>
      <c r="N438" s="458">
        <f t="shared" si="67"/>
        <v>0</v>
      </c>
      <c r="O438" s="99">
        <f t="shared" si="68"/>
        <v>0</v>
      </c>
    </row>
    <row r="439" spans="1:15" x14ac:dyDescent="0.2">
      <c r="A439" s="92" t="str">
        <f>Orçamento!A425</f>
        <v>14.7</v>
      </c>
      <c r="B439" s="39" t="str">
        <f>Orçamento!B425</f>
        <v>Sinapi</v>
      </c>
      <c r="C439" s="39">
        <f>Orçamento!C425</f>
        <v>0</v>
      </c>
      <c r="D439" s="93">
        <f>Orçamento!D425</f>
        <v>0</v>
      </c>
      <c r="E439" s="39">
        <f>Orçamento!E425</f>
        <v>0</v>
      </c>
      <c r="F439" s="39">
        <f>Orçamento!F425</f>
        <v>0</v>
      </c>
      <c r="G439" s="95">
        <f>'Orç. Pós Licitação'!G425</f>
        <v>0</v>
      </c>
      <c r="H439" s="95">
        <f>'Orç. Pós Licitação'!H425</f>
        <v>0</v>
      </c>
      <c r="I439" s="95">
        <f>'Orç. Pós Licitação'!I425</f>
        <v>0</v>
      </c>
      <c r="J439" s="456"/>
      <c r="K439" s="459">
        <f t="shared" si="65"/>
        <v>0</v>
      </c>
      <c r="L439" s="283"/>
      <c r="M439" s="99">
        <f t="shared" si="66"/>
        <v>0</v>
      </c>
      <c r="N439" s="458">
        <f t="shared" si="67"/>
        <v>0</v>
      </c>
      <c r="O439" s="99">
        <f t="shared" si="68"/>
        <v>0</v>
      </c>
    </row>
    <row r="440" spans="1:15" x14ac:dyDescent="0.2">
      <c r="A440" s="92" t="str">
        <f>Orçamento!A426</f>
        <v>14.8</v>
      </c>
      <c r="B440" s="39" t="str">
        <f>Orçamento!B426</f>
        <v>Sinapi</v>
      </c>
      <c r="C440" s="39">
        <f>Orçamento!C426</f>
        <v>0</v>
      </c>
      <c r="D440" s="93">
        <f>Orçamento!D426</f>
        <v>0</v>
      </c>
      <c r="E440" s="39">
        <f>Orçamento!E426</f>
        <v>0</v>
      </c>
      <c r="F440" s="39">
        <f>Orçamento!F426</f>
        <v>0</v>
      </c>
      <c r="G440" s="95">
        <f>'Orç. Pós Licitação'!G426</f>
        <v>0</v>
      </c>
      <c r="H440" s="95">
        <f>'Orç. Pós Licitação'!H426</f>
        <v>0</v>
      </c>
      <c r="I440" s="95">
        <f>'Orç. Pós Licitação'!I426</f>
        <v>0</v>
      </c>
      <c r="J440" s="456"/>
      <c r="K440" s="459">
        <f t="shared" si="65"/>
        <v>0</v>
      </c>
      <c r="L440" s="283"/>
      <c r="M440" s="99">
        <f t="shared" si="66"/>
        <v>0</v>
      </c>
      <c r="N440" s="458">
        <f t="shared" si="67"/>
        <v>0</v>
      </c>
      <c r="O440" s="99">
        <f t="shared" si="68"/>
        <v>0</v>
      </c>
    </row>
    <row r="441" spans="1:15" x14ac:dyDescent="0.2">
      <c r="A441" s="92" t="str">
        <f>Orçamento!A427</f>
        <v>14.9</v>
      </c>
      <c r="B441" s="39" t="str">
        <f>Orçamento!B427</f>
        <v>Sinapi</v>
      </c>
      <c r="C441" s="39">
        <f>Orçamento!C427</f>
        <v>0</v>
      </c>
      <c r="D441" s="93">
        <f>Orçamento!D427</f>
        <v>0</v>
      </c>
      <c r="E441" s="39">
        <f>Orçamento!E427</f>
        <v>0</v>
      </c>
      <c r="F441" s="39">
        <f>Orçamento!F427</f>
        <v>0</v>
      </c>
      <c r="G441" s="95">
        <f>'Orç. Pós Licitação'!G427</f>
        <v>0</v>
      </c>
      <c r="H441" s="95">
        <f>'Orç. Pós Licitação'!H427</f>
        <v>0</v>
      </c>
      <c r="I441" s="95">
        <f>'Orç. Pós Licitação'!I427</f>
        <v>0</v>
      </c>
      <c r="J441" s="456"/>
      <c r="K441" s="459">
        <f t="shared" si="65"/>
        <v>0</v>
      </c>
      <c r="L441" s="283"/>
      <c r="M441" s="99">
        <f t="shared" si="66"/>
        <v>0</v>
      </c>
      <c r="N441" s="458">
        <f t="shared" si="67"/>
        <v>0</v>
      </c>
      <c r="O441" s="99">
        <f t="shared" si="68"/>
        <v>0</v>
      </c>
    </row>
    <row r="442" spans="1:15" x14ac:dyDescent="0.2">
      <c r="A442" s="92" t="str">
        <f>Orçamento!A428</f>
        <v>14.10</v>
      </c>
      <c r="B442" s="39" t="str">
        <f>Orçamento!B428</f>
        <v>Sinapi</v>
      </c>
      <c r="C442" s="39">
        <f>Orçamento!C428</f>
        <v>0</v>
      </c>
      <c r="D442" s="93">
        <f>Orçamento!D428</f>
        <v>0</v>
      </c>
      <c r="E442" s="39">
        <f>Orçamento!E428</f>
        <v>0</v>
      </c>
      <c r="F442" s="39">
        <f>Orçamento!F428</f>
        <v>0</v>
      </c>
      <c r="G442" s="95">
        <f>'Orç. Pós Licitação'!G428</f>
        <v>0</v>
      </c>
      <c r="H442" s="95">
        <f>'Orç. Pós Licitação'!H428</f>
        <v>0</v>
      </c>
      <c r="I442" s="95">
        <f>'Orç. Pós Licitação'!I428</f>
        <v>0</v>
      </c>
      <c r="J442" s="456"/>
      <c r="K442" s="459">
        <f t="shared" si="65"/>
        <v>0</v>
      </c>
      <c r="L442" s="283"/>
      <c r="M442" s="99">
        <f t="shared" si="66"/>
        <v>0</v>
      </c>
      <c r="N442" s="458">
        <f t="shared" si="67"/>
        <v>0</v>
      </c>
      <c r="O442" s="99">
        <f t="shared" si="68"/>
        <v>0</v>
      </c>
    </row>
    <row r="443" spans="1:15" x14ac:dyDescent="0.2">
      <c r="A443" s="92" t="str">
        <f>Orçamento!A429</f>
        <v>14.11</v>
      </c>
      <c r="B443" s="39" t="str">
        <f>Orçamento!B429</f>
        <v>Sinapi</v>
      </c>
      <c r="C443" s="39">
        <f>Orçamento!C429</f>
        <v>0</v>
      </c>
      <c r="D443" s="93">
        <f>Orçamento!D429</f>
        <v>0</v>
      </c>
      <c r="E443" s="39">
        <f>Orçamento!E429</f>
        <v>0</v>
      </c>
      <c r="F443" s="39">
        <f>Orçamento!F429</f>
        <v>0</v>
      </c>
      <c r="G443" s="95">
        <f>'Orç. Pós Licitação'!G429</f>
        <v>0</v>
      </c>
      <c r="H443" s="95">
        <f>'Orç. Pós Licitação'!H429</f>
        <v>0</v>
      </c>
      <c r="I443" s="95">
        <f>'Orç. Pós Licitação'!I429</f>
        <v>0</v>
      </c>
      <c r="J443" s="456"/>
      <c r="K443" s="459">
        <f t="shared" si="65"/>
        <v>0</v>
      </c>
      <c r="L443" s="283"/>
      <c r="M443" s="99">
        <f t="shared" si="66"/>
        <v>0</v>
      </c>
      <c r="N443" s="458">
        <f t="shared" si="67"/>
        <v>0</v>
      </c>
      <c r="O443" s="99">
        <f t="shared" si="68"/>
        <v>0</v>
      </c>
    </row>
    <row r="444" spans="1:15" x14ac:dyDescent="0.2">
      <c r="A444" s="92" t="str">
        <f>Orçamento!A430</f>
        <v>14.12</v>
      </c>
      <c r="B444" s="39" t="str">
        <f>Orçamento!B430</f>
        <v>Sinapi</v>
      </c>
      <c r="C444" s="39">
        <f>Orçamento!C430</f>
        <v>0</v>
      </c>
      <c r="D444" s="93">
        <f>Orçamento!D430</f>
        <v>0</v>
      </c>
      <c r="E444" s="39">
        <f>Orçamento!E430</f>
        <v>0</v>
      </c>
      <c r="F444" s="39">
        <f>Orçamento!F430</f>
        <v>0</v>
      </c>
      <c r="G444" s="95">
        <f>'Orç. Pós Licitação'!G430</f>
        <v>0</v>
      </c>
      <c r="H444" s="95">
        <f>'Orç. Pós Licitação'!H430</f>
        <v>0</v>
      </c>
      <c r="I444" s="95">
        <f>'Orç. Pós Licitação'!I430</f>
        <v>0</v>
      </c>
      <c r="J444" s="456"/>
      <c r="K444" s="459">
        <f t="shared" si="65"/>
        <v>0</v>
      </c>
      <c r="L444" s="283"/>
      <c r="M444" s="99">
        <f t="shared" si="66"/>
        <v>0</v>
      </c>
      <c r="N444" s="458">
        <f t="shared" si="67"/>
        <v>0</v>
      </c>
      <c r="O444" s="99">
        <f t="shared" si="68"/>
        <v>0</v>
      </c>
    </row>
    <row r="445" spans="1:15" x14ac:dyDescent="0.2">
      <c r="A445" s="92" t="str">
        <f>Orçamento!A431</f>
        <v>14.13</v>
      </c>
      <c r="B445" s="39" t="str">
        <f>Orçamento!B431</f>
        <v>Sinapi</v>
      </c>
      <c r="C445" s="39">
        <f>Orçamento!C431</f>
        <v>0</v>
      </c>
      <c r="D445" s="93">
        <f>Orçamento!D431</f>
        <v>0</v>
      </c>
      <c r="E445" s="39">
        <f>Orçamento!E431</f>
        <v>0</v>
      </c>
      <c r="F445" s="39">
        <f>Orçamento!F431</f>
        <v>0</v>
      </c>
      <c r="G445" s="95">
        <f>'Orç. Pós Licitação'!G431</f>
        <v>0</v>
      </c>
      <c r="H445" s="95">
        <f>'Orç. Pós Licitação'!H431</f>
        <v>0</v>
      </c>
      <c r="I445" s="95">
        <f>'Orç. Pós Licitação'!I431</f>
        <v>0</v>
      </c>
      <c r="J445" s="456"/>
      <c r="K445" s="459">
        <f t="shared" si="65"/>
        <v>0</v>
      </c>
      <c r="L445" s="283"/>
      <c r="M445" s="99">
        <f t="shared" si="66"/>
        <v>0</v>
      </c>
      <c r="N445" s="458">
        <f t="shared" si="67"/>
        <v>0</v>
      </c>
      <c r="O445" s="99">
        <f t="shared" si="68"/>
        <v>0</v>
      </c>
    </row>
    <row r="446" spans="1:15" x14ac:dyDescent="0.2">
      <c r="A446" s="92" t="str">
        <f>Orçamento!A432</f>
        <v>14.14</v>
      </c>
      <c r="B446" s="39" t="str">
        <f>Orçamento!B432</f>
        <v>Sinapi</v>
      </c>
      <c r="C446" s="39">
        <f>Orçamento!C432</f>
        <v>0</v>
      </c>
      <c r="D446" s="93">
        <f>Orçamento!D432</f>
        <v>0</v>
      </c>
      <c r="E446" s="39">
        <f>Orçamento!E432</f>
        <v>0</v>
      </c>
      <c r="F446" s="39">
        <f>Orçamento!F432</f>
        <v>0</v>
      </c>
      <c r="G446" s="95">
        <f>'Orç. Pós Licitação'!G432</f>
        <v>0</v>
      </c>
      <c r="H446" s="95">
        <f>'Orç. Pós Licitação'!H432</f>
        <v>0</v>
      </c>
      <c r="I446" s="95">
        <f>'Orç. Pós Licitação'!I432</f>
        <v>0</v>
      </c>
      <c r="J446" s="456"/>
      <c r="K446" s="459">
        <f t="shared" si="65"/>
        <v>0</v>
      </c>
      <c r="L446" s="283"/>
      <c r="M446" s="99">
        <f t="shared" si="66"/>
        <v>0</v>
      </c>
      <c r="N446" s="458">
        <f t="shared" si="67"/>
        <v>0</v>
      </c>
      <c r="O446" s="99">
        <f t="shared" si="68"/>
        <v>0</v>
      </c>
    </row>
    <row r="447" spans="1:15" x14ac:dyDescent="0.2">
      <c r="A447" s="92" t="str">
        <f>Orçamento!A433</f>
        <v>14.15</v>
      </c>
      <c r="B447" s="39" t="str">
        <f>Orçamento!B433</f>
        <v>Sinapi</v>
      </c>
      <c r="C447" s="39">
        <f>Orçamento!C433</f>
        <v>0</v>
      </c>
      <c r="D447" s="93">
        <f>Orçamento!D433</f>
        <v>0</v>
      </c>
      <c r="E447" s="39">
        <f>Orçamento!E433</f>
        <v>0</v>
      </c>
      <c r="F447" s="39">
        <f>Orçamento!F433</f>
        <v>0</v>
      </c>
      <c r="G447" s="95">
        <f>'Orç. Pós Licitação'!G433</f>
        <v>0</v>
      </c>
      <c r="H447" s="95">
        <f>'Orç. Pós Licitação'!H433</f>
        <v>0</v>
      </c>
      <c r="I447" s="95">
        <f>'Orç. Pós Licitação'!I433</f>
        <v>0</v>
      </c>
      <c r="J447" s="456"/>
      <c r="K447" s="459">
        <f t="shared" si="65"/>
        <v>0</v>
      </c>
      <c r="L447" s="283"/>
      <c r="M447" s="99">
        <f t="shared" si="66"/>
        <v>0</v>
      </c>
      <c r="N447" s="458">
        <f t="shared" si="67"/>
        <v>0</v>
      </c>
      <c r="O447" s="99">
        <f t="shared" si="68"/>
        <v>0</v>
      </c>
    </row>
    <row r="448" spans="1:15" x14ac:dyDescent="0.2">
      <c r="A448" s="92" t="str">
        <f>Orçamento!A434</f>
        <v>14.16</v>
      </c>
      <c r="B448" s="39" t="str">
        <f>Orçamento!B434</f>
        <v>Sinapi</v>
      </c>
      <c r="C448" s="39">
        <f>Orçamento!C434</f>
        <v>0</v>
      </c>
      <c r="D448" s="93">
        <f>Orçamento!D434</f>
        <v>0</v>
      </c>
      <c r="E448" s="39">
        <f>Orçamento!E434</f>
        <v>0</v>
      </c>
      <c r="F448" s="39">
        <f>Orçamento!F434</f>
        <v>0</v>
      </c>
      <c r="G448" s="95">
        <f>'Orç. Pós Licitação'!G434</f>
        <v>0</v>
      </c>
      <c r="H448" s="95">
        <f>'Orç. Pós Licitação'!H434</f>
        <v>0</v>
      </c>
      <c r="I448" s="95">
        <f>'Orç. Pós Licitação'!I434</f>
        <v>0</v>
      </c>
      <c r="J448" s="456"/>
      <c r="K448" s="459">
        <f t="shared" si="65"/>
        <v>0</v>
      </c>
      <c r="L448" s="283"/>
      <c r="M448" s="99">
        <f t="shared" si="66"/>
        <v>0</v>
      </c>
      <c r="N448" s="458">
        <f t="shared" si="67"/>
        <v>0</v>
      </c>
      <c r="O448" s="99">
        <f t="shared" si="68"/>
        <v>0</v>
      </c>
    </row>
    <row r="449" spans="1:15" x14ac:dyDescent="0.2">
      <c r="A449" s="92" t="str">
        <f>Orçamento!A435</f>
        <v>14.17</v>
      </c>
      <c r="B449" s="39" t="str">
        <f>Orçamento!B435</f>
        <v>Sinapi</v>
      </c>
      <c r="C449" s="39">
        <f>Orçamento!C435</f>
        <v>0</v>
      </c>
      <c r="D449" s="93">
        <f>Orçamento!D435</f>
        <v>0</v>
      </c>
      <c r="E449" s="39">
        <f>Orçamento!E435</f>
        <v>0</v>
      </c>
      <c r="F449" s="39">
        <f>Orçamento!F435</f>
        <v>0</v>
      </c>
      <c r="G449" s="95">
        <f>'Orç. Pós Licitação'!G435</f>
        <v>0</v>
      </c>
      <c r="H449" s="95">
        <f>'Orç. Pós Licitação'!H435</f>
        <v>0</v>
      </c>
      <c r="I449" s="95">
        <f>'Orç. Pós Licitação'!I435</f>
        <v>0</v>
      </c>
      <c r="J449" s="456"/>
      <c r="K449" s="459">
        <f t="shared" si="65"/>
        <v>0</v>
      </c>
      <c r="L449" s="283"/>
      <c r="M449" s="99">
        <f t="shared" si="66"/>
        <v>0</v>
      </c>
      <c r="N449" s="458">
        <f t="shared" si="67"/>
        <v>0</v>
      </c>
      <c r="O449" s="99">
        <f t="shared" si="68"/>
        <v>0</v>
      </c>
    </row>
    <row r="450" spans="1:15" x14ac:dyDescent="0.2">
      <c r="A450" s="92" t="str">
        <f>Orçamento!A436</f>
        <v>14.18</v>
      </c>
      <c r="B450" s="39" t="str">
        <f>Orçamento!B436</f>
        <v>Sinapi</v>
      </c>
      <c r="C450" s="39">
        <f>Orçamento!C436</f>
        <v>0</v>
      </c>
      <c r="D450" s="93">
        <f>Orçamento!D436</f>
        <v>0</v>
      </c>
      <c r="E450" s="39">
        <f>Orçamento!E436</f>
        <v>0</v>
      </c>
      <c r="F450" s="39">
        <f>Orçamento!F436</f>
        <v>0</v>
      </c>
      <c r="G450" s="95">
        <f>'Orç. Pós Licitação'!G436</f>
        <v>0</v>
      </c>
      <c r="H450" s="95">
        <f>'Orç. Pós Licitação'!H436</f>
        <v>0</v>
      </c>
      <c r="I450" s="95">
        <f>'Orç. Pós Licitação'!I436</f>
        <v>0</v>
      </c>
      <c r="J450" s="456"/>
      <c r="K450" s="459">
        <f t="shared" si="65"/>
        <v>0</v>
      </c>
      <c r="L450" s="283"/>
      <c r="M450" s="99">
        <f t="shared" si="66"/>
        <v>0</v>
      </c>
      <c r="N450" s="458">
        <f t="shared" si="67"/>
        <v>0</v>
      </c>
      <c r="O450" s="99">
        <f t="shared" si="68"/>
        <v>0</v>
      </c>
    </row>
    <row r="451" spans="1:15" x14ac:dyDescent="0.2">
      <c r="A451" s="92" t="str">
        <f>Orçamento!A437</f>
        <v>14.19</v>
      </c>
      <c r="B451" s="39" t="str">
        <f>Orçamento!B437</f>
        <v>Sinapi</v>
      </c>
      <c r="C451" s="39">
        <f>Orçamento!C437</f>
        <v>0</v>
      </c>
      <c r="D451" s="93">
        <f>Orçamento!D437</f>
        <v>0</v>
      </c>
      <c r="E451" s="39">
        <f>Orçamento!E437</f>
        <v>0</v>
      </c>
      <c r="F451" s="39">
        <f>Orçamento!F437</f>
        <v>0</v>
      </c>
      <c r="G451" s="95">
        <f>'Orç. Pós Licitação'!G437</f>
        <v>0</v>
      </c>
      <c r="H451" s="95">
        <f>'Orç. Pós Licitação'!H437</f>
        <v>0</v>
      </c>
      <c r="I451" s="95">
        <f>'Orç. Pós Licitação'!I437</f>
        <v>0</v>
      </c>
      <c r="J451" s="456"/>
      <c r="K451" s="459">
        <f t="shared" si="65"/>
        <v>0</v>
      </c>
      <c r="L451" s="283"/>
      <c r="M451" s="99">
        <f t="shared" si="66"/>
        <v>0</v>
      </c>
      <c r="N451" s="458">
        <f t="shared" si="67"/>
        <v>0</v>
      </c>
      <c r="O451" s="99">
        <f t="shared" si="68"/>
        <v>0</v>
      </c>
    </row>
    <row r="452" spans="1:15" x14ac:dyDescent="0.2">
      <c r="A452" s="92" t="str">
        <f>Orçamento!A438</f>
        <v>14.20</v>
      </c>
      <c r="B452" s="39" t="str">
        <f>Orçamento!B438</f>
        <v>Sinapi</v>
      </c>
      <c r="C452" s="39">
        <f>Orçamento!C438</f>
        <v>0</v>
      </c>
      <c r="D452" s="93">
        <f>Orçamento!D438</f>
        <v>0</v>
      </c>
      <c r="E452" s="39">
        <f>Orçamento!E438</f>
        <v>0</v>
      </c>
      <c r="F452" s="39">
        <f>Orçamento!F438</f>
        <v>0</v>
      </c>
      <c r="G452" s="95">
        <f>'Orç. Pós Licitação'!G438</f>
        <v>0</v>
      </c>
      <c r="H452" s="95">
        <f>'Orç. Pós Licitação'!H438</f>
        <v>0</v>
      </c>
      <c r="I452" s="95">
        <f>'Orç. Pós Licitação'!I438</f>
        <v>0</v>
      </c>
      <c r="J452" s="456"/>
      <c r="K452" s="459">
        <f t="shared" si="65"/>
        <v>0</v>
      </c>
      <c r="L452" s="283"/>
      <c r="M452" s="99">
        <f t="shared" si="66"/>
        <v>0</v>
      </c>
      <c r="N452" s="458">
        <f t="shared" si="67"/>
        <v>0</v>
      </c>
      <c r="O452" s="99">
        <f t="shared" si="68"/>
        <v>0</v>
      </c>
    </row>
    <row r="453" spans="1:15" x14ac:dyDescent="0.2">
      <c r="A453" s="92" t="str">
        <f>Orçamento!A439</f>
        <v>14.21</v>
      </c>
      <c r="B453" s="39" t="str">
        <f>Orçamento!B439</f>
        <v>Sinapi</v>
      </c>
      <c r="C453" s="39">
        <f>Orçamento!C439</f>
        <v>0</v>
      </c>
      <c r="D453" s="93">
        <f>Orçamento!D439</f>
        <v>0</v>
      </c>
      <c r="E453" s="39">
        <f>Orçamento!E439</f>
        <v>0</v>
      </c>
      <c r="F453" s="39">
        <f>Orçamento!F439</f>
        <v>0</v>
      </c>
      <c r="G453" s="95">
        <f>'Orç. Pós Licitação'!G439</f>
        <v>0</v>
      </c>
      <c r="H453" s="95">
        <f>'Orç. Pós Licitação'!H439</f>
        <v>0</v>
      </c>
      <c r="I453" s="95">
        <f>'Orç. Pós Licitação'!I439</f>
        <v>0</v>
      </c>
      <c r="J453" s="456"/>
      <c r="K453" s="459">
        <f t="shared" si="65"/>
        <v>0</v>
      </c>
      <c r="L453" s="283"/>
      <c r="M453" s="99">
        <f t="shared" si="66"/>
        <v>0</v>
      </c>
      <c r="N453" s="458">
        <f t="shared" si="67"/>
        <v>0</v>
      </c>
      <c r="O453" s="99">
        <f t="shared" si="68"/>
        <v>0</v>
      </c>
    </row>
    <row r="454" spans="1:15" x14ac:dyDescent="0.2">
      <c r="A454" s="92" t="str">
        <f>Orçamento!A440</f>
        <v>14.22</v>
      </c>
      <c r="B454" s="39" t="str">
        <f>Orçamento!B440</f>
        <v>Sinapi</v>
      </c>
      <c r="C454" s="39">
        <f>Orçamento!C440</f>
        <v>0</v>
      </c>
      <c r="D454" s="93">
        <f>Orçamento!D440</f>
        <v>0</v>
      </c>
      <c r="E454" s="39">
        <f>Orçamento!E440</f>
        <v>0</v>
      </c>
      <c r="F454" s="39">
        <f>Orçamento!F440</f>
        <v>0</v>
      </c>
      <c r="G454" s="95">
        <f>'Orç. Pós Licitação'!G440</f>
        <v>0</v>
      </c>
      <c r="H454" s="95">
        <f>'Orç. Pós Licitação'!H440</f>
        <v>0</v>
      </c>
      <c r="I454" s="95">
        <f>'Orç. Pós Licitação'!I440</f>
        <v>0</v>
      </c>
      <c r="J454" s="456"/>
      <c r="K454" s="459">
        <f t="shared" si="65"/>
        <v>0</v>
      </c>
      <c r="L454" s="283"/>
      <c r="M454" s="99">
        <f t="shared" si="66"/>
        <v>0</v>
      </c>
      <c r="N454" s="458">
        <f t="shared" si="67"/>
        <v>0</v>
      </c>
      <c r="O454" s="99">
        <f t="shared" si="68"/>
        <v>0</v>
      </c>
    </row>
    <row r="455" spans="1:15" x14ac:dyDescent="0.2">
      <c r="A455" s="92" t="str">
        <f>Orçamento!A441</f>
        <v>14.23</v>
      </c>
      <c r="B455" s="39" t="str">
        <f>Orçamento!B441</f>
        <v>Sinapi</v>
      </c>
      <c r="C455" s="39">
        <f>Orçamento!C441</f>
        <v>0</v>
      </c>
      <c r="D455" s="93">
        <f>Orçamento!D441</f>
        <v>0</v>
      </c>
      <c r="E455" s="39">
        <f>Orçamento!E441</f>
        <v>0</v>
      </c>
      <c r="F455" s="39">
        <f>Orçamento!F441</f>
        <v>0</v>
      </c>
      <c r="G455" s="95">
        <f>'Orç. Pós Licitação'!G441</f>
        <v>0</v>
      </c>
      <c r="H455" s="95">
        <f>'Orç. Pós Licitação'!H441</f>
        <v>0</v>
      </c>
      <c r="I455" s="95">
        <f>'Orç. Pós Licitação'!I441</f>
        <v>0</v>
      </c>
      <c r="J455" s="456"/>
      <c r="K455" s="459">
        <f t="shared" si="65"/>
        <v>0</v>
      </c>
      <c r="L455" s="283"/>
      <c r="M455" s="99">
        <f t="shared" si="66"/>
        <v>0</v>
      </c>
      <c r="N455" s="458">
        <f t="shared" si="67"/>
        <v>0</v>
      </c>
      <c r="O455" s="99">
        <f t="shared" si="68"/>
        <v>0</v>
      </c>
    </row>
    <row r="456" spans="1:15" x14ac:dyDescent="0.2">
      <c r="A456" s="92" t="str">
        <f>Orçamento!A442</f>
        <v>14.24</v>
      </c>
      <c r="B456" s="39" t="str">
        <f>Orçamento!B442</f>
        <v>Sinapi</v>
      </c>
      <c r="C456" s="39">
        <f>Orçamento!C442</f>
        <v>0</v>
      </c>
      <c r="D456" s="93">
        <f>Orçamento!D442</f>
        <v>0</v>
      </c>
      <c r="E456" s="39">
        <f>Orçamento!E442</f>
        <v>0</v>
      </c>
      <c r="F456" s="39">
        <f>Orçamento!F442</f>
        <v>0</v>
      </c>
      <c r="G456" s="95">
        <f>'Orç. Pós Licitação'!G442</f>
        <v>0</v>
      </c>
      <c r="H456" s="95">
        <f>'Orç. Pós Licitação'!H442</f>
        <v>0</v>
      </c>
      <c r="I456" s="95">
        <f>'Orç. Pós Licitação'!I442</f>
        <v>0</v>
      </c>
      <c r="J456" s="456"/>
      <c r="K456" s="459">
        <f t="shared" si="65"/>
        <v>0</v>
      </c>
      <c r="L456" s="283"/>
      <c r="M456" s="99">
        <f t="shared" si="66"/>
        <v>0</v>
      </c>
      <c r="N456" s="458">
        <f t="shared" si="67"/>
        <v>0</v>
      </c>
      <c r="O456" s="99">
        <f t="shared" si="68"/>
        <v>0</v>
      </c>
    </row>
    <row r="457" spans="1:15" x14ac:dyDescent="0.2">
      <c r="A457" s="92" t="str">
        <f>Orçamento!A443</f>
        <v>14.25</v>
      </c>
      <c r="B457" s="39" t="str">
        <f>Orçamento!B443</f>
        <v>Sinapi</v>
      </c>
      <c r="C457" s="39">
        <f>Orçamento!C443</f>
        <v>0</v>
      </c>
      <c r="D457" s="93">
        <f>Orçamento!D443</f>
        <v>0</v>
      </c>
      <c r="E457" s="39">
        <f>Orçamento!E443</f>
        <v>0</v>
      </c>
      <c r="F457" s="39">
        <f>Orçamento!F443</f>
        <v>0</v>
      </c>
      <c r="G457" s="95">
        <f>'Orç. Pós Licitação'!G443</f>
        <v>0</v>
      </c>
      <c r="H457" s="95">
        <f>'Orç. Pós Licitação'!H443</f>
        <v>0</v>
      </c>
      <c r="I457" s="95">
        <f>'Orç. Pós Licitação'!I443</f>
        <v>0</v>
      </c>
      <c r="J457" s="456"/>
      <c r="K457" s="459">
        <f t="shared" si="65"/>
        <v>0</v>
      </c>
      <c r="L457" s="283"/>
      <c r="M457" s="99">
        <f t="shared" si="66"/>
        <v>0</v>
      </c>
      <c r="N457" s="458">
        <f t="shared" si="67"/>
        <v>0</v>
      </c>
      <c r="O457" s="99">
        <f t="shared" si="68"/>
        <v>0</v>
      </c>
    </row>
    <row r="458" spans="1:15" x14ac:dyDescent="0.2">
      <c r="A458" s="92" t="str">
        <f>Orçamento!A444</f>
        <v>14.26</v>
      </c>
      <c r="B458" s="39" t="str">
        <f>Orçamento!B444</f>
        <v>Sinapi</v>
      </c>
      <c r="C458" s="39">
        <f>Orçamento!C444</f>
        <v>0</v>
      </c>
      <c r="D458" s="93">
        <f>Orçamento!D444</f>
        <v>0</v>
      </c>
      <c r="E458" s="39">
        <f>Orçamento!E444</f>
        <v>0</v>
      </c>
      <c r="F458" s="39">
        <f>Orçamento!F444</f>
        <v>0</v>
      </c>
      <c r="G458" s="95">
        <f>'Orç. Pós Licitação'!G444</f>
        <v>0</v>
      </c>
      <c r="H458" s="95">
        <f>'Orç. Pós Licitação'!H444</f>
        <v>0</v>
      </c>
      <c r="I458" s="95">
        <f>'Orç. Pós Licitação'!I444</f>
        <v>0</v>
      </c>
      <c r="J458" s="456"/>
      <c r="K458" s="459">
        <f t="shared" si="65"/>
        <v>0</v>
      </c>
      <c r="L458" s="283"/>
      <c r="M458" s="99">
        <f t="shared" si="66"/>
        <v>0</v>
      </c>
      <c r="N458" s="458">
        <f t="shared" si="67"/>
        <v>0</v>
      </c>
      <c r="O458" s="99">
        <f t="shared" si="68"/>
        <v>0</v>
      </c>
    </row>
    <row r="459" spans="1:15" x14ac:dyDescent="0.2">
      <c r="A459" s="92" t="str">
        <f>Orçamento!A445</f>
        <v>14.27</v>
      </c>
      <c r="B459" s="39" t="str">
        <f>Orçamento!B445</f>
        <v>Sinapi</v>
      </c>
      <c r="C459" s="39">
        <f>Orçamento!C445</f>
        <v>0</v>
      </c>
      <c r="D459" s="93">
        <f>Orçamento!D445</f>
        <v>0</v>
      </c>
      <c r="E459" s="39">
        <f>Orçamento!E445</f>
        <v>0</v>
      </c>
      <c r="F459" s="39">
        <f>Orçamento!F445</f>
        <v>0</v>
      </c>
      <c r="G459" s="95">
        <f>'Orç. Pós Licitação'!G445</f>
        <v>0</v>
      </c>
      <c r="H459" s="95">
        <f>'Orç. Pós Licitação'!H445</f>
        <v>0</v>
      </c>
      <c r="I459" s="95">
        <f>'Orç. Pós Licitação'!I445</f>
        <v>0</v>
      </c>
      <c r="J459" s="456"/>
      <c r="K459" s="459">
        <f t="shared" si="65"/>
        <v>0</v>
      </c>
      <c r="L459" s="283"/>
      <c r="M459" s="99">
        <f t="shared" si="66"/>
        <v>0</v>
      </c>
      <c r="N459" s="458">
        <f t="shared" si="67"/>
        <v>0</v>
      </c>
      <c r="O459" s="99">
        <f t="shared" si="68"/>
        <v>0</v>
      </c>
    </row>
    <row r="460" spans="1:15" x14ac:dyDescent="0.2">
      <c r="A460" s="92" t="str">
        <f>Orçamento!A446</f>
        <v>14.28</v>
      </c>
      <c r="B460" s="39" t="str">
        <f>Orçamento!B446</f>
        <v>Sinapi</v>
      </c>
      <c r="C460" s="39">
        <f>Orçamento!C446</f>
        <v>0</v>
      </c>
      <c r="D460" s="93">
        <f>Orçamento!D446</f>
        <v>0</v>
      </c>
      <c r="E460" s="39">
        <f>Orçamento!E446</f>
        <v>0</v>
      </c>
      <c r="F460" s="39">
        <f>Orçamento!F446</f>
        <v>0</v>
      </c>
      <c r="G460" s="95">
        <f>'Orç. Pós Licitação'!G446</f>
        <v>0</v>
      </c>
      <c r="H460" s="95">
        <f>'Orç. Pós Licitação'!H446</f>
        <v>0</v>
      </c>
      <c r="I460" s="95">
        <f>'Orç. Pós Licitação'!I446</f>
        <v>0</v>
      </c>
      <c r="J460" s="456"/>
      <c r="K460" s="459">
        <f t="shared" si="65"/>
        <v>0</v>
      </c>
      <c r="L460" s="283"/>
      <c r="M460" s="99">
        <f t="shared" si="66"/>
        <v>0</v>
      </c>
      <c r="N460" s="458">
        <f t="shared" si="67"/>
        <v>0</v>
      </c>
      <c r="O460" s="99">
        <f t="shared" si="68"/>
        <v>0</v>
      </c>
    </row>
    <row r="461" spans="1:15" x14ac:dyDescent="0.2">
      <c r="A461" s="92" t="str">
        <f>Orçamento!A447</f>
        <v>14.29</v>
      </c>
      <c r="B461" s="39" t="str">
        <f>Orçamento!B447</f>
        <v>Sinapi</v>
      </c>
      <c r="C461" s="39">
        <f>Orçamento!C447</f>
        <v>0</v>
      </c>
      <c r="D461" s="93">
        <f>Orçamento!D447</f>
        <v>0</v>
      </c>
      <c r="E461" s="39">
        <f>Orçamento!E447</f>
        <v>0</v>
      </c>
      <c r="F461" s="39">
        <f>Orçamento!F447</f>
        <v>0</v>
      </c>
      <c r="G461" s="95">
        <f>'Orç. Pós Licitação'!G447</f>
        <v>0</v>
      </c>
      <c r="H461" s="95">
        <f>'Orç. Pós Licitação'!H447</f>
        <v>0</v>
      </c>
      <c r="I461" s="95">
        <f>'Orç. Pós Licitação'!I447</f>
        <v>0</v>
      </c>
      <c r="J461" s="456"/>
      <c r="K461" s="459">
        <f t="shared" si="65"/>
        <v>0</v>
      </c>
      <c r="L461" s="283"/>
      <c r="M461" s="99">
        <f t="shared" si="66"/>
        <v>0</v>
      </c>
      <c r="N461" s="458">
        <f t="shared" si="67"/>
        <v>0</v>
      </c>
      <c r="O461" s="99">
        <f t="shared" si="68"/>
        <v>0</v>
      </c>
    </row>
    <row r="462" spans="1:15" x14ac:dyDescent="0.2">
      <c r="A462" s="92" t="str">
        <f>Orçamento!A448</f>
        <v>14.30</v>
      </c>
      <c r="B462" s="39" t="str">
        <f>Orçamento!B448</f>
        <v>Sinapi</v>
      </c>
      <c r="C462" s="39">
        <f>Orçamento!C448</f>
        <v>0</v>
      </c>
      <c r="D462" s="93">
        <f>Orçamento!D448</f>
        <v>0</v>
      </c>
      <c r="E462" s="39">
        <f>Orçamento!E448</f>
        <v>0</v>
      </c>
      <c r="F462" s="39">
        <f>Orçamento!F448</f>
        <v>0</v>
      </c>
      <c r="G462" s="95">
        <f>'Orç. Pós Licitação'!G448</f>
        <v>0</v>
      </c>
      <c r="H462" s="95">
        <f>'Orç. Pós Licitação'!H448</f>
        <v>0</v>
      </c>
      <c r="I462" s="95">
        <f>'Orç. Pós Licitação'!I448</f>
        <v>0</v>
      </c>
      <c r="J462" s="456"/>
      <c r="K462" s="459">
        <f t="shared" si="65"/>
        <v>0</v>
      </c>
      <c r="L462" s="283"/>
      <c r="M462" s="99">
        <f t="shared" si="66"/>
        <v>0</v>
      </c>
      <c r="N462" s="458">
        <f t="shared" si="67"/>
        <v>0</v>
      </c>
      <c r="O462" s="99">
        <f t="shared" si="68"/>
        <v>0</v>
      </c>
    </row>
    <row r="463" spans="1:15" s="2" customFormat="1" ht="15.75" x14ac:dyDescent="0.25">
      <c r="A463" s="449"/>
      <c r="B463" s="434"/>
      <c r="C463" s="434"/>
      <c r="D463" s="435"/>
      <c r="E463" s="430" t="s">
        <v>1116</v>
      </c>
      <c r="F463" s="434"/>
      <c r="G463" s="434"/>
      <c r="H463" s="436"/>
      <c r="I463" s="437">
        <f>SUM(I433:I462)</f>
        <v>17275.68</v>
      </c>
      <c r="J463" s="438"/>
      <c r="K463" s="437">
        <f>SUM(K433:K462)</f>
        <v>0</v>
      </c>
      <c r="L463" s="438"/>
      <c r="M463" s="437">
        <f>SUM(M433:M462)</f>
        <v>0</v>
      </c>
      <c r="N463" s="437"/>
      <c r="O463" s="437">
        <f t="shared" ref="O463" si="69">SUM(O433:O462)</f>
        <v>17275.68</v>
      </c>
    </row>
    <row r="464" spans="1:15" s="3" customFormat="1" ht="15.75" x14ac:dyDescent="0.25">
      <c r="A464" s="451" t="str">
        <f>Orçamento!A449</f>
        <v>15.0</v>
      </c>
      <c r="B464" s="427"/>
      <c r="C464" s="427"/>
      <c r="D464" s="428" t="str">
        <f>Orçamento!D449</f>
        <v>TUBULAÇÃO DE RECALQUE - TUBULAÇÃO EM PEAD</v>
      </c>
      <c r="E464" s="427"/>
      <c r="F464" s="427"/>
      <c r="G464" s="429"/>
      <c r="H464" s="430"/>
      <c r="I464" s="430"/>
      <c r="J464" s="431"/>
      <c r="K464" s="431"/>
      <c r="L464" s="431"/>
      <c r="M464" s="432"/>
      <c r="N464" s="433"/>
      <c r="O464" s="433"/>
    </row>
    <row r="465" spans="1:15" x14ac:dyDescent="0.2">
      <c r="A465" s="92" t="str">
        <f>Orçamento!A450</f>
        <v>15.1</v>
      </c>
      <c r="B465" s="39" t="str">
        <f>Orçamento!B450</f>
        <v>Sinapi</v>
      </c>
      <c r="C465" s="39">
        <f>Orçamento!C450</f>
        <v>103376</v>
      </c>
      <c r="D465" s="93" t="str">
        <f>Orçamento!D450</f>
        <v>Tubo PEAD liso rede de água, DE 110mm SDR11 PN16</v>
      </c>
      <c r="E465" s="39" t="str">
        <f>Orçamento!E450</f>
        <v>M</v>
      </c>
      <c r="F465" s="39">
        <f>Orçamento!F450</f>
        <v>5500</v>
      </c>
      <c r="G465" s="95">
        <f>'Orç. Pós Licitação'!G450</f>
        <v>103</v>
      </c>
      <c r="H465" s="95">
        <f>'Orç. Pós Licitação'!H450</f>
        <v>127.72</v>
      </c>
      <c r="I465" s="95">
        <f>'Orç. Pós Licitação'!I450</f>
        <v>702460</v>
      </c>
      <c r="J465" s="456"/>
      <c r="K465" s="459">
        <f t="shared" ref="K465:K494" si="70">ROUND((J465*H465),2)</f>
        <v>0</v>
      </c>
      <c r="L465" s="283"/>
      <c r="M465" s="99">
        <f t="shared" ref="M465:M494" si="71">ROUND((L465*H465),2)</f>
        <v>0</v>
      </c>
      <c r="N465" s="458">
        <f t="shared" ref="N465:N494" si="72">F465-J465+L465</f>
        <v>5500</v>
      </c>
      <c r="O465" s="99">
        <f t="shared" ref="O465:O494" si="73">ROUND((N465*H465),2)</f>
        <v>702460</v>
      </c>
    </row>
    <row r="466" spans="1:15" x14ac:dyDescent="0.2">
      <c r="A466" s="92" t="str">
        <f>Orçamento!A451</f>
        <v>15.2</v>
      </c>
      <c r="B466" s="39" t="str">
        <f>Orçamento!B451</f>
        <v>Sinapi</v>
      </c>
      <c r="C466" s="39">
        <f>Orçamento!C451</f>
        <v>103376</v>
      </c>
      <c r="D466" s="93" t="str">
        <f>Orçamento!D451</f>
        <v>Tubo PEAD liso rede de água, DE 110mm SDR11 PN12,5</v>
      </c>
      <c r="E466" s="39" t="str">
        <f>Orçamento!E451</f>
        <v>M</v>
      </c>
      <c r="F466" s="39">
        <f>Orçamento!F451</f>
        <v>290</v>
      </c>
      <c r="G466" s="95">
        <f>'Orç. Pós Licitação'!G451</f>
        <v>92</v>
      </c>
      <c r="H466" s="95">
        <f>'Orç. Pós Licitação'!H451</f>
        <v>114.08</v>
      </c>
      <c r="I466" s="95">
        <f>'Orç. Pós Licitação'!I451</f>
        <v>33083.199999999997</v>
      </c>
      <c r="J466" s="456"/>
      <c r="K466" s="459">
        <f t="shared" si="70"/>
        <v>0</v>
      </c>
      <c r="L466" s="283"/>
      <c r="M466" s="99">
        <f t="shared" si="71"/>
        <v>0</v>
      </c>
      <c r="N466" s="458">
        <f t="shared" si="72"/>
        <v>290</v>
      </c>
      <c r="O466" s="99">
        <f t="shared" si="73"/>
        <v>33083.199999999997</v>
      </c>
    </row>
    <row r="467" spans="1:15" x14ac:dyDescent="0.2">
      <c r="A467" s="92" t="str">
        <f>Orçamento!A452</f>
        <v>15.3</v>
      </c>
      <c r="B467" s="39" t="str">
        <f>Orçamento!B452</f>
        <v>Sinapi</v>
      </c>
      <c r="C467" s="39" t="str">
        <f>Orçamento!C452</f>
        <v>Cotação</v>
      </c>
      <c r="D467" s="93" t="str">
        <f>Orçamento!D452</f>
        <v>Curva 90° PEAD DE 110mm SDR11 PN16 (EF)</v>
      </c>
      <c r="E467" s="39" t="str">
        <f>Orçamento!E452</f>
        <v>UNID</v>
      </c>
      <c r="F467" s="39">
        <f>Orçamento!F452</f>
        <v>6</v>
      </c>
      <c r="G467" s="95">
        <f>'Orç. Pós Licitação'!G452</f>
        <v>295</v>
      </c>
      <c r="H467" s="95">
        <f>'Orç. Pós Licitação'!H452</f>
        <v>365.8</v>
      </c>
      <c r="I467" s="95">
        <f>'Orç. Pós Licitação'!I452</f>
        <v>2194.8000000000002</v>
      </c>
      <c r="J467" s="456"/>
      <c r="K467" s="459">
        <f t="shared" si="70"/>
        <v>0</v>
      </c>
      <c r="L467" s="283"/>
      <c r="M467" s="99">
        <f t="shared" si="71"/>
        <v>0</v>
      </c>
      <c r="N467" s="458">
        <f t="shared" si="72"/>
        <v>6</v>
      </c>
      <c r="O467" s="99">
        <f t="shared" si="73"/>
        <v>2194.8000000000002</v>
      </c>
    </row>
    <row r="468" spans="1:15" x14ac:dyDescent="0.2">
      <c r="A468" s="92" t="str">
        <f>Orçamento!A453</f>
        <v>15.4</v>
      </c>
      <c r="B468" s="39" t="str">
        <f>Orçamento!B453</f>
        <v>Sinapi</v>
      </c>
      <c r="C468" s="39" t="str">
        <f>Orçamento!C453</f>
        <v>Cotação</v>
      </c>
      <c r="D468" s="93" t="str">
        <f>Orçamento!D453</f>
        <v>Curva 45° PEAD DE 110mm SDR11 PN16 (EF)</v>
      </c>
      <c r="E468" s="39" t="str">
        <f>Orçamento!E453</f>
        <v>UNID</v>
      </c>
      <c r="F468" s="39">
        <f>Orçamento!F453</f>
        <v>6</v>
      </c>
      <c r="G468" s="95">
        <f>'Orç. Pós Licitação'!G453</f>
        <v>232</v>
      </c>
      <c r="H468" s="95">
        <f>'Orç. Pós Licitação'!H453</f>
        <v>287.68</v>
      </c>
      <c r="I468" s="95">
        <f>'Orç. Pós Licitação'!I453</f>
        <v>1726.08</v>
      </c>
      <c r="J468" s="456"/>
      <c r="K468" s="459">
        <f t="shared" si="70"/>
        <v>0</v>
      </c>
      <c r="L468" s="283"/>
      <c r="M468" s="99">
        <f t="shared" si="71"/>
        <v>0</v>
      </c>
      <c r="N468" s="458">
        <f t="shared" si="72"/>
        <v>6</v>
      </c>
      <c r="O468" s="99">
        <f t="shared" si="73"/>
        <v>1726.08</v>
      </c>
    </row>
    <row r="469" spans="1:15" x14ac:dyDescent="0.2">
      <c r="A469" s="92" t="str">
        <f>Orçamento!A454</f>
        <v>15.5</v>
      </c>
      <c r="B469" s="39" t="str">
        <f>Orçamento!B454</f>
        <v>Sinapi</v>
      </c>
      <c r="C469" s="39">
        <f>Orçamento!C454</f>
        <v>0</v>
      </c>
      <c r="D469" s="93">
        <f>Orçamento!D454</f>
        <v>0</v>
      </c>
      <c r="E469" s="39">
        <f>Orçamento!E454</f>
        <v>0</v>
      </c>
      <c r="F469" s="39">
        <f>Orçamento!F454</f>
        <v>0</v>
      </c>
      <c r="G469" s="95">
        <f>'Orç. Pós Licitação'!G454</f>
        <v>0</v>
      </c>
      <c r="H469" s="95">
        <f>'Orç. Pós Licitação'!H454</f>
        <v>0</v>
      </c>
      <c r="I469" s="95">
        <f>'Orç. Pós Licitação'!I454</f>
        <v>0</v>
      </c>
      <c r="J469" s="456"/>
      <c r="K469" s="459">
        <f t="shared" si="70"/>
        <v>0</v>
      </c>
      <c r="L469" s="283"/>
      <c r="M469" s="99">
        <f t="shared" si="71"/>
        <v>0</v>
      </c>
      <c r="N469" s="458">
        <f t="shared" si="72"/>
        <v>0</v>
      </c>
      <c r="O469" s="99">
        <f t="shared" si="73"/>
        <v>0</v>
      </c>
    </row>
    <row r="470" spans="1:15" x14ac:dyDescent="0.2">
      <c r="A470" s="92" t="str">
        <f>Orçamento!A455</f>
        <v>15.6</v>
      </c>
      <c r="B470" s="39" t="str">
        <f>Orçamento!B455</f>
        <v>Sinapi</v>
      </c>
      <c r="C470" s="39">
        <f>Orçamento!C455</f>
        <v>0</v>
      </c>
      <c r="D470" s="93">
        <f>Orçamento!D455</f>
        <v>0</v>
      </c>
      <c r="E470" s="39">
        <f>Orçamento!E455</f>
        <v>0</v>
      </c>
      <c r="F470" s="39">
        <f>Orçamento!F455</f>
        <v>0</v>
      </c>
      <c r="G470" s="95">
        <f>'Orç. Pós Licitação'!G455</f>
        <v>0</v>
      </c>
      <c r="H470" s="95">
        <f>'Orç. Pós Licitação'!H455</f>
        <v>0</v>
      </c>
      <c r="I470" s="95">
        <f>'Orç. Pós Licitação'!I455</f>
        <v>0</v>
      </c>
      <c r="J470" s="456"/>
      <c r="K470" s="459">
        <f t="shared" si="70"/>
        <v>0</v>
      </c>
      <c r="L470" s="283"/>
      <c r="M470" s="99">
        <f t="shared" si="71"/>
        <v>0</v>
      </c>
      <c r="N470" s="458">
        <f t="shared" si="72"/>
        <v>0</v>
      </c>
      <c r="O470" s="99">
        <f t="shared" si="73"/>
        <v>0</v>
      </c>
    </row>
    <row r="471" spans="1:15" x14ac:dyDescent="0.2">
      <c r="A471" s="92" t="str">
        <f>Orçamento!A456</f>
        <v>15.7</v>
      </c>
      <c r="B471" s="39" t="str">
        <f>Orçamento!B456</f>
        <v>Sinapi</v>
      </c>
      <c r="C471" s="39">
        <f>Orçamento!C456</f>
        <v>0</v>
      </c>
      <c r="D471" s="93">
        <f>Orçamento!D456</f>
        <v>0</v>
      </c>
      <c r="E471" s="39">
        <f>Orçamento!E456</f>
        <v>0</v>
      </c>
      <c r="F471" s="39">
        <f>Orçamento!F456</f>
        <v>0</v>
      </c>
      <c r="G471" s="95">
        <f>'Orç. Pós Licitação'!G456</f>
        <v>0</v>
      </c>
      <c r="H471" s="95">
        <f>'Orç. Pós Licitação'!H456</f>
        <v>0</v>
      </c>
      <c r="I471" s="95">
        <f>'Orç. Pós Licitação'!I456</f>
        <v>0</v>
      </c>
      <c r="J471" s="456"/>
      <c r="K471" s="459">
        <f t="shared" si="70"/>
        <v>0</v>
      </c>
      <c r="L471" s="283"/>
      <c r="M471" s="99">
        <f t="shared" si="71"/>
        <v>0</v>
      </c>
      <c r="N471" s="458">
        <f t="shared" si="72"/>
        <v>0</v>
      </c>
      <c r="O471" s="99">
        <f t="shared" si="73"/>
        <v>0</v>
      </c>
    </row>
    <row r="472" spans="1:15" x14ac:dyDescent="0.2">
      <c r="A472" s="92" t="str">
        <f>Orçamento!A457</f>
        <v>15.8</v>
      </c>
      <c r="B472" s="39" t="str">
        <f>Orçamento!B457</f>
        <v>Sinapi</v>
      </c>
      <c r="C472" s="39">
        <f>Orçamento!C457</f>
        <v>0</v>
      </c>
      <c r="D472" s="93">
        <f>Orçamento!D457</f>
        <v>0</v>
      </c>
      <c r="E472" s="39">
        <f>Orçamento!E457</f>
        <v>0</v>
      </c>
      <c r="F472" s="39">
        <f>Orçamento!F457</f>
        <v>0</v>
      </c>
      <c r="G472" s="95">
        <f>'Orç. Pós Licitação'!G457</f>
        <v>0</v>
      </c>
      <c r="H472" s="95">
        <f>'Orç. Pós Licitação'!H457</f>
        <v>0</v>
      </c>
      <c r="I472" s="95">
        <f>'Orç. Pós Licitação'!I457</f>
        <v>0</v>
      </c>
      <c r="J472" s="456"/>
      <c r="K472" s="459">
        <f t="shared" si="70"/>
        <v>0</v>
      </c>
      <c r="L472" s="283"/>
      <c r="M472" s="99">
        <f t="shared" si="71"/>
        <v>0</v>
      </c>
      <c r="N472" s="458">
        <f t="shared" si="72"/>
        <v>0</v>
      </c>
      <c r="O472" s="99">
        <f t="shared" si="73"/>
        <v>0</v>
      </c>
    </row>
    <row r="473" spans="1:15" x14ac:dyDescent="0.2">
      <c r="A473" s="92" t="str">
        <f>Orçamento!A458</f>
        <v>15.9</v>
      </c>
      <c r="B473" s="39" t="str">
        <f>Orçamento!B458</f>
        <v>Sinapi</v>
      </c>
      <c r="C473" s="39">
        <f>Orçamento!C458</f>
        <v>0</v>
      </c>
      <c r="D473" s="93">
        <f>Orçamento!D458</f>
        <v>0</v>
      </c>
      <c r="E473" s="39">
        <f>Orçamento!E458</f>
        <v>0</v>
      </c>
      <c r="F473" s="39">
        <f>Orçamento!F458</f>
        <v>0</v>
      </c>
      <c r="G473" s="95">
        <f>'Orç. Pós Licitação'!G458</f>
        <v>0</v>
      </c>
      <c r="H473" s="95">
        <f>'Orç. Pós Licitação'!H458</f>
        <v>0</v>
      </c>
      <c r="I473" s="95">
        <f>'Orç. Pós Licitação'!I458</f>
        <v>0</v>
      </c>
      <c r="J473" s="456"/>
      <c r="K473" s="459">
        <f t="shared" si="70"/>
        <v>0</v>
      </c>
      <c r="L473" s="283"/>
      <c r="M473" s="99">
        <f t="shared" si="71"/>
        <v>0</v>
      </c>
      <c r="N473" s="458">
        <f t="shared" si="72"/>
        <v>0</v>
      </c>
      <c r="O473" s="99">
        <f t="shared" si="73"/>
        <v>0</v>
      </c>
    </row>
    <row r="474" spans="1:15" x14ac:dyDescent="0.2">
      <c r="A474" s="92" t="str">
        <f>Orçamento!A459</f>
        <v>15.10</v>
      </c>
      <c r="B474" s="39" t="str">
        <f>Orçamento!B459</f>
        <v>Sinapi</v>
      </c>
      <c r="C474" s="39">
        <f>Orçamento!C459</f>
        <v>0</v>
      </c>
      <c r="D474" s="93">
        <f>Orçamento!D459</f>
        <v>0</v>
      </c>
      <c r="E474" s="39">
        <f>Orçamento!E459</f>
        <v>0</v>
      </c>
      <c r="F474" s="39">
        <f>Orçamento!F459</f>
        <v>0</v>
      </c>
      <c r="G474" s="95">
        <f>'Orç. Pós Licitação'!G459</f>
        <v>0</v>
      </c>
      <c r="H474" s="95">
        <f>'Orç. Pós Licitação'!H459</f>
        <v>0</v>
      </c>
      <c r="I474" s="95">
        <f>'Orç. Pós Licitação'!I459</f>
        <v>0</v>
      </c>
      <c r="J474" s="456"/>
      <c r="K474" s="459">
        <f t="shared" si="70"/>
        <v>0</v>
      </c>
      <c r="L474" s="283"/>
      <c r="M474" s="99">
        <f t="shared" si="71"/>
        <v>0</v>
      </c>
      <c r="N474" s="458">
        <f t="shared" si="72"/>
        <v>0</v>
      </c>
      <c r="O474" s="99">
        <f t="shared" si="73"/>
        <v>0</v>
      </c>
    </row>
    <row r="475" spans="1:15" x14ac:dyDescent="0.2">
      <c r="A475" s="92" t="str">
        <f>Orçamento!A460</f>
        <v>15.11</v>
      </c>
      <c r="B475" s="39" t="str">
        <f>Orçamento!B460</f>
        <v>Sinapi</v>
      </c>
      <c r="C475" s="39">
        <f>Orçamento!C460</f>
        <v>0</v>
      </c>
      <c r="D475" s="93">
        <f>Orçamento!D460</f>
        <v>0</v>
      </c>
      <c r="E475" s="39">
        <f>Orçamento!E460</f>
        <v>0</v>
      </c>
      <c r="F475" s="39">
        <f>Orçamento!F460</f>
        <v>0</v>
      </c>
      <c r="G475" s="95">
        <f>'Orç. Pós Licitação'!G460</f>
        <v>0</v>
      </c>
      <c r="H475" s="95">
        <f>'Orç. Pós Licitação'!H460</f>
        <v>0</v>
      </c>
      <c r="I475" s="95">
        <f>'Orç. Pós Licitação'!I460</f>
        <v>0</v>
      </c>
      <c r="J475" s="456"/>
      <c r="K475" s="459">
        <f t="shared" si="70"/>
        <v>0</v>
      </c>
      <c r="L475" s="283"/>
      <c r="M475" s="99">
        <f t="shared" si="71"/>
        <v>0</v>
      </c>
      <c r="N475" s="458">
        <f t="shared" si="72"/>
        <v>0</v>
      </c>
      <c r="O475" s="99">
        <f t="shared" si="73"/>
        <v>0</v>
      </c>
    </row>
    <row r="476" spans="1:15" x14ac:dyDescent="0.2">
      <c r="A476" s="92" t="str">
        <f>Orçamento!A461</f>
        <v>15.12</v>
      </c>
      <c r="B476" s="39" t="str">
        <f>Orçamento!B461</f>
        <v>Sinapi</v>
      </c>
      <c r="C476" s="39">
        <f>Orçamento!C461</f>
        <v>0</v>
      </c>
      <c r="D476" s="93">
        <f>Orçamento!D461</f>
        <v>0</v>
      </c>
      <c r="E476" s="39">
        <f>Orçamento!E461</f>
        <v>0</v>
      </c>
      <c r="F476" s="39">
        <f>Orçamento!F461</f>
        <v>0</v>
      </c>
      <c r="G476" s="95">
        <f>'Orç. Pós Licitação'!G461</f>
        <v>0</v>
      </c>
      <c r="H476" s="95">
        <f>'Orç. Pós Licitação'!H461</f>
        <v>0</v>
      </c>
      <c r="I476" s="95">
        <f>'Orç. Pós Licitação'!I461</f>
        <v>0</v>
      </c>
      <c r="J476" s="456"/>
      <c r="K476" s="459">
        <f t="shared" si="70"/>
        <v>0</v>
      </c>
      <c r="L476" s="283"/>
      <c r="M476" s="99">
        <f t="shared" si="71"/>
        <v>0</v>
      </c>
      <c r="N476" s="458">
        <f t="shared" si="72"/>
        <v>0</v>
      </c>
      <c r="O476" s="99">
        <f t="shared" si="73"/>
        <v>0</v>
      </c>
    </row>
    <row r="477" spans="1:15" x14ac:dyDescent="0.2">
      <c r="A477" s="92" t="str">
        <f>Orçamento!A462</f>
        <v>15.13</v>
      </c>
      <c r="B477" s="39" t="str">
        <f>Orçamento!B462</f>
        <v>Sinapi</v>
      </c>
      <c r="C477" s="39">
        <f>Orçamento!C462</f>
        <v>0</v>
      </c>
      <c r="D477" s="93">
        <f>Orçamento!D462</f>
        <v>0</v>
      </c>
      <c r="E477" s="39">
        <f>Orçamento!E462</f>
        <v>0</v>
      </c>
      <c r="F477" s="39">
        <f>Orçamento!F462</f>
        <v>0</v>
      </c>
      <c r="G477" s="95">
        <f>'Orç. Pós Licitação'!G462</f>
        <v>0</v>
      </c>
      <c r="H477" s="95">
        <f>'Orç. Pós Licitação'!H462</f>
        <v>0</v>
      </c>
      <c r="I477" s="95">
        <f>'Orç. Pós Licitação'!I462</f>
        <v>0</v>
      </c>
      <c r="J477" s="456"/>
      <c r="K477" s="459">
        <f t="shared" si="70"/>
        <v>0</v>
      </c>
      <c r="L477" s="283"/>
      <c r="M477" s="99">
        <f t="shared" si="71"/>
        <v>0</v>
      </c>
      <c r="N477" s="458">
        <f t="shared" si="72"/>
        <v>0</v>
      </c>
      <c r="O477" s="99">
        <f t="shared" si="73"/>
        <v>0</v>
      </c>
    </row>
    <row r="478" spans="1:15" x14ac:dyDescent="0.2">
      <c r="A478" s="92" t="str">
        <f>Orçamento!A463</f>
        <v>15.14</v>
      </c>
      <c r="B478" s="39" t="str">
        <f>Orçamento!B463</f>
        <v>Sinapi</v>
      </c>
      <c r="C478" s="39">
        <f>Orçamento!C463</f>
        <v>0</v>
      </c>
      <c r="D478" s="93">
        <f>Orçamento!D463</f>
        <v>0</v>
      </c>
      <c r="E478" s="39">
        <f>Orçamento!E463</f>
        <v>0</v>
      </c>
      <c r="F478" s="39">
        <f>Orçamento!F463</f>
        <v>0</v>
      </c>
      <c r="G478" s="95">
        <f>'Orç. Pós Licitação'!G463</f>
        <v>0</v>
      </c>
      <c r="H478" s="95">
        <f>'Orç. Pós Licitação'!H463</f>
        <v>0</v>
      </c>
      <c r="I478" s="95">
        <f>'Orç. Pós Licitação'!I463</f>
        <v>0</v>
      </c>
      <c r="J478" s="456"/>
      <c r="K478" s="459">
        <f t="shared" si="70"/>
        <v>0</v>
      </c>
      <c r="L478" s="283"/>
      <c r="M478" s="99">
        <f t="shared" si="71"/>
        <v>0</v>
      </c>
      <c r="N478" s="458">
        <f t="shared" si="72"/>
        <v>0</v>
      </c>
      <c r="O478" s="99">
        <f t="shared" si="73"/>
        <v>0</v>
      </c>
    </row>
    <row r="479" spans="1:15" x14ac:dyDescent="0.2">
      <c r="A479" s="92" t="str">
        <f>Orçamento!A464</f>
        <v>15.15</v>
      </c>
      <c r="B479" s="39" t="str">
        <f>Orçamento!B464</f>
        <v>Sinapi</v>
      </c>
      <c r="C479" s="39">
        <f>Orçamento!C464</f>
        <v>0</v>
      </c>
      <c r="D479" s="93">
        <f>Orçamento!D464</f>
        <v>0</v>
      </c>
      <c r="E479" s="39">
        <f>Orçamento!E464</f>
        <v>0</v>
      </c>
      <c r="F479" s="39">
        <f>Orçamento!F464</f>
        <v>0</v>
      </c>
      <c r="G479" s="95">
        <f>'Orç. Pós Licitação'!G464</f>
        <v>0</v>
      </c>
      <c r="H479" s="95">
        <f>'Orç. Pós Licitação'!H464</f>
        <v>0</v>
      </c>
      <c r="I479" s="95">
        <f>'Orç. Pós Licitação'!I464</f>
        <v>0</v>
      </c>
      <c r="J479" s="456"/>
      <c r="K479" s="459">
        <f t="shared" si="70"/>
        <v>0</v>
      </c>
      <c r="L479" s="283"/>
      <c r="M479" s="99">
        <f t="shared" si="71"/>
        <v>0</v>
      </c>
      <c r="N479" s="458">
        <f t="shared" si="72"/>
        <v>0</v>
      </c>
      <c r="O479" s="99">
        <f t="shared" si="73"/>
        <v>0</v>
      </c>
    </row>
    <row r="480" spans="1:15" x14ac:dyDescent="0.2">
      <c r="A480" s="92" t="str">
        <f>Orçamento!A465</f>
        <v>15.16</v>
      </c>
      <c r="B480" s="39" t="str">
        <f>Orçamento!B465</f>
        <v>Sinapi</v>
      </c>
      <c r="C480" s="39">
        <f>Orçamento!C465</f>
        <v>0</v>
      </c>
      <c r="D480" s="93">
        <f>Orçamento!D465</f>
        <v>0</v>
      </c>
      <c r="E480" s="39">
        <f>Orçamento!E465</f>
        <v>0</v>
      </c>
      <c r="F480" s="39">
        <f>Orçamento!F465</f>
        <v>0</v>
      </c>
      <c r="G480" s="95">
        <f>'Orç. Pós Licitação'!G465</f>
        <v>0</v>
      </c>
      <c r="H480" s="95">
        <f>'Orç. Pós Licitação'!H465</f>
        <v>0</v>
      </c>
      <c r="I480" s="95">
        <f>'Orç. Pós Licitação'!I465</f>
        <v>0</v>
      </c>
      <c r="J480" s="456"/>
      <c r="K480" s="459">
        <f t="shared" si="70"/>
        <v>0</v>
      </c>
      <c r="L480" s="283"/>
      <c r="M480" s="99">
        <f t="shared" si="71"/>
        <v>0</v>
      </c>
      <c r="N480" s="458">
        <f t="shared" si="72"/>
        <v>0</v>
      </c>
      <c r="O480" s="99">
        <f t="shared" si="73"/>
        <v>0</v>
      </c>
    </row>
    <row r="481" spans="1:15" x14ac:dyDescent="0.2">
      <c r="A481" s="92" t="str">
        <f>Orçamento!A466</f>
        <v>15.17</v>
      </c>
      <c r="B481" s="39" t="str">
        <f>Orçamento!B466</f>
        <v>Sinapi</v>
      </c>
      <c r="C481" s="39">
        <f>Orçamento!C466</f>
        <v>0</v>
      </c>
      <c r="D481" s="93">
        <f>Orçamento!D466</f>
        <v>0</v>
      </c>
      <c r="E481" s="39">
        <f>Orçamento!E466</f>
        <v>0</v>
      </c>
      <c r="F481" s="39">
        <f>Orçamento!F466</f>
        <v>0</v>
      </c>
      <c r="G481" s="95">
        <f>'Orç. Pós Licitação'!G466</f>
        <v>0</v>
      </c>
      <c r="H481" s="95">
        <f>'Orç. Pós Licitação'!H466</f>
        <v>0</v>
      </c>
      <c r="I481" s="95">
        <f>'Orç. Pós Licitação'!I466</f>
        <v>0</v>
      </c>
      <c r="J481" s="456"/>
      <c r="K481" s="459">
        <f t="shared" si="70"/>
        <v>0</v>
      </c>
      <c r="L481" s="283"/>
      <c r="M481" s="99">
        <f t="shared" si="71"/>
        <v>0</v>
      </c>
      <c r="N481" s="458">
        <f t="shared" si="72"/>
        <v>0</v>
      </c>
      <c r="O481" s="99">
        <f t="shared" si="73"/>
        <v>0</v>
      </c>
    </row>
    <row r="482" spans="1:15" x14ac:dyDescent="0.2">
      <c r="A482" s="92" t="str">
        <f>Orçamento!A467</f>
        <v>15.18</v>
      </c>
      <c r="B482" s="39" t="str">
        <f>Orçamento!B467</f>
        <v>Sinapi</v>
      </c>
      <c r="C482" s="39">
        <f>Orçamento!C467</f>
        <v>0</v>
      </c>
      <c r="D482" s="93">
        <f>Orçamento!D467</f>
        <v>0</v>
      </c>
      <c r="E482" s="39">
        <f>Orçamento!E467</f>
        <v>0</v>
      </c>
      <c r="F482" s="39">
        <f>Orçamento!F467</f>
        <v>0</v>
      </c>
      <c r="G482" s="95">
        <f>'Orç. Pós Licitação'!G467</f>
        <v>0</v>
      </c>
      <c r="H482" s="95">
        <f>'Orç. Pós Licitação'!H467</f>
        <v>0</v>
      </c>
      <c r="I482" s="95">
        <f>'Orç. Pós Licitação'!I467</f>
        <v>0</v>
      </c>
      <c r="J482" s="456"/>
      <c r="K482" s="459">
        <f t="shared" si="70"/>
        <v>0</v>
      </c>
      <c r="L482" s="283"/>
      <c r="M482" s="99">
        <f t="shared" si="71"/>
        <v>0</v>
      </c>
      <c r="N482" s="458">
        <f t="shared" si="72"/>
        <v>0</v>
      </c>
      <c r="O482" s="99">
        <f t="shared" si="73"/>
        <v>0</v>
      </c>
    </row>
    <row r="483" spans="1:15" x14ac:dyDescent="0.2">
      <c r="A483" s="92" t="str">
        <f>Orçamento!A468</f>
        <v>15.19</v>
      </c>
      <c r="B483" s="39" t="str">
        <f>Orçamento!B468</f>
        <v>Sinapi</v>
      </c>
      <c r="C483" s="39">
        <f>Orçamento!C468</f>
        <v>0</v>
      </c>
      <c r="D483" s="93">
        <f>Orçamento!D468</f>
        <v>0</v>
      </c>
      <c r="E483" s="39">
        <f>Orçamento!E468</f>
        <v>0</v>
      </c>
      <c r="F483" s="39">
        <f>Orçamento!F468</f>
        <v>0</v>
      </c>
      <c r="G483" s="95">
        <f>'Orç. Pós Licitação'!G468</f>
        <v>0</v>
      </c>
      <c r="H483" s="95">
        <f>'Orç. Pós Licitação'!H468</f>
        <v>0</v>
      </c>
      <c r="I483" s="95">
        <f>'Orç. Pós Licitação'!I468</f>
        <v>0</v>
      </c>
      <c r="J483" s="456"/>
      <c r="K483" s="459">
        <f t="shared" si="70"/>
        <v>0</v>
      </c>
      <c r="L483" s="283"/>
      <c r="M483" s="99">
        <f t="shared" si="71"/>
        <v>0</v>
      </c>
      <c r="N483" s="458">
        <f t="shared" si="72"/>
        <v>0</v>
      </c>
      <c r="O483" s="99">
        <f t="shared" si="73"/>
        <v>0</v>
      </c>
    </row>
    <row r="484" spans="1:15" x14ac:dyDescent="0.2">
      <c r="A484" s="92" t="str">
        <f>Orçamento!A469</f>
        <v>15.20</v>
      </c>
      <c r="B484" s="39" t="str">
        <f>Orçamento!B469</f>
        <v>Sinapi</v>
      </c>
      <c r="C484" s="39">
        <f>Orçamento!C469</f>
        <v>0</v>
      </c>
      <c r="D484" s="93">
        <f>Orçamento!D469</f>
        <v>0</v>
      </c>
      <c r="E484" s="39">
        <f>Orçamento!E469</f>
        <v>0</v>
      </c>
      <c r="F484" s="39">
        <f>Orçamento!F469</f>
        <v>0</v>
      </c>
      <c r="G484" s="95">
        <f>'Orç. Pós Licitação'!G469</f>
        <v>0</v>
      </c>
      <c r="H484" s="95">
        <f>'Orç. Pós Licitação'!H469</f>
        <v>0</v>
      </c>
      <c r="I484" s="95">
        <f>'Orç. Pós Licitação'!I469</f>
        <v>0</v>
      </c>
      <c r="J484" s="456"/>
      <c r="K484" s="459">
        <f t="shared" si="70"/>
        <v>0</v>
      </c>
      <c r="L484" s="283"/>
      <c r="M484" s="99">
        <f t="shared" si="71"/>
        <v>0</v>
      </c>
      <c r="N484" s="458">
        <f t="shared" si="72"/>
        <v>0</v>
      </c>
      <c r="O484" s="99">
        <f t="shared" si="73"/>
        <v>0</v>
      </c>
    </row>
    <row r="485" spans="1:15" x14ac:dyDescent="0.2">
      <c r="A485" s="92" t="str">
        <f>Orçamento!A470</f>
        <v>15.21</v>
      </c>
      <c r="B485" s="39" t="str">
        <f>Orçamento!B470</f>
        <v>Sinapi</v>
      </c>
      <c r="C485" s="39">
        <f>Orçamento!C470</f>
        <v>0</v>
      </c>
      <c r="D485" s="93">
        <f>Orçamento!D470</f>
        <v>0</v>
      </c>
      <c r="E485" s="39">
        <f>Orçamento!E470</f>
        <v>0</v>
      </c>
      <c r="F485" s="39">
        <f>Orçamento!F470</f>
        <v>0</v>
      </c>
      <c r="G485" s="95">
        <f>'Orç. Pós Licitação'!G470</f>
        <v>0</v>
      </c>
      <c r="H485" s="95">
        <f>'Orç. Pós Licitação'!H470</f>
        <v>0</v>
      </c>
      <c r="I485" s="95">
        <f>'Orç. Pós Licitação'!I470</f>
        <v>0</v>
      </c>
      <c r="J485" s="456"/>
      <c r="K485" s="459">
        <f t="shared" si="70"/>
        <v>0</v>
      </c>
      <c r="L485" s="283"/>
      <c r="M485" s="99">
        <f t="shared" si="71"/>
        <v>0</v>
      </c>
      <c r="N485" s="458">
        <f t="shared" si="72"/>
        <v>0</v>
      </c>
      <c r="O485" s="99">
        <f t="shared" si="73"/>
        <v>0</v>
      </c>
    </row>
    <row r="486" spans="1:15" x14ac:dyDescent="0.2">
      <c r="A486" s="92" t="str">
        <f>Orçamento!A471</f>
        <v>15.22</v>
      </c>
      <c r="B486" s="39" t="str">
        <f>Orçamento!B471</f>
        <v>Sinapi</v>
      </c>
      <c r="C486" s="39">
        <f>Orçamento!C471</f>
        <v>0</v>
      </c>
      <c r="D486" s="93">
        <f>Orçamento!D471</f>
        <v>0</v>
      </c>
      <c r="E486" s="39">
        <f>Orçamento!E471</f>
        <v>0</v>
      </c>
      <c r="F486" s="39">
        <f>Orçamento!F471</f>
        <v>0</v>
      </c>
      <c r="G486" s="95">
        <f>'Orç. Pós Licitação'!G471</f>
        <v>0</v>
      </c>
      <c r="H486" s="95">
        <f>'Orç. Pós Licitação'!H471</f>
        <v>0</v>
      </c>
      <c r="I486" s="95">
        <f>'Orç. Pós Licitação'!I471</f>
        <v>0</v>
      </c>
      <c r="J486" s="456"/>
      <c r="K486" s="459">
        <f t="shared" si="70"/>
        <v>0</v>
      </c>
      <c r="L486" s="283"/>
      <c r="M486" s="99">
        <f t="shared" si="71"/>
        <v>0</v>
      </c>
      <c r="N486" s="458">
        <f t="shared" si="72"/>
        <v>0</v>
      </c>
      <c r="O486" s="99">
        <f t="shared" si="73"/>
        <v>0</v>
      </c>
    </row>
    <row r="487" spans="1:15" x14ac:dyDescent="0.2">
      <c r="A487" s="92" t="str">
        <f>Orçamento!A472</f>
        <v>15.23</v>
      </c>
      <c r="B487" s="39" t="str">
        <f>Orçamento!B472</f>
        <v>Sinapi</v>
      </c>
      <c r="C487" s="39">
        <f>Orçamento!C472</f>
        <v>0</v>
      </c>
      <c r="D487" s="93">
        <f>Orçamento!D472</f>
        <v>0</v>
      </c>
      <c r="E487" s="39">
        <f>Orçamento!E472</f>
        <v>0</v>
      </c>
      <c r="F487" s="39">
        <f>Orçamento!F472</f>
        <v>0</v>
      </c>
      <c r="G487" s="95">
        <f>'Orç. Pós Licitação'!G472</f>
        <v>0</v>
      </c>
      <c r="H487" s="95">
        <f>'Orç. Pós Licitação'!H472</f>
        <v>0</v>
      </c>
      <c r="I487" s="95">
        <f>'Orç. Pós Licitação'!I472</f>
        <v>0</v>
      </c>
      <c r="J487" s="456"/>
      <c r="K487" s="459">
        <f t="shared" si="70"/>
        <v>0</v>
      </c>
      <c r="L487" s="283"/>
      <c r="M487" s="99">
        <f t="shared" si="71"/>
        <v>0</v>
      </c>
      <c r="N487" s="458">
        <f t="shared" si="72"/>
        <v>0</v>
      </c>
      <c r="O487" s="99">
        <f t="shared" si="73"/>
        <v>0</v>
      </c>
    </row>
    <row r="488" spans="1:15" x14ac:dyDescent="0.2">
      <c r="A488" s="92" t="str">
        <f>Orçamento!A473</f>
        <v>15.24</v>
      </c>
      <c r="B488" s="39" t="str">
        <f>Orçamento!B473</f>
        <v>Sinapi</v>
      </c>
      <c r="C488" s="39">
        <f>Orçamento!C473</f>
        <v>0</v>
      </c>
      <c r="D488" s="93">
        <f>Orçamento!D473</f>
        <v>0</v>
      </c>
      <c r="E488" s="39">
        <f>Orçamento!E473</f>
        <v>0</v>
      </c>
      <c r="F488" s="39">
        <f>Orçamento!F473</f>
        <v>0</v>
      </c>
      <c r="G488" s="95">
        <f>'Orç. Pós Licitação'!G473</f>
        <v>0</v>
      </c>
      <c r="H488" s="95">
        <f>'Orç. Pós Licitação'!H473</f>
        <v>0</v>
      </c>
      <c r="I488" s="95">
        <f>'Orç. Pós Licitação'!I473</f>
        <v>0</v>
      </c>
      <c r="J488" s="456"/>
      <c r="K488" s="459">
        <f t="shared" si="70"/>
        <v>0</v>
      </c>
      <c r="L488" s="283"/>
      <c r="M488" s="99">
        <f t="shared" si="71"/>
        <v>0</v>
      </c>
      <c r="N488" s="458">
        <f t="shared" si="72"/>
        <v>0</v>
      </c>
      <c r="O488" s="99">
        <f t="shared" si="73"/>
        <v>0</v>
      </c>
    </row>
    <row r="489" spans="1:15" x14ac:dyDescent="0.2">
      <c r="A489" s="92" t="str">
        <f>Orçamento!A474</f>
        <v>15.25</v>
      </c>
      <c r="B489" s="39" t="str">
        <f>Orçamento!B474</f>
        <v>Sinapi</v>
      </c>
      <c r="C489" s="39">
        <f>Orçamento!C474</f>
        <v>0</v>
      </c>
      <c r="D489" s="93">
        <f>Orçamento!D474</f>
        <v>0</v>
      </c>
      <c r="E489" s="39">
        <f>Orçamento!E474</f>
        <v>0</v>
      </c>
      <c r="F489" s="39">
        <f>Orçamento!F474</f>
        <v>0</v>
      </c>
      <c r="G489" s="95">
        <f>'Orç. Pós Licitação'!G474</f>
        <v>0</v>
      </c>
      <c r="H489" s="95">
        <f>'Orç. Pós Licitação'!H474</f>
        <v>0</v>
      </c>
      <c r="I489" s="95">
        <f>'Orç. Pós Licitação'!I474</f>
        <v>0</v>
      </c>
      <c r="J489" s="456"/>
      <c r="K489" s="459">
        <f t="shared" si="70"/>
        <v>0</v>
      </c>
      <c r="L489" s="283"/>
      <c r="M489" s="99">
        <f t="shared" si="71"/>
        <v>0</v>
      </c>
      <c r="N489" s="458">
        <f t="shared" si="72"/>
        <v>0</v>
      </c>
      <c r="O489" s="99">
        <f t="shared" si="73"/>
        <v>0</v>
      </c>
    </row>
    <row r="490" spans="1:15" x14ac:dyDescent="0.2">
      <c r="A490" s="92" t="str">
        <f>Orçamento!A475</f>
        <v>15.26</v>
      </c>
      <c r="B490" s="39" t="str">
        <f>Orçamento!B475</f>
        <v>Sinapi</v>
      </c>
      <c r="C490" s="39">
        <f>Orçamento!C475</f>
        <v>0</v>
      </c>
      <c r="D490" s="93">
        <f>Orçamento!D475</f>
        <v>0</v>
      </c>
      <c r="E490" s="39">
        <f>Orçamento!E475</f>
        <v>0</v>
      </c>
      <c r="F490" s="39">
        <f>Orçamento!F475</f>
        <v>0</v>
      </c>
      <c r="G490" s="95">
        <f>'Orç. Pós Licitação'!G475</f>
        <v>0</v>
      </c>
      <c r="H490" s="95">
        <f>'Orç. Pós Licitação'!H475</f>
        <v>0</v>
      </c>
      <c r="I490" s="95">
        <f>'Orç. Pós Licitação'!I475</f>
        <v>0</v>
      </c>
      <c r="J490" s="456"/>
      <c r="K490" s="459">
        <f t="shared" si="70"/>
        <v>0</v>
      </c>
      <c r="L490" s="283"/>
      <c r="M490" s="99">
        <f t="shared" si="71"/>
        <v>0</v>
      </c>
      <c r="N490" s="458">
        <f t="shared" si="72"/>
        <v>0</v>
      </c>
      <c r="O490" s="99">
        <f t="shared" si="73"/>
        <v>0</v>
      </c>
    </row>
    <row r="491" spans="1:15" x14ac:dyDescent="0.2">
      <c r="A491" s="92" t="str">
        <f>Orçamento!A476</f>
        <v>15.27</v>
      </c>
      <c r="B491" s="39" t="str">
        <f>Orçamento!B476</f>
        <v>Sinapi</v>
      </c>
      <c r="C491" s="39">
        <f>Orçamento!C476</f>
        <v>0</v>
      </c>
      <c r="D491" s="93">
        <f>Orçamento!D476</f>
        <v>0</v>
      </c>
      <c r="E491" s="39">
        <f>Orçamento!E476</f>
        <v>0</v>
      </c>
      <c r="F491" s="39">
        <f>Orçamento!F476</f>
        <v>0</v>
      </c>
      <c r="G491" s="95">
        <f>'Orç. Pós Licitação'!G476</f>
        <v>0</v>
      </c>
      <c r="H491" s="95">
        <f>'Orç. Pós Licitação'!H476</f>
        <v>0</v>
      </c>
      <c r="I491" s="95">
        <f>'Orç. Pós Licitação'!I476</f>
        <v>0</v>
      </c>
      <c r="J491" s="456"/>
      <c r="K491" s="459">
        <f t="shared" si="70"/>
        <v>0</v>
      </c>
      <c r="L491" s="283"/>
      <c r="M491" s="99">
        <f t="shared" si="71"/>
        <v>0</v>
      </c>
      <c r="N491" s="458">
        <f t="shared" si="72"/>
        <v>0</v>
      </c>
      <c r="O491" s="99">
        <f t="shared" si="73"/>
        <v>0</v>
      </c>
    </row>
    <row r="492" spans="1:15" x14ac:dyDescent="0.2">
      <c r="A492" s="92" t="str">
        <f>Orçamento!A477</f>
        <v>15.28</v>
      </c>
      <c r="B492" s="39" t="str">
        <f>Orçamento!B477</f>
        <v>Sinapi</v>
      </c>
      <c r="C492" s="39">
        <f>Orçamento!C477</f>
        <v>0</v>
      </c>
      <c r="D492" s="93">
        <f>Orçamento!D477</f>
        <v>0</v>
      </c>
      <c r="E492" s="39">
        <f>Orçamento!E477</f>
        <v>0</v>
      </c>
      <c r="F492" s="39">
        <f>Orçamento!F477</f>
        <v>0</v>
      </c>
      <c r="G492" s="95">
        <f>'Orç. Pós Licitação'!G477</f>
        <v>0</v>
      </c>
      <c r="H492" s="95">
        <f>'Orç. Pós Licitação'!H477</f>
        <v>0</v>
      </c>
      <c r="I492" s="95">
        <f>'Orç. Pós Licitação'!I477</f>
        <v>0</v>
      </c>
      <c r="J492" s="456"/>
      <c r="K492" s="459">
        <f t="shared" si="70"/>
        <v>0</v>
      </c>
      <c r="L492" s="283"/>
      <c r="M492" s="99">
        <f t="shared" si="71"/>
        <v>0</v>
      </c>
      <c r="N492" s="458">
        <f t="shared" si="72"/>
        <v>0</v>
      </c>
      <c r="O492" s="99">
        <f t="shared" si="73"/>
        <v>0</v>
      </c>
    </row>
    <row r="493" spans="1:15" x14ac:dyDescent="0.2">
      <c r="A493" s="92" t="str">
        <f>Orçamento!A478</f>
        <v>15.29</v>
      </c>
      <c r="B493" s="39" t="str">
        <f>Orçamento!B478</f>
        <v>Sinapi</v>
      </c>
      <c r="C493" s="39">
        <f>Orçamento!C478</f>
        <v>0</v>
      </c>
      <c r="D493" s="93">
        <f>Orçamento!D478</f>
        <v>0</v>
      </c>
      <c r="E493" s="39">
        <f>Orçamento!E478</f>
        <v>0</v>
      </c>
      <c r="F493" s="39">
        <f>Orçamento!F478</f>
        <v>0</v>
      </c>
      <c r="G493" s="95">
        <f>'Orç. Pós Licitação'!G478</f>
        <v>0</v>
      </c>
      <c r="H493" s="95">
        <f>'Orç. Pós Licitação'!H478</f>
        <v>0</v>
      </c>
      <c r="I493" s="95">
        <f>'Orç. Pós Licitação'!I478</f>
        <v>0</v>
      </c>
      <c r="J493" s="456"/>
      <c r="K493" s="459">
        <f t="shared" si="70"/>
        <v>0</v>
      </c>
      <c r="L493" s="283"/>
      <c r="M493" s="99">
        <f t="shared" si="71"/>
        <v>0</v>
      </c>
      <c r="N493" s="458">
        <f t="shared" si="72"/>
        <v>0</v>
      </c>
      <c r="O493" s="99">
        <f t="shared" si="73"/>
        <v>0</v>
      </c>
    </row>
    <row r="494" spans="1:15" x14ac:dyDescent="0.2">
      <c r="A494" s="92" t="str">
        <f>Orçamento!A479</f>
        <v>15.30</v>
      </c>
      <c r="B494" s="39" t="str">
        <f>Orçamento!B479</f>
        <v>Sinapi</v>
      </c>
      <c r="C494" s="39">
        <f>Orçamento!C479</f>
        <v>0</v>
      </c>
      <c r="D494" s="93">
        <f>Orçamento!D479</f>
        <v>0</v>
      </c>
      <c r="E494" s="39">
        <f>Orçamento!E479</f>
        <v>0</v>
      </c>
      <c r="F494" s="39">
        <f>Orçamento!F479</f>
        <v>0</v>
      </c>
      <c r="G494" s="95">
        <f>'Orç. Pós Licitação'!G479</f>
        <v>0</v>
      </c>
      <c r="H494" s="95">
        <f>'Orç. Pós Licitação'!H479</f>
        <v>0</v>
      </c>
      <c r="I494" s="95">
        <f>'Orç. Pós Licitação'!I479</f>
        <v>0</v>
      </c>
      <c r="J494" s="456"/>
      <c r="K494" s="459">
        <f t="shared" si="70"/>
        <v>0</v>
      </c>
      <c r="L494" s="283"/>
      <c r="M494" s="99">
        <f t="shared" si="71"/>
        <v>0</v>
      </c>
      <c r="N494" s="458">
        <f t="shared" si="72"/>
        <v>0</v>
      </c>
      <c r="O494" s="99">
        <f t="shared" si="73"/>
        <v>0</v>
      </c>
    </row>
    <row r="495" spans="1:15" s="2" customFormat="1" ht="15.75" x14ac:dyDescent="0.25">
      <c r="A495" s="449"/>
      <c r="B495" s="434"/>
      <c r="C495" s="434"/>
      <c r="D495" s="435"/>
      <c r="E495" s="430" t="s">
        <v>1116</v>
      </c>
      <c r="F495" s="434"/>
      <c r="G495" s="434"/>
      <c r="H495" s="436"/>
      <c r="I495" s="437">
        <f>SUM(I465:I494)</f>
        <v>739464.08</v>
      </c>
      <c r="J495" s="438"/>
      <c r="K495" s="437">
        <f>SUM(K465:K494)</f>
        <v>0</v>
      </c>
      <c r="L495" s="438"/>
      <c r="M495" s="437">
        <f>SUM(M465:M494)</f>
        <v>0</v>
      </c>
      <c r="N495" s="437"/>
      <c r="O495" s="437">
        <f t="shared" ref="O495" si="74">SUM(O465:O494)</f>
        <v>739464.08</v>
      </c>
    </row>
    <row r="496" spans="1:15" s="3" customFormat="1" ht="31.5" x14ac:dyDescent="0.25">
      <c r="A496" s="451" t="str">
        <f>Orçamento!A480</f>
        <v>16.0</v>
      </c>
      <c r="B496" s="427"/>
      <c r="C496" s="427"/>
      <c r="D496" s="428" t="str">
        <f>Orçamento!D480</f>
        <v>TUBULAÇÃO DE RECALQUE - VENTOSA, DESCARGA E VÁLVULA DE RETENÇÃO - VENTOSA TRÍPLICE FUNÇÃO</v>
      </c>
      <c r="E496" s="427"/>
      <c r="F496" s="427"/>
      <c r="G496" s="429"/>
      <c r="H496" s="430"/>
      <c r="I496" s="430"/>
      <c r="J496" s="431"/>
      <c r="K496" s="431"/>
      <c r="L496" s="431"/>
      <c r="M496" s="432"/>
      <c r="N496" s="433"/>
      <c r="O496" s="433"/>
    </row>
    <row r="497" spans="1:15" ht="28.5" x14ac:dyDescent="0.2">
      <c r="A497" s="92" t="str">
        <f>Orçamento!A481</f>
        <v>16.1</v>
      </c>
      <c r="B497" s="39" t="str">
        <f>Orçamento!B481</f>
        <v>Sinapi</v>
      </c>
      <c r="C497" s="39">
        <f>Orçamento!C481</f>
        <v>97951</v>
      </c>
      <c r="D497" s="93" t="str">
        <f>Orçamento!D481</f>
        <v>Caixa em alvenaria de tijolos cerâmicos maciços, com tampa de concreto, para abrigar a ventosa</v>
      </c>
      <c r="E497" s="39" t="str">
        <f>Orçamento!E481</f>
        <v>UNID</v>
      </c>
      <c r="F497" s="39">
        <f>Orçamento!F481</f>
        <v>9</v>
      </c>
      <c r="G497" s="95">
        <f>'Orç. Pós Licitação'!G481</f>
        <v>2120</v>
      </c>
      <c r="H497" s="95">
        <f>'Orç. Pós Licitação'!H481</f>
        <v>2628.8</v>
      </c>
      <c r="I497" s="95">
        <f>'Orç. Pós Licitação'!I481</f>
        <v>23659.200000000001</v>
      </c>
      <c r="J497" s="456"/>
      <c r="K497" s="459">
        <f t="shared" ref="K497:K526" si="75">ROUND((J497*H497),2)</f>
        <v>0</v>
      </c>
      <c r="L497" s="283"/>
      <c r="M497" s="99">
        <f t="shared" ref="M497:M526" si="76">ROUND((L497*H497),2)</f>
        <v>0</v>
      </c>
      <c r="N497" s="458">
        <f t="shared" ref="N497:N526" si="77">F497-J497+L497</f>
        <v>9</v>
      </c>
      <c r="O497" s="99">
        <f t="shared" ref="O497:O526" si="78">ROUND((N497*H497),2)</f>
        <v>23659.200000000001</v>
      </c>
    </row>
    <row r="498" spans="1:15" x14ac:dyDescent="0.2">
      <c r="A498" s="92" t="str">
        <f>Orçamento!A482</f>
        <v>16.2</v>
      </c>
      <c r="B498" s="39" t="str">
        <f>Orçamento!B482</f>
        <v>Cotação</v>
      </c>
      <c r="C498" s="39">
        <f>Orçamento!C482</f>
        <v>0</v>
      </c>
      <c r="D498" s="93" t="str">
        <f>Orçamento!D482</f>
        <v>Tê de redução concêntrica PEAD DE110x63mm SDR11 PN16 (EF)</v>
      </c>
      <c r="E498" s="39" t="str">
        <f>Orçamento!E482</f>
        <v>UNID</v>
      </c>
      <c r="F498" s="39">
        <f>Orçamento!F482</f>
        <v>9</v>
      </c>
      <c r="G498" s="95">
        <f>'Orç. Pós Licitação'!G482</f>
        <v>331</v>
      </c>
      <c r="H498" s="95">
        <f>'Orç. Pós Licitação'!H482</f>
        <v>410.44</v>
      </c>
      <c r="I498" s="95">
        <f>'Orç. Pós Licitação'!I482</f>
        <v>3693.96</v>
      </c>
      <c r="J498" s="456"/>
      <c r="K498" s="459">
        <f t="shared" si="75"/>
        <v>0</v>
      </c>
      <c r="L498" s="283"/>
      <c r="M498" s="99">
        <f t="shared" si="76"/>
        <v>0</v>
      </c>
      <c r="N498" s="458">
        <f t="shared" si="77"/>
        <v>9</v>
      </c>
      <c r="O498" s="99">
        <f t="shared" si="78"/>
        <v>3693.96</v>
      </c>
    </row>
    <row r="499" spans="1:15" x14ac:dyDescent="0.2">
      <c r="A499" s="92" t="str">
        <f>Orçamento!A483</f>
        <v>16.3</v>
      </c>
      <c r="B499" s="39" t="str">
        <f>Orçamento!B483</f>
        <v>Cotação</v>
      </c>
      <c r="C499" s="39">
        <f>Orçamento!C483</f>
        <v>0</v>
      </c>
      <c r="D499" s="93" t="str">
        <f>Orçamento!D483</f>
        <v>Colarinho PEAD DE 63mm SDR11 PN16 longo (topo)</v>
      </c>
      <c r="E499" s="39" t="str">
        <f>Orçamento!E483</f>
        <v>UNID</v>
      </c>
      <c r="F499" s="39">
        <f>Orçamento!F483</f>
        <v>9</v>
      </c>
      <c r="G499" s="95">
        <f>'Orç. Pós Licitação'!G483</f>
        <v>65</v>
      </c>
      <c r="H499" s="95">
        <f>'Orç. Pós Licitação'!H483</f>
        <v>80.599999999999994</v>
      </c>
      <c r="I499" s="95">
        <f>'Orç. Pós Licitação'!I483</f>
        <v>725.4</v>
      </c>
      <c r="J499" s="456"/>
      <c r="K499" s="459">
        <f t="shared" si="75"/>
        <v>0</v>
      </c>
      <c r="L499" s="283"/>
      <c r="M499" s="99">
        <f t="shared" si="76"/>
        <v>0</v>
      </c>
      <c r="N499" s="458">
        <f t="shared" si="77"/>
        <v>9</v>
      </c>
      <c r="O499" s="99">
        <f t="shared" si="78"/>
        <v>725.4</v>
      </c>
    </row>
    <row r="500" spans="1:15" x14ac:dyDescent="0.2">
      <c r="A500" s="92" t="str">
        <f>Orçamento!A484</f>
        <v>16.4</v>
      </c>
      <c r="B500" s="39" t="str">
        <f>Orçamento!B484</f>
        <v>Cotação</v>
      </c>
      <c r="C500" s="39">
        <f>Orçamento!C484</f>
        <v>0</v>
      </c>
      <c r="D500" s="93" t="str">
        <f>Orçamento!D484</f>
        <v>Flange solto 63mm aço norma DIN PN10 (2")</v>
      </c>
      <c r="E500" s="39" t="str">
        <f>Orçamento!E484</f>
        <v>UNID</v>
      </c>
      <c r="F500" s="39">
        <f>Orçamento!F484</f>
        <v>9</v>
      </c>
      <c r="G500" s="95">
        <f>'Orç. Pós Licitação'!G484</f>
        <v>83.2</v>
      </c>
      <c r="H500" s="95">
        <f>'Orç. Pós Licitação'!H484</f>
        <v>103.17</v>
      </c>
      <c r="I500" s="95">
        <f>'Orç. Pós Licitação'!I484</f>
        <v>928.53</v>
      </c>
      <c r="J500" s="456"/>
      <c r="K500" s="459">
        <f t="shared" si="75"/>
        <v>0</v>
      </c>
      <c r="L500" s="283"/>
      <c r="M500" s="99">
        <f t="shared" si="76"/>
        <v>0</v>
      </c>
      <c r="N500" s="458">
        <f t="shared" si="77"/>
        <v>9</v>
      </c>
      <c r="O500" s="99">
        <f t="shared" si="78"/>
        <v>928.53</v>
      </c>
    </row>
    <row r="501" spans="1:15" x14ac:dyDescent="0.2">
      <c r="A501" s="92" t="str">
        <f>Orçamento!A485</f>
        <v>16.5</v>
      </c>
      <c r="B501" s="39" t="str">
        <f>Orçamento!B485</f>
        <v>Cotação</v>
      </c>
      <c r="C501" s="39">
        <f>Orçamento!C485</f>
        <v>0</v>
      </c>
      <c r="D501" s="93" t="str">
        <f>Orçamento!D485</f>
        <v>Registro de gaveta flange volante DN50</v>
      </c>
      <c r="E501" s="39" t="str">
        <f>Orçamento!E485</f>
        <v>UNID</v>
      </c>
      <c r="F501" s="39">
        <f>Orçamento!F485</f>
        <v>9</v>
      </c>
      <c r="G501" s="95">
        <f>'Orç. Pós Licitação'!G485</f>
        <v>880</v>
      </c>
      <c r="H501" s="95">
        <f>'Orç. Pós Licitação'!H485</f>
        <v>1091.2</v>
      </c>
      <c r="I501" s="95">
        <f>'Orç. Pós Licitação'!I485</f>
        <v>9820.7999999999993</v>
      </c>
      <c r="J501" s="456"/>
      <c r="K501" s="459">
        <f t="shared" si="75"/>
        <v>0</v>
      </c>
      <c r="L501" s="283"/>
      <c r="M501" s="99">
        <f t="shared" si="76"/>
        <v>0</v>
      </c>
      <c r="N501" s="458">
        <f t="shared" si="77"/>
        <v>9</v>
      </c>
      <c r="O501" s="99">
        <f t="shared" si="78"/>
        <v>9820.7999999999993</v>
      </c>
    </row>
    <row r="502" spans="1:15" x14ac:dyDescent="0.2">
      <c r="A502" s="92" t="str">
        <f>Orçamento!A486</f>
        <v>16.6</v>
      </c>
      <c r="B502" s="39" t="str">
        <f>Orçamento!B486</f>
        <v>Cotação</v>
      </c>
      <c r="C502" s="39">
        <f>Orçamento!C486</f>
        <v>0</v>
      </c>
      <c r="D502" s="93" t="str">
        <f>Orçamento!D486</f>
        <v>Ventosa tríplice função DN50</v>
      </c>
      <c r="E502" s="39" t="str">
        <f>Orçamento!E486</f>
        <v>UNID</v>
      </c>
      <c r="F502" s="39">
        <f>Orçamento!F486</f>
        <v>9</v>
      </c>
      <c r="G502" s="95">
        <f>'Orç. Pós Licitação'!G486</f>
        <v>1450</v>
      </c>
      <c r="H502" s="95">
        <f>'Orç. Pós Licitação'!H486</f>
        <v>1798</v>
      </c>
      <c r="I502" s="95">
        <f>'Orç. Pós Licitação'!I486</f>
        <v>16182</v>
      </c>
      <c r="J502" s="456"/>
      <c r="K502" s="459">
        <f t="shared" si="75"/>
        <v>0</v>
      </c>
      <c r="L502" s="283"/>
      <c r="M502" s="99">
        <f t="shared" si="76"/>
        <v>0</v>
      </c>
      <c r="N502" s="458">
        <f t="shared" si="77"/>
        <v>9</v>
      </c>
      <c r="O502" s="99">
        <f t="shared" si="78"/>
        <v>16182</v>
      </c>
    </row>
    <row r="503" spans="1:15" x14ac:dyDescent="0.2">
      <c r="A503" s="92" t="str">
        <f>Orçamento!A487</f>
        <v>16.7</v>
      </c>
      <c r="B503" s="39">
        <f>Orçamento!B487</f>
        <v>0</v>
      </c>
      <c r="C503" s="39">
        <f>Orçamento!C487</f>
        <v>0</v>
      </c>
      <c r="D503" s="93">
        <f>Orçamento!D487</f>
        <v>0</v>
      </c>
      <c r="E503" s="39">
        <f>Orçamento!E487</f>
        <v>0</v>
      </c>
      <c r="F503" s="39">
        <f>Orçamento!F487</f>
        <v>0</v>
      </c>
      <c r="G503" s="95">
        <f>'Orç. Pós Licitação'!G487</f>
        <v>0</v>
      </c>
      <c r="H503" s="95">
        <f>'Orç. Pós Licitação'!H487</f>
        <v>0</v>
      </c>
      <c r="I503" s="95">
        <f>'Orç. Pós Licitação'!I487</f>
        <v>0</v>
      </c>
      <c r="J503" s="456"/>
      <c r="K503" s="459">
        <f t="shared" si="75"/>
        <v>0</v>
      </c>
      <c r="L503" s="283"/>
      <c r="M503" s="99">
        <f t="shared" si="76"/>
        <v>0</v>
      </c>
      <c r="N503" s="458">
        <f t="shared" si="77"/>
        <v>0</v>
      </c>
      <c r="O503" s="99">
        <f t="shared" si="78"/>
        <v>0</v>
      </c>
    </row>
    <row r="504" spans="1:15" x14ac:dyDescent="0.2">
      <c r="A504" s="92" t="str">
        <f>Orçamento!A488</f>
        <v>16.8</v>
      </c>
      <c r="B504" s="39">
        <f>Orçamento!B488</f>
        <v>0</v>
      </c>
      <c r="C504" s="39">
        <f>Orçamento!C488</f>
        <v>0</v>
      </c>
      <c r="D504" s="93">
        <f>Orçamento!D488</f>
        <v>0</v>
      </c>
      <c r="E504" s="39">
        <f>Orçamento!E488</f>
        <v>0</v>
      </c>
      <c r="F504" s="39">
        <f>Orçamento!F488</f>
        <v>0</v>
      </c>
      <c r="G504" s="95">
        <f>'Orç. Pós Licitação'!G488</f>
        <v>0</v>
      </c>
      <c r="H504" s="95">
        <f>'Orç. Pós Licitação'!H488</f>
        <v>0</v>
      </c>
      <c r="I504" s="95">
        <f>'Orç. Pós Licitação'!I488</f>
        <v>0</v>
      </c>
      <c r="J504" s="456"/>
      <c r="K504" s="459">
        <f t="shared" si="75"/>
        <v>0</v>
      </c>
      <c r="L504" s="283"/>
      <c r="M504" s="99">
        <f t="shared" si="76"/>
        <v>0</v>
      </c>
      <c r="N504" s="458">
        <f t="shared" si="77"/>
        <v>0</v>
      </c>
      <c r="O504" s="99">
        <f t="shared" si="78"/>
        <v>0</v>
      </c>
    </row>
    <row r="505" spans="1:15" x14ac:dyDescent="0.2">
      <c r="A505" s="92" t="str">
        <f>Orçamento!A489</f>
        <v>16.9</v>
      </c>
      <c r="B505" s="39">
        <f>Orçamento!B489</f>
        <v>0</v>
      </c>
      <c r="C505" s="39">
        <f>Orçamento!C489</f>
        <v>0</v>
      </c>
      <c r="D505" s="93">
        <f>Orçamento!D489</f>
        <v>0</v>
      </c>
      <c r="E505" s="39">
        <f>Orçamento!E489</f>
        <v>0</v>
      </c>
      <c r="F505" s="39">
        <f>Orçamento!F489</f>
        <v>0</v>
      </c>
      <c r="G505" s="95">
        <f>'Orç. Pós Licitação'!G489</f>
        <v>0</v>
      </c>
      <c r="H505" s="95">
        <f>'Orç. Pós Licitação'!H489</f>
        <v>0</v>
      </c>
      <c r="I505" s="95">
        <f>'Orç. Pós Licitação'!I489</f>
        <v>0</v>
      </c>
      <c r="J505" s="456"/>
      <c r="K505" s="459">
        <f t="shared" si="75"/>
        <v>0</v>
      </c>
      <c r="L505" s="283"/>
      <c r="M505" s="99">
        <f t="shared" si="76"/>
        <v>0</v>
      </c>
      <c r="N505" s="458">
        <f t="shared" si="77"/>
        <v>0</v>
      </c>
      <c r="O505" s="99">
        <f t="shared" si="78"/>
        <v>0</v>
      </c>
    </row>
    <row r="506" spans="1:15" x14ac:dyDescent="0.2">
      <c r="A506" s="92" t="str">
        <f>Orçamento!A490</f>
        <v>16.10</v>
      </c>
      <c r="B506" s="39">
        <f>Orçamento!B490</f>
        <v>0</v>
      </c>
      <c r="C506" s="39">
        <f>Orçamento!C490</f>
        <v>0</v>
      </c>
      <c r="D506" s="93">
        <f>Orçamento!D490</f>
        <v>0</v>
      </c>
      <c r="E506" s="39">
        <f>Orçamento!E490</f>
        <v>0</v>
      </c>
      <c r="F506" s="39">
        <f>Orçamento!F490</f>
        <v>0</v>
      </c>
      <c r="G506" s="95">
        <f>'Orç. Pós Licitação'!G490</f>
        <v>0</v>
      </c>
      <c r="H506" s="95">
        <f>'Orç. Pós Licitação'!H490</f>
        <v>0</v>
      </c>
      <c r="I506" s="95">
        <f>'Orç. Pós Licitação'!I490</f>
        <v>0</v>
      </c>
      <c r="J506" s="456"/>
      <c r="K506" s="459">
        <f t="shared" si="75"/>
        <v>0</v>
      </c>
      <c r="L506" s="283"/>
      <c r="M506" s="99">
        <f t="shared" si="76"/>
        <v>0</v>
      </c>
      <c r="N506" s="458">
        <f t="shared" si="77"/>
        <v>0</v>
      </c>
      <c r="O506" s="99">
        <f t="shared" si="78"/>
        <v>0</v>
      </c>
    </row>
    <row r="507" spans="1:15" x14ac:dyDescent="0.2">
      <c r="A507" s="92" t="str">
        <f>Orçamento!A491</f>
        <v>16.11</v>
      </c>
      <c r="B507" s="39">
        <f>Orçamento!B491</f>
        <v>0</v>
      </c>
      <c r="C507" s="39">
        <f>Orçamento!C491</f>
        <v>0</v>
      </c>
      <c r="D507" s="93">
        <f>Orçamento!D491</f>
        <v>0</v>
      </c>
      <c r="E507" s="39">
        <f>Orçamento!E491</f>
        <v>0</v>
      </c>
      <c r="F507" s="39">
        <f>Orçamento!F491</f>
        <v>0</v>
      </c>
      <c r="G507" s="95">
        <f>'Orç. Pós Licitação'!G491</f>
        <v>0</v>
      </c>
      <c r="H507" s="95">
        <f>'Orç. Pós Licitação'!H491</f>
        <v>0</v>
      </c>
      <c r="I507" s="95">
        <f>'Orç. Pós Licitação'!I491</f>
        <v>0</v>
      </c>
      <c r="J507" s="456"/>
      <c r="K507" s="459">
        <f t="shared" si="75"/>
        <v>0</v>
      </c>
      <c r="L507" s="283"/>
      <c r="M507" s="99">
        <f t="shared" si="76"/>
        <v>0</v>
      </c>
      <c r="N507" s="458">
        <f t="shared" si="77"/>
        <v>0</v>
      </c>
      <c r="O507" s="99">
        <f t="shared" si="78"/>
        <v>0</v>
      </c>
    </row>
    <row r="508" spans="1:15" x14ac:dyDescent="0.2">
      <c r="A508" s="92" t="str">
        <f>Orçamento!A492</f>
        <v>16.12</v>
      </c>
      <c r="B508" s="39">
        <f>Orçamento!B492</f>
        <v>0</v>
      </c>
      <c r="C508" s="39">
        <f>Orçamento!C492</f>
        <v>0</v>
      </c>
      <c r="D508" s="93">
        <f>Orçamento!D492</f>
        <v>0</v>
      </c>
      <c r="E508" s="39">
        <f>Orçamento!E492</f>
        <v>0</v>
      </c>
      <c r="F508" s="39">
        <f>Orçamento!F492</f>
        <v>0</v>
      </c>
      <c r="G508" s="95">
        <f>'Orç. Pós Licitação'!G492</f>
        <v>0</v>
      </c>
      <c r="H508" s="95">
        <f>'Orç. Pós Licitação'!H492</f>
        <v>0</v>
      </c>
      <c r="I508" s="95">
        <f>'Orç. Pós Licitação'!I492</f>
        <v>0</v>
      </c>
      <c r="J508" s="456"/>
      <c r="K508" s="459">
        <f t="shared" si="75"/>
        <v>0</v>
      </c>
      <c r="L508" s="283"/>
      <c r="M508" s="99">
        <f t="shared" si="76"/>
        <v>0</v>
      </c>
      <c r="N508" s="458">
        <f t="shared" si="77"/>
        <v>0</v>
      </c>
      <c r="O508" s="99">
        <f t="shared" si="78"/>
        <v>0</v>
      </c>
    </row>
    <row r="509" spans="1:15" x14ac:dyDescent="0.2">
      <c r="A509" s="92" t="str">
        <f>Orçamento!A493</f>
        <v>16.13</v>
      </c>
      <c r="B509" s="39">
        <f>Orçamento!B493</f>
        <v>0</v>
      </c>
      <c r="C509" s="39">
        <f>Orçamento!C493</f>
        <v>0</v>
      </c>
      <c r="D509" s="93">
        <f>Orçamento!D493</f>
        <v>0</v>
      </c>
      <c r="E509" s="39">
        <f>Orçamento!E493</f>
        <v>0</v>
      </c>
      <c r="F509" s="39">
        <f>Orçamento!F493</f>
        <v>0</v>
      </c>
      <c r="G509" s="95">
        <f>'Orç. Pós Licitação'!G493</f>
        <v>0</v>
      </c>
      <c r="H509" s="95">
        <f>'Orç. Pós Licitação'!H493</f>
        <v>0</v>
      </c>
      <c r="I509" s="95">
        <f>'Orç. Pós Licitação'!I493</f>
        <v>0</v>
      </c>
      <c r="J509" s="456"/>
      <c r="K509" s="459">
        <f t="shared" si="75"/>
        <v>0</v>
      </c>
      <c r="L509" s="283"/>
      <c r="M509" s="99">
        <f t="shared" si="76"/>
        <v>0</v>
      </c>
      <c r="N509" s="458">
        <f t="shared" si="77"/>
        <v>0</v>
      </c>
      <c r="O509" s="99">
        <f t="shared" si="78"/>
        <v>0</v>
      </c>
    </row>
    <row r="510" spans="1:15" x14ac:dyDescent="0.2">
      <c r="A510" s="92" t="str">
        <f>Orçamento!A494</f>
        <v>16.14</v>
      </c>
      <c r="B510" s="39">
        <f>Orçamento!B494</f>
        <v>0</v>
      </c>
      <c r="C510" s="39">
        <f>Orçamento!C494</f>
        <v>0</v>
      </c>
      <c r="D510" s="93">
        <f>Orçamento!D494</f>
        <v>0</v>
      </c>
      <c r="E510" s="39">
        <f>Orçamento!E494</f>
        <v>0</v>
      </c>
      <c r="F510" s="39">
        <f>Orçamento!F494</f>
        <v>0</v>
      </c>
      <c r="G510" s="95">
        <f>'Orç. Pós Licitação'!G494</f>
        <v>0</v>
      </c>
      <c r="H510" s="95">
        <f>'Orç. Pós Licitação'!H494</f>
        <v>0</v>
      </c>
      <c r="I510" s="95">
        <f>'Orç. Pós Licitação'!I494</f>
        <v>0</v>
      </c>
      <c r="J510" s="456"/>
      <c r="K510" s="459">
        <f t="shared" si="75"/>
        <v>0</v>
      </c>
      <c r="L510" s="283"/>
      <c r="M510" s="99">
        <f t="shared" si="76"/>
        <v>0</v>
      </c>
      <c r="N510" s="458">
        <f t="shared" si="77"/>
        <v>0</v>
      </c>
      <c r="O510" s="99">
        <f t="shared" si="78"/>
        <v>0</v>
      </c>
    </row>
    <row r="511" spans="1:15" x14ac:dyDescent="0.2">
      <c r="A511" s="92" t="str">
        <f>Orçamento!A495</f>
        <v>16.15</v>
      </c>
      <c r="B511" s="39">
        <f>Orçamento!B495</f>
        <v>0</v>
      </c>
      <c r="C511" s="39">
        <f>Orçamento!C495</f>
        <v>0</v>
      </c>
      <c r="D511" s="93">
        <f>Orçamento!D495</f>
        <v>0</v>
      </c>
      <c r="E511" s="39">
        <f>Orçamento!E495</f>
        <v>0</v>
      </c>
      <c r="F511" s="39">
        <f>Orçamento!F495</f>
        <v>0</v>
      </c>
      <c r="G511" s="95">
        <f>'Orç. Pós Licitação'!G495</f>
        <v>0</v>
      </c>
      <c r="H511" s="95">
        <f>'Orç. Pós Licitação'!H495</f>
        <v>0</v>
      </c>
      <c r="I511" s="95">
        <f>'Orç. Pós Licitação'!I495</f>
        <v>0</v>
      </c>
      <c r="J511" s="456"/>
      <c r="K511" s="459">
        <f t="shared" si="75"/>
        <v>0</v>
      </c>
      <c r="L511" s="283"/>
      <c r="M511" s="99">
        <f t="shared" si="76"/>
        <v>0</v>
      </c>
      <c r="N511" s="458">
        <f t="shared" si="77"/>
        <v>0</v>
      </c>
      <c r="O511" s="99">
        <f t="shared" si="78"/>
        <v>0</v>
      </c>
    </row>
    <row r="512" spans="1:15" x14ac:dyDescent="0.2">
      <c r="A512" s="92" t="str">
        <f>Orçamento!A496</f>
        <v>16.16</v>
      </c>
      <c r="B512" s="39">
        <f>Orçamento!B496</f>
        <v>0</v>
      </c>
      <c r="C512" s="39">
        <f>Orçamento!C496</f>
        <v>0</v>
      </c>
      <c r="D512" s="93">
        <f>Orçamento!D496</f>
        <v>0</v>
      </c>
      <c r="E512" s="39">
        <f>Orçamento!E496</f>
        <v>0</v>
      </c>
      <c r="F512" s="39">
        <f>Orçamento!F496</f>
        <v>0</v>
      </c>
      <c r="G512" s="95">
        <f>'Orç. Pós Licitação'!G496</f>
        <v>0</v>
      </c>
      <c r="H512" s="95">
        <f>'Orç. Pós Licitação'!H496</f>
        <v>0</v>
      </c>
      <c r="I512" s="95">
        <f>'Orç. Pós Licitação'!I496</f>
        <v>0</v>
      </c>
      <c r="J512" s="456"/>
      <c r="K512" s="459">
        <f t="shared" si="75"/>
        <v>0</v>
      </c>
      <c r="L512" s="283"/>
      <c r="M512" s="99">
        <f t="shared" si="76"/>
        <v>0</v>
      </c>
      <c r="N512" s="458">
        <f t="shared" si="77"/>
        <v>0</v>
      </c>
      <c r="O512" s="99">
        <f t="shared" si="78"/>
        <v>0</v>
      </c>
    </row>
    <row r="513" spans="1:15" x14ac:dyDescent="0.2">
      <c r="A513" s="92" t="str">
        <f>Orçamento!A497</f>
        <v>16.17</v>
      </c>
      <c r="B513" s="39">
        <f>Orçamento!B497</f>
        <v>0</v>
      </c>
      <c r="C513" s="39">
        <f>Orçamento!C497</f>
        <v>0</v>
      </c>
      <c r="D513" s="93">
        <f>Orçamento!D497</f>
        <v>0</v>
      </c>
      <c r="E513" s="39">
        <f>Orçamento!E497</f>
        <v>0</v>
      </c>
      <c r="F513" s="39">
        <f>Orçamento!F497</f>
        <v>0</v>
      </c>
      <c r="G513" s="95">
        <f>'Orç. Pós Licitação'!G497</f>
        <v>0</v>
      </c>
      <c r="H513" s="95">
        <f>'Orç. Pós Licitação'!H497</f>
        <v>0</v>
      </c>
      <c r="I513" s="95">
        <f>'Orç. Pós Licitação'!I497</f>
        <v>0</v>
      </c>
      <c r="J513" s="456"/>
      <c r="K513" s="459">
        <f t="shared" si="75"/>
        <v>0</v>
      </c>
      <c r="L513" s="283"/>
      <c r="M513" s="99">
        <f t="shared" si="76"/>
        <v>0</v>
      </c>
      <c r="N513" s="458">
        <f t="shared" si="77"/>
        <v>0</v>
      </c>
      <c r="O513" s="99">
        <f t="shared" si="78"/>
        <v>0</v>
      </c>
    </row>
    <row r="514" spans="1:15" x14ac:dyDescent="0.2">
      <c r="A514" s="92" t="str">
        <f>Orçamento!A498</f>
        <v>16.18</v>
      </c>
      <c r="B514" s="39">
        <f>Orçamento!B498</f>
        <v>0</v>
      </c>
      <c r="C514" s="39">
        <f>Orçamento!C498</f>
        <v>0</v>
      </c>
      <c r="D514" s="93">
        <f>Orçamento!D498</f>
        <v>0</v>
      </c>
      <c r="E514" s="39">
        <f>Orçamento!E498</f>
        <v>0</v>
      </c>
      <c r="F514" s="39">
        <f>Orçamento!F498</f>
        <v>0</v>
      </c>
      <c r="G514" s="95">
        <f>'Orç. Pós Licitação'!G498</f>
        <v>0</v>
      </c>
      <c r="H514" s="95">
        <f>'Orç. Pós Licitação'!H498</f>
        <v>0</v>
      </c>
      <c r="I514" s="95">
        <f>'Orç. Pós Licitação'!I498</f>
        <v>0</v>
      </c>
      <c r="J514" s="456"/>
      <c r="K514" s="459">
        <f t="shared" si="75"/>
        <v>0</v>
      </c>
      <c r="L514" s="283"/>
      <c r="M514" s="99">
        <f t="shared" si="76"/>
        <v>0</v>
      </c>
      <c r="N514" s="458">
        <f t="shared" si="77"/>
        <v>0</v>
      </c>
      <c r="O514" s="99">
        <f t="shared" si="78"/>
        <v>0</v>
      </c>
    </row>
    <row r="515" spans="1:15" x14ac:dyDescent="0.2">
      <c r="A515" s="92" t="str">
        <f>Orçamento!A499</f>
        <v>16.19</v>
      </c>
      <c r="B515" s="39">
        <f>Orçamento!B499</f>
        <v>0</v>
      </c>
      <c r="C515" s="39">
        <f>Orçamento!C499</f>
        <v>0</v>
      </c>
      <c r="D515" s="93">
        <f>Orçamento!D499</f>
        <v>0</v>
      </c>
      <c r="E515" s="39">
        <f>Orçamento!E499</f>
        <v>0</v>
      </c>
      <c r="F515" s="39">
        <f>Orçamento!F499</f>
        <v>0</v>
      </c>
      <c r="G515" s="95">
        <f>'Orç. Pós Licitação'!G499</f>
        <v>0</v>
      </c>
      <c r="H515" s="95">
        <f>'Orç. Pós Licitação'!H499</f>
        <v>0</v>
      </c>
      <c r="I515" s="95">
        <f>'Orç. Pós Licitação'!I499</f>
        <v>0</v>
      </c>
      <c r="J515" s="456"/>
      <c r="K515" s="459">
        <f t="shared" si="75"/>
        <v>0</v>
      </c>
      <c r="L515" s="283"/>
      <c r="M515" s="99">
        <f t="shared" si="76"/>
        <v>0</v>
      </c>
      <c r="N515" s="458">
        <f t="shared" si="77"/>
        <v>0</v>
      </c>
      <c r="O515" s="99">
        <f t="shared" si="78"/>
        <v>0</v>
      </c>
    </row>
    <row r="516" spans="1:15" x14ac:dyDescent="0.2">
      <c r="A516" s="92" t="str">
        <f>Orçamento!A500</f>
        <v>16.20</v>
      </c>
      <c r="B516" s="39">
        <f>Orçamento!B500</f>
        <v>0</v>
      </c>
      <c r="C516" s="39">
        <f>Orçamento!C500</f>
        <v>0</v>
      </c>
      <c r="D516" s="93">
        <f>Orçamento!D500</f>
        <v>0</v>
      </c>
      <c r="E516" s="39">
        <f>Orçamento!E500</f>
        <v>0</v>
      </c>
      <c r="F516" s="39">
        <f>Orçamento!F500</f>
        <v>0</v>
      </c>
      <c r="G516" s="95">
        <f>'Orç. Pós Licitação'!G500</f>
        <v>0</v>
      </c>
      <c r="H516" s="95">
        <f>'Orç. Pós Licitação'!H500</f>
        <v>0</v>
      </c>
      <c r="I516" s="95">
        <f>'Orç. Pós Licitação'!I500</f>
        <v>0</v>
      </c>
      <c r="J516" s="456"/>
      <c r="K516" s="459">
        <f t="shared" si="75"/>
        <v>0</v>
      </c>
      <c r="L516" s="283"/>
      <c r="M516" s="99">
        <f t="shared" si="76"/>
        <v>0</v>
      </c>
      <c r="N516" s="458">
        <f t="shared" si="77"/>
        <v>0</v>
      </c>
      <c r="O516" s="99">
        <f t="shared" si="78"/>
        <v>0</v>
      </c>
    </row>
    <row r="517" spans="1:15" x14ac:dyDescent="0.2">
      <c r="A517" s="92" t="str">
        <f>Orçamento!A501</f>
        <v>16.21</v>
      </c>
      <c r="B517" s="39">
        <f>Orçamento!B501</f>
        <v>0</v>
      </c>
      <c r="C517" s="39">
        <f>Orçamento!C501</f>
        <v>0</v>
      </c>
      <c r="D517" s="93">
        <f>Orçamento!D501</f>
        <v>0</v>
      </c>
      <c r="E517" s="39">
        <f>Orçamento!E501</f>
        <v>0</v>
      </c>
      <c r="F517" s="39">
        <f>Orçamento!F501</f>
        <v>0</v>
      </c>
      <c r="G517" s="95">
        <f>'Orç. Pós Licitação'!G501</f>
        <v>0</v>
      </c>
      <c r="H517" s="95">
        <f>'Orç. Pós Licitação'!H501</f>
        <v>0</v>
      </c>
      <c r="I517" s="95">
        <f>'Orç. Pós Licitação'!I501</f>
        <v>0</v>
      </c>
      <c r="J517" s="456"/>
      <c r="K517" s="459">
        <f t="shared" si="75"/>
        <v>0</v>
      </c>
      <c r="L517" s="283"/>
      <c r="M517" s="99">
        <f t="shared" si="76"/>
        <v>0</v>
      </c>
      <c r="N517" s="458">
        <f t="shared" si="77"/>
        <v>0</v>
      </c>
      <c r="O517" s="99">
        <f t="shared" si="78"/>
        <v>0</v>
      </c>
    </row>
    <row r="518" spans="1:15" x14ac:dyDescent="0.2">
      <c r="A518" s="92" t="str">
        <f>Orçamento!A502</f>
        <v>16.22</v>
      </c>
      <c r="B518" s="39">
        <f>Orçamento!B502</f>
        <v>0</v>
      </c>
      <c r="C518" s="39">
        <f>Orçamento!C502</f>
        <v>0</v>
      </c>
      <c r="D518" s="93">
        <f>Orçamento!D502</f>
        <v>0</v>
      </c>
      <c r="E518" s="39">
        <f>Orçamento!E502</f>
        <v>0</v>
      </c>
      <c r="F518" s="39">
        <f>Orçamento!F502</f>
        <v>0</v>
      </c>
      <c r="G518" s="95">
        <f>'Orç. Pós Licitação'!G502</f>
        <v>0</v>
      </c>
      <c r="H518" s="95">
        <f>'Orç. Pós Licitação'!H502</f>
        <v>0</v>
      </c>
      <c r="I518" s="95">
        <f>'Orç. Pós Licitação'!I502</f>
        <v>0</v>
      </c>
      <c r="J518" s="456"/>
      <c r="K518" s="459">
        <f t="shared" si="75"/>
        <v>0</v>
      </c>
      <c r="L518" s="283"/>
      <c r="M518" s="99">
        <f t="shared" si="76"/>
        <v>0</v>
      </c>
      <c r="N518" s="458">
        <f t="shared" si="77"/>
        <v>0</v>
      </c>
      <c r="O518" s="99">
        <f t="shared" si="78"/>
        <v>0</v>
      </c>
    </row>
    <row r="519" spans="1:15" x14ac:dyDescent="0.2">
      <c r="A519" s="92" t="str">
        <f>Orçamento!A503</f>
        <v>16.23</v>
      </c>
      <c r="B519" s="39">
        <f>Orçamento!B503</f>
        <v>0</v>
      </c>
      <c r="C519" s="39">
        <f>Orçamento!C503</f>
        <v>0</v>
      </c>
      <c r="D519" s="93">
        <f>Orçamento!D503</f>
        <v>0</v>
      </c>
      <c r="E519" s="39">
        <f>Orçamento!E503</f>
        <v>0</v>
      </c>
      <c r="F519" s="39">
        <f>Orçamento!F503</f>
        <v>0</v>
      </c>
      <c r="G519" s="95">
        <f>'Orç. Pós Licitação'!G503</f>
        <v>0</v>
      </c>
      <c r="H519" s="95">
        <f>'Orç. Pós Licitação'!H503</f>
        <v>0</v>
      </c>
      <c r="I519" s="95">
        <f>'Orç. Pós Licitação'!I503</f>
        <v>0</v>
      </c>
      <c r="J519" s="456"/>
      <c r="K519" s="459">
        <f t="shared" si="75"/>
        <v>0</v>
      </c>
      <c r="L519" s="283"/>
      <c r="M519" s="99">
        <f t="shared" si="76"/>
        <v>0</v>
      </c>
      <c r="N519" s="458">
        <f t="shared" si="77"/>
        <v>0</v>
      </c>
      <c r="O519" s="99">
        <f t="shared" si="78"/>
        <v>0</v>
      </c>
    </row>
    <row r="520" spans="1:15" x14ac:dyDescent="0.2">
      <c r="A520" s="92" t="str">
        <f>Orçamento!A504</f>
        <v>16.24</v>
      </c>
      <c r="B520" s="39">
        <f>Orçamento!B504</f>
        <v>0</v>
      </c>
      <c r="C520" s="39">
        <f>Orçamento!C504</f>
        <v>0</v>
      </c>
      <c r="D520" s="93">
        <f>Orçamento!D504</f>
        <v>0</v>
      </c>
      <c r="E520" s="39">
        <f>Orçamento!E504</f>
        <v>0</v>
      </c>
      <c r="F520" s="39">
        <f>Orçamento!F504</f>
        <v>0</v>
      </c>
      <c r="G520" s="95">
        <f>'Orç. Pós Licitação'!G504</f>
        <v>0</v>
      </c>
      <c r="H520" s="95">
        <f>'Orç. Pós Licitação'!H504</f>
        <v>0</v>
      </c>
      <c r="I520" s="95">
        <f>'Orç. Pós Licitação'!I504</f>
        <v>0</v>
      </c>
      <c r="J520" s="456"/>
      <c r="K520" s="459">
        <f t="shared" si="75"/>
        <v>0</v>
      </c>
      <c r="L520" s="283"/>
      <c r="M520" s="99">
        <f t="shared" si="76"/>
        <v>0</v>
      </c>
      <c r="N520" s="458">
        <f t="shared" si="77"/>
        <v>0</v>
      </c>
      <c r="O520" s="99">
        <f t="shared" si="78"/>
        <v>0</v>
      </c>
    </row>
    <row r="521" spans="1:15" x14ac:dyDescent="0.2">
      <c r="A521" s="92" t="str">
        <f>Orçamento!A505</f>
        <v>16.25</v>
      </c>
      <c r="B521" s="39">
        <f>Orçamento!B505</f>
        <v>0</v>
      </c>
      <c r="C521" s="39">
        <f>Orçamento!C505</f>
        <v>0</v>
      </c>
      <c r="D521" s="93">
        <f>Orçamento!D505</f>
        <v>0</v>
      </c>
      <c r="E521" s="39">
        <f>Orçamento!E505</f>
        <v>0</v>
      </c>
      <c r="F521" s="39">
        <f>Orçamento!F505</f>
        <v>0</v>
      </c>
      <c r="G521" s="95">
        <f>'Orç. Pós Licitação'!G505</f>
        <v>0</v>
      </c>
      <c r="H521" s="95">
        <f>'Orç. Pós Licitação'!H505</f>
        <v>0</v>
      </c>
      <c r="I521" s="95">
        <f>'Orç. Pós Licitação'!I505</f>
        <v>0</v>
      </c>
      <c r="J521" s="456"/>
      <c r="K521" s="459">
        <f t="shared" si="75"/>
        <v>0</v>
      </c>
      <c r="L521" s="283"/>
      <c r="M521" s="99">
        <f t="shared" si="76"/>
        <v>0</v>
      </c>
      <c r="N521" s="458">
        <f t="shared" si="77"/>
        <v>0</v>
      </c>
      <c r="O521" s="99">
        <f t="shared" si="78"/>
        <v>0</v>
      </c>
    </row>
    <row r="522" spans="1:15" x14ac:dyDescent="0.2">
      <c r="A522" s="92" t="str">
        <f>Orçamento!A506</f>
        <v>16.26</v>
      </c>
      <c r="B522" s="39">
        <f>Orçamento!B506</f>
        <v>0</v>
      </c>
      <c r="C522" s="39">
        <f>Orçamento!C506</f>
        <v>0</v>
      </c>
      <c r="D522" s="93">
        <f>Orçamento!D506</f>
        <v>0</v>
      </c>
      <c r="E522" s="39">
        <f>Orçamento!E506</f>
        <v>0</v>
      </c>
      <c r="F522" s="39">
        <f>Orçamento!F506</f>
        <v>0</v>
      </c>
      <c r="G522" s="95">
        <f>'Orç. Pós Licitação'!G506</f>
        <v>0</v>
      </c>
      <c r="H522" s="95">
        <f>'Orç. Pós Licitação'!H506</f>
        <v>0</v>
      </c>
      <c r="I522" s="95">
        <f>'Orç. Pós Licitação'!I506</f>
        <v>0</v>
      </c>
      <c r="J522" s="456"/>
      <c r="K522" s="459">
        <f t="shared" si="75"/>
        <v>0</v>
      </c>
      <c r="L522" s="283"/>
      <c r="M522" s="99">
        <f t="shared" si="76"/>
        <v>0</v>
      </c>
      <c r="N522" s="458">
        <f t="shared" si="77"/>
        <v>0</v>
      </c>
      <c r="O522" s="99">
        <f t="shared" si="78"/>
        <v>0</v>
      </c>
    </row>
    <row r="523" spans="1:15" x14ac:dyDescent="0.2">
      <c r="A523" s="92" t="str">
        <f>Orçamento!A507</f>
        <v>16.27</v>
      </c>
      <c r="B523" s="39">
        <f>Orçamento!B507</f>
        <v>0</v>
      </c>
      <c r="C523" s="39">
        <f>Orçamento!C507</f>
        <v>0</v>
      </c>
      <c r="D523" s="93">
        <f>Orçamento!D507</f>
        <v>0</v>
      </c>
      <c r="E523" s="39">
        <f>Orçamento!E507</f>
        <v>0</v>
      </c>
      <c r="F523" s="39">
        <f>Orçamento!F507</f>
        <v>0</v>
      </c>
      <c r="G523" s="95">
        <f>'Orç. Pós Licitação'!G507</f>
        <v>0</v>
      </c>
      <c r="H523" s="95">
        <f>'Orç. Pós Licitação'!H507</f>
        <v>0</v>
      </c>
      <c r="I523" s="95">
        <f>'Orç. Pós Licitação'!I507</f>
        <v>0</v>
      </c>
      <c r="J523" s="456"/>
      <c r="K523" s="459">
        <f t="shared" si="75"/>
        <v>0</v>
      </c>
      <c r="L523" s="283"/>
      <c r="M523" s="99">
        <f t="shared" si="76"/>
        <v>0</v>
      </c>
      <c r="N523" s="458">
        <f t="shared" si="77"/>
        <v>0</v>
      </c>
      <c r="O523" s="99">
        <f t="shared" si="78"/>
        <v>0</v>
      </c>
    </row>
    <row r="524" spans="1:15" x14ac:dyDescent="0.2">
      <c r="A524" s="92" t="str">
        <f>Orçamento!A508</f>
        <v>16.28</v>
      </c>
      <c r="B524" s="39">
        <f>Orçamento!B508</f>
        <v>0</v>
      </c>
      <c r="C524" s="39">
        <f>Orçamento!C508</f>
        <v>0</v>
      </c>
      <c r="D524" s="93">
        <f>Orçamento!D508</f>
        <v>0</v>
      </c>
      <c r="E524" s="39">
        <f>Orçamento!E508</f>
        <v>0</v>
      </c>
      <c r="F524" s="39">
        <f>Orçamento!F508</f>
        <v>0</v>
      </c>
      <c r="G524" s="95">
        <f>'Orç. Pós Licitação'!G508</f>
        <v>0</v>
      </c>
      <c r="H524" s="95">
        <f>'Orç. Pós Licitação'!H508</f>
        <v>0</v>
      </c>
      <c r="I524" s="95">
        <f>'Orç. Pós Licitação'!I508</f>
        <v>0</v>
      </c>
      <c r="J524" s="456"/>
      <c r="K524" s="459">
        <f t="shared" si="75"/>
        <v>0</v>
      </c>
      <c r="L524" s="283"/>
      <c r="M524" s="99">
        <f t="shared" si="76"/>
        <v>0</v>
      </c>
      <c r="N524" s="458">
        <f t="shared" si="77"/>
        <v>0</v>
      </c>
      <c r="O524" s="99">
        <f t="shared" si="78"/>
        <v>0</v>
      </c>
    </row>
    <row r="525" spans="1:15" x14ac:dyDescent="0.2">
      <c r="A525" s="92" t="str">
        <f>Orçamento!A509</f>
        <v>16.29</v>
      </c>
      <c r="B525" s="39">
        <f>Orçamento!B509</f>
        <v>0</v>
      </c>
      <c r="C525" s="39">
        <f>Orçamento!C509</f>
        <v>0</v>
      </c>
      <c r="D525" s="93">
        <f>Orçamento!D509</f>
        <v>0</v>
      </c>
      <c r="E525" s="39">
        <f>Orçamento!E509</f>
        <v>0</v>
      </c>
      <c r="F525" s="39">
        <f>Orçamento!F509</f>
        <v>0</v>
      </c>
      <c r="G525" s="95">
        <f>'Orç. Pós Licitação'!G509</f>
        <v>0</v>
      </c>
      <c r="H525" s="95">
        <f>'Orç. Pós Licitação'!H509</f>
        <v>0</v>
      </c>
      <c r="I525" s="95">
        <f>'Orç. Pós Licitação'!I509</f>
        <v>0</v>
      </c>
      <c r="J525" s="456"/>
      <c r="K525" s="459">
        <f t="shared" si="75"/>
        <v>0</v>
      </c>
      <c r="L525" s="283"/>
      <c r="M525" s="99">
        <f t="shared" si="76"/>
        <v>0</v>
      </c>
      <c r="N525" s="458">
        <f t="shared" si="77"/>
        <v>0</v>
      </c>
      <c r="O525" s="99">
        <f t="shared" si="78"/>
        <v>0</v>
      </c>
    </row>
    <row r="526" spans="1:15" x14ac:dyDescent="0.2">
      <c r="A526" s="92" t="str">
        <f>Orçamento!A510</f>
        <v>16.30</v>
      </c>
      <c r="B526" s="39">
        <f>Orçamento!B510</f>
        <v>0</v>
      </c>
      <c r="C526" s="39">
        <f>Orçamento!C510</f>
        <v>0</v>
      </c>
      <c r="D526" s="93">
        <f>Orçamento!D510</f>
        <v>0</v>
      </c>
      <c r="E526" s="39">
        <f>Orçamento!E510</f>
        <v>0</v>
      </c>
      <c r="F526" s="39">
        <f>Orçamento!F510</f>
        <v>0</v>
      </c>
      <c r="G526" s="95">
        <f>'Orç. Pós Licitação'!G510</f>
        <v>0</v>
      </c>
      <c r="H526" s="95">
        <f>'Orç. Pós Licitação'!H510</f>
        <v>0</v>
      </c>
      <c r="I526" s="95">
        <f>'Orç. Pós Licitação'!I510</f>
        <v>0</v>
      </c>
      <c r="J526" s="456"/>
      <c r="K526" s="459">
        <f t="shared" si="75"/>
        <v>0</v>
      </c>
      <c r="L526" s="283"/>
      <c r="M526" s="99">
        <f t="shared" si="76"/>
        <v>0</v>
      </c>
      <c r="N526" s="458">
        <f t="shared" si="77"/>
        <v>0</v>
      </c>
      <c r="O526" s="99">
        <f t="shared" si="78"/>
        <v>0</v>
      </c>
    </row>
    <row r="527" spans="1:15" s="2" customFormat="1" ht="15.75" x14ac:dyDescent="0.25">
      <c r="A527" s="449"/>
      <c r="B527" s="434"/>
      <c r="C527" s="434"/>
      <c r="D527" s="435"/>
      <c r="E527" s="430" t="s">
        <v>1116</v>
      </c>
      <c r="F527" s="434"/>
      <c r="G527" s="434"/>
      <c r="H527" s="436"/>
      <c r="I527" s="437">
        <f>SUM(I497:I526)</f>
        <v>55009.89</v>
      </c>
      <c r="J527" s="438"/>
      <c r="K527" s="437">
        <f>SUM(K497:K526)</f>
        <v>0</v>
      </c>
      <c r="L527" s="438"/>
      <c r="M527" s="437">
        <f>SUM(M497:M526)</f>
        <v>0</v>
      </c>
      <c r="N527" s="437"/>
      <c r="O527" s="437">
        <f t="shared" ref="O527" si="79">SUM(O497:O526)</f>
        <v>55009.89</v>
      </c>
    </row>
    <row r="528" spans="1:15" s="3" customFormat="1" ht="31.5" x14ac:dyDescent="0.25">
      <c r="A528" s="451" t="str">
        <f>Orçamento!A511</f>
        <v>17.0</v>
      </c>
      <c r="B528" s="427"/>
      <c r="C528" s="427"/>
      <c r="D528" s="428" t="str">
        <f>Orçamento!D511</f>
        <v>TUBULAÇÃO DE RECALQUE - VENTOSA, DESCARGA E VÁLVULA DE RETENÇÃO - CAIXA DE DESCARGA</v>
      </c>
      <c r="E528" s="427"/>
      <c r="F528" s="427"/>
      <c r="G528" s="429"/>
      <c r="H528" s="430"/>
      <c r="I528" s="430"/>
      <c r="J528" s="431"/>
      <c r="K528" s="431"/>
      <c r="L528" s="431"/>
      <c r="M528" s="432"/>
      <c r="N528" s="433"/>
      <c r="O528" s="433"/>
    </row>
    <row r="529" spans="1:15" ht="28.5" x14ac:dyDescent="0.2">
      <c r="A529" s="92" t="str">
        <f>Orçamento!A512</f>
        <v>17.1</v>
      </c>
      <c r="B529" s="39" t="str">
        <f>Orçamento!B512</f>
        <v>Sinapi</v>
      </c>
      <c r="C529" s="39">
        <f>Orçamento!C512</f>
        <v>97951</v>
      </c>
      <c r="D529" s="93" t="str">
        <f>Orçamento!D512</f>
        <v>Caixa em alvenaria de tijolos cerâmicos maciços, com tampa de concreto, para abrigar o registro de descarga</v>
      </c>
      <c r="E529" s="39" t="str">
        <f>Orçamento!E512</f>
        <v>UNID</v>
      </c>
      <c r="F529" s="39">
        <f>Orçamento!F512</f>
        <v>9</v>
      </c>
      <c r="G529" s="95">
        <f>'Orç. Pós Licitação'!G512</f>
        <v>2120</v>
      </c>
      <c r="H529" s="95">
        <f>'Orç. Pós Licitação'!H512</f>
        <v>2628.8</v>
      </c>
      <c r="I529" s="95">
        <f>'Orç. Pós Licitação'!I512</f>
        <v>23659.200000000001</v>
      </c>
      <c r="J529" s="456"/>
      <c r="K529" s="459">
        <f t="shared" ref="K529:K558" si="80">ROUND((J529*H529),2)</f>
        <v>0</v>
      </c>
      <c r="L529" s="283"/>
      <c r="M529" s="99">
        <f t="shared" ref="M529:M558" si="81">ROUND((L529*H529),2)</f>
        <v>0</v>
      </c>
      <c r="N529" s="458">
        <f t="shared" ref="N529:N558" si="82">F529-J529+L529</f>
        <v>9</v>
      </c>
      <c r="O529" s="99">
        <f t="shared" ref="O529:O558" si="83">ROUND((N529*H529),2)</f>
        <v>23659.200000000001</v>
      </c>
    </row>
    <row r="530" spans="1:15" x14ac:dyDescent="0.2">
      <c r="A530" s="92" t="str">
        <f>Orçamento!A513</f>
        <v>17.2</v>
      </c>
      <c r="B530" s="39" t="str">
        <f>Orçamento!B513</f>
        <v>Cotação</v>
      </c>
      <c r="C530" s="39">
        <f>Orçamento!C513</f>
        <v>0</v>
      </c>
      <c r="D530" s="93" t="str">
        <f>Orçamento!D513</f>
        <v>Tê de redução concêntrica PEAD DE110x63mm SDR11 PN16 (EF)</v>
      </c>
      <c r="E530" s="39" t="str">
        <f>Orçamento!E513</f>
        <v>UNID</v>
      </c>
      <c r="F530" s="39">
        <f>Orçamento!F513</f>
        <v>9</v>
      </c>
      <c r="G530" s="95">
        <f>'Orç. Pós Licitação'!G513</f>
        <v>331</v>
      </c>
      <c r="H530" s="95">
        <f>'Orç. Pós Licitação'!H513</f>
        <v>410.44</v>
      </c>
      <c r="I530" s="95">
        <f>'Orç. Pós Licitação'!I513</f>
        <v>3693.96</v>
      </c>
      <c r="J530" s="456"/>
      <c r="K530" s="459">
        <f t="shared" si="80"/>
        <v>0</v>
      </c>
      <c r="L530" s="283"/>
      <c r="M530" s="99">
        <f t="shared" si="81"/>
        <v>0</v>
      </c>
      <c r="N530" s="458">
        <f t="shared" si="82"/>
        <v>9</v>
      </c>
      <c r="O530" s="99">
        <f t="shared" si="83"/>
        <v>3693.96</v>
      </c>
    </row>
    <row r="531" spans="1:15" x14ac:dyDescent="0.2">
      <c r="A531" s="92" t="str">
        <f>Orçamento!A514</f>
        <v>17.3</v>
      </c>
      <c r="B531" s="39" t="str">
        <f>Orçamento!B514</f>
        <v>Cotação</v>
      </c>
      <c r="C531" s="39">
        <f>Orçamento!C514</f>
        <v>0</v>
      </c>
      <c r="D531" s="93" t="str">
        <f>Orçamento!D514</f>
        <v>Curva 90° PEAD longa DE 63mm SDR11 PN16 (EF)</v>
      </c>
      <c r="E531" s="39" t="str">
        <f>Orçamento!E514</f>
        <v>UNID</v>
      </c>
      <c r="F531" s="39">
        <f>Orçamento!F514</f>
        <v>9</v>
      </c>
      <c r="G531" s="95">
        <f>'Orç. Pós Licitação'!G514</f>
        <v>175</v>
      </c>
      <c r="H531" s="95">
        <f>'Orç. Pós Licitação'!H514</f>
        <v>217</v>
      </c>
      <c r="I531" s="95">
        <f>'Orç. Pós Licitação'!I514</f>
        <v>1953</v>
      </c>
      <c r="J531" s="456"/>
      <c r="K531" s="459">
        <f t="shared" si="80"/>
        <v>0</v>
      </c>
      <c r="L531" s="283"/>
      <c r="M531" s="99">
        <f t="shared" si="81"/>
        <v>0</v>
      </c>
      <c r="N531" s="458">
        <f t="shared" si="82"/>
        <v>9</v>
      </c>
      <c r="O531" s="99">
        <f t="shared" si="83"/>
        <v>1953</v>
      </c>
    </row>
    <row r="532" spans="1:15" x14ac:dyDescent="0.2">
      <c r="A532" s="92" t="str">
        <f>Orçamento!A515</f>
        <v>17.4</v>
      </c>
      <c r="B532" s="39" t="str">
        <f>Orçamento!B515</f>
        <v>Cotação</v>
      </c>
      <c r="C532" s="39">
        <f>Orçamento!C515</f>
        <v>0</v>
      </c>
      <c r="D532" s="93" t="str">
        <f>Orçamento!D515</f>
        <v>Colarinho PEAD DE 63mm SDR11 PN16 longo (topo)</v>
      </c>
      <c r="E532" s="39" t="str">
        <f>Orçamento!E515</f>
        <v>UNID</v>
      </c>
      <c r="F532" s="39">
        <f>Orçamento!F515</f>
        <v>18</v>
      </c>
      <c r="G532" s="95">
        <f>'Orç. Pós Licitação'!G515</f>
        <v>65</v>
      </c>
      <c r="H532" s="95">
        <f>'Orç. Pós Licitação'!H515</f>
        <v>80.599999999999994</v>
      </c>
      <c r="I532" s="95">
        <f>'Orç. Pós Licitação'!I515</f>
        <v>1450.8</v>
      </c>
      <c r="J532" s="456"/>
      <c r="K532" s="459">
        <f t="shared" si="80"/>
        <v>0</v>
      </c>
      <c r="L532" s="283"/>
      <c r="M532" s="99">
        <f t="shared" si="81"/>
        <v>0</v>
      </c>
      <c r="N532" s="458">
        <f t="shared" si="82"/>
        <v>18</v>
      </c>
      <c r="O532" s="99">
        <f t="shared" si="83"/>
        <v>1450.8</v>
      </c>
    </row>
    <row r="533" spans="1:15" x14ac:dyDescent="0.2">
      <c r="A533" s="92" t="str">
        <f>Orçamento!A516</f>
        <v>17.5</v>
      </c>
      <c r="B533" s="39" t="str">
        <f>Orçamento!B516</f>
        <v>Cotação</v>
      </c>
      <c r="C533" s="39">
        <f>Orçamento!C516</f>
        <v>0</v>
      </c>
      <c r="D533" s="93" t="str">
        <f>Orçamento!D516</f>
        <v>Flange solto 63mm aço norma DIN PN10 (2")</v>
      </c>
      <c r="E533" s="39" t="str">
        <f>Orçamento!E516</f>
        <v>UNID</v>
      </c>
      <c r="F533" s="39">
        <f>Orçamento!F516</f>
        <v>18</v>
      </c>
      <c r="G533" s="95">
        <f>'Orç. Pós Licitação'!G516</f>
        <v>83.2</v>
      </c>
      <c r="H533" s="95">
        <f>'Orç. Pós Licitação'!H516</f>
        <v>103.17</v>
      </c>
      <c r="I533" s="95">
        <f>'Orç. Pós Licitação'!I516</f>
        <v>1857.06</v>
      </c>
      <c r="J533" s="456"/>
      <c r="K533" s="459">
        <f t="shared" si="80"/>
        <v>0</v>
      </c>
      <c r="L533" s="283"/>
      <c r="M533" s="99">
        <f t="shared" si="81"/>
        <v>0</v>
      </c>
      <c r="N533" s="458">
        <f t="shared" si="82"/>
        <v>18</v>
      </c>
      <c r="O533" s="99">
        <f t="shared" si="83"/>
        <v>1857.06</v>
      </c>
    </row>
    <row r="534" spans="1:15" x14ac:dyDescent="0.2">
      <c r="A534" s="92" t="str">
        <f>Orçamento!A517</f>
        <v>17.6</v>
      </c>
      <c r="B534" s="39" t="str">
        <f>Orçamento!B517</f>
        <v>Cotação</v>
      </c>
      <c r="C534" s="39">
        <f>Orçamento!C517</f>
        <v>0</v>
      </c>
      <c r="D534" s="93" t="str">
        <f>Orçamento!D517</f>
        <v>Tubo PEAD DE 63mm PN8</v>
      </c>
      <c r="E534" s="39" t="str">
        <f>Orçamento!E517</f>
        <v>M</v>
      </c>
      <c r="F534" s="39">
        <f>Orçamento!F517</f>
        <v>54</v>
      </c>
      <c r="G534" s="95">
        <f>'Orç. Pós Licitação'!G517</f>
        <v>73</v>
      </c>
      <c r="H534" s="95">
        <f>'Orç. Pós Licitação'!H517</f>
        <v>90.52</v>
      </c>
      <c r="I534" s="95">
        <f>'Orç. Pós Licitação'!I517</f>
        <v>4888.08</v>
      </c>
      <c r="J534" s="456"/>
      <c r="K534" s="459">
        <f t="shared" si="80"/>
        <v>0</v>
      </c>
      <c r="L534" s="283"/>
      <c r="M534" s="99">
        <f t="shared" si="81"/>
        <v>0</v>
      </c>
      <c r="N534" s="458">
        <f t="shared" si="82"/>
        <v>54</v>
      </c>
      <c r="O534" s="99">
        <f t="shared" si="83"/>
        <v>4888.08</v>
      </c>
    </row>
    <row r="535" spans="1:15" x14ac:dyDescent="0.2">
      <c r="A535" s="92" t="str">
        <f>Orçamento!A518</f>
        <v>17.7</v>
      </c>
      <c r="B535" s="39">
        <f>Orçamento!B518</f>
        <v>0</v>
      </c>
      <c r="C535" s="39">
        <f>Orçamento!C518</f>
        <v>0</v>
      </c>
      <c r="D535" s="93">
        <f>Orçamento!D518</f>
        <v>0</v>
      </c>
      <c r="E535" s="39">
        <f>Orçamento!E518</f>
        <v>0</v>
      </c>
      <c r="F535" s="39">
        <f>Orçamento!F518</f>
        <v>0</v>
      </c>
      <c r="G535" s="95">
        <f>'Orç. Pós Licitação'!G518</f>
        <v>0</v>
      </c>
      <c r="H535" s="95">
        <f>'Orç. Pós Licitação'!H518</f>
        <v>0</v>
      </c>
      <c r="I535" s="95">
        <f>'Orç. Pós Licitação'!I518</f>
        <v>0</v>
      </c>
      <c r="J535" s="456"/>
      <c r="K535" s="459">
        <f t="shared" si="80"/>
        <v>0</v>
      </c>
      <c r="L535" s="283"/>
      <c r="M535" s="99">
        <f t="shared" si="81"/>
        <v>0</v>
      </c>
      <c r="N535" s="458">
        <f t="shared" si="82"/>
        <v>0</v>
      </c>
      <c r="O535" s="99">
        <f t="shared" si="83"/>
        <v>0</v>
      </c>
    </row>
    <row r="536" spans="1:15" x14ac:dyDescent="0.2">
      <c r="A536" s="92" t="str">
        <f>Orçamento!A519</f>
        <v>17.8</v>
      </c>
      <c r="B536" s="39">
        <f>Orçamento!B519</f>
        <v>0</v>
      </c>
      <c r="C536" s="39">
        <f>Orçamento!C519</f>
        <v>0</v>
      </c>
      <c r="D536" s="93">
        <f>Orçamento!D519</f>
        <v>0</v>
      </c>
      <c r="E536" s="39">
        <f>Orçamento!E519</f>
        <v>0</v>
      </c>
      <c r="F536" s="39">
        <f>Orçamento!F519</f>
        <v>0</v>
      </c>
      <c r="G536" s="95">
        <f>'Orç. Pós Licitação'!G519</f>
        <v>0</v>
      </c>
      <c r="H536" s="95">
        <f>'Orç. Pós Licitação'!H519</f>
        <v>0</v>
      </c>
      <c r="I536" s="95">
        <f>'Orç. Pós Licitação'!I519</f>
        <v>0</v>
      </c>
      <c r="J536" s="456"/>
      <c r="K536" s="459">
        <f t="shared" si="80"/>
        <v>0</v>
      </c>
      <c r="L536" s="283"/>
      <c r="M536" s="99">
        <f t="shared" si="81"/>
        <v>0</v>
      </c>
      <c r="N536" s="458">
        <f t="shared" si="82"/>
        <v>0</v>
      </c>
      <c r="O536" s="99">
        <f t="shared" si="83"/>
        <v>0</v>
      </c>
    </row>
    <row r="537" spans="1:15" x14ac:dyDescent="0.2">
      <c r="A537" s="92" t="str">
        <f>Orçamento!A520</f>
        <v>17.9</v>
      </c>
      <c r="B537" s="39">
        <f>Orçamento!B520</f>
        <v>0</v>
      </c>
      <c r="C537" s="39">
        <f>Orçamento!C520</f>
        <v>0</v>
      </c>
      <c r="D537" s="93">
        <f>Orçamento!D520</f>
        <v>0</v>
      </c>
      <c r="E537" s="39">
        <f>Orçamento!E520</f>
        <v>0</v>
      </c>
      <c r="F537" s="39">
        <f>Orçamento!F520</f>
        <v>0</v>
      </c>
      <c r="G537" s="95">
        <f>'Orç. Pós Licitação'!G520</f>
        <v>0</v>
      </c>
      <c r="H537" s="95">
        <f>'Orç. Pós Licitação'!H520</f>
        <v>0</v>
      </c>
      <c r="I537" s="95">
        <f>'Orç. Pós Licitação'!I520</f>
        <v>0</v>
      </c>
      <c r="J537" s="456"/>
      <c r="K537" s="459">
        <f t="shared" si="80"/>
        <v>0</v>
      </c>
      <c r="L537" s="283"/>
      <c r="M537" s="99">
        <f t="shared" si="81"/>
        <v>0</v>
      </c>
      <c r="N537" s="458">
        <f t="shared" si="82"/>
        <v>0</v>
      </c>
      <c r="O537" s="99">
        <f t="shared" si="83"/>
        <v>0</v>
      </c>
    </row>
    <row r="538" spans="1:15" x14ac:dyDescent="0.2">
      <c r="A538" s="92" t="str">
        <f>Orçamento!A521</f>
        <v>17.10</v>
      </c>
      <c r="B538" s="39">
        <f>Orçamento!B521</f>
        <v>0</v>
      </c>
      <c r="C538" s="39">
        <f>Orçamento!C521</f>
        <v>0</v>
      </c>
      <c r="D538" s="93">
        <f>Orçamento!D521</f>
        <v>0</v>
      </c>
      <c r="E538" s="39">
        <f>Orçamento!E521</f>
        <v>0</v>
      </c>
      <c r="F538" s="39">
        <f>Orçamento!F521</f>
        <v>0</v>
      </c>
      <c r="G538" s="95">
        <f>'Orç. Pós Licitação'!G521</f>
        <v>0</v>
      </c>
      <c r="H538" s="95">
        <f>'Orç. Pós Licitação'!H521</f>
        <v>0</v>
      </c>
      <c r="I538" s="95">
        <f>'Orç. Pós Licitação'!I521</f>
        <v>0</v>
      </c>
      <c r="J538" s="456"/>
      <c r="K538" s="459">
        <f t="shared" si="80"/>
        <v>0</v>
      </c>
      <c r="L538" s="283"/>
      <c r="M538" s="99">
        <f t="shared" si="81"/>
        <v>0</v>
      </c>
      <c r="N538" s="458">
        <f t="shared" si="82"/>
        <v>0</v>
      </c>
      <c r="O538" s="99">
        <f t="shared" si="83"/>
        <v>0</v>
      </c>
    </row>
    <row r="539" spans="1:15" x14ac:dyDescent="0.2">
      <c r="A539" s="92" t="str">
        <f>Orçamento!A522</f>
        <v>17.11</v>
      </c>
      <c r="B539" s="39">
        <f>Orçamento!B522</f>
        <v>0</v>
      </c>
      <c r="C539" s="39">
        <f>Orçamento!C522</f>
        <v>0</v>
      </c>
      <c r="D539" s="93">
        <f>Orçamento!D522</f>
        <v>0</v>
      </c>
      <c r="E539" s="39">
        <f>Orçamento!E522</f>
        <v>0</v>
      </c>
      <c r="F539" s="39">
        <f>Orçamento!F522</f>
        <v>0</v>
      </c>
      <c r="G539" s="95">
        <f>'Orç. Pós Licitação'!G522</f>
        <v>0</v>
      </c>
      <c r="H539" s="95">
        <f>'Orç. Pós Licitação'!H522</f>
        <v>0</v>
      </c>
      <c r="I539" s="95">
        <f>'Orç. Pós Licitação'!I522</f>
        <v>0</v>
      </c>
      <c r="J539" s="456"/>
      <c r="K539" s="459">
        <f t="shared" si="80"/>
        <v>0</v>
      </c>
      <c r="L539" s="283"/>
      <c r="M539" s="99">
        <f t="shared" si="81"/>
        <v>0</v>
      </c>
      <c r="N539" s="458">
        <f t="shared" si="82"/>
        <v>0</v>
      </c>
      <c r="O539" s="99">
        <f t="shared" si="83"/>
        <v>0</v>
      </c>
    </row>
    <row r="540" spans="1:15" x14ac:dyDescent="0.2">
      <c r="A540" s="92" t="str">
        <f>Orçamento!A523</f>
        <v>17.12</v>
      </c>
      <c r="B540" s="39">
        <f>Orçamento!B523</f>
        <v>0</v>
      </c>
      <c r="C540" s="39">
        <f>Orçamento!C523</f>
        <v>0</v>
      </c>
      <c r="D540" s="93">
        <f>Orçamento!D523</f>
        <v>0</v>
      </c>
      <c r="E540" s="39">
        <f>Orçamento!E523</f>
        <v>0</v>
      </c>
      <c r="F540" s="39">
        <f>Orçamento!F523</f>
        <v>0</v>
      </c>
      <c r="G540" s="95">
        <f>'Orç. Pós Licitação'!G523</f>
        <v>0</v>
      </c>
      <c r="H540" s="95">
        <f>'Orç. Pós Licitação'!H523</f>
        <v>0</v>
      </c>
      <c r="I540" s="95">
        <f>'Orç. Pós Licitação'!I523</f>
        <v>0</v>
      </c>
      <c r="J540" s="456"/>
      <c r="K540" s="459">
        <f t="shared" si="80"/>
        <v>0</v>
      </c>
      <c r="L540" s="283"/>
      <c r="M540" s="99">
        <f t="shared" si="81"/>
        <v>0</v>
      </c>
      <c r="N540" s="458">
        <f t="shared" si="82"/>
        <v>0</v>
      </c>
      <c r="O540" s="99">
        <f t="shared" si="83"/>
        <v>0</v>
      </c>
    </row>
    <row r="541" spans="1:15" x14ac:dyDescent="0.2">
      <c r="A541" s="92" t="str">
        <f>Orçamento!A524</f>
        <v>17.13</v>
      </c>
      <c r="B541" s="39">
        <f>Orçamento!B524</f>
        <v>0</v>
      </c>
      <c r="C541" s="39">
        <f>Orçamento!C524</f>
        <v>0</v>
      </c>
      <c r="D541" s="93">
        <f>Orçamento!D524</f>
        <v>0</v>
      </c>
      <c r="E541" s="39">
        <f>Orçamento!E524</f>
        <v>0</v>
      </c>
      <c r="F541" s="39">
        <f>Orçamento!F524</f>
        <v>0</v>
      </c>
      <c r="G541" s="95">
        <f>'Orç. Pós Licitação'!G524</f>
        <v>0</v>
      </c>
      <c r="H541" s="95">
        <f>'Orç. Pós Licitação'!H524</f>
        <v>0</v>
      </c>
      <c r="I541" s="95">
        <f>'Orç. Pós Licitação'!I524</f>
        <v>0</v>
      </c>
      <c r="J541" s="456"/>
      <c r="K541" s="459">
        <f t="shared" si="80"/>
        <v>0</v>
      </c>
      <c r="L541" s="283"/>
      <c r="M541" s="99">
        <f t="shared" si="81"/>
        <v>0</v>
      </c>
      <c r="N541" s="458">
        <f t="shared" si="82"/>
        <v>0</v>
      </c>
      <c r="O541" s="99">
        <f t="shared" si="83"/>
        <v>0</v>
      </c>
    </row>
    <row r="542" spans="1:15" x14ac:dyDescent="0.2">
      <c r="A542" s="92" t="str">
        <f>Orçamento!A525</f>
        <v>17.14</v>
      </c>
      <c r="B542" s="39">
        <f>Orçamento!B525</f>
        <v>0</v>
      </c>
      <c r="C542" s="39">
        <f>Orçamento!C525</f>
        <v>0</v>
      </c>
      <c r="D542" s="93">
        <f>Orçamento!D525</f>
        <v>0</v>
      </c>
      <c r="E542" s="39">
        <f>Orçamento!E525</f>
        <v>0</v>
      </c>
      <c r="F542" s="39">
        <f>Orçamento!F525</f>
        <v>0</v>
      </c>
      <c r="G542" s="95">
        <f>'Orç. Pós Licitação'!G525</f>
        <v>0</v>
      </c>
      <c r="H542" s="95">
        <f>'Orç. Pós Licitação'!H525</f>
        <v>0</v>
      </c>
      <c r="I542" s="95">
        <f>'Orç. Pós Licitação'!I525</f>
        <v>0</v>
      </c>
      <c r="J542" s="456"/>
      <c r="K542" s="459">
        <f t="shared" si="80"/>
        <v>0</v>
      </c>
      <c r="L542" s="283"/>
      <c r="M542" s="99">
        <f t="shared" si="81"/>
        <v>0</v>
      </c>
      <c r="N542" s="458">
        <f t="shared" si="82"/>
        <v>0</v>
      </c>
      <c r="O542" s="99">
        <f t="shared" si="83"/>
        <v>0</v>
      </c>
    </row>
    <row r="543" spans="1:15" x14ac:dyDescent="0.2">
      <c r="A543" s="92" t="str">
        <f>Orçamento!A526</f>
        <v>17.15</v>
      </c>
      <c r="B543" s="39">
        <f>Orçamento!B526</f>
        <v>0</v>
      </c>
      <c r="C543" s="39">
        <f>Orçamento!C526</f>
        <v>0</v>
      </c>
      <c r="D543" s="93">
        <f>Orçamento!D526</f>
        <v>0</v>
      </c>
      <c r="E543" s="39">
        <f>Orçamento!E526</f>
        <v>0</v>
      </c>
      <c r="F543" s="39">
        <f>Orçamento!F526</f>
        <v>0</v>
      </c>
      <c r="G543" s="95">
        <f>'Orç. Pós Licitação'!G526</f>
        <v>0</v>
      </c>
      <c r="H543" s="95">
        <f>'Orç. Pós Licitação'!H526</f>
        <v>0</v>
      </c>
      <c r="I543" s="95">
        <f>'Orç. Pós Licitação'!I526</f>
        <v>0</v>
      </c>
      <c r="J543" s="456"/>
      <c r="K543" s="459">
        <f t="shared" si="80"/>
        <v>0</v>
      </c>
      <c r="L543" s="283"/>
      <c r="M543" s="99">
        <f t="shared" si="81"/>
        <v>0</v>
      </c>
      <c r="N543" s="458">
        <f t="shared" si="82"/>
        <v>0</v>
      </c>
      <c r="O543" s="99">
        <f t="shared" si="83"/>
        <v>0</v>
      </c>
    </row>
    <row r="544" spans="1:15" x14ac:dyDescent="0.2">
      <c r="A544" s="92" t="str">
        <f>Orçamento!A527</f>
        <v>17.16</v>
      </c>
      <c r="B544" s="39">
        <f>Orçamento!B527</f>
        <v>0</v>
      </c>
      <c r="C544" s="39">
        <f>Orçamento!C527</f>
        <v>0</v>
      </c>
      <c r="D544" s="93">
        <f>Orçamento!D527</f>
        <v>0</v>
      </c>
      <c r="E544" s="39">
        <f>Orçamento!E527</f>
        <v>0</v>
      </c>
      <c r="F544" s="39">
        <f>Orçamento!F527</f>
        <v>0</v>
      </c>
      <c r="G544" s="95">
        <f>'Orç. Pós Licitação'!G527</f>
        <v>0</v>
      </c>
      <c r="H544" s="95">
        <f>'Orç. Pós Licitação'!H527</f>
        <v>0</v>
      </c>
      <c r="I544" s="95">
        <f>'Orç. Pós Licitação'!I527</f>
        <v>0</v>
      </c>
      <c r="J544" s="456"/>
      <c r="K544" s="459">
        <f t="shared" si="80"/>
        <v>0</v>
      </c>
      <c r="L544" s="283"/>
      <c r="M544" s="99">
        <f t="shared" si="81"/>
        <v>0</v>
      </c>
      <c r="N544" s="458">
        <f t="shared" si="82"/>
        <v>0</v>
      </c>
      <c r="O544" s="99">
        <f t="shared" si="83"/>
        <v>0</v>
      </c>
    </row>
    <row r="545" spans="1:15" x14ac:dyDescent="0.2">
      <c r="A545" s="92" t="str">
        <f>Orçamento!A528</f>
        <v>17.17</v>
      </c>
      <c r="B545" s="39">
        <f>Orçamento!B528</f>
        <v>0</v>
      </c>
      <c r="C545" s="39">
        <f>Orçamento!C528</f>
        <v>0</v>
      </c>
      <c r="D545" s="93">
        <f>Orçamento!D528</f>
        <v>0</v>
      </c>
      <c r="E545" s="39">
        <f>Orçamento!E528</f>
        <v>0</v>
      </c>
      <c r="F545" s="39">
        <f>Orçamento!F528</f>
        <v>0</v>
      </c>
      <c r="G545" s="95">
        <f>'Orç. Pós Licitação'!G528</f>
        <v>0</v>
      </c>
      <c r="H545" s="95">
        <f>'Orç. Pós Licitação'!H528</f>
        <v>0</v>
      </c>
      <c r="I545" s="95">
        <f>'Orç. Pós Licitação'!I528</f>
        <v>0</v>
      </c>
      <c r="J545" s="456"/>
      <c r="K545" s="459">
        <f t="shared" si="80"/>
        <v>0</v>
      </c>
      <c r="L545" s="283"/>
      <c r="M545" s="99">
        <f t="shared" si="81"/>
        <v>0</v>
      </c>
      <c r="N545" s="458">
        <f t="shared" si="82"/>
        <v>0</v>
      </c>
      <c r="O545" s="99">
        <f t="shared" si="83"/>
        <v>0</v>
      </c>
    </row>
    <row r="546" spans="1:15" x14ac:dyDescent="0.2">
      <c r="A546" s="92" t="str">
        <f>Orçamento!A529</f>
        <v>17.18</v>
      </c>
      <c r="B546" s="39">
        <f>Orçamento!B529</f>
        <v>0</v>
      </c>
      <c r="C546" s="39">
        <f>Orçamento!C529</f>
        <v>0</v>
      </c>
      <c r="D546" s="93">
        <f>Orçamento!D529</f>
        <v>0</v>
      </c>
      <c r="E546" s="39">
        <f>Orçamento!E529</f>
        <v>0</v>
      </c>
      <c r="F546" s="39">
        <f>Orçamento!F529</f>
        <v>0</v>
      </c>
      <c r="G546" s="95">
        <f>'Orç. Pós Licitação'!G529</f>
        <v>0</v>
      </c>
      <c r="H546" s="95">
        <f>'Orç. Pós Licitação'!H529</f>
        <v>0</v>
      </c>
      <c r="I546" s="95">
        <f>'Orç. Pós Licitação'!I529</f>
        <v>0</v>
      </c>
      <c r="J546" s="456"/>
      <c r="K546" s="459">
        <f t="shared" si="80"/>
        <v>0</v>
      </c>
      <c r="L546" s="283"/>
      <c r="M546" s="99">
        <f t="shared" si="81"/>
        <v>0</v>
      </c>
      <c r="N546" s="458">
        <f t="shared" si="82"/>
        <v>0</v>
      </c>
      <c r="O546" s="99">
        <f t="shared" si="83"/>
        <v>0</v>
      </c>
    </row>
    <row r="547" spans="1:15" x14ac:dyDescent="0.2">
      <c r="A547" s="92" t="str">
        <f>Orçamento!A530</f>
        <v>17.19</v>
      </c>
      <c r="B547" s="39">
        <f>Orçamento!B530</f>
        <v>0</v>
      </c>
      <c r="C547" s="39">
        <f>Orçamento!C530</f>
        <v>0</v>
      </c>
      <c r="D547" s="93">
        <f>Orçamento!D530</f>
        <v>0</v>
      </c>
      <c r="E547" s="39">
        <f>Orçamento!E530</f>
        <v>0</v>
      </c>
      <c r="F547" s="39">
        <f>Orçamento!F530</f>
        <v>0</v>
      </c>
      <c r="G547" s="95">
        <f>'Orç. Pós Licitação'!G530</f>
        <v>0</v>
      </c>
      <c r="H547" s="95">
        <f>'Orç. Pós Licitação'!H530</f>
        <v>0</v>
      </c>
      <c r="I547" s="95">
        <f>'Orç. Pós Licitação'!I530</f>
        <v>0</v>
      </c>
      <c r="J547" s="456"/>
      <c r="K547" s="459">
        <f t="shared" si="80"/>
        <v>0</v>
      </c>
      <c r="L547" s="283"/>
      <c r="M547" s="99">
        <f t="shared" si="81"/>
        <v>0</v>
      </c>
      <c r="N547" s="458">
        <f t="shared" si="82"/>
        <v>0</v>
      </c>
      <c r="O547" s="99">
        <f t="shared" si="83"/>
        <v>0</v>
      </c>
    </row>
    <row r="548" spans="1:15" x14ac:dyDescent="0.2">
      <c r="A548" s="92" t="str">
        <f>Orçamento!A531</f>
        <v>17.20</v>
      </c>
      <c r="B548" s="39">
        <f>Orçamento!B531</f>
        <v>0</v>
      </c>
      <c r="C548" s="39">
        <f>Orçamento!C531</f>
        <v>0</v>
      </c>
      <c r="D548" s="93">
        <f>Orçamento!D531</f>
        <v>0</v>
      </c>
      <c r="E548" s="39">
        <f>Orçamento!E531</f>
        <v>0</v>
      </c>
      <c r="F548" s="39">
        <f>Orçamento!F531</f>
        <v>0</v>
      </c>
      <c r="G548" s="95">
        <f>'Orç. Pós Licitação'!G531</f>
        <v>0</v>
      </c>
      <c r="H548" s="95">
        <f>'Orç. Pós Licitação'!H531</f>
        <v>0</v>
      </c>
      <c r="I548" s="95">
        <f>'Orç. Pós Licitação'!I531</f>
        <v>0</v>
      </c>
      <c r="J548" s="456"/>
      <c r="K548" s="459">
        <f t="shared" si="80"/>
        <v>0</v>
      </c>
      <c r="L548" s="283"/>
      <c r="M548" s="99">
        <f t="shared" si="81"/>
        <v>0</v>
      </c>
      <c r="N548" s="458">
        <f t="shared" si="82"/>
        <v>0</v>
      </c>
      <c r="O548" s="99">
        <f t="shared" si="83"/>
        <v>0</v>
      </c>
    </row>
    <row r="549" spans="1:15" x14ac:dyDescent="0.2">
      <c r="A549" s="92" t="str">
        <f>Orçamento!A532</f>
        <v>17.21</v>
      </c>
      <c r="B549" s="39">
        <f>Orçamento!B532</f>
        <v>0</v>
      </c>
      <c r="C549" s="39">
        <f>Orçamento!C532</f>
        <v>0</v>
      </c>
      <c r="D549" s="93">
        <f>Orçamento!D532</f>
        <v>0</v>
      </c>
      <c r="E549" s="39">
        <f>Orçamento!E532</f>
        <v>0</v>
      </c>
      <c r="F549" s="39">
        <f>Orçamento!F532</f>
        <v>0</v>
      </c>
      <c r="G549" s="95">
        <f>'Orç. Pós Licitação'!G532</f>
        <v>0</v>
      </c>
      <c r="H549" s="95">
        <f>'Orç. Pós Licitação'!H532</f>
        <v>0</v>
      </c>
      <c r="I549" s="95">
        <f>'Orç. Pós Licitação'!I532</f>
        <v>0</v>
      </c>
      <c r="J549" s="456"/>
      <c r="K549" s="459">
        <f t="shared" si="80"/>
        <v>0</v>
      </c>
      <c r="L549" s="283"/>
      <c r="M549" s="99">
        <f t="shared" si="81"/>
        <v>0</v>
      </c>
      <c r="N549" s="458">
        <f t="shared" si="82"/>
        <v>0</v>
      </c>
      <c r="O549" s="99">
        <f t="shared" si="83"/>
        <v>0</v>
      </c>
    </row>
    <row r="550" spans="1:15" x14ac:dyDescent="0.2">
      <c r="A550" s="92" t="str">
        <f>Orçamento!A533</f>
        <v>17.22</v>
      </c>
      <c r="B550" s="39">
        <f>Orçamento!B533</f>
        <v>0</v>
      </c>
      <c r="C550" s="39">
        <f>Orçamento!C533</f>
        <v>0</v>
      </c>
      <c r="D550" s="93">
        <f>Orçamento!D533</f>
        <v>0</v>
      </c>
      <c r="E550" s="39">
        <f>Orçamento!E533</f>
        <v>0</v>
      </c>
      <c r="F550" s="39">
        <f>Orçamento!F533</f>
        <v>0</v>
      </c>
      <c r="G550" s="95">
        <f>'Orç. Pós Licitação'!G533</f>
        <v>0</v>
      </c>
      <c r="H550" s="95">
        <f>'Orç. Pós Licitação'!H533</f>
        <v>0</v>
      </c>
      <c r="I550" s="95">
        <f>'Orç. Pós Licitação'!I533</f>
        <v>0</v>
      </c>
      <c r="J550" s="456"/>
      <c r="K550" s="459">
        <f t="shared" si="80"/>
        <v>0</v>
      </c>
      <c r="L550" s="283"/>
      <c r="M550" s="99">
        <f t="shared" si="81"/>
        <v>0</v>
      </c>
      <c r="N550" s="458">
        <f t="shared" si="82"/>
        <v>0</v>
      </c>
      <c r="O550" s="99">
        <f t="shared" si="83"/>
        <v>0</v>
      </c>
    </row>
    <row r="551" spans="1:15" x14ac:dyDescent="0.2">
      <c r="A551" s="92" t="str">
        <f>Orçamento!A534</f>
        <v>17.23</v>
      </c>
      <c r="B551" s="39">
        <f>Orçamento!B534</f>
        <v>0</v>
      </c>
      <c r="C551" s="39">
        <f>Orçamento!C534</f>
        <v>0</v>
      </c>
      <c r="D551" s="93">
        <f>Orçamento!D534</f>
        <v>0</v>
      </c>
      <c r="E551" s="39">
        <f>Orçamento!E534</f>
        <v>0</v>
      </c>
      <c r="F551" s="39">
        <f>Orçamento!F534</f>
        <v>0</v>
      </c>
      <c r="G551" s="95">
        <f>'Orç. Pós Licitação'!G534</f>
        <v>0</v>
      </c>
      <c r="H551" s="95">
        <f>'Orç. Pós Licitação'!H534</f>
        <v>0</v>
      </c>
      <c r="I551" s="95">
        <f>'Orç. Pós Licitação'!I534</f>
        <v>0</v>
      </c>
      <c r="J551" s="456"/>
      <c r="K551" s="459">
        <f t="shared" si="80"/>
        <v>0</v>
      </c>
      <c r="L551" s="283"/>
      <c r="M551" s="99">
        <f t="shared" si="81"/>
        <v>0</v>
      </c>
      <c r="N551" s="458">
        <f t="shared" si="82"/>
        <v>0</v>
      </c>
      <c r="O551" s="99">
        <f t="shared" si="83"/>
        <v>0</v>
      </c>
    </row>
    <row r="552" spans="1:15" x14ac:dyDescent="0.2">
      <c r="A552" s="92" t="str">
        <f>Orçamento!A535</f>
        <v>17.24</v>
      </c>
      <c r="B552" s="39">
        <f>Orçamento!B535</f>
        <v>0</v>
      </c>
      <c r="C552" s="39">
        <f>Orçamento!C535</f>
        <v>0</v>
      </c>
      <c r="D552" s="93">
        <f>Orçamento!D535</f>
        <v>0</v>
      </c>
      <c r="E552" s="39">
        <f>Orçamento!E535</f>
        <v>0</v>
      </c>
      <c r="F552" s="39">
        <f>Orçamento!F535</f>
        <v>0</v>
      </c>
      <c r="G552" s="95">
        <f>'Orç. Pós Licitação'!G535</f>
        <v>0</v>
      </c>
      <c r="H552" s="95">
        <f>'Orç. Pós Licitação'!H535</f>
        <v>0</v>
      </c>
      <c r="I552" s="95">
        <f>'Orç. Pós Licitação'!I535</f>
        <v>0</v>
      </c>
      <c r="J552" s="456"/>
      <c r="K552" s="459">
        <f t="shared" si="80"/>
        <v>0</v>
      </c>
      <c r="L552" s="283"/>
      <c r="M552" s="99">
        <f t="shared" si="81"/>
        <v>0</v>
      </c>
      <c r="N552" s="458">
        <f t="shared" si="82"/>
        <v>0</v>
      </c>
      <c r="O552" s="99">
        <f t="shared" si="83"/>
        <v>0</v>
      </c>
    </row>
    <row r="553" spans="1:15" x14ac:dyDescent="0.2">
      <c r="A553" s="92" t="str">
        <f>Orçamento!A536</f>
        <v>17.25</v>
      </c>
      <c r="B553" s="39">
        <f>Orçamento!B536</f>
        <v>0</v>
      </c>
      <c r="C553" s="39">
        <f>Orçamento!C536</f>
        <v>0</v>
      </c>
      <c r="D553" s="93">
        <f>Orçamento!D536</f>
        <v>0</v>
      </c>
      <c r="E553" s="39">
        <f>Orçamento!E536</f>
        <v>0</v>
      </c>
      <c r="F553" s="39">
        <f>Orçamento!F536</f>
        <v>0</v>
      </c>
      <c r="G553" s="95">
        <f>'Orç. Pós Licitação'!G536</f>
        <v>0</v>
      </c>
      <c r="H553" s="95">
        <f>'Orç. Pós Licitação'!H536</f>
        <v>0</v>
      </c>
      <c r="I553" s="95">
        <f>'Orç. Pós Licitação'!I536</f>
        <v>0</v>
      </c>
      <c r="J553" s="456"/>
      <c r="K553" s="459">
        <f t="shared" si="80"/>
        <v>0</v>
      </c>
      <c r="L553" s="283"/>
      <c r="M553" s="99">
        <f t="shared" si="81"/>
        <v>0</v>
      </c>
      <c r="N553" s="458">
        <f t="shared" si="82"/>
        <v>0</v>
      </c>
      <c r="O553" s="99">
        <f t="shared" si="83"/>
        <v>0</v>
      </c>
    </row>
    <row r="554" spans="1:15" x14ac:dyDescent="0.2">
      <c r="A554" s="92" t="str">
        <f>Orçamento!A537</f>
        <v>17.26</v>
      </c>
      <c r="B554" s="39">
        <f>Orçamento!B537</f>
        <v>0</v>
      </c>
      <c r="C554" s="39">
        <f>Orçamento!C537</f>
        <v>0</v>
      </c>
      <c r="D554" s="93">
        <f>Orçamento!D537</f>
        <v>0</v>
      </c>
      <c r="E554" s="39">
        <f>Orçamento!E537</f>
        <v>0</v>
      </c>
      <c r="F554" s="39">
        <f>Orçamento!F537</f>
        <v>0</v>
      </c>
      <c r="G554" s="95">
        <f>'Orç. Pós Licitação'!G537</f>
        <v>0</v>
      </c>
      <c r="H554" s="95">
        <f>'Orç. Pós Licitação'!H537</f>
        <v>0</v>
      </c>
      <c r="I554" s="95">
        <f>'Orç. Pós Licitação'!I537</f>
        <v>0</v>
      </c>
      <c r="J554" s="456"/>
      <c r="K554" s="459">
        <f t="shared" si="80"/>
        <v>0</v>
      </c>
      <c r="L554" s="283"/>
      <c r="M554" s="99">
        <f t="shared" si="81"/>
        <v>0</v>
      </c>
      <c r="N554" s="458">
        <f t="shared" si="82"/>
        <v>0</v>
      </c>
      <c r="O554" s="99">
        <f t="shared" si="83"/>
        <v>0</v>
      </c>
    </row>
    <row r="555" spans="1:15" x14ac:dyDescent="0.2">
      <c r="A555" s="92" t="str">
        <f>Orçamento!A538</f>
        <v>17.27</v>
      </c>
      <c r="B555" s="39">
        <f>Orçamento!B538</f>
        <v>0</v>
      </c>
      <c r="C555" s="39">
        <f>Orçamento!C538</f>
        <v>0</v>
      </c>
      <c r="D555" s="93">
        <f>Orçamento!D538</f>
        <v>0</v>
      </c>
      <c r="E555" s="39">
        <f>Orçamento!E538</f>
        <v>0</v>
      </c>
      <c r="F555" s="39">
        <f>Orçamento!F538</f>
        <v>0</v>
      </c>
      <c r="G555" s="95">
        <f>'Orç. Pós Licitação'!G538</f>
        <v>0</v>
      </c>
      <c r="H555" s="95">
        <f>'Orç. Pós Licitação'!H538</f>
        <v>0</v>
      </c>
      <c r="I555" s="95">
        <f>'Orç. Pós Licitação'!I538</f>
        <v>0</v>
      </c>
      <c r="J555" s="456"/>
      <c r="K555" s="459">
        <f t="shared" si="80"/>
        <v>0</v>
      </c>
      <c r="L555" s="283"/>
      <c r="M555" s="99">
        <f t="shared" si="81"/>
        <v>0</v>
      </c>
      <c r="N555" s="458">
        <f t="shared" si="82"/>
        <v>0</v>
      </c>
      <c r="O555" s="99">
        <f t="shared" si="83"/>
        <v>0</v>
      </c>
    </row>
    <row r="556" spans="1:15" x14ac:dyDescent="0.2">
      <c r="A556" s="92" t="str">
        <f>Orçamento!A539</f>
        <v>17.28</v>
      </c>
      <c r="B556" s="39">
        <f>Orçamento!B539</f>
        <v>0</v>
      </c>
      <c r="C556" s="39">
        <f>Orçamento!C539</f>
        <v>0</v>
      </c>
      <c r="D556" s="93">
        <f>Orçamento!D539</f>
        <v>0</v>
      </c>
      <c r="E556" s="39">
        <f>Orçamento!E539</f>
        <v>0</v>
      </c>
      <c r="F556" s="39">
        <f>Orçamento!F539</f>
        <v>0</v>
      </c>
      <c r="G556" s="95">
        <f>'Orç. Pós Licitação'!G539</f>
        <v>0</v>
      </c>
      <c r="H556" s="95">
        <f>'Orç. Pós Licitação'!H539</f>
        <v>0</v>
      </c>
      <c r="I556" s="95">
        <f>'Orç. Pós Licitação'!I539</f>
        <v>0</v>
      </c>
      <c r="J556" s="456"/>
      <c r="K556" s="459">
        <f t="shared" si="80"/>
        <v>0</v>
      </c>
      <c r="L556" s="283"/>
      <c r="M556" s="99">
        <f t="shared" si="81"/>
        <v>0</v>
      </c>
      <c r="N556" s="458">
        <f t="shared" si="82"/>
        <v>0</v>
      </c>
      <c r="O556" s="99">
        <f t="shared" si="83"/>
        <v>0</v>
      </c>
    </row>
    <row r="557" spans="1:15" x14ac:dyDescent="0.2">
      <c r="A557" s="92" t="str">
        <f>Orçamento!A540</f>
        <v>17.29</v>
      </c>
      <c r="B557" s="39">
        <f>Orçamento!B540</f>
        <v>0</v>
      </c>
      <c r="C557" s="39">
        <f>Orçamento!C540</f>
        <v>0</v>
      </c>
      <c r="D557" s="93">
        <f>Orçamento!D540</f>
        <v>0</v>
      </c>
      <c r="E557" s="39">
        <f>Orçamento!E540</f>
        <v>0</v>
      </c>
      <c r="F557" s="39">
        <f>Orçamento!F540</f>
        <v>0</v>
      </c>
      <c r="G557" s="95">
        <f>'Orç. Pós Licitação'!G540</f>
        <v>0</v>
      </c>
      <c r="H557" s="95">
        <f>'Orç. Pós Licitação'!H540</f>
        <v>0</v>
      </c>
      <c r="I557" s="95">
        <f>'Orç. Pós Licitação'!I540</f>
        <v>0</v>
      </c>
      <c r="J557" s="456"/>
      <c r="K557" s="459">
        <f t="shared" si="80"/>
        <v>0</v>
      </c>
      <c r="L557" s="283"/>
      <c r="M557" s="99">
        <f t="shared" si="81"/>
        <v>0</v>
      </c>
      <c r="N557" s="458">
        <f t="shared" si="82"/>
        <v>0</v>
      </c>
      <c r="O557" s="99">
        <f t="shared" si="83"/>
        <v>0</v>
      </c>
    </row>
    <row r="558" spans="1:15" x14ac:dyDescent="0.2">
      <c r="A558" s="92" t="str">
        <f>Orçamento!A541</f>
        <v>17.30</v>
      </c>
      <c r="B558" s="39">
        <f>Orçamento!B541</f>
        <v>0</v>
      </c>
      <c r="C558" s="39">
        <f>Orçamento!C541</f>
        <v>0</v>
      </c>
      <c r="D558" s="93">
        <f>Orçamento!D541</f>
        <v>0</v>
      </c>
      <c r="E558" s="39">
        <f>Orçamento!E541</f>
        <v>0</v>
      </c>
      <c r="F558" s="39">
        <f>Orçamento!F541</f>
        <v>0</v>
      </c>
      <c r="G558" s="95">
        <f>'Orç. Pós Licitação'!G541</f>
        <v>0</v>
      </c>
      <c r="H558" s="95">
        <f>'Orç. Pós Licitação'!H541</f>
        <v>0</v>
      </c>
      <c r="I558" s="95">
        <f>'Orç. Pós Licitação'!I541</f>
        <v>0</v>
      </c>
      <c r="J558" s="456"/>
      <c r="K558" s="459">
        <f t="shared" si="80"/>
        <v>0</v>
      </c>
      <c r="L558" s="283"/>
      <c r="M558" s="99">
        <f t="shared" si="81"/>
        <v>0</v>
      </c>
      <c r="N558" s="458">
        <f t="shared" si="82"/>
        <v>0</v>
      </c>
      <c r="O558" s="99">
        <f t="shared" si="83"/>
        <v>0</v>
      </c>
    </row>
    <row r="559" spans="1:15" s="2" customFormat="1" ht="15.75" x14ac:dyDescent="0.25">
      <c r="A559" s="449"/>
      <c r="B559" s="434"/>
      <c r="C559" s="434"/>
      <c r="D559" s="435"/>
      <c r="E559" s="430" t="s">
        <v>1116</v>
      </c>
      <c r="F559" s="434"/>
      <c r="G559" s="434"/>
      <c r="H559" s="436"/>
      <c r="I559" s="437">
        <f>SUM(I529:I558)</f>
        <v>37502.1</v>
      </c>
      <c r="J559" s="438"/>
      <c r="K559" s="437">
        <f>SUM(K529:K558)</f>
        <v>0</v>
      </c>
      <c r="L559" s="438"/>
      <c r="M559" s="437">
        <f>SUM(M529:M558)</f>
        <v>0</v>
      </c>
      <c r="N559" s="437"/>
      <c r="O559" s="437">
        <f t="shared" ref="O559" si="84">SUM(O529:O558)</f>
        <v>37502.1</v>
      </c>
    </row>
    <row r="560" spans="1:15" s="3" customFormat="1" ht="31.5" x14ac:dyDescent="0.25">
      <c r="A560" s="451" t="str">
        <f>Orçamento!A542</f>
        <v>18.0</v>
      </c>
      <c r="B560" s="427"/>
      <c r="C560" s="427"/>
      <c r="D560" s="428" t="str">
        <f>Orçamento!D542</f>
        <v>TUBULAÇÃO DE RECALQUE - VENTOSA, DESCARGA E VÁLVULA DE RETENÇÃO - VÁLVULA DE RETENÇÃO</v>
      </c>
      <c r="E560" s="427"/>
      <c r="F560" s="427"/>
      <c r="G560" s="429"/>
      <c r="H560" s="430"/>
      <c r="I560" s="430"/>
      <c r="J560" s="431"/>
      <c r="K560" s="431"/>
      <c r="L560" s="431"/>
      <c r="M560" s="432"/>
      <c r="N560" s="433"/>
      <c r="O560" s="433"/>
    </row>
    <row r="561" spans="1:15" ht="28.5" x14ac:dyDescent="0.2">
      <c r="A561" s="92" t="str">
        <f>Orçamento!A543</f>
        <v>18.1</v>
      </c>
      <c r="B561" s="39" t="str">
        <f>Orçamento!B543</f>
        <v>Sinapi</v>
      </c>
      <c r="C561" s="39">
        <f>Orçamento!C543</f>
        <v>97951</v>
      </c>
      <c r="D561" s="93" t="str">
        <f>Orçamento!D543</f>
        <v>Caixa em alvenaria de tijolos cerâmicos maciços, com tampa
de concreto, para abrigar válvula de retenção</v>
      </c>
      <c r="E561" s="39" t="str">
        <f>Orçamento!E543</f>
        <v>UNID</v>
      </c>
      <c r="F561" s="39">
        <f>Orçamento!F543</f>
        <v>3</v>
      </c>
      <c r="G561" s="95">
        <f>'Orç. Pós Licitação'!G543</f>
        <v>2120</v>
      </c>
      <c r="H561" s="95">
        <f>'Orç. Pós Licitação'!H543</f>
        <v>2628.8</v>
      </c>
      <c r="I561" s="95">
        <f>'Orç. Pós Licitação'!I543</f>
        <v>7886.4</v>
      </c>
      <c r="J561" s="456"/>
      <c r="K561" s="459">
        <f t="shared" ref="K561:K590" si="85">ROUND((J561*H561),2)</f>
        <v>0</v>
      </c>
      <c r="L561" s="283"/>
      <c r="M561" s="99">
        <f t="shared" ref="M561:M590" si="86">ROUND((L561*H561),2)</f>
        <v>0</v>
      </c>
      <c r="N561" s="458">
        <f t="shared" ref="N561:N590" si="87">F561-J561+L561</f>
        <v>3</v>
      </c>
      <c r="O561" s="99">
        <f t="shared" ref="O561:O590" si="88">ROUND((N561*H561),2)</f>
        <v>7886.4</v>
      </c>
    </row>
    <row r="562" spans="1:15" x14ac:dyDescent="0.2">
      <c r="A562" s="92" t="str">
        <f>Orçamento!A544</f>
        <v>18.2</v>
      </c>
      <c r="B562" s="39" t="str">
        <f>Orçamento!B544</f>
        <v>Cotação</v>
      </c>
      <c r="C562" s="39">
        <f>Orçamento!C544</f>
        <v>0</v>
      </c>
      <c r="D562" s="93" t="str">
        <f>Orçamento!D544</f>
        <v>Válvula de retenção tipo portinhola flangeada DN 100mm</v>
      </c>
      <c r="E562" s="39" t="str">
        <f>Orçamento!E544</f>
        <v>UNID</v>
      </c>
      <c r="F562" s="39">
        <f>Orçamento!F544</f>
        <v>3</v>
      </c>
      <c r="G562" s="95">
        <f>'Orç. Pós Licitação'!G544</f>
        <v>840</v>
      </c>
      <c r="H562" s="95">
        <f>'Orç. Pós Licitação'!H544</f>
        <v>1041.5999999999999</v>
      </c>
      <c r="I562" s="95">
        <f>'Orç. Pós Licitação'!I544</f>
        <v>3124.8</v>
      </c>
      <c r="J562" s="456"/>
      <c r="K562" s="459">
        <f t="shared" si="85"/>
        <v>0</v>
      </c>
      <c r="L562" s="283"/>
      <c r="M562" s="99">
        <f t="shared" si="86"/>
        <v>0</v>
      </c>
      <c r="N562" s="458">
        <f t="shared" si="87"/>
        <v>3</v>
      </c>
      <c r="O562" s="99">
        <f t="shared" si="88"/>
        <v>3124.8</v>
      </c>
    </row>
    <row r="563" spans="1:15" x14ac:dyDescent="0.2">
      <c r="A563" s="92" t="str">
        <f>Orçamento!A545</f>
        <v>18.3</v>
      </c>
      <c r="B563" s="39" t="str">
        <f>Orçamento!B545</f>
        <v>Cotação</v>
      </c>
      <c r="C563" s="39">
        <f>Orçamento!C545</f>
        <v>0</v>
      </c>
      <c r="D563" s="93" t="str">
        <f>Orçamento!D545</f>
        <v>Colarinho PEAD DE 110mm SDR11 PN16 longo (topo)</v>
      </c>
      <c r="E563" s="39" t="str">
        <f>Orçamento!E545</f>
        <v>UNID</v>
      </c>
      <c r="F563" s="39">
        <f>Orçamento!F545</f>
        <v>3</v>
      </c>
      <c r="G563" s="95">
        <f>'Orç. Pós Licitação'!G545</f>
        <v>107</v>
      </c>
      <c r="H563" s="95">
        <f>'Orç. Pós Licitação'!H545</f>
        <v>132.68</v>
      </c>
      <c r="I563" s="95">
        <f>'Orç. Pós Licitação'!I545</f>
        <v>398.04</v>
      </c>
      <c r="J563" s="456"/>
      <c r="K563" s="459">
        <f t="shared" si="85"/>
        <v>0</v>
      </c>
      <c r="L563" s="283"/>
      <c r="M563" s="99">
        <f t="shared" si="86"/>
        <v>0</v>
      </c>
      <c r="N563" s="458">
        <f t="shared" si="87"/>
        <v>3</v>
      </c>
      <c r="O563" s="99">
        <f t="shared" si="88"/>
        <v>398.04</v>
      </c>
    </row>
    <row r="564" spans="1:15" ht="28.5" x14ac:dyDescent="0.2">
      <c r="A564" s="92" t="str">
        <f>Orçamento!A546</f>
        <v>18.4</v>
      </c>
      <c r="B564" s="39" t="str">
        <f>Orçamento!B546</f>
        <v>Cotação</v>
      </c>
      <c r="C564" s="39">
        <f>Orçamento!C546</f>
        <v>0</v>
      </c>
      <c r="D564" s="93" t="str">
        <f>Orçamento!D546</f>
        <v>Flange solto 110mm aço norma ANSI 16.5 un 3,00 192,00 24,00% 238,08 R$ 714,24</v>
      </c>
      <c r="E564" s="39" t="str">
        <f>Orçamento!E546</f>
        <v>UNID</v>
      </c>
      <c r="F564" s="39">
        <f>Orçamento!F546</f>
        <v>3</v>
      </c>
      <c r="G564" s="95">
        <f>'Orç. Pós Licitação'!G546</f>
        <v>192</v>
      </c>
      <c r="H564" s="95">
        <f>'Orç. Pós Licitação'!H546</f>
        <v>238.08</v>
      </c>
      <c r="I564" s="95">
        <f>'Orç. Pós Licitação'!I546</f>
        <v>714.24</v>
      </c>
      <c r="J564" s="456"/>
      <c r="K564" s="459">
        <f t="shared" si="85"/>
        <v>0</v>
      </c>
      <c r="L564" s="283"/>
      <c r="M564" s="99">
        <f t="shared" si="86"/>
        <v>0</v>
      </c>
      <c r="N564" s="458">
        <f t="shared" si="87"/>
        <v>3</v>
      </c>
      <c r="O564" s="99">
        <f t="shared" si="88"/>
        <v>714.24</v>
      </c>
    </row>
    <row r="565" spans="1:15" x14ac:dyDescent="0.2">
      <c r="A565" s="92" t="str">
        <f>Orçamento!A547</f>
        <v>18.5</v>
      </c>
      <c r="B565" s="39">
        <f>Orçamento!B547</f>
        <v>0</v>
      </c>
      <c r="C565" s="39">
        <f>Orçamento!C547</f>
        <v>0</v>
      </c>
      <c r="D565" s="93">
        <f>Orçamento!D547</f>
        <v>0</v>
      </c>
      <c r="E565" s="39">
        <f>Orçamento!E547</f>
        <v>0</v>
      </c>
      <c r="F565" s="39">
        <f>Orçamento!F547</f>
        <v>0</v>
      </c>
      <c r="G565" s="95">
        <f>'Orç. Pós Licitação'!G547</f>
        <v>0</v>
      </c>
      <c r="H565" s="95">
        <f>'Orç. Pós Licitação'!H547</f>
        <v>0</v>
      </c>
      <c r="I565" s="95">
        <f>'Orç. Pós Licitação'!I547</f>
        <v>0</v>
      </c>
      <c r="J565" s="456"/>
      <c r="K565" s="459">
        <f t="shared" si="85"/>
        <v>0</v>
      </c>
      <c r="L565" s="283"/>
      <c r="M565" s="99">
        <f t="shared" si="86"/>
        <v>0</v>
      </c>
      <c r="N565" s="458">
        <f t="shared" si="87"/>
        <v>0</v>
      </c>
      <c r="O565" s="99">
        <f t="shared" si="88"/>
        <v>0</v>
      </c>
    </row>
    <row r="566" spans="1:15" x14ac:dyDescent="0.2">
      <c r="A566" s="92" t="str">
        <f>Orçamento!A548</f>
        <v>18.6</v>
      </c>
      <c r="B566" s="39">
        <f>Orçamento!B548</f>
        <v>0</v>
      </c>
      <c r="C566" s="39">
        <f>Orçamento!C548</f>
        <v>0</v>
      </c>
      <c r="D566" s="93">
        <f>Orçamento!D548</f>
        <v>0</v>
      </c>
      <c r="E566" s="39">
        <f>Orçamento!E548</f>
        <v>0</v>
      </c>
      <c r="F566" s="39">
        <f>Orçamento!F548</f>
        <v>0</v>
      </c>
      <c r="G566" s="95">
        <f>'Orç. Pós Licitação'!G548</f>
        <v>0</v>
      </c>
      <c r="H566" s="95">
        <f>'Orç. Pós Licitação'!H548</f>
        <v>0</v>
      </c>
      <c r="I566" s="95">
        <f>'Orç. Pós Licitação'!I548</f>
        <v>0</v>
      </c>
      <c r="J566" s="456"/>
      <c r="K566" s="459">
        <f t="shared" si="85"/>
        <v>0</v>
      </c>
      <c r="L566" s="283"/>
      <c r="M566" s="99">
        <f t="shared" si="86"/>
        <v>0</v>
      </c>
      <c r="N566" s="458">
        <f t="shared" si="87"/>
        <v>0</v>
      </c>
      <c r="O566" s="99">
        <f t="shared" si="88"/>
        <v>0</v>
      </c>
    </row>
    <row r="567" spans="1:15" x14ac:dyDescent="0.2">
      <c r="A567" s="92" t="str">
        <f>Orçamento!A549</f>
        <v>18.7</v>
      </c>
      <c r="B567" s="39">
        <f>Orçamento!B549</f>
        <v>0</v>
      </c>
      <c r="C567" s="39">
        <f>Orçamento!C549</f>
        <v>0</v>
      </c>
      <c r="D567" s="93">
        <f>Orçamento!D549</f>
        <v>0</v>
      </c>
      <c r="E567" s="39">
        <f>Orçamento!E549</f>
        <v>0</v>
      </c>
      <c r="F567" s="39">
        <f>Orçamento!F549</f>
        <v>0</v>
      </c>
      <c r="G567" s="95">
        <f>'Orç. Pós Licitação'!G549</f>
        <v>0</v>
      </c>
      <c r="H567" s="95">
        <f>'Orç. Pós Licitação'!H549</f>
        <v>0</v>
      </c>
      <c r="I567" s="95">
        <f>'Orç. Pós Licitação'!I549</f>
        <v>0</v>
      </c>
      <c r="J567" s="456"/>
      <c r="K567" s="459">
        <f t="shared" si="85"/>
        <v>0</v>
      </c>
      <c r="L567" s="283"/>
      <c r="M567" s="99">
        <f t="shared" si="86"/>
        <v>0</v>
      </c>
      <c r="N567" s="458">
        <f t="shared" si="87"/>
        <v>0</v>
      </c>
      <c r="O567" s="99">
        <f t="shared" si="88"/>
        <v>0</v>
      </c>
    </row>
    <row r="568" spans="1:15" x14ac:dyDescent="0.2">
      <c r="A568" s="92" t="str">
        <f>Orçamento!A550</f>
        <v>18.8</v>
      </c>
      <c r="B568" s="39">
        <f>Orçamento!B550</f>
        <v>0</v>
      </c>
      <c r="C568" s="39">
        <f>Orçamento!C550</f>
        <v>0</v>
      </c>
      <c r="D568" s="93">
        <f>Orçamento!D550</f>
        <v>0</v>
      </c>
      <c r="E568" s="39">
        <f>Orçamento!E550</f>
        <v>0</v>
      </c>
      <c r="F568" s="39">
        <f>Orçamento!F550</f>
        <v>0</v>
      </c>
      <c r="G568" s="95">
        <f>'Orç. Pós Licitação'!G550</f>
        <v>0</v>
      </c>
      <c r="H568" s="95">
        <f>'Orç. Pós Licitação'!H550</f>
        <v>0</v>
      </c>
      <c r="I568" s="95">
        <f>'Orç. Pós Licitação'!I550</f>
        <v>0</v>
      </c>
      <c r="J568" s="456"/>
      <c r="K568" s="459">
        <f t="shared" si="85"/>
        <v>0</v>
      </c>
      <c r="L568" s="283"/>
      <c r="M568" s="99">
        <f t="shared" si="86"/>
        <v>0</v>
      </c>
      <c r="N568" s="458">
        <f t="shared" si="87"/>
        <v>0</v>
      </c>
      <c r="O568" s="99">
        <f t="shared" si="88"/>
        <v>0</v>
      </c>
    </row>
    <row r="569" spans="1:15" x14ac:dyDescent="0.2">
      <c r="A569" s="92" t="str">
        <f>Orçamento!A551</f>
        <v>18.9</v>
      </c>
      <c r="B569" s="39">
        <f>Orçamento!B551</f>
        <v>0</v>
      </c>
      <c r="C569" s="39">
        <f>Orçamento!C551</f>
        <v>0</v>
      </c>
      <c r="D569" s="93">
        <f>Orçamento!D551</f>
        <v>0</v>
      </c>
      <c r="E569" s="39">
        <f>Orçamento!E551</f>
        <v>0</v>
      </c>
      <c r="F569" s="39">
        <f>Orçamento!F551</f>
        <v>0</v>
      </c>
      <c r="G569" s="95">
        <f>'Orç. Pós Licitação'!G551</f>
        <v>0</v>
      </c>
      <c r="H569" s="95">
        <f>'Orç. Pós Licitação'!H551</f>
        <v>0</v>
      </c>
      <c r="I569" s="95">
        <f>'Orç. Pós Licitação'!I551</f>
        <v>0</v>
      </c>
      <c r="J569" s="456"/>
      <c r="K569" s="459">
        <f t="shared" si="85"/>
        <v>0</v>
      </c>
      <c r="L569" s="283"/>
      <c r="M569" s="99">
        <f t="shared" si="86"/>
        <v>0</v>
      </c>
      <c r="N569" s="458">
        <f t="shared" si="87"/>
        <v>0</v>
      </c>
      <c r="O569" s="99">
        <f t="shared" si="88"/>
        <v>0</v>
      </c>
    </row>
    <row r="570" spans="1:15" x14ac:dyDescent="0.2">
      <c r="A570" s="92" t="str">
        <f>Orçamento!A552</f>
        <v>18.10</v>
      </c>
      <c r="B570" s="39">
        <f>Orçamento!B552</f>
        <v>0</v>
      </c>
      <c r="C570" s="39">
        <f>Orçamento!C552</f>
        <v>0</v>
      </c>
      <c r="D570" s="93">
        <f>Orçamento!D552</f>
        <v>0</v>
      </c>
      <c r="E570" s="39">
        <f>Orçamento!E552</f>
        <v>0</v>
      </c>
      <c r="F570" s="39">
        <f>Orçamento!F552</f>
        <v>0</v>
      </c>
      <c r="G570" s="95">
        <f>'Orç. Pós Licitação'!G552</f>
        <v>0</v>
      </c>
      <c r="H570" s="95">
        <f>'Orç. Pós Licitação'!H552</f>
        <v>0</v>
      </c>
      <c r="I570" s="95">
        <f>'Orç. Pós Licitação'!I552</f>
        <v>0</v>
      </c>
      <c r="J570" s="456"/>
      <c r="K570" s="459">
        <f t="shared" si="85"/>
        <v>0</v>
      </c>
      <c r="L570" s="283"/>
      <c r="M570" s="99">
        <f t="shared" si="86"/>
        <v>0</v>
      </c>
      <c r="N570" s="458">
        <f t="shared" si="87"/>
        <v>0</v>
      </c>
      <c r="O570" s="99">
        <f t="shared" si="88"/>
        <v>0</v>
      </c>
    </row>
    <row r="571" spans="1:15" x14ac:dyDescent="0.2">
      <c r="A571" s="92" t="str">
        <f>Orçamento!A553</f>
        <v>18.11</v>
      </c>
      <c r="B571" s="39">
        <f>Orçamento!B553</f>
        <v>0</v>
      </c>
      <c r="C571" s="39">
        <f>Orçamento!C553</f>
        <v>0</v>
      </c>
      <c r="D571" s="93">
        <f>Orçamento!D553</f>
        <v>0</v>
      </c>
      <c r="E571" s="39">
        <f>Orçamento!E553</f>
        <v>0</v>
      </c>
      <c r="F571" s="39">
        <f>Orçamento!F553</f>
        <v>0</v>
      </c>
      <c r="G571" s="95">
        <f>'Orç. Pós Licitação'!G553</f>
        <v>0</v>
      </c>
      <c r="H571" s="95">
        <f>'Orç. Pós Licitação'!H553</f>
        <v>0</v>
      </c>
      <c r="I571" s="95">
        <f>'Orç. Pós Licitação'!I553</f>
        <v>0</v>
      </c>
      <c r="J571" s="456"/>
      <c r="K571" s="459">
        <f t="shared" si="85"/>
        <v>0</v>
      </c>
      <c r="L571" s="283"/>
      <c r="M571" s="99">
        <f t="shared" si="86"/>
        <v>0</v>
      </c>
      <c r="N571" s="458">
        <f t="shared" si="87"/>
        <v>0</v>
      </c>
      <c r="O571" s="99">
        <f t="shared" si="88"/>
        <v>0</v>
      </c>
    </row>
    <row r="572" spans="1:15" x14ac:dyDescent="0.2">
      <c r="A572" s="92" t="str">
        <f>Orçamento!A554</f>
        <v>18.12</v>
      </c>
      <c r="B572" s="39">
        <f>Orçamento!B554</f>
        <v>0</v>
      </c>
      <c r="C572" s="39">
        <f>Orçamento!C554</f>
        <v>0</v>
      </c>
      <c r="D572" s="93">
        <f>Orçamento!D554</f>
        <v>0</v>
      </c>
      <c r="E572" s="39">
        <f>Orçamento!E554</f>
        <v>0</v>
      </c>
      <c r="F572" s="39">
        <f>Orçamento!F554</f>
        <v>0</v>
      </c>
      <c r="G572" s="95">
        <f>'Orç. Pós Licitação'!G554</f>
        <v>0</v>
      </c>
      <c r="H572" s="95">
        <f>'Orç. Pós Licitação'!H554</f>
        <v>0</v>
      </c>
      <c r="I572" s="95">
        <f>'Orç. Pós Licitação'!I554</f>
        <v>0</v>
      </c>
      <c r="J572" s="456"/>
      <c r="K572" s="459">
        <f t="shared" si="85"/>
        <v>0</v>
      </c>
      <c r="L572" s="283"/>
      <c r="M572" s="99">
        <f t="shared" si="86"/>
        <v>0</v>
      </c>
      <c r="N572" s="458">
        <f t="shared" si="87"/>
        <v>0</v>
      </c>
      <c r="O572" s="99">
        <f t="shared" si="88"/>
        <v>0</v>
      </c>
    </row>
    <row r="573" spans="1:15" x14ac:dyDescent="0.2">
      <c r="A573" s="92" t="str">
        <f>Orçamento!A555</f>
        <v>18.13</v>
      </c>
      <c r="B573" s="39">
        <f>Orçamento!B555</f>
        <v>0</v>
      </c>
      <c r="C573" s="39">
        <f>Orçamento!C555</f>
        <v>0</v>
      </c>
      <c r="D573" s="93">
        <f>Orçamento!D555</f>
        <v>0</v>
      </c>
      <c r="E573" s="39">
        <f>Orçamento!E555</f>
        <v>0</v>
      </c>
      <c r="F573" s="39">
        <f>Orçamento!F555</f>
        <v>0</v>
      </c>
      <c r="G573" s="95">
        <f>'Orç. Pós Licitação'!G555</f>
        <v>0</v>
      </c>
      <c r="H573" s="95">
        <f>'Orç. Pós Licitação'!H555</f>
        <v>0</v>
      </c>
      <c r="I573" s="95">
        <f>'Orç. Pós Licitação'!I555</f>
        <v>0</v>
      </c>
      <c r="J573" s="456"/>
      <c r="K573" s="459">
        <f t="shared" si="85"/>
        <v>0</v>
      </c>
      <c r="L573" s="283"/>
      <c r="M573" s="99">
        <f t="shared" si="86"/>
        <v>0</v>
      </c>
      <c r="N573" s="458">
        <f t="shared" si="87"/>
        <v>0</v>
      </c>
      <c r="O573" s="99">
        <f t="shared" si="88"/>
        <v>0</v>
      </c>
    </row>
    <row r="574" spans="1:15" x14ac:dyDescent="0.2">
      <c r="A574" s="92" t="str">
        <f>Orçamento!A556</f>
        <v>18.14</v>
      </c>
      <c r="B574" s="39">
        <f>Orçamento!B556</f>
        <v>0</v>
      </c>
      <c r="C574" s="39">
        <f>Orçamento!C556</f>
        <v>0</v>
      </c>
      <c r="D574" s="93">
        <f>Orçamento!D556</f>
        <v>0</v>
      </c>
      <c r="E574" s="39">
        <f>Orçamento!E556</f>
        <v>0</v>
      </c>
      <c r="F574" s="39">
        <f>Orçamento!F556</f>
        <v>0</v>
      </c>
      <c r="G574" s="95">
        <f>'Orç. Pós Licitação'!G556</f>
        <v>0</v>
      </c>
      <c r="H574" s="95">
        <f>'Orç. Pós Licitação'!H556</f>
        <v>0</v>
      </c>
      <c r="I574" s="95">
        <f>'Orç. Pós Licitação'!I556</f>
        <v>0</v>
      </c>
      <c r="J574" s="456"/>
      <c r="K574" s="459">
        <f t="shared" si="85"/>
        <v>0</v>
      </c>
      <c r="L574" s="283"/>
      <c r="M574" s="99">
        <f t="shared" si="86"/>
        <v>0</v>
      </c>
      <c r="N574" s="458">
        <f t="shared" si="87"/>
        <v>0</v>
      </c>
      <c r="O574" s="99">
        <f t="shared" si="88"/>
        <v>0</v>
      </c>
    </row>
    <row r="575" spans="1:15" x14ac:dyDescent="0.2">
      <c r="A575" s="92" t="str">
        <f>Orçamento!A557</f>
        <v>18.15</v>
      </c>
      <c r="B575" s="39">
        <f>Orçamento!B557</f>
        <v>0</v>
      </c>
      <c r="C575" s="39">
        <f>Orçamento!C557</f>
        <v>0</v>
      </c>
      <c r="D575" s="93">
        <f>Orçamento!D557</f>
        <v>0</v>
      </c>
      <c r="E575" s="39">
        <f>Orçamento!E557</f>
        <v>0</v>
      </c>
      <c r="F575" s="39">
        <f>Orçamento!F557</f>
        <v>0</v>
      </c>
      <c r="G575" s="95">
        <f>'Orç. Pós Licitação'!G557</f>
        <v>0</v>
      </c>
      <c r="H575" s="95">
        <f>'Orç. Pós Licitação'!H557</f>
        <v>0</v>
      </c>
      <c r="I575" s="95">
        <f>'Orç. Pós Licitação'!I557</f>
        <v>0</v>
      </c>
      <c r="J575" s="456"/>
      <c r="K575" s="459">
        <f t="shared" si="85"/>
        <v>0</v>
      </c>
      <c r="L575" s="283"/>
      <c r="M575" s="99">
        <f t="shared" si="86"/>
        <v>0</v>
      </c>
      <c r="N575" s="458">
        <f t="shared" si="87"/>
        <v>0</v>
      </c>
      <c r="O575" s="99">
        <f t="shared" si="88"/>
        <v>0</v>
      </c>
    </row>
    <row r="576" spans="1:15" x14ac:dyDescent="0.2">
      <c r="A576" s="92" t="str">
        <f>Orçamento!A558</f>
        <v>18.16</v>
      </c>
      <c r="B576" s="39">
        <f>Orçamento!B558</f>
        <v>0</v>
      </c>
      <c r="C576" s="39">
        <f>Orçamento!C558</f>
        <v>0</v>
      </c>
      <c r="D576" s="93">
        <f>Orçamento!D558</f>
        <v>0</v>
      </c>
      <c r="E576" s="39">
        <f>Orçamento!E558</f>
        <v>0</v>
      </c>
      <c r="F576" s="39">
        <f>Orçamento!F558</f>
        <v>0</v>
      </c>
      <c r="G576" s="95">
        <f>'Orç. Pós Licitação'!G558</f>
        <v>0</v>
      </c>
      <c r="H576" s="95">
        <f>'Orç. Pós Licitação'!H558</f>
        <v>0</v>
      </c>
      <c r="I576" s="95">
        <f>'Orç. Pós Licitação'!I558</f>
        <v>0</v>
      </c>
      <c r="J576" s="456"/>
      <c r="K576" s="459">
        <f t="shared" si="85"/>
        <v>0</v>
      </c>
      <c r="L576" s="283"/>
      <c r="M576" s="99">
        <f t="shared" si="86"/>
        <v>0</v>
      </c>
      <c r="N576" s="458">
        <f t="shared" si="87"/>
        <v>0</v>
      </c>
      <c r="O576" s="99">
        <f t="shared" si="88"/>
        <v>0</v>
      </c>
    </row>
    <row r="577" spans="1:15" x14ac:dyDescent="0.2">
      <c r="A577" s="92" t="str">
        <f>Orçamento!A559</f>
        <v>18.17</v>
      </c>
      <c r="B577" s="39">
        <f>Orçamento!B559</f>
        <v>0</v>
      </c>
      <c r="C577" s="39">
        <f>Orçamento!C559</f>
        <v>0</v>
      </c>
      <c r="D577" s="93">
        <f>Orçamento!D559</f>
        <v>0</v>
      </c>
      <c r="E577" s="39">
        <f>Orçamento!E559</f>
        <v>0</v>
      </c>
      <c r="F577" s="39">
        <f>Orçamento!F559</f>
        <v>0</v>
      </c>
      <c r="G577" s="95">
        <f>'Orç. Pós Licitação'!G559</f>
        <v>0</v>
      </c>
      <c r="H577" s="95">
        <f>'Orç. Pós Licitação'!H559</f>
        <v>0</v>
      </c>
      <c r="I577" s="95">
        <f>'Orç. Pós Licitação'!I559</f>
        <v>0</v>
      </c>
      <c r="J577" s="456"/>
      <c r="K577" s="459">
        <f t="shared" si="85"/>
        <v>0</v>
      </c>
      <c r="L577" s="283"/>
      <c r="M577" s="99">
        <f t="shared" si="86"/>
        <v>0</v>
      </c>
      <c r="N577" s="458">
        <f t="shared" si="87"/>
        <v>0</v>
      </c>
      <c r="O577" s="99">
        <f t="shared" si="88"/>
        <v>0</v>
      </c>
    </row>
    <row r="578" spans="1:15" x14ac:dyDescent="0.2">
      <c r="A578" s="92" t="str">
        <f>Orçamento!A560</f>
        <v>18.18</v>
      </c>
      <c r="B578" s="39">
        <f>Orçamento!B560</f>
        <v>0</v>
      </c>
      <c r="C578" s="39">
        <f>Orçamento!C560</f>
        <v>0</v>
      </c>
      <c r="D578" s="93">
        <f>Orçamento!D560</f>
        <v>0</v>
      </c>
      <c r="E578" s="39">
        <f>Orçamento!E560</f>
        <v>0</v>
      </c>
      <c r="F578" s="39">
        <f>Orçamento!F560</f>
        <v>0</v>
      </c>
      <c r="G578" s="95">
        <f>'Orç. Pós Licitação'!G560</f>
        <v>0</v>
      </c>
      <c r="H578" s="95">
        <f>'Orç. Pós Licitação'!H560</f>
        <v>0</v>
      </c>
      <c r="I578" s="95">
        <f>'Orç. Pós Licitação'!I560</f>
        <v>0</v>
      </c>
      <c r="J578" s="456"/>
      <c r="K578" s="459">
        <f t="shared" si="85"/>
        <v>0</v>
      </c>
      <c r="L578" s="283"/>
      <c r="M578" s="99">
        <f t="shared" si="86"/>
        <v>0</v>
      </c>
      <c r="N578" s="458">
        <f t="shared" si="87"/>
        <v>0</v>
      </c>
      <c r="O578" s="99">
        <f t="shared" si="88"/>
        <v>0</v>
      </c>
    </row>
    <row r="579" spans="1:15" x14ac:dyDescent="0.2">
      <c r="A579" s="92" t="str">
        <f>Orçamento!A561</f>
        <v>18.19</v>
      </c>
      <c r="B579" s="39">
        <f>Orçamento!B561</f>
        <v>0</v>
      </c>
      <c r="C579" s="39">
        <f>Orçamento!C561</f>
        <v>0</v>
      </c>
      <c r="D579" s="93">
        <f>Orçamento!D561</f>
        <v>0</v>
      </c>
      <c r="E579" s="39">
        <f>Orçamento!E561</f>
        <v>0</v>
      </c>
      <c r="F579" s="39">
        <f>Orçamento!F561</f>
        <v>0</v>
      </c>
      <c r="G579" s="95">
        <f>'Orç. Pós Licitação'!G561</f>
        <v>0</v>
      </c>
      <c r="H579" s="95">
        <f>'Orç. Pós Licitação'!H561</f>
        <v>0</v>
      </c>
      <c r="I579" s="95">
        <f>'Orç. Pós Licitação'!I561</f>
        <v>0</v>
      </c>
      <c r="J579" s="456"/>
      <c r="K579" s="459">
        <f t="shared" si="85"/>
        <v>0</v>
      </c>
      <c r="L579" s="283"/>
      <c r="M579" s="99">
        <f t="shared" si="86"/>
        <v>0</v>
      </c>
      <c r="N579" s="458">
        <f t="shared" si="87"/>
        <v>0</v>
      </c>
      <c r="O579" s="99">
        <f t="shared" si="88"/>
        <v>0</v>
      </c>
    </row>
    <row r="580" spans="1:15" x14ac:dyDescent="0.2">
      <c r="A580" s="92" t="str">
        <f>Orçamento!A562</f>
        <v>18.20</v>
      </c>
      <c r="B580" s="39">
        <f>Orçamento!B562</f>
        <v>0</v>
      </c>
      <c r="C580" s="39">
        <f>Orçamento!C562</f>
        <v>0</v>
      </c>
      <c r="D580" s="93">
        <f>Orçamento!D562</f>
        <v>0</v>
      </c>
      <c r="E580" s="39">
        <f>Orçamento!E562</f>
        <v>0</v>
      </c>
      <c r="F580" s="39">
        <f>Orçamento!F562</f>
        <v>0</v>
      </c>
      <c r="G580" s="95">
        <f>'Orç. Pós Licitação'!G562</f>
        <v>0</v>
      </c>
      <c r="H580" s="95">
        <f>'Orç. Pós Licitação'!H562</f>
        <v>0</v>
      </c>
      <c r="I580" s="95">
        <f>'Orç. Pós Licitação'!I562</f>
        <v>0</v>
      </c>
      <c r="J580" s="456"/>
      <c r="K580" s="459">
        <f t="shared" si="85"/>
        <v>0</v>
      </c>
      <c r="L580" s="283"/>
      <c r="M580" s="99">
        <f t="shared" si="86"/>
        <v>0</v>
      </c>
      <c r="N580" s="458">
        <f t="shared" si="87"/>
        <v>0</v>
      </c>
      <c r="O580" s="99">
        <f t="shared" si="88"/>
        <v>0</v>
      </c>
    </row>
    <row r="581" spans="1:15" x14ac:dyDescent="0.2">
      <c r="A581" s="92" t="str">
        <f>Orçamento!A563</f>
        <v>18.21</v>
      </c>
      <c r="B581" s="39">
        <f>Orçamento!B563</f>
        <v>0</v>
      </c>
      <c r="C581" s="39">
        <f>Orçamento!C563</f>
        <v>0</v>
      </c>
      <c r="D581" s="93">
        <f>Orçamento!D563</f>
        <v>0</v>
      </c>
      <c r="E581" s="39">
        <f>Orçamento!E563</f>
        <v>0</v>
      </c>
      <c r="F581" s="39">
        <f>Orçamento!F563</f>
        <v>0</v>
      </c>
      <c r="G581" s="95">
        <f>'Orç. Pós Licitação'!G563</f>
        <v>0</v>
      </c>
      <c r="H581" s="95">
        <f>'Orç. Pós Licitação'!H563</f>
        <v>0</v>
      </c>
      <c r="I581" s="95">
        <f>'Orç. Pós Licitação'!I563</f>
        <v>0</v>
      </c>
      <c r="J581" s="456"/>
      <c r="K581" s="459">
        <f t="shared" si="85"/>
        <v>0</v>
      </c>
      <c r="L581" s="283"/>
      <c r="M581" s="99">
        <f t="shared" si="86"/>
        <v>0</v>
      </c>
      <c r="N581" s="458">
        <f t="shared" si="87"/>
        <v>0</v>
      </c>
      <c r="O581" s="99">
        <f t="shared" si="88"/>
        <v>0</v>
      </c>
    </row>
    <row r="582" spans="1:15" x14ac:dyDescent="0.2">
      <c r="A582" s="92" t="str">
        <f>Orçamento!A564</f>
        <v>18.22</v>
      </c>
      <c r="B582" s="39">
        <f>Orçamento!B564</f>
        <v>0</v>
      </c>
      <c r="C582" s="39">
        <f>Orçamento!C564</f>
        <v>0</v>
      </c>
      <c r="D582" s="93">
        <f>Orçamento!D564</f>
        <v>0</v>
      </c>
      <c r="E582" s="39">
        <f>Orçamento!E564</f>
        <v>0</v>
      </c>
      <c r="F582" s="39">
        <f>Orçamento!F564</f>
        <v>0</v>
      </c>
      <c r="G582" s="95">
        <f>'Orç. Pós Licitação'!G564</f>
        <v>0</v>
      </c>
      <c r="H582" s="95">
        <f>'Orç. Pós Licitação'!H564</f>
        <v>0</v>
      </c>
      <c r="I582" s="95">
        <f>'Orç. Pós Licitação'!I564</f>
        <v>0</v>
      </c>
      <c r="J582" s="456"/>
      <c r="K582" s="459">
        <f t="shared" si="85"/>
        <v>0</v>
      </c>
      <c r="L582" s="283"/>
      <c r="M582" s="99">
        <f t="shared" si="86"/>
        <v>0</v>
      </c>
      <c r="N582" s="458">
        <f t="shared" si="87"/>
        <v>0</v>
      </c>
      <c r="O582" s="99">
        <f t="shared" si="88"/>
        <v>0</v>
      </c>
    </row>
    <row r="583" spans="1:15" x14ac:dyDescent="0.2">
      <c r="A583" s="92" t="str">
        <f>Orçamento!A565</f>
        <v>18.23</v>
      </c>
      <c r="B583" s="39">
        <f>Orçamento!B565</f>
        <v>0</v>
      </c>
      <c r="C583" s="39">
        <f>Orçamento!C565</f>
        <v>0</v>
      </c>
      <c r="D583" s="93">
        <f>Orçamento!D565</f>
        <v>0</v>
      </c>
      <c r="E583" s="39">
        <f>Orçamento!E565</f>
        <v>0</v>
      </c>
      <c r="F583" s="39">
        <f>Orçamento!F565</f>
        <v>0</v>
      </c>
      <c r="G583" s="95">
        <f>'Orç. Pós Licitação'!G565</f>
        <v>0</v>
      </c>
      <c r="H583" s="95">
        <f>'Orç. Pós Licitação'!H565</f>
        <v>0</v>
      </c>
      <c r="I583" s="95">
        <f>'Orç. Pós Licitação'!I565</f>
        <v>0</v>
      </c>
      <c r="J583" s="456"/>
      <c r="K583" s="459">
        <f t="shared" si="85"/>
        <v>0</v>
      </c>
      <c r="L583" s="283"/>
      <c r="M583" s="99">
        <f t="shared" si="86"/>
        <v>0</v>
      </c>
      <c r="N583" s="458">
        <f t="shared" si="87"/>
        <v>0</v>
      </c>
      <c r="O583" s="99">
        <f t="shared" si="88"/>
        <v>0</v>
      </c>
    </row>
    <row r="584" spans="1:15" x14ac:dyDescent="0.2">
      <c r="A584" s="92" t="str">
        <f>Orçamento!A566</f>
        <v>18.24</v>
      </c>
      <c r="B584" s="39">
        <f>Orçamento!B566</f>
        <v>0</v>
      </c>
      <c r="C584" s="39">
        <f>Orçamento!C566</f>
        <v>0</v>
      </c>
      <c r="D584" s="93">
        <f>Orçamento!D566</f>
        <v>0</v>
      </c>
      <c r="E584" s="39">
        <f>Orçamento!E566</f>
        <v>0</v>
      </c>
      <c r="F584" s="39">
        <f>Orçamento!F566</f>
        <v>0</v>
      </c>
      <c r="G584" s="95">
        <f>'Orç. Pós Licitação'!G566</f>
        <v>0</v>
      </c>
      <c r="H584" s="95">
        <f>'Orç. Pós Licitação'!H566</f>
        <v>0</v>
      </c>
      <c r="I584" s="95">
        <f>'Orç. Pós Licitação'!I566</f>
        <v>0</v>
      </c>
      <c r="J584" s="456"/>
      <c r="K584" s="459">
        <f t="shared" si="85"/>
        <v>0</v>
      </c>
      <c r="L584" s="283"/>
      <c r="M584" s="99">
        <f t="shared" si="86"/>
        <v>0</v>
      </c>
      <c r="N584" s="458">
        <f t="shared" si="87"/>
        <v>0</v>
      </c>
      <c r="O584" s="99">
        <f t="shared" si="88"/>
        <v>0</v>
      </c>
    </row>
    <row r="585" spans="1:15" x14ac:dyDescent="0.2">
      <c r="A585" s="92" t="str">
        <f>Orçamento!A567</f>
        <v>18.25</v>
      </c>
      <c r="B585" s="39">
        <f>Orçamento!B567</f>
        <v>0</v>
      </c>
      <c r="C585" s="39">
        <f>Orçamento!C567</f>
        <v>0</v>
      </c>
      <c r="D585" s="93">
        <f>Orçamento!D567</f>
        <v>0</v>
      </c>
      <c r="E585" s="39">
        <f>Orçamento!E567</f>
        <v>0</v>
      </c>
      <c r="F585" s="39">
        <f>Orçamento!F567</f>
        <v>0</v>
      </c>
      <c r="G585" s="95">
        <f>'Orç. Pós Licitação'!G567</f>
        <v>0</v>
      </c>
      <c r="H585" s="95">
        <f>'Orç. Pós Licitação'!H567</f>
        <v>0</v>
      </c>
      <c r="I585" s="95">
        <f>'Orç. Pós Licitação'!I567</f>
        <v>0</v>
      </c>
      <c r="J585" s="456"/>
      <c r="K585" s="459">
        <f t="shared" si="85"/>
        <v>0</v>
      </c>
      <c r="L585" s="283"/>
      <c r="M585" s="99">
        <f t="shared" si="86"/>
        <v>0</v>
      </c>
      <c r="N585" s="458">
        <f t="shared" si="87"/>
        <v>0</v>
      </c>
      <c r="O585" s="99">
        <f t="shared" si="88"/>
        <v>0</v>
      </c>
    </row>
    <row r="586" spans="1:15" x14ac:dyDescent="0.2">
      <c r="A586" s="92" t="str">
        <f>Orçamento!A568</f>
        <v>18.26</v>
      </c>
      <c r="B586" s="39">
        <f>Orçamento!B568</f>
        <v>0</v>
      </c>
      <c r="C586" s="39">
        <f>Orçamento!C568</f>
        <v>0</v>
      </c>
      <c r="D586" s="93">
        <f>Orçamento!D568</f>
        <v>0</v>
      </c>
      <c r="E586" s="39">
        <f>Orçamento!E568</f>
        <v>0</v>
      </c>
      <c r="F586" s="39">
        <f>Orçamento!F568</f>
        <v>0</v>
      </c>
      <c r="G586" s="95">
        <f>'Orç. Pós Licitação'!G568</f>
        <v>0</v>
      </c>
      <c r="H586" s="95">
        <f>'Orç. Pós Licitação'!H568</f>
        <v>0</v>
      </c>
      <c r="I586" s="95">
        <f>'Orç. Pós Licitação'!I568</f>
        <v>0</v>
      </c>
      <c r="J586" s="456"/>
      <c r="K586" s="459">
        <f t="shared" si="85"/>
        <v>0</v>
      </c>
      <c r="L586" s="283"/>
      <c r="M586" s="99">
        <f t="shared" si="86"/>
        <v>0</v>
      </c>
      <c r="N586" s="458">
        <f t="shared" si="87"/>
        <v>0</v>
      </c>
      <c r="O586" s="99">
        <f t="shared" si="88"/>
        <v>0</v>
      </c>
    </row>
    <row r="587" spans="1:15" x14ac:dyDescent="0.2">
      <c r="A587" s="92" t="str">
        <f>Orçamento!A569</f>
        <v>18.27</v>
      </c>
      <c r="B587" s="39">
        <f>Orçamento!B569</f>
        <v>0</v>
      </c>
      <c r="C587" s="39">
        <f>Orçamento!C569</f>
        <v>0</v>
      </c>
      <c r="D587" s="93">
        <f>Orçamento!D569</f>
        <v>0</v>
      </c>
      <c r="E587" s="39">
        <f>Orçamento!E569</f>
        <v>0</v>
      </c>
      <c r="F587" s="39">
        <f>Orçamento!F569</f>
        <v>0</v>
      </c>
      <c r="G587" s="95">
        <f>'Orç. Pós Licitação'!G569</f>
        <v>0</v>
      </c>
      <c r="H587" s="95">
        <f>'Orç. Pós Licitação'!H569</f>
        <v>0</v>
      </c>
      <c r="I587" s="95">
        <f>'Orç. Pós Licitação'!I569</f>
        <v>0</v>
      </c>
      <c r="J587" s="456"/>
      <c r="K587" s="459">
        <f t="shared" si="85"/>
        <v>0</v>
      </c>
      <c r="L587" s="283"/>
      <c r="M587" s="99">
        <f t="shared" si="86"/>
        <v>0</v>
      </c>
      <c r="N587" s="458">
        <f t="shared" si="87"/>
        <v>0</v>
      </c>
      <c r="O587" s="99">
        <f t="shared" si="88"/>
        <v>0</v>
      </c>
    </row>
    <row r="588" spans="1:15" x14ac:dyDescent="0.2">
      <c r="A588" s="92" t="str">
        <f>Orçamento!A570</f>
        <v>18.28</v>
      </c>
      <c r="B588" s="39">
        <f>Orçamento!B570</f>
        <v>0</v>
      </c>
      <c r="C588" s="39">
        <f>Orçamento!C570</f>
        <v>0</v>
      </c>
      <c r="D588" s="93">
        <f>Orçamento!D570</f>
        <v>0</v>
      </c>
      <c r="E588" s="39">
        <f>Orçamento!E570</f>
        <v>0</v>
      </c>
      <c r="F588" s="39">
        <f>Orçamento!F570</f>
        <v>0</v>
      </c>
      <c r="G588" s="95">
        <f>'Orç. Pós Licitação'!G570</f>
        <v>0</v>
      </c>
      <c r="H588" s="95">
        <f>'Orç. Pós Licitação'!H570</f>
        <v>0</v>
      </c>
      <c r="I588" s="95">
        <f>'Orç. Pós Licitação'!I570</f>
        <v>0</v>
      </c>
      <c r="J588" s="456"/>
      <c r="K588" s="459">
        <f t="shared" si="85"/>
        <v>0</v>
      </c>
      <c r="L588" s="283"/>
      <c r="M588" s="99">
        <f t="shared" si="86"/>
        <v>0</v>
      </c>
      <c r="N588" s="458">
        <f t="shared" si="87"/>
        <v>0</v>
      </c>
      <c r="O588" s="99">
        <f t="shared" si="88"/>
        <v>0</v>
      </c>
    </row>
    <row r="589" spans="1:15" x14ac:dyDescent="0.2">
      <c r="A589" s="92" t="str">
        <f>Orçamento!A571</f>
        <v>18.29</v>
      </c>
      <c r="B589" s="39">
        <f>Orçamento!B571</f>
        <v>0</v>
      </c>
      <c r="C589" s="39">
        <f>Orçamento!C571</f>
        <v>0</v>
      </c>
      <c r="D589" s="93">
        <f>Orçamento!D571</f>
        <v>0</v>
      </c>
      <c r="E589" s="39">
        <f>Orçamento!E571</f>
        <v>0</v>
      </c>
      <c r="F589" s="39">
        <f>Orçamento!F571</f>
        <v>0</v>
      </c>
      <c r="G589" s="95">
        <f>'Orç. Pós Licitação'!G571</f>
        <v>0</v>
      </c>
      <c r="H589" s="95">
        <f>'Orç. Pós Licitação'!H571</f>
        <v>0</v>
      </c>
      <c r="I589" s="95">
        <f>'Orç. Pós Licitação'!I571</f>
        <v>0</v>
      </c>
      <c r="J589" s="456"/>
      <c r="K589" s="459">
        <f t="shared" si="85"/>
        <v>0</v>
      </c>
      <c r="L589" s="283"/>
      <c r="M589" s="99">
        <f t="shared" si="86"/>
        <v>0</v>
      </c>
      <c r="N589" s="458">
        <f t="shared" si="87"/>
        <v>0</v>
      </c>
      <c r="O589" s="99">
        <f t="shared" si="88"/>
        <v>0</v>
      </c>
    </row>
    <row r="590" spans="1:15" x14ac:dyDescent="0.2">
      <c r="A590" s="92" t="str">
        <f>Orçamento!A572</f>
        <v>18.30</v>
      </c>
      <c r="B590" s="39">
        <f>Orçamento!B572</f>
        <v>0</v>
      </c>
      <c r="C590" s="39">
        <f>Orçamento!C572</f>
        <v>0</v>
      </c>
      <c r="D590" s="93">
        <f>Orçamento!D572</f>
        <v>0</v>
      </c>
      <c r="E590" s="39">
        <f>Orçamento!E572</f>
        <v>0</v>
      </c>
      <c r="F590" s="39">
        <f>Orçamento!F572</f>
        <v>0</v>
      </c>
      <c r="G590" s="95">
        <f>'Orç. Pós Licitação'!G572</f>
        <v>0</v>
      </c>
      <c r="H590" s="95">
        <f>'Orç. Pós Licitação'!H572</f>
        <v>0</v>
      </c>
      <c r="I590" s="95">
        <f>'Orç. Pós Licitação'!I572</f>
        <v>0</v>
      </c>
      <c r="J590" s="456"/>
      <c r="K590" s="459">
        <f t="shared" si="85"/>
        <v>0</v>
      </c>
      <c r="L590" s="283"/>
      <c r="M590" s="99">
        <f t="shared" si="86"/>
        <v>0</v>
      </c>
      <c r="N590" s="458">
        <f t="shared" si="87"/>
        <v>0</v>
      </c>
      <c r="O590" s="99">
        <f t="shared" si="88"/>
        <v>0</v>
      </c>
    </row>
    <row r="591" spans="1:15" s="2" customFormat="1" ht="15.75" x14ac:dyDescent="0.25">
      <c r="A591" s="449"/>
      <c r="B591" s="434"/>
      <c r="C591" s="434"/>
      <c r="D591" s="435"/>
      <c r="E591" s="430" t="s">
        <v>1116</v>
      </c>
      <c r="F591" s="434"/>
      <c r="G591" s="434"/>
      <c r="H591" s="436"/>
      <c r="I591" s="437">
        <f>SUM(I561:I590)</f>
        <v>12123.480000000001</v>
      </c>
      <c r="J591" s="438"/>
      <c r="K591" s="437">
        <f>SUM(K561:K590)</f>
        <v>0</v>
      </c>
      <c r="L591" s="438"/>
      <c r="M591" s="437">
        <f>SUM(M561:M590)</f>
        <v>0</v>
      </c>
      <c r="N591" s="437"/>
      <c r="O591" s="437">
        <f t="shared" ref="O591" si="89">SUM(O561:O590)</f>
        <v>12123.480000000001</v>
      </c>
    </row>
    <row r="592" spans="1:15" s="3" customFormat="1" ht="15.75" x14ac:dyDescent="0.25">
      <c r="A592" s="451" t="str">
        <f>Orçamento!A573</f>
        <v>19.0</v>
      </c>
      <c r="B592" s="427"/>
      <c r="C592" s="427"/>
      <c r="D592" s="428" t="str">
        <f>Orçamento!D573</f>
        <v>META 19</v>
      </c>
      <c r="E592" s="427"/>
      <c r="F592" s="427"/>
      <c r="G592" s="429"/>
      <c r="H592" s="430"/>
      <c r="I592" s="430"/>
      <c r="J592" s="431"/>
      <c r="K592" s="431"/>
      <c r="L592" s="431"/>
      <c r="M592" s="432"/>
      <c r="N592" s="433"/>
      <c r="O592" s="433"/>
    </row>
    <row r="593" spans="1:15" x14ac:dyDescent="0.2">
      <c r="A593" s="92" t="str">
        <f>Orçamento!A574</f>
        <v>19.1</v>
      </c>
      <c r="B593" s="39" t="str">
        <f>Orçamento!B574</f>
        <v>Sinapi</v>
      </c>
      <c r="C593" s="39">
        <f>Orçamento!C574</f>
        <v>0</v>
      </c>
      <c r="D593" s="93">
        <f>Orçamento!D574</f>
        <v>0</v>
      </c>
      <c r="E593" s="39">
        <f>Orçamento!E574</f>
        <v>0</v>
      </c>
      <c r="F593" s="39">
        <f>Orçamento!F574</f>
        <v>0</v>
      </c>
      <c r="G593" s="95">
        <f>'Orç. Pós Licitação'!G574</f>
        <v>0</v>
      </c>
      <c r="H593" s="95">
        <f>'Orç. Pós Licitação'!H574</f>
        <v>0</v>
      </c>
      <c r="I593" s="95">
        <f>'Orç. Pós Licitação'!I574</f>
        <v>0</v>
      </c>
      <c r="J593" s="456"/>
      <c r="K593" s="459">
        <f t="shared" ref="K593:K622" si="90">ROUND((J593*H593),2)</f>
        <v>0</v>
      </c>
      <c r="L593" s="283"/>
      <c r="M593" s="99">
        <f t="shared" ref="M593:M622" si="91">ROUND((L593*H593),2)</f>
        <v>0</v>
      </c>
      <c r="N593" s="458">
        <f t="shared" ref="N593:N622" si="92">F593-J593+L593</f>
        <v>0</v>
      </c>
      <c r="O593" s="99">
        <f t="shared" ref="O593:O622" si="93">ROUND((N593*H593),2)</f>
        <v>0</v>
      </c>
    </row>
    <row r="594" spans="1:15" x14ac:dyDescent="0.2">
      <c r="A594" s="92" t="str">
        <f>Orçamento!A575</f>
        <v>19.2</v>
      </c>
      <c r="B594" s="39" t="str">
        <f>Orçamento!B575</f>
        <v>Sinapi</v>
      </c>
      <c r="C594" s="39">
        <f>Orçamento!C575</f>
        <v>0</v>
      </c>
      <c r="D594" s="93">
        <f>Orçamento!D575</f>
        <v>0</v>
      </c>
      <c r="E594" s="39">
        <f>Orçamento!E575</f>
        <v>0</v>
      </c>
      <c r="F594" s="39">
        <f>Orçamento!F575</f>
        <v>0</v>
      </c>
      <c r="G594" s="95">
        <f>'Orç. Pós Licitação'!G575</f>
        <v>0</v>
      </c>
      <c r="H594" s="95">
        <f>'Orç. Pós Licitação'!H575</f>
        <v>0</v>
      </c>
      <c r="I594" s="95">
        <f>'Orç. Pós Licitação'!I575</f>
        <v>0</v>
      </c>
      <c r="J594" s="456"/>
      <c r="K594" s="459">
        <f t="shared" si="90"/>
        <v>0</v>
      </c>
      <c r="L594" s="283"/>
      <c r="M594" s="99">
        <f t="shared" si="91"/>
        <v>0</v>
      </c>
      <c r="N594" s="458">
        <f t="shared" si="92"/>
        <v>0</v>
      </c>
      <c r="O594" s="99">
        <f t="shared" si="93"/>
        <v>0</v>
      </c>
    </row>
    <row r="595" spans="1:15" x14ac:dyDescent="0.2">
      <c r="A595" s="92" t="str">
        <f>Orçamento!A576</f>
        <v>19.3</v>
      </c>
      <c r="B595" s="39" t="str">
        <f>Orçamento!B576</f>
        <v>Sinapi</v>
      </c>
      <c r="C595" s="39">
        <f>Orçamento!C576</f>
        <v>0</v>
      </c>
      <c r="D595" s="93">
        <f>Orçamento!D576</f>
        <v>0</v>
      </c>
      <c r="E595" s="39">
        <f>Orçamento!E576</f>
        <v>0</v>
      </c>
      <c r="F595" s="39">
        <f>Orçamento!F576</f>
        <v>0</v>
      </c>
      <c r="G595" s="95">
        <f>'Orç. Pós Licitação'!G576</f>
        <v>0</v>
      </c>
      <c r="H595" s="95">
        <f>'Orç. Pós Licitação'!H576</f>
        <v>0</v>
      </c>
      <c r="I595" s="95">
        <f>'Orç. Pós Licitação'!I576</f>
        <v>0</v>
      </c>
      <c r="J595" s="456"/>
      <c r="K595" s="459">
        <f t="shared" si="90"/>
        <v>0</v>
      </c>
      <c r="L595" s="283"/>
      <c r="M595" s="99">
        <f t="shared" si="91"/>
        <v>0</v>
      </c>
      <c r="N595" s="458">
        <f t="shared" si="92"/>
        <v>0</v>
      </c>
      <c r="O595" s="99">
        <f t="shared" si="93"/>
        <v>0</v>
      </c>
    </row>
    <row r="596" spans="1:15" x14ac:dyDescent="0.2">
      <c r="A596" s="92" t="str">
        <f>Orçamento!A577</f>
        <v>19.4</v>
      </c>
      <c r="B596" s="39" t="str">
        <f>Orçamento!B577</f>
        <v>Sinapi</v>
      </c>
      <c r="C596" s="39">
        <f>Orçamento!C577</f>
        <v>0</v>
      </c>
      <c r="D596" s="93">
        <f>Orçamento!D577</f>
        <v>0</v>
      </c>
      <c r="E596" s="39">
        <f>Orçamento!E577</f>
        <v>0</v>
      </c>
      <c r="F596" s="39">
        <f>Orçamento!F577</f>
        <v>0</v>
      </c>
      <c r="G596" s="95">
        <f>'Orç. Pós Licitação'!G577</f>
        <v>0</v>
      </c>
      <c r="H596" s="95">
        <f>'Orç. Pós Licitação'!H577</f>
        <v>0</v>
      </c>
      <c r="I596" s="95">
        <f>'Orç. Pós Licitação'!I577</f>
        <v>0</v>
      </c>
      <c r="J596" s="456"/>
      <c r="K596" s="459">
        <f t="shared" si="90"/>
        <v>0</v>
      </c>
      <c r="L596" s="283"/>
      <c r="M596" s="99">
        <f t="shared" si="91"/>
        <v>0</v>
      </c>
      <c r="N596" s="458">
        <f t="shared" si="92"/>
        <v>0</v>
      </c>
      <c r="O596" s="99">
        <f t="shared" si="93"/>
        <v>0</v>
      </c>
    </row>
    <row r="597" spans="1:15" x14ac:dyDescent="0.2">
      <c r="A597" s="92" t="str">
        <f>Orçamento!A578</f>
        <v>19.5</v>
      </c>
      <c r="B597" s="39" t="str">
        <f>Orçamento!B578</f>
        <v>Sinapi</v>
      </c>
      <c r="C597" s="39">
        <f>Orçamento!C578</f>
        <v>0</v>
      </c>
      <c r="D597" s="93">
        <f>Orçamento!D578</f>
        <v>0</v>
      </c>
      <c r="E597" s="39">
        <f>Orçamento!E578</f>
        <v>0</v>
      </c>
      <c r="F597" s="39">
        <f>Orçamento!F578</f>
        <v>0</v>
      </c>
      <c r="G597" s="95">
        <f>'Orç. Pós Licitação'!G578</f>
        <v>0</v>
      </c>
      <c r="H597" s="95">
        <f>'Orç. Pós Licitação'!H578</f>
        <v>0</v>
      </c>
      <c r="I597" s="95">
        <f>'Orç. Pós Licitação'!I578</f>
        <v>0</v>
      </c>
      <c r="J597" s="456"/>
      <c r="K597" s="459">
        <f t="shared" si="90"/>
        <v>0</v>
      </c>
      <c r="L597" s="283"/>
      <c r="M597" s="99">
        <f t="shared" si="91"/>
        <v>0</v>
      </c>
      <c r="N597" s="458">
        <f t="shared" si="92"/>
        <v>0</v>
      </c>
      <c r="O597" s="99">
        <f t="shared" si="93"/>
        <v>0</v>
      </c>
    </row>
    <row r="598" spans="1:15" x14ac:dyDescent="0.2">
      <c r="A598" s="92" t="str">
        <f>Orçamento!A579</f>
        <v>19.6</v>
      </c>
      <c r="B598" s="39" t="str">
        <f>Orçamento!B579</f>
        <v>Sinapi</v>
      </c>
      <c r="C598" s="39">
        <f>Orçamento!C579</f>
        <v>0</v>
      </c>
      <c r="D598" s="93">
        <f>Orçamento!D579</f>
        <v>0</v>
      </c>
      <c r="E598" s="39">
        <f>Orçamento!E579</f>
        <v>0</v>
      </c>
      <c r="F598" s="39">
        <f>Orçamento!F579</f>
        <v>0</v>
      </c>
      <c r="G598" s="95">
        <f>'Orç. Pós Licitação'!G579</f>
        <v>0</v>
      </c>
      <c r="H598" s="95">
        <f>'Orç. Pós Licitação'!H579</f>
        <v>0</v>
      </c>
      <c r="I598" s="95">
        <f>'Orç. Pós Licitação'!I579</f>
        <v>0</v>
      </c>
      <c r="J598" s="456"/>
      <c r="K598" s="459">
        <f t="shared" si="90"/>
        <v>0</v>
      </c>
      <c r="L598" s="283"/>
      <c r="M598" s="99">
        <f t="shared" si="91"/>
        <v>0</v>
      </c>
      <c r="N598" s="458">
        <f t="shared" si="92"/>
        <v>0</v>
      </c>
      <c r="O598" s="99">
        <f t="shared" si="93"/>
        <v>0</v>
      </c>
    </row>
    <row r="599" spans="1:15" x14ac:dyDescent="0.2">
      <c r="A599" s="92" t="str">
        <f>Orçamento!A580</f>
        <v>19.7</v>
      </c>
      <c r="B599" s="39" t="str">
        <f>Orçamento!B580</f>
        <v>Sinapi</v>
      </c>
      <c r="C599" s="39">
        <f>Orçamento!C580</f>
        <v>0</v>
      </c>
      <c r="D599" s="93">
        <f>Orçamento!D580</f>
        <v>0</v>
      </c>
      <c r="E599" s="39">
        <f>Orçamento!E580</f>
        <v>0</v>
      </c>
      <c r="F599" s="39">
        <f>Orçamento!F580</f>
        <v>0</v>
      </c>
      <c r="G599" s="95">
        <f>'Orç. Pós Licitação'!G580</f>
        <v>0</v>
      </c>
      <c r="H599" s="95">
        <f>'Orç. Pós Licitação'!H580</f>
        <v>0</v>
      </c>
      <c r="I599" s="95">
        <f>'Orç. Pós Licitação'!I580</f>
        <v>0</v>
      </c>
      <c r="J599" s="456"/>
      <c r="K599" s="459">
        <f t="shared" si="90"/>
        <v>0</v>
      </c>
      <c r="L599" s="283"/>
      <c r="M599" s="99">
        <f t="shared" si="91"/>
        <v>0</v>
      </c>
      <c r="N599" s="458">
        <f t="shared" si="92"/>
        <v>0</v>
      </c>
      <c r="O599" s="99">
        <f t="shared" si="93"/>
        <v>0</v>
      </c>
    </row>
    <row r="600" spans="1:15" x14ac:dyDescent="0.2">
      <c r="A600" s="92" t="str">
        <f>Orçamento!A581</f>
        <v>19.8</v>
      </c>
      <c r="B600" s="39" t="str">
        <f>Orçamento!B581</f>
        <v>Sinapi</v>
      </c>
      <c r="C600" s="39">
        <f>Orçamento!C581</f>
        <v>0</v>
      </c>
      <c r="D600" s="93">
        <f>Orçamento!D581</f>
        <v>0</v>
      </c>
      <c r="E600" s="39">
        <f>Orçamento!E581</f>
        <v>0</v>
      </c>
      <c r="F600" s="39">
        <f>Orçamento!F581</f>
        <v>0</v>
      </c>
      <c r="G600" s="95">
        <f>'Orç. Pós Licitação'!G581</f>
        <v>0</v>
      </c>
      <c r="H600" s="95">
        <f>'Orç. Pós Licitação'!H581</f>
        <v>0</v>
      </c>
      <c r="I600" s="95">
        <f>'Orç. Pós Licitação'!I581</f>
        <v>0</v>
      </c>
      <c r="J600" s="456"/>
      <c r="K600" s="459">
        <f t="shared" si="90"/>
        <v>0</v>
      </c>
      <c r="L600" s="283"/>
      <c r="M600" s="99">
        <f t="shared" si="91"/>
        <v>0</v>
      </c>
      <c r="N600" s="458">
        <f t="shared" si="92"/>
        <v>0</v>
      </c>
      <c r="O600" s="99">
        <f t="shared" si="93"/>
        <v>0</v>
      </c>
    </row>
    <row r="601" spans="1:15" x14ac:dyDescent="0.2">
      <c r="A601" s="92" t="str">
        <f>Orçamento!A582</f>
        <v>19.9</v>
      </c>
      <c r="B601" s="39" t="str">
        <f>Orçamento!B582</f>
        <v>Sinapi</v>
      </c>
      <c r="C601" s="39">
        <f>Orçamento!C582</f>
        <v>0</v>
      </c>
      <c r="D601" s="93">
        <f>Orçamento!D582</f>
        <v>0</v>
      </c>
      <c r="E601" s="39">
        <f>Orçamento!E582</f>
        <v>0</v>
      </c>
      <c r="F601" s="39">
        <f>Orçamento!F582</f>
        <v>0</v>
      </c>
      <c r="G601" s="95">
        <f>'Orç. Pós Licitação'!G582</f>
        <v>0</v>
      </c>
      <c r="H601" s="95">
        <f>'Orç. Pós Licitação'!H582</f>
        <v>0</v>
      </c>
      <c r="I601" s="95">
        <f>'Orç. Pós Licitação'!I582</f>
        <v>0</v>
      </c>
      <c r="J601" s="456"/>
      <c r="K601" s="459">
        <f t="shared" si="90"/>
        <v>0</v>
      </c>
      <c r="L601" s="283"/>
      <c r="M601" s="99">
        <f t="shared" si="91"/>
        <v>0</v>
      </c>
      <c r="N601" s="458">
        <f t="shared" si="92"/>
        <v>0</v>
      </c>
      <c r="O601" s="99">
        <f t="shared" si="93"/>
        <v>0</v>
      </c>
    </row>
    <row r="602" spans="1:15" x14ac:dyDescent="0.2">
      <c r="A602" s="92" t="str">
        <f>Orçamento!A583</f>
        <v>19.10</v>
      </c>
      <c r="B602" s="39" t="str">
        <f>Orçamento!B583</f>
        <v>Sinapi</v>
      </c>
      <c r="C602" s="39">
        <f>Orçamento!C583</f>
        <v>0</v>
      </c>
      <c r="D602" s="93">
        <f>Orçamento!D583</f>
        <v>0</v>
      </c>
      <c r="E602" s="39">
        <f>Orçamento!E583</f>
        <v>0</v>
      </c>
      <c r="F602" s="39">
        <f>Orçamento!F583</f>
        <v>0</v>
      </c>
      <c r="G602" s="95">
        <f>'Orç. Pós Licitação'!G583</f>
        <v>0</v>
      </c>
      <c r="H602" s="95">
        <f>'Orç. Pós Licitação'!H583</f>
        <v>0</v>
      </c>
      <c r="I602" s="95">
        <f>'Orç. Pós Licitação'!I583</f>
        <v>0</v>
      </c>
      <c r="J602" s="456"/>
      <c r="K602" s="459">
        <f t="shared" si="90"/>
        <v>0</v>
      </c>
      <c r="L602" s="283"/>
      <c r="M602" s="99">
        <f t="shared" si="91"/>
        <v>0</v>
      </c>
      <c r="N602" s="458">
        <f t="shared" si="92"/>
        <v>0</v>
      </c>
      <c r="O602" s="99">
        <f t="shared" si="93"/>
        <v>0</v>
      </c>
    </row>
    <row r="603" spans="1:15" x14ac:dyDescent="0.2">
      <c r="A603" s="92" t="str">
        <f>Orçamento!A584</f>
        <v>19.11</v>
      </c>
      <c r="B603" s="39" t="str">
        <f>Orçamento!B584</f>
        <v>Sinapi</v>
      </c>
      <c r="C603" s="39">
        <f>Orçamento!C584</f>
        <v>0</v>
      </c>
      <c r="D603" s="93">
        <f>Orçamento!D584</f>
        <v>0</v>
      </c>
      <c r="E603" s="39">
        <f>Orçamento!E584</f>
        <v>0</v>
      </c>
      <c r="F603" s="39">
        <f>Orçamento!F584</f>
        <v>0</v>
      </c>
      <c r="G603" s="95">
        <f>'Orç. Pós Licitação'!G584</f>
        <v>0</v>
      </c>
      <c r="H603" s="95">
        <f>'Orç. Pós Licitação'!H584</f>
        <v>0</v>
      </c>
      <c r="I603" s="95">
        <f>'Orç. Pós Licitação'!I584</f>
        <v>0</v>
      </c>
      <c r="J603" s="456"/>
      <c r="K603" s="459">
        <f t="shared" si="90"/>
        <v>0</v>
      </c>
      <c r="L603" s="283"/>
      <c r="M603" s="99">
        <f t="shared" si="91"/>
        <v>0</v>
      </c>
      <c r="N603" s="458">
        <f t="shared" si="92"/>
        <v>0</v>
      </c>
      <c r="O603" s="99">
        <f t="shared" si="93"/>
        <v>0</v>
      </c>
    </row>
    <row r="604" spans="1:15" x14ac:dyDescent="0.2">
      <c r="A604" s="92" t="str">
        <f>Orçamento!A585</f>
        <v>19.12</v>
      </c>
      <c r="B604" s="39" t="str">
        <f>Orçamento!B585</f>
        <v>Sinapi</v>
      </c>
      <c r="C604" s="39">
        <f>Orçamento!C585</f>
        <v>0</v>
      </c>
      <c r="D604" s="93">
        <f>Orçamento!D585</f>
        <v>0</v>
      </c>
      <c r="E604" s="39">
        <f>Orçamento!E585</f>
        <v>0</v>
      </c>
      <c r="F604" s="39">
        <f>Orçamento!F585</f>
        <v>0</v>
      </c>
      <c r="G604" s="95">
        <f>'Orç. Pós Licitação'!G585</f>
        <v>0</v>
      </c>
      <c r="H604" s="95">
        <f>'Orç. Pós Licitação'!H585</f>
        <v>0</v>
      </c>
      <c r="I604" s="95">
        <f>'Orç. Pós Licitação'!I585</f>
        <v>0</v>
      </c>
      <c r="J604" s="456"/>
      <c r="K604" s="459">
        <f t="shared" si="90"/>
        <v>0</v>
      </c>
      <c r="L604" s="283"/>
      <c r="M604" s="99">
        <f t="shared" si="91"/>
        <v>0</v>
      </c>
      <c r="N604" s="458">
        <f t="shared" si="92"/>
        <v>0</v>
      </c>
      <c r="O604" s="99">
        <f t="shared" si="93"/>
        <v>0</v>
      </c>
    </row>
    <row r="605" spans="1:15" x14ac:dyDescent="0.2">
      <c r="A605" s="92" t="str">
        <f>Orçamento!A586</f>
        <v>19.13</v>
      </c>
      <c r="B605" s="39" t="str">
        <f>Orçamento!B586</f>
        <v>Sinapi</v>
      </c>
      <c r="C605" s="39">
        <f>Orçamento!C586</f>
        <v>0</v>
      </c>
      <c r="D605" s="93">
        <f>Orçamento!D586</f>
        <v>0</v>
      </c>
      <c r="E605" s="39">
        <f>Orçamento!E586</f>
        <v>0</v>
      </c>
      <c r="F605" s="39">
        <f>Orçamento!F586</f>
        <v>0</v>
      </c>
      <c r="G605" s="95">
        <f>'Orç. Pós Licitação'!G586</f>
        <v>0</v>
      </c>
      <c r="H605" s="95">
        <f>'Orç. Pós Licitação'!H586</f>
        <v>0</v>
      </c>
      <c r="I605" s="95">
        <f>'Orç. Pós Licitação'!I586</f>
        <v>0</v>
      </c>
      <c r="J605" s="456"/>
      <c r="K605" s="459">
        <f t="shared" si="90"/>
        <v>0</v>
      </c>
      <c r="L605" s="283"/>
      <c r="M605" s="99">
        <f t="shared" si="91"/>
        <v>0</v>
      </c>
      <c r="N605" s="458">
        <f t="shared" si="92"/>
        <v>0</v>
      </c>
      <c r="O605" s="99">
        <f t="shared" si="93"/>
        <v>0</v>
      </c>
    </row>
    <row r="606" spans="1:15" x14ac:dyDescent="0.2">
      <c r="A606" s="92" t="str">
        <f>Orçamento!A587</f>
        <v>19.14</v>
      </c>
      <c r="B606" s="39" t="str">
        <f>Orçamento!B587</f>
        <v>Sinapi</v>
      </c>
      <c r="C606" s="39">
        <f>Orçamento!C587</f>
        <v>0</v>
      </c>
      <c r="D606" s="93">
        <f>Orçamento!D587</f>
        <v>0</v>
      </c>
      <c r="E606" s="39">
        <f>Orçamento!E587</f>
        <v>0</v>
      </c>
      <c r="F606" s="39">
        <f>Orçamento!F587</f>
        <v>0</v>
      </c>
      <c r="G606" s="95">
        <f>'Orç. Pós Licitação'!G587</f>
        <v>0</v>
      </c>
      <c r="H606" s="95">
        <f>'Orç. Pós Licitação'!H587</f>
        <v>0</v>
      </c>
      <c r="I606" s="95">
        <f>'Orç. Pós Licitação'!I587</f>
        <v>0</v>
      </c>
      <c r="J606" s="456"/>
      <c r="K606" s="459">
        <f t="shared" si="90"/>
        <v>0</v>
      </c>
      <c r="L606" s="283"/>
      <c r="M606" s="99">
        <f t="shared" si="91"/>
        <v>0</v>
      </c>
      <c r="N606" s="458">
        <f t="shared" si="92"/>
        <v>0</v>
      </c>
      <c r="O606" s="99">
        <f t="shared" si="93"/>
        <v>0</v>
      </c>
    </row>
    <row r="607" spans="1:15" x14ac:dyDescent="0.2">
      <c r="A607" s="92" t="str">
        <f>Orçamento!A588</f>
        <v>19.15</v>
      </c>
      <c r="B607" s="39" t="str">
        <f>Orçamento!B588</f>
        <v>Sinapi</v>
      </c>
      <c r="C607" s="39">
        <f>Orçamento!C588</f>
        <v>0</v>
      </c>
      <c r="D607" s="93">
        <f>Orçamento!D588</f>
        <v>0</v>
      </c>
      <c r="E607" s="39">
        <f>Orçamento!E588</f>
        <v>0</v>
      </c>
      <c r="F607" s="39">
        <f>Orçamento!F588</f>
        <v>0</v>
      </c>
      <c r="G607" s="95">
        <f>'Orç. Pós Licitação'!G588</f>
        <v>0</v>
      </c>
      <c r="H607" s="95">
        <f>'Orç. Pós Licitação'!H588</f>
        <v>0</v>
      </c>
      <c r="I607" s="95">
        <f>'Orç. Pós Licitação'!I588</f>
        <v>0</v>
      </c>
      <c r="J607" s="456"/>
      <c r="K607" s="459">
        <f t="shared" si="90"/>
        <v>0</v>
      </c>
      <c r="L607" s="283"/>
      <c r="M607" s="99">
        <f t="shared" si="91"/>
        <v>0</v>
      </c>
      <c r="N607" s="458">
        <f t="shared" si="92"/>
        <v>0</v>
      </c>
      <c r="O607" s="99">
        <f t="shared" si="93"/>
        <v>0</v>
      </c>
    </row>
    <row r="608" spans="1:15" x14ac:dyDescent="0.2">
      <c r="A608" s="92" t="str">
        <f>Orçamento!A589</f>
        <v>19.16</v>
      </c>
      <c r="B608" s="39" t="str">
        <f>Orçamento!B589</f>
        <v>Sinapi</v>
      </c>
      <c r="C608" s="39">
        <f>Orçamento!C589</f>
        <v>0</v>
      </c>
      <c r="D608" s="93">
        <f>Orçamento!D589</f>
        <v>0</v>
      </c>
      <c r="E608" s="39">
        <f>Orçamento!E589</f>
        <v>0</v>
      </c>
      <c r="F608" s="39">
        <f>Orçamento!F589</f>
        <v>0</v>
      </c>
      <c r="G608" s="95">
        <f>'Orç. Pós Licitação'!G589</f>
        <v>0</v>
      </c>
      <c r="H608" s="95">
        <f>'Orç. Pós Licitação'!H589</f>
        <v>0</v>
      </c>
      <c r="I608" s="95">
        <f>'Orç. Pós Licitação'!I589</f>
        <v>0</v>
      </c>
      <c r="J608" s="456"/>
      <c r="K608" s="459">
        <f t="shared" si="90"/>
        <v>0</v>
      </c>
      <c r="L608" s="283"/>
      <c r="M608" s="99">
        <f t="shared" si="91"/>
        <v>0</v>
      </c>
      <c r="N608" s="458">
        <f t="shared" si="92"/>
        <v>0</v>
      </c>
      <c r="O608" s="99">
        <f t="shared" si="93"/>
        <v>0</v>
      </c>
    </row>
    <row r="609" spans="1:15" x14ac:dyDescent="0.2">
      <c r="A609" s="92" t="str">
        <f>Orçamento!A590</f>
        <v>19.17</v>
      </c>
      <c r="B609" s="39" t="str">
        <f>Orçamento!B590</f>
        <v>Sinapi</v>
      </c>
      <c r="C609" s="39">
        <f>Orçamento!C590</f>
        <v>0</v>
      </c>
      <c r="D609" s="93">
        <f>Orçamento!D590</f>
        <v>0</v>
      </c>
      <c r="E609" s="39">
        <f>Orçamento!E590</f>
        <v>0</v>
      </c>
      <c r="F609" s="39">
        <f>Orçamento!F590</f>
        <v>0</v>
      </c>
      <c r="G609" s="95">
        <f>'Orç. Pós Licitação'!G590</f>
        <v>0</v>
      </c>
      <c r="H609" s="95">
        <f>'Orç. Pós Licitação'!H590</f>
        <v>0</v>
      </c>
      <c r="I609" s="95">
        <f>'Orç. Pós Licitação'!I590</f>
        <v>0</v>
      </c>
      <c r="J609" s="456"/>
      <c r="K609" s="459">
        <f t="shared" si="90"/>
        <v>0</v>
      </c>
      <c r="L609" s="283"/>
      <c r="M609" s="99">
        <f t="shared" si="91"/>
        <v>0</v>
      </c>
      <c r="N609" s="458">
        <f t="shared" si="92"/>
        <v>0</v>
      </c>
      <c r="O609" s="99">
        <f t="shared" si="93"/>
        <v>0</v>
      </c>
    </row>
    <row r="610" spans="1:15" x14ac:dyDescent="0.2">
      <c r="A610" s="92" t="str">
        <f>Orçamento!A591</f>
        <v>19.18</v>
      </c>
      <c r="B610" s="39" t="str">
        <f>Orçamento!B591</f>
        <v>Sinapi</v>
      </c>
      <c r="C610" s="39">
        <f>Orçamento!C591</f>
        <v>0</v>
      </c>
      <c r="D610" s="93">
        <f>Orçamento!D591</f>
        <v>0</v>
      </c>
      <c r="E610" s="39">
        <f>Orçamento!E591</f>
        <v>0</v>
      </c>
      <c r="F610" s="39">
        <f>Orçamento!F591</f>
        <v>0</v>
      </c>
      <c r="G610" s="95">
        <f>'Orç. Pós Licitação'!G591</f>
        <v>0</v>
      </c>
      <c r="H610" s="95">
        <f>'Orç. Pós Licitação'!H591</f>
        <v>0</v>
      </c>
      <c r="I610" s="95">
        <f>'Orç. Pós Licitação'!I591</f>
        <v>0</v>
      </c>
      <c r="J610" s="456"/>
      <c r="K610" s="459">
        <f t="shared" si="90"/>
        <v>0</v>
      </c>
      <c r="L610" s="283"/>
      <c r="M610" s="99">
        <f t="shared" si="91"/>
        <v>0</v>
      </c>
      <c r="N610" s="458">
        <f t="shared" si="92"/>
        <v>0</v>
      </c>
      <c r="O610" s="99">
        <f t="shared" si="93"/>
        <v>0</v>
      </c>
    </row>
    <row r="611" spans="1:15" x14ac:dyDescent="0.2">
      <c r="A611" s="92" t="str">
        <f>Orçamento!A592</f>
        <v>19.19</v>
      </c>
      <c r="B611" s="39" t="str">
        <f>Orçamento!B592</f>
        <v>Sinapi</v>
      </c>
      <c r="C611" s="39">
        <f>Orçamento!C592</f>
        <v>0</v>
      </c>
      <c r="D611" s="93">
        <f>Orçamento!D592</f>
        <v>0</v>
      </c>
      <c r="E611" s="39">
        <f>Orçamento!E592</f>
        <v>0</v>
      </c>
      <c r="F611" s="39">
        <f>Orçamento!F592</f>
        <v>0</v>
      </c>
      <c r="G611" s="95">
        <f>'Orç. Pós Licitação'!G592</f>
        <v>0</v>
      </c>
      <c r="H611" s="95">
        <f>'Orç. Pós Licitação'!H592</f>
        <v>0</v>
      </c>
      <c r="I611" s="95">
        <f>'Orç. Pós Licitação'!I592</f>
        <v>0</v>
      </c>
      <c r="J611" s="456"/>
      <c r="K611" s="459">
        <f t="shared" si="90"/>
        <v>0</v>
      </c>
      <c r="L611" s="283"/>
      <c r="M611" s="99">
        <f t="shared" si="91"/>
        <v>0</v>
      </c>
      <c r="N611" s="458">
        <f t="shared" si="92"/>
        <v>0</v>
      </c>
      <c r="O611" s="99">
        <f t="shared" si="93"/>
        <v>0</v>
      </c>
    </row>
    <row r="612" spans="1:15" x14ac:dyDescent="0.2">
      <c r="A612" s="92" t="str">
        <f>Orçamento!A593</f>
        <v>19.20</v>
      </c>
      <c r="B612" s="39" t="str">
        <f>Orçamento!B593</f>
        <v>Sinapi</v>
      </c>
      <c r="C612" s="39">
        <f>Orçamento!C593</f>
        <v>0</v>
      </c>
      <c r="D612" s="93">
        <f>Orçamento!D593</f>
        <v>0</v>
      </c>
      <c r="E612" s="39">
        <f>Orçamento!E593</f>
        <v>0</v>
      </c>
      <c r="F612" s="39">
        <f>Orçamento!F593</f>
        <v>0</v>
      </c>
      <c r="G612" s="95">
        <f>'Orç. Pós Licitação'!G593</f>
        <v>0</v>
      </c>
      <c r="H612" s="95">
        <f>'Orç. Pós Licitação'!H593</f>
        <v>0</v>
      </c>
      <c r="I612" s="95">
        <f>'Orç. Pós Licitação'!I593</f>
        <v>0</v>
      </c>
      <c r="J612" s="456"/>
      <c r="K612" s="459">
        <f t="shared" si="90"/>
        <v>0</v>
      </c>
      <c r="L612" s="283"/>
      <c r="M612" s="99">
        <f t="shared" si="91"/>
        <v>0</v>
      </c>
      <c r="N612" s="458">
        <f t="shared" si="92"/>
        <v>0</v>
      </c>
      <c r="O612" s="99">
        <f t="shared" si="93"/>
        <v>0</v>
      </c>
    </row>
    <row r="613" spans="1:15" x14ac:dyDescent="0.2">
      <c r="A613" s="92" t="str">
        <f>Orçamento!A594</f>
        <v>19.21</v>
      </c>
      <c r="B613" s="39" t="str">
        <f>Orçamento!B594</f>
        <v>Sinapi</v>
      </c>
      <c r="C613" s="39">
        <f>Orçamento!C594</f>
        <v>0</v>
      </c>
      <c r="D613" s="93">
        <f>Orçamento!D594</f>
        <v>0</v>
      </c>
      <c r="E613" s="39">
        <f>Orçamento!E594</f>
        <v>0</v>
      </c>
      <c r="F613" s="39">
        <f>Orçamento!F594</f>
        <v>0</v>
      </c>
      <c r="G613" s="95">
        <f>'Orç. Pós Licitação'!G594</f>
        <v>0</v>
      </c>
      <c r="H613" s="95">
        <f>'Orç. Pós Licitação'!H594</f>
        <v>0</v>
      </c>
      <c r="I613" s="95">
        <f>'Orç. Pós Licitação'!I594</f>
        <v>0</v>
      </c>
      <c r="J613" s="456"/>
      <c r="K613" s="459">
        <f t="shared" si="90"/>
        <v>0</v>
      </c>
      <c r="L613" s="283"/>
      <c r="M613" s="99">
        <f t="shared" si="91"/>
        <v>0</v>
      </c>
      <c r="N613" s="458">
        <f t="shared" si="92"/>
        <v>0</v>
      </c>
      <c r="O613" s="99">
        <f t="shared" si="93"/>
        <v>0</v>
      </c>
    </row>
    <row r="614" spans="1:15" x14ac:dyDescent="0.2">
      <c r="A614" s="92" t="str">
        <f>Orçamento!A595</f>
        <v>19.22</v>
      </c>
      <c r="B614" s="39" t="str">
        <f>Orçamento!B595</f>
        <v>Sinapi</v>
      </c>
      <c r="C614" s="39">
        <f>Orçamento!C595</f>
        <v>0</v>
      </c>
      <c r="D614" s="93">
        <f>Orçamento!D595</f>
        <v>0</v>
      </c>
      <c r="E614" s="39">
        <f>Orçamento!E595</f>
        <v>0</v>
      </c>
      <c r="F614" s="39">
        <f>Orçamento!F595</f>
        <v>0</v>
      </c>
      <c r="G614" s="95">
        <f>'Orç. Pós Licitação'!G595</f>
        <v>0</v>
      </c>
      <c r="H614" s="95">
        <f>'Orç. Pós Licitação'!H595</f>
        <v>0</v>
      </c>
      <c r="I614" s="95">
        <f>'Orç. Pós Licitação'!I595</f>
        <v>0</v>
      </c>
      <c r="J614" s="456"/>
      <c r="K614" s="459">
        <f t="shared" si="90"/>
        <v>0</v>
      </c>
      <c r="L614" s="283"/>
      <c r="M614" s="99">
        <f t="shared" si="91"/>
        <v>0</v>
      </c>
      <c r="N614" s="458">
        <f t="shared" si="92"/>
        <v>0</v>
      </c>
      <c r="O614" s="99">
        <f t="shared" si="93"/>
        <v>0</v>
      </c>
    </row>
    <row r="615" spans="1:15" x14ac:dyDescent="0.2">
      <c r="A615" s="92" t="str">
        <f>Orçamento!A596</f>
        <v>19.23</v>
      </c>
      <c r="B615" s="39" t="str">
        <f>Orçamento!B596</f>
        <v>Sinapi</v>
      </c>
      <c r="C615" s="39">
        <f>Orçamento!C596</f>
        <v>0</v>
      </c>
      <c r="D615" s="93">
        <f>Orçamento!D596</f>
        <v>0</v>
      </c>
      <c r="E615" s="39">
        <f>Orçamento!E596</f>
        <v>0</v>
      </c>
      <c r="F615" s="39">
        <f>Orçamento!F596</f>
        <v>0</v>
      </c>
      <c r="G615" s="95">
        <f>'Orç. Pós Licitação'!G596</f>
        <v>0</v>
      </c>
      <c r="H615" s="95">
        <f>'Orç. Pós Licitação'!H596</f>
        <v>0</v>
      </c>
      <c r="I615" s="95">
        <f>'Orç. Pós Licitação'!I596</f>
        <v>0</v>
      </c>
      <c r="J615" s="456"/>
      <c r="K615" s="459">
        <f t="shared" si="90"/>
        <v>0</v>
      </c>
      <c r="L615" s="283"/>
      <c r="M615" s="99">
        <f t="shared" si="91"/>
        <v>0</v>
      </c>
      <c r="N615" s="458">
        <f t="shared" si="92"/>
        <v>0</v>
      </c>
      <c r="O615" s="99">
        <f t="shared" si="93"/>
        <v>0</v>
      </c>
    </row>
    <row r="616" spans="1:15" x14ac:dyDescent="0.2">
      <c r="A616" s="92" t="str">
        <f>Orçamento!A597</f>
        <v>19.24</v>
      </c>
      <c r="B616" s="39" t="str">
        <f>Orçamento!B597</f>
        <v>Sinapi</v>
      </c>
      <c r="C616" s="39">
        <f>Orçamento!C597</f>
        <v>0</v>
      </c>
      <c r="D616" s="93">
        <f>Orçamento!D597</f>
        <v>0</v>
      </c>
      <c r="E616" s="39">
        <f>Orçamento!E597</f>
        <v>0</v>
      </c>
      <c r="F616" s="39">
        <f>Orçamento!F597</f>
        <v>0</v>
      </c>
      <c r="G616" s="95">
        <f>'Orç. Pós Licitação'!G597</f>
        <v>0</v>
      </c>
      <c r="H616" s="95">
        <f>'Orç. Pós Licitação'!H597</f>
        <v>0</v>
      </c>
      <c r="I616" s="95">
        <f>'Orç. Pós Licitação'!I597</f>
        <v>0</v>
      </c>
      <c r="J616" s="456"/>
      <c r="K616" s="459">
        <f t="shared" si="90"/>
        <v>0</v>
      </c>
      <c r="L616" s="283"/>
      <c r="M616" s="99">
        <f t="shared" si="91"/>
        <v>0</v>
      </c>
      <c r="N616" s="458">
        <f t="shared" si="92"/>
        <v>0</v>
      </c>
      <c r="O616" s="99">
        <f t="shared" si="93"/>
        <v>0</v>
      </c>
    </row>
    <row r="617" spans="1:15" x14ac:dyDescent="0.2">
      <c r="A617" s="92" t="str">
        <f>Orçamento!A598</f>
        <v>19.25</v>
      </c>
      <c r="B617" s="39" t="str">
        <f>Orçamento!B598</f>
        <v>Sinapi</v>
      </c>
      <c r="C617" s="39">
        <f>Orçamento!C598</f>
        <v>0</v>
      </c>
      <c r="D617" s="93">
        <f>Orçamento!D598</f>
        <v>0</v>
      </c>
      <c r="E617" s="39">
        <f>Orçamento!E598</f>
        <v>0</v>
      </c>
      <c r="F617" s="39">
        <f>Orçamento!F598</f>
        <v>0</v>
      </c>
      <c r="G617" s="95">
        <f>'Orç. Pós Licitação'!G598</f>
        <v>0</v>
      </c>
      <c r="H617" s="95">
        <f>'Orç. Pós Licitação'!H598</f>
        <v>0</v>
      </c>
      <c r="I617" s="95">
        <f>'Orç. Pós Licitação'!I598</f>
        <v>0</v>
      </c>
      <c r="J617" s="456"/>
      <c r="K617" s="459">
        <f t="shared" si="90"/>
        <v>0</v>
      </c>
      <c r="L617" s="283"/>
      <c r="M617" s="99">
        <f t="shared" si="91"/>
        <v>0</v>
      </c>
      <c r="N617" s="458">
        <f t="shared" si="92"/>
        <v>0</v>
      </c>
      <c r="O617" s="99">
        <f t="shared" si="93"/>
        <v>0</v>
      </c>
    </row>
    <row r="618" spans="1:15" x14ac:dyDescent="0.2">
      <c r="A618" s="92" t="str">
        <f>Orçamento!A599</f>
        <v>19.26</v>
      </c>
      <c r="B618" s="39" t="str">
        <f>Orçamento!B599</f>
        <v>Sinapi</v>
      </c>
      <c r="C618" s="39">
        <f>Orçamento!C599</f>
        <v>0</v>
      </c>
      <c r="D618" s="93">
        <f>Orçamento!D599</f>
        <v>0</v>
      </c>
      <c r="E618" s="39">
        <f>Orçamento!E599</f>
        <v>0</v>
      </c>
      <c r="F618" s="39">
        <f>Orçamento!F599</f>
        <v>0</v>
      </c>
      <c r="G618" s="95">
        <f>'Orç. Pós Licitação'!G599</f>
        <v>0</v>
      </c>
      <c r="H618" s="95">
        <f>'Orç. Pós Licitação'!H599</f>
        <v>0</v>
      </c>
      <c r="I618" s="95">
        <f>'Orç. Pós Licitação'!I599</f>
        <v>0</v>
      </c>
      <c r="J618" s="456"/>
      <c r="K618" s="459">
        <f t="shared" si="90"/>
        <v>0</v>
      </c>
      <c r="L618" s="283"/>
      <c r="M618" s="99">
        <f t="shared" si="91"/>
        <v>0</v>
      </c>
      <c r="N618" s="458">
        <f t="shared" si="92"/>
        <v>0</v>
      </c>
      <c r="O618" s="99">
        <f t="shared" si="93"/>
        <v>0</v>
      </c>
    </row>
    <row r="619" spans="1:15" x14ac:dyDescent="0.2">
      <c r="A619" s="92" t="str">
        <f>Orçamento!A600</f>
        <v>19.27</v>
      </c>
      <c r="B619" s="39" t="str">
        <f>Orçamento!B600</f>
        <v>Sinapi</v>
      </c>
      <c r="C619" s="39">
        <f>Orçamento!C600</f>
        <v>0</v>
      </c>
      <c r="D619" s="93">
        <f>Orçamento!D600</f>
        <v>0</v>
      </c>
      <c r="E619" s="39">
        <f>Orçamento!E600</f>
        <v>0</v>
      </c>
      <c r="F619" s="39">
        <f>Orçamento!F600</f>
        <v>0</v>
      </c>
      <c r="G619" s="95">
        <f>'Orç. Pós Licitação'!G600</f>
        <v>0</v>
      </c>
      <c r="H619" s="95">
        <f>'Orç. Pós Licitação'!H600</f>
        <v>0</v>
      </c>
      <c r="I619" s="95">
        <f>'Orç. Pós Licitação'!I600</f>
        <v>0</v>
      </c>
      <c r="J619" s="456"/>
      <c r="K619" s="459">
        <f t="shared" si="90"/>
        <v>0</v>
      </c>
      <c r="L619" s="283"/>
      <c r="M619" s="99">
        <f t="shared" si="91"/>
        <v>0</v>
      </c>
      <c r="N619" s="458">
        <f t="shared" si="92"/>
        <v>0</v>
      </c>
      <c r="O619" s="99">
        <f t="shared" si="93"/>
        <v>0</v>
      </c>
    </row>
    <row r="620" spans="1:15" x14ac:dyDescent="0.2">
      <c r="A620" s="92" t="str">
        <f>Orçamento!A601</f>
        <v>19.28</v>
      </c>
      <c r="B620" s="39" t="str">
        <f>Orçamento!B601</f>
        <v>Sinapi</v>
      </c>
      <c r="C620" s="39">
        <f>Orçamento!C601</f>
        <v>0</v>
      </c>
      <c r="D620" s="93">
        <f>Orçamento!D601</f>
        <v>0</v>
      </c>
      <c r="E620" s="39">
        <f>Orçamento!E601</f>
        <v>0</v>
      </c>
      <c r="F620" s="39">
        <f>Orçamento!F601</f>
        <v>0</v>
      </c>
      <c r="G620" s="95">
        <f>'Orç. Pós Licitação'!G601</f>
        <v>0</v>
      </c>
      <c r="H620" s="95">
        <f>'Orç. Pós Licitação'!H601</f>
        <v>0</v>
      </c>
      <c r="I620" s="95">
        <f>'Orç. Pós Licitação'!I601</f>
        <v>0</v>
      </c>
      <c r="J620" s="456"/>
      <c r="K620" s="459">
        <f t="shared" si="90"/>
        <v>0</v>
      </c>
      <c r="L620" s="283"/>
      <c r="M620" s="99">
        <f t="shared" si="91"/>
        <v>0</v>
      </c>
      <c r="N620" s="458">
        <f t="shared" si="92"/>
        <v>0</v>
      </c>
      <c r="O620" s="99">
        <f t="shared" si="93"/>
        <v>0</v>
      </c>
    </row>
    <row r="621" spans="1:15" x14ac:dyDescent="0.2">
      <c r="A621" s="92" t="str">
        <f>Orçamento!A602</f>
        <v>19.29</v>
      </c>
      <c r="B621" s="39" t="str">
        <f>Orçamento!B602</f>
        <v>Sinapi</v>
      </c>
      <c r="C621" s="39">
        <f>Orçamento!C602</f>
        <v>0</v>
      </c>
      <c r="D621" s="93">
        <f>Orçamento!D602</f>
        <v>0</v>
      </c>
      <c r="E621" s="39">
        <f>Orçamento!E602</f>
        <v>0</v>
      </c>
      <c r="F621" s="39">
        <f>Orçamento!F602</f>
        <v>0</v>
      </c>
      <c r="G621" s="95">
        <f>'Orç. Pós Licitação'!G602</f>
        <v>0</v>
      </c>
      <c r="H621" s="95">
        <f>'Orç. Pós Licitação'!H602</f>
        <v>0</v>
      </c>
      <c r="I621" s="95">
        <f>'Orç. Pós Licitação'!I602</f>
        <v>0</v>
      </c>
      <c r="J621" s="456"/>
      <c r="K621" s="459">
        <f t="shared" si="90"/>
        <v>0</v>
      </c>
      <c r="L621" s="283"/>
      <c r="M621" s="99">
        <f t="shared" si="91"/>
        <v>0</v>
      </c>
      <c r="N621" s="458">
        <f t="shared" si="92"/>
        <v>0</v>
      </c>
      <c r="O621" s="99">
        <f t="shared" si="93"/>
        <v>0</v>
      </c>
    </row>
    <row r="622" spans="1:15" x14ac:dyDescent="0.2">
      <c r="A622" s="92" t="str">
        <f>Orçamento!A603</f>
        <v>19.30</v>
      </c>
      <c r="B622" s="39" t="str">
        <f>Orçamento!B603</f>
        <v>Sinapi</v>
      </c>
      <c r="C622" s="39">
        <f>Orçamento!C603</f>
        <v>0</v>
      </c>
      <c r="D622" s="93">
        <f>Orçamento!D603</f>
        <v>0</v>
      </c>
      <c r="E622" s="39">
        <f>Orçamento!E603</f>
        <v>0</v>
      </c>
      <c r="F622" s="39">
        <f>Orçamento!F603</f>
        <v>0</v>
      </c>
      <c r="G622" s="95">
        <f>'Orç. Pós Licitação'!G603</f>
        <v>0</v>
      </c>
      <c r="H622" s="95">
        <f>'Orç. Pós Licitação'!H603</f>
        <v>0</v>
      </c>
      <c r="I622" s="95">
        <f>'Orç. Pós Licitação'!I603</f>
        <v>0</v>
      </c>
      <c r="J622" s="456"/>
      <c r="K622" s="459">
        <f t="shared" si="90"/>
        <v>0</v>
      </c>
      <c r="L622" s="283"/>
      <c r="M622" s="99">
        <f t="shared" si="91"/>
        <v>0</v>
      </c>
      <c r="N622" s="458">
        <f t="shared" si="92"/>
        <v>0</v>
      </c>
      <c r="O622" s="99">
        <f t="shared" si="93"/>
        <v>0</v>
      </c>
    </row>
    <row r="623" spans="1:15" s="2" customFormat="1" ht="15.75" x14ac:dyDescent="0.25">
      <c r="A623" s="449"/>
      <c r="B623" s="434"/>
      <c r="C623" s="434"/>
      <c r="D623" s="435"/>
      <c r="E623" s="430" t="s">
        <v>1116</v>
      </c>
      <c r="F623" s="434"/>
      <c r="G623" s="434"/>
      <c r="H623" s="436"/>
      <c r="I623" s="437">
        <f>SUM(I593:I622)</f>
        <v>0</v>
      </c>
      <c r="J623" s="438"/>
      <c r="K623" s="437">
        <f>SUM(K593:K622)</f>
        <v>0</v>
      </c>
      <c r="L623" s="438"/>
      <c r="M623" s="437">
        <f>SUM(M593:M622)</f>
        <v>0</v>
      </c>
      <c r="N623" s="437"/>
      <c r="O623" s="437">
        <f t="shared" ref="O623" si="94">SUM(O593:O622)</f>
        <v>0</v>
      </c>
    </row>
    <row r="624" spans="1:15" s="3" customFormat="1" ht="15.75" x14ac:dyDescent="0.25">
      <c r="A624" s="451" t="str">
        <f>Orçamento!A604</f>
        <v>20.0</v>
      </c>
      <c r="B624" s="427"/>
      <c r="C624" s="427"/>
      <c r="D624" s="428" t="str">
        <f>Orçamento!D604</f>
        <v>META 20</v>
      </c>
      <c r="E624" s="427"/>
      <c r="F624" s="427"/>
      <c r="G624" s="429"/>
      <c r="H624" s="430"/>
      <c r="I624" s="430"/>
      <c r="J624" s="431"/>
      <c r="K624" s="431"/>
      <c r="L624" s="431"/>
      <c r="M624" s="432"/>
      <c r="N624" s="433"/>
      <c r="O624" s="433"/>
    </row>
    <row r="625" spans="1:15" x14ac:dyDescent="0.2">
      <c r="A625" s="92" t="str">
        <f>Orçamento!A605</f>
        <v>20.1</v>
      </c>
      <c r="B625" s="39" t="str">
        <f>Orçamento!B605</f>
        <v>Sinapi</v>
      </c>
      <c r="C625" s="39">
        <f>Orçamento!C605</f>
        <v>0</v>
      </c>
      <c r="D625" s="93">
        <f>Orçamento!D605</f>
        <v>0</v>
      </c>
      <c r="E625" s="39">
        <f>Orçamento!E605</f>
        <v>0</v>
      </c>
      <c r="F625" s="39">
        <f>Orçamento!F605</f>
        <v>0</v>
      </c>
      <c r="G625" s="95">
        <f>'Orç. Pós Licitação'!G605</f>
        <v>0</v>
      </c>
      <c r="H625" s="95">
        <f>'Orç. Pós Licitação'!H605</f>
        <v>0</v>
      </c>
      <c r="I625" s="95">
        <f>'Orç. Pós Licitação'!I605</f>
        <v>0</v>
      </c>
      <c r="J625" s="456"/>
      <c r="K625" s="459">
        <f t="shared" ref="K625:K654" si="95">ROUND((J625*H625),2)</f>
        <v>0</v>
      </c>
      <c r="L625" s="283"/>
      <c r="M625" s="99">
        <f t="shared" ref="M625:M654" si="96">ROUND((L625*H625),2)</f>
        <v>0</v>
      </c>
      <c r="N625" s="458">
        <f t="shared" ref="N625:N654" si="97">F625-J625+L625</f>
        <v>0</v>
      </c>
      <c r="O625" s="99">
        <f t="shared" ref="O625:O654" si="98">ROUND((N625*H625),2)</f>
        <v>0</v>
      </c>
    </row>
    <row r="626" spans="1:15" x14ac:dyDescent="0.2">
      <c r="A626" s="92" t="str">
        <f>Orçamento!A606</f>
        <v>20.2</v>
      </c>
      <c r="B626" s="39" t="str">
        <f>Orçamento!B606</f>
        <v>Sinapi</v>
      </c>
      <c r="C626" s="39">
        <f>Orçamento!C606</f>
        <v>0</v>
      </c>
      <c r="D626" s="93">
        <f>Orçamento!D606</f>
        <v>0</v>
      </c>
      <c r="E626" s="39">
        <f>Orçamento!E606</f>
        <v>0</v>
      </c>
      <c r="F626" s="39">
        <f>Orçamento!F606</f>
        <v>0</v>
      </c>
      <c r="G626" s="95">
        <f>'Orç. Pós Licitação'!G606</f>
        <v>0</v>
      </c>
      <c r="H626" s="95">
        <f>'Orç. Pós Licitação'!H606</f>
        <v>0</v>
      </c>
      <c r="I626" s="95">
        <f>'Orç. Pós Licitação'!I606</f>
        <v>0</v>
      </c>
      <c r="J626" s="456"/>
      <c r="K626" s="459">
        <f t="shared" si="95"/>
        <v>0</v>
      </c>
      <c r="L626" s="283"/>
      <c r="M626" s="99">
        <f t="shared" si="96"/>
        <v>0</v>
      </c>
      <c r="N626" s="458">
        <f t="shared" si="97"/>
        <v>0</v>
      </c>
      <c r="O626" s="99">
        <f t="shared" si="98"/>
        <v>0</v>
      </c>
    </row>
    <row r="627" spans="1:15" x14ac:dyDescent="0.2">
      <c r="A627" s="92" t="str">
        <f>Orçamento!A607</f>
        <v>20.3</v>
      </c>
      <c r="B627" s="39" t="str">
        <f>Orçamento!B607</f>
        <v>Sinapi</v>
      </c>
      <c r="C627" s="39">
        <f>Orçamento!C607</f>
        <v>0</v>
      </c>
      <c r="D627" s="93">
        <f>Orçamento!D607</f>
        <v>0</v>
      </c>
      <c r="E627" s="39">
        <f>Orçamento!E607</f>
        <v>0</v>
      </c>
      <c r="F627" s="39">
        <f>Orçamento!F607</f>
        <v>0</v>
      </c>
      <c r="G627" s="95">
        <f>'Orç. Pós Licitação'!G607</f>
        <v>0</v>
      </c>
      <c r="H627" s="95">
        <f>'Orç. Pós Licitação'!H607</f>
        <v>0</v>
      </c>
      <c r="I627" s="95">
        <f>'Orç. Pós Licitação'!I607</f>
        <v>0</v>
      </c>
      <c r="J627" s="456"/>
      <c r="K627" s="459">
        <f t="shared" si="95"/>
        <v>0</v>
      </c>
      <c r="L627" s="283"/>
      <c r="M627" s="99">
        <f t="shared" si="96"/>
        <v>0</v>
      </c>
      <c r="N627" s="458">
        <f t="shared" si="97"/>
        <v>0</v>
      </c>
      <c r="O627" s="99">
        <f t="shared" si="98"/>
        <v>0</v>
      </c>
    </row>
    <row r="628" spans="1:15" x14ac:dyDescent="0.2">
      <c r="A628" s="92" t="str">
        <f>Orçamento!A608</f>
        <v>20.4</v>
      </c>
      <c r="B628" s="39" t="str">
        <f>Orçamento!B608</f>
        <v>Sinapi</v>
      </c>
      <c r="C628" s="39">
        <f>Orçamento!C608</f>
        <v>0</v>
      </c>
      <c r="D628" s="93">
        <f>Orçamento!D608</f>
        <v>0</v>
      </c>
      <c r="E628" s="39">
        <f>Orçamento!E608</f>
        <v>0</v>
      </c>
      <c r="F628" s="39">
        <f>Orçamento!F608</f>
        <v>0</v>
      </c>
      <c r="G628" s="95">
        <f>'Orç. Pós Licitação'!G608</f>
        <v>0</v>
      </c>
      <c r="H628" s="95">
        <f>'Orç. Pós Licitação'!H608</f>
        <v>0</v>
      </c>
      <c r="I628" s="95">
        <f>'Orç. Pós Licitação'!I608</f>
        <v>0</v>
      </c>
      <c r="J628" s="456"/>
      <c r="K628" s="459">
        <f t="shared" si="95"/>
        <v>0</v>
      </c>
      <c r="L628" s="283"/>
      <c r="M628" s="99">
        <f t="shared" si="96"/>
        <v>0</v>
      </c>
      <c r="N628" s="458">
        <f t="shared" si="97"/>
        <v>0</v>
      </c>
      <c r="O628" s="99">
        <f t="shared" si="98"/>
        <v>0</v>
      </c>
    </row>
    <row r="629" spans="1:15" x14ac:dyDescent="0.2">
      <c r="A629" s="92" t="str">
        <f>Orçamento!A609</f>
        <v>20.5</v>
      </c>
      <c r="B629" s="39" t="str">
        <f>Orçamento!B609</f>
        <v>Sinapi</v>
      </c>
      <c r="C629" s="39">
        <f>Orçamento!C609</f>
        <v>0</v>
      </c>
      <c r="D629" s="93">
        <f>Orçamento!D609</f>
        <v>0</v>
      </c>
      <c r="E629" s="39">
        <f>Orçamento!E609</f>
        <v>0</v>
      </c>
      <c r="F629" s="39">
        <f>Orçamento!F609</f>
        <v>0</v>
      </c>
      <c r="G629" s="95">
        <f>'Orç. Pós Licitação'!G609</f>
        <v>0</v>
      </c>
      <c r="H629" s="95">
        <f>'Orç. Pós Licitação'!H609</f>
        <v>0</v>
      </c>
      <c r="I629" s="95">
        <f>'Orç. Pós Licitação'!I609</f>
        <v>0</v>
      </c>
      <c r="J629" s="456"/>
      <c r="K629" s="459">
        <f t="shared" si="95"/>
        <v>0</v>
      </c>
      <c r="L629" s="283"/>
      <c r="M629" s="99">
        <f t="shared" si="96"/>
        <v>0</v>
      </c>
      <c r="N629" s="458">
        <f t="shared" si="97"/>
        <v>0</v>
      </c>
      <c r="O629" s="99">
        <f t="shared" si="98"/>
        <v>0</v>
      </c>
    </row>
    <row r="630" spans="1:15" x14ac:dyDescent="0.2">
      <c r="A630" s="92" t="str">
        <f>Orçamento!A610</f>
        <v>20.6</v>
      </c>
      <c r="B630" s="39" t="str">
        <f>Orçamento!B610</f>
        <v>Sinapi</v>
      </c>
      <c r="C630" s="39">
        <f>Orçamento!C610</f>
        <v>0</v>
      </c>
      <c r="D630" s="93">
        <f>Orçamento!D610</f>
        <v>0</v>
      </c>
      <c r="E630" s="39">
        <f>Orçamento!E610</f>
        <v>0</v>
      </c>
      <c r="F630" s="39">
        <f>Orçamento!F610</f>
        <v>0</v>
      </c>
      <c r="G630" s="95">
        <f>'Orç. Pós Licitação'!G610</f>
        <v>0</v>
      </c>
      <c r="H630" s="95">
        <f>'Orç. Pós Licitação'!H610</f>
        <v>0</v>
      </c>
      <c r="I630" s="95">
        <f>'Orç. Pós Licitação'!I610</f>
        <v>0</v>
      </c>
      <c r="J630" s="456"/>
      <c r="K630" s="459">
        <f t="shared" si="95"/>
        <v>0</v>
      </c>
      <c r="L630" s="283"/>
      <c r="M630" s="99">
        <f t="shared" si="96"/>
        <v>0</v>
      </c>
      <c r="N630" s="458">
        <f t="shared" si="97"/>
        <v>0</v>
      </c>
      <c r="O630" s="99">
        <f t="shared" si="98"/>
        <v>0</v>
      </c>
    </row>
    <row r="631" spans="1:15" x14ac:dyDescent="0.2">
      <c r="A631" s="92" t="str">
        <f>Orçamento!A611</f>
        <v>20.7</v>
      </c>
      <c r="B631" s="39" t="str">
        <f>Orçamento!B611</f>
        <v>Sinapi</v>
      </c>
      <c r="C631" s="39">
        <f>Orçamento!C611</f>
        <v>0</v>
      </c>
      <c r="D631" s="93">
        <f>Orçamento!D611</f>
        <v>0</v>
      </c>
      <c r="E631" s="39">
        <f>Orçamento!E611</f>
        <v>0</v>
      </c>
      <c r="F631" s="39">
        <f>Orçamento!F611</f>
        <v>0</v>
      </c>
      <c r="G631" s="95">
        <f>'Orç. Pós Licitação'!G611</f>
        <v>0</v>
      </c>
      <c r="H631" s="95">
        <f>'Orç. Pós Licitação'!H611</f>
        <v>0</v>
      </c>
      <c r="I631" s="95">
        <f>'Orç. Pós Licitação'!I611</f>
        <v>0</v>
      </c>
      <c r="J631" s="456"/>
      <c r="K631" s="459">
        <f t="shared" si="95"/>
        <v>0</v>
      </c>
      <c r="L631" s="283"/>
      <c r="M631" s="99">
        <f t="shared" si="96"/>
        <v>0</v>
      </c>
      <c r="N631" s="458">
        <f t="shared" si="97"/>
        <v>0</v>
      </c>
      <c r="O631" s="99">
        <f t="shared" si="98"/>
        <v>0</v>
      </c>
    </row>
    <row r="632" spans="1:15" x14ac:dyDescent="0.2">
      <c r="A632" s="92" t="str">
        <f>Orçamento!A612</f>
        <v>20.8</v>
      </c>
      <c r="B632" s="39" t="str">
        <f>Orçamento!B612</f>
        <v>Sinapi</v>
      </c>
      <c r="C632" s="39">
        <f>Orçamento!C612</f>
        <v>0</v>
      </c>
      <c r="D632" s="93">
        <f>Orçamento!D612</f>
        <v>0</v>
      </c>
      <c r="E632" s="39">
        <f>Orçamento!E612</f>
        <v>0</v>
      </c>
      <c r="F632" s="39">
        <f>Orçamento!F612</f>
        <v>0</v>
      </c>
      <c r="G632" s="95">
        <f>'Orç. Pós Licitação'!G612</f>
        <v>0</v>
      </c>
      <c r="H632" s="95">
        <f>'Orç. Pós Licitação'!H612</f>
        <v>0</v>
      </c>
      <c r="I632" s="95">
        <f>'Orç. Pós Licitação'!I612</f>
        <v>0</v>
      </c>
      <c r="J632" s="456"/>
      <c r="K632" s="459">
        <f t="shared" si="95"/>
        <v>0</v>
      </c>
      <c r="L632" s="283"/>
      <c r="M632" s="99">
        <f t="shared" si="96"/>
        <v>0</v>
      </c>
      <c r="N632" s="458">
        <f t="shared" si="97"/>
        <v>0</v>
      </c>
      <c r="O632" s="99">
        <f t="shared" si="98"/>
        <v>0</v>
      </c>
    </row>
    <row r="633" spans="1:15" x14ac:dyDescent="0.2">
      <c r="A633" s="92" t="str">
        <f>Orçamento!A613</f>
        <v>20.9</v>
      </c>
      <c r="B633" s="39" t="str">
        <f>Orçamento!B613</f>
        <v>Sinapi</v>
      </c>
      <c r="C633" s="39">
        <f>Orçamento!C613</f>
        <v>0</v>
      </c>
      <c r="D633" s="93">
        <f>Orçamento!D613</f>
        <v>0</v>
      </c>
      <c r="E633" s="39">
        <f>Orçamento!E613</f>
        <v>0</v>
      </c>
      <c r="F633" s="39">
        <f>Orçamento!F613</f>
        <v>0</v>
      </c>
      <c r="G633" s="95">
        <f>'Orç. Pós Licitação'!G613</f>
        <v>0</v>
      </c>
      <c r="H633" s="95">
        <f>'Orç. Pós Licitação'!H613</f>
        <v>0</v>
      </c>
      <c r="I633" s="95">
        <f>'Orç. Pós Licitação'!I613</f>
        <v>0</v>
      </c>
      <c r="J633" s="456"/>
      <c r="K633" s="459">
        <f t="shared" si="95"/>
        <v>0</v>
      </c>
      <c r="L633" s="283"/>
      <c r="M633" s="99">
        <f t="shared" si="96"/>
        <v>0</v>
      </c>
      <c r="N633" s="458">
        <f t="shared" si="97"/>
        <v>0</v>
      </c>
      <c r="O633" s="99">
        <f t="shared" si="98"/>
        <v>0</v>
      </c>
    </row>
    <row r="634" spans="1:15" x14ac:dyDescent="0.2">
      <c r="A634" s="92" t="str">
        <f>Orçamento!A614</f>
        <v>20.10</v>
      </c>
      <c r="B634" s="39" t="str">
        <f>Orçamento!B614</f>
        <v>Sinapi</v>
      </c>
      <c r="C634" s="39">
        <f>Orçamento!C614</f>
        <v>0</v>
      </c>
      <c r="D634" s="93">
        <f>Orçamento!D614</f>
        <v>0</v>
      </c>
      <c r="E634" s="39">
        <f>Orçamento!E614</f>
        <v>0</v>
      </c>
      <c r="F634" s="39">
        <f>Orçamento!F614</f>
        <v>0</v>
      </c>
      <c r="G634" s="95">
        <f>'Orç. Pós Licitação'!G614</f>
        <v>0</v>
      </c>
      <c r="H634" s="95">
        <f>'Orç. Pós Licitação'!H614</f>
        <v>0</v>
      </c>
      <c r="I634" s="95">
        <f>'Orç. Pós Licitação'!I614</f>
        <v>0</v>
      </c>
      <c r="J634" s="456"/>
      <c r="K634" s="459">
        <f t="shared" si="95"/>
        <v>0</v>
      </c>
      <c r="L634" s="283"/>
      <c r="M634" s="99">
        <f t="shared" si="96"/>
        <v>0</v>
      </c>
      <c r="N634" s="458">
        <f t="shared" si="97"/>
        <v>0</v>
      </c>
      <c r="O634" s="99">
        <f t="shared" si="98"/>
        <v>0</v>
      </c>
    </row>
    <row r="635" spans="1:15" x14ac:dyDescent="0.2">
      <c r="A635" s="92" t="str">
        <f>Orçamento!A615</f>
        <v>20.11</v>
      </c>
      <c r="B635" s="39" t="str">
        <f>Orçamento!B615</f>
        <v>Sinapi</v>
      </c>
      <c r="C635" s="39">
        <f>Orçamento!C615</f>
        <v>0</v>
      </c>
      <c r="D635" s="93">
        <f>Orçamento!D615</f>
        <v>0</v>
      </c>
      <c r="E635" s="39">
        <f>Orçamento!E615</f>
        <v>0</v>
      </c>
      <c r="F635" s="39">
        <f>Orçamento!F615</f>
        <v>0</v>
      </c>
      <c r="G635" s="95">
        <f>'Orç. Pós Licitação'!G615</f>
        <v>0</v>
      </c>
      <c r="H635" s="95">
        <f>'Orç. Pós Licitação'!H615</f>
        <v>0</v>
      </c>
      <c r="I635" s="95">
        <f>'Orç. Pós Licitação'!I615</f>
        <v>0</v>
      </c>
      <c r="J635" s="456"/>
      <c r="K635" s="459">
        <f t="shared" si="95"/>
        <v>0</v>
      </c>
      <c r="L635" s="283"/>
      <c r="M635" s="99">
        <f t="shared" si="96"/>
        <v>0</v>
      </c>
      <c r="N635" s="458">
        <f t="shared" si="97"/>
        <v>0</v>
      </c>
      <c r="O635" s="99">
        <f t="shared" si="98"/>
        <v>0</v>
      </c>
    </row>
    <row r="636" spans="1:15" x14ac:dyDescent="0.2">
      <c r="A636" s="92" t="str">
        <f>Orçamento!A616</f>
        <v>20.12</v>
      </c>
      <c r="B636" s="39" t="str">
        <f>Orçamento!B616</f>
        <v>Sinapi</v>
      </c>
      <c r="C636" s="39">
        <f>Orçamento!C616</f>
        <v>0</v>
      </c>
      <c r="D636" s="93">
        <f>Orçamento!D616</f>
        <v>0</v>
      </c>
      <c r="E636" s="39">
        <f>Orçamento!E616</f>
        <v>0</v>
      </c>
      <c r="F636" s="39">
        <f>Orçamento!F616</f>
        <v>0</v>
      </c>
      <c r="G636" s="95">
        <f>'Orç. Pós Licitação'!G616</f>
        <v>0</v>
      </c>
      <c r="H636" s="95">
        <f>'Orç. Pós Licitação'!H616</f>
        <v>0</v>
      </c>
      <c r="I636" s="95">
        <f>'Orç. Pós Licitação'!I616</f>
        <v>0</v>
      </c>
      <c r="J636" s="456"/>
      <c r="K636" s="459">
        <f t="shared" si="95"/>
        <v>0</v>
      </c>
      <c r="L636" s="283"/>
      <c r="M636" s="99">
        <f t="shared" si="96"/>
        <v>0</v>
      </c>
      <c r="N636" s="458">
        <f t="shared" si="97"/>
        <v>0</v>
      </c>
      <c r="O636" s="99">
        <f t="shared" si="98"/>
        <v>0</v>
      </c>
    </row>
    <row r="637" spans="1:15" x14ac:dyDescent="0.2">
      <c r="A637" s="92" t="str">
        <f>Orçamento!A617</f>
        <v>20.13</v>
      </c>
      <c r="B637" s="39" t="str">
        <f>Orçamento!B617</f>
        <v>Sinapi</v>
      </c>
      <c r="C637" s="39">
        <f>Orçamento!C617</f>
        <v>0</v>
      </c>
      <c r="D637" s="93">
        <f>Orçamento!D617</f>
        <v>0</v>
      </c>
      <c r="E637" s="39">
        <f>Orçamento!E617</f>
        <v>0</v>
      </c>
      <c r="F637" s="39">
        <f>Orçamento!F617</f>
        <v>0</v>
      </c>
      <c r="G637" s="95">
        <f>'Orç. Pós Licitação'!G617</f>
        <v>0</v>
      </c>
      <c r="H637" s="95">
        <f>'Orç. Pós Licitação'!H617</f>
        <v>0</v>
      </c>
      <c r="I637" s="95">
        <f>'Orç. Pós Licitação'!I617</f>
        <v>0</v>
      </c>
      <c r="J637" s="456"/>
      <c r="K637" s="459">
        <f t="shared" si="95"/>
        <v>0</v>
      </c>
      <c r="L637" s="283"/>
      <c r="M637" s="99">
        <f t="shared" si="96"/>
        <v>0</v>
      </c>
      <c r="N637" s="458">
        <f t="shared" si="97"/>
        <v>0</v>
      </c>
      <c r="O637" s="99">
        <f t="shared" si="98"/>
        <v>0</v>
      </c>
    </row>
    <row r="638" spans="1:15" x14ac:dyDescent="0.2">
      <c r="A638" s="92" t="str">
        <f>Orçamento!A618</f>
        <v>20.14</v>
      </c>
      <c r="B638" s="39" t="str">
        <f>Orçamento!B618</f>
        <v>Sinapi</v>
      </c>
      <c r="C638" s="39">
        <f>Orçamento!C618</f>
        <v>0</v>
      </c>
      <c r="D638" s="93">
        <f>Orçamento!D618</f>
        <v>0</v>
      </c>
      <c r="E638" s="39">
        <f>Orçamento!E618</f>
        <v>0</v>
      </c>
      <c r="F638" s="39">
        <f>Orçamento!F618</f>
        <v>0</v>
      </c>
      <c r="G638" s="95">
        <f>'Orç. Pós Licitação'!G618</f>
        <v>0</v>
      </c>
      <c r="H638" s="95">
        <f>'Orç. Pós Licitação'!H618</f>
        <v>0</v>
      </c>
      <c r="I638" s="95">
        <f>'Orç. Pós Licitação'!I618</f>
        <v>0</v>
      </c>
      <c r="J638" s="456"/>
      <c r="K638" s="459">
        <f t="shared" si="95"/>
        <v>0</v>
      </c>
      <c r="L638" s="283"/>
      <c r="M638" s="99">
        <f t="shared" si="96"/>
        <v>0</v>
      </c>
      <c r="N638" s="458">
        <f t="shared" si="97"/>
        <v>0</v>
      </c>
      <c r="O638" s="99">
        <f t="shared" si="98"/>
        <v>0</v>
      </c>
    </row>
    <row r="639" spans="1:15" x14ac:dyDescent="0.2">
      <c r="A639" s="92" t="str">
        <f>Orçamento!A619</f>
        <v>20.15</v>
      </c>
      <c r="B639" s="39" t="str">
        <f>Orçamento!B619</f>
        <v>Sinapi</v>
      </c>
      <c r="C639" s="39">
        <f>Orçamento!C619</f>
        <v>0</v>
      </c>
      <c r="D639" s="93">
        <f>Orçamento!D619</f>
        <v>0</v>
      </c>
      <c r="E639" s="39">
        <f>Orçamento!E619</f>
        <v>0</v>
      </c>
      <c r="F639" s="39">
        <f>Orçamento!F619</f>
        <v>0</v>
      </c>
      <c r="G639" s="95">
        <f>'Orç. Pós Licitação'!G619</f>
        <v>0</v>
      </c>
      <c r="H639" s="95">
        <f>'Orç. Pós Licitação'!H619</f>
        <v>0</v>
      </c>
      <c r="I639" s="95">
        <f>'Orç. Pós Licitação'!I619</f>
        <v>0</v>
      </c>
      <c r="J639" s="456"/>
      <c r="K639" s="459">
        <f t="shared" si="95"/>
        <v>0</v>
      </c>
      <c r="L639" s="283"/>
      <c r="M639" s="99">
        <f t="shared" si="96"/>
        <v>0</v>
      </c>
      <c r="N639" s="458">
        <f t="shared" si="97"/>
        <v>0</v>
      </c>
      <c r="O639" s="99">
        <f t="shared" si="98"/>
        <v>0</v>
      </c>
    </row>
    <row r="640" spans="1:15" x14ac:dyDescent="0.2">
      <c r="A640" s="92" t="str">
        <f>Orçamento!A620</f>
        <v>20.16</v>
      </c>
      <c r="B640" s="39" t="str">
        <f>Orçamento!B620</f>
        <v>Sinapi</v>
      </c>
      <c r="C640" s="39">
        <f>Orçamento!C620</f>
        <v>0</v>
      </c>
      <c r="D640" s="93">
        <f>Orçamento!D620</f>
        <v>0</v>
      </c>
      <c r="E640" s="39">
        <f>Orçamento!E620</f>
        <v>0</v>
      </c>
      <c r="F640" s="39">
        <f>Orçamento!F620</f>
        <v>0</v>
      </c>
      <c r="G640" s="95">
        <f>'Orç. Pós Licitação'!G620</f>
        <v>0</v>
      </c>
      <c r="H640" s="95">
        <f>'Orç. Pós Licitação'!H620</f>
        <v>0</v>
      </c>
      <c r="I640" s="95">
        <f>'Orç. Pós Licitação'!I620</f>
        <v>0</v>
      </c>
      <c r="J640" s="456"/>
      <c r="K640" s="459">
        <f t="shared" si="95"/>
        <v>0</v>
      </c>
      <c r="L640" s="283"/>
      <c r="M640" s="99">
        <f t="shared" si="96"/>
        <v>0</v>
      </c>
      <c r="N640" s="458">
        <f t="shared" si="97"/>
        <v>0</v>
      </c>
      <c r="O640" s="99">
        <f t="shared" si="98"/>
        <v>0</v>
      </c>
    </row>
    <row r="641" spans="1:15" x14ac:dyDescent="0.2">
      <c r="A641" s="92" t="str">
        <f>Orçamento!A621</f>
        <v>20.17</v>
      </c>
      <c r="B641" s="39" t="str">
        <f>Orçamento!B621</f>
        <v>Sinapi</v>
      </c>
      <c r="C641" s="39">
        <f>Orçamento!C621</f>
        <v>0</v>
      </c>
      <c r="D641" s="93">
        <f>Orçamento!D621</f>
        <v>0</v>
      </c>
      <c r="E641" s="39">
        <f>Orçamento!E621</f>
        <v>0</v>
      </c>
      <c r="F641" s="39">
        <f>Orçamento!F621</f>
        <v>0</v>
      </c>
      <c r="G641" s="95">
        <f>'Orç. Pós Licitação'!G621</f>
        <v>0</v>
      </c>
      <c r="H641" s="95">
        <f>'Orç. Pós Licitação'!H621</f>
        <v>0</v>
      </c>
      <c r="I641" s="95">
        <f>'Orç. Pós Licitação'!I621</f>
        <v>0</v>
      </c>
      <c r="J641" s="456"/>
      <c r="K641" s="459">
        <f t="shared" si="95"/>
        <v>0</v>
      </c>
      <c r="L641" s="283"/>
      <c r="M641" s="99">
        <f t="shared" si="96"/>
        <v>0</v>
      </c>
      <c r="N641" s="458">
        <f t="shared" si="97"/>
        <v>0</v>
      </c>
      <c r="O641" s="99">
        <f t="shared" si="98"/>
        <v>0</v>
      </c>
    </row>
    <row r="642" spans="1:15" x14ac:dyDescent="0.2">
      <c r="A642" s="92" t="str">
        <f>Orçamento!A622</f>
        <v>20.18</v>
      </c>
      <c r="B642" s="39" t="str">
        <f>Orçamento!B622</f>
        <v>Sinapi</v>
      </c>
      <c r="C642" s="39">
        <f>Orçamento!C622</f>
        <v>0</v>
      </c>
      <c r="D642" s="93">
        <f>Orçamento!D622</f>
        <v>0</v>
      </c>
      <c r="E642" s="39">
        <f>Orçamento!E622</f>
        <v>0</v>
      </c>
      <c r="F642" s="39">
        <f>Orçamento!F622</f>
        <v>0</v>
      </c>
      <c r="G642" s="95">
        <f>'Orç. Pós Licitação'!G622</f>
        <v>0</v>
      </c>
      <c r="H642" s="95">
        <f>'Orç. Pós Licitação'!H622</f>
        <v>0</v>
      </c>
      <c r="I642" s="95">
        <f>'Orç. Pós Licitação'!I622</f>
        <v>0</v>
      </c>
      <c r="J642" s="456"/>
      <c r="K642" s="459">
        <f t="shared" si="95"/>
        <v>0</v>
      </c>
      <c r="L642" s="283"/>
      <c r="M642" s="99">
        <f t="shared" si="96"/>
        <v>0</v>
      </c>
      <c r="N642" s="458">
        <f t="shared" si="97"/>
        <v>0</v>
      </c>
      <c r="O642" s="99">
        <f t="shared" si="98"/>
        <v>0</v>
      </c>
    </row>
    <row r="643" spans="1:15" x14ac:dyDescent="0.2">
      <c r="A643" s="92" t="str">
        <f>Orçamento!A623</f>
        <v>20.19</v>
      </c>
      <c r="B643" s="39" t="str">
        <f>Orçamento!B623</f>
        <v>Sinapi</v>
      </c>
      <c r="C643" s="39">
        <f>Orçamento!C623</f>
        <v>0</v>
      </c>
      <c r="D643" s="93">
        <f>Orçamento!D623</f>
        <v>0</v>
      </c>
      <c r="E643" s="39">
        <f>Orçamento!E623</f>
        <v>0</v>
      </c>
      <c r="F643" s="39">
        <f>Orçamento!F623</f>
        <v>0</v>
      </c>
      <c r="G643" s="95">
        <f>'Orç. Pós Licitação'!G623</f>
        <v>0</v>
      </c>
      <c r="H643" s="95">
        <f>'Orç. Pós Licitação'!H623</f>
        <v>0</v>
      </c>
      <c r="I643" s="95">
        <f>'Orç. Pós Licitação'!I623</f>
        <v>0</v>
      </c>
      <c r="J643" s="456"/>
      <c r="K643" s="459">
        <f t="shared" si="95"/>
        <v>0</v>
      </c>
      <c r="L643" s="283"/>
      <c r="M643" s="99">
        <f t="shared" si="96"/>
        <v>0</v>
      </c>
      <c r="N643" s="458">
        <f t="shared" si="97"/>
        <v>0</v>
      </c>
      <c r="O643" s="99">
        <f t="shared" si="98"/>
        <v>0</v>
      </c>
    </row>
    <row r="644" spans="1:15" x14ac:dyDescent="0.2">
      <c r="A644" s="92" t="str">
        <f>Orçamento!A624</f>
        <v>20.20</v>
      </c>
      <c r="B644" s="39" t="str">
        <f>Orçamento!B624</f>
        <v>Sinapi</v>
      </c>
      <c r="C644" s="39">
        <f>Orçamento!C624</f>
        <v>0</v>
      </c>
      <c r="D644" s="93">
        <f>Orçamento!D624</f>
        <v>0</v>
      </c>
      <c r="E644" s="39">
        <f>Orçamento!E624</f>
        <v>0</v>
      </c>
      <c r="F644" s="39">
        <f>Orçamento!F624</f>
        <v>0</v>
      </c>
      <c r="G644" s="95">
        <f>'Orç. Pós Licitação'!G624</f>
        <v>0</v>
      </c>
      <c r="H644" s="95">
        <f>'Orç. Pós Licitação'!H624</f>
        <v>0</v>
      </c>
      <c r="I644" s="95">
        <f>'Orç. Pós Licitação'!I624</f>
        <v>0</v>
      </c>
      <c r="J644" s="456"/>
      <c r="K644" s="459">
        <f t="shared" si="95"/>
        <v>0</v>
      </c>
      <c r="L644" s="283"/>
      <c r="M644" s="99">
        <f t="shared" si="96"/>
        <v>0</v>
      </c>
      <c r="N644" s="458">
        <f t="shared" si="97"/>
        <v>0</v>
      </c>
      <c r="O644" s="99">
        <f t="shared" si="98"/>
        <v>0</v>
      </c>
    </row>
    <row r="645" spans="1:15" x14ac:dyDescent="0.2">
      <c r="A645" s="92" t="str">
        <f>Orçamento!A625</f>
        <v>20.21</v>
      </c>
      <c r="B645" s="39" t="str">
        <f>Orçamento!B625</f>
        <v>Sinapi</v>
      </c>
      <c r="C645" s="39">
        <f>Orçamento!C625</f>
        <v>0</v>
      </c>
      <c r="D645" s="93">
        <f>Orçamento!D625</f>
        <v>0</v>
      </c>
      <c r="E645" s="39">
        <f>Orçamento!E625</f>
        <v>0</v>
      </c>
      <c r="F645" s="39">
        <f>Orçamento!F625</f>
        <v>0</v>
      </c>
      <c r="G645" s="95">
        <f>'Orç. Pós Licitação'!G625</f>
        <v>0</v>
      </c>
      <c r="H645" s="95">
        <f>'Orç. Pós Licitação'!H625</f>
        <v>0</v>
      </c>
      <c r="I645" s="95">
        <f>'Orç. Pós Licitação'!I625</f>
        <v>0</v>
      </c>
      <c r="J645" s="456"/>
      <c r="K645" s="459">
        <f t="shared" si="95"/>
        <v>0</v>
      </c>
      <c r="L645" s="283"/>
      <c r="M645" s="99">
        <f t="shared" si="96"/>
        <v>0</v>
      </c>
      <c r="N645" s="458">
        <f t="shared" si="97"/>
        <v>0</v>
      </c>
      <c r="O645" s="99">
        <f t="shared" si="98"/>
        <v>0</v>
      </c>
    </row>
    <row r="646" spans="1:15" x14ac:dyDescent="0.2">
      <c r="A646" s="92" t="str">
        <f>Orçamento!A626</f>
        <v>20.22</v>
      </c>
      <c r="B646" s="39" t="str">
        <f>Orçamento!B626</f>
        <v>Sinapi</v>
      </c>
      <c r="C646" s="39">
        <f>Orçamento!C626</f>
        <v>0</v>
      </c>
      <c r="D646" s="93">
        <f>Orçamento!D626</f>
        <v>0</v>
      </c>
      <c r="E646" s="39">
        <f>Orçamento!E626</f>
        <v>0</v>
      </c>
      <c r="F646" s="39">
        <f>Orçamento!F626</f>
        <v>0</v>
      </c>
      <c r="G646" s="95">
        <f>'Orç. Pós Licitação'!G626</f>
        <v>0</v>
      </c>
      <c r="H646" s="95">
        <f>'Orç. Pós Licitação'!H626</f>
        <v>0</v>
      </c>
      <c r="I646" s="95">
        <f>'Orç. Pós Licitação'!I626</f>
        <v>0</v>
      </c>
      <c r="J646" s="456"/>
      <c r="K646" s="459">
        <f t="shared" si="95"/>
        <v>0</v>
      </c>
      <c r="L646" s="283"/>
      <c r="M646" s="99">
        <f t="shared" si="96"/>
        <v>0</v>
      </c>
      <c r="N646" s="458">
        <f t="shared" si="97"/>
        <v>0</v>
      </c>
      <c r="O646" s="99">
        <f t="shared" si="98"/>
        <v>0</v>
      </c>
    </row>
    <row r="647" spans="1:15" x14ac:dyDescent="0.2">
      <c r="A647" s="92" t="str">
        <f>Orçamento!A627</f>
        <v>20.23</v>
      </c>
      <c r="B647" s="39" t="str">
        <f>Orçamento!B627</f>
        <v>Sinapi</v>
      </c>
      <c r="C647" s="39">
        <f>Orçamento!C627</f>
        <v>0</v>
      </c>
      <c r="D647" s="93">
        <f>Orçamento!D627</f>
        <v>0</v>
      </c>
      <c r="E647" s="39">
        <f>Orçamento!E627</f>
        <v>0</v>
      </c>
      <c r="F647" s="39">
        <f>Orçamento!F627</f>
        <v>0</v>
      </c>
      <c r="G647" s="95">
        <f>'Orç. Pós Licitação'!G627</f>
        <v>0</v>
      </c>
      <c r="H647" s="95">
        <f>'Orç. Pós Licitação'!H627</f>
        <v>0</v>
      </c>
      <c r="I647" s="95">
        <f>'Orç. Pós Licitação'!I627</f>
        <v>0</v>
      </c>
      <c r="J647" s="456"/>
      <c r="K647" s="459">
        <f t="shared" si="95"/>
        <v>0</v>
      </c>
      <c r="L647" s="283"/>
      <c r="M647" s="99">
        <f t="shared" si="96"/>
        <v>0</v>
      </c>
      <c r="N647" s="458">
        <f t="shared" si="97"/>
        <v>0</v>
      </c>
      <c r="O647" s="99">
        <f t="shared" si="98"/>
        <v>0</v>
      </c>
    </row>
    <row r="648" spans="1:15" x14ac:dyDescent="0.2">
      <c r="A648" s="92" t="str">
        <f>Orçamento!A628</f>
        <v>20.24</v>
      </c>
      <c r="B648" s="39" t="str">
        <f>Orçamento!B628</f>
        <v>Sinapi</v>
      </c>
      <c r="C648" s="39">
        <f>Orçamento!C628</f>
        <v>0</v>
      </c>
      <c r="D648" s="93">
        <f>Orçamento!D628</f>
        <v>0</v>
      </c>
      <c r="E648" s="39">
        <f>Orçamento!E628</f>
        <v>0</v>
      </c>
      <c r="F648" s="39">
        <f>Orçamento!F628</f>
        <v>0</v>
      </c>
      <c r="G648" s="95">
        <f>'Orç. Pós Licitação'!G628</f>
        <v>0</v>
      </c>
      <c r="H648" s="95">
        <f>'Orç. Pós Licitação'!H628</f>
        <v>0</v>
      </c>
      <c r="I648" s="95">
        <f>'Orç. Pós Licitação'!I628</f>
        <v>0</v>
      </c>
      <c r="J648" s="456"/>
      <c r="K648" s="459">
        <f t="shared" si="95"/>
        <v>0</v>
      </c>
      <c r="L648" s="283"/>
      <c r="M648" s="99">
        <f t="shared" si="96"/>
        <v>0</v>
      </c>
      <c r="N648" s="458">
        <f t="shared" si="97"/>
        <v>0</v>
      </c>
      <c r="O648" s="99">
        <f t="shared" si="98"/>
        <v>0</v>
      </c>
    </row>
    <row r="649" spans="1:15" x14ac:dyDescent="0.2">
      <c r="A649" s="92" t="str">
        <f>Orçamento!A629</f>
        <v>20.25</v>
      </c>
      <c r="B649" s="39" t="str">
        <f>Orçamento!B629</f>
        <v>Sinapi</v>
      </c>
      <c r="C649" s="39">
        <f>Orçamento!C629</f>
        <v>0</v>
      </c>
      <c r="D649" s="93">
        <f>Orçamento!D629</f>
        <v>0</v>
      </c>
      <c r="E649" s="39">
        <f>Orçamento!E629</f>
        <v>0</v>
      </c>
      <c r="F649" s="39">
        <f>Orçamento!F629</f>
        <v>0</v>
      </c>
      <c r="G649" s="95">
        <f>'Orç. Pós Licitação'!G629</f>
        <v>0</v>
      </c>
      <c r="H649" s="95">
        <f>'Orç. Pós Licitação'!H629</f>
        <v>0</v>
      </c>
      <c r="I649" s="95">
        <f>'Orç. Pós Licitação'!I629</f>
        <v>0</v>
      </c>
      <c r="J649" s="456"/>
      <c r="K649" s="459">
        <f t="shared" si="95"/>
        <v>0</v>
      </c>
      <c r="L649" s="283"/>
      <c r="M649" s="99">
        <f t="shared" si="96"/>
        <v>0</v>
      </c>
      <c r="N649" s="458">
        <f t="shared" si="97"/>
        <v>0</v>
      </c>
      <c r="O649" s="99">
        <f t="shared" si="98"/>
        <v>0</v>
      </c>
    </row>
    <row r="650" spans="1:15" x14ac:dyDescent="0.2">
      <c r="A650" s="92" t="str">
        <f>Orçamento!A630</f>
        <v>20.26</v>
      </c>
      <c r="B650" s="39" t="str">
        <f>Orçamento!B630</f>
        <v>Sinapi</v>
      </c>
      <c r="C650" s="39">
        <f>Orçamento!C630</f>
        <v>0</v>
      </c>
      <c r="D650" s="93">
        <f>Orçamento!D630</f>
        <v>0</v>
      </c>
      <c r="E650" s="39">
        <f>Orçamento!E630</f>
        <v>0</v>
      </c>
      <c r="F650" s="39">
        <f>Orçamento!F630</f>
        <v>0</v>
      </c>
      <c r="G650" s="95">
        <f>'Orç. Pós Licitação'!G630</f>
        <v>0</v>
      </c>
      <c r="H650" s="95">
        <f>'Orç. Pós Licitação'!H630</f>
        <v>0</v>
      </c>
      <c r="I650" s="95">
        <f>'Orç. Pós Licitação'!I630</f>
        <v>0</v>
      </c>
      <c r="J650" s="456"/>
      <c r="K650" s="459">
        <f t="shared" si="95"/>
        <v>0</v>
      </c>
      <c r="L650" s="283"/>
      <c r="M650" s="99">
        <f t="shared" si="96"/>
        <v>0</v>
      </c>
      <c r="N650" s="458">
        <f t="shared" si="97"/>
        <v>0</v>
      </c>
      <c r="O650" s="99">
        <f t="shared" si="98"/>
        <v>0</v>
      </c>
    </row>
    <row r="651" spans="1:15" x14ac:dyDescent="0.2">
      <c r="A651" s="92" t="str">
        <f>Orçamento!A631</f>
        <v>20.27</v>
      </c>
      <c r="B651" s="39" t="str">
        <f>Orçamento!B631</f>
        <v>Sinapi</v>
      </c>
      <c r="C651" s="39">
        <f>Orçamento!C631</f>
        <v>0</v>
      </c>
      <c r="D651" s="93">
        <f>Orçamento!D631</f>
        <v>0</v>
      </c>
      <c r="E651" s="39">
        <f>Orçamento!E631</f>
        <v>0</v>
      </c>
      <c r="F651" s="39">
        <f>Orçamento!F631</f>
        <v>0</v>
      </c>
      <c r="G651" s="95">
        <f>'Orç. Pós Licitação'!G631</f>
        <v>0</v>
      </c>
      <c r="H651" s="95">
        <f>'Orç. Pós Licitação'!H631</f>
        <v>0</v>
      </c>
      <c r="I651" s="95">
        <f>'Orç. Pós Licitação'!I631</f>
        <v>0</v>
      </c>
      <c r="J651" s="456"/>
      <c r="K651" s="459">
        <f t="shared" si="95"/>
        <v>0</v>
      </c>
      <c r="L651" s="283"/>
      <c r="M651" s="99">
        <f t="shared" si="96"/>
        <v>0</v>
      </c>
      <c r="N651" s="458">
        <f t="shared" si="97"/>
        <v>0</v>
      </c>
      <c r="O651" s="99">
        <f t="shared" si="98"/>
        <v>0</v>
      </c>
    </row>
    <row r="652" spans="1:15" x14ac:dyDescent="0.2">
      <c r="A652" s="92" t="str">
        <f>Orçamento!A632</f>
        <v>20.28</v>
      </c>
      <c r="B652" s="39" t="str">
        <f>Orçamento!B632</f>
        <v>Sinapi</v>
      </c>
      <c r="C652" s="39">
        <f>Orçamento!C632</f>
        <v>0</v>
      </c>
      <c r="D652" s="93">
        <f>Orçamento!D632</f>
        <v>0</v>
      </c>
      <c r="E652" s="39">
        <f>Orçamento!E632</f>
        <v>0</v>
      </c>
      <c r="F652" s="39">
        <f>Orçamento!F632</f>
        <v>0</v>
      </c>
      <c r="G652" s="95">
        <f>'Orç. Pós Licitação'!G632</f>
        <v>0</v>
      </c>
      <c r="H652" s="95">
        <f>'Orç. Pós Licitação'!H632</f>
        <v>0</v>
      </c>
      <c r="I652" s="95">
        <f>'Orç. Pós Licitação'!I632</f>
        <v>0</v>
      </c>
      <c r="J652" s="456"/>
      <c r="K652" s="459">
        <f t="shared" si="95"/>
        <v>0</v>
      </c>
      <c r="L652" s="283"/>
      <c r="M652" s="99">
        <f t="shared" si="96"/>
        <v>0</v>
      </c>
      <c r="N652" s="458">
        <f t="shared" si="97"/>
        <v>0</v>
      </c>
      <c r="O652" s="99">
        <f t="shared" si="98"/>
        <v>0</v>
      </c>
    </row>
    <row r="653" spans="1:15" x14ac:dyDescent="0.2">
      <c r="A653" s="92" t="str">
        <f>Orçamento!A633</f>
        <v>20.29</v>
      </c>
      <c r="B653" s="39" t="str">
        <f>Orçamento!B633</f>
        <v>Sinapi</v>
      </c>
      <c r="C653" s="39">
        <f>Orçamento!C633</f>
        <v>0</v>
      </c>
      <c r="D653" s="93">
        <f>Orçamento!D633</f>
        <v>0</v>
      </c>
      <c r="E653" s="39">
        <f>Orçamento!E633</f>
        <v>0</v>
      </c>
      <c r="F653" s="39">
        <f>Orçamento!F633</f>
        <v>0</v>
      </c>
      <c r="G653" s="95">
        <f>'Orç. Pós Licitação'!G633</f>
        <v>0</v>
      </c>
      <c r="H653" s="95">
        <f>'Orç. Pós Licitação'!H633</f>
        <v>0</v>
      </c>
      <c r="I653" s="95">
        <f>'Orç. Pós Licitação'!I633</f>
        <v>0</v>
      </c>
      <c r="J653" s="456"/>
      <c r="K653" s="459">
        <f t="shared" si="95"/>
        <v>0</v>
      </c>
      <c r="L653" s="283"/>
      <c r="M653" s="99">
        <f t="shared" si="96"/>
        <v>0</v>
      </c>
      <c r="N653" s="458">
        <f t="shared" si="97"/>
        <v>0</v>
      </c>
      <c r="O653" s="99">
        <f t="shared" si="98"/>
        <v>0</v>
      </c>
    </row>
    <row r="654" spans="1:15" x14ac:dyDescent="0.2">
      <c r="A654" s="92" t="str">
        <f>Orçamento!A634</f>
        <v>20.30</v>
      </c>
      <c r="B654" s="39" t="str">
        <f>Orçamento!B634</f>
        <v>Sinapi</v>
      </c>
      <c r="C654" s="39">
        <f>Orçamento!C634</f>
        <v>0</v>
      </c>
      <c r="D654" s="93">
        <f>Orçamento!D634</f>
        <v>0</v>
      </c>
      <c r="E654" s="39">
        <f>Orçamento!E634</f>
        <v>0</v>
      </c>
      <c r="F654" s="39">
        <f>Orçamento!F634</f>
        <v>0</v>
      </c>
      <c r="G654" s="95">
        <f>'Orç. Pós Licitação'!G634</f>
        <v>0</v>
      </c>
      <c r="H654" s="95">
        <f>'Orç. Pós Licitação'!H634</f>
        <v>0</v>
      </c>
      <c r="I654" s="95">
        <f>'Orç. Pós Licitação'!I634</f>
        <v>0</v>
      </c>
      <c r="J654" s="456"/>
      <c r="K654" s="459">
        <f t="shared" si="95"/>
        <v>0</v>
      </c>
      <c r="L654" s="283"/>
      <c r="M654" s="99">
        <f t="shared" si="96"/>
        <v>0</v>
      </c>
      <c r="N654" s="458">
        <f t="shared" si="97"/>
        <v>0</v>
      </c>
      <c r="O654" s="99">
        <f t="shared" si="98"/>
        <v>0</v>
      </c>
    </row>
    <row r="655" spans="1:15" s="2" customFormat="1" ht="15.75" x14ac:dyDescent="0.25">
      <c r="A655" s="449"/>
      <c r="B655" s="434"/>
      <c r="C655" s="434"/>
      <c r="D655" s="435"/>
      <c r="E655" s="430" t="s">
        <v>1116</v>
      </c>
      <c r="F655" s="434"/>
      <c r="G655" s="434"/>
      <c r="H655" s="436"/>
      <c r="I655" s="437">
        <f>SUM(I625:I654)</f>
        <v>0</v>
      </c>
      <c r="J655" s="438"/>
      <c r="K655" s="437">
        <f>SUM(K625:K654)</f>
        <v>0</v>
      </c>
      <c r="L655" s="438"/>
      <c r="M655" s="437">
        <f>SUM(M625:M654)</f>
        <v>0</v>
      </c>
      <c r="N655" s="437"/>
      <c r="O655" s="437">
        <f t="shared" ref="O655" si="99">SUM(O625:O654)</f>
        <v>0</v>
      </c>
    </row>
    <row r="656" spans="1:15" s="3" customFormat="1" ht="21.75" customHeight="1" x14ac:dyDescent="0.25">
      <c r="A656" s="451" t="str">
        <f>Orçamento!A635</f>
        <v>21.0</v>
      </c>
      <c r="B656" s="427"/>
      <c r="C656" s="427"/>
      <c r="D656" s="428" t="str">
        <f>Orçamento!D635</f>
        <v>META 21</v>
      </c>
      <c r="E656" s="427"/>
      <c r="F656" s="427"/>
      <c r="G656" s="429"/>
      <c r="H656" s="430"/>
      <c r="I656" s="430"/>
      <c r="J656" s="431"/>
      <c r="K656" s="431"/>
      <c r="L656" s="431"/>
      <c r="M656" s="432"/>
      <c r="N656" s="433"/>
      <c r="O656" s="433"/>
    </row>
    <row r="657" spans="1:15" x14ac:dyDescent="0.2">
      <c r="A657" s="92" t="str">
        <f>Orçamento!A636</f>
        <v>21.1</v>
      </c>
      <c r="B657" s="39" t="str">
        <f>Orçamento!B636</f>
        <v>Sinapi</v>
      </c>
      <c r="C657" s="39">
        <f>Orçamento!C636</f>
        <v>0</v>
      </c>
      <c r="D657" s="93">
        <f>Orçamento!D636</f>
        <v>0</v>
      </c>
      <c r="E657" s="39">
        <f>Orçamento!E636</f>
        <v>0</v>
      </c>
      <c r="F657" s="39">
        <f>Orçamento!F636</f>
        <v>0</v>
      </c>
      <c r="G657" s="95">
        <f>'Orç. Pós Licitação'!G636</f>
        <v>0</v>
      </c>
      <c r="H657" s="95">
        <f>'Orç. Pós Licitação'!H636</f>
        <v>0</v>
      </c>
      <c r="I657" s="95">
        <f>'Orç. Pós Licitação'!I636</f>
        <v>0</v>
      </c>
      <c r="J657" s="456"/>
      <c r="K657" s="459">
        <f t="shared" ref="K657:K686" si="100">ROUND((J657*H657),2)</f>
        <v>0</v>
      </c>
      <c r="L657" s="283"/>
      <c r="M657" s="99">
        <f t="shared" ref="M657:M686" si="101">ROUND((L657*H657),2)</f>
        <v>0</v>
      </c>
      <c r="N657" s="458">
        <f t="shared" ref="N657:N686" si="102">F657-J657+L657</f>
        <v>0</v>
      </c>
      <c r="O657" s="99">
        <f t="shared" ref="O657:O686" si="103">ROUND((N657*H657),2)</f>
        <v>0</v>
      </c>
    </row>
    <row r="658" spans="1:15" x14ac:dyDescent="0.2">
      <c r="A658" s="92" t="str">
        <f>Orçamento!A637</f>
        <v>21.2</v>
      </c>
      <c r="B658" s="39" t="str">
        <f>Orçamento!B637</f>
        <v>Sinapi</v>
      </c>
      <c r="C658" s="39">
        <f>Orçamento!C637</f>
        <v>0</v>
      </c>
      <c r="D658" s="93">
        <f>Orçamento!D637</f>
        <v>0</v>
      </c>
      <c r="E658" s="39">
        <f>Orçamento!E637</f>
        <v>0</v>
      </c>
      <c r="F658" s="39">
        <f>Orçamento!F637</f>
        <v>0</v>
      </c>
      <c r="G658" s="95">
        <f>'Orç. Pós Licitação'!G637</f>
        <v>0</v>
      </c>
      <c r="H658" s="95">
        <f>'Orç. Pós Licitação'!H637</f>
        <v>0</v>
      </c>
      <c r="I658" s="95">
        <f>'Orç. Pós Licitação'!I637</f>
        <v>0</v>
      </c>
      <c r="J658" s="456"/>
      <c r="K658" s="459">
        <f t="shared" si="100"/>
        <v>0</v>
      </c>
      <c r="L658" s="283"/>
      <c r="M658" s="99">
        <f t="shared" si="101"/>
        <v>0</v>
      </c>
      <c r="N658" s="458">
        <f t="shared" si="102"/>
        <v>0</v>
      </c>
      <c r="O658" s="99">
        <f t="shared" si="103"/>
        <v>0</v>
      </c>
    </row>
    <row r="659" spans="1:15" x14ac:dyDescent="0.2">
      <c r="A659" s="92" t="str">
        <f>Orçamento!A638</f>
        <v>21.3</v>
      </c>
      <c r="B659" s="39" t="str">
        <f>Orçamento!B638</f>
        <v>Sinapi</v>
      </c>
      <c r="C659" s="39">
        <f>Orçamento!C638</f>
        <v>0</v>
      </c>
      <c r="D659" s="93">
        <f>Orçamento!D638</f>
        <v>0</v>
      </c>
      <c r="E659" s="39">
        <f>Orçamento!E638</f>
        <v>0</v>
      </c>
      <c r="F659" s="39">
        <f>Orçamento!F638</f>
        <v>0</v>
      </c>
      <c r="G659" s="95">
        <f>'Orç. Pós Licitação'!G638</f>
        <v>0</v>
      </c>
      <c r="H659" s="95">
        <f>'Orç. Pós Licitação'!H638</f>
        <v>0</v>
      </c>
      <c r="I659" s="95">
        <f>'Orç. Pós Licitação'!I638</f>
        <v>0</v>
      </c>
      <c r="J659" s="456"/>
      <c r="K659" s="459">
        <f t="shared" si="100"/>
        <v>0</v>
      </c>
      <c r="L659" s="283"/>
      <c r="M659" s="99">
        <f t="shared" si="101"/>
        <v>0</v>
      </c>
      <c r="N659" s="458">
        <f t="shared" si="102"/>
        <v>0</v>
      </c>
      <c r="O659" s="99">
        <f t="shared" si="103"/>
        <v>0</v>
      </c>
    </row>
    <row r="660" spans="1:15" x14ac:dyDescent="0.2">
      <c r="A660" s="92" t="str">
        <f>Orçamento!A639</f>
        <v>21.4</v>
      </c>
      <c r="B660" s="39" t="str">
        <f>Orçamento!B639</f>
        <v>Sinapi</v>
      </c>
      <c r="C660" s="39">
        <f>Orçamento!C639</f>
        <v>0</v>
      </c>
      <c r="D660" s="93">
        <f>Orçamento!D639</f>
        <v>0</v>
      </c>
      <c r="E660" s="39">
        <f>Orçamento!E639</f>
        <v>0</v>
      </c>
      <c r="F660" s="39">
        <f>Orçamento!F639</f>
        <v>0</v>
      </c>
      <c r="G660" s="95">
        <f>'Orç. Pós Licitação'!G639</f>
        <v>0</v>
      </c>
      <c r="H660" s="95">
        <f>'Orç. Pós Licitação'!H639</f>
        <v>0</v>
      </c>
      <c r="I660" s="95">
        <f>'Orç. Pós Licitação'!I639</f>
        <v>0</v>
      </c>
      <c r="J660" s="456"/>
      <c r="K660" s="459">
        <f t="shared" si="100"/>
        <v>0</v>
      </c>
      <c r="L660" s="283"/>
      <c r="M660" s="99">
        <f t="shared" si="101"/>
        <v>0</v>
      </c>
      <c r="N660" s="458">
        <f t="shared" si="102"/>
        <v>0</v>
      </c>
      <c r="O660" s="99">
        <f t="shared" si="103"/>
        <v>0</v>
      </c>
    </row>
    <row r="661" spans="1:15" x14ac:dyDescent="0.2">
      <c r="A661" s="92" t="str">
        <f>Orçamento!A640</f>
        <v>21.5</v>
      </c>
      <c r="B661" s="39" t="str">
        <f>Orçamento!B640</f>
        <v>Sinapi</v>
      </c>
      <c r="C661" s="39">
        <f>Orçamento!C640</f>
        <v>0</v>
      </c>
      <c r="D661" s="93">
        <f>Orçamento!D640</f>
        <v>0</v>
      </c>
      <c r="E661" s="39">
        <f>Orçamento!E640</f>
        <v>0</v>
      </c>
      <c r="F661" s="39">
        <f>Orçamento!F640</f>
        <v>0</v>
      </c>
      <c r="G661" s="95">
        <f>'Orç. Pós Licitação'!G640</f>
        <v>0</v>
      </c>
      <c r="H661" s="95">
        <f>'Orç. Pós Licitação'!H640</f>
        <v>0</v>
      </c>
      <c r="I661" s="95">
        <f>'Orç. Pós Licitação'!I640</f>
        <v>0</v>
      </c>
      <c r="J661" s="456"/>
      <c r="K661" s="459">
        <f t="shared" si="100"/>
        <v>0</v>
      </c>
      <c r="L661" s="283"/>
      <c r="M661" s="99">
        <f t="shared" si="101"/>
        <v>0</v>
      </c>
      <c r="N661" s="458">
        <f t="shared" si="102"/>
        <v>0</v>
      </c>
      <c r="O661" s="99">
        <f t="shared" si="103"/>
        <v>0</v>
      </c>
    </row>
    <row r="662" spans="1:15" x14ac:dyDescent="0.2">
      <c r="A662" s="92" t="str">
        <f>Orçamento!A641</f>
        <v>21.6</v>
      </c>
      <c r="B662" s="39" t="str">
        <f>Orçamento!B641</f>
        <v>Sinapi</v>
      </c>
      <c r="C662" s="39">
        <f>Orçamento!C641</f>
        <v>0</v>
      </c>
      <c r="D662" s="93">
        <f>Orçamento!D641</f>
        <v>0</v>
      </c>
      <c r="E662" s="39">
        <f>Orçamento!E641</f>
        <v>0</v>
      </c>
      <c r="F662" s="39">
        <f>Orçamento!F641</f>
        <v>0</v>
      </c>
      <c r="G662" s="95">
        <f>'Orç. Pós Licitação'!G641</f>
        <v>0</v>
      </c>
      <c r="H662" s="95">
        <f>'Orç. Pós Licitação'!H641</f>
        <v>0</v>
      </c>
      <c r="I662" s="95">
        <f>'Orç. Pós Licitação'!I641</f>
        <v>0</v>
      </c>
      <c r="J662" s="456"/>
      <c r="K662" s="459">
        <f t="shared" si="100"/>
        <v>0</v>
      </c>
      <c r="L662" s="283"/>
      <c r="M662" s="99">
        <f t="shared" si="101"/>
        <v>0</v>
      </c>
      <c r="N662" s="458">
        <f t="shared" si="102"/>
        <v>0</v>
      </c>
      <c r="O662" s="99">
        <f t="shared" si="103"/>
        <v>0</v>
      </c>
    </row>
    <row r="663" spans="1:15" x14ac:dyDescent="0.2">
      <c r="A663" s="92" t="str">
        <f>Orçamento!A642</f>
        <v>21.7</v>
      </c>
      <c r="B663" s="39" t="str">
        <f>Orçamento!B642</f>
        <v>Sinapi</v>
      </c>
      <c r="C663" s="39">
        <f>Orçamento!C642</f>
        <v>0</v>
      </c>
      <c r="D663" s="93">
        <f>Orçamento!D642</f>
        <v>0</v>
      </c>
      <c r="E663" s="39">
        <f>Orçamento!E642</f>
        <v>0</v>
      </c>
      <c r="F663" s="39">
        <f>Orçamento!F642</f>
        <v>0</v>
      </c>
      <c r="G663" s="95">
        <f>'Orç. Pós Licitação'!G642</f>
        <v>0</v>
      </c>
      <c r="H663" s="95">
        <f>'Orç. Pós Licitação'!H642</f>
        <v>0</v>
      </c>
      <c r="I663" s="95">
        <f>'Orç. Pós Licitação'!I642</f>
        <v>0</v>
      </c>
      <c r="J663" s="456"/>
      <c r="K663" s="459">
        <f t="shared" si="100"/>
        <v>0</v>
      </c>
      <c r="L663" s="283"/>
      <c r="M663" s="99">
        <f t="shared" si="101"/>
        <v>0</v>
      </c>
      <c r="N663" s="458">
        <f t="shared" si="102"/>
        <v>0</v>
      </c>
      <c r="O663" s="99">
        <f t="shared" si="103"/>
        <v>0</v>
      </c>
    </row>
    <row r="664" spans="1:15" x14ac:dyDescent="0.2">
      <c r="A664" s="92" t="str">
        <f>Orçamento!A643</f>
        <v>21.8</v>
      </c>
      <c r="B664" s="39" t="str">
        <f>Orçamento!B643</f>
        <v>Sinapi</v>
      </c>
      <c r="C664" s="39">
        <f>Orçamento!C643</f>
        <v>0</v>
      </c>
      <c r="D664" s="93">
        <f>Orçamento!D643</f>
        <v>0</v>
      </c>
      <c r="E664" s="39">
        <f>Orçamento!E643</f>
        <v>0</v>
      </c>
      <c r="F664" s="39">
        <f>Orçamento!F643</f>
        <v>0</v>
      </c>
      <c r="G664" s="95">
        <f>'Orç. Pós Licitação'!G643</f>
        <v>0</v>
      </c>
      <c r="H664" s="95">
        <f>'Orç. Pós Licitação'!H643</f>
        <v>0</v>
      </c>
      <c r="I664" s="95">
        <f>'Orç. Pós Licitação'!I643</f>
        <v>0</v>
      </c>
      <c r="J664" s="456"/>
      <c r="K664" s="459">
        <f t="shared" si="100"/>
        <v>0</v>
      </c>
      <c r="L664" s="283"/>
      <c r="M664" s="99">
        <f t="shared" si="101"/>
        <v>0</v>
      </c>
      <c r="N664" s="458">
        <f t="shared" si="102"/>
        <v>0</v>
      </c>
      <c r="O664" s="99">
        <f t="shared" si="103"/>
        <v>0</v>
      </c>
    </row>
    <row r="665" spans="1:15" x14ac:dyDescent="0.2">
      <c r="A665" s="92" t="str">
        <f>Orçamento!A644</f>
        <v>21.9</v>
      </c>
      <c r="B665" s="39" t="str">
        <f>Orçamento!B644</f>
        <v>Sinapi</v>
      </c>
      <c r="C665" s="39">
        <f>Orçamento!C644</f>
        <v>0</v>
      </c>
      <c r="D665" s="93">
        <f>Orçamento!D644</f>
        <v>0</v>
      </c>
      <c r="E665" s="39">
        <f>Orçamento!E644</f>
        <v>0</v>
      </c>
      <c r="F665" s="39">
        <f>Orçamento!F644</f>
        <v>0</v>
      </c>
      <c r="G665" s="95">
        <f>'Orç. Pós Licitação'!G644</f>
        <v>0</v>
      </c>
      <c r="H665" s="95">
        <f>'Orç. Pós Licitação'!H644</f>
        <v>0</v>
      </c>
      <c r="I665" s="95">
        <f>'Orç. Pós Licitação'!I644</f>
        <v>0</v>
      </c>
      <c r="J665" s="456"/>
      <c r="K665" s="459">
        <f t="shared" si="100"/>
        <v>0</v>
      </c>
      <c r="L665" s="283"/>
      <c r="M665" s="99">
        <f t="shared" si="101"/>
        <v>0</v>
      </c>
      <c r="N665" s="458">
        <f t="shared" si="102"/>
        <v>0</v>
      </c>
      <c r="O665" s="99">
        <f t="shared" si="103"/>
        <v>0</v>
      </c>
    </row>
    <row r="666" spans="1:15" x14ac:dyDescent="0.2">
      <c r="A666" s="92" t="str">
        <f>Orçamento!A645</f>
        <v>21.10</v>
      </c>
      <c r="B666" s="39" t="str">
        <f>Orçamento!B645</f>
        <v>Sinapi</v>
      </c>
      <c r="C666" s="39">
        <f>Orçamento!C645</f>
        <v>0</v>
      </c>
      <c r="D666" s="93">
        <f>Orçamento!D645</f>
        <v>0</v>
      </c>
      <c r="E666" s="39">
        <f>Orçamento!E645</f>
        <v>0</v>
      </c>
      <c r="F666" s="39">
        <f>Orçamento!F645</f>
        <v>0</v>
      </c>
      <c r="G666" s="95">
        <f>'Orç. Pós Licitação'!G645</f>
        <v>0</v>
      </c>
      <c r="H666" s="95">
        <f>'Orç. Pós Licitação'!H645</f>
        <v>0</v>
      </c>
      <c r="I666" s="95">
        <f>'Orç. Pós Licitação'!I645</f>
        <v>0</v>
      </c>
      <c r="J666" s="456"/>
      <c r="K666" s="459">
        <f t="shared" si="100"/>
        <v>0</v>
      </c>
      <c r="L666" s="283"/>
      <c r="M666" s="99">
        <f t="shared" si="101"/>
        <v>0</v>
      </c>
      <c r="N666" s="458">
        <f t="shared" si="102"/>
        <v>0</v>
      </c>
      <c r="O666" s="99">
        <f t="shared" si="103"/>
        <v>0</v>
      </c>
    </row>
    <row r="667" spans="1:15" x14ac:dyDescent="0.2">
      <c r="A667" s="92" t="str">
        <f>Orçamento!A646</f>
        <v>21.11</v>
      </c>
      <c r="B667" s="39" t="str">
        <f>Orçamento!B646</f>
        <v>Sinapi</v>
      </c>
      <c r="C667" s="39">
        <f>Orçamento!C646</f>
        <v>0</v>
      </c>
      <c r="D667" s="93">
        <f>Orçamento!D646</f>
        <v>0</v>
      </c>
      <c r="E667" s="39">
        <f>Orçamento!E646</f>
        <v>0</v>
      </c>
      <c r="F667" s="39">
        <f>Orçamento!F646</f>
        <v>0</v>
      </c>
      <c r="G667" s="95">
        <f>'Orç. Pós Licitação'!G646</f>
        <v>0</v>
      </c>
      <c r="H667" s="95">
        <f>'Orç. Pós Licitação'!H646</f>
        <v>0</v>
      </c>
      <c r="I667" s="95">
        <f>'Orç. Pós Licitação'!I646</f>
        <v>0</v>
      </c>
      <c r="J667" s="456"/>
      <c r="K667" s="459">
        <f t="shared" si="100"/>
        <v>0</v>
      </c>
      <c r="L667" s="283"/>
      <c r="M667" s="99">
        <f t="shared" si="101"/>
        <v>0</v>
      </c>
      <c r="N667" s="458">
        <f t="shared" si="102"/>
        <v>0</v>
      </c>
      <c r="O667" s="99">
        <f t="shared" si="103"/>
        <v>0</v>
      </c>
    </row>
    <row r="668" spans="1:15" x14ac:dyDescent="0.2">
      <c r="A668" s="92" t="str">
        <f>Orçamento!A647</f>
        <v>21.12</v>
      </c>
      <c r="B668" s="39" t="str">
        <f>Orçamento!B647</f>
        <v>Sinapi</v>
      </c>
      <c r="C668" s="39">
        <f>Orçamento!C647</f>
        <v>0</v>
      </c>
      <c r="D668" s="93">
        <f>Orçamento!D647</f>
        <v>0</v>
      </c>
      <c r="E668" s="39">
        <f>Orçamento!E647</f>
        <v>0</v>
      </c>
      <c r="F668" s="39">
        <f>Orçamento!F647</f>
        <v>0</v>
      </c>
      <c r="G668" s="95">
        <f>'Orç. Pós Licitação'!G647</f>
        <v>0</v>
      </c>
      <c r="H668" s="95">
        <f>'Orç. Pós Licitação'!H647</f>
        <v>0</v>
      </c>
      <c r="I668" s="95">
        <f>'Orç. Pós Licitação'!I647</f>
        <v>0</v>
      </c>
      <c r="J668" s="456"/>
      <c r="K668" s="459">
        <f t="shared" si="100"/>
        <v>0</v>
      </c>
      <c r="L668" s="283"/>
      <c r="M668" s="99">
        <f t="shared" si="101"/>
        <v>0</v>
      </c>
      <c r="N668" s="458">
        <f t="shared" si="102"/>
        <v>0</v>
      </c>
      <c r="O668" s="99">
        <f t="shared" si="103"/>
        <v>0</v>
      </c>
    </row>
    <row r="669" spans="1:15" x14ac:dyDescent="0.2">
      <c r="A669" s="92" t="str">
        <f>Orçamento!A648</f>
        <v>21.13</v>
      </c>
      <c r="B669" s="39" t="str">
        <f>Orçamento!B648</f>
        <v>Sinapi</v>
      </c>
      <c r="C669" s="39">
        <f>Orçamento!C648</f>
        <v>0</v>
      </c>
      <c r="D669" s="93">
        <f>Orçamento!D648</f>
        <v>0</v>
      </c>
      <c r="E669" s="39">
        <f>Orçamento!E648</f>
        <v>0</v>
      </c>
      <c r="F669" s="39">
        <f>Orçamento!F648</f>
        <v>0</v>
      </c>
      <c r="G669" s="95">
        <f>'Orç. Pós Licitação'!G648</f>
        <v>0</v>
      </c>
      <c r="H669" s="95">
        <f>'Orç. Pós Licitação'!H648</f>
        <v>0</v>
      </c>
      <c r="I669" s="95">
        <f>'Orç. Pós Licitação'!I648</f>
        <v>0</v>
      </c>
      <c r="J669" s="456"/>
      <c r="K669" s="459">
        <f t="shared" si="100"/>
        <v>0</v>
      </c>
      <c r="L669" s="283"/>
      <c r="M669" s="99">
        <f t="shared" si="101"/>
        <v>0</v>
      </c>
      <c r="N669" s="458">
        <f t="shared" si="102"/>
        <v>0</v>
      </c>
      <c r="O669" s="99">
        <f t="shared" si="103"/>
        <v>0</v>
      </c>
    </row>
    <row r="670" spans="1:15" x14ac:dyDescent="0.2">
      <c r="A670" s="92" t="str">
        <f>Orçamento!A649</f>
        <v>21.14</v>
      </c>
      <c r="B670" s="39" t="str">
        <f>Orçamento!B649</f>
        <v>Sinapi</v>
      </c>
      <c r="C670" s="39">
        <f>Orçamento!C649</f>
        <v>0</v>
      </c>
      <c r="D670" s="93">
        <f>Orçamento!D649</f>
        <v>0</v>
      </c>
      <c r="E670" s="39">
        <f>Orçamento!E649</f>
        <v>0</v>
      </c>
      <c r="F670" s="39">
        <f>Orçamento!F649</f>
        <v>0</v>
      </c>
      <c r="G670" s="95">
        <f>'Orç. Pós Licitação'!G649</f>
        <v>0</v>
      </c>
      <c r="H670" s="95">
        <f>'Orç. Pós Licitação'!H649</f>
        <v>0</v>
      </c>
      <c r="I670" s="95">
        <f>'Orç. Pós Licitação'!I649</f>
        <v>0</v>
      </c>
      <c r="J670" s="456"/>
      <c r="K670" s="459">
        <f t="shared" si="100"/>
        <v>0</v>
      </c>
      <c r="L670" s="283"/>
      <c r="M670" s="99">
        <f t="shared" si="101"/>
        <v>0</v>
      </c>
      <c r="N670" s="458">
        <f t="shared" si="102"/>
        <v>0</v>
      </c>
      <c r="O670" s="99">
        <f t="shared" si="103"/>
        <v>0</v>
      </c>
    </row>
    <row r="671" spans="1:15" x14ac:dyDescent="0.2">
      <c r="A671" s="92" t="str">
        <f>Orçamento!A650</f>
        <v>21.15</v>
      </c>
      <c r="B671" s="39" t="str">
        <f>Orçamento!B650</f>
        <v>Sinapi</v>
      </c>
      <c r="C671" s="39">
        <f>Orçamento!C650</f>
        <v>0</v>
      </c>
      <c r="D671" s="93">
        <f>Orçamento!D650</f>
        <v>0</v>
      </c>
      <c r="E671" s="39">
        <f>Orçamento!E650</f>
        <v>0</v>
      </c>
      <c r="F671" s="39">
        <f>Orçamento!F650</f>
        <v>0</v>
      </c>
      <c r="G671" s="95">
        <f>'Orç. Pós Licitação'!G650</f>
        <v>0</v>
      </c>
      <c r="H671" s="95">
        <f>'Orç. Pós Licitação'!H650</f>
        <v>0</v>
      </c>
      <c r="I671" s="95">
        <f>'Orç. Pós Licitação'!I650</f>
        <v>0</v>
      </c>
      <c r="J671" s="456"/>
      <c r="K671" s="459">
        <f t="shared" si="100"/>
        <v>0</v>
      </c>
      <c r="L671" s="283"/>
      <c r="M671" s="99">
        <f t="shared" si="101"/>
        <v>0</v>
      </c>
      <c r="N671" s="458">
        <f t="shared" si="102"/>
        <v>0</v>
      </c>
      <c r="O671" s="99">
        <f t="shared" si="103"/>
        <v>0</v>
      </c>
    </row>
    <row r="672" spans="1:15" x14ac:dyDescent="0.2">
      <c r="A672" s="92" t="str">
        <f>Orçamento!A651</f>
        <v>21.16</v>
      </c>
      <c r="B672" s="39" t="str">
        <f>Orçamento!B651</f>
        <v>Sinapi</v>
      </c>
      <c r="C672" s="39">
        <f>Orçamento!C651</f>
        <v>0</v>
      </c>
      <c r="D672" s="93">
        <f>Orçamento!D651</f>
        <v>0</v>
      </c>
      <c r="E672" s="39">
        <f>Orçamento!E651</f>
        <v>0</v>
      </c>
      <c r="F672" s="39">
        <f>Orçamento!F651</f>
        <v>0</v>
      </c>
      <c r="G672" s="95">
        <f>'Orç. Pós Licitação'!G651</f>
        <v>0</v>
      </c>
      <c r="H672" s="95">
        <f>'Orç. Pós Licitação'!H651</f>
        <v>0</v>
      </c>
      <c r="I672" s="95">
        <f>'Orç. Pós Licitação'!I651</f>
        <v>0</v>
      </c>
      <c r="J672" s="456"/>
      <c r="K672" s="459">
        <f t="shared" si="100"/>
        <v>0</v>
      </c>
      <c r="L672" s="283"/>
      <c r="M672" s="99">
        <f t="shared" si="101"/>
        <v>0</v>
      </c>
      <c r="N672" s="458">
        <f t="shared" si="102"/>
        <v>0</v>
      </c>
      <c r="O672" s="99">
        <f t="shared" si="103"/>
        <v>0</v>
      </c>
    </row>
    <row r="673" spans="1:15" x14ac:dyDescent="0.2">
      <c r="A673" s="92" t="str">
        <f>Orçamento!A652</f>
        <v>21.17</v>
      </c>
      <c r="B673" s="39" t="str">
        <f>Orçamento!B652</f>
        <v>Sinapi</v>
      </c>
      <c r="C673" s="39">
        <f>Orçamento!C652</f>
        <v>0</v>
      </c>
      <c r="D673" s="93">
        <f>Orçamento!D652</f>
        <v>0</v>
      </c>
      <c r="E673" s="39">
        <f>Orçamento!E652</f>
        <v>0</v>
      </c>
      <c r="F673" s="39">
        <f>Orçamento!F652</f>
        <v>0</v>
      </c>
      <c r="G673" s="95">
        <f>'Orç. Pós Licitação'!G652</f>
        <v>0</v>
      </c>
      <c r="H673" s="95">
        <f>'Orç. Pós Licitação'!H652</f>
        <v>0</v>
      </c>
      <c r="I673" s="95">
        <f>'Orç. Pós Licitação'!I652</f>
        <v>0</v>
      </c>
      <c r="J673" s="456"/>
      <c r="K673" s="459">
        <f t="shared" si="100"/>
        <v>0</v>
      </c>
      <c r="L673" s="283"/>
      <c r="M673" s="99">
        <f t="shared" si="101"/>
        <v>0</v>
      </c>
      <c r="N673" s="458">
        <f t="shared" si="102"/>
        <v>0</v>
      </c>
      <c r="O673" s="99">
        <f t="shared" si="103"/>
        <v>0</v>
      </c>
    </row>
    <row r="674" spans="1:15" x14ac:dyDescent="0.2">
      <c r="A674" s="92" t="str">
        <f>Orçamento!A653</f>
        <v>21.18</v>
      </c>
      <c r="B674" s="39" t="str">
        <f>Orçamento!B653</f>
        <v>Sinapi</v>
      </c>
      <c r="C674" s="39">
        <f>Orçamento!C653</f>
        <v>0</v>
      </c>
      <c r="D674" s="93">
        <f>Orçamento!D653</f>
        <v>0</v>
      </c>
      <c r="E674" s="39">
        <f>Orçamento!E653</f>
        <v>0</v>
      </c>
      <c r="F674" s="39">
        <f>Orçamento!F653</f>
        <v>0</v>
      </c>
      <c r="G674" s="95">
        <f>'Orç. Pós Licitação'!G653</f>
        <v>0</v>
      </c>
      <c r="H674" s="95">
        <f>'Orç. Pós Licitação'!H653</f>
        <v>0</v>
      </c>
      <c r="I674" s="95">
        <f>'Orç. Pós Licitação'!I653</f>
        <v>0</v>
      </c>
      <c r="J674" s="456"/>
      <c r="K674" s="459">
        <f t="shared" si="100"/>
        <v>0</v>
      </c>
      <c r="L674" s="283"/>
      <c r="M674" s="99">
        <f t="shared" si="101"/>
        <v>0</v>
      </c>
      <c r="N674" s="458">
        <f t="shared" si="102"/>
        <v>0</v>
      </c>
      <c r="O674" s="99">
        <f t="shared" si="103"/>
        <v>0</v>
      </c>
    </row>
    <row r="675" spans="1:15" x14ac:dyDescent="0.2">
      <c r="A675" s="92" t="str">
        <f>Orçamento!A654</f>
        <v>21.19</v>
      </c>
      <c r="B675" s="39" t="str">
        <f>Orçamento!B654</f>
        <v>Sinapi</v>
      </c>
      <c r="C675" s="39">
        <f>Orçamento!C654</f>
        <v>0</v>
      </c>
      <c r="D675" s="93">
        <f>Orçamento!D654</f>
        <v>0</v>
      </c>
      <c r="E675" s="39">
        <f>Orçamento!E654</f>
        <v>0</v>
      </c>
      <c r="F675" s="39">
        <f>Orçamento!F654</f>
        <v>0</v>
      </c>
      <c r="G675" s="95">
        <f>'Orç. Pós Licitação'!G654</f>
        <v>0</v>
      </c>
      <c r="H675" s="95">
        <f>'Orç. Pós Licitação'!H654</f>
        <v>0</v>
      </c>
      <c r="I675" s="95">
        <f>'Orç. Pós Licitação'!I654</f>
        <v>0</v>
      </c>
      <c r="J675" s="456"/>
      <c r="K675" s="459">
        <f t="shared" si="100"/>
        <v>0</v>
      </c>
      <c r="L675" s="283"/>
      <c r="M675" s="99">
        <f t="shared" si="101"/>
        <v>0</v>
      </c>
      <c r="N675" s="458">
        <f t="shared" si="102"/>
        <v>0</v>
      </c>
      <c r="O675" s="99">
        <f t="shared" si="103"/>
        <v>0</v>
      </c>
    </row>
    <row r="676" spans="1:15" x14ac:dyDescent="0.2">
      <c r="A676" s="92" t="str">
        <f>Orçamento!A655</f>
        <v>21.20</v>
      </c>
      <c r="B676" s="39" t="str">
        <f>Orçamento!B655</f>
        <v>Sinapi</v>
      </c>
      <c r="C676" s="39">
        <f>Orçamento!C655</f>
        <v>0</v>
      </c>
      <c r="D676" s="93">
        <f>Orçamento!D655</f>
        <v>0</v>
      </c>
      <c r="E676" s="39">
        <f>Orçamento!E655</f>
        <v>0</v>
      </c>
      <c r="F676" s="39">
        <f>Orçamento!F655</f>
        <v>0</v>
      </c>
      <c r="G676" s="95">
        <f>'Orç. Pós Licitação'!G655</f>
        <v>0</v>
      </c>
      <c r="H676" s="95">
        <f>'Orç. Pós Licitação'!H655</f>
        <v>0</v>
      </c>
      <c r="I676" s="95">
        <f>'Orç. Pós Licitação'!I655</f>
        <v>0</v>
      </c>
      <c r="J676" s="456"/>
      <c r="K676" s="459">
        <f t="shared" si="100"/>
        <v>0</v>
      </c>
      <c r="L676" s="283"/>
      <c r="M676" s="99">
        <f t="shared" si="101"/>
        <v>0</v>
      </c>
      <c r="N676" s="458">
        <f t="shared" si="102"/>
        <v>0</v>
      </c>
      <c r="O676" s="99">
        <f t="shared" si="103"/>
        <v>0</v>
      </c>
    </row>
    <row r="677" spans="1:15" x14ac:dyDescent="0.2">
      <c r="A677" s="92" t="str">
        <f>Orçamento!A656</f>
        <v>21.21</v>
      </c>
      <c r="B677" s="39" t="str">
        <f>Orçamento!B656</f>
        <v>Sinapi</v>
      </c>
      <c r="C677" s="39">
        <f>Orçamento!C656</f>
        <v>0</v>
      </c>
      <c r="D677" s="93">
        <f>Orçamento!D656</f>
        <v>0</v>
      </c>
      <c r="E677" s="39">
        <f>Orçamento!E656</f>
        <v>0</v>
      </c>
      <c r="F677" s="39">
        <f>Orçamento!F656</f>
        <v>0</v>
      </c>
      <c r="G677" s="95">
        <f>'Orç. Pós Licitação'!G656</f>
        <v>0</v>
      </c>
      <c r="H677" s="95">
        <f>'Orç. Pós Licitação'!H656</f>
        <v>0</v>
      </c>
      <c r="I677" s="95">
        <f>'Orç. Pós Licitação'!I656</f>
        <v>0</v>
      </c>
      <c r="J677" s="456"/>
      <c r="K677" s="459">
        <f t="shared" si="100"/>
        <v>0</v>
      </c>
      <c r="L677" s="283"/>
      <c r="M677" s="99">
        <f t="shared" si="101"/>
        <v>0</v>
      </c>
      <c r="N677" s="458">
        <f t="shared" si="102"/>
        <v>0</v>
      </c>
      <c r="O677" s="99">
        <f t="shared" si="103"/>
        <v>0</v>
      </c>
    </row>
    <row r="678" spans="1:15" x14ac:dyDescent="0.2">
      <c r="A678" s="92" t="str">
        <f>Orçamento!A657</f>
        <v>21.22</v>
      </c>
      <c r="B678" s="39" t="str">
        <f>Orçamento!B657</f>
        <v>Sinapi</v>
      </c>
      <c r="C678" s="39">
        <f>Orçamento!C657</f>
        <v>0</v>
      </c>
      <c r="D678" s="93">
        <f>Orçamento!D657</f>
        <v>0</v>
      </c>
      <c r="E678" s="39">
        <f>Orçamento!E657</f>
        <v>0</v>
      </c>
      <c r="F678" s="39">
        <f>Orçamento!F657</f>
        <v>0</v>
      </c>
      <c r="G678" s="95">
        <f>'Orç. Pós Licitação'!G657</f>
        <v>0</v>
      </c>
      <c r="H678" s="95">
        <f>'Orç. Pós Licitação'!H657</f>
        <v>0</v>
      </c>
      <c r="I678" s="95">
        <f>'Orç. Pós Licitação'!I657</f>
        <v>0</v>
      </c>
      <c r="J678" s="456"/>
      <c r="K678" s="459">
        <f t="shared" si="100"/>
        <v>0</v>
      </c>
      <c r="L678" s="283"/>
      <c r="M678" s="99">
        <f t="shared" si="101"/>
        <v>0</v>
      </c>
      <c r="N678" s="458">
        <f t="shared" si="102"/>
        <v>0</v>
      </c>
      <c r="O678" s="99">
        <f t="shared" si="103"/>
        <v>0</v>
      </c>
    </row>
    <row r="679" spans="1:15" x14ac:dyDescent="0.2">
      <c r="A679" s="92" t="str">
        <f>Orçamento!A658</f>
        <v>21.23</v>
      </c>
      <c r="B679" s="39" t="str">
        <f>Orçamento!B658</f>
        <v>Sinapi</v>
      </c>
      <c r="C679" s="39">
        <f>Orçamento!C658</f>
        <v>0</v>
      </c>
      <c r="D679" s="93">
        <f>Orçamento!D658</f>
        <v>0</v>
      </c>
      <c r="E679" s="39">
        <f>Orçamento!E658</f>
        <v>0</v>
      </c>
      <c r="F679" s="39">
        <f>Orçamento!F658</f>
        <v>0</v>
      </c>
      <c r="G679" s="95">
        <f>'Orç. Pós Licitação'!G658</f>
        <v>0</v>
      </c>
      <c r="H679" s="95">
        <f>'Orç. Pós Licitação'!H658</f>
        <v>0</v>
      </c>
      <c r="I679" s="95">
        <f>'Orç. Pós Licitação'!I658</f>
        <v>0</v>
      </c>
      <c r="J679" s="456"/>
      <c r="K679" s="459">
        <f t="shared" si="100"/>
        <v>0</v>
      </c>
      <c r="L679" s="283"/>
      <c r="M679" s="99">
        <f t="shared" si="101"/>
        <v>0</v>
      </c>
      <c r="N679" s="458">
        <f t="shared" si="102"/>
        <v>0</v>
      </c>
      <c r="O679" s="99">
        <f t="shared" si="103"/>
        <v>0</v>
      </c>
    </row>
    <row r="680" spans="1:15" x14ac:dyDescent="0.2">
      <c r="A680" s="92" t="str">
        <f>Orçamento!A659</f>
        <v>21.24</v>
      </c>
      <c r="B680" s="39" t="str">
        <f>Orçamento!B659</f>
        <v>Sinapi</v>
      </c>
      <c r="C680" s="39">
        <f>Orçamento!C659</f>
        <v>0</v>
      </c>
      <c r="D680" s="93">
        <f>Orçamento!D659</f>
        <v>0</v>
      </c>
      <c r="E680" s="39">
        <f>Orçamento!E659</f>
        <v>0</v>
      </c>
      <c r="F680" s="39">
        <f>Orçamento!F659</f>
        <v>0</v>
      </c>
      <c r="G680" s="95">
        <f>'Orç. Pós Licitação'!G659</f>
        <v>0</v>
      </c>
      <c r="H680" s="95">
        <f>'Orç. Pós Licitação'!H659</f>
        <v>0</v>
      </c>
      <c r="I680" s="95">
        <f>'Orç. Pós Licitação'!I659</f>
        <v>0</v>
      </c>
      <c r="J680" s="456"/>
      <c r="K680" s="459">
        <f t="shared" si="100"/>
        <v>0</v>
      </c>
      <c r="L680" s="283"/>
      <c r="M680" s="99">
        <f t="shared" si="101"/>
        <v>0</v>
      </c>
      <c r="N680" s="458">
        <f t="shared" si="102"/>
        <v>0</v>
      </c>
      <c r="O680" s="99">
        <f t="shared" si="103"/>
        <v>0</v>
      </c>
    </row>
    <row r="681" spans="1:15" x14ac:dyDescent="0.2">
      <c r="A681" s="92" t="str">
        <f>Orçamento!A660</f>
        <v>21.25</v>
      </c>
      <c r="B681" s="39" t="str">
        <f>Orçamento!B660</f>
        <v>Sinapi</v>
      </c>
      <c r="C681" s="39">
        <f>Orçamento!C660</f>
        <v>0</v>
      </c>
      <c r="D681" s="93">
        <f>Orçamento!D660</f>
        <v>0</v>
      </c>
      <c r="E681" s="39">
        <f>Orçamento!E660</f>
        <v>0</v>
      </c>
      <c r="F681" s="39">
        <f>Orçamento!F660</f>
        <v>0</v>
      </c>
      <c r="G681" s="95">
        <f>'Orç. Pós Licitação'!G660</f>
        <v>0</v>
      </c>
      <c r="H681" s="95">
        <f>'Orç. Pós Licitação'!H660</f>
        <v>0</v>
      </c>
      <c r="I681" s="95">
        <f>'Orç. Pós Licitação'!I660</f>
        <v>0</v>
      </c>
      <c r="J681" s="456"/>
      <c r="K681" s="459">
        <f t="shared" si="100"/>
        <v>0</v>
      </c>
      <c r="L681" s="283"/>
      <c r="M681" s="99">
        <f t="shared" si="101"/>
        <v>0</v>
      </c>
      <c r="N681" s="458">
        <f t="shared" si="102"/>
        <v>0</v>
      </c>
      <c r="O681" s="99">
        <f t="shared" si="103"/>
        <v>0</v>
      </c>
    </row>
    <row r="682" spans="1:15" x14ac:dyDescent="0.2">
      <c r="A682" s="92" t="str">
        <f>Orçamento!A661</f>
        <v>21.26</v>
      </c>
      <c r="B682" s="39" t="str">
        <f>Orçamento!B661</f>
        <v>Sinapi</v>
      </c>
      <c r="C682" s="39">
        <f>Orçamento!C661</f>
        <v>0</v>
      </c>
      <c r="D682" s="93">
        <f>Orçamento!D661</f>
        <v>0</v>
      </c>
      <c r="E682" s="39">
        <f>Orçamento!E661</f>
        <v>0</v>
      </c>
      <c r="F682" s="39">
        <f>Orçamento!F661</f>
        <v>0</v>
      </c>
      <c r="G682" s="95">
        <f>'Orç. Pós Licitação'!G661</f>
        <v>0</v>
      </c>
      <c r="H682" s="95">
        <f>'Orç. Pós Licitação'!H661</f>
        <v>0</v>
      </c>
      <c r="I682" s="95">
        <f>'Orç. Pós Licitação'!I661</f>
        <v>0</v>
      </c>
      <c r="J682" s="456"/>
      <c r="K682" s="459">
        <f t="shared" si="100"/>
        <v>0</v>
      </c>
      <c r="L682" s="283"/>
      <c r="M682" s="99">
        <f t="shared" si="101"/>
        <v>0</v>
      </c>
      <c r="N682" s="458">
        <f t="shared" si="102"/>
        <v>0</v>
      </c>
      <c r="O682" s="99">
        <f t="shared" si="103"/>
        <v>0</v>
      </c>
    </row>
    <row r="683" spans="1:15" x14ac:dyDescent="0.2">
      <c r="A683" s="92" t="str">
        <f>Orçamento!A662</f>
        <v>21.27</v>
      </c>
      <c r="B683" s="39" t="str">
        <f>Orçamento!B662</f>
        <v>Sinapi</v>
      </c>
      <c r="C683" s="39">
        <f>Orçamento!C662</f>
        <v>0</v>
      </c>
      <c r="D683" s="93">
        <f>Orçamento!D662</f>
        <v>0</v>
      </c>
      <c r="E683" s="39">
        <f>Orçamento!E662</f>
        <v>0</v>
      </c>
      <c r="F683" s="39">
        <f>Orçamento!F662</f>
        <v>0</v>
      </c>
      <c r="G683" s="95">
        <f>'Orç. Pós Licitação'!G662</f>
        <v>0</v>
      </c>
      <c r="H683" s="95">
        <f>'Orç. Pós Licitação'!H662</f>
        <v>0</v>
      </c>
      <c r="I683" s="95">
        <f>'Orç. Pós Licitação'!I662</f>
        <v>0</v>
      </c>
      <c r="J683" s="456"/>
      <c r="K683" s="459">
        <f t="shared" si="100"/>
        <v>0</v>
      </c>
      <c r="L683" s="283"/>
      <c r="M683" s="99">
        <f t="shared" si="101"/>
        <v>0</v>
      </c>
      <c r="N683" s="458">
        <f t="shared" si="102"/>
        <v>0</v>
      </c>
      <c r="O683" s="99">
        <f t="shared" si="103"/>
        <v>0</v>
      </c>
    </row>
    <row r="684" spans="1:15" x14ac:dyDescent="0.2">
      <c r="A684" s="92" t="str">
        <f>Orçamento!A663</f>
        <v>21.28</v>
      </c>
      <c r="B684" s="39" t="str">
        <f>Orçamento!B663</f>
        <v>Sinapi</v>
      </c>
      <c r="C684" s="39">
        <f>Orçamento!C663</f>
        <v>0</v>
      </c>
      <c r="D684" s="93">
        <f>Orçamento!D663</f>
        <v>0</v>
      </c>
      <c r="E684" s="39">
        <f>Orçamento!E663</f>
        <v>0</v>
      </c>
      <c r="F684" s="39">
        <f>Orçamento!F663</f>
        <v>0</v>
      </c>
      <c r="G684" s="95">
        <f>'Orç. Pós Licitação'!G663</f>
        <v>0</v>
      </c>
      <c r="H684" s="95">
        <f>'Orç. Pós Licitação'!H663</f>
        <v>0</v>
      </c>
      <c r="I684" s="95">
        <f>'Orç. Pós Licitação'!I663</f>
        <v>0</v>
      </c>
      <c r="J684" s="456"/>
      <c r="K684" s="459">
        <f t="shared" si="100"/>
        <v>0</v>
      </c>
      <c r="L684" s="283"/>
      <c r="M684" s="99">
        <f t="shared" si="101"/>
        <v>0</v>
      </c>
      <c r="N684" s="458">
        <f t="shared" si="102"/>
        <v>0</v>
      </c>
      <c r="O684" s="99">
        <f t="shared" si="103"/>
        <v>0</v>
      </c>
    </row>
    <row r="685" spans="1:15" x14ac:dyDescent="0.2">
      <c r="A685" s="92" t="str">
        <f>Orçamento!A664</f>
        <v>21.29</v>
      </c>
      <c r="B685" s="39" t="str">
        <f>Orçamento!B664</f>
        <v>Sinapi</v>
      </c>
      <c r="C685" s="39">
        <f>Orçamento!C664</f>
        <v>0</v>
      </c>
      <c r="D685" s="93">
        <f>Orçamento!D664</f>
        <v>0</v>
      </c>
      <c r="E685" s="39">
        <f>Orçamento!E664</f>
        <v>0</v>
      </c>
      <c r="F685" s="39">
        <f>Orçamento!F664</f>
        <v>0</v>
      </c>
      <c r="G685" s="95">
        <f>'Orç. Pós Licitação'!G664</f>
        <v>0</v>
      </c>
      <c r="H685" s="95">
        <f>'Orç. Pós Licitação'!H664</f>
        <v>0</v>
      </c>
      <c r="I685" s="95">
        <f>'Orç. Pós Licitação'!I664</f>
        <v>0</v>
      </c>
      <c r="J685" s="456"/>
      <c r="K685" s="459">
        <f t="shared" si="100"/>
        <v>0</v>
      </c>
      <c r="L685" s="283"/>
      <c r="M685" s="99">
        <f t="shared" si="101"/>
        <v>0</v>
      </c>
      <c r="N685" s="458">
        <f t="shared" si="102"/>
        <v>0</v>
      </c>
      <c r="O685" s="99">
        <f t="shared" si="103"/>
        <v>0</v>
      </c>
    </row>
    <row r="686" spans="1:15" x14ac:dyDescent="0.2">
      <c r="A686" s="92" t="str">
        <f>Orçamento!A665</f>
        <v>21.30</v>
      </c>
      <c r="B686" s="39" t="str">
        <f>Orçamento!B665</f>
        <v>Sinapi</v>
      </c>
      <c r="C686" s="39">
        <f>Orçamento!C665</f>
        <v>0</v>
      </c>
      <c r="D686" s="93">
        <f>Orçamento!D665</f>
        <v>0</v>
      </c>
      <c r="E686" s="39">
        <f>Orçamento!E665</f>
        <v>0</v>
      </c>
      <c r="F686" s="39">
        <f>Orçamento!F665</f>
        <v>0</v>
      </c>
      <c r="G686" s="95">
        <f>'Orç. Pós Licitação'!G665</f>
        <v>0</v>
      </c>
      <c r="H686" s="95">
        <f>'Orç. Pós Licitação'!H665</f>
        <v>0</v>
      </c>
      <c r="I686" s="95">
        <f>'Orç. Pós Licitação'!I665</f>
        <v>0</v>
      </c>
      <c r="J686" s="456"/>
      <c r="K686" s="459">
        <f t="shared" si="100"/>
        <v>0</v>
      </c>
      <c r="L686" s="283"/>
      <c r="M686" s="99">
        <f t="shared" si="101"/>
        <v>0</v>
      </c>
      <c r="N686" s="458">
        <f t="shared" si="102"/>
        <v>0</v>
      </c>
      <c r="O686" s="99">
        <f t="shared" si="103"/>
        <v>0</v>
      </c>
    </row>
    <row r="687" spans="1:15" s="2" customFormat="1" ht="15.75" x14ac:dyDescent="0.25">
      <c r="A687" s="449"/>
      <c r="B687" s="434"/>
      <c r="C687" s="434"/>
      <c r="D687" s="430"/>
      <c r="E687" s="430" t="s">
        <v>1116</v>
      </c>
      <c r="F687" s="434"/>
      <c r="G687" s="434"/>
      <c r="H687" s="436"/>
      <c r="I687" s="437">
        <f>SUM(I657:I686)</f>
        <v>0</v>
      </c>
      <c r="J687" s="438"/>
      <c r="K687" s="437">
        <f>SUM(K657:K686)</f>
        <v>0</v>
      </c>
      <c r="L687" s="438"/>
      <c r="M687" s="437">
        <f>SUM(M657:M686)</f>
        <v>0</v>
      </c>
      <c r="N687" s="437"/>
      <c r="O687" s="437">
        <f t="shared" ref="O687" si="104">SUM(O657:O686)</f>
        <v>0</v>
      </c>
    </row>
    <row r="688" spans="1:15" s="3" customFormat="1" ht="21.75" customHeight="1" x14ac:dyDescent="0.25">
      <c r="A688" s="451" t="str">
        <f>Orçamento!A666</f>
        <v>22.0</v>
      </c>
      <c r="B688" s="427"/>
      <c r="C688" s="427"/>
      <c r="D688" s="428" t="str">
        <f>Orçamento!D666</f>
        <v>META 22</v>
      </c>
      <c r="E688" s="427"/>
      <c r="F688" s="427"/>
      <c r="G688" s="429"/>
      <c r="H688" s="430"/>
      <c r="I688" s="430"/>
      <c r="J688" s="431"/>
      <c r="K688" s="431"/>
      <c r="L688" s="431"/>
      <c r="M688" s="432"/>
      <c r="N688" s="433"/>
      <c r="O688" s="433"/>
    </row>
    <row r="689" spans="1:15" x14ac:dyDescent="0.2">
      <c r="A689" s="92" t="str">
        <f>Orçamento!A667</f>
        <v>22.1</v>
      </c>
      <c r="B689" s="39" t="str">
        <f>Orçamento!B667</f>
        <v>Sinapi</v>
      </c>
      <c r="C689" s="39">
        <f>Orçamento!C667</f>
        <v>0</v>
      </c>
      <c r="D689" s="39">
        <f>Orçamento!D667</f>
        <v>0</v>
      </c>
      <c r="E689" s="39">
        <f>Orçamento!E667</f>
        <v>0</v>
      </c>
      <c r="F689" s="39">
        <f>Orçamento!F667</f>
        <v>0</v>
      </c>
      <c r="G689" s="95">
        <f>'Orç. Pós Licitação'!G667</f>
        <v>0</v>
      </c>
      <c r="H689" s="95">
        <f>'Orç. Pós Licitação'!H667</f>
        <v>0</v>
      </c>
      <c r="I689" s="95">
        <f>'Orç. Pós Licitação'!I667</f>
        <v>0</v>
      </c>
      <c r="J689" s="456"/>
      <c r="K689" s="459">
        <f t="shared" ref="K689:K718" si="105">ROUND((J689*H689),2)</f>
        <v>0</v>
      </c>
      <c r="L689" s="283"/>
      <c r="M689" s="99">
        <f t="shared" ref="M689:M718" si="106">ROUND((L689*H689),2)</f>
        <v>0</v>
      </c>
      <c r="N689" s="458">
        <f t="shared" ref="N689:N718" si="107">F689-J689+L689</f>
        <v>0</v>
      </c>
      <c r="O689" s="99">
        <f t="shared" ref="O689:O718" si="108">ROUND((N689*H689),2)</f>
        <v>0</v>
      </c>
    </row>
    <row r="690" spans="1:15" x14ac:dyDescent="0.2">
      <c r="A690" s="92" t="str">
        <f>Orçamento!A668</f>
        <v>22.2</v>
      </c>
      <c r="B690" s="39" t="str">
        <f>Orçamento!B668</f>
        <v>Sinapi</v>
      </c>
      <c r="C690" s="39">
        <f>Orçamento!C668</f>
        <v>0</v>
      </c>
      <c r="D690" s="39">
        <f>Orçamento!D668</f>
        <v>0</v>
      </c>
      <c r="E690" s="39">
        <f>Orçamento!E668</f>
        <v>0</v>
      </c>
      <c r="F690" s="39">
        <f>Orçamento!F668</f>
        <v>0</v>
      </c>
      <c r="G690" s="95">
        <f>'Orç. Pós Licitação'!G668</f>
        <v>0</v>
      </c>
      <c r="H690" s="95">
        <f>'Orç. Pós Licitação'!H668</f>
        <v>0</v>
      </c>
      <c r="I690" s="95">
        <f>'Orç. Pós Licitação'!I668</f>
        <v>0</v>
      </c>
      <c r="J690" s="456"/>
      <c r="K690" s="459">
        <f t="shared" si="105"/>
        <v>0</v>
      </c>
      <c r="L690" s="283"/>
      <c r="M690" s="99">
        <f t="shared" si="106"/>
        <v>0</v>
      </c>
      <c r="N690" s="458">
        <f t="shared" si="107"/>
        <v>0</v>
      </c>
      <c r="O690" s="99">
        <f t="shared" si="108"/>
        <v>0</v>
      </c>
    </row>
    <row r="691" spans="1:15" x14ac:dyDescent="0.2">
      <c r="A691" s="92" t="str">
        <f>Orçamento!A669</f>
        <v>22.3</v>
      </c>
      <c r="B691" s="39" t="str">
        <f>Orçamento!B669</f>
        <v>Sinapi</v>
      </c>
      <c r="C691" s="39">
        <f>Orçamento!C669</f>
        <v>0</v>
      </c>
      <c r="D691" s="39">
        <f>Orçamento!D669</f>
        <v>0</v>
      </c>
      <c r="E691" s="39">
        <f>Orçamento!E669</f>
        <v>0</v>
      </c>
      <c r="F691" s="39">
        <f>Orçamento!F669</f>
        <v>0</v>
      </c>
      <c r="G691" s="95">
        <f>'Orç. Pós Licitação'!G669</f>
        <v>0</v>
      </c>
      <c r="H691" s="95">
        <f>'Orç. Pós Licitação'!H669</f>
        <v>0</v>
      </c>
      <c r="I691" s="95">
        <f>'Orç. Pós Licitação'!I669</f>
        <v>0</v>
      </c>
      <c r="J691" s="456"/>
      <c r="K691" s="459">
        <f t="shared" si="105"/>
        <v>0</v>
      </c>
      <c r="L691" s="283"/>
      <c r="M691" s="99">
        <f t="shared" si="106"/>
        <v>0</v>
      </c>
      <c r="N691" s="458">
        <f t="shared" si="107"/>
        <v>0</v>
      </c>
      <c r="O691" s="99">
        <f t="shared" si="108"/>
        <v>0</v>
      </c>
    </row>
    <row r="692" spans="1:15" x14ac:dyDescent="0.2">
      <c r="A692" s="92" t="str">
        <f>Orçamento!A670</f>
        <v>22.4</v>
      </c>
      <c r="B692" s="39" t="str">
        <f>Orçamento!B670</f>
        <v>Sinapi</v>
      </c>
      <c r="C692" s="39">
        <f>Orçamento!C670</f>
        <v>0</v>
      </c>
      <c r="D692" s="39">
        <f>Orçamento!D670</f>
        <v>0</v>
      </c>
      <c r="E692" s="39">
        <f>Orçamento!E670</f>
        <v>0</v>
      </c>
      <c r="F692" s="39">
        <f>Orçamento!F670</f>
        <v>0</v>
      </c>
      <c r="G692" s="95">
        <f>'Orç. Pós Licitação'!G670</f>
        <v>0</v>
      </c>
      <c r="H692" s="95">
        <f>'Orç. Pós Licitação'!H670</f>
        <v>0</v>
      </c>
      <c r="I692" s="95">
        <f>'Orç. Pós Licitação'!I670</f>
        <v>0</v>
      </c>
      <c r="J692" s="456"/>
      <c r="K692" s="459">
        <f t="shared" si="105"/>
        <v>0</v>
      </c>
      <c r="L692" s="283"/>
      <c r="M692" s="99">
        <f t="shared" si="106"/>
        <v>0</v>
      </c>
      <c r="N692" s="458">
        <f t="shared" si="107"/>
        <v>0</v>
      </c>
      <c r="O692" s="99">
        <f t="shared" si="108"/>
        <v>0</v>
      </c>
    </row>
    <row r="693" spans="1:15" x14ac:dyDescent="0.2">
      <c r="A693" s="92" t="str">
        <f>Orçamento!A671</f>
        <v>22.5</v>
      </c>
      <c r="B693" s="39" t="str">
        <f>Orçamento!B671</f>
        <v>Sinapi</v>
      </c>
      <c r="C693" s="39">
        <f>Orçamento!C671</f>
        <v>0</v>
      </c>
      <c r="D693" s="39">
        <f>Orçamento!D671</f>
        <v>0</v>
      </c>
      <c r="E693" s="39">
        <f>Orçamento!E671</f>
        <v>0</v>
      </c>
      <c r="F693" s="39">
        <f>Orçamento!F671</f>
        <v>0</v>
      </c>
      <c r="G693" s="95">
        <f>'Orç. Pós Licitação'!G671</f>
        <v>0</v>
      </c>
      <c r="H693" s="95">
        <f>'Orç. Pós Licitação'!H671</f>
        <v>0</v>
      </c>
      <c r="I693" s="95">
        <f>'Orç. Pós Licitação'!I671</f>
        <v>0</v>
      </c>
      <c r="J693" s="456"/>
      <c r="K693" s="459">
        <f t="shared" si="105"/>
        <v>0</v>
      </c>
      <c r="L693" s="283"/>
      <c r="M693" s="99">
        <f t="shared" si="106"/>
        <v>0</v>
      </c>
      <c r="N693" s="458">
        <f t="shared" si="107"/>
        <v>0</v>
      </c>
      <c r="O693" s="99">
        <f t="shared" si="108"/>
        <v>0</v>
      </c>
    </row>
    <row r="694" spans="1:15" x14ac:dyDescent="0.2">
      <c r="A694" s="92" t="str">
        <f>Orçamento!A672</f>
        <v>22.6</v>
      </c>
      <c r="B694" s="39" t="str">
        <f>Orçamento!B672</f>
        <v>Sinapi</v>
      </c>
      <c r="C694" s="39">
        <f>Orçamento!C672</f>
        <v>0</v>
      </c>
      <c r="D694" s="39">
        <f>Orçamento!D672</f>
        <v>0</v>
      </c>
      <c r="E694" s="39">
        <f>Orçamento!E672</f>
        <v>0</v>
      </c>
      <c r="F694" s="39">
        <f>Orçamento!F672</f>
        <v>0</v>
      </c>
      <c r="G694" s="95">
        <f>'Orç. Pós Licitação'!G672</f>
        <v>0</v>
      </c>
      <c r="H694" s="95">
        <f>'Orç. Pós Licitação'!H672</f>
        <v>0</v>
      </c>
      <c r="I694" s="95">
        <f>'Orç. Pós Licitação'!I672</f>
        <v>0</v>
      </c>
      <c r="J694" s="456"/>
      <c r="K694" s="459">
        <f t="shared" si="105"/>
        <v>0</v>
      </c>
      <c r="L694" s="283"/>
      <c r="M694" s="99">
        <f t="shared" si="106"/>
        <v>0</v>
      </c>
      <c r="N694" s="458">
        <f t="shared" si="107"/>
        <v>0</v>
      </c>
      <c r="O694" s="99">
        <f t="shared" si="108"/>
        <v>0</v>
      </c>
    </row>
    <row r="695" spans="1:15" x14ac:dyDescent="0.2">
      <c r="A695" s="92" t="str">
        <f>Orçamento!A673</f>
        <v>22.7</v>
      </c>
      <c r="B695" s="39" t="str">
        <f>Orçamento!B673</f>
        <v>Sinapi</v>
      </c>
      <c r="C695" s="39">
        <f>Orçamento!C673</f>
        <v>0</v>
      </c>
      <c r="D695" s="39">
        <f>Orçamento!D673</f>
        <v>0</v>
      </c>
      <c r="E695" s="39">
        <f>Orçamento!E673</f>
        <v>0</v>
      </c>
      <c r="F695" s="39">
        <f>Orçamento!F673</f>
        <v>0</v>
      </c>
      <c r="G695" s="95">
        <f>'Orç. Pós Licitação'!G673</f>
        <v>0</v>
      </c>
      <c r="H695" s="95">
        <f>'Orç. Pós Licitação'!H673</f>
        <v>0</v>
      </c>
      <c r="I695" s="95">
        <f>'Orç. Pós Licitação'!I673</f>
        <v>0</v>
      </c>
      <c r="J695" s="456"/>
      <c r="K695" s="459">
        <f t="shared" si="105"/>
        <v>0</v>
      </c>
      <c r="L695" s="283"/>
      <c r="M695" s="99">
        <f t="shared" si="106"/>
        <v>0</v>
      </c>
      <c r="N695" s="458">
        <f t="shared" si="107"/>
        <v>0</v>
      </c>
      <c r="O695" s="99">
        <f t="shared" si="108"/>
        <v>0</v>
      </c>
    </row>
    <row r="696" spans="1:15" x14ac:dyDescent="0.2">
      <c r="A696" s="92" t="str">
        <f>Orçamento!A674</f>
        <v>22.8</v>
      </c>
      <c r="B696" s="39" t="str">
        <f>Orçamento!B674</f>
        <v>Sinapi</v>
      </c>
      <c r="C696" s="39">
        <f>Orçamento!C674</f>
        <v>0</v>
      </c>
      <c r="D696" s="39">
        <f>Orçamento!D674</f>
        <v>0</v>
      </c>
      <c r="E696" s="39">
        <f>Orçamento!E674</f>
        <v>0</v>
      </c>
      <c r="F696" s="39">
        <f>Orçamento!F674</f>
        <v>0</v>
      </c>
      <c r="G696" s="95">
        <f>'Orç. Pós Licitação'!G674</f>
        <v>0</v>
      </c>
      <c r="H696" s="95">
        <f>'Orç. Pós Licitação'!H674</f>
        <v>0</v>
      </c>
      <c r="I696" s="95">
        <f>'Orç. Pós Licitação'!I674</f>
        <v>0</v>
      </c>
      <c r="J696" s="456"/>
      <c r="K696" s="459">
        <f t="shared" si="105"/>
        <v>0</v>
      </c>
      <c r="L696" s="283"/>
      <c r="M696" s="99">
        <f t="shared" si="106"/>
        <v>0</v>
      </c>
      <c r="N696" s="458">
        <f t="shared" si="107"/>
        <v>0</v>
      </c>
      <c r="O696" s="99">
        <f t="shared" si="108"/>
        <v>0</v>
      </c>
    </row>
    <row r="697" spans="1:15" x14ac:dyDescent="0.2">
      <c r="A697" s="92" t="str">
        <f>Orçamento!A675</f>
        <v>22.9</v>
      </c>
      <c r="B697" s="39" t="str">
        <f>Orçamento!B675</f>
        <v>Sinapi</v>
      </c>
      <c r="C697" s="39">
        <f>Orçamento!C675</f>
        <v>0</v>
      </c>
      <c r="D697" s="39">
        <f>Orçamento!D675</f>
        <v>0</v>
      </c>
      <c r="E697" s="39">
        <f>Orçamento!E675</f>
        <v>0</v>
      </c>
      <c r="F697" s="39">
        <f>Orçamento!F675</f>
        <v>0</v>
      </c>
      <c r="G697" s="95">
        <f>'Orç. Pós Licitação'!G675</f>
        <v>0</v>
      </c>
      <c r="H697" s="95">
        <f>'Orç. Pós Licitação'!H675</f>
        <v>0</v>
      </c>
      <c r="I697" s="95">
        <f>'Orç. Pós Licitação'!I675</f>
        <v>0</v>
      </c>
      <c r="J697" s="456"/>
      <c r="K697" s="459">
        <f t="shared" si="105"/>
        <v>0</v>
      </c>
      <c r="L697" s="283"/>
      <c r="M697" s="99">
        <f t="shared" si="106"/>
        <v>0</v>
      </c>
      <c r="N697" s="458">
        <f t="shared" si="107"/>
        <v>0</v>
      </c>
      <c r="O697" s="99">
        <f t="shared" si="108"/>
        <v>0</v>
      </c>
    </row>
    <row r="698" spans="1:15" x14ac:dyDescent="0.2">
      <c r="A698" s="92" t="str">
        <f>Orçamento!A676</f>
        <v>22.10</v>
      </c>
      <c r="B698" s="39" t="str">
        <f>Orçamento!B676</f>
        <v>Sinapi</v>
      </c>
      <c r="C698" s="39">
        <f>Orçamento!C676</f>
        <v>0</v>
      </c>
      <c r="D698" s="39">
        <f>Orçamento!D676</f>
        <v>0</v>
      </c>
      <c r="E698" s="39">
        <f>Orçamento!E676</f>
        <v>0</v>
      </c>
      <c r="F698" s="39">
        <f>Orçamento!F676</f>
        <v>0</v>
      </c>
      <c r="G698" s="95">
        <f>'Orç. Pós Licitação'!G676</f>
        <v>0</v>
      </c>
      <c r="H698" s="95">
        <f>'Orç. Pós Licitação'!H676</f>
        <v>0</v>
      </c>
      <c r="I698" s="95">
        <f>'Orç. Pós Licitação'!I676</f>
        <v>0</v>
      </c>
      <c r="J698" s="456"/>
      <c r="K698" s="459">
        <f t="shared" si="105"/>
        <v>0</v>
      </c>
      <c r="L698" s="283"/>
      <c r="M698" s="99">
        <f t="shared" si="106"/>
        <v>0</v>
      </c>
      <c r="N698" s="458">
        <f t="shared" si="107"/>
        <v>0</v>
      </c>
      <c r="O698" s="99">
        <f t="shared" si="108"/>
        <v>0</v>
      </c>
    </row>
    <row r="699" spans="1:15" x14ac:dyDescent="0.2">
      <c r="A699" s="92" t="str">
        <f>Orçamento!A677</f>
        <v>22.11</v>
      </c>
      <c r="B699" s="39" t="str">
        <f>Orçamento!B677</f>
        <v>Sinapi</v>
      </c>
      <c r="C699" s="39">
        <f>Orçamento!C677</f>
        <v>0</v>
      </c>
      <c r="D699" s="39">
        <f>Orçamento!D677</f>
        <v>0</v>
      </c>
      <c r="E699" s="39">
        <f>Orçamento!E677</f>
        <v>0</v>
      </c>
      <c r="F699" s="39">
        <f>Orçamento!F677</f>
        <v>0</v>
      </c>
      <c r="G699" s="95">
        <f>'Orç. Pós Licitação'!G677</f>
        <v>0</v>
      </c>
      <c r="H699" s="95">
        <f>'Orç. Pós Licitação'!H677</f>
        <v>0</v>
      </c>
      <c r="I699" s="95">
        <f>'Orç. Pós Licitação'!I677</f>
        <v>0</v>
      </c>
      <c r="J699" s="456"/>
      <c r="K699" s="459">
        <f t="shared" si="105"/>
        <v>0</v>
      </c>
      <c r="L699" s="283"/>
      <c r="M699" s="99">
        <f t="shared" si="106"/>
        <v>0</v>
      </c>
      <c r="N699" s="458">
        <f t="shared" si="107"/>
        <v>0</v>
      </c>
      <c r="O699" s="99">
        <f t="shared" si="108"/>
        <v>0</v>
      </c>
    </row>
    <row r="700" spans="1:15" x14ac:dyDescent="0.2">
      <c r="A700" s="92" t="str">
        <f>Orçamento!A678</f>
        <v>22.12</v>
      </c>
      <c r="B700" s="39" t="str">
        <f>Orçamento!B678</f>
        <v>Sinapi</v>
      </c>
      <c r="C700" s="39">
        <f>Orçamento!C678</f>
        <v>0</v>
      </c>
      <c r="D700" s="39">
        <f>Orçamento!D678</f>
        <v>0</v>
      </c>
      <c r="E700" s="39">
        <f>Orçamento!E678</f>
        <v>0</v>
      </c>
      <c r="F700" s="39">
        <f>Orçamento!F678</f>
        <v>0</v>
      </c>
      <c r="G700" s="95">
        <f>'Orç. Pós Licitação'!G678</f>
        <v>0</v>
      </c>
      <c r="H700" s="95">
        <f>'Orç. Pós Licitação'!H678</f>
        <v>0</v>
      </c>
      <c r="I700" s="95">
        <f>'Orç. Pós Licitação'!I678</f>
        <v>0</v>
      </c>
      <c r="J700" s="456"/>
      <c r="K700" s="459">
        <f t="shared" si="105"/>
        <v>0</v>
      </c>
      <c r="L700" s="283"/>
      <c r="M700" s="99">
        <f t="shared" si="106"/>
        <v>0</v>
      </c>
      <c r="N700" s="458">
        <f t="shared" si="107"/>
        <v>0</v>
      </c>
      <c r="O700" s="99">
        <f t="shared" si="108"/>
        <v>0</v>
      </c>
    </row>
    <row r="701" spans="1:15" x14ac:dyDescent="0.2">
      <c r="A701" s="92" t="str">
        <f>Orçamento!A679</f>
        <v>22.13</v>
      </c>
      <c r="B701" s="39" t="str">
        <f>Orçamento!B679</f>
        <v>Sinapi</v>
      </c>
      <c r="C701" s="39">
        <f>Orçamento!C679</f>
        <v>0</v>
      </c>
      <c r="D701" s="39">
        <f>Orçamento!D679</f>
        <v>0</v>
      </c>
      <c r="E701" s="39">
        <f>Orçamento!E679</f>
        <v>0</v>
      </c>
      <c r="F701" s="39">
        <f>Orçamento!F679</f>
        <v>0</v>
      </c>
      <c r="G701" s="95">
        <f>'Orç. Pós Licitação'!G679</f>
        <v>0</v>
      </c>
      <c r="H701" s="95">
        <f>'Orç. Pós Licitação'!H679</f>
        <v>0</v>
      </c>
      <c r="I701" s="95">
        <f>'Orç. Pós Licitação'!I679</f>
        <v>0</v>
      </c>
      <c r="J701" s="456"/>
      <c r="K701" s="459">
        <f t="shared" si="105"/>
        <v>0</v>
      </c>
      <c r="L701" s="283"/>
      <c r="M701" s="99">
        <f t="shared" si="106"/>
        <v>0</v>
      </c>
      <c r="N701" s="458">
        <f t="shared" si="107"/>
        <v>0</v>
      </c>
      <c r="O701" s="99">
        <f t="shared" si="108"/>
        <v>0</v>
      </c>
    </row>
    <row r="702" spans="1:15" x14ac:dyDescent="0.2">
      <c r="A702" s="92" t="str">
        <f>Orçamento!A680</f>
        <v>22.14</v>
      </c>
      <c r="B702" s="39" t="str">
        <f>Orçamento!B680</f>
        <v>Sinapi</v>
      </c>
      <c r="C702" s="39">
        <f>Orçamento!C680</f>
        <v>0</v>
      </c>
      <c r="D702" s="39">
        <f>Orçamento!D680</f>
        <v>0</v>
      </c>
      <c r="E702" s="39">
        <f>Orçamento!E680</f>
        <v>0</v>
      </c>
      <c r="F702" s="39">
        <f>Orçamento!F680</f>
        <v>0</v>
      </c>
      <c r="G702" s="95">
        <f>'Orç. Pós Licitação'!G680</f>
        <v>0</v>
      </c>
      <c r="H702" s="95">
        <f>'Orç. Pós Licitação'!H680</f>
        <v>0</v>
      </c>
      <c r="I702" s="95">
        <f>'Orç. Pós Licitação'!I680</f>
        <v>0</v>
      </c>
      <c r="J702" s="456"/>
      <c r="K702" s="459">
        <f t="shared" si="105"/>
        <v>0</v>
      </c>
      <c r="L702" s="283"/>
      <c r="M702" s="99">
        <f t="shared" si="106"/>
        <v>0</v>
      </c>
      <c r="N702" s="458">
        <f t="shared" si="107"/>
        <v>0</v>
      </c>
      <c r="O702" s="99">
        <f t="shared" si="108"/>
        <v>0</v>
      </c>
    </row>
    <row r="703" spans="1:15" x14ac:dyDescent="0.2">
      <c r="A703" s="92" t="str">
        <f>Orçamento!A681</f>
        <v>22.15</v>
      </c>
      <c r="B703" s="39" t="str">
        <f>Orçamento!B681</f>
        <v>Sinapi</v>
      </c>
      <c r="C703" s="39">
        <f>Orçamento!C681</f>
        <v>0</v>
      </c>
      <c r="D703" s="39">
        <f>Orçamento!D681</f>
        <v>0</v>
      </c>
      <c r="E703" s="39">
        <f>Orçamento!E681</f>
        <v>0</v>
      </c>
      <c r="F703" s="39">
        <f>Orçamento!F681</f>
        <v>0</v>
      </c>
      <c r="G703" s="95">
        <f>'Orç. Pós Licitação'!G681</f>
        <v>0</v>
      </c>
      <c r="H703" s="95">
        <f>'Orç. Pós Licitação'!H681</f>
        <v>0</v>
      </c>
      <c r="I703" s="95">
        <f>'Orç. Pós Licitação'!I681</f>
        <v>0</v>
      </c>
      <c r="J703" s="456"/>
      <c r="K703" s="459">
        <f t="shared" si="105"/>
        <v>0</v>
      </c>
      <c r="L703" s="283"/>
      <c r="M703" s="99">
        <f t="shared" si="106"/>
        <v>0</v>
      </c>
      <c r="N703" s="458">
        <f t="shared" si="107"/>
        <v>0</v>
      </c>
      <c r="O703" s="99">
        <f t="shared" si="108"/>
        <v>0</v>
      </c>
    </row>
    <row r="704" spans="1:15" x14ac:dyDescent="0.2">
      <c r="A704" s="92" t="str">
        <f>Orçamento!A682</f>
        <v>22.16</v>
      </c>
      <c r="B704" s="39" t="str">
        <f>Orçamento!B682</f>
        <v>Sinapi</v>
      </c>
      <c r="C704" s="39">
        <f>Orçamento!C682</f>
        <v>0</v>
      </c>
      <c r="D704" s="39">
        <f>Orçamento!D682</f>
        <v>0</v>
      </c>
      <c r="E704" s="39">
        <f>Orçamento!E682</f>
        <v>0</v>
      </c>
      <c r="F704" s="39">
        <f>Orçamento!F682</f>
        <v>0</v>
      </c>
      <c r="G704" s="95">
        <f>'Orç. Pós Licitação'!G682</f>
        <v>0</v>
      </c>
      <c r="H704" s="95">
        <f>'Orç. Pós Licitação'!H682</f>
        <v>0</v>
      </c>
      <c r="I704" s="95">
        <f>'Orç. Pós Licitação'!I682</f>
        <v>0</v>
      </c>
      <c r="J704" s="456"/>
      <c r="K704" s="459">
        <f t="shared" si="105"/>
        <v>0</v>
      </c>
      <c r="L704" s="283"/>
      <c r="M704" s="99">
        <f t="shared" si="106"/>
        <v>0</v>
      </c>
      <c r="N704" s="458">
        <f t="shared" si="107"/>
        <v>0</v>
      </c>
      <c r="O704" s="99">
        <f t="shared" si="108"/>
        <v>0</v>
      </c>
    </row>
    <row r="705" spans="1:15" x14ac:dyDescent="0.2">
      <c r="A705" s="92" t="str">
        <f>Orçamento!A683</f>
        <v>22.17</v>
      </c>
      <c r="B705" s="39" t="str">
        <f>Orçamento!B683</f>
        <v>Sinapi</v>
      </c>
      <c r="C705" s="39">
        <f>Orçamento!C683</f>
        <v>0</v>
      </c>
      <c r="D705" s="39">
        <f>Orçamento!D683</f>
        <v>0</v>
      </c>
      <c r="E705" s="39">
        <f>Orçamento!E683</f>
        <v>0</v>
      </c>
      <c r="F705" s="39">
        <f>Orçamento!F683</f>
        <v>0</v>
      </c>
      <c r="G705" s="95">
        <f>'Orç. Pós Licitação'!G683</f>
        <v>0</v>
      </c>
      <c r="H705" s="95">
        <f>'Orç. Pós Licitação'!H683</f>
        <v>0</v>
      </c>
      <c r="I705" s="95">
        <f>'Orç. Pós Licitação'!I683</f>
        <v>0</v>
      </c>
      <c r="J705" s="456"/>
      <c r="K705" s="459">
        <f t="shared" si="105"/>
        <v>0</v>
      </c>
      <c r="L705" s="283"/>
      <c r="M705" s="99">
        <f t="shared" si="106"/>
        <v>0</v>
      </c>
      <c r="N705" s="458">
        <f t="shared" si="107"/>
        <v>0</v>
      </c>
      <c r="O705" s="99">
        <f t="shared" si="108"/>
        <v>0</v>
      </c>
    </row>
    <row r="706" spans="1:15" x14ac:dyDescent="0.2">
      <c r="A706" s="92" t="str">
        <f>Orçamento!A684</f>
        <v>22.18</v>
      </c>
      <c r="B706" s="39" t="str">
        <f>Orçamento!B684</f>
        <v>Sinapi</v>
      </c>
      <c r="C706" s="39">
        <f>Orçamento!C684</f>
        <v>0</v>
      </c>
      <c r="D706" s="39">
        <f>Orçamento!D684</f>
        <v>0</v>
      </c>
      <c r="E706" s="39">
        <f>Orçamento!E684</f>
        <v>0</v>
      </c>
      <c r="F706" s="39">
        <f>Orçamento!F684</f>
        <v>0</v>
      </c>
      <c r="G706" s="95">
        <f>'Orç. Pós Licitação'!G684</f>
        <v>0</v>
      </c>
      <c r="H706" s="95">
        <f>'Orç. Pós Licitação'!H684</f>
        <v>0</v>
      </c>
      <c r="I706" s="95">
        <f>'Orç. Pós Licitação'!I684</f>
        <v>0</v>
      </c>
      <c r="J706" s="456"/>
      <c r="K706" s="459">
        <f t="shared" si="105"/>
        <v>0</v>
      </c>
      <c r="L706" s="283"/>
      <c r="M706" s="99">
        <f t="shared" si="106"/>
        <v>0</v>
      </c>
      <c r="N706" s="458">
        <f t="shared" si="107"/>
        <v>0</v>
      </c>
      <c r="O706" s="99">
        <f t="shared" si="108"/>
        <v>0</v>
      </c>
    </row>
    <row r="707" spans="1:15" x14ac:dyDescent="0.2">
      <c r="A707" s="92" t="str">
        <f>Orçamento!A685</f>
        <v>22.19</v>
      </c>
      <c r="B707" s="39" t="str">
        <f>Orçamento!B685</f>
        <v>Sinapi</v>
      </c>
      <c r="C707" s="39">
        <f>Orçamento!C685</f>
        <v>0</v>
      </c>
      <c r="D707" s="39">
        <f>Orçamento!D685</f>
        <v>0</v>
      </c>
      <c r="E707" s="39">
        <f>Orçamento!E685</f>
        <v>0</v>
      </c>
      <c r="F707" s="39">
        <f>Orçamento!F685</f>
        <v>0</v>
      </c>
      <c r="G707" s="95">
        <f>'Orç. Pós Licitação'!G685</f>
        <v>0</v>
      </c>
      <c r="H707" s="95">
        <f>'Orç. Pós Licitação'!H685</f>
        <v>0</v>
      </c>
      <c r="I707" s="95">
        <f>'Orç. Pós Licitação'!I685</f>
        <v>0</v>
      </c>
      <c r="J707" s="456"/>
      <c r="K707" s="459">
        <f t="shared" si="105"/>
        <v>0</v>
      </c>
      <c r="L707" s="283"/>
      <c r="M707" s="99">
        <f t="shared" si="106"/>
        <v>0</v>
      </c>
      <c r="N707" s="458">
        <f t="shared" si="107"/>
        <v>0</v>
      </c>
      <c r="O707" s="99">
        <f t="shared" si="108"/>
        <v>0</v>
      </c>
    </row>
    <row r="708" spans="1:15" x14ac:dyDescent="0.2">
      <c r="A708" s="92" t="str">
        <f>Orçamento!A686</f>
        <v>22.20</v>
      </c>
      <c r="B708" s="39" t="str">
        <f>Orçamento!B686</f>
        <v>Sinapi</v>
      </c>
      <c r="C708" s="39">
        <f>Orçamento!C686</f>
        <v>0</v>
      </c>
      <c r="D708" s="39">
        <f>Orçamento!D686</f>
        <v>0</v>
      </c>
      <c r="E708" s="39">
        <f>Orçamento!E686</f>
        <v>0</v>
      </c>
      <c r="F708" s="39">
        <f>Orçamento!F686</f>
        <v>0</v>
      </c>
      <c r="G708" s="95">
        <f>'Orç. Pós Licitação'!G686</f>
        <v>0</v>
      </c>
      <c r="H708" s="95">
        <f>'Orç. Pós Licitação'!H686</f>
        <v>0</v>
      </c>
      <c r="I708" s="95">
        <f>'Orç. Pós Licitação'!I686</f>
        <v>0</v>
      </c>
      <c r="J708" s="456"/>
      <c r="K708" s="459">
        <f t="shared" si="105"/>
        <v>0</v>
      </c>
      <c r="L708" s="283"/>
      <c r="M708" s="99">
        <f t="shared" si="106"/>
        <v>0</v>
      </c>
      <c r="N708" s="458">
        <f t="shared" si="107"/>
        <v>0</v>
      </c>
      <c r="O708" s="99">
        <f t="shared" si="108"/>
        <v>0</v>
      </c>
    </row>
    <row r="709" spans="1:15" x14ac:dyDescent="0.2">
      <c r="A709" s="92" t="str">
        <f>Orçamento!A687</f>
        <v>22.21</v>
      </c>
      <c r="B709" s="39" t="str">
        <f>Orçamento!B687</f>
        <v>Sinapi</v>
      </c>
      <c r="C709" s="39">
        <f>Orçamento!C687</f>
        <v>0</v>
      </c>
      <c r="D709" s="39">
        <f>Orçamento!D687</f>
        <v>0</v>
      </c>
      <c r="E709" s="39">
        <f>Orçamento!E687</f>
        <v>0</v>
      </c>
      <c r="F709" s="39">
        <f>Orçamento!F687</f>
        <v>0</v>
      </c>
      <c r="G709" s="95">
        <f>'Orç. Pós Licitação'!G687</f>
        <v>0</v>
      </c>
      <c r="H709" s="95">
        <f>'Orç. Pós Licitação'!H687</f>
        <v>0</v>
      </c>
      <c r="I709" s="95">
        <f>'Orç. Pós Licitação'!I687</f>
        <v>0</v>
      </c>
      <c r="J709" s="456"/>
      <c r="K709" s="459">
        <f t="shared" si="105"/>
        <v>0</v>
      </c>
      <c r="L709" s="283"/>
      <c r="M709" s="99">
        <f t="shared" si="106"/>
        <v>0</v>
      </c>
      <c r="N709" s="458">
        <f t="shared" si="107"/>
        <v>0</v>
      </c>
      <c r="O709" s="99">
        <f t="shared" si="108"/>
        <v>0</v>
      </c>
    </row>
    <row r="710" spans="1:15" x14ac:dyDescent="0.2">
      <c r="A710" s="92" t="str">
        <f>Orçamento!A688</f>
        <v>22.22</v>
      </c>
      <c r="B710" s="39" t="str">
        <f>Orçamento!B688</f>
        <v>Sinapi</v>
      </c>
      <c r="C710" s="39">
        <f>Orçamento!C688</f>
        <v>0</v>
      </c>
      <c r="D710" s="39">
        <f>Orçamento!D688</f>
        <v>0</v>
      </c>
      <c r="E710" s="39">
        <f>Orçamento!E688</f>
        <v>0</v>
      </c>
      <c r="F710" s="39">
        <f>Orçamento!F688</f>
        <v>0</v>
      </c>
      <c r="G710" s="95">
        <f>'Orç. Pós Licitação'!G688</f>
        <v>0</v>
      </c>
      <c r="H710" s="95">
        <f>'Orç. Pós Licitação'!H688</f>
        <v>0</v>
      </c>
      <c r="I710" s="95">
        <f>'Orç. Pós Licitação'!I688</f>
        <v>0</v>
      </c>
      <c r="J710" s="456"/>
      <c r="K710" s="459">
        <f t="shared" si="105"/>
        <v>0</v>
      </c>
      <c r="L710" s="283"/>
      <c r="M710" s="99">
        <f t="shared" si="106"/>
        <v>0</v>
      </c>
      <c r="N710" s="458">
        <f t="shared" si="107"/>
        <v>0</v>
      </c>
      <c r="O710" s="99">
        <f t="shared" si="108"/>
        <v>0</v>
      </c>
    </row>
    <row r="711" spans="1:15" x14ac:dyDescent="0.2">
      <c r="A711" s="92" t="str">
        <f>Orçamento!A689</f>
        <v>22.23</v>
      </c>
      <c r="B711" s="39" t="str">
        <f>Orçamento!B689</f>
        <v>Sinapi</v>
      </c>
      <c r="C711" s="39">
        <f>Orçamento!C689</f>
        <v>0</v>
      </c>
      <c r="D711" s="39">
        <f>Orçamento!D689</f>
        <v>0</v>
      </c>
      <c r="E711" s="39">
        <f>Orçamento!E689</f>
        <v>0</v>
      </c>
      <c r="F711" s="39">
        <f>Orçamento!F689</f>
        <v>0</v>
      </c>
      <c r="G711" s="95">
        <f>'Orç. Pós Licitação'!G689</f>
        <v>0</v>
      </c>
      <c r="H711" s="95">
        <f>'Orç. Pós Licitação'!H689</f>
        <v>0</v>
      </c>
      <c r="I711" s="95">
        <f>'Orç. Pós Licitação'!I689</f>
        <v>0</v>
      </c>
      <c r="J711" s="456"/>
      <c r="K711" s="459">
        <f t="shared" si="105"/>
        <v>0</v>
      </c>
      <c r="L711" s="283"/>
      <c r="M711" s="99">
        <f t="shared" si="106"/>
        <v>0</v>
      </c>
      <c r="N711" s="458">
        <f t="shared" si="107"/>
        <v>0</v>
      </c>
      <c r="O711" s="99">
        <f t="shared" si="108"/>
        <v>0</v>
      </c>
    </row>
    <row r="712" spans="1:15" x14ac:dyDescent="0.2">
      <c r="A712" s="92" t="str">
        <f>Orçamento!A690</f>
        <v>22.24</v>
      </c>
      <c r="B712" s="39" t="str">
        <f>Orçamento!B690</f>
        <v>Sinapi</v>
      </c>
      <c r="C712" s="39">
        <f>Orçamento!C690</f>
        <v>0</v>
      </c>
      <c r="D712" s="39">
        <f>Orçamento!D690</f>
        <v>0</v>
      </c>
      <c r="E712" s="39">
        <f>Orçamento!E690</f>
        <v>0</v>
      </c>
      <c r="F712" s="39">
        <f>Orçamento!F690</f>
        <v>0</v>
      </c>
      <c r="G712" s="95">
        <f>'Orç. Pós Licitação'!G690</f>
        <v>0</v>
      </c>
      <c r="H712" s="95">
        <f>'Orç. Pós Licitação'!H690</f>
        <v>0</v>
      </c>
      <c r="I712" s="95">
        <f>'Orç. Pós Licitação'!I690</f>
        <v>0</v>
      </c>
      <c r="J712" s="456"/>
      <c r="K712" s="459">
        <f t="shared" si="105"/>
        <v>0</v>
      </c>
      <c r="L712" s="283"/>
      <c r="M712" s="99">
        <f t="shared" si="106"/>
        <v>0</v>
      </c>
      <c r="N712" s="458">
        <f t="shared" si="107"/>
        <v>0</v>
      </c>
      <c r="O712" s="99">
        <f t="shared" si="108"/>
        <v>0</v>
      </c>
    </row>
    <row r="713" spans="1:15" x14ac:dyDescent="0.2">
      <c r="A713" s="92" t="str">
        <f>Orçamento!A691</f>
        <v>22.25</v>
      </c>
      <c r="B713" s="39" t="str">
        <f>Orçamento!B691</f>
        <v>Sinapi</v>
      </c>
      <c r="C713" s="39">
        <f>Orçamento!C691</f>
        <v>0</v>
      </c>
      <c r="D713" s="39">
        <f>Orçamento!D691</f>
        <v>0</v>
      </c>
      <c r="E713" s="39">
        <f>Orçamento!E691</f>
        <v>0</v>
      </c>
      <c r="F713" s="39">
        <f>Orçamento!F691</f>
        <v>0</v>
      </c>
      <c r="G713" s="95">
        <f>'Orç. Pós Licitação'!G691</f>
        <v>0</v>
      </c>
      <c r="H713" s="95">
        <f>'Orç. Pós Licitação'!H691</f>
        <v>0</v>
      </c>
      <c r="I713" s="95">
        <f>'Orç. Pós Licitação'!I691</f>
        <v>0</v>
      </c>
      <c r="J713" s="456"/>
      <c r="K713" s="459">
        <f t="shared" si="105"/>
        <v>0</v>
      </c>
      <c r="L713" s="283"/>
      <c r="M713" s="99">
        <f t="shared" si="106"/>
        <v>0</v>
      </c>
      <c r="N713" s="458">
        <f t="shared" si="107"/>
        <v>0</v>
      </c>
      <c r="O713" s="99">
        <f t="shared" si="108"/>
        <v>0</v>
      </c>
    </row>
    <row r="714" spans="1:15" x14ac:dyDescent="0.2">
      <c r="A714" s="92" t="str">
        <f>Orçamento!A692</f>
        <v>22.26</v>
      </c>
      <c r="B714" s="39" t="str">
        <f>Orçamento!B692</f>
        <v>Sinapi</v>
      </c>
      <c r="C714" s="39">
        <f>Orçamento!C692</f>
        <v>0</v>
      </c>
      <c r="D714" s="39">
        <f>Orçamento!D692</f>
        <v>0</v>
      </c>
      <c r="E714" s="39">
        <f>Orçamento!E692</f>
        <v>0</v>
      </c>
      <c r="F714" s="39">
        <f>Orçamento!F692</f>
        <v>0</v>
      </c>
      <c r="G714" s="95">
        <f>'Orç. Pós Licitação'!G692</f>
        <v>0</v>
      </c>
      <c r="H714" s="95">
        <f>'Orç. Pós Licitação'!H692</f>
        <v>0</v>
      </c>
      <c r="I714" s="95">
        <f>'Orç. Pós Licitação'!I692</f>
        <v>0</v>
      </c>
      <c r="J714" s="456"/>
      <c r="K714" s="459">
        <f t="shared" si="105"/>
        <v>0</v>
      </c>
      <c r="L714" s="283"/>
      <c r="M714" s="99">
        <f t="shared" si="106"/>
        <v>0</v>
      </c>
      <c r="N714" s="458">
        <f t="shared" si="107"/>
        <v>0</v>
      </c>
      <c r="O714" s="99">
        <f t="shared" si="108"/>
        <v>0</v>
      </c>
    </row>
    <row r="715" spans="1:15" x14ac:dyDescent="0.2">
      <c r="A715" s="92" t="str">
        <f>Orçamento!A693</f>
        <v>22.27</v>
      </c>
      <c r="B715" s="39" t="str">
        <f>Orçamento!B693</f>
        <v>Sinapi</v>
      </c>
      <c r="C715" s="39">
        <f>Orçamento!C693</f>
        <v>0</v>
      </c>
      <c r="D715" s="39">
        <f>Orçamento!D693</f>
        <v>0</v>
      </c>
      <c r="E715" s="39">
        <f>Orçamento!E693</f>
        <v>0</v>
      </c>
      <c r="F715" s="39">
        <f>Orçamento!F693</f>
        <v>0</v>
      </c>
      <c r="G715" s="95">
        <f>'Orç. Pós Licitação'!G693</f>
        <v>0</v>
      </c>
      <c r="H715" s="95">
        <f>'Orç. Pós Licitação'!H693</f>
        <v>0</v>
      </c>
      <c r="I715" s="95">
        <f>'Orç. Pós Licitação'!I693</f>
        <v>0</v>
      </c>
      <c r="J715" s="456"/>
      <c r="K715" s="459">
        <f t="shared" si="105"/>
        <v>0</v>
      </c>
      <c r="L715" s="283"/>
      <c r="M715" s="99">
        <f t="shared" si="106"/>
        <v>0</v>
      </c>
      <c r="N715" s="458">
        <f t="shared" si="107"/>
        <v>0</v>
      </c>
      <c r="O715" s="99">
        <f t="shared" si="108"/>
        <v>0</v>
      </c>
    </row>
    <row r="716" spans="1:15" x14ac:dyDescent="0.2">
      <c r="A716" s="92" t="str">
        <f>Orçamento!A694</f>
        <v>22.28</v>
      </c>
      <c r="B716" s="39" t="str">
        <f>Orçamento!B694</f>
        <v>Sinapi</v>
      </c>
      <c r="C716" s="39">
        <f>Orçamento!C694</f>
        <v>0</v>
      </c>
      <c r="D716" s="39">
        <f>Orçamento!D694</f>
        <v>0</v>
      </c>
      <c r="E716" s="39">
        <f>Orçamento!E694</f>
        <v>0</v>
      </c>
      <c r="F716" s="39">
        <f>Orçamento!F694</f>
        <v>0</v>
      </c>
      <c r="G716" s="95">
        <f>'Orç. Pós Licitação'!G694</f>
        <v>0</v>
      </c>
      <c r="H716" s="95">
        <f>'Orç. Pós Licitação'!H694</f>
        <v>0</v>
      </c>
      <c r="I716" s="95">
        <f>'Orç. Pós Licitação'!I694</f>
        <v>0</v>
      </c>
      <c r="J716" s="456"/>
      <c r="K716" s="459">
        <f t="shared" si="105"/>
        <v>0</v>
      </c>
      <c r="L716" s="283"/>
      <c r="M716" s="99">
        <f t="shared" si="106"/>
        <v>0</v>
      </c>
      <c r="N716" s="458">
        <f t="shared" si="107"/>
        <v>0</v>
      </c>
      <c r="O716" s="99">
        <f t="shared" si="108"/>
        <v>0</v>
      </c>
    </row>
    <row r="717" spans="1:15" x14ac:dyDescent="0.2">
      <c r="A717" s="92" t="str">
        <f>Orçamento!A695</f>
        <v>22.29</v>
      </c>
      <c r="B717" s="39" t="str">
        <f>Orçamento!B695</f>
        <v>Sinapi</v>
      </c>
      <c r="C717" s="39">
        <f>Orçamento!C695</f>
        <v>0</v>
      </c>
      <c r="D717" s="39">
        <f>Orçamento!D695</f>
        <v>0</v>
      </c>
      <c r="E717" s="39">
        <f>Orçamento!E695</f>
        <v>0</v>
      </c>
      <c r="F717" s="39">
        <f>Orçamento!F695</f>
        <v>0</v>
      </c>
      <c r="G717" s="95">
        <f>'Orç. Pós Licitação'!G695</f>
        <v>0</v>
      </c>
      <c r="H717" s="95">
        <f>'Orç. Pós Licitação'!H695</f>
        <v>0</v>
      </c>
      <c r="I717" s="95">
        <f>'Orç. Pós Licitação'!I695</f>
        <v>0</v>
      </c>
      <c r="J717" s="456"/>
      <c r="K717" s="459">
        <f t="shared" si="105"/>
        <v>0</v>
      </c>
      <c r="L717" s="283"/>
      <c r="M717" s="99">
        <f t="shared" si="106"/>
        <v>0</v>
      </c>
      <c r="N717" s="458">
        <f t="shared" si="107"/>
        <v>0</v>
      </c>
      <c r="O717" s="99">
        <f t="shared" si="108"/>
        <v>0</v>
      </c>
    </row>
    <row r="718" spans="1:15" x14ac:dyDescent="0.2">
      <c r="A718" s="92" t="str">
        <f>Orçamento!A696</f>
        <v>22.30</v>
      </c>
      <c r="B718" s="39" t="str">
        <f>Orçamento!B696</f>
        <v>Sinapi</v>
      </c>
      <c r="C718" s="39">
        <f>Orçamento!C696</f>
        <v>0</v>
      </c>
      <c r="D718" s="39">
        <f>Orçamento!D696</f>
        <v>0</v>
      </c>
      <c r="E718" s="39">
        <f>Orçamento!E696</f>
        <v>0</v>
      </c>
      <c r="F718" s="39">
        <f>Orçamento!F696</f>
        <v>0</v>
      </c>
      <c r="G718" s="95">
        <f>'Orç. Pós Licitação'!G696</f>
        <v>0</v>
      </c>
      <c r="H718" s="95">
        <f>'Orç. Pós Licitação'!H696</f>
        <v>0</v>
      </c>
      <c r="I718" s="95">
        <f>'Orç. Pós Licitação'!I696</f>
        <v>0</v>
      </c>
      <c r="J718" s="456"/>
      <c r="K718" s="459">
        <f t="shared" si="105"/>
        <v>0</v>
      </c>
      <c r="L718" s="283"/>
      <c r="M718" s="99">
        <f t="shared" si="106"/>
        <v>0</v>
      </c>
      <c r="N718" s="458">
        <f t="shared" si="107"/>
        <v>0</v>
      </c>
      <c r="O718" s="99">
        <f t="shared" si="108"/>
        <v>0</v>
      </c>
    </row>
    <row r="719" spans="1:15" s="2" customFormat="1" ht="15.75" x14ac:dyDescent="0.25">
      <c r="A719" s="449"/>
      <c r="B719" s="434"/>
      <c r="C719" s="434"/>
      <c r="D719" s="430"/>
      <c r="E719" s="430" t="s">
        <v>1116</v>
      </c>
      <c r="F719" s="434"/>
      <c r="G719" s="434"/>
      <c r="H719" s="436"/>
      <c r="I719" s="437">
        <f>SUM(I689:I718)</f>
        <v>0</v>
      </c>
      <c r="J719" s="438"/>
      <c r="K719" s="437">
        <f>SUM(K689:K718)</f>
        <v>0</v>
      </c>
      <c r="L719" s="438"/>
      <c r="M719" s="437">
        <f>SUM(M689:M718)</f>
        <v>0</v>
      </c>
      <c r="N719" s="437"/>
      <c r="O719" s="437">
        <f t="shared" ref="O719" si="109">SUM(O689:O718)</f>
        <v>0</v>
      </c>
    </row>
    <row r="720" spans="1:15" s="3" customFormat="1" ht="21.75" customHeight="1" x14ac:dyDescent="0.25">
      <c r="A720" s="451" t="str">
        <f>Orçamento!A697</f>
        <v>23.0</v>
      </c>
      <c r="B720" s="427"/>
      <c r="C720" s="427"/>
      <c r="D720" s="428" t="str">
        <f>Orçamento!D697</f>
        <v>META 23</v>
      </c>
      <c r="E720" s="427"/>
      <c r="F720" s="427"/>
      <c r="G720" s="429"/>
      <c r="H720" s="430"/>
      <c r="I720" s="430"/>
      <c r="J720" s="431"/>
      <c r="K720" s="431"/>
      <c r="L720" s="431"/>
      <c r="M720" s="432"/>
      <c r="N720" s="433"/>
      <c r="O720" s="433"/>
    </row>
    <row r="721" spans="1:15" x14ac:dyDescent="0.2">
      <c r="A721" s="92" t="str">
        <f>Orçamento!A698</f>
        <v>23.1</v>
      </c>
      <c r="B721" s="39" t="str">
        <f>Orçamento!B698</f>
        <v>Sinapi</v>
      </c>
      <c r="C721" s="39">
        <f>Orçamento!C698</f>
        <v>0</v>
      </c>
      <c r="D721" s="39">
        <f>Orçamento!D698</f>
        <v>0</v>
      </c>
      <c r="E721" s="39">
        <f>Orçamento!E698</f>
        <v>0</v>
      </c>
      <c r="F721" s="39">
        <f>Orçamento!F698</f>
        <v>0</v>
      </c>
      <c r="G721" s="95">
        <f>'Orç. Pós Licitação'!G698</f>
        <v>0</v>
      </c>
      <c r="H721" s="95">
        <f>'Orç. Pós Licitação'!H698</f>
        <v>0</v>
      </c>
      <c r="I721" s="95">
        <f>'Orç. Pós Licitação'!I698</f>
        <v>0</v>
      </c>
      <c r="J721" s="456"/>
      <c r="K721" s="459">
        <f t="shared" ref="K721:K750" si="110">ROUND((J721*H721),2)</f>
        <v>0</v>
      </c>
      <c r="L721" s="283"/>
      <c r="M721" s="99">
        <f t="shared" ref="M721:M750" si="111">ROUND((L721*H721),2)</f>
        <v>0</v>
      </c>
      <c r="N721" s="458">
        <f t="shared" ref="N721:N750" si="112">F721-J721+L721</f>
        <v>0</v>
      </c>
      <c r="O721" s="99">
        <f t="shared" ref="O721:O750" si="113">ROUND((N721*H721),2)</f>
        <v>0</v>
      </c>
    </row>
    <row r="722" spans="1:15" x14ac:dyDescent="0.2">
      <c r="A722" s="92" t="str">
        <f>Orçamento!A699</f>
        <v>23.2</v>
      </c>
      <c r="B722" s="39" t="str">
        <f>Orçamento!B699</f>
        <v>Sinapi</v>
      </c>
      <c r="C722" s="39">
        <f>Orçamento!C699</f>
        <v>0</v>
      </c>
      <c r="D722" s="39">
        <f>Orçamento!D699</f>
        <v>0</v>
      </c>
      <c r="E722" s="39">
        <f>Orçamento!E699</f>
        <v>0</v>
      </c>
      <c r="F722" s="39">
        <f>Orçamento!F699</f>
        <v>0</v>
      </c>
      <c r="G722" s="95">
        <f>'Orç. Pós Licitação'!G699</f>
        <v>0</v>
      </c>
      <c r="H722" s="95">
        <f>'Orç. Pós Licitação'!H699</f>
        <v>0</v>
      </c>
      <c r="I722" s="95">
        <f>'Orç. Pós Licitação'!I699</f>
        <v>0</v>
      </c>
      <c r="J722" s="456"/>
      <c r="K722" s="459">
        <f t="shared" si="110"/>
        <v>0</v>
      </c>
      <c r="L722" s="283"/>
      <c r="M722" s="99">
        <f t="shared" si="111"/>
        <v>0</v>
      </c>
      <c r="N722" s="458">
        <f t="shared" si="112"/>
        <v>0</v>
      </c>
      <c r="O722" s="99">
        <f t="shared" si="113"/>
        <v>0</v>
      </c>
    </row>
    <row r="723" spans="1:15" x14ac:dyDescent="0.2">
      <c r="A723" s="92" t="str">
        <f>Orçamento!A700</f>
        <v>23.3</v>
      </c>
      <c r="B723" s="39" t="str">
        <f>Orçamento!B700</f>
        <v>Sinapi</v>
      </c>
      <c r="C723" s="39">
        <f>Orçamento!C700</f>
        <v>0</v>
      </c>
      <c r="D723" s="39">
        <f>Orçamento!D700</f>
        <v>0</v>
      </c>
      <c r="E723" s="39">
        <f>Orçamento!E700</f>
        <v>0</v>
      </c>
      <c r="F723" s="39">
        <f>Orçamento!F700</f>
        <v>0</v>
      </c>
      <c r="G723" s="95">
        <f>'Orç. Pós Licitação'!G700</f>
        <v>0</v>
      </c>
      <c r="H723" s="95">
        <f>'Orç. Pós Licitação'!H700</f>
        <v>0</v>
      </c>
      <c r="I723" s="95">
        <f>'Orç. Pós Licitação'!I700</f>
        <v>0</v>
      </c>
      <c r="J723" s="456"/>
      <c r="K723" s="459">
        <f t="shared" si="110"/>
        <v>0</v>
      </c>
      <c r="L723" s="283"/>
      <c r="M723" s="99">
        <f t="shared" si="111"/>
        <v>0</v>
      </c>
      <c r="N723" s="458">
        <f t="shared" si="112"/>
        <v>0</v>
      </c>
      <c r="O723" s="99">
        <f t="shared" si="113"/>
        <v>0</v>
      </c>
    </row>
    <row r="724" spans="1:15" x14ac:dyDescent="0.2">
      <c r="A724" s="92" t="str">
        <f>Orçamento!A701</f>
        <v>23.4</v>
      </c>
      <c r="B724" s="39" t="str">
        <f>Orçamento!B701</f>
        <v>Sinapi</v>
      </c>
      <c r="C724" s="39">
        <f>Orçamento!C701</f>
        <v>0</v>
      </c>
      <c r="D724" s="39">
        <f>Orçamento!D701</f>
        <v>0</v>
      </c>
      <c r="E724" s="39">
        <f>Orçamento!E701</f>
        <v>0</v>
      </c>
      <c r="F724" s="39">
        <f>Orçamento!F701</f>
        <v>0</v>
      </c>
      <c r="G724" s="95">
        <f>'Orç. Pós Licitação'!G701</f>
        <v>0</v>
      </c>
      <c r="H724" s="95">
        <f>'Orç. Pós Licitação'!H701</f>
        <v>0</v>
      </c>
      <c r="I724" s="95">
        <f>'Orç. Pós Licitação'!I701</f>
        <v>0</v>
      </c>
      <c r="J724" s="456"/>
      <c r="K724" s="459">
        <f t="shared" si="110"/>
        <v>0</v>
      </c>
      <c r="L724" s="283"/>
      <c r="M724" s="99">
        <f t="shared" si="111"/>
        <v>0</v>
      </c>
      <c r="N724" s="458">
        <f t="shared" si="112"/>
        <v>0</v>
      </c>
      <c r="O724" s="99">
        <f t="shared" si="113"/>
        <v>0</v>
      </c>
    </row>
    <row r="725" spans="1:15" x14ac:dyDescent="0.2">
      <c r="A725" s="92" t="str">
        <f>Orçamento!A702</f>
        <v>23.5</v>
      </c>
      <c r="B725" s="39" t="str">
        <f>Orçamento!B702</f>
        <v>Sinapi</v>
      </c>
      <c r="C725" s="39">
        <f>Orçamento!C702</f>
        <v>0</v>
      </c>
      <c r="D725" s="39">
        <f>Orçamento!D702</f>
        <v>0</v>
      </c>
      <c r="E725" s="39">
        <f>Orçamento!E702</f>
        <v>0</v>
      </c>
      <c r="F725" s="39">
        <f>Orçamento!F702</f>
        <v>0</v>
      </c>
      <c r="G725" s="95">
        <f>'Orç. Pós Licitação'!G702</f>
        <v>0</v>
      </c>
      <c r="H725" s="95">
        <f>'Orç. Pós Licitação'!H702</f>
        <v>0</v>
      </c>
      <c r="I725" s="95">
        <f>'Orç. Pós Licitação'!I702</f>
        <v>0</v>
      </c>
      <c r="J725" s="456"/>
      <c r="K725" s="459">
        <f t="shared" si="110"/>
        <v>0</v>
      </c>
      <c r="L725" s="283"/>
      <c r="M725" s="99">
        <f t="shared" si="111"/>
        <v>0</v>
      </c>
      <c r="N725" s="458">
        <f t="shared" si="112"/>
        <v>0</v>
      </c>
      <c r="O725" s="99">
        <f t="shared" si="113"/>
        <v>0</v>
      </c>
    </row>
    <row r="726" spans="1:15" x14ac:dyDescent="0.2">
      <c r="A726" s="92" t="str">
        <f>Orçamento!A703</f>
        <v>23.6</v>
      </c>
      <c r="B726" s="39" t="str">
        <f>Orçamento!B703</f>
        <v>Sinapi</v>
      </c>
      <c r="C726" s="39">
        <f>Orçamento!C703</f>
        <v>0</v>
      </c>
      <c r="D726" s="39">
        <f>Orçamento!D703</f>
        <v>0</v>
      </c>
      <c r="E726" s="39">
        <f>Orçamento!E703</f>
        <v>0</v>
      </c>
      <c r="F726" s="39">
        <f>Orçamento!F703</f>
        <v>0</v>
      </c>
      <c r="G726" s="95">
        <f>'Orç. Pós Licitação'!G703</f>
        <v>0</v>
      </c>
      <c r="H726" s="95">
        <f>'Orç. Pós Licitação'!H703</f>
        <v>0</v>
      </c>
      <c r="I726" s="95">
        <f>'Orç. Pós Licitação'!I703</f>
        <v>0</v>
      </c>
      <c r="J726" s="456"/>
      <c r="K726" s="459">
        <f t="shared" si="110"/>
        <v>0</v>
      </c>
      <c r="L726" s="283"/>
      <c r="M726" s="99">
        <f t="shared" si="111"/>
        <v>0</v>
      </c>
      <c r="N726" s="458">
        <f t="shared" si="112"/>
        <v>0</v>
      </c>
      <c r="O726" s="99">
        <f t="shared" si="113"/>
        <v>0</v>
      </c>
    </row>
    <row r="727" spans="1:15" x14ac:dyDescent="0.2">
      <c r="A727" s="92" t="str">
        <f>Orçamento!A704</f>
        <v>23.7</v>
      </c>
      <c r="B727" s="39" t="str">
        <f>Orçamento!B704</f>
        <v>Sinapi</v>
      </c>
      <c r="C727" s="39">
        <f>Orçamento!C704</f>
        <v>0</v>
      </c>
      <c r="D727" s="39">
        <f>Orçamento!D704</f>
        <v>0</v>
      </c>
      <c r="E727" s="39">
        <f>Orçamento!E704</f>
        <v>0</v>
      </c>
      <c r="F727" s="39">
        <f>Orçamento!F704</f>
        <v>0</v>
      </c>
      <c r="G727" s="95">
        <f>'Orç. Pós Licitação'!G704</f>
        <v>0</v>
      </c>
      <c r="H727" s="95">
        <f>'Orç. Pós Licitação'!H704</f>
        <v>0</v>
      </c>
      <c r="I727" s="95">
        <f>'Orç. Pós Licitação'!I704</f>
        <v>0</v>
      </c>
      <c r="J727" s="456"/>
      <c r="K727" s="459">
        <f t="shared" si="110"/>
        <v>0</v>
      </c>
      <c r="L727" s="283"/>
      <c r="M727" s="99">
        <f t="shared" si="111"/>
        <v>0</v>
      </c>
      <c r="N727" s="458">
        <f t="shared" si="112"/>
        <v>0</v>
      </c>
      <c r="O727" s="99">
        <f t="shared" si="113"/>
        <v>0</v>
      </c>
    </row>
    <row r="728" spans="1:15" x14ac:dyDescent="0.2">
      <c r="A728" s="92" t="str">
        <f>Orçamento!A705</f>
        <v>23.8</v>
      </c>
      <c r="B728" s="39" t="str">
        <f>Orçamento!B705</f>
        <v>Sinapi</v>
      </c>
      <c r="C728" s="39">
        <f>Orçamento!C705</f>
        <v>0</v>
      </c>
      <c r="D728" s="39">
        <f>Orçamento!D705</f>
        <v>0</v>
      </c>
      <c r="E728" s="39">
        <f>Orçamento!E705</f>
        <v>0</v>
      </c>
      <c r="F728" s="39">
        <f>Orçamento!F705</f>
        <v>0</v>
      </c>
      <c r="G728" s="95">
        <f>'Orç. Pós Licitação'!G705</f>
        <v>0</v>
      </c>
      <c r="H728" s="95">
        <f>'Orç. Pós Licitação'!H705</f>
        <v>0</v>
      </c>
      <c r="I728" s="95">
        <f>'Orç. Pós Licitação'!I705</f>
        <v>0</v>
      </c>
      <c r="J728" s="456"/>
      <c r="K728" s="459">
        <f t="shared" si="110"/>
        <v>0</v>
      </c>
      <c r="L728" s="283"/>
      <c r="M728" s="99">
        <f t="shared" si="111"/>
        <v>0</v>
      </c>
      <c r="N728" s="458">
        <f t="shared" si="112"/>
        <v>0</v>
      </c>
      <c r="O728" s="99">
        <f t="shared" si="113"/>
        <v>0</v>
      </c>
    </row>
    <row r="729" spans="1:15" x14ac:dyDescent="0.2">
      <c r="A729" s="92" t="str">
        <f>Orçamento!A706</f>
        <v>23.9</v>
      </c>
      <c r="B729" s="39" t="str">
        <f>Orçamento!B706</f>
        <v>Sinapi</v>
      </c>
      <c r="C729" s="39">
        <f>Orçamento!C706</f>
        <v>0</v>
      </c>
      <c r="D729" s="39">
        <f>Orçamento!D706</f>
        <v>0</v>
      </c>
      <c r="E729" s="39">
        <f>Orçamento!E706</f>
        <v>0</v>
      </c>
      <c r="F729" s="39">
        <f>Orçamento!F706</f>
        <v>0</v>
      </c>
      <c r="G729" s="95">
        <f>'Orç. Pós Licitação'!G706</f>
        <v>0</v>
      </c>
      <c r="H729" s="95">
        <f>'Orç. Pós Licitação'!H706</f>
        <v>0</v>
      </c>
      <c r="I729" s="95">
        <f>'Orç. Pós Licitação'!I706</f>
        <v>0</v>
      </c>
      <c r="J729" s="456"/>
      <c r="K729" s="459">
        <f t="shared" si="110"/>
        <v>0</v>
      </c>
      <c r="L729" s="283"/>
      <c r="M729" s="99">
        <f t="shared" si="111"/>
        <v>0</v>
      </c>
      <c r="N729" s="458">
        <f t="shared" si="112"/>
        <v>0</v>
      </c>
      <c r="O729" s="99">
        <f t="shared" si="113"/>
        <v>0</v>
      </c>
    </row>
    <row r="730" spans="1:15" x14ac:dyDescent="0.2">
      <c r="A730" s="92" t="str">
        <f>Orçamento!A707</f>
        <v>23.10</v>
      </c>
      <c r="B730" s="39" t="str">
        <f>Orçamento!B707</f>
        <v>Sinapi</v>
      </c>
      <c r="C730" s="39">
        <f>Orçamento!C707</f>
        <v>0</v>
      </c>
      <c r="D730" s="39">
        <f>Orçamento!D707</f>
        <v>0</v>
      </c>
      <c r="E730" s="39">
        <f>Orçamento!E707</f>
        <v>0</v>
      </c>
      <c r="F730" s="39">
        <f>Orçamento!F707</f>
        <v>0</v>
      </c>
      <c r="G730" s="95">
        <f>'Orç. Pós Licitação'!G707</f>
        <v>0</v>
      </c>
      <c r="H730" s="95">
        <f>'Orç. Pós Licitação'!H707</f>
        <v>0</v>
      </c>
      <c r="I730" s="95">
        <f>'Orç. Pós Licitação'!I707</f>
        <v>0</v>
      </c>
      <c r="J730" s="456"/>
      <c r="K730" s="459">
        <f t="shared" si="110"/>
        <v>0</v>
      </c>
      <c r="L730" s="283"/>
      <c r="M730" s="99">
        <f t="shared" si="111"/>
        <v>0</v>
      </c>
      <c r="N730" s="458">
        <f t="shared" si="112"/>
        <v>0</v>
      </c>
      <c r="O730" s="99">
        <f t="shared" si="113"/>
        <v>0</v>
      </c>
    </row>
    <row r="731" spans="1:15" x14ac:dyDescent="0.2">
      <c r="A731" s="92" t="str">
        <f>Orçamento!A708</f>
        <v>23.11</v>
      </c>
      <c r="B731" s="39" t="str">
        <f>Orçamento!B708</f>
        <v>Sinapi</v>
      </c>
      <c r="C731" s="39">
        <f>Orçamento!C708</f>
        <v>0</v>
      </c>
      <c r="D731" s="39">
        <f>Orçamento!D708</f>
        <v>0</v>
      </c>
      <c r="E731" s="39">
        <f>Orçamento!E708</f>
        <v>0</v>
      </c>
      <c r="F731" s="39">
        <f>Orçamento!F708</f>
        <v>0</v>
      </c>
      <c r="G731" s="95">
        <f>'Orç. Pós Licitação'!G708</f>
        <v>0</v>
      </c>
      <c r="H731" s="95">
        <f>'Orç. Pós Licitação'!H708</f>
        <v>0</v>
      </c>
      <c r="I731" s="95">
        <f>'Orç. Pós Licitação'!I708</f>
        <v>0</v>
      </c>
      <c r="J731" s="456"/>
      <c r="K731" s="459">
        <f t="shared" si="110"/>
        <v>0</v>
      </c>
      <c r="L731" s="283"/>
      <c r="M731" s="99">
        <f t="shared" si="111"/>
        <v>0</v>
      </c>
      <c r="N731" s="458">
        <f t="shared" si="112"/>
        <v>0</v>
      </c>
      <c r="O731" s="99">
        <f t="shared" si="113"/>
        <v>0</v>
      </c>
    </row>
    <row r="732" spans="1:15" x14ac:dyDescent="0.2">
      <c r="A732" s="92" t="str">
        <f>Orçamento!A709</f>
        <v>23.12</v>
      </c>
      <c r="B732" s="39" t="str">
        <f>Orçamento!B709</f>
        <v>Sinapi</v>
      </c>
      <c r="C732" s="39">
        <f>Orçamento!C709</f>
        <v>0</v>
      </c>
      <c r="D732" s="39">
        <f>Orçamento!D709</f>
        <v>0</v>
      </c>
      <c r="E732" s="39">
        <f>Orçamento!E709</f>
        <v>0</v>
      </c>
      <c r="F732" s="39">
        <f>Orçamento!F709</f>
        <v>0</v>
      </c>
      <c r="G732" s="95">
        <f>'Orç. Pós Licitação'!G709</f>
        <v>0</v>
      </c>
      <c r="H732" s="95">
        <f>'Orç. Pós Licitação'!H709</f>
        <v>0</v>
      </c>
      <c r="I732" s="95">
        <f>'Orç. Pós Licitação'!I709</f>
        <v>0</v>
      </c>
      <c r="J732" s="456"/>
      <c r="K732" s="459">
        <f t="shared" si="110"/>
        <v>0</v>
      </c>
      <c r="L732" s="283"/>
      <c r="M732" s="99">
        <f t="shared" si="111"/>
        <v>0</v>
      </c>
      <c r="N732" s="458">
        <f t="shared" si="112"/>
        <v>0</v>
      </c>
      <c r="O732" s="99">
        <f t="shared" si="113"/>
        <v>0</v>
      </c>
    </row>
    <row r="733" spans="1:15" x14ac:dyDescent="0.2">
      <c r="A733" s="92" t="str">
        <f>Orçamento!A710</f>
        <v>23.13</v>
      </c>
      <c r="B733" s="39" t="str">
        <f>Orçamento!B710</f>
        <v>Sinapi</v>
      </c>
      <c r="C733" s="39">
        <f>Orçamento!C710</f>
        <v>0</v>
      </c>
      <c r="D733" s="39">
        <f>Orçamento!D710</f>
        <v>0</v>
      </c>
      <c r="E733" s="39">
        <f>Orçamento!E710</f>
        <v>0</v>
      </c>
      <c r="F733" s="39">
        <f>Orçamento!F710</f>
        <v>0</v>
      </c>
      <c r="G733" s="95">
        <f>'Orç. Pós Licitação'!G710</f>
        <v>0</v>
      </c>
      <c r="H733" s="95">
        <f>'Orç. Pós Licitação'!H710</f>
        <v>0</v>
      </c>
      <c r="I733" s="95">
        <f>'Orç. Pós Licitação'!I710</f>
        <v>0</v>
      </c>
      <c r="J733" s="456"/>
      <c r="K733" s="459">
        <f t="shared" si="110"/>
        <v>0</v>
      </c>
      <c r="L733" s="283"/>
      <c r="M733" s="99">
        <f t="shared" si="111"/>
        <v>0</v>
      </c>
      <c r="N733" s="458">
        <f t="shared" si="112"/>
        <v>0</v>
      </c>
      <c r="O733" s="99">
        <f t="shared" si="113"/>
        <v>0</v>
      </c>
    </row>
    <row r="734" spans="1:15" x14ac:dyDescent="0.2">
      <c r="A734" s="92" t="str">
        <f>Orçamento!A711</f>
        <v>23.14</v>
      </c>
      <c r="B734" s="39" t="str">
        <f>Orçamento!B711</f>
        <v>Sinapi</v>
      </c>
      <c r="C734" s="39">
        <f>Orçamento!C711</f>
        <v>0</v>
      </c>
      <c r="D734" s="39">
        <f>Orçamento!D711</f>
        <v>0</v>
      </c>
      <c r="E734" s="39">
        <f>Orçamento!E711</f>
        <v>0</v>
      </c>
      <c r="F734" s="39">
        <f>Orçamento!F711</f>
        <v>0</v>
      </c>
      <c r="G734" s="95">
        <f>'Orç. Pós Licitação'!G711</f>
        <v>0</v>
      </c>
      <c r="H734" s="95">
        <f>'Orç. Pós Licitação'!H711</f>
        <v>0</v>
      </c>
      <c r="I734" s="95">
        <f>'Orç. Pós Licitação'!I711</f>
        <v>0</v>
      </c>
      <c r="J734" s="456"/>
      <c r="K734" s="459">
        <f t="shared" si="110"/>
        <v>0</v>
      </c>
      <c r="L734" s="283"/>
      <c r="M734" s="99">
        <f t="shared" si="111"/>
        <v>0</v>
      </c>
      <c r="N734" s="458">
        <f t="shared" si="112"/>
        <v>0</v>
      </c>
      <c r="O734" s="99">
        <f t="shared" si="113"/>
        <v>0</v>
      </c>
    </row>
    <row r="735" spans="1:15" x14ac:dyDescent="0.2">
      <c r="A735" s="92" t="str">
        <f>Orçamento!A712</f>
        <v>23.15</v>
      </c>
      <c r="B735" s="39" t="str">
        <f>Orçamento!B712</f>
        <v>Sinapi</v>
      </c>
      <c r="C735" s="39">
        <f>Orçamento!C712</f>
        <v>0</v>
      </c>
      <c r="D735" s="39">
        <f>Orçamento!D712</f>
        <v>0</v>
      </c>
      <c r="E735" s="39">
        <f>Orçamento!E712</f>
        <v>0</v>
      </c>
      <c r="F735" s="39">
        <f>Orçamento!F712</f>
        <v>0</v>
      </c>
      <c r="G735" s="95">
        <f>'Orç. Pós Licitação'!G712</f>
        <v>0</v>
      </c>
      <c r="H735" s="95">
        <f>'Orç. Pós Licitação'!H712</f>
        <v>0</v>
      </c>
      <c r="I735" s="95">
        <f>'Orç. Pós Licitação'!I712</f>
        <v>0</v>
      </c>
      <c r="J735" s="456"/>
      <c r="K735" s="459">
        <f t="shared" si="110"/>
        <v>0</v>
      </c>
      <c r="L735" s="283"/>
      <c r="M735" s="99">
        <f t="shared" si="111"/>
        <v>0</v>
      </c>
      <c r="N735" s="458">
        <f t="shared" si="112"/>
        <v>0</v>
      </c>
      <c r="O735" s="99">
        <f t="shared" si="113"/>
        <v>0</v>
      </c>
    </row>
    <row r="736" spans="1:15" x14ac:dyDescent="0.2">
      <c r="A736" s="92" t="str">
        <f>Orçamento!A713</f>
        <v>23.16</v>
      </c>
      <c r="B736" s="39" t="str">
        <f>Orçamento!B713</f>
        <v>Sinapi</v>
      </c>
      <c r="C736" s="39">
        <f>Orçamento!C713</f>
        <v>0</v>
      </c>
      <c r="D736" s="39">
        <f>Orçamento!D713</f>
        <v>0</v>
      </c>
      <c r="E736" s="39">
        <f>Orçamento!E713</f>
        <v>0</v>
      </c>
      <c r="F736" s="39">
        <f>Orçamento!F713</f>
        <v>0</v>
      </c>
      <c r="G736" s="95">
        <f>'Orç. Pós Licitação'!G713</f>
        <v>0</v>
      </c>
      <c r="H736" s="95">
        <f>'Orç. Pós Licitação'!H713</f>
        <v>0</v>
      </c>
      <c r="I736" s="95">
        <f>'Orç. Pós Licitação'!I713</f>
        <v>0</v>
      </c>
      <c r="J736" s="456"/>
      <c r="K736" s="459">
        <f t="shared" si="110"/>
        <v>0</v>
      </c>
      <c r="L736" s="283"/>
      <c r="M736" s="99">
        <f t="shared" si="111"/>
        <v>0</v>
      </c>
      <c r="N736" s="458">
        <f t="shared" si="112"/>
        <v>0</v>
      </c>
      <c r="O736" s="99">
        <f t="shared" si="113"/>
        <v>0</v>
      </c>
    </row>
    <row r="737" spans="1:15" x14ac:dyDescent="0.2">
      <c r="A737" s="92" t="str">
        <f>Orçamento!A714</f>
        <v>23.17</v>
      </c>
      <c r="B737" s="39" t="str">
        <f>Orçamento!B714</f>
        <v>Sinapi</v>
      </c>
      <c r="C737" s="39">
        <f>Orçamento!C714</f>
        <v>0</v>
      </c>
      <c r="D737" s="39">
        <f>Orçamento!D714</f>
        <v>0</v>
      </c>
      <c r="E737" s="39">
        <f>Orçamento!E714</f>
        <v>0</v>
      </c>
      <c r="F737" s="39">
        <f>Orçamento!F714</f>
        <v>0</v>
      </c>
      <c r="G737" s="95">
        <f>'Orç. Pós Licitação'!G714</f>
        <v>0</v>
      </c>
      <c r="H737" s="95">
        <f>'Orç. Pós Licitação'!H714</f>
        <v>0</v>
      </c>
      <c r="I737" s="95">
        <f>'Orç. Pós Licitação'!I714</f>
        <v>0</v>
      </c>
      <c r="J737" s="456"/>
      <c r="K737" s="459">
        <f t="shared" si="110"/>
        <v>0</v>
      </c>
      <c r="L737" s="283"/>
      <c r="M737" s="99">
        <f t="shared" si="111"/>
        <v>0</v>
      </c>
      <c r="N737" s="458">
        <f t="shared" si="112"/>
        <v>0</v>
      </c>
      <c r="O737" s="99">
        <f t="shared" si="113"/>
        <v>0</v>
      </c>
    </row>
    <row r="738" spans="1:15" x14ac:dyDescent="0.2">
      <c r="A738" s="92" t="str">
        <f>Orçamento!A715</f>
        <v>23.18</v>
      </c>
      <c r="B738" s="39" t="str">
        <f>Orçamento!B715</f>
        <v>Sinapi</v>
      </c>
      <c r="C738" s="39">
        <f>Orçamento!C715</f>
        <v>0</v>
      </c>
      <c r="D738" s="39">
        <f>Orçamento!D715</f>
        <v>0</v>
      </c>
      <c r="E738" s="39">
        <f>Orçamento!E715</f>
        <v>0</v>
      </c>
      <c r="F738" s="39">
        <f>Orçamento!F715</f>
        <v>0</v>
      </c>
      <c r="G738" s="95">
        <f>'Orç. Pós Licitação'!G715</f>
        <v>0</v>
      </c>
      <c r="H738" s="95">
        <f>'Orç. Pós Licitação'!H715</f>
        <v>0</v>
      </c>
      <c r="I738" s="95">
        <f>'Orç. Pós Licitação'!I715</f>
        <v>0</v>
      </c>
      <c r="J738" s="456"/>
      <c r="K738" s="459">
        <f t="shared" si="110"/>
        <v>0</v>
      </c>
      <c r="L738" s="283"/>
      <c r="M738" s="99">
        <f t="shared" si="111"/>
        <v>0</v>
      </c>
      <c r="N738" s="458">
        <f t="shared" si="112"/>
        <v>0</v>
      </c>
      <c r="O738" s="99">
        <f t="shared" si="113"/>
        <v>0</v>
      </c>
    </row>
    <row r="739" spans="1:15" x14ac:dyDescent="0.2">
      <c r="A739" s="92" t="str">
        <f>Orçamento!A716</f>
        <v>23.19</v>
      </c>
      <c r="B739" s="39" t="str">
        <f>Orçamento!B716</f>
        <v>Sinapi</v>
      </c>
      <c r="C739" s="39">
        <f>Orçamento!C716</f>
        <v>0</v>
      </c>
      <c r="D739" s="39">
        <f>Orçamento!D716</f>
        <v>0</v>
      </c>
      <c r="E739" s="39">
        <f>Orçamento!E716</f>
        <v>0</v>
      </c>
      <c r="F739" s="39">
        <f>Orçamento!F716</f>
        <v>0</v>
      </c>
      <c r="G739" s="95">
        <f>'Orç. Pós Licitação'!G716</f>
        <v>0</v>
      </c>
      <c r="H739" s="95">
        <f>'Orç. Pós Licitação'!H716</f>
        <v>0</v>
      </c>
      <c r="I739" s="95">
        <f>'Orç. Pós Licitação'!I716</f>
        <v>0</v>
      </c>
      <c r="J739" s="456"/>
      <c r="K739" s="459">
        <f t="shared" si="110"/>
        <v>0</v>
      </c>
      <c r="L739" s="283"/>
      <c r="M739" s="99">
        <f t="shared" si="111"/>
        <v>0</v>
      </c>
      <c r="N739" s="458">
        <f t="shared" si="112"/>
        <v>0</v>
      </c>
      <c r="O739" s="99">
        <f t="shared" si="113"/>
        <v>0</v>
      </c>
    </row>
    <row r="740" spans="1:15" x14ac:dyDescent="0.2">
      <c r="A740" s="92" t="str">
        <f>Orçamento!A717</f>
        <v>23.20</v>
      </c>
      <c r="B740" s="39" t="str">
        <f>Orçamento!B717</f>
        <v>Sinapi</v>
      </c>
      <c r="C740" s="39">
        <f>Orçamento!C717</f>
        <v>0</v>
      </c>
      <c r="D740" s="39">
        <f>Orçamento!D717</f>
        <v>0</v>
      </c>
      <c r="E740" s="39">
        <f>Orçamento!E717</f>
        <v>0</v>
      </c>
      <c r="F740" s="39">
        <f>Orçamento!F717</f>
        <v>0</v>
      </c>
      <c r="G740" s="95">
        <f>'Orç. Pós Licitação'!G717</f>
        <v>0</v>
      </c>
      <c r="H740" s="95">
        <f>'Orç. Pós Licitação'!H717</f>
        <v>0</v>
      </c>
      <c r="I740" s="95">
        <f>'Orç. Pós Licitação'!I717</f>
        <v>0</v>
      </c>
      <c r="J740" s="456"/>
      <c r="K740" s="459">
        <f t="shared" si="110"/>
        <v>0</v>
      </c>
      <c r="L740" s="283"/>
      <c r="M740" s="99">
        <f t="shared" si="111"/>
        <v>0</v>
      </c>
      <c r="N740" s="458">
        <f t="shared" si="112"/>
        <v>0</v>
      </c>
      <c r="O740" s="99">
        <f t="shared" si="113"/>
        <v>0</v>
      </c>
    </row>
    <row r="741" spans="1:15" x14ac:dyDescent="0.2">
      <c r="A741" s="92" t="str">
        <f>Orçamento!A718</f>
        <v>23.21</v>
      </c>
      <c r="B741" s="39" t="str">
        <f>Orçamento!B718</f>
        <v>Sinapi</v>
      </c>
      <c r="C741" s="39">
        <f>Orçamento!C718</f>
        <v>0</v>
      </c>
      <c r="D741" s="39">
        <f>Orçamento!D718</f>
        <v>0</v>
      </c>
      <c r="E741" s="39">
        <f>Orçamento!E718</f>
        <v>0</v>
      </c>
      <c r="F741" s="39">
        <f>Orçamento!F718</f>
        <v>0</v>
      </c>
      <c r="G741" s="95">
        <f>'Orç. Pós Licitação'!G718</f>
        <v>0</v>
      </c>
      <c r="H741" s="95">
        <f>'Orç. Pós Licitação'!H718</f>
        <v>0</v>
      </c>
      <c r="I741" s="95">
        <f>'Orç. Pós Licitação'!I718</f>
        <v>0</v>
      </c>
      <c r="J741" s="456"/>
      <c r="K741" s="459">
        <f t="shared" si="110"/>
        <v>0</v>
      </c>
      <c r="L741" s="283"/>
      <c r="M741" s="99">
        <f t="shared" si="111"/>
        <v>0</v>
      </c>
      <c r="N741" s="458">
        <f t="shared" si="112"/>
        <v>0</v>
      </c>
      <c r="O741" s="99">
        <f t="shared" si="113"/>
        <v>0</v>
      </c>
    </row>
    <row r="742" spans="1:15" x14ac:dyDescent="0.2">
      <c r="A742" s="92" t="str">
        <f>Orçamento!A719</f>
        <v>23.22</v>
      </c>
      <c r="B742" s="39" t="str">
        <f>Orçamento!B719</f>
        <v>Sinapi</v>
      </c>
      <c r="C742" s="39">
        <f>Orçamento!C719</f>
        <v>0</v>
      </c>
      <c r="D742" s="39">
        <f>Orçamento!D719</f>
        <v>0</v>
      </c>
      <c r="E742" s="39">
        <f>Orçamento!E719</f>
        <v>0</v>
      </c>
      <c r="F742" s="39">
        <f>Orçamento!F719</f>
        <v>0</v>
      </c>
      <c r="G742" s="95">
        <f>'Orç. Pós Licitação'!G719</f>
        <v>0</v>
      </c>
      <c r="H742" s="95">
        <f>'Orç. Pós Licitação'!H719</f>
        <v>0</v>
      </c>
      <c r="I742" s="95">
        <f>'Orç. Pós Licitação'!I719</f>
        <v>0</v>
      </c>
      <c r="J742" s="456"/>
      <c r="K742" s="459">
        <f t="shared" si="110"/>
        <v>0</v>
      </c>
      <c r="L742" s="283"/>
      <c r="M742" s="99">
        <f t="shared" si="111"/>
        <v>0</v>
      </c>
      <c r="N742" s="458">
        <f t="shared" si="112"/>
        <v>0</v>
      </c>
      <c r="O742" s="99">
        <f t="shared" si="113"/>
        <v>0</v>
      </c>
    </row>
    <row r="743" spans="1:15" x14ac:dyDescent="0.2">
      <c r="A743" s="92" t="str">
        <f>Orçamento!A720</f>
        <v>23.23</v>
      </c>
      <c r="B743" s="39" t="str">
        <f>Orçamento!B720</f>
        <v>Sinapi</v>
      </c>
      <c r="C743" s="39">
        <f>Orçamento!C720</f>
        <v>0</v>
      </c>
      <c r="D743" s="39">
        <f>Orçamento!D720</f>
        <v>0</v>
      </c>
      <c r="E743" s="39">
        <f>Orçamento!E720</f>
        <v>0</v>
      </c>
      <c r="F743" s="39">
        <f>Orçamento!F720</f>
        <v>0</v>
      </c>
      <c r="G743" s="95">
        <f>'Orç. Pós Licitação'!G720</f>
        <v>0</v>
      </c>
      <c r="H743" s="95">
        <f>'Orç. Pós Licitação'!H720</f>
        <v>0</v>
      </c>
      <c r="I743" s="95">
        <f>'Orç. Pós Licitação'!I720</f>
        <v>0</v>
      </c>
      <c r="J743" s="456"/>
      <c r="K743" s="459">
        <f t="shared" si="110"/>
        <v>0</v>
      </c>
      <c r="L743" s="283"/>
      <c r="M743" s="99">
        <f t="shared" si="111"/>
        <v>0</v>
      </c>
      <c r="N743" s="458">
        <f t="shared" si="112"/>
        <v>0</v>
      </c>
      <c r="O743" s="99">
        <f t="shared" si="113"/>
        <v>0</v>
      </c>
    </row>
    <row r="744" spans="1:15" x14ac:dyDescent="0.2">
      <c r="A744" s="92" t="str">
        <f>Orçamento!A721</f>
        <v>23.24</v>
      </c>
      <c r="B744" s="39" t="str">
        <f>Orçamento!B721</f>
        <v>Sinapi</v>
      </c>
      <c r="C744" s="39">
        <f>Orçamento!C721</f>
        <v>0</v>
      </c>
      <c r="D744" s="39">
        <f>Orçamento!D721</f>
        <v>0</v>
      </c>
      <c r="E744" s="39">
        <f>Orçamento!E721</f>
        <v>0</v>
      </c>
      <c r="F744" s="39">
        <f>Orçamento!F721</f>
        <v>0</v>
      </c>
      <c r="G744" s="95">
        <f>'Orç. Pós Licitação'!G721</f>
        <v>0</v>
      </c>
      <c r="H744" s="95">
        <f>'Orç. Pós Licitação'!H721</f>
        <v>0</v>
      </c>
      <c r="I744" s="95">
        <f>'Orç. Pós Licitação'!I721</f>
        <v>0</v>
      </c>
      <c r="J744" s="456"/>
      <c r="K744" s="459">
        <f t="shared" si="110"/>
        <v>0</v>
      </c>
      <c r="L744" s="283"/>
      <c r="M744" s="99">
        <f t="shared" si="111"/>
        <v>0</v>
      </c>
      <c r="N744" s="458">
        <f t="shared" si="112"/>
        <v>0</v>
      </c>
      <c r="O744" s="99">
        <f t="shared" si="113"/>
        <v>0</v>
      </c>
    </row>
    <row r="745" spans="1:15" x14ac:dyDescent="0.2">
      <c r="A745" s="92" t="str">
        <f>Orçamento!A722</f>
        <v>23.25</v>
      </c>
      <c r="B745" s="39" t="str">
        <f>Orçamento!B722</f>
        <v>Sinapi</v>
      </c>
      <c r="C745" s="39">
        <f>Orçamento!C722</f>
        <v>0</v>
      </c>
      <c r="D745" s="39">
        <f>Orçamento!D722</f>
        <v>0</v>
      </c>
      <c r="E745" s="39">
        <f>Orçamento!E722</f>
        <v>0</v>
      </c>
      <c r="F745" s="39">
        <f>Orçamento!F722</f>
        <v>0</v>
      </c>
      <c r="G745" s="95">
        <f>'Orç. Pós Licitação'!G722</f>
        <v>0</v>
      </c>
      <c r="H745" s="95">
        <f>'Orç. Pós Licitação'!H722</f>
        <v>0</v>
      </c>
      <c r="I745" s="95">
        <f>'Orç. Pós Licitação'!I722</f>
        <v>0</v>
      </c>
      <c r="J745" s="456"/>
      <c r="K745" s="459">
        <f t="shared" si="110"/>
        <v>0</v>
      </c>
      <c r="L745" s="283"/>
      <c r="M745" s="99">
        <f t="shared" si="111"/>
        <v>0</v>
      </c>
      <c r="N745" s="458">
        <f t="shared" si="112"/>
        <v>0</v>
      </c>
      <c r="O745" s="99">
        <f t="shared" si="113"/>
        <v>0</v>
      </c>
    </row>
    <row r="746" spans="1:15" x14ac:dyDescent="0.2">
      <c r="A746" s="92" t="str">
        <f>Orçamento!A723</f>
        <v>23.26</v>
      </c>
      <c r="B746" s="39" t="str">
        <f>Orçamento!B723</f>
        <v>Sinapi</v>
      </c>
      <c r="C746" s="39">
        <f>Orçamento!C723</f>
        <v>0</v>
      </c>
      <c r="D746" s="39">
        <f>Orçamento!D723</f>
        <v>0</v>
      </c>
      <c r="E746" s="39">
        <f>Orçamento!E723</f>
        <v>0</v>
      </c>
      <c r="F746" s="39">
        <f>Orçamento!F723</f>
        <v>0</v>
      </c>
      <c r="G746" s="95">
        <f>'Orç. Pós Licitação'!G723</f>
        <v>0</v>
      </c>
      <c r="H746" s="95">
        <f>'Orç. Pós Licitação'!H723</f>
        <v>0</v>
      </c>
      <c r="I746" s="95">
        <f>'Orç. Pós Licitação'!I723</f>
        <v>0</v>
      </c>
      <c r="J746" s="456"/>
      <c r="K746" s="459">
        <f t="shared" si="110"/>
        <v>0</v>
      </c>
      <c r="L746" s="283"/>
      <c r="M746" s="99">
        <f t="shared" si="111"/>
        <v>0</v>
      </c>
      <c r="N746" s="458">
        <f t="shared" si="112"/>
        <v>0</v>
      </c>
      <c r="O746" s="99">
        <f t="shared" si="113"/>
        <v>0</v>
      </c>
    </row>
    <row r="747" spans="1:15" x14ac:dyDescent="0.2">
      <c r="A747" s="92" t="str">
        <f>Orçamento!A724</f>
        <v>23.27</v>
      </c>
      <c r="B747" s="39" t="str">
        <f>Orçamento!B724</f>
        <v>Sinapi</v>
      </c>
      <c r="C747" s="39">
        <f>Orçamento!C724</f>
        <v>0</v>
      </c>
      <c r="D747" s="39">
        <f>Orçamento!D724</f>
        <v>0</v>
      </c>
      <c r="E747" s="39">
        <f>Orçamento!E724</f>
        <v>0</v>
      </c>
      <c r="F747" s="39">
        <f>Orçamento!F724</f>
        <v>0</v>
      </c>
      <c r="G747" s="95">
        <f>'Orç. Pós Licitação'!G724</f>
        <v>0</v>
      </c>
      <c r="H747" s="95">
        <f>'Orç. Pós Licitação'!H724</f>
        <v>0</v>
      </c>
      <c r="I747" s="95">
        <f>'Orç. Pós Licitação'!I724</f>
        <v>0</v>
      </c>
      <c r="J747" s="456"/>
      <c r="K747" s="459">
        <f t="shared" si="110"/>
        <v>0</v>
      </c>
      <c r="L747" s="283"/>
      <c r="M747" s="99">
        <f t="shared" si="111"/>
        <v>0</v>
      </c>
      <c r="N747" s="458">
        <f t="shared" si="112"/>
        <v>0</v>
      </c>
      <c r="O747" s="99">
        <f t="shared" si="113"/>
        <v>0</v>
      </c>
    </row>
    <row r="748" spans="1:15" x14ac:dyDescent="0.2">
      <c r="A748" s="92" t="str">
        <f>Orçamento!A725</f>
        <v>23.28</v>
      </c>
      <c r="B748" s="39" t="str">
        <f>Orçamento!B725</f>
        <v>Sinapi</v>
      </c>
      <c r="C748" s="39">
        <f>Orçamento!C725</f>
        <v>0</v>
      </c>
      <c r="D748" s="39">
        <f>Orçamento!D725</f>
        <v>0</v>
      </c>
      <c r="E748" s="39">
        <f>Orçamento!E725</f>
        <v>0</v>
      </c>
      <c r="F748" s="39">
        <f>Orçamento!F725</f>
        <v>0</v>
      </c>
      <c r="G748" s="95">
        <f>'Orç. Pós Licitação'!G725</f>
        <v>0</v>
      </c>
      <c r="H748" s="95">
        <f>'Orç. Pós Licitação'!H725</f>
        <v>0</v>
      </c>
      <c r="I748" s="95">
        <f>'Orç. Pós Licitação'!I725</f>
        <v>0</v>
      </c>
      <c r="J748" s="456"/>
      <c r="K748" s="459">
        <f t="shared" si="110"/>
        <v>0</v>
      </c>
      <c r="L748" s="283"/>
      <c r="M748" s="99">
        <f t="shared" si="111"/>
        <v>0</v>
      </c>
      <c r="N748" s="458">
        <f t="shared" si="112"/>
        <v>0</v>
      </c>
      <c r="O748" s="99">
        <f t="shared" si="113"/>
        <v>0</v>
      </c>
    </row>
    <row r="749" spans="1:15" x14ac:dyDescent="0.2">
      <c r="A749" s="92" t="str">
        <f>Orçamento!A726</f>
        <v>23.29</v>
      </c>
      <c r="B749" s="39" t="str">
        <f>Orçamento!B726</f>
        <v>Sinapi</v>
      </c>
      <c r="C749" s="39">
        <f>Orçamento!C726</f>
        <v>0</v>
      </c>
      <c r="D749" s="39">
        <f>Orçamento!D726</f>
        <v>0</v>
      </c>
      <c r="E749" s="39">
        <f>Orçamento!E726</f>
        <v>0</v>
      </c>
      <c r="F749" s="39">
        <f>Orçamento!F726</f>
        <v>0</v>
      </c>
      <c r="G749" s="95">
        <f>'Orç. Pós Licitação'!G726</f>
        <v>0</v>
      </c>
      <c r="H749" s="95">
        <f>'Orç. Pós Licitação'!H726</f>
        <v>0</v>
      </c>
      <c r="I749" s="95">
        <f>'Orç. Pós Licitação'!I726</f>
        <v>0</v>
      </c>
      <c r="J749" s="456"/>
      <c r="K749" s="459">
        <f t="shared" si="110"/>
        <v>0</v>
      </c>
      <c r="L749" s="283"/>
      <c r="M749" s="99">
        <f t="shared" si="111"/>
        <v>0</v>
      </c>
      <c r="N749" s="458">
        <f t="shared" si="112"/>
        <v>0</v>
      </c>
      <c r="O749" s="99">
        <f t="shared" si="113"/>
        <v>0</v>
      </c>
    </row>
    <row r="750" spans="1:15" x14ac:dyDescent="0.2">
      <c r="A750" s="92" t="str">
        <f>Orçamento!A727</f>
        <v>23.30</v>
      </c>
      <c r="B750" s="39" t="str">
        <f>Orçamento!B727</f>
        <v>Sinapi</v>
      </c>
      <c r="C750" s="39">
        <f>Orçamento!C727</f>
        <v>0</v>
      </c>
      <c r="D750" s="39">
        <f>Orçamento!D727</f>
        <v>0</v>
      </c>
      <c r="E750" s="39">
        <f>Orçamento!E727</f>
        <v>0</v>
      </c>
      <c r="F750" s="39">
        <f>Orçamento!F727</f>
        <v>0</v>
      </c>
      <c r="G750" s="95">
        <f>'Orç. Pós Licitação'!G727</f>
        <v>0</v>
      </c>
      <c r="H750" s="95">
        <f>'Orç. Pós Licitação'!H727</f>
        <v>0</v>
      </c>
      <c r="I750" s="95">
        <f>'Orç. Pós Licitação'!I727</f>
        <v>0</v>
      </c>
      <c r="J750" s="456"/>
      <c r="K750" s="459">
        <f t="shared" si="110"/>
        <v>0</v>
      </c>
      <c r="L750" s="283"/>
      <c r="M750" s="99">
        <f t="shared" si="111"/>
        <v>0</v>
      </c>
      <c r="N750" s="458">
        <f t="shared" si="112"/>
        <v>0</v>
      </c>
      <c r="O750" s="99">
        <f t="shared" si="113"/>
        <v>0</v>
      </c>
    </row>
    <row r="751" spans="1:15" s="2" customFormat="1" ht="15.75" x14ac:dyDescent="0.25">
      <c r="A751" s="449"/>
      <c r="B751" s="434"/>
      <c r="C751" s="434"/>
      <c r="D751" s="430"/>
      <c r="E751" s="430" t="s">
        <v>1116</v>
      </c>
      <c r="F751" s="434"/>
      <c r="G751" s="434"/>
      <c r="H751" s="436"/>
      <c r="I751" s="437">
        <f>SUM(I721:I750)</f>
        <v>0</v>
      </c>
      <c r="J751" s="438"/>
      <c r="K751" s="437">
        <f>SUM(K721:K750)</f>
        <v>0</v>
      </c>
      <c r="L751" s="438"/>
      <c r="M751" s="437">
        <f>SUM(M721:M750)</f>
        <v>0</v>
      </c>
      <c r="N751" s="437"/>
      <c r="O751" s="437">
        <f t="shared" ref="O751" si="114">SUM(O721:O750)</f>
        <v>0</v>
      </c>
    </row>
    <row r="752" spans="1:15" s="3" customFormat="1" ht="21.75" customHeight="1" x14ac:dyDescent="0.25">
      <c r="A752" s="451" t="str">
        <f>Orçamento!A728</f>
        <v>24.0</v>
      </c>
      <c r="B752" s="427"/>
      <c r="C752" s="427"/>
      <c r="D752" s="428" t="str">
        <f>Orçamento!D728</f>
        <v>META 24</v>
      </c>
      <c r="E752" s="427"/>
      <c r="F752" s="427"/>
      <c r="G752" s="429"/>
      <c r="H752" s="430"/>
      <c r="I752" s="430"/>
      <c r="J752" s="431"/>
      <c r="K752" s="431"/>
      <c r="L752" s="431"/>
      <c r="M752" s="432"/>
      <c r="N752" s="433"/>
      <c r="O752" s="433"/>
    </row>
    <row r="753" spans="1:15" x14ac:dyDescent="0.2">
      <c r="A753" s="92" t="str">
        <f>Orçamento!A729</f>
        <v>24.1</v>
      </c>
      <c r="B753" s="39" t="str">
        <f>Orçamento!B729</f>
        <v>Sinapi</v>
      </c>
      <c r="C753" s="39">
        <f>Orçamento!C729</f>
        <v>0</v>
      </c>
      <c r="D753" s="39">
        <f>Orçamento!D729</f>
        <v>0</v>
      </c>
      <c r="E753" s="39">
        <f>Orçamento!E729</f>
        <v>0</v>
      </c>
      <c r="F753" s="39">
        <f>Orçamento!F729</f>
        <v>0</v>
      </c>
      <c r="G753" s="95">
        <f>'Orç. Pós Licitação'!G729</f>
        <v>0</v>
      </c>
      <c r="H753" s="95">
        <f>'Orç. Pós Licitação'!H729</f>
        <v>0</v>
      </c>
      <c r="I753" s="95">
        <f>'Orç. Pós Licitação'!I729</f>
        <v>0</v>
      </c>
      <c r="J753" s="456"/>
      <c r="K753" s="459">
        <f t="shared" ref="K753:K782" si="115">ROUND((J753*H753),2)</f>
        <v>0</v>
      </c>
      <c r="L753" s="283"/>
      <c r="M753" s="99">
        <f t="shared" ref="M753:M782" si="116">ROUND((L753*H753),2)</f>
        <v>0</v>
      </c>
      <c r="N753" s="458">
        <f t="shared" ref="N753:N782" si="117">F753-J753+L753</f>
        <v>0</v>
      </c>
      <c r="O753" s="99">
        <f t="shared" ref="O753:O782" si="118">ROUND((N753*H753),2)</f>
        <v>0</v>
      </c>
    </row>
    <row r="754" spans="1:15" x14ac:dyDescent="0.2">
      <c r="A754" s="92" t="str">
        <f>Orçamento!A730</f>
        <v>24.2</v>
      </c>
      <c r="B754" s="39" t="str">
        <f>Orçamento!B730</f>
        <v>Sinapi</v>
      </c>
      <c r="C754" s="39">
        <f>Orçamento!C730</f>
        <v>0</v>
      </c>
      <c r="D754" s="39">
        <f>Orçamento!D730</f>
        <v>0</v>
      </c>
      <c r="E754" s="39">
        <f>Orçamento!E730</f>
        <v>0</v>
      </c>
      <c r="F754" s="39">
        <f>Orçamento!F730</f>
        <v>0</v>
      </c>
      <c r="G754" s="95">
        <f>'Orç. Pós Licitação'!G730</f>
        <v>0</v>
      </c>
      <c r="H754" s="95">
        <f>'Orç. Pós Licitação'!H730</f>
        <v>0</v>
      </c>
      <c r="I754" s="95">
        <f>'Orç. Pós Licitação'!I730</f>
        <v>0</v>
      </c>
      <c r="J754" s="456"/>
      <c r="K754" s="459">
        <f t="shared" si="115"/>
        <v>0</v>
      </c>
      <c r="L754" s="283"/>
      <c r="M754" s="99">
        <f t="shared" si="116"/>
        <v>0</v>
      </c>
      <c r="N754" s="458">
        <f t="shared" si="117"/>
        <v>0</v>
      </c>
      <c r="O754" s="99">
        <f t="shared" si="118"/>
        <v>0</v>
      </c>
    </row>
    <row r="755" spans="1:15" x14ac:dyDescent="0.2">
      <c r="A755" s="92" t="str">
        <f>Orçamento!A731</f>
        <v>24.3</v>
      </c>
      <c r="B755" s="39" t="str">
        <f>Orçamento!B731</f>
        <v>Sinapi</v>
      </c>
      <c r="C755" s="39">
        <f>Orçamento!C731</f>
        <v>0</v>
      </c>
      <c r="D755" s="39">
        <f>Orçamento!D731</f>
        <v>0</v>
      </c>
      <c r="E755" s="39">
        <f>Orçamento!E731</f>
        <v>0</v>
      </c>
      <c r="F755" s="39">
        <f>Orçamento!F731</f>
        <v>0</v>
      </c>
      <c r="G755" s="95">
        <f>'Orç. Pós Licitação'!G731</f>
        <v>0</v>
      </c>
      <c r="H755" s="95">
        <f>'Orç. Pós Licitação'!H731</f>
        <v>0</v>
      </c>
      <c r="I755" s="95">
        <f>'Orç. Pós Licitação'!I731</f>
        <v>0</v>
      </c>
      <c r="J755" s="456"/>
      <c r="K755" s="459">
        <f t="shared" si="115"/>
        <v>0</v>
      </c>
      <c r="L755" s="283"/>
      <c r="M755" s="99">
        <f t="shared" si="116"/>
        <v>0</v>
      </c>
      <c r="N755" s="458">
        <f t="shared" si="117"/>
        <v>0</v>
      </c>
      <c r="O755" s="99">
        <f t="shared" si="118"/>
        <v>0</v>
      </c>
    </row>
    <row r="756" spans="1:15" x14ac:dyDescent="0.2">
      <c r="A756" s="92" t="str">
        <f>Orçamento!A732</f>
        <v>24.4</v>
      </c>
      <c r="B756" s="39" t="str">
        <f>Orçamento!B732</f>
        <v>Sinapi</v>
      </c>
      <c r="C756" s="39">
        <f>Orçamento!C732</f>
        <v>0</v>
      </c>
      <c r="D756" s="39">
        <f>Orçamento!D732</f>
        <v>0</v>
      </c>
      <c r="E756" s="39">
        <f>Orçamento!E732</f>
        <v>0</v>
      </c>
      <c r="F756" s="39">
        <f>Orçamento!F732</f>
        <v>0</v>
      </c>
      <c r="G756" s="95">
        <f>'Orç. Pós Licitação'!G732</f>
        <v>0</v>
      </c>
      <c r="H756" s="95">
        <f>'Orç. Pós Licitação'!H732</f>
        <v>0</v>
      </c>
      <c r="I756" s="95">
        <f>'Orç. Pós Licitação'!I732</f>
        <v>0</v>
      </c>
      <c r="J756" s="456"/>
      <c r="K756" s="459">
        <f t="shared" si="115"/>
        <v>0</v>
      </c>
      <c r="L756" s="283"/>
      <c r="M756" s="99">
        <f t="shared" si="116"/>
        <v>0</v>
      </c>
      <c r="N756" s="458">
        <f t="shared" si="117"/>
        <v>0</v>
      </c>
      <c r="O756" s="99">
        <f t="shared" si="118"/>
        <v>0</v>
      </c>
    </row>
    <row r="757" spans="1:15" x14ac:dyDescent="0.2">
      <c r="A757" s="92" t="str">
        <f>Orçamento!A733</f>
        <v>24.5</v>
      </c>
      <c r="B757" s="39" t="str">
        <f>Orçamento!B733</f>
        <v>Sinapi</v>
      </c>
      <c r="C757" s="39">
        <f>Orçamento!C733</f>
        <v>0</v>
      </c>
      <c r="D757" s="39">
        <f>Orçamento!D733</f>
        <v>0</v>
      </c>
      <c r="E757" s="39">
        <f>Orçamento!E733</f>
        <v>0</v>
      </c>
      <c r="F757" s="39">
        <f>Orçamento!F733</f>
        <v>0</v>
      </c>
      <c r="G757" s="95">
        <f>'Orç. Pós Licitação'!G733</f>
        <v>0</v>
      </c>
      <c r="H757" s="95">
        <f>'Orç. Pós Licitação'!H733</f>
        <v>0</v>
      </c>
      <c r="I757" s="95">
        <f>'Orç. Pós Licitação'!I733</f>
        <v>0</v>
      </c>
      <c r="J757" s="456"/>
      <c r="K757" s="459">
        <f t="shared" si="115"/>
        <v>0</v>
      </c>
      <c r="L757" s="283"/>
      <c r="M757" s="99">
        <f t="shared" si="116"/>
        <v>0</v>
      </c>
      <c r="N757" s="458">
        <f t="shared" si="117"/>
        <v>0</v>
      </c>
      <c r="O757" s="99">
        <f t="shared" si="118"/>
        <v>0</v>
      </c>
    </row>
    <row r="758" spans="1:15" x14ac:dyDescent="0.2">
      <c r="A758" s="92" t="str">
        <f>Orçamento!A734</f>
        <v>24.6</v>
      </c>
      <c r="B758" s="39" t="str">
        <f>Orçamento!B734</f>
        <v>Sinapi</v>
      </c>
      <c r="C758" s="39">
        <f>Orçamento!C734</f>
        <v>0</v>
      </c>
      <c r="D758" s="39">
        <f>Orçamento!D734</f>
        <v>0</v>
      </c>
      <c r="E758" s="39">
        <f>Orçamento!E734</f>
        <v>0</v>
      </c>
      <c r="F758" s="39">
        <f>Orçamento!F734</f>
        <v>0</v>
      </c>
      <c r="G758" s="95">
        <f>'Orç. Pós Licitação'!G734</f>
        <v>0</v>
      </c>
      <c r="H758" s="95">
        <f>'Orç. Pós Licitação'!H734</f>
        <v>0</v>
      </c>
      <c r="I758" s="95">
        <f>'Orç. Pós Licitação'!I734</f>
        <v>0</v>
      </c>
      <c r="J758" s="456"/>
      <c r="K758" s="459">
        <f t="shared" si="115"/>
        <v>0</v>
      </c>
      <c r="L758" s="283"/>
      <c r="M758" s="99">
        <f t="shared" si="116"/>
        <v>0</v>
      </c>
      <c r="N758" s="458">
        <f t="shared" si="117"/>
        <v>0</v>
      </c>
      <c r="O758" s="99">
        <f t="shared" si="118"/>
        <v>0</v>
      </c>
    </row>
    <row r="759" spans="1:15" x14ac:dyDescent="0.2">
      <c r="A759" s="92" t="str">
        <f>Orçamento!A735</f>
        <v>24.7</v>
      </c>
      <c r="B759" s="39" t="str">
        <f>Orçamento!B735</f>
        <v>Sinapi</v>
      </c>
      <c r="C759" s="39">
        <f>Orçamento!C735</f>
        <v>0</v>
      </c>
      <c r="D759" s="39">
        <f>Orçamento!D735</f>
        <v>0</v>
      </c>
      <c r="E759" s="39">
        <f>Orçamento!E735</f>
        <v>0</v>
      </c>
      <c r="F759" s="39">
        <f>Orçamento!F735</f>
        <v>0</v>
      </c>
      <c r="G759" s="95">
        <f>'Orç. Pós Licitação'!G735</f>
        <v>0</v>
      </c>
      <c r="H759" s="95">
        <f>'Orç. Pós Licitação'!H735</f>
        <v>0</v>
      </c>
      <c r="I759" s="95">
        <f>'Orç. Pós Licitação'!I735</f>
        <v>0</v>
      </c>
      <c r="J759" s="456"/>
      <c r="K759" s="459">
        <f t="shared" si="115"/>
        <v>0</v>
      </c>
      <c r="L759" s="283"/>
      <c r="M759" s="99">
        <f t="shared" si="116"/>
        <v>0</v>
      </c>
      <c r="N759" s="458">
        <f t="shared" si="117"/>
        <v>0</v>
      </c>
      <c r="O759" s="99">
        <f t="shared" si="118"/>
        <v>0</v>
      </c>
    </row>
    <row r="760" spans="1:15" x14ac:dyDescent="0.2">
      <c r="A760" s="92" t="str">
        <f>Orçamento!A736</f>
        <v>24.8</v>
      </c>
      <c r="B760" s="39" t="str">
        <f>Orçamento!B736</f>
        <v>Sinapi</v>
      </c>
      <c r="C760" s="39">
        <f>Orçamento!C736</f>
        <v>0</v>
      </c>
      <c r="D760" s="39">
        <f>Orçamento!D736</f>
        <v>0</v>
      </c>
      <c r="E760" s="39">
        <f>Orçamento!E736</f>
        <v>0</v>
      </c>
      <c r="F760" s="39">
        <f>Orçamento!F736</f>
        <v>0</v>
      </c>
      <c r="G760" s="95">
        <f>'Orç. Pós Licitação'!G736</f>
        <v>0</v>
      </c>
      <c r="H760" s="95">
        <f>'Orç. Pós Licitação'!H736</f>
        <v>0</v>
      </c>
      <c r="I760" s="95">
        <f>'Orç. Pós Licitação'!I736</f>
        <v>0</v>
      </c>
      <c r="J760" s="456"/>
      <c r="K760" s="459">
        <f t="shared" si="115"/>
        <v>0</v>
      </c>
      <c r="L760" s="283"/>
      <c r="M760" s="99">
        <f t="shared" si="116"/>
        <v>0</v>
      </c>
      <c r="N760" s="458">
        <f t="shared" si="117"/>
        <v>0</v>
      </c>
      <c r="O760" s="99">
        <f t="shared" si="118"/>
        <v>0</v>
      </c>
    </row>
    <row r="761" spans="1:15" x14ac:dyDescent="0.2">
      <c r="A761" s="92" t="str">
        <f>Orçamento!A737</f>
        <v>24.9</v>
      </c>
      <c r="B761" s="39" t="str">
        <f>Orçamento!B737</f>
        <v>Sinapi</v>
      </c>
      <c r="C761" s="39">
        <f>Orçamento!C737</f>
        <v>0</v>
      </c>
      <c r="D761" s="39">
        <f>Orçamento!D737</f>
        <v>0</v>
      </c>
      <c r="E761" s="39">
        <f>Orçamento!E737</f>
        <v>0</v>
      </c>
      <c r="F761" s="39">
        <f>Orçamento!F737</f>
        <v>0</v>
      </c>
      <c r="G761" s="95">
        <f>'Orç. Pós Licitação'!G737</f>
        <v>0</v>
      </c>
      <c r="H761" s="95">
        <f>'Orç. Pós Licitação'!H737</f>
        <v>0</v>
      </c>
      <c r="I761" s="95">
        <f>'Orç. Pós Licitação'!I737</f>
        <v>0</v>
      </c>
      <c r="J761" s="456"/>
      <c r="K761" s="459">
        <f t="shared" si="115"/>
        <v>0</v>
      </c>
      <c r="L761" s="283"/>
      <c r="M761" s="99">
        <f t="shared" si="116"/>
        <v>0</v>
      </c>
      <c r="N761" s="458">
        <f t="shared" si="117"/>
        <v>0</v>
      </c>
      <c r="O761" s="99">
        <f t="shared" si="118"/>
        <v>0</v>
      </c>
    </row>
    <row r="762" spans="1:15" x14ac:dyDescent="0.2">
      <c r="A762" s="92" t="str">
        <f>Orçamento!A738</f>
        <v>24.10</v>
      </c>
      <c r="B762" s="39" t="str">
        <f>Orçamento!B738</f>
        <v>Sinapi</v>
      </c>
      <c r="C762" s="39">
        <f>Orçamento!C738</f>
        <v>0</v>
      </c>
      <c r="D762" s="39">
        <f>Orçamento!D738</f>
        <v>0</v>
      </c>
      <c r="E762" s="39">
        <f>Orçamento!E738</f>
        <v>0</v>
      </c>
      <c r="F762" s="39">
        <f>Orçamento!F738</f>
        <v>0</v>
      </c>
      <c r="G762" s="95">
        <f>'Orç. Pós Licitação'!G738</f>
        <v>0</v>
      </c>
      <c r="H762" s="95">
        <f>'Orç. Pós Licitação'!H738</f>
        <v>0</v>
      </c>
      <c r="I762" s="95">
        <f>'Orç. Pós Licitação'!I738</f>
        <v>0</v>
      </c>
      <c r="J762" s="456"/>
      <c r="K762" s="459">
        <f t="shared" si="115"/>
        <v>0</v>
      </c>
      <c r="L762" s="283"/>
      <c r="M762" s="99">
        <f t="shared" si="116"/>
        <v>0</v>
      </c>
      <c r="N762" s="458">
        <f t="shared" si="117"/>
        <v>0</v>
      </c>
      <c r="O762" s="99">
        <f t="shared" si="118"/>
        <v>0</v>
      </c>
    </row>
    <row r="763" spans="1:15" x14ac:dyDescent="0.2">
      <c r="A763" s="92" t="str">
        <f>Orçamento!A739</f>
        <v>24.11</v>
      </c>
      <c r="B763" s="39" t="str">
        <f>Orçamento!B739</f>
        <v>Sinapi</v>
      </c>
      <c r="C763" s="39">
        <f>Orçamento!C739</f>
        <v>0</v>
      </c>
      <c r="D763" s="39">
        <f>Orçamento!D739</f>
        <v>0</v>
      </c>
      <c r="E763" s="39">
        <f>Orçamento!E739</f>
        <v>0</v>
      </c>
      <c r="F763" s="39">
        <f>Orçamento!F739</f>
        <v>0</v>
      </c>
      <c r="G763" s="95">
        <f>'Orç. Pós Licitação'!G739</f>
        <v>0</v>
      </c>
      <c r="H763" s="95">
        <f>'Orç. Pós Licitação'!H739</f>
        <v>0</v>
      </c>
      <c r="I763" s="95">
        <f>'Orç. Pós Licitação'!I739</f>
        <v>0</v>
      </c>
      <c r="J763" s="456"/>
      <c r="K763" s="459">
        <f t="shared" si="115"/>
        <v>0</v>
      </c>
      <c r="L763" s="283"/>
      <c r="M763" s="99">
        <f t="shared" si="116"/>
        <v>0</v>
      </c>
      <c r="N763" s="458">
        <f t="shared" si="117"/>
        <v>0</v>
      </c>
      <c r="O763" s="99">
        <f t="shared" si="118"/>
        <v>0</v>
      </c>
    </row>
    <row r="764" spans="1:15" x14ac:dyDescent="0.2">
      <c r="A764" s="92" t="str">
        <f>Orçamento!A740</f>
        <v>24.12</v>
      </c>
      <c r="B764" s="39" t="str">
        <f>Orçamento!B740</f>
        <v>Sinapi</v>
      </c>
      <c r="C764" s="39">
        <f>Orçamento!C740</f>
        <v>0</v>
      </c>
      <c r="D764" s="39">
        <f>Orçamento!D740</f>
        <v>0</v>
      </c>
      <c r="E764" s="39">
        <f>Orçamento!E740</f>
        <v>0</v>
      </c>
      <c r="F764" s="39">
        <f>Orçamento!F740</f>
        <v>0</v>
      </c>
      <c r="G764" s="95">
        <f>'Orç. Pós Licitação'!G740</f>
        <v>0</v>
      </c>
      <c r="H764" s="95">
        <f>'Orç. Pós Licitação'!H740</f>
        <v>0</v>
      </c>
      <c r="I764" s="95">
        <f>'Orç. Pós Licitação'!I740</f>
        <v>0</v>
      </c>
      <c r="J764" s="456"/>
      <c r="K764" s="459">
        <f t="shared" si="115"/>
        <v>0</v>
      </c>
      <c r="L764" s="283"/>
      <c r="M764" s="99">
        <f t="shared" si="116"/>
        <v>0</v>
      </c>
      <c r="N764" s="458">
        <f t="shared" si="117"/>
        <v>0</v>
      </c>
      <c r="O764" s="99">
        <f t="shared" si="118"/>
        <v>0</v>
      </c>
    </row>
    <row r="765" spans="1:15" x14ac:dyDescent="0.2">
      <c r="A765" s="92" t="str">
        <f>Orçamento!A741</f>
        <v>24.13</v>
      </c>
      <c r="B765" s="39" t="str">
        <f>Orçamento!B741</f>
        <v>Sinapi</v>
      </c>
      <c r="C765" s="39">
        <f>Orçamento!C741</f>
        <v>0</v>
      </c>
      <c r="D765" s="39">
        <f>Orçamento!D741</f>
        <v>0</v>
      </c>
      <c r="E765" s="39">
        <f>Orçamento!E741</f>
        <v>0</v>
      </c>
      <c r="F765" s="39">
        <f>Orçamento!F741</f>
        <v>0</v>
      </c>
      <c r="G765" s="95">
        <f>'Orç. Pós Licitação'!G741</f>
        <v>0</v>
      </c>
      <c r="H765" s="95">
        <f>'Orç. Pós Licitação'!H741</f>
        <v>0</v>
      </c>
      <c r="I765" s="95">
        <f>'Orç. Pós Licitação'!I741</f>
        <v>0</v>
      </c>
      <c r="J765" s="456"/>
      <c r="K765" s="459">
        <f t="shared" si="115"/>
        <v>0</v>
      </c>
      <c r="L765" s="283"/>
      <c r="M765" s="99">
        <f t="shared" si="116"/>
        <v>0</v>
      </c>
      <c r="N765" s="458">
        <f t="shared" si="117"/>
        <v>0</v>
      </c>
      <c r="O765" s="99">
        <f t="shared" si="118"/>
        <v>0</v>
      </c>
    </row>
    <row r="766" spans="1:15" x14ac:dyDescent="0.2">
      <c r="A766" s="92" t="str">
        <f>Orçamento!A742</f>
        <v>24.14</v>
      </c>
      <c r="B766" s="39" t="str">
        <f>Orçamento!B742</f>
        <v>Sinapi</v>
      </c>
      <c r="C766" s="39">
        <f>Orçamento!C742</f>
        <v>0</v>
      </c>
      <c r="D766" s="39">
        <f>Orçamento!D742</f>
        <v>0</v>
      </c>
      <c r="E766" s="39">
        <f>Orçamento!E742</f>
        <v>0</v>
      </c>
      <c r="F766" s="39">
        <f>Orçamento!F742</f>
        <v>0</v>
      </c>
      <c r="G766" s="95">
        <f>'Orç. Pós Licitação'!G742</f>
        <v>0</v>
      </c>
      <c r="H766" s="95">
        <f>'Orç. Pós Licitação'!H742</f>
        <v>0</v>
      </c>
      <c r="I766" s="95">
        <f>'Orç. Pós Licitação'!I742</f>
        <v>0</v>
      </c>
      <c r="J766" s="456"/>
      <c r="K766" s="459">
        <f t="shared" si="115"/>
        <v>0</v>
      </c>
      <c r="L766" s="283"/>
      <c r="M766" s="99">
        <f t="shared" si="116"/>
        <v>0</v>
      </c>
      <c r="N766" s="458">
        <f t="shared" si="117"/>
        <v>0</v>
      </c>
      <c r="O766" s="99">
        <f t="shared" si="118"/>
        <v>0</v>
      </c>
    </row>
    <row r="767" spans="1:15" x14ac:dyDescent="0.2">
      <c r="A767" s="92" t="str">
        <f>Orçamento!A743</f>
        <v>24.15</v>
      </c>
      <c r="B767" s="39" t="str">
        <f>Orçamento!B743</f>
        <v>Sinapi</v>
      </c>
      <c r="C767" s="39">
        <f>Orçamento!C743</f>
        <v>0</v>
      </c>
      <c r="D767" s="39">
        <f>Orçamento!D743</f>
        <v>0</v>
      </c>
      <c r="E767" s="39">
        <f>Orçamento!E743</f>
        <v>0</v>
      </c>
      <c r="F767" s="39">
        <f>Orçamento!F743</f>
        <v>0</v>
      </c>
      <c r="G767" s="95">
        <f>'Orç. Pós Licitação'!G743</f>
        <v>0</v>
      </c>
      <c r="H767" s="95">
        <f>'Orç. Pós Licitação'!H743</f>
        <v>0</v>
      </c>
      <c r="I767" s="95">
        <f>'Orç. Pós Licitação'!I743</f>
        <v>0</v>
      </c>
      <c r="J767" s="456"/>
      <c r="K767" s="459">
        <f t="shared" si="115"/>
        <v>0</v>
      </c>
      <c r="L767" s="283"/>
      <c r="M767" s="99">
        <f t="shared" si="116"/>
        <v>0</v>
      </c>
      <c r="N767" s="458">
        <f t="shared" si="117"/>
        <v>0</v>
      </c>
      <c r="O767" s="99">
        <f t="shared" si="118"/>
        <v>0</v>
      </c>
    </row>
    <row r="768" spans="1:15" x14ac:dyDescent="0.2">
      <c r="A768" s="92" t="str">
        <f>Orçamento!A744</f>
        <v>24.16</v>
      </c>
      <c r="B768" s="39" t="str">
        <f>Orçamento!B744</f>
        <v>Sinapi</v>
      </c>
      <c r="C768" s="39">
        <f>Orçamento!C744</f>
        <v>0</v>
      </c>
      <c r="D768" s="39">
        <f>Orçamento!D744</f>
        <v>0</v>
      </c>
      <c r="E768" s="39">
        <f>Orçamento!E744</f>
        <v>0</v>
      </c>
      <c r="F768" s="39">
        <f>Orçamento!F744</f>
        <v>0</v>
      </c>
      <c r="G768" s="95">
        <f>'Orç. Pós Licitação'!G744</f>
        <v>0</v>
      </c>
      <c r="H768" s="95">
        <f>'Orç. Pós Licitação'!H744</f>
        <v>0</v>
      </c>
      <c r="I768" s="95">
        <f>'Orç. Pós Licitação'!I744</f>
        <v>0</v>
      </c>
      <c r="J768" s="456"/>
      <c r="K768" s="459">
        <f t="shared" si="115"/>
        <v>0</v>
      </c>
      <c r="L768" s="283"/>
      <c r="M768" s="99">
        <f t="shared" si="116"/>
        <v>0</v>
      </c>
      <c r="N768" s="458">
        <f t="shared" si="117"/>
        <v>0</v>
      </c>
      <c r="O768" s="99">
        <f t="shared" si="118"/>
        <v>0</v>
      </c>
    </row>
    <row r="769" spans="1:15" x14ac:dyDescent="0.2">
      <c r="A769" s="92" t="str">
        <f>Orçamento!A745</f>
        <v>24.17</v>
      </c>
      <c r="B769" s="39" t="str">
        <f>Orçamento!B745</f>
        <v>Sinapi</v>
      </c>
      <c r="C769" s="39">
        <f>Orçamento!C745</f>
        <v>0</v>
      </c>
      <c r="D769" s="39">
        <f>Orçamento!D745</f>
        <v>0</v>
      </c>
      <c r="E769" s="39">
        <f>Orçamento!E745</f>
        <v>0</v>
      </c>
      <c r="F769" s="39">
        <f>Orçamento!F745</f>
        <v>0</v>
      </c>
      <c r="G769" s="95">
        <f>'Orç. Pós Licitação'!G745</f>
        <v>0</v>
      </c>
      <c r="H769" s="95">
        <f>'Orç. Pós Licitação'!H745</f>
        <v>0</v>
      </c>
      <c r="I769" s="95">
        <f>'Orç. Pós Licitação'!I745</f>
        <v>0</v>
      </c>
      <c r="J769" s="456"/>
      <c r="K769" s="459">
        <f t="shared" si="115"/>
        <v>0</v>
      </c>
      <c r="L769" s="283"/>
      <c r="M769" s="99">
        <f t="shared" si="116"/>
        <v>0</v>
      </c>
      <c r="N769" s="458">
        <f t="shared" si="117"/>
        <v>0</v>
      </c>
      <c r="O769" s="99">
        <f t="shared" si="118"/>
        <v>0</v>
      </c>
    </row>
    <row r="770" spans="1:15" x14ac:dyDescent="0.2">
      <c r="A770" s="92" t="str">
        <f>Orçamento!A746</f>
        <v>24.18</v>
      </c>
      <c r="B770" s="39" t="str">
        <f>Orçamento!B746</f>
        <v>Sinapi</v>
      </c>
      <c r="C770" s="39">
        <f>Orçamento!C746</f>
        <v>0</v>
      </c>
      <c r="D770" s="39">
        <f>Orçamento!D746</f>
        <v>0</v>
      </c>
      <c r="E770" s="39">
        <f>Orçamento!E746</f>
        <v>0</v>
      </c>
      <c r="F770" s="39">
        <f>Orçamento!F746</f>
        <v>0</v>
      </c>
      <c r="G770" s="95">
        <f>'Orç. Pós Licitação'!G746</f>
        <v>0</v>
      </c>
      <c r="H770" s="95">
        <f>'Orç. Pós Licitação'!H746</f>
        <v>0</v>
      </c>
      <c r="I770" s="95">
        <f>'Orç. Pós Licitação'!I746</f>
        <v>0</v>
      </c>
      <c r="J770" s="456"/>
      <c r="K770" s="459">
        <f t="shared" si="115"/>
        <v>0</v>
      </c>
      <c r="L770" s="283"/>
      <c r="M770" s="99">
        <f t="shared" si="116"/>
        <v>0</v>
      </c>
      <c r="N770" s="458">
        <f t="shared" si="117"/>
        <v>0</v>
      </c>
      <c r="O770" s="99">
        <f t="shared" si="118"/>
        <v>0</v>
      </c>
    </row>
    <row r="771" spans="1:15" x14ac:dyDescent="0.2">
      <c r="A771" s="92" t="str">
        <f>Orçamento!A747</f>
        <v>24.19</v>
      </c>
      <c r="B771" s="39" t="str">
        <f>Orçamento!B747</f>
        <v>Sinapi</v>
      </c>
      <c r="C771" s="39">
        <f>Orçamento!C747</f>
        <v>0</v>
      </c>
      <c r="D771" s="39">
        <f>Orçamento!D747</f>
        <v>0</v>
      </c>
      <c r="E771" s="39">
        <f>Orçamento!E747</f>
        <v>0</v>
      </c>
      <c r="F771" s="39">
        <f>Orçamento!F747</f>
        <v>0</v>
      </c>
      <c r="G771" s="95">
        <f>'Orç. Pós Licitação'!G747</f>
        <v>0</v>
      </c>
      <c r="H771" s="95">
        <f>'Orç. Pós Licitação'!H747</f>
        <v>0</v>
      </c>
      <c r="I771" s="95">
        <f>'Orç. Pós Licitação'!I747</f>
        <v>0</v>
      </c>
      <c r="J771" s="456"/>
      <c r="K771" s="459">
        <f t="shared" si="115"/>
        <v>0</v>
      </c>
      <c r="L771" s="283"/>
      <c r="M771" s="99">
        <f t="shared" si="116"/>
        <v>0</v>
      </c>
      <c r="N771" s="458">
        <f t="shared" si="117"/>
        <v>0</v>
      </c>
      <c r="O771" s="99">
        <f t="shared" si="118"/>
        <v>0</v>
      </c>
    </row>
    <row r="772" spans="1:15" x14ac:dyDescent="0.2">
      <c r="A772" s="92" t="str">
        <f>Orçamento!A748</f>
        <v>24.20</v>
      </c>
      <c r="B772" s="39" t="str">
        <f>Orçamento!B748</f>
        <v>Sinapi</v>
      </c>
      <c r="C772" s="39">
        <f>Orçamento!C748</f>
        <v>0</v>
      </c>
      <c r="D772" s="39">
        <f>Orçamento!D748</f>
        <v>0</v>
      </c>
      <c r="E772" s="39">
        <f>Orçamento!E748</f>
        <v>0</v>
      </c>
      <c r="F772" s="39">
        <f>Orçamento!F748</f>
        <v>0</v>
      </c>
      <c r="G772" s="95">
        <f>'Orç. Pós Licitação'!G748</f>
        <v>0</v>
      </c>
      <c r="H772" s="95">
        <f>'Orç. Pós Licitação'!H748</f>
        <v>0</v>
      </c>
      <c r="I772" s="95">
        <f>'Orç. Pós Licitação'!I748</f>
        <v>0</v>
      </c>
      <c r="J772" s="456"/>
      <c r="K772" s="459">
        <f t="shared" si="115"/>
        <v>0</v>
      </c>
      <c r="L772" s="283"/>
      <c r="M772" s="99">
        <f t="shared" si="116"/>
        <v>0</v>
      </c>
      <c r="N772" s="458">
        <f t="shared" si="117"/>
        <v>0</v>
      </c>
      <c r="O772" s="99">
        <f t="shared" si="118"/>
        <v>0</v>
      </c>
    </row>
    <row r="773" spans="1:15" x14ac:dyDescent="0.2">
      <c r="A773" s="92" t="str">
        <f>Orçamento!A749</f>
        <v>24.21</v>
      </c>
      <c r="B773" s="39" t="str">
        <f>Orçamento!B749</f>
        <v>Sinapi</v>
      </c>
      <c r="C773" s="39">
        <f>Orçamento!C749</f>
        <v>0</v>
      </c>
      <c r="D773" s="39">
        <f>Orçamento!D749</f>
        <v>0</v>
      </c>
      <c r="E773" s="39">
        <f>Orçamento!E749</f>
        <v>0</v>
      </c>
      <c r="F773" s="39">
        <f>Orçamento!F749</f>
        <v>0</v>
      </c>
      <c r="G773" s="95">
        <f>'Orç. Pós Licitação'!G749</f>
        <v>0</v>
      </c>
      <c r="H773" s="95">
        <f>'Orç. Pós Licitação'!H749</f>
        <v>0</v>
      </c>
      <c r="I773" s="95">
        <f>'Orç. Pós Licitação'!I749</f>
        <v>0</v>
      </c>
      <c r="J773" s="456"/>
      <c r="K773" s="459">
        <f t="shared" si="115"/>
        <v>0</v>
      </c>
      <c r="L773" s="283"/>
      <c r="M773" s="99">
        <f t="shared" si="116"/>
        <v>0</v>
      </c>
      <c r="N773" s="458">
        <f t="shared" si="117"/>
        <v>0</v>
      </c>
      <c r="O773" s="99">
        <f t="shared" si="118"/>
        <v>0</v>
      </c>
    </row>
    <row r="774" spans="1:15" x14ac:dyDescent="0.2">
      <c r="A774" s="92" t="str">
        <f>Orçamento!A750</f>
        <v>24.22</v>
      </c>
      <c r="B774" s="39" t="str">
        <f>Orçamento!B750</f>
        <v>Sinapi</v>
      </c>
      <c r="C774" s="39">
        <f>Orçamento!C750</f>
        <v>0</v>
      </c>
      <c r="D774" s="39">
        <f>Orçamento!D750</f>
        <v>0</v>
      </c>
      <c r="E774" s="39">
        <f>Orçamento!E750</f>
        <v>0</v>
      </c>
      <c r="F774" s="39">
        <f>Orçamento!F750</f>
        <v>0</v>
      </c>
      <c r="G774" s="95">
        <f>'Orç. Pós Licitação'!G750</f>
        <v>0</v>
      </c>
      <c r="H774" s="95">
        <f>'Orç. Pós Licitação'!H750</f>
        <v>0</v>
      </c>
      <c r="I774" s="95">
        <f>'Orç. Pós Licitação'!I750</f>
        <v>0</v>
      </c>
      <c r="J774" s="456"/>
      <c r="K774" s="459">
        <f t="shared" si="115"/>
        <v>0</v>
      </c>
      <c r="L774" s="283"/>
      <c r="M774" s="99">
        <f t="shared" si="116"/>
        <v>0</v>
      </c>
      <c r="N774" s="458">
        <f t="shared" si="117"/>
        <v>0</v>
      </c>
      <c r="O774" s="99">
        <f t="shared" si="118"/>
        <v>0</v>
      </c>
    </row>
    <row r="775" spans="1:15" x14ac:dyDescent="0.2">
      <c r="A775" s="92" t="str">
        <f>Orçamento!A751</f>
        <v>24.23</v>
      </c>
      <c r="B775" s="39" t="str">
        <f>Orçamento!B751</f>
        <v>Sinapi</v>
      </c>
      <c r="C775" s="39">
        <f>Orçamento!C751</f>
        <v>0</v>
      </c>
      <c r="D775" s="39">
        <f>Orçamento!D751</f>
        <v>0</v>
      </c>
      <c r="E775" s="39">
        <f>Orçamento!E751</f>
        <v>0</v>
      </c>
      <c r="F775" s="39">
        <f>Orçamento!F751</f>
        <v>0</v>
      </c>
      <c r="G775" s="95">
        <f>'Orç. Pós Licitação'!G751</f>
        <v>0</v>
      </c>
      <c r="H775" s="95">
        <f>'Orç. Pós Licitação'!H751</f>
        <v>0</v>
      </c>
      <c r="I775" s="95">
        <f>'Orç. Pós Licitação'!I751</f>
        <v>0</v>
      </c>
      <c r="J775" s="456"/>
      <c r="K775" s="459">
        <f t="shared" si="115"/>
        <v>0</v>
      </c>
      <c r="L775" s="283"/>
      <c r="M775" s="99">
        <f t="shared" si="116"/>
        <v>0</v>
      </c>
      <c r="N775" s="458">
        <f t="shared" si="117"/>
        <v>0</v>
      </c>
      <c r="O775" s="99">
        <f t="shared" si="118"/>
        <v>0</v>
      </c>
    </row>
    <row r="776" spans="1:15" x14ac:dyDescent="0.2">
      <c r="A776" s="92" t="str">
        <f>Orçamento!A752</f>
        <v>24.24</v>
      </c>
      <c r="B776" s="39" t="str">
        <f>Orçamento!B752</f>
        <v>Sinapi</v>
      </c>
      <c r="C776" s="39">
        <f>Orçamento!C752</f>
        <v>0</v>
      </c>
      <c r="D776" s="39">
        <f>Orçamento!D752</f>
        <v>0</v>
      </c>
      <c r="E776" s="39">
        <f>Orçamento!E752</f>
        <v>0</v>
      </c>
      <c r="F776" s="39">
        <f>Orçamento!F752</f>
        <v>0</v>
      </c>
      <c r="G776" s="95">
        <f>'Orç. Pós Licitação'!G752</f>
        <v>0</v>
      </c>
      <c r="H776" s="95">
        <f>'Orç. Pós Licitação'!H752</f>
        <v>0</v>
      </c>
      <c r="I776" s="95">
        <f>'Orç. Pós Licitação'!I752</f>
        <v>0</v>
      </c>
      <c r="J776" s="456"/>
      <c r="K776" s="459">
        <f t="shared" si="115"/>
        <v>0</v>
      </c>
      <c r="L776" s="283"/>
      <c r="M776" s="99">
        <f t="shared" si="116"/>
        <v>0</v>
      </c>
      <c r="N776" s="458">
        <f t="shared" si="117"/>
        <v>0</v>
      </c>
      <c r="O776" s="99">
        <f t="shared" si="118"/>
        <v>0</v>
      </c>
    </row>
    <row r="777" spans="1:15" x14ac:dyDescent="0.2">
      <c r="A777" s="92" t="str">
        <f>Orçamento!A753</f>
        <v>24.25</v>
      </c>
      <c r="B777" s="39" t="str">
        <f>Orçamento!B753</f>
        <v>Sinapi</v>
      </c>
      <c r="C777" s="39">
        <f>Orçamento!C753</f>
        <v>0</v>
      </c>
      <c r="D777" s="39">
        <f>Orçamento!D753</f>
        <v>0</v>
      </c>
      <c r="E777" s="39">
        <f>Orçamento!E753</f>
        <v>0</v>
      </c>
      <c r="F777" s="39">
        <f>Orçamento!F753</f>
        <v>0</v>
      </c>
      <c r="G777" s="95">
        <f>'Orç. Pós Licitação'!G753</f>
        <v>0</v>
      </c>
      <c r="H777" s="95">
        <f>'Orç. Pós Licitação'!H753</f>
        <v>0</v>
      </c>
      <c r="I777" s="95">
        <f>'Orç. Pós Licitação'!I753</f>
        <v>0</v>
      </c>
      <c r="J777" s="456"/>
      <c r="K777" s="459">
        <f t="shared" si="115"/>
        <v>0</v>
      </c>
      <c r="L777" s="283"/>
      <c r="M777" s="99">
        <f t="shared" si="116"/>
        <v>0</v>
      </c>
      <c r="N777" s="458">
        <f t="shared" si="117"/>
        <v>0</v>
      </c>
      <c r="O777" s="99">
        <f t="shared" si="118"/>
        <v>0</v>
      </c>
    </row>
    <row r="778" spans="1:15" x14ac:dyDescent="0.2">
      <c r="A778" s="92" t="str">
        <f>Orçamento!A754</f>
        <v>24.26</v>
      </c>
      <c r="B778" s="39" t="str">
        <f>Orçamento!B754</f>
        <v>Sinapi</v>
      </c>
      <c r="C778" s="39">
        <f>Orçamento!C754</f>
        <v>0</v>
      </c>
      <c r="D778" s="39">
        <f>Orçamento!D754</f>
        <v>0</v>
      </c>
      <c r="E778" s="39">
        <f>Orçamento!E754</f>
        <v>0</v>
      </c>
      <c r="F778" s="39">
        <f>Orçamento!F754</f>
        <v>0</v>
      </c>
      <c r="G778" s="95">
        <f>'Orç. Pós Licitação'!G754</f>
        <v>0</v>
      </c>
      <c r="H778" s="95">
        <f>'Orç. Pós Licitação'!H754</f>
        <v>0</v>
      </c>
      <c r="I778" s="95">
        <f>'Orç. Pós Licitação'!I754</f>
        <v>0</v>
      </c>
      <c r="J778" s="456"/>
      <c r="K778" s="459">
        <f t="shared" si="115"/>
        <v>0</v>
      </c>
      <c r="L778" s="283"/>
      <c r="M778" s="99">
        <f t="shared" si="116"/>
        <v>0</v>
      </c>
      <c r="N778" s="458">
        <f t="shared" si="117"/>
        <v>0</v>
      </c>
      <c r="O778" s="99">
        <f t="shared" si="118"/>
        <v>0</v>
      </c>
    </row>
    <row r="779" spans="1:15" x14ac:dyDescent="0.2">
      <c r="A779" s="92" t="str">
        <f>Orçamento!A755</f>
        <v>24.27</v>
      </c>
      <c r="B779" s="39" t="str">
        <f>Orçamento!B755</f>
        <v>Sinapi</v>
      </c>
      <c r="C779" s="39">
        <f>Orçamento!C755</f>
        <v>0</v>
      </c>
      <c r="D779" s="39">
        <f>Orçamento!D755</f>
        <v>0</v>
      </c>
      <c r="E779" s="39">
        <f>Orçamento!E755</f>
        <v>0</v>
      </c>
      <c r="F779" s="39">
        <f>Orçamento!F755</f>
        <v>0</v>
      </c>
      <c r="G779" s="95">
        <f>'Orç. Pós Licitação'!G755</f>
        <v>0</v>
      </c>
      <c r="H779" s="95">
        <f>'Orç. Pós Licitação'!H755</f>
        <v>0</v>
      </c>
      <c r="I779" s="95">
        <f>'Orç. Pós Licitação'!I755</f>
        <v>0</v>
      </c>
      <c r="J779" s="456"/>
      <c r="K779" s="459">
        <f t="shared" si="115"/>
        <v>0</v>
      </c>
      <c r="L779" s="283"/>
      <c r="M779" s="99">
        <f t="shared" si="116"/>
        <v>0</v>
      </c>
      <c r="N779" s="458">
        <f t="shared" si="117"/>
        <v>0</v>
      </c>
      <c r="O779" s="99">
        <f t="shared" si="118"/>
        <v>0</v>
      </c>
    </row>
    <row r="780" spans="1:15" x14ac:dyDescent="0.2">
      <c r="A780" s="92" t="str">
        <f>Orçamento!A756</f>
        <v>24.28</v>
      </c>
      <c r="B780" s="39" t="str">
        <f>Orçamento!B756</f>
        <v>Sinapi</v>
      </c>
      <c r="C780" s="39">
        <f>Orçamento!C756</f>
        <v>0</v>
      </c>
      <c r="D780" s="39">
        <f>Orçamento!D756</f>
        <v>0</v>
      </c>
      <c r="E780" s="39">
        <f>Orçamento!E756</f>
        <v>0</v>
      </c>
      <c r="F780" s="39">
        <f>Orçamento!F756</f>
        <v>0</v>
      </c>
      <c r="G780" s="95">
        <f>'Orç. Pós Licitação'!G756</f>
        <v>0</v>
      </c>
      <c r="H780" s="95">
        <f>'Orç. Pós Licitação'!H756</f>
        <v>0</v>
      </c>
      <c r="I780" s="95">
        <f>'Orç. Pós Licitação'!I756</f>
        <v>0</v>
      </c>
      <c r="J780" s="456"/>
      <c r="K780" s="459">
        <f t="shared" si="115"/>
        <v>0</v>
      </c>
      <c r="L780" s="283"/>
      <c r="M780" s="99">
        <f t="shared" si="116"/>
        <v>0</v>
      </c>
      <c r="N780" s="458">
        <f t="shared" si="117"/>
        <v>0</v>
      </c>
      <c r="O780" s="99">
        <f t="shared" si="118"/>
        <v>0</v>
      </c>
    </row>
    <row r="781" spans="1:15" x14ac:dyDescent="0.2">
      <c r="A781" s="92" t="str">
        <f>Orçamento!A757</f>
        <v>24.29</v>
      </c>
      <c r="B781" s="39" t="str">
        <f>Orçamento!B757</f>
        <v>Sinapi</v>
      </c>
      <c r="C781" s="39">
        <f>Orçamento!C757</f>
        <v>0</v>
      </c>
      <c r="D781" s="39">
        <f>Orçamento!D757</f>
        <v>0</v>
      </c>
      <c r="E781" s="39">
        <f>Orçamento!E757</f>
        <v>0</v>
      </c>
      <c r="F781" s="39">
        <f>Orçamento!F757</f>
        <v>0</v>
      </c>
      <c r="G781" s="95">
        <f>'Orç. Pós Licitação'!G757</f>
        <v>0</v>
      </c>
      <c r="H781" s="95">
        <f>'Orç. Pós Licitação'!H757</f>
        <v>0</v>
      </c>
      <c r="I781" s="95">
        <f>'Orç. Pós Licitação'!I757</f>
        <v>0</v>
      </c>
      <c r="J781" s="456"/>
      <c r="K781" s="459">
        <f t="shared" si="115"/>
        <v>0</v>
      </c>
      <c r="L781" s="283"/>
      <c r="M781" s="99">
        <f t="shared" si="116"/>
        <v>0</v>
      </c>
      <c r="N781" s="458">
        <f t="shared" si="117"/>
        <v>0</v>
      </c>
      <c r="O781" s="99">
        <f t="shared" si="118"/>
        <v>0</v>
      </c>
    </row>
    <row r="782" spans="1:15" x14ac:dyDescent="0.2">
      <c r="A782" s="92" t="str">
        <f>Orçamento!A758</f>
        <v>24.30</v>
      </c>
      <c r="B782" s="39" t="str">
        <f>Orçamento!B758</f>
        <v>Sinapi</v>
      </c>
      <c r="C782" s="39">
        <f>Orçamento!C758</f>
        <v>0</v>
      </c>
      <c r="D782" s="39">
        <f>Orçamento!D758</f>
        <v>0</v>
      </c>
      <c r="E782" s="39">
        <f>Orçamento!E758</f>
        <v>0</v>
      </c>
      <c r="F782" s="39">
        <f>Orçamento!F758</f>
        <v>0</v>
      </c>
      <c r="G782" s="95">
        <f>'Orç. Pós Licitação'!G758</f>
        <v>0</v>
      </c>
      <c r="H782" s="95">
        <f>'Orç. Pós Licitação'!H758</f>
        <v>0</v>
      </c>
      <c r="I782" s="95">
        <f>'Orç. Pós Licitação'!I758</f>
        <v>0</v>
      </c>
      <c r="J782" s="456"/>
      <c r="K782" s="459">
        <f t="shared" si="115"/>
        <v>0</v>
      </c>
      <c r="L782" s="283"/>
      <c r="M782" s="99">
        <f t="shared" si="116"/>
        <v>0</v>
      </c>
      <c r="N782" s="458">
        <f t="shared" si="117"/>
        <v>0</v>
      </c>
      <c r="O782" s="99">
        <f t="shared" si="118"/>
        <v>0</v>
      </c>
    </row>
    <row r="783" spans="1:15" s="2" customFormat="1" ht="15.75" x14ac:dyDescent="0.25">
      <c r="A783" s="449"/>
      <c r="B783" s="434"/>
      <c r="C783" s="434"/>
      <c r="D783" s="430"/>
      <c r="E783" s="430" t="s">
        <v>1116</v>
      </c>
      <c r="F783" s="434"/>
      <c r="G783" s="434"/>
      <c r="H783" s="436"/>
      <c r="I783" s="437">
        <f>SUM(I753:I782)</f>
        <v>0</v>
      </c>
      <c r="J783" s="438"/>
      <c r="K783" s="437">
        <f>SUM(K753:K782)</f>
        <v>0</v>
      </c>
      <c r="L783" s="438"/>
      <c r="M783" s="437">
        <f>SUM(M753:M782)</f>
        <v>0</v>
      </c>
      <c r="N783" s="437"/>
      <c r="O783" s="437">
        <f t="shared" ref="O783" si="119">SUM(O753:O782)</f>
        <v>0</v>
      </c>
    </row>
    <row r="784" spans="1:15" s="3" customFormat="1" ht="21.75" customHeight="1" x14ac:dyDescent="0.25">
      <c r="A784" s="451" t="str">
        <f>Orçamento!A759</f>
        <v>25.0</v>
      </c>
      <c r="B784" s="427"/>
      <c r="C784" s="427"/>
      <c r="D784" s="428" t="str">
        <f>Orçamento!D759</f>
        <v>META 25</v>
      </c>
      <c r="E784" s="427"/>
      <c r="F784" s="427"/>
      <c r="G784" s="429"/>
      <c r="H784" s="430"/>
      <c r="I784" s="430"/>
      <c r="J784" s="431"/>
      <c r="K784" s="431"/>
      <c r="L784" s="431"/>
      <c r="M784" s="432"/>
      <c r="N784" s="433"/>
      <c r="O784" s="433"/>
    </row>
    <row r="785" spans="1:15" x14ac:dyDescent="0.2">
      <c r="A785" s="92" t="str">
        <f>Orçamento!A760</f>
        <v>25.1</v>
      </c>
      <c r="B785" s="39" t="str">
        <f>Orçamento!B760</f>
        <v>Sinapi</v>
      </c>
      <c r="C785" s="39">
        <f>Orçamento!C760</f>
        <v>0</v>
      </c>
      <c r="D785" s="39">
        <f>Orçamento!D760</f>
        <v>0</v>
      </c>
      <c r="E785" s="39">
        <f>Orçamento!E760</f>
        <v>0</v>
      </c>
      <c r="F785" s="39">
        <f>Orçamento!F760</f>
        <v>0</v>
      </c>
      <c r="G785" s="95">
        <f>'Orç. Pós Licitação'!G760</f>
        <v>0</v>
      </c>
      <c r="H785" s="95">
        <f>'Orç. Pós Licitação'!H760</f>
        <v>0</v>
      </c>
      <c r="I785" s="95">
        <f>'Orç. Pós Licitação'!I760</f>
        <v>0</v>
      </c>
      <c r="J785" s="456"/>
      <c r="K785" s="459">
        <f t="shared" ref="K785:K814" si="120">ROUND((J785*H785),2)</f>
        <v>0</v>
      </c>
      <c r="L785" s="283"/>
      <c r="M785" s="99">
        <f t="shared" ref="M785:M814" si="121">ROUND((L785*H785),2)</f>
        <v>0</v>
      </c>
      <c r="N785" s="458">
        <f t="shared" ref="N785:N814" si="122">F785-J785+L785</f>
        <v>0</v>
      </c>
      <c r="O785" s="99">
        <f t="shared" ref="O785:O814" si="123">ROUND((N785*H785),2)</f>
        <v>0</v>
      </c>
    </row>
    <row r="786" spans="1:15" x14ac:dyDescent="0.2">
      <c r="A786" s="92" t="str">
        <f>Orçamento!A761</f>
        <v>25.2</v>
      </c>
      <c r="B786" s="39" t="str">
        <f>Orçamento!B761</f>
        <v>Sinapi</v>
      </c>
      <c r="C786" s="39">
        <f>Orçamento!C761</f>
        <v>0</v>
      </c>
      <c r="D786" s="39">
        <f>Orçamento!D761</f>
        <v>0</v>
      </c>
      <c r="E786" s="39">
        <f>Orçamento!E761</f>
        <v>0</v>
      </c>
      <c r="F786" s="39">
        <f>Orçamento!F761</f>
        <v>0</v>
      </c>
      <c r="G786" s="95">
        <f>'Orç. Pós Licitação'!G761</f>
        <v>0</v>
      </c>
      <c r="H786" s="95">
        <f>'Orç. Pós Licitação'!H761</f>
        <v>0</v>
      </c>
      <c r="I786" s="95">
        <f>'Orç. Pós Licitação'!I761</f>
        <v>0</v>
      </c>
      <c r="J786" s="456"/>
      <c r="K786" s="459">
        <f t="shared" si="120"/>
        <v>0</v>
      </c>
      <c r="L786" s="283"/>
      <c r="M786" s="99">
        <f t="shared" si="121"/>
        <v>0</v>
      </c>
      <c r="N786" s="458">
        <f t="shared" si="122"/>
        <v>0</v>
      </c>
      <c r="O786" s="99">
        <f t="shared" si="123"/>
        <v>0</v>
      </c>
    </row>
    <row r="787" spans="1:15" x14ac:dyDescent="0.2">
      <c r="A787" s="92" t="str">
        <f>Orçamento!A762</f>
        <v>25.3</v>
      </c>
      <c r="B787" s="39" t="str">
        <f>Orçamento!B762</f>
        <v>Sinapi</v>
      </c>
      <c r="C787" s="39">
        <f>Orçamento!C762</f>
        <v>0</v>
      </c>
      <c r="D787" s="39">
        <f>Orçamento!D762</f>
        <v>0</v>
      </c>
      <c r="E787" s="39">
        <f>Orçamento!E762</f>
        <v>0</v>
      </c>
      <c r="F787" s="39">
        <f>Orçamento!F762</f>
        <v>0</v>
      </c>
      <c r="G787" s="95">
        <f>'Orç. Pós Licitação'!G762</f>
        <v>0</v>
      </c>
      <c r="H787" s="95">
        <f>'Orç. Pós Licitação'!H762</f>
        <v>0</v>
      </c>
      <c r="I787" s="95">
        <f>'Orç. Pós Licitação'!I762</f>
        <v>0</v>
      </c>
      <c r="J787" s="456"/>
      <c r="K787" s="459">
        <f t="shared" si="120"/>
        <v>0</v>
      </c>
      <c r="L787" s="283"/>
      <c r="M787" s="99">
        <f t="shared" si="121"/>
        <v>0</v>
      </c>
      <c r="N787" s="458">
        <f t="shared" si="122"/>
        <v>0</v>
      </c>
      <c r="O787" s="99">
        <f t="shared" si="123"/>
        <v>0</v>
      </c>
    </row>
    <row r="788" spans="1:15" x14ac:dyDescent="0.2">
      <c r="A788" s="92" t="str">
        <f>Orçamento!A763</f>
        <v>25.4</v>
      </c>
      <c r="B788" s="39" t="str">
        <f>Orçamento!B763</f>
        <v>Sinapi</v>
      </c>
      <c r="C788" s="39">
        <f>Orçamento!C763</f>
        <v>0</v>
      </c>
      <c r="D788" s="39">
        <f>Orçamento!D763</f>
        <v>0</v>
      </c>
      <c r="E788" s="39">
        <f>Orçamento!E763</f>
        <v>0</v>
      </c>
      <c r="F788" s="39">
        <f>Orçamento!F763</f>
        <v>0</v>
      </c>
      <c r="G788" s="95">
        <f>'Orç. Pós Licitação'!G763</f>
        <v>0</v>
      </c>
      <c r="H788" s="95">
        <f>'Orç. Pós Licitação'!H763</f>
        <v>0</v>
      </c>
      <c r="I788" s="95">
        <f>'Orç. Pós Licitação'!I763</f>
        <v>0</v>
      </c>
      <c r="J788" s="456"/>
      <c r="K788" s="459">
        <f t="shared" si="120"/>
        <v>0</v>
      </c>
      <c r="L788" s="283"/>
      <c r="M788" s="99">
        <f t="shared" si="121"/>
        <v>0</v>
      </c>
      <c r="N788" s="458">
        <f t="shared" si="122"/>
        <v>0</v>
      </c>
      <c r="O788" s="99">
        <f t="shared" si="123"/>
        <v>0</v>
      </c>
    </row>
    <row r="789" spans="1:15" x14ac:dyDescent="0.2">
      <c r="A789" s="92" t="str">
        <f>Orçamento!A764</f>
        <v>25.5</v>
      </c>
      <c r="B789" s="39" t="str">
        <f>Orçamento!B764</f>
        <v>Sinapi</v>
      </c>
      <c r="C789" s="39">
        <f>Orçamento!C764</f>
        <v>0</v>
      </c>
      <c r="D789" s="39">
        <f>Orçamento!D764</f>
        <v>0</v>
      </c>
      <c r="E789" s="39">
        <f>Orçamento!E764</f>
        <v>0</v>
      </c>
      <c r="F789" s="39">
        <f>Orçamento!F764</f>
        <v>0</v>
      </c>
      <c r="G789" s="95">
        <f>'Orç. Pós Licitação'!G764</f>
        <v>0</v>
      </c>
      <c r="H789" s="95">
        <f>'Orç. Pós Licitação'!H764</f>
        <v>0</v>
      </c>
      <c r="I789" s="95">
        <f>'Orç. Pós Licitação'!I764</f>
        <v>0</v>
      </c>
      <c r="J789" s="456"/>
      <c r="K789" s="459">
        <f t="shared" si="120"/>
        <v>0</v>
      </c>
      <c r="L789" s="283"/>
      <c r="M789" s="99">
        <f t="shared" si="121"/>
        <v>0</v>
      </c>
      <c r="N789" s="458">
        <f t="shared" si="122"/>
        <v>0</v>
      </c>
      <c r="O789" s="99">
        <f t="shared" si="123"/>
        <v>0</v>
      </c>
    </row>
    <row r="790" spans="1:15" x14ac:dyDescent="0.2">
      <c r="A790" s="92" t="str">
        <f>Orçamento!A765</f>
        <v>25.6</v>
      </c>
      <c r="B790" s="39" t="str">
        <f>Orçamento!B765</f>
        <v>Sinapi</v>
      </c>
      <c r="C790" s="39">
        <f>Orçamento!C765</f>
        <v>0</v>
      </c>
      <c r="D790" s="39">
        <f>Orçamento!D765</f>
        <v>0</v>
      </c>
      <c r="E790" s="39">
        <f>Orçamento!E765</f>
        <v>0</v>
      </c>
      <c r="F790" s="39">
        <f>Orçamento!F765</f>
        <v>0</v>
      </c>
      <c r="G790" s="95">
        <f>'Orç. Pós Licitação'!G765</f>
        <v>0</v>
      </c>
      <c r="H790" s="95">
        <f>'Orç. Pós Licitação'!H765</f>
        <v>0</v>
      </c>
      <c r="I790" s="95">
        <f>'Orç. Pós Licitação'!I765</f>
        <v>0</v>
      </c>
      <c r="J790" s="456"/>
      <c r="K790" s="459">
        <f t="shared" si="120"/>
        <v>0</v>
      </c>
      <c r="L790" s="283"/>
      <c r="M790" s="99">
        <f t="shared" si="121"/>
        <v>0</v>
      </c>
      <c r="N790" s="458">
        <f t="shared" si="122"/>
        <v>0</v>
      </c>
      <c r="O790" s="99">
        <f t="shared" si="123"/>
        <v>0</v>
      </c>
    </row>
    <row r="791" spans="1:15" x14ac:dyDescent="0.2">
      <c r="A791" s="92" t="str">
        <f>Orçamento!A766</f>
        <v>25.7</v>
      </c>
      <c r="B791" s="39" t="str">
        <f>Orçamento!B766</f>
        <v>Sinapi</v>
      </c>
      <c r="C791" s="39">
        <f>Orçamento!C766</f>
        <v>0</v>
      </c>
      <c r="D791" s="39">
        <f>Orçamento!D766</f>
        <v>0</v>
      </c>
      <c r="E791" s="39">
        <f>Orçamento!E766</f>
        <v>0</v>
      </c>
      <c r="F791" s="39">
        <f>Orçamento!F766</f>
        <v>0</v>
      </c>
      <c r="G791" s="95">
        <f>'Orç. Pós Licitação'!G766</f>
        <v>0</v>
      </c>
      <c r="H791" s="95">
        <f>'Orç. Pós Licitação'!H766</f>
        <v>0</v>
      </c>
      <c r="I791" s="95">
        <f>'Orç. Pós Licitação'!I766</f>
        <v>0</v>
      </c>
      <c r="J791" s="456"/>
      <c r="K791" s="459">
        <f t="shared" si="120"/>
        <v>0</v>
      </c>
      <c r="L791" s="283"/>
      <c r="M791" s="99">
        <f t="shared" si="121"/>
        <v>0</v>
      </c>
      <c r="N791" s="458">
        <f t="shared" si="122"/>
        <v>0</v>
      </c>
      <c r="O791" s="99">
        <f t="shared" si="123"/>
        <v>0</v>
      </c>
    </row>
    <row r="792" spans="1:15" x14ac:dyDescent="0.2">
      <c r="A792" s="92" t="str">
        <f>Orçamento!A767</f>
        <v>25.8</v>
      </c>
      <c r="B792" s="39" t="str">
        <f>Orçamento!B767</f>
        <v>Sinapi</v>
      </c>
      <c r="C792" s="39">
        <f>Orçamento!C767</f>
        <v>0</v>
      </c>
      <c r="D792" s="39">
        <f>Orçamento!D767</f>
        <v>0</v>
      </c>
      <c r="E792" s="39">
        <f>Orçamento!E767</f>
        <v>0</v>
      </c>
      <c r="F792" s="39">
        <f>Orçamento!F767</f>
        <v>0</v>
      </c>
      <c r="G792" s="95">
        <f>'Orç. Pós Licitação'!G767</f>
        <v>0</v>
      </c>
      <c r="H792" s="95">
        <f>'Orç. Pós Licitação'!H767</f>
        <v>0</v>
      </c>
      <c r="I792" s="95">
        <f>'Orç. Pós Licitação'!I767</f>
        <v>0</v>
      </c>
      <c r="J792" s="456"/>
      <c r="K792" s="459">
        <f t="shared" si="120"/>
        <v>0</v>
      </c>
      <c r="L792" s="283"/>
      <c r="M792" s="99">
        <f t="shared" si="121"/>
        <v>0</v>
      </c>
      <c r="N792" s="458">
        <f t="shared" si="122"/>
        <v>0</v>
      </c>
      <c r="O792" s="99">
        <f t="shared" si="123"/>
        <v>0</v>
      </c>
    </row>
    <row r="793" spans="1:15" x14ac:dyDescent="0.2">
      <c r="A793" s="92" t="str">
        <f>Orçamento!A768</f>
        <v>25.9</v>
      </c>
      <c r="B793" s="39" t="str">
        <f>Orçamento!B768</f>
        <v>Sinapi</v>
      </c>
      <c r="C793" s="39">
        <f>Orçamento!C768</f>
        <v>0</v>
      </c>
      <c r="D793" s="39">
        <f>Orçamento!D768</f>
        <v>0</v>
      </c>
      <c r="E793" s="39">
        <f>Orçamento!E768</f>
        <v>0</v>
      </c>
      <c r="F793" s="39">
        <f>Orçamento!F768</f>
        <v>0</v>
      </c>
      <c r="G793" s="95">
        <f>'Orç. Pós Licitação'!G768</f>
        <v>0</v>
      </c>
      <c r="H793" s="95">
        <f>'Orç. Pós Licitação'!H768</f>
        <v>0</v>
      </c>
      <c r="I793" s="95">
        <f>'Orç. Pós Licitação'!I768</f>
        <v>0</v>
      </c>
      <c r="J793" s="456"/>
      <c r="K793" s="459">
        <f t="shared" si="120"/>
        <v>0</v>
      </c>
      <c r="L793" s="283"/>
      <c r="M793" s="99">
        <f t="shared" si="121"/>
        <v>0</v>
      </c>
      <c r="N793" s="458">
        <f t="shared" si="122"/>
        <v>0</v>
      </c>
      <c r="O793" s="99">
        <f t="shared" si="123"/>
        <v>0</v>
      </c>
    </row>
    <row r="794" spans="1:15" x14ac:dyDescent="0.2">
      <c r="A794" s="92" t="str">
        <f>Orçamento!A769</f>
        <v>25.10</v>
      </c>
      <c r="B794" s="39" t="str">
        <f>Orçamento!B769</f>
        <v>Sinapi</v>
      </c>
      <c r="C794" s="39">
        <f>Orçamento!C769</f>
        <v>0</v>
      </c>
      <c r="D794" s="39">
        <f>Orçamento!D769</f>
        <v>0</v>
      </c>
      <c r="E794" s="39">
        <f>Orçamento!E769</f>
        <v>0</v>
      </c>
      <c r="F794" s="39">
        <f>Orçamento!F769</f>
        <v>0</v>
      </c>
      <c r="G794" s="95">
        <f>'Orç. Pós Licitação'!G769</f>
        <v>0</v>
      </c>
      <c r="H794" s="95">
        <f>'Orç. Pós Licitação'!H769</f>
        <v>0</v>
      </c>
      <c r="I794" s="95">
        <f>'Orç. Pós Licitação'!I769</f>
        <v>0</v>
      </c>
      <c r="J794" s="456"/>
      <c r="K794" s="459">
        <f t="shared" si="120"/>
        <v>0</v>
      </c>
      <c r="L794" s="283"/>
      <c r="M794" s="99">
        <f t="shared" si="121"/>
        <v>0</v>
      </c>
      <c r="N794" s="458">
        <f t="shared" si="122"/>
        <v>0</v>
      </c>
      <c r="O794" s="99">
        <f t="shared" si="123"/>
        <v>0</v>
      </c>
    </row>
    <row r="795" spans="1:15" x14ac:dyDescent="0.2">
      <c r="A795" s="92" t="str">
        <f>Orçamento!A770</f>
        <v>25.11</v>
      </c>
      <c r="B795" s="39" t="str">
        <f>Orçamento!B770</f>
        <v>Sinapi</v>
      </c>
      <c r="C795" s="39">
        <f>Orçamento!C770</f>
        <v>0</v>
      </c>
      <c r="D795" s="39">
        <f>Orçamento!D770</f>
        <v>0</v>
      </c>
      <c r="E795" s="39">
        <f>Orçamento!E770</f>
        <v>0</v>
      </c>
      <c r="F795" s="39">
        <f>Orçamento!F770</f>
        <v>0</v>
      </c>
      <c r="G795" s="95">
        <f>'Orç. Pós Licitação'!G770</f>
        <v>0</v>
      </c>
      <c r="H795" s="95">
        <f>'Orç. Pós Licitação'!H770</f>
        <v>0</v>
      </c>
      <c r="I795" s="95">
        <f>'Orç. Pós Licitação'!I770</f>
        <v>0</v>
      </c>
      <c r="J795" s="456"/>
      <c r="K795" s="459">
        <f t="shared" si="120"/>
        <v>0</v>
      </c>
      <c r="L795" s="283"/>
      <c r="M795" s="99">
        <f t="shared" si="121"/>
        <v>0</v>
      </c>
      <c r="N795" s="458">
        <f t="shared" si="122"/>
        <v>0</v>
      </c>
      <c r="O795" s="99">
        <f t="shared" si="123"/>
        <v>0</v>
      </c>
    </row>
    <row r="796" spans="1:15" x14ac:dyDescent="0.2">
      <c r="A796" s="92" t="str">
        <f>Orçamento!A771</f>
        <v>25.12</v>
      </c>
      <c r="B796" s="39" t="str">
        <f>Orçamento!B771</f>
        <v>Sinapi</v>
      </c>
      <c r="C796" s="39">
        <f>Orçamento!C771</f>
        <v>0</v>
      </c>
      <c r="D796" s="39">
        <f>Orçamento!D771</f>
        <v>0</v>
      </c>
      <c r="E796" s="39">
        <f>Orçamento!E771</f>
        <v>0</v>
      </c>
      <c r="F796" s="39">
        <f>Orçamento!F771</f>
        <v>0</v>
      </c>
      <c r="G796" s="95">
        <f>'Orç. Pós Licitação'!G771</f>
        <v>0</v>
      </c>
      <c r="H796" s="95">
        <f>'Orç. Pós Licitação'!H771</f>
        <v>0</v>
      </c>
      <c r="I796" s="95">
        <f>'Orç. Pós Licitação'!I771</f>
        <v>0</v>
      </c>
      <c r="J796" s="456"/>
      <c r="K796" s="459">
        <f t="shared" si="120"/>
        <v>0</v>
      </c>
      <c r="L796" s="283"/>
      <c r="M796" s="99">
        <f t="shared" si="121"/>
        <v>0</v>
      </c>
      <c r="N796" s="458">
        <f t="shared" si="122"/>
        <v>0</v>
      </c>
      <c r="O796" s="99">
        <f t="shared" si="123"/>
        <v>0</v>
      </c>
    </row>
    <row r="797" spans="1:15" x14ac:dyDescent="0.2">
      <c r="A797" s="92" t="str">
        <f>Orçamento!A772</f>
        <v>25.13</v>
      </c>
      <c r="B797" s="39" t="str">
        <f>Orçamento!B772</f>
        <v>Sinapi</v>
      </c>
      <c r="C797" s="39">
        <f>Orçamento!C772</f>
        <v>0</v>
      </c>
      <c r="D797" s="39">
        <f>Orçamento!D772</f>
        <v>0</v>
      </c>
      <c r="E797" s="39">
        <f>Orçamento!E772</f>
        <v>0</v>
      </c>
      <c r="F797" s="39">
        <f>Orçamento!F772</f>
        <v>0</v>
      </c>
      <c r="G797" s="95">
        <f>'Orç. Pós Licitação'!G772</f>
        <v>0</v>
      </c>
      <c r="H797" s="95">
        <f>'Orç. Pós Licitação'!H772</f>
        <v>0</v>
      </c>
      <c r="I797" s="95">
        <f>'Orç. Pós Licitação'!I772</f>
        <v>0</v>
      </c>
      <c r="J797" s="456"/>
      <c r="K797" s="459">
        <f t="shared" si="120"/>
        <v>0</v>
      </c>
      <c r="L797" s="283"/>
      <c r="M797" s="99">
        <f t="shared" si="121"/>
        <v>0</v>
      </c>
      <c r="N797" s="458">
        <f t="shared" si="122"/>
        <v>0</v>
      </c>
      <c r="O797" s="99">
        <f t="shared" si="123"/>
        <v>0</v>
      </c>
    </row>
    <row r="798" spans="1:15" x14ac:dyDescent="0.2">
      <c r="A798" s="92" t="str">
        <f>Orçamento!A773</f>
        <v>25.14</v>
      </c>
      <c r="B798" s="39" t="str">
        <f>Orçamento!B773</f>
        <v>Sinapi</v>
      </c>
      <c r="C798" s="39">
        <f>Orçamento!C773</f>
        <v>0</v>
      </c>
      <c r="D798" s="39">
        <f>Orçamento!D773</f>
        <v>0</v>
      </c>
      <c r="E798" s="39">
        <f>Orçamento!E773</f>
        <v>0</v>
      </c>
      <c r="F798" s="39">
        <f>Orçamento!F773</f>
        <v>0</v>
      </c>
      <c r="G798" s="95">
        <f>'Orç. Pós Licitação'!G773</f>
        <v>0</v>
      </c>
      <c r="H798" s="95">
        <f>'Orç. Pós Licitação'!H773</f>
        <v>0</v>
      </c>
      <c r="I798" s="95">
        <f>'Orç. Pós Licitação'!I773</f>
        <v>0</v>
      </c>
      <c r="J798" s="456"/>
      <c r="K798" s="459">
        <f t="shared" si="120"/>
        <v>0</v>
      </c>
      <c r="L798" s="283"/>
      <c r="M798" s="99">
        <f t="shared" si="121"/>
        <v>0</v>
      </c>
      <c r="N798" s="458">
        <f t="shared" si="122"/>
        <v>0</v>
      </c>
      <c r="O798" s="99">
        <f t="shared" si="123"/>
        <v>0</v>
      </c>
    </row>
    <row r="799" spans="1:15" x14ac:dyDescent="0.2">
      <c r="A799" s="92" t="str">
        <f>Orçamento!A774</f>
        <v>25.15</v>
      </c>
      <c r="B799" s="39" t="str">
        <f>Orçamento!B774</f>
        <v>Sinapi</v>
      </c>
      <c r="C799" s="39">
        <f>Orçamento!C774</f>
        <v>0</v>
      </c>
      <c r="D799" s="39">
        <f>Orçamento!D774</f>
        <v>0</v>
      </c>
      <c r="E799" s="39">
        <f>Orçamento!E774</f>
        <v>0</v>
      </c>
      <c r="F799" s="39">
        <f>Orçamento!F774</f>
        <v>0</v>
      </c>
      <c r="G799" s="95">
        <f>'Orç. Pós Licitação'!G774</f>
        <v>0</v>
      </c>
      <c r="H799" s="95">
        <f>'Orç. Pós Licitação'!H774</f>
        <v>0</v>
      </c>
      <c r="I799" s="95">
        <f>'Orç. Pós Licitação'!I774</f>
        <v>0</v>
      </c>
      <c r="J799" s="456"/>
      <c r="K799" s="459">
        <f t="shared" si="120"/>
        <v>0</v>
      </c>
      <c r="L799" s="283"/>
      <c r="M799" s="99">
        <f t="shared" si="121"/>
        <v>0</v>
      </c>
      <c r="N799" s="458">
        <f t="shared" si="122"/>
        <v>0</v>
      </c>
      <c r="O799" s="99">
        <f t="shared" si="123"/>
        <v>0</v>
      </c>
    </row>
    <row r="800" spans="1:15" x14ac:dyDescent="0.2">
      <c r="A800" s="92" t="str">
        <f>Orçamento!A775</f>
        <v>25.16</v>
      </c>
      <c r="B800" s="39" t="str">
        <f>Orçamento!B775</f>
        <v>Sinapi</v>
      </c>
      <c r="C800" s="39">
        <f>Orçamento!C775</f>
        <v>0</v>
      </c>
      <c r="D800" s="39">
        <f>Orçamento!D775</f>
        <v>0</v>
      </c>
      <c r="E800" s="39">
        <f>Orçamento!E775</f>
        <v>0</v>
      </c>
      <c r="F800" s="39">
        <f>Orçamento!F775</f>
        <v>0</v>
      </c>
      <c r="G800" s="95">
        <f>'Orç. Pós Licitação'!G775</f>
        <v>0</v>
      </c>
      <c r="H800" s="95">
        <f>'Orç. Pós Licitação'!H775</f>
        <v>0</v>
      </c>
      <c r="I800" s="95">
        <f>'Orç. Pós Licitação'!I775</f>
        <v>0</v>
      </c>
      <c r="J800" s="456"/>
      <c r="K800" s="459">
        <f t="shared" si="120"/>
        <v>0</v>
      </c>
      <c r="L800" s="283"/>
      <c r="M800" s="99">
        <f t="shared" si="121"/>
        <v>0</v>
      </c>
      <c r="N800" s="458">
        <f t="shared" si="122"/>
        <v>0</v>
      </c>
      <c r="O800" s="99">
        <f t="shared" si="123"/>
        <v>0</v>
      </c>
    </row>
    <row r="801" spans="1:15" x14ac:dyDescent="0.2">
      <c r="A801" s="92" t="str">
        <f>Orçamento!A776</f>
        <v>25.17</v>
      </c>
      <c r="B801" s="39" t="str">
        <f>Orçamento!B776</f>
        <v>Sinapi</v>
      </c>
      <c r="C801" s="39">
        <f>Orçamento!C776</f>
        <v>0</v>
      </c>
      <c r="D801" s="39">
        <f>Orçamento!D776</f>
        <v>0</v>
      </c>
      <c r="E801" s="39">
        <f>Orçamento!E776</f>
        <v>0</v>
      </c>
      <c r="F801" s="39">
        <f>Orçamento!F776</f>
        <v>0</v>
      </c>
      <c r="G801" s="95">
        <f>'Orç. Pós Licitação'!G776</f>
        <v>0</v>
      </c>
      <c r="H801" s="95">
        <f>'Orç. Pós Licitação'!H776</f>
        <v>0</v>
      </c>
      <c r="I801" s="95">
        <f>'Orç. Pós Licitação'!I776</f>
        <v>0</v>
      </c>
      <c r="J801" s="456"/>
      <c r="K801" s="459">
        <f t="shared" si="120"/>
        <v>0</v>
      </c>
      <c r="L801" s="283"/>
      <c r="M801" s="99">
        <f t="shared" si="121"/>
        <v>0</v>
      </c>
      <c r="N801" s="458">
        <f t="shared" si="122"/>
        <v>0</v>
      </c>
      <c r="O801" s="99">
        <f t="shared" si="123"/>
        <v>0</v>
      </c>
    </row>
    <row r="802" spans="1:15" x14ac:dyDescent="0.2">
      <c r="A802" s="92" t="str">
        <f>Orçamento!A777</f>
        <v>25.18</v>
      </c>
      <c r="B802" s="39" t="str">
        <f>Orçamento!B777</f>
        <v>Sinapi</v>
      </c>
      <c r="C802" s="39">
        <f>Orçamento!C777</f>
        <v>0</v>
      </c>
      <c r="D802" s="39">
        <f>Orçamento!D777</f>
        <v>0</v>
      </c>
      <c r="E802" s="39">
        <f>Orçamento!E777</f>
        <v>0</v>
      </c>
      <c r="F802" s="39">
        <f>Orçamento!F777</f>
        <v>0</v>
      </c>
      <c r="G802" s="95">
        <f>'Orç. Pós Licitação'!G777</f>
        <v>0</v>
      </c>
      <c r="H802" s="95">
        <f>'Orç. Pós Licitação'!H777</f>
        <v>0</v>
      </c>
      <c r="I802" s="95">
        <f>'Orç. Pós Licitação'!I777</f>
        <v>0</v>
      </c>
      <c r="J802" s="456"/>
      <c r="K802" s="459">
        <f t="shared" si="120"/>
        <v>0</v>
      </c>
      <c r="L802" s="283"/>
      <c r="M802" s="99">
        <f t="shared" si="121"/>
        <v>0</v>
      </c>
      <c r="N802" s="458">
        <f t="shared" si="122"/>
        <v>0</v>
      </c>
      <c r="O802" s="99">
        <f t="shared" si="123"/>
        <v>0</v>
      </c>
    </row>
    <row r="803" spans="1:15" x14ac:dyDescent="0.2">
      <c r="A803" s="92" t="str">
        <f>Orçamento!A778</f>
        <v>25.19</v>
      </c>
      <c r="B803" s="39" t="str">
        <f>Orçamento!B778</f>
        <v>Sinapi</v>
      </c>
      <c r="C803" s="39">
        <f>Orçamento!C778</f>
        <v>0</v>
      </c>
      <c r="D803" s="39">
        <f>Orçamento!D778</f>
        <v>0</v>
      </c>
      <c r="E803" s="39">
        <f>Orçamento!E778</f>
        <v>0</v>
      </c>
      <c r="F803" s="39">
        <f>Orçamento!F778</f>
        <v>0</v>
      </c>
      <c r="G803" s="95">
        <f>'Orç. Pós Licitação'!G778</f>
        <v>0</v>
      </c>
      <c r="H803" s="95">
        <f>'Orç. Pós Licitação'!H778</f>
        <v>0</v>
      </c>
      <c r="I803" s="95">
        <f>'Orç. Pós Licitação'!I778</f>
        <v>0</v>
      </c>
      <c r="J803" s="456"/>
      <c r="K803" s="459">
        <f t="shared" si="120"/>
        <v>0</v>
      </c>
      <c r="L803" s="283"/>
      <c r="M803" s="99">
        <f t="shared" si="121"/>
        <v>0</v>
      </c>
      <c r="N803" s="458">
        <f t="shared" si="122"/>
        <v>0</v>
      </c>
      <c r="O803" s="99">
        <f t="shared" si="123"/>
        <v>0</v>
      </c>
    </row>
    <row r="804" spans="1:15" x14ac:dyDescent="0.2">
      <c r="A804" s="92" t="str">
        <f>Orçamento!A779</f>
        <v>25.20</v>
      </c>
      <c r="B804" s="39" t="str">
        <f>Orçamento!B779</f>
        <v>Sinapi</v>
      </c>
      <c r="C804" s="39">
        <f>Orçamento!C779</f>
        <v>0</v>
      </c>
      <c r="D804" s="39">
        <f>Orçamento!D779</f>
        <v>0</v>
      </c>
      <c r="E804" s="39">
        <f>Orçamento!E779</f>
        <v>0</v>
      </c>
      <c r="F804" s="39">
        <f>Orçamento!F779</f>
        <v>0</v>
      </c>
      <c r="G804" s="95">
        <f>'Orç. Pós Licitação'!G779</f>
        <v>0</v>
      </c>
      <c r="H804" s="95">
        <f>'Orç. Pós Licitação'!H779</f>
        <v>0</v>
      </c>
      <c r="I804" s="95">
        <f>'Orç. Pós Licitação'!I779</f>
        <v>0</v>
      </c>
      <c r="J804" s="456"/>
      <c r="K804" s="459">
        <f t="shared" si="120"/>
        <v>0</v>
      </c>
      <c r="L804" s="283"/>
      <c r="M804" s="99">
        <f t="shared" si="121"/>
        <v>0</v>
      </c>
      <c r="N804" s="458">
        <f t="shared" si="122"/>
        <v>0</v>
      </c>
      <c r="O804" s="99">
        <f t="shared" si="123"/>
        <v>0</v>
      </c>
    </row>
    <row r="805" spans="1:15" x14ac:dyDescent="0.2">
      <c r="A805" s="92" t="str">
        <f>Orçamento!A780</f>
        <v>25.21</v>
      </c>
      <c r="B805" s="39" t="str">
        <f>Orçamento!B780</f>
        <v>Sinapi</v>
      </c>
      <c r="C805" s="39">
        <f>Orçamento!C780</f>
        <v>0</v>
      </c>
      <c r="D805" s="39">
        <f>Orçamento!D780</f>
        <v>0</v>
      </c>
      <c r="E805" s="39">
        <f>Orçamento!E780</f>
        <v>0</v>
      </c>
      <c r="F805" s="39">
        <f>Orçamento!F780</f>
        <v>0</v>
      </c>
      <c r="G805" s="95">
        <f>'Orç. Pós Licitação'!G780</f>
        <v>0</v>
      </c>
      <c r="H805" s="95">
        <f>'Orç. Pós Licitação'!H780</f>
        <v>0</v>
      </c>
      <c r="I805" s="95">
        <f>'Orç. Pós Licitação'!I780</f>
        <v>0</v>
      </c>
      <c r="J805" s="456"/>
      <c r="K805" s="459">
        <f t="shared" si="120"/>
        <v>0</v>
      </c>
      <c r="L805" s="283"/>
      <c r="M805" s="99">
        <f t="shared" si="121"/>
        <v>0</v>
      </c>
      <c r="N805" s="458">
        <f t="shared" si="122"/>
        <v>0</v>
      </c>
      <c r="O805" s="99">
        <f t="shared" si="123"/>
        <v>0</v>
      </c>
    </row>
    <row r="806" spans="1:15" x14ac:dyDescent="0.2">
      <c r="A806" s="92" t="str">
        <f>Orçamento!A781</f>
        <v>25.22</v>
      </c>
      <c r="B806" s="39" t="str">
        <f>Orçamento!B781</f>
        <v>Sinapi</v>
      </c>
      <c r="C806" s="39">
        <f>Orçamento!C781</f>
        <v>0</v>
      </c>
      <c r="D806" s="39">
        <f>Orçamento!D781</f>
        <v>0</v>
      </c>
      <c r="E806" s="39">
        <f>Orçamento!E781</f>
        <v>0</v>
      </c>
      <c r="F806" s="39">
        <f>Orçamento!F781</f>
        <v>0</v>
      </c>
      <c r="G806" s="95">
        <f>'Orç. Pós Licitação'!G781</f>
        <v>0</v>
      </c>
      <c r="H806" s="95">
        <f>'Orç. Pós Licitação'!H781</f>
        <v>0</v>
      </c>
      <c r="I806" s="95">
        <f>'Orç. Pós Licitação'!I781</f>
        <v>0</v>
      </c>
      <c r="J806" s="456"/>
      <c r="K806" s="459">
        <f t="shared" si="120"/>
        <v>0</v>
      </c>
      <c r="L806" s="283"/>
      <c r="M806" s="99">
        <f t="shared" si="121"/>
        <v>0</v>
      </c>
      <c r="N806" s="458">
        <f t="shared" si="122"/>
        <v>0</v>
      </c>
      <c r="O806" s="99">
        <f t="shared" si="123"/>
        <v>0</v>
      </c>
    </row>
    <row r="807" spans="1:15" x14ac:dyDescent="0.2">
      <c r="A807" s="92" t="str">
        <f>Orçamento!A782</f>
        <v>25.23</v>
      </c>
      <c r="B807" s="39" t="str">
        <f>Orçamento!B782</f>
        <v>Sinapi</v>
      </c>
      <c r="C807" s="39">
        <f>Orçamento!C782</f>
        <v>0</v>
      </c>
      <c r="D807" s="39">
        <f>Orçamento!D782</f>
        <v>0</v>
      </c>
      <c r="E807" s="39">
        <f>Orçamento!E782</f>
        <v>0</v>
      </c>
      <c r="F807" s="39">
        <f>Orçamento!F782</f>
        <v>0</v>
      </c>
      <c r="G807" s="95">
        <f>'Orç. Pós Licitação'!G782</f>
        <v>0</v>
      </c>
      <c r="H807" s="95">
        <f>'Orç. Pós Licitação'!H782</f>
        <v>0</v>
      </c>
      <c r="I807" s="95">
        <f>'Orç. Pós Licitação'!I782</f>
        <v>0</v>
      </c>
      <c r="J807" s="456"/>
      <c r="K807" s="459">
        <f t="shared" si="120"/>
        <v>0</v>
      </c>
      <c r="L807" s="283"/>
      <c r="M807" s="99">
        <f t="shared" si="121"/>
        <v>0</v>
      </c>
      <c r="N807" s="458">
        <f t="shared" si="122"/>
        <v>0</v>
      </c>
      <c r="O807" s="99">
        <f t="shared" si="123"/>
        <v>0</v>
      </c>
    </row>
    <row r="808" spans="1:15" x14ac:dyDescent="0.2">
      <c r="A808" s="92" t="str">
        <f>Orçamento!A783</f>
        <v>25.24</v>
      </c>
      <c r="B808" s="39" t="str">
        <f>Orçamento!B783</f>
        <v>Sinapi</v>
      </c>
      <c r="C808" s="39">
        <f>Orçamento!C783</f>
        <v>0</v>
      </c>
      <c r="D808" s="39">
        <f>Orçamento!D783</f>
        <v>0</v>
      </c>
      <c r="E808" s="39">
        <f>Orçamento!E783</f>
        <v>0</v>
      </c>
      <c r="F808" s="39">
        <f>Orçamento!F783</f>
        <v>0</v>
      </c>
      <c r="G808" s="95">
        <f>'Orç. Pós Licitação'!G783</f>
        <v>0</v>
      </c>
      <c r="H808" s="95">
        <f>'Orç. Pós Licitação'!H783</f>
        <v>0</v>
      </c>
      <c r="I808" s="95">
        <f>'Orç. Pós Licitação'!I783</f>
        <v>0</v>
      </c>
      <c r="J808" s="456"/>
      <c r="K808" s="459">
        <f t="shared" si="120"/>
        <v>0</v>
      </c>
      <c r="L808" s="283"/>
      <c r="M808" s="99">
        <f t="shared" si="121"/>
        <v>0</v>
      </c>
      <c r="N808" s="458">
        <f t="shared" si="122"/>
        <v>0</v>
      </c>
      <c r="O808" s="99">
        <f t="shared" si="123"/>
        <v>0</v>
      </c>
    </row>
    <row r="809" spans="1:15" x14ac:dyDescent="0.2">
      <c r="A809" s="92" t="str">
        <f>Orçamento!A784</f>
        <v>25.25</v>
      </c>
      <c r="B809" s="39" t="str">
        <f>Orçamento!B784</f>
        <v>Sinapi</v>
      </c>
      <c r="C809" s="39">
        <f>Orçamento!C784</f>
        <v>0</v>
      </c>
      <c r="D809" s="39">
        <f>Orçamento!D784</f>
        <v>0</v>
      </c>
      <c r="E809" s="39">
        <f>Orçamento!E784</f>
        <v>0</v>
      </c>
      <c r="F809" s="39">
        <f>Orçamento!F784</f>
        <v>0</v>
      </c>
      <c r="G809" s="95">
        <f>'Orç. Pós Licitação'!G784</f>
        <v>0</v>
      </c>
      <c r="H809" s="95">
        <f>'Orç. Pós Licitação'!H784</f>
        <v>0</v>
      </c>
      <c r="I809" s="95">
        <f>'Orç. Pós Licitação'!I784</f>
        <v>0</v>
      </c>
      <c r="J809" s="456"/>
      <c r="K809" s="459">
        <f t="shared" si="120"/>
        <v>0</v>
      </c>
      <c r="L809" s="283"/>
      <c r="M809" s="99">
        <f t="shared" si="121"/>
        <v>0</v>
      </c>
      <c r="N809" s="458">
        <f t="shared" si="122"/>
        <v>0</v>
      </c>
      <c r="O809" s="99">
        <f t="shared" si="123"/>
        <v>0</v>
      </c>
    </row>
    <row r="810" spans="1:15" x14ac:dyDescent="0.2">
      <c r="A810" s="92" t="str">
        <f>Orçamento!A785</f>
        <v>25.26</v>
      </c>
      <c r="B810" s="39" t="str">
        <f>Orçamento!B785</f>
        <v>Sinapi</v>
      </c>
      <c r="C810" s="39">
        <f>Orçamento!C785</f>
        <v>0</v>
      </c>
      <c r="D810" s="39">
        <f>Orçamento!D785</f>
        <v>0</v>
      </c>
      <c r="E810" s="39">
        <f>Orçamento!E785</f>
        <v>0</v>
      </c>
      <c r="F810" s="39">
        <f>Orçamento!F785</f>
        <v>0</v>
      </c>
      <c r="G810" s="95">
        <f>'Orç. Pós Licitação'!G785</f>
        <v>0</v>
      </c>
      <c r="H810" s="95">
        <f>'Orç. Pós Licitação'!H785</f>
        <v>0</v>
      </c>
      <c r="I810" s="95">
        <f>'Orç. Pós Licitação'!I785</f>
        <v>0</v>
      </c>
      <c r="J810" s="456"/>
      <c r="K810" s="459">
        <f t="shared" si="120"/>
        <v>0</v>
      </c>
      <c r="L810" s="283"/>
      <c r="M810" s="99">
        <f t="shared" si="121"/>
        <v>0</v>
      </c>
      <c r="N810" s="458">
        <f t="shared" si="122"/>
        <v>0</v>
      </c>
      <c r="O810" s="99">
        <f t="shared" si="123"/>
        <v>0</v>
      </c>
    </row>
    <row r="811" spans="1:15" x14ac:dyDescent="0.2">
      <c r="A811" s="92" t="str">
        <f>Orçamento!A786</f>
        <v>25.27</v>
      </c>
      <c r="B811" s="39" t="str">
        <f>Orçamento!B786</f>
        <v>Sinapi</v>
      </c>
      <c r="C811" s="39">
        <f>Orçamento!C786</f>
        <v>0</v>
      </c>
      <c r="D811" s="39">
        <f>Orçamento!D786</f>
        <v>0</v>
      </c>
      <c r="E811" s="39">
        <f>Orçamento!E786</f>
        <v>0</v>
      </c>
      <c r="F811" s="39">
        <f>Orçamento!F786</f>
        <v>0</v>
      </c>
      <c r="G811" s="95">
        <f>'Orç. Pós Licitação'!G786</f>
        <v>0</v>
      </c>
      <c r="H811" s="95">
        <f>'Orç. Pós Licitação'!H786</f>
        <v>0</v>
      </c>
      <c r="I811" s="95">
        <f>'Orç. Pós Licitação'!I786</f>
        <v>0</v>
      </c>
      <c r="J811" s="456"/>
      <c r="K811" s="459">
        <f t="shared" si="120"/>
        <v>0</v>
      </c>
      <c r="L811" s="283"/>
      <c r="M811" s="99">
        <f t="shared" si="121"/>
        <v>0</v>
      </c>
      <c r="N811" s="458">
        <f t="shared" si="122"/>
        <v>0</v>
      </c>
      <c r="O811" s="99">
        <f t="shared" si="123"/>
        <v>0</v>
      </c>
    </row>
    <row r="812" spans="1:15" x14ac:dyDescent="0.2">
      <c r="A812" s="92" t="str">
        <f>Orçamento!A787</f>
        <v>25.28</v>
      </c>
      <c r="B812" s="39" t="str">
        <f>Orçamento!B787</f>
        <v>Sinapi</v>
      </c>
      <c r="C812" s="39">
        <f>Orçamento!C787</f>
        <v>0</v>
      </c>
      <c r="D812" s="39">
        <f>Orçamento!D787</f>
        <v>0</v>
      </c>
      <c r="E812" s="39">
        <f>Orçamento!E787</f>
        <v>0</v>
      </c>
      <c r="F812" s="39">
        <f>Orçamento!F787</f>
        <v>0</v>
      </c>
      <c r="G812" s="95">
        <f>'Orç. Pós Licitação'!G787</f>
        <v>0</v>
      </c>
      <c r="H812" s="95">
        <f>'Orç. Pós Licitação'!H787</f>
        <v>0</v>
      </c>
      <c r="I812" s="95">
        <f>'Orç. Pós Licitação'!I787</f>
        <v>0</v>
      </c>
      <c r="J812" s="456"/>
      <c r="K812" s="459">
        <f t="shared" si="120"/>
        <v>0</v>
      </c>
      <c r="L812" s="283"/>
      <c r="M812" s="99">
        <f t="shared" si="121"/>
        <v>0</v>
      </c>
      <c r="N812" s="458">
        <f t="shared" si="122"/>
        <v>0</v>
      </c>
      <c r="O812" s="99">
        <f t="shared" si="123"/>
        <v>0</v>
      </c>
    </row>
    <row r="813" spans="1:15" x14ac:dyDescent="0.2">
      <c r="A813" s="92" t="str">
        <f>Orçamento!A788</f>
        <v>25.29</v>
      </c>
      <c r="B813" s="39" t="str">
        <f>Orçamento!B788</f>
        <v>Sinapi</v>
      </c>
      <c r="C813" s="39">
        <f>Orçamento!C788</f>
        <v>0</v>
      </c>
      <c r="D813" s="39">
        <f>Orçamento!D788</f>
        <v>0</v>
      </c>
      <c r="E813" s="39">
        <f>Orçamento!E788</f>
        <v>0</v>
      </c>
      <c r="F813" s="39">
        <f>Orçamento!F788</f>
        <v>0</v>
      </c>
      <c r="G813" s="95">
        <f>'Orç. Pós Licitação'!G788</f>
        <v>0</v>
      </c>
      <c r="H813" s="95">
        <f>'Orç. Pós Licitação'!H788</f>
        <v>0</v>
      </c>
      <c r="I813" s="95">
        <f>'Orç. Pós Licitação'!I788</f>
        <v>0</v>
      </c>
      <c r="J813" s="456"/>
      <c r="K813" s="459">
        <f t="shared" si="120"/>
        <v>0</v>
      </c>
      <c r="L813" s="283"/>
      <c r="M813" s="99">
        <f t="shared" si="121"/>
        <v>0</v>
      </c>
      <c r="N813" s="458">
        <f t="shared" si="122"/>
        <v>0</v>
      </c>
      <c r="O813" s="99">
        <f t="shared" si="123"/>
        <v>0</v>
      </c>
    </row>
    <row r="814" spans="1:15" x14ac:dyDescent="0.2">
      <c r="A814" s="92" t="str">
        <f>Orçamento!A789</f>
        <v>25.30</v>
      </c>
      <c r="B814" s="39" t="str">
        <f>Orçamento!B789</f>
        <v>Sinapi</v>
      </c>
      <c r="C814" s="39">
        <f>Orçamento!C789</f>
        <v>0</v>
      </c>
      <c r="D814" s="39">
        <f>Orçamento!D789</f>
        <v>0</v>
      </c>
      <c r="E814" s="39">
        <f>Orçamento!E789</f>
        <v>0</v>
      </c>
      <c r="F814" s="39">
        <f>Orçamento!F789</f>
        <v>0</v>
      </c>
      <c r="G814" s="95">
        <f>'Orç. Pós Licitação'!G789</f>
        <v>0</v>
      </c>
      <c r="H814" s="95">
        <f>'Orç. Pós Licitação'!H789</f>
        <v>0</v>
      </c>
      <c r="I814" s="95">
        <f>'Orç. Pós Licitação'!I789</f>
        <v>0</v>
      </c>
      <c r="J814" s="456"/>
      <c r="K814" s="459">
        <f t="shared" si="120"/>
        <v>0</v>
      </c>
      <c r="L814" s="283"/>
      <c r="M814" s="99">
        <f t="shared" si="121"/>
        <v>0</v>
      </c>
      <c r="N814" s="458">
        <f t="shared" si="122"/>
        <v>0</v>
      </c>
      <c r="O814" s="99">
        <f t="shared" si="123"/>
        <v>0</v>
      </c>
    </row>
    <row r="815" spans="1:15" s="2" customFormat="1" ht="15.75" x14ac:dyDescent="0.25">
      <c r="A815" s="449"/>
      <c r="B815" s="434"/>
      <c r="C815" s="434"/>
      <c r="D815" s="430"/>
      <c r="E815" s="430" t="s">
        <v>1116</v>
      </c>
      <c r="F815" s="434"/>
      <c r="G815" s="434"/>
      <c r="H815" s="436"/>
      <c r="I815" s="437">
        <f>SUM(I785:I814)</f>
        <v>0</v>
      </c>
      <c r="J815" s="438"/>
      <c r="K815" s="437">
        <f>SUM(K785:K814)</f>
        <v>0</v>
      </c>
      <c r="L815" s="438"/>
      <c r="M815" s="437">
        <f>SUM(M785:M814)</f>
        <v>0</v>
      </c>
      <c r="N815" s="437"/>
      <c r="O815" s="437">
        <f t="shared" ref="O815" si="124">SUM(O785:O814)</f>
        <v>0</v>
      </c>
    </row>
    <row r="816" spans="1:15" s="3" customFormat="1" ht="21.75" customHeight="1" x14ac:dyDescent="0.25">
      <c r="A816" s="451" t="str">
        <f>Orçamento!A790</f>
        <v>26.0</v>
      </c>
      <c r="B816" s="427"/>
      <c r="C816" s="427"/>
      <c r="D816" s="428" t="str">
        <f>Orçamento!D790</f>
        <v>META 26</v>
      </c>
      <c r="E816" s="427"/>
      <c r="F816" s="427"/>
      <c r="G816" s="429"/>
      <c r="H816" s="430"/>
      <c r="I816" s="430"/>
      <c r="J816" s="431"/>
      <c r="K816" s="431"/>
      <c r="L816" s="431"/>
      <c r="M816" s="432"/>
      <c r="N816" s="433"/>
      <c r="O816" s="433"/>
    </row>
    <row r="817" spans="1:15" x14ac:dyDescent="0.2">
      <c r="A817" s="92" t="str">
        <f>Orçamento!A791</f>
        <v>26.1</v>
      </c>
      <c r="B817" s="39" t="str">
        <f>Orçamento!B791</f>
        <v>Sinapi</v>
      </c>
      <c r="C817" s="39">
        <f>Orçamento!C791</f>
        <v>0</v>
      </c>
      <c r="D817" s="39">
        <f>Orçamento!D791</f>
        <v>0</v>
      </c>
      <c r="E817" s="39">
        <f>Orçamento!E791</f>
        <v>0</v>
      </c>
      <c r="F817" s="39">
        <f>Orçamento!F791</f>
        <v>0</v>
      </c>
      <c r="G817" s="95">
        <f>'Orç. Pós Licitação'!G791</f>
        <v>0</v>
      </c>
      <c r="H817" s="95">
        <f>'Orç. Pós Licitação'!H791</f>
        <v>0</v>
      </c>
      <c r="I817" s="95">
        <f>'Orç. Pós Licitação'!I791</f>
        <v>0</v>
      </c>
      <c r="J817" s="456"/>
      <c r="K817" s="459">
        <f t="shared" ref="K817:K846" si="125">ROUND((J817*H817),2)</f>
        <v>0</v>
      </c>
      <c r="L817" s="283"/>
      <c r="M817" s="99">
        <f t="shared" ref="M817:M846" si="126">ROUND((L817*H817),2)</f>
        <v>0</v>
      </c>
      <c r="N817" s="458">
        <f t="shared" ref="N817:N846" si="127">F817-J817+L817</f>
        <v>0</v>
      </c>
      <c r="O817" s="99">
        <f t="shared" ref="O817:O846" si="128">ROUND((N817*H817),2)</f>
        <v>0</v>
      </c>
    </row>
    <row r="818" spans="1:15" x14ac:dyDescent="0.2">
      <c r="A818" s="92" t="str">
        <f>Orçamento!A792</f>
        <v>26.2</v>
      </c>
      <c r="B818" s="39" t="str">
        <f>Orçamento!B792</f>
        <v>Sinapi</v>
      </c>
      <c r="C818" s="39">
        <f>Orçamento!C792</f>
        <v>0</v>
      </c>
      <c r="D818" s="39">
        <f>Orçamento!D792</f>
        <v>0</v>
      </c>
      <c r="E818" s="39">
        <f>Orçamento!E792</f>
        <v>0</v>
      </c>
      <c r="F818" s="39">
        <f>Orçamento!F792</f>
        <v>0</v>
      </c>
      <c r="G818" s="95">
        <f>'Orç. Pós Licitação'!G792</f>
        <v>0</v>
      </c>
      <c r="H818" s="95">
        <f>'Orç. Pós Licitação'!H792</f>
        <v>0</v>
      </c>
      <c r="I818" s="95">
        <f>'Orç. Pós Licitação'!I792</f>
        <v>0</v>
      </c>
      <c r="J818" s="456"/>
      <c r="K818" s="459">
        <f t="shared" si="125"/>
        <v>0</v>
      </c>
      <c r="L818" s="283"/>
      <c r="M818" s="99">
        <f t="shared" si="126"/>
        <v>0</v>
      </c>
      <c r="N818" s="458">
        <f t="shared" si="127"/>
        <v>0</v>
      </c>
      <c r="O818" s="99">
        <f t="shared" si="128"/>
        <v>0</v>
      </c>
    </row>
    <row r="819" spans="1:15" x14ac:dyDescent="0.2">
      <c r="A819" s="92" t="str">
        <f>Orçamento!A793</f>
        <v>26.3</v>
      </c>
      <c r="B819" s="39" t="str">
        <f>Orçamento!B793</f>
        <v>Sinapi</v>
      </c>
      <c r="C819" s="39">
        <f>Orçamento!C793</f>
        <v>0</v>
      </c>
      <c r="D819" s="39">
        <f>Orçamento!D793</f>
        <v>0</v>
      </c>
      <c r="E819" s="39">
        <f>Orçamento!E793</f>
        <v>0</v>
      </c>
      <c r="F819" s="39">
        <f>Orçamento!F793</f>
        <v>0</v>
      </c>
      <c r="G819" s="95">
        <f>'Orç. Pós Licitação'!G793</f>
        <v>0</v>
      </c>
      <c r="H819" s="95">
        <f>'Orç. Pós Licitação'!H793</f>
        <v>0</v>
      </c>
      <c r="I819" s="95">
        <f>'Orç. Pós Licitação'!I793</f>
        <v>0</v>
      </c>
      <c r="J819" s="456"/>
      <c r="K819" s="459">
        <f t="shared" si="125"/>
        <v>0</v>
      </c>
      <c r="L819" s="283"/>
      <c r="M819" s="99">
        <f t="shared" si="126"/>
        <v>0</v>
      </c>
      <c r="N819" s="458">
        <f t="shared" si="127"/>
        <v>0</v>
      </c>
      <c r="O819" s="99">
        <f t="shared" si="128"/>
        <v>0</v>
      </c>
    </row>
    <row r="820" spans="1:15" x14ac:dyDescent="0.2">
      <c r="A820" s="92" t="str">
        <f>Orçamento!A794</f>
        <v>26.4</v>
      </c>
      <c r="B820" s="39" t="str">
        <f>Orçamento!B794</f>
        <v>Sinapi</v>
      </c>
      <c r="C820" s="39">
        <f>Orçamento!C794</f>
        <v>0</v>
      </c>
      <c r="D820" s="39">
        <f>Orçamento!D794</f>
        <v>0</v>
      </c>
      <c r="E820" s="39">
        <f>Orçamento!E794</f>
        <v>0</v>
      </c>
      <c r="F820" s="39">
        <f>Orçamento!F794</f>
        <v>0</v>
      </c>
      <c r="G820" s="95">
        <f>'Orç. Pós Licitação'!G794</f>
        <v>0</v>
      </c>
      <c r="H820" s="95">
        <f>'Orç. Pós Licitação'!H794</f>
        <v>0</v>
      </c>
      <c r="I820" s="95">
        <f>'Orç. Pós Licitação'!I794</f>
        <v>0</v>
      </c>
      <c r="J820" s="456"/>
      <c r="K820" s="459">
        <f t="shared" si="125"/>
        <v>0</v>
      </c>
      <c r="L820" s="283"/>
      <c r="M820" s="99">
        <f t="shared" si="126"/>
        <v>0</v>
      </c>
      <c r="N820" s="458">
        <f t="shared" si="127"/>
        <v>0</v>
      </c>
      <c r="O820" s="99">
        <f t="shared" si="128"/>
        <v>0</v>
      </c>
    </row>
    <row r="821" spans="1:15" x14ac:dyDescent="0.2">
      <c r="A821" s="92" t="str">
        <f>Orçamento!A795</f>
        <v>26.5</v>
      </c>
      <c r="B821" s="39" t="str">
        <f>Orçamento!B795</f>
        <v>Sinapi</v>
      </c>
      <c r="C821" s="39">
        <f>Orçamento!C795</f>
        <v>0</v>
      </c>
      <c r="D821" s="39">
        <f>Orçamento!D795</f>
        <v>0</v>
      </c>
      <c r="E821" s="39">
        <f>Orçamento!E795</f>
        <v>0</v>
      </c>
      <c r="F821" s="39">
        <f>Orçamento!F795</f>
        <v>0</v>
      </c>
      <c r="G821" s="95">
        <f>'Orç. Pós Licitação'!G795</f>
        <v>0</v>
      </c>
      <c r="H821" s="95">
        <f>'Orç. Pós Licitação'!H795</f>
        <v>0</v>
      </c>
      <c r="I821" s="95">
        <f>'Orç. Pós Licitação'!I795</f>
        <v>0</v>
      </c>
      <c r="J821" s="456"/>
      <c r="K821" s="459">
        <f t="shared" si="125"/>
        <v>0</v>
      </c>
      <c r="L821" s="283"/>
      <c r="M821" s="99">
        <f t="shared" si="126"/>
        <v>0</v>
      </c>
      <c r="N821" s="458">
        <f t="shared" si="127"/>
        <v>0</v>
      </c>
      <c r="O821" s="99">
        <f t="shared" si="128"/>
        <v>0</v>
      </c>
    </row>
    <row r="822" spans="1:15" x14ac:dyDescent="0.2">
      <c r="A822" s="92" t="str">
        <f>Orçamento!A796</f>
        <v>26.6</v>
      </c>
      <c r="B822" s="39" t="str">
        <f>Orçamento!B796</f>
        <v>Sinapi</v>
      </c>
      <c r="C822" s="39">
        <f>Orçamento!C796</f>
        <v>0</v>
      </c>
      <c r="D822" s="39">
        <f>Orçamento!D796</f>
        <v>0</v>
      </c>
      <c r="E822" s="39">
        <f>Orçamento!E796</f>
        <v>0</v>
      </c>
      <c r="F822" s="39">
        <f>Orçamento!F796</f>
        <v>0</v>
      </c>
      <c r="G822" s="95">
        <f>'Orç. Pós Licitação'!G796</f>
        <v>0</v>
      </c>
      <c r="H822" s="95">
        <f>'Orç. Pós Licitação'!H796</f>
        <v>0</v>
      </c>
      <c r="I822" s="95">
        <f>'Orç. Pós Licitação'!I796</f>
        <v>0</v>
      </c>
      <c r="J822" s="456"/>
      <c r="K822" s="459">
        <f t="shared" si="125"/>
        <v>0</v>
      </c>
      <c r="L822" s="283"/>
      <c r="M822" s="99">
        <f t="shared" si="126"/>
        <v>0</v>
      </c>
      <c r="N822" s="458">
        <f t="shared" si="127"/>
        <v>0</v>
      </c>
      <c r="O822" s="99">
        <f t="shared" si="128"/>
        <v>0</v>
      </c>
    </row>
    <row r="823" spans="1:15" x14ac:dyDescent="0.2">
      <c r="A823" s="92" t="str">
        <f>Orçamento!A797</f>
        <v>26.7</v>
      </c>
      <c r="B823" s="39" t="str">
        <f>Orçamento!B797</f>
        <v>Sinapi</v>
      </c>
      <c r="C823" s="39">
        <f>Orçamento!C797</f>
        <v>0</v>
      </c>
      <c r="D823" s="39">
        <f>Orçamento!D797</f>
        <v>0</v>
      </c>
      <c r="E823" s="39">
        <f>Orçamento!E797</f>
        <v>0</v>
      </c>
      <c r="F823" s="39">
        <f>Orçamento!F797</f>
        <v>0</v>
      </c>
      <c r="G823" s="95">
        <f>'Orç. Pós Licitação'!G797</f>
        <v>0</v>
      </c>
      <c r="H823" s="95">
        <f>'Orç. Pós Licitação'!H797</f>
        <v>0</v>
      </c>
      <c r="I823" s="95">
        <f>'Orç. Pós Licitação'!I797</f>
        <v>0</v>
      </c>
      <c r="J823" s="456"/>
      <c r="K823" s="459">
        <f t="shared" si="125"/>
        <v>0</v>
      </c>
      <c r="L823" s="283"/>
      <c r="M823" s="99">
        <f t="shared" si="126"/>
        <v>0</v>
      </c>
      <c r="N823" s="458">
        <f t="shared" si="127"/>
        <v>0</v>
      </c>
      <c r="O823" s="99">
        <f t="shared" si="128"/>
        <v>0</v>
      </c>
    </row>
    <row r="824" spans="1:15" x14ac:dyDescent="0.2">
      <c r="A824" s="92" t="str">
        <f>Orçamento!A798</f>
        <v>26.8</v>
      </c>
      <c r="B824" s="39" t="str">
        <f>Orçamento!B798</f>
        <v>Sinapi</v>
      </c>
      <c r="C824" s="39">
        <f>Orçamento!C798</f>
        <v>0</v>
      </c>
      <c r="D824" s="39">
        <f>Orçamento!D798</f>
        <v>0</v>
      </c>
      <c r="E824" s="39">
        <f>Orçamento!E798</f>
        <v>0</v>
      </c>
      <c r="F824" s="39">
        <f>Orçamento!F798</f>
        <v>0</v>
      </c>
      <c r="G824" s="95">
        <f>'Orç. Pós Licitação'!G798</f>
        <v>0</v>
      </c>
      <c r="H824" s="95">
        <f>'Orç. Pós Licitação'!H798</f>
        <v>0</v>
      </c>
      <c r="I824" s="95">
        <f>'Orç. Pós Licitação'!I798</f>
        <v>0</v>
      </c>
      <c r="J824" s="456"/>
      <c r="K824" s="459">
        <f t="shared" si="125"/>
        <v>0</v>
      </c>
      <c r="L824" s="283"/>
      <c r="M824" s="99">
        <f t="shared" si="126"/>
        <v>0</v>
      </c>
      <c r="N824" s="458">
        <f t="shared" si="127"/>
        <v>0</v>
      </c>
      <c r="O824" s="99">
        <f t="shared" si="128"/>
        <v>0</v>
      </c>
    </row>
    <row r="825" spans="1:15" x14ac:dyDescent="0.2">
      <c r="A825" s="92" t="str">
        <f>Orçamento!A799</f>
        <v>26.9</v>
      </c>
      <c r="B825" s="39" t="str">
        <f>Orçamento!B799</f>
        <v>Sinapi</v>
      </c>
      <c r="C825" s="39">
        <f>Orçamento!C799</f>
        <v>0</v>
      </c>
      <c r="D825" s="39">
        <f>Orçamento!D799</f>
        <v>0</v>
      </c>
      <c r="E825" s="39">
        <f>Orçamento!E799</f>
        <v>0</v>
      </c>
      <c r="F825" s="39">
        <f>Orçamento!F799</f>
        <v>0</v>
      </c>
      <c r="G825" s="95">
        <f>'Orç. Pós Licitação'!G799</f>
        <v>0</v>
      </c>
      <c r="H825" s="95">
        <f>'Orç. Pós Licitação'!H799</f>
        <v>0</v>
      </c>
      <c r="I825" s="95">
        <f>'Orç. Pós Licitação'!I799</f>
        <v>0</v>
      </c>
      <c r="J825" s="456"/>
      <c r="K825" s="459">
        <f t="shared" si="125"/>
        <v>0</v>
      </c>
      <c r="L825" s="283"/>
      <c r="M825" s="99">
        <f t="shared" si="126"/>
        <v>0</v>
      </c>
      <c r="N825" s="458">
        <f t="shared" si="127"/>
        <v>0</v>
      </c>
      <c r="O825" s="99">
        <f t="shared" si="128"/>
        <v>0</v>
      </c>
    </row>
    <row r="826" spans="1:15" x14ac:dyDescent="0.2">
      <c r="A826" s="92" t="str">
        <f>Orçamento!A800</f>
        <v>26.10</v>
      </c>
      <c r="B826" s="39" t="str">
        <f>Orçamento!B800</f>
        <v>Sinapi</v>
      </c>
      <c r="C826" s="39">
        <f>Orçamento!C800</f>
        <v>0</v>
      </c>
      <c r="D826" s="39">
        <f>Orçamento!D800</f>
        <v>0</v>
      </c>
      <c r="E826" s="39">
        <f>Orçamento!E800</f>
        <v>0</v>
      </c>
      <c r="F826" s="39">
        <f>Orçamento!F800</f>
        <v>0</v>
      </c>
      <c r="G826" s="95">
        <f>'Orç. Pós Licitação'!G800</f>
        <v>0</v>
      </c>
      <c r="H826" s="95">
        <f>'Orç. Pós Licitação'!H800</f>
        <v>0</v>
      </c>
      <c r="I826" s="95">
        <f>'Orç. Pós Licitação'!I800</f>
        <v>0</v>
      </c>
      <c r="J826" s="456"/>
      <c r="K826" s="459">
        <f t="shared" si="125"/>
        <v>0</v>
      </c>
      <c r="L826" s="283"/>
      <c r="M826" s="99">
        <f t="shared" si="126"/>
        <v>0</v>
      </c>
      <c r="N826" s="458">
        <f t="shared" si="127"/>
        <v>0</v>
      </c>
      <c r="O826" s="99">
        <f t="shared" si="128"/>
        <v>0</v>
      </c>
    </row>
    <row r="827" spans="1:15" x14ac:dyDescent="0.2">
      <c r="A827" s="92" t="str">
        <f>Orçamento!A801</f>
        <v>26.11</v>
      </c>
      <c r="B827" s="39" t="str">
        <f>Orçamento!B801</f>
        <v>Sinapi</v>
      </c>
      <c r="C827" s="39">
        <f>Orçamento!C801</f>
        <v>0</v>
      </c>
      <c r="D827" s="39">
        <f>Orçamento!D801</f>
        <v>0</v>
      </c>
      <c r="E827" s="39">
        <f>Orçamento!E801</f>
        <v>0</v>
      </c>
      <c r="F827" s="39">
        <f>Orçamento!F801</f>
        <v>0</v>
      </c>
      <c r="G827" s="95">
        <f>'Orç. Pós Licitação'!G801</f>
        <v>0</v>
      </c>
      <c r="H827" s="95">
        <f>'Orç. Pós Licitação'!H801</f>
        <v>0</v>
      </c>
      <c r="I827" s="95">
        <f>'Orç. Pós Licitação'!I801</f>
        <v>0</v>
      </c>
      <c r="J827" s="456"/>
      <c r="K827" s="459">
        <f t="shared" si="125"/>
        <v>0</v>
      </c>
      <c r="L827" s="283"/>
      <c r="M827" s="99">
        <f t="shared" si="126"/>
        <v>0</v>
      </c>
      <c r="N827" s="458">
        <f t="shared" si="127"/>
        <v>0</v>
      </c>
      <c r="O827" s="99">
        <f t="shared" si="128"/>
        <v>0</v>
      </c>
    </row>
    <row r="828" spans="1:15" x14ac:dyDescent="0.2">
      <c r="A828" s="92" t="str">
        <f>Orçamento!A802</f>
        <v>26.12</v>
      </c>
      <c r="B828" s="39" t="str">
        <f>Orçamento!B802</f>
        <v>Sinapi</v>
      </c>
      <c r="C828" s="39">
        <f>Orçamento!C802</f>
        <v>0</v>
      </c>
      <c r="D828" s="39">
        <f>Orçamento!D802</f>
        <v>0</v>
      </c>
      <c r="E828" s="39">
        <f>Orçamento!E802</f>
        <v>0</v>
      </c>
      <c r="F828" s="39">
        <f>Orçamento!F802</f>
        <v>0</v>
      </c>
      <c r="G828" s="95">
        <f>'Orç. Pós Licitação'!G802</f>
        <v>0</v>
      </c>
      <c r="H828" s="95">
        <f>'Orç. Pós Licitação'!H802</f>
        <v>0</v>
      </c>
      <c r="I828" s="95">
        <f>'Orç. Pós Licitação'!I802</f>
        <v>0</v>
      </c>
      <c r="J828" s="456"/>
      <c r="K828" s="459">
        <f t="shared" si="125"/>
        <v>0</v>
      </c>
      <c r="L828" s="283"/>
      <c r="M828" s="99">
        <f t="shared" si="126"/>
        <v>0</v>
      </c>
      <c r="N828" s="458">
        <f t="shared" si="127"/>
        <v>0</v>
      </c>
      <c r="O828" s="99">
        <f t="shared" si="128"/>
        <v>0</v>
      </c>
    </row>
    <row r="829" spans="1:15" x14ac:dyDescent="0.2">
      <c r="A829" s="92" t="str">
        <f>Orçamento!A803</f>
        <v>26.13</v>
      </c>
      <c r="B829" s="39" t="str">
        <f>Orçamento!B803</f>
        <v>Sinapi</v>
      </c>
      <c r="C829" s="39">
        <f>Orçamento!C803</f>
        <v>0</v>
      </c>
      <c r="D829" s="39">
        <f>Orçamento!D803</f>
        <v>0</v>
      </c>
      <c r="E829" s="39">
        <f>Orçamento!E803</f>
        <v>0</v>
      </c>
      <c r="F829" s="39">
        <f>Orçamento!F803</f>
        <v>0</v>
      </c>
      <c r="G829" s="95">
        <f>'Orç. Pós Licitação'!G803</f>
        <v>0</v>
      </c>
      <c r="H829" s="95">
        <f>'Orç. Pós Licitação'!H803</f>
        <v>0</v>
      </c>
      <c r="I829" s="95">
        <f>'Orç. Pós Licitação'!I803</f>
        <v>0</v>
      </c>
      <c r="J829" s="456"/>
      <c r="K829" s="459">
        <f t="shared" si="125"/>
        <v>0</v>
      </c>
      <c r="L829" s="283"/>
      <c r="M829" s="99">
        <f t="shared" si="126"/>
        <v>0</v>
      </c>
      <c r="N829" s="458">
        <f t="shared" si="127"/>
        <v>0</v>
      </c>
      <c r="O829" s="99">
        <f t="shared" si="128"/>
        <v>0</v>
      </c>
    </row>
    <row r="830" spans="1:15" x14ac:dyDescent="0.2">
      <c r="A830" s="92" t="str">
        <f>Orçamento!A804</f>
        <v>26.14</v>
      </c>
      <c r="B830" s="39" t="str">
        <f>Orçamento!B804</f>
        <v>Sinapi</v>
      </c>
      <c r="C830" s="39">
        <f>Orçamento!C804</f>
        <v>0</v>
      </c>
      <c r="D830" s="39">
        <f>Orçamento!D804</f>
        <v>0</v>
      </c>
      <c r="E830" s="39">
        <f>Orçamento!E804</f>
        <v>0</v>
      </c>
      <c r="F830" s="39">
        <f>Orçamento!F804</f>
        <v>0</v>
      </c>
      <c r="G830" s="95">
        <f>'Orç. Pós Licitação'!G804</f>
        <v>0</v>
      </c>
      <c r="H830" s="95">
        <f>'Orç. Pós Licitação'!H804</f>
        <v>0</v>
      </c>
      <c r="I830" s="95">
        <f>'Orç. Pós Licitação'!I804</f>
        <v>0</v>
      </c>
      <c r="J830" s="456"/>
      <c r="K830" s="459">
        <f t="shared" si="125"/>
        <v>0</v>
      </c>
      <c r="L830" s="283"/>
      <c r="M830" s="99">
        <f t="shared" si="126"/>
        <v>0</v>
      </c>
      <c r="N830" s="458">
        <f t="shared" si="127"/>
        <v>0</v>
      </c>
      <c r="O830" s="99">
        <f t="shared" si="128"/>
        <v>0</v>
      </c>
    </row>
    <row r="831" spans="1:15" x14ac:dyDescent="0.2">
      <c r="A831" s="92" t="str">
        <f>Orçamento!A805</f>
        <v>26.15</v>
      </c>
      <c r="B831" s="39" t="str">
        <f>Orçamento!B805</f>
        <v>Sinapi</v>
      </c>
      <c r="C831" s="39">
        <f>Orçamento!C805</f>
        <v>0</v>
      </c>
      <c r="D831" s="39">
        <f>Orçamento!D805</f>
        <v>0</v>
      </c>
      <c r="E831" s="39">
        <f>Orçamento!E805</f>
        <v>0</v>
      </c>
      <c r="F831" s="39">
        <f>Orçamento!F805</f>
        <v>0</v>
      </c>
      <c r="G831" s="95">
        <f>'Orç. Pós Licitação'!G805</f>
        <v>0</v>
      </c>
      <c r="H831" s="95">
        <f>'Orç. Pós Licitação'!H805</f>
        <v>0</v>
      </c>
      <c r="I831" s="95">
        <f>'Orç. Pós Licitação'!I805</f>
        <v>0</v>
      </c>
      <c r="J831" s="456"/>
      <c r="K831" s="459">
        <f t="shared" si="125"/>
        <v>0</v>
      </c>
      <c r="L831" s="283"/>
      <c r="M831" s="99">
        <f t="shared" si="126"/>
        <v>0</v>
      </c>
      <c r="N831" s="458">
        <f t="shared" si="127"/>
        <v>0</v>
      </c>
      <c r="O831" s="99">
        <f t="shared" si="128"/>
        <v>0</v>
      </c>
    </row>
    <row r="832" spans="1:15" x14ac:dyDescent="0.2">
      <c r="A832" s="92" t="str">
        <f>Orçamento!A806</f>
        <v>26.16</v>
      </c>
      <c r="B832" s="39" t="str">
        <f>Orçamento!B806</f>
        <v>Sinapi</v>
      </c>
      <c r="C832" s="39">
        <f>Orçamento!C806</f>
        <v>0</v>
      </c>
      <c r="D832" s="39">
        <f>Orçamento!D806</f>
        <v>0</v>
      </c>
      <c r="E832" s="39">
        <f>Orçamento!E806</f>
        <v>0</v>
      </c>
      <c r="F832" s="39">
        <f>Orçamento!F806</f>
        <v>0</v>
      </c>
      <c r="G832" s="95">
        <f>'Orç. Pós Licitação'!G806</f>
        <v>0</v>
      </c>
      <c r="H832" s="95">
        <f>'Orç. Pós Licitação'!H806</f>
        <v>0</v>
      </c>
      <c r="I832" s="95">
        <f>'Orç. Pós Licitação'!I806</f>
        <v>0</v>
      </c>
      <c r="J832" s="456"/>
      <c r="K832" s="459">
        <f t="shared" si="125"/>
        <v>0</v>
      </c>
      <c r="L832" s="283"/>
      <c r="M832" s="99">
        <f t="shared" si="126"/>
        <v>0</v>
      </c>
      <c r="N832" s="458">
        <f t="shared" si="127"/>
        <v>0</v>
      </c>
      <c r="O832" s="99">
        <f t="shared" si="128"/>
        <v>0</v>
      </c>
    </row>
    <row r="833" spans="1:15" x14ac:dyDescent="0.2">
      <c r="A833" s="92" t="str">
        <f>Orçamento!A807</f>
        <v>26.17</v>
      </c>
      <c r="B833" s="39" t="str">
        <f>Orçamento!B807</f>
        <v>Sinapi</v>
      </c>
      <c r="C833" s="39">
        <f>Orçamento!C807</f>
        <v>0</v>
      </c>
      <c r="D833" s="39">
        <f>Orçamento!D807</f>
        <v>0</v>
      </c>
      <c r="E833" s="39">
        <f>Orçamento!E807</f>
        <v>0</v>
      </c>
      <c r="F833" s="39">
        <f>Orçamento!F807</f>
        <v>0</v>
      </c>
      <c r="G833" s="95">
        <f>'Orç. Pós Licitação'!G807</f>
        <v>0</v>
      </c>
      <c r="H833" s="95">
        <f>'Orç. Pós Licitação'!H807</f>
        <v>0</v>
      </c>
      <c r="I833" s="95">
        <f>'Orç. Pós Licitação'!I807</f>
        <v>0</v>
      </c>
      <c r="J833" s="456"/>
      <c r="K833" s="459">
        <f t="shared" si="125"/>
        <v>0</v>
      </c>
      <c r="L833" s="283"/>
      <c r="M833" s="99">
        <f t="shared" si="126"/>
        <v>0</v>
      </c>
      <c r="N833" s="458">
        <f t="shared" si="127"/>
        <v>0</v>
      </c>
      <c r="O833" s="99">
        <f t="shared" si="128"/>
        <v>0</v>
      </c>
    </row>
    <row r="834" spans="1:15" x14ac:dyDescent="0.2">
      <c r="A834" s="92" t="str">
        <f>Orçamento!A808</f>
        <v>26.18</v>
      </c>
      <c r="B834" s="39" t="str">
        <f>Orçamento!B808</f>
        <v>Sinapi</v>
      </c>
      <c r="C834" s="39">
        <f>Orçamento!C808</f>
        <v>0</v>
      </c>
      <c r="D834" s="39">
        <f>Orçamento!D808</f>
        <v>0</v>
      </c>
      <c r="E834" s="39">
        <f>Orçamento!E808</f>
        <v>0</v>
      </c>
      <c r="F834" s="39">
        <f>Orçamento!F808</f>
        <v>0</v>
      </c>
      <c r="G834" s="95">
        <f>'Orç. Pós Licitação'!G808</f>
        <v>0</v>
      </c>
      <c r="H834" s="95">
        <f>'Orç. Pós Licitação'!H808</f>
        <v>0</v>
      </c>
      <c r="I834" s="95">
        <f>'Orç. Pós Licitação'!I808</f>
        <v>0</v>
      </c>
      <c r="J834" s="456"/>
      <c r="K834" s="459">
        <f t="shared" si="125"/>
        <v>0</v>
      </c>
      <c r="L834" s="283"/>
      <c r="M834" s="99">
        <f t="shared" si="126"/>
        <v>0</v>
      </c>
      <c r="N834" s="458">
        <f t="shared" si="127"/>
        <v>0</v>
      </c>
      <c r="O834" s="99">
        <f t="shared" si="128"/>
        <v>0</v>
      </c>
    </row>
    <row r="835" spans="1:15" x14ac:dyDescent="0.2">
      <c r="A835" s="92" t="str">
        <f>Orçamento!A809</f>
        <v>26.19</v>
      </c>
      <c r="B835" s="39" t="str">
        <f>Orçamento!B809</f>
        <v>Sinapi</v>
      </c>
      <c r="C835" s="39">
        <f>Orçamento!C809</f>
        <v>0</v>
      </c>
      <c r="D835" s="39">
        <f>Orçamento!D809</f>
        <v>0</v>
      </c>
      <c r="E835" s="39">
        <f>Orçamento!E809</f>
        <v>0</v>
      </c>
      <c r="F835" s="39">
        <f>Orçamento!F809</f>
        <v>0</v>
      </c>
      <c r="G835" s="95">
        <f>'Orç. Pós Licitação'!G809</f>
        <v>0</v>
      </c>
      <c r="H835" s="95">
        <f>'Orç. Pós Licitação'!H809</f>
        <v>0</v>
      </c>
      <c r="I835" s="95">
        <f>'Orç. Pós Licitação'!I809</f>
        <v>0</v>
      </c>
      <c r="J835" s="456"/>
      <c r="K835" s="459">
        <f t="shared" si="125"/>
        <v>0</v>
      </c>
      <c r="L835" s="283"/>
      <c r="M835" s="99">
        <f t="shared" si="126"/>
        <v>0</v>
      </c>
      <c r="N835" s="458">
        <f t="shared" si="127"/>
        <v>0</v>
      </c>
      <c r="O835" s="99">
        <f t="shared" si="128"/>
        <v>0</v>
      </c>
    </row>
    <row r="836" spans="1:15" x14ac:dyDescent="0.2">
      <c r="A836" s="92" t="str">
        <f>Orçamento!A810</f>
        <v>26.20</v>
      </c>
      <c r="B836" s="39" t="str">
        <f>Orçamento!B810</f>
        <v>Sinapi</v>
      </c>
      <c r="C836" s="39">
        <f>Orçamento!C810</f>
        <v>0</v>
      </c>
      <c r="D836" s="39">
        <f>Orçamento!D810</f>
        <v>0</v>
      </c>
      <c r="E836" s="39">
        <f>Orçamento!E810</f>
        <v>0</v>
      </c>
      <c r="F836" s="39">
        <f>Orçamento!F810</f>
        <v>0</v>
      </c>
      <c r="G836" s="95">
        <f>'Orç. Pós Licitação'!G810</f>
        <v>0</v>
      </c>
      <c r="H836" s="95">
        <f>'Orç. Pós Licitação'!H810</f>
        <v>0</v>
      </c>
      <c r="I836" s="95">
        <f>'Orç. Pós Licitação'!I810</f>
        <v>0</v>
      </c>
      <c r="J836" s="456"/>
      <c r="K836" s="459">
        <f t="shared" si="125"/>
        <v>0</v>
      </c>
      <c r="L836" s="283"/>
      <c r="M836" s="99">
        <f t="shared" si="126"/>
        <v>0</v>
      </c>
      <c r="N836" s="458">
        <f t="shared" si="127"/>
        <v>0</v>
      </c>
      <c r="O836" s="99">
        <f t="shared" si="128"/>
        <v>0</v>
      </c>
    </row>
    <row r="837" spans="1:15" x14ac:dyDescent="0.2">
      <c r="A837" s="92" t="str">
        <f>Orçamento!A811</f>
        <v>26.21</v>
      </c>
      <c r="B837" s="39" t="str">
        <f>Orçamento!B811</f>
        <v>Sinapi</v>
      </c>
      <c r="C837" s="39">
        <f>Orçamento!C811</f>
        <v>0</v>
      </c>
      <c r="D837" s="39">
        <f>Orçamento!D811</f>
        <v>0</v>
      </c>
      <c r="E837" s="39">
        <f>Orçamento!E811</f>
        <v>0</v>
      </c>
      <c r="F837" s="39">
        <f>Orçamento!F811</f>
        <v>0</v>
      </c>
      <c r="G837" s="95">
        <f>'Orç. Pós Licitação'!G811</f>
        <v>0</v>
      </c>
      <c r="H837" s="95">
        <f>'Orç. Pós Licitação'!H811</f>
        <v>0</v>
      </c>
      <c r="I837" s="95">
        <f>'Orç. Pós Licitação'!I811</f>
        <v>0</v>
      </c>
      <c r="J837" s="456"/>
      <c r="K837" s="459">
        <f t="shared" si="125"/>
        <v>0</v>
      </c>
      <c r="L837" s="283"/>
      <c r="M837" s="99">
        <f t="shared" si="126"/>
        <v>0</v>
      </c>
      <c r="N837" s="458">
        <f t="shared" si="127"/>
        <v>0</v>
      </c>
      <c r="O837" s="99">
        <f t="shared" si="128"/>
        <v>0</v>
      </c>
    </row>
    <row r="838" spans="1:15" x14ac:dyDescent="0.2">
      <c r="A838" s="92" t="str">
        <f>Orçamento!A812</f>
        <v>26.22</v>
      </c>
      <c r="B838" s="39" t="str">
        <f>Orçamento!B812</f>
        <v>Sinapi</v>
      </c>
      <c r="C838" s="39">
        <f>Orçamento!C812</f>
        <v>0</v>
      </c>
      <c r="D838" s="39">
        <f>Orçamento!D812</f>
        <v>0</v>
      </c>
      <c r="E838" s="39">
        <f>Orçamento!E812</f>
        <v>0</v>
      </c>
      <c r="F838" s="39">
        <f>Orçamento!F812</f>
        <v>0</v>
      </c>
      <c r="G838" s="95">
        <f>'Orç. Pós Licitação'!G812</f>
        <v>0</v>
      </c>
      <c r="H838" s="95">
        <f>'Orç. Pós Licitação'!H812</f>
        <v>0</v>
      </c>
      <c r="I838" s="95">
        <f>'Orç. Pós Licitação'!I812</f>
        <v>0</v>
      </c>
      <c r="J838" s="456"/>
      <c r="K838" s="459">
        <f t="shared" si="125"/>
        <v>0</v>
      </c>
      <c r="L838" s="283"/>
      <c r="M838" s="99">
        <f t="shared" si="126"/>
        <v>0</v>
      </c>
      <c r="N838" s="458">
        <f t="shared" si="127"/>
        <v>0</v>
      </c>
      <c r="O838" s="99">
        <f t="shared" si="128"/>
        <v>0</v>
      </c>
    </row>
    <row r="839" spans="1:15" x14ac:dyDescent="0.2">
      <c r="A839" s="92" t="str">
        <f>Orçamento!A813</f>
        <v>26.23</v>
      </c>
      <c r="B839" s="39" t="str">
        <f>Orçamento!B813</f>
        <v>Sinapi</v>
      </c>
      <c r="C839" s="39">
        <f>Orçamento!C813</f>
        <v>0</v>
      </c>
      <c r="D839" s="39">
        <f>Orçamento!D813</f>
        <v>0</v>
      </c>
      <c r="E839" s="39">
        <f>Orçamento!E813</f>
        <v>0</v>
      </c>
      <c r="F839" s="39">
        <f>Orçamento!F813</f>
        <v>0</v>
      </c>
      <c r="G839" s="95">
        <f>'Orç. Pós Licitação'!G813</f>
        <v>0</v>
      </c>
      <c r="H839" s="95">
        <f>'Orç. Pós Licitação'!H813</f>
        <v>0</v>
      </c>
      <c r="I839" s="95">
        <f>'Orç. Pós Licitação'!I813</f>
        <v>0</v>
      </c>
      <c r="J839" s="456"/>
      <c r="K839" s="459">
        <f t="shared" si="125"/>
        <v>0</v>
      </c>
      <c r="L839" s="283"/>
      <c r="M839" s="99">
        <f t="shared" si="126"/>
        <v>0</v>
      </c>
      <c r="N839" s="458">
        <f t="shared" si="127"/>
        <v>0</v>
      </c>
      <c r="O839" s="99">
        <f t="shared" si="128"/>
        <v>0</v>
      </c>
    </row>
    <row r="840" spans="1:15" x14ac:dyDescent="0.2">
      <c r="A840" s="92" t="str">
        <f>Orçamento!A814</f>
        <v>26.24</v>
      </c>
      <c r="B840" s="39" t="str">
        <f>Orçamento!B814</f>
        <v>Sinapi</v>
      </c>
      <c r="C840" s="39">
        <f>Orçamento!C814</f>
        <v>0</v>
      </c>
      <c r="D840" s="39">
        <f>Orçamento!D814</f>
        <v>0</v>
      </c>
      <c r="E840" s="39">
        <f>Orçamento!E814</f>
        <v>0</v>
      </c>
      <c r="F840" s="39">
        <f>Orçamento!F814</f>
        <v>0</v>
      </c>
      <c r="G840" s="95">
        <f>'Orç. Pós Licitação'!G814</f>
        <v>0</v>
      </c>
      <c r="H840" s="95">
        <f>'Orç. Pós Licitação'!H814</f>
        <v>0</v>
      </c>
      <c r="I840" s="95">
        <f>'Orç. Pós Licitação'!I814</f>
        <v>0</v>
      </c>
      <c r="J840" s="456"/>
      <c r="K840" s="459">
        <f t="shared" si="125"/>
        <v>0</v>
      </c>
      <c r="L840" s="283"/>
      <c r="M840" s="99">
        <f t="shared" si="126"/>
        <v>0</v>
      </c>
      <c r="N840" s="458">
        <f t="shared" si="127"/>
        <v>0</v>
      </c>
      <c r="O840" s="99">
        <f t="shared" si="128"/>
        <v>0</v>
      </c>
    </row>
    <row r="841" spans="1:15" x14ac:dyDescent="0.2">
      <c r="A841" s="92" t="str">
        <f>Orçamento!A815</f>
        <v>26.25</v>
      </c>
      <c r="B841" s="39" t="str">
        <f>Orçamento!B815</f>
        <v>Sinapi</v>
      </c>
      <c r="C841" s="39">
        <f>Orçamento!C815</f>
        <v>0</v>
      </c>
      <c r="D841" s="39">
        <f>Orçamento!D815</f>
        <v>0</v>
      </c>
      <c r="E841" s="39">
        <f>Orçamento!E815</f>
        <v>0</v>
      </c>
      <c r="F841" s="39">
        <f>Orçamento!F815</f>
        <v>0</v>
      </c>
      <c r="G841" s="95">
        <f>'Orç. Pós Licitação'!G815</f>
        <v>0</v>
      </c>
      <c r="H841" s="95">
        <f>'Orç. Pós Licitação'!H815</f>
        <v>0</v>
      </c>
      <c r="I841" s="95">
        <f>'Orç. Pós Licitação'!I815</f>
        <v>0</v>
      </c>
      <c r="J841" s="456"/>
      <c r="K841" s="459">
        <f t="shared" si="125"/>
        <v>0</v>
      </c>
      <c r="L841" s="283"/>
      <c r="M841" s="99">
        <f t="shared" si="126"/>
        <v>0</v>
      </c>
      <c r="N841" s="458">
        <f t="shared" si="127"/>
        <v>0</v>
      </c>
      <c r="O841" s="99">
        <f t="shared" si="128"/>
        <v>0</v>
      </c>
    </row>
    <row r="842" spans="1:15" x14ac:dyDescent="0.2">
      <c r="A842" s="92" t="str">
        <f>Orçamento!A816</f>
        <v>26.26</v>
      </c>
      <c r="B842" s="39" t="str">
        <f>Orçamento!B816</f>
        <v>Sinapi</v>
      </c>
      <c r="C842" s="39">
        <f>Orçamento!C816</f>
        <v>0</v>
      </c>
      <c r="D842" s="39">
        <f>Orçamento!D816</f>
        <v>0</v>
      </c>
      <c r="E842" s="39">
        <f>Orçamento!E816</f>
        <v>0</v>
      </c>
      <c r="F842" s="39">
        <f>Orçamento!F816</f>
        <v>0</v>
      </c>
      <c r="G842" s="95">
        <f>'Orç. Pós Licitação'!G816</f>
        <v>0</v>
      </c>
      <c r="H842" s="95">
        <f>'Orç. Pós Licitação'!H816</f>
        <v>0</v>
      </c>
      <c r="I842" s="95">
        <f>'Orç. Pós Licitação'!I816</f>
        <v>0</v>
      </c>
      <c r="J842" s="456"/>
      <c r="K842" s="459">
        <f t="shared" si="125"/>
        <v>0</v>
      </c>
      <c r="L842" s="283"/>
      <c r="M842" s="99">
        <f t="shared" si="126"/>
        <v>0</v>
      </c>
      <c r="N842" s="458">
        <f t="shared" si="127"/>
        <v>0</v>
      </c>
      <c r="O842" s="99">
        <f t="shared" si="128"/>
        <v>0</v>
      </c>
    </row>
    <row r="843" spans="1:15" x14ac:dyDescent="0.2">
      <c r="A843" s="92" t="str">
        <f>Orçamento!A817</f>
        <v>26.27</v>
      </c>
      <c r="B843" s="39" t="str">
        <f>Orçamento!B817</f>
        <v>Sinapi</v>
      </c>
      <c r="C843" s="39">
        <f>Orçamento!C817</f>
        <v>0</v>
      </c>
      <c r="D843" s="39">
        <f>Orçamento!D817</f>
        <v>0</v>
      </c>
      <c r="E843" s="39">
        <f>Orçamento!E817</f>
        <v>0</v>
      </c>
      <c r="F843" s="39">
        <f>Orçamento!F817</f>
        <v>0</v>
      </c>
      <c r="G843" s="95">
        <f>'Orç. Pós Licitação'!G817</f>
        <v>0</v>
      </c>
      <c r="H843" s="95">
        <f>'Orç. Pós Licitação'!H817</f>
        <v>0</v>
      </c>
      <c r="I843" s="95">
        <f>'Orç. Pós Licitação'!I817</f>
        <v>0</v>
      </c>
      <c r="J843" s="456"/>
      <c r="K843" s="459">
        <f t="shared" si="125"/>
        <v>0</v>
      </c>
      <c r="L843" s="283"/>
      <c r="M843" s="99">
        <f t="shared" si="126"/>
        <v>0</v>
      </c>
      <c r="N843" s="458">
        <f t="shared" si="127"/>
        <v>0</v>
      </c>
      <c r="O843" s="99">
        <f t="shared" si="128"/>
        <v>0</v>
      </c>
    </row>
    <row r="844" spans="1:15" x14ac:dyDescent="0.2">
      <c r="A844" s="92" t="str">
        <f>Orçamento!A818</f>
        <v>26.28</v>
      </c>
      <c r="B844" s="39" t="str">
        <f>Orçamento!B818</f>
        <v>Sinapi</v>
      </c>
      <c r="C844" s="39">
        <f>Orçamento!C818</f>
        <v>0</v>
      </c>
      <c r="D844" s="39">
        <f>Orçamento!D818</f>
        <v>0</v>
      </c>
      <c r="E844" s="39">
        <f>Orçamento!E818</f>
        <v>0</v>
      </c>
      <c r="F844" s="39">
        <f>Orçamento!F818</f>
        <v>0</v>
      </c>
      <c r="G844" s="95">
        <f>'Orç. Pós Licitação'!G818</f>
        <v>0</v>
      </c>
      <c r="H844" s="95">
        <f>'Orç. Pós Licitação'!H818</f>
        <v>0</v>
      </c>
      <c r="I844" s="95">
        <f>'Orç. Pós Licitação'!I818</f>
        <v>0</v>
      </c>
      <c r="J844" s="456"/>
      <c r="K844" s="459">
        <f t="shared" si="125"/>
        <v>0</v>
      </c>
      <c r="L844" s="283"/>
      <c r="M844" s="99">
        <f t="shared" si="126"/>
        <v>0</v>
      </c>
      <c r="N844" s="458">
        <f t="shared" si="127"/>
        <v>0</v>
      </c>
      <c r="O844" s="99">
        <f t="shared" si="128"/>
        <v>0</v>
      </c>
    </row>
    <row r="845" spans="1:15" x14ac:dyDescent="0.2">
      <c r="A845" s="92" t="str">
        <f>Orçamento!A819</f>
        <v>26.29</v>
      </c>
      <c r="B845" s="39" t="str">
        <f>Orçamento!B819</f>
        <v>Sinapi</v>
      </c>
      <c r="C845" s="39">
        <f>Orçamento!C819</f>
        <v>0</v>
      </c>
      <c r="D845" s="39">
        <f>Orçamento!D819</f>
        <v>0</v>
      </c>
      <c r="E845" s="39">
        <f>Orçamento!E819</f>
        <v>0</v>
      </c>
      <c r="F845" s="39">
        <f>Orçamento!F819</f>
        <v>0</v>
      </c>
      <c r="G845" s="95">
        <f>'Orç. Pós Licitação'!G819</f>
        <v>0</v>
      </c>
      <c r="H845" s="95">
        <f>'Orç. Pós Licitação'!H819</f>
        <v>0</v>
      </c>
      <c r="I845" s="95">
        <f>'Orç. Pós Licitação'!I819</f>
        <v>0</v>
      </c>
      <c r="J845" s="456"/>
      <c r="K845" s="459">
        <f t="shared" si="125"/>
        <v>0</v>
      </c>
      <c r="L845" s="283"/>
      <c r="M845" s="99">
        <f t="shared" si="126"/>
        <v>0</v>
      </c>
      <c r="N845" s="458">
        <f t="shared" si="127"/>
        <v>0</v>
      </c>
      <c r="O845" s="99">
        <f t="shared" si="128"/>
        <v>0</v>
      </c>
    </row>
    <row r="846" spans="1:15" x14ac:dyDescent="0.2">
      <c r="A846" s="92" t="str">
        <f>Orçamento!A820</f>
        <v>26.30</v>
      </c>
      <c r="B846" s="39" t="str">
        <f>Orçamento!B820</f>
        <v>Sinapi</v>
      </c>
      <c r="C846" s="39">
        <f>Orçamento!C820</f>
        <v>0</v>
      </c>
      <c r="D846" s="39">
        <f>Orçamento!D820</f>
        <v>0</v>
      </c>
      <c r="E846" s="39">
        <f>Orçamento!E820</f>
        <v>0</v>
      </c>
      <c r="F846" s="39">
        <f>Orçamento!F820</f>
        <v>0</v>
      </c>
      <c r="G846" s="95">
        <f>'Orç. Pós Licitação'!G820</f>
        <v>0</v>
      </c>
      <c r="H846" s="95">
        <f>'Orç. Pós Licitação'!H820</f>
        <v>0</v>
      </c>
      <c r="I846" s="95">
        <f>'Orç. Pós Licitação'!I820</f>
        <v>0</v>
      </c>
      <c r="J846" s="456"/>
      <c r="K846" s="459">
        <f t="shared" si="125"/>
        <v>0</v>
      </c>
      <c r="L846" s="283"/>
      <c r="M846" s="99">
        <f t="shared" si="126"/>
        <v>0</v>
      </c>
      <c r="N846" s="458">
        <f t="shared" si="127"/>
        <v>0</v>
      </c>
      <c r="O846" s="99">
        <f t="shared" si="128"/>
        <v>0</v>
      </c>
    </row>
    <row r="847" spans="1:15" s="2" customFormat="1" ht="15.75" x14ac:dyDescent="0.25">
      <c r="A847" s="449"/>
      <c r="B847" s="434"/>
      <c r="C847" s="434"/>
      <c r="D847" s="430"/>
      <c r="E847" s="430" t="s">
        <v>1116</v>
      </c>
      <c r="F847" s="434"/>
      <c r="G847" s="434"/>
      <c r="H847" s="436"/>
      <c r="I847" s="437">
        <f>SUM(I817:I846)</f>
        <v>0</v>
      </c>
      <c r="J847" s="438"/>
      <c r="K847" s="437">
        <f>SUM(K817:K846)</f>
        <v>0</v>
      </c>
      <c r="L847" s="438"/>
      <c r="M847" s="437">
        <f>SUM(M817:M846)</f>
        <v>0</v>
      </c>
      <c r="N847" s="437"/>
      <c r="O847" s="437">
        <f t="shared" ref="O847" si="129">SUM(O817:O846)</f>
        <v>0</v>
      </c>
    </row>
    <row r="848" spans="1:15" s="3" customFormat="1" ht="21.75" customHeight="1" x14ac:dyDescent="0.25">
      <c r="A848" s="451" t="str">
        <f>Orçamento!A821</f>
        <v>27.0</v>
      </c>
      <c r="B848" s="427"/>
      <c r="C848" s="427"/>
      <c r="D848" s="428" t="str">
        <f>Orçamento!D821</f>
        <v>META 27</v>
      </c>
      <c r="E848" s="427"/>
      <c r="F848" s="427"/>
      <c r="G848" s="429"/>
      <c r="H848" s="430"/>
      <c r="I848" s="430"/>
      <c r="J848" s="431"/>
      <c r="K848" s="431"/>
      <c r="L848" s="431"/>
      <c r="M848" s="432"/>
      <c r="N848" s="433"/>
      <c r="O848" s="433"/>
    </row>
    <row r="849" spans="1:15" x14ac:dyDescent="0.2">
      <c r="A849" s="92" t="str">
        <f>Orçamento!A822</f>
        <v>27.1</v>
      </c>
      <c r="B849" s="39" t="str">
        <f>Orçamento!B822</f>
        <v>Sinapi</v>
      </c>
      <c r="C849" s="39">
        <f>Orçamento!C822</f>
        <v>0</v>
      </c>
      <c r="D849" s="39">
        <f>Orçamento!D822</f>
        <v>0</v>
      </c>
      <c r="E849" s="39">
        <f>Orçamento!E822</f>
        <v>0</v>
      </c>
      <c r="F849" s="39">
        <f>Orçamento!F822</f>
        <v>0</v>
      </c>
      <c r="G849" s="95">
        <f>'Orç. Pós Licitação'!G822</f>
        <v>0</v>
      </c>
      <c r="H849" s="95">
        <f>'Orç. Pós Licitação'!H822</f>
        <v>0</v>
      </c>
      <c r="I849" s="95">
        <f>'Orç. Pós Licitação'!I822</f>
        <v>0</v>
      </c>
      <c r="J849" s="456"/>
      <c r="K849" s="459">
        <f t="shared" ref="K849:K878" si="130">ROUND((J849*H849),2)</f>
        <v>0</v>
      </c>
      <c r="L849" s="283"/>
      <c r="M849" s="99">
        <f t="shared" ref="M849:M878" si="131">ROUND((L849*H849),2)</f>
        <v>0</v>
      </c>
      <c r="N849" s="458">
        <f t="shared" ref="N849:N878" si="132">F849-J849+L849</f>
        <v>0</v>
      </c>
      <c r="O849" s="99">
        <f t="shared" ref="O849:O878" si="133">ROUND((N849*H849),2)</f>
        <v>0</v>
      </c>
    </row>
    <row r="850" spans="1:15" x14ac:dyDescent="0.2">
      <c r="A850" s="92" t="str">
        <f>Orçamento!A823</f>
        <v>27.2</v>
      </c>
      <c r="B850" s="39" t="str">
        <f>Orçamento!B823</f>
        <v>Sinapi</v>
      </c>
      <c r="C850" s="39">
        <f>Orçamento!C823</f>
        <v>0</v>
      </c>
      <c r="D850" s="39">
        <f>Orçamento!D823</f>
        <v>0</v>
      </c>
      <c r="E850" s="39">
        <f>Orçamento!E823</f>
        <v>0</v>
      </c>
      <c r="F850" s="39">
        <f>Orçamento!F823</f>
        <v>0</v>
      </c>
      <c r="G850" s="95">
        <f>'Orç. Pós Licitação'!G823</f>
        <v>0</v>
      </c>
      <c r="H850" s="95">
        <f>'Orç. Pós Licitação'!H823</f>
        <v>0</v>
      </c>
      <c r="I850" s="95">
        <f>'Orç. Pós Licitação'!I823</f>
        <v>0</v>
      </c>
      <c r="J850" s="456"/>
      <c r="K850" s="459">
        <f t="shared" si="130"/>
        <v>0</v>
      </c>
      <c r="L850" s="283"/>
      <c r="M850" s="99">
        <f t="shared" si="131"/>
        <v>0</v>
      </c>
      <c r="N850" s="458">
        <f t="shared" si="132"/>
        <v>0</v>
      </c>
      <c r="O850" s="99">
        <f t="shared" si="133"/>
        <v>0</v>
      </c>
    </row>
    <row r="851" spans="1:15" x14ac:dyDescent="0.2">
      <c r="A851" s="92" t="str">
        <f>Orçamento!A824</f>
        <v>27.3</v>
      </c>
      <c r="B851" s="39" t="str">
        <f>Orçamento!B824</f>
        <v>Sinapi</v>
      </c>
      <c r="C851" s="39">
        <f>Orçamento!C824</f>
        <v>0</v>
      </c>
      <c r="D851" s="39">
        <f>Orçamento!D824</f>
        <v>0</v>
      </c>
      <c r="E851" s="39">
        <f>Orçamento!E824</f>
        <v>0</v>
      </c>
      <c r="F851" s="39">
        <f>Orçamento!F824</f>
        <v>0</v>
      </c>
      <c r="G851" s="95">
        <f>'Orç. Pós Licitação'!G824</f>
        <v>0</v>
      </c>
      <c r="H851" s="95">
        <f>'Orç. Pós Licitação'!H824</f>
        <v>0</v>
      </c>
      <c r="I851" s="95">
        <f>'Orç. Pós Licitação'!I824</f>
        <v>0</v>
      </c>
      <c r="J851" s="456"/>
      <c r="K851" s="459">
        <f t="shared" si="130"/>
        <v>0</v>
      </c>
      <c r="L851" s="283"/>
      <c r="M851" s="99">
        <f t="shared" si="131"/>
        <v>0</v>
      </c>
      <c r="N851" s="458">
        <f t="shared" si="132"/>
        <v>0</v>
      </c>
      <c r="O851" s="99">
        <f t="shared" si="133"/>
        <v>0</v>
      </c>
    </row>
    <row r="852" spans="1:15" x14ac:dyDescent="0.2">
      <c r="A852" s="92" t="str">
        <f>Orçamento!A825</f>
        <v>27.4</v>
      </c>
      <c r="B852" s="39" t="str">
        <f>Orçamento!B825</f>
        <v>Sinapi</v>
      </c>
      <c r="C852" s="39">
        <f>Orçamento!C825</f>
        <v>0</v>
      </c>
      <c r="D852" s="39">
        <f>Orçamento!D825</f>
        <v>0</v>
      </c>
      <c r="E852" s="39">
        <f>Orçamento!E825</f>
        <v>0</v>
      </c>
      <c r="F852" s="39">
        <f>Orçamento!F825</f>
        <v>0</v>
      </c>
      <c r="G852" s="95">
        <f>'Orç. Pós Licitação'!G825</f>
        <v>0</v>
      </c>
      <c r="H852" s="95">
        <f>'Orç. Pós Licitação'!H825</f>
        <v>0</v>
      </c>
      <c r="I852" s="95">
        <f>'Orç. Pós Licitação'!I825</f>
        <v>0</v>
      </c>
      <c r="J852" s="456"/>
      <c r="K852" s="459">
        <f t="shared" si="130"/>
        <v>0</v>
      </c>
      <c r="L852" s="283"/>
      <c r="M852" s="99">
        <f t="shared" si="131"/>
        <v>0</v>
      </c>
      <c r="N852" s="458">
        <f t="shared" si="132"/>
        <v>0</v>
      </c>
      <c r="O852" s="99">
        <f t="shared" si="133"/>
        <v>0</v>
      </c>
    </row>
    <row r="853" spans="1:15" x14ac:dyDescent="0.2">
      <c r="A853" s="92" t="str">
        <f>Orçamento!A826</f>
        <v>27.5</v>
      </c>
      <c r="B853" s="39" t="str">
        <f>Orçamento!B826</f>
        <v>Sinapi</v>
      </c>
      <c r="C853" s="39">
        <f>Orçamento!C826</f>
        <v>0</v>
      </c>
      <c r="D853" s="39">
        <f>Orçamento!D826</f>
        <v>0</v>
      </c>
      <c r="E853" s="39">
        <f>Orçamento!E826</f>
        <v>0</v>
      </c>
      <c r="F853" s="39">
        <f>Orçamento!F826</f>
        <v>0</v>
      </c>
      <c r="G853" s="95">
        <f>'Orç. Pós Licitação'!G826</f>
        <v>0</v>
      </c>
      <c r="H853" s="95">
        <f>'Orç. Pós Licitação'!H826</f>
        <v>0</v>
      </c>
      <c r="I853" s="95">
        <f>'Orç. Pós Licitação'!I826</f>
        <v>0</v>
      </c>
      <c r="J853" s="456"/>
      <c r="K853" s="459">
        <f t="shared" si="130"/>
        <v>0</v>
      </c>
      <c r="L853" s="283"/>
      <c r="M853" s="99">
        <f t="shared" si="131"/>
        <v>0</v>
      </c>
      <c r="N853" s="458">
        <f t="shared" si="132"/>
        <v>0</v>
      </c>
      <c r="O853" s="99">
        <f t="shared" si="133"/>
        <v>0</v>
      </c>
    </row>
    <row r="854" spans="1:15" x14ac:dyDescent="0.2">
      <c r="A854" s="92" t="str">
        <f>Orçamento!A827</f>
        <v>27.6</v>
      </c>
      <c r="B854" s="39" t="str">
        <f>Orçamento!B827</f>
        <v>Sinapi</v>
      </c>
      <c r="C854" s="39">
        <f>Orçamento!C827</f>
        <v>0</v>
      </c>
      <c r="D854" s="39">
        <f>Orçamento!D827</f>
        <v>0</v>
      </c>
      <c r="E854" s="39">
        <f>Orçamento!E827</f>
        <v>0</v>
      </c>
      <c r="F854" s="39">
        <f>Orçamento!F827</f>
        <v>0</v>
      </c>
      <c r="G854" s="95">
        <f>'Orç. Pós Licitação'!G827</f>
        <v>0</v>
      </c>
      <c r="H854" s="95">
        <f>'Orç. Pós Licitação'!H827</f>
        <v>0</v>
      </c>
      <c r="I854" s="95">
        <f>'Orç. Pós Licitação'!I827</f>
        <v>0</v>
      </c>
      <c r="J854" s="456"/>
      <c r="K854" s="459">
        <f t="shared" si="130"/>
        <v>0</v>
      </c>
      <c r="L854" s="283"/>
      <c r="M854" s="99">
        <f t="shared" si="131"/>
        <v>0</v>
      </c>
      <c r="N854" s="458">
        <f t="shared" si="132"/>
        <v>0</v>
      </c>
      <c r="O854" s="99">
        <f t="shared" si="133"/>
        <v>0</v>
      </c>
    </row>
    <row r="855" spans="1:15" x14ac:dyDescent="0.2">
      <c r="A855" s="92" t="str">
        <f>Orçamento!A828</f>
        <v>27.7</v>
      </c>
      <c r="B855" s="39" t="str">
        <f>Orçamento!B828</f>
        <v>Sinapi</v>
      </c>
      <c r="C855" s="39">
        <f>Orçamento!C828</f>
        <v>0</v>
      </c>
      <c r="D855" s="39">
        <f>Orçamento!D828</f>
        <v>0</v>
      </c>
      <c r="E855" s="39">
        <f>Orçamento!E828</f>
        <v>0</v>
      </c>
      <c r="F855" s="39">
        <f>Orçamento!F828</f>
        <v>0</v>
      </c>
      <c r="G855" s="95">
        <f>'Orç. Pós Licitação'!G828</f>
        <v>0</v>
      </c>
      <c r="H855" s="95">
        <f>'Orç. Pós Licitação'!H828</f>
        <v>0</v>
      </c>
      <c r="I855" s="95">
        <f>'Orç. Pós Licitação'!I828</f>
        <v>0</v>
      </c>
      <c r="J855" s="456"/>
      <c r="K855" s="459">
        <f t="shared" si="130"/>
        <v>0</v>
      </c>
      <c r="L855" s="283"/>
      <c r="M855" s="99">
        <f t="shared" si="131"/>
        <v>0</v>
      </c>
      <c r="N855" s="458">
        <f t="shared" si="132"/>
        <v>0</v>
      </c>
      <c r="O855" s="99">
        <f t="shared" si="133"/>
        <v>0</v>
      </c>
    </row>
    <row r="856" spans="1:15" x14ac:dyDescent="0.2">
      <c r="A856" s="92" t="str">
        <f>Orçamento!A829</f>
        <v>27.8</v>
      </c>
      <c r="B856" s="39" t="str">
        <f>Orçamento!B829</f>
        <v>Sinapi</v>
      </c>
      <c r="C856" s="39">
        <f>Orçamento!C829</f>
        <v>0</v>
      </c>
      <c r="D856" s="39">
        <f>Orçamento!D829</f>
        <v>0</v>
      </c>
      <c r="E856" s="39">
        <f>Orçamento!E829</f>
        <v>0</v>
      </c>
      <c r="F856" s="39">
        <f>Orçamento!F829</f>
        <v>0</v>
      </c>
      <c r="G856" s="95">
        <f>'Orç. Pós Licitação'!G829</f>
        <v>0</v>
      </c>
      <c r="H856" s="95">
        <f>'Orç. Pós Licitação'!H829</f>
        <v>0</v>
      </c>
      <c r="I856" s="95">
        <f>'Orç. Pós Licitação'!I829</f>
        <v>0</v>
      </c>
      <c r="J856" s="456"/>
      <c r="K856" s="459">
        <f t="shared" si="130"/>
        <v>0</v>
      </c>
      <c r="L856" s="283"/>
      <c r="M856" s="99">
        <f t="shared" si="131"/>
        <v>0</v>
      </c>
      <c r="N856" s="458">
        <f t="shared" si="132"/>
        <v>0</v>
      </c>
      <c r="O856" s="99">
        <f t="shared" si="133"/>
        <v>0</v>
      </c>
    </row>
    <row r="857" spans="1:15" x14ac:dyDescent="0.2">
      <c r="A857" s="92" t="str">
        <f>Orçamento!A830</f>
        <v>27.9</v>
      </c>
      <c r="B857" s="39" t="str">
        <f>Orçamento!B830</f>
        <v>Sinapi</v>
      </c>
      <c r="C857" s="39">
        <f>Orçamento!C830</f>
        <v>0</v>
      </c>
      <c r="D857" s="39">
        <f>Orçamento!D830</f>
        <v>0</v>
      </c>
      <c r="E857" s="39">
        <f>Orçamento!E830</f>
        <v>0</v>
      </c>
      <c r="F857" s="39">
        <f>Orçamento!F830</f>
        <v>0</v>
      </c>
      <c r="G857" s="95">
        <f>'Orç. Pós Licitação'!G830</f>
        <v>0</v>
      </c>
      <c r="H857" s="95">
        <f>'Orç. Pós Licitação'!H830</f>
        <v>0</v>
      </c>
      <c r="I857" s="95">
        <f>'Orç. Pós Licitação'!I830</f>
        <v>0</v>
      </c>
      <c r="J857" s="456"/>
      <c r="K857" s="459">
        <f t="shared" si="130"/>
        <v>0</v>
      </c>
      <c r="L857" s="283"/>
      <c r="M857" s="99">
        <f t="shared" si="131"/>
        <v>0</v>
      </c>
      <c r="N857" s="458">
        <f t="shared" si="132"/>
        <v>0</v>
      </c>
      <c r="O857" s="99">
        <f t="shared" si="133"/>
        <v>0</v>
      </c>
    </row>
    <row r="858" spans="1:15" x14ac:dyDescent="0.2">
      <c r="A858" s="92" t="str">
        <f>Orçamento!A831</f>
        <v>27.10</v>
      </c>
      <c r="B858" s="39" t="str">
        <f>Orçamento!B831</f>
        <v>Sinapi</v>
      </c>
      <c r="C858" s="39">
        <f>Orçamento!C831</f>
        <v>0</v>
      </c>
      <c r="D858" s="39">
        <f>Orçamento!D831</f>
        <v>0</v>
      </c>
      <c r="E858" s="39">
        <f>Orçamento!E831</f>
        <v>0</v>
      </c>
      <c r="F858" s="39">
        <f>Orçamento!F831</f>
        <v>0</v>
      </c>
      <c r="G858" s="95">
        <f>'Orç. Pós Licitação'!G831</f>
        <v>0</v>
      </c>
      <c r="H858" s="95">
        <f>'Orç. Pós Licitação'!H831</f>
        <v>0</v>
      </c>
      <c r="I858" s="95">
        <f>'Orç. Pós Licitação'!I831</f>
        <v>0</v>
      </c>
      <c r="J858" s="456"/>
      <c r="K858" s="459">
        <f t="shared" si="130"/>
        <v>0</v>
      </c>
      <c r="L858" s="283"/>
      <c r="M858" s="99">
        <f t="shared" si="131"/>
        <v>0</v>
      </c>
      <c r="N858" s="458">
        <f t="shared" si="132"/>
        <v>0</v>
      </c>
      <c r="O858" s="99">
        <f t="shared" si="133"/>
        <v>0</v>
      </c>
    </row>
    <row r="859" spans="1:15" x14ac:dyDescent="0.2">
      <c r="A859" s="92" t="str">
        <f>Orçamento!A832</f>
        <v>27.11</v>
      </c>
      <c r="B859" s="39" t="str">
        <f>Orçamento!B832</f>
        <v>Sinapi</v>
      </c>
      <c r="C859" s="39">
        <f>Orçamento!C832</f>
        <v>0</v>
      </c>
      <c r="D859" s="39">
        <f>Orçamento!D832</f>
        <v>0</v>
      </c>
      <c r="E859" s="39">
        <f>Orçamento!E832</f>
        <v>0</v>
      </c>
      <c r="F859" s="39">
        <f>Orçamento!F832</f>
        <v>0</v>
      </c>
      <c r="G859" s="95">
        <f>'Orç. Pós Licitação'!G832</f>
        <v>0</v>
      </c>
      <c r="H859" s="95">
        <f>'Orç. Pós Licitação'!H832</f>
        <v>0</v>
      </c>
      <c r="I859" s="95">
        <f>'Orç. Pós Licitação'!I832</f>
        <v>0</v>
      </c>
      <c r="J859" s="456"/>
      <c r="K859" s="459">
        <f t="shared" si="130"/>
        <v>0</v>
      </c>
      <c r="L859" s="283"/>
      <c r="M859" s="99">
        <f t="shared" si="131"/>
        <v>0</v>
      </c>
      <c r="N859" s="458">
        <f t="shared" si="132"/>
        <v>0</v>
      </c>
      <c r="O859" s="99">
        <f t="shared" si="133"/>
        <v>0</v>
      </c>
    </row>
    <row r="860" spans="1:15" x14ac:dyDescent="0.2">
      <c r="A860" s="92" t="str">
        <f>Orçamento!A833</f>
        <v>27.12</v>
      </c>
      <c r="B860" s="39" t="str">
        <f>Orçamento!B833</f>
        <v>Sinapi</v>
      </c>
      <c r="C860" s="39">
        <f>Orçamento!C833</f>
        <v>0</v>
      </c>
      <c r="D860" s="39">
        <f>Orçamento!D833</f>
        <v>0</v>
      </c>
      <c r="E860" s="39">
        <f>Orçamento!E833</f>
        <v>0</v>
      </c>
      <c r="F860" s="39">
        <f>Orçamento!F833</f>
        <v>0</v>
      </c>
      <c r="G860" s="95">
        <f>'Orç. Pós Licitação'!G833</f>
        <v>0</v>
      </c>
      <c r="H860" s="95">
        <f>'Orç. Pós Licitação'!H833</f>
        <v>0</v>
      </c>
      <c r="I860" s="95">
        <f>'Orç. Pós Licitação'!I833</f>
        <v>0</v>
      </c>
      <c r="J860" s="456"/>
      <c r="K860" s="459">
        <f t="shared" si="130"/>
        <v>0</v>
      </c>
      <c r="L860" s="283"/>
      <c r="M860" s="99">
        <f t="shared" si="131"/>
        <v>0</v>
      </c>
      <c r="N860" s="458">
        <f t="shared" si="132"/>
        <v>0</v>
      </c>
      <c r="O860" s="99">
        <f t="shared" si="133"/>
        <v>0</v>
      </c>
    </row>
    <row r="861" spans="1:15" x14ac:dyDescent="0.2">
      <c r="A861" s="92" t="str">
        <f>Orçamento!A834</f>
        <v>27.13</v>
      </c>
      <c r="B861" s="39" t="str">
        <f>Orçamento!B834</f>
        <v>Sinapi</v>
      </c>
      <c r="C861" s="39">
        <f>Orçamento!C834</f>
        <v>0</v>
      </c>
      <c r="D861" s="39">
        <f>Orçamento!D834</f>
        <v>0</v>
      </c>
      <c r="E861" s="39">
        <f>Orçamento!E834</f>
        <v>0</v>
      </c>
      <c r="F861" s="39">
        <f>Orçamento!F834</f>
        <v>0</v>
      </c>
      <c r="G861" s="95">
        <f>'Orç. Pós Licitação'!G834</f>
        <v>0</v>
      </c>
      <c r="H861" s="95">
        <f>'Orç. Pós Licitação'!H834</f>
        <v>0</v>
      </c>
      <c r="I861" s="95">
        <f>'Orç. Pós Licitação'!I834</f>
        <v>0</v>
      </c>
      <c r="J861" s="456"/>
      <c r="K861" s="459">
        <f t="shared" si="130"/>
        <v>0</v>
      </c>
      <c r="L861" s="283"/>
      <c r="M861" s="99">
        <f t="shared" si="131"/>
        <v>0</v>
      </c>
      <c r="N861" s="458">
        <f t="shared" si="132"/>
        <v>0</v>
      </c>
      <c r="O861" s="99">
        <f t="shared" si="133"/>
        <v>0</v>
      </c>
    </row>
    <row r="862" spans="1:15" x14ac:dyDescent="0.2">
      <c r="A862" s="92" t="str">
        <f>Orçamento!A835</f>
        <v>27.14</v>
      </c>
      <c r="B862" s="39" t="str">
        <f>Orçamento!B835</f>
        <v>Sinapi</v>
      </c>
      <c r="C862" s="39">
        <f>Orçamento!C835</f>
        <v>0</v>
      </c>
      <c r="D862" s="39">
        <f>Orçamento!D835</f>
        <v>0</v>
      </c>
      <c r="E862" s="39">
        <f>Orçamento!E835</f>
        <v>0</v>
      </c>
      <c r="F862" s="39">
        <f>Orçamento!F835</f>
        <v>0</v>
      </c>
      <c r="G862" s="95">
        <f>'Orç. Pós Licitação'!G835</f>
        <v>0</v>
      </c>
      <c r="H862" s="95">
        <f>'Orç. Pós Licitação'!H835</f>
        <v>0</v>
      </c>
      <c r="I862" s="95">
        <f>'Orç. Pós Licitação'!I835</f>
        <v>0</v>
      </c>
      <c r="J862" s="456"/>
      <c r="K862" s="459">
        <f t="shared" si="130"/>
        <v>0</v>
      </c>
      <c r="L862" s="283"/>
      <c r="M862" s="99">
        <f t="shared" si="131"/>
        <v>0</v>
      </c>
      <c r="N862" s="458">
        <f t="shared" si="132"/>
        <v>0</v>
      </c>
      <c r="O862" s="99">
        <f t="shared" si="133"/>
        <v>0</v>
      </c>
    </row>
    <row r="863" spans="1:15" x14ac:dyDescent="0.2">
      <c r="A863" s="92" t="str">
        <f>Orçamento!A836</f>
        <v>27.15</v>
      </c>
      <c r="B863" s="39" t="str">
        <f>Orçamento!B836</f>
        <v>Sinapi</v>
      </c>
      <c r="C863" s="39">
        <f>Orçamento!C836</f>
        <v>0</v>
      </c>
      <c r="D863" s="39">
        <f>Orçamento!D836</f>
        <v>0</v>
      </c>
      <c r="E863" s="39">
        <f>Orçamento!E836</f>
        <v>0</v>
      </c>
      <c r="F863" s="39">
        <f>Orçamento!F836</f>
        <v>0</v>
      </c>
      <c r="G863" s="95">
        <f>'Orç. Pós Licitação'!G836</f>
        <v>0</v>
      </c>
      <c r="H863" s="95">
        <f>'Orç. Pós Licitação'!H836</f>
        <v>0</v>
      </c>
      <c r="I863" s="95">
        <f>'Orç. Pós Licitação'!I836</f>
        <v>0</v>
      </c>
      <c r="J863" s="456"/>
      <c r="K863" s="459">
        <f t="shared" si="130"/>
        <v>0</v>
      </c>
      <c r="L863" s="283"/>
      <c r="M863" s="99">
        <f t="shared" si="131"/>
        <v>0</v>
      </c>
      <c r="N863" s="458">
        <f t="shared" si="132"/>
        <v>0</v>
      </c>
      <c r="O863" s="99">
        <f t="shared" si="133"/>
        <v>0</v>
      </c>
    </row>
    <row r="864" spans="1:15" x14ac:dyDescent="0.2">
      <c r="A864" s="92" t="str">
        <f>Orçamento!A837</f>
        <v>27.16</v>
      </c>
      <c r="B864" s="39" t="str">
        <f>Orçamento!B837</f>
        <v>Sinapi</v>
      </c>
      <c r="C864" s="39">
        <f>Orçamento!C837</f>
        <v>0</v>
      </c>
      <c r="D864" s="39">
        <f>Orçamento!D837</f>
        <v>0</v>
      </c>
      <c r="E864" s="39">
        <f>Orçamento!E837</f>
        <v>0</v>
      </c>
      <c r="F864" s="39">
        <f>Orçamento!F837</f>
        <v>0</v>
      </c>
      <c r="G864" s="95">
        <f>'Orç. Pós Licitação'!G837</f>
        <v>0</v>
      </c>
      <c r="H864" s="95">
        <f>'Orç. Pós Licitação'!H837</f>
        <v>0</v>
      </c>
      <c r="I864" s="95">
        <f>'Orç. Pós Licitação'!I837</f>
        <v>0</v>
      </c>
      <c r="J864" s="456"/>
      <c r="K864" s="459">
        <f t="shared" si="130"/>
        <v>0</v>
      </c>
      <c r="L864" s="283"/>
      <c r="M864" s="99">
        <f t="shared" si="131"/>
        <v>0</v>
      </c>
      <c r="N864" s="458">
        <f t="shared" si="132"/>
        <v>0</v>
      </c>
      <c r="O864" s="99">
        <f t="shared" si="133"/>
        <v>0</v>
      </c>
    </row>
    <row r="865" spans="1:15" x14ac:dyDescent="0.2">
      <c r="A865" s="92" t="str">
        <f>Orçamento!A838</f>
        <v>27.17</v>
      </c>
      <c r="B865" s="39" t="str">
        <f>Orçamento!B838</f>
        <v>Sinapi</v>
      </c>
      <c r="C865" s="39">
        <f>Orçamento!C838</f>
        <v>0</v>
      </c>
      <c r="D865" s="39">
        <f>Orçamento!D838</f>
        <v>0</v>
      </c>
      <c r="E865" s="39">
        <f>Orçamento!E838</f>
        <v>0</v>
      </c>
      <c r="F865" s="39">
        <f>Orçamento!F838</f>
        <v>0</v>
      </c>
      <c r="G865" s="95">
        <f>'Orç. Pós Licitação'!G838</f>
        <v>0</v>
      </c>
      <c r="H865" s="95">
        <f>'Orç. Pós Licitação'!H838</f>
        <v>0</v>
      </c>
      <c r="I865" s="95">
        <f>'Orç. Pós Licitação'!I838</f>
        <v>0</v>
      </c>
      <c r="J865" s="456"/>
      <c r="K865" s="459">
        <f t="shared" si="130"/>
        <v>0</v>
      </c>
      <c r="L865" s="283"/>
      <c r="M865" s="99">
        <f t="shared" si="131"/>
        <v>0</v>
      </c>
      <c r="N865" s="458">
        <f t="shared" si="132"/>
        <v>0</v>
      </c>
      <c r="O865" s="99">
        <f t="shared" si="133"/>
        <v>0</v>
      </c>
    </row>
    <row r="866" spans="1:15" x14ac:dyDescent="0.2">
      <c r="A866" s="92" t="str">
        <f>Orçamento!A839</f>
        <v>27.18</v>
      </c>
      <c r="B866" s="39" t="str">
        <f>Orçamento!B839</f>
        <v>Sinapi</v>
      </c>
      <c r="C866" s="39">
        <f>Orçamento!C839</f>
        <v>0</v>
      </c>
      <c r="D866" s="39">
        <f>Orçamento!D839</f>
        <v>0</v>
      </c>
      <c r="E866" s="39">
        <f>Orçamento!E839</f>
        <v>0</v>
      </c>
      <c r="F866" s="39">
        <f>Orçamento!F839</f>
        <v>0</v>
      </c>
      <c r="G866" s="95">
        <f>'Orç. Pós Licitação'!G839</f>
        <v>0</v>
      </c>
      <c r="H866" s="95">
        <f>'Orç. Pós Licitação'!H839</f>
        <v>0</v>
      </c>
      <c r="I866" s="95">
        <f>'Orç. Pós Licitação'!I839</f>
        <v>0</v>
      </c>
      <c r="J866" s="456"/>
      <c r="K866" s="459">
        <f t="shared" si="130"/>
        <v>0</v>
      </c>
      <c r="L866" s="283"/>
      <c r="M866" s="99">
        <f t="shared" si="131"/>
        <v>0</v>
      </c>
      <c r="N866" s="458">
        <f t="shared" si="132"/>
        <v>0</v>
      </c>
      <c r="O866" s="99">
        <f t="shared" si="133"/>
        <v>0</v>
      </c>
    </row>
    <row r="867" spans="1:15" x14ac:dyDescent="0.2">
      <c r="A867" s="92" t="str">
        <f>Orçamento!A840</f>
        <v>27.19</v>
      </c>
      <c r="B867" s="39" t="str">
        <f>Orçamento!B840</f>
        <v>Sinapi</v>
      </c>
      <c r="C867" s="39">
        <f>Orçamento!C840</f>
        <v>0</v>
      </c>
      <c r="D867" s="39">
        <f>Orçamento!D840</f>
        <v>0</v>
      </c>
      <c r="E867" s="39">
        <f>Orçamento!E840</f>
        <v>0</v>
      </c>
      <c r="F867" s="39">
        <f>Orçamento!F840</f>
        <v>0</v>
      </c>
      <c r="G867" s="95">
        <f>'Orç. Pós Licitação'!G840</f>
        <v>0</v>
      </c>
      <c r="H867" s="95">
        <f>'Orç. Pós Licitação'!H840</f>
        <v>0</v>
      </c>
      <c r="I867" s="95">
        <f>'Orç. Pós Licitação'!I840</f>
        <v>0</v>
      </c>
      <c r="J867" s="456"/>
      <c r="K867" s="459">
        <f t="shared" si="130"/>
        <v>0</v>
      </c>
      <c r="L867" s="283"/>
      <c r="M867" s="99">
        <f t="shared" si="131"/>
        <v>0</v>
      </c>
      <c r="N867" s="458">
        <f t="shared" si="132"/>
        <v>0</v>
      </c>
      <c r="O867" s="99">
        <f t="shared" si="133"/>
        <v>0</v>
      </c>
    </row>
    <row r="868" spans="1:15" x14ac:dyDescent="0.2">
      <c r="A868" s="92" t="str">
        <f>Orçamento!A841</f>
        <v>27.20</v>
      </c>
      <c r="B868" s="39" t="str">
        <f>Orçamento!B841</f>
        <v>Sinapi</v>
      </c>
      <c r="C868" s="39">
        <f>Orçamento!C841</f>
        <v>0</v>
      </c>
      <c r="D868" s="39">
        <f>Orçamento!D841</f>
        <v>0</v>
      </c>
      <c r="E868" s="39">
        <f>Orçamento!E841</f>
        <v>0</v>
      </c>
      <c r="F868" s="39">
        <f>Orçamento!F841</f>
        <v>0</v>
      </c>
      <c r="G868" s="95">
        <f>'Orç. Pós Licitação'!G841</f>
        <v>0</v>
      </c>
      <c r="H868" s="95">
        <f>'Orç. Pós Licitação'!H841</f>
        <v>0</v>
      </c>
      <c r="I868" s="95">
        <f>'Orç. Pós Licitação'!I841</f>
        <v>0</v>
      </c>
      <c r="J868" s="456"/>
      <c r="K868" s="459">
        <f t="shared" si="130"/>
        <v>0</v>
      </c>
      <c r="L868" s="283"/>
      <c r="M868" s="99">
        <f t="shared" si="131"/>
        <v>0</v>
      </c>
      <c r="N868" s="458">
        <f t="shared" si="132"/>
        <v>0</v>
      </c>
      <c r="O868" s="99">
        <f t="shared" si="133"/>
        <v>0</v>
      </c>
    </row>
    <row r="869" spans="1:15" x14ac:dyDescent="0.2">
      <c r="A869" s="92" t="str">
        <f>Orçamento!A842</f>
        <v>27.21</v>
      </c>
      <c r="B869" s="39" t="str">
        <f>Orçamento!B842</f>
        <v>Sinapi</v>
      </c>
      <c r="C869" s="39">
        <f>Orçamento!C842</f>
        <v>0</v>
      </c>
      <c r="D869" s="39">
        <f>Orçamento!D842</f>
        <v>0</v>
      </c>
      <c r="E869" s="39">
        <f>Orçamento!E842</f>
        <v>0</v>
      </c>
      <c r="F869" s="39">
        <f>Orçamento!F842</f>
        <v>0</v>
      </c>
      <c r="G869" s="95">
        <f>'Orç. Pós Licitação'!G842</f>
        <v>0</v>
      </c>
      <c r="H869" s="95">
        <f>'Orç. Pós Licitação'!H842</f>
        <v>0</v>
      </c>
      <c r="I869" s="95">
        <f>'Orç. Pós Licitação'!I842</f>
        <v>0</v>
      </c>
      <c r="J869" s="456"/>
      <c r="K869" s="459">
        <f t="shared" si="130"/>
        <v>0</v>
      </c>
      <c r="L869" s="283"/>
      <c r="M869" s="99">
        <f t="shared" si="131"/>
        <v>0</v>
      </c>
      <c r="N869" s="458">
        <f t="shared" si="132"/>
        <v>0</v>
      </c>
      <c r="O869" s="99">
        <f t="shared" si="133"/>
        <v>0</v>
      </c>
    </row>
    <row r="870" spans="1:15" x14ac:dyDescent="0.2">
      <c r="A870" s="92" t="str">
        <f>Orçamento!A843</f>
        <v>27.22</v>
      </c>
      <c r="B870" s="39" t="str">
        <f>Orçamento!B843</f>
        <v>Sinapi</v>
      </c>
      <c r="C870" s="39">
        <f>Orçamento!C843</f>
        <v>0</v>
      </c>
      <c r="D870" s="39">
        <f>Orçamento!D843</f>
        <v>0</v>
      </c>
      <c r="E870" s="39">
        <f>Orçamento!E843</f>
        <v>0</v>
      </c>
      <c r="F870" s="39">
        <f>Orçamento!F843</f>
        <v>0</v>
      </c>
      <c r="G870" s="95">
        <f>'Orç. Pós Licitação'!G843</f>
        <v>0</v>
      </c>
      <c r="H870" s="95">
        <f>'Orç. Pós Licitação'!H843</f>
        <v>0</v>
      </c>
      <c r="I870" s="95">
        <f>'Orç. Pós Licitação'!I843</f>
        <v>0</v>
      </c>
      <c r="J870" s="456"/>
      <c r="K870" s="459">
        <f t="shared" si="130"/>
        <v>0</v>
      </c>
      <c r="L870" s="283"/>
      <c r="M870" s="99">
        <f t="shared" si="131"/>
        <v>0</v>
      </c>
      <c r="N870" s="458">
        <f t="shared" si="132"/>
        <v>0</v>
      </c>
      <c r="O870" s="99">
        <f t="shared" si="133"/>
        <v>0</v>
      </c>
    </row>
    <row r="871" spans="1:15" x14ac:dyDescent="0.2">
      <c r="A871" s="92" t="str">
        <f>Orçamento!A844</f>
        <v>27.23</v>
      </c>
      <c r="B871" s="39" t="str">
        <f>Orçamento!B844</f>
        <v>Sinapi</v>
      </c>
      <c r="C871" s="39">
        <f>Orçamento!C844</f>
        <v>0</v>
      </c>
      <c r="D871" s="39">
        <f>Orçamento!D844</f>
        <v>0</v>
      </c>
      <c r="E871" s="39">
        <f>Orçamento!E844</f>
        <v>0</v>
      </c>
      <c r="F871" s="39">
        <f>Orçamento!F844</f>
        <v>0</v>
      </c>
      <c r="G871" s="95">
        <f>'Orç. Pós Licitação'!G844</f>
        <v>0</v>
      </c>
      <c r="H871" s="95">
        <f>'Orç. Pós Licitação'!H844</f>
        <v>0</v>
      </c>
      <c r="I871" s="95">
        <f>'Orç. Pós Licitação'!I844</f>
        <v>0</v>
      </c>
      <c r="J871" s="456"/>
      <c r="K871" s="459">
        <f t="shared" si="130"/>
        <v>0</v>
      </c>
      <c r="L871" s="283"/>
      <c r="M871" s="99">
        <f t="shared" si="131"/>
        <v>0</v>
      </c>
      <c r="N871" s="458">
        <f t="shared" si="132"/>
        <v>0</v>
      </c>
      <c r="O871" s="99">
        <f t="shared" si="133"/>
        <v>0</v>
      </c>
    </row>
    <row r="872" spans="1:15" x14ac:dyDescent="0.2">
      <c r="A872" s="92" t="str">
        <f>Orçamento!A845</f>
        <v>27.24</v>
      </c>
      <c r="B872" s="39" t="str">
        <f>Orçamento!B845</f>
        <v>Sinapi</v>
      </c>
      <c r="C872" s="39">
        <f>Orçamento!C845</f>
        <v>0</v>
      </c>
      <c r="D872" s="39">
        <f>Orçamento!D845</f>
        <v>0</v>
      </c>
      <c r="E872" s="39">
        <f>Orçamento!E845</f>
        <v>0</v>
      </c>
      <c r="F872" s="39">
        <f>Orçamento!F845</f>
        <v>0</v>
      </c>
      <c r="G872" s="95">
        <f>'Orç. Pós Licitação'!G845</f>
        <v>0</v>
      </c>
      <c r="H872" s="95">
        <f>'Orç. Pós Licitação'!H845</f>
        <v>0</v>
      </c>
      <c r="I872" s="95">
        <f>'Orç. Pós Licitação'!I845</f>
        <v>0</v>
      </c>
      <c r="J872" s="456"/>
      <c r="K872" s="459">
        <f t="shared" si="130"/>
        <v>0</v>
      </c>
      <c r="L872" s="283"/>
      <c r="M872" s="99">
        <f t="shared" si="131"/>
        <v>0</v>
      </c>
      <c r="N872" s="458">
        <f t="shared" si="132"/>
        <v>0</v>
      </c>
      <c r="O872" s="99">
        <f t="shared" si="133"/>
        <v>0</v>
      </c>
    </row>
    <row r="873" spans="1:15" x14ac:dyDescent="0.2">
      <c r="A873" s="92" t="str">
        <f>Orçamento!A846</f>
        <v>27.25</v>
      </c>
      <c r="B873" s="39" t="str">
        <f>Orçamento!B846</f>
        <v>Sinapi</v>
      </c>
      <c r="C873" s="39">
        <f>Orçamento!C846</f>
        <v>0</v>
      </c>
      <c r="D873" s="39">
        <f>Orçamento!D846</f>
        <v>0</v>
      </c>
      <c r="E873" s="39">
        <f>Orçamento!E846</f>
        <v>0</v>
      </c>
      <c r="F873" s="39">
        <f>Orçamento!F846</f>
        <v>0</v>
      </c>
      <c r="G873" s="95">
        <f>'Orç. Pós Licitação'!G846</f>
        <v>0</v>
      </c>
      <c r="H873" s="95">
        <f>'Orç. Pós Licitação'!H846</f>
        <v>0</v>
      </c>
      <c r="I873" s="95">
        <f>'Orç. Pós Licitação'!I846</f>
        <v>0</v>
      </c>
      <c r="J873" s="456"/>
      <c r="K873" s="459">
        <f t="shared" si="130"/>
        <v>0</v>
      </c>
      <c r="L873" s="283"/>
      <c r="M873" s="99">
        <f t="shared" si="131"/>
        <v>0</v>
      </c>
      <c r="N873" s="458">
        <f t="shared" si="132"/>
        <v>0</v>
      </c>
      <c r="O873" s="99">
        <f t="shared" si="133"/>
        <v>0</v>
      </c>
    </row>
    <row r="874" spans="1:15" x14ac:dyDescent="0.2">
      <c r="A874" s="92" t="str">
        <f>Orçamento!A847</f>
        <v>27.26</v>
      </c>
      <c r="B874" s="39" t="str">
        <f>Orçamento!B847</f>
        <v>Sinapi</v>
      </c>
      <c r="C874" s="39">
        <f>Orçamento!C847</f>
        <v>0</v>
      </c>
      <c r="D874" s="39">
        <f>Orçamento!D847</f>
        <v>0</v>
      </c>
      <c r="E874" s="39">
        <f>Orçamento!E847</f>
        <v>0</v>
      </c>
      <c r="F874" s="39">
        <f>Orçamento!F847</f>
        <v>0</v>
      </c>
      <c r="G874" s="95">
        <f>'Orç. Pós Licitação'!G847</f>
        <v>0</v>
      </c>
      <c r="H874" s="95">
        <f>'Orç. Pós Licitação'!H847</f>
        <v>0</v>
      </c>
      <c r="I874" s="95">
        <f>'Orç. Pós Licitação'!I847</f>
        <v>0</v>
      </c>
      <c r="J874" s="456"/>
      <c r="K874" s="459">
        <f t="shared" si="130"/>
        <v>0</v>
      </c>
      <c r="L874" s="283"/>
      <c r="M874" s="99">
        <f t="shared" si="131"/>
        <v>0</v>
      </c>
      <c r="N874" s="458">
        <f t="shared" si="132"/>
        <v>0</v>
      </c>
      <c r="O874" s="99">
        <f t="shared" si="133"/>
        <v>0</v>
      </c>
    </row>
    <row r="875" spans="1:15" x14ac:dyDescent="0.2">
      <c r="A875" s="92" t="str">
        <f>Orçamento!A848</f>
        <v>27.27</v>
      </c>
      <c r="B875" s="39" t="str">
        <f>Orçamento!B848</f>
        <v>Sinapi</v>
      </c>
      <c r="C875" s="39">
        <f>Orçamento!C848</f>
        <v>0</v>
      </c>
      <c r="D875" s="39">
        <f>Orçamento!D848</f>
        <v>0</v>
      </c>
      <c r="E875" s="39">
        <f>Orçamento!E848</f>
        <v>0</v>
      </c>
      <c r="F875" s="39">
        <f>Orçamento!F848</f>
        <v>0</v>
      </c>
      <c r="G875" s="95">
        <f>'Orç. Pós Licitação'!G848</f>
        <v>0</v>
      </c>
      <c r="H875" s="95">
        <f>'Orç. Pós Licitação'!H848</f>
        <v>0</v>
      </c>
      <c r="I875" s="95">
        <f>'Orç. Pós Licitação'!I848</f>
        <v>0</v>
      </c>
      <c r="J875" s="456"/>
      <c r="K875" s="459">
        <f t="shared" si="130"/>
        <v>0</v>
      </c>
      <c r="L875" s="283"/>
      <c r="M875" s="99">
        <f t="shared" si="131"/>
        <v>0</v>
      </c>
      <c r="N875" s="458">
        <f t="shared" si="132"/>
        <v>0</v>
      </c>
      <c r="O875" s="99">
        <f t="shared" si="133"/>
        <v>0</v>
      </c>
    </row>
    <row r="876" spans="1:15" x14ac:dyDescent="0.2">
      <c r="A876" s="92" t="str">
        <f>Orçamento!A849</f>
        <v>27.28</v>
      </c>
      <c r="B876" s="39" t="str">
        <f>Orçamento!B849</f>
        <v>Sinapi</v>
      </c>
      <c r="C876" s="39">
        <f>Orçamento!C849</f>
        <v>0</v>
      </c>
      <c r="D876" s="39">
        <f>Orçamento!D849</f>
        <v>0</v>
      </c>
      <c r="E876" s="39">
        <f>Orçamento!E849</f>
        <v>0</v>
      </c>
      <c r="F876" s="39">
        <f>Orçamento!F849</f>
        <v>0</v>
      </c>
      <c r="G876" s="95">
        <f>'Orç. Pós Licitação'!G849</f>
        <v>0</v>
      </c>
      <c r="H876" s="95">
        <f>'Orç. Pós Licitação'!H849</f>
        <v>0</v>
      </c>
      <c r="I876" s="95">
        <f>'Orç. Pós Licitação'!I849</f>
        <v>0</v>
      </c>
      <c r="J876" s="456"/>
      <c r="K876" s="459">
        <f t="shared" si="130"/>
        <v>0</v>
      </c>
      <c r="L876" s="283"/>
      <c r="M876" s="99">
        <f t="shared" si="131"/>
        <v>0</v>
      </c>
      <c r="N876" s="458">
        <f t="shared" si="132"/>
        <v>0</v>
      </c>
      <c r="O876" s="99">
        <f t="shared" si="133"/>
        <v>0</v>
      </c>
    </row>
    <row r="877" spans="1:15" x14ac:dyDescent="0.2">
      <c r="A877" s="92" t="str">
        <f>Orçamento!A850</f>
        <v>27.29</v>
      </c>
      <c r="B877" s="39" t="str">
        <f>Orçamento!B850</f>
        <v>Sinapi</v>
      </c>
      <c r="C877" s="39">
        <f>Orçamento!C850</f>
        <v>0</v>
      </c>
      <c r="D877" s="39">
        <f>Orçamento!D850</f>
        <v>0</v>
      </c>
      <c r="E877" s="39">
        <f>Orçamento!E850</f>
        <v>0</v>
      </c>
      <c r="F877" s="39">
        <f>Orçamento!F850</f>
        <v>0</v>
      </c>
      <c r="G877" s="95">
        <f>'Orç. Pós Licitação'!G850</f>
        <v>0</v>
      </c>
      <c r="H877" s="95">
        <f>'Orç. Pós Licitação'!H850</f>
        <v>0</v>
      </c>
      <c r="I877" s="95">
        <f>'Orç. Pós Licitação'!I850</f>
        <v>0</v>
      </c>
      <c r="J877" s="456"/>
      <c r="K877" s="459">
        <f t="shared" si="130"/>
        <v>0</v>
      </c>
      <c r="L877" s="283"/>
      <c r="M877" s="99">
        <f t="shared" si="131"/>
        <v>0</v>
      </c>
      <c r="N877" s="458">
        <f t="shared" si="132"/>
        <v>0</v>
      </c>
      <c r="O877" s="99">
        <f t="shared" si="133"/>
        <v>0</v>
      </c>
    </row>
    <row r="878" spans="1:15" x14ac:dyDescent="0.2">
      <c r="A878" s="92" t="str">
        <f>Orçamento!A851</f>
        <v>27.30</v>
      </c>
      <c r="B878" s="39" t="str">
        <f>Orçamento!B851</f>
        <v>Sinapi</v>
      </c>
      <c r="C878" s="39">
        <f>Orçamento!C851</f>
        <v>0</v>
      </c>
      <c r="D878" s="39">
        <f>Orçamento!D851</f>
        <v>0</v>
      </c>
      <c r="E878" s="39">
        <f>Orçamento!E851</f>
        <v>0</v>
      </c>
      <c r="F878" s="39">
        <f>Orçamento!F851</f>
        <v>0</v>
      </c>
      <c r="G878" s="95">
        <f>'Orç. Pós Licitação'!G851</f>
        <v>0</v>
      </c>
      <c r="H878" s="95">
        <f>'Orç. Pós Licitação'!H851</f>
        <v>0</v>
      </c>
      <c r="I878" s="95">
        <f>'Orç. Pós Licitação'!I851</f>
        <v>0</v>
      </c>
      <c r="J878" s="456"/>
      <c r="K878" s="459">
        <f t="shared" si="130"/>
        <v>0</v>
      </c>
      <c r="L878" s="283"/>
      <c r="M878" s="99">
        <f t="shared" si="131"/>
        <v>0</v>
      </c>
      <c r="N878" s="458">
        <f t="shared" si="132"/>
        <v>0</v>
      </c>
      <c r="O878" s="99">
        <f t="shared" si="133"/>
        <v>0</v>
      </c>
    </row>
    <row r="879" spans="1:15" s="2" customFormat="1" ht="15.75" x14ac:dyDescent="0.25">
      <c r="A879" s="449"/>
      <c r="B879" s="434"/>
      <c r="C879" s="434"/>
      <c r="D879" s="430"/>
      <c r="E879" s="430" t="s">
        <v>1116</v>
      </c>
      <c r="F879" s="434"/>
      <c r="G879" s="434"/>
      <c r="H879" s="436"/>
      <c r="I879" s="437">
        <f>SUM(I849:I878)</f>
        <v>0</v>
      </c>
      <c r="J879" s="438"/>
      <c r="K879" s="437">
        <f>SUM(K849:K878)</f>
        <v>0</v>
      </c>
      <c r="L879" s="438"/>
      <c r="M879" s="437">
        <f>SUM(M849:M878)</f>
        <v>0</v>
      </c>
      <c r="N879" s="437"/>
      <c r="O879" s="437">
        <f t="shared" ref="O879" si="134">SUM(O849:O878)</f>
        <v>0</v>
      </c>
    </row>
    <row r="880" spans="1:15" s="3" customFormat="1" ht="21.75" customHeight="1" x14ac:dyDescent="0.25">
      <c r="A880" s="451" t="str">
        <f>Orçamento!A852</f>
        <v>28.0</v>
      </c>
      <c r="B880" s="427"/>
      <c r="C880" s="427"/>
      <c r="D880" s="428" t="str">
        <f>Orçamento!D852</f>
        <v>META 28</v>
      </c>
      <c r="E880" s="427"/>
      <c r="F880" s="427"/>
      <c r="G880" s="429"/>
      <c r="H880" s="430"/>
      <c r="I880" s="430"/>
      <c r="J880" s="431"/>
      <c r="K880" s="431"/>
      <c r="L880" s="431"/>
      <c r="M880" s="432"/>
      <c r="N880" s="433"/>
      <c r="O880" s="433"/>
    </row>
    <row r="881" spans="1:15" x14ac:dyDescent="0.2">
      <c r="A881" s="92" t="str">
        <f>Orçamento!A853</f>
        <v>28.1</v>
      </c>
      <c r="B881" s="39" t="str">
        <f>Orçamento!B853</f>
        <v>Sinapi</v>
      </c>
      <c r="C881" s="39">
        <f>Orçamento!C853</f>
        <v>0</v>
      </c>
      <c r="D881" s="39">
        <f>Orçamento!D853</f>
        <v>0</v>
      </c>
      <c r="E881" s="39">
        <f>Orçamento!E853</f>
        <v>0</v>
      </c>
      <c r="F881" s="39">
        <f>Orçamento!F853</f>
        <v>0</v>
      </c>
      <c r="G881" s="95">
        <f>'Orç. Pós Licitação'!G853</f>
        <v>0</v>
      </c>
      <c r="H881" s="95">
        <f>'Orç. Pós Licitação'!H853</f>
        <v>0</v>
      </c>
      <c r="I881" s="95">
        <f>'Orç. Pós Licitação'!I853</f>
        <v>0</v>
      </c>
      <c r="J881" s="456"/>
      <c r="K881" s="459">
        <f t="shared" ref="K881:K910" si="135">ROUND((J881*H881),2)</f>
        <v>0</v>
      </c>
      <c r="L881" s="283"/>
      <c r="M881" s="99">
        <f t="shared" ref="M881:M910" si="136">ROUND((L881*H881),2)</f>
        <v>0</v>
      </c>
      <c r="N881" s="458">
        <f t="shared" ref="N881:N910" si="137">F881-J881+L881</f>
        <v>0</v>
      </c>
      <c r="O881" s="99">
        <f t="shared" ref="O881:O910" si="138">ROUND((N881*H881),2)</f>
        <v>0</v>
      </c>
    </row>
    <row r="882" spans="1:15" x14ac:dyDescent="0.2">
      <c r="A882" s="92" t="str">
        <f>Orçamento!A854</f>
        <v>28.2</v>
      </c>
      <c r="B882" s="39" t="str">
        <f>Orçamento!B854</f>
        <v>Sinapi</v>
      </c>
      <c r="C882" s="39">
        <f>Orçamento!C854</f>
        <v>0</v>
      </c>
      <c r="D882" s="39">
        <f>Orçamento!D854</f>
        <v>0</v>
      </c>
      <c r="E882" s="39">
        <f>Orçamento!E854</f>
        <v>0</v>
      </c>
      <c r="F882" s="39">
        <f>Orçamento!F854</f>
        <v>0</v>
      </c>
      <c r="G882" s="95">
        <f>'Orç. Pós Licitação'!G854</f>
        <v>0</v>
      </c>
      <c r="H882" s="95">
        <f>'Orç. Pós Licitação'!H854</f>
        <v>0</v>
      </c>
      <c r="I882" s="95">
        <f>'Orç. Pós Licitação'!I854</f>
        <v>0</v>
      </c>
      <c r="J882" s="456"/>
      <c r="K882" s="459">
        <f t="shared" si="135"/>
        <v>0</v>
      </c>
      <c r="L882" s="283"/>
      <c r="M882" s="99">
        <f t="shared" si="136"/>
        <v>0</v>
      </c>
      <c r="N882" s="458">
        <f t="shared" si="137"/>
        <v>0</v>
      </c>
      <c r="O882" s="99">
        <f t="shared" si="138"/>
        <v>0</v>
      </c>
    </row>
    <row r="883" spans="1:15" x14ac:dyDescent="0.2">
      <c r="A883" s="92" t="str">
        <f>Orçamento!A855</f>
        <v>28.3</v>
      </c>
      <c r="B883" s="39" t="str">
        <f>Orçamento!B855</f>
        <v>Sinapi</v>
      </c>
      <c r="C883" s="39">
        <f>Orçamento!C855</f>
        <v>0</v>
      </c>
      <c r="D883" s="39">
        <f>Orçamento!D855</f>
        <v>0</v>
      </c>
      <c r="E883" s="39">
        <f>Orçamento!E855</f>
        <v>0</v>
      </c>
      <c r="F883" s="39">
        <f>Orçamento!F855</f>
        <v>0</v>
      </c>
      <c r="G883" s="95">
        <f>'Orç. Pós Licitação'!G855</f>
        <v>0</v>
      </c>
      <c r="H883" s="95">
        <f>'Orç. Pós Licitação'!H855</f>
        <v>0</v>
      </c>
      <c r="I883" s="95">
        <f>'Orç. Pós Licitação'!I855</f>
        <v>0</v>
      </c>
      <c r="J883" s="456"/>
      <c r="K883" s="459">
        <f t="shared" si="135"/>
        <v>0</v>
      </c>
      <c r="L883" s="283"/>
      <c r="M883" s="99">
        <f t="shared" si="136"/>
        <v>0</v>
      </c>
      <c r="N883" s="458">
        <f t="shared" si="137"/>
        <v>0</v>
      </c>
      <c r="O883" s="99">
        <f t="shared" si="138"/>
        <v>0</v>
      </c>
    </row>
    <row r="884" spans="1:15" x14ac:dyDescent="0.2">
      <c r="A884" s="92" t="str">
        <f>Orçamento!A856</f>
        <v>28.4</v>
      </c>
      <c r="B884" s="39" t="str">
        <f>Orçamento!B856</f>
        <v>Sinapi</v>
      </c>
      <c r="C884" s="39">
        <f>Orçamento!C856</f>
        <v>0</v>
      </c>
      <c r="D884" s="39">
        <f>Orçamento!D856</f>
        <v>0</v>
      </c>
      <c r="E884" s="39">
        <f>Orçamento!E856</f>
        <v>0</v>
      </c>
      <c r="F884" s="39">
        <f>Orçamento!F856</f>
        <v>0</v>
      </c>
      <c r="G884" s="95">
        <f>'Orç. Pós Licitação'!G856</f>
        <v>0</v>
      </c>
      <c r="H884" s="95">
        <f>'Orç. Pós Licitação'!H856</f>
        <v>0</v>
      </c>
      <c r="I884" s="95">
        <f>'Orç. Pós Licitação'!I856</f>
        <v>0</v>
      </c>
      <c r="J884" s="456"/>
      <c r="K884" s="459">
        <f t="shared" si="135"/>
        <v>0</v>
      </c>
      <c r="L884" s="283"/>
      <c r="M884" s="99">
        <f t="shared" si="136"/>
        <v>0</v>
      </c>
      <c r="N884" s="458">
        <f t="shared" si="137"/>
        <v>0</v>
      </c>
      <c r="O884" s="99">
        <f t="shared" si="138"/>
        <v>0</v>
      </c>
    </row>
    <row r="885" spans="1:15" x14ac:dyDescent="0.2">
      <c r="A885" s="92" t="str">
        <f>Orçamento!A857</f>
        <v>28.5</v>
      </c>
      <c r="B885" s="39" t="str">
        <f>Orçamento!B857</f>
        <v>Sinapi</v>
      </c>
      <c r="C885" s="39">
        <f>Orçamento!C857</f>
        <v>0</v>
      </c>
      <c r="D885" s="39">
        <f>Orçamento!D857</f>
        <v>0</v>
      </c>
      <c r="E885" s="39">
        <f>Orçamento!E857</f>
        <v>0</v>
      </c>
      <c r="F885" s="39">
        <f>Orçamento!F857</f>
        <v>0</v>
      </c>
      <c r="G885" s="95">
        <f>'Orç. Pós Licitação'!G857</f>
        <v>0</v>
      </c>
      <c r="H885" s="95">
        <f>'Orç. Pós Licitação'!H857</f>
        <v>0</v>
      </c>
      <c r="I885" s="95">
        <f>'Orç. Pós Licitação'!I857</f>
        <v>0</v>
      </c>
      <c r="J885" s="456"/>
      <c r="K885" s="459">
        <f t="shared" si="135"/>
        <v>0</v>
      </c>
      <c r="L885" s="283"/>
      <c r="M885" s="99">
        <f t="shared" si="136"/>
        <v>0</v>
      </c>
      <c r="N885" s="458">
        <f t="shared" si="137"/>
        <v>0</v>
      </c>
      <c r="O885" s="99">
        <f t="shared" si="138"/>
        <v>0</v>
      </c>
    </row>
    <row r="886" spans="1:15" x14ac:dyDescent="0.2">
      <c r="A886" s="92" t="str">
        <f>Orçamento!A858</f>
        <v>28.6</v>
      </c>
      <c r="B886" s="39" t="str">
        <f>Orçamento!B858</f>
        <v>Sinapi</v>
      </c>
      <c r="C886" s="39">
        <f>Orçamento!C858</f>
        <v>0</v>
      </c>
      <c r="D886" s="39">
        <f>Orçamento!D858</f>
        <v>0</v>
      </c>
      <c r="E886" s="39">
        <f>Orçamento!E858</f>
        <v>0</v>
      </c>
      <c r="F886" s="39">
        <f>Orçamento!F858</f>
        <v>0</v>
      </c>
      <c r="G886" s="95">
        <f>'Orç. Pós Licitação'!G858</f>
        <v>0</v>
      </c>
      <c r="H886" s="95">
        <f>'Orç. Pós Licitação'!H858</f>
        <v>0</v>
      </c>
      <c r="I886" s="95">
        <f>'Orç. Pós Licitação'!I858</f>
        <v>0</v>
      </c>
      <c r="J886" s="456"/>
      <c r="K886" s="459">
        <f t="shared" si="135"/>
        <v>0</v>
      </c>
      <c r="L886" s="283"/>
      <c r="M886" s="99">
        <f t="shared" si="136"/>
        <v>0</v>
      </c>
      <c r="N886" s="458">
        <f t="shared" si="137"/>
        <v>0</v>
      </c>
      <c r="O886" s="99">
        <f t="shared" si="138"/>
        <v>0</v>
      </c>
    </row>
    <row r="887" spans="1:15" x14ac:dyDescent="0.2">
      <c r="A887" s="92" t="str">
        <f>Orçamento!A859</f>
        <v>28.7</v>
      </c>
      <c r="B887" s="39" t="str">
        <f>Orçamento!B859</f>
        <v>Sinapi</v>
      </c>
      <c r="C887" s="39">
        <f>Orçamento!C859</f>
        <v>0</v>
      </c>
      <c r="D887" s="39">
        <f>Orçamento!D859</f>
        <v>0</v>
      </c>
      <c r="E887" s="39">
        <f>Orçamento!E859</f>
        <v>0</v>
      </c>
      <c r="F887" s="39">
        <f>Orçamento!F859</f>
        <v>0</v>
      </c>
      <c r="G887" s="95">
        <f>'Orç. Pós Licitação'!G859</f>
        <v>0</v>
      </c>
      <c r="H887" s="95">
        <f>'Orç. Pós Licitação'!H859</f>
        <v>0</v>
      </c>
      <c r="I887" s="95">
        <f>'Orç. Pós Licitação'!I859</f>
        <v>0</v>
      </c>
      <c r="J887" s="456"/>
      <c r="K887" s="459">
        <f t="shared" si="135"/>
        <v>0</v>
      </c>
      <c r="L887" s="283"/>
      <c r="M887" s="99">
        <f t="shared" si="136"/>
        <v>0</v>
      </c>
      <c r="N887" s="458">
        <f t="shared" si="137"/>
        <v>0</v>
      </c>
      <c r="O887" s="99">
        <f t="shared" si="138"/>
        <v>0</v>
      </c>
    </row>
    <row r="888" spans="1:15" x14ac:dyDescent="0.2">
      <c r="A888" s="92" t="str">
        <f>Orçamento!A860</f>
        <v>28.8</v>
      </c>
      <c r="B888" s="39" t="str">
        <f>Orçamento!B860</f>
        <v>Sinapi</v>
      </c>
      <c r="C888" s="39">
        <f>Orçamento!C860</f>
        <v>0</v>
      </c>
      <c r="D888" s="39">
        <f>Orçamento!D860</f>
        <v>0</v>
      </c>
      <c r="E888" s="39">
        <f>Orçamento!E860</f>
        <v>0</v>
      </c>
      <c r="F888" s="39">
        <f>Orçamento!F860</f>
        <v>0</v>
      </c>
      <c r="G888" s="95">
        <f>'Orç. Pós Licitação'!G860</f>
        <v>0</v>
      </c>
      <c r="H888" s="95">
        <f>'Orç. Pós Licitação'!H860</f>
        <v>0</v>
      </c>
      <c r="I888" s="95">
        <f>'Orç. Pós Licitação'!I860</f>
        <v>0</v>
      </c>
      <c r="J888" s="456"/>
      <c r="K888" s="459">
        <f t="shared" si="135"/>
        <v>0</v>
      </c>
      <c r="L888" s="283"/>
      <c r="M888" s="99">
        <f t="shared" si="136"/>
        <v>0</v>
      </c>
      <c r="N888" s="458">
        <f t="shared" si="137"/>
        <v>0</v>
      </c>
      <c r="O888" s="99">
        <f t="shared" si="138"/>
        <v>0</v>
      </c>
    </row>
    <row r="889" spans="1:15" x14ac:dyDescent="0.2">
      <c r="A889" s="92" t="str">
        <f>Orçamento!A861</f>
        <v>28.9</v>
      </c>
      <c r="B889" s="39" t="str">
        <f>Orçamento!B861</f>
        <v>Sinapi</v>
      </c>
      <c r="C889" s="39">
        <f>Orçamento!C861</f>
        <v>0</v>
      </c>
      <c r="D889" s="39">
        <f>Orçamento!D861</f>
        <v>0</v>
      </c>
      <c r="E889" s="39">
        <f>Orçamento!E861</f>
        <v>0</v>
      </c>
      <c r="F889" s="39">
        <f>Orçamento!F861</f>
        <v>0</v>
      </c>
      <c r="G889" s="95">
        <f>'Orç. Pós Licitação'!G861</f>
        <v>0</v>
      </c>
      <c r="H889" s="95">
        <f>'Orç. Pós Licitação'!H861</f>
        <v>0</v>
      </c>
      <c r="I889" s="95">
        <f>'Orç. Pós Licitação'!I861</f>
        <v>0</v>
      </c>
      <c r="J889" s="456"/>
      <c r="K889" s="459">
        <f t="shared" si="135"/>
        <v>0</v>
      </c>
      <c r="L889" s="283"/>
      <c r="M889" s="99">
        <f t="shared" si="136"/>
        <v>0</v>
      </c>
      <c r="N889" s="458">
        <f t="shared" si="137"/>
        <v>0</v>
      </c>
      <c r="O889" s="99">
        <f t="shared" si="138"/>
        <v>0</v>
      </c>
    </row>
    <row r="890" spans="1:15" x14ac:dyDescent="0.2">
      <c r="A890" s="92" t="str">
        <f>Orçamento!A862</f>
        <v>28.10</v>
      </c>
      <c r="B890" s="39" t="str">
        <f>Orçamento!B862</f>
        <v>Sinapi</v>
      </c>
      <c r="C890" s="39">
        <f>Orçamento!C862</f>
        <v>0</v>
      </c>
      <c r="D890" s="39">
        <f>Orçamento!D862</f>
        <v>0</v>
      </c>
      <c r="E890" s="39">
        <f>Orçamento!E862</f>
        <v>0</v>
      </c>
      <c r="F890" s="39">
        <f>Orçamento!F862</f>
        <v>0</v>
      </c>
      <c r="G890" s="95">
        <f>'Orç. Pós Licitação'!G862</f>
        <v>0</v>
      </c>
      <c r="H890" s="95">
        <f>'Orç. Pós Licitação'!H862</f>
        <v>0</v>
      </c>
      <c r="I890" s="95">
        <f>'Orç. Pós Licitação'!I862</f>
        <v>0</v>
      </c>
      <c r="J890" s="456"/>
      <c r="K890" s="459">
        <f t="shared" si="135"/>
        <v>0</v>
      </c>
      <c r="L890" s="283"/>
      <c r="M890" s="99">
        <f t="shared" si="136"/>
        <v>0</v>
      </c>
      <c r="N890" s="458">
        <f t="shared" si="137"/>
        <v>0</v>
      </c>
      <c r="O890" s="99">
        <f t="shared" si="138"/>
        <v>0</v>
      </c>
    </row>
    <row r="891" spans="1:15" x14ac:dyDescent="0.2">
      <c r="A891" s="92" t="str">
        <f>Orçamento!A863</f>
        <v>28.11</v>
      </c>
      <c r="B891" s="39" t="str">
        <f>Orçamento!B863</f>
        <v>Sinapi</v>
      </c>
      <c r="C891" s="39">
        <f>Orçamento!C863</f>
        <v>0</v>
      </c>
      <c r="D891" s="39">
        <f>Orçamento!D863</f>
        <v>0</v>
      </c>
      <c r="E891" s="39">
        <f>Orçamento!E863</f>
        <v>0</v>
      </c>
      <c r="F891" s="39">
        <f>Orçamento!F863</f>
        <v>0</v>
      </c>
      <c r="G891" s="95">
        <f>'Orç. Pós Licitação'!G863</f>
        <v>0</v>
      </c>
      <c r="H891" s="95">
        <f>'Orç. Pós Licitação'!H863</f>
        <v>0</v>
      </c>
      <c r="I891" s="95">
        <f>'Orç. Pós Licitação'!I863</f>
        <v>0</v>
      </c>
      <c r="J891" s="456"/>
      <c r="K891" s="459">
        <f t="shared" si="135"/>
        <v>0</v>
      </c>
      <c r="L891" s="283"/>
      <c r="M891" s="99">
        <f t="shared" si="136"/>
        <v>0</v>
      </c>
      <c r="N891" s="458">
        <f t="shared" si="137"/>
        <v>0</v>
      </c>
      <c r="O891" s="99">
        <f t="shared" si="138"/>
        <v>0</v>
      </c>
    </row>
    <row r="892" spans="1:15" x14ac:dyDescent="0.2">
      <c r="A892" s="92" t="str">
        <f>Orçamento!A864</f>
        <v>28.12</v>
      </c>
      <c r="B892" s="39" t="str">
        <f>Orçamento!B864</f>
        <v>Sinapi</v>
      </c>
      <c r="C892" s="39">
        <f>Orçamento!C864</f>
        <v>0</v>
      </c>
      <c r="D892" s="39">
        <f>Orçamento!D864</f>
        <v>0</v>
      </c>
      <c r="E892" s="39">
        <f>Orçamento!E864</f>
        <v>0</v>
      </c>
      <c r="F892" s="39">
        <f>Orçamento!F864</f>
        <v>0</v>
      </c>
      <c r="G892" s="95">
        <f>'Orç. Pós Licitação'!G864</f>
        <v>0</v>
      </c>
      <c r="H892" s="95">
        <f>'Orç. Pós Licitação'!H864</f>
        <v>0</v>
      </c>
      <c r="I892" s="95">
        <f>'Orç. Pós Licitação'!I864</f>
        <v>0</v>
      </c>
      <c r="J892" s="456"/>
      <c r="K892" s="459">
        <f t="shared" si="135"/>
        <v>0</v>
      </c>
      <c r="L892" s="283"/>
      <c r="M892" s="99">
        <f t="shared" si="136"/>
        <v>0</v>
      </c>
      <c r="N892" s="458">
        <f t="shared" si="137"/>
        <v>0</v>
      </c>
      <c r="O892" s="99">
        <f t="shared" si="138"/>
        <v>0</v>
      </c>
    </row>
    <row r="893" spans="1:15" x14ac:dyDescent="0.2">
      <c r="A893" s="92" t="str">
        <f>Orçamento!A865</f>
        <v>28.13</v>
      </c>
      <c r="B893" s="39" t="str">
        <f>Orçamento!B865</f>
        <v>Sinapi</v>
      </c>
      <c r="C893" s="39">
        <f>Orçamento!C865</f>
        <v>0</v>
      </c>
      <c r="D893" s="39">
        <f>Orçamento!D865</f>
        <v>0</v>
      </c>
      <c r="E893" s="39">
        <f>Orçamento!E865</f>
        <v>0</v>
      </c>
      <c r="F893" s="39">
        <f>Orçamento!F865</f>
        <v>0</v>
      </c>
      <c r="G893" s="95">
        <f>'Orç. Pós Licitação'!G865</f>
        <v>0</v>
      </c>
      <c r="H893" s="95">
        <f>'Orç. Pós Licitação'!H865</f>
        <v>0</v>
      </c>
      <c r="I893" s="95">
        <f>'Orç. Pós Licitação'!I865</f>
        <v>0</v>
      </c>
      <c r="J893" s="456"/>
      <c r="K893" s="459">
        <f t="shared" si="135"/>
        <v>0</v>
      </c>
      <c r="L893" s="283"/>
      <c r="M893" s="99">
        <f t="shared" si="136"/>
        <v>0</v>
      </c>
      <c r="N893" s="458">
        <f t="shared" si="137"/>
        <v>0</v>
      </c>
      <c r="O893" s="99">
        <f t="shared" si="138"/>
        <v>0</v>
      </c>
    </row>
    <row r="894" spans="1:15" x14ac:dyDescent="0.2">
      <c r="A894" s="92" t="str">
        <f>Orçamento!A866</f>
        <v>28.14</v>
      </c>
      <c r="B894" s="39" t="str">
        <f>Orçamento!B866</f>
        <v>Sinapi</v>
      </c>
      <c r="C894" s="39">
        <f>Orçamento!C866</f>
        <v>0</v>
      </c>
      <c r="D894" s="39">
        <f>Orçamento!D866</f>
        <v>0</v>
      </c>
      <c r="E894" s="39">
        <f>Orçamento!E866</f>
        <v>0</v>
      </c>
      <c r="F894" s="39">
        <f>Orçamento!F866</f>
        <v>0</v>
      </c>
      <c r="G894" s="95">
        <f>'Orç. Pós Licitação'!G866</f>
        <v>0</v>
      </c>
      <c r="H894" s="95">
        <f>'Orç. Pós Licitação'!H866</f>
        <v>0</v>
      </c>
      <c r="I894" s="95">
        <f>'Orç. Pós Licitação'!I866</f>
        <v>0</v>
      </c>
      <c r="J894" s="456"/>
      <c r="K894" s="459">
        <f t="shared" si="135"/>
        <v>0</v>
      </c>
      <c r="L894" s="283"/>
      <c r="M894" s="99">
        <f t="shared" si="136"/>
        <v>0</v>
      </c>
      <c r="N894" s="458">
        <f t="shared" si="137"/>
        <v>0</v>
      </c>
      <c r="O894" s="99">
        <f t="shared" si="138"/>
        <v>0</v>
      </c>
    </row>
    <row r="895" spans="1:15" x14ac:dyDescent="0.2">
      <c r="A895" s="92" t="str">
        <f>Orçamento!A867</f>
        <v>28.15</v>
      </c>
      <c r="B895" s="39" t="str">
        <f>Orçamento!B867</f>
        <v>Sinapi</v>
      </c>
      <c r="C895" s="39">
        <f>Orçamento!C867</f>
        <v>0</v>
      </c>
      <c r="D895" s="39">
        <f>Orçamento!D867</f>
        <v>0</v>
      </c>
      <c r="E895" s="39">
        <f>Orçamento!E867</f>
        <v>0</v>
      </c>
      <c r="F895" s="39">
        <f>Orçamento!F867</f>
        <v>0</v>
      </c>
      <c r="G895" s="95">
        <f>'Orç. Pós Licitação'!G867</f>
        <v>0</v>
      </c>
      <c r="H895" s="95">
        <f>'Orç. Pós Licitação'!H867</f>
        <v>0</v>
      </c>
      <c r="I895" s="95">
        <f>'Orç. Pós Licitação'!I867</f>
        <v>0</v>
      </c>
      <c r="J895" s="456"/>
      <c r="K895" s="459">
        <f t="shared" si="135"/>
        <v>0</v>
      </c>
      <c r="L895" s="283"/>
      <c r="M895" s="99">
        <f t="shared" si="136"/>
        <v>0</v>
      </c>
      <c r="N895" s="458">
        <f t="shared" si="137"/>
        <v>0</v>
      </c>
      <c r="O895" s="99">
        <f t="shared" si="138"/>
        <v>0</v>
      </c>
    </row>
    <row r="896" spans="1:15" x14ac:dyDescent="0.2">
      <c r="A896" s="92" t="str">
        <f>Orçamento!A868</f>
        <v>28.16</v>
      </c>
      <c r="B896" s="39" t="str">
        <f>Orçamento!B868</f>
        <v>Sinapi</v>
      </c>
      <c r="C896" s="39">
        <f>Orçamento!C868</f>
        <v>0</v>
      </c>
      <c r="D896" s="39">
        <f>Orçamento!D868</f>
        <v>0</v>
      </c>
      <c r="E896" s="39">
        <f>Orçamento!E868</f>
        <v>0</v>
      </c>
      <c r="F896" s="39">
        <f>Orçamento!F868</f>
        <v>0</v>
      </c>
      <c r="G896" s="95">
        <f>'Orç. Pós Licitação'!G868</f>
        <v>0</v>
      </c>
      <c r="H896" s="95">
        <f>'Orç. Pós Licitação'!H868</f>
        <v>0</v>
      </c>
      <c r="I896" s="95">
        <f>'Orç. Pós Licitação'!I868</f>
        <v>0</v>
      </c>
      <c r="J896" s="456"/>
      <c r="K896" s="459">
        <f t="shared" si="135"/>
        <v>0</v>
      </c>
      <c r="L896" s="283"/>
      <c r="M896" s="99">
        <f t="shared" si="136"/>
        <v>0</v>
      </c>
      <c r="N896" s="458">
        <f t="shared" si="137"/>
        <v>0</v>
      </c>
      <c r="O896" s="99">
        <f t="shared" si="138"/>
        <v>0</v>
      </c>
    </row>
    <row r="897" spans="1:15" x14ac:dyDescent="0.2">
      <c r="A897" s="92" t="str">
        <f>Orçamento!A869</f>
        <v>28.17</v>
      </c>
      <c r="B897" s="39" t="str">
        <f>Orçamento!B869</f>
        <v>Sinapi</v>
      </c>
      <c r="C897" s="39">
        <f>Orçamento!C869</f>
        <v>0</v>
      </c>
      <c r="D897" s="39">
        <f>Orçamento!D869</f>
        <v>0</v>
      </c>
      <c r="E897" s="39">
        <f>Orçamento!E869</f>
        <v>0</v>
      </c>
      <c r="F897" s="39">
        <f>Orçamento!F869</f>
        <v>0</v>
      </c>
      <c r="G897" s="95">
        <f>'Orç. Pós Licitação'!G869</f>
        <v>0</v>
      </c>
      <c r="H897" s="95">
        <f>'Orç. Pós Licitação'!H869</f>
        <v>0</v>
      </c>
      <c r="I897" s="95">
        <f>'Orç. Pós Licitação'!I869</f>
        <v>0</v>
      </c>
      <c r="J897" s="456"/>
      <c r="K897" s="459">
        <f t="shared" si="135"/>
        <v>0</v>
      </c>
      <c r="L897" s="283"/>
      <c r="M897" s="99">
        <f t="shared" si="136"/>
        <v>0</v>
      </c>
      <c r="N897" s="458">
        <f t="shared" si="137"/>
        <v>0</v>
      </c>
      <c r="O897" s="99">
        <f t="shared" si="138"/>
        <v>0</v>
      </c>
    </row>
    <row r="898" spans="1:15" x14ac:dyDescent="0.2">
      <c r="A898" s="92" t="str">
        <f>Orçamento!A870</f>
        <v>28.18</v>
      </c>
      <c r="B898" s="39" t="str">
        <f>Orçamento!B870</f>
        <v>Sinapi</v>
      </c>
      <c r="C898" s="39">
        <f>Orçamento!C870</f>
        <v>0</v>
      </c>
      <c r="D898" s="39">
        <f>Orçamento!D870</f>
        <v>0</v>
      </c>
      <c r="E898" s="39">
        <f>Orçamento!E870</f>
        <v>0</v>
      </c>
      <c r="F898" s="39">
        <f>Orçamento!F870</f>
        <v>0</v>
      </c>
      <c r="G898" s="95">
        <f>'Orç. Pós Licitação'!G870</f>
        <v>0</v>
      </c>
      <c r="H898" s="95">
        <f>'Orç. Pós Licitação'!H870</f>
        <v>0</v>
      </c>
      <c r="I898" s="95">
        <f>'Orç. Pós Licitação'!I870</f>
        <v>0</v>
      </c>
      <c r="J898" s="456"/>
      <c r="K898" s="459">
        <f t="shared" si="135"/>
        <v>0</v>
      </c>
      <c r="L898" s="283"/>
      <c r="M898" s="99">
        <f t="shared" si="136"/>
        <v>0</v>
      </c>
      <c r="N898" s="458">
        <f t="shared" si="137"/>
        <v>0</v>
      </c>
      <c r="O898" s="99">
        <f t="shared" si="138"/>
        <v>0</v>
      </c>
    </row>
    <row r="899" spans="1:15" x14ac:dyDescent="0.2">
      <c r="A899" s="92" t="str">
        <f>Orçamento!A871</f>
        <v>28.19</v>
      </c>
      <c r="B899" s="39" t="str">
        <f>Orçamento!B871</f>
        <v>Sinapi</v>
      </c>
      <c r="C899" s="39">
        <f>Orçamento!C871</f>
        <v>0</v>
      </c>
      <c r="D899" s="39">
        <f>Orçamento!D871</f>
        <v>0</v>
      </c>
      <c r="E899" s="39">
        <f>Orçamento!E871</f>
        <v>0</v>
      </c>
      <c r="F899" s="39">
        <f>Orçamento!F871</f>
        <v>0</v>
      </c>
      <c r="G899" s="95">
        <f>'Orç. Pós Licitação'!G871</f>
        <v>0</v>
      </c>
      <c r="H899" s="95">
        <f>'Orç. Pós Licitação'!H871</f>
        <v>0</v>
      </c>
      <c r="I899" s="95">
        <f>'Orç. Pós Licitação'!I871</f>
        <v>0</v>
      </c>
      <c r="J899" s="456"/>
      <c r="K899" s="459">
        <f t="shared" si="135"/>
        <v>0</v>
      </c>
      <c r="L899" s="283"/>
      <c r="M899" s="99">
        <f t="shared" si="136"/>
        <v>0</v>
      </c>
      <c r="N899" s="458">
        <f t="shared" si="137"/>
        <v>0</v>
      </c>
      <c r="O899" s="99">
        <f t="shared" si="138"/>
        <v>0</v>
      </c>
    </row>
    <row r="900" spans="1:15" x14ac:dyDescent="0.2">
      <c r="A900" s="92" t="str">
        <f>Orçamento!A872</f>
        <v>28.20</v>
      </c>
      <c r="B900" s="39" t="str">
        <f>Orçamento!B872</f>
        <v>Sinapi</v>
      </c>
      <c r="C900" s="39">
        <f>Orçamento!C872</f>
        <v>0</v>
      </c>
      <c r="D900" s="39">
        <f>Orçamento!D872</f>
        <v>0</v>
      </c>
      <c r="E900" s="39">
        <f>Orçamento!E872</f>
        <v>0</v>
      </c>
      <c r="F900" s="39">
        <f>Orçamento!F872</f>
        <v>0</v>
      </c>
      <c r="G900" s="95">
        <f>'Orç. Pós Licitação'!G872</f>
        <v>0</v>
      </c>
      <c r="H900" s="95">
        <f>'Orç. Pós Licitação'!H872</f>
        <v>0</v>
      </c>
      <c r="I900" s="95">
        <f>'Orç. Pós Licitação'!I872</f>
        <v>0</v>
      </c>
      <c r="J900" s="456"/>
      <c r="K900" s="459">
        <f t="shared" si="135"/>
        <v>0</v>
      </c>
      <c r="L900" s="283"/>
      <c r="M900" s="99">
        <f t="shared" si="136"/>
        <v>0</v>
      </c>
      <c r="N900" s="458">
        <f t="shared" si="137"/>
        <v>0</v>
      </c>
      <c r="O900" s="99">
        <f t="shared" si="138"/>
        <v>0</v>
      </c>
    </row>
    <row r="901" spans="1:15" x14ac:dyDescent="0.2">
      <c r="A901" s="92" t="str">
        <f>Orçamento!A873</f>
        <v>28.21</v>
      </c>
      <c r="B901" s="39" t="str">
        <f>Orçamento!B873</f>
        <v>Sinapi</v>
      </c>
      <c r="C901" s="39">
        <f>Orçamento!C873</f>
        <v>0</v>
      </c>
      <c r="D901" s="39">
        <f>Orçamento!D873</f>
        <v>0</v>
      </c>
      <c r="E901" s="39">
        <f>Orçamento!E873</f>
        <v>0</v>
      </c>
      <c r="F901" s="39">
        <f>Orçamento!F873</f>
        <v>0</v>
      </c>
      <c r="G901" s="95">
        <f>'Orç. Pós Licitação'!G873</f>
        <v>0</v>
      </c>
      <c r="H901" s="95">
        <f>'Orç. Pós Licitação'!H873</f>
        <v>0</v>
      </c>
      <c r="I901" s="95">
        <f>'Orç. Pós Licitação'!I873</f>
        <v>0</v>
      </c>
      <c r="J901" s="456"/>
      <c r="K901" s="459">
        <f t="shared" si="135"/>
        <v>0</v>
      </c>
      <c r="L901" s="283"/>
      <c r="M901" s="99">
        <f t="shared" si="136"/>
        <v>0</v>
      </c>
      <c r="N901" s="458">
        <f t="shared" si="137"/>
        <v>0</v>
      </c>
      <c r="O901" s="99">
        <f t="shared" si="138"/>
        <v>0</v>
      </c>
    </row>
    <row r="902" spans="1:15" x14ac:dyDescent="0.2">
      <c r="A902" s="92" t="str">
        <f>Orçamento!A874</f>
        <v>28.22</v>
      </c>
      <c r="B902" s="39" t="str">
        <f>Orçamento!B874</f>
        <v>Sinapi</v>
      </c>
      <c r="C902" s="39">
        <f>Orçamento!C874</f>
        <v>0</v>
      </c>
      <c r="D902" s="39">
        <f>Orçamento!D874</f>
        <v>0</v>
      </c>
      <c r="E902" s="39">
        <f>Orçamento!E874</f>
        <v>0</v>
      </c>
      <c r="F902" s="39">
        <f>Orçamento!F874</f>
        <v>0</v>
      </c>
      <c r="G902" s="95">
        <f>'Orç. Pós Licitação'!G874</f>
        <v>0</v>
      </c>
      <c r="H902" s="95">
        <f>'Orç. Pós Licitação'!H874</f>
        <v>0</v>
      </c>
      <c r="I902" s="95">
        <f>'Orç. Pós Licitação'!I874</f>
        <v>0</v>
      </c>
      <c r="J902" s="456"/>
      <c r="K902" s="459">
        <f t="shared" si="135"/>
        <v>0</v>
      </c>
      <c r="L902" s="283"/>
      <c r="M902" s="99">
        <f t="shared" si="136"/>
        <v>0</v>
      </c>
      <c r="N902" s="458">
        <f t="shared" si="137"/>
        <v>0</v>
      </c>
      <c r="O902" s="99">
        <f t="shared" si="138"/>
        <v>0</v>
      </c>
    </row>
    <row r="903" spans="1:15" x14ac:dyDescent="0.2">
      <c r="A903" s="92" t="str">
        <f>Orçamento!A875</f>
        <v>28.23</v>
      </c>
      <c r="B903" s="39" t="str">
        <f>Orçamento!B875</f>
        <v>Sinapi</v>
      </c>
      <c r="C903" s="39">
        <f>Orçamento!C875</f>
        <v>0</v>
      </c>
      <c r="D903" s="39">
        <f>Orçamento!D875</f>
        <v>0</v>
      </c>
      <c r="E903" s="39">
        <f>Orçamento!E875</f>
        <v>0</v>
      </c>
      <c r="F903" s="39">
        <f>Orçamento!F875</f>
        <v>0</v>
      </c>
      <c r="G903" s="95">
        <f>'Orç. Pós Licitação'!G875</f>
        <v>0</v>
      </c>
      <c r="H903" s="95">
        <f>'Orç. Pós Licitação'!H875</f>
        <v>0</v>
      </c>
      <c r="I903" s="95">
        <f>'Orç. Pós Licitação'!I875</f>
        <v>0</v>
      </c>
      <c r="J903" s="456"/>
      <c r="K903" s="459">
        <f t="shared" si="135"/>
        <v>0</v>
      </c>
      <c r="L903" s="283"/>
      <c r="M903" s="99">
        <f t="shared" si="136"/>
        <v>0</v>
      </c>
      <c r="N903" s="458">
        <f t="shared" si="137"/>
        <v>0</v>
      </c>
      <c r="O903" s="99">
        <f t="shared" si="138"/>
        <v>0</v>
      </c>
    </row>
    <row r="904" spans="1:15" x14ac:dyDescent="0.2">
      <c r="A904" s="92" t="str">
        <f>Orçamento!A876</f>
        <v>28.24</v>
      </c>
      <c r="B904" s="39" t="str">
        <f>Orçamento!B876</f>
        <v>Sinapi</v>
      </c>
      <c r="C904" s="39">
        <f>Orçamento!C876</f>
        <v>0</v>
      </c>
      <c r="D904" s="39">
        <f>Orçamento!D876</f>
        <v>0</v>
      </c>
      <c r="E904" s="39">
        <f>Orçamento!E876</f>
        <v>0</v>
      </c>
      <c r="F904" s="39">
        <f>Orçamento!F876</f>
        <v>0</v>
      </c>
      <c r="G904" s="95">
        <f>'Orç. Pós Licitação'!G876</f>
        <v>0</v>
      </c>
      <c r="H904" s="95">
        <f>'Orç. Pós Licitação'!H876</f>
        <v>0</v>
      </c>
      <c r="I904" s="95">
        <f>'Orç. Pós Licitação'!I876</f>
        <v>0</v>
      </c>
      <c r="J904" s="456"/>
      <c r="K904" s="459">
        <f t="shared" si="135"/>
        <v>0</v>
      </c>
      <c r="L904" s="283"/>
      <c r="M904" s="99">
        <f t="shared" si="136"/>
        <v>0</v>
      </c>
      <c r="N904" s="458">
        <f t="shared" si="137"/>
        <v>0</v>
      </c>
      <c r="O904" s="99">
        <f t="shared" si="138"/>
        <v>0</v>
      </c>
    </row>
    <row r="905" spans="1:15" x14ac:dyDescent="0.2">
      <c r="A905" s="92" t="str">
        <f>Orçamento!A877</f>
        <v>28.25</v>
      </c>
      <c r="B905" s="39" t="str">
        <f>Orçamento!B877</f>
        <v>Sinapi</v>
      </c>
      <c r="C905" s="39">
        <f>Orçamento!C877</f>
        <v>0</v>
      </c>
      <c r="D905" s="39">
        <f>Orçamento!D877</f>
        <v>0</v>
      </c>
      <c r="E905" s="39">
        <f>Orçamento!E877</f>
        <v>0</v>
      </c>
      <c r="F905" s="39">
        <f>Orçamento!F877</f>
        <v>0</v>
      </c>
      <c r="G905" s="95">
        <f>'Orç. Pós Licitação'!G877</f>
        <v>0</v>
      </c>
      <c r="H905" s="95">
        <f>'Orç. Pós Licitação'!H877</f>
        <v>0</v>
      </c>
      <c r="I905" s="95">
        <f>'Orç. Pós Licitação'!I877</f>
        <v>0</v>
      </c>
      <c r="J905" s="456"/>
      <c r="K905" s="459">
        <f t="shared" si="135"/>
        <v>0</v>
      </c>
      <c r="L905" s="283"/>
      <c r="M905" s="99">
        <f t="shared" si="136"/>
        <v>0</v>
      </c>
      <c r="N905" s="458">
        <f t="shared" si="137"/>
        <v>0</v>
      </c>
      <c r="O905" s="99">
        <f t="shared" si="138"/>
        <v>0</v>
      </c>
    </row>
    <row r="906" spans="1:15" x14ac:dyDescent="0.2">
      <c r="A906" s="92" t="str">
        <f>Orçamento!A878</f>
        <v>28.26</v>
      </c>
      <c r="B906" s="39" t="str">
        <f>Orçamento!B878</f>
        <v>Sinapi</v>
      </c>
      <c r="C906" s="39">
        <f>Orçamento!C878</f>
        <v>0</v>
      </c>
      <c r="D906" s="39">
        <f>Orçamento!D878</f>
        <v>0</v>
      </c>
      <c r="E906" s="39">
        <f>Orçamento!E878</f>
        <v>0</v>
      </c>
      <c r="F906" s="39">
        <f>Orçamento!F878</f>
        <v>0</v>
      </c>
      <c r="G906" s="95">
        <f>'Orç. Pós Licitação'!G878</f>
        <v>0</v>
      </c>
      <c r="H906" s="95">
        <f>'Orç. Pós Licitação'!H878</f>
        <v>0</v>
      </c>
      <c r="I906" s="95">
        <f>'Orç. Pós Licitação'!I878</f>
        <v>0</v>
      </c>
      <c r="J906" s="456"/>
      <c r="K906" s="459">
        <f t="shared" si="135"/>
        <v>0</v>
      </c>
      <c r="L906" s="283"/>
      <c r="M906" s="99">
        <f t="shared" si="136"/>
        <v>0</v>
      </c>
      <c r="N906" s="458">
        <f t="shared" si="137"/>
        <v>0</v>
      </c>
      <c r="O906" s="99">
        <f t="shared" si="138"/>
        <v>0</v>
      </c>
    </row>
    <row r="907" spans="1:15" x14ac:dyDescent="0.2">
      <c r="A907" s="92" t="str">
        <f>Orçamento!A879</f>
        <v>28.27</v>
      </c>
      <c r="B907" s="39" t="str">
        <f>Orçamento!B879</f>
        <v>Sinapi</v>
      </c>
      <c r="C907" s="39">
        <f>Orçamento!C879</f>
        <v>0</v>
      </c>
      <c r="D907" s="39">
        <f>Orçamento!D879</f>
        <v>0</v>
      </c>
      <c r="E907" s="39">
        <f>Orçamento!E879</f>
        <v>0</v>
      </c>
      <c r="F907" s="39">
        <f>Orçamento!F879</f>
        <v>0</v>
      </c>
      <c r="G907" s="95">
        <f>'Orç. Pós Licitação'!G879</f>
        <v>0</v>
      </c>
      <c r="H907" s="95">
        <f>'Orç. Pós Licitação'!H879</f>
        <v>0</v>
      </c>
      <c r="I907" s="95">
        <f>'Orç. Pós Licitação'!I879</f>
        <v>0</v>
      </c>
      <c r="J907" s="456"/>
      <c r="K907" s="459">
        <f t="shared" si="135"/>
        <v>0</v>
      </c>
      <c r="L907" s="283"/>
      <c r="M907" s="99">
        <f t="shared" si="136"/>
        <v>0</v>
      </c>
      <c r="N907" s="458">
        <f t="shared" si="137"/>
        <v>0</v>
      </c>
      <c r="O907" s="99">
        <f t="shared" si="138"/>
        <v>0</v>
      </c>
    </row>
    <row r="908" spans="1:15" x14ac:dyDescent="0.2">
      <c r="A908" s="92" t="str">
        <f>Orçamento!A880</f>
        <v>28.28</v>
      </c>
      <c r="B908" s="39" t="str">
        <f>Orçamento!B880</f>
        <v>Sinapi</v>
      </c>
      <c r="C908" s="39">
        <f>Orçamento!C880</f>
        <v>0</v>
      </c>
      <c r="D908" s="39">
        <f>Orçamento!D880</f>
        <v>0</v>
      </c>
      <c r="E908" s="39">
        <f>Orçamento!E880</f>
        <v>0</v>
      </c>
      <c r="F908" s="39">
        <f>Orçamento!F880</f>
        <v>0</v>
      </c>
      <c r="G908" s="95">
        <f>'Orç. Pós Licitação'!G880</f>
        <v>0</v>
      </c>
      <c r="H908" s="95">
        <f>'Orç. Pós Licitação'!H880</f>
        <v>0</v>
      </c>
      <c r="I908" s="95">
        <f>'Orç. Pós Licitação'!I880</f>
        <v>0</v>
      </c>
      <c r="J908" s="456"/>
      <c r="K908" s="459">
        <f t="shared" si="135"/>
        <v>0</v>
      </c>
      <c r="L908" s="283"/>
      <c r="M908" s="99">
        <f t="shared" si="136"/>
        <v>0</v>
      </c>
      <c r="N908" s="458">
        <f t="shared" si="137"/>
        <v>0</v>
      </c>
      <c r="O908" s="99">
        <f t="shared" si="138"/>
        <v>0</v>
      </c>
    </row>
    <row r="909" spans="1:15" x14ac:dyDescent="0.2">
      <c r="A909" s="92" t="str">
        <f>Orçamento!A881</f>
        <v>28.29</v>
      </c>
      <c r="B909" s="39" t="str">
        <f>Orçamento!B881</f>
        <v>Sinapi</v>
      </c>
      <c r="C909" s="39">
        <f>Orçamento!C881</f>
        <v>0</v>
      </c>
      <c r="D909" s="39">
        <f>Orçamento!D881</f>
        <v>0</v>
      </c>
      <c r="E909" s="39">
        <f>Orçamento!E881</f>
        <v>0</v>
      </c>
      <c r="F909" s="39">
        <f>Orçamento!F881</f>
        <v>0</v>
      </c>
      <c r="G909" s="95">
        <f>'Orç. Pós Licitação'!G881</f>
        <v>0</v>
      </c>
      <c r="H909" s="95">
        <f>'Orç. Pós Licitação'!H881</f>
        <v>0</v>
      </c>
      <c r="I909" s="95">
        <f>'Orç. Pós Licitação'!I881</f>
        <v>0</v>
      </c>
      <c r="J909" s="456"/>
      <c r="K909" s="459">
        <f t="shared" si="135"/>
        <v>0</v>
      </c>
      <c r="L909" s="283"/>
      <c r="M909" s="99">
        <f t="shared" si="136"/>
        <v>0</v>
      </c>
      <c r="N909" s="458">
        <f t="shared" si="137"/>
        <v>0</v>
      </c>
      <c r="O909" s="99">
        <f t="shared" si="138"/>
        <v>0</v>
      </c>
    </row>
    <row r="910" spans="1:15" x14ac:dyDescent="0.2">
      <c r="A910" s="92" t="str">
        <f>Orçamento!A882</f>
        <v>28.30</v>
      </c>
      <c r="B910" s="39" t="str">
        <f>Orçamento!B882</f>
        <v>Sinapi</v>
      </c>
      <c r="C910" s="39">
        <f>Orçamento!C882</f>
        <v>0</v>
      </c>
      <c r="D910" s="39">
        <f>Orçamento!D882</f>
        <v>0</v>
      </c>
      <c r="E910" s="39">
        <f>Orçamento!E882</f>
        <v>0</v>
      </c>
      <c r="F910" s="39">
        <f>Orçamento!F882</f>
        <v>0</v>
      </c>
      <c r="G910" s="95">
        <f>'Orç. Pós Licitação'!G882</f>
        <v>0</v>
      </c>
      <c r="H910" s="95">
        <f>'Orç. Pós Licitação'!H882</f>
        <v>0</v>
      </c>
      <c r="I910" s="95">
        <f>'Orç. Pós Licitação'!I882</f>
        <v>0</v>
      </c>
      <c r="J910" s="456"/>
      <c r="K910" s="459">
        <f t="shared" si="135"/>
        <v>0</v>
      </c>
      <c r="L910" s="283"/>
      <c r="M910" s="99">
        <f t="shared" si="136"/>
        <v>0</v>
      </c>
      <c r="N910" s="458">
        <f t="shared" si="137"/>
        <v>0</v>
      </c>
      <c r="O910" s="99">
        <f t="shared" si="138"/>
        <v>0</v>
      </c>
    </row>
    <row r="911" spans="1:15" s="2" customFormat="1" ht="15.75" x14ac:dyDescent="0.25">
      <c r="A911" s="449"/>
      <c r="B911" s="434"/>
      <c r="C911" s="434"/>
      <c r="D911" s="430"/>
      <c r="E911" s="430" t="s">
        <v>1116</v>
      </c>
      <c r="F911" s="434"/>
      <c r="G911" s="434"/>
      <c r="H911" s="436"/>
      <c r="I911" s="437">
        <f>SUM(I881:I910)</f>
        <v>0</v>
      </c>
      <c r="J911" s="438"/>
      <c r="K911" s="437">
        <f>SUM(K881:K910)</f>
        <v>0</v>
      </c>
      <c r="L911" s="438"/>
      <c r="M911" s="437">
        <f>SUM(M881:M910)</f>
        <v>0</v>
      </c>
      <c r="N911" s="437"/>
      <c r="O911" s="437">
        <f t="shared" ref="O911" si="139">SUM(O881:O910)</f>
        <v>0</v>
      </c>
    </row>
    <row r="912" spans="1:15" s="3" customFormat="1" ht="21.75" customHeight="1" x14ac:dyDescent="0.25">
      <c r="A912" s="451" t="str">
        <f>Orçamento!A883</f>
        <v>29.0</v>
      </c>
      <c r="B912" s="427"/>
      <c r="C912" s="427"/>
      <c r="D912" s="428" t="str">
        <f>Orçamento!D883</f>
        <v>META 29</v>
      </c>
      <c r="E912" s="427"/>
      <c r="F912" s="427"/>
      <c r="G912" s="429"/>
      <c r="H912" s="430"/>
      <c r="I912" s="430"/>
      <c r="J912" s="431"/>
      <c r="K912" s="431"/>
      <c r="L912" s="431"/>
      <c r="M912" s="432"/>
      <c r="N912" s="433"/>
      <c r="O912" s="433"/>
    </row>
    <row r="913" spans="1:15" x14ac:dyDescent="0.2">
      <c r="A913" s="92" t="str">
        <f>Orçamento!A884</f>
        <v>29.1</v>
      </c>
      <c r="B913" s="39" t="str">
        <f>Orçamento!B884</f>
        <v>Sinapi</v>
      </c>
      <c r="C913" s="39">
        <f>Orçamento!C884</f>
        <v>0</v>
      </c>
      <c r="D913" s="39">
        <f>Orçamento!D884</f>
        <v>0</v>
      </c>
      <c r="E913" s="39">
        <f>Orçamento!E884</f>
        <v>0</v>
      </c>
      <c r="F913" s="39">
        <f>Orçamento!F884</f>
        <v>0</v>
      </c>
      <c r="G913" s="95">
        <f>'Orç. Pós Licitação'!G884</f>
        <v>0</v>
      </c>
      <c r="H913" s="95">
        <f>'Orç. Pós Licitação'!H884</f>
        <v>0</v>
      </c>
      <c r="I913" s="95">
        <f>'Orç. Pós Licitação'!I884</f>
        <v>0</v>
      </c>
      <c r="J913" s="456"/>
      <c r="K913" s="459">
        <f t="shared" ref="K913:K942" si="140">ROUND((J913*H913),2)</f>
        <v>0</v>
      </c>
      <c r="L913" s="283"/>
      <c r="M913" s="99">
        <f t="shared" ref="M913:M942" si="141">ROUND((L913*H913),2)</f>
        <v>0</v>
      </c>
      <c r="N913" s="458">
        <f t="shared" ref="N913:N942" si="142">F913-J913+L913</f>
        <v>0</v>
      </c>
      <c r="O913" s="99">
        <f t="shared" ref="O913:O942" si="143">ROUND((N913*H913),2)</f>
        <v>0</v>
      </c>
    </row>
    <row r="914" spans="1:15" x14ac:dyDescent="0.2">
      <c r="A914" s="92" t="str">
        <f>Orçamento!A885</f>
        <v>29.2</v>
      </c>
      <c r="B914" s="39" t="str">
        <f>Orçamento!B885</f>
        <v>Sinapi</v>
      </c>
      <c r="C914" s="39">
        <f>Orçamento!C885</f>
        <v>0</v>
      </c>
      <c r="D914" s="39">
        <f>Orçamento!D885</f>
        <v>0</v>
      </c>
      <c r="E914" s="39">
        <f>Orçamento!E885</f>
        <v>0</v>
      </c>
      <c r="F914" s="39">
        <f>Orçamento!F885</f>
        <v>0</v>
      </c>
      <c r="G914" s="95">
        <f>'Orç. Pós Licitação'!G885</f>
        <v>0</v>
      </c>
      <c r="H914" s="95">
        <f>'Orç. Pós Licitação'!H885</f>
        <v>0</v>
      </c>
      <c r="I914" s="95">
        <f>'Orç. Pós Licitação'!I885</f>
        <v>0</v>
      </c>
      <c r="J914" s="456"/>
      <c r="K914" s="459">
        <f t="shared" si="140"/>
        <v>0</v>
      </c>
      <c r="L914" s="283"/>
      <c r="M914" s="99">
        <f t="shared" si="141"/>
        <v>0</v>
      </c>
      <c r="N914" s="458">
        <f t="shared" si="142"/>
        <v>0</v>
      </c>
      <c r="O914" s="99">
        <f t="shared" si="143"/>
        <v>0</v>
      </c>
    </row>
    <row r="915" spans="1:15" x14ac:dyDescent="0.2">
      <c r="A915" s="92" t="str">
        <f>Orçamento!A886</f>
        <v>29.3</v>
      </c>
      <c r="B915" s="39" t="str">
        <f>Orçamento!B886</f>
        <v>Sinapi</v>
      </c>
      <c r="C915" s="39">
        <f>Orçamento!C886</f>
        <v>0</v>
      </c>
      <c r="D915" s="39">
        <f>Orçamento!D886</f>
        <v>0</v>
      </c>
      <c r="E915" s="39">
        <f>Orçamento!E886</f>
        <v>0</v>
      </c>
      <c r="F915" s="39">
        <f>Orçamento!F886</f>
        <v>0</v>
      </c>
      <c r="G915" s="95">
        <f>'Orç. Pós Licitação'!G886</f>
        <v>0</v>
      </c>
      <c r="H915" s="95">
        <f>'Orç. Pós Licitação'!H886</f>
        <v>0</v>
      </c>
      <c r="I915" s="95">
        <f>'Orç. Pós Licitação'!I886</f>
        <v>0</v>
      </c>
      <c r="J915" s="456"/>
      <c r="K915" s="459">
        <f t="shared" si="140"/>
        <v>0</v>
      </c>
      <c r="L915" s="283"/>
      <c r="M915" s="99">
        <f t="shared" si="141"/>
        <v>0</v>
      </c>
      <c r="N915" s="458">
        <f t="shared" si="142"/>
        <v>0</v>
      </c>
      <c r="O915" s="99">
        <f t="shared" si="143"/>
        <v>0</v>
      </c>
    </row>
    <row r="916" spans="1:15" x14ac:dyDescent="0.2">
      <c r="A916" s="92" t="str">
        <f>Orçamento!A887</f>
        <v>29.4</v>
      </c>
      <c r="B916" s="39" t="str">
        <f>Orçamento!B887</f>
        <v>Sinapi</v>
      </c>
      <c r="C916" s="39">
        <f>Orçamento!C887</f>
        <v>0</v>
      </c>
      <c r="D916" s="39">
        <f>Orçamento!D887</f>
        <v>0</v>
      </c>
      <c r="E916" s="39">
        <f>Orçamento!E887</f>
        <v>0</v>
      </c>
      <c r="F916" s="39">
        <f>Orçamento!F887</f>
        <v>0</v>
      </c>
      <c r="G916" s="95">
        <f>'Orç. Pós Licitação'!G887</f>
        <v>0</v>
      </c>
      <c r="H916" s="95">
        <f>'Orç. Pós Licitação'!H887</f>
        <v>0</v>
      </c>
      <c r="I916" s="95">
        <f>'Orç. Pós Licitação'!I887</f>
        <v>0</v>
      </c>
      <c r="J916" s="456"/>
      <c r="K916" s="459">
        <f t="shared" si="140"/>
        <v>0</v>
      </c>
      <c r="L916" s="283"/>
      <c r="M916" s="99">
        <f t="shared" si="141"/>
        <v>0</v>
      </c>
      <c r="N916" s="458">
        <f t="shared" si="142"/>
        <v>0</v>
      </c>
      <c r="O916" s="99">
        <f t="shared" si="143"/>
        <v>0</v>
      </c>
    </row>
    <row r="917" spans="1:15" x14ac:dyDescent="0.2">
      <c r="A917" s="92" t="str">
        <f>Orçamento!A888</f>
        <v>29.5</v>
      </c>
      <c r="B917" s="39" t="str">
        <f>Orçamento!B888</f>
        <v>Sinapi</v>
      </c>
      <c r="C917" s="39">
        <f>Orçamento!C888</f>
        <v>0</v>
      </c>
      <c r="D917" s="39">
        <f>Orçamento!D888</f>
        <v>0</v>
      </c>
      <c r="E917" s="39">
        <f>Orçamento!E888</f>
        <v>0</v>
      </c>
      <c r="F917" s="39">
        <f>Orçamento!F888</f>
        <v>0</v>
      </c>
      <c r="G917" s="95">
        <f>'Orç. Pós Licitação'!G888</f>
        <v>0</v>
      </c>
      <c r="H917" s="95">
        <f>'Orç. Pós Licitação'!H888</f>
        <v>0</v>
      </c>
      <c r="I917" s="95">
        <f>'Orç. Pós Licitação'!I888</f>
        <v>0</v>
      </c>
      <c r="J917" s="456"/>
      <c r="K917" s="459">
        <f t="shared" si="140"/>
        <v>0</v>
      </c>
      <c r="L917" s="283"/>
      <c r="M917" s="99">
        <f t="shared" si="141"/>
        <v>0</v>
      </c>
      <c r="N917" s="458">
        <f t="shared" si="142"/>
        <v>0</v>
      </c>
      <c r="O917" s="99">
        <f t="shared" si="143"/>
        <v>0</v>
      </c>
    </row>
    <row r="918" spans="1:15" x14ac:dyDescent="0.2">
      <c r="A918" s="92" t="str">
        <f>Orçamento!A889</f>
        <v>29.6</v>
      </c>
      <c r="B918" s="39" t="str">
        <f>Orçamento!B889</f>
        <v>Sinapi</v>
      </c>
      <c r="C918" s="39">
        <f>Orçamento!C889</f>
        <v>0</v>
      </c>
      <c r="D918" s="39">
        <f>Orçamento!D889</f>
        <v>0</v>
      </c>
      <c r="E918" s="39">
        <f>Orçamento!E889</f>
        <v>0</v>
      </c>
      <c r="F918" s="39">
        <f>Orçamento!F889</f>
        <v>0</v>
      </c>
      <c r="G918" s="95">
        <f>'Orç. Pós Licitação'!G889</f>
        <v>0</v>
      </c>
      <c r="H918" s="95">
        <f>'Orç. Pós Licitação'!H889</f>
        <v>0</v>
      </c>
      <c r="I918" s="95">
        <f>'Orç. Pós Licitação'!I889</f>
        <v>0</v>
      </c>
      <c r="J918" s="456"/>
      <c r="K918" s="459">
        <f t="shared" si="140"/>
        <v>0</v>
      </c>
      <c r="L918" s="283"/>
      <c r="M918" s="99">
        <f t="shared" si="141"/>
        <v>0</v>
      </c>
      <c r="N918" s="458">
        <f t="shared" si="142"/>
        <v>0</v>
      </c>
      <c r="O918" s="99">
        <f t="shared" si="143"/>
        <v>0</v>
      </c>
    </row>
    <row r="919" spans="1:15" x14ac:dyDescent="0.2">
      <c r="A919" s="92" t="str">
        <f>Orçamento!A890</f>
        <v>29.7</v>
      </c>
      <c r="B919" s="39" t="str">
        <f>Orçamento!B890</f>
        <v>Sinapi</v>
      </c>
      <c r="C919" s="39">
        <f>Orçamento!C890</f>
        <v>0</v>
      </c>
      <c r="D919" s="39">
        <f>Orçamento!D890</f>
        <v>0</v>
      </c>
      <c r="E919" s="39">
        <f>Orçamento!E890</f>
        <v>0</v>
      </c>
      <c r="F919" s="39">
        <f>Orçamento!F890</f>
        <v>0</v>
      </c>
      <c r="G919" s="95">
        <f>'Orç. Pós Licitação'!G890</f>
        <v>0</v>
      </c>
      <c r="H919" s="95">
        <f>'Orç. Pós Licitação'!H890</f>
        <v>0</v>
      </c>
      <c r="I919" s="95">
        <f>'Orç. Pós Licitação'!I890</f>
        <v>0</v>
      </c>
      <c r="J919" s="456"/>
      <c r="K919" s="459">
        <f t="shared" si="140"/>
        <v>0</v>
      </c>
      <c r="L919" s="283"/>
      <c r="M919" s="99">
        <f t="shared" si="141"/>
        <v>0</v>
      </c>
      <c r="N919" s="458">
        <f t="shared" si="142"/>
        <v>0</v>
      </c>
      <c r="O919" s="99">
        <f t="shared" si="143"/>
        <v>0</v>
      </c>
    </row>
    <row r="920" spans="1:15" x14ac:dyDescent="0.2">
      <c r="A920" s="92" t="str">
        <f>Orçamento!A891</f>
        <v>29.8</v>
      </c>
      <c r="B920" s="39" t="str">
        <f>Orçamento!B891</f>
        <v>Sinapi</v>
      </c>
      <c r="C920" s="39">
        <f>Orçamento!C891</f>
        <v>0</v>
      </c>
      <c r="D920" s="39">
        <f>Orçamento!D891</f>
        <v>0</v>
      </c>
      <c r="E920" s="39">
        <f>Orçamento!E891</f>
        <v>0</v>
      </c>
      <c r="F920" s="39">
        <f>Orçamento!F891</f>
        <v>0</v>
      </c>
      <c r="G920" s="95">
        <f>'Orç. Pós Licitação'!G891</f>
        <v>0</v>
      </c>
      <c r="H920" s="95">
        <f>'Orç. Pós Licitação'!H891</f>
        <v>0</v>
      </c>
      <c r="I920" s="95">
        <f>'Orç. Pós Licitação'!I891</f>
        <v>0</v>
      </c>
      <c r="J920" s="456"/>
      <c r="K920" s="459">
        <f t="shared" si="140"/>
        <v>0</v>
      </c>
      <c r="L920" s="283"/>
      <c r="M920" s="99">
        <f t="shared" si="141"/>
        <v>0</v>
      </c>
      <c r="N920" s="458">
        <f t="shared" si="142"/>
        <v>0</v>
      </c>
      <c r="O920" s="99">
        <f t="shared" si="143"/>
        <v>0</v>
      </c>
    </row>
    <row r="921" spans="1:15" x14ac:dyDescent="0.2">
      <c r="A921" s="92" t="str">
        <f>Orçamento!A892</f>
        <v>29.9</v>
      </c>
      <c r="B921" s="39" t="str">
        <f>Orçamento!B892</f>
        <v>Sinapi</v>
      </c>
      <c r="C921" s="39">
        <f>Orçamento!C892</f>
        <v>0</v>
      </c>
      <c r="D921" s="39">
        <f>Orçamento!D892</f>
        <v>0</v>
      </c>
      <c r="E921" s="39">
        <f>Orçamento!E892</f>
        <v>0</v>
      </c>
      <c r="F921" s="39">
        <f>Orçamento!F892</f>
        <v>0</v>
      </c>
      <c r="G921" s="95">
        <f>'Orç. Pós Licitação'!G892</f>
        <v>0</v>
      </c>
      <c r="H921" s="95">
        <f>'Orç. Pós Licitação'!H892</f>
        <v>0</v>
      </c>
      <c r="I921" s="95">
        <f>'Orç. Pós Licitação'!I892</f>
        <v>0</v>
      </c>
      <c r="J921" s="456"/>
      <c r="K921" s="459">
        <f t="shared" si="140"/>
        <v>0</v>
      </c>
      <c r="L921" s="283"/>
      <c r="M921" s="99">
        <f t="shared" si="141"/>
        <v>0</v>
      </c>
      <c r="N921" s="458">
        <f t="shared" si="142"/>
        <v>0</v>
      </c>
      <c r="O921" s="99">
        <f t="shared" si="143"/>
        <v>0</v>
      </c>
    </row>
    <row r="922" spans="1:15" x14ac:dyDescent="0.2">
      <c r="A922" s="92" t="str">
        <f>Orçamento!A893</f>
        <v>29.10</v>
      </c>
      <c r="B922" s="39" t="str">
        <f>Orçamento!B893</f>
        <v>Sinapi</v>
      </c>
      <c r="C922" s="39">
        <f>Orçamento!C893</f>
        <v>0</v>
      </c>
      <c r="D922" s="39">
        <f>Orçamento!D893</f>
        <v>0</v>
      </c>
      <c r="E922" s="39">
        <f>Orçamento!E893</f>
        <v>0</v>
      </c>
      <c r="F922" s="39">
        <f>Orçamento!F893</f>
        <v>0</v>
      </c>
      <c r="G922" s="95">
        <f>'Orç. Pós Licitação'!G893</f>
        <v>0</v>
      </c>
      <c r="H922" s="95">
        <f>'Orç. Pós Licitação'!H893</f>
        <v>0</v>
      </c>
      <c r="I922" s="95">
        <f>'Orç. Pós Licitação'!I893</f>
        <v>0</v>
      </c>
      <c r="J922" s="456"/>
      <c r="K922" s="459">
        <f t="shared" si="140"/>
        <v>0</v>
      </c>
      <c r="L922" s="283"/>
      <c r="M922" s="99">
        <f t="shared" si="141"/>
        <v>0</v>
      </c>
      <c r="N922" s="458">
        <f t="shared" si="142"/>
        <v>0</v>
      </c>
      <c r="O922" s="99">
        <f t="shared" si="143"/>
        <v>0</v>
      </c>
    </row>
    <row r="923" spans="1:15" x14ac:dyDescent="0.2">
      <c r="A923" s="92" t="str">
        <f>Orçamento!A894</f>
        <v>29.11</v>
      </c>
      <c r="B923" s="39" t="str">
        <f>Orçamento!B894</f>
        <v>Sinapi</v>
      </c>
      <c r="C923" s="39">
        <f>Orçamento!C894</f>
        <v>0</v>
      </c>
      <c r="D923" s="39">
        <f>Orçamento!D894</f>
        <v>0</v>
      </c>
      <c r="E923" s="39">
        <f>Orçamento!E894</f>
        <v>0</v>
      </c>
      <c r="F923" s="39">
        <f>Orçamento!F894</f>
        <v>0</v>
      </c>
      <c r="G923" s="95">
        <f>'Orç. Pós Licitação'!G894</f>
        <v>0</v>
      </c>
      <c r="H923" s="95">
        <f>'Orç. Pós Licitação'!H894</f>
        <v>0</v>
      </c>
      <c r="I923" s="95">
        <f>'Orç. Pós Licitação'!I894</f>
        <v>0</v>
      </c>
      <c r="J923" s="456"/>
      <c r="K923" s="459">
        <f t="shared" si="140"/>
        <v>0</v>
      </c>
      <c r="L923" s="283"/>
      <c r="M923" s="99">
        <f t="shared" si="141"/>
        <v>0</v>
      </c>
      <c r="N923" s="458">
        <f t="shared" si="142"/>
        <v>0</v>
      </c>
      <c r="O923" s="99">
        <f t="shared" si="143"/>
        <v>0</v>
      </c>
    </row>
    <row r="924" spans="1:15" x14ac:dyDescent="0.2">
      <c r="A924" s="92" t="str">
        <f>Orçamento!A895</f>
        <v>29.12</v>
      </c>
      <c r="B924" s="39" t="str">
        <f>Orçamento!B895</f>
        <v>Sinapi</v>
      </c>
      <c r="C924" s="39">
        <f>Orçamento!C895</f>
        <v>0</v>
      </c>
      <c r="D924" s="39">
        <f>Orçamento!D895</f>
        <v>0</v>
      </c>
      <c r="E924" s="39">
        <f>Orçamento!E895</f>
        <v>0</v>
      </c>
      <c r="F924" s="39">
        <f>Orçamento!F895</f>
        <v>0</v>
      </c>
      <c r="G924" s="95">
        <f>'Orç. Pós Licitação'!G895</f>
        <v>0</v>
      </c>
      <c r="H924" s="95">
        <f>'Orç. Pós Licitação'!H895</f>
        <v>0</v>
      </c>
      <c r="I924" s="95">
        <f>'Orç. Pós Licitação'!I895</f>
        <v>0</v>
      </c>
      <c r="J924" s="456"/>
      <c r="K924" s="459">
        <f t="shared" si="140"/>
        <v>0</v>
      </c>
      <c r="L924" s="283"/>
      <c r="M924" s="99">
        <f t="shared" si="141"/>
        <v>0</v>
      </c>
      <c r="N924" s="458">
        <f t="shared" si="142"/>
        <v>0</v>
      </c>
      <c r="O924" s="99">
        <f t="shared" si="143"/>
        <v>0</v>
      </c>
    </row>
    <row r="925" spans="1:15" x14ac:dyDescent="0.2">
      <c r="A925" s="92" t="str">
        <f>Orçamento!A896</f>
        <v>29.13</v>
      </c>
      <c r="B925" s="39" t="str">
        <f>Orçamento!B896</f>
        <v>Sinapi</v>
      </c>
      <c r="C925" s="39">
        <f>Orçamento!C896</f>
        <v>0</v>
      </c>
      <c r="D925" s="39">
        <f>Orçamento!D896</f>
        <v>0</v>
      </c>
      <c r="E925" s="39">
        <f>Orçamento!E896</f>
        <v>0</v>
      </c>
      <c r="F925" s="39">
        <f>Orçamento!F896</f>
        <v>0</v>
      </c>
      <c r="G925" s="95">
        <f>'Orç. Pós Licitação'!G896</f>
        <v>0</v>
      </c>
      <c r="H925" s="95">
        <f>'Orç. Pós Licitação'!H896</f>
        <v>0</v>
      </c>
      <c r="I925" s="95">
        <f>'Orç. Pós Licitação'!I896</f>
        <v>0</v>
      </c>
      <c r="J925" s="456"/>
      <c r="K925" s="459">
        <f t="shared" si="140"/>
        <v>0</v>
      </c>
      <c r="L925" s="283"/>
      <c r="M925" s="99">
        <f t="shared" si="141"/>
        <v>0</v>
      </c>
      <c r="N925" s="458">
        <f t="shared" si="142"/>
        <v>0</v>
      </c>
      <c r="O925" s="99">
        <f t="shared" si="143"/>
        <v>0</v>
      </c>
    </row>
    <row r="926" spans="1:15" x14ac:dyDescent="0.2">
      <c r="A926" s="92" t="str">
        <f>Orçamento!A897</f>
        <v>29.14</v>
      </c>
      <c r="B926" s="39" t="str">
        <f>Orçamento!B897</f>
        <v>Sinapi</v>
      </c>
      <c r="C926" s="39">
        <f>Orçamento!C897</f>
        <v>0</v>
      </c>
      <c r="D926" s="39">
        <f>Orçamento!D897</f>
        <v>0</v>
      </c>
      <c r="E926" s="39">
        <f>Orçamento!E897</f>
        <v>0</v>
      </c>
      <c r="F926" s="39">
        <f>Orçamento!F897</f>
        <v>0</v>
      </c>
      <c r="G926" s="95">
        <f>'Orç. Pós Licitação'!G897</f>
        <v>0</v>
      </c>
      <c r="H926" s="95">
        <f>'Orç. Pós Licitação'!H897</f>
        <v>0</v>
      </c>
      <c r="I926" s="95">
        <f>'Orç. Pós Licitação'!I897</f>
        <v>0</v>
      </c>
      <c r="J926" s="456"/>
      <c r="K926" s="459">
        <f t="shared" si="140"/>
        <v>0</v>
      </c>
      <c r="L926" s="283"/>
      <c r="M926" s="99">
        <f t="shared" si="141"/>
        <v>0</v>
      </c>
      <c r="N926" s="458">
        <f t="shared" si="142"/>
        <v>0</v>
      </c>
      <c r="O926" s="99">
        <f t="shared" si="143"/>
        <v>0</v>
      </c>
    </row>
    <row r="927" spans="1:15" x14ac:dyDescent="0.2">
      <c r="A927" s="92" t="str">
        <f>Orçamento!A898</f>
        <v>29.15</v>
      </c>
      <c r="B927" s="39" t="str">
        <f>Orçamento!B898</f>
        <v>Sinapi</v>
      </c>
      <c r="C927" s="39">
        <f>Orçamento!C898</f>
        <v>0</v>
      </c>
      <c r="D927" s="39">
        <f>Orçamento!D898</f>
        <v>0</v>
      </c>
      <c r="E927" s="39">
        <f>Orçamento!E898</f>
        <v>0</v>
      </c>
      <c r="F927" s="39">
        <f>Orçamento!F898</f>
        <v>0</v>
      </c>
      <c r="G927" s="95">
        <f>'Orç. Pós Licitação'!G898</f>
        <v>0</v>
      </c>
      <c r="H927" s="95">
        <f>'Orç. Pós Licitação'!H898</f>
        <v>0</v>
      </c>
      <c r="I927" s="95">
        <f>'Orç. Pós Licitação'!I898</f>
        <v>0</v>
      </c>
      <c r="J927" s="456"/>
      <c r="K927" s="459">
        <f t="shared" si="140"/>
        <v>0</v>
      </c>
      <c r="L927" s="283"/>
      <c r="M927" s="99">
        <f t="shared" si="141"/>
        <v>0</v>
      </c>
      <c r="N927" s="458">
        <f t="shared" si="142"/>
        <v>0</v>
      </c>
      <c r="O927" s="99">
        <f t="shared" si="143"/>
        <v>0</v>
      </c>
    </row>
    <row r="928" spans="1:15" x14ac:dyDescent="0.2">
      <c r="A928" s="92" t="str">
        <f>Orçamento!A899</f>
        <v>29.16</v>
      </c>
      <c r="B928" s="39" t="str">
        <f>Orçamento!B899</f>
        <v>Sinapi</v>
      </c>
      <c r="C928" s="39">
        <f>Orçamento!C899</f>
        <v>0</v>
      </c>
      <c r="D928" s="39">
        <f>Orçamento!D899</f>
        <v>0</v>
      </c>
      <c r="E928" s="39">
        <f>Orçamento!E899</f>
        <v>0</v>
      </c>
      <c r="F928" s="39">
        <f>Orçamento!F899</f>
        <v>0</v>
      </c>
      <c r="G928" s="95">
        <f>'Orç. Pós Licitação'!G899</f>
        <v>0</v>
      </c>
      <c r="H928" s="95">
        <f>'Orç. Pós Licitação'!H899</f>
        <v>0</v>
      </c>
      <c r="I928" s="95">
        <f>'Orç. Pós Licitação'!I899</f>
        <v>0</v>
      </c>
      <c r="J928" s="456"/>
      <c r="K928" s="459">
        <f t="shared" si="140"/>
        <v>0</v>
      </c>
      <c r="L928" s="283"/>
      <c r="M928" s="99">
        <f t="shared" si="141"/>
        <v>0</v>
      </c>
      <c r="N928" s="458">
        <f t="shared" si="142"/>
        <v>0</v>
      </c>
      <c r="O928" s="99">
        <f t="shared" si="143"/>
        <v>0</v>
      </c>
    </row>
    <row r="929" spans="1:15" x14ac:dyDescent="0.2">
      <c r="A929" s="92" t="str">
        <f>Orçamento!A900</f>
        <v>29.17</v>
      </c>
      <c r="B929" s="39" t="str">
        <f>Orçamento!B900</f>
        <v>Sinapi</v>
      </c>
      <c r="C929" s="39">
        <f>Orçamento!C900</f>
        <v>0</v>
      </c>
      <c r="D929" s="39">
        <f>Orçamento!D900</f>
        <v>0</v>
      </c>
      <c r="E929" s="39">
        <f>Orçamento!E900</f>
        <v>0</v>
      </c>
      <c r="F929" s="39">
        <f>Orçamento!F900</f>
        <v>0</v>
      </c>
      <c r="G929" s="95">
        <f>'Orç. Pós Licitação'!G900</f>
        <v>0</v>
      </c>
      <c r="H929" s="95">
        <f>'Orç. Pós Licitação'!H900</f>
        <v>0</v>
      </c>
      <c r="I929" s="95">
        <f>'Orç. Pós Licitação'!I900</f>
        <v>0</v>
      </c>
      <c r="J929" s="456"/>
      <c r="K929" s="459">
        <f t="shared" si="140"/>
        <v>0</v>
      </c>
      <c r="L929" s="283"/>
      <c r="M929" s="99">
        <f t="shared" si="141"/>
        <v>0</v>
      </c>
      <c r="N929" s="458">
        <f t="shared" si="142"/>
        <v>0</v>
      </c>
      <c r="O929" s="99">
        <f t="shared" si="143"/>
        <v>0</v>
      </c>
    </row>
    <row r="930" spans="1:15" x14ac:dyDescent="0.2">
      <c r="A930" s="92" t="str">
        <f>Orçamento!A901</f>
        <v>29.18</v>
      </c>
      <c r="B930" s="39" t="str">
        <f>Orçamento!B901</f>
        <v>Sinapi</v>
      </c>
      <c r="C930" s="39">
        <f>Orçamento!C901</f>
        <v>0</v>
      </c>
      <c r="D930" s="39">
        <f>Orçamento!D901</f>
        <v>0</v>
      </c>
      <c r="E930" s="39">
        <f>Orçamento!E901</f>
        <v>0</v>
      </c>
      <c r="F930" s="39">
        <f>Orçamento!F901</f>
        <v>0</v>
      </c>
      <c r="G930" s="95">
        <f>'Orç. Pós Licitação'!G901</f>
        <v>0</v>
      </c>
      <c r="H930" s="95">
        <f>'Orç. Pós Licitação'!H901</f>
        <v>0</v>
      </c>
      <c r="I930" s="95">
        <f>'Orç. Pós Licitação'!I901</f>
        <v>0</v>
      </c>
      <c r="J930" s="456"/>
      <c r="K930" s="459">
        <f t="shared" si="140"/>
        <v>0</v>
      </c>
      <c r="L930" s="283"/>
      <c r="M930" s="99">
        <f t="shared" si="141"/>
        <v>0</v>
      </c>
      <c r="N930" s="458">
        <f t="shared" si="142"/>
        <v>0</v>
      </c>
      <c r="O930" s="99">
        <f t="shared" si="143"/>
        <v>0</v>
      </c>
    </row>
    <row r="931" spans="1:15" x14ac:dyDescent="0.2">
      <c r="A931" s="92" t="str">
        <f>Orçamento!A902</f>
        <v>29.19</v>
      </c>
      <c r="B931" s="39" t="str">
        <f>Orçamento!B902</f>
        <v>Sinapi</v>
      </c>
      <c r="C931" s="39">
        <f>Orçamento!C902</f>
        <v>0</v>
      </c>
      <c r="D931" s="39">
        <f>Orçamento!D902</f>
        <v>0</v>
      </c>
      <c r="E931" s="39">
        <f>Orçamento!E902</f>
        <v>0</v>
      </c>
      <c r="F931" s="39">
        <f>Orçamento!F902</f>
        <v>0</v>
      </c>
      <c r="G931" s="95">
        <f>'Orç. Pós Licitação'!G902</f>
        <v>0</v>
      </c>
      <c r="H931" s="95">
        <f>'Orç. Pós Licitação'!H902</f>
        <v>0</v>
      </c>
      <c r="I931" s="95">
        <f>'Orç. Pós Licitação'!I902</f>
        <v>0</v>
      </c>
      <c r="J931" s="456"/>
      <c r="K931" s="459">
        <f t="shared" si="140"/>
        <v>0</v>
      </c>
      <c r="L931" s="283"/>
      <c r="M931" s="99">
        <f t="shared" si="141"/>
        <v>0</v>
      </c>
      <c r="N931" s="458">
        <f t="shared" si="142"/>
        <v>0</v>
      </c>
      <c r="O931" s="99">
        <f t="shared" si="143"/>
        <v>0</v>
      </c>
    </row>
    <row r="932" spans="1:15" x14ac:dyDescent="0.2">
      <c r="A932" s="92" t="str">
        <f>Orçamento!A903</f>
        <v>29.20</v>
      </c>
      <c r="B932" s="39" t="str">
        <f>Orçamento!B903</f>
        <v>Sinapi</v>
      </c>
      <c r="C932" s="39">
        <f>Orçamento!C903</f>
        <v>0</v>
      </c>
      <c r="D932" s="39">
        <f>Orçamento!D903</f>
        <v>0</v>
      </c>
      <c r="E932" s="39">
        <f>Orçamento!E903</f>
        <v>0</v>
      </c>
      <c r="F932" s="39">
        <f>Orçamento!F903</f>
        <v>0</v>
      </c>
      <c r="G932" s="95">
        <f>'Orç. Pós Licitação'!G903</f>
        <v>0</v>
      </c>
      <c r="H932" s="95">
        <f>'Orç. Pós Licitação'!H903</f>
        <v>0</v>
      </c>
      <c r="I932" s="95">
        <f>'Orç. Pós Licitação'!I903</f>
        <v>0</v>
      </c>
      <c r="J932" s="456"/>
      <c r="K932" s="459">
        <f t="shared" si="140"/>
        <v>0</v>
      </c>
      <c r="L932" s="283"/>
      <c r="M932" s="99">
        <f t="shared" si="141"/>
        <v>0</v>
      </c>
      <c r="N932" s="458">
        <f t="shared" si="142"/>
        <v>0</v>
      </c>
      <c r="O932" s="99">
        <f t="shared" si="143"/>
        <v>0</v>
      </c>
    </row>
    <row r="933" spans="1:15" x14ac:dyDescent="0.2">
      <c r="A933" s="92" t="str">
        <f>Orçamento!A904</f>
        <v>29.21</v>
      </c>
      <c r="B933" s="39" t="str">
        <f>Orçamento!B904</f>
        <v>Sinapi</v>
      </c>
      <c r="C933" s="39">
        <f>Orçamento!C904</f>
        <v>0</v>
      </c>
      <c r="D933" s="39">
        <f>Orçamento!D904</f>
        <v>0</v>
      </c>
      <c r="E933" s="39">
        <f>Orçamento!E904</f>
        <v>0</v>
      </c>
      <c r="F933" s="39">
        <f>Orçamento!F904</f>
        <v>0</v>
      </c>
      <c r="G933" s="95">
        <f>'Orç. Pós Licitação'!G904</f>
        <v>0</v>
      </c>
      <c r="H933" s="95">
        <f>'Orç. Pós Licitação'!H904</f>
        <v>0</v>
      </c>
      <c r="I933" s="95">
        <f>'Orç. Pós Licitação'!I904</f>
        <v>0</v>
      </c>
      <c r="J933" s="456"/>
      <c r="K933" s="459">
        <f t="shared" si="140"/>
        <v>0</v>
      </c>
      <c r="L933" s="283"/>
      <c r="M933" s="99">
        <f t="shared" si="141"/>
        <v>0</v>
      </c>
      <c r="N933" s="458">
        <f t="shared" si="142"/>
        <v>0</v>
      </c>
      <c r="O933" s="99">
        <f t="shared" si="143"/>
        <v>0</v>
      </c>
    </row>
    <row r="934" spans="1:15" x14ac:dyDescent="0.2">
      <c r="A934" s="92" t="str">
        <f>Orçamento!A905</f>
        <v>29.22</v>
      </c>
      <c r="B934" s="39" t="str">
        <f>Orçamento!B905</f>
        <v>Sinapi</v>
      </c>
      <c r="C934" s="39">
        <f>Orçamento!C905</f>
        <v>0</v>
      </c>
      <c r="D934" s="39">
        <f>Orçamento!D905</f>
        <v>0</v>
      </c>
      <c r="E934" s="39">
        <f>Orçamento!E905</f>
        <v>0</v>
      </c>
      <c r="F934" s="39">
        <f>Orçamento!F905</f>
        <v>0</v>
      </c>
      <c r="G934" s="95">
        <f>'Orç. Pós Licitação'!G905</f>
        <v>0</v>
      </c>
      <c r="H934" s="95">
        <f>'Orç. Pós Licitação'!H905</f>
        <v>0</v>
      </c>
      <c r="I934" s="95">
        <f>'Orç. Pós Licitação'!I905</f>
        <v>0</v>
      </c>
      <c r="J934" s="456"/>
      <c r="K934" s="459">
        <f t="shared" si="140"/>
        <v>0</v>
      </c>
      <c r="L934" s="283"/>
      <c r="M934" s="99">
        <f t="shared" si="141"/>
        <v>0</v>
      </c>
      <c r="N934" s="458">
        <f t="shared" si="142"/>
        <v>0</v>
      </c>
      <c r="O934" s="99">
        <f t="shared" si="143"/>
        <v>0</v>
      </c>
    </row>
    <row r="935" spans="1:15" x14ac:dyDescent="0.2">
      <c r="A935" s="92" t="str">
        <f>Orçamento!A906</f>
        <v>29.23</v>
      </c>
      <c r="B935" s="39" t="str">
        <f>Orçamento!B906</f>
        <v>Sinapi</v>
      </c>
      <c r="C935" s="39">
        <f>Orçamento!C906</f>
        <v>0</v>
      </c>
      <c r="D935" s="39">
        <f>Orçamento!D906</f>
        <v>0</v>
      </c>
      <c r="E935" s="39">
        <f>Orçamento!E906</f>
        <v>0</v>
      </c>
      <c r="F935" s="39">
        <f>Orçamento!F906</f>
        <v>0</v>
      </c>
      <c r="G935" s="95">
        <f>'Orç. Pós Licitação'!G906</f>
        <v>0</v>
      </c>
      <c r="H935" s="95">
        <f>'Orç. Pós Licitação'!H906</f>
        <v>0</v>
      </c>
      <c r="I935" s="95">
        <f>'Orç. Pós Licitação'!I906</f>
        <v>0</v>
      </c>
      <c r="J935" s="456"/>
      <c r="K935" s="459">
        <f t="shared" si="140"/>
        <v>0</v>
      </c>
      <c r="L935" s="283"/>
      <c r="M935" s="99">
        <f t="shared" si="141"/>
        <v>0</v>
      </c>
      <c r="N935" s="458">
        <f t="shared" si="142"/>
        <v>0</v>
      </c>
      <c r="O935" s="99">
        <f t="shared" si="143"/>
        <v>0</v>
      </c>
    </row>
    <row r="936" spans="1:15" x14ac:dyDescent="0.2">
      <c r="A936" s="92" t="str">
        <f>Orçamento!A907</f>
        <v>29.24</v>
      </c>
      <c r="B936" s="39" t="str">
        <f>Orçamento!B907</f>
        <v>Sinapi</v>
      </c>
      <c r="C936" s="39">
        <f>Orçamento!C907</f>
        <v>0</v>
      </c>
      <c r="D936" s="39">
        <f>Orçamento!D907</f>
        <v>0</v>
      </c>
      <c r="E936" s="39">
        <f>Orçamento!E907</f>
        <v>0</v>
      </c>
      <c r="F936" s="39">
        <f>Orçamento!F907</f>
        <v>0</v>
      </c>
      <c r="G936" s="95">
        <f>'Orç. Pós Licitação'!G907</f>
        <v>0</v>
      </c>
      <c r="H936" s="95">
        <f>'Orç. Pós Licitação'!H907</f>
        <v>0</v>
      </c>
      <c r="I936" s="95">
        <f>'Orç. Pós Licitação'!I907</f>
        <v>0</v>
      </c>
      <c r="J936" s="456"/>
      <c r="K936" s="459">
        <f t="shared" si="140"/>
        <v>0</v>
      </c>
      <c r="L936" s="283"/>
      <c r="M936" s="99">
        <f t="shared" si="141"/>
        <v>0</v>
      </c>
      <c r="N936" s="458">
        <f t="shared" si="142"/>
        <v>0</v>
      </c>
      <c r="O936" s="99">
        <f t="shared" si="143"/>
        <v>0</v>
      </c>
    </row>
    <row r="937" spans="1:15" x14ac:dyDescent="0.2">
      <c r="A937" s="92" t="str">
        <f>Orçamento!A908</f>
        <v>29.25</v>
      </c>
      <c r="B937" s="39" t="str">
        <f>Orçamento!B908</f>
        <v>Sinapi</v>
      </c>
      <c r="C937" s="39">
        <f>Orçamento!C908</f>
        <v>0</v>
      </c>
      <c r="D937" s="39">
        <f>Orçamento!D908</f>
        <v>0</v>
      </c>
      <c r="E937" s="39">
        <f>Orçamento!E908</f>
        <v>0</v>
      </c>
      <c r="F937" s="39">
        <f>Orçamento!F908</f>
        <v>0</v>
      </c>
      <c r="G937" s="95">
        <f>'Orç. Pós Licitação'!G908</f>
        <v>0</v>
      </c>
      <c r="H937" s="95">
        <f>'Orç. Pós Licitação'!H908</f>
        <v>0</v>
      </c>
      <c r="I937" s="95">
        <f>'Orç. Pós Licitação'!I908</f>
        <v>0</v>
      </c>
      <c r="J937" s="456"/>
      <c r="K937" s="459">
        <f t="shared" si="140"/>
        <v>0</v>
      </c>
      <c r="L937" s="283"/>
      <c r="M937" s="99">
        <f t="shared" si="141"/>
        <v>0</v>
      </c>
      <c r="N937" s="458">
        <f t="shared" si="142"/>
        <v>0</v>
      </c>
      <c r="O937" s="99">
        <f t="shared" si="143"/>
        <v>0</v>
      </c>
    </row>
    <row r="938" spans="1:15" x14ac:dyDescent="0.2">
      <c r="A938" s="92" t="str">
        <f>Orçamento!A909</f>
        <v>29.26</v>
      </c>
      <c r="B938" s="39" t="str">
        <f>Orçamento!B909</f>
        <v>Sinapi</v>
      </c>
      <c r="C938" s="39">
        <f>Orçamento!C909</f>
        <v>0</v>
      </c>
      <c r="D938" s="39">
        <f>Orçamento!D909</f>
        <v>0</v>
      </c>
      <c r="E938" s="39">
        <f>Orçamento!E909</f>
        <v>0</v>
      </c>
      <c r="F938" s="39">
        <f>Orçamento!F909</f>
        <v>0</v>
      </c>
      <c r="G938" s="95">
        <f>'Orç. Pós Licitação'!G909</f>
        <v>0</v>
      </c>
      <c r="H938" s="95">
        <f>'Orç. Pós Licitação'!H909</f>
        <v>0</v>
      </c>
      <c r="I938" s="95">
        <f>'Orç. Pós Licitação'!I909</f>
        <v>0</v>
      </c>
      <c r="J938" s="456"/>
      <c r="K938" s="459">
        <f t="shared" si="140"/>
        <v>0</v>
      </c>
      <c r="L938" s="283"/>
      <c r="M938" s="99">
        <f t="shared" si="141"/>
        <v>0</v>
      </c>
      <c r="N938" s="458">
        <f t="shared" si="142"/>
        <v>0</v>
      </c>
      <c r="O938" s="99">
        <f t="shared" si="143"/>
        <v>0</v>
      </c>
    </row>
    <row r="939" spans="1:15" x14ac:dyDescent="0.2">
      <c r="A939" s="92" t="str">
        <f>Orçamento!A910</f>
        <v>29.27</v>
      </c>
      <c r="B939" s="39" t="str">
        <f>Orçamento!B910</f>
        <v>Sinapi</v>
      </c>
      <c r="C939" s="39">
        <f>Orçamento!C910</f>
        <v>0</v>
      </c>
      <c r="D939" s="39">
        <f>Orçamento!D910</f>
        <v>0</v>
      </c>
      <c r="E939" s="39">
        <f>Orçamento!E910</f>
        <v>0</v>
      </c>
      <c r="F939" s="39">
        <f>Orçamento!F910</f>
        <v>0</v>
      </c>
      <c r="G939" s="95">
        <f>'Orç. Pós Licitação'!G910</f>
        <v>0</v>
      </c>
      <c r="H939" s="95">
        <f>'Orç. Pós Licitação'!H910</f>
        <v>0</v>
      </c>
      <c r="I939" s="95">
        <f>'Orç. Pós Licitação'!I910</f>
        <v>0</v>
      </c>
      <c r="J939" s="456"/>
      <c r="K939" s="459">
        <f t="shared" si="140"/>
        <v>0</v>
      </c>
      <c r="L939" s="283"/>
      <c r="M939" s="99">
        <f t="shared" si="141"/>
        <v>0</v>
      </c>
      <c r="N939" s="458">
        <f t="shared" si="142"/>
        <v>0</v>
      </c>
      <c r="O939" s="99">
        <f t="shared" si="143"/>
        <v>0</v>
      </c>
    </row>
    <row r="940" spans="1:15" x14ac:dyDescent="0.2">
      <c r="A940" s="92" t="str">
        <f>Orçamento!A911</f>
        <v>29.28</v>
      </c>
      <c r="B940" s="39" t="str">
        <f>Orçamento!B911</f>
        <v>Sinapi</v>
      </c>
      <c r="C940" s="39">
        <f>Orçamento!C911</f>
        <v>0</v>
      </c>
      <c r="D940" s="39">
        <f>Orçamento!D911</f>
        <v>0</v>
      </c>
      <c r="E940" s="39">
        <f>Orçamento!E911</f>
        <v>0</v>
      </c>
      <c r="F940" s="39">
        <f>Orçamento!F911</f>
        <v>0</v>
      </c>
      <c r="G940" s="95">
        <f>'Orç. Pós Licitação'!G911</f>
        <v>0</v>
      </c>
      <c r="H940" s="95">
        <f>'Orç. Pós Licitação'!H911</f>
        <v>0</v>
      </c>
      <c r="I940" s="95">
        <f>'Orç. Pós Licitação'!I911</f>
        <v>0</v>
      </c>
      <c r="J940" s="456"/>
      <c r="K940" s="459">
        <f t="shared" si="140"/>
        <v>0</v>
      </c>
      <c r="L940" s="283"/>
      <c r="M940" s="99">
        <f t="shared" si="141"/>
        <v>0</v>
      </c>
      <c r="N940" s="458">
        <f t="shared" si="142"/>
        <v>0</v>
      </c>
      <c r="O940" s="99">
        <f t="shared" si="143"/>
        <v>0</v>
      </c>
    </row>
    <row r="941" spans="1:15" x14ac:dyDescent="0.2">
      <c r="A941" s="92" t="str">
        <f>Orçamento!A912</f>
        <v>29.29</v>
      </c>
      <c r="B941" s="39" t="str">
        <f>Orçamento!B912</f>
        <v>Sinapi</v>
      </c>
      <c r="C941" s="39">
        <f>Orçamento!C912</f>
        <v>0</v>
      </c>
      <c r="D941" s="39">
        <f>Orçamento!D912</f>
        <v>0</v>
      </c>
      <c r="E941" s="39">
        <f>Orçamento!E912</f>
        <v>0</v>
      </c>
      <c r="F941" s="39">
        <f>Orçamento!F912</f>
        <v>0</v>
      </c>
      <c r="G941" s="95">
        <f>'Orç. Pós Licitação'!G912</f>
        <v>0</v>
      </c>
      <c r="H941" s="95">
        <f>'Orç. Pós Licitação'!H912</f>
        <v>0</v>
      </c>
      <c r="I941" s="95">
        <f>'Orç. Pós Licitação'!I912</f>
        <v>0</v>
      </c>
      <c r="J941" s="456"/>
      <c r="K941" s="459">
        <f t="shared" si="140"/>
        <v>0</v>
      </c>
      <c r="L941" s="283"/>
      <c r="M941" s="99">
        <f t="shared" si="141"/>
        <v>0</v>
      </c>
      <c r="N941" s="458">
        <f t="shared" si="142"/>
        <v>0</v>
      </c>
      <c r="O941" s="99">
        <f t="shared" si="143"/>
        <v>0</v>
      </c>
    </row>
    <row r="942" spans="1:15" x14ac:dyDescent="0.2">
      <c r="A942" s="92" t="str">
        <f>Orçamento!A913</f>
        <v>29.30</v>
      </c>
      <c r="B942" s="39" t="str">
        <f>Orçamento!B913</f>
        <v>Sinapi</v>
      </c>
      <c r="C942" s="39">
        <f>Orçamento!C913</f>
        <v>0</v>
      </c>
      <c r="D942" s="39">
        <f>Orçamento!D913</f>
        <v>0</v>
      </c>
      <c r="E942" s="39">
        <f>Orçamento!E913</f>
        <v>0</v>
      </c>
      <c r="F942" s="39">
        <f>Orçamento!F913</f>
        <v>0</v>
      </c>
      <c r="G942" s="95">
        <f>'Orç. Pós Licitação'!G913</f>
        <v>0</v>
      </c>
      <c r="H942" s="95">
        <f>'Orç. Pós Licitação'!H913</f>
        <v>0</v>
      </c>
      <c r="I942" s="95">
        <f>'Orç. Pós Licitação'!I913</f>
        <v>0</v>
      </c>
      <c r="J942" s="456"/>
      <c r="K942" s="459">
        <f t="shared" si="140"/>
        <v>0</v>
      </c>
      <c r="L942" s="283"/>
      <c r="M942" s="99">
        <f t="shared" si="141"/>
        <v>0</v>
      </c>
      <c r="N942" s="458">
        <f t="shared" si="142"/>
        <v>0</v>
      </c>
      <c r="O942" s="99">
        <f t="shared" si="143"/>
        <v>0</v>
      </c>
    </row>
    <row r="943" spans="1:15" s="2" customFormat="1" ht="15.75" x14ac:dyDescent="0.25">
      <c r="A943" s="449"/>
      <c r="B943" s="434"/>
      <c r="C943" s="434"/>
      <c r="D943" s="430"/>
      <c r="E943" s="430" t="s">
        <v>1116</v>
      </c>
      <c r="F943" s="434"/>
      <c r="G943" s="434"/>
      <c r="H943" s="436"/>
      <c r="I943" s="437">
        <f>SUM(I913:I942)</f>
        <v>0</v>
      </c>
      <c r="J943" s="438"/>
      <c r="K943" s="437">
        <f>SUM(K913:K942)</f>
        <v>0</v>
      </c>
      <c r="L943" s="438"/>
      <c r="M943" s="437">
        <f>SUM(M913:M942)</f>
        <v>0</v>
      </c>
      <c r="N943" s="437"/>
      <c r="O943" s="437">
        <f t="shared" ref="O943" si="144">SUM(O913:O942)</f>
        <v>0</v>
      </c>
    </row>
    <row r="944" spans="1:15" s="3" customFormat="1" ht="21.75" customHeight="1" x14ac:dyDescent="0.25">
      <c r="A944" s="451" t="str">
        <f>Orçamento!A914</f>
        <v>30.0</v>
      </c>
      <c r="B944" s="427"/>
      <c r="C944" s="427"/>
      <c r="D944" s="428" t="str">
        <f>Orçamento!D914</f>
        <v>META 30</v>
      </c>
      <c r="E944" s="427"/>
      <c r="F944" s="427"/>
      <c r="G944" s="429"/>
      <c r="H944" s="430"/>
      <c r="I944" s="430"/>
      <c r="J944" s="431"/>
      <c r="K944" s="431"/>
      <c r="L944" s="431"/>
      <c r="M944" s="432"/>
      <c r="N944" s="433"/>
      <c r="O944" s="433"/>
    </row>
    <row r="945" spans="1:15" x14ac:dyDescent="0.2">
      <c r="A945" s="92" t="str">
        <f>Orçamento!A915</f>
        <v>30.1</v>
      </c>
      <c r="B945" s="39" t="str">
        <f>Orçamento!B915</f>
        <v>Sinapi</v>
      </c>
      <c r="C945" s="39">
        <f>Orçamento!C915</f>
        <v>0</v>
      </c>
      <c r="D945" s="39">
        <f>Orçamento!D915</f>
        <v>0</v>
      </c>
      <c r="E945" s="39">
        <f>Orçamento!E915</f>
        <v>0</v>
      </c>
      <c r="F945" s="39">
        <f>Orçamento!F915</f>
        <v>0</v>
      </c>
      <c r="G945" s="95">
        <f>'Orç. Pós Licitação'!G915</f>
        <v>0</v>
      </c>
      <c r="H945" s="95">
        <f>'Orç. Pós Licitação'!H915</f>
        <v>0</v>
      </c>
      <c r="I945" s="95">
        <f>'Orç. Pós Licitação'!I915</f>
        <v>0</v>
      </c>
      <c r="J945" s="456"/>
      <c r="K945" s="459">
        <f t="shared" ref="K945:K974" si="145">ROUND((J945*H945),2)</f>
        <v>0</v>
      </c>
      <c r="L945" s="283"/>
      <c r="M945" s="99">
        <f t="shared" ref="M945:M974" si="146">ROUND((L945*H945),2)</f>
        <v>0</v>
      </c>
      <c r="N945" s="458">
        <f t="shared" ref="N945:N974" si="147">F945-J945+L945</f>
        <v>0</v>
      </c>
      <c r="O945" s="99">
        <f t="shared" ref="O945:O974" si="148">ROUND((N945*H945),2)</f>
        <v>0</v>
      </c>
    </row>
    <row r="946" spans="1:15" x14ac:dyDescent="0.2">
      <c r="A946" s="92" t="str">
        <f>Orçamento!A916</f>
        <v>30.2</v>
      </c>
      <c r="B946" s="39" t="str">
        <f>Orçamento!B916</f>
        <v>Sinapi</v>
      </c>
      <c r="C946" s="39">
        <f>Orçamento!C916</f>
        <v>0</v>
      </c>
      <c r="D946" s="39">
        <f>Orçamento!D916</f>
        <v>0</v>
      </c>
      <c r="E946" s="39">
        <f>Orçamento!E916</f>
        <v>0</v>
      </c>
      <c r="F946" s="39">
        <f>Orçamento!F916</f>
        <v>0</v>
      </c>
      <c r="G946" s="95">
        <f>'Orç. Pós Licitação'!G916</f>
        <v>0</v>
      </c>
      <c r="H946" s="95">
        <f>'Orç. Pós Licitação'!H916</f>
        <v>0</v>
      </c>
      <c r="I946" s="95">
        <f>'Orç. Pós Licitação'!I916</f>
        <v>0</v>
      </c>
      <c r="J946" s="456"/>
      <c r="K946" s="459">
        <f t="shared" si="145"/>
        <v>0</v>
      </c>
      <c r="L946" s="283"/>
      <c r="M946" s="99">
        <f t="shared" si="146"/>
        <v>0</v>
      </c>
      <c r="N946" s="458">
        <f t="shared" si="147"/>
        <v>0</v>
      </c>
      <c r="O946" s="99">
        <f t="shared" si="148"/>
        <v>0</v>
      </c>
    </row>
    <row r="947" spans="1:15" x14ac:dyDescent="0.2">
      <c r="A947" s="92" t="str">
        <f>Orçamento!A917</f>
        <v>30.3</v>
      </c>
      <c r="B947" s="39" t="str">
        <f>Orçamento!B917</f>
        <v>Sinapi</v>
      </c>
      <c r="C947" s="39">
        <f>Orçamento!C917</f>
        <v>0</v>
      </c>
      <c r="D947" s="39">
        <f>Orçamento!D917</f>
        <v>0</v>
      </c>
      <c r="E947" s="39">
        <f>Orçamento!E917</f>
        <v>0</v>
      </c>
      <c r="F947" s="39">
        <f>Orçamento!F917</f>
        <v>0</v>
      </c>
      <c r="G947" s="95">
        <f>'Orç. Pós Licitação'!G917</f>
        <v>0</v>
      </c>
      <c r="H947" s="95">
        <f>'Orç. Pós Licitação'!H917</f>
        <v>0</v>
      </c>
      <c r="I947" s="95">
        <f>'Orç. Pós Licitação'!I917</f>
        <v>0</v>
      </c>
      <c r="J947" s="456"/>
      <c r="K947" s="459">
        <f t="shared" si="145"/>
        <v>0</v>
      </c>
      <c r="L947" s="283"/>
      <c r="M947" s="99">
        <f t="shared" si="146"/>
        <v>0</v>
      </c>
      <c r="N947" s="458">
        <f t="shared" si="147"/>
        <v>0</v>
      </c>
      <c r="O947" s="99">
        <f t="shared" si="148"/>
        <v>0</v>
      </c>
    </row>
    <row r="948" spans="1:15" x14ac:dyDescent="0.2">
      <c r="A948" s="92" t="str">
        <f>Orçamento!A918</f>
        <v>30.4</v>
      </c>
      <c r="B948" s="39" t="str">
        <f>Orçamento!B918</f>
        <v>Sinapi</v>
      </c>
      <c r="C948" s="39">
        <f>Orçamento!C918</f>
        <v>0</v>
      </c>
      <c r="D948" s="39">
        <f>Orçamento!D918</f>
        <v>0</v>
      </c>
      <c r="E948" s="39">
        <f>Orçamento!E918</f>
        <v>0</v>
      </c>
      <c r="F948" s="39">
        <f>Orçamento!F918</f>
        <v>0</v>
      </c>
      <c r="G948" s="95">
        <f>'Orç. Pós Licitação'!G918</f>
        <v>0</v>
      </c>
      <c r="H948" s="95">
        <f>'Orç. Pós Licitação'!H918</f>
        <v>0</v>
      </c>
      <c r="I948" s="95">
        <f>'Orç. Pós Licitação'!I918</f>
        <v>0</v>
      </c>
      <c r="J948" s="456"/>
      <c r="K948" s="459">
        <f t="shared" si="145"/>
        <v>0</v>
      </c>
      <c r="L948" s="283"/>
      <c r="M948" s="99">
        <f t="shared" si="146"/>
        <v>0</v>
      </c>
      <c r="N948" s="458">
        <f t="shared" si="147"/>
        <v>0</v>
      </c>
      <c r="O948" s="99">
        <f t="shared" si="148"/>
        <v>0</v>
      </c>
    </row>
    <row r="949" spans="1:15" x14ac:dyDescent="0.2">
      <c r="A949" s="92" t="str">
        <f>Orçamento!A919</f>
        <v>30.5</v>
      </c>
      <c r="B949" s="39" t="str">
        <f>Orçamento!B919</f>
        <v>Sinapi</v>
      </c>
      <c r="C949" s="39">
        <f>Orçamento!C919</f>
        <v>0</v>
      </c>
      <c r="D949" s="39">
        <f>Orçamento!D919</f>
        <v>0</v>
      </c>
      <c r="E949" s="39">
        <f>Orçamento!E919</f>
        <v>0</v>
      </c>
      <c r="F949" s="39">
        <f>Orçamento!F919</f>
        <v>0</v>
      </c>
      <c r="G949" s="95">
        <f>'Orç. Pós Licitação'!G919</f>
        <v>0</v>
      </c>
      <c r="H949" s="95">
        <f>'Orç. Pós Licitação'!H919</f>
        <v>0</v>
      </c>
      <c r="I949" s="95">
        <f>'Orç. Pós Licitação'!I919</f>
        <v>0</v>
      </c>
      <c r="J949" s="456"/>
      <c r="K949" s="459">
        <f t="shared" si="145"/>
        <v>0</v>
      </c>
      <c r="L949" s="283"/>
      <c r="M949" s="99">
        <f t="shared" si="146"/>
        <v>0</v>
      </c>
      <c r="N949" s="458">
        <f t="shared" si="147"/>
        <v>0</v>
      </c>
      <c r="O949" s="99">
        <f t="shared" si="148"/>
        <v>0</v>
      </c>
    </row>
    <row r="950" spans="1:15" x14ac:dyDescent="0.2">
      <c r="A950" s="92" t="str">
        <f>Orçamento!A920</f>
        <v>30.6</v>
      </c>
      <c r="B950" s="39" t="str">
        <f>Orçamento!B920</f>
        <v>Sinapi</v>
      </c>
      <c r="C950" s="39">
        <f>Orçamento!C920</f>
        <v>0</v>
      </c>
      <c r="D950" s="39">
        <f>Orçamento!D920</f>
        <v>0</v>
      </c>
      <c r="E950" s="39">
        <f>Orçamento!E920</f>
        <v>0</v>
      </c>
      <c r="F950" s="39">
        <f>Orçamento!F920</f>
        <v>0</v>
      </c>
      <c r="G950" s="95">
        <f>'Orç. Pós Licitação'!G920</f>
        <v>0</v>
      </c>
      <c r="H950" s="95">
        <f>'Orç. Pós Licitação'!H920</f>
        <v>0</v>
      </c>
      <c r="I950" s="95">
        <f>'Orç. Pós Licitação'!I920</f>
        <v>0</v>
      </c>
      <c r="J950" s="456"/>
      <c r="K950" s="459">
        <f t="shared" si="145"/>
        <v>0</v>
      </c>
      <c r="L950" s="283"/>
      <c r="M950" s="99">
        <f t="shared" si="146"/>
        <v>0</v>
      </c>
      <c r="N950" s="458">
        <f t="shared" si="147"/>
        <v>0</v>
      </c>
      <c r="O950" s="99">
        <f t="shared" si="148"/>
        <v>0</v>
      </c>
    </row>
    <row r="951" spans="1:15" x14ac:dyDescent="0.2">
      <c r="A951" s="92" t="str">
        <f>Orçamento!A921</f>
        <v>30.7</v>
      </c>
      <c r="B951" s="39" t="str">
        <f>Orçamento!B921</f>
        <v>Sinapi</v>
      </c>
      <c r="C951" s="39">
        <f>Orçamento!C921</f>
        <v>0</v>
      </c>
      <c r="D951" s="39">
        <f>Orçamento!D921</f>
        <v>0</v>
      </c>
      <c r="E951" s="39">
        <f>Orçamento!E921</f>
        <v>0</v>
      </c>
      <c r="F951" s="39">
        <f>Orçamento!F921</f>
        <v>0</v>
      </c>
      <c r="G951" s="95">
        <f>'Orç. Pós Licitação'!G921</f>
        <v>0</v>
      </c>
      <c r="H951" s="95">
        <f>'Orç. Pós Licitação'!H921</f>
        <v>0</v>
      </c>
      <c r="I951" s="95">
        <f>'Orç. Pós Licitação'!I921</f>
        <v>0</v>
      </c>
      <c r="J951" s="456"/>
      <c r="K951" s="459">
        <f t="shared" si="145"/>
        <v>0</v>
      </c>
      <c r="L951" s="283"/>
      <c r="M951" s="99">
        <f t="shared" si="146"/>
        <v>0</v>
      </c>
      <c r="N951" s="458">
        <f t="shared" si="147"/>
        <v>0</v>
      </c>
      <c r="O951" s="99">
        <f t="shared" si="148"/>
        <v>0</v>
      </c>
    </row>
    <row r="952" spans="1:15" x14ac:dyDescent="0.2">
      <c r="A952" s="92" t="str">
        <f>Orçamento!A922</f>
        <v>30.8</v>
      </c>
      <c r="B952" s="39" t="str">
        <f>Orçamento!B922</f>
        <v>Sinapi</v>
      </c>
      <c r="C952" s="39">
        <f>Orçamento!C922</f>
        <v>0</v>
      </c>
      <c r="D952" s="39">
        <f>Orçamento!D922</f>
        <v>0</v>
      </c>
      <c r="E952" s="39">
        <f>Orçamento!E922</f>
        <v>0</v>
      </c>
      <c r="F952" s="39">
        <f>Orçamento!F922</f>
        <v>0</v>
      </c>
      <c r="G952" s="95">
        <f>'Orç. Pós Licitação'!G922</f>
        <v>0</v>
      </c>
      <c r="H952" s="95">
        <f>'Orç. Pós Licitação'!H922</f>
        <v>0</v>
      </c>
      <c r="I952" s="95">
        <f>'Orç. Pós Licitação'!I922</f>
        <v>0</v>
      </c>
      <c r="J952" s="456"/>
      <c r="K952" s="459">
        <f t="shared" si="145"/>
        <v>0</v>
      </c>
      <c r="L952" s="283"/>
      <c r="M952" s="99">
        <f t="shared" si="146"/>
        <v>0</v>
      </c>
      <c r="N952" s="458">
        <f t="shared" si="147"/>
        <v>0</v>
      </c>
      <c r="O952" s="99">
        <f t="shared" si="148"/>
        <v>0</v>
      </c>
    </row>
    <row r="953" spans="1:15" x14ac:dyDescent="0.2">
      <c r="A953" s="92" t="str">
        <f>Orçamento!A923</f>
        <v>30.9</v>
      </c>
      <c r="B953" s="39" t="str">
        <f>Orçamento!B923</f>
        <v>Sinapi</v>
      </c>
      <c r="C953" s="39">
        <f>Orçamento!C923</f>
        <v>0</v>
      </c>
      <c r="D953" s="39">
        <f>Orçamento!D923</f>
        <v>0</v>
      </c>
      <c r="E953" s="39">
        <f>Orçamento!E923</f>
        <v>0</v>
      </c>
      <c r="F953" s="39">
        <f>Orçamento!F923</f>
        <v>0</v>
      </c>
      <c r="G953" s="95">
        <f>'Orç. Pós Licitação'!G923</f>
        <v>0</v>
      </c>
      <c r="H953" s="95">
        <f>'Orç. Pós Licitação'!H923</f>
        <v>0</v>
      </c>
      <c r="I953" s="95">
        <f>'Orç. Pós Licitação'!I923</f>
        <v>0</v>
      </c>
      <c r="J953" s="456"/>
      <c r="K953" s="459">
        <f t="shared" si="145"/>
        <v>0</v>
      </c>
      <c r="L953" s="283"/>
      <c r="M953" s="99">
        <f t="shared" si="146"/>
        <v>0</v>
      </c>
      <c r="N953" s="458">
        <f t="shared" si="147"/>
        <v>0</v>
      </c>
      <c r="O953" s="99">
        <f t="shared" si="148"/>
        <v>0</v>
      </c>
    </row>
    <row r="954" spans="1:15" x14ac:dyDescent="0.2">
      <c r="A954" s="92" t="str">
        <f>Orçamento!A924</f>
        <v>30.10</v>
      </c>
      <c r="B954" s="39" t="str">
        <f>Orçamento!B924</f>
        <v>Sinapi</v>
      </c>
      <c r="C954" s="39">
        <f>Orçamento!C924</f>
        <v>0</v>
      </c>
      <c r="D954" s="39">
        <f>Orçamento!D924</f>
        <v>0</v>
      </c>
      <c r="E954" s="39">
        <f>Orçamento!E924</f>
        <v>0</v>
      </c>
      <c r="F954" s="39">
        <f>Orçamento!F924</f>
        <v>0</v>
      </c>
      <c r="G954" s="95">
        <f>'Orç. Pós Licitação'!G924</f>
        <v>0</v>
      </c>
      <c r="H954" s="95">
        <f>'Orç. Pós Licitação'!H924</f>
        <v>0</v>
      </c>
      <c r="I954" s="95">
        <f>'Orç. Pós Licitação'!I924</f>
        <v>0</v>
      </c>
      <c r="J954" s="456"/>
      <c r="K954" s="459">
        <f t="shared" si="145"/>
        <v>0</v>
      </c>
      <c r="L954" s="283"/>
      <c r="M954" s="99">
        <f t="shared" si="146"/>
        <v>0</v>
      </c>
      <c r="N954" s="458">
        <f t="shared" si="147"/>
        <v>0</v>
      </c>
      <c r="O954" s="99">
        <f t="shared" si="148"/>
        <v>0</v>
      </c>
    </row>
    <row r="955" spans="1:15" x14ac:dyDescent="0.2">
      <c r="A955" s="92" t="str">
        <f>Orçamento!A925</f>
        <v>30.11</v>
      </c>
      <c r="B955" s="39" t="str">
        <f>Orçamento!B925</f>
        <v>Sinapi</v>
      </c>
      <c r="C955" s="39">
        <f>Orçamento!C925</f>
        <v>0</v>
      </c>
      <c r="D955" s="39">
        <f>Orçamento!D925</f>
        <v>0</v>
      </c>
      <c r="E955" s="39">
        <f>Orçamento!E925</f>
        <v>0</v>
      </c>
      <c r="F955" s="39">
        <f>Orçamento!F925</f>
        <v>0</v>
      </c>
      <c r="G955" s="95">
        <f>'Orç. Pós Licitação'!G925</f>
        <v>0</v>
      </c>
      <c r="H955" s="95">
        <f>'Orç. Pós Licitação'!H925</f>
        <v>0</v>
      </c>
      <c r="I955" s="95">
        <f>'Orç. Pós Licitação'!I925</f>
        <v>0</v>
      </c>
      <c r="J955" s="456"/>
      <c r="K955" s="459">
        <f t="shared" si="145"/>
        <v>0</v>
      </c>
      <c r="L955" s="283"/>
      <c r="M955" s="99">
        <f t="shared" si="146"/>
        <v>0</v>
      </c>
      <c r="N955" s="458">
        <f t="shared" si="147"/>
        <v>0</v>
      </c>
      <c r="O955" s="99">
        <f t="shared" si="148"/>
        <v>0</v>
      </c>
    </row>
    <row r="956" spans="1:15" x14ac:dyDescent="0.2">
      <c r="A956" s="92" t="str">
        <f>Orçamento!A926</f>
        <v>30.12</v>
      </c>
      <c r="B956" s="39" t="str">
        <f>Orçamento!B926</f>
        <v>Sinapi</v>
      </c>
      <c r="C956" s="39">
        <f>Orçamento!C926</f>
        <v>0</v>
      </c>
      <c r="D956" s="39">
        <f>Orçamento!D926</f>
        <v>0</v>
      </c>
      <c r="E956" s="39">
        <f>Orçamento!E926</f>
        <v>0</v>
      </c>
      <c r="F956" s="39">
        <f>Orçamento!F926</f>
        <v>0</v>
      </c>
      <c r="G956" s="95">
        <f>'Orç. Pós Licitação'!G926</f>
        <v>0</v>
      </c>
      <c r="H956" s="95">
        <f>'Orç. Pós Licitação'!H926</f>
        <v>0</v>
      </c>
      <c r="I956" s="95">
        <f>'Orç. Pós Licitação'!I926</f>
        <v>0</v>
      </c>
      <c r="J956" s="456"/>
      <c r="K956" s="459">
        <f t="shared" si="145"/>
        <v>0</v>
      </c>
      <c r="L956" s="283"/>
      <c r="M956" s="99">
        <f t="shared" si="146"/>
        <v>0</v>
      </c>
      <c r="N956" s="458">
        <f t="shared" si="147"/>
        <v>0</v>
      </c>
      <c r="O956" s="99">
        <f t="shared" si="148"/>
        <v>0</v>
      </c>
    </row>
    <row r="957" spans="1:15" x14ac:dyDescent="0.2">
      <c r="A957" s="92" t="str">
        <f>Orçamento!A927</f>
        <v>30.13</v>
      </c>
      <c r="B957" s="39" t="str">
        <f>Orçamento!B927</f>
        <v>Sinapi</v>
      </c>
      <c r="C957" s="39">
        <f>Orçamento!C927</f>
        <v>0</v>
      </c>
      <c r="D957" s="39">
        <f>Orçamento!D927</f>
        <v>0</v>
      </c>
      <c r="E957" s="39">
        <f>Orçamento!E927</f>
        <v>0</v>
      </c>
      <c r="F957" s="39">
        <f>Orçamento!F927</f>
        <v>0</v>
      </c>
      <c r="G957" s="95">
        <f>'Orç. Pós Licitação'!G927</f>
        <v>0</v>
      </c>
      <c r="H957" s="95">
        <f>'Orç. Pós Licitação'!H927</f>
        <v>0</v>
      </c>
      <c r="I957" s="95">
        <f>'Orç. Pós Licitação'!I927</f>
        <v>0</v>
      </c>
      <c r="J957" s="456"/>
      <c r="K957" s="459">
        <f t="shared" si="145"/>
        <v>0</v>
      </c>
      <c r="L957" s="283"/>
      <c r="M957" s="99">
        <f t="shared" si="146"/>
        <v>0</v>
      </c>
      <c r="N957" s="458">
        <f t="shared" si="147"/>
        <v>0</v>
      </c>
      <c r="O957" s="99">
        <f t="shared" si="148"/>
        <v>0</v>
      </c>
    </row>
    <row r="958" spans="1:15" x14ac:dyDescent="0.2">
      <c r="A958" s="92" t="str">
        <f>Orçamento!A928</f>
        <v>30.14</v>
      </c>
      <c r="B958" s="39" t="str">
        <f>Orçamento!B928</f>
        <v>Sinapi</v>
      </c>
      <c r="C958" s="39">
        <f>Orçamento!C928</f>
        <v>0</v>
      </c>
      <c r="D958" s="39">
        <f>Orçamento!D928</f>
        <v>0</v>
      </c>
      <c r="E958" s="39">
        <f>Orçamento!E928</f>
        <v>0</v>
      </c>
      <c r="F958" s="39">
        <f>Orçamento!F928</f>
        <v>0</v>
      </c>
      <c r="G958" s="95">
        <f>'Orç. Pós Licitação'!G928</f>
        <v>0</v>
      </c>
      <c r="H958" s="95">
        <f>'Orç. Pós Licitação'!H928</f>
        <v>0</v>
      </c>
      <c r="I958" s="95">
        <f>'Orç. Pós Licitação'!I928</f>
        <v>0</v>
      </c>
      <c r="J958" s="456"/>
      <c r="K958" s="459">
        <f t="shared" si="145"/>
        <v>0</v>
      </c>
      <c r="L958" s="283"/>
      <c r="M958" s="99">
        <f t="shared" si="146"/>
        <v>0</v>
      </c>
      <c r="N958" s="458">
        <f t="shared" si="147"/>
        <v>0</v>
      </c>
      <c r="O958" s="99">
        <f t="shared" si="148"/>
        <v>0</v>
      </c>
    </row>
    <row r="959" spans="1:15" x14ac:dyDescent="0.2">
      <c r="A959" s="92" t="str">
        <f>Orçamento!A929</f>
        <v>30.15</v>
      </c>
      <c r="B959" s="39" t="str">
        <f>Orçamento!B929</f>
        <v>Sinapi</v>
      </c>
      <c r="C959" s="39">
        <f>Orçamento!C929</f>
        <v>0</v>
      </c>
      <c r="D959" s="39">
        <f>Orçamento!D929</f>
        <v>0</v>
      </c>
      <c r="E959" s="39">
        <f>Orçamento!E929</f>
        <v>0</v>
      </c>
      <c r="F959" s="39">
        <f>Orçamento!F929</f>
        <v>0</v>
      </c>
      <c r="G959" s="95">
        <f>'Orç. Pós Licitação'!G929</f>
        <v>0</v>
      </c>
      <c r="H959" s="95">
        <f>'Orç. Pós Licitação'!H929</f>
        <v>0</v>
      </c>
      <c r="I959" s="95">
        <f>'Orç. Pós Licitação'!I929</f>
        <v>0</v>
      </c>
      <c r="J959" s="456"/>
      <c r="K959" s="459">
        <f t="shared" si="145"/>
        <v>0</v>
      </c>
      <c r="L959" s="283"/>
      <c r="M959" s="99">
        <f t="shared" si="146"/>
        <v>0</v>
      </c>
      <c r="N959" s="458">
        <f t="shared" si="147"/>
        <v>0</v>
      </c>
      <c r="O959" s="99">
        <f t="shared" si="148"/>
        <v>0</v>
      </c>
    </row>
    <row r="960" spans="1:15" x14ac:dyDescent="0.2">
      <c r="A960" s="92" t="str">
        <f>Orçamento!A930</f>
        <v>30.16</v>
      </c>
      <c r="B960" s="39" t="str">
        <f>Orçamento!B930</f>
        <v>Sinapi</v>
      </c>
      <c r="C960" s="39">
        <f>Orçamento!C930</f>
        <v>0</v>
      </c>
      <c r="D960" s="39">
        <f>Orçamento!D930</f>
        <v>0</v>
      </c>
      <c r="E960" s="39">
        <f>Orçamento!E930</f>
        <v>0</v>
      </c>
      <c r="F960" s="39">
        <f>Orçamento!F930</f>
        <v>0</v>
      </c>
      <c r="G960" s="95">
        <f>'Orç. Pós Licitação'!G930</f>
        <v>0</v>
      </c>
      <c r="H960" s="95">
        <f>'Orç. Pós Licitação'!H930</f>
        <v>0</v>
      </c>
      <c r="I960" s="95">
        <f>'Orç. Pós Licitação'!I930</f>
        <v>0</v>
      </c>
      <c r="J960" s="456"/>
      <c r="K960" s="459">
        <f t="shared" si="145"/>
        <v>0</v>
      </c>
      <c r="L960" s="283"/>
      <c r="M960" s="99">
        <f t="shared" si="146"/>
        <v>0</v>
      </c>
      <c r="N960" s="458">
        <f t="shared" si="147"/>
        <v>0</v>
      </c>
      <c r="O960" s="99">
        <f t="shared" si="148"/>
        <v>0</v>
      </c>
    </row>
    <row r="961" spans="1:15" x14ac:dyDescent="0.2">
      <c r="A961" s="92" t="str">
        <f>Orçamento!A931</f>
        <v>30.17</v>
      </c>
      <c r="B961" s="39" t="str">
        <f>Orçamento!B931</f>
        <v>Sinapi</v>
      </c>
      <c r="C961" s="39">
        <f>Orçamento!C931</f>
        <v>0</v>
      </c>
      <c r="D961" s="39">
        <f>Orçamento!D931</f>
        <v>0</v>
      </c>
      <c r="E961" s="39">
        <f>Orçamento!E931</f>
        <v>0</v>
      </c>
      <c r="F961" s="39">
        <f>Orçamento!F931</f>
        <v>0</v>
      </c>
      <c r="G961" s="95">
        <f>'Orç. Pós Licitação'!G931</f>
        <v>0</v>
      </c>
      <c r="H961" s="95">
        <f>'Orç. Pós Licitação'!H931</f>
        <v>0</v>
      </c>
      <c r="I961" s="95">
        <f>'Orç. Pós Licitação'!I931</f>
        <v>0</v>
      </c>
      <c r="J961" s="456"/>
      <c r="K961" s="459">
        <f t="shared" si="145"/>
        <v>0</v>
      </c>
      <c r="L961" s="283"/>
      <c r="M961" s="99">
        <f t="shared" si="146"/>
        <v>0</v>
      </c>
      <c r="N961" s="458">
        <f t="shared" si="147"/>
        <v>0</v>
      </c>
      <c r="O961" s="99">
        <f t="shared" si="148"/>
        <v>0</v>
      </c>
    </row>
    <row r="962" spans="1:15" x14ac:dyDescent="0.2">
      <c r="A962" s="92" t="str">
        <f>Orçamento!A932</f>
        <v>30.18</v>
      </c>
      <c r="B962" s="39" t="str">
        <f>Orçamento!B932</f>
        <v>Sinapi</v>
      </c>
      <c r="C962" s="39">
        <f>Orçamento!C932</f>
        <v>0</v>
      </c>
      <c r="D962" s="39">
        <f>Orçamento!D932</f>
        <v>0</v>
      </c>
      <c r="E962" s="39">
        <f>Orçamento!E932</f>
        <v>0</v>
      </c>
      <c r="F962" s="39">
        <f>Orçamento!F932</f>
        <v>0</v>
      </c>
      <c r="G962" s="95">
        <f>'Orç. Pós Licitação'!G932</f>
        <v>0</v>
      </c>
      <c r="H962" s="95">
        <f>'Orç. Pós Licitação'!H932</f>
        <v>0</v>
      </c>
      <c r="I962" s="95">
        <f>'Orç. Pós Licitação'!I932</f>
        <v>0</v>
      </c>
      <c r="J962" s="456"/>
      <c r="K962" s="459">
        <f t="shared" si="145"/>
        <v>0</v>
      </c>
      <c r="L962" s="283"/>
      <c r="M962" s="99">
        <f t="shared" si="146"/>
        <v>0</v>
      </c>
      <c r="N962" s="458">
        <f t="shared" si="147"/>
        <v>0</v>
      </c>
      <c r="O962" s="99">
        <f t="shared" si="148"/>
        <v>0</v>
      </c>
    </row>
    <row r="963" spans="1:15" x14ac:dyDescent="0.2">
      <c r="A963" s="92" t="str">
        <f>Orçamento!A933</f>
        <v>30.19</v>
      </c>
      <c r="B963" s="39" t="str">
        <f>Orçamento!B933</f>
        <v>Sinapi</v>
      </c>
      <c r="C963" s="39">
        <f>Orçamento!C933</f>
        <v>0</v>
      </c>
      <c r="D963" s="39">
        <f>Orçamento!D933</f>
        <v>0</v>
      </c>
      <c r="E963" s="39">
        <f>Orçamento!E933</f>
        <v>0</v>
      </c>
      <c r="F963" s="39">
        <f>Orçamento!F933</f>
        <v>0</v>
      </c>
      <c r="G963" s="95">
        <f>'Orç. Pós Licitação'!G933</f>
        <v>0</v>
      </c>
      <c r="H963" s="95">
        <f>'Orç. Pós Licitação'!H933</f>
        <v>0</v>
      </c>
      <c r="I963" s="95">
        <f>'Orç. Pós Licitação'!I933</f>
        <v>0</v>
      </c>
      <c r="J963" s="456"/>
      <c r="K963" s="459">
        <f t="shared" si="145"/>
        <v>0</v>
      </c>
      <c r="L963" s="283"/>
      <c r="M963" s="99">
        <f t="shared" si="146"/>
        <v>0</v>
      </c>
      <c r="N963" s="458">
        <f t="shared" si="147"/>
        <v>0</v>
      </c>
      <c r="O963" s="99">
        <f t="shared" si="148"/>
        <v>0</v>
      </c>
    </row>
    <row r="964" spans="1:15" x14ac:dyDescent="0.2">
      <c r="A964" s="92" t="str">
        <f>Orçamento!A934</f>
        <v>30.20</v>
      </c>
      <c r="B964" s="39" t="str">
        <f>Orçamento!B934</f>
        <v>Sinapi</v>
      </c>
      <c r="C964" s="39">
        <f>Orçamento!C934</f>
        <v>0</v>
      </c>
      <c r="D964" s="39">
        <f>Orçamento!D934</f>
        <v>0</v>
      </c>
      <c r="E964" s="39">
        <f>Orçamento!E934</f>
        <v>0</v>
      </c>
      <c r="F964" s="39">
        <f>Orçamento!F934</f>
        <v>0</v>
      </c>
      <c r="G964" s="95">
        <f>'Orç. Pós Licitação'!G934</f>
        <v>0</v>
      </c>
      <c r="H964" s="95">
        <f>'Orç. Pós Licitação'!H934</f>
        <v>0</v>
      </c>
      <c r="I964" s="95">
        <f>'Orç. Pós Licitação'!I934</f>
        <v>0</v>
      </c>
      <c r="J964" s="456"/>
      <c r="K964" s="459">
        <f t="shared" si="145"/>
        <v>0</v>
      </c>
      <c r="L964" s="283"/>
      <c r="M964" s="99">
        <f t="shared" si="146"/>
        <v>0</v>
      </c>
      <c r="N964" s="458">
        <f t="shared" si="147"/>
        <v>0</v>
      </c>
      <c r="O964" s="99">
        <f t="shared" si="148"/>
        <v>0</v>
      </c>
    </row>
    <row r="965" spans="1:15" x14ac:dyDescent="0.2">
      <c r="A965" s="92" t="str">
        <f>Orçamento!A935</f>
        <v>30.21</v>
      </c>
      <c r="B965" s="39" t="str">
        <f>Orçamento!B935</f>
        <v>Sinapi</v>
      </c>
      <c r="C965" s="39">
        <f>Orçamento!C935</f>
        <v>0</v>
      </c>
      <c r="D965" s="39">
        <f>Orçamento!D935</f>
        <v>0</v>
      </c>
      <c r="E965" s="39">
        <f>Orçamento!E935</f>
        <v>0</v>
      </c>
      <c r="F965" s="39">
        <f>Orçamento!F935</f>
        <v>0</v>
      </c>
      <c r="G965" s="95">
        <f>'Orç. Pós Licitação'!G935</f>
        <v>0</v>
      </c>
      <c r="H965" s="95">
        <f>'Orç. Pós Licitação'!H935</f>
        <v>0</v>
      </c>
      <c r="I965" s="95">
        <f>'Orç. Pós Licitação'!I935</f>
        <v>0</v>
      </c>
      <c r="J965" s="456"/>
      <c r="K965" s="459">
        <f t="shared" si="145"/>
        <v>0</v>
      </c>
      <c r="L965" s="283"/>
      <c r="M965" s="99">
        <f t="shared" si="146"/>
        <v>0</v>
      </c>
      <c r="N965" s="458">
        <f t="shared" si="147"/>
        <v>0</v>
      </c>
      <c r="O965" s="99">
        <f t="shared" si="148"/>
        <v>0</v>
      </c>
    </row>
    <row r="966" spans="1:15" x14ac:dyDescent="0.2">
      <c r="A966" s="92" t="str">
        <f>Orçamento!A936</f>
        <v>30.22</v>
      </c>
      <c r="B966" s="39" t="str">
        <f>Orçamento!B936</f>
        <v>Sinapi</v>
      </c>
      <c r="C966" s="39">
        <f>Orçamento!C936</f>
        <v>0</v>
      </c>
      <c r="D966" s="39">
        <f>Orçamento!D936</f>
        <v>0</v>
      </c>
      <c r="E966" s="39">
        <f>Orçamento!E936</f>
        <v>0</v>
      </c>
      <c r="F966" s="39">
        <f>Orçamento!F936</f>
        <v>0</v>
      </c>
      <c r="G966" s="95">
        <f>'Orç. Pós Licitação'!G936</f>
        <v>0</v>
      </c>
      <c r="H966" s="95">
        <f>'Orç. Pós Licitação'!H936</f>
        <v>0</v>
      </c>
      <c r="I966" s="95">
        <f>'Orç. Pós Licitação'!I936</f>
        <v>0</v>
      </c>
      <c r="J966" s="456"/>
      <c r="K966" s="459">
        <f t="shared" si="145"/>
        <v>0</v>
      </c>
      <c r="L966" s="283"/>
      <c r="M966" s="99">
        <f t="shared" si="146"/>
        <v>0</v>
      </c>
      <c r="N966" s="458">
        <f t="shared" si="147"/>
        <v>0</v>
      </c>
      <c r="O966" s="99">
        <f t="shared" si="148"/>
        <v>0</v>
      </c>
    </row>
    <row r="967" spans="1:15" x14ac:dyDescent="0.2">
      <c r="A967" s="92" t="str">
        <f>Orçamento!A937</f>
        <v>30.23</v>
      </c>
      <c r="B967" s="39" t="str">
        <f>Orçamento!B937</f>
        <v>Sinapi</v>
      </c>
      <c r="C967" s="39">
        <f>Orçamento!C937</f>
        <v>0</v>
      </c>
      <c r="D967" s="39">
        <f>Orçamento!D937</f>
        <v>0</v>
      </c>
      <c r="E967" s="39">
        <f>Orçamento!E937</f>
        <v>0</v>
      </c>
      <c r="F967" s="39">
        <f>Orçamento!F937</f>
        <v>0</v>
      </c>
      <c r="G967" s="95">
        <f>'Orç. Pós Licitação'!G937</f>
        <v>0</v>
      </c>
      <c r="H967" s="95">
        <f>'Orç. Pós Licitação'!H937</f>
        <v>0</v>
      </c>
      <c r="I967" s="95">
        <f>'Orç. Pós Licitação'!I937</f>
        <v>0</v>
      </c>
      <c r="J967" s="456"/>
      <c r="K967" s="459">
        <f t="shared" si="145"/>
        <v>0</v>
      </c>
      <c r="L967" s="283"/>
      <c r="M967" s="99">
        <f t="shared" si="146"/>
        <v>0</v>
      </c>
      <c r="N967" s="458">
        <f t="shared" si="147"/>
        <v>0</v>
      </c>
      <c r="O967" s="99">
        <f t="shared" si="148"/>
        <v>0</v>
      </c>
    </row>
    <row r="968" spans="1:15" x14ac:dyDescent="0.2">
      <c r="A968" s="92" t="str">
        <f>Orçamento!A938</f>
        <v>30.24</v>
      </c>
      <c r="B968" s="39" t="str">
        <f>Orçamento!B938</f>
        <v>Sinapi</v>
      </c>
      <c r="C968" s="39">
        <f>Orçamento!C938</f>
        <v>0</v>
      </c>
      <c r="D968" s="39">
        <f>Orçamento!D938</f>
        <v>0</v>
      </c>
      <c r="E968" s="39">
        <f>Orçamento!E938</f>
        <v>0</v>
      </c>
      <c r="F968" s="39">
        <f>Orçamento!F938</f>
        <v>0</v>
      </c>
      <c r="G968" s="95">
        <f>'Orç. Pós Licitação'!G938</f>
        <v>0</v>
      </c>
      <c r="H968" s="95">
        <f>'Orç. Pós Licitação'!H938</f>
        <v>0</v>
      </c>
      <c r="I968" s="95">
        <f>'Orç. Pós Licitação'!I938</f>
        <v>0</v>
      </c>
      <c r="J968" s="456"/>
      <c r="K968" s="459">
        <f t="shared" si="145"/>
        <v>0</v>
      </c>
      <c r="L968" s="283"/>
      <c r="M968" s="99">
        <f t="shared" si="146"/>
        <v>0</v>
      </c>
      <c r="N968" s="458">
        <f t="shared" si="147"/>
        <v>0</v>
      </c>
      <c r="O968" s="99">
        <f t="shared" si="148"/>
        <v>0</v>
      </c>
    </row>
    <row r="969" spans="1:15" x14ac:dyDescent="0.2">
      <c r="A969" s="92" t="str">
        <f>Orçamento!A939</f>
        <v>30.25</v>
      </c>
      <c r="B969" s="39" t="str">
        <f>Orçamento!B939</f>
        <v>Sinapi</v>
      </c>
      <c r="C969" s="39">
        <f>Orçamento!C939</f>
        <v>0</v>
      </c>
      <c r="D969" s="39">
        <f>Orçamento!D939</f>
        <v>0</v>
      </c>
      <c r="E969" s="39">
        <f>Orçamento!E939</f>
        <v>0</v>
      </c>
      <c r="F969" s="39">
        <f>Orçamento!F939</f>
        <v>0</v>
      </c>
      <c r="G969" s="95">
        <f>'Orç. Pós Licitação'!G939</f>
        <v>0</v>
      </c>
      <c r="H969" s="95">
        <f>'Orç. Pós Licitação'!H939</f>
        <v>0</v>
      </c>
      <c r="I969" s="95">
        <f>'Orç. Pós Licitação'!I939</f>
        <v>0</v>
      </c>
      <c r="J969" s="456"/>
      <c r="K969" s="459">
        <f t="shared" si="145"/>
        <v>0</v>
      </c>
      <c r="L969" s="283"/>
      <c r="M969" s="99">
        <f t="shared" si="146"/>
        <v>0</v>
      </c>
      <c r="N969" s="458">
        <f t="shared" si="147"/>
        <v>0</v>
      </c>
      <c r="O969" s="99">
        <f t="shared" si="148"/>
        <v>0</v>
      </c>
    </row>
    <row r="970" spans="1:15" x14ac:dyDescent="0.2">
      <c r="A970" s="92" t="str">
        <f>Orçamento!A940</f>
        <v>30.26</v>
      </c>
      <c r="B970" s="39" t="str">
        <f>Orçamento!B940</f>
        <v>Sinapi</v>
      </c>
      <c r="C970" s="39">
        <f>Orçamento!C940</f>
        <v>0</v>
      </c>
      <c r="D970" s="39">
        <f>Orçamento!D940</f>
        <v>0</v>
      </c>
      <c r="E970" s="39">
        <f>Orçamento!E940</f>
        <v>0</v>
      </c>
      <c r="F970" s="39">
        <f>Orçamento!F940</f>
        <v>0</v>
      </c>
      <c r="G970" s="95">
        <f>'Orç. Pós Licitação'!G940</f>
        <v>0</v>
      </c>
      <c r="H970" s="95">
        <f>'Orç. Pós Licitação'!H940</f>
        <v>0</v>
      </c>
      <c r="I970" s="95">
        <f>'Orç. Pós Licitação'!I940</f>
        <v>0</v>
      </c>
      <c r="J970" s="456"/>
      <c r="K970" s="459">
        <f t="shared" si="145"/>
        <v>0</v>
      </c>
      <c r="L970" s="283"/>
      <c r="M970" s="99">
        <f t="shared" si="146"/>
        <v>0</v>
      </c>
      <c r="N970" s="458">
        <f t="shared" si="147"/>
        <v>0</v>
      </c>
      <c r="O970" s="99">
        <f t="shared" si="148"/>
        <v>0</v>
      </c>
    </row>
    <row r="971" spans="1:15" x14ac:dyDescent="0.2">
      <c r="A971" s="92" t="str">
        <f>Orçamento!A941</f>
        <v>30.27</v>
      </c>
      <c r="B971" s="39" t="str">
        <f>Orçamento!B941</f>
        <v>Sinapi</v>
      </c>
      <c r="C971" s="39">
        <f>Orçamento!C941</f>
        <v>0</v>
      </c>
      <c r="D971" s="39">
        <f>Orçamento!D941</f>
        <v>0</v>
      </c>
      <c r="E971" s="39">
        <f>Orçamento!E941</f>
        <v>0</v>
      </c>
      <c r="F971" s="39">
        <f>Orçamento!F941</f>
        <v>0</v>
      </c>
      <c r="G971" s="95">
        <f>'Orç. Pós Licitação'!G941</f>
        <v>0</v>
      </c>
      <c r="H971" s="95">
        <f>'Orç. Pós Licitação'!H941</f>
        <v>0</v>
      </c>
      <c r="I971" s="95">
        <f>'Orç. Pós Licitação'!I941</f>
        <v>0</v>
      </c>
      <c r="J971" s="456"/>
      <c r="K971" s="459">
        <f t="shared" si="145"/>
        <v>0</v>
      </c>
      <c r="L971" s="283"/>
      <c r="M971" s="99">
        <f t="shared" si="146"/>
        <v>0</v>
      </c>
      <c r="N971" s="458">
        <f t="shared" si="147"/>
        <v>0</v>
      </c>
      <c r="O971" s="99">
        <f t="shared" si="148"/>
        <v>0</v>
      </c>
    </row>
    <row r="972" spans="1:15" x14ac:dyDescent="0.2">
      <c r="A972" s="92" t="str">
        <f>Orçamento!A942</f>
        <v>30.28</v>
      </c>
      <c r="B972" s="39" t="str">
        <f>Orçamento!B942</f>
        <v>Sinapi</v>
      </c>
      <c r="C972" s="39">
        <f>Orçamento!C942</f>
        <v>0</v>
      </c>
      <c r="D972" s="39">
        <f>Orçamento!D942</f>
        <v>0</v>
      </c>
      <c r="E972" s="39">
        <f>Orçamento!E942</f>
        <v>0</v>
      </c>
      <c r="F972" s="39">
        <f>Orçamento!F942</f>
        <v>0</v>
      </c>
      <c r="G972" s="95">
        <f>'Orç. Pós Licitação'!G942</f>
        <v>0</v>
      </c>
      <c r="H972" s="95">
        <f>'Orç. Pós Licitação'!H942</f>
        <v>0</v>
      </c>
      <c r="I972" s="95">
        <f>'Orç. Pós Licitação'!I942</f>
        <v>0</v>
      </c>
      <c r="J972" s="456"/>
      <c r="K972" s="459">
        <f t="shared" si="145"/>
        <v>0</v>
      </c>
      <c r="L972" s="283"/>
      <c r="M972" s="99">
        <f t="shared" si="146"/>
        <v>0</v>
      </c>
      <c r="N972" s="458">
        <f t="shared" si="147"/>
        <v>0</v>
      </c>
      <c r="O972" s="99">
        <f t="shared" si="148"/>
        <v>0</v>
      </c>
    </row>
    <row r="973" spans="1:15" x14ac:dyDescent="0.2">
      <c r="A973" s="92" t="str">
        <f>Orçamento!A943</f>
        <v>30.29</v>
      </c>
      <c r="B973" s="39" t="str">
        <f>Orçamento!B943</f>
        <v>Sinapi</v>
      </c>
      <c r="C973" s="39">
        <f>Orçamento!C943</f>
        <v>0</v>
      </c>
      <c r="D973" s="39">
        <f>Orçamento!D943</f>
        <v>0</v>
      </c>
      <c r="E973" s="39">
        <f>Orçamento!E943</f>
        <v>0</v>
      </c>
      <c r="F973" s="39">
        <f>Orçamento!F943</f>
        <v>0</v>
      </c>
      <c r="G973" s="95">
        <f>'Orç. Pós Licitação'!G943</f>
        <v>0</v>
      </c>
      <c r="H973" s="95">
        <f>'Orç. Pós Licitação'!H943</f>
        <v>0</v>
      </c>
      <c r="I973" s="95">
        <f>'Orç. Pós Licitação'!I943</f>
        <v>0</v>
      </c>
      <c r="J973" s="456"/>
      <c r="K973" s="459">
        <f t="shared" si="145"/>
        <v>0</v>
      </c>
      <c r="L973" s="283"/>
      <c r="M973" s="99">
        <f t="shared" si="146"/>
        <v>0</v>
      </c>
      <c r="N973" s="458">
        <f t="shared" si="147"/>
        <v>0</v>
      </c>
      <c r="O973" s="99">
        <f t="shared" si="148"/>
        <v>0</v>
      </c>
    </row>
    <row r="974" spans="1:15" ht="15" thickBot="1" x14ac:dyDescent="0.25">
      <c r="A974" s="144" t="str">
        <f>Orçamento!A944</f>
        <v>30.30</v>
      </c>
      <c r="B974" s="159" t="str">
        <f>Orçamento!B944</f>
        <v>Sinapi</v>
      </c>
      <c r="C974" s="159">
        <f>Orçamento!C944</f>
        <v>0</v>
      </c>
      <c r="D974" s="159">
        <f>Orçamento!D944</f>
        <v>0</v>
      </c>
      <c r="E974" s="159">
        <f>Orçamento!E944</f>
        <v>0</v>
      </c>
      <c r="F974" s="159">
        <f>Orçamento!F944</f>
        <v>0</v>
      </c>
      <c r="G974" s="394">
        <f>'Orç. Pós Licitação'!G944</f>
        <v>0</v>
      </c>
      <c r="H974" s="394">
        <f>'Orç. Pós Licitação'!H944</f>
        <v>0</v>
      </c>
      <c r="I974" s="394">
        <f>'Orç. Pós Licitação'!I944</f>
        <v>0</v>
      </c>
      <c r="J974" s="456"/>
      <c r="K974" s="459">
        <f t="shared" si="145"/>
        <v>0</v>
      </c>
      <c r="L974" s="283"/>
      <c r="M974" s="99">
        <f t="shared" si="146"/>
        <v>0</v>
      </c>
      <c r="N974" s="458">
        <f t="shared" si="147"/>
        <v>0</v>
      </c>
      <c r="O974" s="99">
        <f t="shared" si="148"/>
        <v>0</v>
      </c>
    </row>
    <row r="975" spans="1:15" s="2" customFormat="1" ht="16.5" thickBot="1" x14ac:dyDescent="0.3">
      <c r="A975" s="151"/>
      <c r="B975" s="152"/>
      <c r="C975" s="152"/>
      <c r="D975" s="153"/>
      <c r="E975" s="153" t="s">
        <v>1116</v>
      </c>
      <c r="F975" s="453"/>
      <c r="G975" s="402"/>
      <c r="H975" s="403"/>
      <c r="I975" s="404">
        <f>SUM(I945:I974)</f>
        <v>0</v>
      </c>
      <c r="J975" s="405"/>
      <c r="K975" s="437">
        <f>SUM(K945:K974)</f>
        <v>0</v>
      </c>
      <c r="L975" s="438"/>
      <c r="M975" s="437">
        <f>SUM(M945:M974)</f>
        <v>0</v>
      </c>
      <c r="N975" s="437"/>
      <c r="O975" s="437">
        <f t="shared" ref="O975" si="149">SUM(O945:O974)</f>
        <v>0</v>
      </c>
    </row>
    <row r="976" spans="1:15" ht="32.25" customHeight="1" thickBot="1" x14ac:dyDescent="0.25">
      <c r="A976" s="10"/>
      <c r="B976" s="11"/>
      <c r="C976" s="11"/>
      <c r="D976" s="11"/>
      <c r="E976" s="106" t="s">
        <v>1156</v>
      </c>
      <c r="F976" s="107"/>
      <c r="G976" s="107"/>
      <c r="H976" s="107"/>
      <c r="I976" s="109">
        <f>I47+I79+I111+I143+I175+I207+I239+I271+I303+I335+I367+I399+I431+I463+I495+I527+I559+I591+I623+I655+I687+I719+I751+I783+I815+I847+I879+I911+I943+I975</f>
        <v>1239376.3599999999</v>
      </c>
      <c r="J976" s="107"/>
      <c r="K976" s="109">
        <f>K47+K79+K111+K143+K175+K207+K239+K271+K303+K335+K367+K399+K431+K463+K495+K527+K559+K591+K623+K655+K687+K719+K751+K783+K815+K847+K879+K911+K943+K975</f>
        <v>0</v>
      </c>
      <c r="L976" s="107"/>
      <c r="M976" s="109">
        <f>M47+M79+M111+M143+M175+M207+M239+M271+M303+M335+M367+M399+M431+M463+M495+M527+M559+M591+M623+M655+M687+M719+M751+M783+M815+M847+M879+M911+M943+M975</f>
        <v>0</v>
      </c>
      <c r="N976" s="108"/>
      <c r="O976" s="109">
        <f>O47+O79+O111+O143+O175+O207+O239+O271+O303+O335+O367+O399+O431+O463+O495+O527+O559+O591+O623+O655+O687+O719+O751+O783+O815+O847+O879+O911+O943+O975</f>
        <v>1239376.3599999999</v>
      </c>
    </row>
    <row r="977" spans="1:15" x14ac:dyDescent="0.2">
      <c r="A977" s="14"/>
      <c r="B977" s="15"/>
      <c r="C977" s="15"/>
      <c r="D977" s="15"/>
      <c r="E977" s="15"/>
      <c r="F977" s="15"/>
      <c r="G977" s="15"/>
      <c r="H977" s="15"/>
      <c r="I977" s="15"/>
      <c r="J977" s="455"/>
      <c r="K977" s="455"/>
      <c r="L977" s="15"/>
      <c r="M977" s="15"/>
      <c r="N977" s="15"/>
      <c r="O977" s="16"/>
    </row>
    <row r="978" spans="1:15" ht="15.75" customHeight="1" thickBot="1" x14ac:dyDescent="0.25">
      <c r="A978" s="14"/>
      <c r="B978" s="15"/>
      <c r="C978" s="15"/>
      <c r="D978" s="15"/>
      <c r="E978" s="15"/>
      <c r="F978" s="15"/>
      <c r="G978" s="15"/>
      <c r="H978" s="15"/>
      <c r="I978" s="15"/>
      <c r="J978" s="455"/>
      <c r="K978" s="455"/>
      <c r="L978" s="15"/>
      <c r="M978" s="15"/>
      <c r="N978" s="15"/>
      <c r="O978" s="16"/>
    </row>
    <row r="979" spans="1:15" ht="15.75" x14ac:dyDescent="0.25">
      <c r="A979" s="10"/>
      <c r="B979" s="11"/>
      <c r="C979" s="11"/>
      <c r="D979" s="11"/>
      <c r="E979" s="11"/>
      <c r="F979" s="12"/>
      <c r="G979" s="10"/>
      <c r="H979" s="11"/>
      <c r="I979" s="11"/>
      <c r="J979" s="457"/>
      <c r="K979" s="457"/>
      <c r="L979" s="12"/>
      <c r="M979" s="592" t="s">
        <v>10683</v>
      </c>
      <c r="N979" s="592"/>
      <c r="O979" s="593"/>
    </row>
    <row r="980" spans="1:15" x14ac:dyDescent="0.2">
      <c r="A980" s="14"/>
      <c r="B980" s="15"/>
      <c r="C980" s="15"/>
      <c r="D980" s="15"/>
      <c r="E980" s="15"/>
      <c r="F980" s="16"/>
      <c r="G980" s="14"/>
      <c r="H980" s="15"/>
      <c r="I980" s="15"/>
      <c r="J980" s="455"/>
      <c r="K980" s="455"/>
      <c r="L980" s="16"/>
      <c r="M980" s="15"/>
      <c r="N980" s="15"/>
      <c r="O980" s="16"/>
    </row>
    <row r="981" spans="1:15" x14ac:dyDescent="0.2">
      <c r="A981" s="14"/>
      <c r="B981" s="15"/>
      <c r="C981" s="15"/>
      <c r="D981" s="15"/>
      <c r="E981" s="15"/>
      <c r="F981" s="16"/>
      <c r="G981" s="14"/>
      <c r="H981" s="15"/>
      <c r="I981" s="15"/>
      <c r="J981" s="455"/>
      <c r="K981" s="455"/>
      <c r="L981" s="16"/>
      <c r="M981" s="15"/>
      <c r="N981" s="15"/>
      <c r="O981" s="16"/>
    </row>
    <row r="982" spans="1:15" x14ac:dyDescent="0.2">
      <c r="A982" s="14"/>
      <c r="B982" s="15"/>
      <c r="C982" s="15"/>
      <c r="D982" s="15"/>
      <c r="E982" s="15"/>
      <c r="F982" s="16"/>
      <c r="G982" s="14"/>
      <c r="H982" s="15"/>
      <c r="I982" s="15"/>
      <c r="J982" s="455"/>
      <c r="K982" s="455"/>
      <c r="L982" s="16"/>
      <c r="M982" s="15"/>
      <c r="N982" s="15"/>
      <c r="O982" s="460"/>
    </row>
    <row r="983" spans="1:15" x14ac:dyDescent="0.2">
      <c r="A983" s="14"/>
      <c r="B983" s="15"/>
      <c r="C983" s="15"/>
      <c r="D983" s="15"/>
      <c r="E983" s="15"/>
      <c r="F983" s="16"/>
      <c r="G983" s="14"/>
      <c r="H983" s="15"/>
      <c r="I983" s="15"/>
      <c r="J983" s="455"/>
      <c r="K983" s="455"/>
      <c r="L983" s="16"/>
      <c r="M983" s="15"/>
      <c r="N983" s="15"/>
      <c r="O983" s="16"/>
    </row>
    <row r="984" spans="1:15" ht="15.75" x14ac:dyDescent="0.25">
      <c r="A984" s="594" t="s">
        <v>1154</v>
      </c>
      <c r="B984" s="595"/>
      <c r="C984" s="595"/>
      <c r="D984" s="409" t="str">
        <f>Dados!B48</f>
        <v>RODRIGO VANDERLINDE</v>
      </c>
      <c r="E984" s="15"/>
      <c r="F984" s="16"/>
      <c r="G984" s="14"/>
      <c r="H984" s="595" t="s">
        <v>1151</v>
      </c>
      <c r="I984" s="595"/>
      <c r="J984" s="565">
        <f>Dados!B55</f>
        <v>0</v>
      </c>
      <c r="K984" s="565"/>
      <c r="L984" s="625"/>
      <c r="M984" s="15"/>
      <c r="N984" s="15"/>
      <c r="O984" s="16"/>
    </row>
    <row r="985" spans="1:15" x14ac:dyDescent="0.2">
      <c r="A985" s="594" t="s">
        <v>19</v>
      </c>
      <c r="B985" s="595"/>
      <c r="C985" s="595"/>
      <c r="D985" s="410" t="str">
        <f>Dados!B49</f>
        <v>ARQUITETO E URBANISTA</v>
      </c>
      <c r="E985" s="15"/>
      <c r="F985" s="16"/>
      <c r="G985" s="14"/>
      <c r="H985" s="595" t="s">
        <v>19</v>
      </c>
      <c r="I985" s="595"/>
      <c r="J985" s="567">
        <f>Dados!B56</f>
        <v>0</v>
      </c>
      <c r="K985" s="567"/>
      <c r="L985" s="568"/>
      <c r="M985" s="15"/>
      <c r="N985" s="15"/>
      <c r="O985" s="16"/>
    </row>
    <row r="986" spans="1:15" x14ac:dyDescent="0.2">
      <c r="A986" s="594" t="s">
        <v>1152</v>
      </c>
      <c r="B986" s="595"/>
      <c r="C986" s="595"/>
      <c r="D986" s="410" t="str">
        <f>Dados!B50</f>
        <v>A114275-5</v>
      </c>
      <c r="E986" s="15"/>
      <c r="F986" s="16"/>
      <c r="G986" s="14"/>
      <c r="H986" s="595" t="s">
        <v>1152</v>
      </c>
      <c r="I986" s="595"/>
      <c r="J986" s="567">
        <f>Dados!B57</f>
        <v>0</v>
      </c>
      <c r="K986" s="567"/>
      <c r="L986" s="568"/>
      <c r="M986" s="15"/>
      <c r="N986" s="15"/>
      <c r="O986" s="16"/>
    </row>
    <row r="987" spans="1:15" ht="15" thickBot="1" x14ac:dyDescent="0.25">
      <c r="A987" s="606" t="s">
        <v>1155</v>
      </c>
      <c r="B987" s="607"/>
      <c r="C987" s="607"/>
      <c r="D987" s="418">
        <f>Dados!B51</f>
        <v>0</v>
      </c>
      <c r="E987" s="23"/>
      <c r="F987" s="24"/>
      <c r="G987" s="22"/>
      <c r="H987" s="607" t="s">
        <v>1153</v>
      </c>
      <c r="I987" s="607"/>
      <c r="J987" s="601">
        <f>Dados!B58</f>
        <v>0</v>
      </c>
      <c r="K987" s="601"/>
      <c r="L987" s="624"/>
      <c r="M987" s="23"/>
      <c r="N987" s="23"/>
      <c r="O987" s="24"/>
    </row>
  </sheetData>
  <sheetProtection password="CC59" sheet="1" formatCells="0" formatColumns="0" formatRows="0" autoFilter="0" pivotTables="0"/>
  <mergeCells count="38">
    <mergeCell ref="J2:L2"/>
    <mergeCell ref="E3:I3"/>
    <mergeCell ref="K3:L3"/>
    <mergeCell ref="E5:I5"/>
    <mergeCell ref="J5:L5"/>
    <mergeCell ref="K4:L4"/>
    <mergeCell ref="M8:O8"/>
    <mergeCell ref="J8:L8"/>
    <mergeCell ref="K9:L9"/>
    <mergeCell ref="K6:L6"/>
    <mergeCell ref="E7:H7"/>
    <mergeCell ref="K7:L7"/>
    <mergeCell ref="E11:H11"/>
    <mergeCell ref="A14:I14"/>
    <mergeCell ref="J14:K14"/>
    <mergeCell ref="E9:F9"/>
    <mergeCell ref="M9:N9"/>
    <mergeCell ref="M10:N10"/>
    <mergeCell ref="A984:C984"/>
    <mergeCell ref="H984:I984"/>
    <mergeCell ref="J984:L984"/>
    <mergeCell ref="A985:C985"/>
    <mergeCell ref="H985:I985"/>
    <mergeCell ref="J985:L985"/>
    <mergeCell ref="A986:C986"/>
    <mergeCell ref="H986:I986"/>
    <mergeCell ref="J986:L986"/>
    <mergeCell ref="A987:C987"/>
    <mergeCell ref="H987:I987"/>
    <mergeCell ref="J987:L987"/>
    <mergeCell ref="M979:O979"/>
    <mergeCell ref="K10:L10"/>
    <mergeCell ref="J12:L12"/>
    <mergeCell ref="J13:L13"/>
    <mergeCell ref="M12:N12"/>
    <mergeCell ref="M13:N13"/>
    <mergeCell ref="L14:M14"/>
    <mergeCell ref="N14:O14"/>
  </mergeCells>
  <pageMargins left="0.51181102362204722" right="0.51181102362204722" top="0.78740157480314965" bottom="0.78740157480314965" header="0.31496062992125984" footer="0.31496062992125984"/>
  <pageSetup paperSize="9" scale="50" fitToHeight="15"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Q987"/>
  <sheetViews>
    <sheetView zoomScale="70" zoomScaleNormal="70" workbookViewId="0">
      <selection activeCell="G109" sqref="G109"/>
    </sheetView>
  </sheetViews>
  <sheetFormatPr defaultRowHeight="14.25" x14ac:dyDescent="0.2"/>
  <cols>
    <col min="1" max="1" width="6.5703125" style="1" customWidth="1"/>
    <col min="2" max="2" width="9.42578125" style="1" customWidth="1"/>
    <col min="3" max="3" width="11.140625" style="1" customWidth="1"/>
    <col min="4" max="4" width="69.140625" style="1" customWidth="1"/>
    <col min="5" max="5" width="9.140625" style="1"/>
    <col min="6" max="6" width="11.140625" style="1" customWidth="1"/>
    <col min="7" max="7" width="15.140625" style="1" customWidth="1"/>
    <col min="8" max="8" width="15" style="1" customWidth="1"/>
    <col min="9" max="9" width="24.140625" style="1" customWidth="1"/>
    <col min="10" max="10" width="13.28515625" style="1" customWidth="1"/>
    <col min="11" max="11" width="13.85546875" style="1" customWidth="1"/>
    <col min="12" max="12" width="18.28515625" style="1" customWidth="1"/>
    <col min="13" max="13" width="18.5703125" style="1" customWidth="1"/>
    <col min="14" max="14" width="22.85546875" style="1" customWidth="1"/>
    <col min="15" max="15" width="21.140625" style="1" customWidth="1"/>
    <col min="16" max="16" width="13.5703125" style="1" customWidth="1"/>
    <col min="17" max="17" width="20.7109375" style="1" customWidth="1"/>
    <col min="18" max="16384" width="9.140625" style="1"/>
  </cols>
  <sheetData>
    <row r="1" spans="1:17" ht="15" thickBot="1" x14ac:dyDescent="0.25"/>
    <row r="2" spans="1:17" ht="18" x14ac:dyDescent="0.25">
      <c r="A2" s="10"/>
      <c r="B2" s="11"/>
      <c r="C2" s="11"/>
      <c r="D2" s="13" t="s">
        <v>1078</v>
      </c>
      <c r="E2" s="10" t="s">
        <v>84</v>
      </c>
      <c r="F2" s="11"/>
      <c r="G2" s="11"/>
      <c r="H2" s="11"/>
      <c r="I2" s="11"/>
      <c r="J2" s="586" t="s">
        <v>1084</v>
      </c>
      <c r="K2" s="587"/>
      <c r="L2" s="588"/>
      <c r="M2" s="413" t="s">
        <v>1079</v>
      </c>
      <c r="N2" s="414" t="s">
        <v>1080</v>
      </c>
      <c r="O2" s="414" t="s">
        <v>1081</v>
      </c>
      <c r="P2" s="414" t="s">
        <v>1082</v>
      </c>
      <c r="Q2" s="415" t="s">
        <v>1083</v>
      </c>
    </row>
    <row r="3" spans="1:17" ht="16.5" thickBot="1" x14ac:dyDescent="0.3">
      <c r="A3" s="14"/>
      <c r="B3" s="15"/>
      <c r="C3" s="15"/>
      <c r="D3" s="18" t="str">
        <f>M3</f>
        <v>xx</v>
      </c>
      <c r="E3" s="537" t="str">
        <f>Dados!B12</f>
        <v>ESTAÇÃO ELEVATÓRIO DE ÁGUA BRUTA - EEAB - ADUTORA RIO CHAPECÓ</v>
      </c>
      <c r="F3" s="538"/>
      <c r="G3" s="538"/>
      <c r="H3" s="538"/>
      <c r="I3" s="539"/>
      <c r="J3" s="119" t="s">
        <v>1158</v>
      </c>
      <c r="K3" s="602">
        <f>M13</f>
        <v>0</v>
      </c>
      <c r="L3" s="603"/>
      <c r="M3" s="67" t="s">
        <v>10682</v>
      </c>
      <c r="N3" s="68">
        <f>Dados!B40</f>
        <v>0</v>
      </c>
      <c r="O3" s="68">
        <f>Dados!B41</f>
        <v>0</v>
      </c>
      <c r="P3" s="68">
        <f>Dados!B42</f>
        <v>0</v>
      </c>
      <c r="Q3" s="69">
        <f>K4+K7</f>
        <v>0</v>
      </c>
    </row>
    <row r="4" spans="1:17" ht="16.5" thickBot="1" x14ac:dyDescent="0.3">
      <c r="A4" s="14"/>
      <c r="B4" s="15"/>
      <c r="C4" s="15"/>
      <c r="D4" s="18"/>
      <c r="E4" s="14" t="s">
        <v>87</v>
      </c>
      <c r="F4" s="15"/>
      <c r="G4" s="15"/>
      <c r="H4" s="15"/>
      <c r="I4" s="15"/>
      <c r="J4" s="120" t="s">
        <v>1160</v>
      </c>
      <c r="K4" s="121">
        <f>K3/I13</f>
        <v>0</v>
      </c>
      <c r="L4" s="122"/>
      <c r="M4" s="15" t="s">
        <v>1086</v>
      </c>
      <c r="N4" s="15"/>
      <c r="O4" s="15"/>
      <c r="P4" s="15" t="s">
        <v>10673</v>
      </c>
      <c r="Q4" s="16"/>
    </row>
    <row r="5" spans="1:17" ht="16.5" thickBot="1" x14ac:dyDescent="0.3">
      <c r="A5" s="14"/>
      <c r="B5" s="15"/>
      <c r="C5" s="15"/>
      <c r="D5" s="18" t="s">
        <v>88</v>
      </c>
      <c r="E5" s="537" t="str">
        <f>Dados!B13</f>
        <v>EMNI 004 - LINHA AMIZADE ATÉ CENTRO DE NOVA ITABERABA</v>
      </c>
      <c r="F5" s="538"/>
      <c r="G5" s="538"/>
      <c r="H5" s="538"/>
      <c r="I5" s="539"/>
      <c r="J5" s="589" t="s">
        <v>1091</v>
      </c>
      <c r="K5" s="590"/>
      <c r="L5" s="591"/>
      <c r="M5" s="608">
        <f>Dados!B32</f>
        <v>0</v>
      </c>
      <c r="N5" s="609"/>
      <c r="O5" s="609"/>
      <c r="P5" s="610">
        <f>Dados!B33</f>
        <v>0</v>
      </c>
      <c r="Q5" s="611"/>
    </row>
    <row r="6" spans="1:17" ht="15.75" x14ac:dyDescent="0.25">
      <c r="A6" s="14"/>
      <c r="B6" s="15"/>
      <c r="C6" s="15"/>
      <c r="D6" s="18" t="s">
        <v>14</v>
      </c>
      <c r="E6" s="14" t="s">
        <v>90</v>
      </c>
      <c r="F6" s="15"/>
      <c r="G6" s="15"/>
      <c r="H6" s="15"/>
      <c r="I6" s="15"/>
      <c r="J6" s="123" t="s">
        <v>1158</v>
      </c>
      <c r="K6" s="604">
        <f>N976</f>
        <v>0</v>
      </c>
      <c r="L6" s="605"/>
      <c r="M6" s="414" t="s">
        <v>1088</v>
      </c>
      <c r="N6" s="414" t="s">
        <v>10684</v>
      </c>
      <c r="O6" s="414" t="s">
        <v>1089</v>
      </c>
      <c r="P6" s="582" t="s">
        <v>1090</v>
      </c>
      <c r="Q6" s="583"/>
    </row>
    <row r="7" spans="1:17" ht="16.5" thickBot="1" x14ac:dyDescent="0.3">
      <c r="A7" s="14"/>
      <c r="B7" s="15"/>
      <c r="C7" s="15"/>
      <c r="D7" s="18" t="s">
        <v>92</v>
      </c>
      <c r="E7" s="537" t="str">
        <f>Dados!B34</f>
        <v>EMPREITADA POR PREÇO GLOBAL</v>
      </c>
      <c r="F7" s="538"/>
      <c r="G7" s="538"/>
      <c r="H7" s="538"/>
      <c r="I7" s="15"/>
      <c r="J7" s="124" t="s">
        <v>1159</v>
      </c>
      <c r="K7" s="125">
        <f>K6/I13</f>
        <v>0</v>
      </c>
      <c r="L7" s="126"/>
      <c r="M7" s="416">
        <f>Dados!B30</f>
        <v>0</v>
      </c>
      <c r="N7" s="416" t="s">
        <v>10685</v>
      </c>
      <c r="O7" s="72">
        <f>Dados!B31</f>
        <v>0</v>
      </c>
      <c r="P7" s="579">
        <f>Dados!B44</f>
        <v>0</v>
      </c>
      <c r="Q7" s="597"/>
    </row>
    <row r="8" spans="1:17" ht="16.5" thickBot="1" x14ac:dyDescent="0.3">
      <c r="A8" s="14"/>
      <c r="B8" s="15"/>
      <c r="C8" s="15"/>
      <c r="D8" s="18" t="s">
        <v>93</v>
      </c>
      <c r="E8" s="14" t="s">
        <v>11</v>
      </c>
      <c r="F8" s="15"/>
      <c r="G8" s="15"/>
      <c r="H8" s="15"/>
      <c r="I8" s="410" t="s">
        <v>94</v>
      </c>
      <c r="J8" s="14"/>
      <c r="K8" s="15"/>
      <c r="L8" s="16"/>
      <c r="M8" s="10"/>
      <c r="N8" s="11"/>
      <c r="O8" s="581" t="s">
        <v>1092</v>
      </c>
      <c r="P8" s="582"/>
      <c r="Q8" s="583"/>
    </row>
    <row r="9" spans="1:17" ht="15.75" x14ac:dyDescent="0.25">
      <c r="A9" s="14"/>
      <c r="B9" s="15"/>
      <c r="C9" s="15"/>
      <c r="D9" s="18" t="s">
        <v>95</v>
      </c>
      <c r="E9" s="584">
        <f>Dados!B15</f>
        <v>44652</v>
      </c>
      <c r="F9" s="585"/>
      <c r="G9" s="15"/>
      <c r="H9" s="20"/>
      <c r="I9" s="71">
        <f>BDI!J18</f>
        <v>0.24</v>
      </c>
      <c r="J9" s="127" t="s">
        <v>1150</v>
      </c>
      <c r="K9" s="128" t="s">
        <v>1087</v>
      </c>
      <c r="L9" s="129" t="s">
        <v>1085</v>
      </c>
      <c r="M9" s="580" t="s">
        <v>1093</v>
      </c>
      <c r="N9" s="567"/>
      <c r="O9" s="580" t="s">
        <v>1094</v>
      </c>
      <c r="P9" s="567"/>
      <c r="Q9" s="411" t="s">
        <v>1095</v>
      </c>
    </row>
    <row r="10" spans="1:17" ht="16.5" thickBot="1" x14ac:dyDescent="0.3">
      <c r="A10" s="14"/>
      <c r="B10" s="15"/>
      <c r="C10" s="15"/>
      <c r="D10" s="18"/>
      <c r="E10" s="14" t="s">
        <v>1096</v>
      </c>
      <c r="F10" s="410"/>
      <c r="G10" s="15"/>
      <c r="H10" s="15"/>
      <c r="I10" s="15" t="s">
        <v>1097</v>
      </c>
      <c r="J10" s="130" t="s">
        <v>1162</v>
      </c>
      <c r="K10" s="131">
        <f>Dados!B6/Dados!B2</f>
        <v>0.85633897504673906</v>
      </c>
      <c r="L10" s="132">
        <f>K6*K10</f>
        <v>0</v>
      </c>
      <c r="M10" s="598" t="s">
        <v>1163</v>
      </c>
      <c r="N10" s="599"/>
      <c r="O10" s="578">
        <f>Dados!B51</f>
        <v>0</v>
      </c>
      <c r="P10" s="579"/>
      <c r="Q10" s="417">
        <f>Dados!B58</f>
        <v>0</v>
      </c>
    </row>
    <row r="11" spans="1:17" ht="16.5" thickBot="1" x14ac:dyDescent="0.3">
      <c r="A11" s="14"/>
      <c r="B11" s="15"/>
      <c r="C11" s="15"/>
      <c r="D11" s="18"/>
      <c r="E11" s="608">
        <f>Dados!B32</f>
        <v>0</v>
      </c>
      <c r="F11" s="609"/>
      <c r="G11" s="609"/>
      <c r="H11" s="609"/>
      <c r="I11" s="66">
        <f>Dados!B36</f>
        <v>0</v>
      </c>
      <c r="J11" s="133" t="s">
        <v>1161</v>
      </c>
      <c r="K11" s="134">
        <f>Dados!B7/Dados!B2</f>
        <v>0.14366102495326102</v>
      </c>
      <c r="L11" s="135">
        <f>K6*K11</f>
        <v>0</v>
      </c>
      <c r="M11" s="74"/>
      <c r="N11" s="75"/>
      <c r="O11" s="75"/>
      <c r="P11" s="76"/>
      <c r="Q11" s="77"/>
    </row>
    <row r="12" spans="1:17" ht="15.75" x14ac:dyDescent="0.25">
      <c r="A12" s="10"/>
      <c r="B12" s="11"/>
      <c r="C12" s="11"/>
      <c r="D12" s="73"/>
      <c r="E12" s="11"/>
      <c r="F12" s="11"/>
      <c r="G12" s="11"/>
      <c r="H12" s="11"/>
      <c r="I12" s="116" t="s">
        <v>1098</v>
      </c>
      <c r="J12" s="73"/>
      <c r="K12" s="73"/>
      <c r="L12" s="73"/>
      <c r="M12" s="118" t="s">
        <v>1099</v>
      </c>
      <c r="N12" s="110" t="s">
        <v>1100</v>
      </c>
      <c r="O12" s="116" t="s">
        <v>1101</v>
      </c>
      <c r="P12" s="111"/>
      <c r="Q12" s="112" t="s">
        <v>1102</v>
      </c>
    </row>
    <row r="13" spans="1:17" ht="16.5" thickBot="1" x14ac:dyDescent="0.3">
      <c r="A13" s="14"/>
      <c r="B13" s="15"/>
      <c r="C13" s="15"/>
      <c r="D13" s="66"/>
      <c r="E13" s="15"/>
      <c r="F13" s="15"/>
      <c r="G13" s="15"/>
      <c r="H13" s="15"/>
      <c r="I13" s="117">
        <f>I976</f>
        <v>1239376.3599999999</v>
      </c>
      <c r="J13" s="412"/>
      <c r="K13" s="412"/>
      <c r="L13" s="412"/>
      <c r="M13" s="117">
        <f>M976</f>
        <v>0</v>
      </c>
      <c r="N13" s="113">
        <f>N976</f>
        <v>0</v>
      </c>
      <c r="O13" s="117">
        <f>O976</f>
        <v>0</v>
      </c>
      <c r="P13" s="114"/>
      <c r="Q13" s="115">
        <f>Q976</f>
        <v>1239376.3599999999</v>
      </c>
    </row>
    <row r="14" spans="1:17" s="2" customFormat="1" ht="16.5" thickBot="1" x14ac:dyDescent="0.3">
      <c r="A14" s="562" t="s">
        <v>1103</v>
      </c>
      <c r="B14" s="563"/>
      <c r="C14" s="563"/>
      <c r="D14" s="563"/>
      <c r="E14" s="563"/>
      <c r="F14" s="563"/>
      <c r="G14" s="563"/>
      <c r="H14" s="563"/>
      <c r="I14" s="600"/>
      <c r="J14" s="562" t="s">
        <v>1104</v>
      </c>
      <c r="K14" s="563"/>
      <c r="L14" s="600"/>
      <c r="M14" s="563"/>
      <c r="N14" s="563"/>
      <c r="O14" s="600"/>
      <c r="P14" s="562" t="s">
        <v>1105</v>
      </c>
      <c r="Q14" s="600"/>
    </row>
    <row r="15" spans="1:17" s="91" customFormat="1" ht="49.5" customHeight="1" thickBot="1" x14ac:dyDescent="0.3">
      <c r="A15" s="85" t="s">
        <v>98</v>
      </c>
      <c r="B15" s="86" t="s">
        <v>1106</v>
      </c>
      <c r="C15" s="86" t="s">
        <v>100</v>
      </c>
      <c r="D15" s="86" t="s">
        <v>101</v>
      </c>
      <c r="E15" s="86" t="s">
        <v>1107</v>
      </c>
      <c r="F15" s="86" t="s">
        <v>103</v>
      </c>
      <c r="G15" s="86" t="s">
        <v>1108</v>
      </c>
      <c r="H15" s="86" t="s">
        <v>1109</v>
      </c>
      <c r="I15" s="87" t="s">
        <v>1098</v>
      </c>
      <c r="J15" s="88" t="s">
        <v>1118</v>
      </c>
      <c r="K15" s="89" t="s">
        <v>1115</v>
      </c>
      <c r="L15" s="87" t="s">
        <v>1114</v>
      </c>
      <c r="M15" s="90" t="s">
        <v>1117</v>
      </c>
      <c r="N15" s="86" t="s">
        <v>1113</v>
      </c>
      <c r="O15" s="87" t="s">
        <v>1112</v>
      </c>
      <c r="P15" s="85" t="s">
        <v>1110</v>
      </c>
      <c r="Q15" s="87" t="s">
        <v>1111</v>
      </c>
    </row>
    <row r="16" spans="1:17" s="3" customFormat="1" ht="15.75" x14ac:dyDescent="0.25">
      <c r="A16" s="440" t="str">
        <f>Orçamento!A15</f>
        <v>1.0</v>
      </c>
      <c r="B16" s="441"/>
      <c r="C16" s="441"/>
      <c r="D16" s="442" t="str">
        <f>Orçamento!D15</f>
        <v>SERVIÇOS INICIAIS E ADMINISTRAÇÃO DA OBRA</v>
      </c>
      <c r="E16" s="441"/>
      <c r="F16" s="441"/>
      <c r="G16" s="443"/>
      <c r="H16" s="444"/>
      <c r="I16" s="444"/>
      <c r="J16" s="445"/>
      <c r="K16" s="445"/>
      <c r="L16" s="445"/>
      <c r="M16" s="446"/>
      <c r="N16" s="447">
        <f>N47/I47</f>
        <v>0</v>
      </c>
      <c r="O16" s="447">
        <f>O47/I47</f>
        <v>0</v>
      </c>
      <c r="P16" s="447"/>
      <c r="Q16" s="448">
        <f>Q47/I47</f>
        <v>1</v>
      </c>
    </row>
    <row r="17" spans="1:17" x14ac:dyDescent="0.2">
      <c r="A17" s="92" t="str">
        <f>Orçamento!A16</f>
        <v>1.1</v>
      </c>
      <c r="B17" s="39" t="str">
        <f>Orçamento!B16</f>
        <v>Sinapi</v>
      </c>
      <c r="C17" s="39">
        <f>Orçamento!C16</f>
        <v>4813</v>
      </c>
      <c r="D17" s="93" t="str">
        <f>Orçamento!D16</f>
        <v>Placa de obra em chapa galvanizada - adesivada</v>
      </c>
      <c r="E17" s="39" t="str">
        <f>Orçamento!E16</f>
        <v>M</v>
      </c>
      <c r="F17" s="94">
        <f>'Supressão-Acréscimo'!N17</f>
        <v>3</v>
      </c>
      <c r="G17" s="95">
        <f>'Orç. Pós Licitação'!G16</f>
        <v>250</v>
      </c>
      <c r="H17" s="95">
        <f>'Orç. Pós Licitação'!H16</f>
        <v>310</v>
      </c>
      <c r="I17" s="95">
        <f>'Supressão-Acréscimo'!O17</f>
        <v>930</v>
      </c>
      <c r="J17" s="96">
        <f>'BM 06'!L17</f>
        <v>0</v>
      </c>
      <c r="K17" s="97"/>
      <c r="L17" s="98">
        <f>J17+K17</f>
        <v>0</v>
      </c>
      <c r="M17" s="99">
        <f>ROUND(H17*J17,2)</f>
        <v>0</v>
      </c>
      <c r="N17" s="100">
        <f>ROUND(H17*K17,2)</f>
        <v>0</v>
      </c>
      <c r="O17" s="99">
        <f>ROUND(H17*L17,2)</f>
        <v>0</v>
      </c>
      <c r="P17" s="101">
        <f>F17-L17</f>
        <v>3</v>
      </c>
      <c r="Q17" s="102">
        <f>I17-O17</f>
        <v>930</v>
      </c>
    </row>
    <row r="18" spans="1:17" x14ac:dyDescent="0.2">
      <c r="A18" s="92" t="str">
        <f>Orçamento!A17</f>
        <v>1.2</v>
      </c>
      <c r="B18" s="39" t="str">
        <f>Orçamento!B17</f>
        <v>Sabesp</v>
      </c>
      <c r="C18" s="39">
        <f>Orçamento!C17</f>
        <v>70020004</v>
      </c>
      <c r="D18" s="93" t="str">
        <f>Orçamento!D17</f>
        <v>Sinalização de tráfego</v>
      </c>
      <c r="E18" s="39" t="str">
        <f>Orçamento!E17</f>
        <v>M</v>
      </c>
      <c r="F18" s="94">
        <f>'Supressão-Acréscimo'!N18</f>
        <v>500</v>
      </c>
      <c r="G18" s="95">
        <f>'Orç. Pós Licitação'!G17</f>
        <v>2.2999999999999998</v>
      </c>
      <c r="H18" s="95">
        <f>'Orç. Pós Licitação'!H17</f>
        <v>2.85</v>
      </c>
      <c r="I18" s="95">
        <f>'Supressão-Acréscimo'!O18</f>
        <v>1425</v>
      </c>
      <c r="J18" s="96">
        <f>'BM 06'!L18</f>
        <v>0</v>
      </c>
      <c r="K18" s="97"/>
      <c r="L18" s="98">
        <f t="shared" ref="L18:L46" si="0">J18+K18</f>
        <v>0</v>
      </c>
      <c r="M18" s="99">
        <f t="shared" ref="M18:M46" si="1">ROUND(H18*J18,2)</f>
        <v>0</v>
      </c>
      <c r="N18" s="100">
        <f t="shared" ref="N18:N46" si="2">ROUND(H18*K18,2)</f>
        <v>0</v>
      </c>
      <c r="O18" s="98">
        <f t="shared" ref="O18:O46" si="3">ROUND(H18*L18,2)</f>
        <v>0</v>
      </c>
      <c r="P18" s="101">
        <f t="shared" ref="P18:P46" si="4">F18-L18</f>
        <v>500</v>
      </c>
      <c r="Q18" s="102">
        <f t="shared" ref="Q18:Q46" si="5">I18-O18</f>
        <v>1425</v>
      </c>
    </row>
    <row r="19" spans="1:17" x14ac:dyDescent="0.2">
      <c r="A19" s="92" t="str">
        <f>Orçamento!A18</f>
        <v>1.3</v>
      </c>
      <c r="B19" s="39" t="str">
        <f>Orçamento!B18</f>
        <v>Sinapi</v>
      </c>
      <c r="C19" s="39">
        <f>Orçamento!C18</f>
        <v>93208</v>
      </c>
      <c r="D19" s="93" t="str">
        <f>Orçamento!D18</f>
        <v>Execução de almoxarifado em canteiro de obra</v>
      </c>
      <c r="E19" s="39" t="str">
        <f>Orçamento!E18</f>
        <v>M2</v>
      </c>
      <c r="F19" s="94">
        <f>'Supressão-Acréscimo'!N19</f>
        <v>8</v>
      </c>
      <c r="G19" s="95">
        <f>'Orç. Pós Licitação'!G18</f>
        <v>968</v>
      </c>
      <c r="H19" s="95">
        <f>'Orç. Pós Licitação'!H18</f>
        <v>1200.32</v>
      </c>
      <c r="I19" s="95">
        <f>'Supressão-Acréscimo'!O19</f>
        <v>9602.56</v>
      </c>
      <c r="J19" s="96">
        <f>'BM 06'!L19</f>
        <v>0</v>
      </c>
      <c r="K19" s="97"/>
      <c r="L19" s="98">
        <f t="shared" si="0"/>
        <v>0</v>
      </c>
      <c r="M19" s="99">
        <f t="shared" si="1"/>
        <v>0</v>
      </c>
      <c r="N19" s="100">
        <f t="shared" si="2"/>
        <v>0</v>
      </c>
      <c r="O19" s="98">
        <f t="shared" si="3"/>
        <v>0</v>
      </c>
      <c r="P19" s="101">
        <f t="shared" si="4"/>
        <v>8</v>
      </c>
      <c r="Q19" s="102">
        <f t="shared" si="5"/>
        <v>9602.56</v>
      </c>
    </row>
    <row r="20" spans="1:17" x14ac:dyDescent="0.2">
      <c r="A20" s="92" t="str">
        <f>Orçamento!A19</f>
        <v>1.4</v>
      </c>
      <c r="B20" s="39" t="str">
        <f>Orçamento!B19</f>
        <v>Sinapi</v>
      </c>
      <c r="C20" s="39">
        <f>Orçamento!C19</f>
        <v>90778</v>
      </c>
      <c r="D20" s="93" t="str">
        <f>Orçamento!D19</f>
        <v>Engenheiro civil pleno com encargos complementares</v>
      </c>
      <c r="E20" s="39" t="str">
        <f>Orçamento!E19</f>
        <v>H</v>
      </c>
      <c r="F20" s="94">
        <f>'Supressão-Acréscimo'!N20</f>
        <v>150</v>
      </c>
      <c r="G20" s="95">
        <f>'Orç. Pós Licitação'!G19</f>
        <v>120</v>
      </c>
      <c r="H20" s="95">
        <f>'Orç. Pós Licitação'!H19</f>
        <v>148.80000000000001</v>
      </c>
      <c r="I20" s="95">
        <f>'Supressão-Acréscimo'!O20</f>
        <v>22320</v>
      </c>
      <c r="J20" s="96">
        <f>'BM 06'!L20</f>
        <v>0</v>
      </c>
      <c r="K20" s="97"/>
      <c r="L20" s="98">
        <f t="shared" si="0"/>
        <v>0</v>
      </c>
      <c r="M20" s="99">
        <f t="shared" si="1"/>
        <v>0</v>
      </c>
      <c r="N20" s="100">
        <f t="shared" si="2"/>
        <v>0</v>
      </c>
      <c r="O20" s="98">
        <f t="shared" si="3"/>
        <v>0</v>
      </c>
      <c r="P20" s="101">
        <f t="shared" si="4"/>
        <v>150</v>
      </c>
      <c r="Q20" s="102">
        <f t="shared" si="5"/>
        <v>22320</v>
      </c>
    </row>
    <row r="21" spans="1:17" x14ac:dyDescent="0.2">
      <c r="A21" s="92" t="str">
        <f>Orçamento!A20</f>
        <v>1.5</v>
      </c>
      <c r="B21" s="39" t="str">
        <f>Orçamento!B20</f>
        <v>Sinapi</v>
      </c>
      <c r="C21" s="39">
        <f>Orçamento!C20</f>
        <v>90776</v>
      </c>
      <c r="D21" s="93" t="str">
        <f>Orçamento!D20</f>
        <v>Encarregado geral com encargos complementares</v>
      </c>
      <c r="E21" s="39" t="str">
        <f>Orçamento!E20</f>
        <v>H</v>
      </c>
      <c r="F21" s="94">
        <f>'Supressão-Acréscimo'!N21</f>
        <v>400</v>
      </c>
      <c r="G21" s="95">
        <f>'Orç. Pós Licitação'!G20</f>
        <v>33</v>
      </c>
      <c r="H21" s="95">
        <f>'Orç. Pós Licitação'!H20</f>
        <v>40.92</v>
      </c>
      <c r="I21" s="95">
        <f>'Supressão-Acréscimo'!O21</f>
        <v>16368</v>
      </c>
      <c r="J21" s="96">
        <f>'BM 06'!L21</f>
        <v>0</v>
      </c>
      <c r="K21" s="97"/>
      <c r="L21" s="98">
        <f t="shared" si="0"/>
        <v>0</v>
      </c>
      <c r="M21" s="99">
        <f t="shared" si="1"/>
        <v>0</v>
      </c>
      <c r="N21" s="100">
        <f t="shared" si="2"/>
        <v>0</v>
      </c>
      <c r="O21" s="98">
        <f t="shared" si="3"/>
        <v>0</v>
      </c>
      <c r="P21" s="101">
        <f t="shared" si="4"/>
        <v>400</v>
      </c>
      <c r="Q21" s="102">
        <f t="shared" si="5"/>
        <v>16368</v>
      </c>
    </row>
    <row r="22" spans="1:17" x14ac:dyDescent="0.2">
      <c r="A22" s="92" t="str">
        <f>Orçamento!A21</f>
        <v>1.6</v>
      </c>
      <c r="B22" s="39" t="str">
        <f>Orçamento!B21</f>
        <v>Sinapi</v>
      </c>
      <c r="C22" s="39">
        <f>Orçamento!C21</f>
        <v>0</v>
      </c>
      <c r="D22" s="93">
        <f>Orçamento!D21</f>
        <v>0</v>
      </c>
      <c r="E22" s="39">
        <f>Orçamento!E21</f>
        <v>0</v>
      </c>
      <c r="F22" s="94">
        <f>'Supressão-Acréscimo'!N22</f>
        <v>0</v>
      </c>
      <c r="G22" s="95">
        <f>'Orç. Pós Licitação'!G21</f>
        <v>0</v>
      </c>
      <c r="H22" s="95">
        <f>'Orç. Pós Licitação'!H21</f>
        <v>0</v>
      </c>
      <c r="I22" s="95">
        <f>'Supressão-Acréscimo'!O22</f>
        <v>0</v>
      </c>
      <c r="J22" s="96">
        <f>'BM 06'!L22</f>
        <v>0</v>
      </c>
      <c r="K22" s="97"/>
      <c r="L22" s="98">
        <f t="shared" si="0"/>
        <v>0</v>
      </c>
      <c r="M22" s="99">
        <f t="shared" si="1"/>
        <v>0</v>
      </c>
      <c r="N22" s="100">
        <f t="shared" si="2"/>
        <v>0</v>
      </c>
      <c r="O22" s="98">
        <f t="shared" si="3"/>
        <v>0</v>
      </c>
      <c r="P22" s="101">
        <f t="shared" si="4"/>
        <v>0</v>
      </c>
      <c r="Q22" s="102">
        <f t="shared" si="5"/>
        <v>0</v>
      </c>
    </row>
    <row r="23" spans="1:17" x14ac:dyDescent="0.2">
      <c r="A23" s="92" t="str">
        <f>Orçamento!A22</f>
        <v>1.7</v>
      </c>
      <c r="B23" s="39" t="str">
        <f>Orçamento!B22</f>
        <v>Sinapi</v>
      </c>
      <c r="C23" s="39">
        <f>Orçamento!C22</f>
        <v>0</v>
      </c>
      <c r="D23" s="93">
        <f>Orçamento!D22</f>
        <v>0</v>
      </c>
      <c r="E23" s="39">
        <f>Orçamento!E22</f>
        <v>0</v>
      </c>
      <c r="F23" s="94">
        <f>'Supressão-Acréscimo'!N23</f>
        <v>0</v>
      </c>
      <c r="G23" s="95">
        <f>'Orç. Pós Licitação'!G22</f>
        <v>0</v>
      </c>
      <c r="H23" s="95">
        <f>'Orç. Pós Licitação'!H22</f>
        <v>0</v>
      </c>
      <c r="I23" s="95">
        <f>'Supressão-Acréscimo'!O23</f>
        <v>0</v>
      </c>
      <c r="J23" s="96">
        <f>'BM 06'!L23</f>
        <v>0</v>
      </c>
      <c r="K23" s="97"/>
      <c r="L23" s="98">
        <f t="shared" si="0"/>
        <v>0</v>
      </c>
      <c r="M23" s="99">
        <f t="shared" si="1"/>
        <v>0</v>
      </c>
      <c r="N23" s="100">
        <f t="shared" si="2"/>
        <v>0</v>
      </c>
      <c r="O23" s="98">
        <f t="shared" si="3"/>
        <v>0</v>
      </c>
      <c r="P23" s="101">
        <f t="shared" si="4"/>
        <v>0</v>
      </c>
      <c r="Q23" s="102">
        <f t="shared" si="5"/>
        <v>0</v>
      </c>
    </row>
    <row r="24" spans="1:17" x14ac:dyDescent="0.2">
      <c r="A24" s="92" t="str">
        <f>Orçamento!A23</f>
        <v>1.8</v>
      </c>
      <c r="B24" s="39" t="str">
        <f>Orçamento!B23</f>
        <v>Sinapi</v>
      </c>
      <c r="C24" s="39">
        <f>Orçamento!C23</f>
        <v>0</v>
      </c>
      <c r="D24" s="93">
        <f>Orçamento!D23</f>
        <v>0</v>
      </c>
      <c r="E24" s="39">
        <f>Orçamento!E23</f>
        <v>0</v>
      </c>
      <c r="F24" s="94">
        <f>'Supressão-Acréscimo'!N24</f>
        <v>0</v>
      </c>
      <c r="G24" s="95">
        <f>'Orç. Pós Licitação'!G23</f>
        <v>0</v>
      </c>
      <c r="H24" s="95">
        <f>'Orç. Pós Licitação'!H23</f>
        <v>0</v>
      </c>
      <c r="I24" s="95">
        <f>'Supressão-Acréscimo'!O24</f>
        <v>0</v>
      </c>
      <c r="J24" s="96">
        <f>'BM 06'!L24</f>
        <v>0</v>
      </c>
      <c r="K24" s="97"/>
      <c r="L24" s="98">
        <f t="shared" si="0"/>
        <v>0</v>
      </c>
      <c r="M24" s="99">
        <f t="shared" si="1"/>
        <v>0</v>
      </c>
      <c r="N24" s="100">
        <f t="shared" si="2"/>
        <v>0</v>
      </c>
      <c r="O24" s="98">
        <f t="shared" si="3"/>
        <v>0</v>
      </c>
      <c r="P24" s="101">
        <f t="shared" si="4"/>
        <v>0</v>
      </c>
      <c r="Q24" s="102">
        <f t="shared" si="5"/>
        <v>0</v>
      </c>
    </row>
    <row r="25" spans="1:17" x14ac:dyDescent="0.2">
      <c r="A25" s="92" t="str">
        <f>Orçamento!A24</f>
        <v>1.9</v>
      </c>
      <c r="B25" s="39" t="str">
        <f>Orçamento!B24</f>
        <v>Sinapi</v>
      </c>
      <c r="C25" s="39">
        <f>Orçamento!C24</f>
        <v>0</v>
      </c>
      <c r="D25" s="93">
        <f>Orçamento!D24</f>
        <v>0</v>
      </c>
      <c r="E25" s="39">
        <f>Orçamento!E24</f>
        <v>0</v>
      </c>
      <c r="F25" s="94">
        <f>'Supressão-Acréscimo'!N25</f>
        <v>0</v>
      </c>
      <c r="G25" s="95">
        <f>'Orç. Pós Licitação'!G24</f>
        <v>0</v>
      </c>
      <c r="H25" s="95">
        <f>'Orç. Pós Licitação'!H24</f>
        <v>0</v>
      </c>
      <c r="I25" s="95">
        <f>'Supressão-Acréscimo'!O25</f>
        <v>0</v>
      </c>
      <c r="J25" s="96">
        <f>'BM 06'!L25</f>
        <v>0</v>
      </c>
      <c r="K25" s="97"/>
      <c r="L25" s="98">
        <f t="shared" si="0"/>
        <v>0</v>
      </c>
      <c r="M25" s="99">
        <f t="shared" si="1"/>
        <v>0</v>
      </c>
      <c r="N25" s="100">
        <f t="shared" si="2"/>
        <v>0</v>
      </c>
      <c r="O25" s="98">
        <f t="shared" si="3"/>
        <v>0</v>
      </c>
      <c r="P25" s="101">
        <f t="shared" si="4"/>
        <v>0</v>
      </c>
      <c r="Q25" s="102">
        <f t="shared" si="5"/>
        <v>0</v>
      </c>
    </row>
    <row r="26" spans="1:17" x14ac:dyDescent="0.2">
      <c r="A26" s="92" t="str">
        <f>Orçamento!A25</f>
        <v>1.10</v>
      </c>
      <c r="B26" s="39" t="str">
        <f>Orçamento!B25</f>
        <v>Sinapi</v>
      </c>
      <c r="C26" s="39">
        <f>Orçamento!C25</f>
        <v>0</v>
      </c>
      <c r="D26" s="93">
        <f>Orçamento!D25</f>
        <v>0</v>
      </c>
      <c r="E26" s="39">
        <f>Orçamento!E25</f>
        <v>0</v>
      </c>
      <c r="F26" s="94">
        <f>'Supressão-Acréscimo'!N26</f>
        <v>0</v>
      </c>
      <c r="G26" s="95">
        <f>'Orç. Pós Licitação'!G25</f>
        <v>0</v>
      </c>
      <c r="H26" s="95">
        <f>'Orç. Pós Licitação'!H25</f>
        <v>0</v>
      </c>
      <c r="I26" s="95">
        <f>'Supressão-Acréscimo'!O26</f>
        <v>0</v>
      </c>
      <c r="J26" s="96">
        <f>'BM 06'!L26</f>
        <v>0</v>
      </c>
      <c r="K26" s="97"/>
      <c r="L26" s="98">
        <f t="shared" si="0"/>
        <v>0</v>
      </c>
      <c r="M26" s="99">
        <f t="shared" si="1"/>
        <v>0</v>
      </c>
      <c r="N26" s="100">
        <f t="shared" si="2"/>
        <v>0</v>
      </c>
      <c r="O26" s="98">
        <f t="shared" si="3"/>
        <v>0</v>
      </c>
      <c r="P26" s="101">
        <f t="shared" si="4"/>
        <v>0</v>
      </c>
      <c r="Q26" s="102">
        <f t="shared" si="5"/>
        <v>0</v>
      </c>
    </row>
    <row r="27" spans="1:17" x14ac:dyDescent="0.2">
      <c r="A27" s="92" t="str">
        <f>Orçamento!A26</f>
        <v>1.11</v>
      </c>
      <c r="B27" s="39" t="str">
        <f>Orçamento!B26</f>
        <v>Sinapi</v>
      </c>
      <c r="C27" s="39">
        <f>Orçamento!C26</f>
        <v>0</v>
      </c>
      <c r="D27" s="93">
        <f>Orçamento!D26</f>
        <v>0</v>
      </c>
      <c r="E27" s="39">
        <f>Orçamento!E26</f>
        <v>0</v>
      </c>
      <c r="F27" s="94">
        <f>'Supressão-Acréscimo'!N27</f>
        <v>0</v>
      </c>
      <c r="G27" s="95">
        <f>'Orç. Pós Licitação'!G26</f>
        <v>0</v>
      </c>
      <c r="H27" s="95">
        <f>'Orç. Pós Licitação'!H26</f>
        <v>0</v>
      </c>
      <c r="I27" s="95">
        <f>'Supressão-Acréscimo'!O27</f>
        <v>0</v>
      </c>
      <c r="J27" s="96">
        <f>'BM 06'!L27</f>
        <v>0</v>
      </c>
      <c r="K27" s="97"/>
      <c r="L27" s="98">
        <f t="shared" si="0"/>
        <v>0</v>
      </c>
      <c r="M27" s="99">
        <f t="shared" si="1"/>
        <v>0</v>
      </c>
      <c r="N27" s="100">
        <f t="shared" si="2"/>
        <v>0</v>
      </c>
      <c r="O27" s="98">
        <f t="shared" si="3"/>
        <v>0</v>
      </c>
      <c r="P27" s="101">
        <f t="shared" si="4"/>
        <v>0</v>
      </c>
      <c r="Q27" s="102">
        <f t="shared" si="5"/>
        <v>0</v>
      </c>
    </row>
    <row r="28" spans="1:17" x14ac:dyDescent="0.2">
      <c r="A28" s="92" t="str">
        <f>Orçamento!A27</f>
        <v>1.12</v>
      </c>
      <c r="B28" s="39" t="str">
        <f>Orçamento!B27</f>
        <v>Sinapi</v>
      </c>
      <c r="C28" s="39">
        <f>Orçamento!C27</f>
        <v>0</v>
      </c>
      <c r="D28" s="93">
        <f>Orçamento!D27</f>
        <v>0</v>
      </c>
      <c r="E28" s="39">
        <f>Orçamento!E27</f>
        <v>0</v>
      </c>
      <c r="F28" s="94">
        <f>'Supressão-Acréscimo'!N28</f>
        <v>0</v>
      </c>
      <c r="G28" s="95">
        <f>'Orç. Pós Licitação'!G27</f>
        <v>0</v>
      </c>
      <c r="H28" s="95">
        <f>'Orç. Pós Licitação'!H27</f>
        <v>0</v>
      </c>
      <c r="I28" s="95">
        <f>'Supressão-Acréscimo'!O28</f>
        <v>0</v>
      </c>
      <c r="J28" s="96">
        <f>'BM 06'!L28</f>
        <v>0</v>
      </c>
      <c r="K28" s="97"/>
      <c r="L28" s="98">
        <f t="shared" si="0"/>
        <v>0</v>
      </c>
      <c r="M28" s="99">
        <f t="shared" si="1"/>
        <v>0</v>
      </c>
      <c r="N28" s="100">
        <f t="shared" si="2"/>
        <v>0</v>
      </c>
      <c r="O28" s="98">
        <f t="shared" si="3"/>
        <v>0</v>
      </c>
      <c r="P28" s="101">
        <f t="shared" si="4"/>
        <v>0</v>
      </c>
      <c r="Q28" s="102">
        <f t="shared" si="5"/>
        <v>0</v>
      </c>
    </row>
    <row r="29" spans="1:17" x14ac:dyDescent="0.2">
      <c r="A29" s="92" t="str">
        <f>Orçamento!A28</f>
        <v>1.13</v>
      </c>
      <c r="B29" s="39" t="str">
        <f>Orçamento!B28</f>
        <v>Sinapi</v>
      </c>
      <c r="C29" s="39">
        <f>Orçamento!C28</f>
        <v>0</v>
      </c>
      <c r="D29" s="93">
        <f>Orçamento!D28</f>
        <v>0</v>
      </c>
      <c r="E29" s="39">
        <f>Orçamento!E28</f>
        <v>0</v>
      </c>
      <c r="F29" s="94">
        <f>'Supressão-Acréscimo'!N29</f>
        <v>0</v>
      </c>
      <c r="G29" s="95">
        <f>'Orç. Pós Licitação'!G28</f>
        <v>0</v>
      </c>
      <c r="H29" s="95">
        <f>'Orç. Pós Licitação'!H28</f>
        <v>0</v>
      </c>
      <c r="I29" s="95">
        <f>'Supressão-Acréscimo'!O29</f>
        <v>0</v>
      </c>
      <c r="J29" s="96">
        <f>'BM 06'!L29</f>
        <v>0</v>
      </c>
      <c r="K29" s="97"/>
      <c r="L29" s="98">
        <f t="shared" si="0"/>
        <v>0</v>
      </c>
      <c r="M29" s="99">
        <f t="shared" si="1"/>
        <v>0</v>
      </c>
      <c r="N29" s="100">
        <f t="shared" si="2"/>
        <v>0</v>
      </c>
      <c r="O29" s="98">
        <f t="shared" si="3"/>
        <v>0</v>
      </c>
      <c r="P29" s="101">
        <f t="shared" si="4"/>
        <v>0</v>
      </c>
      <c r="Q29" s="102">
        <f t="shared" si="5"/>
        <v>0</v>
      </c>
    </row>
    <row r="30" spans="1:17" x14ac:dyDescent="0.2">
      <c r="A30" s="92" t="str">
        <f>Orçamento!A29</f>
        <v>1.14</v>
      </c>
      <c r="B30" s="39" t="str">
        <f>Orçamento!B29</f>
        <v>Sinapi</v>
      </c>
      <c r="C30" s="39">
        <f>Orçamento!C29</f>
        <v>0</v>
      </c>
      <c r="D30" s="93">
        <f>Orçamento!D29</f>
        <v>0</v>
      </c>
      <c r="E30" s="39">
        <f>Orçamento!E29</f>
        <v>0</v>
      </c>
      <c r="F30" s="94">
        <f>'Supressão-Acréscimo'!N30</f>
        <v>0</v>
      </c>
      <c r="G30" s="95">
        <f>'Orç. Pós Licitação'!G29</f>
        <v>0</v>
      </c>
      <c r="H30" s="95">
        <f>'Orç. Pós Licitação'!H29</f>
        <v>0</v>
      </c>
      <c r="I30" s="95">
        <f>'Supressão-Acréscimo'!O30</f>
        <v>0</v>
      </c>
      <c r="J30" s="96">
        <f>'BM 06'!L30</f>
        <v>0</v>
      </c>
      <c r="K30" s="97"/>
      <c r="L30" s="98">
        <f t="shared" si="0"/>
        <v>0</v>
      </c>
      <c r="M30" s="99">
        <f t="shared" si="1"/>
        <v>0</v>
      </c>
      <c r="N30" s="100">
        <f t="shared" si="2"/>
        <v>0</v>
      </c>
      <c r="O30" s="98">
        <f t="shared" si="3"/>
        <v>0</v>
      </c>
      <c r="P30" s="101">
        <f t="shared" si="4"/>
        <v>0</v>
      </c>
      <c r="Q30" s="102">
        <f t="shared" si="5"/>
        <v>0</v>
      </c>
    </row>
    <row r="31" spans="1:17" x14ac:dyDescent="0.2">
      <c r="A31" s="92" t="str">
        <f>Orçamento!A30</f>
        <v>1.15</v>
      </c>
      <c r="B31" s="39" t="str">
        <f>Orçamento!B30</f>
        <v>Sinapi</v>
      </c>
      <c r="C31" s="39">
        <f>Orçamento!C30</f>
        <v>0</v>
      </c>
      <c r="D31" s="93">
        <f>Orçamento!D30</f>
        <v>0</v>
      </c>
      <c r="E31" s="39">
        <f>Orçamento!E30</f>
        <v>0</v>
      </c>
      <c r="F31" s="94">
        <f>'Supressão-Acréscimo'!N31</f>
        <v>0</v>
      </c>
      <c r="G31" s="95">
        <f>'Orç. Pós Licitação'!G30</f>
        <v>0</v>
      </c>
      <c r="H31" s="95">
        <f>'Orç. Pós Licitação'!H30</f>
        <v>0</v>
      </c>
      <c r="I31" s="95">
        <f>'Supressão-Acréscimo'!O31</f>
        <v>0</v>
      </c>
      <c r="J31" s="96">
        <f>'BM 06'!L31</f>
        <v>0</v>
      </c>
      <c r="K31" s="97"/>
      <c r="L31" s="98">
        <f t="shared" si="0"/>
        <v>0</v>
      </c>
      <c r="M31" s="99">
        <f t="shared" si="1"/>
        <v>0</v>
      </c>
      <c r="N31" s="100">
        <f t="shared" si="2"/>
        <v>0</v>
      </c>
      <c r="O31" s="98">
        <f t="shared" si="3"/>
        <v>0</v>
      </c>
      <c r="P31" s="101">
        <f t="shared" si="4"/>
        <v>0</v>
      </c>
      <c r="Q31" s="102">
        <f t="shared" si="5"/>
        <v>0</v>
      </c>
    </row>
    <row r="32" spans="1:17" x14ac:dyDescent="0.2">
      <c r="A32" s="92" t="str">
        <f>Orçamento!A31</f>
        <v>1.16</v>
      </c>
      <c r="B32" s="39" t="str">
        <f>Orçamento!B31</f>
        <v>Sinapi</v>
      </c>
      <c r="C32" s="39">
        <f>Orçamento!C31</f>
        <v>0</v>
      </c>
      <c r="D32" s="93">
        <f>Orçamento!D31</f>
        <v>0</v>
      </c>
      <c r="E32" s="39">
        <f>Orçamento!E31</f>
        <v>0</v>
      </c>
      <c r="F32" s="94">
        <f>'Supressão-Acréscimo'!N32</f>
        <v>0</v>
      </c>
      <c r="G32" s="95">
        <f>'Orç. Pós Licitação'!G31</f>
        <v>0</v>
      </c>
      <c r="H32" s="95">
        <f>'Orç. Pós Licitação'!H31</f>
        <v>0</v>
      </c>
      <c r="I32" s="95">
        <f>'Supressão-Acréscimo'!O32</f>
        <v>0</v>
      </c>
      <c r="J32" s="96">
        <f>'BM 06'!L32</f>
        <v>0</v>
      </c>
      <c r="K32" s="97"/>
      <c r="L32" s="98">
        <f t="shared" si="0"/>
        <v>0</v>
      </c>
      <c r="M32" s="99">
        <f t="shared" si="1"/>
        <v>0</v>
      </c>
      <c r="N32" s="100">
        <f t="shared" si="2"/>
        <v>0</v>
      </c>
      <c r="O32" s="98">
        <f t="shared" si="3"/>
        <v>0</v>
      </c>
      <c r="P32" s="101">
        <f t="shared" si="4"/>
        <v>0</v>
      </c>
      <c r="Q32" s="102">
        <f t="shared" si="5"/>
        <v>0</v>
      </c>
    </row>
    <row r="33" spans="1:17" x14ac:dyDescent="0.2">
      <c r="A33" s="92" t="str">
        <f>Orçamento!A32</f>
        <v>1.17</v>
      </c>
      <c r="B33" s="39" t="str">
        <f>Orçamento!B32</f>
        <v>Sinapi</v>
      </c>
      <c r="C33" s="39">
        <f>Orçamento!C32</f>
        <v>0</v>
      </c>
      <c r="D33" s="93">
        <f>Orçamento!D32</f>
        <v>0</v>
      </c>
      <c r="E33" s="39">
        <f>Orçamento!E32</f>
        <v>0</v>
      </c>
      <c r="F33" s="94">
        <f>'Supressão-Acréscimo'!N33</f>
        <v>0</v>
      </c>
      <c r="G33" s="95">
        <f>'Orç. Pós Licitação'!G32</f>
        <v>0</v>
      </c>
      <c r="H33" s="95">
        <f>'Orç. Pós Licitação'!H32</f>
        <v>0</v>
      </c>
      <c r="I33" s="95">
        <f>'Supressão-Acréscimo'!O33</f>
        <v>0</v>
      </c>
      <c r="J33" s="96">
        <f>'BM 06'!L33</f>
        <v>0</v>
      </c>
      <c r="K33" s="97"/>
      <c r="L33" s="98">
        <f t="shared" si="0"/>
        <v>0</v>
      </c>
      <c r="M33" s="99">
        <f t="shared" si="1"/>
        <v>0</v>
      </c>
      <c r="N33" s="100">
        <f t="shared" si="2"/>
        <v>0</v>
      </c>
      <c r="O33" s="98">
        <f t="shared" si="3"/>
        <v>0</v>
      </c>
      <c r="P33" s="101">
        <f t="shared" si="4"/>
        <v>0</v>
      </c>
      <c r="Q33" s="102">
        <f t="shared" si="5"/>
        <v>0</v>
      </c>
    </row>
    <row r="34" spans="1:17" x14ac:dyDescent="0.2">
      <c r="A34" s="92" t="str">
        <f>Orçamento!A33</f>
        <v>1.18</v>
      </c>
      <c r="B34" s="39" t="str">
        <f>Orçamento!B33</f>
        <v>Sinapi</v>
      </c>
      <c r="C34" s="39">
        <f>Orçamento!C33</f>
        <v>0</v>
      </c>
      <c r="D34" s="93">
        <f>Orçamento!D33</f>
        <v>0</v>
      </c>
      <c r="E34" s="39">
        <f>Orçamento!E33</f>
        <v>0</v>
      </c>
      <c r="F34" s="94">
        <f>'Supressão-Acréscimo'!N34</f>
        <v>0</v>
      </c>
      <c r="G34" s="95">
        <f>'Orç. Pós Licitação'!G33</f>
        <v>0</v>
      </c>
      <c r="H34" s="95">
        <f>'Orç. Pós Licitação'!H33</f>
        <v>0</v>
      </c>
      <c r="I34" s="95">
        <f>'Supressão-Acréscimo'!O34</f>
        <v>0</v>
      </c>
      <c r="J34" s="96">
        <f>'BM 06'!L34</f>
        <v>0</v>
      </c>
      <c r="K34" s="97"/>
      <c r="L34" s="98">
        <f t="shared" si="0"/>
        <v>0</v>
      </c>
      <c r="M34" s="99">
        <f t="shared" si="1"/>
        <v>0</v>
      </c>
      <c r="N34" s="100">
        <f t="shared" si="2"/>
        <v>0</v>
      </c>
      <c r="O34" s="98">
        <f t="shared" si="3"/>
        <v>0</v>
      </c>
      <c r="P34" s="101">
        <f t="shared" si="4"/>
        <v>0</v>
      </c>
      <c r="Q34" s="102">
        <f t="shared" si="5"/>
        <v>0</v>
      </c>
    </row>
    <row r="35" spans="1:17" x14ac:dyDescent="0.2">
      <c r="A35" s="92" t="str">
        <f>Orçamento!A34</f>
        <v>1.19</v>
      </c>
      <c r="B35" s="39" t="str">
        <f>Orçamento!B34</f>
        <v>Sinapi</v>
      </c>
      <c r="C35" s="39">
        <f>Orçamento!C34</f>
        <v>0</v>
      </c>
      <c r="D35" s="93">
        <f>Orçamento!D34</f>
        <v>0</v>
      </c>
      <c r="E35" s="39">
        <f>Orçamento!E34</f>
        <v>0</v>
      </c>
      <c r="F35" s="94">
        <f>'Supressão-Acréscimo'!N35</f>
        <v>0</v>
      </c>
      <c r="G35" s="95">
        <f>'Orç. Pós Licitação'!G34</f>
        <v>0</v>
      </c>
      <c r="H35" s="95">
        <f>'Orç. Pós Licitação'!H34</f>
        <v>0</v>
      </c>
      <c r="I35" s="95">
        <f>'Supressão-Acréscimo'!O35</f>
        <v>0</v>
      </c>
      <c r="J35" s="96">
        <f>'BM 06'!L35</f>
        <v>0</v>
      </c>
      <c r="K35" s="97"/>
      <c r="L35" s="98">
        <f t="shared" si="0"/>
        <v>0</v>
      </c>
      <c r="M35" s="99">
        <f t="shared" si="1"/>
        <v>0</v>
      </c>
      <c r="N35" s="100">
        <f t="shared" si="2"/>
        <v>0</v>
      </c>
      <c r="O35" s="98">
        <f t="shared" si="3"/>
        <v>0</v>
      </c>
      <c r="P35" s="101">
        <f t="shared" si="4"/>
        <v>0</v>
      </c>
      <c r="Q35" s="102">
        <f t="shared" si="5"/>
        <v>0</v>
      </c>
    </row>
    <row r="36" spans="1:17" x14ac:dyDescent="0.2">
      <c r="A36" s="92" t="str">
        <f>Orçamento!A35</f>
        <v>1.20</v>
      </c>
      <c r="B36" s="39" t="str">
        <f>Orçamento!B35</f>
        <v>Sinapi</v>
      </c>
      <c r="C36" s="39">
        <f>Orçamento!C35</f>
        <v>0</v>
      </c>
      <c r="D36" s="93">
        <f>Orçamento!D35</f>
        <v>0</v>
      </c>
      <c r="E36" s="39">
        <f>Orçamento!E35</f>
        <v>0</v>
      </c>
      <c r="F36" s="94">
        <f>'Supressão-Acréscimo'!N36</f>
        <v>0</v>
      </c>
      <c r="G36" s="95">
        <f>'Orç. Pós Licitação'!G35</f>
        <v>0</v>
      </c>
      <c r="H36" s="95">
        <f>'Orç. Pós Licitação'!H35</f>
        <v>0</v>
      </c>
      <c r="I36" s="95">
        <f>'Supressão-Acréscimo'!O36</f>
        <v>0</v>
      </c>
      <c r="J36" s="96">
        <f>'BM 06'!L36</f>
        <v>0</v>
      </c>
      <c r="K36" s="97"/>
      <c r="L36" s="98">
        <f t="shared" si="0"/>
        <v>0</v>
      </c>
      <c r="M36" s="99">
        <f t="shared" si="1"/>
        <v>0</v>
      </c>
      <c r="N36" s="100">
        <f t="shared" si="2"/>
        <v>0</v>
      </c>
      <c r="O36" s="98">
        <f t="shared" si="3"/>
        <v>0</v>
      </c>
      <c r="P36" s="101">
        <f t="shared" si="4"/>
        <v>0</v>
      </c>
      <c r="Q36" s="102">
        <f t="shared" si="5"/>
        <v>0</v>
      </c>
    </row>
    <row r="37" spans="1:17" x14ac:dyDescent="0.2">
      <c r="A37" s="92" t="str">
        <f>Orçamento!A36</f>
        <v>1.21</v>
      </c>
      <c r="B37" s="39" t="str">
        <f>Orçamento!B36</f>
        <v>Sinapi</v>
      </c>
      <c r="C37" s="39">
        <f>Orçamento!C36</f>
        <v>0</v>
      </c>
      <c r="D37" s="93">
        <f>Orçamento!D36</f>
        <v>0</v>
      </c>
      <c r="E37" s="39">
        <f>Orçamento!E36</f>
        <v>0</v>
      </c>
      <c r="F37" s="94">
        <f>'Supressão-Acréscimo'!N37</f>
        <v>0</v>
      </c>
      <c r="G37" s="95">
        <f>'Orç. Pós Licitação'!G36</f>
        <v>0</v>
      </c>
      <c r="H37" s="95">
        <f>'Orç. Pós Licitação'!H36</f>
        <v>0</v>
      </c>
      <c r="I37" s="95">
        <f>'Supressão-Acréscimo'!O37</f>
        <v>0</v>
      </c>
      <c r="J37" s="96">
        <f>'BM 06'!L37</f>
        <v>0</v>
      </c>
      <c r="K37" s="97"/>
      <c r="L37" s="98">
        <f t="shared" si="0"/>
        <v>0</v>
      </c>
      <c r="M37" s="99">
        <f t="shared" si="1"/>
        <v>0</v>
      </c>
      <c r="N37" s="100">
        <f t="shared" si="2"/>
        <v>0</v>
      </c>
      <c r="O37" s="98">
        <f t="shared" si="3"/>
        <v>0</v>
      </c>
      <c r="P37" s="101">
        <f t="shared" si="4"/>
        <v>0</v>
      </c>
      <c r="Q37" s="102">
        <f t="shared" si="5"/>
        <v>0</v>
      </c>
    </row>
    <row r="38" spans="1:17" x14ac:dyDescent="0.2">
      <c r="A38" s="92" t="str">
        <f>Orçamento!A37</f>
        <v>1.22</v>
      </c>
      <c r="B38" s="39" t="str">
        <f>Orçamento!B37</f>
        <v>Sinapi</v>
      </c>
      <c r="C38" s="39">
        <f>Orçamento!C37</f>
        <v>0</v>
      </c>
      <c r="D38" s="93">
        <f>Orçamento!D37</f>
        <v>0</v>
      </c>
      <c r="E38" s="39">
        <f>Orçamento!E37</f>
        <v>0</v>
      </c>
      <c r="F38" s="94">
        <f>'Supressão-Acréscimo'!N38</f>
        <v>0</v>
      </c>
      <c r="G38" s="95">
        <f>'Orç. Pós Licitação'!G37</f>
        <v>0</v>
      </c>
      <c r="H38" s="95">
        <f>'Orç. Pós Licitação'!H37</f>
        <v>0</v>
      </c>
      <c r="I38" s="95">
        <f>'Supressão-Acréscimo'!O38</f>
        <v>0</v>
      </c>
      <c r="J38" s="96">
        <f>'BM 06'!L38</f>
        <v>0</v>
      </c>
      <c r="K38" s="97"/>
      <c r="L38" s="98">
        <f t="shared" si="0"/>
        <v>0</v>
      </c>
      <c r="M38" s="99">
        <f t="shared" si="1"/>
        <v>0</v>
      </c>
      <c r="N38" s="100">
        <f t="shared" si="2"/>
        <v>0</v>
      </c>
      <c r="O38" s="98">
        <f t="shared" si="3"/>
        <v>0</v>
      </c>
      <c r="P38" s="101">
        <f t="shared" si="4"/>
        <v>0</v>
      </c>
      <c r="Q38" s="102">
        <f t="shared" si="5"/>
        <v>0</v>
      </c>
    </row>
    <row r="39" spans="1:17" x14ac:dyDescent="0.2">
      <c r="A39" s="92" t="str">
        <f>Orçamento!A38</f>
        <v>1.23</v>
      </c>
      <c r="B39" s="39" t="str">
        <f>Orçamento!B38</f>
        <v>Sinapi</v>
      </c>
      <c r="C39" s="39">
        <f>Orçamento!C38</f>
        <v>0</v>
      </c>
      <c r="D39" s="93">
        <f>Orçamento!D38</f>
        <v>0</v>
      </c>
      <c r="E39" s="39">
        <f>Orçamento!E38</f>
        <v>0</v>
      </c>
      <c r="F39" s="94">
        <f>'Supressão-Acréscimo'!N39</f>
        <v>0</v>
      </c>
      <c r="G39" s="95">
        <f>'Orç. Pós Licitação'!G38</f>
        <v>0</v>
      </c>
      <c r="H39" s="95">
        <f>'Orç. Pós Licitação'!H38</f>
        <v>0</v>
      </c>
      <c r="I39" s="95">
        <f>'Supressão-Acréscimo'!O39</f>
        <v>0</v>
      </c>
      <c r="J39" s="96">
        <f>'BM 06'!L39</f>
        <v>0</v>
      </c>
      <c r="K39" s="97"/>
      <c r="L39" s="98">
        <f t="shared" si="0"/>
        <v>0</v>
      </c>
      <c r="M39" s="99">
        <f t="shared" si="1"/>
        <v>0</v>
      </c>
      <c r="N39" s="100">
        <f t="shared" si="2"/>
        <v>0</v>
      </c>
      <c r="O39" s="98">
        <f t="shared" si="3"/>
        <v>0</v>
      </c>
      <c r="P39" s="101">
        <f t="shared" si="4"/>
        <v>0</v>
      </c>
      <c r="Q39" s="102">
        <f t="shared" si="5"/>
        <v>0</v>
      </c>
    </row>
    <row r="40" spans="1:17" x14ac:dyDescent="0.2">
      <c r="A40" s="92" t="str">
        <f>Orçamento!A39</f>
        <v>1.24</v>
      </c>
      <c r="B40" s="39" t="str">
        <f>Orçamento!B39</f>
        <v>Sinapi</v>
      </c>
      <c r="C40" s="39">
        <f>Orçamento!C39</f>
        <v>0</v>
      </c>
      <c r="D40" s="93">
        <f>Orçamento!D39</f>
        <v>0</v>
      </c>
      <c r="E40" s="39">
        <f>Orçamento!E39</f>
        <v>0</v>
      </c>
      <c r="F40" s="94">
        <f>'Supressão-Acréscimo'!N40</f>
        <v>0</v>
      </c>
      <c r="G40" s="95">
        <f>'Orç. Pós Licitação'!G39</f>
        <v>0</v>
      </c>
      <c r="H40" s="95">
        <f>'Orç. Pós Licitação'!H39</f>
        <v>0</v>
      </c>
      <c r="I40" s="95">
        <f>'Supressão-Acréscimo'!O40</f>
        <v>0</v>
      </c>
      <c r="J40" s="96">
        <f>'BM 06'!L40</f>
        <v>0</v>
      </c>
      <c r="K40" s="97"/>
      <c r="L40" s="98">
        <f t="shared" si="0"/>
        <v>0</v>
      </c>
      <c r="M40" s="99">
        <f t="shared" si="1"/>
        <v>0</v>
      </c>
      <c r="N40" s="100">
        <f t="shared" si="2"/>
        <v>0</v>
      </c>
      <c r="O40" s="98">
        <f t="shared" si="3"/>
        <v>0</v>
      </c>
      <c r="P40" s="101">
        <f t="shared" si="4"/>
        <v>0</v>
      </c>
      <c r="Q40" s="102">
        <f t="shared" si="5"/>
        <v>0</v>
      </c>
    </row>
    <row r="41" spans="1:17" x14ac:dyDescent="0.2">
      <c r="A41" s="92" t="str">
        <f>Orçamento!A40</f>
        <v>1.25</v>
      </c>
      <c r="B41" s="39" t="str">
        <f>Orçamento!B40</f>
        <v>Sinapi</v>
      </c>
      <c r="C41" s="39">
        <f>Orçamento!C40</f>
        <v>0</v>
      </c>
      <c r="D41" s="93">
        <f>Orçamento!D40</f>
        <v>0</v>
      </c>
      <c r="E41" s="39">
        <f>Orçamento!E40</f>
        <v>0</v>
      </c>
      <c r="F41" s="94">
        <f>'Supressão-Acréscimo'!N41</f>
        <v>0</v>
      </c>
      <c r="G41" s="95">
        <f>'Orç. Pós Licitação'!G40</f>
        <v>0</v>
      </c>
      <c r="H41" s="95">
        <f>'Orç. Pós Licitação'!H40</f>
        <v>0</v>
      </c>
      <c r="I41" s="95">
        <f>'Supressão-Acréscimo'!O41</f>
        <v>0</v>
      </c>
      <c r="J41" s="96">
        <f>'BM 06'!L41</f>
        <v>0</v>
      </c>
      <c r="K41" s="97"/>
      <c r="L41" s="98">
        <f t="shared" si="0"/>
        <v>0</v>
      </c>
      <c r="M41" s="99">
        <f t="shared" si="1"/>
        <v>0</v>
      </c>
      <c r="N41" s="100">
        <f t="shared" si="2"/>
        <v>0</v>
      </c>
      <c r="O41" s="98">
        <f t="shared" si="3"/>
        <v>0</v>
      </c>
      <c r="P41" s="101">
        <f t="shared" si="4"/>
        <v>0</v>
      </c>
      <c r="Q41" s="102">
        <f t="shared" si="5"/>
        <v>0</v>
      </c>
    </row>
    <row r="42" spans="1:17" x14ac:dyDescent="0.2">
      <c r="A42" s="92" t="str">
        <f>Orçamento!A41</f>
        <v>1.26</v>
      </c>
      <c r="B42" s="39" t="str">
        <f>Orçamento!B41</f>
        <v>Sinapi</v>
      </c>
      <c r="C42" s="39">
        <f>Orçamento!C41</f>
        <v>0</v>
      </c>
      <c r="D42" s="93">
        <f>Orçamento!D41</f>
        <v>0</v>
      </c>
      <c r="E42" s="39">
        <f>Orçamento!E41</f>
        <v>0</v>
      </c>
      <c r="F42" s="94">
        <f>'Supressão-Acréscimo'!N42</f>
        <v>0</v>
      </c>
      <c r="G42" s="95">
        <f>'Orç. Pós Licitação'!G41</f>
        <v>0</v>
      </c>
      <c r="H42" s="95">
        <f>'Orç. Pós Licitação'!H41</f>
        <v>0</v>
      </c>
      <c r="I42" s="95">
        <f>'Supressão-Acréscimo'!O42</f>
        <v>0</v>
      </c>
      <c r="J42" s="96">
        <f>'BM 06'!L42</f>
        <v>0</v>
      </c>
      <c r="K42" s="97"/>
      <c r="L42" s="98">
        <f t="shared" si="0"/>
        <v>0</v>
      </c>
      <c r="M42" s="99">
        <f t="shared" si="1"/>
        <v>0</v>
      </c>
      <c r="N42" s="100">
        <f t="shared" si="2"/>
        <v>0</v>
      </c>
      <c r="O42" s="98">
        <f t="shared" si="3"/>
        <v>0</v>
      </c>
      <c r="P42" s="101">
        <f t="shared" si="4"/>
        <v>0</v>
      </c>
      <c r="Q42" s="102">
        <f t="shared" si="5"/>
        <v>0</v>
      </c>
    </row>
    <row r="43" spans="1:17" x14ac:dyDescent="0.2">
      <c r="A43" s="92" t="str">
        <f>Orçamento!A42</f>
        <v>1.27</v>
      </c>
      <c r="B43" s="39" t="str">
        <f>Orçamento!B42</f>
        <v>Sinapi</v>
      </c>
      <c r="C43" s="39">
        <f>Orçamento!C42</f>
        <v>0</v>
      </c>
      <c r="D43" s="93">
        <f>Orçamento!D42</f>
        <v>0</v>
      </c>
      <c r="E43" s="39">
        <f>Orçamento!E42</f>
        <v>0</v>
      </c>
      <c r="F43" s="94">
        <f>'Supressão-Acréscimo'!N43</f>
        <v>0</v>
      </c>
      <c r="G43" s="95">
        <f>'Orç. Pós Licitação'!G42</f>
        <v>0</v>
      </c>
      <c r="H43" s="95">
        <f>'Orç. Pós Licitação'!H42</f>
        <v>0</v>
      </c>
      <c r="I43" s="95">
        <f>'Supressão-Acréscimo'!O43</f>
        <v>0</v>
      </c>
      <c r="J43" s="96">
        <f>'BM 06'!L43</f>
        <v>0</v>
      </c>
      <c r="K43" s="97"/>
      <c r="L43" s="98">
        <f t="shared" si="0"/>
        <v>0</v>
      </c>
      <c r="M43" s="99">
        <f t="shared" si="1"/>
        <v>0</v>
      </c>
      <c r="N43" s="100">
        <f t="shared" si="2"/>
        <v>0</v>
      </c>
      <c r="O43" s="98">
        <f t="shared" si="3"/>
        <v>0</v>
      </c>
      <c r="P43" s="101">
        <f t="shared" si="4"/>
        <v>0</v>
      </c>
      <c r="Q43" s="102">
        <f t="shared" si="5"/>
        <v>0</v>
      </c>
    </row>
    <row r="44" spans="1:17" x14ac:dyDescent="0.2">
      <c r="A44" s="92" t="str">
        <f>Orçamento!A43</f>
        <v>1.28</v>
      </c>
      <c r="B44" s="39" t="str">
        <f>Orçamento!B43</f>
        <v>Sinapi</v>
      </c>
      <c r="C44" s="39">
        <f>Orçamento!C43</f>
        <v>0</v>
      </c>
      <c r="D44" s="93">
        <f>Orçamento!D43</f>
        <v>0</v>
      </c>
      <c r="E44" s="39">
        <f>Orçamento!E43</f>
        <v>0</v>
      </c>
      <c r="F44" s="94">
        <f>'Supressão-Acréscimo'!N44</f>
        <v>0</v>
      </c>
      <c r="G44" s="95">
        <f>'Orç. Pós Licitação'!G43</f>
        <v>0</v>
      </c>
      <c r="H44" s="95">
        <f>'Orç. Pós Licitação'!H43</f>
        <v>0</v>
      </c>
      <c r="I44" s="95">
        <f>'Supressão-Acréscimo'!O44</f>
        <v>0</v>
      </c>
      <c r="J44" s="96">
        <f>'BM 06'!L44</f>
        <v>0</v>
      </c>
      <c r="K44" s="97"/>
      <c r="L44" s="98">
        <f t="shared" si="0"/>
        <v>0</v>
      </c>
      <c r="M44" s="99">
        <f t="shared" si="1"/>
        <v>0</v>
      </c>
      <c r="N44" s="100">
        <f t="shared" si="2"/>
        <v>0</v>
      </c>
      <c r="O44" s="98">
        <f t="shared" si="3"/>
        <v>0</v>
      </c>
      <c r="P44" s="101">
        <f t="shared" si="4"/>
        <v>0</v>
      </c>
      <c r="Q44" s="102">
        <f t="shared" si="5"/>
        <v>0</v>
      </c>
    </row>
    <row r="45" spans="1:17" x14ac:dyDescent="0.2">
      <c r="A45" s="92" t="str">
        <f>Orçamento!A44</f>
        <v>1.29</v>
      </c>
      <c r="B45" s="39" t="str">
        <f>Orçamento!B44</f>
        <v>Sinapi</v>
      </c>
      <c r="C45" s="39">
        <f>Orçamento!C44</f>
        <v>0</v>
      </c>
      <c r="D45" s="93">
        <f>Orçamento!D44</f>
        <v>0</v>
      </c>
      <c r="E45" s="39">
        <f>Orçamento!E44</f>
        <v>0</v>
      </c>
      <c r="F45" s="94">
        <f>'Supressão-Acréscimo'!N45</f>
        <v>0</v>
      </c>
      <c r="G45" s="95">
        <f>'Orç. Pós Licitação'!G44</f>
        <v>0</v>
      </c>
      <c r="H45" s="95">
        <f>'Orç. Pós Licitação'!H44</f>
        <v>0</v>
      </c>
      <c r="I45" s="95">
        <f>'Supressão-Acréscimo'!O45</f>
        <v>0</v>
      </c>
      <c r="J45" s="96">
        <f>'BM 06'!L45</f>
        <v>0</v>
      </c>
      <c r="K45" s="97"/>
      <c r="L45" s="98">
        <f t="shared" si="0"/>
        <v>0</v>
      </c>
      <c r="M45" s="99">
        <f t="shared" si="1"/>
        <v>0</v>
      </c>
      <c r="N45" s="100">
        <f t="shared" si="2"/>
        <v>0</v>
      </c>
      <c r="O45" s="98">
        <f t="shared" si="3"/>
        <v>0</v>
      </c>
      <c r="P45" s="101">
        <f t="shared" si="4"/>
        <v>0</v>
      </c>
      <c r="Q45" s="102">
        <f t="shared" si="5"/>
        <v>0</v>
      </c>
    </row>
    <row r="46" spans="1:17" x14ac:dyDescent="0.2">
      <c r="A46" s="92" t="str">
        <f>Orçamento!A45</f>
        <v>1.30</v>
      </c>
      <c r="B46" s="39" t="str">
        <f>Orçamento!B45</f>
        <v>Sinapi</v>
      </c>
      <c r="C46" s="39">
        <f>Orçamento!C45</f>
        <v>0</v>
      </c>
      <c r="D46" s="93">
        <f>Orçamento!D45</f>
        <v>0</v>
      </c>
      <c r="E46" s="39">
        <f>Orçamento!E45</f>
        <v>0</v>
      </c>
      <c r="F46" s="94">
        <f>'Supressão-Acréscimo'!N46</f>
        <v>0</v>
      </c>
      <c r="G46" s="95">
        <f>'Orç. Pós Licitação'!G45</f>
        <v>0</v>
      </c>
      <c r="H46" s="95">
        <f>'Orç. Pós Licitação'!H45</f>
        <v>0</v>
      </c>
      <c r="I46" s="95">
        <f>'Supressão-Acréscimo'!O46</f>
        <v>0</v>
      </c>
      <c r="J46" s="96">
        <f>'BM 06'!L46</f>
        <v>0</v>
      </c>
      <c r="K46" s="97"/>
      <c r="L46" s="98">
        <f t="shared" si="0"/>
        <v>0</v>
      </c>
      <c r="M46" s="99">
        <f t="shared" si="1"/>
        <v>0</v>
      </c>
      <c r="N46" s="100">
        <f t="shared" si="2"/>
        <v>0</v>
      </c>
      <c r="O46" s="98">
        <f t="shared" si="3"/>
        <v>0</v>
      </c>
      <c r="P46" s="101">
        <f t="shared" si="4"/>
        <v>0</v>
      </c>
      <c r="Q46" s="102">
        <f t="shared" si="5"/>
        <v>0</v>
      </c>
    </row>
    <row r="47" spans="1:17" s="2" customFormat="1" ht="15.75" x14ac:dyDescent="0.25">
      <c r="A47" s="449"/>
      <c r="B47" s="434"/>
      <c r="C47" s="434"/>
      <c r="D47" s="435"/>
      <c r="E47" s="430" t="s">
        <v>1116</v>
      </c>
      <c r="F47" s="434"/>
      <c r="G47" s="434"/>
      <c r="H47" s="436"/>
      <c r="I47" s="437">
        <f>SUM(I17:I46)</f>
        <v>50645.56</v>
      </c>
      <c r="J47" s="438"/>
      <c r="K47" s="438"/>
      <c r="L47" s="438"/>
      <c r="M47" s="437">
        <f>SUM(M17:M46)</f>
        <v>0</v>
      </c>
      <c r="N47" s="437">
        <f t="shared" ref="N47:O47" si="6">SUM(N17:N46)</f>
        <v>0</v>
      </c>
      <c r="O47" s="437">
        <f t="shared" si="6"/>
        <v>0</v>
      </c>
      <c r="P47" s="439"/>
      <c r="Q47" s="450">
        <f>SUM(Q17:Q46)</f>
        <v>50645.56</v>
      </c>
    </row>
    <row r="48" spans="1:17" s="3" customFormat="1" ht="15.75" x14ac:dyDescent="0.25">
      <c r="A48" s="451" t="str">
        <f>Orçamento!A46</f>
        <v>2.0</v>
      </c>
      <c r="B48" s="427"/>
      <c r="C48" s="427"/>
      <c r="D48" s="428" t="str">
        <f>Orçamento!D46</f>
        <v>ESCADA DE ACESSO</v>
      </c>
      <c r="E48" s="427"/>
      <c r="F48" s="427"/>
      <c r="G48" s="429"/>
      <c r="H48" s="430"/>
      <c r="I48" s="430"/>
      <c r="J48" s="431"/>
      <c r="K48" s="431"/>
      <c r="L48" s="431"/>
      <c r="M48" s="432"/>
      <c r="N48" s="433">
        <f>N79/I79</f>
        <v>0</v>
      </c>
      <c r="O48" s="433">
        <f>O79/I79</f>
        <v>0</v>
      </c>
      <c r="P48" s="433"/>
      <c r="Q48" s="452">
        <f>Q79/I79</f>
        <v>1</v>
      </c>
    </row>
    <row r="49" spans="1:17" x14ac:dyDescent="0.2">
      <c r="A49" s="92" t="str">
        <f>Orçamento!A47</f>
        <v>2.1</v>
      </c>
      <c r="B49" s="39" t="str">
        <f>Orçamento!B47</f>
        <v>Sinapi</v>
      </c>
      <c r="C49" s="39">
        <f>Orçamento!C47</f>
        <v>98524</v>
      </c>
      <c r="D49" s="39" t="str">
        <f>Orçamento!D47</f>
        <v>Limpeza manual de vegetação em terreno com enxada</v>
      </c>
      <c r="E49" s="39" t="str">
        <f>Orçamento!E47</f>
        <v>M2</v>
      </c>
      <c r="F49" s="94">
        <f>'Supressão-Acréscimo'!N49</f>
        <v>600</v>
      </c>
      <c r="G49" s="95">
        <f>'Orç. Pós Licitação'!G47</f>
        <v>2.9</v>
      </c>
      <c r="H49" s="95">
        <f>'Orç. Pós Licitação'!H47</f>
        <v>3.6</v>
      </c>
      <c r="I49" s="95">
        <f>'Supressão-Acréscimo'!O49</f>
        <v>2160</v>
      </c>
      <c r="J49" s="96">
        <f>'BM 06'!L49</f>
        <v>0</v>
      </c>
      <c r="K49" s="97"/>
      <c r="L49" s="98">
        <f>J49+K49</f>
        <v>0</v>
      </c>
      <c r="M49" s="99">
        <f>ROUND(H49*J49,2)</f>
        <v>0</v>
      </c>
      <c r="N49" s="100">
        <f>ROUND(H49*K49,2)</f>
        <v>0</v>
      </c>
      <c r="O49" s="98">
        <f>ROUND(H49*L49,2)</f>
        <v>0</v>
      </c>
      <c r="P49" s="101">
        <f>F49-L49</f>
        <v>600</v>
      </c>
      <c r="Q49" s="102">
        <f>I49-O49</f>
        <v>2160</v>
      </c>
    </row>
    <row r="50" spans="1:17" ht="28.5" x14ac:dyDescent="0.2">
      <c r="A50" s="92" t="str">
        <f>Orçamento!A48</f>
        <v>2.2</v>
      </c>
      <c r="B50" s="39" t="str">
        <f>Orçamento!B48</f>
        <v>Composição</v>
      </c>
      <c r="C50" s="39">
        <f>Orçamento!C48</f>
        <v>0</v>
      </c>
      <c r="D50" s="93" t="str">
        <f>Orçamento!D48</f>
        <v>Execução de chumbadores com vergalhão 25mm, L=0,60m, em furos na rocha e colados com adesivo epóxi</v>
      </c>
      <c r="E50" s="39" t="str">
        <f>Orçamento!E48</f>
        <v>UNID</v>
      </c>
      <c r="F50" s="94">
        <f>'Supressão-Acréscimo'!N50</f>
        <v>20</v>
      </c>
      <c r="G50" s="95">
        <f>'Orç. Pós Licitação'!G48</f>
        <v>32</v>
      </c>
      <c r="H50" s="95">
        <f>'Orç. Pós Licitação'!H48</f>
        <v>39.68</v>
      </c>
      <c r="I50" s="95">
        <f>'Supressão-Acréscimo'!O50</f>
        <v>793.6</v>
      </c>
      <c r="J50" s="96">
        <f>'BM 06'!L50</f>
        <v>0</v>
      </c>
      <c r="K50" s="97"/>
      <c r="L50" s="98">
        <f t="shared" ref="L50:L78" si="7">J50+K50</f>
        <v>0</v>
      </c>
      <c r="M50" s="99">
        <f t="shared" ref="M50:M78" si="8">ROUND(H50*J50,2)</f>
        <v>0</v>
      </c>
      <c r="N50" s="100">
        <f t="shared" ref="N50:N78" si="9">ROUND(H50*K50,2)</f>
        <v>0</v>
      </c>
      <c r="O50" s="98">
        <f t="shared" ref="O50:O78" si="10">ROUND(H50*L50,2)</f>
        <v>0</v>
      </c>
      <c r="P50" s="101">
        <f t="shared" ref="P50:P78" si="11">F50-L50</f>
        <v>20</v>
      </c>
      <c r="Q50" s="102">
        <f t="shared" ref="Q50:Q78" si="12">I50-O50</f>
        <v>793.6</v>
      </c>
    </row>
    <row r="51" spans="1:17" ht="28.5" x14ac:dyDescent="0.2">
      <c r="A51" s="92" t="str">
        <f>Orçamento!A49</f>
        <v>2.3</v>
      </c>
      <c r="B51" s="39" t="str">
        <f>Orçamento!B49</f>
        <v>Sinapi</v>
      </c>
      <c r="C51" s="39">
        <f>Orçamento!C49</f>
        <v>95956</v>
      </c>
      <c r="D51" s="93" t="str">
        <f>Orçamento!D49</f>
        <v>Execução de escada em concreto armado, moldada in loco, fck=25MPa</v>
      </c>
      <c r="E51" s="39" t="str">
        <f>Orçamento!E49</f>
        <v>M3</v>
      </c>
      <c r="F51" s="94">
        <f>'Supressão-Acréscimo'!N51</f>
        <v>8.5</v>
      </c>
      <c r="G51" s="95">
        <f>'Orç. Pós Licitação'!G49</f>
        <v>2694</v>
      </c>
      <c r="H51" s="95">
        <f>'Orç. Pós Licitação'!H49</f>
        <v>3340.56</v>
      </c>
      <c r="I51" s="95">
        <f>'Supressão-Acréscimo'!O51</f>
        <v>28394.76</v>
      </c>
      <c r="J51" s="96">
        <f>'BM 06'!L51</f>
        <v>0</v>
      </c>
      <c r="K51" s="97"/>
      <c r="L51" s="98">
        <f t="shared" si="7"/>
        <v>0</v>
      </c>
      <c r="M51" s="99">
        <f t="shared" si="8"/>
        <v>0</v>
      </c>
      <c r="N51" s="100">
        <f t="shared" si="9"/>
        <v>0</v>
      </c>
      <c r="O51" s="98">
        <f t="shared" si="10"/>
        <v>0</v>
      </c>
      <c r="P51" s="101">
        <f t="shared" si="11"/>
        <v>8.5</v>
      </c>
      <c r="Q51" s="102">
        <f t="shared" si="12"/>
        <v>28394.76</v>
      </c>
    </row>
    <row r="52" spans="1:17" x14ac:dyDescent="0.2">
      <c r="A52" s="92" t="str">
        <f>Orçamento!A50</f>
        <v>2.4</v>
      </c>
      <c r="B52" s="39" t="str">
        <f>Orçamento!B50</f>
        <v>Sinapi</v>
      </c>
      <c r="C52" s="39">
        <f>Orçamento!C50</f>
        <v>0</v>
      </c>
      <c r="D52" s="93">
        <f>Orçamento!D50</f>
        <v>0</v>
      </c>
      <c r="E52" s="39">
        <f>Orçamento!E50</f>
        <v>0</v>
      </c>
      <c r="F52" s="94">
        <f>'Supressão-Acréscimo'!N52</f>
        <v>0</v>
      </c>
      <c r="G52" s="95">
        <f>'Orç. Pós Licitação'!G50</f>
        <v>0</v>
      </c>
      <c r="H52" s="95">
        <f>'Orç. Pós Licitação'!H50</f>
        <v>0</v>
      </c>
      <c r="I52" s="95">
        <f>'Supressão-Acréscimo'!O52</f>
        <v>0</v>
      </c>
      <c r="J52" s="96">
        <f>'BM 06'!L52</f>
        <v>0</v>
      </c>
      <c r="K52" s="97"/>
      <c r="L52" s="98">
        <f t="shared" si="7"/>
        <v>0</v>
      </c>
      <c r="M52" s="99">
        <f t="shared" si="8"/>
        <v>0</v>
      </c>
      <c r="N52" s="100">
        <f t="shared" si="9"/>
        <v>0</v>
      </c>
      <c r="O52" s="98">
        <f t="shared" si="10"/>
        <v>0</v>
      </c>
      <c r="P52" s="101">
        <f t="shared" si="11"/>
        <v>0</v>
      </c>
      <c r="Q52" s="102">
        <f t="shared" si="12"/>
        <v>0</v>
      </c>
    </row>
    <row r="53" spans="1:17" x14ac:dyDescent="0.2">
      <c r="A53" s="92" t="str">
        <f>Orçamento!A51</f>
        <v>2.5</v>
      </c>
      <c r="B53" s="39" t="str">
        <f>Orçamento!B51</f>
        <v>Sinapi</v>
      </c>
      <c r="C53" s="39">
        <f>Orçamento!C51</f>
        <v>0</v>
      </c>
      <c r="D53" s="93">
        <f>Orçamento!D51</f>
        <v>0</v>
      </c>
      <c r="E53" s="39">
        <f>Orçamento!E51</f>
        <v>0</v>
      </c>
      <c r="F53" s="94">
        <f>'Supressão-Acréscimo'!N53</f>
        <v>0</v>
      </c>
      <c r="G53" s="95">
        <f>'Orç. Pós Licitação'!G51</f>
        <v>0</v>
      </c>
      <c r="H53" s="95">
        <f>'Orç. Pós Licitação'!H51</f>
        <v>0</v>
      </c>
      <c r="I53" s="95">
        <f>'Supressão-Acréscimo'!O53</f>
        <v>0</v>
      </c>
      <c r="J53" s="96">
        <f>'BM 06'!L53</f>
        <v>0</v>
      </c>
      <c r="K53" s="97"/>
      <c r="L53" s="98">
        <f t="shared" si="7"/>
        <v>0</v>
      </c>
      <c r="M53" s="99">
        <f t="shared" si="8"/>
        <v>0</v>
      </c>
      <c r="N53" s="100">
        <f t="shared" si="9"/>
        <v>0</v>
      </c>
      <c r="O53" s="98">
        <f t="shared" si="10"/>
        <v>0</v>
      </c>
      <c r="P53" s="101">
        <f t="shared" si="11"/>
        <v>0</v>
      </c>
      <c r="Q53" s="102">
        <f t="shared" si="12"/>
        <v>0</v>
      </c>
    </row>
    <row r="54" spans="1:17" x14ac:dyDescent="0.2">
      <c r="A54" s="92" t="str">
        <f>Orçamento!A52</f>
        <v>2.6</v>
      </c>
      <c r="B54" s="39" t="str">
        <f>Orçamento!B52</f>
        <v>Sinapi</v>
      </c>
      <c r="C54" s="39">
        <f>Orçamento!C52</f>
        <v>0</v>
      </c>
      <c r="D54" s="93">
        <f>Orçamento!D52</f>
        <v>0</v>
      </c>
      <c r="E54" s="39">
        <f>Orçamento!E52</f>
        <v>0</v>
      </c>
      <c r="F54" s="94">
        <f>'Supressão-Acréscimo'!N54</f>
        <v>0</v>
      </c>
      <c r="G54" s="95">
        <f>'Orç. Pós Licitação'!G52</f>
        <v>0</v>
      </c>
      <c r="H54" s="95">
        <f>'Orç. Pós Licitação'!H52</f>
        <v>0</v>
      </c>
      <c r="I54" s="95">
        <f>'Supressão-Acréscimo'!O54</f>
        <v>0</v>
      </c>
      <c r="J54" s="96">
        <f>'BM 06'!L54</f>
        <v>0</v>
      </c>
      <c r="K54" s="97"/>
      <c r="L54" s="98">
        <f t="shared" si="7"/>
        <v>0</v>
      </c>
      <c r="M54" s="99">
        <f t="shared" si="8"/>
        <v>0</v>
      </c>
      <c r="N54" s="100">
        <f t="shared" si="9"/>
        <v>0</v>
      </c>
      <c r="O54" s="98">
        <f t="shared" si="10"/>
        <v>0</v>
      </c>
      <c r="P54" s="101">
        <f t="shared" si="11"/>
        <v>0</v>
      </c>
      <c r="Q54" s="102">
        <f t="shared" si="12"/>
        <v>0</v>
      </c>
    </row>
    <row r="55" spans="1:17" x14ac:dyDescent="0.2">
      <c r="A55" s="92" t="str">
        <f>Orçamento!A53</f>
        <v>2.7</v>
      </c>
      <c r="B55" s="39" t="str">
        <f>Orçamento!B53</f>
        <v>Sinapi</v>
      </c>
      <c r="C55" s="39">
        <f>Orçamento!C53</f>
        <v>0</v>
      </c>
      <c r="D55" s="93">
        <f>Orçamento!D53</f>
        <v>0</v>
      </c>
      <c r="E55" s="39">
        <f>Orçamento!E53</f>
        <v>0</v>
      </c>
      <c r="F55" s="94">
        <f>'Supressão-Acréscimo'!N55</f>
        <v>0</v>
      </c>
      <c r="G55" s="95">
        <f>'Orç. Pós Licitação'!G53</f>
        <v>0</v>
      </c>
      <c r="H55" s="95">
        <f>'Orç. Pós Licitação'!H53</f>
        <v>0</v>
      </c>
      <c r="I55" s="95">
        <f>'Supressão-Acréscimo'!O55</f>
        <v>0</v>
      </c>
      <c r="J55" s="96">
        <f>'BM 06'!L55</f>
        <v>0</v>
      </c>
      <c r="K55" s="97"/>
      <c r="L55" s="98">
        <f t="shared" si="7"/>
        <v>0</v>
      </c>
      <c r="M55" s="99">
        <f t="shared" si="8"/>
        <v>0</v>
      </c>
      <c r="N55" s="100">
        <f t="shared" si="9"/>
        <v>0</v>
      </c>
      <c r="O55" s="98">
        <f t="shared" si="10"/>
        <v>0</v>
      </c>
      <c r="P55" s="101">
        <f t="shared" si="11"/>
        <v>0</v>
      </c>
      <c r="Q55" s="102">
        <f t="shared" si="12"/>
        <v>0</v>
      </c>
    </row>
    <row r="56" spans="1:17" x14ac:dyDescent="0.2">
      <c r="A56" s="92" t="str">
        <f>Orçamento!A54</f>
        <v>2.8</v>
      </c>
      <c r="B56" s="39" t="str">
        <f>Orçamento!B54</f>
        <v>Sinapi</v>
      </c>
      <c r="C56" s="39">
        <f>Orçamento!C54</f>
        <v>0</v>
      </c>
      <c r="D56" s="93">
        <f>Orçamento!D54</f>
        <v>0</v>
      </c>
      <c r="E56" s="39">
        <f>Orçamento!E54</f>
        <v>0</v>
      </c>
      <c r="F56" s="94">
        <f>'Supressão-Acréscimo'!N56</f>
        <v>0</v>
      </c>
      <c r="G56" s="95">
        <f>'Orç. Pós Licitação'!G54</f>
        <v>0</v>
      </c>
      <c r="H56" s="95">
        <f>'Orç. Pós Licitação'!H54</f>
        <v>0</v>
      </c>
      <c r="I56" s="95">
        <f>'Supressão-Acréscimo'!O56</f>
        <v>0</v>
      </c>
      <c r="J56" s="96">
        <f>'BM 06'!L56</f>
        <v>0</v>
      </c>
      <c r="K56" s="97"/>
      <c r="L56" s="98">
        <f t="shared" si="7"/>
        <v>0</v>
      </c>
      <c r="M56" s="99">
        <f t="shared" si="8"/>
        <v>0</v>
      </c>
      <c r="N56" s="100">
        <f t="shared" si="9"/>
        <v>0</v>
      </c>
      <c r="O56" s="98">
        <f t="shared" si="10"/>
        <v>0</v>
      </c>
      <c r="P56" s="101">
        <f t="shared" si="11"/>
        <v>0</v>
      </c>
      <c r="Q56" s="102">
        <f t="shared" si="12"/>
        <v>0</v>
      </c>
    </row>
    <row r="57" spans="1:17" x14ac:dyDescent="0.2">
      <c r="A57" s="92" t="str">
        <f>Orçamento!A55</f>
        <v>2.9</v>
      </c>
      <c r="B57" s="39" t="str">
        <f>Orçamento!B55</f>
        <v>Sinapi</v>
      </c>
      <c r="C57" s="39">
        <f>Orçamento!C55</f>
        <v>0</v>
      </c>
      <c r="D57" s="93">
        <f>Orçamento!D55</f>
        <v>0</v>
      </c>
      <c r="E57" s="39">
        <f>Orçamento!E55</f>
        <v>0</v>
      </c>
      <c r="F57" s="94">
        <f>'Supressão-Acréscimo'!N57</f>
        <v>0</v>
      </c>
      <c r="G57" s="95">
        <f>'Orç. Pós Licitação'!G55</f>
        <v>0</v>
      </c>
      <c r="H57" s="95">
        <f>'Orç. Pós Licitação'!H55</f>
        <v>0</v>
      </c>
      <c r="I57" s="95">
        <f>'Supressão-Acréscimo'!O57</f>
        <v>0</v>
      </c>
      <c r="J57" s="96">
        <f>'BM 06'!L57</f>
        <v>0</v>
      </c>
      <c r="K57" s="97"/>
      <c r="L57" s="98">
        <f t="shared" si="7"/>
        <v>0</v>
      </c>
      <c r="M57" s="99">
        <f t="shared" si="8"/>
        <v>0</v>
      </c>
      <c r="N57" s="100">
        <f t="shared" si="9"/>
        <v>0</v>
      </c>
      <c r="O57" s="98">
        <f t="shared" si="10"/>
        <v>0</v>
      </c>
      <c r="P57" s="101">
        <f t="shared" si="11"/>
        <v>0</v>
      </c>
      <c r="Q57" s="102">
        <f t="shared" si="12"/>
        <v>0</v>
      </c>
    </row>
    <row r="58" spans="1:17" x14ac:dyDescent="0.2">
      <c r="A58" s="92" t="str">
        <f>Orçamento!A56</f>
        <v>2.10</v>
      </c>
      <c r="B58" s="39" t="str">
        <f>Orçamento!B56</f>
        <v>Sinapi</v>
      </c>
      <c r="C58" s="39">
        <f>Orçamento!C56</f>
        <v>0</v>
      </c>
      <c r="D58" s="93">
        <f>Orçamento!D56</f>
        <v>0</v>
      </c>
      <c r="E58" s="39">
        <f>Orçamento!E56</f>
        <v>0</v>
      </c>
      <c r="F58" s="94">
        <f>'Supressão-Acréscimo'!N58</f>
        <v>0</v>
      </c>
      <c r="G58" s="95">
        <f>'Orç. Pós Licitação'!G56</f>
        <v>0</v>
      </c>
      <c r="H58" s="95">
        <f>'Orç. Pós Licitação'!H56</f>
        <v>0</v>
      </c>
      <c r="I58" s="95">
        <f>'Supressão-Acréscimo'!O58</f>
        <v>0</v>
      </c>
      <c r="J58" s="96">
        <f>'BM 06'!L58</f>
        <v>0</v>
      </c>
      <c r="K58" s="97"/>
      <c r="L58" s="98">
        <f t="shared" si="7"/>
        <v>0</v>
      </c>
      <c r="M58" s="99">
        <f t="shared" si="8"/>
        <v>0</v>
      </c>
      <c r="N58" s="100">
        <f t="shared" si="9"/>
        <v>0</v>
      </c>
      <c r="O58" s="98">
        <f t="shared" si="10"/>
        <v>0</v>
      </c>
      <c r="P58" s="101">
        <f t="shared" si="11"/>
        <v>0</v>
      </c>
      <c r="Q58" s="102">
        <f t="shared" si="12"/>
        <v>0</v>
      </c>
    </row>
    <row r="59" spans="1:17" x14ac:dyDescent="0.2">
      <c r="A59" s="92" t="str">
        <f>Orçamento!A57</f>
        <v>2.11</v>
      </c>
      <c r="B59" s="39" t="str">
        <f>Orçamento!B57</f>
        <v>Sinapi</v>
      </c>
      <c r="C59" s="39">
        <f>Orçamento!C57</f>
        <v>0</v>
      </c>
      <c r="D59" s="93">
        <f>Orçamento!D57</f>
        <v>0</v>
      </c>
      <c r="E59" s="39">
        <f>Orçamento!E57</f>
        <v>0</v>
      </c>
      <c r="F59" s="94">
        <f>'Supressão-Acréscimo'!N59</f>
        <v>0</v>
      </c>
      <c r="G59" s="95">
        <f>'Orç. Pós Licitação'!G57</f>
        <v>0</v>
      </c>
      <c r="H59" s="95">
        <f>'Orç. Pós Licitação'!H57</f>
        <v>0</v>
      </c>
      <c r="I59" s="95">
        <f>'Supressão-Acréscimo'!O59</f>
        <v>0</v>
      </c>
      <c r="J59" s="96">
        <f>'BM 06'!L59</f>
        <v>0</v>
      </c>
      <c r="K59" s="97"/>
      <c r="L59" s="98">
        <f t="shared" si="7"/>
        <v>0</v>
      </c>
      <c r="M59" s="99">
        <f t="shared" si="8"/>
        <v>0</v>
      </c>
      <c r="N59" s="100">
        <f t="shared" si="9"/>
        <v>0</v>
      </c>
      <c r="O59" s="98">
        <f t="shared" si="10"/>
        <v>0</v>
      </c>
      <c r="P59" s="101">
        <f t="shared" si="11"/>
        <v>0</v>
      </c>
      <c r="Q59" s="102">
        <f t="shared" si="12"/>
        <v>0</v>
      </c>
    </row>
    <row r="60" spans="1:17" x14ac:dyDescent="0.2">
      <c r="A60" s="92" t="str">
        <f>Orçamento!A58</f>
        <v>2.12</v>
      </c>
      <c r="B60" s="39" t="str">
        <f>Orçamento!B58</f>
        <v>Sinapi</v>
      </c>
      <c r="C60" s="39">
        <f>Orçamento!C58</f>
        <v>0</v>
      </c>
      <c r="D60" s="93">
        <f>Orçamento!D58</f>
        <v>0</v>
      </c>
      <c r="E60" s="39">
        <f>Orçamento!E58</f>
        <v>0</v>
      </c>
      <c r="F60" s="94">
        <f>'Supressão-Acréscimo'!N60</f>
        <v>0</v>
      </c>
      <c r="G60" s="95">
        <f>'Orç. Pós Licitação'!G58</f>
        <v>0</v>
      </c>
      <c r="H60" s="95">
        <f>'Orç. Pós Licitação'!H58</f>
        <v>0</v>
      </c>
      <c r="I60" s="95">
        <f>'Supressão-Acréscimo'!O60</f>
        <v>0</v>
      </c>
      <c r="J60" s="96">
        <f>'BM 06'!L60</f>
        <v>0</v>
      </c>
      <c r="K60" s="97"/>
      <c r="L60" s="98">
        <f t="shared" si="7"/>
        <v>0</v>
      </c>
      <c r="M60" s="99">
        <f t="shared" si="8"/>
        <v>0</v>
      </c>
      <c r="N60" s="100">
        <f t="shared" si="9"/>
        <v>0</v>
      </c>
      <c r="O60" s="98">
        <f t="shared" si="10"/>
        <v>0</v>
      </c>
      <c r="P60" s="101">
        <f t="shared" si="11"/>
        <v>0</v>
      </c>
      <c r="Q60" s="102">
        <f t="shared" si="12"/>
        <v>0</v>
      </c>
    </row>
    <row r="61" spans="1:17" x14ac:dyDescent="0.2">
      <c r="A61" s="92" t="str">
        <f>Orçamento!A59</f>
        <v>2.13</v>
      </c>
      <c r="B61" s="39" t="str">
        <f>Orçamento!B59</f>
        <v>Sinapi</v>
      </c>
      <c r="C61" s="39">
        <f>Orçamento!C59</f>
        <v>0</v>
      </c>
      <c r="D61" s="93">
        <f>Orçamento!D59</f>
        <v>0</v>
      </c>
      <c r="E61" s="39">
        <f>Orçamento!E59</f>
        <v>0</v>
      </c>
      <c r="F61" s="94">
        <f>'Supressão-Acréscimo'!N61</f>
        <v>0</v>
      </c>
      <c r="G61" s="95">
        <f>'Orç. Pós Licitação'!G59</f>
        <v>0</v>
      </c>
      <c r="H61" s="95">
        <f>'Orç. Pós Licitação'!H59</f>
        <v>0</v>
      </c>
      <c r="I61" s="95">
        <f>'Supressão-Acréscimo'!O61</f>
        <v>0</v>
      </c>
      <c r="J61" s="96">
        <f>'BM 06'!L61</f>
        <v>0</v>
      </c>
      <c r="K61" s="97"/>
      <c r="L61" s="98">
        <f t="shared" si="7"/>
        <v>0</v>
      </c>
      <c r="M61" s="99">
        <f t="shared" si="8"/>
        <v>0</v>
      </c>
      <c r="N61" s="100">
        <f t="shared" si="9"/>
        <v>0</v>
      </c>
      <c r="O61" s="98">
        <f t="shared" si="10"/>
        <v>0</v>
      </c>
      <c r="P61" s="101">
        <f t="shared" si="11"/>
        <v>0</v>
      </c>
      <c r="Q61" s="102">
        <f t="shared" si="12"/>
        <v>0</v>
      </c>
    </row>
    <row r="62" spans="1:17" x14ac:dyDescent="0.2">
      <c r="A62" s="92" t="str">
        <f>Orçamento!A60</f>
        <v>2.14</v>
      </c>
      <c r="B62" s="39" t="str">
        <f>Orçamento!B60</f>
        <v>Sinapi</v>
      </c>
      <c r="C62" s="39">
        <f>Orçamento!C60</f>
        <v>0</v>
      </c>
      <c r="D62" s="93">
        <f>Orçamento!D60</f>
        <v>0</v>
      </c>
      <c r="E62" s="39">
        <f>Orçamento!E60</f>
        <v>0</v>
      </c>
      <c r="F62" s="94">
        <f>'Supressão-Acréscimo'!N62</f>
        <v>0</v>
      </c>
      <c r="G62" s="95">
        <f>'Orç. Pós Licitação'!G60</f>
        <v>0</v>
      </c>
      <c r="H62" s="95">
        <f>'Orç. Pós Licitação'!H60</f>
        <v>0</v>
      </c>
      <c r="I62" s="95">
        <f>'Supressão-Acréscimo'!O62</f>
        <v>0</v>
      </c>
      <c r="J62" s="96">
        <f>'BM 06'!L62</f>
        <v>0</v>
      </c>
      <c r="K62" s="97"/>
      <c r="L62" s="98">
        <f t="shared" si="7"/>
        <v>0</v>
      </c>
      <c r="M62" s="99">
        <f t="shared" si="8"/>
        <v>0</v>
      </c>
      <c r="N62" s="100">
        <f t="shared" si="9"/>
        <v>0</v>
      </c>
      <c r="O62" s="98">
        <f t="shared" si="10"/>
        <v>0</v>
      </c>
      <c r="P62" s="101">
        <f t="shared" si="11"/>
        <v>0</v>
      </c>
      <c r="Q62" s="102">
        <f t="shared" si="12"/>
        <v>0</v>
      </c>
    </row>
    <row r="63" spans="1:17" x14ac:dyDescent="0.2">
      <c r="A63" s="92" t="str">
        <f>Orçamento!A61</f>
        <v>2.15</v>
      </c>
      <c r="B63" s="39" t="str">
        <f>Orçamento!B61</f>
        <v>Sinapi</v>
      </c>
      <c r="C63" s="39">
        <f>Orçamento!C61</f>
        <v>0</v>
      </c>
      <c r="D63" s="93">
        <f>Orçamento!D61</f>
        <v>0</v>
      </c>
      <c r="E63" s="39">
        <f>Orçamento!E61</f>
        <v>0</v>
      </c>
      <c r="F63" s="94">
        <f>'Supressão-Acréscimo'!N63</f>
        <v>0</v>
      </c>
      <c r="G63" s="95">
        <f>'Orç. Pós Licitação'!G61</f>
        <v>0</v>
      </c>
      <c r="H63" s="95">
        <f>'Orç. Pós Licitação'!H61</f>
        <v>0</v>
      </c>
      <c r="I63" s="95">
        <f>'Supressão-Acréscimo'!O63</f>
        <v>0</v>
      </c>
      <c r="J63" s="96">
        <f>'BM 06'!L63</f>
        <v>0</v>
      </c>
      <c r="K63" s="97"/>
      <c r="L63" s="98">
        <f t="shared" si="7"/>
        <v>0</v>
      </c>
      <c r="M63" s="99">
        <f t="shared" si="8"/>
        <v>0</v>
      </c>
      <c r="N63" s="100">
        <f t="shared" si="9"/>
        <v>0</v>
      </c>
      <c r="O63" s="98">
        <f t="shared" si="10"/>
        <v>0</v>
      </c>
      <c r="P63" s="101">
        <f t="shared" si="11"/>
        <v>0</v>
      </c>
      <c r="Q63" s="102">
        <f t="shared" si="12"/>
        <v>0</v>
      </c>
    </row>
    <row r="64" spans="1:17" x14ac:dyDescent="0.2">
      <c r="A64" s="92" t="str">
        <f>Orçamento!A62</f>
        <v>2.16</v>
      </c>
      <c r="B64" s="39" t="str">
        <f>Orçamento!B62</f>
        <v>Sinapi</v>
      </c>
      <c r="C64" s="39">
        <f>Orçamento!C62</f>
        <v>0</v>
      </c>
      <c r="D64" s="93">
        <f>Orçamento!D62</f>
        <v>0</v>
      </c>
      <c r="E64" s="39">
        <f>Orçamento!E62</f>
        <v>0</v>
      </c>
      <c r="F64" s="94">
        <f>'Supressão-Acréscimo'!N64</f>
        <v>0</v>
      </c>
      <c r="G64" s="95">
        <f>'Orç. Pós Licitação'!G62</f>
        <v>0</v>
      </c>
      <c r="H64" s="95">
        <f>'Orç. Pós Licitação'!H62</f>
        <v>0</v>
      </c>
      <c r="I64" s="95">
        <f>'Supressão-Acréscimo'!O64</f>
        <v>0</v>
      </c>
      <c r="J64" s="96">
        <f>'BM 06'!L64</f>
        <v>0</v>
      </c>
      <c r="K64" s="97"/>
      <c r="L64" s="98">
        <f t="shared" si="7"/>
        <v>0</v>
      </c>
      <c r="M64" s="99">
        <f t="shared" si="8"/>
        <v>0</v>
      </c>
      <c r="N64" s="100">
        <f t="shared" si="9"/>
        <v>0</v>
      </c>
      <c r="O64" s="98">
        <f t="shared" si="10"/>
        <v>0</v>
      </c>
      <c r="P64" s="101">
        <f t="shared" si="11"/>
        <v>0</v>
      </c>
      <c r="Q64" s="102">
        <f t="shared" si="12"/>
        <v>0</v>
      </c>
    </row>
    <row r="65" spans="1:17" x14ac:dyDescent="0.2">
      <c r="A65" s="92" t="str">
        <f>Orçamento!A63</f>
        <v>2.17</v>
      </c>
      <c r="B65" s="39" t="str">
        <f>Orçamento!B63</f>
        <v>Sinapi</v>
      </c>
      <c r="C65" s="39">
        <f>Orçamento!C63</f>
        <v>0</v>
      </c>
      <c r="D65" s="93">
        <f>Orçamento!D63</f>
        <v>0</v>
      </c>
      <c r="E65" s="39">
        <f>Orçamento!E63</f>
        <v>0</v>
      </c>
      <c r="F65" s="94">
        <f>'Supressão-Acréscimo'!N65</f>
        <v>0</v>
      </c>
      <c r="G65" s="95">
        <f>'Orç. Pós Licitação'!G63</f>
        <v>0</v>
      </c>
      <c r="H65" s="95">
        <f>'Orç. Pós Licitação'!H63</f>
        <v>0</v>
      </c>
      <c r="I65" s="95">
        <f>'Supressão-Acréscimo'!O65</f>
        <v>0</v>
      </c>
      <c r="J65" s="96">
        <f>'BM 06'!L65</f>
        <v>0</v>
      </c>
      <c r="K65" s="97"/>
      <c r="L65" s="98">
        <f t="shared" si="7"/>
        <v>0</v>
      </c>
      <c r="M65" s="99">
        <f t="shared" si="8"/>
        <v>0</v>
      </c>
      <c r="N65" s="100">
        <f t="shared" si="9"/>
        <v>0</v>
      </c>
      <c r="O65" s="98">
        <f t="shared" si="10"/>
        <v>0</v>
      </c>
      <c r="P65" s="101">
        <f t="shared" si="11"/>
        <v>0</v>
      </c>
      <c r="Q65" s="102">
        <f t="shared" si="12"/>
        <v>0</v>
      </c>
    </row>
    <row r="66" spans="1:17" x14ac:dyDescent="0.2">
      <c r="A66" s="92" t="str">
        <f>Orçamento!A64</f>
        <v>2.18</v>
      </c>
      <c r="B66" s="39" t="str">
        <f>Orçamento!B64</f>
        <v>Sinapi</v>
      </c>
      <c r="C66" s="39">
        <f>Orçamento!C64</f>
        <v>0</v>
      </c>
      <c r="D66" s="93">
        <f>Orçamento!D64</f>
        <v>0</v>
      </c>
      <c r="E66" s="39">
        <f>Orçamento!E64</f>
        <v>0</v>
      </c>
      <c r="F66" s="94">
        <f>'Supressão-Acréscimo'!N66</f>
        <v>0</v>
      </c>
      <c r="G66" s="95">
        <f>'Orç. Pós Licitação'!G64</f>
        <v>0</v>
      </c>
      <c r="H66" s="95">
        <f>'Orç. Pós Licitação'!H64</f>
        <v>0</v>
      </c>
      <c r="I66" s="95">
        <f>'Supressão-Acréscimo'!O66</f>
        <v>0</v>
      </c>
      <c r="J66" s="96">
        <f>'BM 06'!L66</f>
        <v>0</v>
      </c>
      <c r="K66" s="97"/>
      <c r="L66" s="98">
        <f t="shared" si="7"/>
        <v>0</v>
      </c>
      <c r="M66" s="99">
        <f t="shared" si="8"/>
        <v>0</v>
      </c>
      <c r="N66" s="100">
        <f t="shared" si="9"/>
        <v>0</v>
      </c>
      <c r="O66" s="98">
        <f t="shared" si="10"/>
        <v>0</v>
      </c>
      <c r="P66" s="101">
        <f t="shared" si="11"/>
        <v>0</v>
      </c>
      <c r="Q66" s="102">
        <f t="shared" si="12"/>
        <v>0</v>
      </c>
    </row>
    <row r="67" spans="1:17" x14ac:dyDescent="0.2">
      <c r="A67" s="92" t="str">
        <f>Orçamento!A65</f>
        <v>2.19</v>
      </c>
      <c r="B67" s="39" t="str">
        <f>Orçamento!B65</f>
        <v>Sinapi</v>
      </c>
      <c r="C67" s="39">
        <f>Orçamento!C65</f>
        <v>0</v>
      </c>
      <c r="D67" s="93">
        <f>Orçamento!D65</f>
        <v>0</v>
      </c>
      <c r="E67" s="39">
        <f>Orçamento!E65</f>
        <v>0</v>
      </c>
      <c r="F67" s="94">
        <f>'Supressão-Acréscimo'!N67</f>
        <v>0</v>
      </c>
      <c r="G67" s="95">
        <f>'Orç. Pós Licitação'!G65</f>
        <v>0</v>
      </c>
      <c r="H67" s="95">
        <f>'Orç. Pós Licitação'!H65</f>
        <v>0</v>
      </c>
      <c r="I67" s="95">
        <f>'Supressão-Acréscimo'!O67</f>
        <v>0</v>
      </c>
      <c r="J67" s="96">
        <f>'BM 06'!L67</f>
        <v>0</v>
      </c>
      <c r="K67" s="97"/>
      <c r="L67" s="98">
        <f t="shared" si="7"/>
        <v>0</v>
      </c>
      <c r="M67" s="99">
        <f t="shared" si="8"/>
        <v>0</v>
      </c>
      <c r="N67" s="100">
        <f t="shared" si="9"/>
        <v>0</v>
      </c>
      <c r="O67" s="98">
        <f t="shared" si="10"/>
        <v>0</v>
      </c>
      <c r="P67" s="101">
        <f t="shared" si="11"/>
        <v>0</v>
      </c>
      <c r="Q67" s="102">
        <f t="shared" si="12"/>
        <v>0</v>
      </c>
    </row>
    <row r="68" spans="1:17" x14ac:dyDescent="0.2">
      <c r="A68" s="92" t="str">
        <f>Orçamento!A66</f>
        <v>2.20</v>
      </c>
      <c r="B68" s="39" t="str">
        <f>Orçamento!B66</f>
        <v>Sinapi</v>
      </c>
      <c r="C68" s="39">
        <f>Orçamento!C66</f>
        <v>0</v>
      </c>
      <c r="D68" s="93">
        <f>Orçamento!D66</f>
        <v>0</v>
      </c>
      <c r="E68" s="39">
        <f>Orçamento!E66</f>
        <v>0</v>
      </c>
      <c r="F68" s="94">
        <f>'Supressão-Acréscimo'!N68</f>
        <v>0</v>
      </c>
      <c r="G68" s="95">
        <f>'Orç. Pós Licitação'!G66</f>
        <v>0</v>
      </c>
      <c r="H68" s="95">
        <f>'Orç. Pós Licitação'!H66</f>
        <v>0</v>
      </c>
      <c r="I68" s="95">
        <f>'Supressão-Acréscimo'!O68</f>
        <v>0</v>
      </c>
      <c r="J68" s="96">
        <f>'BM 06'!L68</f>
        <v>0</v>
      </c>
      <c r="K68" s="97"/>
      <c r="L68" s="98">
        <f t="shared" si="7"/>
        <v>0</v>
      </c>
      <c r="M68" s="99">
        <f t="shared" si="8"/>
        <v>0</v>
      </c>
      <c r="N68" s="100">
        <f t="shared" si="9"/>
        <v>0</v>
      </c>
      <c r="O68" s="98">
        <f t="shared" si="10"/>
        <v>0</v>
      </c>
      <c r="P68" s="101">
        <f t="shared" si="11"/>
        <v>0</v>
      </c>
      <c r="Q68" s="102">
        <f t="shared" si="12"/>
        <v>0</v>
      </c>
    </row>
    <row r="69" spans="1:17" x14ac:dyDescent="0.2">
      <c r="A69" s="92" t="str">
        <f>Orçamento!A67</f>
        <v>2.21</v>
      </c>
      <c r="B69" s="39" t="str">
        <f>Orçamento!B67</f>
        <v>Sinapi</v>
      </c>
      <c r="C69" s="39">
        <f>Orçamento!C67</f>
        <v>0</v>
      </c>
      <c r="D69" s="93">
        <f>Orçamento!D67</f>
        <v>0</v>
      </c>
      <c r="E69" s="39">
        <f>Orçamento!E67</f>
        <v>0</v>
      </c>
      <c r="F69" s="94">
        <f>'Supressão-Acréscimo'!N69</f>
        <v>0</v>
      </c>
      <c r="G69" s="95">
        <f>'Orç. Pós Licitação'!G67</f>
        <v>0</v>
      </c>
      <c r="H69" s="95">
        <f>'Orç. Pós Licitação'!H67</f>
        <v>0</v>
      </c>
      <c r="I69" s="95">
        <f>'Supressão-Acréscimo'!O69</f>
        <v>0</v>
      </c>
      <c r="J69" s="96">
        <f>'BM 06'!L69</f>
        <v>0</v>
      </c>
      <c r="K69" s="97"/>
      <c r="L69" s="98">
        <f t="shared" si="7"/>
        <v>0</v>
      </c>
      <c r="M69" s="99">
        <f t="shared" si="8"/>
        <v>0</v>
      </c>
      <c r="N69" s="100">
        <f t="shared" si="9"/>
        <v>0</v>
      </c>
      <c r="O69" s="98">
        <f t="shared" si="10"/>
        <v>0</v>
      </c>
      <c r="P69" s="101">
        <f t="shared" si="11"/>
        <v>0</v>
      </c>
      <c r="Q69" s="102">
        <f t="shared" si="12"/>
        <v>0</v>
      </c>
    </row>
    <row r="70" spans="1:17" x14ac:dyDescent="0.2">
      <c r="A70" s="92" t="str">
        <f>Orçamento!A68</f>
        <v>2.22</v>
      </c>
      <c r="B70" s="39" t="str">
        <f>Orçamento!B68</f>
        <v>Sinapi</v>
      </c>
      <c r="C70" s="39">
        <f>Orçamento!C68</f>
        <v>0</v>
      </c>
      <c r="D70" s="93">
        <f>Orçamento!D68</f>
        <v>0</v>
      </c>
      <c r="E70" s="39">
        <f>Orçamento!E68</f>
        <v>0</v>
      </c>
      <c r="F70" s="94">
        <f>'Supressão-Acréscimo'!N70</f>
        <v>0</v>
      </c>
      <c r="G70" s="95">
        <f>'Orç. Pós Licitação'!G68</f>
        <v>0</v>
      </c>
      <c r="H70" s="95">
        <f>'Orç. Pós Licitação'!H68</f>
        <v>0</v>
      </c>
      <c r="I70" s="95">
        <f>'Supressão-Acréscimo'!O70</f>
        <v>0</v>
      </c>
      <c r="J70" s="96">
        <f>'BM 06'!L70</f>
        <v>0</v>
      </c>
      <c r="K70" s="97"/>
      <c r="L70" s="98">
        <f t="shared" si="7"/>
        <v>0</v>
      </c>
      <c r="M70" s="99">
        <f t="shared" si="8"/>
        <v>0</v>
      </c>
      <c r="N70" s="100">
        <f t="shared" si="9"/>
        <v>0</v>
      </c>
      <c r="O70" s="98">
        <f t="shared" si="10"/>
        <v>0</v>
      </c>
      <c r="P70" s="101">
        <f t="shared" si="11"/>
        <v>0</v>
      </c>
      <c r="Q70" s="102">
        <f t="shared" si="12"/>
        <v>0</v>
      </c>
    </row>
    <row r="71" spans="1:17" x14ac:dyDescent="0.2">
      <c r="A71" s="92" t="str">
        <f>Orçamento!A69</f>
        <v>2.23</v>
      </c>
      <c r="B71" s="39" t="str">
        <f>Orçamento!B69</f>
        <v>Sinapi</v>
      </c>
      <c r="C71" s="39">
        <f>Orçamento!C69</f>
        <v>0</v>
      </c>
      <c r="D71" s="93">
        <f>Orçamento!D69</f>
        <v>0</v>
      </c>
      <c r="E71" s="39">
        <f>Orçamento!E69</f>
        <v>0</v>
      </c>
      <c r="F71" s="94">
        <f>'Supressão-Acréscimo'!N71</f>
        <v>0</v>
      </c>
      <c r="G71" s="95">
        <f>'Orç. Pós Licitação'!G69</f>
        <v>0</v>
      </c>
      <c r="H71" s="95">
        <f>'Orç. Pós Licitação'!H69</f>
        <v>0</v>
      </c>
      <c r="I71" s="95">
        <f>'Supressão-Acréscimo'!O71</f>
        <v>0</v>
      </c>
      <c r="J71" s="96">
        <f>'BM 06'!L71</f>
        <v>0</v>
      </c>
      <c r="K71" s="97"/>
      <c r="L71" s="98">
        <f t="shared" si="7"/>
        <v>0</v>
      </c>
      <c r="M71" s="99">
        <f t="shared" si="8"/>
        <v>0</v>
      </c>
      <c r="N71" s="100">
        <f t="shared" si="9"/>
        <v>0</v>
      </c>
      <c r="O71" s="98">
        <f t="shared" si="10"/>
        <v>0</v>
      </c>
      <c r="P71" s="101">
        <f t="shared" si="11"/>
        <v>0</v>
      </c>
      <c r="Q71" s="102">
        <f t="shared" si="12"/>
        <v>0</v>
      </c>
    </row>
    <row r="72" spans="1:17" x14ac:dyDescent="0.2">
      <c r="A72" s="92" t="str">
        <f>Orçamento!A70</f>
        <v>2.24</v>
      </c>
      <c r="B72" s="39" t="str">
        <f>Orçamento!B70</f>
        <v>Sinapi</v>
      </c>
      <c r="C72" s="39">
        <f>Orçamento!C70</f>
        <v>0</v>
      </c>
      <c r="D72" s="93">
        <f>Orçamento!D70</f>
        <v>0</v>
      </c>
      <c r="E72" s="39">
        <f>Orçamento!E70</f>
        <v>0</v>
      </c>
      <c r="F72" s="94">
        <f>'Supressão-Acréscimo'!N72</f>
        <v>0</v>
      </c>
      <c r="G72" s="95">
        <f>'Orç. Pós Licitação'!G70</f>
        <v>0</v>
      </c>
      <c r="H72" s="95">
        <f>'Orç. Pós Licitação'!H70</f>
        <v>0</v>
      </c>
      <c r="I72" s="95">
        <f>'Supressão-Acréscimo'!O72</f>
        <v>0</v>
      </c>
      <c r="J72" s="96">
        <f>'BM 06'!L72</f>
        <v>0</v>
      </c>
      <c r="K72" s="97"/>
      <c r="L72" s="98">
        <f t="shared" si="7"/>
        <v>0</v>
      </c>
      <c r="M72" s="99">
        <f t="shared" si="8"/>
        <v>0</v>
      </c>
      <c r="N72" s="100">
        <f t="shared" si="9"/>
        <v>0</v>
      </c>
      <c r="O72" s="98">
        <f t="shared" si="10"/>
        <v>0</v>
      </c>
      <c r="P72" s="101">
        <f t="shared" si="11"/>
        <v>0</v>
      </c>
      <c r="Q72" s="102">
        <f t="shared" si="12"/>
        <v>0</v>
      </c>
    </row>
    <row r="73" spans="1:17" x14ac:dyDescent="0.2">
      <c r="A73" s="92" t="str">
        <f>Orçamento!A71</f>
        <v>2.25</v>
      </c>
      <c r="B73" s="39" t="str">
        <f>Orçamento!B71</f>
        <v>Sinapi</v>
      </c>
      <c r="C73" s="39">
        <f>Orçamento!C71</f>
        <v>0</v>
      </c>
      <c r="D73" s="93">
        <f>Orçamento!D71</f>
        <v>0</v>
      </c>
      <c r="E73" s="39">
        <f>Orçamento!E71</f>
        <v>0</v>
      </c>
      <c r="F73" s="94">
        <f>'Supressão-Acréscimo'!N73</f>
        <v>0</v>
      </c>
      <c r="G73" s="95">
        <f>'Orç. Pós Licitação'!G71</f>
        <v>0</v>
      </c>
      <c r="H73" s="95">
        <f>'Orç. Pós Licitação'!H71</f>
        <v>0</v>
      </c>
      <c r="I73" s="95">
        <f>'Supressão-Acréscimo'!O73</f>
        <v>0</v>
      </c>
      <c r="J73" s="96">
        <f>'BM 06'!L73</f>
        <v>0</v>
      </c>
      <c r="K73" s="97"/>
      <c r="L73" s="98">
        <f t="shared" si="7"/>
        <v>0</v>
      </c>
      <c r="M73" s="99">
        <f t="shared" si="8"/>
        <v>0</v>
      </c>
      <c r="N73" s="100">
        <f t="shared" si="9"/>
        <v>0</v>
      </c>
      <c r="O73" s="98">
        <f t="shared" si="10"/>
        <v>0</v>
      </c>
      <c r="P73" s="101">
        <f t="shared" si="11"/>
        <v>0</v>
      </c>
      <c r="Q73" s="102">
        <f t="shared" si="12"/>
        <v>0</v>
      </c>
    </row>
    <row r="74" spans="1:17" x14ac:dyDescent="0.2">
      <c r="A74" s="92" t="str">
        <f>Orçamento!A72</f>
        <v>2.26</v>
      </c>
      <c r="B74" s="39" t="str">
        <f>Orçamento!B72</f>
        <v>Sinapi</v>
      </c>
      <c r="C74" s="39">
        <f>Orçamento!C72</f>
        <v>0</v>
      </c>
      <c r="D74" s="93">
        <f>Orçamento!D72</f>
        <v>0</v>
      </c>
      <c r="E74" s="39">
        <f>Orçamento!E72</f>
        <v>0</v>
      </c>
      <c r="F74" s="94">
        <f>'Supressão-Acréscimo'!N74</f>
        <v>0</v>
      </c>
      <c r="G74" s="95">
        <f>'Orç. Pós Licitação'!G72</f>
        <v>0</v>
      </c>
      <c r="H74" s="95">
        <f>'Orç. Pós Licitação'!H72</f>
        <v>0</v>
      </c>
      <c r="I74" s="95">
        <f>'Supressão-Acréscimo'!O74</f>
        <v>0</v>
      </c>
      <c r="J74" s="96">
        <f>'BM 06'!L74</f>
        <v>0</v>
      </c>
      <c r="K74" s="97"/>
      <c r="L74" s="98">
        <f t="shared" si="7"/>
        <v>0</v>
      </c>
      <c r="M74" s="99">
        <f t="shared" si="8"/>
        <v>0</v>
      </c>
      <c r="N74" s="100">
        <f t="shared" si="9"/>
        <v>0</v>
      </c>
      <c r="O74" s="98">
        <f t="shared" si="10"/>
        <v>0</v>
      </c>
      <c r="P74" s="101">
        <f t="shared" si="11"/>
        <v>0</v>
      </c>
      <c r="Q74" s="102">
        <f t="shared" si="12"/>
        <v>0</v>
      </c>
    </row>
    <row r="75" spans="1:17" x14ac:dyDescent="0.2">
      <c r="A75" s="92" t="str">
        <f>Orçamento!A73</f>
        <v>2.27</v>
      </c>
      <c r="B75" s="39" t="str">
        <f>Orçamento!B73</f>
        <v>Sinapi</v>
      </c>
      <c r="C75" s="39">
        <f>Orçamento!C73</f>
        <v>0</v>
      </c>
      <c r="D75" s="93">
        <f>Orçamento!D73</f>
        <v>0</v>
      </c>
      <c r="E75" s="39">
        <f>Orçamento!E73</f>
        <v>0</v>
      </c>
      <c r="F75" s="94">
        <f>'Supressão-Acréscimo'!N75</f>
        <v>0</v>
      </c>
      <c r="G75" s="95">
        <f>'Orç. Pós Licitação'!G73</f>
        <v>0</v>
      </c>
      <c r="H75" s="95">
        <f>'Orç. Pós Licitação'!H73</f>
        <v>0</v>
      </c>
      <c r="I75" s="95">
        <f>'Supressão-Acréscimo'!O75</f>
        <v>0</v>
      </c>
      <c r="J75" s="96">
        <f>'BM 06'!L75</f>
        <v>0</v>
      </c>
      <c r="K75" s="97"/>
      <c r="L75" s="98">
        <f t="shared" si="7"/>
        <v>0</v>
      </c>
      <c r="M75" s="99">
        <f t="shared" si="8"/>
        <v>0</v>
      </c>
      <c r="N75" s="100">
        <f t="shared" si="9"/>
        <v>0</v>
      </c>
      <c r="O75" s="98">
        <f t="shared" si="10"/>
        <v>0</v>
      </c>
      <c r="P75" s="101">
        <f t="shared" si="11"/>
        <v>0</v>
      </c>
      <c r="Q75" s="102">
        <f t="shared" si="12"/>
        <v>0</v>
      </c>
    </row>
    <row r="76" spans="1:17" x14ac:dyDescent="0.2">
      <c r="A76" s="92" t="str">
        <f>Orçamento!A74</f>
        <v>2.28</v>
      </c>
      <c r="B76" s="39" t="str">
        <f>Orçamento!B74</f>
        <v>Sinapi</v>
      </c>
      <c r="C76" s="39">
        <f>Orçamento!C74</f>
        <v>0</v>
      </c>
      <c r="D76" s="93">
        <f>Orçamento!D74</f>
        <v>0</v>
      </c>
      <c r="E76" s="39">
        <f>Orçamento!E74</f>
        <v>0</v>
      </c>
      <c r="F76" s="94">
        <f>'Supressão-Acréscimo'!N76</f>
        <v>0</v>
      </c>
      <c r="G76" s="95">
        <f>'Orç. Pós Licitação'!G74</f>
        <v>0</v>
      </c>
      <c r="H76" s="95">
        <f>'Orç. Pós Licitação'!H74</f>
        <v>0</v>
      </c>
      <c r="I76" s="95">
        <f>'Supressão-Acréscimo'!O76</f>
        <v>0</v>
      </c>
      <c r="J76" s="96">
        <f>'BM 06'!L76</f>
        <v>0</v>
      </c>
      <c r="K76" s="97"/>
      <c r="L76" s="98">
        <f t="shared" si="7"/>
        <v>0</v>
      </c>
      <c r="M76" s="99">
        <f t="shared" si="8"/>
        <v>0</v>
      </c>
      <c r="N76" s="100">
        <f t="shared" si="9"/>
        <v>0</v>
      </c>
      <c r="O76" s="98">
        <f t="shared" si="10"/>
        <v>0</v>
      </c>
      <c r="P76" s="101">
        <f t="shared" si="11"/>
        <v>0</v>
      </c>
      <c r="Q76" s="102">
        <f t="shared" si="12"/>
        <v>0</v>
      </c>
    </row>
    <row r="77" spans="1:17" x14ac:dyDescent="0.2">
      <c r="A77" s="92" t="str">
        <f>Orçamento!A75</f>
        <v>2.29</v>
      </c>
      <c r="B77" s="39" t="str">
        <f>Orçamento!B75</f>
        <v>Sinapi</v>
      </c>
      <c r="C77" s="39">
        <f>Orçamento!C75</f>
        <v>0</v>
      </c>
      <c r="D77" s="93">
        <f>Orçamento!D75</f>
        <v>0</v>
      </c>
      <c r="E77" s="39">
        <f>Orçamento!E75</f>
        <v>0</v>
      </c>
      <c r="F77" s="94">
        <f>'Supressão-Acréscimo'!N77</f>
        <v>0</v>
      </c>
      <c r="G77" s="95">
        <f>'Orç. Pós Licitação'!G75</f>
        <v>0</v>
      </c>
      <c r="H77" s="95">
        <f>'Orç. Pós Licitação'!H75</f>
        <v>0</v>
      </c>
      <c r="I77" s="95">
        <f>'Supressão-Acréscimo'!O77</f>
        <v>0</v>
      </c>
      <c r="J77" s="96">
        <f>'BM 06'!L77</f>
        <v>0</v>
      </c>
      <c r="K77" s="97"/>
      <c r="L77" s="98">
        <f t="shared" si="7"/>
        <v>0</v>
      </c>
      <c r="M77" s="99">
        <f t="shared" si="8"/>
        <v>0</v>
      </c>
      <c r="N77" s="100">
        <f t="shared" si="9"/>
        <v>0</v>
      </c>
      <c r="O77" s="98">
        <f t="shared" si="10"/>
        <v>0</v>
      </c>
      <c r="P77" s="101">
        <f t="shared" si="11"/>
        <v>0</v>
      </c>
      <c r="Q77" s="102">
        <f t="shared" si="12"/>
        <v>0</v>
      </c>
    </row>
    <row r="78" spans="1:17" x14ac:dyDescent="0.2">
      <c r="A78" s="92" t="str">
        <f>Orçamento!A76</f>
        <v>2.30</v>
      </c>
      <c r="B78" s="39" t="str">
        <f>Orçamento!B76</f>
        <v>Sinapi</v>
      </c>
      <c r="C78" s="39">
        <f>Orçamento!C76</f>
        <v>0</v>
      </c>
      <c r="D78" s="93">
        <f>Orçamento!D76</f>
        <v>0</v>
      </c>
      <c r="E78" s="39">
        <f>Orçamento!E76</f>
        <v>0</v>
      </c>
      <c r="F78" s="94">
        <f>'Supressão-Acréscimo'!N78</f>
        <v>0</v>
      </c>
      <c r="G78" s="95">
        <f>'Orç. Pós Licitação'!G76</f>
        <v>0</v>
      </c>
      <c r="H78" s="95">
        <f>'Orç. Pós Licitação'!H76</f>
        <v>0</v>
      </c>
      <c r="I78" s="95">
        <f>'Supressão-Acréscimo'!O78</f>
        <v>0</v>
      </c>
      <c r="J78" s="96">
        <f>'BM 06'!L78</f>
        <v>0</v>
      </c>
      <c r="K78" s="97"/>
      <c r="L78" s="98">
        <f t="shared" si="7"/>
        <v>0</v>
      </c>
      <c r="M78" s="99">
        <f t="shared" si="8"/>
        <v>0</v>
      </c>
      <c r="N78" s="100">
        <f t="shared" si="9"/>
        <v>0</v>
      </c>
      <c r="O78" s="98">
        <f t="shared" si="10"/>
        <v>0</v>
      </c>
      <c r="P78" s="101">
        <f t="shared" si="11"/>
        <v>0</v>
      </c>
      <c r="Q78" s="102">
        <f t="shared" si="12"/>
        <v>0</v>
      </c>
    </row>
    <row r="79" spans="1:17" s="2" customFormat="1" ht="15.75" x14ac:dyDescent="0.25">
      <c r="A79" s="449"/>
      <c r="B79" s="434"/>
      <c r="C79" s="434"/>
      <c r="D79" s="435"/>
      <c r="E79" s="430" t="s">
        <v>1116</v>
      </c>
      <c r="F79" s="434"/>
      <c r="G79" s="434"/>
      <c r="H79" s="436"/>
      <c r="I79" s="437">
        <f>SUM(I49:I78)</f>
        <v>31348.359999999997</v>
      </c>
      <c r="J79" s="438"/>
      <c r="K79" s="438"/>
      <c r="L79" s="438"/>
      <c r="M79" s="437">
        <f>SUM(M49:M78)</f>
        <v>0</v>
      </c>
      <c r="N79" s="437">
        <f>SUM(N49:N78)</f>
        <v>0</v>
      </c>
      <c r="O79" s="437">
        <f>SUM(O49:O78)</f>
        <v>0</v>
      </c>
      <c r="P79" s="439"/>
      <c r="Q79" s="450">
        <f>SUM(Q49:Q78)</f>
        <v>31348.359999999997</v>
      </c>
    </row>
    <row r="80" spans="1:17" s="3" customFormat="1" ht="15.75" x14ac:dyDescent="0.25">
      <c r="A80" s="451" t="str">
        <f>Orçamento!A77</f>
        <v>3.0</v>
      </c>
      <c r="B80" s="427"/>
      <c r="C80" s="427"/>
      <c r="D80" s="428" t="str">
        <f>Orçamento!D77</f>
        <v>RAMPA EM CONCRETO ARMADO</v>
      </c>
      <c r="E80" s="427"/>
      <c r="F80" s="427"/>
      <c r="G80" s="429"/>
      <c r="H80" s="430"/>
      <c r="I80" s="430"/>
      <c r="J80" s="431"/>
      <c r="K80" s="431"/>
      <c r="L80" s="431"/>
      <c r="M80" s="432"/>
      <c r="N80" s="433">
        <f>N111/I111</f>
        <v>0</v>
      </c>
      <c r="O80" s="433">
        <f>O111/I111</f>
        <v>0</v>
      </c>
      <c r="P80" s="433"/>
      <c r="Q80" s="452">
        <f>Q111/I111</f>
        <v>1</v>
      </c>
    </row>
    <row r="81" spans="1:17" x14ac:dyDescent="0.2">
      <c r="A81" s="92" t="str">
        <f>Orçamento!A78</f>
        <v>3.1</v>
      </c>
      <c r="B81" s="39" t="str">
        <f>Orçamento!B78</f>
        <v>Sinapi</v>
      </c>
      <c r="C81" s="39">
        <f>Orçamento!C78</f>
        <v>98524</v>
      </c>
      <c r="D81" s="93" t="str">
        <f>Orçamento!D78</f>
        <v>Limpeza manual de vegetação em terreno com enxada</v>
      </c>
      <c r="E81" s="39" t="str">
        <f>Orçamento!E78</f>
        <v>M2</v>
      </c>
      <c r="F81" s="94">
        <f>'Supressão-Acréscimo'!N81</f>
        <v>200</v>
      </c>
      <c r="G81" s="95">
        <f>'Orç. Pós Licitação'!G78</f>
        <v>2.9</v>
      </c>
      <c r="H81" s="95">
        <f>'Orç. Pós Licitação'!H78</f>
        <v>3.6</v>
      </c>
      <c r="I81" s="95">
        <f>'Supressão-Acréscimo'!O81</f>
        <v>720</v>
      </c>
      <c r="J81" s="96">
        <f>'BM 06'!L81</f>
        <v>0</v>
      </c>
      <c r="K81" s="97"/>
      <c r="L81" s="98">
        <f>J81+K81</f>
        <v>0</v>
      </c>
      <c r="M81" s="99">
        <f>ROUND(H81*J81,2)</f>
        <v>0</v>
      </c>
      <c r="N81" s="100">
        <f>ROUND(H81*K81,2)</f>
        <v>0</v>
      </c>
      <c r="O81" s="98">
        <f>ROUND(H81*L81,2)</f>
        <v>0</v>
      </c>
      <c r="P81" s="101">
        <f>F81-L81</f>
        <v>200</v>
      </c>
      <c r="Q81" s="102">
        <f>I81-O81</f>
        <v>720</v>
      </c>
    </row>
    <row r="82" spans="1:17" ht="28.5" x14ac:dyDescent="0.2">
      <c r="A82" s="92" t="str">
        <f>Orçamento!A79</f>
        <v>3.2</v>
      </c>
      <c r="B82" s="39" t="str">
        <f>Orçamento!B79</f>
        <v>Composição</v>
      </c>
      <c r="C82" s="39">
        <f>Orçamento!C79</f>
        <v>0</v>
      </c>
      <c r="D82" s="93" t="str">
        <f>Orçamento!D79</f>
        <v>Execução de chumbadores com vergalhão 25mm, L=0,60m, em furos na rocha e colados com adesivo epóxi</v>
      </c>
      <c r="E82" s="39" t="str">
        <f>Orçamento!E79</f>
        <v>UNID</v>
      </c>
      <c r="F82" s="94">
        <f>'Supressão-Acréscimo'!N82</f>
        <v>20</v>
      </c>
      <c r="G82" s="95">
        <f>'Orç. Pós Licitação'!G79</f>
        <v>32</v>
      </c>
      <c r="H82" s="95">
        <f>'Orç. Pós Licitação'!H79</f>
        <v>39.68</v>
      </c>
      <c r="I82" s="95">
        <f>'Supressão-Acréscimo'!O82</f>
        <v>793.6</v>
      </c>
      <c r="J82" s="96">
        <f>'BM 06'!L82</f>
        <v>0</v>
      </c>
      <c r="K82" s="97"/>
      <c r="L82" s="98">
        <f t="shared" ref="L82:L110" si="13">J82+K82</f>
        <v>0</v>
      </c>
      <c r="M82" s="99">
        <f t="shared" ref="M82:M110" si="14">ROUND(H82*J82,2)</f>
        <v>0</v>
      </c>
      <c r="N82" s="100">
        <f t="shared" ref="N82:N110" si="15">ROUND(H82*K82,2)</f>
        <v>0</v>
      </c>
      <c r="O82" s="98">
        <f t="shared" ref="O82:O110" si="16">ROUND(H82*L82,2)</f>
        <v>0</v>
      </c>
      <c r="P82" s="101">
        <f t="shared" ref="P82:P110" si="17">F82-L82</f>
        <v>20</v>
      </c>
      <c r="Q82" s="102">
        <f t="shared" ref="Q82:Q110" si="18">I82-O82</f>
        <v>793.6</v>
      </c>
    </row>
    <row r="83" spans="1:17" ht="28.5" x14ac:dyDescent="0.2">
      <c r="A83" s="92" t="str">
        <f>Orçamento!A80</f>
        <v>3.3</v>
      </c>
      <c r="B83" s="39" t="str">
        <f>Orçamento!B80</f>
        <v>Sinapi</v>
      </c>
      <c r="C83" s="39">
        <f>Orçamento!C80</f>
        <v>95956</v>
      </c>
      <c r="D83" s="93" t="str">
        <f>Orçamento!D80</f>
        <v>Execução de estrutura em concreto armado, moldada in loco, fck=30MPa, para apoio da bomba de recalque</v>
      </c>
      <c r="E83" s="39" t="str">
        <f>Orçamento!E80</f>
        <v>M3</v>
      </c>
      <c r="F83" s="94">
        <f>'Supressão-Acréscimo'!N83</f>
        <v>18.5</v>
      </c>
      <c r="G83" s="95">
        <f>'Orç. Pós Licitação'!G80</f>
        <v>2694</v>
      </c>
      <c r="H83" s="95">
        <f>'Orç. Pós Licitação'!H80</f>
        <v>3340.56</v>
      </c>
      <c r="I83" s="95">
        <f>'Supressão-Acréscimo'!O83</f>
        <v>61800.36</v>
      </c>
      <c r="J83" s="96">
        <f>'BM 06'!L83</f>
        <v>0</v>
      </c>
      <c r="K83" s="97"/>
      <c r="L83" s="98">
        <f t="shared" si="13"/>
        <v>0</v>
      </c>
      <c r="M83" s="99">
        <f t="shared" si="14"/>
        <v>0</v>
      </c>
      <c r="N83" s="100">
        <f t="shared" si="15"/>
        <v>0</v>
      </c>
      <c r="O83" s="98">
        <f t="shared" si="16"/>
        <v>0</v>
      </c>
      <c r="P83" s="101">
        <f t="shared" si="17"/>
        <v>18.5</v>
      </c>
      <c r="Q83" s="102">
        <f t="shared" si="18"/>
        <v>61800.36</v>
      </c>
    </row>
    <row r="84" spans="1:17" x14ac:dyDescent="0.2">
      <c r="A84" s="92" t="str">
        <f>Orçamento!A81</f>
        <v>3.4</v>
      </c>
      <c r="B84" s="39" t="str">
        <f>Orçamento!B81</f>
        <v>Sinapi</v>
      </c>
      <c r="C84" s="39">
        <f>Orçamento!C81</f>
        <v>97668</v>
      </c>
      <c r="D84" s="93" t="str">
        <f>Orçamento!D81</f>
        <v>Eletroduto flexível corrugado, PEAD 2", para rede energia</v>
      </c>
      <c r="E84" s="39" t="str">
        <f>Orçamento!E81</f>
        <v>M</v>
      </c>
      <c r="F84" s="94">
        <f>'Supressão-Acréscimo'!N84</f>
        <v>60</v>
      </c>
      <c r="G84" s="95">
        <f>'Orç. Pós Licitação'!G81</f>
        <v>13.3</v>
      </c>
      <c r="H84" s="95">
        <f>'Orç. Pós Licitação'!H81</f>
        <v>16.489999999999998</v>
      </c>
      <c r="I84" s="95">
        <f>'Supressão-Acréscimo'!O84</f>
        <v>989.4</v>
      </c>
      <c r="J84" s="96">
        <f>'BM 06'!L84</f>
        <v>0</v>
      </c>
      <c r="K84" s="97"/>
      <c r="L84" s="98">
        <f t="shared" si="13"/>
        <v>0</v>
      </c>
      <c r="M84" s="99">
        <f t="shared" si="14"/>
        <v>0</v>
      </c>
      <c r="N84" s="100">
        <f t="shared" si="15"/>
        <v>0</v>
      </c>
      <c r="O84" s="98">
        <f t="shared" si="16"/>
        <v>0</v>
      </c>
      <c r="P84" s="101">
        <f t="shared" si="17"/>
        <v>60</v>
      </c>
      <c r="Q84" s="102">
        <f t="shared" si="18"/>
        <v>989.4</v>
      </c>
    </row>
    <row r="85" spans="1:17" x14ac:dyDescent="0.2">
      <c r="A85" s="92" t="str">
        <f>Orçamento!A82</f>
        <v>3.5</v>
      </c>
      <c r="B85" s="39" t="str">
        <f>Orçamento!B82</f>
        <v>Sinapi</v>
      </c>
      <c r="C85" s="39">
        <f>Orçamento!C82</f>
        <v>0</v>
      </c>
      <c r="D85" s="93">
        <f>Orçamento!D82</f>
        <v>0</v>
      </c>
      <c r="E85" s="39">
        <f>Orçamento!E82</f>
        <v>0</v>
      </c>
      <c r="F85" s="94">
        <f>'Supressão-Acréscimo'!N85</f>
        <v>0</v>
      </c>
      <c r="G85" s="95">
        <f>'Orç. Pós Licitação'!G82</f>
        <v>0</v>
      </c>
      <c r="H85" s="95">
        <f>'Orç. Pós Licitação'!H82</f>
        <v>0</v>
      </c>
      <c r="I85" s="95">
        <f>'Supressão-Acréscimo'!O85</f>
        <v>0</v>
      </c>
      <c r="J85" s="96">
        <f>'BM 06'!L85</f>
        <v>0</v>
      </c>
      <c r="K85" s="97"/>
      <c r="L85" s="98">
        <f t="shared" si="13"/>
        <v>0</v>
      </c>
      <c r="M85" s="99">
        <f t="shared" si="14"/>
        <v>0</v>
      </c>
      <c r="N85" s="100">
        <f t="shared" si="15"/>
        <v>0</v>
      </c>
      <c r="O85" s="98">
        <f t="shared" si="16"/>
        <v>0</v>
      </c>
      <c r="P85" s="101">
        <f t="shared" si="17"/>
        <v>0</v>
      </c>
      <c r="Q85" s="102">
        <f t="shared" si="18"/>
        <v>0</v>
      </c>
    </row>
    <row r="86" spans="1:17" x14ac:dyDescent="0.2">
      <c r="A86" s="92" t="str">
        <f>Orçamento!A83</f>
        <v>3.6</v>
      </c>
      <c r="B86" s="39" t="str">
        <f>Orçamento!B83</f>
        <v>Sinapi</v>
      </c>
      <c r="C86" s="39">
        <f>Orçamento!C83</f>
        <v>0</v>
      </c>
      <c r="D86" s="93">
        <f>Orçamento!D83</f>
        <v>0</v>
      </c>
      <c r="E86" s="39">
        <f>Orçamento!E83</f>
        <v>0</v>
      </c>
      <c r="F86" s="94">
        <f>'Supressão-Acréscimo'!N86</f>
        <v>0</v>
      </c>
      <c r="G86" s="95">
        <f>'Orç. Pós Licitação'!G83</f>
        <v>0</v>
      </c>
      <c r="H86" s="95">
        <f>'Orç. Pós Licitação'!H83</f>
        <v>0</v>
      </c>
      <c r="I86" s="95">
        <f>'Supressão-Acréscimo'!O86</f>
        <v>0</v>
      </c>
      <c r="J86" s="96">
        <f>'BM 06'!L86</f>
        <v>0</v>
      </c>
      <c r="K86" s="97"/>
      <c r="L86" s="98">
        <f t="shared" si="13"/>
        <v>0</v>
      </c>
      <c r="M86" s="99">
        <f t="shared" si="14"/>
        <v>0</v>
      </c>
      <c r="N86" s="100">
        <f t="shared" si="15"/>
        <v>0</v>
      </c>
      <c r="O86" s="98">
        <f t="shared" si="16"/>
        <v>0</v>
      </c>
      <c r="P86" s="101">
        <f t="shared" si="17"/>
        <v>0</v>
      </c>
      <c r="Q86" s="102">
        <f t="shared" si="18"/>
        <v>0</v>
      </c>
    </row>
    <row r="87" spans="1:17" x14ac:dyDescent="0.2">
      <c r="A87" s="92" t="str">
        <f>Orçamento!A84</f>
        <v>3.7</v>
      </c>
      <c r="B87" s="39" t="str">
        <f>Orçamento!B84</f>
        <v>Sinapi</v>
      </c>
      <c r="C87" s="39">
        <f>Orçamento!C84</f>
        <v>0</v>
      </c>
      <c r="D87" s="93">
        <f>Orçamento!D84</f>
        <v>0</v>
      </c>
      <c r="E87" s="39">
        <f>Orçamento!E84</f>
        <v>0</v>
      </c>
      <c r="F87" s="94">
        <f>'Supressão-Acréscimo'!N87</f>
        <v>0</v>
      </c>
      <c r="G87" s="95">
        <f>'Orç. Pós Licitação'!G84</f>
        <v>0</v>
      </c>
      <c r="H87" s="95">
        <f>'Orç. Pós Licitação'!H84</f>
        <v>0</v>
      </c>
      <c r="I87" s="95">
        <f>'Supressão-Acréscimo'!O87</f>
        <v>0</v>
      </c>
      <c r="J87" s="96">
        <f>'BM 06'!L87</f>
        <v>0</v>
      </c>
      <c r="K87" s="97"/>
      <c r="L87" s="98">
        <f t="shared" si="13"/>
        <v>0</v>
      </c>
      <c r="M87" s="99">
        <f t="shared" si="14"/>
        <v>0</v>
      </c>
      <c r="N87" s="100">
        <f t="shared" si="15"/>
        <v>0</v>
      </c>
      <c r="O87" s="98">
        <f t="shared" si="16"/>
        <v>0</v>
      </c>
      <c r="P87" s="101">
        <f t="shared" si="17"/>
        <v>0</v>
      </c>
      <c r="Q87" s="102">
        <f t="shared" si="18"/>
        <v>0</v>
      </c>
    </row>
    <row r="88" spans="1:17" x14ac:dyDescent="0.2">
      <c r="A88" s="92" t="str">
        <f>Orçamento!A85</f>
        <v>3.8</v>
      </c>
      <c r="B88" s="39" t="str">
        <f>Orçamento!B85</f>
        <v>Sinapi</v>
      </c>
      <c r="C88" s="39">
        <f>Orçamento!C85</f>
        <v>0</v>
      </c>
      <c r="D88" s="93">
        <f>Orçamento!D85</f>
        <v>0</v>
      </c>
      <c r="E88" s="39">
        <f>Orçamento!E85</f>
        <v>0</v>
      </c>
      <c r="F88" s="94">
        <f>'Supressão-Acréscimo'!N88</f>
        <v>0</v>
      </c>
      <c r="G88" s="95">
        <f>'Orç. Pós Licitação'!G85</f>
        <v>0</v>
      </c>
      <c r="H88" s="95">
        <f>'Orç. Pós Licitação'!H85</f>
        <v>0</v>
      </c>
      <c r="I88" s="95">
        <f>'Supressão-Acréscimo'!O88</f>
        <v>0</v>
      </c>
      <c r="J88" s="96">
        <f>'BM 06'!L88</f>
        <v>0</v>
      </c>
      <c r="K88" s="97"/>
      <c r="L88" s="98">
        <f t="shared" si="13"/>
        <v>0</v>
      </c>
      <c r="M88" s="99">
        <f t="shared" si="14"/>
        <v>0</v>
      </c>
      <c r="N88" s="100">
        <f t="shared" si="15"/>
        <v>0</v>
      </c>
      <c r="O88" s="98">
        <f t="shared" si="16"/>
        <v>0</v>
      </c>
      <c r="P88" s="101">
        <f t="shared" si="17"/>
        <v>0</v>
      </c>
      <c r="Q88" s="102">
        <f t="shared" si="18"/>
        <v>0</v>
      </c>
    </row>
    <row r="89" spans="1:17" x14ac:dyDescent="0.2">
      <c r="A89" s="92" t="str">
        <f>Orçamento!A86</f>
        <v>3.9</v>
      </c>
      <c r="B89" s="39" t="str">
        <f>Orçamento!B86</f>
        <v>Sinapi</v>
      </c>
      <c r="C89" s="39">
        <f>Orçamento!C86</f>
        <v>0</v>
      </c>
      <c r="D89" s="93">
        <f>Orçamento!D86</f>
        <v>0</v>
      </c>
      <c r="E89" s="39">
        <f>Orçamento!E86</f>
        <v>0</v>
      </c>
      <c r="F89" s="94">
        <f>'Supressão-Acréscimo'!N89</f>
        <v>0</v>
      </c>
      <c r="G89" s="95">
        <f>'Orç. Pós Licitação'!G86</f>
        <v>0</v>
      </c>
      <c r="H89" s="95">
        <f>'Orç. Pós Licitação'!H86</f>
        <v>0</v>
      </c>
      <c r="I89" s="95">
        <f>'Supressão-Acréscimo'!O89</f>
        <v>0</v>
      </c>
      <c r="J89" s="96">
        <f>'BM 06'!L89</f>
        <v>0</v>
      </c>
      <c r="K89" s="97"/>
      <c r="L89" s="98">
        <f t="shared" si="13"/>
        <v>0</v>
      </c>
      <c r="M89" s="99">
        <f t="shared" si="14"/>
        <v>0</v>
      </c>
      <c r="N89" s="100">
        <f t="shared" si="15"/>
        <v>0</v>
      </c>
      <c r="O89" s="98">
        <f t="shared" si="16"/>
        <v>0</v>
      </c>
      <c r="P89" s="101">
        <f t="shared" si="17"/>
        <v>0</v>
      </c>
      <c r="Q89" s="102">
        <f t="shared" si="18"/>
        <v>0</v>
      </c>
    </row>
    <row r="90" spans="1:17" x14ac:dyDescent="0.2">
      <c r="A90" s="92" t="str">
        <f>Orçamento!A87</f>
        <v>3.10</v>
      </c>
      <c r="B90" s="39" t="str">
        <f>Orçamento!B87</f>
        <v>Sinapi</v>
      </c>
      <c r="C90" s="39">
        <f>Orçamento!C87</f>
        <v>0</v>
      </c>
      <c r="D90" s="93">
        <f>Orçamento!D87</f>
        <v>0</v>
      </c>
      <c r="E90" s="39">
        <f>Orçamento!E87</f>
        <v>0</v>
      </c>
      <c r="F90" s="94">
        <f>'Supressão-Acréscimo'!N90</f>
        <v>0</v>
      </c>
      <c r="G90" s="95">
        <f>'Orç. Pós Licitação'!G87</f>
        <v>0</v>
      </c>
      <c r="H90" s="95">
        <f>'Orç. Pós Licitação'!H87</f>
        <v>0</v>
      </c>
      <c r="I90" s="95">
        <f>'Supressão-Acréscimo'!O90</f>
        <v>0</v>
      </c>
      <c r="J90" s="96">
        <f>'BM 06'!L90</f>
        <v>0</v>
      </c>
      <c r="K90" s="97"/>
      <c r="L90" s="98">
        <f t="shared" si="13"/>
        <v>0</v>
      </c>
      <c r="M90" s="99">
        <f t="shared" si="14"/>
        <v>0</v>
      </c>
      <c r="N90" s="100">
        <f t="shared" si="15"/>
        <v>0</v>
      </c>
      <c r="O90" s="98">
        <f t="shared" si="16"/>
        <v>0</v>
      </c>
      <c r="P90" s="101">
        <f t="shared" si="17"/>
        <v>0</v>
      </c>
      <c r="Q90" s="102">
        <f t="shared" si="18"/>
        <v>0</v>
      </c>
    </row>
    <row r="91" spans="1:17" x14ac:dyDescent="0.2">
      <c r="A91" s="92" t="str">
        <f>Orçamento!A88</f>
        <v>3.11</v>
      </c>
      <c r="B91" s="39" t="str">
        <f>Orçamento!B88</f>
        <v>Sinapi</v>
      </c>
      <c r="C91" s="39">
        <f>Orçamento!C88</f>
        <v>0</v>
      </c>
      <c r="D91" s="93">
        <f>Orçamento!D88</f>
        <v>0</v>
      </c>
      <c r="E91" s="39">
        <f>Orçamento!E88</f>
        <v>0</v>
      </c>
      <c r="F91" s="94">
        <f>'Supressão-Acréscimo'!N91</f>
        <v>0</v>
      </c>
      <c r="G91" s="95">
        <f>'Orç. Pós Licitação'!G88</f>
        <v>0</v>
      </c>
      <c r="H91" s="95">
        <f>'Orç. Pós Licitação'!H88</f>
        <v>0</v>
      </c>
      <c r="I91" s="95">
        <f>'Supressão-Acréscimo'!O91</f>
        <v>0</v>
      </c>
      <c r="J91" s="96">
        <f>'BM 06'!L91</f>
        <v>0</v>
      </c>
      <c r="K91" s="97"/>
      <c r="L91" s="98">
        <f t="shared" si="13"/>
        <v>0</v>
      </c>
      <c r="M91" s="99">
        <f t="shared" si="14"/>
        <v>0</v>
      </c>
      <c r="N91" s="100">
        <f t="shared" si="15"/>
        <v>0</v>
      </c>
      <c r="O91" s="98">
        <f t="shared" si="16"/>
        <v>0</v>
      </c>
      <c r="P91" s="101">
        <f t="shared" si="17"/>
        <v>0</v>
      </c>
      <c r="Q91" s="102">
        <f t="shared" si="18"/>
        <v>0</v>
      </c>
    </row>
    <row r="92" spans="1:17" x14ac:dyDescent="0.2">
      <c r="A92" s="92" t="str">
        <f>Orçamento!A89</f>
        <v>3.12</v>
      </c>
      <c r="B92" s="39" t="str">
        <f>Orçamento!B89</f>
        <v>Sinapi</v>
      </c>
      <c r="C92" s="39">
        <f>Orçamento!C89</f>
        <v>0</v>
      </c>
      <c r="D92" s="93">
        <f>Orçamento!D89</f>
        <v>0</v>
      </c>
      <c r="E92" s="39">
        <f>Orçamento!E89</f>
        <v>0</v>
      </c>
      <c r="F92" s="94">
        <f>'Supressão-Acréscimo'!N92</f>
        <v>0</v>
      </c>
      <c r="G92" s="95">
        <f>'Orç. Pós Licitação'!G89</f>
        <v>0</v>
      </c>
      <c r="H92" s="95">
        <f>'Orç. Pós Licitação'!H89</f>
        <v>0</v>
      </c>
      <c r="I92" s="95">
        <f>'Supressão-Acréscimo'!O92</f>
        <v>0</v>
      </c>
      <c r="J92" s="96">
        <f>'BM 06'!L92</f>
        <v>0</v>
      </c>
      <c r="K92" s="97"/>
      <c r="L92" s="98">
        <f t="shared" si="13"/>
        <v>0</v>
      </c>
      <c r="M92" s="99">
        <f t="shared" si="14"/>
        <v>0</v>
      </c>
      <c r="N92" s="100">
        <f t="shared" si="15"/>
        <v>0</v>
      </c>
      <c r="O92" s="98">
        <f t="shared" si="16"/>
        <v>0</v>
      </c>
      <c r="P92" s="101">
        <f t="shared" si="17"/>
        <v>0</v>
      </c>
      <c r="Q92" s="102">
        <f t="shared" si="18"/>
        <v>0</v>
      </c>
    </row>
    <row r="93" spans="1:17" x14ac:dyDescent="0.2">
      <c r="A93" s="92" t="str">
        <f>Orçamento!A90</f>
        <v>3.13</v>
      </c>
      <c r="B93" s="39" t="str">
        <f>Orçamento!B90</f>
        <v>Sinapi</v>
      </c>
      <c r="C93" s="39">
        <f>Orçamento!C90</f>
        <v>0</v>
      </c>
      <c r="D93" s="93">
        <f>Orçamento!D90</f>
        <v>0</v>
      </c>
      <c r="E93" s="39">
        <f>Orçamento!E90</f>
        <v>0</v>
      </c>
      <c r="F93" s="94">
        <f>'Supressão-Acréscimo'!N93</f>
        <v>0</v>
      </c>
      <c r="G93" s="95">
        <f>'Orç. Pós Licitação'!G90</f>
        <v>0</v>
      </c>
      <c r="H93" s="95">
        <f>'Orç. Pós Licitação'!H90</f>
        <v>0</v>
      </c>
      <c r="I93" s="95">
        <f>'Supressão-Acréscimo'!O93</f>
        <v>0</v>
      </c>
      <c r="J93" s="96">
        <f>'BM 06'!L93</f>
        <v>0</v>
      </c>
      <c r="K93" s="97"/>
      <c r="L93" s="98">
        <f t="shared" si="13"/>
        <v>0</v>
      </c>
      <c r="M93" s="99">
        <f t="shared" si="14"/>
        <v>0</v>
      </c>
      <c r="N93" s="100">
        <f t="shared" si="15"/>
        <v>0</v>
      </c>
      <c r="O93" s="98">
        <f t="shared" si="16"/>
        <v>0</v>
      </c>
      <c r="P93" s="101">
        <f t="shared" si="17"/>
        <v>0</v>
      </c>
      <c r="Q93" s="102">
        <f t="shared" si="18"/>
        <v>0</v>
      </c>
    </row>
    <row r="94" spans="1:17" x14ac:dyDescent="0.2">
      <c r="A94" s="92" t="str">
        <f>Orçamento!A91</f>
        <v>3.14</v>
      </c>
      <c r="B94" s="39" t="str">
        <f>Orçamento!B91</f>
        <v>Sinapi</v>
      </c>
      <c r="C94" s="39">
        <f>Orçamento!C91</f>
        <v>0</v>
      </c>
      <c r="D94" s="93">
        <f>Orçamento!D91</f>
        <v>0</v>
      </c>
      <c r="E94" s="39">
        <f>Orçamento!E91</f>
        <v>0</v>
      </c>
      <c r="F94" s="94">
        <f>'Supressão-Acréscimo'!N94</f>
        <v>0</v>
      </c>
      <c r="G94" s="95">
        <f>'Orç. Pós Licitação'!G91</f>
        <v>0</v>
      </c>
      <c r="H94" s="95">
        <f>'Orç. Pós Licitação'!H91</f>
        <v>0</v>
      </c>
      <c r="I94" s="95">
        <f>'Supressão-Acréscimo'!O94</f>
        <v>0</v>
      </c>
      <c r="J94" s="96">
        <f>'BM 06'!L94</f>
        <v>0</v>
      </c>
      <c r="K94" s="97"/>
      <c r="L94" s="98">
        <f t="shared" si="13"/>
        <v>0</v>
      </c>
      <c r="M94" s="99">
        <f t="shared" si="14"/>
        <v>0</v>
      </c>
      <c r="N94" s="100">
        <f t="shared" si="15"/>
        <v>0</v>
      </c>
      <c r="O94" s="98">
        <f t="shared" si="16"/>
        <v>0</v>
      </c>
      <c r="P94" s="101">
        <f t="shared" si="17"/>
        <v>0</v>
      </c>
      <c r="Q94" s="102">
        <f t="shared" si="18"/>
        <v>0</v>
      </c>
    </row>
    <row r="95" spans="1:17" x14ac:dyDescent="0.2">
      <c r="A95" s="92" t="str">
        <f>Orçamento!A92</f>
        <v>3.15</v>
      </c>
      <c r="B95" s="39" t="str">
        <f>Orçamento!B92</f>
        <v>Sinapi</v>
      </c>
      <c r="C95" s="39">
        <f>Orçamento!C92</f>
        <v>0</v>
      </c>
      <c r="D95" s="93">
        <f>Orçamento!D92</f>
        <v>0</v>
      </c>
      <c r="E95" s="39">
        <f>Orçamento!E92</f>
        <v>0</v>
      </c>
      <c r="F95" s="94">
        <f>'Supressão-Acréscimo'!N95</f>
        <v>0</v>
      </c>
      <c r="G95" s="95">
        <f>'Orç. Pós Licitação'!G92</f>
        <v>0</v>
      </c>
      <c r="H95" s="95">
        <f>'Orç. Pós Licitação'!H92</f>
        <v>0</v>
      </c>
      <c r="I95" s="95">
        <f>'Supressão-Acréscimo'!O95</f>
        <v>0</v>
      </c>
      <c r="J95" s="96">
        <f>'BM 06'!L95</f>
        <v>0</v>
      </c>
      <c r="K95" s="97"/>
      <c r="L95" s="98">
        <f t="shared" si="13"/>
        <v>0</v>
      </c>
      <c r="M95" s="99">
        <f t="shared" si="14"/>
        <v>0</v>
      </c>
      <c r="N95" s="100">
        <f t="shared" si="15"/>
        <v>0</v>
      </c>
      <c r="O95" s="98">
        <f t="shared" si="16"/>
        <v>0</v>
      </c>
      <c r="P95" s="101">
        <f t="shared" si="17"/>
        <v>0</v>
      </c>
      <c r="Q95" s="102">
        <f t="shared" si="18"/>
        <v>0</v>
      </c>
    </row>
    <row r="96" spans="1:17" x14ac:dyDescent="0.2">
      <c r="A96" s="92" t="str">
        <f>Orçamento!A93</f>
        <v>3.16</v>
      </c>
      <c r="B96" s="39" t="str">
        <f>Orçamento!B93</f>
        <v>Sinapi</v>
      </c>
      <c r="C96" s="39">
        <f>Orçamento!C93</f>
        <v>0</v>
      </c>
      <c r="D96" s="93">
        <f>Orçamento!D93</f>
        <v>0</v>
      </c>
      <c r="E96" s="39">
        <f>Orçamento!E93</f>
        <v>0</v>
      </c>
      <c r="F96" s="94">
        <f>'Supressão-Acréscimo'!N96</f>
        <v>0</v>
      </c>
      <c r="G96" s="95">
        <f>'Orç. Pós Licitação'!G93</f>
        <v>0</v>
      </c>
      <c r="H96" s="95">
        <f>'Orç. Pós Licitação'!H93</f>
        <v>0</v>
      </c>
      <c r="I96" s="95">
        <f>'Supressão-Acréscimo'!O96</f>
        <v>0</v>
      </c>
      <c r="J96" s="96">
        <f>'BM 06'!L96</f>
        <v>0</v>
      </c>
      <c r="K96" s="97"/>
      <c r="L96" s="98">
        <f t="shared" si="13"/>
        <v>0</v>
      </c>
      <c r="M96" s="99">
        <f t="shared" si="14"/>
        <v>0</v>
      </c>
      <c r="N96" s="100">
        <f t="shared" si="15"/>
        <v>0</v>
      </c>
      <c r="O96" s="98">
        <f t="shared" si="16"/>
        <v>0</v>
      </c>
      <c r="P96" s="101">
        <f t="shared" si="17"/>
        <v>0</v>
      </c>
      <c r="Q96" s="102">
        <f t="shared" si="18"/>
        <v>0</v>
      </c>
    </row>
    <row r="97" spans="1:17" x14ac:dyDescent="0.2">
      <c r="A97" s="92" t="str">
        <f>Orçamento!A94</f>
        <v>3.17</v>
      </c>
      <c r="B97" s="39" t="str">
        <f>Orçamento!B94</f>
        <v>Sinapi</v>
      </c>
      <c r="C97" s="39">
        <f>Orçamento!C94</f>
        <v>0</v>
      </c>
      <c r="D97" s="93">
        <f>Orçamento!D94</f>
        <v>0</v>
      </c>
      <c r="E97" s="39">
        <f>Orçamento!E94</f>
        <v>0</v>
      </c>
      <c r="F97" s="94">
        <f>'Supressão-Acréscimo'!N97</f>
        <v>0</v>
      </c>
      <c r="G97" s="95">
        <f>'Orç. Pós Licitação'!G94</f>
        <v>0</v>
      </c>
      <c r="H97" s="95">
        <f>'Orç. Pós Licitação'!H94</f>
        <v>0</v>
      </c>
      <c r="I97" s="95">
        <f>'Supressão-Acréscimo'!O97</f>
        <v>0</v>
      </c>
      <c r="J97" s="96">
        <f>'BM 06'!L97</f>
        <v>0</v>
      </c>
      <c r="K97" s="97"/>
      <c r="L97" s="98">
        <f t="shared" si="13"/>
        <v>0</v>
      </c>
      <c r="M97" s="99">
        <f t="shared" si="14"/>
        <v>0</v>
      </c>
      <c r="N97" s="100">
        <f t="shared" si="15"/>
        <v>0</v>
      </c>
      <c r="O97" s="98">
        <f t="shared" si="16"/>
        <v>0</v>
      </c>
      <c r="P97" s="101">
        <f t="shared" si="17"/>
        <v>0</v>
      </c>
      <c r="Q97" s="102">
        <f t="shared" si="18"/>
        <v>0</v>
      </c>
    </row>
    <row r="98" spans="1:17" x14ac:dyDescent="0.2">
      <c r="A98" s="92" t="str">
        <f>Orçamento!A95</f>
        <v>3.18</v>
      </c>
      <c r="B98" s="39" t="str">
        <f>Orçamento!B95</f>
        <v>Sinapi</v>
      </c>
      <c r="C98" s="39">
        <f>Orçamento!C95</f>
        <v>0</v>
      </c>
      <c r="D98" s="93">
        <f>Orçamento!D95</f>
        <v>0</v>
      </c>
      <c r="E98" s="39">
        <f>Orçamento!E95</f>
        <v>0</v>
      </c>
      <c r="F98" s="94">
        <f>'Supressão-Acréscimo'!N98</f>
        <v>0</v>
      </c>
      <c r="G98" s="95">
        <f>'Orç. Pós Licitação'!G95</f>
        <v>0</v>
      </c>
      <c r="H98" s="95">
        <f>'Orç. Pós Licitação'!H95</f>
        <v>0</v>
      </c>
      <c r="I98" s="95">
        <f>'Supressão-Acréscimo'!O98</f>
        <v>0</v>
      </c>
      <c r="J98" s="96">
        <f>'BM 06'!L98</f>
        <v>0</v>
      </c>
      <c r="K98" s="97"/>
      <c r="L98" s="98">
        <f t="shared" si="13"/>
        <v>0</v>
      </c>
      <c r="M98" s="99">
        <f t="shared" si="14"/>
        <v>0</v>
      </c>
      <c r="N98" s="100">
        <f t="shared" si="15"/>
        <v>0</v>
      </c>
      <c r="O98" s="98">
        <f t="shared" si="16"/>
        <v>0</v>
      </c>
      <c r="P98" s="101">
        <f t="shared" si="17"/>
        <v>0</v>
      </c>
      <c r="Q98" s="102">
        <f t="shared" si="18"/>
        <v>0</v>
      </c>
    </row>
    <row r="99" spans="1:17" x14ac:dyDescent="0.2">
      <c r="A99" s="92" t="str">
        <f>Orçamento!A96</f>
        <v>3.19</v>
      </c>
      <c r="B99" s="39" t="str">
        <f>Orçamento!B96</f>
        <v>Sinapi</v>
      </c>
      <c r="C99" s="39">
        <f>Orçamento!C96</f>
        <v>0</v>
      </c>
      <c r="D99" s="93">
        <f>Orçamento!D96</f>
        <v>0</v>
      </c>
      <c r="E99" s="39">
        <f>Orçamento!E96</f>
        <v>0</v>
      </c>
      <c r="F99" s="94">
        <f>'Supressão-Acréscimo'!N99</f>
        <v>0</v>
      </c>
      <c r="G99" s="95">
        <f>'Orç. Pós Licitação'!G96</f>
        <v>0</v>
      </c>
      <c r="H99" s="95">
        <f>'Orç. Pós Licitação'!H96</f>
        <v>0</v>
      </c>
      <c r="I99" s="95">
        <f>'Supressão-Acréscimo'!O99</f>
        <v>0</v>
      </c>
      <c r="J99" s="96">
        <f>'BM 06'!L99</f>
        <v>0</v>
      </c>
      <c r="K99" s="97"/>
      <c r="L99" s="98">
        <f t="shared" si="13"/>
        <v>0</v>
      </c>
      <c r="M99" s="99">
        <f t="shared" si="14"/>
        <v>0</v>
      </c>
      <c r="N99" s="100">
        <f t="shared" si="15"/>
        <v>0</v>
      </c>
      <c r="O99" s="98">
        <f t="shared" si="16"/>
        <v>0</v>
      </c>
      <c r="P99" s="101">
        <f t="shared" si="17"/>
        <v>0</v>
      </c>
      <c r="Q99" s="102">
        <f t="shared" si="18"/>
        <v>0</v>
      </c>
    </row>
    <row r="100" spans="1:17" x14ac:dyDescent="0.2">
      <c r="A100" s="92" t="str">
        <f>Orçamento!A97</f>
        <v>3.20</v>
      </c>
      <c r="B100" s="39" t="str">
        <f>Orçamento!B97</f>
        <v>Sinapi</v>
      </c>
      <c r="C100" s="39">
        <f>Orçamento!C97</f>
        <v>0</v>
      </c>
      <c r="D100" s="93">
        <f>Orçamento!D97</f>
        <v>0</v>
      </c>
      <c r="E100" s="39">
        <f>Orçamento!E97</f>
        <v>0</v>
      </c>
      <c r="F100" s="94">
        <f>'Supressão-Acréscimo'!N100</f>
        <v>0</v>
      </c>
      <c r="G100" s="95">
        <f>'Orç. Pós Licitação'!G97</f>
        <v>0</v>
      </c>
      <c r="H100" s="95">
        <f>'Orç. Pós Licitação'!H97</f>
        <v>0</v>
      </c>
      <c r="I100" s="95">
        <f>'Supressão-Acréscimo'!O100</f>
        <v>0</v>
      </c>
      <c r="J100" s="96">
        <f>'BM 06'!L100</f>
        <v>0</v>
      </c>
      <c r="K100" s="97"/>
      <c r="L100" s="98">
        <f t="shared" si="13"/>
        <v>0</v>
      </c>
      <c r="M100" s="99">
        <f t="shared" si="14"/>
        <v>0</v>
      </c>
      <c r="N100" s="100">
        <f t="shared" si="15"/>
        <v>0</v>
      </c>
      <c r="O100" s="98">
        <f t="shared" si="16"/>
        <v>0</v>
      </c>
      <c r="P100" s="101">
        <f t="shared" si="17"/>
        <v>0</v>
      </c>
      <c r="Q100" s="102">
        <f t="shared" si="18"/>
        <v>0</v>
      </c>
    </row>
    <row r="101" spans="1:17" x14ac:dyDescent="0.2">
      <c r="A101" s="92" t="str">
        <f>Orçamento!A98</f>
        <v>3.21</v>
      </c>
      <c r="B101" s="39" t="str">
        <f>Orçamento!B98</f>
        <v>Sinapi</v>
      </c>
      <c r="C101" s="39">
        <f>Orçamento!C98</f>
        <v>0</v>
      </c>
      <c r="D101" s="93">
        <f>Orçamento!D98</f>
        <v>0</v>
      </c>
      <c r="E101" s="39">
        <f>Orçamento!E98</f>
        <v>0</v>
      </c>
      <c r="F101" s="94">
        <f>'Supressão-Acréscimo'!N101</f>
        <v>0</v>
      </c>
      <c r="G101" s="95">
        <f>'Orç. Pós Licitação'!G98</f>
        <v>0</v>
      </c>
      <c r="H101" s="95">
        <f>'Orç. Pós Licitação'!H98</f>
        <v>0</v>
      </c>
      <c r="I101" s="95">
        <f>'Supressão-Acréscimo'!O101</f>
        <v>0</v>
      </c>
      <c r="J101" s="96">
        <f>'BM 06'!L101</f>
        <v>0</v>
      </c>
      <c r="K101" s="97"/>
      <c r="L101" s="98">
        <f t="shared" si="13"/>
        <v>0</v>
      </c>
      <c r="M101" s="99">
        <f t="shared" si="14"/>
        <v>0</v>
      </c>
      <c r="N101" s="100">
        <f t="shared" si="15"/>
        <v>0</v>
      </c>
      <c r="O101" s="98">
        <f t="shared" si="16"/>
        <v>0</v>
      </c>
      <c r="P101" s="101">
        <f t="shared" si="17"/>
        <v>0</v>
      </c>
      <c r="Q101" s="102">
        <f t="shared" si="18"/>
        <v>0</v>
      </c>
    </row>
    <row r="102" spans="1:17" x14ac:dyDescent="0.2">
      <c r="A102" s="92" t="str">
        <f>Orçamento!A99</f>
        <v>3.22</v>
      </c>
      <c r="B102" s="39" t="str">
        <f>Orçamento!B99</f>
        <v>Sinapi</v>
      </c>
      <c r="C102" s="39">
        <f>Orçamento!C99</f>
        <v>0</v>
      </c>
      <c r="D102" s="93">
        <f>Orçamento!D99</f>
        <v>0</v>
      </c>
      <c r="E102" s="39">
        <f>Orçamento!E99</f>
        <v>0</v>
      </c>
      <c r="F102" s="94">
        <f>'Supressão-Acréscimo'!N102</f>
        <v>0</v>
      </c>
      <c r="G102" s="95">
        <f>'Orç. Pós Licitação'!G99</f>
        <v>0</v>
      </c>
      <c r="H102" s="95">
        <f>'Orç. Pós Licitação'!H99</f>
        <v>0</v>
      </c>
      <c r="I102" s="95">
        <f>'Supressão-Acréscimo'!O102</f>
        <v>0</v>
      </c>
      <c r="J102" s="96">
        <f>'BM 06'!L102</f>
        <v>0</v>
      </c>
      <c r="K102" s="97"/>
      <c r="L102" s="98">
        <f t="shared" si="13"/>
        <v>0</v>
      </c>
      <c r="M102" s="99">
        <f t="shared" si="14"/>
        <v>0</v>
      </c>
      <c r="N102" s="100">
        <f t="shared" si="15"/>
        <v>0</v>
      </c>
      <c r="O102" s="98">
        <f t="shared" si="16"/>
        <v>0</v>
      </c>
      <c r="P102" s="101">
        <f t="shared" si="17"/>
        <v>0</v>
      </c>
      <c r="Q102" s="102">
        <f t="shared" si="18"/>
        <v>0</v>
      </c>
    </row>
    <row r="103" spans="1:17" x14ac:dyDescent="0.2">
      <c r="A103" s="92" t="str">
        <f>Orçamento!A100</f>
        <v>3.23</v>
      </c>
      <c r="B103" s="39" t="str">
        <f>Orçamento!B100</f>
        <v>Sinapi</v>
      </c>
      <c r="C103" s="39">
        <f>Orçamento!C100</f>
        <v>0</v>
      </c>
      <c r="D103" s="93">
        <f>Orçamento!D100</f>
        <v>0</v>
      </c>
      <c r="E103" s="39">
        <f>Orçamento!E100</f>
        <v>0</v>
      </c>
      <c r="F103" s="94">
        <f>'Supressão-Acréscimo'!N103</f>
        <v>0</v>
      </c>
      <c r="G103" s="95">
        <f>'Orç. Pós Licitação'!G100</f>
        <v>0</v>
      </c>
      <c r="H103" s="95">
        <f>'Orç. Pós Licitação'!H100</f>
        <v>0</v>
      </c>
      <c r="I103" s="95">
        <f>'Supressão-Acréscimo'!O103</f>
        <v>0</v>
      </c>
      <c r="J103" s="96">
        <f>'BM 06'!L103</f>
        <v>0</v>
      </c>
      <c r="K103" s="97"/>
      <c r="L103" s="98">
        <f t="shared" si="13"/>
        <v>0</v>
      </c>
      <c r="M103" s="99">
        <f t="shared" si="14"/>
        <v>0</v>
      </c>
      <c r="N103" s="100">
        <f t="shared" si="15"/>
        <v>0</v>
      </c>
      <c r="O103" s="98">
        <f t="shared" si="16"/>
        <v>0</v>
      </c>
      <c r="P103" s="101">
        <f t="shared" si="17"/>
        <v>0</v>
      </c>
      <c r="Q103" s="102">
        <f t="shared" si="18"/>
        <v>0</v>
      </c>
    </row>
    <row r="104" spans="1:17" x14ac:dyDescent="0.2">
      <c r="A104" s="92" t="str">
        <f>Orçamento!A101</f>
        <v>3.24</v>
      </c>
      <c r="B104" s="39" t="str">
        <f>Orçamento!B101</f>
        <v>Sinapi</v>
      </c>
      <c r="C104" s="39">
        <f>Orçamento!C101</f>
        <v>0</v>
      </c>
      <c r="D104" s="93">
        <f>Orçamento!D101</f>
        <v>0</v>
      </c>
      <c r="E104" s="39">
        <f>Orçamento!E101</f>
        <v>0</v>
      </c>
      <c r="F104" s="94">
        <f>'Supressão-Acréscimo'!N104</f>
        <v>0</v>
      </c>
      <c r="G104" s="95">
        <f>'Orç. Pós Licitação'!G101</f>
        <v>0</v>
      </c>
      <c r="H104" s="95">
        <f>'Orç. Pós Licitação'!H101</f>
        <v>0</v>
      </c>
      <c r="I104" s="95">
        <f>'Supressão-Acréscimo'!O104</f>
        <v>0</v>
      </c>
      <c r="J104" s="96">
        <f>'BM 06'!L104</f>
        <v>0</v>
      </c>
      <c r="K104" s="97"/>
      <c r="L104" s="98">
        <f t="shared" si="13"/>
        <v>0</v>
      </c>
      <c r="M104" s="99">
        <f t="shared" si="14"/>
        <v>0</v>
      </c>
      <c r="N104" s="100">
        <f t="shared" si="15"/>
        <v>0</v>
      </c>
      <c r="O104" s="98">
        <f t="shared" si="16"/>
        <v>0</v>
      </c>
      <c r="P104" s="101">
        <f t="shared" si="17"/>
        <v>0</v>
      </c>
      <c r="Q104" s="102">
        <f t="shared" si="18"/>
        <v>0</v>
      </c>
    </row>
    <row r="105" spans="1:17" x14ac:dyDescent="0.2">
      <c r="A105" s="92" t="str">
        <f>Orçamento!A102</f>
        <v>3.25</v>
      </c>
      <c r="B105" s="39" t="str">
        <f>Orçamento!B102</f>
        <v>Sinapi</v>
      </c>
      <c r="C105" s="39">
        <f>Orçamento!C102</f>
        <v>0</v>
      </c>
      <c r="D105" s="93">
        <f>Orçamento!D102</f>
        <v>0</v>
      </c>
      <c r="E105" s="39">
        <f>Orçamento!E102</f>
        <v>0</v>
      </c>
      <c r="F105" s="94">
        <f>'Supressão-Acréscimo'!N105</f>
        <v>0</v>
      </c>
      <c r="G105" s="95">
        <f>'Orç. Pós Licitação'!G102</f>
        <v>0</v>
      </c>
      <c r="H105" s="95">
        <f>'Orç. Pós Licitação'!H102</f>
        <v>0</v>
      </c>
      <c r="I105" s="95">
        <f>'Supressão-Acréscimo'!O105</f>
        <v>0</v>
      </c>
      <c r="J105" s="96">
        <f>'BM 06'!L105</f>
        <v>0</v>
      </c>
      <c r="K105" s="97"/>
      <c r="L105" s="98">
        <f t="shared" si="13"/>
        <v>0</v>
      </c>
      <c r="M105" s="99">
        <f t="shared" si="14"/>
        <v>0</v>
      </c>
      <c r="N105" s="100">
        <f t="shared" si="15"/>
        <v>0</v>
      </c>
      <c r="O105" s="98">
        <f t="shared" si="16"/>
        <v>0</v>
      </c>
      <c r="P105" s="101">
        <f t="shared" si="17"/>
        <v>0</v>
      </c>
      <c r="Q105" s="102">
        <f t="shared" si="18"/>
        <v>0</v>
      </c>
    </row>
    <row r="106" spans="1:17" x14ac:dyDescent="0.2">
      <c r="A106" s="92" t="str">
        <f>Orçamento!A103</f>
        <v>3.26</v>
      </c>
      <c r="B106" s="39" t="str">
        <f>Orçamento!B103</f>
        <v>Sinapi</v>
      </c>
      <c r="C106" s="39">
        <f>Orçamento!C103</f>
        <v>0</v>
      </c>
      <c r="D106" s="93">
        <f>Orçamento!D103</f>
        <v>0</v>
      </c>
      <c r="E106" s="39">
        <f>Orçamento!E103</f>
        <v>0</v>
      </c>
      <c r="F106" s="94">
        <f>'Supressão-Acréscimo'!N106</f>
        <v>0</v>
      </c>
      <c r="G106" s="95">
        <f>'Orç. Pós Licitação'!G103</f>
        <v>0</v>
      </c>
      <c r="H106" s="95">
        <f>'Orç. Pós Licitação'!H103</f>
        <v>0</v>
      </c>
      <c r="I106" s="95">
        <f>'Supressão-Acréscimo'!O106</f>
        <v>0</v>
      </c>
      <c r="J106" s="96">
        <f>'BM 06'!L106</f>
        <v>0</v>
      </c>
      <c r="K106" s="97"/>
      <c r="L106" s="98">
        <f t="shared" si="13"/>
        <v>0</v>
      </c>
      <c r="M106" s="99">
        <f t="shared" si="14"/>
        <v>0</v>
      </c>
      <c r="N106" s="100">
        <f t="shared" si="15"/>
        <v>0</v>
      </c>
      <c r="O106" s="98">
        <f t="shared" si="16"/>
        <v>0</v>
      </c>
      <c r="P106" s="101">
        <f t="shared" si="17"/>
        <v>0</v>
      </c>
      <c r="Q106" s="102">
        <f t="shared" si="18"/>
        <v>0</v>
      </c>
    </row>
    <row r="107" spans="1:17" x14ac:dyDescent="0.2">
      <c r="A107" s="92" t="str">
        <f>Orçamento!A104</f>
        <v>3.27</v>
      </c>
      <c r="B107" s="39" t="str">
        <f>Orçamento!B104</f>
        <v>Sinapi</v>
      </c>
      <c r="C107" s="39">
        <f>Orçamento!C104</f>
        <v>0</v>
      </c>
      <c r="D107" s="93">
        <f>Orçamento!D104</f>
        <v>0</v>
      </c>
      <c r="E107" s="39">
        <f>Orçamento!E104</f>
        <v>0</v>
      </c>
      <c r="F107" s="94">
        <f>'Supressão-Acréscimo'!N107</f>
        <v>0</v>
      </c>
      <c r="G107" s="95">
        <f>'Orç. Pós Licitação'!G104</f>
        <v>0</v>
      </c>
      <c r="H107" s="95">
        <f>'Orç. Pós Licitação'!H104</f>
        <v>0</v>
      </c>
      <c r="I107" s="95">
        <f>'Supressão-Acréscimo'!O107</f>
        <v>0</v>
      </c>
      <c r="J107" s="96">
        <f>'BM 06'!L107</f>
        <v>0</v>
      </c>
      <c r="K107" s="97"/>
      <c r="L107" s="98">
        <f t="shared" si="13"/>
        <v>0</v>
      </c>
      <c r="M107" s="99">
        <f t="shared" si="14"/>
        <v>0</v>
      </c>
      <c r="N107" s="100">
        <f t="shared" si="15"/>
        <v>0</v>
      </c>
      <c r="O107" s="98">
        <f t="shared" si="16"/>
        <v>0</v>
      </c>
      <c r="P107" s="101">
        <f t="shared" si="17"/>
        <v>0</v>
      </c>
      <c r="Q107" s="102">
        <f t="shared" si="18"/>
        <v>0</v>
      </c>
    </row>
    <row r="108" spans="1:17" x14ac:dyDescent="0.2">
      <c r="A108" s="92" t="str">
        <f>Orçamento!A105</f>
        <v>3.28</v>
      </c>
      <c r="B108" s="39" t="str">
        <f>Orçamento!B105</f>
        <v>Sinapi</v>
      </c>
      <c r="C108" s="39">
        <f>Orçamento!C105</f>
        <v>0</v>
      </c>
      <c r="D108" s="93">
        <f>Orçamento!D105</f>
        <v>0</v>
      </c>
      <c r="E108" s="39">
        <f>Orçamento!E105</f>
        <v>0</v>
      </c>
      <c r="F108" s="94">
        <f>'Supressão-Acréscimo'!N108</f>
        <v>0</v>
      </c>
      <c r="G108" s="95">
        <f>'Orç. Pós Licitação'!G105</f>
        <v>0</v>
      </c>
      <c r="H108" s="95">
        <f>'Orç. Pós Licitação'!H105</f>
        <v>0</v>
      </c>
      <c r="I108" s="95">
        <f>'Supressão-Acréscimo'!O108</f>
        <v>0</v>
      </c>
      <c r="J108" s="96">
        <f>'BM 06'!L108</f>
        <v>0</v>
      </c>
      <c r="K108" s="97"/>
      <c r="L108" s="98">
        <f t="shared" si="13"/>
        <v>0</v>
      </c>
      <c r="M108" s="99">
        <f t="shared" si="14"/>
        <v>0</v>
      </c>
      <c r="N108" s="100">
        <f t="shared" si="15"/>
        <v>0</v>
      </c>
      <c r="O108" s="98">
        <f t="shared" si="16"/>
        <v>0</v>
      </c>
      <c r="P108" s="101">
        <f t="shared" si="17"/>
        <v>0</v>
      </c>
      <c r="Q108" s="102">
        <f t="shared" si="18"/>
        <v>0</v>
      </c>
    </row>
    <row r="109" spans="1:17" x14ac:dyDescent="0.2">
      <c r="A109" s="92" t="str">
        <f>Orçamento!A106</f>
        <v>3.29</v>
      </c>
      <c r="B109" s="39" t="str">
        <f>Orçamento!B106</f>
        <v>Sinapi</v>
      </c>
      <c r="C109" s="39">
        <f>Orçamento!C106</f>
        <v>0</v>
      </c>
      <c r="D109" s="93">
        <f>Orçamento!D106</f>
        <v>0</v>
      </c>
      <c r="E109" s="39">
        <f>Orçamento!E106</f>
        <v>0</v>
      </c>
      <c r="F109" s="94">
        <f>'Supressão-Acréscimo'!N109</f>
        <v>0</v>
      </c>
      <c r="G109" s="95">
        <f>'Orç. Pós Licitação'!G106</f>
        <v>0</v>
      </c>
      <c r="H109" s="95">
        <f>'Orç. Pós Licitação'!H106</f>
        <v>0</v>
      </c>
      <c r="I109" s="95">
        <f>'Supressão-Acréscimo'!O109</f>
        <v>0</v>
      </c>
      <c r="J109" s="96">
        <f>'BM 06'!L109</f>
        <v>0</v>
      </c>
      <c r="K109" s="97"/>
      <c r="L109" s="98">
        <f t="shared" si="13"/>
        <v>0</v>
      </c>
      <c r="M109" s="99">
        <f t="shared" si="14"/>
        <v>0</v>
      </c>
      <c r="N109" s="100">
        <f t="shared" si="15"/>
        <v>0</v>
      </c>
      <c r="O109" s="98">
        <f t="shared" si="16"/>
        <v>0</v>
      </c>
      <c r="P109" s="101">
        <f t="shared" si="17"/>
        <v>0</v>
      </c>
      <c r="Q109" s="102">
        <f t="shared" si="18"/>
        <v>0</v>
      </c>
    </row>
    <row r="110" spans="1:17" x14ac:dyDescent="0.2">
      <c r="A110" s="92" t="str">
        <f>Orçamento!A107</f>
        <v>3.30</v>
      </c>
      <c r="B110" s="39" t="str">
        <f>Orçamento!B107</f>
        <v>Sinapi</v>
      </c>
      <c r="C110" s="39">
        <f>Orçamento!C107</f>
        <v>0</v>
      </c>
      <c r="D110" s="93">
        <f>Orçamento!D107</f>
        <v>0</v>
      </c>
      <c r="E110" s="39">
        <f>Orçamento!E107</f>
        <v>0</v>
      </c>
      <c r="F110" s="94">
        <f>'Supressão-Acréscimo'!N110</f>
        <v>0</v>
      </c>
      <c r="G110" s="95">
        <f>'Orç. Pós Licitação'!G107</f>
        <v>0</v>
      </c>
      <c r="H110" s="95">
        <f>'Orç. Pós Licitação'!H107</f>
        <v>0</v>
      </c>
      <c r="I110" s="95">
        <f>'Supressão-Acréscimo'!O110</f>
        <v>0</v>
      </c>
      <c r="J110" s="96">
        <f>'BM 06'!L110</f>
        <v>0</v>
      </c>
      <c r="K110" s="97"/>
      <c r="L110" s="98">
        <f t="shared" si="13"/>
        <v>0</v>
      </c>
      <c r="M110" s="99">
        <f t="shared" si="14"/>
        <v>0</v>
      </c>
      <c r="N110" s="100">
        <f t="shared" si="15"/>
        <v>0</v>
      </c>
      <c r="O110" s="98">
        <f t="shared" si="16"/>
        <v>0</v>
      </c>
      <c r="P110" s="101">
        <f t="shared" si="17"/>
        <v>0</v>
      </c>
      <c r="Q110" s="102">
        <f t="shared" si="18"/>
        <v>0</v>
      </c>
    </row>
    <row r="111" spans="1:17" s="2" customFormat="1" ht="15.75" x14ac:dyDescent="0.25">
      <c r="A111" s="449"/>
      <c r="B111" s="434"/>
      <c r="C111" s="434"/>
      <c r="D111" s="435"/>
      <c r="E111" s="430" t="s">
        <v>1116</v>
      </c>
      <c r="F111" s="434"/>
      <c r="G111" s="434"/>
      <c r="H111" s="436"/>
      <c r="I111" s="437">
        <f>SUM(I81:I110)</f>
        <v>64303.360000000001</v>
      </c>
      <c r="J111" s="438"/>
      <c r="K111" s="438"/>
      <c r="L111" s="438"/>
      <c r="M111" s="437">
        <f>SUM(M81:M110)</f>
        <v>0</v>
      </c>
      <c r="N111" s="437">
        <f>SUM(N81:N110)</f>
        <v>0</v>
      </c>
      <c r="O111" s="437">
        <f>SUM(O81:O110)</f>
        <v>0</v>
      </c>
      <c r="P111" s="439"/>
      <c r="Q111" s="450">
        <f>SUM(Q81:Q110)</f>
        <v>64303.360000000001</v>
      </c>
    </row>
    <row r="112" spans="1:17" s="3" customFormat="1" ht="31.5" x14ac:dyDescent="0.25">
      <c r="A112" s="451" t="str">
        <f>Orçamento!A108</f>
        <v>4.0</v>
      </c>
      <c r="B112" s="427"/>
      <c r="C112" s="427"/>
      <c r="D112" s="428" t="str">
        <f>Orçamento!D108</f>
        <v>ABRIGO DO QUADRO DE COMANDO - FUNDAÇÕES – SAPATAS E VIGA BALDRAME</v>
      </c>
      <c r="E112" s="427"/>
      <c r="F112" s="427"/>
      <c r="G112" s="429"/>
      <c r="H112" s="430"/>
      <c r="I112" s="430"/>
      <c r="J112" s="431"/>
      <c r="K112" s="431"/>
      <c r="L112" s="431"/>
      <c r="M112" s="432"/>
      <c r="N112" s="433">
        <f>N143/I143</f>
        <v>0</v>
      </c>
      <c r="O112" s="433">
        <f>O143/I143</f>
        <v>0</v>
      </c>
      <c r="P112" s="433"/>
      <c r="Q112" s="452">
        <f>Q143/I143</f>
        <v>1</v>
      </c>
    </row>
    <row r="113" spans="1:17" ht="28.5" x14ac:dyDescent="0.2">
      <c r="A113" s="92" t="str">
        <f>Orçamento!A109</f>
        <v>4.1</v>
      </c>
      <c r="B113" s="39" t="str">
        <f>Orçamento!B109</f>
        <v>Sinapi</v>
      </c>
      <c r="C113" s="39">
        <f>Orçamento!C109</f>
        <v>95956</v>
      </c>
      <c r="D113" s="93" t="str">
        <f>Orçamento!D109</f>
        <v>Execução de estrutura em concreto armado, moldada in loco, fck=30MPa, para as sapatas</v>
      </c>
      <c r="E113" s="39" t="str">
        <f>Orçamento!E109</f>
        <v>M3</v>
      </c>
      <c r="F113" s="94">
        <f>'Supressão-Acréscimo'!N113</f>
        <v>0.77</v>
      </c>
      <c r="G113" s="95">
        <f>'Orç. Pós Licitação'!G109</f>
        <v>2694</v>
      </c>
      <c r="H113" s="95">
        <f>'Orç. Pós Licitação'!H109</f>
        <v>3340.56</v>
      </c>
      <c r="I113" s="95">
        <f>'Orç. Pós Licitação'!I109</f>
        <v>2572.23</v>
      </c>
      <c r="J113" s="96">
        <f>'BM 06'!L113</f>
        <v>0</v>
      </c>
      <c r="K113" s="97"/>
      <c r="L113" s="98">
        <f>J113+K113</f>
        <v>0</v>
      </c>
      <c r="M113" s="99">
        <f>ROUND(H113*J113,2)</f>
        <v>0</v>
      </c>
      <c r="N113" s="100">
        <f>ROUND(H113*K113,2)</f>
        <v>0</v>
      </c>
      <c r="O113" s="98">
        <f>ROUND(H113*L113,2)</f>
        <v>0</v>
      </c>
      <c r="P113" s="101">
        <f>F113-L113</f>
        <v>0.77</v>
      </c>
      <c r="Q113" s="102">
        <f>I113-O113</f>
        <v>2572.23</v>
      </c>
    </row>
    <row r="114" spans="1:17" ht="28.5" x14ac:dyDescent="0.2">
      <c r="A114" s="92" t="str">
        <f>Orçamento!A110</f>
        <v>4.2</v>
      </c>
      <c r="B114" s="39" t="str">
        <f>Orçamento!B110</f>
        <v>Sinapi</v>
      </c>
      <c r="C114" s="39">
        <f>Orçamento!C110</f>
        <v>95956</v>
      </c>
      <c r="D114" s="93" t="str">
        <f>Orçamento!D110</f>
        <v>Execução de estrutura em concreto armado, moldada in loco, fck=30MPa, para a viga baldrame</v>
      </c>
      <c r="E114" s="39" t="str">
        <f>Orçamento!E110</f>
        <v>M3</v>
      </c>
      <c r="F114" s="94">
        <f>'Supressão-Acréscimo'!N114</f>
        <v>0.43</v>
      </c>
      <c r="G114" s="95">
        <f>'Orç. Pós Licitação'!G110</f>
        <v>2694</v>
      </c>
      <c r="H114" s="95">
        <f>'Orç. Pós Licitação'!H110</f>
        <v>3340.56</v>
      </c>
      <c r="I114" s="95">
        <f>'Orç. Pós Licitação'!I110</f>
        <v>1436.44</v>
      </c>
      <c r="J114" s="96">
        <f>'BM 06'!L114</f>
        <v>0</v>
      </c>
      <c r="K114" s="97"/>
      <c r="L114" s="98">
        <f t="shared" ref="L114:L142" si="19">J114+K114</f>
        <v>0</v>
      </c>
      <c r="M114" s="99">
        <f t="shared" ref="M114:M142" si="20">ROUND(H114*J114,2)</f>
        <v>0</v>
      </c>
      <c r="N114" s="100">
        <f t="shared" ref="N114:N142" si="21">ROUND(H114*K114,2)</f>
        <v>0</v>
      </c>
      <c r="O114" s="98">
        <f t="shared" ref="O114:O142" si="22">ROUND(H114*L114,2)</f>
        <v>0</v>
      </c>
      <c r="P114" s="101">
        <f t="shared" ref="P114:P142" si="23">F114-L114</f>
        <v>0.43</v>
      </c>
      <c r="Q114" s="102">
        <f t="shared" ref="Q114:Q142" si="24">I114-O114</f>
        <v>1436.44</v>
      </c>
    </row>
    <row r="115" spans="1:17" x14ac:dyDescent="0.2">
      <c r="A115" s="92" t="str">
        <f>Orçamento!A111</f>
        <v>4.3</v>
      </c>
      <c r="B115" s="39" t="str">
        <f>Orçamento!B111</f>
        <v>Sinapi</v>
      </c>
      <c r="C115" s="39">
        <f>Orçamento!C111</f>
        <v>0</v>
      </c>
      <c r="D115" s="93">
        <f>Orçamento!D111</f>
        <v>0</v>
      </c>
      <c r="E115" s="39">
        <f>Orçamento!E111</f>
        <v>0</v>
      </c>
      <c r="F115" s="94">
        <f>'Supressão-Acréscimo'!N115</f>
        <v>0</v>
      </c>
      <c r="G115" s="95">
        <f>'Orç. Pós Licitação'!G111</f>
        <v>0</v>
      </c>
      <c r="H115" s="95">
        <f>'Orç. Pós Licitação'!H111</f>
        <v>0</v>
      </c>
      <c r="I115" s="95">
        <f>'Orç. Pós Licitação'!I111</f>
        <v>0</v>
      </c>
      <c r="J115" s="96">
        <f>'BM 06'!L115</f>
        <v>0</v>
      </c>
      <c r="K115" s="97"/>
      <c r="L115" s="98">
        <f t="shared" si="19"/>
        <v>0</v>
      </c>
      <c r="M115" s="99">
        <f t="shared" si="20"/>
        <v>0</v>
      </c>
      <c r="N115" s="100">
        <f t="shared" si="21"/>
        <v>0</v>
      </c>
      <c r="O115" s="98">
        <f t="shared" si="22"/>
        <v>0</v>
      </c>
      <c r="P115" s="101">
        <f t="shared" si="23"/>
        <v>0</v>
      </c>
      <c r="Q115" s="102">
        <f t="shared" si="24"/>
        <v>0</v>
      </c>
    </row>
    <row r="116" spans="1:17" x14ac:dyDescent="0.2">
      <c r="A116" s="92" t="str">
        <f>Orçamento!A112</f>
        <v>4.4</v>
      </c>
      <c r="B116" s="39" t="str">
        <f>Orçamento!B112</f>
        <v>Sinapi</v>
      </c>
      <c r="C116" s="39">
        <f>Orçamento!C112</f>
        <v>0</v>
      </c>
      <c r="D116" s="93">
        <f>Orçamento!D112</f>
        <v>0</v>
      </c>
      <c r="E116" s="39">
        <f>Orçamento!E112</f>
        <v>0</v>
      </c>
      <c r="F116" s="94">
        <f>'Supressão-Acréscimo'!N116</f>
        <v>0</v>
      </c>
      <c r="G116" s="95">
        <f>'Orç. Pós Licitação'!G112</f>
        <v>0</v>
      </c>
      <c r="H116" s="95">
        <f>'Orç. Pós Licitação'!H112</f>
        <v>0</v>
      </c>
      <c r="I116" s="95">
        <f>'Orç. Pós Licitação'!I112</f>
        <v>0</v>
      </c>
      <c r="J116" s="96">
        <f>'BM 06'!L116</f>
        <v>0</v>
      </c>
      <c r="K116" s="97"/>
      <c r="L116" s="98">
        <f t="shared" si="19"/>
        <v>0</v>
      </c>
      <c r="M116" s="99">
        <f t="shared" si="20"/>
        <v>0</v>
      </c>
      <c r="N116" s="100">
        <f t="shared" si="21"/>
        <v>0</v>
      </c>
      <c r="O116" s="98">
        <f t="shared" si="22"/>
        <v>0</v>
      </c>
      <c r="P116" s="101">
        <f t="shared" si="23"/>
        <v>0</v>
      </c>
      <c r="Q116" s="102">
        <f t="shared" si="24"/>
        <v>0</v>
      </c>
    </row>
    <row r="117" spans="1:17" x14ac:dyDescent="0.2">
      <c r="A117" s="92" t="str">
        <f>Orçamento!A113</f>
        <v>4.5</v>
      </c>
      <c r="B117" s="39" t="str">
        <f>Orçamento!B113</f>
        <v>Sinapi</v>
      </c>
      <c r="C117" s="39">
        <f>Orçamento!C113</f>
        <v>0</v>
      </c>
      <c r="D117" s="93">
        <f>Orçamento!D113</f>
        <v>0</v>
      </c>
      <c r="E117" s="39">
        <f>Orçamento!E113</f>
        <v>0</v>
      </c>
      <c r="F117" s="94">
        <f>'Supressão-Acréscimo'!N117</f>
        <v>0</v>
      </c>
      <c r="G117" s="95">
        <f>'Orç. Pós Licitação'!G113</f>
        <v>0</v>
      </c>
      <c r="H117" s="95">
        <f>'Orç. Pós Licitação'!H113</f>
        <v>0</v>
      </c>
      <c r="I117" s="95">
        <f>'Orç. Pós Licitação'!I113</f>
        <v>0</v>
      </c>
      <c r="J117" s="96">
        <f>'BM 06'!L117</f>
        <v>0</v>
      </c>
      <c r="K117" s="97"/>
      <c r="L117" s="98">
        <f t="shared" si="19"/>
        <v>0</v>
      </c>
      <c r="M117" s="99">
        <f t="shared" si="20"/>
        <v>0</v>
      </c>
      <c r="N117" s="100">
        <f t="shared" si="21"/>
        <v>0</v>
      </c>
      <c r="O117" s="98">
        <f t="shared" si="22"/>
        <v>0</v>
      </c>
      <c r="P117" s="101">
        <f t="shared" si="23"/>
        <v>0</v>
      </c>
      <c r="Q117" s="102">
        <f t="shared" si="24"/>
        <v>0</v>
      </c>
    </row>
    <row r="118" spans="1:17" x14ac:dyDescent="0.2">
      <c r="A118" s="92" t="str">
        <f>Orçamento!A114</f>
        <v>4.6</v>
      </c>
      <c r="B118" s="39" t="str">
        <f>Orçamento!B114</f>
        <v>Sinapi</v>
      </c>
      <c r="C118" s="39">
        <f>Orçamento!C114</f>
        <v>0</v>
      </c>
      <c r="D118" s="93">
        <f>Orçamento!D114</f>
        <v>0</v>
      </c>
      <c r="E118" s="39">
        <f>Orçamento!E114</f>
        <v>0</v>
      </c>
      <c r="F118" s="94">
        <f>'Supressão-Acréscimo'!N118</f>
        <v>0</v>
      </c>
      <c r="G118" s="95">
        <f>'Orç. Pós Licitação'!G114</f>
        <v>0</v>
      </c>
      <c r="H118" s="95">
        <f>'Orç. Pós Licitação'!H114</f>
        <v>0</v>
      </c>
      <c r="I118" s="95">
        <f>'Orç. Pós Licitação'!I114</f>
        <v>0</v>
      </c>
      <c r="J118" s="96">
        <f>'BM 06'!L118</f>
        <v>0</v>
      </c>
      <c r="K118" s="97"/>
      <c r="L118" s="98">
        <f t="shared" si="19"/>
        <v>0</v>
      </c>
      <c r="M118" s="99">
        <f t="shared" si="20"/>
        <v>0</v>
      </c>
      <c r="N118" s="100">
        <f t="shared" si="21"/>
        <v>0</v>
      </c>
      <c r="O118" s="98">
        <f t="shared" si="22"/>
        <v>0</v>
      </c>
      <c r="P118" s="101">
        <f t="shared" si="23"/>
        <v>0</v>
      </c>
      <c r="Q118" s="102">
        <f t="shared" si="24"/>
        <v>0</v>
      </c>
    </row>
    <row r="119" spans="1:17" x14ac:dyDescent="0.2">
      <c r="A119" s="92" t="str">
        <f>Orçamento!A115</f>
        <v>4.7</v>
      </c>
      <c r="B119" s="39" t="str">
        <f>Orçamento!B115</f>
        <v>Sinapi</v>
      </c>
      <c r="C119" s="39">
        <f>Orçamento!C115</f>
        <v>0</v>
      </c>
      <c r="D119" s="93">
        <f>Orçamento!D115</f>
        <v>0</v>
      </c>
      <c r="E119" s="39">
        <f>Orçamento!E115</f>
        <v>0</v>
      </c>
      <c r="F119" s="94">
        <f>'Supressão-Acréscimo'!N119</f>
        <v>0</v>
      </c>
      <c r="G119" s="95">
        <f>'Orç. Pós Licitação'!G115</f>
        <v>0</v>
      </c>
      <c r="H119" s="95">
        <f>'Orç. Pós Licitação'!H115</f>
        <v>0</v>
      </c>
      <c r="I119" s="95">
        <f>'Orç. Pós Licitação'!I115</f>
        <v>0</v>
      </c>
      <c r="J119" s="96">
        <f>'BM 06'!L119</f>
        <v>0</v>
      </c>
      <c r="K119" s="97"/>
      <c r="L119" s="98">
        <f t="shared" si="19"/>
        <v>0</v>
      </c>
      <c r="M119" s="99">
        <f t="shared" si="20"/>
        <v>0</v>
      </c>
      <c r="N119" s="100">
        <f t="shared" si="21"/>
        <v>0</v>
      </c>
      <c r="O119" s="98">
        <f t="shared" si="22"/>
        <v>0</v>
      </c>
      <c r="P119" s="101">
        <f t="shared" si="23"/>
        <v>0</v>
      </c>
      <c r="Q119" s="102">
        <f t="shared" si="24"/>
        <v>0</v>
      </c>
    </row>
    <row r="120" spans="1:17" x14ac:dyDescent="0.2">
      <c r="A120" s="92" t="str">
        <f>Orçamento!A116</f>
        <v>4.8</v>
      </c>
      <c r="B120" s="39" t="str">
        <f>Orçamento!B116</f>
        <v>Sinapi</v>
      </c>
      <c r="C120" s="39">
        <f>Orçamento!C116</f>
        <v>0</v>
      </c>
      <c r="D120" s="93">
        <f>Orçamento!D116</f>
        <v>0</v>
      </c>
      <c r="E120" s="39">
        <f>Orçamento!E116</f>
        <v>0</v>
      </c>
      <c r="F120" s="94">
        <f>'Supressão-Acréscimo'!N120</f>
        <v>0</v>
      </c>
      <c r="G120" s="95">
        <f>'Orç. Pós Licitação'!G116</f>
        <v>0</v>
      </c>
      <c r="H120" s="95">
        <f>'Orç. Pós Licitação'!H116</f>
        <v>0</v>
      </c>
      <c r="I120" s="95">
        <f>'Orç. Pós Licitação'!I116</f>
        <v>0</v>
      </c>
      <c r="J120" s="96">
        <f>'BM 06'!L120</f>
        <v>0</v>
      </c>
      <c r="K120" s="97"/>
      <c r="L120" s="98">
        <f t="shared" si="19"/>
        <v>0</v>
      </c>
      <c r="M120" s="99">
        <f t="shared" si="20"/>
        <v>0</v>
      </c>
      <c r="N120" s="100">
        <f t="shared" si="21"/>
        <v>0</v>
      </c>
      <c r="O120" s="98">
        <f t="shared" si="22"/>
        <v>0</v>
      </c>
      <c r="P120" s="101">
        <f t="shared" si="23"/>
        <v>0</v>
      </c>
      <c r="Q120" s="102">
        <f t="shared" si="24"/>
        <v>0</v>
      </c>
    </row>
    <row r="121" spans="1:17" x14ac:dyDescent="0.2">
      <c r="A121" s="92" t="str">
        <f>Orçamento!A117</f>
        <v>4.9</v>
      </c>
      <c r="B121" s="39" t="str">
        <f>Orçamento!B117</f>
        <v>Sinapi</v>
      </c>
      <c r="C121" s="39">
        <f>Orçamento!C117</f>
        <v>0</v>
      </c>
      <c r="D121" s="93">
        <f>Orçamento!D117</f>
        <v>0</v>
      </c>
      <c r="E121" s="39">
        <f>Orçamento!E117</f>
        <v>0</v>
      </c>
      <c r="F121" s="94">
        <f>'Supressão-Acréscimo'!N121</f>
        <v>0</v>
      </c>
      <c r="G121" s="95">
        <f>'Orç. Pós Licitação'!G117</f>
        <v>0</v>
      </c>
      <c r="H121" s="95">
        <f>'Orç. Pós Licitação'!H117</f>
        <v>0</v>
      </c>
      <c r="I121" s="95">
        <f>'Orç. Pós Licitação'!I117</f>
        <v>0</v>
      </c>
      <c r="J121" s="96">
        <f>'BM 06'!L121</f>
        <v>0</v>
      </c>
      <c r="K121" s="97"/>
      <c r="L121" s="98">
        <f t="shared" si="19"/>
        <v>0</v>
      </c>
      <c r="M121" s="99">
        <f t="shared" si="20"/>
        <v>0</v>
      </c>
      <c r="N121" s="100">
        <f t="shared" si="21"/>
        <v>0</v>
      </c>
      <c r="O121" s="98">
        <f t="shared" si="22"/>
        <v>0</v>
      </c>
      <c r="P121" s="101">
        <f t="shared" si="23"/>
        <v>0</v>
      </c>
      <c r="Q121" s="102">
        <f t="shared" si="24"/>
        <v>0</v>
      </c>
    </row>
    <row r="122" spans="1:17" x14ac:dyDescent="0.2">
      <c r="A122" s="92" t="str">
        <f>Orçamento!A118</f>
        <v>4.10</v>
      </c>
      <c r="B122" s="39" t="str">
        <f>Orçamento!B118</f>
        <v>Sinapi</v>
      </c>
      <c r="C122" s="39">
        <f>Orçamento!C118</f>
        <v>0</v>
      </c>
      <c r="D122" s="93">
        <f>Orçamento!D118</f>
        <v>0</v>
      </c>
      <c r="E122" s="39">
        <f>Orçamento!E118</f>
        <v>0</v>
      </c>
      <c r="F122" s="94">
        <f>'Supressão-Acréscimo'!N122</f>
        <v>0</v>
      </c>
      <c r="G122" s="95">
        <f>'Orç. Pós Licitação'!G118</f>
        <v>0</v>
      </c>
      <c r="H122" s="95">
        <f>'Orç. Pós Licitação'!H118</f>
        <v>0</v>
      </c>
      <c r="I122" s="95">
        <f>'Orç. Pós Licitação'!I118</f>
        <v>0</v>
      </c>
      <c r="J122" s="96">
        <f>'BM 06'!L122</f>
        <v>0</v>
      </c>
      <c r="K122" s="97"/>
      <c r="L122" s="98">
        <f t="shared" si="19"/>
        <v>0</v>
      </c>
      <c r="M122" s="99">
        <f t="shared" si="20"/>
        <v>0</v>
      </c>
      <c r="N122" s="100">
        <f t="shared" si="21"/>
        <v>0</v>
      </c>
      <c r="O122" s="98">
        <f t="shared" si="22"/>
        <v>0</v>
      </c>
      <c r="P122" s="101">
        <f t="shared" si="23"/>
        <v>0</v>
      </c>
      <c r="Q122" s="102">
        <f t="shared" si="24"/>
        <v>0</v>
      </c>
    </row>
    <row r="123" spans="1:17" x14ac:dyDescent="0.2">
      <c r="A123" s="92" t="str">
        <f>Orçamento!A119</f>
        <v>4.11</v>
      </c>
      <c r="B123" s="39" t="str">
        <f>Orçamento!B119</f>
        <v>Sinapi</v>
      </c>
      <c r="C123" s="39">
        <f>Orçamento!C119</f>
        <v>0</v>
      </c>
      <c r="D123" s="93">
        <f>Orçamento!D119</f>
        <v>0</v>
      </c>
      <c r="E123" s="39">
        <f>Orçamento!E119</f>
        <v>0</v>
      </c>
      <c r="F123" s="94">
        <f>'Supressão-Acréscimo'!N123</f>
        <v>0</v>
      </c>
      <c r="G123" s="95">
        <f>'Orç. Pós Licitação'!G119</f>
        <v>0</v>
      </c>
      <c r="H123" s="95">
        <f>'Orç. Pós Licitação'!H119</f>
        <v>0</v>
      </c>
      <c r="I123" s="95">
        <f>'Orç. Pós Licitação'!I119</f>
        <v>0</v>
      </c>
      <c r="J123" s="96">
        <f>'BM 06'!L123</f>
        <v>0</v>
      </c>
      <c r="K123" s="97"/>
      <c r="L123" s="98">
        <f t="shared" si="19"/>
        <v>0</v>
      </c>
      <c r="M123" s="99">
        <f t="shared" si="20"/>
        <v>0</v>
      </c>
      <c r="N123" s="100">
        <f t="shared" si="21"/>
        <v>0</v>
      </c>
      <c r="O123" s="98">
        <f t="shared" si="22"/>
        <v>0</v>
      </c>
      <c r="P123" s="101">
        <f t="shared" si="23"/>
        <v>0</v>
      </c>
      <c r="Q123" s="102">
        <f t="shared" si="24"/>
        <v>0</v>
      </c>
    </row>
    <row r="124" spans="1:17" x14ac:dyDescent="0.2">
      <c r="A124" s="92" t="str">
        <f>Orçamento!A120</f>
        <v>4.12</v>
      </c>
      <c r="B124" s="39" t="str">
        <f>Orçamento!B120</f>
        <v>Sinapi</v>
      </c>
      <c r="C124" s="39">
        <f>Orçamento!C120</f>
        <v>0</v>
      </c>
      <c r="D124" s="93">
        <f>Orçamento!D120</f>
        <v>0</v>
      </c>
      <c r="E124" s="39">
        <f>Orçamento!E120</f>
        <v>0</v>
      </c>
      <c r="F124" s="94">
        <f>'Supressão-Acréscimo'!N124</f>
        <v>0</v>
      </c>
      <c r="G124" s="95">
        <f>'Orç. Pós Licitação'!G120</f>
        <v>0</v>
      </c>
      <c r="H124" s="95">
        <f>'Orç. Pós Licitação'!H120</f>
        <v>0</v>
      </c>
      <c r="I124" s="95">
        <f>'Orç. Pós Licitação'!I120</f>
        <v>0</v>
      </c>
      <c r="J124" s="96">
        <f>'BM 06'!L124</f>
        <v>0</v>
      </c>
      <c r="K124" s="97"/>
      <c r="L124" s="98">
        <f t="shared" si="19"/>
        <v>0</v>
      </c>
      <c r="M124" s="99">
        <f t="shared" si="20"/>
        <v>0</v>
      </c>
      <c r="N124" s="100">
        <f t="shared" si="21"/>
        <v>0</v>
      </c>
      <c r="O124" s="98">
        <f t="shared" si="22"/>
        <v>0</v>
      </c>
      <c r="P124" s="101">
        <f t="shared" si="23"/>
        <v>0</v>
      </c>
      <c r="Q124" s="102">
        <f t="shared" si="24"/>
        <v>0</v>
      </c>
    </row>
    <row r="125" spans="1:17" x14ac:dyDescent="0.2">
      <c r="A125" s="92" t="str">
        <f>Orçamento!A121</f>
        <v>4.13</v>
      </c>
      <c r="B125" s="39" t="str">
        <f>Orçamento!B121</f>
        <v>Sinapi</v>
      </c>
      <c r="C125" s="39">
        <f>Orçamento!C121</f>
        <v>0</v>
      </c>
      <c r="D125" s="93">
        <f>Orçamento!D121</f>
        <v>0</v>
      </c>
      <c r="E125" s="39">
        <f>Orçamento!E121</f>
        <v>0</v>
      </c>
      <c r="F125" s="94">
        <f>'Supressão-Acréscimo'!N125</f>
        <v>0</v>
      </c>
      <c r="G125" s="95">
        <f>'Orç. Pós Licitação'!G121</f>
        <v>0</v>
      </c>
      <c r="H125" s="95">
        <f>'Orç. Pós Licitação'!H121</f>
        <v>0</v>
      </c>
      <c r="I125" s="95">
        <f>'Orç. Pós Licitação'!I121</f>
        <v>0</v>
      </c>
      <c r="J125" s="96">
        <f>'BM 06'!L125</f>
        <v>0</v>
      </c>
      <c r="K125" s="97"/>
      <c r="L125" s="98">
        <f t="shared" si="19"/>
        <v>0</v>
      </c>
      <c r="M125" s="99">
        <f t="shared" si="20"/>
        <v>0</v>
      </c>
      <c r="N125" s="100">
        <f t="shared" si="21"/>
        <v>0</v>
      </c>
      <c r="O125" s="98">
        <f t="shared" si="22"/>
        <v>0</v>
      </c>
      <c r="P125" s="101">
        <f t="shared" si="23"/>
        <v>0</v>
      </c>
      <c r="Q125" s="102">
        <f t="shared" si="24"/>
        <v>0</v>
      </c>
    </row>
    <row r="126" spans="1:17" x14ac:dyDescent="0.2">
      <c r="A126" s="92" t="str">
        <f>Orçamento!A122</f>
        <v>4.14</v>
      </c>
      <c r="B126" s="39" t="str">
        <f>Orçamento!B122</f>
        <v>Sinapi</v>
      </c>
      <c r="C126" s="39">
        <f>Orçamento!C122</f>
        <v>0</v>
      </c>
      <c r="D126" s="93">
        <f>Orçamento!D122</f>
        <v>0</v>
      </c>
      <c r="E126" s="39">
        <f>Orçamento!E122</f>
        <v>0</v>
      </c>
      <c r="F126" s="94">
        <f>'Supressão-Acréscimo'!N126</f>
        <v>0</v>
      </c>
      <c r="G126" s="95">
        <f>'Orç. Pós Licitação'!G122</f>
        <v>0</v>
      </c>
      <c r="H126" s="95">
        <f>'Orç. Pós Licitação'!H122</f>
        <v>0</v>
      </c>
      <c r="I126" s="95">
        <f>'Orç. Pós Licitação'!I122</f>
        <v>0</v>
      </c>
      <c r="J126" s="96">
        <f>'BM 06'!L126</f>
        <v>0</v>
      </c>
      <c r="K126" s="97"/>
      <c r="L126" s="98">
        <f t="shared" si="19"/>
        <v>0</v>
      </c>
      <c r="M126" s="99">
        <f t="shared" si="20"/>
        <v>0</v>
      </c>
      <c r="N126" s="100">
        <f t="shared" si="21"/>
        <v>0</v>
      </c>
      <c r="O126" s="98">
        <f t="shared" si="22"/>
        <v>0</v>
      </c>
      <c r="P126" s="101">
        <f t="shared" si="23"/>
        <v>0</v>
      </c>
      <c r="Q126" s="102">
        <f t="shared" si="24"/>
        <v>0</v>
      </c>
    </row>
    <row r="127" spans="1:17" x14ac:dyDescent="0.2">
      <c r="A127" s="92" t="str">
        <f>Orçamento!A123</f>
        <v>4.15</v>
      </c>
      <c r="B127" s="39" t="str">
        <f>Orçamento!B123</f>
        <v>Sinapi</v>
      </c>
      <c r="C127" s="39">
        <f>Orçamento!C123</f>
        <v>0</v>
      </c>
      <c r="D127" s="93">
        <f>Orçamento!D123</f>
        <v>0</v>
      </c>
      <c r="E127" s="39">
        <f>Orçamento!E123</f>
        <v>0</v>
      </c>
      <c r="F127" s="94">
        <f>'Supressão-Acréscimo'!N127</f>
        <v>0</v>
      </c>
      <c r="G127" s="95">
        <f>'Orç. Pós Licitação'!G123</f>
        <v>0</v>
      </c>
      <c r="H127" s="95">
        <f>'Orç. Pós Licitação'!H123</f>
        <v>0</v>
      </c>
      <c r="I127" s="95">
        <f>'Orç. Pós Licitação'!I123</f>
        <v>0</v>
      </c>
      <c r="J127" s="96">
        <f>'BM 06'!L127</f>
        <v>0</v>
      </c>
      <c r="K127" s="97"/>
      <c r="L127" s="98">
        <f t="shared" si="19"/>
        <v>0</v>
      </c>
      <c r="M127" s="99">
        <f t="shared" si="20"/>
        <v>0</v>
      </c>
      <c r="N127" s="100">
        <f t="shared" si="21"/>
        <v>0</v>
      </c>
      <c r="O127" s="98">
        <f t="shared" si="22"/>
        <v>0</v>
      </c>
      <c r="P127" s="101">
        <f t="shared" si="23"/>
        <v>0</v>
      </c>
      <c r="Q127" s="102">
        <f t="shared" si="24"/>
        <v>0</v>
      </c>
    </row>
    <row r="128" spans="1:17" x14ac:dyDescent="0.2">
      <c r="A128" s="92" t="str">
        <f>Orçamento!A124</f>
        <v>4.16</v>
      </c>
      <c r="B128" s="39" t="str">
        <f>Orçamento!B124</f>
        <v>Sinapi</v>
      </c>
      <c r="C128" s="39">
        <f>Orçamento!C124</f>
        <v>0</v>
      </c>
      <c r="D128" s="93">
        <f>Orçamento!D124</f>
        <v>0</v>
      </c>
      <c r="E128" s="39">
        <f>Orçamento!E124</f>
        <v>0</v>
      </c>
      <c r="F128" s="94">
        <f>'Supressão-Acréscimo'!N128</f>
        <v>0</v>
      </c>
      <c r="G128" s="95">
        <f>'Orç. Pós Licitação'!G124</f>
        <v>0</v>
      </c>
      <c r="H128" s="95">
        <f>'Orç. Pós Licitação'!H124</f>
        <v>0</v>
      </c>
      <c r="I128" s="95">
        <f>'Orç. Pós Licitação'!I124</f>
        <v>0</v>
      </c>
      <c r="J128" s="96">
        <f>'BM 06'!L128</f>
        <v>0</v>
      </c>
      <c r="K128" s="97"/>
      <c r="L128" s="98">
        <f t="shared" si="19"/>
        <v>0</v>
      </c>
      <c r="M128" s="99">
        <f t="shared" si="20"/>
        <v>0</v>
      </c>
      <c r="N128" s="100">
        <f t="shared" si="21"/>
        <v>0</v>
      </c>
      <c r="O128" s="98">
        <f t="shared" si="22"/>
        <v>0</v>
      </c>
      <c r="P128" s="101">
        <f t="shared" si="23"/>
        <v>0</v>
      </c>
      <c r="Q128" s="102">
        <f t="shared" si="24"/>
        <v>0</v>
      </c>
    </row>
    <row r="129" spans="1:17" x14ac:dyDescent="0.2">
      <c r="A129" s="92" t="str">
        <f>Orçamento!A125</f>
        <v>4.17</v>
      </c>
      <c r="B129" s="39" t="str">
        <f>Orçamento!B125</f>
        <v>Sinapi</v>
      </c>
      <c r="C129" s="39">
        <f>Orçamento!C125</f>
        <v>0</v>
      </c>
      <c r="D129" s="93">
        <f>Orçamento!D125</f>
        <v>0</v>
      </c>
      <c r="E129" s="39">
        <f>Orçamento!E125</f>
        <v>0</v>
      </c>
      <c r="F129" s="94">
        <f>'Supressão-Acréscimo'!N129</f>
        <v>0</v>
      </c>
      <c r="G129" s="95">
        <f>'Orç. Pós Licitação'!G125</f>
        <v>0</v>
      </c>
      <c r="H129" s="95">
        <f>'Orç. Pós Licitação'!H125</f>
        <v>0</v>
      </c>
      <c r="I129" s="95">
        <f>'Orç. Pós Licitação'!I125</f>
        <v>0</v>
      </c>
      <c r="J129" s="96">
        <f>'BM 06'!L129</f>
        <v>0</v>
      </c>
      <c r="K129" s="97"/>
      <c r="L129" s="98">
        <f t="shared" si="19"/>
        <v>0</v>
      </c>
      <c r="M129" s="99">
        <f t="shared" si="20"/>
        <v>0</v>
      </c>
      <c r="N129" s="100">
        <f t="shared" si="21"/>
        <v>0</v>
      </c>
      <c r="O129" s="98">
        <f t="shared" si="22"/>
        <v>0</v>
      </c>
      <c r="P129" s="101">
        <f t="shared" si="23"/>
        <v>0</v>
      </c>
      <c r="Q129" s="102">
        <f t="shared" si="24"/>
        <v>0</v>
      </c>
    </row>
    <row r="130" spans="1:17" x14ac:dyDescent="0.2">
      <c r="A130" s="92" t="str">
        <f>Orçamento!A126</f>
        <v>4.18</v>
      </c>
      <c r="B130" s="39" t="str">
        <f>Orçamento!B126</f>
        <v>Sinapi</v>
      </c>
      <c r="C130" s="39">
        <f>Orçamento!C126</f>
        <v>0</v>
      </c>
      <c r="D130" s="93">
        <f>Orçamento!D126</f>
        <v>0</v>
      </c>
      <c r="E130" s="39">
        <f>Orçamento!E126</f>
        <v>0</v>
      </c>
      <c r="F130" s="94">
        <f>'Supressão-Acréscimo'!N130</f>
        <v>0</v>
      </c>
      <c r="G130" s="95">
        <f>'Orç. Pós Licitação'!G126</f>
        <v>0</v>
      </c>
      <c r="H130" s="95">
        <f>'Orç. Pós Licitação'!H126</f>
        <v>0</v>
      </c>
      <c r="I130" s="95">
        <f>'Orç. Pós Licitação'!I126</f>
        <v>0</v>
      </c>
      <c r="J130" s="96">
        <f>'BM 06'!L130</f>
        <v>0</v>
      </c>
      <c r="K130" s="97"/>
      <c r="L130" s="98">
        <f t="shared" si="19"/>
        <v>0</v>
      </c>
      <c r="M130" s="99">
        <f t="shared" si="20"/>
        <v>0</v>
      </c>
      <c r="N130" s="100">
        <f t="shared" si="21"/>
        <v>0</v>
      </c>
      <c r="O130" s="98">
        <f t="shared" si="22"/>
        <v>0</v>
      </c>
      <c r="P130" s="101">
        <f t="shared" si="23"/>
        <v>0</v>
      </c>
      <c r="Q130" s="102">
        <f t="shared" si="24"/>
        <v>0</v>
      </c>
    </row>
    <row r="131" spans="1:17" x14ac:dyDescent="0.2">
      <c r="A131" s="92" t="str">
        <f>Orçamento!A127</f>
        <v>4.19</v>
      </c>
      <c r="B131" s="39" t="str">
        <f>Orçamento!B127</f>
        <v>Sinapi</v>
      </c>
      <c r="C131" s="39">
        <f>Orçamento!C127</f>
        <v>0</v>
      </c>
      <c r="D131" s="93">
        <f>Orçamento!D127</f>
        <v>0</v>
      </c>
      <c r="E131" s="39">
        <f>Orçamento!E127</f>
        <v>0</v>
      </c>
      <c r="F131" s="94">
        <f>'Supressão-Acréscimo'!N131</f>
        <v>0</v>
      </c>
      <c r="G131" s="95">
        <f>'Orç. Pós Licitação'!G127</f>
        <v>0</v>
      </c>
      <c r="H131" s="95">
        <f>'Orç. Pós Licitação'!H127</f>
        <v>0</v>
      </c>
      <c r="I131" s="95">
        <f>'Orç. Pós Licitação'!I127</f>
        <v>0</v>
      </c>
      <c r="J131" s="96">
        <f>'BM 06'!L131</f>
        <v>0</v>
      </c>
      <c r="K131" s="97"/>
      <c r="L131" s="98">
        <f t="shared" si="19"/>
        <v>0</v>
      </c>
      <c r="M131" s="99">
        <f t="shared" si="20"/>
        <v>0</v>
      </c>
      <c r="N131" s="100">
        <f t="shared" si="21"/>
        <v>0</v>
      </c>
      <c r="O131" s="98">
        <f t="shared" si="22"/>
        <v>0</v>
      </c>
      <c r="P131" s="101">
        <f t="shared" si="23"/>
        <v>0</v>
      </c>
      <c r="Q131" s="102">
        <f t="shared" si="24"/>
        <v>0</v>
      </c>
    </row>
    <row r="132" spans="1:17" x14ac:dyDescent="0.2">
      <c r="A132" s="92" t="str">
        <f>Orçamento!A128</f>
        <v>4.20</v>
      </c>
      <c r="B132" s="39" t="str">
        <f>Orçamento!B128</f>
        <v>Sinapi</v>
      </c>
      <c r="C132" s="39">
        <f>Orçamento!C128</f>
        <v>0</v>
      </c>
      <c r="D132" s="93">
        <f>Orçamento!D128</f>
        <v>0</v>
      </c>
      <c r="E132" s="39">
        <f>Orçamento!E128</f>
        <v>0</v>
      </c>
      <c r="F132" s="94">
        <f>'Supressão-Acréscimo'!N132</f>
        <v>0</v>
      </c>
      <c r="G132" s="95">
        <f>'Orç. Pós Licitação'!G128</f>
        <v>0</v>
      </c>
      <c r="H132" s="95">
        <f>'Orç. Pós Licitação'!H128</f>
        <v>0</v>
      </c>
      <c r="I132" s="95">
        <f>'Orç. Pós Licitação'!I128</f>
        <v>0</v>
      </c>
      <c r="J132" s="96">
        <f>'BM 06'!L132</f>
        <v>0</v>
      </c>
      <c r="K132" s="97"/>
      <c r="L132" s="98">
        <f t="shared" si="19"/>
        <v>0</v>
      </c>
      <c r="M132" s="99">
        <f t="shared" si="20"/>
        <v>0</v>
      </c>
      <c r="N132" s="100">
        <f t="shared" si="21"/>
        <v>0</v>
      </c>
      <c r="O132" s="98">
        <f t="shared" si="22"/>
        <v>0</v>
      </c>
      <c r="P132" s="101">
        <f t="shared" si="23"/>
        <v>0</v>
      </c>
      <c r="Q132" s="102">
        <f t="shared" si="24"/>
        <v>0</v>
      </c>
    </row>
    <row r="133" spans="1:17" x14ac:dyDescent="0.2">
      <c r="A133" s="92" t="str">
        <f>Orçamento!A129</f>
        <v>4.21</v>
      </c>
      <c r="B133" s="39" t="str">
        <f>Orçamento!B129</f>
        <v>Sinapi</v>
      </c>
      <c r="C133" s="39">
        <f>Orçamento!C129</f>
        <v>0</v>
      </c>
      <c r="D133" s="93">
        <f>Orçamento!D129</f>
        <v>0</v>
      </c>
      <c r="E133" s="39">
        <f>Orçamento!E129</f>
        <v>0</v>
      </c>
      <c r="F133" s="94">
        <f>'Supressão-Acréscimo'!N133</f>
        <v>0</v>
      </c>
      <c r="G133" s="95">
        <f>'Orç. Pós Licitação'!G129</f>
        <v>0</v>
      </c>
      <c r="H133" s="95">
        <f>'Orç. Pós Licitação'!H129</f>
        <v>0</v>
      </c>
      <c r="I133" s="95">
        <f>'Orç. Pós Licitação'!I129</f>
        <v>0</v>
      </c>
      <c r="J133" s="96">
        <f>'BM 06'!L133</f>
        <v>0</v>
      </c>
      <c r="K133" s="97"/>
      <c r="L133" s="98">
        <f t="shared" si="19"/>
        <v>0</v>
      </c>
      <c r="M133" s="99">
        <f t="shared" si="20"/>
        <v>0</v>
      </c>
      <c r="N133" s="100">
        <f t="shared" si="21"/>
        <v>0</v>
      </c>
      <c r="O133" s="98">
        <f t="shared" si="22"/>
        <v>0</v>
      </c>
      <c r="P133" s="101">
        <f t="shared" si="23"/>
        <v>0</v>
      </c>
      <c r="Q133" s="102">
        <f t="shared" si="24"/>
        <v>0</v>
      </c>
    </row>
    <row r="134" spans="1:17" x14ac:dyDescent="0.2">
      <c r="A134" s="92" t="str">
        <f>Orçamento!A130</f>
        <v>4.22</v>
      </c>
      <c r="B134" s="39" t="str">
        <f>Orçamento!B130</f>
        <v>Sinapi</v>
      </c>
      <c r="C134" s="39">
        <f>Orçamento!C130</f>
        <v>0</v>
      </c>
      <c r="D134" s="93">
        <f>Orçamento!D130</f>
        <v>0</v>
      </c>
      <c r="E134" s="39">
        <f>Orçamento!E130</f>
        <v>0</v>
      </c>
      <c r="F134" s="94">
        <f>'Supressão-Acréscimo'!N134</f>
        <v>0</v>
      </c>
      <c r="G134" s="95">
        <f>'Orç. Pós Licitação'!G130</f>
        <v>0</v>
      </c>
      <c r="H134" s="95">
        <f>'Orç. Pós Licitação'!H130</f>
        <v>0</v>
      </c>
      <c r="I134" s="95">
        <f>'Orç. Pós Licitação'!I130</f>
        <v>0</v>
      </c>
      <c r="J134" s="96">
        <f>'BM 06'!L134</f>
        <v>0</v>
      </c>
      <c r="K134" s="97"/>
      <c r="L134" s="98">
        <f t="shared" si="19"/>
        <v>0</v>
      </c>
      <c r="M134" s="99">
        <f t="shared" si="20"/>
        <v>0</v>
      </c>
      <c r="N134" s="100">
        <f t="shared" si="21"/>
        <v>0</v>
      </c>
      <c r="O134" s="98">
        <f t="shared" si="22"/>
        <v>0</v>
      </c>
      <c r="P134" s="101">
        <f t="shared" si="23"/>
        <v>0</v>
      </c>
      <c r="Q134" s="102">
        <f t="shared" si="24"/>
        <v>0</v>
      </c>
    </row>
    <row r="135" spans="1:17" x14ac:dyDescent="0.2">
      <c r="A135" s="92" t="str">
        <f>Orçamento!A131</f>
        <v>4.23</v>
      </c>
      <c r="B135" s="39" t="str">
        <f>Orçamento!B131</f>
        <v>Sinapi</v>
      </c>
      <c r="C135" s="39">
        <f>Orçamento!C131</f>
        <v>0</v>
      </c>
      <c r="D135" s="93">
        <f>Orçamento!D131</f>
        <v>0</v>
      </c>
      <c r="E135" s="39">
        <f>Orçamento!E131</f>
        <v>0</v>
      </c>
      <c r="F135" s="94">
        <f>'Supressão-Acréscimo'!N135</f>
        <v>0</v>
      </c>
      <c r="G135" s="95">
        <f>'Orç. Pós Licitação'!G131</f>
        <v>0</v>
      </c>
      <c r="H135" s="95">
        <f>'Orç. Pós Licitação'!H131</f>
        <v>0</v>
      </c>
      <c r="I135" s="95">
        <f>'Orç. Pós Licitação'!I131</f>
        <v>0</v>
      </c>
      <c r="J135" s="96">
        <f>'BM 06'!L135</f>
        <v>0</v>
      </c>
      <c r="K135" s="97"/>
      <c r="L135" s="98">
        <f t="shared" si="19"/>
        <v>0</v>
      </c>
      <c r="M135" s="99">
        <f t="shared" si="20"/>
        <v>0</v>
      </c>
      <c r="N135" s="100">
        <f t="shared" si="21"/>
        <v>0</v>
      </c>
      <c r="O135" s="98">
        <f t="shared" si="22"/>
        <v>0</v>
      </c>
      <c r="P135" s="101">
        <f t="shared" si="23"/>
        <v>0</v>
      </c>
      <c r="Q135" s="102">
        <f t="shared" si="24"/>
        <v>0</v>
      </c>
    </row>
    <row r="136" spans="1:17" x14ac:dyDescent="0.2">
      <c r="A136" s="92" t="str">
        <f>Orçamento!A132</f>
        <v>4.24</v>
      </c>
      <c r="B136" s="39" t="str">
        <f>Orçamento!B132</f>
        <v>Sinapi</v>
      </c>
      <c r="C136" s="39">
        <f>Orçamento!C132</f>
        <v>0</v>
      </c>
      <c r="D136" s="93">
        <f>Orçamento!D132</f>
        <v>0</v>
      </c>
      <c r="E136" s="39">
        <f>Orçamento!E132</f>
        <v>0</v>
      </c>
      <c r="F136" s="94">
        <f>'Supressão-Acréscimo'!N136</f>
        <v>0</v>
      </c>
      <c r="G136" s="95">
        <f>'Orç. Pós Licitação'!G132</f>
        <v>0</v>
      </c>
      <c r="H136" s="95">
        <f>'Orç. Pós Licitação'!H132</f>
        <v>0</v>
      </c>
      <c r="I136" s="95">
        <f>'Orç. Pós Licitação'!I132</f>
        <v>0</v>
      </c>
      <c r="J136" s="96">
        <f>'BM 06'!L136</f>
        <v>0</v>
      </c>
      <c r="K136" s="97"/>
      <c r="L136" s="98">
        <f t="shared" si="19"/>
        <v>0</v>
      </c>
      <c r="M136" s="99">
        <f t="shared" si="20"/>
        <v>0</v>
      </c>
      <c r="N136" s="100">
        <f t="shared" si="21"/>
        <v>0</v>
      </c>
      <c r="O136" s="98">
        <f t="shared" si="22"/>
        <v>0</v>
      </c>
      <c r="P136" s="101">
        <f t="shared" si="23"/>
        <v>0</v>
      </c>
      <c r="Q136" s="102">
        <f t="shared" si="24"/>
        <v>0</v>
      </c>
    </row>
    <row r="137" spans="1:17" x14ac:dyDescent="0.2">
      <c r="A137" s="92" t="str">
        <f>Orçamento!A133</f>
        <v>4.25</v>
      </c>
      <c r="B137" s="39" t="str">
        <f>Orçamento!B133</f>
        <v>Sinapi</v>
      </c>
      <c r="C137" s="39">
        <f>Orçamento!C133</f>
        <v>0</v>
      </c>
      <c r="D137" s="93">
        <f>Orçamento!D133</f>
        <v>0</v>
      </c>
      <c r="E137" s="39">
        <f>Orçamento!E133</f>
        <v>0</v>
      </c>
      <c r="F137" s="94">
        <f>'Supressão-Acréscimo'!N137</f>
        <v>0</v>
      </c>
      <c r="G137" s="95">
        <f>'Orç. Pós Licitação'!G133</f>
        <v>0</v>
      </c>
      <c r="H137" s="95">
        <f>'Orç. Pós Licitação'!H133</f>
        <v>0</v>
      </c>
      <c r="I137" s="95">
        <f>'Orç. Pós Licitação'!I133</f>
        <v>0</v>
      </c>
      <c r="J137" s="96">
        <f>'BM 06'!L137</f>
        <v>0</v>
      </c>
      <c r="K137" s="97"/>
      <c r="L137" s="98">
        <f t="shared" si="19"/>
        <v>0</v>
      </c>
      <c r="M137" s="99">
        <f t="shared" si="20"/>
        <v>0</v>
      </c>
      <c r="N137" s="100">
        <f t="shared" si="21"/>
        <v>0</v>
      </c>
      <c r="O137" s="98">
        <f t="shared" si="22"/>
        <v>0</v>
      </c>
      <c r="P137" s="101">
        <f t="shared" si="23"/>
        <v>0</v>
      </c>
      <c r="Q137" s="102">
        <f t="shared" si="24"/>
        <v>0</v>
      </c>
    </row>
    <row r="138" spans="1:17" x14ac:dyDescent="0.2">
      <c r="A138" s="92" t="str">
        <f>Orçamento!A134</f>
        <v>4.26</v>
      </c>
      <c r="B138" s="39" t="str">
        <f>Orçamento!B134</f>
        <v>Sinapi</v>
      </c>
      <c r="C138" s="39">
        <f>Orçamento!C134</f>
        <v>0</v>
      </c>
      <c r="D138" s="93">
        <f>Orçamento!D134</f>
        <v>0</v>
      </c>
      <c r="E138" s="39">
        <f>Orçamento!E134</f>
        <v>0</v>
      </c>
      <c r="F138" s="94">
        <f>'Supressão-Acréscimo'!N138</f>
        <v>0</v>
      </c>
      <c r="G138" s="95">
        <f>'Orç. Pós Licitação'!G134</f>
        <v>0</v>
      </c>
      <c r="H138" s="95">
        <f>'Orç. Pós Licitação'!H134</f>
        <v>0</v>
      </c>
      <c r="I138" s="95">
        <f>'Orç. Pós Licitação'!I134</f>
        <v>0</v>
      </c>
      <c r="J138" s="96">
        <f>'BM 06'!L138</f>
        <v>0</v>
      </c>
      <c r="K138" s="97"/>
      <c r="L138" s="98">
        <f t="shared" si="19"/>
        <v>0</v>
      </c>
      <c r="M138" s="99">
        <f t="shared" si="20"/>
        <v>0</v>
      </c>
      <c r="N138" s="100">
        <f t="shared" si="21"/>
        <v>0</v>
      </c>
      <c r="O138" s="98">
        <f t="shared" si="22"/>
        <v>0</v>
      </c>
      <c r="P138" s="101">
        <f t="shared" si="23"/>
        <v>0</v>
      </c>
      <c r="Q138" s="102">
        <f t="shared" si="24"/>
        <v>0</v>
      </c>
    </row>
    <row r="139" spans="1:17" x14ac:dyDescent="0.2">
      <c r="A139" s="92" t="str">
        <f>Orçamento!A135</f>
        <v>4.27</v>
      </c>
      <c r="B139" s="39" t="str">
        <f>Orçamento!B135</f>
        <v>Sinapi</v>
      </c>
      <c r="C139" s="39">
        <f>Orçamento!C135</f>
        <v>0</v>
      </c>
      <c r="D139" s="93">
        <f>Orçamento!D135</f>
        <v>0</v>
      </c>
      <c r="E139" s="39">
        <f>Orçamento!E135</f>
        <v>0</v>
      </c>
      <c r="F139" s="94">
        <f>'Supressão-Acréscimo'!N139</f>
        <v>0</v>
      </c>
      <c r="G139" s="95">
        <f>'Orç. Pós Licitação'!G135</f>
        <v>0</v>
      </c>
      <c r="H139" s="95">
        <f>'Orç. Pós Licitação'!H135</f>
        <v>0</v>
      </c>
      <c r="I139" s="95">
        <f>'Orç. Pós Licitação'!I135</f>
        <v>0</v>
      </c>
      <c r="J139" s="96">
        <f>'BM 06'!L139</f>
        <v>0</v>
      </c>
      <c r="K139" s="97"/>
      <c r="L139" s="98">
        <f t="shared" si="19"/>
        <v>0</v>
      </c>
      <c r="M139" s="99">
        <f t="shared" si="20"/>
        <v>0</v>
      </c>
      <c r="N139" s="100">
        <f t="shared" si="21"/>
        <v>0</v>
      </c>
      <c r="O139" s="98">
        <f t="shared" si="22"/>
        <v>0</v>
      </c>
      <c r="P139" s="101">
        <f t="shared" si="23"/>
        <v>0</v>
      </c>
      <c r="Q139" s="102">
        <f t="shared" si="24"/>
        <v>0</v>
      </c>
    </row>
    <row r="140" spans="1:17" x14ac:dyDescent="0.2">
      <c r="A140" s="92" t="str">
        <f>Orçamento!A136</f>
        <v>4.28</v>
      </c>
      <c r="B140" s="39" t="str">
        <f>Orçamento!B136</f>
        <v>Sinapi</v>
      </c>
      <c r="C140" s="39">
        <f>Orçamento!C136</f>
        <v>0</v>
      </c>
      <c r="D140" s="93">
        <f>Orçamento!D136</f>
        <v>0</v>
      </c>
      <c r="E140" s="39">
        <f>Orçamento!E136</f>
        <v>0</v>
      </c>
      <c r="F140" s="94">
        <f>'Supressão-Acréscimo'!N140</f>
        <v>0</v>
      </c>
      <c r="G140" s="95">
        <f>'Orç. Pós Licitação'!G136</f>
        <v>0</v>
      </c>
      <c r="H140" s="95">
        <f>'Orç. Pós Licitação'!H136</f>
        <v>0</v>
      </c>
      <c r="I140" s="95">
        <f>'Orç. Pós Licitação'!I136</f>
        <v>0</v>
      </c>
      <c r="J140" s="96">
        <f>'BM 06'!L140</f>
        <v>0</v>
      </c>
      <c r="K140" s="97"/>
      <c r="L140" s="98">
        <f t="shared" si="19"/>
        <v>0</v>
      </c>
      <c r="M140" s="99">
        <f t="shared" si="20"/>
        <v>0</v>
      </c>
      <c r="N140" s="100">
        <f t="shared" si="21"/>
        <v>0</v>
      </c>
      <c r="O140" s="98">
        <f t="shared" si="22"/>
        <v>0</v>
      </c>
      <c r="P140" s="101">
        <f t="shared" si="23"/>
        <v>0</v>
      </c>
      <c r="Q140" s="102">
        <f t="shared" si="24"/>
        <v>0</v>
      </c>
    </row>
    <row r="141" spans="1:17" x14ac:dyDescent="0.2">
      <c r="A141" s="92" t="str">
        <f>Orçamento!A137</f>
        <v>4.29</v>
      </c>
      <c r="B141" s="39" t="str">
        <f>Orçamento!B137</f>
        <v>Sinapi</v>
      </c>
      <c r="C141" s="39">
        <f>Orçamento!C137</f>
        <v>0</v>
      </c>
      <c r="D141" s="93">
        <f>Orçamento!D137</f>
        <v>0</v>
      </c>
      <c r="E141" s="39">
        <f>Orçamento!E137</f>
        <v>0</v>
      </c>
      <c r="F141" s="94">
        <f>'Supressão-Acréscimo'!N141</f>
        <v>0</v>
      </c>
      <c r="G141" s="95">
        <f>'Orç. Pós Licitação'!G137</f>
        <v>0</v>
      </c>
      <c r="H141" s="95">
        <f>'Orç. Pós Licitação'!H137</f>
        <v>0</v>
      </c>
      <c r="I141" s="95">
        <f>'Orç. Pós Licitação'!I137</f>
        <v>0</v>
      </c>
      <c r="J141" s="96">
        <f>'BM 06'!L141</f>
        <v>0</v>
      </c>
      <c r="K141" s="97"/>
      <c r="L141" s="98">
        <f t="shared" si="19"/>
        <v>0</v>
      </c>
      <c r="M141" s="99">
        <f t="shared" si="20"/>
        <v>0</v>
      </c>
      <c r="N141" s="100">
        <f t="shared" si="21"/>
        <v>0</v>
      </c>
      <c r="O141" s="98">
        <f t="shared" si="22"/>
        <v>0</v>
      </c>
      <c r="P141" s="101">
        <f t="shared" si="23"/>
        <v>0</v>
      </c>
      <c r="Q141" s="102">
        <f t="shared" si="24"/>
        <v>0</v>
      </c>
    </row>
    <row r="142" spans="1:17" x14ac:dyDescent="0.2">
      <c r="A142" s="92" t="str">
        <f>Orçamento!A138</f>
        <v>4.30</v>
      </c>
      <c r="B142" s="39" t="str">
        <f>Orçamento!B138</f>
        <v>Sinapi</v>
      </c>
      <c r="C142" s="39">
        <f>Orçamento!C138</f>
        <v>0</v>
      </c>
      <c r="D142" s="93">
        <f>Orçamento!D138</f>
        <v>0</v>
      </c>
      <c r="E142" s="39">
        <f>Orçamento!E138</f>
        <v>0</v>
      </c>
      <c r="F142" s="94">
        <f>'Supressão-Acréscimo'!N142</f>
        <v>0</v>
      </c>
      <c r="G142" s="95">
        <f>'Orç. Pós Licitação'!G138</f>
        <v>0</v>
      </c>
      <c r="H142" s="95">
        <f>'Orç. Pós Licitação'!H138</f>
        <v>0</v>
      </c>
      <c r="I142" s="95">
        <f>'Orç. Pós Licitação'!I138</f>
        <v>0</v>
      </c>
      <c r="J142" s="96">
        <f>'BM 06'!L142</f>
        <v>0</v>
      </c>
      <c r="K142" s="97"/>
      <c r="L142" s="98">
        <f t="shared" si="19"/>
        <v>0</v>
      </c>
      <c r="M142" s="99">
        <f t="shared" si="20"/>
        <v>0</v>
      </c>
      <c r="N142" s="100">
        <f t="shared" si="21"/>
        <v>0</v>
      </c>
      <c r="O142" s="98">
        <f t="shared" si="22"/>
        <v>0</v>
      </c>
      <c r="P142" s="101">
        <f t="shared" si="23"/>
        <v>0</v>
      </c>
      <c r="Q142" s="102">
        <f t="shared" si="24"/>
        <v>0</v>
      </c>
    </row>
    <row r="143" spans="1:17" s="2" customFormat="1" ht="15.75" x14ac:dyDescent="0.25">
      <c r="A143" s="449"/>
      <c r="B143" s="434"/>
      <c r="C143" s="434"/>
      <c r="D143" s="435"/>
      <c r="E143" s="430" t="s">
        <v>1116</v>
      </c>
      <c r="F143" s="434"/>
      <c r="G143" s="434"/>
      <c r="H143" s="436"/>
      <c r="I143" s="437">
        <f>SUM(I113:I142)</f>
        <v>4008.67</v>
      </c>
      <c r="J143" s="438"/>
      <c r="K143" s="438"/>
      <c r="L143" s="438"/>
      <c r="M143" s="437">
        <f>SUM(M113:M142)</f>
        <v>0</v>
      </c>
      <c r="N143" s="437">
        <f>SUM(N113:N142)</f>
        <v>0</v>
      </c>
      <c r="O143" s="437">
        <f>SUM(O113:O142)</f>
        <v>0</v>
      </c>
      <c r="P143" s="439"/>
      <c r="Q143" s="450">
        <f>SUM(Q113:Q142)</f>
        <v>4008.67</v>
      </c>
    </row>
    <row r="144" spans="1:17" s="3" customFormat="1" ht="15.75" x14ac:dyDescent="0.25">
      <c r="A144" s="451" t="str">
        <f>Orçamento!A139</f>
        <v>5.0</v>
      </c>
      <c r="B144" s="427"/>
      <c r="C144" s="427"/>
      <c r="D144" s="428" t="str">
        <f>Orçamento!D139</f>
        <v>ABRIGO DO QUADRO DE COMANDO - ALVENARIA</v>
      </c>
      <c r="E144" s="427"/>
      <c r="F144" s="427"/>
      <c r="G144" s="429"/>
      <c r="H144" s="430"/>
      <c r="I144" s="430"/>
      <c r="J144" s="431"/>
      <c r="K144" s="431"/>
      <c r="L144" s="431"/>
      <c r="M144" s="432"/>
      <c r="N144" s="433">
        <f>N175/I175</f>
        <v>0</v>
      </c>
      <c r="O144" s="433">
        <f>O175/I175</f>
        <v>0</v>
      </c>
      <c r="P144" s="433"/>
      <c r="Q144" s="452">
        <f>Q175/I175</f>
        <v>1</v>
      </c>
    </row>
    <row r="145" spans="1:17" ht="28.5" x14ac:dyDescent="0.2">
      <c r="A145" s="92" t="str">
        <f>Orçamento!A140</f>
        <v>5.1</v>
      </c>
      <c r="B145" s="39" t="str">
        <f>Orçamento!B140</f>
        <v>Sinapi</v>
      </c>
      <c r="C145" s="39">
        <f>Orçamento!C140</f>
        <v>101162</v>
      </c>
      <c r="D145" s="93" t="str">
        <f>Orçamento!D140</f>
        <v>Alvenaria de vedação com elemento vazado de cerâmica (cobogó) de 9x17x17cm e argamassa de assentamento com preparo em betoneira</v>
      </c>
      <c r="E145" s="39" t="str">
        <f>Orçamento!E140</f>
        <v>M2</v>
      </c>
      <c r="F145" s="94">
        <f>'Supressão-Acréscimo'!N145</f>
        <v>0.54</v>
      </c>
      <c r="G145" s="95">
        <f>'Orç. Pós Licitação'!G140</f>
        <v>161.6</v>
      </c>
      <c r="H145" s="95">
        <f>'Orç. Pós Licitação'!H140</f>
        <v>200.38</v>
      </c>
      <c r="I145" s="95">
        <f>'Orç. Pós Licitação'!I140</f>
        <v>108.21</v>
      </c>
      <c r="J145" s="96">
        <f>'BM 06'!L145</f>
        <v>0</v>
      </c>
      <c r="K145" s="97"/>
      <c r="L145" s="98">
        <f>J145+K145</f>
        <v>0</v>
      </c>
      <c r="M145" s="99">
        <f>ROUND(H145*J145,2)</f>
        <v>0</v>
      </c>
      <c r="N145" s="100">
        <f>ROUND(H145*K145,2)</f>
        <v>0</v>
      </c>
      <c r="O145" s="98">
        <f>ROUND(H145*L145,2)</f>
        <v>0</v>
      </c>
      <c r="P145" s="101">
        <f>F145-L145</f>
        <v>0.54</v>
      </c>
      <c r="Q145" s="102">
        <f>I145-O145</f>
        <v>108.21</v>
      </c>
    </row>
    <row r="146" spans="1:17" ht="28.5" x14ac:dyDescent="0.2">
      <c r="A146" s="92" t="str">
        <f>Orçamento!A141</f>
        <v>5.2</v>
      </c>
      <c r="B146" s="39" t="str">
        <f>Orçamento!B141</f>
        <v>Sinapi</v>
      </c>
      <c r="C146" s="39">
        <f>Orçamento!C141</f>
        <v>87525</v>
      </c>
      <c r="D146" s="93" t="str">
        <f>Orçamento!D141</f>
        <v>Alvenaria de vedação de bloco cerâmico furado, espessura de 14cm, bloco deitado</v>
      </c>
      <c r="E146" s="39" t="str">
        <f>Orçamento!E141</f>
        <v>M2</v>
      </c>
      <c r="F146" s="94">
        <f>'Supressão-Acréscimo'!N146</f>
        <v>21</v>
      </c>
      <c r="G146" s="95">
        <f>'Orç. Pós Licitação'!G141</f>
        <v>154</v>
      </c>
      <c r="H146" s="95">
        <f>'Orç. Pós Licitação'!H141</f>
        <v>190.96</v>
      </c>
      <c r="I146" s="95">
        <f>'Orç. Pós Licitação'!I141</f>
        <v>4010.16</v>
      </c>
      <c r="J146" s="96">
        <f>'BM 06'!L146</f>
        <v>0</v>
      </c>
      <c r="K146" s="97"/>
      <c r="L146" s="98">
        <f t="shared" ref="L146:L174" si="25">J146+K146</f>
        <v>0</v>
      </c>
      <c r="M146" s="99">
        <f t="shared" ref="M146:M174" si="26">ROUND(H146*J146,2)</f>
        <v>0</v>
      </c>
      <c r="N146" s="100">
        <f t="shared" ref="N146:N174" si="27">ROUND(H146*K146,2)</f>
        <v>0</v>
      </c>
      <c r="O146" s="98">
        <f t="shared" ref="O146:O174" si="28">ROUND(H146*L146,2)</f>
        <v>0</v>
      </c>
      <c r="P146" s="101">
        <f t="shared" ref="P146:P174" si="29">F146-L146</f>
        <v>21</v>
      </c>
      <c r="Q146" s="102">
        <f t="shared" ref="Q146:Q174" si="30">I146-O146</f>
        <v>4010.16</v>
      </c>
    </row>
    <row r="147" spans="1:17" x14ac:dyDescent="0.2">
      <c r="A147" s="92" t="str">
        <f>Orçamento!A142</f>
        <v>5.3</v>
      </c>
      <c r="B147" s="39" t="str">
        <f>Orçamento!B142</f>
        <v>Sinapi</v>
      </c>
      <c r="C147" s="39">
        <f>Orçamento!C142</f>
        <v>0</v>
      </c>
      <c r="D147" s="93">
        <f>Orçamento!D142</f>
        <v>0</v>
      </c>
      <c r="E147" s="39">
        <f>Orçamento!E142</f>
        <v>0</v>
      </c>
      <c r="F147" s="94">
        <f>'Supressão-Acréscimo'!N147</f>
        <v>0</v>
      </c>
      <c r="G147" s="95">
        <f>'Orç. Pós Licitação'!G142</f>
        <v>0</v>
      </c>
      <c r="H147" s="95">
        <f>'Orç. Pós Licitação'!H142</f>
        <v>0</v>
      </c>
      <c r="I147" s="95">
        <f>'Orç. Pós Licitação'!I142</f>
        <v>0</v>
      </c>
      <c r="J147" s="96">
        <f>'BM 06'!L147</f>
        <v>0</v>
      </c>
      <c r="K147" s="97"/>
      <c r="L147" s="98">
        <f t="shared" si="25"/>
        <v>0</v>
      </c>
      <c r="M147" s="99">
        <f t="shared" si="26"/>
        <v>0</v>
      </c>
      <c r="N147" s="100">
        <f t="shared" si="27"/>
        <v>0</v>
      </c>
      <c r="O147" s="98">
        <f t="shared" si="28"/>
        <v>0</v>
      </c>
      <c r="P147" s="101">
        <f t="shared" si="29"/>
        <v>0</v>
      </c>
      <c r="Q147" s="102">
        <f t="shared" si="30"/>
        <v>0</v>
      </c>
    </row>
    <row r="148" spans="1:17" x14ac:dyDescent="0.2">
      <c r="A148" s="92" t="str">
        <f>Orçamento!A143</f>
        <v>5.4</v>
      </c>
      <c r="B148" s="39" t="str">
        <f>Orçamento!B143</f>
        <v>Sinapi</v>
      </c>
      <c r="C148" s="39">
        <f>Orçamento!C143</f>
        <v>0</v>
      </c>
      <c r="D148" s="93">
        <f>Orçamento!D143</f>
        <v>0</v>
      </c>
      <c r="E148" s="39">
        <f>Orçamento!E143</f>
        <v>0</v>
      </c>
      <c r="F148" s="94">
        <f>'Supressão-Acréscimo'!N148</f>
        <v>0</v>
      </c>
      <c r="G148" s="95">
        <f>'Orç. Pós Licitação'!G143</f>
        <v>0</v>
      </c>
      <c r="H148" s="95">
        <f>'Orç. Pós Licitação'!H143</f>
        <v>0</v>
      </c>
      <c r="I148" s="95">
        <f>'Orç. Pós Licitação'!I143</f>
        <v>0</v>
      </c>
      <c r="J148" s="96">
        <f>'BM 06'!L148</f>
        <v>0</v>
      </c>
      <c r="K148" s="97"/>
      <c r="L148" s="98">
        <f t="shared" si="25"/>
        <v>0</v>
      </c>
      <c r="M148" s="99">
        <f t="shared" si="26"/>
        <v>0</v>
      </c>
      <c r="N148" s="100">
        <f t="shared" si="27"/>
        <v>0</v>
      </c>
      <c r="O148" s="98">
        <f t="shared" si="28"/>
        <v>0</v>
      </c>
      <c r="P148" s="101">
        <f t="shared" si="29"/>
        <v>0</v>
      </c>
      <c r="Q148" s="102">
        <f t="shared" si="30"/>
        <v>0</v>
      </c>
    </row>
    <row r="149" spans="1:17" x14ac:dyDescent="0.2">
      <c r="A149" s="92" t="str">
        <f>Orçamento!A144</f>
        <v>5.5</v>
      </c>
      <c r="B149" s="39" t="str">
        <f>Orçamento!B144</f>
        <v>Sinapi</v>
      </c>
      <c r="C149" s="39">
        <f>Orçamento!C144</f>
        <v>0</v>
      </c>
      <c r="D149" s="93">
        <f>Orçamento!D144</f>
        <v>0</v>
      </c>
      <c r="E149" s="39">
        <f>Orçamento!E144</f>
        <v>0</v>
      </c>
      <c r="F149" s="94">
        <f>'Supressão-Acréscimo'!N149</f>
        <v>0</v>
      </c>
      <c r="G149" s="95">
        <f>'Orç. Pós Licitação'!G144</f>
        <v>0</v>
      </c>
      <c r="H149" s="95">
        <f>'Orç. Pós Licitação'!H144</f>
        <v>0</v>
      </c>
      <c r="I149" s="95">
        <f>'Orç. Pós Licitação'!I144</f>
        <v>0</v>
      </c>
      <c r="J149" s="96">
        <f>'BM 06'!L149</f>
        <v>0</v>
      </c>
      <c r="K149" s="97"/>
      <c r="L149" s="98">
        <f t="shared" si="25"/>
        <v>0</v>
      </c>
      <c r="M149" s="99">
        <f t="shared" si="26"/>
        <v>0</v>
      </c>
      <c r="N149" s="100">
        <f t="shared" si="27"/>
        <v>0</v>
      </c>
      <c r="O149" s="98">
        <f t="shared" si="28"/>
        <v>0</v>
      </c>
      <c r="P149" s="101">
        <f t="shared" si="29"/>
        <v>0</v>
      </c>
      <c r="Q149" s="102">
        <f t="shared" si="30"/>
        <v>0</v>
      </c>
    </row>
    <row r="150" spans="1:17" x14ac:dyDescent="0.2">
      <c r="A150" s="92" t="str">
        <f>Orçamento!A145</f>
        <v>5.6</v>
      </c>
      <c r="B150" s="39" t="str">
        <f>Orçamento!B145</f>
        <v>Sinapi</v>
      </c>
      <c r="C150" s="39">
        <f>Orçamento!C145</f>
        <v>0</v>
      </c>
      <c r="D150" s="93">
        <f>Orçamento!D145</f>
        <v>0</v>
      </c>
      <c r="E150" s="39">
        <f>Orçamento!E145</f>
        <v>0</v>
      </c>
      <c r="F150" s="94">
        <f>'Supressão-Acréscimo'!N150</f>
        <v>0</v>
      </c>
      <c r="G150" s="95">
        <f>'Orç. Pós Licitação'!G145</f>
        <v>0</v>
      </c>
      <c r="H150" s="95">
        <f>'Orç. Pós Licitação'!H145</f>
        <v>0</v>
      </c>
      <c r="I150" s="95">
        <f>'Orç. Pós Licitação'!I145</f>
        <v>0</v>
      </c>
      <c r="J150" s="96">
        <f>'BM 06'!L150</f>
        <v>0</v>
      </c>
      <c r="K150" s="97"/>
      <c r="L150" s="98">
        <f t="shared" si="25"/>
        <v>0</v>
      </c>
      <c r="M150" s="99">
        <f t="shared" si="26"/>
        <v>0</v>
      </c>
      <c r="N150" s="100">
        <f t="shared" si="27"/>
        <v>0</v>
      </c>
      <c r="O150" s="98">
        <f t="shared" si="28"/>
        <v>0</v>
      </c>
      <c r="P150" s="101">
        <f t="shared" si="29"/>
        <v>0</v>
      </c>
      <c r="Q150" s="102">
        <f t="shared" si="30"/>
        <v>0</v>
      </c>
    </row>
    <row r="151" spans="1:17" x14ac:dyDescent="0.2">
      <c r="A151" s="92" t="str">
        <f>Orçamento!A146</f>
        <v>5.7</v>
      </c>
      <c r="B151" s="39" t="str">
        <f>Orçamento!B146</f>
        <v>Sinapi</v>
      </c>
      <c r="C151" s="39">
        <f>Orçamento!C146</f>
        <v>0</v>
      </c>
      <c r="D151" s="93">
        <f>Orçamento!D146</f>
        <v>0</v>
      </c>
      <c r="E151" s="39">
        <f>Orçamento!E146</f>
        <v>0</v>
      </c>
      <c r="F151" s="94">
        <f>'Supressão-Acréscimo'!N151</f>
        <v>0</v>
      </c>
      <c r="G151" s="95">
        <f>'Orç. Pós Licitação'!G146</f>
        <v>0</v>
      </c>
      <c r="H151" s="95">
        <f>'Orç. Pós Licitação'!H146</f>
        <v>0</v>
      </c>
      <c r="I151" s="95">
        <f>'Orç. Pós Licitação'!I146</f>
        <v>0</v>
      </c>
      <c r="J151" s="96">
        <f>'BM 06'!L151</f>
        <v>0</v>
      </c>
      <c r="K151" s="97"/>
      <c r="L151" s="98">
        <f t="shared" si="25"/>
        <v>0</v>
      </c>
      <c r="M151" s="99">
        <f t="shared" si="26"/>
        <v>0</v>
      </c>
      <c r="N151" s="100">
        <f t="shared" si="27"/>
        <v>0</v>
      </c>
      <c r="O151" s="98">
        <f t="shared" si="28"/>
        <v>0</v>
      </c>
      <c r="P151" s="101">
        <f t="shared" si="29"/>
        <v>0</v>
      </c>
      <c r="Q151" s="102">
        <f t="shared" si="30"/>
        <v>0</v>
      </c>
    </row>
    <row r="152" spans="1:17" x14ac:dyDescent="0.2">
      <c r="A152" s="92" t="str">
        <f>Orçamento!A147</f>
        <v>5.8</v>
      </c>
      <c r="B152" s="39" t="str">
        <f>Orçamento!B147</f>
        <v>Sinapi</v>
      </c>
      <c r="C152" s="39">
        <f>Orçamento!C147</f>
        <v>0</v>
      </c>
      <c r="D152" s="93">
        <f>Orçamento!D147</f>
        <v>0</v>
      </c>
      <c r="E152" s="39">
        <f>Orçamento!E147</f>
        <v>0</v>
      </c>
      <c r="F152" s="94">
        <f>'Supressão-Acréscimo'!N152</f>
        <v>0</v>
      </c>
      <c r="G152" s="95">
        <f>'Orç. Pós Licitação'!G147</f>
        <v>0</v>
      </c>
      <c r="H152" s="95">
        <f>'Orç. Pós Licitação'!H147</f>
        <v>0</v>
      </c>
      <c r="I152" s="95">
        <f>'Orç. Pós Licitação'!I147</f>
        <v>0</v>
      </c>
      <c r="J152" s="96">
        <f>'BM 06'!L152</f>
        <v>0</v>
      </c>
      <c r="K152" s="97"/>
      <c r="L152" s="98">
        <f t="shared" si="25"/>
        <v>0</v>
      </c>
      <c r="M152" s="99">
        <f t="shared" si="26"/>
        <v>0</v>
      </c>
      <c r="N152" s="100">
        <f t="shared" si="27"/>
        <v>0</v>
      </c>
      <c r="O152" s="98">
        <f t="shared" si="28"/>
        <v>0</v>
      </c>
      <c r="P152" s="101">
        <f t="shared" si="29"/>
        <v>0</v>
      </c>
      <c r="Q152" s="102">
        <f t="shared" si="30"/>
        <v>0</v>
      </c>
    </row>
    <row r="153" spans="1:17" x14ac:dyDescent="0.2">
      <c r="A153" s="92" t="str">
        <f>Orçamento!A148</f>
        <v>5.9</v>
      </c>
      <c r="B153" s="39" t="str">
        <f>Orçamento!B148</f>
        <v>Sinapi</v>
      </c>
      <c r="C153" s="39">
        <f>Orçamento!C148</f>
        <v>0</v>
      </c>
      <c r="D153" s="93">
        <f>Orçamento!D148</f>
        <v>0</v>
      </c>
      <c r="E153" s="39">
        <f>Orçamento!E148</f>
        <v>0</v>
      </c>
      <c r="F153" s="94">
        <f>'Supressão-Acréscimo'!N153</f>
        <v>0</v>
      </c>
      <c r="G153" s="95">
        <f>'Orç. Pós Licitação'!G148</f>
        <v>0</v>
      </c>
      <c r="H153" s="95">
        <f>'Orç. Pós Licitação'!H148</f>
        <v>0</v>
      </c>
      <c r="I153" s="95">
        <f>'Orç. Pós Licitação'!I148</f>
        <v>0</v>
      </c>
      <c r="J153" s="96">
        <f>'BM 06'!L153</f>
        <v>0</v>
      </c>
      <c r="K153" s="97"/>
      <c r="L153" s="98">
        <f t="shared" si="25"/>
        <v>0</v>
      </c>
      <c r="M153" s="99">
        <f t="shared" si="26"/>
        <v>0</v>
      </c>
      <c r="N153" s="100">
        <f t="shared" si="27"/>
        <v>0</v>
      </c>
      <c r="O153" s="98">
        <f t="shared" si="28"/>
        <v>0</v>
      </c>
      <c r="P153" s="101">
        <f t="shared" si="29"/>
        <v>0</v>
      </c>
      <c r="Q153" s="102">
        <f t="shared" si="30"/>
        <v>0</v>
      </c>
    </row>
    <row r="154" spans="1:17" x14ac:dyDescent="0.2">
      <c r="A154" s="92" t="str">
        <f>Orçamento!A149</f>
        <v>5.10</v>
      </c>
      <c r="B154" s="39" t="str">
        <f>Orçamento!B149</f>
        <v>Sinapi</v>
      </c>
      <c r="C154" s="39">
        <f>Orçamento!C149</f>
        <v>0</v>
      </c>
      <c r="D154" s="93">
        <f>Orçamento!D149</f>
        <v>0</v>
      </c>
      <c r="E154" s="39">
        <f>Orçamento!E149</f>
        <v>0</v>
      </c>
      <c r="F154" s="94">
        <f>'Supressão-Acréscimo'!N154</f>
        <v>0</v>
      </c>
      <c r="G154" s="95">
        <f>'Orç. Pós Licitação'!G149</f>
        <v>0</v>
      </c>
      <c r="H154" s="95">
        <f>'Orç. Pós Licitação'!H149</f>
        <v>0</v>
      </c>
      <c r="I154" s="95">
        <f>'Orç. Pós Licitação'!I149</f>
        <v>0</v>
      </c>
      <c r="J154" s="96">
        <f>'BM 06'!L154</f>
        <v>0</v>
      </c>
      <c r="K154" s="97"/>
      <c r="L154" s="98">
        <f t="shared" si="25"/>
        <v>0</v>
      </c>
      <c r="M154" s="99">
        <f t="shared" si="26"/>
        <v>0</v>
      </c>
      <c r="N154" s="100">
        <f t="shared" si="27"/>
        <v>0</v>
      </c>
      <c r="O154" s="98">
        <f t="shared" si="28"/>
        <v>0</v>
      </c>
      <c r="P154" s="101">
        <f t="shared" si="29"/>
        <v>0</v>
      </c>
      <c r="Q154" s="102">
        <f t="shared" si="30"/>
        <v>0</v>
      </c>
    </row>
    <row r="155" spans="1:17" x14ac:dyDescent="0.2">
      <c r="A155" s="92" t="str">
        <f>Orçamento!A150</f>
        <v>5.11</v>
      </c>
      <c r="B155" s="39" t="str">
        <f>Orçamento!B150</f>
        <v>Sinapi</v>
      </c>
      <c r="C155" s="39">
        <f>Orçamento!C150</f>
        <v>0</v>
      </c>
      <c r="D155" s="93">
        <f>Orçamento!D150</f>
        <v>0</v>
      </c>
      <c r="E155" s="39">
        <f>Orçamento!E150</f>
        <v>0</v>
      </c>
      <c r="F155" s="94">
        <f>'Supressão-Acréscimo'!N155</f>
        <v>0</v>
      </c>
      <c r="G155" s="95">
        <f>'Orç. Pós Licitação'!G150</f>
        <v>0</v>
      </c>
      <c r="H155" s="95">
        <f>'Orç. Pós Licitação'!H150</f>
        <v>0</v>
      </c>
      <c r="I155" s="95">
        <f>'Orç. Pós Licitação'!I150</f>
        <v>0</v>
      </c>
      <c r="J155" s="96">
        <f>'BM 06'!L155</f>
        <v>0</v>
      </c>
      <c r="K155" s="97"/>
      <c r="L155" s="98">
        <f t="shared" si="25"/>
        <v>0</v>
      </c>
      <c r="M155" s="99">
        <f t="shared" si="26"/>
        <v>0</v>
      </c>
      <c r="N155" s="100">
        <f t="shared" si="27"/>
        <v>0</v>
      </c>
      <c r="O155" s="98">
        <f t="shared" si="28"/>
        <v>0</v>
      </c>
      <c r="P155" s="101">
        <f t="shared" si="29"/>
        <v>0</v>
      </c>
      <c r="Q155" s="102">
        <f t="shared" si="30"/>
        <v>0</v>
      </c>
    </row>
    <row r="156" spans="1:17" x14ac:dyDescent="0.2">
      <c r="A156" s="92" t="str">
        <f>Orçamento!A151</f>
        <v>5.12</v>
      </c>
      <c r="B156" s="39" t="str">
        <f>Orçamento!B151</f>
        <v>Sinapi</v>
      </c>
      <c r="C156" s="39">
        <f>Orçamento!C151</f>
        <v>0</v>
      </c>
      <c r="D156" s="93">
        <f>Orçamento!D151</f>
        <v>0</v>
      </c>
      <c r="E156" s="39">
        <f>Orçamento!E151</f>
        <v>0</v>
      </c>
      <c r="F156" s="94">
        <f>'Supressão-Acréscimo'!N156</f>
        <v>0</v>
      </c>
      <c r="G156" s="95">
        <f>'Orç. Pós Licitação'!G151</f>
        <v>0</v>
      </c>
      <c r="H156" s="95">
        <f>'Orç. Pós Licitação'!H151</f>
        <v>0</v>
      </c>
      <c r="I156" s="95">
        <f>'Orç. Pós Licitação'!I151</f>
        <v>0</v>
      </c>
      <c r="J156" s="96">
        <f>'BM 06'!L156</f>
        <v>0</v>
      </c>
      <c r="K156" s="97"/>
      <c r="L156" s="98">
        <f t="shared" si="25"/>
        <v>0</v>
      </c>
      <c r="M156" s="99">
        <f t="shared" si="26"/>
        <v>0</v>
      </c>
      <c r="N156" s="100">
        <f t="shared" si="27"/>
        <v>0</v>
      </c>
      <c r="O156" s="98">
        <f t="shared" si="28"/>
        <v>0</v>
      </c>
      <c r="P156" s="101">
        <f t="shared" si="29"/>
        <v>0</v>
      </c>
      <c r="Q156" s="102">
        <f t="shared" si="30"/>
        <v>0</v>
      </c>
    </row>
    <row r="157" spans="1:17" x14ac:dyDescent="0.2">
      <c r="A157" s="92" t="str">
        <f>Orçamento!A152</f>
        <v>5.13</v>
      </c>
      <c r="B157" s="39" t="str">
        <f>Orçamento!B152</f>
        <v>Sinapi</v>
      </c>
      <c r="C157" s="39">
        <f>Orçamento!C152</f>
        <v>0</v>
      </c>
      <c r="D157" s="93">
        <f>Orçamento!D152</f>
        <v>0</v>
      </c>
      <c r="E157" s="39">
        <f>Orçamento!E152</f>
        <v>0</v>
      </c>
      <c r="F157" s="94">
        <f>'Supressão-Acréscimo'!N157</f>
        <v>0</v>
      </c>
      <c r="G157" s="95">
        <f>'Orç. Pós Licitação'!G152</f>
        <v>0</v>
      </c>
      <c r="H157" s="95">
        <f>'Orç. Pós Licitação'!H152</f>
        <v>0</v>
      </c>
      <c r="I157" s="95">
        <f>'Orç. Pós Licitação'!I152</f>
        <v>0</v>
      </c>
      <c r="J157" s="96">
        <f>'BM 06'!L157</f>
        <v>0</v>
      </c>
      <c r="K157" s="97"/>
      <c r="L157" s="98">
        <f t="shared" si="25"/>
        <v>0</v>
      </c>
      <c r="M157" s="99">
        <f t="shared" si="26"/>
        <v>0</v>
      </c>
      <c r="N157" s="100">
        <f t="shared" si="27"/>
        <v>0</v>
      </c>
      <c r="O157" s="98">
        <f t="shared" si="28"/>
        <v>0</v>
      </c>
      <c r="P157" s="101">
        <f t="shared" si="29"/>
        <v>0</v>
      </c>
      <c r="Q157" s="102">
        <f t="shared" si="30"/>
        <v>0</v>
      </c>
    </row>
    <row r="158" spans="1:17" x14ac:dyDescent="0.2">
      <c r="A158" s="92" t="str">
        <f>Orçamento!A153</f>
        <v>5.14</v>
      </c>
      <c r="B158" s="39" t="str">
        <f>Orçamento!B153</f>
        <v>Sinapi</v>
      </c>
      <c r="C158" s="39">
        <f>Orçamento!C153</f>
        <v>0</v>
      </c>
      <c r="D158" s="93">
        <f>Orçamento!D153</f>
        <v>0</v>
      </c>
      <c r="E158" s="39">
        <f>Orçamento!E153</f>
        <v>0</v>
      </c>
      <c r="F158" s="94">
        <f>'Supressão-Acréscimo'!N158</f>
        <v>0</v>
      </c>
      <c r="G158" s="95">
        <f>'Orç. Pós Licitação'!G153</f>
        <v>0</v>
      </c>
      <c r="H158" s="95">
        <f>'Orç. Pós Licitação'!H153</f>
        <v>0</v>
      </c>
      <c r="I158" s="95">
        <f>'Orç. Pós Licitação'!I153</f>
        <v>0</v>
      </c>
      <c r="J158" s="96">
        <f>'BM 06'!L158</f>
        <v>0</v>
      </c>
      <c r="K158" s="97"/>
      <c r="L158" s="98">
        <f t="shared" si="25"/>
        <v>0</v>
      </c>
      <c r="M158" s="99">
        <f t="shared" si="26"/>
        <v>0</v>
      </c>
      <c r="N158" s="100">
        <f t="shared" si="27"/>
        <v>0</v>
      </c>
      <c r="O158" s="98">
        <f t="shared" si="28"/>
        <v>0</v>
      </c>
      <c r="P158" s="101">
        <f t="shared" si="29"/>
        <v>0</v>
      </c>
      <c r="Q158" s="102">
        <f t="shared" si="30"/>
        <v>0</v>
      </c>
    </row>
    <row r="159" spans="1:17" x14ac:dyDescent="0.2">
      <c r="A159" s="92" t="str">
        <f>Orçamento!A154</f>
        <v>5.15</v>
      </c>
      <c r="B159" s="39" t="str">
        <f>Orçamento!B154</f>
        <v>Sinapi</v>
      </c>
      <c r="C159" s="39">
        <f>Orçamento!C154</f>
        <v>0</v>
      </c>
      <c r="D159" s="93">
        <f>Orçamento!D154</f>
        <v>0</v>
      </c>
      <c r="E159" s="39">
        <f>Orçamento!E154</f>
        <v>0</v>
      </c>
      <c r="F159" s="94">
        <f>'Supressão-Acréscimo'!N159</f>
        <v>0</v>
      </c>
      <c r="G159" s="95">
        <f>'Orç. Pós Licitação'!G154</f>
        <v>0</v>
      </c>
      <c r="H159" s="95">
        <f>'Orç. Pós Licitação'!H154</f>
        <v>0</v>
      </c>
      <c r="I159" s="95">
        <f>'Orç. Pós Licitação'!I154</f>
        <v>0</v>
      </c>
      <c r="J159" s="96">
        <f>'BM 06'!L159</f>
        <v>0</v>
      </c>
      <c r="K159" s="97"/>
      <c r="L159" s="98">
        <f t="shared" si="25"/>
        <v>0</v>
      </c>
      <c r="M159" s="99">
        <f t="shared" si="26"/>
        <v>0</v>
      </c>
      <c r="N159" s="100">
        <f t="shared" si="27"/>
        <v>0</v>
      </c>
      <c r="O159" s="98">
        <f t="shared" si="28"/>
        <v>0</v>
      </c>
      <c r="P159" s="101">
        <f t="shared" si="29"/>
        <v>0</v>
      </c>
      <c r="Q159" s="102">
        <f t="shared" si="30"/>
        <v>0</v>
      </c>
    </row>
    <row r="160" spans="1:17" x14ac:dyDescent="0.2">
      <c r="A160" s="92" t="str">
        <f>Orçamento!A155</f>
        <v>5.16</v>
      </c>
      <c r="B160" s="39" t="str">
        <f>Orçamento!B155</f>
        <v>Sinapi</v>
      </c>
      <c r="C160" s="39">
        <f>Orçamento!C155</f>
        <v>0</v>
      </c>
      <c r="D160" s="93">
        <f>Orçamento!D155</f>
        <v>0</v>
      </c>
      <c r="E160" s="39">
        <f>Orçamento!E155</f>
        <v>0</v>
      </c>
      <c r="F160" s="94">
        <f>'Supressão-Acréscimo'!N160</f>
        <v>0</v>
      </c>
      <c r="G160" s="95">
        <f>'Orç. Pós Licitação'!G155</f>
        <v>0</v>
      </c>
      <c r="H160" s="95">
        <f>'Orç. Pós Licitação'!H155</f>
        <v>0</v>
      </c>
      <c r="I160" s="95">
        <f>'Orç. Pós Licitação'!I155</f>
        <v>0</v>
      </c>
      <c r="J160" s="96">
        <f>'BM 06'!L160</f>
        <v>0</v>
      </c>
      <c r="K160" s="97"/>
      <c r="L160" s="98">
        <f t="shared" si="25"/>
        <v>0</v>
      </c>
      <c r="M160" s="99">
        <f t="shared" si="26"/>
        <v>0</v>
      </c>
      <c r="N160" s="100">
        <f t="shared" si="27"/>
        <v>0</v>
      </c>
      <c r="O160" s="98">
        <f t="shared" si="28"/>
        <v>0</v>
      </c>
      <c r="P160" s="101">
        <f t="shared" si="29"/>
        <v>0</v>
      </c>
      <c r="Q160" s="102">
        <f t="shared" si="30"/>
        <v>0</v>
      </c>
    </row>
    <row r="161" spans="1:17" x14ac:dyDescent="0.2">
      <c r="A161" s="92" t="str">
        <f>Orçamento!A156</f>
        <v>5.17</v>
      </c>
      <c r="B161" s="39" t="str">
        <f>Orçamento!B156</f>
        <v>Sinapi</v>
      </c>
      <c r="C161" s="39">
        <f>Orçamento!C156</f>
        <v>0</v>
      </c>
      <c r="D161" s="93">
        <f>Orçamento!D156</f>
        <v>0</v>
      </c>
      <c r="E161" s="39">
        <f>Orçamento!E156</f>
        <v>0</v>
      </c>
      <c r="F161" s="94">
        <f>'Supressão-Acréscimo'!N161</f>
        <v>0</v>
      </c>
      <c r="G161" s="95">
        <f>'Orç. Pós Licitação'!G156</f>
        <v>0</v>
      </c>
      <c r="H161" s="95">
        <f>'Orç. Pós Licitação'!H156</f>
        <v>0</v>
      </c>
      <c r="I161" s="95">
        <f>'Orç. Pós Licitação'!I156</f>
        <v>0</v>
      </c>
      <c r="J161" s="96">
        <f>'BM 06'!L161</f>
        <v>0</v>
      </c>
      <c r="K161" s="97"/>
      <c r="L161" s="98">
        <f t="shared" si="25"/>
        <v>0</v>
      </c>
      <c r="M161" s="99">
        <f t="shared" si="26"/>
        <v>0</v>
      </c>
      <c r="N161" s="100">
        <f t="shared" si="27"/>
        <v>0</v>
      </c>
      <c r="O161" s="98">
        <f t="shared" si="28"/>
        <v>0</v>
      </c>
      <c r="P161" s="101">
        <f t="shared" si="29"/>
        <v>0</v>
      </c>
      <c r="Q161" s="102">
        <f t="shared" si="30"/>
        <v>0</v>
      </c>
    </row>
    <row r="162" spans="1:17" x14ac:dyDescent="0.2">
      <c r="A162" s="92" t="str">
        <f>Orçamento!A157</f>
        <v>5.18</v>
      </c>
      <c r="B162" s="39" t="str">
        <f>Orçamento!B157</f>
        <v>Sinapi</v>
      </c>
      <c r="C162" s="39">
        <f>Orçamento!C157</f>
        <v>0</v>
      </c>
      <c r="D162" s="93">
        <f>Orçamento!D157</f>
        <v>0</v>
      </c>
      <c r="E162" s="39">
        <f>Orçamento!E157</f>
        <v>0</v>
      </c>
      <c r="F162" s="94">
        <f>'Supressão-Acréscimo'!N162</f>
        <v>0</v>
      </c>
      <c r="G162" s="95">
        <f>'Orç. Pós Licitação'!G157</f>
        <v>0</v>
      </c>
      <c r="H162" s="95">
        <f>'Orç. Pós Licitação'!H157</f>
        <v>0</v>
      </c>
      <c r="I162" s="95">
        <f>'Orç. Pós Licitação'!I157</f>
        <v>0</v>
      </c>
      <c r="J162" s="96">
        <f>'BM 06'!L162</f>
        <v>0</v>
      </c>
      <c r="K162" s="97"/>
      <c r="L162" s="98">
        <f t="shared" si="25"/>
        <v>0</v>
      </c>
      <c r="M162" s="99">
        <f t="shared" si="26"/>
        <v>0</v>
      </c>
      <c r="N162" s="100">
        <f t="shared" si="27"/>
        <v>0</v>
      </c>
      <c r="O162" s="98">
        <f t="shared" si="28"/>
        <v>0</v>
      </c>
      <c r="P162" s="101">
        <f t="shared" si="29"/>
        <v>0</v>
      </c>
      <c r="Q162" s="102">
        <f t="shared" si="30"/>
        <v>0</v>
      </c>
    </row>
    <row r="163" spans="1:17" x14ac:dyDescent="0.2">
      <c r="A163" s="92" t="str">
        <f>Orçamento!A158</f>
        <v>5.19</v>
      </c>
      <c r="B163" s="39" t="str">
        <f>Orçamento!B158</f>
        <v>Sinapi</v>
      </c>
      <c r="C163" s="39">
        <f>Orçamento!C158</f>
        <v>0</v>
      </c>
      <c r="D163" s="93">
        <f>Orçamento!D158</f>
        <v>0</v>
      </c>
      <c r="E163" s="39">
        <f>Orçamento!E158</f>
        <v>0</v>
      </c>
      <c r="F163" s="94">
        <f>'Supressão-Acréscimo'!N163</f>
        <v>0</v>
      </c>
      <c r="G163" s="95">
        <f>'Orç. Pós Licitação'!G158</f>
        <v>0</v>
      </c>
      <c r="H163" s="95">
        <f>'Orç. Pós Licitação'!H158</f>
        <v>0</v>
      </c>
      <c r="I163" s="95">
        <f>'Orç. Pós Licitação'!I158</f>
        <v>0</v>
      </c>
      <c r="J163" s="96">
        <f>'BM 06'!L163</f>
        <v>0</v>
      </c>
      <c r="K163" s="97"/>
      <c r="L163" s="98">
        <f t="shared" si="25"/>
        <v>0</v>
      </c>
      <c r="M163" s="99">
        <f t="shared" si="26"/>
        <v>0</v>
      </c>
      <c r="N163" s="100">
        <f t="shared" si="27"/>
        <v>0</v>
      </c>
      <c r="O163" s="98">
        <f t="shared" si="28"/>
        <v>0</v>
      </c>
      <c r="P163" s="101">
        <f t="shared" si="29"/>
        <v>0</v>
      </c>
      <c r="Q163" s="102">
        <f t="shared" si="30"/>
        <v>0</v>
      </c>
    </row>
    <row r="164" spans="1:17" x14ac:dyDescent="0.2">
      <c r="A164" s="92" t="str">
        <f>Orçamento!A159</f>
        <v>5.20</v>
      </c>
      <c r="B164" s="39" t="str">
        <f>Orçamento!B159</f>
        <v>Sinapi</v>
      </c>
      <c r="C164" s="39">
        <f>Orçamento!C159</f>
        <v>0</v>
      </c>
      <c r="D164" s="93">
        <f>Orçamento!D159</f>
        <v>0</v>
      </c>
      <c r="E164" s="39">
        <f>Orçamento!E159</f>
        <v>0</v>
      </c>
      <c r="F164" s="94">
        <f>'Supressão-Acréscimo'!N164</f>
        <v>0</v>
      </c>
      <c r="G164" s="95">
        <f>'Orç. Pós Licitação'!G159</f>
        <v>0</v>
      </c>
      <c r="H164" s="95">
        <f>'Orç. Pós Licitação'!H159</f>
        <v>0</v>
      </c>
      <c r="I164" s="95">
        <f>'Orç. Pós Licitação'!I159</f>
        <v>0</v>
      </c>
      <c r="J164" s="96">
        <f>'BM 06'!L164</f>
        <v>0</v>
      </c>
      <c r="K164" s="97"/>
      <c r="L164" s="98">
        <f t="shared" si="25"/>
        <v>0</v>
      </c>
      <c r="M164" s="99">
        <f t="shared" si="26"/>
        <v>0</v>
      </c>
      <c r="N164" s="100">
        <f t="shared" si="27"/>
        <v>0</v>
      </c>
      <c r="O164" s="98">
        <f t="shared" si="28"/>
        <v>0</v>
      </c>
      <c r="P164" s="101">
        <f t="shared" si="29"/>
        <v>0</v>
      </c>
      <c r="Q164" s="102">
        <f t="shared" si="30"/>
        <v>0</v>
      </c>
    </row>
    <row r="165" spans="1:17" x14ac:dyDescent="0.2">
      <c r="A165" s="92" t="str">
        <f>Orçamento!A160</f>
        <v>5.21</v>
      </c>
      <c r="B165" s="39" t="str">
        <f>Orçamento!B160</f>
        <v>Sinapi</v>
      </c>
      <c r="C165" s="39">
        <f>Orçamento!C160</f>
        <v>0</v>
      </c>
      <c r="D165" s="93">
        <f>Orçamento!D160</f>
        <v>0</v>
      </c>
      <c r="E165" s="39">
        <f>Orçamento!E160</f>
        <v>0</v>
      </c>
      <c r="F165" s="94">
        <f>'Supressão-Acréscimo'!N165</f>
        <v>0</v>
      </c>
      <c r="G165" s="95">
        <f>'Orç. Pós Licitação'!G160</f>
        <v>0</v>
      </c>
      <c r="H165" s="95">
        <f>'Orç. Pós Licitação'!H160</f>
        <v>0</v>
      </c>
      <c r="I165" s="95">
        <f>'Orç. Pós Licitação'!I160</f>
        <v>0</v>
      </c>
      <c r="J165" s="96">
        <f>'BM 06'!L165</f>
        <v>0</v>
      </c>
      <c r="K165" s="97"/>
      <c r="L165" s="98">
        <f t="shared" si="25"/>
        <v>0</v>
      </c>
      <c r="M165" s="99">
        <f t="shared" si="26"/>
        <v>0</v>
      </c>
      <c r="N165" s="100">
        <f t="shared" si="27"/>
        <v>0</v>
      </c>
      <c r="O165" s="98">
        <f t="shared" si="28"/>
        <v>0</v>
      </c>
      <c r="P165" s="101">
        <f t="shared" si="29"/>
        <v>0</v>
      </c>
      <c r="Q165" s="102">
        <f t="shared" si="30"/>
        <v>0</v>
      </c>
    </row>
    <row r="166" spans="1:17" x14ac:dyDescent="0.2">
      <c r="A166" s="92" t="str">
        <f>Orçamento!A161</f>
        <v>5.22</v>
      </c>
      <c r="B166" s="39" t="str">
        <f>Orçamento!B161</f>
        <v>Sinapi</v>
      </c>
      <c r="C166" s="39">
        <f>Orçamento!C161</f>
        <v>0</v>
      </c>
      <c r="D166" s="93">
        <f>Orçamento!D161</f>
        <v>0</v>
      </c>
      <c r="E166" s="39">
        <f>Orçamento!E161</f>
        <v>0</v>
      </c>
      <c r="F166" s="94">
        <f>'Supressão-Acréscimo'!N166</f>
        <v>0</v>
      </c>
      <c r="G166" s="95">
        <f>'Orç. Pós Licitação'!G161</f>
        <v>0</v>
      </c>
      <c r="H166" s="95">
        <f>'Orç. Pós Licitação'!H161</f>
        <v>0</v>
      </c>
      <c r="I166" s="95">
        <f>'Orç. Pós Licitação'!I161</f>
        <v>0</v>
      </c>
      <c r="J166" s="96">
        <f>'BM 06'!L166</f>
        <v>0</v>
      </c>
      <c r="K166" s="97"/>
      <c r="L166" s="98">
        <f t="shared" si="25"/>
        <v>0</v>
      </c>
      <c r="M166" s="99">
        <f t="shared" si="26"/>
        <v>0</v>
      </c>
      <c r="N166" s="100">
        <f t="shared" si="27"/>
        <v>0</v>
      </c>
      <c r="O166" s="98">
        <f t="shared" si="28"/>
        <v>0</v>
      </c>
      <c r="P166" s="101">
        <f t="shared" si="29"/>
        <v>0</v>
      </c>
      <c r="Q166" s="102">
        <f t="shared" si="30"/>
        <v>0</v>
      </c>
    </row>
    <row r="167" spans="1:17" x14ac:dyDescent="0.2">
      <c r="A167" s="92" t="str">
        <f>Orçamento!A162</f>
        <v>5.23</v>
      </c>
      <c r="B167" s="39" t="str">
        <f>Orçamento!B162</f>
        <v>Sinapi</v>
      </c>
      <c r="C167" s="39">
        <f>Orçamento!C162</f>
        <v>0</v>
      </c>
      <c r="D167" s="93">
        <f>Orçamento!D162</f>
        <v>0</v>
      </c>
      <c r="E167" s="39">
        <f>Orçamento!E162</f>
        <v>0</v>
      </c>
      <c r="F167" s="94">
        <f>'Supressão-Acréscimo'!N167</f>
        <v>0</v>
      </c>
      <c r="G167" s="95">
        <f>'Orç. Pós Licitação'!G162</f>
        <v>0</v>
      </c>
      <c r="H167" s="95">
        <f>'Orç. Pós Licitação'!H162</f>
        <v>0</v>
      </c>
      <c r="I167" s="95">
        <f>'Orç. Pós Licitação'!I162</f>
        <v>0</v>
      </c>
      <c r="J167" s="96">
        <f>'BM 06'!L167</f>
        <v>0</v>
      </c>
      <c r="K167" s="97"/>
      <c r="L167" s="98">
        <f t="shared" si="25"/>
        <v>0</v>
      </c>
      <c r="M167" s="99">
        <f t="shared" si="26"/>
        <v>0</v>
      </c>
      <c r="N167" s="100">
        <f t="shared" si="27"/>
        <v>0</v>
      </c>
      <c r="O167" s="98">
        <f t="shared" si="28"/>
        <v>0</v>
      </c>
      <c r="P167" s="101">
        <f t="shared" si="29"/>
        <v>0</v>
      </c>
      <c r="Q167" s="102">
        <f t="shared" si="30"/>
        <v>0</v>
      </c>
    </row>
    <row r="168" spans="1:17" x14ac:dyDescent="0.2">
      <c r="A168" s="92" t="str">
        <f>Orçamento!A163</f>
        <v>5.24</v>
      </c>
      <c r="B168" s="39" t="str">
        <f>Orçamento!B163</f>
        <v>Sinapi</v>
      </c>
      <c r="C168" s="39">
        <f>Orçamento!C163</f>
        <v>0</v>
      </c>
      <c r="D168" s="93">
        <f>Orçamento!D163</f>
        <v>0</v>
      </c>
      <c r="E168" s="39">
        <f>Orçamento!E163</f>
        <v>0</v>
      </c>
      <c r="F168" s="94">
        <f>'Supressão-Acréscimo'!N168</f>
        <v>0</v>
      </c>
      <c r="G168" s="95">
        <f>'Orç. Pós Licitação'!G163</f>
        <v>0</v>
      </c>
      <c r="H168" s="95">
        <f>'Orç. Pós Licitação'!H163</f>
        <v>0</v>
      </c>
      <c r="I168" s="95">
        <f>'Orç. Pós Licitação'!I163</f>
        <v>0</v>
      </c>
      <c r="J168" s="96">
        <f>'BM 06'!L168</f>
        <v>0</v>
      </c>
      <c r="K168" s="97"/>
      <c r="L168" s="98">
        <f t="shared" si="25"/>
        <v>0</v>
      </c>
      <c r="M168" s="99">
        <f t="shared" si="26"/>
        <v>0</v>
      </c>
      <c r="N168" s="100">
        <f t="shared" si="27"/>
        <v>0</v>
      </c>
      <c r="O168" s="98">
        <f t="shared" si="28"/>
        <v>0</v>
      </c>
      <c r="P168" s="101">
        <f t="shared" si="29"/>
        <v>0</v>
      </c>
      <c r="Q168" s="102">
        <f t="shared" si="30"/>
        <v>0</v>
      </c>
    </row>
    <row r="169" spans="1:17" x14ac:dyDescent="0.2">
      <c r="A169" s="92" t="str">
        <f>Orçamento!A164</f>
        <v>5.25</v>
      </c>
      <c r="B169" s="39" t="str">
        <f>Orçamento!B164</f>
        <v>Sinapi</v>
      </c>
      <c r="C169" s="39">
        <f>Orçamento!C164</f>
        <v>0</v>
      </c>
      <c r="D169" s="93">
        <f>Orçamento!D164</f>
        <v>0</v>
      </c>
      <c r="E169" s="39">
        <f>Orçamento!E164</f>
        <v>0</v>
      </c>
      <c r="F169" s="94">
        <f>'Supressão-Acréscimo'!N169</f>
        <v>0</v>
      </c>
      <c r="G169" s="95">
        <f>'Orç. Pós Licitação'!G164</f>
        <v>0</v>
      </c>
      <c r="H169" s="95">
        <f>'Orç. Pós Licitação'!H164</f>
        <v>0</v>
      </c>
      <c r="I169" s="95">
        <f>'Orç. Pós Licitação'!I164</f>
        <v>0</v>
      </c>
      <c r="J169" s="96">
        <f>'BM 06'!L169</f>
        <v>0</v>
      </c>
      <c r="K169" s="97"/>
      <c r="L169" s="98">
        <f t="shared" si="25"/>
        <v>0</v>
      </c>
      <c r="M169" s="99">
        <f t="shared" si="26"/>
        <v>0</v>
      </c>
      <c r="N169" s="100">
        <f t="shared" si="27"/>
        <v>0</v>
      </c>
      <c r="O169" s="98">
        <f t="shared" si="28"/>
        <v>0</v>
      </c>
      <c r="P169" s="101">
        <f t="shared" si="29"/>
        <v>0</v>
      </c>
      <c r="Q169" s="102">
        <f t="shared" si="30"/>
        <v>0</v>
      </c>
    </row>
    <row r="170" spans="1:17" x14ac:dyDescent="0.2">
      <c r="A170" s="92" t="str">
        <f>Orçamento!A165</f>
        <v>5.26</v>
      </c>
      <c r="B170" s="39" t="str">
        <f>Orçamento!B165</f>
        <v>Sinapi</v>
      </c>
      <c r="C170" s="39">
        <f>Orçamento!C165</f>
        <v>0</v>
      </c>
      <c r="D170" s="93">
        <f>Orçamento!D165</f>
        <v>0</v>
      </c>
      <c r="E170" s="39">
        <f>Orçamento!E165</f>
        <v>0</v>
      </c>
      <c r="F170" s="94">
        <f>'Supressão-Acréscimo'!N170</f>
        <v>0</v>
      </c>
      <c r="G170" s="95">
        <f>'Orç. Pós Licitação'!G165</f>
        <v>0</v>
      </c>
      <c r="H170" s="95">
        <f>'Orç. Pós Licitação'!H165</f>
        <v>0</v>
      </c>
      <c r="I170" s="95">
        <f>'Orç. Pós Licitação'!I165</f>
        <v>0</v>
      </c>
      <c r="J170" s="96">
        <f>'BM 06'!L170</f>
        <v>0</v>
      </c>
      <c r="K170" s="97"/>
      <c r="L170" s="98">
        <f t="shared" si="25"/>
        <v>0</v>
      </c>
      <c r="M170" s="99">
        <f t="shared" si="26"/>
        <v>0</v>
      </c>
      <c r="N170" s="100">
        <f t="shared" si="27"/>
        <v>0</v>
      </c>
      <c r="O170" s="98">
        <f t="shared" si="28"/>
        <v>0</v>
      </c>
      <c r="P170" s="101">
        <f t="shared" si="29"/>
        <v>0</v>
      </c>
      <c r="Q170" s="102">
        <f t="shared" si="30"/>
        <v>0</v>
      </c>
    </row>
    <row r="171" spans="1:17" x14ac:dyDescent="0.2">
      <c r="A171" s="92" t="str">
        <f>Orçamento!A166</f>
        <v>5.27</v>
      </c>
      <c r="B171" s="39" t="str">
        <f>Orçamento!B166</f>
        <v>Sinapi</v>
      </c>
      <c r="C171" s="39">
        <f>Orçamento!C166</f>
        <v>0</v>
      </c>
      <c r="D171" s="93">
        <f>Orçamento!D166</f>
        <v>0</v>
      </c>
      <c r="E171" s="39">
        <f>Orçamento!E166</f>
        <v>0</v>
      </c>
      <c r="F171" s="94">
        <f>'Supressão-Acréscimo'!N171</f>
        <v>0</v>
      </c>
      <c r="G171" s="95">
        <f>'Orç. Pós Licitação'!G166</f>
        <v>0</v>
      </c>
      <c r="H171" s="95">
        <f>'Orç. Pós Licitação'!H166</f>
        <v>0</v>
      </c>
      <c r="I171" s="95">
        <f>'Orç. Pós Licitação'!I166</f>
        <v>0</v>
      </c>
      <c r="J171" s="96">
        <f>'BM 06'!L171</f>
        <v>0</v>
      </c>
      <c r="K171" s="97"/>
      <c r="L171" s="98">
        <f t="shared" si="25"/>
        <v>0</v>
      </c>
      <c r="M171" s="99">
        <f t="shared" si="26"/>
        <v>0</v>
      </c>
      <c r="N171" s="100">
        <f t="shared" si="27"/>
        <v>0</v>
      </c>
      <c r="O171" s="98">
        <f t="shared" si="28"/>
        <v>0</v>
      </c>
      <c r="P171" s="101">
        <f t="shared" si="29"/>
        <v>0</v>
      </c>
      <c r="Q171" s="102">
        <f t="shared" si="30"/>
        <v>0</v>
      </c>
    </row>
    <row r="172" spans="1:17" x14ac:dyDescent="0.2">
      <c r="A172" s="92" t="str">
        <f>Orçamento!A167</f>
        <v>5.28</v>
      </c>
      <c r="B172" s="39" t="str">
        <f>Orçamento!B167</f>
        <v>Sinapi</v>
      </c>
      <c r="C172" s="39">
        <f>Orçamento!C167</f>
        <v>0</v>
      </c>
      <c r="D172" s="93">
        <f>Orçamento!D167</f>
        <v>0</v>
      </c>
      <c r="E172" s="39">
        <f>Orçamento!E167</f>
        <v>0</v>
      </c>
      <c r="F172" s="94">
        <f>'Supressão-Acréscimo'!N172</f>
        <v>0</v>
      </c>
      <c r="G172" s="95">
        <f>'Orç. Pós Licitação'!G167</f>
        <v>0</v>
      </c>
      <c r="H172" s="95">
        <f>'Orç. Pós Licitação'!H167</f>
        <v>0</v>
      </c>
      <c r="I172" s="95">
        <f>'Orç. Pós Licitação'!I167</f>
        <v>0</v>
      </c>
      <c r="J172" s="96">
        <f>'BM 06'!L172</f>
        <v>0</v>
      </c>
      <c r="K172" s="97"/>
      <c r="L172" s="98">
        <f t="shared" si="25"/>
        <v>0</v>
      </c>
      <c r="M172" s="99">
        <f t="shared" si="26"/>
        <v>0</v>
      </c>
      <c r="N172" s="100">
        <f t="shared" si="27"/>
        <v>0</v>
      </c>
      <c r="O172" s="98">
        <f t="shared" si="28"/>
        <v>0</v>
      </c>
      <c r="P172" s="101">
        <f t="shared" si="29"/>
        <v>0</v>
      </c>
      <c r="Q172" s="102">
        <f t="shared" si="30"/>
        <v>0</v>
      </c>
    </row>
    <row r="173" spans="1:17" x14ac:dyDescent="0.2">
      <c r="A173" s="92" t="str">
        <f>Orçamento!A168</f>
        <v>5.29</v>
      </c>
      <c r="B173" s="39" t="str">
        <f>Orçamento!B168</f>
        <v>Sinapi</v>
      </c>
      <c r="C173" s="39">
        <f>Orçamento!C168</f>
        <v>0</v>
      </c>
      <c r="D173" s="93">
        <f>Orçamento!D168</f>
        <v>0</v>
      </c>
      <c r="E173" s="39">
        <f>Orçamento!E168</f>
        <v>0</v>
      </c>
      <c r="F173" s="94">
        <f>'Supressão-Acréscimo'!N173</f>
        <v>0</v>
      </c>
      <c r="G173" s="95">
        <f>'Orç. Pós Licitação'!G168</f>
        <v>0</v>
      </c>
      <c r="H173" s="95">
        <f>'Orç. Pós Licitação'!H168</f>
        <v>0</v>
      </c>
      <c r="I173" s="95">
        <f>'Orç. Pós Licitação'!I168</f>
        <v>0</v>
      </c>
      <c r="J173" s="96">
        <f>'BM 06'!L173</f>
        <v>0</v>
      </c>
      <c r="K173" s="97"/>
      <c r="L173" s="98">
        <f t="shared" si="25"/>
        <v>0</v>
      </c>
      <c r="M173" s="99">
        <f t="shared" si="26"/>
        <v>0</v>
      </c>
      <c r="N173" s="100">
        <f t="shared" si="27"/>
        <v>0</v>
      </c>
      <c r="O173" s="98">
        <f t="shared" si="28"/>
        <v>0</v>
      </c>
      <c r="P173" s="101">
        <f t="shared" si="29"/>
        <v>0</v>
      </c>
      <c r="Q173" s="102">
        <f t="shared" si="30"/>
        <v>0</v>
      </c>
    </row>
    <row r="174" spans="1:17" x14ac:dyDescent="0.2">
      <c r="A174" s="92" t="str">
        <f>Orçamento!A169</f>
        <v>5.30</v>
      </c>
      <c r="B174" s="39" t="str">
        <f>Orçamento!B169</f>
        <v>Sinapi</v>
      </c>
      <c r="C174" s="39">
        <f>Orçamento!C169</f>
        <v>0</v>
      </c>
      <c r="D174" s="93">
        <f>Orçamento!D169</f>
        <v>0</v>
      </c>
      <c r="E174" s="39">
        <f>Orçamento!E169</f>
        <v>0</v>
      </c>
      <c r="F174" s="94">
        <f>'Supressão-Acréscimo'!N174</f>
        <v>0</v>
      </c>
      <c r="G174" s="95">
        <f>'Orç. Pós Licitação'!G169</f>
        <v>0</v>
      </c>
      <c r="H174" s="95">
        <f>'Orç. Pós Licitação'!H169</f>
        <v>0</v>
      </c>
      <c r="I174" s="95">
        <f>'Orç. Pós Licitação'!I169</f>
        <v>0</v>
      </c>
      <c r="J174" s="96">
        <f>'BM 06'!L174</f>
        <v>0</v>
      </c>
      <c r="K174" s="97"/>
      <c r="L174" s="98">
        <f t="shared" si="25"/>
        <v>0</v>
      </c>
      <c r="M174" s="99">
        <f t="shared" si="26"/>
        <v>0</v>
      </c>
      <c r="N174" s="100">
        <f t="shared" si="27"/>
        <v>0</v>
      </c>
      <c r="O174" s="98">
        <f t="shared" si="28"/>
        <v>0</v>
      </c>
      <c r="P174" s="101">
        <f t="shared" si="29"/>
        <v>0</v>
      </c>
      <c r="Q174" s="102">
        <f t="shared" si="30"/>
        <v>0</v>
      </c>
    </row>
    <row r="175" spans="1:17" s="2" customFormat="1" ht="15.75" x14ac:dyDescent="0.25">
      <c r="A175" s="449"/>
      <c r="B175" s="434"/>
      <c r="C175" s="434"/>
      <c r="D175" s="435"/>
      <c r="E175" s="430" t="s">
        <v>1116</v>
      </c>
      <c r="F175" s="434"/>
      <c r="G175" s="434"/>
      <c r="H175" s="436"/>
      <c r="I175" s="437">
        <f>SUM(I145:I174)</f>
        <v>4118.37</v>
      </c>
      <c r="J175" s="438"/>
      <c r="K175" s="438"/>
      <c r="L175" s="438"/>
      <c r="M175" s="437">
        <f>SUM(M145:M174)</f>
        <v>0</v>
      </c>
      <c r="N175" s="437">
        <f>SUM(N145:N174)</f>
        <v>0</v>
      </c>
      <c r="O175" s="437">
        <f>SUM(O145:O174)</f>
        <v>0</v>
      </c>
      <c r="P175" s="439"/>
      <c r="Q175" s="450">
        <f>SUM(Q145:Q174)</f>
        <v>4118.37</v>
      </c>
    </row>
    <row r="176" spans="1:17" s="3" customFormat="1" ht="31.5" x14ac:dyDescent="0.25">
      <c r="A176" s="451" t="str">
        <f>Orçamento!A170</f>
        <v>6.0</v>
      </c>
      <c r="B176" s="427"/>
      <c r="C176" s="427"/>
      <c r="D176" s="428" t="str">
        <f>Orçamento!D170</f>
        <v>ABRIGO DO QUADRO DE COMANDO - CONCRETO ARMADO – VIGA CINTA E LAJE</v>
      </c>
      <c r="E176" s="427"/>
      <c r="F176" s="427"/>
      <c r="G176" s="429"/>
      <c r="H176" s="430"/>
      <c r="I176" s="430"/>
      <c r="J176" s="431"/>
      <c r="K176" s="431"/>
      <c r="L176" s="431"/>
      <c r="M176" s="432"/>
      <c r="N176" s="433">
        <f>N207/I207</f>
        <v>0</v>
      </c>
      <c r="O176" s="433">
        <f>O207/I207</f>
        <v>0</v>
      </c>
      <c r="P176" s="433"/>
      <c r="Q176" s="452">
        <f>Q207/I207</f>
        <v>1</v>
      </c>
    </row>
    <row r="177" spans="1:17" ht="28.5" x14ac:dyDescent="0.2">
      <c r="A177" s="92" t="str">
        <f>Orçamento!A171</f>
        <v>6.1</v>
      </c>
      <c r="B177" s="39" t="str">
        <f>Orçamento!B171</f>
        <v>Sinapi</v>
      </c>
      <c r="C177" s="39">
        <f>Orçamento!C171</f>
        <v>92267</v>
      </c>
      <c r="D177" s="93" t="str">
        <f>Orçamento!D171</f>
        <v>Fabricação de fôrma para laje em chapa de madeira compensada resinada e=17mm</v>
      </c>
      <c r="E177" s="39" t="str">
        <f>Orçamento!E171</f>
        <v>M2</v>
      </c>
      <c r="F177" s="94">
        <f>'Supressão-Acréscimo'!N177</f>
        <v>8.64</v>
      </c>
      <c r="G177" s="95">
        <f>'Orç. Pós Licitação'!G171</f>
        <v>77.239999999999995</v>
      </c>
      <c r="H177" s="95">
        <f>'Orç. Pós Licitação'!H171</f>
        <v>95.78</v>
      </c>
      <c r="I177" s="95">
        <f>'Orç. Pós Licitação'!I171</f>
        <v>827.54</v>
      </c>
      <c r="J177" s="96">
        <f>'BM 06'!L177</f>
        <v>0</v>
      </c>
      <c r="K177" s="97"/>
      <c r="L177" s="98">
        <f>J177+K177</f>
        <v>0</v>
      </c>
      <c r="M177" s="99">
        <f>ROUND(H177*J177,2)</f>
        <v>0</v>
      </c>
      <c r="N177" s="100">
        <f>ROUND(H177*K177,2)</f>
        <v>0</v>
      </c>
      <c r="O177" s="98">
        <f>ROUND(H177*L177,2)</f>
        <v>0</v>
      </c>
      <c r="P177" s="101">
        <f>F177-L177</f>
        <v>8.64</v>
      </c>
      <c r="Q177" s="102">
        <f>I177-O177</f>
        <v>827.54</v>
      </c>
    </row>
    <row r="178" spans="1:17" x14ac:dyDescent="0.2">
      <c r="A178" s="92" t="str">
        <f>Orçamento!A172</f>
        <v>6.2</v>
      </c>
      <c r="B178" s="39" t="str">
        <f>Orçamento!B172</f>
        <v>Sinapi</v>
      </c>
      <c r="C178" s="39">
        <f>Orçamento!C172</f>
        <v>92776</v>
      </c>
      <c r="D178" s="93" t="str">
        <f>Orçamento!D172</f>
        <v>Armação de ferragem para viga, com aço CA-50 de 6,3mm</v>
      </c>
      <c r="E178" s="39" t="str">
        <f>Orçamento!E172</f>
        <v>KG</v>
      </c>
      <c r="F178" s="94">
        <f>'Supressão-Acréscimo'!N178</f>
        <v>9.4</v>
      </c>
      <c r="G178" s="95">
        <f>'Orç. Pós Licitação'!G172</f>
        <v>19.010000000000002</v>
      </c>
      <c r="H178" s="95">
        <f>'Orç. Pós Licitação'!H172</f>
        <v>23.57</v>
      </c>
      <c r="I178" s="95">
        <f>'Orç. Pós Licitação'!I172</f>
        <v>221.56</v>
      </c>
      <c r="J178" s="96">
        <f>'BM 06'!L178</f>
        <v>0</v>
      </c>
      <c r="K178" s="97"/>
      <c r="L178" s="98">
        <f t="shared" ref="L178:L206" si="31">J178+K178</f>
        <v>0</v>
      </c>
      <c r="M178" s="99">
        <f t="shared" ref="M178:M206" si="32">ROUND(H178*J178,2)</f>
        <v>0</v>
      </c>
      <c r="N178" s="100">
        <f t="shared" ref="N178:N206" si="33">ROUND(H178*K178,2)</f>
        <v>0</v>
      </c>
      <c r="O178" s="98">
        <f t="shared" ref="O178:O206" si="34">ROUND(H178*L178,2)</f>
        <v>0</v>
      </c>
      <c r="P178" s="101">
        <f t="shared" ref="P178:P206" si="35">F178-L178</f>
        <v>9.4</v>
      </c>
      <c r="Q178" s="102">
        <f t="shared" ref="Q178:Q206" si="36">I178-O178</f>
        <v>221.56</v>
      </c>
    </row>
    <row r="179" spans="1:17" x14ac:dyDescent="0.2">
      <c r="A179" s="92" t="str">
        <f>Orçamento!A173</f>
        <v>6.3</v>
      </c>
      <c r="B179" s="39" t="str">
        <f>Orçamento!B173</f>
        <v>Sinapi</v>
      </c>
      <c r="C179" s="39">
        <f>Orçamento!C173</f>
        <v>7156</v>
      </c>
      <c r="D179" s="93" t="str">
        <f>Orçamento!D173</f>
        <v>Tela de aço soldada CA-60, ferro 5,0mm, malha 10x10cm</v>
      </c>
      <c r="E179" s="39" t="str">
        <f>Orçamento!E173</f>
        <v>M2</v>
      </c>
      <c r="F179" s="94">
        <f>'Supressão-Acréscimo'!N179</f>
        <v>7.5</v>
      </c>
      <c r="G179" s="95">
        <f>'Orç. Pós Licitação'!G173</f>
        <v>41.01</v>
      </c>
      <c r="H179" s="95">
        <f>'Orç. Pós Licitação'!H173</f>
        <v>50.85</v>
      </c>
      <c r="I179" s="95">
        <f>'Orç. Pós Licitação'!I173</f>
        <v>381.38</v>
      </c>
      <c r="J179" s="96">
        <f>'BM 06'!L179</f>
        <v>0</v>
      </c>
      <c r="K179" s="97"/>
      <c r="L179" s="98">
        <f t="shared" si="31"/>
        <v>0</v>
      </c>
      <c r="M179" s="99">
        <f t="shared" si="32"/>
        <v>0</v>
      </c>
      <c r="N179" s="100">
        <f t="shared" si="33"/>
        <v>0</v>
      </c>
      <c r="O179" s="98">
        <f t="shared" si="34"/>
        <v>0</v>
      </c>
      <c r="P179" s="101">
        <f t="shared" si="35"/>
        <v>7.5</v>
      </c>
      <c r="Q179" s="102">
        <f t="shared" si="36"/>
        <v>381.38</v>
      </c>
    </row>
    <row r="180" spans="1:17" ht="28.5" x14ac:dyDescent="0.2">
      <c r="A180" s="92" t="str">
        <f>Orçamento!A174</f>
        <v>6.4</v>
      </c>
      <c r="B180" s="39" t="str">
        <f>Orçamento!B174</f>
        <v>Sinapi</v>
      </c>
      <c r="C180" s="39">
        <f>Orçamento!C174</f>
        <v>92723</v>
      </c>
      <c r="D180" s="93" t="str">
        <f>Orçamento!D174</f>
        <v>Concretagem da viga cinta e laje, fck=20MPa, lançamento, adensamento e acabamento</v>
      </c>
      <c r="E180" s="39" t="str">
        <f>Orçamento!E174</f>
        <v>M3</v>
      </c>
      <c r="F180" s="94">
        <f>'Supressão-Acréscimo'!N180</f>
        <v>0.86</v>
      </c>
      <c r="G180" s="95">
        <f>'Orç. Pós Licitação'!G174</f>
        <v>477.59</v>
      </c>
      <c r="H180" s="95">
        <f>'Orç. Pós Licitação'!H174</f>
        <v>592.21</v>
      </c>
      <c r="I180" s="95">
        <f>'Orç. Pós Licitação'!I174</f>
        <v>509.3</v>
      </c>
      <c r="J180" s="96">
        <f>'BM 06'!L180</f>
        <v>0</v>
      </c>
      <c r="K180" s="97"/>
      <c r="L180" s="98">
        <f t="shared" si="31"/>
        <v>0</v>
      </c>
      <c r="M180" s="99">
        <f t="shared" si="32"/>
        <v>0</v>
      </c>
      <c r="N180" s="100">
        <f t="shared" si="33"/>
        <v>0</v>
      </c>
      <c r="O180" s="98">
        <f t="shared" si="34"/>
        <v>0</v>
      </c>
      <c r="P180" s="101">
        <f t="shared" si="35"/>
        <v>0.86</v>
      </c>
      <c r="Q180" s="102">
        <f t="shared" si="36"/>
        <v>509.3</v>
      </c>
    </row>
    <row r="181" spans="1:17" ht="28.5" x14ac:dyDescent="0.2">
      <c r="A181" s="92" t="str">
        <f>Orçamento!A175</f>
        <v>6.5</v>
      </c>
      <c r="B181" s="39" t="str">
        <f>Orçamento!B175</f>
        <v>Sinapi</v>
      </c>
      <c r="C181" s="39">
        <f>Orçamento!C175</f>
        <v>98554</v>
      </c>
      <c r="D181" s="93" t="str">
        <f>Orçamento!D175</f>
        <v>Impermeabilização de superfície com membrana à base de resina acrílica, 3 demãos - laje de cobertura</v>
      </c>
      <c r="E181" s="39" t="str">
        <f>Orçamento!E175</f>
        <v>M2</v>
      </c>
      <c r="F181" s="94">
        <f>'Supressão-Acréscimo'!N181</f>
        <v>9.1999999999999993</v>
      </c>
      <c r="G181" s="95">
        <f>'Orç. Pós Licitação'!G175</f>
        <v>36.42</v>
      </c>
      <c r="H181" s="95">
        <f>'Orç. Pós Licitação'!H175</f>
        <v>45.16</v>
      </c>
      <c r="I181" s="95">
        <f>'Orç. Pós Licitação'!I175</f>
        <v>415.47</v>
      </c>
      <c r="J181" s="96">
        <f>'BM 06'!L181</f>
        <v>0</v>
      </c>
      <c r="K181" s="97"/>
      <c r="L181" s="98">
        <f t="shared" si="31"/>
        <v>0</v>
      </c>
      <c r="M181" s="99">
        <f t="shared" si="32"/>
        <v>0</v>
      </c>
      <c r="N181" s="100">
        <f t="shared" si="33"/>
        <v>0</v>
      </c>
      <c r="O181" s="98">
        <f t="shared" si="34"/>
        <v>0</v>
      </c>
      <c r="P181" s="101">
        <f t="shared" si="35"/>
        <v>9.1999999999999993</v>
      </c>
      <c r="Q181" s="102">
        <f t="shared" si="36"/>
        <v>415.47</v>
      </c>
    </row>
    <row r="182" spans="1:17" x14ac:dyDescent="0.2">
      <c r="A182" s="92" t="str">
        <f>Orçamento!A176</f>
        <v>6.6</v>
      </c>
      <c r="B182" s="39" t="str">
        <f>Orçamento!B176</f>
        <v>Sinapi</v>
      </c>
      <c r="C182" s="39">
        <f>Orçamento!C176</f>
        <v>0</v>
      </c>
      <c r="D182" s="93">
        <f>Orçamento!D176</f>
        <v>0</v>
      </c>
      <c r="E182" s="39">
        <f>Orçamento!E176</f>
        <v>0</v>
      </c>
      <c r="F182" s="94">
        <f>'Supressão-Acréscimo'!N182</f>
        <v>0</v>
      </c>
      <c r="G182" s="95">
        <f>'Orç. Pós Licitação'!G176</f>
        <v>0</v>
      </c>
      <c r="H182" s="95">
        <f>'Orç. Pós Licitação'!H176</f>
        <v>0</v>
      </c>
      <c r="I182" s="95">
        <f>'Orç. Pós Licitação'!I176</f>
        <v>0</v>
      </c>
      <c r="J182" s="96">
        <f>'BM 06'!L182</f>
        <v>0</v>
      </c>
      <c r="K182" s="97"/>
      <c r="L182" s="98">
        <f t="shared" si="31"/>
        <v>0</v>
      </c>
      <c r="M182" s="99">
        <f t="shared" si="32"/>
        <v>0</v>
      </c>
      <c r="N182" s="100">
        <f t="shared" si="33"/>
        <v>0</v>
      </c>
      <c r="O182" s="98">
        <f t="shared" si="34"/>
        <v>0</v>
      </c>
      <c r="P182" s="101">
        <f t="shared" si="35"/>
        <v>0</v>
      </c>
      <c r="Q182" s="102">
        <f t="shared" si="36"/>
        <v>0</v>
      </c>
    </row>
    <row r="183" spans="1:17" x14ac:dyDescent="0.2">
      <c r="A183" s="92" t="str">
        <f>Orçamento!A177</f>
        <v>6.7</v>
      </c>
      <c r="B183" s="39" t="str">
        <f>Orçamento!B177</f>
        <v>Sinapi</v>
      </c>
      <c r="C183" s="39">
        <f>Orçamento!C177</f>
        <v>0</v>
      </c>
      <c r="D183" s="93">
        <f>Orçamento!D177</f>
        <v>0</v>
      </c>
      <c r="E183" s="39">
        <f>Orçamento!E177</f>
        <v>0</v>
      </c>
      <c r="F183" s="94">
        <f>'Supressão-Acréscimo'!N183</f>
        <v>0</v>
      </c>
      <c r="G183" s="95">
        <f>'Orç. Pós Licitação'!G177</f>
        <v>0</v>
      </c>
      <c r="H183" s="95">
        <f>'Orç. Pós Licitação'!H177</f>
        <v>0</v>
      </c>
      <c r="I183" s="95">
        <f>'Orç. Pós Licitação'!I177</f>
        <v>0</v>
      </c>
      <c r="J183" s="96">
        <f>'BM 06'!L183</f>
        <v>0</v>
      </c>
      <c r="K183" s="97"/>
      <c r="L183" s="98">
        <f t="shared" si="31"/>
        <v>0</v>
      </c>
      <c r="M183" s="99">
        <f t="shared" si="32"/>
        <v>0</v>
      </c>
      <c r="N183" s="100">
        <f t="shared" si="33"/>
        <v>0</v>
      </c>
      <c r="O183" s="98">
        <f t="shared" si="34"/>
        <v>0</v>
      </c>
      <c r="P183" s="101">
        <f t="shared" si="35"/>
        <v>0</v>
      </c>
      <c r="Q183" s="102">
        <f t="shared" si="36"/>
        <v>0</v>
      </c>
    </row>
    <row r="184" spans="1:17" x14ac:dyDescent="0.2">
      <c r="A184" s="92" t="str">
        <f>Orçamento!A178</f>
        <v>6.8</v>
      </c>
      <c r="B184" s="39" t="str">
        <f>Orçamento!B178</f>
        <v>Sinapi</v>
      </c>
      <c r="C184" s="39">
        <f>Orçamento!C178</f>
        <v>0</v>
      </c>
      <c r="D184" s="93">
        <f>Orçamento!D178</f>
        <v>0</v>
      </c>
      <c r="E184" s="39">
        <f>Orçamento!E178</f>
        <v>0</v>
      </c>
      <c r="F184" s="94">
        <f>'Supressão-Acréscimo'!N184</f>
        <v>0</v>
      </c>
      <c r="G184" s="95">
        <f>'Orç. Pós Licitação'!G178</f>
        <v>0</v>
      </c>
      <c r="H184" s="95">
        <f>'Orç. Pós Licitação'!H178</f>
        <v>0</v>
      </c>
      <c r="I184" s="95">
        <f>'Orç. Pós Licitação'!I178</f>
        <v>0</v>
      </c>
      <c r="J184" s="96">
        <f>'BM 06'!L184</f>
        <v>0</v>
      </c>
      <c r="K184" s="97"/>
      <c r="L184" s="98">
        <f t="shared" si="31"/>
        <v>0</v>
      </c>
      <c r="M184" s="99">
        <f t="shared" si="32"/>
        <v>0</v>
      </c>
      <c r="N184" s="100">
        <f t="shared" si="33"/>
        <v>0</v>
      </c>
      <c r="O184" s="98">
        <f t="shared" si="34"/>
        <v>0</v>
      </c>
      <c r="P184" s="101">
        <f t="shared" si="35"/>
        <v>0</v>
      </c>
      <c r="Q184" s="102">
        <f t="shared" si="36"/>
        <v>0</v>
      </c>
    </row>
    <row r="185" spans="1:17" x14ac:dyDescent="0.2">
      <c r="A185" s="92" t="str">
        <f>Orçamento!A179</f>
        <v>6.9</v>
      </c>
      <c r="B185" s="39" t="str">
        <f>Orçamento!B179</f>
        <v>Sinapi</v>
      </c>
      <c r="C185" s="39">
        <f>Orçamento!C179</f>
        <v>0</v>
      </c>
      <c r="D185" s="93">
        <f>Orçamento!D179</f>
        <v>0</v>
      </c>
      <c r="E185" s="39">
        <f>Orçamento!E179</f>
        <v>0</v>
      </c>
      <c r="F185" s="94">
        <f>'Supressão-Acréscimo'!N185</f>
        <v>0</v>
      </c>
      <c r="G185" s="95">
        <f>'Orç. Pós Licitação'!G179</f>
        <v>0</v>
      </c>
      <c r="H185" s="95">
        <f>'Orç. Pós Licitação'!H179</f>
        <v>0</v>
      </c>
      <c r="I185" s="95">
        <f>'Orç. Pós Licitação'!I179</f>
        <v>0</v>
      </c>
      <c r="J185" s="96">
        <f>'BM 06'!L185</f>
        <v>0</v>
      </c>
      <c r="K185" s="97"/>
      <c r="L185" s="98">
        <f t="shared" si="31"/>
        <v>0</v>
      </c>
      <c r="M185" s="99">
        <f t="shared" si="32"/>
        <v>0</v>
      </c>
      <c r="N185" s="100">
        <f t="shared" si="33"/>
        <v>0</v>
      </c>
      <c r="O185" s="98">
        <f t="shared" si="34"/>
        <v>0</v>
      </c>
      <c r="P185" s="101">
        <f t="shared" si="35"/>
        <v>0</v>
      </c>
      <c r="Q185" s="102">
        <f t="shared" si="36"/>
        <v>0</v>
      </c>
    </row>
    <row r="186" spans="1:17" x14ac:dyDescent="0.2">
      <c r="A186" s="92" t="str">
        <f>Orçamento!A180</f>
        <v>6.10</v>
      </c>
      <c r="B186" s="39" t="str">
        <f>Orçamento!B180</f>
        <v>Sinapi</v>
      </c>
      <c r="C186" s="39">
        <f>Orçamento!C180</f>
        <v>0</v>
      </c>
      <c r="D186" s="93">
        <f>Orçamento!D180</f>
        <v>0</v>
      </c>
      <c r="E186" s="39">
        <f>Orçamento!E180</f>
        <v>0</v>
      </c>
      <c r="F186" s="94">
        <f>'Supressão-Acréscimo'!N186</f>
        <v>0</v>
      </c>
      <c r="G186" s="95">
        <f>'Orç. Pós Licitação'!G180</f>
        <v>0</v>
      </c>
      <c r="H186" s="95">
        <f>'Orç. Pós Licitação'!H180</f>
        <v>0</v>
      </c>
      <c r="I186" s="95">
        <f>'Orç. Pós Licitação'!I180</f>
        <v>0</v>
      </c>
      <c r="J186" s="96">
        <f>'BM 06'!L186</f>
        <v>0</v>
      </c>
      <c r="K186" s="97"/>
      <c r="L186" s="98">
        <f t="shared" si="31"/>
        <v>0</v>
      </c>
      <c r="M186" s="99">
        <f t="shared" si="32"/>
        <v>0</v>
      </c>
      <c r="N186" s="100">
        <f t="shared" si="33"/>
        <v>0</v>
      </c>
      <c r="O186" s="98">
        <f t="shared" si="34"/>
        <v>0</v>
      </c>
      <c r="P186" s="101">
        <f t="shared" si="35"/>
        <v>0</v>
      </c>
      <c r="Q186" s="102">
        <f t="shared" si="36"/>
        <v>0</v>
      </c>
    </row>
    <row r="187" spans="1:17" x14ac:dyDescent="0.2">
      <c r="A187" s="92" t="str">
        <f>Orçamento!A181</f>
        <v>6.11</v>
      </c>
      <c r="B187" s="39" t="str">
        <f>Orçamento!B181</f>
        <v>Sinapi</v>
      </c>
      <c r="C187" s="39">
        <f>Orçamento!C181</f>
        <v>0</v>
      </c>
      <c r="D187" s="93">
        <f>Orçamento!D181</f>
        <v>0</v>
      </c>
      <c r="E187" s="39">
        <f>Orçamento!E181</f>
        <v>0</v>
      </c>
      <c r="F187" s="94">
        <f>'Supressão-Acréscimo'!N187</f>
        <v>0</v>
      </c>
      <c r="G187" s="95">
        <f>'Orç. Pós Licitação'!G181</f>
        <v>0</v>
      </c>
      <c r="H187" s="95">
        <f>'Orç. Pós Licitação'!H181</f>
        <v>0</v>
      </c>
      <c r="I187" s="95">
        <f>'Orç. Pós Licitação'!I181</f>
        <v>0</v>
      </c>
      <c r="J187" s="96">
        <f>'BM 06'!L187</f>
        <v>0</v>
      </c>
      <c r="K187" s="97"/>
      <c r="L187" s="98">
        <f t="shared" si="31"/>
        <v>0</v>
      </c>
      <c r="M187" s="99">
        <f t="shared" si="32"/>
        <v>0</v>
      </c>
      <c r="N187" s="100">
        <f t="shared" si="33"/>
        <v>0</v>
      </c>
      <c r="O187" s="98">
        <f t="shared" si="34"/>
        <v>0</v>
      </c>
      <c r="P187" s="101">
        <f t="shared" si="35"/>
        <v>0</v>
      </c>
      <c r="Q187" s="102">
        <f t="shared" si="36"/>
        <v>0</v>
      </c>
    </row>
    <row r="188" spans="1:17" x14ac:dyDescent="0.2">
      <c r="A188" s="92" t="str">
        <f>Orçamento!A182</f>
        <v>6.12</v>
      </c>
      <c r="B188" s="39" t="str">
        <f>Orçamento!B182</f>
        <v>Sinapi</v>
      </c>
      <c r="C188" s="39">
        <f>Orçamento!C182</f>
        <v>0</v>
      </c>
      <c r="D188" s="93">
        <f>Orçamento!D182</f>
        <v>0</v>
      </c>
      <c r="E188" s="39">
        <f>Orçamento!E182</f>
        <v>0</v>
      </c>
      <c r="F188" s="94">
        <f>'Supressão-Acréscimo'!N188</f>
        <v>0</v>
      </c>
      <c r="G188" s="95">
        <f>'Orç. Pós Licitação'!G182</f>
        <v>0</v>
      </c>
      <c r="H188" s="95">
        <f>'Orç. Pós Licitação'!H182</f>
        <v>0</v>
      </c>
      <c r="I188" s="95">
        <f>'Orç. Pós Licitação'!I182</f>
        <v>0</v>
      </c>
      <c r="J188" s="96">
        <f>'BM 06'!L188</f>
        <v>0</v>
      </c>
      <c r="K188" s="97"/>
      <c r="L188" s="98">
        <f t="shared" si="31"/>
        <v>0</v>
      </c>
      <c r="M188" s="99">
        <f t="shared" si="32"/>
        <v>0</v>
      </c>
      <c r="N188" s="100">
        <f t="shared" si="33"/>
        <v>0</v>
      </c>
      <c r="O188" s="98">
        <f t="shared" si="34"/>
        <v>0</v>
      </c>
      <c r="P188" s="101">
        <f t="shared" si="35"/>
        <v>0</v>
      </c>
      <c r="Q188" s="102">
        <f t="shared" si="36"/>
        <v>0</v>
      </c>
    </row>
    <row r="189" spans="1:17" x14ac:dyDescent="0.2">
      <c r="A189" s="92" t="str">
        <f>Orçamento!A183</f>
        <v>6.13</v>
      </c>
      <c r="B189" s="39" t="str">
        <f>Orçamento!B183</f>
        <v>Sinapi</v>
      </c>
      <c r="C189" s="39">
        <f>Orçamento!C183</f>
        <v>0</v>
      </c>
      <c r="D189" s="93">
        <f>Orçamento!D183</f>
        <v>0</v>
      </c>
      <c r="E189" s="39">
        <f>Orçamento!E183</f>
        <v>0</v>
      </c>
      <c r="F189" s="94">
        <f>'Supressão-Acréscimo'!N189</f>
        <v>0</v>
      </c>
      <c r="G189" s="95">
        <f>'Orç. Pós Licitação'!G183</f>
        <v>0</v>
      </c>
      <c r="H189" s="95">
        <f>'Orç. Pós Licitação'!H183</f>
        <v>0</v>
      </c>
      <c r="I189" s="95">
        <f>'Orç. Pós Licitação'!I183</f>
        <v>0</v>
      </c>
      <c r="J189" s="96">
        <f>'BM 06'!L189</f>
        <v>0</v>
      </c>
      <c r="K189" s="97"/>
      <c r="L189" s="98">
        <f t="shared" si="31"/>
        <v>0</v>
      </c>
      <c r="M189" s="99">
        <f t="shared" si="32"/>
        <v>0</v>
      </c>
      <c r="N189" s="100">
        <f t="shared" si="33"/>
        <v>0</v>
      </c>
      <c r="O189" s="98">
        <f t="shared" si="34"/>
        <v>0</v>
      </c>
      <c r="P189" s="101">
        <f t="shared" si="35"/>
        <v>0</v>
      </c>
      <c r="Q189" s="102">
        <f t="shared" si="36"/>
        <v>0</v>
      </c>
    </row>
    <row r="190" spans="1:17" x14ac:dyDescent="0.2">
      <c r="A190" s="92" t="str">
        <f>Orçamento!A184</f>
        <v>6.14</v>
      </c>
      <c r="B190" s="39" t="str">
        <f>Orçamento!B184</f>
        <v>Sinapi</v>
      </c>
      <c r="C190" s="39">
        <f>Orçamento!C184</f>
        <v>0</v>
      </c>
      <c r="D190" s="93">
        <f>Orçamento!D184</f>
        <v>0</v>
      </c>
      <c r="E190" s="39">
        <f>Orçamento!E184</f>
        <v>0</v>
      </c>
      <c r="F190" s="94">
        <f>'Supressão-Acréscimo'!N190</f>
        <v>0</v>
      </c>
      <c r="G190" s="95">
        <f>'Orç. Pós Licitação'!G184</f>
        <v>0</v>
      </c>
      <c r="H190" s="95">
        <f>'Orç. Pós Licitação'!H184</f>
        <v>0</v>
      </c>
      <c r="I190" s="95">
        <f>'Orç. Pós Licitação'!I184</f>
        <v>0</v>
      </c>
      <c r="J190" s="96">
        <f>'BM 06'!L190</f>
        <v>0</v>
      </c>
      <c r="K190" s="97"/>
      <c r="L190" s="98">
        <f t="shared" si="31"/>
        <v>0</v>
      </c>
      <c r="M190" s="99">
        <f t="shared" si="32"/>
        <v>0</v>
      </c>
      <c r="N190" s="100">
        <f t="shared" si="33"/>
        <v>0</v>
      </c>
      <c r="O190" s="98">
        <f t="shared" si="34"/>
        <v>0</v>
      </c>
      <c r="P190" s="101">
        <f t="shared" si="35"/>
        <v>0</v>
      </c>
      <c r="Q190" s="102">
        <f t="shared" si="36"/>
        <v>0</v>
      </c>
    </row>
    <row r="191" spans="1:17" x14ac:dyDescent="0.2">
      <c r="A191" s="92" t="str">
        <f>Orçamento!A185</f>
        <v>6.15</v>
      </c>
      <c r="B191" s="39" t="str">
        <f>Orçamento!B185</f>
        <v>Sinapi</v>
      </c>
      <c r="C191" s="39">
        <f>Orçamento!C185</f>
        <v>0</v>
      </c>
      <c r="D191" s="93">
        <f>Orçamento!D185</f>
        <v>0</v>
      </c>
      <c r="E191" s="39">
        <f>Orçamento!E185</f>
        <v>0</v>
      </c>
      <c r="F191" s="94">
        <f>'Supressão-Acréscimo'!N191</f>
        <v>0</v>
      </c>
      <c r="G191" s="95">
        <f>'Orç. Pós Licitação'!G185</f>
        <v>0</v>
      </c>
      <c r="H191" s="95">
        <f>'Orç. Pós Licitação'!H185</f>
        <v>0</v>
      </c>
      <c r="I191" s="95">
        <f>'Orç. Pós Licitação'!I185</f>
        <v>0</v>
      </c>
      <c r="J191" s="96">
        <f>'BM 06'!L191</f>
        <v>0</v>
      </c>
      <c r="K191" s="97"/>
      <c r="L191" s="98">
        <f t="shared" si="31"/>
        <v>0</v>
      </c>
      <c r="M191" s="99">
        <f t="shared" si="32"/>
        <v>0</v>
      </c>
      <c r="N191" s="100">
        <f t="shared" si="33"/>
        <v>0</v>
      </c>
      <c r="O191" s="98">
        <f t="shared" si="34"/>
        <v>0</v>
      </c>
      <c r="P191" s="101">
        <f t="shared" si="35"/>
        <v>0</v>
      </c>
      <c r="Q191" s="102">
        <f t="shared" si="36"/>
        <v>0</v>
      </c>
    </row>
    <row r="192" spans="1:17" x14ac:dyDescent="0.2">
      <c r="A192" s="92" t="str">
        <f>Orçamento!A186</f>
        <v>6.16</v>
      </c>
      <c r="B192" s="39" t="str">
        <f>Orçamento!B186</f>
        <v>Sinapi</v>
      </c>
      <c r="C192" s="39">
        <f>Orçamento!C186</f>
        <v>0</v>
      </c>
      <c r="D192" s="93">
        <f>Orçamento!D186</f>
        <v>0</v>
      </c>
      <c r="E192" s="39">
        <f>Orçamento!E186</f>
        <v>0</v>
      </c>
      <c r="F192" s="94">
        <f>'Supressão-Acréscimo'!N192</f>
        <v>0</v>
      </c>
      <c r="G192" s="95">
        <f>'Orç. Pós Licitação'!G186</f>
        <v>0</v>
      </c>
      <c r="H192" s="95">
        <f>'Orç. Pós Licitação'!H186</f>
        <v>0</v>
      </c>
      <c r="I192" s="95">
        <f>'Orç. Pós Licitação'!I186</f>
        <v>0</v>
      </c>
      <c r="J192" s="96">
        <f>'BM 06'!L192</f>
        <v>0</v>
      </c>
      <c r="K192" s="97"/>
      <c r="L192" s="98">
        <f t="shared" si="31"/>
        <v>0</v>
      </c>
      <c r="M192" s="99">
        <f t="shared" si="32"/>
        <v>0</v>
      </c>
      <c r="N192" s="100">
        <f t="shared" si="33"/>
        <v>0</v>
      </c>
      <c r="O192" s="98">
        <f t="shared" si="34"/>
        <v>0</v>
      </c>
      <c r="P192" s="101">
        <f t="shared" si="35"/>
        <v>0</v>
      </c>
      <c r="Q192" s="102">
        <f t="shared" si="36"/>
        <v>0</v>
      </c>
    </row>
    <row r="193" spans="1:17" x14ac:dyDescent="0.2">
      <c r="A193" s="92" t="str">
        <f>Orçamento!A187</f>
        <v>6.17</v>
      </c>
      <c r="B193" s="39" t="str">
        <f>Orçamento!B187</f>
        <v>Sinapi</v>
      </c>
      <c r="C193" s="39">
        <f>Orçamento!C187</f>
        <v>0</v>
      </c>
      <c r="D193" s="93">
        <f>Orçamento!D187</f>
        <v>0</v>
      </c>
      <c r="E193" s="39">
        <f>Orçamento!E187</f>
        <v>0</v>
      </c>
      <c r="F193" s="94">
        <f>'Supressão-Acréscimo'!N193</f>
        <v>0</v>
      </c>
      <c r="G193" s="95">
        <f>'Orç. Pós Licitação'!G187</f>
        <v>0</v>
      </c>
      <c r="H193" s="95">
        <f>'Orç. Pós Licitação'!H187</f>
        <v>0</v>
      </c>
      <c r="I193" s="95">
        <f>'Orç. Pós Licitação'!I187</f>
        <v>0</v>
      </c>
      <c r="J193" s="96">
        <f>'BM 06'!L193</f>
        <v>0</v>
      </c>
      <c r="K193" s="97"/>
      <c r="L193" s="98">
        <f t="shared" si="31"/>
        <v>0</v>
      </c>
      <c r="M193" s="99">
        <f t="shared" si="32"/>
        <v>0</v>
      </c>
      <c r="N193" s="100">
        <f t="shared" si="33"/>
        <v>0</v>
      </c>
      <c r="O193" s="98">
        <f t="shared" si="34"/>
        <v>0</v>
      </c>
      <c r="P193" s="101">
        <f t="shared" si="35"/>
        <v>0</v>
      </c>
      <c r="Q193" s="102">
        <f t="shared" si="36"/>
        <v>0</v>
      </c>
    </row>
    <row r="194" spans="1:17" x14ac:dyDescent="0.2">
      <c r="A194" s="92" t="str">
        <f>Orçamento!A188</f>
        <v>6.18</v>
      </c>
      <c r="B194" s="39" t="str">
        <f>Orçamento!B188</f>
        <v>Sinapi</v>
      </c>
      <c r="C194" s="39">
        <f>Orçamento!C188</f>
        <v>0</v>
      </c>
      <c r="D194" s="93">
        <f>Orçamento!D188</f>
        <v>0</v>
      </c>
      <c r="E194" s="39">
        <f>Orçamento!E188</f>
        <v>0</v>
      </c>
      <c r="F194" s="94">
        <f>'Supressão-Acréscimo'!N194</f>
        <v>0</v>
      </c>
      <c r="G194" s="95">
        <f>'Orç. Pós Licitação'!G188</f>
        <v>0</v>
      </c>
      <c r="H194" s="95">
        <f>'Orç. Pós Licitação'!H188</f>
        <v>0</v>
      </c>
      <c r="I194" s="95">
        <f>'Orç. Pós Licitação'!I188</f>
        <v>0</v>
      </c>
      <c r="J194" s="96">
        <f>'BM 06'!L194</f>
        <v>0</v>
      </c>
      <c r="K194" s="97"/>
      <c r="L194" s="98">
        <f t="shared" si="31"/>
        <v>0</v>
      </c>
      <c r="M194" s="99">
        <f t="shared" si="32"/>
        <v>0</v>
      </c>
      <c r="N194" s="100">
        <f t="shared" si="33"/>
        <v>0</v>
      </c>
      <c r="O194" s="98">
        <f t="shared" si="34"/>
        <v>0</v>
      </c>
      <c r="P194" s="101">
        <f t="shared" si="35"/>
        <v>0</v>
      </c>
      <c r="Q194" s="102">
        <f t="shared" si="36"/>
        <v>0</v>
      </c>
    </row>
    <row r="195" spans="1:17" x14ac:dyDescent="0.2">
      <c r="A195" s="92" t="str">
        <f>Orçamento!A189</f>
        <v>6.19</v>
      </c>
      <c r="B195" s="39" t="str">
        <f>Orçamento!B189</f>
        <v>Sinapi</v>
      </c>
      <c r="C195" s="39">
        <f>Orçamento!C189</f>
        <v>0</v>
      </c>
      <c r="D195" s="93">
        <f>Orçamento!D189</f>
        <v>0</v>
      </c>
      <c r="E195" s="39">
        <f>Orçamento!E189</f>
        <v>0</v>
      </c>
      <c r="F195" s="94">
        <f>'Supressão-Acréscimo'!N195</f>
        <v>0</v>
      </c>
      <c r="G195" s="95">
        <f>'Orç. Pós Licitação'!G189</f>
        <v>0</v>
      </c>
      <c r="H195" s="95">
        <f>'Orç. Pós Licitação'!H189</f>
        <v>0</v>
      </c>
      <c r="I195" s="95">
        <f>'Orç. Pós Licitação'!I189</f>
        <v>0</v>
      </c>
      <c r="J195" s="96">
        <f>'BM 06'!L195</f>
        <v>0</v>
      </c>
      <c r="K195" s="97"/>
      <c r="L195" s="98">
        <f t="shared" si="31"/>
        <v>0</v>
      </c>
      <c r="M195" s="99">
        <f t="shared" si="32"/>
        <v>0</v>
      </c>
      <c r="N195" s="100">
        <f t="shared" si="33"/>
        <v>0</v>
      </c>
      <c r="O195" s="98">
        <f t="shared" si="34"/>
        <v>0</v>
      </c>
      <c r="P195" s="101">
        <f t="shared" si="35"/>
        <v>0</v>
      </c>
      <c r="Q195" s="102">
        <f t="shared" si="36"/>
        <v>0</v>
      </c>
    </row>
    <row r="196" spans="1:17" x14ac:dyDescent="0.2">
      <c r="A196" s="92" t="str">
        <f>Orçamento!A190</f>
        <v>6.20</v>
      </c>
      <c r="B196" s="39" t="str">
        <f>Orçamento!B190</f>
        <v>Sinapi</v>
      </c>
      <c r="C196" s="39">
        <f>Orçamento!C190</f>
        <v>0</v>
      </c>
      <c r="D196" s="93">
        <f>Orçamento!D190</f>
        <v>0</v>
      </c>
      <c r="E196" s="39">
        <f>Orçamento!E190</f>
        <v>0</v>
      </c>
      <c r="F196" s="94">
        <f>'Supressão-Acréscimo'!N196</f>
        <v>0</v>
      </c>
      <c r="G196" s="95">
        <f>'Orç. Pós Licitação'!G190</f>
        <v>0</v>
      </c>
      <c r="H196" s="95">
        <f>'Orç. Pós Licitação'!H190</f>
        <v>0</v>
      </c>
      <c r="I196" s="95">
        <f>'Orç. Pós Licitação'!I190</f>
        <v>0</v>
      </c>
      <c r="J196" s="96">
        <f>'BM 06'!L196</f>
        <v>0</v>
      </c>
      <c r="K196" s="97"/>
      <c r="L196" s="98">
        <f t="shared" si="31"/>
        <v>0</v>
      </c>
      <c r="M196" s="99">
        <f t="shared" si="32"/>
        <v>0</v>
      </c>
      <c r="N196" s="100">
        <f t="shared" si="33"/>
        <v>0</v>
      </c>
      <c r="O196" s="98">
        <f t="shared" si="34"/>
        <v>0</v>
      </c>
      <c r="P196" s="101">
        <f t="shared" si="35"/>
        <v>0</v>
      </c>
      <c r="Q196" s="102">
        <f t="shared" si="36"/>
        <v>0</v>
      </c>
    </row>
    <row r="197" spans="1:17" x14ac:dyDescent="0.2">
      <c r="A197" s="92" t="str">
        <f>Orçamento!A191</f>
        <v>6.21</v>
      </c>
      <c r="B197" s="39" t="str">
        <f>Orçamento!B191</f>
        <v>Sinapi</v>
      </c>
      <c r="C197" s="39">
        <f>Orçamento!C191</f>
        <v>0</v>
      </c>
      <c r="D197" s="93">
        <f>Orçamento!D191</f>
        <v>0</v>
      </c>
      <c r="E197" s="39">
        <f>Orçamento!E191</f>
        <v>0</v>
      </c>
      <c r="F197" s="94">
        <f>'Supressão-Acréscimo'!N197</f>
        <v>0</v>
      </c>
      <c r="G197" s="95">
        <f>'Orç. Pós Licitação'!G191</f>
        <v>0</v>
      </c>
      <c r="H197" s="95">
        <f>'Orç. Pós Licitação'!H191</f>
        <v>0</v>
      </c>
      <c r="I197" s="95">
        <f>'Orç. Pós Licitação'!I191</f>
        <v>0</v>
      </c>
      <c r="J197" s="96">
        <f>'BM 06'!L197</f>
        <v>0</v>
      </c>
      <c r="K197" s="97"/>
      <c r="L197" s="98">
        <f t="shared" si="31"/>
        <v>0</v>
      </c>
      <c r="M197" s="99">
        <f t="shared" si="32"/>
        <v>0</v>
      </c>
      <c r="N197" s="100">
        <f t="shared" si="33"/>
        <v>0</v>
      </c>
      <c r="O197" s="98">
        <f t="shared" si="34"/>
        <v>0</v>
      </c>
      <c r="P197" s="101">
        <f t="shared" si="35"/>
        <v>0</v>
      </c>
      <c r="Q197" s="102">
        <f t="shared" si="36"/>
        <v>0</v>
      </c>
    </row>
    <row r="198" spans="1:17" x14ac:dyDescent="0.2">
      <c r="A198" s="92" t="str">
        <f>Orçamento!A192</f>
        <v>6.22</v>
      </c>
      <c r="B198" s="39" t="str">
        <f>Orçamento!B192</f>
        <v>Sinapi</v>
      </c>
      <c r="C198" s="39">
        <f>Orçamento!C192</f>
        <v>0</v>
      </c>
      <c r="D198" s="93">
        <f>Orçamento!D192</f>
        <v>0</v>
      </c>
      <c r="E198" s="39">
        <f>Orçamento!E192</f>
        <v>0</v>
      </c>
      <c r="F198" s="94">
        <f>'Supressão-Acréscimo'!N198</f>
        <v>0</v>
      </c>
      <c r="G198" s="95">
        <f>'Orç. Pós Licitação'!G192</f>
        <v>0</v>
      </c>
      <c r="H198" s="95">
        <f>'Orç. Pós Licitação'!H192</f>
        <v>0</v>
      </c>
      <c r="I198" s="95">
        <f>'Orç. Pós Licitação'!I192</f>
        <v>0</v>
      </c>
      <c r="J198" s="96">
        <f>'BM 06'!L198</f>
        <v>0</v>
      </c>
      <c r="K198" s="97"/>
      <c r="L198" s="98">
        <f t="shared" si="31"/>
        <v>0</v>
      </c>
      <c r="M198" s="99">
        <f t="shared" si="32"/>
        <v>0</v>
      </c>
      <c r="N198" s="100">
        <f t="shared" si="33"/>
        <v>0</v>
      </c>
      <c r="O198" s="98">
        <f t="shared" si="34"/>
        <v>0</v>
      </c>
      <c r="P198" s="101">
        <f t="shared" si="35"/>
        <v>0</v>
      </c>
      <c r="Q198" s="102">
        <f t="shared" si="36"/>
        <v>0</v>
      </c>
    </row>
    <row r="199" spans="1:17" x14ac:dyDescent="0.2">
      <c r="A199" s="92" t="str">
        <f>Orçamento!A193</f>
        <v>6.23</v>
      </c>
      <c r="B199" s="39" t="str">
        <f>Orçamento!B193</f>
        <v>Sinapi</v>
      </c>
      <c r="C199" s="39">
        <f>Orçamento!C193</f>
        <v>0</v>
      </c>
      <c r="D199" s="93">
        <f>Orçamento!D193</f>
        <v>0</v>
      </c>
      <c r="E199" s="39">
        <f>Orçamento!E193</f>
        <v>0</v>
      </c>
      <c r="F199" s="94">
        <f>'Supressão-Acréscimo'!N199</f>
        <v>0</v>
      </c>
      <c r="G199" s="95">
        <f>'Orç. Pós Licitação'!G193</f>
        <v>0</v>
      </c>
      <c r="H199" s="95">
        <f>'Orç. Pós Licitação'!H193</f>
        <v>0</v>
      </c>
      <c r="I199" s="95">
        <f>'Orç. Pós Licitação'!I193</f>
        <v>0</v>
      </c>
      <c r="J199" s="96">
        <f>'BM 06'!L199</f>
        <v>0</v>
      </c>
      <c r="K199" s="97"/>
      <c r="L199" s="98">
        <f t="shared" si="31"/>
        <v>0</v>
      </c>
      <c r="M199" s="99">
        <f t="shared" si="32"/>
        <v>0</v>
      </c>
      <c r="N199" s="100">
        <f t="shared" si="33"/>
        <v>0</v>
      </c>
      <c r="O199" s="98">
        <f t="shared" si="34"/>
        <v>0</v>
      </c>
      <c r="P199" s="101">
        <f t="shared" si="35"/>
        <v>0</v>
      </c>
      <c r="Q199" s="102">
        <f t="shared" si="36"/>
        <v>0</v>
      </c>
    </row>
    <row r="200" spans="1:17" x14ac:dyDescent="0.2">
      <c r="A200" s="92" t="str">
        <f>Orçamento!A194</f>
        <v>6.24</v>
      </c>
      <c r="B200" s="39" t="str">
        <f>Orçamento!B194</f>
        <v>Sinapi</v>
      </c>
      <c r="C200" s="39">
        <f>Orçamento!C194</f>
        <v>0</v>
      </c>
      <c r="D200" s="93">
        <f>Orçamento!D194</f>
        <v>0</v>
      </c>
      <c r="E200" s="39">
        <f>Orçamento!E194</f>
        <v>0</v>
      </c>
      <c r="F200" s="94">
        <f>'Supressão-Acréscimo'!N200</f>
        <v>0</v>
      </c>
      <c r="G200" s="95">
        <f>'Orç. Pós Licitação'!G194</f>
        <v>0</v>
      </c>
      <c r="H200" s="95">
        <f>'Orç. Pós Licitação'!H194</f>
        <v>0</v>
      </c>
      <c r="I200" s="95">
        <f>'Orç. Pós Licitação'!I194</f>
        <v>0</v>
      </c>
      <c r="J200" s="96">
        <f>'BM 06'!L200</f>
        <v>0</v>
      </c>
      <c r="K200" s="97"/>
      <c r="L200" s="98">
        <f t="shared" si="31"/>
        <v>0</v>
      </c>
      <c r="M200" s="99">
        <f t="shared" si="32"/>
        <v>0</v>
      </c>
      <c r="N200" s="100">
        <f t="shared" si="33"/>
        <v>0</v>
      </c>
      <c r="O200" s="98">
        <f t="shared" si="34"/>
        <v>0</v>
      </c>
      <c r="P200" s="101">
        <f t="shared" si="35"/>
        <v>0</v>
      </c>
      <c r="Q200" s="102">
        <f t="shared" si="36"/>
        <v>0</v>
      </c>
    </row>
    <row r="201" spans="1:17" x14ac:dyDescent="0.2">
      <c r="A201" s="92" t="str">
        <f>Orçamento!A195</f>
        <v>6.25</v>
      </c>
      <c r="B201" s="39" t="str">
        <f>Orçamento!B195</f>
        <v>Sinapi</v>
      </c>
      <c r="C201" s="39">
        <f>Orçamento!C195</f>
        <v>0</v>
      </c>
      <c r="D201" s="93">
        <f>Orçamento!D195</f>
        <v>0</v>
      </c>
      <c r="E201" s="39">
        <f>Orçamento!E195</f>
        <v>0</v>
      </c>
      <c r="F201" s="94">
        <f>'Supressão-Acréscimo'!N201</f>
        <v>0</v>
      </c>
      <c r="G201" s="95">
        <f>'Orç. Pós Licitação'!G195</f>
        <v>0</v>
      </c>
      <c r="H201" s="95">
        <f>'Orç. Pós Licitação'!H195</f>
        <v>0</v>
      </c>
      <c r="I201" s="95">
        <f>'Orç. Pós Licitação'!I195</f>
        <v>0</v>
      </c>
      <c r="J201" s="96">
        <f>'BM 06'!L201</f>
        <v>0</v>
      </c>
      <c r="K201" s="97"/>
      <c r="L201" s="98">
        <f t="shared" si="31"/>
        <v>0</v>
      </c>
      <c r="M201" s="99">
        <f t="shared" si="32"/>
        <v>0</v>
      </c>
      <c r="N201" s="100">
        <f t="shared" si="33"/>
        <v>0</v>
      </c>
      <c r="O201" s="98">
        <f t="shared" si="34"/>
        <v>0</v>
      </c>
      <c r="P201" s="101">
        <f t="shared" si="35"/>
        <v>0</v>
      </c>
      <c r="Q201" s="102">
        <f t="shared" si="36"/>
        <v>0</v>
      </c>
    </row>
    <row r="202" spans="1:17" x14ac:dyDescent="0.2">
      <c r="A202" s="92" t="str">
        <f>Orçamento!A196</f>
        <v>6.26</v>
      </c>
      <c r="B202" s="39" t="str">
        <f>Orçamento!B196</f>
        <v>Sinapi</v>
      </c>
      <c r="C202" s="39">
        <f>Orçamento!C196</f>
        <v>0</v>
      </c>
      <c r="D202" s="93">
        <f>Orçamento!D196</f>
        <v>0</v>
      </c>
      <c r="E202" s="39">
        <f>Orçamento!E196</f>
        <v>0</v>
      </c>
      <c r="F202" s="94">
        <f>'Supressão-Acréscimo'!N202</f>
        <v>0</v>
      </c>
      <c r="G202" s="95">
        <f>'Orç. Pós Licitação'!G196</f>
        <v>0</v>
      </c>
      <c r="H202" s="95">
        <f>'Orç. Pós Licitação'!H196</f>
        <v>0</v>
      </c>
      <c r="I202" s="95">
        <f>'Orç. Pós Licitação'!I196</f>
        <v>0</v>
      </c>
      <c r="J202" s="96">
        <f>'BM 06'!L202</f>
        <v>0</v>
      </c>
      <c r="K202" s="97"/>
      <c r="L202" s="98">
        <f t="shared" si="31"/>
        <v>0</v>
      </c>
      <c r="M202" s="99">
        <f t="shared" si="32"/>
        <v>0</v>
      </c>
      <c r="N202" s="100">
        <f t="shared" si="33"/>
        <v>0</v>
      </c>
      <c r="O202" s="98">
        <f t="shared" si="34"/>
        <v>0</v>
      </c>
      <c r="P202" s="101">
        <f t="shared" si="35"/>
        <v>0</v>
      </c>
      <c r="Q202" s="102">
        <f t="shared" si="36"/>
        <v>0</v>
      </c>
    </row>
    <row r="203" spans="1:17" x14ac:dyDescent="0.2">
      <c r="A203" s="92" t="str">
        <f>Orçamento!A197</f>
        <v>6.27</v>
      </c>
      <c r="B203" s="39" t="str">
        <f>Orçamento!B197</f>
        <v>Sinapi</v>
      </c>
      <c r="C203" s="39">
        <f>Orçamento!C197</f>
        <v>0</v>
      </c>
      <c r="D203" s="93">
        <f>Orçamento!D197</f>
        <v>0</v>
      </c>
      <c r="E203" s="39">
        <f>Orçamento!E197</f>
        <v>0</v>
      </c>
      <c r="F203" s="94">
        <f>'Supressão-Acréscimo'!N203</f>
        <v>0</v>
      </c>
      <c r="G203" s="95">
        <f>'Orç. Pós Licitação'!G197</f>
        <v>0</v>
      </c>
      <c r="H203" s="95">
        <f>'Orç. Pós Licitação'!H197</f>
        <v>0</v>
      </c>
      <c r="I203" s="95">
        <f>'Orç. Pós Licitação'!I197</f>
        <v>0</v>
      </c>
      <c r="J203" s="96">
        <f>'BM 06'!L203</f>
        <v>0</v>
      </c>
      <c r="K203" s="97"/>
      <c r="L203" s="98">
        <f t="shared" si="31"/>
        <v>0</v>
      </c>
      <c r="M203" s="99">
        <f t="shared" si="32"/>
        <v>0</v>
      </c>
      <c r="N203" s="100">
        <f t="shared" si="33"/>
        <v>0</v>
      </c>
      <c r="O203" s="98">
        <f t="shared" si="34"/>
        <v>0</v>
      </c>
      <c r="P203" s="101">
        <f t="shared" si="35"/>
        <v>0</v>
      </c>
      <c r="Q203" s="102">
        <f t="shared" si="36"/>
        <v>0</v>
      </c>
    </row>
    <row r="204" spans="1:17" x14ac:dyDescent="0.2">
      <c r="A204" s="92" t="str">
        <f>Orçamento!A198</f>
        <v>6.28</v>
      </c>
      <c r="B204" s="39" t="str">
        <f>Orçamento!B198</f>
        <v>Sinapi</v>
      </c>
      <c r="C204" s="39">
        <f>Orçamento!C198</f>
        <v>0</v>
      </c>
      <c r="D204" s="93">
        <f>Orçamento!D198</f>
        <v>0</v>
      </c>
      <c r="E204" s="39">
        <f>Orçamento!E198</f>
        <v>0</v>
      </c>
      <c r="F204" s="94">
        <f>'Supressão-Acréscimo'!N204</f>
        <v>0</v>
      </c>
      <c r="G204" s="95">
        <f>'Orç. Pós Licitação'!G198</f>
        <v>0</v>
      </c>
      <c r="H204" s="95">
        <f>'Orç. Pós Licitação'!H198</f>
        <v>0</v>
      </c>
      <c r="I204" s="95">
        <f>'Orç. Pós Licitação'!I198</f>
        <v>0</v>
      </c>
      <c r="J204" s="96">
        <f>'BM 06'!L204</f>
        <v>0</v>
      </c>
      <c r="K204" s="97"/>
      <c r="L204" s="98">
        <f t="shared" si="31"/>
        <v>0</v>
      </c>
      <c r="M204" s="99">
        <f t="shared" si="32"/>
        <v>0</v>
      </c>
      <c r="N204" s="100">
        <f t="shared" si="33"/>
        <v>0</v>
      </c>
      <c r="O204" s="98">
        <f t="shared" si="34"/>
        <v>0</v>
      </c>
      <c r="P204" s="101">
        <f t="shared" si="35"/>
        <v>0</v>
      </c>
      <c r="Q204" s="102">
        <f t="shared" si="36"/>
        <v>0</v>
      </c>
    </row>
    <row r="205" spans="1:17" x14ac:dyDescent="0.2">
      <c r="A205" s="92" t="str">
        <f>Orçamento!A199</f>
        <v>6.29</v>
      </c>
      <c r="B205" s="39" t="str">
        <f>Orçamento!B199</f>
        <v>Sinapi</v>
      </c>
      <c r="C205" s="39">
        <f>Orçamento!C199</f>
        <v>0</v>
      </c>
      <c r="D205" s="93">
        <f>Orçamento!D199</f>
        <v>0</v>
      </c>
      <c r="E205" s="39">
        <f>Orçamento!E199</f>
        <v>0</v>
      </c>
      <c r="F205" s="94">
        <f>'Supressão-Acréscimo'!N205</f>
        <v>0</v>
      </c>
      <c r="G205" s="95">
        <f>'Orç. Pós Licitação'!G199</f>
        <v>0</v>
      </c>
      <c r="H205" s="95">
        <f>'Orç. Pós Licitação'!H199</f>
        <v>0</v>
      </c>
      <c r="I205" s="95">
        <f>'Orç. Pós Licitação'!I199</f>
        <v>0</v>
      </c>
      <c r="J205" s="96">
        <f>'BM 06'!L205</f>
        <v>0</v>
      </c>
      <c r="K205" s="97"/>
      <c r="L205" s="98">
        <f t="shared" si="31"/>
        <v>0</v>
      </c>
      <c r="M205" s="99">
        <f t="shared" si="32"/>
        <v>0</v>
      </c>
      <c r="N205" s="100">
        <f t="shared" si="33"/>
        <v>0</v>
      </c>
      <c r="O205" s="98">
        <f t="shared" si="34"/>
        <v>0</v>
      </c>
      <c r="P205" s="101">
        <f t="shared" si="35"/>
        <v>0</v>
      </c>
      <c r="Q205" s="102">
        <f t="shared" si="36"/>
        <v>0</v>
      </c>
    </row>
    <row r="206" spans="1:17" x14ac:dyDescent="0.2">
      <c r="A206" s="92" t="str">
        <f>Orçamento!A200</f>
        <v>6.30</v>
      </c>
      <c r="B206" s="39" t="str">
        <f>Orçamento!B200</f>
        <v>Sinapi</v>
      </c>
      <c r="C206" s="39">
        <f>Orçamento!C200</f>
        <v>0</v>
      </c>
      <c r="D206" s="93">
        <f>Orçamento!D200</f>
        <v>0</v>
      </c>
      <c r="E206" s="39">
        <f>Orçamento!E200</f>
        <v>0</v>
      </c>
      <c r="F206" s="94">
        <f>'Supressão-Acréscimo'!N206</f>
        <v>0</v>
      </c>
      <c r="G206" s="95">
        <f>'Orç. Pós Licitação'!G200</f>
        <v>0</v>
      </c>
      <c r="H206" s="95">
        <f>'Orç. Pós Licitação'!H200</f>
        <v>0</v>
      </c>
      <c r="I206" s="95">
        <f>'Orç. Pós Licitação'!I200</f>
        <v>0</v>
      </c>
      <c r="J206" s="96">
        <f>'BM 06'!L206</f>
        <v>0</v>
      </c>
      <c r="K206" s="97"/>
      <c r="L206" s="98">
        <f t="shared" si="31"/>
        <v>0</v>
      </c>
      <c r="M206" s="99">
        <f t="shared" si="32"/>
        <v>0</v>
      </c>
      <c r="N206" s="100">
        <f t="shared" si="33"/>
        <v>0</v>
      </c>
      <c r="O206" s="98">
        <f t="shared" si="34"/>
        <v>0</v>
      </c>
      <c r="P206" s="101">
        <f t="shared" si="35"/>
        <v>0</v>
      </c>
      <c r="Q206" s="102">
        <f t="shared" si="36"/>
        <v>0</v>
      </c>
    </row>
    <row r="207" spans="1:17" s="2" customFormat="1" ht="15.75" x14ac:dyDescent="0.25">
      <c r="A207" s="449"/>
      <c r="B207" s="434"/>
      <c r="C207" s="434"/>
      <c r="D207" s="435"/>
      <c r="E207" s="430" t="s">
        <v>1116</v>
      </c>
      <c r="F207" s="434"/>
      <c r="G207" s="434"/>
      <c r="H207" s="436"/>
      <c r="I207" s="437">
        <f>SUM(I177:I206)</f>
        <v>2355.25</v>
      </c>
      <c r="J207" s="438"/>
      <c r="K207" s="438"/>
      <c r="L207" s="438"/>
      <c r="M207" s="437">
        <f>SUM(M177:M206)</f>
        <v>0</v>
      </c>
      <c r="N207" s="437">
        <f>SUM(N177:N206)</f>
        <v>0</v>
      </c>
      <c r="O207" s="437">
        <f>SUM(O177:O206)</f>
        <v>0</v>
      </c>
      <c r="P207" s="439"/>
      <c r="Q207" s="450">
        <f>SUM(Q177:Q206)</f>
        <v>2355.25</v>
      </c>
    </row>
    <row r="208" spans="1:17" s="3" customFormat="1" ht="15.75" x14ac:dyDescent="0.25">
      <c r="A208" s="451" t="str">
        <f>Orçamento!A201</f>
        <v>7.0</v>
      </c>
      <c r="B208" s="427"/>
      <c r="C208" s="427"/>
      <c r="D208" s="428" t="str">
        <f>Orçamento!D201</f>
        <v>ABRIGO DO QUADRO DE COMANDO - REVESTIMENTOS</v>
      </c>
      <c r="E208" s="427"/>
      <c r="F208" s="427"/>
      <c r="G208" s="429"/>
      <c r="H208" s="430"/>
      <c r="I208" s="430"/>
      <c r="J208" s="431"/>
      <c r="K208" s="431"/>
      <c r="L208" s="431"/>
      <c r="M208" s="432"/>
      <c r="N208" s="433">
        <f>N239/I239</f>
        <v>0</v>
      </c>
      <c r="O208" s="433">
        <f>O239/I239</f>
        <v>0</v>
      </c>
      <c r="P208" s="433"/>
      <c r="Q208" s="452">
        <f>Q239/I239</f>
        <v>1</v>
      </c>
    </row>
    <row r="209" spans="1:17" ht="28.5" x14ac:dyDescent="0.2">
      <c r="A209" s="92" t="str">
        <f>Orçamento!A202</f>
        <v>7.1</v>
      </c>
      <c r="B209" s="39" t="str">
        <f>Orçamento!B202</f>
        <v>Sinapi</v>
      </c>
      <c r="C209" s="39">
        <f>Orçamento!C202</f>
        <v>87894</v>
      </c>
      <c r="D209" s="93" t="str">
        <f>Orçamento!D202</f>
        <v>Chapisco aplicado em alvenaria e estruturas de concreto de fachada com colher de pedreiro – traço 1:3</v>
      </c>
      <c r="E209" s="39" t="str">
        <f>Orçamento!E202</f>
        <v>M2</v>
      </c>
      <c r="F209" s="94">
        <f>'Supressão-Acréscimo'!N209</f>
        <v>46.1</v>
      </c>
      <c r="G209" s="95">
        <f>'Orç. Pós Licitação'!G202</f>
        <v>6.21</v>
      </c>
      <c r="H209" s="95">
        <f>'Orç. Pós Licitação'!H202</f>
        <v>7.7</v>
      </c>
      <c r="I209" s="95">
        <f>'Orç. Pós Licitação'!I202</f>
        <v>354.97</v>
      </c>
      <c r="J209" s="96">
        <f>'BM 06'!L209</f>
        <v>0</v>
      </c>
      <c r="K209" s="97"/>
      <c r="L209" s="98">
        <f>J209+K209</f>
        <v>0</v>
      </c>
      <c r="M209" s="99">
        <f>ROUND(H209*J209,2)</f>
        <v>0</v>
      </c>
      <c r="N209" s="100">
        <f>ROUND(H209*K209,2)</f>
        <v>0</v>
      </c>
      <c r="O209" s="98">
        <f>ROUND(H209*L209,2)</f>
        <v>0</v>
      </c>
      <c r="P209" s="101">
        <f>F209-L209</f>
        <v>46.1</v>
      </c>
      <c r="Q209" s="102">
        <f>I209-O209</f>
        <v>354.97</v>
      </c>
    </row>
    <row r="210" spans="1:17" ht="28.5" x14ac:dyDescent="0.2">
      <c r="A210" s="92" t="str">
        <f>Orçamento!A203</f>
        <v>7.2</v>
      </c>
      <c r="B210" s="39" t="str">
        <f>Orçamento!B203</f>
        <v>Sinapi</v>
      </c>
      <c r="C210" s="39">
        <f>Orçamento!C203</f>
        <v>87547</v>
      </c>
      <c r="D210" s="93" t="str">
        <f>Orçamento!D203</f>
        <v>Massa única para recebimento de pintura com argamassa traço 1:2:8 , preparo mecânico, espessura de 10mm</v>
      </c>
      <c r="E210" s="39" t="str">
        <f>Orçamento!E203</f>
        <v>M2</v>
      </c>
      <c r="F210" s="94">
        <f>'Supressão-Acréscimo'!N210</f>
        <v>46.1</v>
      </c>
      <c r="G210" s="95">
        <f>'Orç. Pós Licitação'!G203</f>
        <v>20.6</v>
      </c>
      <c r="H210" s="95">
        <f>'Orç. Pós Licitação'!H203</f>
        <v>25.54</v>
      </c>
      <c r="I210" s="95">
        <f>'Orç. Pós Licitação'!I203</f>
        <v>1177.3900000000001</v>
      </c>
      <c r="J210" s="96">
        <f>'BM 06'!L210</f>
        <v>0</v>
      </c>
      <c r="K210" s="97"/>
      <c r="L210" s="98">
        <f t="shared" ref="L210:L238" si="37">J210+K210</f>
        <v>0</v>
      </c>
      <c r="M210" s="99">
        <f t="shared" ref="M210:M238" si="38">ROUND(H210*J210,2)</f>
        <v>0</v>
      </c>
      <c r="N210" s="100">
        <f t="shared" ref="N210:N238" si="39">ROUND(H210*K210,2)</f>
        <v>0</v>
      </c>
      <c r="O210" s="98">
        <f t="shared" ref="O210:O238" si="40">ROUND(H210*L210,2)</f>
        <v>0</v>
      </c>
      <c r="P210" s="101">
        <f t="shared" ref="P210:P238" si="41">F210-L210</f>
        <v>46.1</v>
      </c>
      <c r="Q210" s="102">
        <f t="shared" ref="Q210:Q238" si="42">I210-O210</f>
        <v>1177.3900000000001</v>
      </c>
    </row>
    <row r="211" spans="1:17" x14ac:dyDescent="0.2">
      <c r="A211" s="92" t="str">
        <f>Orçamento!A204</f>
        <v>7.3</v>
      </c>
      <c r="B211" s="39" t="str">
        <f>Orçamento!B204</f>
        <v>Sinapi</v>
      </c>
      <c r="C211" s="39">
        <f>Orçamento!C204</f>
        <v>0</v>
      </c>
      <c r="D211" s="93">
        <f>Orçamento!D204</f>
        <v>0</v>
      </c>
      <c r="E211" s="39">
        <f>Orçamento!E204</f>
        <v>0</v>
      </c>
      <c r="F211" s="94">
        <f>'Supressão-Acréscimo'!N211</f>
        <v>0</v>
      </c>
      <c r="G211" s="95">
        <f>'Orç. Pós Licitação'!G204</f>
        <v>0</v>
      </c>
      <c r="H211" s="95">
        <f>'Orç. Pós Licitação'!H204</f>
        <v>0</v>
      </c>
      <c r="I211" s="95">
        <f>'Orç. Pós Licitação'!I204</f>
        <v>0</v>
      </c>
      <c r="J211" s="96">
        <f>'BM 06'!L211</f>
        <v>0</v>
      </c>
      <c r="K211" s="97"/>
      <c r="L211" s="98">
        <f t="shared" si="37"/>
        <v>0</v>
      </c>
      <c r="M211" s="99">
        <f t="shared" si="38"/>
        <v>0</v>
      </c>
      <c r="N211" s="100">
        <f t="shared" si="39"/>
        <v>0</v>
      </c>
      <c r="O211" s="98">
        <f t="shared" si="40"/>
        <v>0</v>
      </c>
      <c r="P211" s="101">
        <f t="shared" si="41"/>
        <v>0</v>
      </c>
      <c r="Q211" s="102">
        <f t="shared" si="42"/>
        <v>0</v>
      </c>
    </row>
    <row r="212" spans="1:17" x14ac:dyDescent="0.2">
      <c r="A212" s="92" t="str">
        <f>Orçamento!A205</f>
        <v>7.4</v>
      </c>
      <c r="B212" s="39" t="str">
        <f>Orçamento!B205</f>
        <v>Sinapi</v>
      </c>
      <c r="C212" s="39">
        <f>Orçamento!C205</f>
        <v>0</v>
      </c>
      <c r="D212" s="93">
        <f>Orçamento!D205</f>
        <v>0</v>
      </c>
      <c r="E212" s="39">
        <f>Orçamento!E205</f>
        <v>0</v>
      </c>
      <c r="F212" s="94">
        <f>'Supressão-Acréscimo'!N212</f>
        <v>0</v>
      </c>
      <c r="G212" s="95">
        <f>'Orç. Pós Licitação'!G205</f>
        <v>0</v>
      </c>
      <c r="H212" s="95">
        <f>'Orç. Pós Licitação'!H205</f>
        <v>0</v>
      </c>
      <c r="I212" s="95">
        <f>'Orç. Pós Licitação'!I205</f>
        <v>0</v>
      </c>
      <c r="J212" s="96">
        <f>'BM 06'!L212</f>
        <v>0</v>
      </c>
      <c r="K212" s="97"/>
      <c r="L212" s="98">
        <f t="shared" si="37"/>
        <v>0</v>
      </c>
      <c r="M212" s="99">
        <f t="shared" si="38"/>
        <v>0</v>
      </c>
      <c r="N212" s="100">
        <f t="shared" si="39"/>
        <v>0</v>
      </c>
      <c r="O212" s="98">
        <f t="shared" si="40"/>
        <v>0</v>
      </c>
      <c r="P212" s="101">
        <f t="shared" si="41"/>
        <v>0</v>
      </c>
      <c r="Q212" s="102">
        <f t="shared" si="42"/>
        <v>0</v>
      </c>
    </row>
    <row r="213" spans="1:17" x14ac:dyDescent="0.2">
      <c r="A213" s="92" t="str">
        <f>Orçamento!A206</f>
        <v>7.5</v>
      </c>
      <c r="B213" s="39" t="str">
        <f>Orçamento!B206</f>
        <v>Sinapi</v>
      </c>
      <c r="C213" s="39">
        <f>Orçamento!C206</f>
        <v>0</v>
      </c>
      <c r="D213" s="93">
        <f>Orçamento!D206</f>
        <v>0</v>
      </c>
      <c r="E213" s="39">
        <f>Orçamento!E206</f>
        <v>0</v>
      </c>
      <c r="F213" s="94">
        <f>'Supressão-Acréscimo'!N213</f>
        <v>0</v>
      </c>
      <c r="G213" s="95">
        <f>'Orç. Pós Licitação'!G206</f>
        <v>0</v>
      </c>
      <c r="H213" s="95">
        <f>'Orç. Pós Licitação'!H206</f>
        <v>0</v>
      </c>
      <c r="I213" s="95">
        <f>'Orç. Pós Licitação'!I206</f>
        <v>0</v>
      </c>
      <c r="J213" s="96">
        <f>'BM 06'!L213</f>
        <v>0</v>
      </c>
      <c r="K213" s="97"/>
      <c r="L213" s="98">
        <f t="shared" si="37"/>
        <v>0</v>
      </c>
      <c r="M213" s="99">
        <f t="shared" si="38"/>
        <v>0</v>
      </c>
      <c r="N213" s="100">
        <f t="shared" si="39"/>
        <v>0</v>
      </c>
      <c r="O213" s="98">
        <f t="shared" si="40"/>
        <v>0</v>
      </c>
      <c r="P213" s="101">
        <f t="shared" si="41"/>
        <v>0</v>
      </c>
      <c r="Q213" s="102">
        <f t="shared" si="42"/>
        <v>0</v>
      </c>
    </row>
    <row r="214" spans="1:17" x14ac:dyDescent="0.2">
      <c r="A214" s="92" t="str">
        <f>Orçamento!A207</f>
        <v>7.6</v>
      </c>
      <c r="B214" s="39" t="str">
        <f>Orçamento!B207</f>
        <v>Sinapi</v>
      </c>
      <c r="C214" s="39">
        <f>Orçamento!C207</f>
        <v>0</v>
      </c>
      <c r="D214" s="93">
        <f>Orçamento!D207</f>
        <v>0</v>
      </c>
      <c r="E214" s="39">
        <f>Orçamento!E207</f>
        <v>0</v>
      </c>
      <c r="F214" s="94">
        <f>'Supressão-Acréscimo'!N214</f>
        <v>0</v>
      </c>
      <c r="G214" s="95">
        <f>'Orç. Pós Licitação'!G207</f>
        <v>0</v>
      </c>
      <c r="H214" s="95">
        <f>'Orç. Pós Licitação'!H207</f>
        <v>0</v>
      </c>
      <c r="I214" s="95">
        <f>'Orç. Pós Licitação'!I207</f>
        <v>0</v>
      </c>
      <c r="J214" s="96">
        <f>'BM 06'!L214</f>
        <v>0</v>
      </c>
      <c r="K214" s="97"/>
      <c r="L214" s="98">
        <f t="shared" si="37"/>
        <v>0</v>
      </c>
      <c r="M214" s="99">
        <f t="shared" si="38"/>
        <v>0</v>
      </c>
      <c r="N214" s="100">
        <f t="shared" si="39"/>
        <v>0</v>
      </c>
      <c r="O214" s="98">
        <f t="shared" si="40"/>
        <v>0</v>
      </c>
      <c r="P214" s="101">
        <f t="shared" si="41"/>
        <v>0</v>
      </c>
      <c r="Q214" s="102">
        <f t="shared" si="42"/>
        <v>0</v>
      </c>
    </row>
    <row r="215" spans="1:17" x14ac:dyDescent="0.2">
      <c r="A215" s="92" t="str">
        <f>Orçamento!A208</f>
        <v>7.7</v>
      </c>
      <c r="B215" s="39" t="str">
        <f>Orçamento!B208</f>
        <v>Sinapi</v>
      </c>
      <c r="C215" s="39">
        <f>Orçamento!C208</f>
        <v>0</v>
      </c>
      <c r="D215" s="93">
        <f>Orçamento!D208</f>
        <v>0</v>
      </c>
      <c r="E215" s="39">
        <f>Orçamento!E208</f>
        <v>0</v>
      </c>
      <c r="F215" s="94">
        <f>'Supressão-Acréscimo'!N215</f>
        <v>0</v>
      </c>
      <c r="G215" s="95">
        <f>'Orç. Pós Licitação'!G208</f>
        <v>0</v>
      </c>
      <c r="H215" s="95">
        <f>'Orç. Pós Licitação'!H208</f>
        <v>0</v>
      </c>
      <c r="I215" s="95">
        <f>'Orç. Pós Licitação'!I208</f>
        <v>0</v>
      </c>
      <c r="J215" s="96">
        <f>'BM 06'!L215</f>
        <v>0</v>
      </c>
      <c r="K215" s="97"/>
      <c r="L215" s="98">
        <f t="shared" si="37"/>
        <v>0</v>
      </c>
      <c r="M215" s="99">
        <f t="shared" si="38"/>
        <v>0</v>
      </c>
      <c r="N215" s="100">
        <f t="shared" si="39"/>
        <v>0</v>
      </c>
      <c r="O215" s="98">
        <f t="shared" si="40"/>
        <v>0</v>
      </c>
      <c r="P215" s="101">
        <f t="shared" si="41"/>
        <v>0</v>
      </c>
      <c r="Q215" s="102">
        <f t="shared" si="42"/>
        <v>0</v>
      </c>
    </row>
    <row r="216" spans="1:17" x14ac:dyDescent="0.2">
      <c r="A216" s="92" t="str">
        <f>Orçamento!A209</f>
        <v>7.8</v>
      </c>
      <c r="B216" s="39" t="str">
        <f>Orçamento!B209</f>
        <v>Sinapi</v>
      </c>
      <c r="C216" s="39">
        <f>Orçamento!C209</f>
        <v>0</v>
      </c>
      <c r="D216" s="93">
        <f>Orçamento!D209</f>
        <v>0</v>
      </c>
      <c r="E216" s="39">
        <f>Orçamento!E209</f>
        <v>0</v>
      </c>
      <c r="F216" s="94">
        <f>'Supressão-Acréscimo'!N216</f>
        <v>0</v>
      </c>
      <c r="G216" s="95">
        <f>'Orç. Pós Licitação'!G209</f>
        <v>0</v>
      </c>
      <c r="H216" s="95">
        <f>'Orç. Pós Licitação'!H209</f>
        <v>0</v>
      </c>
      <c r="I216" s="95">
        <f>'Orç. Pós Licitação'!I209</f>
        <v>0</v>
      </c>
      <c r="J216" s="96">
        <f>'BM 06'!L216</f>
        <v>0</v>
      </c>
      <c r="K216" s="97"/>
      <c r="L216" s="98">
        <f t="shared" si="37"/>
        <v>0</v>
      </c>
      <c r="M216" s="99">
        <f t="shared" si="38"/>
        <v>0</v>
      </c>
      <c r="N216" s="100">
        <f t="shared" si="39"/>
        <v>0</v>
      </c>
      <c r="O216" s="98">
        <f t="shared" si="40"/>
        <v>0</v>
      </c>
      <c r="P216" s="101">
        <f t="shared" si="41"/>
        <v>0</v>
      </c>
      <c r="Q216" s="102">
        <f t="shared" si="42"/>
        <v>0</v>
      </c>
    </row>
    <row r="217" spans="1:17" x14ac:dyDescent="0.2">
      <c r="A217" s="92" t="str">
        <f>Orçamento!A210</f>
        <v>7.9</v>
      </c>
      <c r="B217" s="39" t="str">
        <f>Orçamento!B210</f>
        <v>Sinapi</v>
      </c>
      <c r="C217" s="39">
        <f>Orçamento!C210</f>
        <v>0</v>
      </c>
      <c r="D217" s="93">
        <f>Orçamento!D210</f>
        <v>0</v>
      </c>
      <c r="E217" s="39">
        <f>Orçamento!E210</f>
        <v>0</v>
      </c>
      <c r="F217" s="94">
        <f>'Supressão-Acréscimo'!N217</f>
        <v>0</v>
      </c>
      <c r="G217" s="95">
        <f>'Orç. Pós Licitação'!G210</f>
        <v>0</v>
      </c>
      <c r="H217" s="95">
        <f>'Orç. Pós Licitação'!H210</f>
        <v>0</v>
      </c>
      <c r="I217" s="95">
        <f>'Orç. Pós Licitação'!I210</f>
        <v>0</v>
      </c>
      <c r="J217" s="96">
        <f>'BM 06'!L217</f>
        <v>0</v>
      </c>
      <c r="K217" s="97"/>
      <c r="L217" s="98">
        <f t="shared" si="37"/>
        <v>0</v>
      </c>
      <c r="M217" s="99">
        <f t="shared" si="38"/>
        <v>0</v>
      </c>
      <c r="N217" s="100">
        <f t="shared" si="39"/>
        <v>0</v>
      </c>
      <c r="O217" s="98">
        <f t="shared" si="40"/>
        <v>0</v>
      </c>
      <c r="P217" s="101">
        <f t="shared" si="41"/>
        <v>0</v>
      </c>
      <c r="Q217" s="102">
        <f t="shared" si="42"/>
        <v>0</v>
      </c>
    </row>
    <row r="218" spans="1:17" x14ac:dyDescent="0.2">
      <c r="A218" s="92" t="str">
        <f>Orçamento!A211</f>
        <v>7.10</v>
      </c>
      <c r="B218" s="39" t="str">
        <f>Orçamento!B211</f>
        <v>Sinapi</v>
      </c>
      <c r="C218" s="39">
        <f>Orçamento!C211</f>
        <v>0</v>
      </c>
      <c r="D218" s="93">
        <f>Orçamento!D211</f>
        <v>0</v>
      </c>
      <c r="E218" s="39">
        <f>Orçamento!E211</f>
        <v>0</v>
      </c>
      <c r="F218" s="94">
        <f>'Supressão-Acréscimo'!N218</f>
        <v>0</v>
      </c>
      <c r="G218" s="95">
        <f>'Orç. Pós Licitação'!G211</f>
        <v>0</v>
      </c>
      <c r="H218" s="95">
        <f>'Orç. Pós Licitação'!H211</f>
        <v>0</v>
      </c>
      <c r="I218" s="95">
        <f>'Orç. Pós Licitação'!I211</f>
        <v>0</v>
      </c>
      <c r="J218" s="96">
        <f>'BM 06'!L218</f>
        <v>0</v>
      </c>
      <c r="K218" s="97"/>
      <c r="L218" s="98">
        <f t="shared" si="37"/>
        <v>0</v>
      </c>
      <c r="M218" s="99">
        <f t="shared" si="38"/>
        <v>0</v>
      </c>
      <c r="N218" s="100">
        <f t="shared" si="39"/>
        <v>0</v>
      </c>
      <c r="O218" s="98">
        <f t="shared" si="40"/>
        <v>0</v>
      </c>
      <c r="P218" s="101">
        <f t="shared" si="41"/>
        <v>0</v>
      </c>
      <c r="Q218" s="102">
        <f t="shared" si="42"/>
        <v>0</v>
      </c>
    </row>
    <row r="219" spans="1:17" x14ac:dyDescent="0.2">
      <c r="A219" s="92" t="str">
        <f>Orçamento!A212</f>
        <v>7.11</v>
      </c>
      <c r="B219" s="39" t="str">
        <f>Orçamento!B212</f>
        <v>Sinapi</v>
      </c>
      <c r="C219" s="39">
        <f>Orçamento!C212</f>
        <v>0</v>
      </c>
      <c r="D219" s="93">
        <f>Orçamento!D212</f>
        <v>0</v>
      </c>
      <c r="E219" s="39">
        <f>Orçamento!E212</f>
        <v>0</v>
      </c>
      <c r="F219" s="94">
        <f>'Supressão-Acréscimo'!N219</f>
        <v>0</v>
      </c>
      <c r="G219" s="95">
        <f>'Orç. Pós Licitação'!G212</f>
        <v>0</v>
      </c>
      <c r="H219" s="95">
        <f>'Orç. Pós Licitação'!H212</f>
        <v>0</v>
      </c>
      <c r="I219" s="95">
        <f>'Orç. Pós Licitação'!I212</f>
        <v>0</v>
      </c>
      <c r="J219" s="96">
        <f>'BM 06'!L219</f>
        <v>0</v>
      </c>
      <c r="K219" s="97"/>
      <c r="L219" s="98">
        <f t="shared" si="37"/>
        <v>0</v>
      </c>
      <c r="M219" s="99">
        <f t="shared" si="38"/>
        <v>0</v>
      </c>
      <c r="N219" s="100">
        <f t="shared" si="39"/>
        <v>0</v>
      </c>
      <c r="O219" s="98">
        <f t="shared" si="40"/>
        <v>0</v>
      </c>
      <c r="P219" s="101">
        <f t="shared" si="41"/>
        <v>0</v>
      </c>
      <c r="Q219" s="102">
        <f t="shared" si="42"/>
        <v>0</v>
      </c>
    </row>
    <row r="220" spans="1:17" x14ac:dyDescent="0.2">
      <c r="A220" s="92" t="str">
        <f>Orçamento!A213</f>
        <v>7.12</v>
      </c>
      <c r="B220" s="39" t="str">
        <f>Orçamento!B213</f>
        <v>Sinapi</v>
      </c>
      <c r="C220" s="39">
        <f>Orçamento!C213</f>
        <v>0</v>
      </c>
      <c r="D220" s="93">
        <f>Orçamento!D213</f>
        <v>0</v>
      </c>
      <c r="E220" s="39">
        <f>Orçamento!E213</f>
        <v>0</v>
      </c>
      <c r="F220" s="94">
        <f>'Supressão-Acréscimo'!N220</f>
        <v>0</v>
      </c>
      <c r="G220" s="95">
        <f>'Orç. Pós Licitação'!G213</f>
        <v>0</v>
      </c>
      <c r="H220" s="95">
        <f>'Orç. Pós Licitação'!H213</f>
        <v>0</v>
      </c>
      <c r="I220" s="95">
        <f>'Orç. Pós Licitação'!I213</f>
        <v>0</v>
      </c>
      <c r="J220" s="96">
        <f>'BM 06'!L220</f>
        <v>0</v>
      </c>
      <c r="K220" s="97"/>
      <c r="L220" s="98">
        <f t="shared" si="37"/>
        <v>0</v>
      </c>
      <c r="M220" s="99">
        <f t="shared" si="38"/>
        <v>0</v>
      </c>
      <c r="N220" s="100">
        <f t="shared" si="39"/>
        <v>0</v>
      </c>
      <c r="O220" s="98">
        <f t="shared" si="40"/>
        <v>0</v>
      </c>
      <c r="P220" s="101">
        <f t="shared" si="41"/>
        <v>0</v>
      </c>
      <c r="Q220" s="102">
        <f t="shared" si="42"/>
        <v>0</v>
      </c>
    </row>
    <row r="221" spans="1:17" x14ac:dyDescent="0.2">
      <c r="A221" s="92" t="str">
        <f>Orçamento!A214</f>
        <v>7.13</v>
      </c>
      <c r="B221" s="39" t="str">
        <f>Orçamento!B214</f>
        <v>Sinapi</v>
      </c>
      <c r="C221" s="39">
        <f>Orçamento!C214</f>
        <v>0</v>
      </c>
      <c r="D221" s="93">
        <f>Orçamento!D214</f>
        <v>0</v>
      </c>
      <c r="E221" s="39">
        <f>Orçamento!E214</f>
        <v>0</v>
      </c>
      <c r="F221" s="94">
        <f>'Supressão-Acréscimo'!N221</f>
        <v>0</v>
      </c>
      <c r="G221" s="95">
        <f>'Orç. Pós Licitação'!G214</f>
        <v>0</v>
      </c>
      <c r="H221" s="95">
        <f>'Orç. Pós Licitação'!H214</f>
        <v>0</v>
      </c>
      <c r="I221" s="95">
        <f>'Orç. Pós Licitação'!I214</f>
        <v>0</v>
      </c>
      <c r="J221" s="96">
        <f>'BM 06'!L221</f>
        <v>0</v>
      </c>
      <c r="K221" s="97"/>
      <c r="L221" s="98">
        <f t="shared" si="37"/>
        <v>0</v>
      </c>
      <c r="M221" s="99">
        <f t="shared" si="38"/>
        <v>0</v>
      </c>
      <c r="N221" s="100">
        <f t="shared" si="39"/>
        <v>0</v>
      </c>
      <c r="O221" s="98">
        <f t="shared" si="40"/>
        <v>0</v>
      </c>
      <c r="P221" s="101">
        <f t="shared" si="41"/>
        <v>0</v>
      </c>
      <c r="Q221" s="102">
        <f t="shared" si="42"/>
        <v>0</v>
      </c>
    </row>
    <row r="222" spans="1:17" x14ac:dyDescent="0.2">
      <c r="A222" s="92" t="str">
        <f>Orçamento!A215</f>
        <v>7.14</v>
      </c>
      <c r="B222" s="39" t="str">
        <f>Orçamento!B215</f>
        <v>Sinapi</v>
      </c>
      <c r="C222" s="39">
        <f>Orçamento!C215</f>
        <v>0</v>
      </c>
      <c r="D222" s="93">
        <f>Orçamento!D215</f>
        <v>0</v>
      </c>
      <c r="E222" s="39">
        <f>Orçamento!E215</f>
        <v>0</v>
      </c>
      <c r="F222" s="94">
        <f>'Supressão-Acréscimo'!N222</f>
        <v>0</v>
      </c>
      <c r="G222" s="95">
        <f>'Orç. Pós Licitação'!G215</f>
        <v>0</v>
      </c>
      <c r="H222" s="95">
        <f>'Orç. Pós Licitação'!H215</f>
        <v>0</v>
      </c>
      <c r="I222" s="95">
        <f>'Orç. Pós Licitação'!I215</f>
        <v>0</v>
      </c>
      <c r="J222" s="96">
        <f>'BM 06'!L222</f>
        <v>0</v>
      </c>
      <c r="K222" s="97"/>
      <c r="L222" s="98">
        <f t="shared" si="37"/>
        <v>0</v>
      </c>
      <c r="M222" s="99">
        <f t="shared" si="38"/>
        <v>0</v>
      </c>
      <c r="N222" s="100">
        <f t="shared" si="39"/>
        <v>0</v>
      </c>
      <c r="O222" s="98">
        <f t="shared" si="40"/>
        <v>0</v>
      </c>
      <c r="P222" s="101">
        <f t="shared" si="41"/>
        <v>0</v>
      </c>
      <c r="Q222" s="102">
        <f t="shared" si="42"/>
        <v>0</v>
      </c>
    </row>
    <row r="223" spans="1:17" x14ac:dyDescent="0.2">
      <c r="A223" s="92" t="str">
        <f>Orçamento!A216</f>
        <v>7.15</v>
      </c>
      <c r="B223" s="39" t="str">
        <f>Orçamento!B216</f>
        <v>Sinapi</v>
      </c>
      <c r="C223" s="39">
        <f>Orçamento!C216</f>
        <v>0</v>
      </c>
      <c r="D223" s="93">
        <f>Orçamento!D216</f>
        <v>0</v>
      </c>
      <c r="E223" s="39">
        <f>Orçamento!E216</f>
        <v>0</v>
      </c>
      <c r="F223" s="94">
        <f>'Supressão-Acréscimo'!N223</f>
        <v>0</v>
      </c>
      <c r="G223" s="95">
        <f>'Orç. Pós Licitação'!G216</f>
        <v>0</v>
      </c>
      <c r="H223" s="95">
        <f>'Orç. Pós Licitação'!H216</f>
        <v>0</v>
      </c>
      <c r="I223" s="95">
        <f>'Orç. Pós Licitação'!I216</f>
        <v>0</v>
      </c>
      <c r="J223" s="96">
        <f>'BM 06'!L223</f>
        <v>0</v>
      </c>
      <c r="K223" s="97"/>
      <c r="L223" s="98">
        <f t="shared" si="37"/>
        <v>0</v>
      </c>
      <c r="M223" s="99">
        <f t="shared" si="38"/>
        <v>0</v>
      </c>
      <c r="N223" s="100">
        <f t="shared" si="39"/>
        <v>0</v>
      </c>
      <c r="O223" s="98">
        <f t="shared" si="40"/>
        <v>0</v>
      </c>
      <c r="P223" s="101">
        <f t="shared" si="41"/>
        <v>0</v>
      </c>
      <c r="Q223" s="102">
        <f t="shared" si="42"/>
        <v>0</v>
      </c>
    </row>
    <row r="224" spans="1:17" x14ac:dyDescent="0.2">
      <c r="A224" s="92" t="str">
        <f>Orçamento!A217</f>
        <v>7.16</v>
      </c>
      <c r="B224" s="39" t="str">
        <f>Orçamento!B217</f>
        <v>Sinapi</v>
      </c>
      <c r="C224" s="39">
        <f>Orçamento!C217</f>
        <v>0</v>
      </c>
      <c r="D224" s="93">
        <f>Orçamento!D217</f>
        <v>0</v>
      </c>
      <c r="E224" s="39">
        <f>Orçamento!E217</f>
        <v>0</v>
      </c>
      <c r="F224" s="94">
        <f>'Supressão-Acréscimo'!N224</f>
        <v>0</v>
      </c>
      <c r="G224" s="95">
        <f>'Orç. Pós Licitação'!G217</f>
        <v>0</v>
      </c>
      <c r="H224" s="95">
        <f>'Orç. Pós Licitação'!H217</f>
        <v>0</v>
      </c>
      <c r="I224" s="95">
        <f>'Orç. Pós Licitação'!I217</f>
        <v>0</v>
      </c>
      <c r="J224" s="96">
        <f>'BM 06'!L224</f>
        <v>0</v>
      </c>
      <c r="K224" s="97"/>
      <c r="L224" s="98">
        <f t="shared" si="37"/>
        <v>0</v>
      </c>
      <c r="M224" s="99">
        <f t="shared" si="38"/>
        <v>0</v>
      </c>
      <c r="N224" s="100">
        <f t="shared" si="39"/>
        <v>0</v>
      </c>
      <c r="O224" s="98">
        <f t="shared" si="40"/>
        <v>0</v>
      </c>
      <c r="P224" s="101">
        <f t="shared" si="41"/>
        <v>0</v>
      </c>
      <c r="Q224" s="102">
        <f t="shared" si="42"/>
        <v>0</v>
      </c>
    </row>
    <row r="225" spans="1:17" x14ac:dyDescent="0.2">
      <c r="A225" s="92" t="str">
        <f>Orçamento!A218</f>
        <v>7.17</v>
      </c>
      <c r="B225" s="39" t="str">
        <f>Orçamento!B218</f>
        <v>Sinapi</v>
      </c>
      <c r="C225" s="39">
        <f>Orçamento!C218</f>
        <v>0</v>
      </c>
      <c r="D225" s="93">
        <f>Orçamento!D218</f>
        <v>0</v>
      </c>
      <c r="E225" s="39">
        <f>Orçamento!E218</f>
        <v>0</v>
      </c>
      <c r="F225" s="94">
        <f>'Supressão-Acréscimo'!N225</f>
        <v>0</v>
      </c>
      <c r="G225" s="95">
        <f>'Orç. Pós Licitação'!G218</f>
        <v>0</v>
      </c>
      <c r="H225" s="95">
        <f>'Orç. Pós Licitação'!H218</f>
        <v>0</v>
      </c>
      <c r="I225" s="95">
        <f>'Orç. Pós Licitação'!I218</f>
        <v>0</v>
      </c>
      <c r="J225" s="96">
        <f>'BM 06'!L225</f>
        <v>0</v>
      </c>
      <c r="K225" s="97"/>
      <c r="L225" s="98">
        <f t="shared" si="37"/>
        <v>0</v>
      </c>
      <c r="M225" s="99">
        <f t="shared" si="38"/>
        <v>0</v>
      </c>
      <c r="N225" s="100">
        <f t="shared" si="39"/>
        <v>0</v>
      </c>
      <c r="O225" s="98">
        <f t="shared" si="40"/>
        <v>0</v>
      </c>
      <c r="P225" s="101">
        <f t="shared" si="41"/>
        <v>0</v>
      </c>
      <c r="Q225" s="102">
        <f t="shared" si="42"/>
        <v>0</v>
      </c>
    </row>
    <row r="226" spans="1:17" x14ac:dyDescent="0.2">
      <c r="A226" s="92" t="str">
        <f>Orçamento!A219</f>
        <v>7.18</v>
      </c>
      <c r="B226" s="39" t="str">
        <f>Orçamento!B219</f>
        <v>Sinapi</v>
      </c>
      <c r="C226" s="39">
        <f>Orçamento!C219</f>
        <v>0</v>
      </c>
      <c r="D226" s="93">
        <f>Orçamento!D219</f>
        <v>0</v>
      </c>
      <c r="E226" s="39">
        <f>Orçamento!E219</f>
        <v>0</v>
      </c>
      <c r="F226" s="94">
        <f>'Supressão-Acréscimo'!N226</f>
        <v>0</v>
      </c>
      <c r="G226" s="95">
        <f>'Orç. Pós Licitação'!G219</f>
        <v>0</v>
      </c>
      <c r="H226" s="95">
        <f>'Orç. Pós Licitação'!H219</f>
        <v>0</v>
      </c>
      <c r="I226" s="95">
        <f>'Orç. Pós Licitação'!I219</f>
        <v>0</v>
      </c>
      <c r="J226" s="96">
        <f>'BM 06'!L226</f>
        <v>0</v>
      </c>
      <c r="K226" s="97"/>
      <c r="L226" s="98">
        <f t="shared" si="37"/>
        <v>0</v>
      </c>
      <c r="M226" s="99">
        <f t="shared" si="38"/>
        <v>0</v>
      </c>
      <c r="N226" s="100">
        <f t="shared" si="39"/>
        <v>0</v>
      </c>
      <c r="O226" s="98">
        <f t="shared" si="40"/>
        <v>0</v>
      </c>
      <c r="P226" s="101">
        <f t="shared" si="41"/>
        <v>0</v>
      </c>
      <c r="Q226" s="102">
        <f t="shared" si="42"/>
        <v>0</v>
      </c>
    </row>
    <row r="227" spans="1:17" x14ac:dyDescent="0.2">
      <c r="A227" s="92" t="str">
        <f>Orçamento!A220</f>
        <v>7.19</v>
      </c>
      <c r="B227" s="39" t="str">
        <f>Orçamento!B220</f>
        <v>Sinapi</v>
      </c>
      <c r="C227" s="39">
        <f>Orçamento!C220</f>
        <v>0</v>
      </c>
      <c r="D227" s="93">
        <f>Orçamento!D220</f>
        <v>0</v>
      </c>
      <c r="E227" s="39">
        <f>Orçamento!E220</f>
        <v>0</v>
      </c>
      <c r="F227" s="94">
        <f>'Supressão-Acréscimo'!N227</f>
        <v>0</v>
      </c>
      <c r="G227" s="95">
        <f>'Orç. Pós Licitação'!G220</f>
        <v>0</v>
      </c>
      <c r="H227" s="95">
        <f>'Orç. Pós Licitação'!H220</f>
        <v>0</v>
      </c>
      <c r="I227" s="95">
        <f>'Orç. Pós Licitação'!I220</f>
        <v>0</v>
      </c>
      <c r="J227" s="96">
        <f>'BM 06'!L227</f>
        <v>0</v>
      </c>
      <c r="K227" s="97"/>
      <c r="L227" s="98">
        <f t="shared" si="37"/>
        <v>0</v>
      </c>
      <c r="M227" s="99">
        <f t="shared" si="38"/>
        <v>0</v>
      </c>
      <c r="N227" s="100">
        <f t="shared" si="39"/>
        <v>0</v>
      </c>
      <c r="O227" s="98">
        <f t="shared" si="40"/>
        <v>0</v>
      </c>
      <c r="P227" s="101">
        <f t="shared" si="41"/>
        <v>0</v>
      </c>
      <c r="Q227" s="102">
        <f t="shared" si="42"/>
        <v>0</v>
      </c>
    </row>
    <row r="228" spans="1:17" x14ac:dyDescent="0.2">
      <c r="A228" s="92" t="str">
        <f>Orçamento!A221</f>
        <v>7.20</v>
      </c>
      <c r="B228" s="39" t="str">
        <f>Orçamento!B221</f>
        <v>Sinapi</v>
      </c>
      <c r="C228" s="39">
        <f>Orçamento!C221</f>
        <v>0</v>
      </c>
      <c r="D228" s="93">
        <f>Orçamento!D221</f>
        <v>0</v>
      </c>
      <c r="E228" s="39">
        <f>Orçamento!E221</f>
        <v>0</v>
      </c>
      <c r="F228" s="94">
        <f>'Supressão-Acréscimo'!N228</f>
        <v>0</v>
      </c>
      <c r="G228" s="95">
        <f>'Orç. Pós Licitação'!G221</f>
        <v>0</v>
      </c>
      <c r="H228" s="95">
        <f>'Orç. Pós Licitação'!H221</f>
        <v>0</v>
      </c>
      <c r="I228" s="95">
        <f>'Orç. Pós Licitação'!I221</f>
        <v>0</v>
      </c>
      <c r="J228" s="96">
        <f>'BM 06'!L228</f>
        <v>0</v>
      </c>
      <c r="K228" s="97"/>
      <c r="L228" s="98">
        <f t="shared" si="37"/>
        <v>0</v>
      </c>
      <c r="M228" s="99">
        <f t="shared" si="38"/>
        <v>0</v>
      </c>
      <c r="N228" s="100">
        <f t="shared" si="39"/>
        <v>0</v>
      </c>
      <c r="O228" s="98">
        <f t="shared" si="40"/>
        <v>0</v>
      </c>
      <c r="P228" s="101">
        <f t="shared" si="41"/>
        <v>0</v>
      </c>
      <c r="Q228" s="102">
        <f t="shared" si="42"/>
        <v>0</v>
      </c>
    </row>
    <row r="229" spans="1:17" x14ac:dyDescent="0.2">
      <c r="A229" s="92" t="str">
        <f>Orçamento!A222</f>
        <v>7.21</v>
      </c>
      <c r="B229" s="39" t="str">
        <f>Orçamento!B222</f>
        <v>Sinapi</v>
      </c>
      <c r="C229" s="39">
        <f>Orçamento!C222</f>
        <v>0</v>
      </c>
      <c r="D229" s="93">
        <f>Orçamento!D222</f>
        <v>0</v>
      </c>
      <c r="E229" s="39">
        <f>Orçamento!E222</f>
        <v>0</v>
      </c>
      <c r="F229" s="94">
        <f>'Supressão-Acréscimo'!N229</f>
        <v>0</v>
      </c>
      <c r="G229" s="95">
        <f>'Orç. Pós Licitação'!G222</f>
        <v>0</v>
      </c>
      <c r="H229" s="95">
        <f>'Orç. Pós Licitação'!H222</f>
        <v>0</v>
      </c>
      <c r="I229" s="95">
        <f>'Orç. Pós Licitação'!I222</f>
        <v>0</v>
      </c>
      <c r="J229" s="96">
        <f>'BM 06'!L229</f>
        <v>0</v>
      </c>
      <c r="K229" s="97"/>
      <c r="L229" s="98">
        <f t="shared" si="37"/>
        <v>0</v>
      </c>
      <c r="M229" s="99">
        <f t="shared" si="38"/>
        <v>0</v>
      </c>
      <c r="N229" s="100">
        <f t="shared" si="39"/>
        <v>0</v>
      </c>
      <c r="O229" s="98">
        <f t="shared" si="40"/>
        <v>0</v>
      </c>
      <c r="P229" s="101">
        <f t="shared" si="41"/>
        <v>0</v>
      </c>
      <c r="Q229" s="102">
        <f t="shared" si="42"/>
        <v>0</v>
      </c>
    </row>
    <row r="230" spans="1:17" x14ac:dyDescent="0.2">
      <c r="A230" s="92" t="str">
        <f>Orçamento!A223</f>
        <v>7.22</v>
      </c>
      <c r="B230" s="39" t="str">
        <f>Orçamento!B223</f>
        <v>Sinapi</v>
      </c>
      <c r="C230" s="39">
        <f>Orçamento!C223</f>
        <v>0</v>
      </c>
      <c r="D230" s="93">
        <f>Orçamento!D223</f>
        <v>0</v>
      </c>
      <c r="E230" s="39">
        <f>Orçamento!E223</f>
        <v>0</v>
      </c>
      <c r="F230" s="94">
        <f>'Supressão-Acréscimo'!N230</f>
        <v>0</v>
      </c>
      <c r="G230" s="95">
        <f>'Orç. Pós Licitação'!G223</f>
        <v>0</v>
      </c>
      <c r="H230" s="95">
        <f>'Orç. Pós Licitação'!H223</f>
        <v>0</v>
      </c>
      <c r="I230" s="95">
        <f>'Orç. Pós Licitação'!I223</f>
        <v>0</v>
      </c>
      <c r="J230" s="96">
        <f>'BM 06'!L230</f>
        <v>0</v>
      </c>
      <c r="K230" s="97"/>
      <c r="L230" s="98">
        <f t="shared" si="37"/>
        <v>0</v>
      </c>
      <c r="M230" s="99">
        <f t="shared" si="38"/>
        <v>0</v>
      </c>
      <c r="N230" s="100">
        <f t="shared" si="39"/>
        <v>0</v>
      </c>
      <c r="O230" s="98">
        <f t="shared" si="40"/>
        <v>0</v>
      </c>
      <c r="P230" s="101">
        <f t="shared" si="41"/>
        <v>0</v>
      </c>
      <c r="Q230" s="102">
        <f t="shared" si="42"/>
        <v>0</v>
      </c>
    </row>
    <row r="231" spans="1:17" x14ac:dyDescent="0.2">
      <c r="A231" s="92" t="str">
        <f>Orçamento!A224</f>
        <v>7.23</v>
      </c>
      <c r="B231" s="39" t="str">
        <f>Orçamento!B224</f>
        <v>Sinapi</v>
      </c>
      <c r="C231" s="39">
        <f>Orçamento!C224</f>
        <v>0</v>
      </c>
      <c r="D231" s="93">
        <f>Orçamento!D224</f>
        <v>0</v>
      </c>
      <c r="E231" s="39">
        <f>Orçamento!E224</f>
        <v>0</v>
      </c>
      <c r="F231" s="94">
        <f>'Supressão-Acréscimo'!N231</f>
        <v>0</v>
      </c>
      <c r="G231" s="95">
        <f>'Orç. Pós Licitação'!G224</f>
        <v>0</v>
      </c>
      <c r="H231" s="95">
        <f>'Orç. Pós Licitação'!H224</f>
        <v>0</v>
      </c>
      <c r="I231" s="95">
        <f>'Orç. Pós Licitação'!I224</f>
        <v>0</v>
      </c>
      <c r="J231" s="96">
        <f>'BM 06'!L231</f>
        <v>0</v>
      </c>
      <c r="K231" s="97"/>
      <c r="L231" s="98">
        <f t="shared" si="37"/>
        <v>0</v>
      </c>
      <c r="M231" s="99">
        <f t="shared" si="38"/>
        <v>0</v>
      </c>
      <c r="N231" s="100">
        <f t="shared" si="39"/>
        <v>0</v>
      </c>
      <c r="O231" s="98">
        <f t="shared" si="40"/>
        <v>0</v>
      </c>
      <c r="P231" s="101">
        <f t="shared" si="41"/>
        <v>0</v>
      </c>
      <c r="Q231" s="102">
        <f t="shared" si="42"/>
        <v>0</v>
      </c>
    </row>
    <row r="232" spans="1:17" x14ac:dyDescent="0.2">
      <c r="A232" s="92" t="str">
        <f>Orçamento!A225</f>
        <v>7.24</v>
      </c>
      <c r="B232" s="39" t="str">
        <f>Orçamento!B225</f>
        <v>Sinapi</v>
      </c>
      <c r="C232" s="39">
        <f>Orçamento!C225</f>
        <v>0</v>
      </c>
      <c r="D232" s="93">
        <f>Orçamento!D225</f>
        <v>0</v>
      </c>
      <c r="E232" s="39">
        <f>Orçamento!E225</f>
        <v>0</v>
      </c>
      <c r="F232" s="94">
        <f>'Supressão-Acréscimo'!N232</f>
        <v>0</v>
      </c>
      <c r="G232" s="95">
        <f>'Orç. Pós Licitação'!G225</f>
        <v>0</v>
      </c>
      <c r="H232" s="95">
        <f>'Orç. Pós Licitação'!H225</f>
        <v>0</v>
      </c>
      <c r="I232" s="95">
        <f>'Orç. Pós Licitação'!I225</f>
        <v>0</v>
      </c>
      <c r="J232" s="96">
        <f>'BM 06'!L232</f>
        <v>0</v>
      </c>
      <c r="K232" s="97"/>
      <c r="L232" s="98">
        <f t="shared" si="37"/>
        <v>0</v>
      </c>
      <c r="M232" s="99">
        <f t="shared" si="38"/>
        <v>0</v>
      </c>
      <c r="N232" s="100">
        <f t="shared" si="39"/>
        <v>0</v>
      </c>
      <c r="O232" s="98">
        <f t="shared" si="40"/>
        <v>0</v>
      </c>
      <c r="P232" s="101">
        <f t="shared" si="41"/>
        <v>0</v>
      </c>
      <c r="Q232" s="102">
        <f t="shared" si="42"/>
        <v>0</v>
      </c>
    </row>
    <row r="233" spans="1:17" x14ac:dyDescent="0.2">
      <c r="A233" s="92" t="str">
        <f>Orçamento!A226</f>
        <v>7.25</v>
      </c>
      <c r="B233" s="39" t="str">
        <f>Orçamento!B226</f>
        <v>Sinapi</v>
      </c>
      <c r="C233" s="39">
        <f>Orçamento!C226</f>
        <v>0</v>
      </c>
      <c r="D233" s="93">
        <f>Orçamento!D226</f>
        <v>0</v>
      </c>
      <c r="E233" s="39">
        <f>Orçamento!E226</f>
        <v>0</v>
      </c>
      <c r="F233" s="94">
        <f>'Supressão-Acréscimo'!N233</f>
        <v>0</v>
      </c>
      <c r="G233" s="95">
        <f>'Orç. Pós Licitação'!G226</f>
        <v>0</v>
      </c>
      <c r="H233" s="95">
        <f>'Orç. Pós Licitação'!H226</f>
        <v>0</v>
      </c>
      <c r="I233" s="95">
        <f>'Orç. Pós Licitação'!I226</f>
        <v>0</v>
      </c>
      <c r="J233" s="96">
        <f>'BM 06'!L233</f>
        <v>0</v>
      </c>
      <c r="K233" s="97"/>
      <c r="L233" s="98">
        <f t="shared" si="37"/>
        <v>0</v>
      </c>
      <c r="M233" s="99">
        <f t="shared" si="38"/>
        <v>0</v>
      </c>
      <c r="N233" s="100">
        <f t="shared" si="39"/>
        <v>0</v>
      </c>
      <c r="O233" s="98">
        <f t="shared" si="40"/>
        <v>0</v>
      </c>
      <c r="P233" s="101">
        <f t="shared" si="41"/>
        <v>0</v>
      </c>
      <c r="Q233" s="102">
        <f t="shared" si="42"/>
        <v>0</v>
      </c>
    </row>
    <row r="234" spans="1:17" x14ac:dyDescent="0.2">
      <c r="A234" s="92" t="str">
        <f>Orçamento!A227</f>
        <v>7.26</v>
      </c>
      <c r="B234" s="39" t="str">
        <f>Orçamento!B227</f>
        <v>Sinapi</v>
      </c>
      <c r="C234" s="39">
        <f>Orçamento!C227</f>
        <v>0</v>
      </c>
      <c r="D234" s="93">
        <f>Orçamento!D227</f>
        <v>0</v>
      </c>
      <c r="E234" s="39">
        <f>Orçamento!E227</f>
        <v>0</v>
      </c>
      <c r="F234" s="94">
        <f>'Supressão-Acréscimo'!N234</f>
        <v>0</v>
      </c>
      <c r="G234" s="95">
        <f>'Orç. Pós Licitação'!G227</f>
        <v>0</v>
      </c>
      <c r="H234" s="95">
        <f>'Orç. Pós Licitação'!H227</f>
        <v>0</v>
      </c>
      <c r="I234" s="95">
        <f>'Orç. Pós Licitação'!I227</f>
        <v>0</v>
      </c>
      <c r="J234" s="96">
        <f>'BM 06'!L234</f>
        <v>0</v>
      </c>
      <c r="K234" s="97"/>
      <c r="L234" s="98">
        <f t="shared" si="37"/>
        <v>0</v>
      </c>
      <c r="M234" s="99">
        <f t="shared" si="38"/>
        <v>0</v>
      </c>
      <c r="N234" s="100">
        <f t="shared" si="39"/>
        <v>0</v>
      </c>
      <c r="O234" s="98">
        <f t="shared" si="40"/>
        <v>0</v>
      </c>
      <c r="P234" s="101">
        <f t="shared" si="41"/>
        <v>0</v>
      </c>
      <c r="Q234" s="102">
        <f t="shared" si="42"/>
        <v>0</v>
      </c>
    </row>
    <row r="235" spans="1:17" x14ac:dyDescent="0.2">
      <c r="A235" s="92" t="str">
        <f>Orçamento!A228</f>
        <v>7.27</v>
      </c>
      <c r="B235" s="39" t="str">
        <f>Orçamento!B228</f>
        <v>Sinapi</v>
      </c>
      <c r="C235" s="39">
        <f>Orçamento!C228</f>
        <v>0</v>
      </c>
      <c r="D235" s="93">
        <f>Orçamento!D228</f>
        <v>0</v>
      </c>
      <c r="E235" s="39">
        <f>Orçamento!E228</f>
        <v>0</v>
      </c>
      <c r="F235" s="94">
        <f>'Supressão-Acréscimo'!N235</f>
        <v>0</v>
      </c>
      <c r="G235" s="95">
        <f>'Orç. Pós Licitação'!G228</f>
        <v>0</v>
      </c>
      <c r="H235" s="95">
        <f>'Orç. Pós Licitação'!H228</f>
        <v>0</v>
      </c>
      <c r="I235" s="95">
        <f>'Orç. Pós Licitação'!I228</f>
        <v>0</v>
      </c>
      <c r="J235" s="96">
        <f>'BM 06'!L235</f>
        <v>0</v>
      </c>
      <c r="K235" s="97"/>
      <c r="L235" s="98">
        <f t="shared" si="37"/>
        <v>0</v>
      </c>
      <c r="M235" s="99">
        <f t="shared" si="38"/>
        <v>0</v>
      </c>
      <c r="N235" s="100">
        <f t="shared" si="39"/>
        <v>0</v>
      </c>
      <c r="O235" s="98">
        <f t="shared" si="40"/>
        <v>0</v>
      </c>
      <c r="P235" s="101">
        <f t="shared" si="41"/>
        <v>0</v>
      </c>
      <c r="Q235" s="102">
        <f t="shared" si="42"/>
        <v>0</v>
      </c>
    </row>
    <row r="236" spans="1:17" x14ac:dyDescent="0.2">
      <c r="A236" s="92" t="str">
        <f>Orçamento!A229</f>
        <v>7.28</v>
      </c>
      <c r="B236" s="39" t="str">
        <f>Orçamento!B229</f>
        <v>Sinapi</v>
      </c>
      <c r="C236" s="39">
        <f>Orçamento!C229</f>
        <v>0</v>
      </c>
      <c r="D236" s="93">
        <f>Orçamento!D229</f>
        <v>0</v>
      </c>
      <c r="E236" s="39">
        <f>Orçamento!E229</f>
        <v>0</v>
      </c>
      <c r="F236" s="94">
        <f>'Supressão-Acréscimo'!N236</f>
        <v>0</v>
      </c>
      <c r="G236" s="95">
        <f>'Orç. Pós Licitação'!G229</f>
        <v>0</v>
      </c>
      <c r="H236" s="95">
        <f>'Orç. Pós Licitação'!H229</f>
        <v>0</v>
      </c>
      <c r="I236" s="95">
        <f>'Orç. Pós Licitação'!I229</f>
        <v>0</v>
      </c>
      <c r="J236" s="96">
        <f>'BM 06'!L236</f>
        <v>0</v>
      </c>
      <c r="K236" s="97"/>
      <c r="L236" s="98">
        <f t="shared" si="37"/>
        <v>0</v>
      </c>
      <c r="M236" s="99">
        <f t="shared" si="38"/>
        <v>0</v>
      </c>
      <c r="N236" s="100">
        <f t="shared" si="39"/>
        <v>0</v>
      </c>
      <c r="O236" s="98">
        <f t="shared" si="40"/>
        <v>0</v>
      </c>
      <c r="P236" s="101">
        <f t="shared" si="41"/>
        <v>0</v>
      </c>
      <c r="Q236" s="102">
        <f t="shared" si="42"/>
        <v>0</v>
      </c>
    </row>
    <row r="237" spans="1:17" x14ac:dyDescent="0.2">
      <c r="A237" s="92" t="str">
        <f>Orçamento!A230</f>
        <v>7.29</v>
      </c>
      <c r="B237" s="39" t="str">
        <f>Orçamento!B230</f>
        <v>Sinapi</v>
      </c>
      <c r="C237" s="39">
        <f>Orçamento!C230</f>
        <v>0</v>
      </c>
      <c r="D237" s="93">
        <f>Orçamento!D230</f>
        <v>0</v>
      </c>
      <c r="E237" s="39">
        <f>Orçamento!E230</f>
        <v>0</v>
      </c>
      <c r="F237" s="94">
        <f>'Supressão-Acréscimo'!N237</f>
        <v>0</v>
      </c>
      <c r="G237" s="95">
        <f>'Orç. Pós Licitação'!G230</f>
        <v>0</v>
      </c>
      <c r="H237" s="95">
        <f>'Orç. Pós Licitação'!H230</f>
        <v>0</v>
      </c>
      <c r="I237" s="95">
        <f>'Orç. Pós Licitação'!I230</f>
        <v>0</v>
      </c>
      <c r="J237" s="96">
        <f>'BM 06'!L237</f>
        <v>0</v>
      </c>
      <c r="K237" s="97"/>
      <c r="L237" s="98">
        <f t="shared" si="37"/>
        <v>0</v>
      </c>
      <c r="M237" s="99">
        <f t="shared" si="38"/>
        <v>0</v>
      </c>
      <c r="N237" s="100">
        <f t="shared" si="39"/>
        <v>0</v>
      </c>
      <c r="O237" s="98">
        <f t="shared" si="40"/>
        <v>0</v>
      </c>
      <c r="P237" s="101">
        <f t="shared" si="41"/>
        <v>0</v>
      </c>
      <c r="Q237" s="102">
        <f t="shared" si="42"/>
        <v>0</v>
      </c>
    </row>
    <row r="238" spans="1:17" x14ac:dyDescent="0.2">
      <c r="A238" s="92" t="str">
        <f>Orçamento!A231</f>
        <v>7.30</v>
      </c>
      <c r="B238" s="39" t="str">
        <f>Orçamento!B231</f>
        <v>Sinapi</v>
      </c>
      <c r="C238" s="39">
        <f>Orçamento!C231</f>
        <v>0</v>
      </c>
      <c r="D238" s="93">
        <f>Orçamento!D231</f>
        <v>0</v>
      </c>
      <c r="E238" s="39">
        <f>Orçamento!E231</f>
        <v>0</v>
      </c>
      <c r="F238" s="94">
        <f>'Supressão-Acréscimo'!N238</f>
        <v>0</v>
      </c>
      <c r="G238" s="95">
        <f>'Orç. Pós Licitação'!G231</f>
        <v>0</v>
      </c>
      <c r="H238" s="95">
        <f>'Orç. Pós Licitação'!H231</f>
        <v>0</v>
      </c>
      <c r="I238" s="95">
        <f>'Orç. Pós Licitação'!I231</f>
        <v>0</v>
      </c>
      <c r="J238" s="96">
        <f>'BM 06'!L238</f>
        <v>0</v>
      </c>
      <c r="K238" s="97"/>
      <c r="L238" s="98">
        <f t="shared" si="37"/>
        <v>0</v>
      </c>
      <c r="M238" s="99">
        <f t="shared" si="38"/>
        <v>0</v>
      </c>
      <c r="N238" s="100">
        <f t="shared" si="39"/>
        <v>0</v>
      </c>
      <c r="O238" s="98">
        <f t="shared" si="40"/>
        <v>0</v>
      </c>
      <c r="P238" s="101">
        <f t="shared" si="41"/>
        <v>0</v>
      </c>
      <c r="Q238" s="102">
        <f t="shared" si="42"/>
        <v>0</v>
      </c>
    </row>
    <row r="239" spans="1:17" s="2" customFormat="1" ht="15.75" x14ac:dyDescent="0.25">
      <c r="A239" s="449"/>
      <c r="B239" s="434"/>
      <c r="C239" s="434"/>
      <c r="D239" s="435"/>
      <c r="E239" s="430" t="s">
        <v>1116</v>
      </c>
      <c r="F239" s="434"/>
      <c r="G239" s="434"/>
      <c r="H239" s="436"/>
      <c r="I239" s="437">
        <f>SUM(I209:I238)</f>
        <v>1532.3600000000001</v>
      </c>
      <c r="J239" s="438"/>
      <c r="K239" s="438"/>
      <c r="L239" s="438"/>
      <c r="M239" s="437">
        <f>SUM(M209:M238)</f>
        <v>0</v>
      </c>
      <c r="N239" s="437">
        <f>SUM(N209:N238)</f>
        <v>0</v>
      </c>
      <c r="O239" s="437">
        <f>SUM(O209:O238)</f>
        <v>0</v>
      </c>
      <c r="P239" s="439"/>
      <c r="Q239" s="450">
        <f>SUM(Q209:Q238)</f>
        <v>1532.3600000000001</v>
      </c>
    </row>
    <row r="240" spans="1:17" s="3" customFormat="1" ht="15.75" x14ac:dyDescent="0.25">
      <c r="A240" s="451" t="str">
        <f>Orçamento!A232</f>
        <v>8.0</v>
      </c>
      <c r="B240" s="427"/>
      <c r="C240" s="427"/>
      <c r="D240" s="428" t="str">
        <f>Orçamento!D232</f>
        <v>ABRIGO DO QUADRO DE COMANDO - ESQUADRIAS</v>
      </c>
      <c r="E240" s="427"/>
      <c r="F240" s="427"/>
      <c r="G240" s="429"/>
      <c r="H240" s="430"/>
      <c r="I240" s="430"/>
      <c r="J240" s="431"/>
      <c r="K240" s="431"/>
      <c r="L240" s="431"/>
      <c r="M240" s="432"/>
      <c r="N240" s="433">
        <f>N271/I271</f>
        <v>0</v>
      </c>
      <c r="O240" s="433">
        <f>O271/I271</f>
        <v>0</v>
      </c>
      <c r="P240" s="433"/>
      <c r="Q240" s="452">
        <f>Q271/I271</f>
        <v>1</v>
      </c>
    </row>
    <row r="241" spans="1:17" ht="42.75" x14ac:dyDescent="0.2">
      <c r="A241" s="92" t="str">
        <f>Orçamento!A233</f>
        <v>8.1</v>
      </c>
      <c r="B241" s="39" t="str">
        <f>Orçamento!B233</f>
        <v>Sinapi</v>
      </c>
      <c r="C241" s="39">
        <f>Orçamento!C233</f>
        <v>94807</v>
      </c>
      <c r="D241" s="93" t="str">
        <f>Orçamento!D233</f>
        <v>Porta de ferro de abrir, tipo veneziana, sem guarnição – 0,80x2,10m, fixação com parafusos, contém fechadura, dobradiças e batentes - fornecimento e instalação</v>
      </c>
      <c r="E241" s="39" t="str">
        <f>Orçamento!E233</f>
        <v>UNID</v>
      </c>
      <c r="F241" s="94">
        <f>'Supressão-Acréscimo'!N241</f>
        <v>1</v>
      </c>
      <c r="G241" s="95">
        <f>'Orç. Pós Licitação'!G233</f>
        <v>549.52</v>
      </c>
      <c r="H241" s="95">
        <f>'Orç. Pós Licitação'!H233</f>
        <v>681.4</v>
      </c>
      <c r="I241" s="95">
        <f>'Orç. Pós Licitação'!I233</f>
        <v>681.4</v>
      </c>
      <c r="J241" s="96">
        <f>'BM 06'!L241</f>
        <v>0</v>
      </c>
      <c r="K241" s="97"/>
      <c r="L241" s="98">
        <f>J241+K241</f>
        <v>0</v>
      </c>
      <c r="M241" s="99">
        <f>ROUND(H241*J241,2)</f>
        <v>0</v>
      </c>
      <c r="N241" s="100">
        <f>ROUND(H241*K241,2)</f>
        <v>0</v>
      </c>
      <c r="O241" s="98">
        <f>ROUND(H241*L241,2)</f>
        <v>0</v>
      </c>
      <c r="P241" s="101">
        <f>F241-L241</f>
        <v>1</v>
      </c>
      <c r="Q241" s="102">
        <f>I241-O241</f>
        <v>681.4</v>
      </c>
    </row>
    <row r="242" spans="1:17" x14ac:dyDescent="0.2">
      <c r="A242" s="92" t="str">
        <f>Orçamento!A234</f>
        <v>8.2</v>
      </c>
      <c r="B242" s="39" t="str">
        <f>Orçamento!B234</f>
        <v>Sinapi</v>
      </c>
      <c r="C242" s="39">
        <f>Orçamento!C234</f>
        <v>0</v>
      </c>
      <c r="D242" s="93">
        <f>Orçamento!D234</f>
        <v>0</v>
      </c>
      <c r="E242" s="39">
        <f>Orçamento!E234</f>
        <v>0</v>
      </c>
      <c r="F242" s="94">
        <f>'Supressão-Acréscimo'!N242</f>
        <v>0</v>
      </c>
      <c r="G242" s="95">
        <f>'Orç. Pós Licitação'!G234</f>
        <v>0</v>
      </c>
      <c r="H242" s="95">
        <f>'Orç. Pós Licitação'!H234</f>
        <v>0</v>
      </c>
      <c r="I242" s="95">
        <f>'Orç. Pós Licitação'!I234</f>
        <v>0</v>
      </c>
      <c r="J242" s="96">
        <f>'BM 06'!L242</f>
        <v>0</v>
      </c>
      <c r="K242" s="97"/>
      <c r="L242" s="98">
        <f t="shared" ref="L242:L270" si="43">J242+K242</f>
        <v>0</v>
      </c>
      <c r="M242" s="99">
        <f t="shared" ref="M242:M270" si="44">ROUND(H242*J242,2)</f>
        <v>0</v>
      </c>
      <c r="N242" s="100">
        <f t="shared" ref="N242:N270" si="45">ROUND(H242*K242,2)</f>
        <v>0</v>
      </c>
      <c r="O242" s="98">
        <f t="shared" ref="O242:O270" si="46">ROUND(H242*L242,2)</f>
        <v>0</v>
      </c>
      <c r="P242" s="101">
        <f t="shared" ref="P242:P270" si="47">F242-L242</f>
        <v>0</v>
      </c>
      <c r="Q242" s="102">
        <f t="shared" ref="Q242:Q270" si="48">I242-O242</f>
        <v>0</v>
      </c>
    </row>
    <row r="243" spans="1:17" x14ac:dyDescent="0.2">
      <c r="A243" s="92" t="str">
        <f>Orçamento!A235</f>
        <v>8.3</v>
      </c>
      <c r="B243" s="39" t="str">
        <f>Orçamento!B235</f>
        <v>Sinapi</v>
      </c>
      <c r="C243" s="39">
        <f>Orçamento!C235</f>
        <v>0</v>
      </c>
      <c r="D243" s="93">
        <f>Orçamento!D235</f>
        <v>0</v>
      </c>
      <c r="E243" s="39">
        <f>Orçamento!E235</f>
        <v>0</v>
      </c>
      <c r="F243" s="94">
        <f>'Supressão-Acréscimo'!N243</f>
        <v>0</v>
      </c>
      <c r="G243" s="95">
        <f>'Orç. Pós Licitação'!G235</f>
        <v>0</v>
      </c>
      <c r="H243" s="95">
        <f>'Orç. Pós Licitação'!H235</f>
        <v>0</v>
      </c>
      <c r="I243" s="95">
        <f>'Orç. Pós Licitação'!I235</f>
        <v>0</v>
      </c>
      <c r="J243" s="96">
        <f>'BM 06'!L243</f>
        <v>0</v>
      </c>
      <c r="K243" s="97"/>
      <c r="L243" s="98">
        <f t="shared" si="43"/>
        <v>0</v>
      </c>
      <c r="M243" s="99">
        <f t="shared" si="44"/>
        <v>0</v>
      </c>
      <c r="N243" s="100">
        <f t="shared" si="45"/>
        <v>0</v>
      </c>
      <c r="O243" s="98">
        <f t="shared" si="46"/>
        <v>0</v>
      </c>
      <c r="P243" s="101">
        <f t="shared" si="47"/>
        <v>0</v>
      </c>
      <c r="Q243" s="102">
        <f t="shared" si="48"/>
        <v>0</v>
      </c>
    </row>
    <row r="244" spans="1:17" x14ac:dyDescent="0.2">
      <c r="A244" s="92" t="str">
        <f>Orçamento!A236</f>
        <v>8.4</v>
      </c>
      <c r="B244" s="39" t="str">
        <f>Orçamento!B236</f>
        <v>Sinapi</v>
      </c>
      <c r="C244" s="39">
        <f>Orçamento!C236</f>
        <v>0</v>
      </c>
      <c r="D244" s="93">
        <f>Orçamento!D236</f>
        <v>0</v>
      </c>
      <c r="E244" s="39">
        <f>Orçamento!E236</f>
        <v>0</v>
      </c>
      <c r="F244" s="94">
        <f>'Supressão-Acréscimo'!N244</f>
        <v>0</v>
      </c>
      <c r="G244" s="95">
        <f>'Orç. Pós Licitação'!G236</f>
        <v>0</v>
      </c>
      <c r="H244" s="95">
        <f>'Orç. Pós Licitação'!H236</f>
        <v>0</v>
      </c>
      <c r="I244" s="95">
        <f>'Orç. Pós Licitação'!I236</f>
        <v>0</v>
      </c>
      <c r="J244" s="96">
        <f>'BM 06'!L244</f>
        <v>0</v>
      </c>
      <c r="K244" s="97"/>
      <c r="L244" s="98">
        <f t="shared" si="43"/>
        <v>0</v>
      </c>
      <c r="M244" s="99">
        <f t="shared" si="44"/>
        <v>0</v>
      </c>
      <c r="N244" s="100">
        <f t="shared" si="45"/>
        <v>0</v>
      </c>
      <c r="O244" s="98">
        <f t="shared" si="46"/>
        <v>0</v>
      </c>
      <c r="P244" s="101">
        <f t="shared" si="47"/>
        <v>0</v>
      </c>
      <c r="Q244" s="102">
        <f t="shared" si="48"/>
        <v>0</v>
      </c>
    </row>
    <row r="245" spans="1:17" x14ac:dyDescent="0.2">
      <c r="A245" s="92" t="str">
        <f>Orçamento!A237</f>
        <v>8.5</v>
      </c>
      <c r="B245" s="39" t="str">
        <f>Orçamento!B237</f>
        <v>Sinapi</v>
      </c>
      <c r="C245" s="39">
        <f>Orçamento!C237</f>
        <v>0</v>
      </c>
      <c r="D245" s="93">
        <f>Orçamento!D237</f>
        <v>0</v>
      </c>
      <c r="E245" s="39">
        <f>Orçamento!E237</f>
        <v>0</v>
      </c>
      <c r="F245" s="94">
        <f>'Supressão-Acréscimo'!N245</f>
        <v>0</v>
      </c>
      <c r="G245" s="95">
        <f>'Orç. Pós Licitação'!G237</f>
        <v>0</v>
      </c>
      <c r="H245" s="95">
        <f>'Orç. Pós Licitação'!H237</f>
        <v>0</v>
      </c>
      <c r="I245" s="95">
        <f>'Orç. Pós Licitação'!I237</f>
        <v>0</v>
      </c>
      <c r="J245" s="96">
        <f>'BM 06'!L245</f>
        <v>0</v>
      </c>
      <c r="K245" s="97"/>
      <c r="L245" s="98">
        <f t="shared" si="43"/>
        <v>0</v>
      </c>
      <c r="M245" s="99">
        <f t="shared" si="44"/>
        <v>0</v>
      </c>
      <c r="N245" s="100">
        <f t="shared" si="45"/>
        <v>0</v>
      </c>
      <c r="O245" s="98">
        <f t="shared" si="46"/>
        <v>0</v>
      </c>
      <c r="P245" s="101">
        <f t="shared" si="47"/>
        <v>0</v>
      </c>
      <c r="Q245" s="102">
        <f t="shared" si="48"/>
        <v>0</v>
      </c>
    </row>
    <row r="246" spans="1:17" x14ac:dyDescent="0.2">
      <c r="A246" s="92" t="str">
        <f>Orçamento!A238</f>
        <v>8.6</v>
      </c>
      <c r="B246" s="39" t="str">
        <f>Orçamento!B238</f>
        <v>Sinapi</v>
      </c>
      <c r="C246" s="39">
        <f>Orçamento!C238</f>
        <v>0</v>
      </c>
      <c r="D246" s="93">
        <f>Orçamento!D238</f>
        <v>0</v>
      </c>
      <c r="E246" s="39">
        <f>Orçamento!E238</f>
        <v>0</v>
      </c>
      <c r="F246" s="94">
        <f>'Supressão-Acréscimo'!N246</f>
        <v>0</v>
      </c>
      <c r="G246" s="95">
        <f>'Orç. Pós Licitação'!G238</f>
        <v>0</v>
      </c>
      <c r="H246" s="95">
        <f>'Orç. Pós Licitação'!H238</f>
        <v>0</v>
      </c>
      <c r="I246" s="95">
        <f>'Orç. Pós Licitação'!I238</f>
        <v>0</v>
      </c>
      <c r="J246" s="96">
        <f>'BM 06'!L246</f>
        <v>0</v>
      </c>
      <c r="K246" s="97"/>
      <c r="L246" s="98">
        <f t="shared" si="43"/>
        <v>0</v>
      </c>
      <c r="M246" s="99">
        <f t="shared" si="44"/>
        <v>0</v>
      </c>
      <c r="N246" s="100">
        <f t="shared" si="45"/>
        <v>0</v>
      </c>
      <c r="O246" s="98">
        <f t="shared" si="46"/>
        <v>0</v>
      </c>
      <c r="P246" s="101">
        <f t="shared" si="47"/>
        <v>0</v>
      </c>
      <c r="Q246" s="102">
        <f t="shared" si="48"/>
        <v>0</v>
      </c>
    </row>
    <row r="247" spans="1:17" x14ac:dyDescent="0.2">
      <c r="A247" s="92" t="str">
        <f>Orçamento!A239</f>
        <v>8.7</v>
      </c>
      <c r="B247" s="39" t="str">
        <f>Orçamento!B239</f>
        <v>Sinapi</v>
      </c>
      <c r="C247" s="39">
        <f>Orçamento!C239</f>
        <v>0</v>
      </c>
      <c r="D247" s="93">
        <f>Orçamento!D239</f>
        <v>0</v>
      </c>
      <c r="E247" s="39">
        <f>Orçamento!E239</f>
        <v>0</v>
      </c>
      <c r="F247" s="94">
        <f>'Supressão-Acréscimo'!N247</f>
        <v>0</v>
      </c>
      <c r="G247" s="95">
        <f>'Orç. Pós Licitação'!G239</f>
        <v>0</v>
      </c>
      <c r="H247" s="95">
        <f>'Orç. Pós Licitação'!H239</f>
        <v>0</v>
      </c>
      <c r="I247" s="95">
        <f>'Orç. Pós Licitação'!I239</f>
        <v>0</v>
      </c>
      <c r="J247" s="96">
        <f>'BM 06'!L247</f>
        <v>0</v>
      </c>
      <c r="K247" s="97"/>
      <c r="L247" s="98">
        <f t="shared" si="43"/>
        <v>0</v>
      </c>
      <c r="M247" s="99">
        <f t="shared" si="44"/>
        <v>0</v>
      </c>
      <c r="N247" s="100">
        <f t="shared" si="45"/>
        <v>0</v>
      </c>
      <c r="O247" s="98">
        <f t="shared" si="46"/>
        <v>0</v>
      </c>
      <c r="P247" s="101">
        <f t="shared" si="47"/>
        <v>0</v>
      </c>
      <c r="Q247" s="102">
        <f t="shared" si="48"/>
        <v>0</v>
      </c>
    </row>
    <row r="248" spans="1:17" x14ac:dyDescent="0.2">
      <c r="A248" s="92" t="str">
        <f>Orçamento!A240</f>
        <v>8.8</v>
      </c>
      <c r="B248" s="39" t="str">
        <f>Orçamento!B240</f>
        <v>Sinapi</v>
      </c>
      <c r="C248" s="39">
        <f>Orçamento!C240</f>
        <v>0</v>
      </c>
      <c r="D248" s="93">
        <f>Orçamento!D240</f>
        <v>0</v>
      </c>
      <c r="E248" s="39">
        <f>Orçamento!E240</f>
        <v>0</v>
      </c>
      <c r="F248" s="94">
        <f>'Supressão-Acréscimo'!N248</f>
        <v>0</v>
      </c>
      <c r="G248" s="95">
        <f>'Orç. Pós Licitação'!G240</f>
        <v>0</v>
      </c>
      <c r="H248" s="95">
        <f>'Orç. Pós Licitação'!H240</f>
        <v>0</v>
      </c>
      <c r="I248" s="95">
        <f>'Orç. Pós Licitação'!I240</f>
        <v>0</v>
      </c>
      <c r="J248" s="96">
        <f>'BM 06'!L248</f>
        <v>0</v>
      </c>
      <c r="K248" s="97"/>
      <c r="L248" s="98">
        <f t="shared" si="43"/>
        <v>0</v>
      </c>
      <c r="M248" s="99">
        <f t="shared" si="44"/>
        <v>0</v>
      </c>
      <c r="N248" s="100">
        <f t="shared" si="45"/>
        <v>0</v>
      </c>
      <c r="O248" s="98">
        <f t="shared" si="46"/>
        <v>0</v>
      </c>
      <c r="P248" s="101">
        <f t="shared" si="47"/>
        <v>0</v>
      </c>
      <c r="Q248" s="102">
        <f t="shared" si="48"/>
        <v>0</v>
      </c>
    </row>
    <row r="249" spans="1:17" x14ac:dyDescent="0.2">
      <c r="A249" s="92" t="str">
        <f>Orçamento!A241</f>
        <v>8.9</v>
      </c>
      <c r="B249" s="39" t="str">
        <f>Orçamento!B241</f>
        <v>Sinapi</v>
      </c>
      <c r="C249" s="39">
        <f>Orçamento!C241</f>
        <v>0</v>
      </c>
      <c r="D249" s="93">
        <f>Orçamento!D241</f>
        <v>0</v>
      </c>
      <c r="E249" s="39">
        <f>Orçamento!E241</f>
        <v>0</v>
      </c>
      <c r="F249" s="94">
        <f>'Supressão-Acréscimo'!N249</f>
        <v>0</v>
      </c>
      <c r="G249" s="95">
        <f>'Orç. Pós Licitação'!G241</f>
        <v>0</v>
      </c>
      <c r="H249" s="95">
        <f>'Orç. Pós Licitação'!H241</f>
        <v>0</v>
      </c>
      <c r="I249" s="95">
        <f>'Orç. Pós Licitação'!I241</f>
        <v>0</v>
      </c>
      <c r="J249" s="96">
        <f>'BM 06'!L249</f>
        <v>0</v>
      </c>
      <c r="K249" s="97"/>
      <c r="L249" s="98">
        <f t="shared" si="43"/>
        <v>0</v>
      </c>
      <c r="M249" s="99">
        <f t="shared" si="44"/>
        <v>0</v>
      </c>
      <c r="N249" s="100">
        <f t="shared" si="45"/>
        <v>0</v>
      </c>
      <c r="O249" s="98">
        <f t="shared" si="46"/>
        <v>0</v>
      </c>
      <c r="P249" s="101">
        <f t="shared" si="47"/>
        <v>0</v>
      </c>
      <c r="Q249" s="102">
        <f t="shared" si="48"/>
        <v>0</v>
      </c>
    </row>
    <row r="250" spans="1:17" x14ac:dyDescent="0.2">
      <c r="A250" s="92" t="str">
        <f>Orçamento!A242</f>
        <v>8.10</v>
      </c>
      <c r="B250" s="39" t="str">
        <f>Orçamento!B242</f>
        <v>Sinapi</v>
      </c>
      <c r="C250" s="39">
        <f>Orçamento!C242</f>
        <v>0</v>
      </c>
      <c r="D250" s="93">
        <f>Orçamento!D242</f>
        <v>0</v>
      </c>
      <c r="E250" s="39">
        <f>Orçamento!E242</f>
        <v>0</v>
      </c>
      <c r="F250" s="94">
        <f>'Supressão-Acréscimo'!N250</f>
        <v>0</v>
      </c>
      <c r="G250" s="95">
        <f>'Orç. Pós Licitação'!G242</f>
        <v>0</v>
      </c>
      <c r="H250" s="95">
        <f>'Orç. Pós Licitação'!H242</f>
        <v>0</v>
      </c>
      <c r="I250" s="95">
        <f>'Orç. Pós Licitação'!I242</f>
        <v>0</v>
      </c>
      <c r="J250" s="96">
        <f>'BM 06'!L250</f>
        <v>0</v>
      </c>
      <c r="K250" s="97"/>
      <c r="L250" s="98">
        <f t="shared" si="43"/>
        <v>0</v>
      </c>
      <c r="M250" s="99">
        <f t="shared" si="44"/>
        <v>0</v>
      </c>
      <c r="N250" s="100">
        <f t="shared" si="45"/>
        <v>0</v>
      </c>
      <c r="O250" s="98">
        <f t="shared" si="46"/>
        <v>0</v>
      </c>
      <c r="P250" s="101">
        <f t="shared" si="47"/>
        <v>0</v>
      </c>
      <c r="Q250" s="102">
        <f t="shared" si="48"/>
        <v>0</v>
      </c>
    </row>
    <row r="251" spans="1:17" x14ac:dyDescent="0.2">
      <c r="A251" s="92" t="str">
        <f>Orçamento!A243</f>
        <v>8.11</v>
      </c>
      <c r="B251" s="39" t="str">
        <f>Orçamento!B243</f>
        <v>Sinapi</v>
      </c>
      <c r="C251" s="39">
        <f>Orçamento!C243</f>
        <v>0</v>
      </c>
      <c r="D251" s="93">
        <f>Orçamento!D243</f>
        <v>0</v>
      </c>
      <c r="E251" s="39">
        <f>Orçamento!E243</f>
        <v>0</v>
      </c>
      <c r="F251" s="94">
        <f>'Supressão-Acréscimo'!N251</f>
        <v>0</v>
      </c>
      <c r="G251" s="95">
        <f>'Orç. Pós Licitação'!G243</f>
        <v>0</v>
      </c>
      <c r="H251" s="95">
        <f>'Orç. Pós Licitação'!H243</f>
        <v>0</v>
      </c>
      <c r="I251" s="95">
        <f>'Orç. Pós Licitação'!I243</f>
        <v>0</v>
      </c>
      <c r="J251" s="96">
        <f>'BM 06'!L251</f>
        <v>0</v>
      </c>
      <c r="K251" s="97"/>
      <c r="L251" s="98">
        <f t="shared" si="43"/>
        <v>0</v>
      </c>
      <c r="M251" s="99">
        <f t="shared" si="44"/>
        <v>0</v>
      </c>
      <c r="N251" s="100">
        <f t="shared" si="45"/>
        <v>0</v>
      </c>
      <c r="O251" s="98">
        <f t="shared" si="46"/>
        <v>0</v>
      </c>
      <c r="P251" s="101">
        <f t="shared" si="47"/>
        <v>0</v>
      </c>
      <c r="Q251" s="102">
        <f t="shared" si="48"/>
        <v>0</v>
      </c>
    </row>
    <row r="252" spans="1:17" x14ac:dyDescent="0.2">
      <c r="A252" s="92" t="str">
        <f>Orçamento!A244</f>
        <v>8.12</v>
      </c>
      <c r="B252" s="39" t="str">
        <f>Orçamento!B244</f>
        <v>Sinapi</v>
      </c>
      <c r="C252" s="39">
        <f>Orçamento!C244</f>
        <v>0</v>
      </c>
      <c r="D252" s="93">
        <f>Orçamento!D244</f>
        <v>0</v>
      </c>
      <c r="E252" s="39">
        <f>Orçamento!E244</f>
        <v>0</v>
      </c>
      <c r="F252" s="94">
        <f>'Supressão-Acréscimo'!N252</f>
        <v>0</v>
      </c>
      <c r="G252" s="95">
        <f>'Orç. Pós Licitação'!G244</f>
        <v>0</v>
      </c>
      <c r="H252" s="95">
        <f>'Orç. Pós Licitação'!H244</f>
        <v>0</v>
      </c>
      <c r="I252" s="95">
        <f>'Orç. Pós Licitação'!I244</f>
        <v>0</v>
      </c>
      <c r="J252" s="96">
        <f>'BM 06'!L252</f>
        <v>0</v>
      </c>
      <c r="K252" s="97"/>
      <c r="L252" s="98">
        <f t="shared" si="43"/>
        <v>0</v>
      </c>
      <c r="M252" s="99">
        <f t="shared" si="44"/>
        <v>0</v>
      </c>
      <c r="N252" s="100">
        <f t="shared" si="45"/>
        <v>0</v>
      </c>
      <c r="O252" s="98">
        <f t="shared" si="46"/>
        <v>0</v>
      </c>
      <c r="P252" s="101">
        <f t="shared" si="47"/>
        <v>0</v>
      </c>
      <c r="Q252" s="102">
        <f t="shared" si="48"/>
        <v>0</v>
      </c>
    </row>
    <row r="253" spans="1:17" x14ac:dyDescent="0.2">
      <c r="A253" s="92" t="str">
        <f>Orçamento!A245</f>
        <v>8.13</v>
      </c>
      <c r="B253" s="39" t="str">
        <f>Orçamento!B245</f>
        <v>Sinapi</v>
      </c>
      <c r="C253" s="39">
        <f>Orçamento!C245</f>
        <v>0</v>
      </c>
      <c r="D253" s="93">
        <f>Orçamento!D245</f>
        <v>0</v>
      </c>
      <c r="E253" s="39">
        <f>Orçamento!E245</f>
        <v>0</v>
      </c>
      <c r="F253" s="94">
        <f>'Supressão-Acréscimo'!N253</f>
        <v>0</v>
      </c>
      <c r="G253" s="95">
        <f>'Orç. Pós Licitação'!G245</f>
        <v>0</v>
      </c>
      <c r="H253" s="95">
        <f>'Orç. Pós Licitação'!H245</f>
        <v>0</v>
      </c>
      <c r="I253" s="95">
        <f>'Orç. Pós Licitação'!I245</f>
        <v>0</v>
      </c>
      <c r="J253" s="96">
        <f>'BM 06'!L253</f>
        <v>0</v>
      </c>
      <c r="K253" s="97"/>
      <c r="L253" s="98">
        <f t="shared" si="43"/>
        <v>0</v>
      </c>
      <c r="M253" s="99">
        <f t="shared" si="44"/>
        <v>0</v>
      </c>
      <c r="N253" s="100">
        <f t="shared" si="45"/>
        <v>0</v>
      </c>
      <c r="O253" s="98">
        <f t="shared" si="46"/>
        <v>0</v>
      </c>
      <c r="P253" s="101">
        <f t="shared" si="47"/>
        <v>0</v>
      </c>
      <c r="Q253" s="102">
        <f t="shared" si="48"/>
        <v>0</v>
      </c>
    </row>
    <row r="254" spans="1:17" x14ac:dyDescent="0.2">
      <c r="A254" s="92" t="str">
        <f>Orçamento!A246</f>
        <v>8.14</v>
      </c>
      <c r="B254" s="39" t="str">
        <f>Orçamento!B246</f>
        <v>Sinapi</v>
      </c>
      <c r="C254" s="39">
        <f>Orçamento!C246</f>
        <v>0</v>
      </c>
      <c r="D254" s="93">
        <f>Orçamento!D246</f>
        <v>0</v>
      </c>
      <c r="E254" s="39">
        <f>Orçamento!E246</f>
        <v>0</v>
      </c>
      <c r="F254" s="94">
        <f>'Supressão-Acréscimo'!N254</f>
        <v>0</v>
      </c>
      <c r="G254" s="95">
        <f>'Orç. Pós Licitação'!G246</f>
        <v>0</v>
      </c>
      <c r="H254" s="95">
        <f>'Orç. Pós Licitação'!H246</f>
        <v>0</v>
      </c>
      <c r="I254" s="95">
        <f>'Orç. Pós Licitação'!I246</f>
        <v>0</v>
      </c>
      <c r="J254" s="96">
        <f>'BM 06'!L254</f>
        <v>0</v>
      </c>
      <c r="K254" s="97"/>
      <c r="L254" s="98">
        <f t="shared" si="43"/>
        <v>0</v>
      </c>
      <c r="M254" s="99">
        <f t="shared" si="44"/>
        <v>0</v>
      </c>
      <c r="N254" s="100">
        <f t="shared" si="45"/>
        <v>0</v>
      </c>
      <c r="O254" s="98">
        <f t="shared" si="46"/>
        <v>0</v>
      </c>
      <c r="P254" s="101">
        <f t="shared" si="47"/>
        <v>0</v>
      </c>
      <c r="Q254" s="102">
        <f t="shared" si="48"/>
        <v>0</v>
      </c>
    </row>
    <row r="255" spans="1:17" x14ac:dyDescent="0.2">
      <c r="A255" s="92" t="str">
        <f>Orçamento!A247</f>
        <v>8.15</v>
      </c>
      <c r="B255" s="39" t="str">
        <f>Orçamento!B247</f>
        <v>Sinapi</v>
      </c>
      <c r="C255" s="39">
        <f>Orçamento!C247</f>
        <v>0</v>
      </c>
      <c r="D255" s="93">
        <f>Orçamento!D247</f>
        <v>0</v>
      </c>
      <c r="E255" s="39">
        <f>Orçamento!E247</f>
        <v>0</v>
      </c>
      <c r="F255" s="94">
        <f>'Supressão-Acréscimo'!N255</f>
        <v>0</v>
      </c>
      <c r="G255" s="95">
        <f>'Orç. Pós Licitação'!G247</f>
        <v>0</v>
      </c>
      <c r="H255" s="95">
        <f>'Orç. Pós Licitação'!H247</f>
        <v>0</v>
      </c>
      <c r="I255" s="95">
        <f>'Orç. Pós Licitação'!I247</f>
        <v>0</v>
      </c>
      <c r="J255" s="96">
        <f>'BM 06'!L255</f>
        <v>0</v>
      </c>
      <c r="K255" s="97"/>
      <c r="L255" s="98">
        <f t="shared" si="43"/>
        <v>0</v>
      </c>
      <c r="M255" s="99">
        <f t="shared" si="44"/>
        <v>0</v>
      </c>
      <c r="N255" s="100">
        <f t="shared" si="45"/>
        <v>0</v>
      </c>
      <c r="O255" s="98">
        <f t="shared" si="46"/>
        <v>0</v>
      </c>
      <c r="P255" s="101">
        <f t="shared" si="47"/>
        <v>0</v>
      </c>
      <c r="Q255" s="102">
        <f t="shared" si="48"/>
        <v>0</v>
      </c>
    </row>
    <row r="256" spans="1:17" x14ac:dyDescent="0.2">
      <c r="A256" s="92" t="str">
        <f>Orçamento!A248</f>
        <v>8.16</v>
      </c>
      <c r="B256" s="39" t="str">
        <f>Orçamento!B248</f>
        <v>Sinapi</v>
      </c>
      <c r="C256" s="39">
        <f>Orçamento!C248</f>
        <v>0</v>
      </c>
      <c r="D256" s="93">
        <f>Orçamento!D248</f>
        <v>0</v>
      </c>
      <c r="E256" s="39">
        <f>Orçamento!E248</f>
        <v>0</v>
      </c>
      <c r="F256" s="94">
        <f>'Supressão-Acréscimo'!N256</f>
        <v>0</v>
      </c>
      <c r="G256" s="95">
        <f>'Orç. Pós Licitação'!G248</f>
        <v>0</v>
      </c>
      <c r="H256" s="95">
        <f>'Orç. Pós Licitação'!H248</f>
        <v>0</v>
      </c>
      <c r="I256" s="95">
        <f>'Orç. Pós Licitação'!I248</f>
        <v>0</v>
      </c>
      <c r="J256" s="96">
        <f>'BM 06'!L256</f>
        <v>0</v>
      </c>
      <c r="K256" s="97"/>
      <c r="L256" s="98">
        <f t="shared" si="43"/>
        <v>0</v>
      </c>
      <c r="M256" s="99">
        <f t="shared" si="44"/>
        <v>0</v>
      </c>
      <c r="N256" s="100">
        <f t="shared" si="45"/>
        <v>0</v>
      </c>
      <c r="O256" s="98">
        <f t="shared" si="46"/>
        <v>0</v>
      </c>
      <c r="P256" s="101">
        <f t="shared" si="47"/>
        <v>0</v>
      </c>
      <c r="Q256" s="102">
        <f t="shared" si="48"/>
        <v>0</v>
      </c>
    </row>
    <row r="257" spans="1:17" x14ac:dyDescent="0.2">
      <c r="A257" s="92" t="str">
        <f>Orçamento!A249</f>
        <v>8.17</v>
      </c>
      <c r="B257" s="39" t="str">
        <f>Orçamento!B249</f>
        <v>Sinapi</v>
      </c>
      <c r="C257" s="39">
        <f>Orçamento!C249</f>
        <v>0</v>
      </c>
      <c r="D257" s="93">
        <f>Orçamento!D249</f>
        <v>0</v>
      </c>
      <c r="E257" s="39">
        <f>Orçamento!E249</f>
        <v>0</v>
      </c>
      <c r="F257" s="94">
        <f>'Supressão-Acréscimo'!N257</f>
        <v>0</v>
      </c>
      <c r="G257" s="95">
        <f>'Orç. Pós Licitação'!G249</f>
        <v>0</v>
      </c>
      <c r="H257" s="95">
        <f>'Orç. Pós Licitação'!H249</f>
        <v>0</v>
      </c>
      <c r="I257" s="95">
        <f>'Orç. Pós Licitação'!I249</f>
        <v>0</v>
      </c>
      <c r="J257" s="96">
        <f>'BM 06'!L257</f>
        <v>0</v>
      </c>
      <c r="K257" s="97"/>
      <c r="L257" s="98">
        <f t="shared" si="43"/>
        <v>0</v>
      </c>
      <c r="M257" s="99">
        <f t="shared" si="44"/>
        <v>0</v>
      </c>
      <c r="N257" s="100">
        <f t="shared" si="45"/>
        <v>0</v>
      </c>
      <c r="O257" s="98">
        <f t="shared" si="46"/>
        <v>0</v>
      </c>
      <c r="P257" s="101">
        <f t="shared" si="47"/>
        <v>0</v>
      </c>
      <c r="Q257" s="102">
        <f t="shared" si="48"/>
        <v>0</v>
      </c>
    </row>
    <row r="258" spans="1:17" x14ac:dyDescent="0.2">
      <c r="A258" s="92" t="str">
        <f>Orçamento!A250</f>
        <v>8.18</v>
      </c>
      <c r="B258" s="39" t="str">
        <f>Orçamento!B250</f>
        <v>Sinapi</v>
      </c>
      <c r="C258" s="39">
        <f>Orçamento!C250</f>
        <v>0</v>
      </c>
      <c r="D258" s="93">
        <f>Orçamento!D250</f>
        <v>0</v>
      </c>
      <c r="E258" s="39">
        <f>Orçamento!E250</f>
        <v>0</v>
      </c>
      <c r="F258" s="94">
        <f>'Supressão-Acréscimo'!N258</f>
        <v>0</v>
      </c>
      <c r="G258" s="95">
        <f>'Orç. Pós Licitação'!G250</f>
        <v>0</v>
      </c>
      <c r="H258" s="95">
        <f>'Orç. Pós Licitação'!H250</f>
        <v>0</v>
      </c>
      <c r="I258" s="95">
        <f>'Orç. Pós Licitação'!I250</f>
        <v>0</v>
      </c>
      <c r="J258" s="96">
        <f>'BM 06'!L258</f>
        <v>0</v>
      </c>
      <c r="K258" s="97"/>
      <c r="L258" s="98">
        <f t="shared" si="43"/>
        <v>0</v>
      </c>
      <c r="M258" s="99">
        <f t="shared" si="44"/>
        <v>0</v>
      </c>
      <c r="N258" s="100">
        <f t="shared" si="45"/>
        <v>0</v>
      </c>
      <c r="O258" s="98">
        <f t="shared" si="46"/>
        <v>0</v>
      </c>
      <c r="P258" s="101">
        <f t="shared" si="47"/>
        <v>0</v>
      </c>
      <c r="Q258" s="102">
        <f t="shared" si="48"/>
        <v>0</v>
      </c>
    </row>
    <row r="259" spans="1:17" x14ac:dyDescent="0.2">
      <c r="A259" s="92" t="str">
        <f>Orçamento!A251</f>
        <v>8.19</v>
      </c>
      <c r="B259" s="39" t="str">
        <f>Orçamento!B251</f>
        <v>Sinapi</v>
      </c>
      <c r="C259" s="39">
        <f>Orçamento!C251</f>
        <v>0</v>
      </c>
      <c r="D259" s="93">
        <f>Orçamento!D251</f>
        <v>0</v>
      </c>
      <c r="E259" s="39">
        <f>Orçamento!E251</f>
        <v>0</v>
      </c>
      <c r="F259" s="94">
        <f>'Supressão-Acréscimo'!N259</f>
        <v>0</v>
      </c>
      <c r="G259" s="95">
        <f>'Orç. Pós Licitação'!G251</f>
        <v>0</v>
      </c>
      <c r="H259" s="95">
        <f>'Orç. Pós Licitação'!H251</f>
        <v>0</v>
      </c>
      <c r="I259" s="95">
        <f>'Orç. Pós Licitação'!I251</f>
        <v>0</v>
      </c>
      <c r="J259" s="96">
        <f>'BM 06'!L259</f>
        <v>0</v>
      </c>
      <c r="K259" s="97"/>
      <c r="L259" s="98">
        <f t="shared" si="43"/>
        <v>0</v>
      </c>
      <c r="M259" s="99">
        <f t="shared" si="44"/>
        <v>0</v>
      </c>
      <c r="N259" s="100">
        <f t="shared" si="45"/>
        <v>0</v>
      </c>
      <c r="O259" s="98">
        <f t="shared" si="46"/>
        <v>0</v>
      </c>
      <c r="P259" s="101">
        <f t="shared" si="47"/>
        <v>0</v>
      </c>
      <c r="Q259" s="102">
        <f t="shared" si="48"/>
        <v>0</v>
      </c>
    </row>
    <row r="260" spans="1:17" x14ac:dyDescent="0.2">
      <c r="A260" s="92" t="str">
        <f>Orçamento!A252</f>
        <v>8.20</v>
      </c>
      <c r="B260" s="39" t="str">
        <f>Orçamento!B252</f>
        <v>Sinapi</v>
      </c>
      <c r="C260" s="39">
        <f>Orçamento!C252</f>
        <v>0</v>
      </c>
      <c r="D260" s="93">
        <f>Orçamento!D252</f>
        <v>0</v>
      </c>
      <c r="E260" s="39">
        <f>Orçamento!E252</f>
        <v>0</v>
      </c>
      <c r="F260" s="94">
        <f>'Supressão-Acréscimo'!N260</f>
        <v>0</v>
      </c>
      <c r="G260" s="95">
        <f>'Orç. Pós Licitação'!G252</f>
        <v>0</v>
      </c>
      <c r="H260" s="95">
        <f>'Orç. Pós Licitação'!H252</f>
        <v>0</v>
      </c>
      <c r="I260" s="95">
        <f>'Orç. Pós Licitação'!I252</f>
        <v>0</v>
      </c>
      <c r="J260" s="96">
        <f>'BM 06'!L260</f>
        <v>0</v>
      </c>
      <c r="K260" s="97"/>
      <c r="L260" s="98">
        <f t="shared" si="43"/>
        <v>0</v>
      </c>
      <c r="M260" s="99">
        <f t="shared" si="44"/>
        <v>0</v>
      </c>
      <c r="N260" s="100">
        <f t="shared" si="45"/>
        <v>0</v>
      </c>
      <c r="O260" s="98">
        <f t="shared" si="46"/>
        <v>0</v>
      </c>
      <c r="P260" s="101">
        <f t="shared" si="47"/>
        <v>0</v>
      </c>
      <c r="Q260" s="102">
        <f t="shared" si="48"/>
        <v>0</v>
      </c>
    </row>
    <row r="261" spans="1:17" x14ac:dyDescent="0.2">
      <c r="A261" s="92" t="str">
        <f>Orçamento!A253</f>
        <v>8.21</v>
      </c>
      <c r="B261" s="39" t="str">
        <f>Orçamento!B253</f>
        <v>Sinapi</v>
      </c>
      <c r="C261" s="39">
        <f>Orçamento!C253</f>
        <v>0</v>
      </c>
      <c r="D261" s="93">
        <f>Orçamento!D253</f>
        <v>0</v>
      </c>
      <c r="E261" s="39">
        <f>Orçamento!E253</f>
        <v>0</v>
      </c>
      <c r="F261" s="94">
        <f>'Supressão-Acréscimo'!N261</f>
        <v>0</v>
      </c>
      <c r="G261" s="95">
        <f>'Orç. Pós Licitação'!G253</f>
        <v>0</v>
      </c>
      <c r="H261" s="95">
        <f>'Orç. Pós Licitação'!H253</f>
        <v>0</v>
      </c>
      <c r="I261" s="95">
        <f>'Orç. Pós Licitação'!I253</f>
        <v>0</v>
      </c>
      <c r="J261" s="96">
        <f>'BM 06'!L261</f>
        <v>0</v>
      </c>
      <c r="K261" s="97"/>
      <c r="L261" s="98">
        <f t="shared" si="43"/>
        <v>0</v>
      </c>
      <c r="M261" s="99">
        <f t="shared" si="44"/>
        <v>0</v>
      </c>
      <c r="N261" s="100">
        <f t="shared" si="45"/>
        <v>0</v>
      </c>
      <c r="O261" s="98">
        <f t="shared" si="46"/>
        <v>0</v>
      </c>
      <c r="P261" s="101">
        <f t="shared" si="47"/>
        <v>0</v>
      </c>
      <c r="Q261" s="102">
        <f t="shared" si="48"/>
        <v>0</v>
      </c>
    </row>
    <row r="262" spans="1:17" x14ac:dyDescent="0.2">
      <c r="A262" s="92" t="str">
        <f>Orçamento!A254</f>
        <v>8.22</v>
      </c>
      <c r="B262" s="39" t="str">
        <f>Orçamento!B254</f>
        <v>Sinapi</v>
      </c>
      <c r="C262" s="39">
        <f>Orçamento!C254</f>
        <v>0</v>
      </c>
      <c r="D262" s="93">
        <f>Orçamento!D254</f>
        <v>0</v>
      </c>
      <c r="E262" s="39">
        <f>Orçamento!E254</f>
        <v>0</v>
      </c>
      <c r="F262" s="94">
        <f>'Supressão-Acréscimo'!N262</f>
        <v>0</v>
      </c>
      <c r="G262" s="95">
        <f>'Orç. Pós Licitação'!G254</f>
        <v>0</v>
      </c>
      <c r="H262" s="95">
        <f>'Orç. Pós Licitação'!H254</f>
        <v>0</v>
      </c>
      <c r="I262" s="95">
        <f>'Orç. Pós Licitação'!I254</f>
        <v>0</v>
      </c>
      <c r="J262" s="96">
        <f>'BM 06'!L262</f>
        <v>0</v>
      </c>
      <c r="K262" s="97"/>
      <c r="L262" s="98">
        <f t="shared" si="43"/>
        <v>0</v>
      </c>
      <c r="M262" s="99">
        <f t="shared" si="44"/>
        <v>0</v>
      </c>
      <c r="N262" s="100">
        <f t="shared" si="45"/>
        <v>0</v>
      </c>
      <c r="O262" s="98">
        <f t="shared" si="46"/>
        <v>0</v>
      </c>
      <c r="P262" s="101">
        <f t="shared" si="47"/>
        <v>0</v>
      </c>
      <c r="Q262" s="102">
        <f t="shared" si="48"/>
        <v>0</v>
      </c>
    </row>
    <row r="263" spans="1:17" x14ac:dyDescent="0.2">
      <c r="A263" s="92" t="str">
        <f>Orçamento!A255</f>
        <v>8.23</v>
      </c>
      <c r="B263" s="39" t="str">
        <f>Orçamento!B255</f>
        <v>Sinapi</v>
      </c>
      <c r="C263" s="39">
        <f>Orçamento!C255</f>
        <v>0</v>
      </c>
      <c r="D263" s="93">
        <f>Orçamento!D255</f>
        <v>0</v>
      </c>
      <c r="E263" s="39">
        <f>Orçamento!E255</f>
        <v>0</v>
      </c>
      <c r="F263" s="94">
        <f>'Supressão-Acréscimo'!N263</f>
        <v>0</v>
      </c>
      <c r="G263" s="95">
        <f>'Orç. Pós Licitação'!G255</f>
        <v>0</v>
      </c>
      <c r="H263" s="95">
        <f>'Orç. Pós Licitação'!H255</f>
        <v>0</v>
      </c>
      <c r="I263" s="95">
        <f>'Orç. Pós Licitação'!I255</f>
        <v>0</v>
      </c>
      <c r="J263" s="96">
        <f>'BM 06'!L263</f>
        <v>0</v>
      </c>
      <c r="K263" s="97"/>
      <c r="L263" s="98">
        <f t="shared" si="43"/>
        <v>0</v>
      </c>
      <c r="M263" s="99">
        <f t="shared" si="44"/>
        <v>0</v>
      </c>
      <c r="N263" s="100">
        <f t="shared" si="45"/>
        <v>0</v>
      </c>
      <c r="O263" s="98">
        <f t="shared" si="46"/>
        <v>0</v>
      </c>
      <c r="P263" s="101">
        <f t="shared" si="47"/>
        <v>0</v>
      </c>
      <c r="Q263" s="102">
        <f t="shared" si="48"/>
        <v>0</v>
      </c>
    </row>
    <row r="264" spans="1:17" x14ac:dyDescent="0.2">
      <c r="A264" s="92" t="str">
        <f>Orçamento!A256</f>
        <v>8.24</v>
      </c>
      <c r="B264" s="39" t="str">
        <f>Orçamento!B256</f>
        <v>Sinapi</v>
      </c>
      <c r="C264" s="39">
        <f>Orçamento!C256</f>
        <v>0</v>
      </c>
      <c r="D264" s="93">
        <f>Orçamento!D256</f>
        <v>0</v>
      </c>
      <c r="E264" s="39">
        <f>Orçamento!E256</f>
        <v>0</v>
      </c>
      <c r="F264" s="94">
        <f>'Supressão-Acréscimo'!N264</f>
        <v>0</v>
      </c>
      <c r="G264" s="95">
        <f>'Orç. Pós Licitação'!G256</f>
        <v>0</v>
      </c>
      <c r="H264" s="95">
        <f>'Orç. Pós Licitação'!H256</f>
        <v>0</v>
      </c>
      <c r="I264" s="95">
        <f>'Orç. Pós Licitação'!I256</f>
        <v>0</v>
      </c>
      <c r="J264" s="96">
        <f>'BM 06'!L264</f>
        <v>0</v>
      </c>
      <c r="K264" s="97"/>
      <c r="L264" s="98">
        <f t="shared" si="43"/>
        <v>0</v>
      </c>
      <c r="M264" s="99">
        <f t="shared" si="44"/>
        <v>0</v>
      </c>
      <c r="N264" s="100">
        <f t="shared" si="45"/>
        <v>0</v>
      </c>
      <c r="O264" s="98">
        <f t="shared" si="46"/>
        <v>0</v>
      </c>
      <c r="P264" s="101">
        <f t="shared" si="47"/>
        <v>0</v>
      </c>
      <c r="Q264" s="102">
        <f t="shared" si="48"/>
        <v>0</v>
      </c>
    </row>
    <row r="265" spans="1:17" x14ac:dyDescent="0.2">
      <c r="A265" s="92" t="str">
        <f>Orçamento!A257</f>
        <v>8.25</v>
      </c>
      <c r="B265" s="39" t="str">
        <f>Orçamento!B257</f>
        <v>Sinapi</v>
      </c>
      <c r="C265" s="39">
        <f>Orçamento!C257</f>
        <v>0</v>
      </c>
      <c r="D265" s="93">
        <f>Orçamento!D257</f>
        <v>0</v>
      </c>
      <c r="E265" s="39">
        <f>Orçamento!E257</f>
        <v>0</v>
      </c>
      <c r="F265" s="94">
        <f>'Supressão-Acréscimo'!N265</f>
        <v>0</v>
      </c>
      <c r="G265" s="95">
        <f>'Orç. Pós Licitação'!G257</f>
        <v>0</v>
      </c>
      <c r="H265" s="95">
        <f>'Orç. Pós Licitação'!H257</f>
        <v>0</v>
      </c>
      <c r="I265" s="95">
        <f>'Orç. Pós Licitação'!I257</f>
        <v>0</v>
      </c>
      <c r="J265" s="96">
        <f>'BM 06'!L265</f>
        <v>0</v>
      </c>
      <c r="K265" s="97"/>
      <c r="L265" s="98">
        <f t="shared" si="43"/>
        <v>0</v>
      </c>
      <c r="M265" s="99">
        <f t="shared" si="44"/>
        <v>0</v>
      </c>
      <c r="N265" s="100">
        <f t="shared" si="45"/>
        <v>0</v>
      </c>
      <c r="O265" s="98">
        <f t="shared" si="46"/>
        <v>0</v>
      </c>
      <c r="P265" s="101">
        <f t="shared" si="47"/>
        <v>0</v>
      </c>
      <c r="Q265" s="102">
        <f t="shared" si="48"/>
        <v>0</v>
      </c>
    </row>
    <row r="266" spans="1:17" x14ac:dyDescent="0.2">
      <c r="A266" s="92" t="str">
        <f>Orçamento!A258</f>
        <v>8.26</v>
      </c>
      <c r="B266" s="39" t="str">
        <f>Orçamento!B258</f>
        <v>Sinapi</v>
      </c>
      <c r="C266" s="39">
        <f>Orçamento!C258</f>
        <v>0</v>
      </c>
      <c r="D266" s="93">
        <f>Orçamento!D258</f>
        <v>0</v>
      </c>
      <c r="E266" s="39">
        <f>Orçamento!E258</f>
        <v>0</v>
      </c>
      <c r="F266" s="94">
        <f>'Supressão-Acréscimo'!N266</f>
        <v>0</v>
      </c>
      <c r="G266" s="95">
        <f>'Orç. Pós Licitação'!G258</f>
        <v>0</v>
      </c>
      <c r="H266" s="95">
        <f>'Orç. Pós Licitação'!H258</f>
        <v>0</v>
      </c>
      <c r="I266" s="95">
        <f>'Orç. Pós Licitação'!I258</f>
        <v>0</v>
      </c>
      <c r="J266" s="96">
        <f>'BM 06'!L266</f>
        <v>0</v>
      </c>
      <c r="K266" s="97"/>
      <c r="L266" s="98">
        <f t="shared" si="43"/>
        <v>0</v>
      </c>
      <c r="M266" s="99">
        <f t="shared" si="44"/>
        <v>0</v>
      </c>
      <c r="N266" s="100">
        <f t="shared" si="45"/>
        <v>0</v>
      </c>
      <c r="O266" s="98">
        <f t="shared" si="46"/>
        <v>0</v>
      </c>
      <c r="P266" s="101">
        <f t="shared" si="47"/>
        <v>0</v>
      </c>
      <c r="Q266" s="102">
        <f t="shared" si="48"/>
        <v>0</v>
      </c>
    </row>
    <row r="267" spans="1:17" x14ac:dyDescent="0.2">
      <c r="A267" s="92" t="str">
        <f>Orçamento!A259</f>
        <v>8.27</v>
      </c>
      <c r="B267" s="39" t="str">
        <f>Orçamento!B259</f>
        <v>Sinapi</v>
      </c>
      <c r="C267" s="39">
        <f>Orçamento!C259</f>
        <v>0</v>
      </c>
      <c r="D267" s="93">
        <f>Orçamento!D259</f>
        <v>0</v>
      </c>
      <c r="E267" s="39">
        <f>Orçamento!E259</f>
        <v>0</v>
      </c>
      <c r="F267" s="94">
        <f>'Supressão-Acréscimo'!N267</f>
        <v>0</v>
      </c>
      <c r="G267" s="95">
        <f>'Orç. Pós Licitação'!G259</f>
        <v>0</v>
      </c>
      <c r="H267" s="95">
        <f>'Orç. Pós Licitação'!H259</f>
        <v>0</v>
      </c>
      <c r="I267" s="95">
        <f>'Orç. Pós Licitação'!I259</f>
        <v>0</v>
      </c>
      <c r="J267" s="96">
        <f>'BM 06'!L267</f>
        <v>0</v>
      </c>
      <c r="K267" s="97"/>
      <c r="L267" s="98">
        <f t="shared" si="43"/>
        <v>0</v>
      </c>
      <c r="M267" s="99">
        <f t="shared" si="44"/>
        <v>0</v>
      </c>
      <c r="N267" s="100">
        <f t="shared" si="45"/>
        <v>0</v>
      </c>
      <c r="O267" s="98">
        <f t="shared" si="46"/>
        <v>0</v>
      </c>
      <c r="P267" s="101">
        <f t="shared" si="47"/>
        <v>0</v>
      </c>
      <c r="Q267" s="102">
        <f t="shared" si="48"/>
        <v>0</v>
      </c>
    </row>
    <row r="268" spans="1:17" x14ac:dyDescent="0.2">
      <c r="A268" s="92" t="str">
        <f>Orçamento!A260</f>
        <v>8.28</v>
      </c>
      <c r="B268" s="39" t="str">
        <f>Orçamento!B260</f>
        <v>Sinapi</v>
      </c>
      <c r="C268" s="39">
        <f>Orçamento!C260</f>
        <v>0</v>
      </c>
      <c r="D268" s="93">
        <f>Orçamento!D260</f>
        <v>0</v>
      </c>
      <c r="E268" s="39">
        <f>Orçamento!E260</f>
        <v>0</v>
      </c>
      <c r="F268" s="94">
        <f>'Supressão-Acréscimo'!N268</f>
        <v>0</v>
      </c>
      <c r="G268" s="95">
        <f>'Orç. Pós Licitação'!G260</f>
        <v>0</v>
      </c>
      <c r="H268" s="95">
        <f>'Orç. Pós Licitação'!H260</f>
        <v>0</v>
      </c>
      <c r="I268" s="95">
        <f>'Orç. Pós Licitação'!I260</f>
        <v>0</v>
      </c>
      <c r="J268" s="96">
        <f>'BM 06'!L268</f>
        <v>0</v>
      </c>
      <c r="K268" s="97"/>
      <c r="L268" s="98">
        <f t="shared" si="43"/>
        <v>0</v>
      </c>
      <c r="M268" s="99">
        <f t="shared" si="44"/>
        <v>0</v>
      </c>
      <c r="N268" s="100">
        <f t="shared" si="45"/>
        <v>0</v>
      </c>
      <c r="O268" s="98">
        <f t="shared" si="46"/>
        <v>0</v>
      </c>
      <c r="P268" s="101">
        <f t="shared" si="47"/>
        <v>0</v>
      </c>
      <c r="Q268" s="102">
        <f t="shared" si="48"/>
        <v>0</v>
      </c>
    </row>
    <row r="269" spans="1:17" x14ac:dyDescent="0.2">
      <c r="A269" s="92" t="str">
        <f>Orçamento!A261</f>
        <v>8.29</v>
      </c>
      <c r="B269" s="39" t="str">
        <f>Orçamento!B261</f>
        <v>Sinapi</v>
      </c>
      <c r="C269" s="39">
        <f>Orçamento!C261</f>
        <v>0</v>
      </c>
      <c r="D269" s="93">
        <f>Orçamento!D261</f>
        <v>0</v>
      </c>
      <c r="E269" s="39">
        <f>Orçamento!E261</f>
        <v>0</v>
      </c>
      <c r="F269" s="94">
        <f>'Supressão-Acréscimo'!N269</f>
        <v>0</v>
      </c>
      <c r="G269" s="95">
        <f>'Orç. Pós Licitação'!G261</f>
        <v>0</v>
      </c>
      <c r="H269" s="95">
        <f>'Orç. Pós Licitação'!H261</f>
        <v>0</v>
      </c>
      <c r="I269" s="95">
        <f>'Orç. Pós Licitação'!I261</f>
        <v>0</v>
      </c>
      <c r="J269" s="96">
        <f>'BM 06'!L269</f>
        <v>0</v>
      </c>
      <c r="K269" s="97"/>
      <c r="L269" s="98">
        <f t="shared" si="43"/>
        <v>0</v>
      </c>
      <c r="M269" s="99">
        <f t="shared" si="44"/>
        <v>0</v>
      </c>
      <c r="N269" s="100">
        <f t="shared" si="45"/>
        <v>0</v>
      </c>
      <c r="O269" s="98">
        <f t="shared" si="46"/>
        <v>0</v>
      </c>
      <c r="P269" s="101">
        <f t="shared" si="47"/>
        <v>0</v>
      </c>
      <c r="Q269" s="102">
        <f t="shared" si="48"/>
        <v>0</v>
      </c>
    </row>
    <row r="270" spans="1:17" x14ac:dyDescent="0.2">
      <c r="A270" s="92" t="str">
        <f>Orçamento!A262</f>
        <v>8.30</v>
      </c>
      <c r="B270" s="39" t="str">
        <f>Orçamento!B262</f>
        <v>Sinapi</v>
      </c>
      <c r="C270" s="39">
        <f>Orçamento!C262</f>
        <v>0</v>
      </c>
      <c r="D270" s="93">
        <f>Orçamento!D262</f>
        <v>0</v>
      </c>
      <c r="E270" s="39">
        <f>Orçamento!E262</f>
        <v>0</v>
      </c>
      <c r="F270" s="94">
        <f>'Supressão-Acréscimo'!N270</f>
        <v>0</v>
      </c>
      <c r="G270" s="95">
        <f>'Orç. Pós Licitação'!G262</f>
        <v>0</v>
      </c>
      <c r="H270" s="95">
        <f>'Orç. Pós Licitação'!H262</f>
        <v>0</v>
      </c>
      <c r="I270" s="95">
        <f>'Orç. Pós Licitação'!I262</f>
        <v>0</v>
      </c>
      <c r="J270" s="96">
        <f>'BM 06'!L270</f>
        <v>0</v>
      </c>
      <c r="K270" s="97"/>
      <c r="L270" s="98">
        <f t="shared" si="43"/>
        <v>0</v>
      </c>
      <c r="M270" s="99">
        <f t="shared" si="44"/>
        <v>0</v>
      </c>
      <c r="N270" s="100">
        <f t="shared" si="45"/>
        <v>0</v>
      </c>
      <c r="O270" s="98">
        <f t="shared" si="46"/>
        <v>0</v>
      </c>
      <c r="P270" s="101">
        <f t="shared" si="47"/>
        <v>0</v>
      </c>
      <c r="Q270" s="102">
        <f t="shared" si="48"/>
        <v>0</v>
      </c>
    </row>
    <row r="271" spans="1:17" s="2" customFormat="1" ht="15.75" x14ac:dyDescent="0.25">
      <c r="A271" s="449"/>
      <c r="B271" s="434"/>
      <c r="C271" s="434"/>
      <c r="D271" s="435"/>
      <c r="E271" s="430" t="s">
        <v>1116</v>
      </c>
      <c r="F271" s="434"/>
      <c r="G271" s="434"/>
      <c r="H271" s="436"/>
      <c r="I271" s="437">
        <f>SUM(I241:I270)</f>
        <v>681.4</v>
      </c>
      <c r="J271" s="438"/>
      <c r="K271" s="438"/>
      <c r="L271" s="438"/>
      <c r="M271" s="437">
        <f>SUM(M241:M270)</f>
        <v>0</v>
      </c>
      <c r="N271" s="437">
        <f>SUM(N241:N270)</f>
        <v>0</v>
      </c>
      <c r="O271" s="437">
        <f>SUM(O241:O270)</f>
        <v>0</v>
      </c>
      <c r="P271" s="439"/>
      <c r="Q271" s="450">
        <f>SUM(Q241:Q270)</f>
        <v>681.4</v>
      </c>
    </row>
    <row r="272" spans="1:17" s="3" customFormat="1" ht="31.5" x14ac:dyDescent="0.25">
      <c r="A272" s="451" t="str">
        <f>Orçamento!A263</f>
        <v>9.0</v>
      </c>
      <c r="B272" s="427"/>
      <c r="C272" s="427"/>
      <c r="D272" s="428" t="str">
        <f>Orçamento!D263</f>
        <v>ABRIGO DO QUADRO DE COMANDO - CONTRAPISO E CERÂMICA</v>
      </c>
      <c r="E272" s="427"/>
      <c r="F272" s="427"/>
      <c r="G272" s="429"/>
      <c r="H272" s="430"/>
      <c r="I272" s="430"/>
      <c r="J272" s="431"/>
      <c r="K272" s="431"/>
      <c r="L272" s="431"/>
      <c r="M272" s="432"/>
      <c r="N272" s="433">
        <f>N303/I303</f>
        <v>0</v>
      </c>
      <c r="O272" s="433">
        <f>O303/I303</f>
        <v>0</v>
      </c>
      <c r="P272" s="433"/>
      <c r="Q272" s="452">
        <f>Q303/I303</f>
        <v>1</v>
      </c>
    </row>
    <row r="273" spans="1:17" ht="28.5" x14ac:dyDescent="0.2">
      <c r="A273" s="92" t="str">
        <f>Orçamento!A264</f>
        <v>9.1</v>
      </c>
      <c r="B273" s="39" t="str">
        <f>Orçamento!B264</f>
        <v>Sinapi</v>
      </c>
      <c r="C273" s="39">
        <f>Orçamento!C264</f>
        <v>94992</v>
      </c>
      <c r="D273" s="93" t="str">
        <f>Orçamento!D264</f>
        <v>Execução de contrapiso ou piso de concreto moldado in loco, acabamento convencional, esp. 6cm, não armado</v>
      </c>
      <c r="E273" s="39" t="str">
        <f>Orçamento!E264</f>
        <v>M2</v>
      </c>
      <c r="F273" s="94">
        <f>'Supressão-Acréscimo'!N273</f>
        <v>4</v>
      </c>
      <c r="G273" s="95">
        <f>'Orç. Pós Licitação'!G264</f>
        <v>88</v>
      </c>
      <c r="H273" s="95">
        <f>'Orç. Pós Licitação'!H264</f>
        <v>109.12</v>
      </c>
      <c r="I273" s="95">
        <f>'Orç. Pós Licitação'!I264</f>
        <v>436.48</v>
      </c>
      <c r="J273" s="96">
        <f>'BM 06'!L273</f>
        <v>0</v>
      </c>
      <c r="K273" s="97"/>
      <c r="L273" s="98">
        <f>J273+K273</f>
        <v>0</v>
      </c>
      <c r="M273" s="99">
        <f>ROUND(H273*J273,2)</f>
        <v>0</v>
      </c>
      <c r="N273" s="100">
        <f>ROUND(H273*K273,2)</f>
        <v>0</v>
      </c>
      <c r="O273" s="98">
        <f>ROUND(H273*L273,2)</f>
        <v>0</v>
      </c>
      <c r="P273" s="101">
        <f>F273-L273</f>
        <v>4</v>
      </c>
      <c r="Q273" s="102">
        <f>I273-O273</f>
        <v>436.48</v>
      </c>
    </row>
    <row r="274" spans="1:17" x14ac:dyDescent="0.2">
      <c r="A274" s="92" t="str">
        <f>Orçamento!A265</f>
        <v>9.2</v>
      </c>
      <c r="B274" s="39" t="str">
        <f>Orçamento!B265</f>
        <v>Sinapi</v>
      </c>
      <c r="C274" s="39">
        <f>Orçamento!C265</f>
        <v>93389</v>
      </c>
      <c r="D274" s="93" t="str">
        <f>Orçamento!D265</f>
        <v>Revestimento cerâmico para piso padrão popular</v>
      </c>
      <c r="E274" s="39" t="str">
        <f>Orçamento!E265</f>
        <v>M2</v>
      </c>
      <c r="F274" s="94">
        <f>'Supressão-Acréscimo'!N274</f>
        <v>4</v>
      </c>
      <c r="G274" s="95">
        <f>'Orç. Pós Licitação'!G265</f>
        <v>43.68</v>
      </c>
      <c r="H274" s="95">
        <f>'Orç. Pós Licitação'!H265</f>
        <v>54.16</v>
      </c>
      <c r="I274" s="95">
        <f>'Orç. Pós Licitação'!I265</f>
        <v>216.64</v>
      </c>
      <c r="J274" s="96">
        <f>'BM 06'!L274</f>
        <v>0</v>
      </c>
      <c r="K274" s="97"/>
      <c r="L274" s="98">
        <f t="shared" ref="L274:L302" si="49">J274+K274</f>
        <v>0</v>
      </c>
      <c r="M274" s="99">
        <f t="shared" ref="M274:M302" si="50">ROUND(H274*J274,2)</f>
        <v>0</v>
      </c>
      <c r="N274" s="100">
        <f t="shared" ref="N274:N302" si="51">ROUND(H274*K274,2)</f>
        <v>0</v>
      </c>
      <c r="O274" s="98">
        <f t="shared" ref="O274:O302" si="52">ROUND(H274*L274,2)</f>
        <v>0</v>
      </c>
      <c r="P274" s="101">
        <f t="shared" ref="P274:P302" si="53">F274-L274</f>
        <v>4</v>
      </c>
      <c r="Q274" s="102">
        <f t="shared" ref="Q274:Q302" si="54">I274-O274</f>
        <v>216.64</v>
      </c>
    </row>
    <row r="275" spans="1:17" x14ac:dyDescent="0.2">
      <c r="A275" s="92" t="str">
        <f>Orçamento!A266</f>
        <v>9.3</v>
      </c>
      <c r="B275" s="39" t="str">
        <f>Orçamento!B266</f>
        <v>Sinapi</v>
      </c>
      <c r="C275" s="39">
        <f>Orçamento!C266</f>
        <v>0</v>
      </c>
      <c r="D275" s="93">
        <f>Orçamento!D266</f>
        <v>0</v>
      </c>
      <c r="E275" s="39">
        <f>Orçamento!E266</f>
        <v>0</v>
      </c>
      <c r="F275" s="94">
        <f>'Supressão-Acréscimo'!N275</f>
        <v>0</v>
      </c>
      <c r="G275" s="95">
        <f>'Orç. Pós Licitação'!G266</f>
        <v>0</v>
      </c>
      <c r="H275" s="95">
        <f>'Orç. Pós Licitação'!H266</f>
        <v>0</v>
      </c>
      <c r="I275" s="95">
        <f>'Orç. Pós Licitação'!I266</f>
        <v>0</v>
      </c>
      <c r="J275" s="96">
        <f>'BM 06'!L275</f>
        <v>0</v>
      </c>
      <c r="K275" s="97"/>
      <c r="L275" s="98">
        <f t="shared" si="49"/>
        <v>0</v>
      </c>
      <c r="M275" s="99">
        <f t="shared" si="50"/>
        <v>0</v>
      </c>
      <c r="N275" s="100">
        <f t="shared" si="51"/>
        <v>0</v>
      </c>
      <c r="O275" s="98">
        <f t="shared" si="52"/>
        <v>0</v>
      </c>
      <c r="P275" s="101">
        <f t="shared" si="53"/>
        <v>0</v>
      </c>
      <c r="Q275" s="102">
        <f t="shared" si="54"/>
        <v>0</v>
      </c>
    </row>
    <row r="276" spans="1:17" x14ac:dyDescent="0.2">
      <c r="A276" s="92" t="str">
        <f>Orçamento!A267</f>
        <v>9.4</v>
      </c>
      <c r="B276" s="39" t="str">
        <f>Orçamento!B267</f>
        <v>Sinapi</v>
      </c>
      <c r="C276" s="39">
        <f>Orçamento!C267</f>
        <v>0</v>
      </c>
      <c r="D276" s="93">
        <f>Orçamento!D267</f>
        <v>0</v>
      </c>
      <c r="E276" s="39">
        <f>Orçamento!E267</f>
        <v>0</v>
      </c>
      <c r="F276" s="94">
        <f>'Supressão-Acréscimo'!N276</f>
        <v>0</v>
      </c>
      <c r="G276" s="95">
        <f>'Orç. Pós Licitação'!G267</f>
        <v>0</v>
      </c>
      <c r="H276" s="95">
        <f>'Orç. Pós Licitação'!H267</f>
        <v>0</v>
      </c>
      <c r="I276" s="95">
        <f>'Orç. Pós Licitação'!I267</f>
        <v>0</v>
      </c>
      <c r="J276" s="96">
        <f>'BM 06'!L276</f>
        <v>0</v>
      </c>
      <c r="K276" s="97"/>
      <c r="L276" s="98">
        <f t="shared" si="49"/>
        <v>0</v>
      </c>
      <c r="M276" s="99">
        <f t="shared" si="50"/>
        <v>0</v>
      </c>
      <c r="N276" s="100">
        <f t="shared" si="51"/>
        <v>0</v>
      </c>
      <c r="O276" s="98">
        <f t="shared" si="52"/>
        <v>0</v>
      </c>
      <c r="P276" s="101">
        <f t="shared" si="53"/>
        <v>0</v>
      </c>
      <c r="Q276" s="102">
        <f t="shared" si="54"/>
        <v>0</v>
      </c>
    </row>
    <row r="277" spans="1:17" x14ac:dyDescent="0.2">
      <c r="A277" s="92" t="str">
        <f>Orçamento!A268</f>
        <v>9.5</v>
      </c>
      <c r="B277" s="39" t="str">
        <f>Orçamento!B268</f>
        <v>Sinapi</v>
      </c>
      <c r="C277" s="39">
        <f>Orçamento!C268</f>
        <v>0</v>
      </c>
      <c r="D277" s="93">
        <f>Orçamento!D268</f>
        <v>0</v>
      </c>
      <c r="E277" s="39">
        <f>Orçamento!E268</f>
        <v>0</v>
      </c>
      <c r="F277" s="94">
        <f>'Supressão-Acréscimo'!N277</f>
        <v>0</v>
      </c>
      <c r="G277" s="95">
        <f>'Orç. Pós Licitação'!G268</f>
        <v>0</v>
      </c>
      <c r="H277" s="95">
        <f>'Orç. Pós Licitação'!H268</f>
        <v>0</v>
      </c>
      <c r="I277" s="95">
        <f>'Orç. Pós Licitação'!I268</f>
        <v>0</v>
      </c>
      <c r="J277" s="96">
        <f>'BM 06'!L277</f>
        <v>0</v>
      </c>
      <c r="K277" s="97"/>
      <c r="L277" s="98">
        <f t="shared" si="49"/>
        <v>0</v>
      </c>
      <c r="M277" s="99">
        <f t="shared" si="50"/>
        <v>0</v>
      </c>
      <c r="N277" s="100">
        <f t="shared" si="51"/>
        <v>0</v>
      </c>
      <c r="O277" s="98">
        <f t="shared" si="52"/>
        <v>0</v>
      </c>
      <c r="P277" s="101">
        <f t="shared" si="53"/>
        <v>0</v>
      </c>
      <c r="Q277" s="102">
        <f t="shared" si="54"/>
        <v>0</v>
      </c>
    </row>
    <row r="278" spans="1:17" x14ac:dyDescent="0.2">
      <c r="A278" s="92" t="str">
        <f>Orçamento!A269</f>
        <v>9.6</v>
      </c>
      <c r="B278" s="39" t="str">
        <f>Orçamento!B269</f>
        <v>Sinapi</v>
      </c>
      <c r="C278" s="39">
        <f>Orçamento!C269</f>
        <v>0</v>
      </c>
      <c r="D278" s="93">
        <f>Orçamento!D269</f>
        <v>0</v>
      </c>
      <c r="E278" s="39">
        <f>Orçamento!E269</f>
        <v>0</v>
      </c>
      <c r="F278" s="94">
        <f>'Supressão-Acréscimo'!N278</f>
        <v>0</v>
      </c>
      <c r="G278" s="95">
        <f>'Orç. Pós Licitação'!G269</f>
        <v>0</v>
      </c>
      <c r="H278" s="95">
        <f>'Orç. Pós Licitação'!H269</f>
        <v>0</v>
      </c>
      <c r="I278" s="95">
        <f>'Orç. Pós Licitação'!I269</f>
        <v>0</v>
      </c>
      <c r="J278" s="96">
        <f>'BM 06'!L278</f>
        <v>0</v>
      </c>
      <c r="K278" s="97"/>
      <c r="L278" s="98">
        <f t="shared" si="49"/>
        <v>0</v>
      </c>
      <c r="M278" s="99">
        <f t="shared" si="50"/>
        <v>0</v>
      </c>
      <c r="N278" s="100">
        <f t="shared" si="51"/>
        <v>0</v>
      </c>
      <c r="O278" s="98">
        <f t="shared" si="52"/>
        <v>0</v>
      </c>
      <c r="P278" s="101">
        <f t="shared" si="53"/>
        <v>0</v>
      </c>
      <c r="Q278" s="102">
        <f t="shared" si="54"/>
        <v>0</v>
      </c>
    </row>
    <row r="279" spans="1:17" x14ac:dyDescent="0.2">
      <c r="A279" s="92" t="str">
        <f>Orçamento!A270</f>
        <v>9.7</v>
      </c>
      <c r="B279" s="39" t="str">
        <f>Orçamento!B270</f>
        <v>Sinapi</v>
      </c>
      <c r="C279" s="39">
        <f>Orçamento!C270</f>
        <v>0</v>
      </c>
      <c r="D279" s="93">
        <f>Orçamento!D270</f>
        <v>0</v>
      </c>
      <c r="E279" s="39">
        <f>Orçamento!E270</f>
        <v>0</v>
      </c>
      <c r="F279" s="94">
        <f>'Supressão-Acréscimo'!N279</f>
        <v>0</v>
      </c>
      <c r="G279" s="95">
        <f>'Orç. Pós Licitação'!G270</f>
        <v>0</v>
      </c>
      <c r="H279" s="95">
        <f>'Orç. Pós Licitação'!H270</f>
        <v>0</v>
      </c>
      <c r="I279" s="95">
        <f>'Orç. Pós Licitação'!I270</f>
        <v>0</v>
      </c>
      <c r="J279" s="96">
        <f>'BM 06'!L279</f>
        <v>0</v>
      </c>
      <c r="K279" s="97"/>
      <c r="L279" s="98">
        <f t="shared" si="49"/>
        <v>0</v>
      </c>
      <c r="M279" s="99">
        <f t="shared" si="50"/>
        <v>0</v>
      </c>
      <c r="N279" s="100">
        <f t="shared" si="51"/>
        <v>0</v>
      </c>
      <c r="O279" s="98">
        <f t="shared" si="52"/>
        <v>0</v>
      </c>
      <c r="P279" s="101">
        <f t="shared" si="53"/>
        <v>0</v>
      </c>
      <c r="Q279" s="102">
        <f t="shared" si="54"/>
        <v>0</v>
      </c>
    </row>
    <row r="280" spans="1:17" x14ac:dyDescent="0.2">
      <c r="A280" s="92" t="str">
        <f>Orçamento!A271</f>
        <v>9.8</v>
      </c>
      <c r="B280" s="39" t="str">
        <f>Orçamento!B271</f>
        <v>Sinapi</v>
      </c>
      <c r="C280" s="39">
        <f>Orçamento!C271</f>
        <v>0</v>
      </c>
      <c r="D280" s="93">
        <f>Orçamento!D271</f>
        <v>0</v>
      </c>
      <c r="E280" s="39">
        <f>Orçamento!E271</f>
        <v>0</v>
      </c>
      <c r="F280" s="94">
        <f>'Supressão-Acréscimo'!N280</f>
        <v>0</v>
      </c>
      <c r="G280" s="95">
        <f>'Orç. Pós Licitação'!G271</f>
        <v>0</v>
      </c>
      <c r="H280" s="95">
        <f>'Orç. Pós Licitação'!H271</f>
        <v>0</v>
      </c>
      <c r="I280" s="95">
        <f>'Orç. Pós Licitação'!I271</f>
        <v>0</v>
      </c>
      <c r="J280" s="96">
        <f>'BM 06'!L280</f>
        <v>0</v>
      </c>
      <c r="K280" s="97"/>
      <c r="L280" s="98">
        <f t="shared" si="49"/>
        <v>0</v>
      </c>
      <c r="M280" s="99">
        <f t="shared" si="50"/>
        <v>0</v>
      </c>
      <c r="N280" s="100">
        <f t="shared" si="51"/>
        <v>0</v>
      </c>
      <c r="O280" s="98">
        <f t="shared" si="52"/>
        <v>0</v>
      </c>
      <c r="P280" s="101">
        <f t="shared" si="53"/>
        <v>0</v>
      </c>
      <c r="Q280" s="102">
        <f t="shared" si="54"/>
        <v>0</v>
      </c>
    </row>
    <row r="281" spans="1:17" x14ac:dyDescent="0.2">
      <c r="A281" s="92" t="str">
        <f>Orçamento!A272</f>
        <v>9.9</v>
      </c>
      <c r="B281" s="39" t="str">
        <f>Orçamento!B272</f>
        <v>Sinapi</v>
      </c>
      <c r="C281" s="39">
        <f>Orçamento!C272</f>
        <v>0</v>
      </c>
      <c r="D281" s="93">
        <f>Orçamento!D272</f>
        <v>0</v>
      </c>
      <c r="E281" s="39">
        <f>Orçamento!E272</f>
        <v>0</v>
      </c>
      <c r="F281" s="94">
        <f>'Supressão-Acréscimo'!N281</f>
        <v>0</v>
      </c>
      <c r="G281" s="95">
        <f>'Orç. Pós Licitação'!G272</f>
        <v>0</v>
      </c>
      <c r="H281" s="95">
        <f>'Orç. Pós Licitação'!H272</f>
        <v>0</v>
      </c>
      <c r="I281" s="95">
        <f>'Orç. Pós Licitação'!I272</f>
        <v>0</v>
      </c>
      <c r="J281" s="96">
        <f>'BM 06'!L281</f>
        <v>0</v>
      </c>
      <c r="K281" s="97"/>
      <c r="L281" s="98">
        <f t="shared" si="49"/>
        <v>0</v>
      </c>
      <c r="M281" s="99">
        <f t="shared" si="50"/>
        <v>0</v>
      </c>
      <c r="N281" s="100">
        <f t="shared" si="51"/>
        <v>0</v>
      </c>
      <c r="O281" s="98">
        <f t="shared" si="52"/>
        <v>0</v>
      </c>
      <c r="P281" s="101">
        <f t="shared" si="53"/>
        <v>0</v>
      </c>
      <c r="Q281" s="102">
        <f t="shared" si="54"/>
        <v>0</v>
      </c>
    </row>
    <row r="282" spans="1:17" x14ac:dyDescent="0.2">
      <c r="A282" s="92" t="str">
        <f>Orçamento!A273</f>
        <v>9.10</v>
      </c>
      <c r="B282" s="39" t="str">
        <f>Orçamento!B273</f>
        <v>Sinapi</v>
      </c>
      <c r="C282" s="39">
        <f>Orçamento!C273</f>
        <v>0</v>
      </c>
      <c r="D282" s="93">
        <f>Orçamento!D273</f>
        <v>0</v>
      </c>
      <c r="E282" s="39">
        <f>Orçamento!E273</f>
        <v>0</v>
      </c>
      <c r="F282" s="94">
        <f>'Supressão-Acréscimo'!N282</f>
        <v>0</v>
      </c>
      <c r="G282" s="95">
        <f>'Orç. Pós Licitação'!G273</f>
        <v>0</v>
      </c>
      <c r="H282" s="95">
        <f>'Orç. Pós Licitação'!H273</f>
        <v>0</v>
      </c>
      <c r="I282" s="95">
        <f>'Orç. Pós Licitação'!I273</f>
        <v>0</v>
      </c>
      <c r="J282" s="96">
        <f>'BM 06'!L282</f>
        <v>0</v>
      </c>
      <c r="K282" s="97"/>
      <c r="L282" s="98">
        <f t="shared" si="49"/>
        <v>0</v>
      </c>
      <c r="M282" s="99">
        <f t="shared" si="50"/>
        <v>0</v>
      </c>
      <c r="N282" s="100">
        <f t="shared" si="51"/>
        <v>0</v>
      </c>
      <c r="O282" s="98">
        <f t="shared" si="52"/>
        <v>0</v>
      </c>
      <c r="P282" s="101">
        <f t="shared" si="53"/>
        <v>0</v>
      </c>
      <c r="Q282" s="102">
        <f t="shared" si="54"/>
        <v>0</v>
      </c>
    </row>
    <row r="283" spans="1:17" x14ac:dyDescent="0.2">
      <c r="A283" s="92" t="str">
        <f>Orçamento!A274</f>
        <v>9.11</v>
      </c>
      <c r="B283" s="39" t="str">
        <f>Orçamento!B274</f>
        <v>Sinapi</v>
      </c>
      <c r="C283" s="39">
        <f>Orçamento!C274</f>
        <v>0</v>
      </c>
      <c r="D283" s="93">
        <f>Orçamento!D274</f>
        <v>0</v>
      </c>
      <c r="E283" s="39">
        <f>Orçamento!E274</f>
        <v>0</v>
      </c>
      <c r="F283" s="94">
        <f>'Supressão-Acréscimo'!N283</f>
        <v>0</v>
      </c>
      <c r="G283" s="95">
        <f>'Orç. Pós Licitação'!G274</f>
        <v>0</v>
      </c>
      <c r="H283" s="95">
        <f>'Orç. Pós Licitação'!H274</f>
        <v>0</v>
      </c>
      <c r="I283" s="95">
        <f>'Orç. Pós Licitação'!I274</f>
        <v>0</v>
      </c>
      <c r="J283" s="96">
        <f>'BM 06'!L283</f>
        <v>0</v>
      </c>
      <c r="K283" s="97"/>
      <c r="L283" s="98">
        <f t="shared" si="49"/>
        <v>0</v>
      </c>
      <c r="M283" s="99">
        <f t="shared" si="50"/>
        <v>0</v>
      </c>
      <c r="N283" s="100">
        <f t="shared" si="51"/>
        <v>0</v>
      </c>
      <c r="O283" s="98">
        <f t="shared" si="52"/>
        <v>0</v>
      </c>
      <c r="P283" s="101">
        <f t="shared" si="53"/>
        <v>0</v>
      </c>
      <c r="Q283" s="102">
        <f t="shared" si="54"/>
        <v>0</v>
      </c>
    </row>
    <row r="284" spans="1:17" x14ac:dyDescent="0.2">
      <c r="A284" s="92" t="str">
        <f>Orçamento!A275</f>
        <v>9.12</v>
      </c>
      <c r="B284" s="39" t="str">
        <f>Orçamento!B275</f>
        <v>Sinapi</v>
      </c>
      <c r="C284" s="39">
        <f>Orçamento!C275</f>
        <v>0</v>
      </c>
      <c r="D284" s="93">
        <f>Orçamento!D275</f>
        <v>0</v>
      </c>
      <c r="E284" s="39">
        <f>Orçamento!E275</f>
        <v>0</v>
      </c>
      <c r="F284" s="94">
        <f>'Supressão-Acréscimo'!N284</f>
        <v>0</v>
      </c>
      <c r="G284" s="95">
        <f>'Orç. Pós Licitação'!G275</f>
        <v>0</v>
      </c>
      <c r="H284" s="95">
        <f>'Orç. Pós Licitação'!H275</f>
        <v>0</v>
      </c>
      <c r="I284" s="95">
        <f>'Orç. Pós Licitação'!I275</f>
        <v>0</v>
      </c>
      <c r="J284" s="96">
        <f>'BM 06'!L284</f>
        <v>0</v>
      </c>
      <c r="K284" s="97"/>
      <c r="L284" s="98">
        <f t="shared" si="49"/>
        <v>0</v>
      </c>
      <c r="M284" s="99">
        <f t="shared" si="50"/>
        <v>0</v>
      </c>
      <c r="N284" s="100">
        <f t="shared" si="51"/>
        <v>0</v>
      </c>
      <c r="O284" s="98">
        <f t="shared" si="52"/>
        <v>0</v>
      </c>
      <c r="P284" s="101">
        <f t="shared" si="53"/>
        <v>0</v>
      </c>
      <c r="Q284" s="102">
        <f t="shared" si="54"/>
        <v>0</v>
      </c>
    </row>
    <row r="285" spans="1:17" x14ac:dyDescent="0.2">
      <c r="A285" s="92" t="str">
        <f>Orçamento!A276</f>
        <v>9.13</v>
      </c>
      <c r="B285" s="39" t="str">
        <f>Orçamento!B276</f>
        <v>Sinapi</v>
      </c>
      <c r="C285" s="39">
        <f>Orçamento!C276</f>
        <v>0</v>
      </c>
      <c r="D285" s="93">
        <f>Orçamento!D276</f>
        <v>0</v>
      </c>
      <c r="E285" s="39">
        <f>Orçamento!E276</f>
        <v>0</v>
      </c>
      <c r="F285" s="94">
        <f>'Supressão-Acréscimo'!N285</f>
        <v>0</v>
      </c>
      <c r="G285" s="95">
        <f>'Orç. Pós Licitação'!G276</f>
        <v>0</v>
      </c>
      <c r="H285" s="95">
        <f>'Orç. Pós Licitação'!H276</f>
        <v>0</v>
      </c>
      <c r="I285" s="95">
        <f>'Orç. Pós Licitação'!I276</f>
        <v>0</v>
      </c>
      <c r="J285" s="96">
        <f>'BM 06'!L285</f>
        <v>0</v>
      </c>
      <c r="K285" s="97"/>
      <c r="L285" s="98">
        <f t="shared" si="49"/>
        <v>0</v>
      </c>
      <c r="M285" s="99">
        <f t="shared" si="50"/>
        <v>0</v>
      </c>
      <c r="N285" s="100">
        <f t="shared" si="51"/>
        <v>0</v>
      </c>
      <c r="O285" s="98">
        <f t="shared" si="52"/>
        <v>0</v>
      </c>
      <c r="P285" s="101">
        <f t="shared" si="53"/>
        <v>0</v>
      </c>
      <c r="Q285" s="102">
        <f t="shared" si="54"/>
        <v>0</v>
      </c>
    </row>
    <row r="286" spans="1:17" x14ac:dyDescent="0.2">
      <c r="A286" s="92" t="str">
        <f>Orçamento!A277</f>
        <v>9.14</v>
      </c>
      <c r="B286" s="39" t="str">
        <f>Orçamento!B277</f>
        <v>Sinapi</v>
      </c>
      <c r="C286" s="39">
        <f>Orçamento!C277</f>
        <v>0</v>
      </c>
      <c r="D286" s="93">
        <f>Orçamento!D277</f>
        <v>0</v>
      </c>
      <c r="E286" s="39">
        <f>Orçamento!E277</f>
        <v>0</v>
      </c>
      <c r="F286" s="94">
        <f>'Supressão-Acréscimo'!N286</f>
        <v>0</v>
      </c>
      <c r="G286" s="95">
        <f>'Orç. Pós Licitação'!G277</f>
        <v>0</v>
      </c>
      <c r="H286" s="95">
        <f>'Orç. Pós Licitação'!H277</f>
        <v>0</v>
      </c>
      <c r="I286" s="95">
        <f>'Orç. Pós Licitação'!I277</f>
        <v>0</v>
      </c>
      <c r="J286" s="96">
        <f>'BM 06'!L286</f>
        <v>0</v>
      </c>
      <c r="K286" s="97"/>
      <c r="L286" s="98">
        <f t="shared" si="49"/>
        <v>0</v>
      </c>
      <c r="M286" s="99">
        <f t="shared" si="50"/>
        <v>0</v>
      </c>
      <c r="N286" s="100">
        <f t="shared" si="51"/>
        <v>0</v>
      </c>
      <c r="O286" s="98">
        <f t="shared" si="52"/>
        <v>0</v>
      </c>
      <c r="P286" s="101">
        <f t="shared" si="53"/>
        <v>0</v>
      </c>
      <c r="Q286" s="102">
        <f t="shared" si="54"/>
        <v>0</v>
      </c>
    </row>
    <row r="287" spans="1:17" x14ac:dyDescent="0.2">
      <c r="A287" s="92" t="str">
        <f>Orçamento!A278</f>
        <v>9.15</v>
      </c>
      <c r="B287" s="39" t="str">
        <f>Orçamento!B278</f>
        <v>Sinapi</v>
      </c>
      <c r="C287" s="39">
        <f>Orçamento!C278</f>
        <v>0</v>
      </c>
      <c r="D287" s="93">
        <f>Orçamento!D278</f>
        <v>0</v>
      </c>
      <c r="E287" s="39">
        <f>Orçamento!E278</f>
        <v>0</v>
      </c>
      <c r="F287" s="94">
        <f>'Supressão-Acréscimo'!N287</f>
        <v>0</v>
      </c>
      <c r="G287" s="95">
        <f>'Orç. Pós Licitação'!G278</f>
        <v>0</v>
      </c>
      <c r="H287" s="95">
        <f>'Orç. Pós Licitação'!H278</f>
        <v>0</v>
      </c>
      <c r="I287" s="95">
        <f>'Orç. Pós Licitação'!I278</f>
        <v>0</v>
      </c>
      <c r="J287" s="96">
        <f>'BM 06'!L287</f>
        <v>0</v>
      </c>
      <c r="K287" s="97"/>
      <c r="L287" s="98">
        <f t="shared" si="49"/>
        <v>0</v>
      </c>
      <c r="M287" s="99">
        <f t="shared" si="50"/>
        <v>0</v>
      </c>
      <c r="N287" s="100">
        <f t="shared" si="51"/>
        <v>0</v>
      </c>
      <c r="O287" s="98">
        <f t="shared" si="52"/>
        <v>0</v>
      </c>
      <c r="P287" s="101">
        <f t="shared" si="53"/>
        <v>0</v>
      </c>
      <c r="Q287" s="102">
        <f t="shared" si="54"/>
        <v>0</v>
      </c>
    </row>
    <row r="288" spans="1:17" x14ac:dyDescent="0.2">
      <c r="A288" s="92" t="str">
        <f>Orçamento!A279</f>
        <v>9.16</v>
      </c>
      <c r="B288" s="39" t="str">
        <f>Orçamento!B279</f>
        <v>Sinapi</v>
      </c>
      <c r="C288" s="39">
        <f>Orçamento!C279</f>
        <v>0</v>
      </c>
      <c r="D288" s="93">
        <f>Orçamento!D279</f>
        <v>0</v>
      </c>
      <c r="E288" s="39">
        <f>Orçamento!E279</f>
        <v>0</v>
      </c>
      <c r="F288" s="94">
        <f>'Supressão-Acréscimo'!N288</f>
        <v>0</v>
      </c>
      <c r="G288" s="95">
        <f>'Orç. Pós Licitação'!G279</f>
        <v>0</v>
      </c>
      <c r="H288" s="95">
        <f>'Orç. Pós Licitação'!H279</f>
        <v>0</v>
      </c>
      <c r="I288" s="95">
        <f>'Orç. Pós Licitação'!I279</f>
        <v>0</v>
      </c>
      <c r="J288" s="96">
        <f>'BM 06'!L288</f>
        <v>0</v>
      </c>
      <c r="K288" s="97"/>
      <c r="L288" s="98">
        <f t="shared" si="49"/>
        <v>0</v>
      </c>
      <c r="M288" s="99">
        <f t="shared" si="50"/>
        <v>0</v>
      </c>
      <c r="N288" s="100">
        <f t="shared" si="51"/>
        <v>0</v>
      </c>
      <c r="O288" s="98">
        <f t="shared" si="52"/>
        <v>0</v>
      </c>
      <c r="P288" s="101">
        <f t="shared" si="53"/>
        <v>0</v>
      </c>
      <c r="Q288" s="102">
        <f t="shared" si="54"/>
        <v>0</v>
      </c>
    </row>
    <row r="289" spans="1:17" x14ac:dyDescent="0.2">
      <c r="A289" s="92" t="str">
        <f>Orçamento!A280</f>
        <v>9.17</v>
      </c>
      <c r="B289" s="39" t="str">
        <f>Orçamento!B280</f>
        <v>Sinapi</v>
      </c>
      <c r="C289" s="39">
        <f>Orçamento!C280</f>
        <v>0</v>
      </c>
      <c r="D289" s="93">
        <f>Orçamento!D280</f>
        <v>0</v>
      </c>
      <c r="E289" s="39">
        <f>Orçamento!E280</f>
        <v>0</v>
      </c>
      <c r="F289" s="94">
        <f>'Supressão-Acréscimo'!N289</f>
        <v>0</v>
      </c>
      <c r="G289" s="95">
        <f>'Orç. Pós Licitação'!G280</f>
        <v>0</v>
      </c>
      <c r="H289" s="95">
        <f>'Orç. Pós Licitação'!H280</f>
        <v>0</v>
      </c>
      <c r="I289" s="95">
        <f>'Orç. Pós Licitação'!I280</f>
        <v>0</v>
      </c>
      <c r="J289" s="96">
        <f>'BM 06'!L289</f>
        <v>0</v>
      </c>
      <c r="K289" s="97"/>
      <c r="L289" s="98">
        <f t="shared" si="49"/>
        <v>0</v>
      </c>
      <c r="M289" s="99">
        <f t="shared" si="50"/>
        <v>0</v>
      </c>
      <c r="N289" s="100">
        <f t="shared" si="51"/>
        <v>0</v>
      </c>
      <c r="O289" s="98">
        <f t="shared" si="52"/>
        <v>0</v>
      </c>
      <c r="P289" s="101">
        <f t="shared" si="53"/>
        <v>0</v>
      </c>
      <c r="Q289" s="102">
        <f t="shared" si="54"/>
        <v>0</v>
      </c>
    </row>
    <row r="290" spans="1:17" x14ac:dyDescent="0.2">
      <c r="A290" s="92" t="str">
        <f>Orçamento!A281</f>
        <v>9.18</v>
      </c>
      <c r="B290" s="39" t="str">
        <f>Orçamento!B281</f>
        <v>Sinapi</v>
      </c>
      <c r="C290" s="39">
        <f>Orçamento!C281</f>
        <v>0</v>
      </c>
      <c r="D290" s="93">
        <f>Orçamento!D281</f>
        <v>0</v>
      </c>
      <c r="E290" s="39">
        <f>Orçamento!E281</f>
        <v>0</v>
      </c>
      <c r="F290" s="94">
        <f>'Supressão-Acréscimo'!N290</f>
        <v>0</v>
      </c>
      <c r="G290" s="95">
        <f>'Orç. Pós Licitação'!G281</f>
        <v>0</v>
      </c>
      <c r="H290" s="95">
        <f>'Orç. Pós Licitação'!H281</f>
        <v>0</v>
      </c>
      <c r="I290" s="95">
        <f>'Orç. Pós Licitação'!I281</f>
        <v>0</v>
      </c>
      <c r="J290" s="96">
        <f>'BM 06'!L290</f>
        <v>0</v>
      </c>
      <c r="K290" s="97"/>
      <c r="L290" s="98">
        <f t="shared" si="49"/>
        <v>0</v>
      </c>
      <c r="M290" s="99">
        <f t="shared" si="50"/>
        <v>0</v>
      </c>
      <c r="N290" s="100">
        <f t="shared" si="51"/>
        <v>0</v>
      </c>
      <c r="O290" s="98">
        <f t="shared" si="52"/>
        <v>0</v>
      </c>
      <c r="P290" s="101">
        <f t="shared" si="53"/>
        <v>0</v>
      </c>
      <c r="Q290" s="102">
        <f t="shared" si="54"/>
        <v>0</v>
      </c>
    </row>
    <row r="291" spans="1:17" x14ac:dyDescent="0.2">
      <c r="A291" s="92" t="str">
        <f>Orçamento!A282</f>
        <v>9.19</v>
      </c>
      <c r="B291" s="39" t="str">
        <f>Orçamento!B282</f>
        <v>Sinapi</v>
      </c>
      <c r="C291" s="39">
        <f>Orçamento!C282</f>
        <v>0</v>
      </c>
      <c r="D291" s="93">
        <f>Orçamento!D282</f>
        <v>0</v>
      </c>
      <c r="E291" s="39">
        <f>Orçamento!E282</f>
        <v>0</v>
      </c>
      <c r="F291" s="94">
        <f>'Supressão-Acréscimo'!N291</f>
        <v>0</v>
      </c>
      <c r="G291" s="95">
        <f>'Orç. Pós Licitação'!G282</f>
        <v>0</v>
      </c>
      <c r="H291" s="95">
        <f>'Orç. Pós Licitação'!H282</f>
        <v>0</v>
      </c>
      <c r="I291" s="95">
        <f>'Orç. Pós Licitação'!I282</f>
        <v>0</v>
      </c>
      <c r="J291" s="96">
        <f>'BM 06'!L291</f>
        <v>0</v>
      </c>
      <c r="K291" s="97"/>
      <c r="L291" s="98">
        <f t="shared" si="49"/>
        <v>0</v>
      </c>
      <c r="M291" s="99">
        <f t="shared" si="50"/>
        <v>0</v>
      </c>
      <c r="N291" s="100">
        <f t="shared" si="51"/>
        <v>0</v>
      </c>
      <c r="O291" s="98">
        <f t="shared" si="52"/>
        <v>0</v>
      </c>
      <c r="P291" s="101">
        <f t="shared" si="53"/>
        <v>0</v>
      </c>
      <c r="Q291" s="102">
        <f t="shared" si="54"/>
        <v>0</v>
      </c>
    </row>
    <row r="292" spans="1:17" x14ac:dyDescent="0.2">
      <c r="A292" s="92" t="str">
        <f>Orçamento!A283</f>
        <v>9.20</v>
      </c>
      <c r="B292" s="39" t="str">
        <f>Orçamento!B283</f>
        <v>Sinapi</v>
      </c>
      <c r="C292" s="39">
        <f>Orçamento!C283</f>
        <v>0</v>
      </c>
      <c r="D292" s="93">
        <f>Orçamento!D283</f>
        <v>0</v>
      </c>
      <c r="E292" s="39">
        <f>Orçamento!E283</f>
        <v>0</v>
      </c>
      <c r="F292" s="94">
        <f>'Supressão-Acréscimo'!N292</f>
        <v>0</v>
      </c>
      <c r="G292" s="95">
        <f>'Orç. Pós Licitação'!G283</f>
        <v>0</v>
      </c>
      <c r="H292" s="95">
        <f>'Orç. Pós Licitação'!H283</f>
        <v>0</v>
      </c>
      <c r="I292" s="95">
        <f>'Orç. Pós Licitação'!I283</f>
        <v>0</v>
      </c>
      <c r="J292" s="96">
        <f>'BM 06'!L292</f>
        <v>0</v>
      </c>
      <c r="K292" s="97"/>
      <c r="L292" s="98">
        <f t="shared" si="49"/>
        <v>0</v>
      </c>
      <c r="M292" s="99">
        <f t="shared" si="50"/>
        <v>0</v>
      </c>
      <c r="N292" s="100">
        <f t="shared" si="51"/>
        <v>0</v>
      </c>
      <c r="O292" s="98">
        <f t="shared" si="52"/>
        <v>0</v>
      </c>
      <c r="P292" s="101">
        <f t="shared" si="53"/>
        <v>0</v>
      </c>
      <c r="Q292" s="102">
        <f t="shared" si="54"/>
        <v>0</v>
      </c>
    </row>
    <row r="293" spans="1:17" x14ac:dyDescent="0.2">
      <c r="A293" s="92" t="str">
        <f>Orçamento!A284</f>
        <v>9.21</v>
      </c>
      <c r="B293" s="39" t="str">
        <f>Orçamento!B284</f>
        <v>Sinapi</v>
      </c>
      <c r="C293" s="39">
        <f>Orçamento!C284</f>
        <v>0</v>
      </c>
      <c r="D293" s="93">
        <f>Orçamento!D284</f>
        <v>0</v>
      </c>
      <c r="E293" s="39">
        <f>Orçamento!E284</f>
        <v>0</v>
      </c>
      <c r="F293" s="94">
        <f>'Supressão-Acréscimo'!N293</f>
        <v>0</v>
      </c>
      <c r="G293" s="95">
        <f>'Orç. Pós Licitação'!G284</f>
        <v>0</v>
      </c>
      <c r="H293" s="95">
        <f>'Orç. Pós Licitação'!H284</f>
        <v>0</v>
      </c>
      <c r="I293" s="95">
        <f>'Orç. Pós Licitação'!I284</f>
        <v>0</v>
      </c>
      <c r="J293" s="96">
        <f>'BM 06'!L293</f>
        <v>0</v>
      </c>
      <c r="K293" s="97"/>
      <c r="L293" s="98">
        <f t="shared" si="49"/>
        <v>0</v>
      </c>
      <c r="M293" s="99">
        <f t="shared" si="50"/>
        <v>0</v>
      </c>
      <c r="N293" s="100">
        <f t="shared" si="51"/>
        <v>0</v>
      </c>
      <c r="O293" s="98">
        <f t="shared" si="52"/>
        <v>0</v>
      </c>
      <c r="P293" s="101">
        <f t="shared" si="53"/>
        <v>0</v>
      </c>
      <c r="Q293" s="102">
        <f t="shared" si="54"/>
        <v>0</v>
      </c>
    </row>
    <row r="294" spans="1:17" x14ac:dyDescent="0.2">
      <c r="A294" s="92" t="str">
        <f>Orçamento!A285</f>
        <v>9.22</v>
      </c>
      <c r="B294" s="39" t="str">
        <f>Orçamento!B285</f>
        <v>Sinapi</v>
      </c>
      <c r="C294" s="39">
        <f>Orçamento!C285</f>
        <v>0</v>
      </c>
      <c r="D294" s="93">
        <f>Orçamento!D285</f>
        <v>0</v>
      </c>
      <c r="E294" s="39">
        <f>Orçamento!E285</f>
        <v>0</v>
      </c>
      <c r="F294" s="94">
        <f>'Supressão-Acréscimo'!N294</f>
        <v>0</v>
      </c>
      <c r="G294" s="95">
        <f>'Orç. Pós Licitação'!G285</f>
        <v>0</v>
      </c>
      <c r="H294" s="95">
        <f>'Orç. Pós Licitação'!H285</f>
        <v>0</v>
      </c>
      <c r="I294" s="95">
        <f>'Orç. Pós Licitação'!I285</f>
        <v>0</v>
      </c>
      <c r="J294" s="96">
        <f>'BM 06'!L294</f>
        <v>0</v>
      </c>
      <c r="K294" s="97"/>
      <c r="L294" s="98">
        <f t="shared" si="49"/>
        <v>0</v>
      </c>
      <c r="M294" s="99">
        <f t="shared" si="50"/>
        <v>0</v>
      </c>
      <c r="N294" s="100">
        <f t="shared" si="51"/>
        <v>0</v>
      </c>
      <c r="O294" s="98">
        <f t="shared" si="52"/>
        <v>0</v>
      </c>
      <c r="P294" s="101">
        <f t="shared" si="53"/>
        <v>0</v>
      </c>
      <c r="Q294" s="102">
        <f t="shared" si="54"/>
        <v>0</v>
      </c>
    </row>
    <row r="295" spans="1:17" x14ac:dyDescent="0.2">
      <c r="A295" s="92" t="str">
        <f>Orçamento!A286</f>
        <v>9.23</v>
      </c>
      <c r="B295" s="39" t="str">
        <f>Orçamento!B286</f>
        <v>Sinapi</v>
      </c>
      <c r="C295" s="39">
        <f>Orçamento!C286</f>
        <v>0</v>
      </c>
      <c r="D295" s="93">
        <f>Orçamento!D286</f>
        <v>0</v>
      </c>
      <c r="E295" s="39">
        <f>Orçamento!E286</f>
        <v>0</v>
      </c>
      <c r="F295" s="94">
        <f>'Supressão-Acréscimo'!N295</f>
        <v>0</v>
      </c>
      <c r="G295" s="95">
        <f>'Orç. Pós Licitação'!G286</f>
        <v>0</v>
      </c>
      <c r="H295" s="95">
        <f>'Orç. Pós Licitação'!H286</f>
        <v>0</v>
      </c>
      <c r="I295" s="95">
        <f>'Orç. Pós Licitação'!I286</f>
        <v>0</v>
      </c>
      <c r="J295" s="96">
        <f>'BM 06'!L295</f>
        <v>0</v>
      </c>
      <c r="K295" s="97"/>
      <c r="L295" s="98">
        <f t="shared" si="49"/>
        <v>0</v>
      </c>
      <c r="M295" s="99">
        <f t="shared" si="50"/>
        <v>0</v>
      </c>
      <c r="N295" s="100">
        <f t="shared" si="51"/>
        <v>0</v>
      </c>
      <c r="O295" s="98">
        <f t="shared" si="52"/>
        <v>0</v>
      </c>
      <c r="P295" s="101">
        <f t="shared" si="53"/>
        <v>0</v>
      </c>
      <c r="Q295" s="102">
        <f t="shared" si="54"/>
        <v>0</v>
      </c>
    </row>
    <row r="296" spans="1:17" x14ac:dyDescent="0.2">
      <c r="A296" s="92" t="str">
        <f>Orçamento!A287</f>
        <v>9.24</v>
      </c>
      <c r="B296" s="39" t="str">
        <f>Orçamento!B287</f>
        <v>Sinapi</v>
      </c>
      <c r="C296" s="39">
        <f>Orçamento!C287</f>
        <v>0</v>
      </c>
      <c r="D296" s="93">
        <f>Orçamento!D287</f>
        <v>0</v>
      </c>
      <c r="E296" s="39">
        <f>Orçamento!E287</f>
        <v>0</v>
      </c>
      <c r="F296" s="94">
        <f>'Supressão-Acréscimo'!N296</f>
        <v>0</v>
      </c>
      <c r="G296" s="95">
        <f>'Orç. Pós Licitação'!G287</f>
        <v>0</v>
      </c>
      <c r="H296" s="95">
        <f>'Orç. Pós Licitação'!H287</f>
        <v>0</v>
      </c>
      <c r="I296" s="95">
        <f>'Orç. Pós Licitação'!I287</f>
        <v>0</v>
      </c>
      <c r="J296" s="96">
        <f>'BM 06'!L296</f>
        <v>0</v>
      </c>
      <c r="K296" s="97"/>
      <c r="L296" s="98">
        <f t="shared" si="49"/>
        <v>0</v>
      </c>
      <c r="M296" s="99">
        <f t="shared" si="50"/>
        <v>0</v>
      </c>
      <c r="N296" s="100">
        <f t="shared" si="51"/>
        <v>0</v>
      </c>
      <c r="O296" s="98">
        <f t="shared" si="52"/>
        <v>0</v>
      </c>
      <c r="P296" s="101">
        <f t="shared" si="53"/>
        <v>0</v>
      </c>
      <c r="Q296" s="102">
        <f t="shared" si="54"/>
        <v>0</v>
      </c>
    </row>
    <row r="297" spans="1:17" x14ac:dyDescent="0.2">
      <c r="A297" s="92" t="str">
        <f>Orçamento!A288</f>
        <v>9.25</v>
      </c>
      <c r="B297" s="39" t="str">
        <f>Orçamento!B288</f>
        <v>Sinapi</v>
      </c>
      <c r="C297" s="39">
        <f>Orçamento!C288</f>
        <v>0</v>
      </c>
      <c r="D297" s="93">
        <f>Orçamento!D288</f>
        <v>0</v>
      </c>
      <c r="E297" s="39">
        <f>Orçamento!E288</f>
        <v>0</v>
      </c>
      <c r="F297" s="94">
        <f>'Supressão-Acréscimo'!N297</f>
        <v>0</v>
      </c>
      <c r="G297" s="95">
        <f>'Orç. Pós Licitação'!G288</f>
        <v>0</v>
      </c>
      <c r="H297" s="95">
        <f>'Orç. Pós Licitação'!H288</f>
        <v>0</v>
      </c>
      <c r="I297" s="95">
        <f>'Orç. Pós Licitação'!I288</f>
        <v>0</v>
      </c>
      <c r="J297" s="96">
        <f>'BM 06'!L297</f>
        <v>0</v>
      </c>
      <c r="K297" s="97"/>
      <c r="L297" s="98">
        <f t="shared" si="49"/>
        <v>0</v>
      </c>
      <c r="M297" s="99">
        <f t="shared" si="50"/>
        <v>0</v>
      </c>
      <c r="N297" s="100">
        <f t="shared" si="51"/>
        <v>0</v>
      </c>
      <c r="O297" s="98">
        <f t="shared" si="52"/>
        <v>0</v>
      </c>
      <c r="P297" s="101">
        <f t="shared" si="53"/>
        <v>0</v>
      </c>
      <c r="Q297" s="102">
        <f t="shared" si="54"/>
        <v>0</v>
      </c>
    </row>
    <row r="298" spans="1:17" x14ac:dyDescent="0.2">
      <c r="A298" s="92" t="str">
        <f>Orçamento!A289</f>
        <v>9.26</v>
      </c>
      <c r="B298" s="39" t="str">
        <f>Orçamento!B289</f>
        <v>Sinapi</v>
      </c>
      <c r="C298" s="39">
        <f>Orçamento!C289</f>
        <v>0</v>
      </c>
      <c r="D298" s="93">
        <f>Orçamento!D289</f>
        <v>0</v>
      </c>
      <c r="E298" s="39">
        <f>Orçamento!E289</f>
        <v>0</v>
      </c>
      <c r="F298" s="94">
        <f>'Supressão-Acréscimo'!N298</f>
        <v>0</v>
      </c>
      <c r="G298" s="95">
        <f>'Orç. Pós Licitação'!G289</f>
        <v>0</v>
      </c>
      <c r="H298" s="95">
        <f>'Orç. Pós Licitação'!H289</f>
        <v>0</v>
      </c>
      <c r="I298" s="95">
        <f>'Orç. Pós Licitação'!I289</f>
        <v>0</v>
      </c>
      <c r="J298" s="96">
        <f>'BM 06'!L298</f>
        <v>0</v>
      </c>
      <c r="K298" s="97"/>
      <c r="L298" s="98">
        <f t="shared" si="49"/>
        <v>0</v>
      </c>
      <c r="M298" s="99">
        <f t="shared" si="50"/>
        <v>0</v>
      </c>
      <c r="N298" s="100">
        <f t="shared" si="51"/>
        <v>0</v>
      </c>
      <c r="O298" s="98">
        <f t="shared" si="52"/>
        <v>0</v>
      </c>
      <c r="P298" s="101">
        <f t="shared" si="53"/>
        <v>0</v>
      </c>
      <c r="Q298" s="102">
        <f t="shared" si="54"/>
        <v>0</v>
      </c>
    </row>
    <row r="299" spans="1:17" x14ac:dyDescent="0.2">
      <c r="A299" s="92" t="str">
        <f>Orçamento!A290</f>
        <v>9.27</v>
      </c>
      <c r="B299" s="39" t="str">
        <f>Orçamento!B290</f>
        <v>Sinapi</v>
      </c>
      <c r="C299" s="39">
        <f>Orçamento!C290</f>
        <v>0</v>
      </c>
      <c r="D299" s="93">
        <f>Orçamento!D290</f>
        <v>0</v>
      </c>
      <c r="E299" s="39">
        <f>Orçamento!E290</f>
        <v>0</v>
      </c>
      <c r="F299" s="94">
        <f>'Supressão-Acréscimo'!N299</f>
        <v>0</v>
      </c>
      <c r="G299" s="95">
        <f>'Orç. Pós Licitação'!G290</f>
        <v>0</v>
      </c>
      <c r="H299" s="95">
        <f>'Orç. Pós Licitação'!H290</f>
        <v>0</v>
      </c>
      <c r="I299" s="95">
        <f>'Orç. Pós Licitação'!I290</f>
        <v>0</v>
      </c>
      <c r="J299" s="96">
        <f>'BM 06'!L299</f>
        <v>0</v>
      </c>
      <c r="K299" s="97"/>
      <c r="L299" s="98">
        <f t="shared" si="49"/>
        <v>0</v>
      </c>
      <c r="M299" s="99">
        <f t="shared" si="50"/>
        <v>0</v>
      </c>
      <c r="N299" s="100">
        <f t="shared" si="51"/>
        <v>0</v>
      </c>
      <c r="O299" s="98">
        <f t="shared" si="52"/>
        <v>0</v>
      </c>
      <c r="P299" s="101">
        <f t="shared" si="53"/>
        <v>0</v>
      </c>
      <c r="Q299" s="102">
        <f t="shared" si="54"/>
        <v>0</v>
      </c>
    </row>
    <row r="300" spans="1:17" x14ac:dyDescent="0.2">
      <c r="A300" s="92" t="str">
        <f>Orçamento!A291</f>
        <v>9.28</v>
      </c>
      <c r="B300" s="39" t="str">
        <f>Orçamento!B291</f>
        <v>Sinapi</v>
      </c>
      <c r="C300" s="39">
        <f>Orçamento!C291</f>
        <v>0</v>
      </c>
      <c r="D300" s="93">
        <f>Orçamento!D291</f>
        <v>0</v>
      </c>
      <c r="E300" s="39">
        <f>Orçamento!E291</f>
        <v>0</v>
      </c>
      <c r="F300" s="94">
        <f>'Supressão-Acréscimo'!N300</f>
        <v>0</v>
      </c>
      <c r="G300" s="95">
        <f>'Orç. Pós Licitação'!G291</f>
        <v>0</v>
      </c>
      <c r="H300" s="95">
        <f>'Orç. Pós Licitação'!H291</f>
        <v>0</v>
      </c>
      <c r="I300" s="95">
        <f>'Orç. Pós Licitação'!I291</f>
        <v>0</v>
      </c>
      <c r="J300" s="96">
        <f>'BM 06'!L300</f>
        <v>0</v>
      </c>
      <c r="K300" s="97"/>
      <c r="L300" s="98">
        <f t="shared" si="49"/>
        <v>0</v>
      </c>
      <c r="M300" s="99">
        <f t="shared" si="50"/>
        <v>0</v>
      </c>
      <c r="N300" s="100">
        <f t="shared" si="51"/>
        <v>0</v>
      </c>
      <c r="O300" s="98">
        <f t="shared" si="52"/>
        <v>0</v>
      </c>
      <c r="P300" s="101">
        <f t="shared" si="53"/>
        <v>0</v>
      </c>
      <c r="Q300" s="102">
        <f t="shared" si="54"/>
        <v>0</v>
      </c>
    </row>
    <row r="301" spans="1:17" x14ac:dyDescent="0.2">
      <c r="A301" s="92" t="str">
        <f>Orçamento!A292</f>
        <v>9.29</v>
      </c>
      <c r="B301" s="39" t="str">
        <f>Orçamento!B292</f>
        <v>Sinapi</v>
      </c>
      <c r="C301" s="39">
        <f>Orçamento!C292</f>
        <v>0</v>
      </c>
      <c r="D301" s="93">
        <f>Orçamento!D292</f>
        <v>0</v>
      </c>
      <c r="E301" s="39">
        <f>Orçamento!E292</f>
        <v>0</v>
      </c>
      <c r="F301" s="94">
        <f>'Supressão-Acréscimo'!N301</f>
        <v>0</v>
      </c>
      <c r="G301" s="95">
        <f>'Orç. Pós Licitação'!G292</f>
        <v>0</v>
      </c>
      <c r="H301" s="95">
        <f>'Orç. Pós Licitação'!H292</f>
        <v>0</v>
      </c>
      <c r="I301" s="95">
        <f>'Orç. Pós Licitação'!I292</f>
        <v>0</v>
      </c>
      <c r="J301" s="96">
        <f>'BM 06'!L301</f>
        <v>0</v>
      </c>
      <c r="K301" s="97"/>
      <c r="L301" s="98">
        <f t="shared" si="49"/>
        <v>0</v>
      </c>
      <c r="M301" s="99">
        <f t="shared" si="50"/>
        <v>0</v>
      </c>
      <c r="N301" s="100">
        <f t="shared" si="51"/>
        <v>0</v>
      </c>
      <c r="O301" s="98">
        <f t="shared" si="52"/>
        <v>0</v>
      </c>
      <c r="P301" s="101">
        <f t="shared" si="53"/>
        <v>0</v>
      </c>
      <c r="Q301" s="102">
        <f t="shared" si="54"/>
        <v>0</v>
      </c>
    </row>
    <row r="302" spans="1:17" x14ac:dyDescent="0.2">
      <c r="A302" s="92" t="str">
        <f>Orçamento!A293</f>
        <v>9.30</v>
      </c>
      <c r="B302" s="39" t="str">
        <f>Orçamento!B293</f>
        <v>Sinapi</v>
      </c>
      <c r="C302" s="39">
        <f>Orçamento!C293</f>
        <v>0</v>
      </c>
      <c r="D302" s="93">
        <f>Orçamento!D293</f>
        <v>0</v>
      </c>
      <c r="E302" s="39">
        <f>Orçamento!E293</f>
        <v>0</v>
      </c>
      <c r="F302" s="94">
        <f>'Supressão-Acréscimo'!N302</f>
        <v>0</v>
      </c>
      <c r="G302" s="95">
        <f>'Orç. Pós Licitação'!G293</f>
        <v>0</v>
      </c>
      <c r="H302" s="95">
        <f>'Orç. Pós Licitação'!H293</f>
        <v>0</v>
      </c>
      <c r="I302" s="95">
        <f>'Orç. Pós Licitação'!I293</f>
        <v>0</v>
      </c>
      <c r="J302" s="96">
        <f>'BM 06'!L302</f>
        <v>0</v>
      </c>
      <c r="K302" s="97"/>
      <c r="L302" s="98">
        <f t="shared" si="49"/>
        <v>0</v>
      </c>
      <c r="M302" s="99">
        <f t="shared" si="50"/>
        <v>0</v>
      </c>
      <c r="N302" s="100">
        <f t="shared" si="51"/>
        <v>0</v>
      </c>
      <c r="O302" s="98">
        <f t="shared" si="52"/>
        <v>0</v>
      </c>
      <c r="P302" s="101">
        <f t="shared" si="53"/>
        <v>0</v>
      </c>
      <c r="Q302" s="102">
        <f t="shared" si="54"/>
        <v>0</v>
      </c>
    </row>
    <row r="303" spans="1:17" s="2" customFormat="1" ht="15.75" x14ac:dyDescent="0.25">
      <c r="A303" s="449"/>
      <c r="B303" s="434"/>
      <c r="C303" s="434"/>
      <c r="D303" s="435"/>
      <c r="E303" s="430" t="s">
        <v>1116</v>
      </c>
      <c r="F303" s="434"/>
      <c r="G303" s="434"/>
      <c r="H303" s="436"/>
      <c r="I303" s="437">
        <f>SUM(I273:I302)</f>
        <v>653.12</v>
      </c>
      <c r="J303" s="438"/>
      <c r="K303" s="438"/>
      <c r="L303" s="438"/>
      <c r="M303" s="437">
        <f>SUM(M273:M302)</f>
        <v>0</v>
      </c>
      <c r="N303" s="437">
        <f>SUM(N273:N302)</f>
        <v>0</v>
      </c>
      <c r="O303" s="437">
        <f>SUM(O273:O302)</f>
        <v>0</v>
      </c>
      <c r="P303" s="439"/>
      <c r="Q303" s="450">
        <f>SUM(Q273:Q302)</f>
        <v>653.12</v>
      </c>
    </row>
    <row r="304" spans="1:17" s="3" customFormat="1" ht="31.5" x14ac:dyDescent="0.25">
      <c r="A304" s="451" t="str">
        <f>Orçamento!A294</f>
        <v>10.0</v>
      </c>
      <c r="B304" s="427"/>
      <c r="C304" s="427"/>
      <c r="D304" s="428" t="str">
        <f>Orçamento!D294</f>
        <v>ABRIGO DO QUADRO DE COMANDO - INSTALAÇÕES ELÉTRICAS</v>
      </c>
      <c r="E304" s="427"/>
      <c r="F304" s="427"/>
      <c r="G304" s="429"/>
      <c r="H304" s="430"/>
      <c r="I304" s="430"/>
      <c r="J304" s="431"/>
      <c r="K304" s="431"/>
      <c r="L304" s="431"/>
      <c r="M304" s="432"/>
      <c r="N304" s="433">
        <f>N335/I335</f>
        <v>0</v>
      </c>
      <c r="O304" s="433">
        <f>O335/I335</f>
        <v>0</v>
      </c>
      <c r="P304" s="433"/>
      <c r="Q304" s="452">
        <f>Q335/I335</f>
        <v>1</v>
      </c>
    </row>
    <row r="305" spans="1:17" ht="42.75" x14ac:dyDescent="0.2">
      <c r="A305" s="92" t="str">
        <f>Orçamento!A295</f>
        <v>10.1</v>
      </c>
      <c r="B305" s="39" t="str">
        <f>Orçamento!B295</f>
        <v>Sinapi</v>
      </c>
      <c r="C305" s="39">
        <f>Orçamento!C295</f>
        <v>101511</v>
      </c>
      <c r="D305" s="93" t="str">
        <f>Orçamento!D295</f>
        <v>Entrada de energia elétrica, aérea, trifásica, com caixa de embutir, cabo de 25mm², com os terminais, caixa do medidor, fiação, protetor DPS, disjuntor, haste, conector e fiação de aterramento</v>
      </c>
      <c r="E305" s="39" t="str">
        <f>Orçamento!E295</f>
        <v>UNID</v>
      </c>
      <c r="F305" s="94">
        <f>'Supressão-Acréscimo'!N305</f>
        <v>1</v>
      </c>
      <c r="G305" s="95">
        <f>'Orç. Pós Licitação'!G295</f>
        <v>2290</v>
      </c>
      <c r="H305" s="95">
        <f>'Orç. Pós Licitação'!H295</f>
        <v>2839.6</v>
      </c>
      <c r="I305" s="95">
        <f>'Orç. Pós Licitação'!I295</f>
        <v>2839.6</v>
      </c>
      <c r="J305" s="96">
        <f>'BM 06'!L305</f>
        <v>0</v>
      </c>
      <c r="K305" s="97"/>
      <c r="L305" s="98">
        <f>J305+K305</f>
        <v>0</v>
      </c>
      <c r="M305" s="99">
        <f>ROUND(H305*J305,2)</f>
        <v>0</v>
      </c>
      <c r="N305" s="100">
        <f>ROUND(H305*K305,2)</f>
        <v>0</v>
      </c>
      <c r="O305" s="98">
        <f>ROUND(H305*L305,2)</f>
        <v>0</v>
      </c>
      <c r="P305" s="101">
        <f>F305-L305</f>
        <v>1</v>
      </c>
      <c r="Q305" s="102">
        <f>I305-O305</f>
        <v>2839.6</v>
      </c>
    </row>
    <row r="306" spans="1:17" ht="28.5" x14ac:dyDescent="0.2">
      <c r="A306" s="92" t="str">
        <f>Orçamento!A296</f>
        <v>10.2</v>
      </c>
      <c r="B306" s="39" t="str">
        <f>Orçamento!B296</f>
        <v>Sinapi</v>
      </c>
      <c r="C306" s="39">
        <f>Orçamento!C296</f>
        <v>41197</v>
      </c>
      <c r="D306" s="93" t="str">
        <f>Orçamento!D296</f>
        <v>Fornecimento e instalação de poste de concreto armado padrão Celesc, extensão de 9,0m</v>
      </c>
      <c r="E306" s="39" t="str">
        <f>Orçamento!E296</f>
        <v>UNID</v>
      </c>
      <c r="F306" s="94">
        <f>'Supressão-Acréscimo'!N306</f>
        <v>1</v>
      </c>
      <c r="G306" s="95">
        <f>'Orç. Pós Licitação'!G296</f>
        <v>1750</v>
      </c>
      <c r="H306" s="95">
        <f>'Orç. Pós Licitação'!H296</f>
        <v>2170</v>
      </c>
      <c r="I306" s="95">
        <f>'Orç. Pós Licitação'!I296</f>
        <v>2170</v>
      </c>
      <c r="J306" s="96">
        <f>'BM 06'!L306</f>
        <v>0</v>
      </c>
      <c r="K306" s="97"/>
      <c r="L306" s="98">
        <f t="shared" ref="L306:L334" si="55">J306+K306</f>
        <v>0</v>
      </c>
      <c r="M306" s="99">
        <f t="shared" ref="M306:M334" si="56">ROUND(H306*J306,2)</f>
        <v>0</v>
      </c>
      <c r="N306" s="100">
        <f t="shared" ref="N306:N334" si="57">ROUND(H306*K306,2)</f>
        <v>0</v>
      </c>
      <c r="O306" s="98">
        <f t="shared" ref="O306:O334" si="58">ROUND(H306*L306,2)</f>
        <v>0</v>
      </c>
      <c r="P306" s="101">
        <f t="shared" ref="P306:P334" si="59">F306-L306</f>
        <v>1</v>
      </c>
      <c r="Q306" s="102">
        <f t="shared" ref="Q306:Q334" si="60">I306-O306</f>
        <v>2170</v>
      </c>
    </row>
    <row r="307" spans="1:17" x14ac:dyDescent="0.2">
      <c r="A307" s="92" t="str">
        <f>Orçamento!A297</f>
        <v>10.3</v>
      </c>
      <c r="B307" s="39" t="str">
        <f>Orçamento!B297</f>
        <v>Sinapi</v>
      </c>
      <c r="C307" s="39">
        <f>Orçamento!C297</f>
        <v>101877</v>
      </c>
      <c r="D307" s="93" t="str">
        <f>Orçamento!D297</f>
        <v>Quadro de distribuição de energia para 3 disjuntores</v>
      </c>
      <c r="E307" s="39" t="str">
        <f>Orçamento!E297</f>
        <v>UNID</v>
      </c>
      <c r="F307" s="94">
        <f>'Supressão-Acréscimo'!N307</f>
        <v>1</v>
      </c>
      <c r="G307" s="95">
        <f>'Orç. Pós Licitação'!G297</f>
        <v>73</v>
      </c>
      <c r="H307" s="95">
        <f>'Orç. Pós Licitação'!H297</f>
        <v>90.52</v>
      </c>
      <c r="I307" s="95">
        <f>'Orç. Pós Licitação'!I297</f>
        <v>90.52</v>
      </c>
      <c r="J307" s="96">
        <f>'BM 06'!L307</f>
        <v>0</v>
      </c>
      <c r="K307" s="97"/>
      <c r="L307" s="98">
        <f t="shared" si="55"/>
        <v>0</v>
      </c>
      <c r="M307" s="99">
        <f t="shared" si="56"/>
        <v>0</v>
      </c>
      <c r="N307" s="100">
        <f t="shared" si="57"/>
        <v>0</v>
      </c>
      <c r="O307" s="98">
        <f t="shared" si="58"/>
        <v>0</v>
      </c>
      <c r="P307" s="101">
        <f t="shared" si="59"/>
        <v>1</v>
      </c>
      <c r="Q307" s="102">
        <f t="shared" si="60"/>
        <v>90.52</v>
      </c>
    </row>
    <row r="308" spans="1:17" ht="28.5" x14ac:dyDescent="0.2">
      <c r="A308" s="92" t="str">
        <f>Orçamento!A298</f>
        <v>10.4</v>
      </c>
      <c r="B308" s="39" t="str">
        <f>Orçamento!B298</f>
        <v>Sinapi</v>
      </c>
      <c r="C308" s="39">
        <f>Orçamento!C298</f>
        <v>93145</v>
      </c>
      <c r="D308" s="93" t="str">
        <f>Orçamento!D298</f>
        <v>Ponto de iluminação e tomada, incluindo interruptor e tomada 10A/250V, cx elétrica, eletroduto, cabo, rasgo, quebra e chumbamento</v>
      </c>
      <c r="E308" s="39" t="str">
        <f>Orçamento!E298</f>
        <v>UNID</v>
      </c>
      <c r="F308" s="94">
        <f>'Supressão-Acréscimo'!N308</f>
        <v>1</v>
      </c>
      <c r="G308" s="95">
        <f>'Orç. Pós Licitação'!G298</f>
        <v>238.31</v>
      </c>
      <c r="H308" s="95">
        <f>'Orç. Pós Licitação'!H298</f>
        <v>295.5</v>
      </c>
      <c r="I308" s="95">
        <f>'Orç. Pós Licitação'!I298</f>
        <v>295.5</v>
      </c>
      <c r="J308" s="96">
        <f>'BM 06'!L308</f>
        <v>0</v>
      </c>
      <c r="K308" s="97"/>
      <c r="L308" s="98">
        <f t="shared" si="55"/>
        <v>0</v>
      </c>
      <c r="M308" s="99">
        <f t="shared" si="56"/>
        <v>0</v>
      </c>
      <c r="N308" s="100">
        <f t="shared" si="57"/>
        <v>0</v>
      </c>
      <c r="O308" s="98">
        <f t="shared" si="58"/>
        <v>0</v>
      </c>
      <c r="P308" s="101">
        <f t="shared" si="59"/>
        <v>1</v>
      </c>
      <c r="Q308" s="102">
        <f t="shared" si="60"/>
        <v>295.5</v>
      </c>
    </row>
    <row r="309" spans="1:17" ht="28.5" x14ac:dyDescent="0.2">
      <c r="A309" s="92" t="str">
        <f>Orçamento!A299</f>
        <v>10.5</v>
      </c>
      <c r="B309" s="39" t="str">
        <f>Orçamento!B299</f>
        <v>Sinapi</v>
      </c>
      <c r="C309" s="39">
        <f>Orçamento!C299</f>
        <v>97594</v>
      </c>
      <c r="D309" s="93" t="str">
        <f>Orçamento!D299</f>
        <v>Luminária tipo calha, de sobrepor, em alumínio, 2 lâmpadas tubulares de LED 18W, completa – casa de química</v>
      </c>
      <c r="E309" s="39" t="str">
        <f>Orçamento!E299</f>
        <v>UNID</v>
      </c>
      <c r="F309" s="94">
        <f>'Supressão-Acréscimo'!N309</f>
        <v>1</v>
      </c>
      <c r="G309" s="95">
        <f>'Orç. Pós Licitação'!G299</f>
        <v>116.36</v>
      </c>
      <c r="H309" s="95">
        <f>'Orç. Pós Licitação'!H299</f>
        <v>144.29</v>
      </c>
      <c r="I309" s="95">
        <f>'Orç. Pós Licitação'!I299</f>
        <v>144.29</v>
      </c>
      <c r="J309" s="96">
        <f>'BM 06'!L309</f>
        <v>0</v>
      </c>
      <c r="K309" s="97"/>
      <c r="L309" s="98">
        <f t="shared" si="55"/>
        <v>0</v>
      </c>
      <c r="M309" s="99">
        <f t="shared" si="56"/>
        <v>0</v>
      </c>
      <c r="N309" s="100">
        <f t="shared" si="57"/>
        <v>0</v>
      </c>
      <c r="O309" s="98">
        <f t="shared" si="58"/>
        <v>0</v>
      </c>
      <c r="P309" s="101">
        <f t="shared" si="59"/>
        <v>1</v>
      </c>
      <c r="Q309" s="102">
        <f t="shared" si="60"/>
        <v>144.29</v>
      </c>
    </row>
    <row r="310" spans="1:17" x14ac:dyDescent="0.2">
      <c r="A310" s="92" t="str">
        <f>Orçamento!A300</f>
        <v>10.6</v>
      </c>
      <c r="B310" s="39" t="str">
        <f>Orçamento!B300</f>
        <v>Sinapi</v>
      </c>
      <c r="C310" s="39">
        <f>Orçamento!C300</f>
        <v>0</v>
      </c>
      <c r="D310" s="93">
        <f>Orçamento!D300</f>
        <v>0</v>
      </c>
      <c r="E310" s="39">
        <f>Orçamento!E300</f>
        <v>0</v>
      </c>
      <c r="F310" s="94">
        <f>'Supressão-Acréscimo'!N310</f>
        <v>0</v>
      </c>
      <c r="G310" s="95">
        <f>'Orç. Pós Licitação'!G300</f>
        <v>0</v>
      </c>
      <c r="H310" s="95">
        <f>'Orç. Pós Licitação'!H300</f>
        <v>0</v>
      </c>
      <c r="I310" s="95">
        <f>'Orç. Pós Licitação'!I300</f>
        <v>0</v>
      </c>
      <c r="J310" s="96">
        <f>'BM 06'!L310</f>
        <v>0</v>
      </c>
      <c r="K310" s="97"/>
      <c r="L310" s="98">
        <f t="shared" si="55"/>
        <v>0</v>
      </c>
      <c r="M310" s="99">
        <f t="shared" si="56"/>
        <v>0</v>
      </c>
      <c r="N310" s="100">
        <f t="shared" si="57"/>
        <v>0</v>
      </c>
      <c r="O310" s="98">
        <f t="shared" si="58"/>
        <v>0</v>
      </c>
      <c r="P310" s="101">
        <f t="shared" si="59"/>
        <v>0</v>
      </c>
      <c r="Q310" s="102">
        <f t="shared" si="60"/>
        <v>0</v>
      </c>
    </row>
    <row r="311" spans="1:17" x14ac:dyDescent="0.2">
      <c r="A311" s="92" t="str">
        <f>Orçamento!A301</f>
        <v>10.7</v>
      </c>
      <c r="B311" s="39" t="str">
        <f>Orçamento!B301</f>
        <v>Sinapi</v>
      </c>
      <c r="C311" s="39">
        <f>Orçamento!C301</f>
        <v>0</v>
      </c>
      <c r="D311" s="93">
        <f>Orçamento!D301</f>
        <v>0</v>
      </c>
      <c r="E311" s="39">
        <f>Orçamento!E301</f>
        <v>0</v>
      </c>
      <c r="F311" s="94">
        <f>'Supressão-Acréscimo'!N311</f>
        <v>0</v>
      </c>
      <c r="G311" s="95">
        <f>'Orç. Pós Licitação'!G301</f>
        <v>0</v>
      </c>
      <c r="H311" s="95">
        <f>'Orç. Pós Licitação'!H301</f>
        <v>0</v>
      </c>
      <c r="I311" s="95">
        <f>'Orç. Pós Licitação'!I301</f>
        <v>0</v>
      </c>
      <c r="J311" s="96">
        <f>'BM 06'!L311</f>
        <v>0</v>
      </c>
      <c r="K311" s="97"/>
      <c r="L311" s="98">
        <f t="shared" si="55"/>
        <v>0</v>
      </c>
      <c r="M311" s="99">
        <f t="shared" si="56"/>
        <v>0</v>
      </c>
      <c r="N311" s="100">
        <f t="shared" si="57"/>
        <v>0</v>
      </c>
      <c r="O311" s="98">
        <f t="shared" si="58"/>
        <v>0</v>
      </c>
      <c r="P311" s="101">
        <f t="shared" si="59"/>
        <v>0</v>
      </c>
      <c r="Q311" s="102">
        <f t="shared" si="60"/>
        <v>0</v>
      </c>
    </row>
    <row r="312" spans="1:17" x14ac:dyDescent="0.2">
      <c r="A312" s="92" t="str">
        <f>Orçamento!A302</f>
        <v>10.8</v>
      </c>
      <c r="B312" s="39" t="str">
        <f>Orçamento!B302</f>
        <v>Sinapi</v>
      </c>
      <c r="C312" s="39">
        <f>Orçamento!C302</f>
        <v>0</v>
      </c>
      <c r="D312" s="93">
        <f>Orçamento!D302</f>
        <v>0</v>
      </c>
      <c r="E312" s="39">
        <f>Orçamento!E302</f>
        <v>0</v>
      </c>
      <c r="F312" s="94">
        <f>'Supressão-Acréscimo'!N312</f>
        <v>0</v>
      </c>
      <c r="G312" s="95">
        <f>'Orç. Pós Licitação'!G302</f>
        <v>0</v>
      </c>
      <c r="H312" s="95">
        <f>'Orç. Pós Licitação'!H302</f>
        <v>0</v>
      </c>
      <c r="I312" s="95">
        <f>'Orç. Pós Licitação'!I302</f>
        <v>0</v>
      </c>
      <c r="J312" s="96">
        <f>'BM 06'!L312</f>
        <v>0</v>
      </c>
      <c r="K312" s="97"/>
      <c r="L312" s="98">
        <f t="shared" si="55"/>
        <v>0</v>
      </c>
      <c r="M312" s="99">
        <f t="shared" si="56"/>
        <v>0</v>
      </c>
      <c r="N312" s="100">
        <f t="shared" si="57"/>
        <v>0</v>
      </c>
      <c r="O312" s="98">
        <f t="shared" si="58"/>
        <v>0</v>
      </c>
      <c r="P312" s="101">
        <f t="shared" si="59"/>
        <v>0</v>
      </c>
      <c r="Q312" s="102">
        <f t="shared" si="60"/>
        <v>0</v>
      </c>
    </row>
    <row r="313" spans="1:17" x14ac:dyDescent="0.2">
      <c r="A313" s="92" t="str">
        <f>Orçamento!A303</f>
        <v>10.9</v>
      </c>
      <c r="B313" s="39" t="str">
        <f>Orçamento!B303</f>
        <v>Sinapi</v>
      </c>
      <c r="C313" s="39">
        <f>Orçamento!C303</f>
        <v>0</v>
      </c>
      <c r="D313" s="93">
        <f>Orçamento!D303</f>
        <v>0</v>
      </c>
      <c r="E313" s="39">
        <f>Orçamento!E303</f>
        <v>0</v>
      </c>
      <c r="F313" s="94">
        <f>'Supressão-Acréscimo'!N313</f>
        <v>0</v>
      </c>
      <c r="G313" s="95">
        <f>'Orç. Pós Licitação'!G303</f>
        <v>0</v>
      </c>
      <c r="H313" s="95">
        <f>'Orç. Pós Licitação'!H303</f>
        <v>0</v>
      </c>
      <c r="I313" s="95">
        <f>'Orç. Pós Licitação'!I303</f>
        <v>0</v>
      </c>
      <c r="J313" s="96">
        <f>'BM 06'!L313</f>
        <v>0</v>
      </c>
      <c r="K313" s="97"/>
      <c r="L313" s="98">
        <f t="shared" si="55"/>
        <v>0</v>
      </c>
      <c r="M313" s="99">
        <f t="shared" si="56"/>
        <v>0</v>
      </c>
      <c r="N313" s="100">
        <f t="shared" si="57"/>
        <v>0</v>
      </c>
      <c r="O313" s="98">
        <f t="shared" si="58"/>
        <v>0</v>
      </c>
      <c r="P313" s="101">
        <f t="shared" si="59"/>
        <v>0</v>
      </c>
      <c r="Q313" s="102">
        <f t="shared" si="60"/>
        <v>0</v>
      </c>
    </row>
    <row r="314" spans="1:17" x14ac:dyDescent="0.2">
      <c r="A314" s="92" t="str">
        <f>Orçamento!A304</f>
        <v>10.10</v>
      </c>
      <c r="B314" s="39" t="str">
        <f>Orçamento!B304</f>
        <v>Sinapi</v>
      </c>
      <c r="C314" s="39">
        <f>Orçamento!C304</f>
        <v>0</v>
      </c>
      <c r="D314" s="93">
        <f>Orçamento!D304</f>
        <v>0</v>
      </c>
      <c r="E314" s="39">
        <f>Orçamento!E304</f>
        <v>0</v>
      </c>
      <c r="F314" s="94">
        <f>'Supressão-Acréscimo'!N314</f>
        <v>0</v>
      </c>
      <c r="G314" s="95">
        <f>'Orç. Pós Licitação'!G304</f>
        <v>0</v>
      </c>
      <c r="H314" s="95">
        <f>'Orç. Pós Licitação'!H304</f>
        <v>0</v>
      </c>
      <c r="I314" s="95">
        <f>'Orç. Pós Licitação'!I304</f>
        <v>0</v>
      </c>
      <c r="J314" s="96">
        <f>'BM 06'!L314</f>
        <v>0</v>
      </c>
      <c r="K314" s="97"/>
      <c r="L314" s="98">
        <f t="shared" si="55"/>
        <v>0</v>
      </c>
      <c r="M314" s="99">
        <f t="shared" si="56"/>
        <v>0</v>
      </c>
      <c r="N314" s="100">
        <f t="shared" si="57"/>
        <v>0</v>
      </c>
      <c r="O314" s="98">
        <f t="shared" si="58"/>
        <v>0</v>
      </c>
      <c r="P314" s="101">
        <f t="shared" si="59"/>
        <v>0</v>
      </c>
      <c r="Q314" s="102">
        <f t="shared" si="60"/>
        <v>0</v>
      </c>
    </row>
    <row r="315" spans="1:17" x14ac:dyDescent="0.2">
      <c r="A315" s="92" t="str">
        <f>Orçamento!A305</f>
        <v>10.11</v>
      </c>
      <c r="B315" s="39" t="str">
        <f>Orçamento!B305</f>
        <v>Sinapi</v>
      </c>
      <c r="C315" s="39">
        <f>Orçamento!C305</f>
        <v>0</v>
      </c>
      <c r="D315" s="93">
        <f>Orçamento!D305</f>
        <v>0</v>
      </c>
      <c r="E315" s="39">
        <f>Orçamento!E305</f>
        <v>0</v>
      </c>
      <c r="F315" s="94">
        <f>'Supressão-Acréscimo'!N315</f>
        <v>0</v>
      </c>
      <c r="G315" s="95">
        <f>'Orç. Pós Licitação'!G305</f>
        <v>0</v>
      </c>
      <c r="H315" s="95">
        <f>'Orç. Pós Licitação'!H305</f>
        <v>0</v>
      </c>
      <c r="I315" s="95">
        <f>'Orç. Pós Licitação'!I305</f>
        <v>0</v>
      </c>
      <c r="J315" s="96">
        <f>'BM 06'!L315</f>
        <v>0</v>
      </c>
      <c r="K315" s="97"/>
      <c r="L315" s="98">
        <f t="shared" si="55"/>
        <v>0</v>
      </c>
      <c r="M315" s="99">
        <f t="shared" si="56"/>
        <v>0</v>
      </c>
      <c r="N315" s="100">
        <f t="shared" si="57"/>
        <v>0</v>
      </c>
      <c r="O315" s="98">
        <f t="shared" si="58"/>
        <v>0</v>
      </c>
      <c r="P315" s="101">
        <f t="shared" si="59"/>
        <v>0</v>
      </c>
      <c r="Q315" s="102">
        <f t="shared" si="60"/>
        <v>0</v>
      </c>
    </row>
    <row r="316" spans="1:17" x14ac:dyDescent="0.2">
      <c r="A316" s="92" t="str">
        <f>Orçamento!A306</f>
        <v>10.12</v>
      </c>
      <c r="B316" s="39" t="str">
        <f>Orçamento!B306</f>
        <v>Sinapi</v>
      </c>
      <c r="C316" s="39">
        <f>Orçamento!C306</f>
        <v>0</v>
      </c>
      <c r="D316" s="93">
        <f>Orçamento!D306</f>
        <v>0</v>
      </c>
      <c r="E316" s="39">
        <f>Orçamento!E306</f>
        <v>0</v>
      </c>
      <c r="F316" s="94">
        <f>'Supressão-Acréscimo'!N316</f>
        <v>0</v>
      </c>
      <c r="G316" s="95">
        <f>'Orç. Pós Licitação'!G306</f>
        <v>0</v>
      </c>
      <c r="H316" s="95">
        <f>'Orç. Pós Licitação'!H306</f>
        <v>0</v>
      </c>
      <c r="I316" s="95">
        <f>'Orç. Pós Licitação'!I306</f>
        <v>0</v>
      </c>
      <c r="J316" s="96">
        <f>'BM 06'!L316</f>
        <v>0</v>
      </c>
      <c r="K316" s="97"/>
      <c r="L316" s="98">
        <f t="shared" si="55"/>
        <v>0</v>
      </c>
      <c r="M316" s="99">
        <f t="shared" si="56"/>
        <v>0</v>
      </c>
      <c r="N316" s="100">
        <f t="shared" si="57"/>
        <v>0</v>
      </c>
      <c r="O316" s="98">
        <f t="shared" si="58"/>
        <v>0</v>
      </c>
      <c r="P316" s="101">
        <f t="shared" si="59"/>
        <v>0</v>
      </c>
      <c r="Q316" s="102">
        <f t="shared" si="60"/>
        <v>0</v>
      </c>
    </row>
    <row r="317" spans="1:17" x14ac:dyDescent="0.2">
      <c r="A317" s="92" t="str">
        <f>Orçamento!A307</f>
        <v>10.13</v>
      </c>
      <c r="B317" s="39" t="str">
        <f>Orçamento!B307</f>
        <v>Sinapi</v>
      </c>
      <c r="C317" s="39">
        <f>Orçamento!C307</f>
        <v>0</v>
      </c>
      <c r="D317" s="93">
        <f>Orçamento!D307</f>
        <v>0</v>
      </c>
      <c r="E317" s="39">
        <f>Orçamento!E307</f>
        <v>0</v>
      </c>
      <c r="F317" s="94">
        <f>'Supressão-Acréscimo'!N317</f>
        <v>0</v>
      </c>
      <c r="G317" s="95">
        <f>'Orç. Pós Licitação'!G307</f>
        <v>0</v>
      </c>
      <c r="H317" s="95">
        <f>'Orç. Pós Licitação'!H307</f>
        <v>0</v>
      </c>
      <c r="I317" s="95">
        <f>'Orç. Pós Licitação'!I307</f>
        <v>0</v>
      </c>
      <c r="J317" s="96">
        <f>'BM 06'!L317</f>
        <v>0</v>
      </c>
      <c r="K317" s="97"/>
      <c r="L317" s="98">
        <f t="shared" si="55"/>
        <v>0</v>
      </c>
      <c r="M317" s="99">
        <f t="shared" si="56"/>
        <v>0</v>
      </c>
      <c r="N317" s="100">
        <f t="shared" si="57"/>
        <v>0</v>
      </c>
      <c r="O317" s="98">
        <f t="shared" si="58"/>
        <v>0</v>
      </c>
      <c r="P317" s="101">
        <f t="shared" si="59"/>
        <v>0</v>
      </c>
      <c r="Q317" s="102">
        <f t="shared" si="60"/>
        <v>0</v>
      </c>
    </row>
    <row r="318" spans="1:17" x14ac:dyDescent="0.2">
      <c r="A318" s="92" t="str">
        <f>Orçamento!A308</f>
        <v>10.14</v>
      </c>
      <c r="B318" s="39" t="str">
        <f>Orçamento!B308</f>
        <v>Sinapi</v>
      </c>
      <c r="C318" s="39">
        <f>Orçamento!C308</f>
        <v>0</v>
      </c>
      <c r="D318" s="93">
        <f>Orçamento!D308</f>
        <v>0</v>
      </c>
      <c r="E318" s="39">
        <f>Orçamento!E308</f>
        <v>0</v>
      </c>
      <c r="F318" s="94">
        <f>'Supressão-Acréscimo'!N318</f>
        <v>0</v>
      </c>
      <c r="G318" s="95">
        <f>'Orç. Pós Licitação'!G308</f>
        <v>0</v>
      </c>
      <c r="H318" s="95">
        <f>'Orç. Pós Licitação'!H308</f>
        <v>0</v>
      </c>
      <c r="I318" s="95">
        <f>'Orç. Pós Licitação'!I308</f>
        <v>0</v>
      </c>
      <c r="J318" s="96">
        <f>'BM 06'!L318</f>
        <v>0</v>
      </c>
      <c r="K318" s="97"/>
      <c r="L318" s="98">
        <f t="shared" si="55"/>
        <v>0</v>
      </c>
      <c r="M318" s="99">
        <f t="shared" si="56"/>
        <v>0</v>
      </c>
      <c r="N318" s="100">
        <f t="shared" si="57"/>
        <v>0</v>
      </c>
      <c r="O318" s="98">
        <f t="shared" si="58"/>
        <v>0</v>
      </c>
      <c r="P318" s="101">
        <f t="shared" si="59"/>
        <v>0</v>
      </c>
      <c r="Q318" s="102">
        <f t="shared" si="60"/>
        <v>0</v>
      </c>
    </row>
    <row r="319" spans="1:17" x14ac:dyDescent="0.2">
      <c r="A319" s="92" t="str">
        <f>Orçamento!A309</f>
        <v>10.15</v>
      </c>
      <c r="B319" s="39" t="str">
        <f>Orçamento!B309</f>
        <v>Sinapi</v>
      </c>
      <c r="C319" s="39">
        <f>Orçamento!C309</f>
        <v>0</v>
      </c>
      <c r="D319" s="93">
        <f>Orçamento!D309</f>
        <v>0</v>
      </c>
      <c r="E319" s="39">
        <f>Orçamento!E309</f>
        <v>0</v>
      </c>
      <c r="F319" s="94">
        <f>'Supressão-Acréscimo'!N319</f>
        <v>0</v>
      </c>
      <c r="G319" s="95">
        <f>'Orç. Pós Licitação'!G309</f>
        <v>0</v>
      </c>
      <c r="H319" s="95">
        <f>'Orç. Pós Licitação'!H309</f>
        <v>0</v>
      </c>
      <c r="I319" s="95">
        <f>'Orç. Pós Licitação'!I309</f>
        <v>0</v>
      </c>
      <c r="J319" s="96">
        <f>'BM 06'!L319</f>
        <v>0</v>
      </c>
      <c r="K319" s="97"/>
      <c r="L319" s="98">
        <f t="shared" si="55"/>
        <v>0</v>
      </c>
      <c r="M319" s="99">
        <f t="shared" si="56"/>
        <v>0</v>
      </c>
      <c r="N319" s="100">
        <f t="shared" si="57"/>
        <v>0</v>
      </c>
      <c r="O319" s="98">
        <f t="shared" si="58"/>
        <v>0</v>
      </c>
      <c r="P319" s="101">
        <f t="shared" si="59"/>
        <v>0</v>
      </c>
      <c r="Q319" s="102">
        <f t="shared" si="60"/>
        <v>0</v>
      </c>
    </row>
    <row r="320" spans="1:17" x14ac:dyDescent="0.2">
      <c r="A320" s="92" t="str">
        <f>Orçamento!A310</f>
        <v>10.16</v>
      </c>
      <c r="B320" s="39" t="str">
        <f>Orçamento!B310</f>
        <v>Sinapi</v>
      </c>
      <c r="C320" s="39">
        <f>Orçamento!C310</f>
        <v>0</v>
      </c>
      <c r="D320" s="93">
        <f>Orçamento!D310</f>
        <v>0</v>
      </c>
      <c r="E320" s="39">
        <f>Orçamento!E310</f>
        <v>0</v>
      </c>
      <c r="F320" s="94">
        <f>'Supressão-Acréscimo'!N320</f>
        <v>0</v>
      </c>
      <c r="G320" s="95">
        <f>'Orç. Pós Licitação'!G310</f>
        <v>0</v>
      </c>
      <c r="H320" s="95">
        <f>'Orç. Pós Licitação'!H310</f>
        <v>0</v>
      </c>
      <c r="I320" s="95">
        <f>'Orç. Pós Licitação'!I310</f>
        <v>0</v>
      </c>
      <c r="J320" s="96">
        <f>'BM 06'!L320</f>
        <v>0</v>
      </c>
      <c r="K320" s="97"/>
      <c r="L320" s="98">
        <f t="shared" si="55"/>
        <v>0</v>
      </c>
      <c r="M320" s="99">
        <f t="shared" si="56"/>
        <v>0</v>
      </c>
      <c r="N320" s="100">
        <f t="shared" si="57"/>
        <v>0</v>
      </c>
      <c r="O320" s="98">
        <f t="shared" si="58"/>
        <v>0</v>
      </c>
      <c r="P320" s="101">
        <f t="shared" si="59"/>
        <v>0</v>
      </c>
      <c r="Q320" s="102">
        <f t="shared" si="60"/>
        <v>0</v>
      </c>
    </row>
    <row r="321" spans="1:17" x14ac:dyDescent="0.2">
      <c r="A321" s="92" t="str">
        <f>Orçamento!A311</f>
        <v>10.17</v>
      </c>
      <c r="B321" s="39" t="str">
        <f>Orçamento!B311</f>
        <v>Sinapi</v>
      </c>
      <c r="C321" s="39">
        <f>Orçamento!C311</f>
        <v>0</v>
      </c>
      <c r="D321" s="93">
        <f>Orçamento!D311</f>
        <v>0</v>
      </c>
      <c r="E321" s="39">
        <f>Orçamento!E311</f>
        <v>0</v>
      </c>
      <c r="F321" s="94">
        <f>'Supressão-Acréscimo'!N321</f>
        <v>0</v>
      </c>
      <c r="G321" s="95">
        <f>'Orç. Pós Licitação'!G311</f>
        <v>0</v>
      </c>
      <c r="H321" s="95">
        <f>'Orç. Pós Licitação'!H311</f>
        <v>0</v>
      </c>
      <c r="I321" s="95">
        <f>'Orç. Pós Licitação'!I311</f>
        <v>0</v>
      </c>
      <c r="J321" s="96">
        <f>'BM 06'!L321</f>
        <v>0</v>
      </c>
      <c r="K321" s="97"/>
      <c r="L321" s="98">
        <f t="shared" si="55"/>
        <v>0</v>
      </c>
      <c r="M321" s="99">
        <f t="shared" si="56"/>
        <v>0</v>
      </c>
      <c r="N321" s="100">
        <f t="shared" si="57"/>
        <v>0</v>
      </c>
      <c r="O321" s="98">
        <f t="shared" si="58"/>
        <v>0</v>
      </c>
      <c r="P321" s="101">
        <f t="shared" si="59"/>
        <v>0</v>
      </c>
      <c r="Q321" s="102">
        <f t="shared" si="60"/>
        <v>0</v>
      </c>
    </row>
    <row r="322" spans="1:17" x14ac:dyDescent="0.2">
      <c r="A322" s="92" t="str">
        <f>Orçamento!A312</f>
        <v>10.18</v>
      </c>
      <c r="B322" s="39" t="str">
        <f>Orçamento!B312</f>
        <v>Sinapi</v>
      </c>
      <c r="C322" s="39">
        <f>Orçamento!C312</f>
        <v>0</v>
      </c>
      <c r="D322" s="93">
        <f>Orçamento!D312</f>
        <v>0</v>
      </c>
      <c r="E322" s="39">
        <f>Orçamento!E312</f>
        <v>0</v>
      </c>
      <c r="F322" s="94">
        <f>'Supressão-Acréscimo'!N322</f>
        <v>0</v>
      </c>
      <c r="G322" s="95">
        <f>'Orç. Pós Licitação'!G312</f>
        <v>0</v>
      </c>
      <c r="H322" s="95">
        <f>'Orç. Pós Licitação'!H312</f>
        <v>0</v>
      </c>
      <c r="I322" s="95">
        <f>'Orç. Pós Licitação'!I312</f>
        <v>0</v>
      </c>
      <c r="J322" s="96">
        <f>'BM 06'!L322</f>
        <v>0</v>
      </c>
      <c r="K322" s="97"/>
      <c r="L322" s="98">
        <f t="shared" si="55"/>
        <v>0</v>
      </c>
      <c r="M322" s="99">
        <f t="shared" si="56"/>
        <v>0</v>
      </c>
      <c r="N322" s="100">
        <f t="shared" si="57"/>
        <v>0</v>
      </c>
      <c r="O322" s="98">
        <f t="shared" si="58"/>
        <v>0</v>
      </c>
      <c r="P322" s="101">
        <f t="shared" si="59"/>
        <v>0</v>
      </c>
      <c r="Q322" s="102">
        <f t="shared" si="60"/>
        <v>0</v>
      </c>
    </row>
    <row r="323" spans="1:17" x14ac:dyDescent="0.2">
      <c r="A323" s="92" t="str">
        <f>Orçamento!A313</f>
        <v>10.19</v>
      </c>
      <c r="B323" s="39" t="str">
        <f>Orçamento!B313</f>
        <v>Sinapi</v>
      </c>
      <c r="C323" s="39">
        <f>Orçamento!C313</f>
        <v>0</v>
      </c>
      <c r="D323" s="93">
        <f>Orçamento!D313</f>
        <v>0</v>
      </c>
      <c r="E323" s="39">
        <f>Orçamento!E313</f>
        <v>0</v>
      </c>
      <c r="F323" s="94">
        <f>'Supressão-Acréscimo'!N323</f>
        <v>0</v>
      </c>
      <c r="G323" s="95">
        <f>'Orç. Pós Licitação'!G313</f>
        <v>0</v>
      </c>
      <c r="H323" s="95">
        <f>'Orç. Pós Licitação'!H313</f>
        <v>0</v>
      </c>
      <c r="I323" s="95">
        <f>'Orç. Pós Licitação'!I313</f>
        <v>0</v>
      </c>
      <c r="J323" s="96">
        <f>'BM 06'!L323</f>
        <v>0</v>
      </c>
      <c r="K323" s="97"/>
      <c r="L323" s="98">
        <f t="shared" si="55"/>
        <v>0</v>
      </c>
      <c r="M323" s="99">
        <f t="shared" si="56"/>
        <v>0</v>
      </c>
      <c r="N323" s="100">
        <f t="shared" si="57"/>
        <v>0</v>
      </c>
      <c r="O323" s="98">
        <f t="shared" si="58"/>
        <v>0</v>
      </c>
      <c r="P323" s="101">
        <f t="shared" si="59"/>
        <v>0</v>
      </c>
      <c r="Q323" s="102">
        <f t="shared" si="60"/>
        <v>0</v>
      </c>
    </row>
    <row r="324" spans="1:17" x14ac:dyDescent="0.2">
      <c r="A324" s="92" t="str">
        <f>Orçamento!A314</f>
        <v>10.20</v>
      </c>
      <c r="B324" s="39" t="str">
        <f>Orçamento!B314</f>
        <v>Sinapi</v>
      </c>
      <c r="C324" s="39">
        <f>Orçamento!C314</f>
        <v>0</v>
      </c>
      <c r="D324" s="93">
        <f>Orçamento!D314</f>
        <v>0</v>
      </c>
      <c r="E324" s="39">
        <f>Orçamento!E314</f>
        <v>0</v>
      </c>
      <c r="F324" s="94">
        <f>'Supressão-Acréscimo'!N324</f>
        <v>0</v>
      </c>
      <c r="G324" s="95">
        <f>'Orç. Pós Licitação'!G314</f>
        <v>0</v>
      </c>
      <c r="H324" s="95">
        <f>'Orç. Pós Licitação'!H314</f>
        <v>0</v>
      </c>
      <c r="I324" s="95">
        <f>'Orç. Pós Licitação'!I314</f>
        <v>0</v>
      </c>
      <c r="J324" s="96">
        <f>'BM 06'!L324</f>
        <v>0</v>
      </c>
      <c r="K324" s="97"/>
      <c r="L324" s="98">
        <f t="shared" si="55"/>
        <v>0</v>
      </c>
      <c r="M324" s="99">
        <f t="shared" si="56"/>
        <v>0</v>
      </c>
      <c r="N324" s="100">
        <f t="shared" si="57"/>
        <v>0</v>
      </c>
      <c r="O324" s="98">
        <f t="shared" si="58"/>
        <v>0</v>
      </c>
      <c r="P324" s="101">
        <f t="shared" si="59"/>
        <v>0</v>
      </c>
      <c r="Q324" s="102">
        <f t="shared" si="60"/>
        <v>0</v>
      </c>
    </row>
    <row r="325" spans="1:17" x14ac:dyDescent="0.2">
      <c r="A325" s="92" t="str">
        <f>Orçamento!A315</f>
        <v>10.21</v>
      </c>
      <c r="B325" s="39" t="str">
        <f>Orçamento!B315</f>
        <v>Sinapi</v>
      </c>
      <c r="C325" s="39">
        <f>Orçamento!C315</f>
        <v>0</v>
      </c>
      <c r="D325" s="93">
        <f>Orçamento!D315</f>
        <v>0</v>
      </c>
      <c r="E325" s="39">
        <f>Orçamento!E315</f>
        <v>0</v>
      </c>
      <c r="F325" s="94">
        <f>'Supressão-Acréscimo'!N325</f>
        <v>0</v>
      </c>
      <c r="G325" s="95">
        <f>'Orç. Pós Licitação'!G315</f>
        <v>0</v>
      </c>
      <c r="H325" s="95">
        <f>'Orç. Pós Licitação'!H315</f>
        <v>0</v>
      </c>
      <c r="I325" s="95">
        <f>'Orç. Pós Licitação'!I315</f>
        <v>0</v>
      </c>
      <c r="J325" s="96">
        <f>'BM 06'!L325</f>
        <v>0</v>
      </c>
      <c r="K325" s="97"/>
      <c r="L325" s="98">
        <f t="shared" si="55"/>
        <v>0</v>
      </c>
      <c r="M325" s="99">
        <f t="shared" si="56"/>
        <v>0</v>
      </c>
      <c r="N325" s="100">
        <f t="shared" si="57"/>
        <v>0</v>
      </c>
      <c r="O325" s="98">
        <f t="shared" si="58"/>
        <v>0</v>
      </c>
      <c r="P325" s="101">
        <f t="shared" si="59"/>
        <v>0</v>
      </c>
      <c r="Q325" s="102">
        <f t="shared" si="60"/>
        <v>0</v>
      </c>
    </row>
    <row r="326" spans="1:17" x14ac:dyDescent="0.2">
      <c r="A326" s="92" t="str">
        <f>Orçamento!A316</f>
        <v>10.22</v>
      </c>
      <c r="B326" s="39" t="str">
        <f>Orçamento!B316</f>
        <v>Sinapi</v>
      </c>
      <c r="C326" s="39">
        <f>Orçamento!C316</f>
        <v>0</v>
      </c>
      <c r="D326" s="93">
        <f>Orçamento!D316</f>
        <v>0</v>
      </c>
      <c r="E326" s="39">
        <f>Orçamento!E316</f>
        <v>0</v>
      </c>
      <c r="F326" s="94">
        <f>'Supressão-Acréscimo'!N326</f>
        <v>0</v>
      </c>
      <c r="G326" s="95">
        <f>'Orç. Pós Licitação'!G316</f>
        <v>0</v>
      </c>
      <c r="H326" s="95">
        <f>'Orç. Pós Licitação'!H316</f>
        <v>0</v>
      </c>
      <c r="I326" s="95">
        <f>'Orç. Pós Licitação'!I316</f>
        <v>0</v>
      </c>
      <c r="J326" s="96">
        <f>'BM 06'!L326</f>
        <v>0</v>
      </c>
      <c r="K326" s="97"/>
      <c r="L326" s="98">
        <f t="shared" si="55"/>
        <v>0</v>
      </c>
      <c r="M326" s="99">
        <f t="shared" si="56"/>
        <v>0</v>
      </c>
      <c r="N326" s="100">
        <f t="shared" si="57"/>
        <v>0</v>
      </c>
      <c r="O326" s="98">
        <f t="shared" si="58"/>
        <v>0</v>
      </c>
      <c r="P326" s="101">
        <f t="shared" si="59"/>
        <v>0</v>
      </c>
      <c r="Q326" s="102">
        <f t="shared" si="60"/>
        <v>0</v>
      </c>
    </row>
    <row r="327" spans="1:17" x14ac:dyDescent="0.2">
      <c r="A327" s="92" t="str">
        <f>Orçamento!A317</f>
        <v>10.23</v>
      </c>
      <c r="B327" s="39" t="str">
        <f>Orçamento!B317</f>
        <v>Sinapi</v>
      </c>
      <c r="C327" s="39">
        <f>Orçamento!C317</f>
        <v>0</v>
      </c>
      <c r="D327" s="93">
        <f>Orçamento!D317</f>
        <v>0</v>
      </c>
      <c r="E327" s="39">
        <f>Orçamento!E317</f>
        <v>0</v>
      </c>
      <c r="F327" s="94">
        <f>'Supressão-Acréscimo'!N327</f>
        <v>0</v>
      </c>
      <c r="G327" s="95">
        <f>'Orç. Pós Licitação'!G317</f>
        <v>0</v>
      </c>
      <c r="H327" s="95">
        <f>'Orç. Pós Licitação'!H317</f>
        <v>0</v>
      </c>
      <c r="I327" s="95">
        <f>'Orç. Pós Licitação'!I317</f>
        <v>0</v>
      </c>
      <c r="J327" s="96">
        <f>'BM 06'!L327</f>
        <v>0</v>
      </c>
      <c r="K327" s="97"/>
      <c r="L327" s="98">
        <f t="shared" si="55"/>
        <v>0</v>
      </c>
      <c r="M327" s="99">
        <f t="shared" si="56"/>
        <v>0</v>
      </c>
      <c r="N327" s="100">
        <f t="shared" si="57"/>
        <v>0</v>
      </c>
      <c r="O327" s="98">
        <f t="shared" si="58"/>
        <v>0</v>
      </c>
      <c r="P327" s="101">
        <f t="shared" si="59"/>
        <v>0</v>
      </c>
      <c r="Q327" s="102">
        <f t="shared" si="60"/>
        <v>0</v>
      </c>
    </row>
    <row r="328" spans="1:17" x14ac:dyDescent="0.2">
      <c r="A328" s="92" t="str">
        <f>Orçamento!A318</f>
        <v>10.24</v>
      </c>
      <c r="B328" s="39" t="str">
        <f>Orçamento!B318</f>
        <v>Sinapi</v>
      </c>
      <c r="C328" s="39">
        <f>Orçamento!C318</f>
        <v>0</v>
      </c>
      <c r="D328" s="93">
        <f>Orçamento!D318</f>
        <v>0</v>
      </c>
      <c r="E328" s="39">
        <f>Orçamento!E318</f>
        <v>0</v>
      </c>
      <c r="F328" s="94">
        <f>'Supressão-Acréscimo'!N328</f>
        <v>0</v>
      </c>
      <c r="G328" s="95">
        <f>'Orç. Pós Licitação'!G318</f>
        <v>0</v>
      </c>
      <c r="H328" s="95">
        <f>'Orç. Pós Licitação'!H318</f>
        <v>0</v>
      </c>
      <c r="I328" s="95">
        <f>'Orç. Pós Licitação'!I318</f>
        <v>0</v>
      </c>
      <c r="J328" s="96">
        <f>'BM 06'!L328</f>
        <v>0</v>
      </c>
      <c r="K328" s="97"/>
      <c r="L328" s="98">
        <f t="shared" si="55"/>
        <v>0</v>
      </c>
      <c r="M328" s="99">
        <f t="shared" si="56"/>
        <v>0</v>
      </c>
      <c r="N328" s="100">
        <f t="shared" si="57"/>
        <v>0</v>
      </c>
      <c r="O328" s="98">
        <f t="shared" si="58"/>
        <v>0</v>
      </c>
      <c r="P328" s="101">
        <f t="shared" si="59"/>
        <v>0</v>
      </c>
      <c r="Q328" s="102">
        <f t="shared" si="60"/>
        <v>0</v>
      </c>
    </row>
    <row r="329" spans="1:17" x14ac:dyDescent="0.2">
      <c r="A329" s="92" t="str">
        <f>Orçamento!A319</f>
        <v>10.25</v>
      </c>
      <c r="B329" s="39" t="str">
        <f>Orçamento!B319</f>
        <v>Sinapi</v>
      </c>
      <c r="C329" s="39">
        <f>Orçamento!C319</f>
        <v>0</v>
      </c>
      <c r="D329" s="93">
        <f>Orçamento!D319</f>
        <v>0</v>
      </c>
      <c r="E329" s="39">
        <f>Orçamento!E319</f>
        <v>0</v>
      </c>
      <c r="F329" s="94">
        <f>'Supressão-Acréscimo'!N329</f>
        <v>0</v>
      </c>
      <c r="G329" s="95">
        <f>'Orç. Pós Licitação'!G319</f>
        <v>0</v>
      </c>
      <c r="H329" s="95">
        <f>'Orç. Pós Licitação'!H319</f>
        <v>0</v>
      </c>
      <c r="I329" s="95">
        <f>'Orç. Pós Licitação'!I319</f>
        <v>0</v>
      </c>
      <c r="J329" s="96">
        <f>'BM 06'!L329</f>
        <v>0</v>
      </c>
      <c r="K329" s="97"/>
      <c r="L329" s="98">
        <f t="shared" si="55"/>
        <v>0</v>
      </c>
      <c r="M329" s="99">
        <f t="shared" si="56"/>
        <v>0</v>
      </c>
      <c r="N329" s="100">
        <f t="shared" si="57"/>
        <v>0</v>
      </c>
      <c r="O329" s="98">
        <f t="shared" si="58"/>
        <v>0</v>
      </c>
      <c r="P329" s="101">
        <f t="shared" si="59"/>
        <v>0</v>
      </c>
      <c r="Q329" s="102">
        <f t="shared" si="60"/>
        <v>0</v>
      </c>
    </row>
    <row r="330" spans="1:17" x14ac:dyDescent="0.2">
      <c r="A330" s="92" t="str">
        <f>Orçamento!A320</f>
        <v>10.26</v>
      </c>
      <c r="B330" s="39" t="str">
        <f>Orçamento!B320</f>
        <v>Sinapi</v>
      </c>
      <c r="C330" s="39">
        <f>Orçamento!C320</f>
        <v>0</v>
      </c>
      <c r="D330" s="93">
        <f>Orçamento!D320</f>
        <v>0</v>
      </c>
      <c r="E330" s="39">
        <f>Orçamento!E320</f>
        <v>0</v>
      </c>
      <c r="F330" s="94">
        <f>'Supressão-Acréscimo'!N330</f>
        <v>0</v>
      </c>
      <c r="G330" s="95">
        <f>'Orç. Pós Licitação'!G320</f>
        <v>0</v>
      </c>
      <c r="H330" s="95">
        <f>'Orç. Pós Licitação'!H320</f>
        <v>0</v>
      </c>
      <c r="I330" s="95">
        <f>'Orç. Pós Licitação'!I320</f>
        <v>0</v>
      </c>
      <c r="J330" s="96">
        <f>'BM 06'!L330</f>
        <v>0</v>
      </c>
      <c r="K330" s="97"/>
      <c r="L330" s="98">
        <f t="shared" si="55"/>
        <v>0</v>
      </c>
      <c r="M330" s="99">
        <f t="shared" si="56"/>
        <v>0</v>
      </c>
      <c r="N330" s="100">
        <f t="shared" si="57"/>
        <v>0</v>
      </c>
      <c r="O330" s="98">
        <f t="shared" si="58"/>
        <v>0</v>
      </c>
      <c r="P330" s="101">
        <f t="shared" si="59"/>
        <v>0</v>
      </c>
      <c r="Q330" s="102">
        <f t="shared" si="60"/>
        <v>0</v>
      </c>
    </row>
    <row r="331" spans="1:17" x14ac:dyDescent="0.2">
      <c r="A331" s="92" t="str">
        <f>Orçamento!A321</f>
        <v>10.27</v>
      </c>
      <c r="B331" s="39" t="str">
        <f>Orçamento!B321</f>
        <v>Sinapi</v>
      </c>
      <c r="C331" s="39">
        <f>Orçamento!C321</f>
        <v>0</v>
      </c>
      <c r="D331" s="93">
        <f>Orçamento!D321</f>
        <v>0</v>
      </c>
      <c r="E331" s="39">
        <f>Orçamento!E321</f>
        <v>0</v>
      </c>
      <c r="F331" s="94">
        <f>'Supressão-Acréscimo'!N331</f>
        <v>0</v>
      </c>
      <c r="G331" s="95">
        <f>'Orç. Pós Licitação'!G321</f>
        <v>0</v>
      </c>
      <c r="H331" s="95">
        <f>'Orç. Pós Licitação'!H321</f>
        <v>0</v>
      </c>
      <c r="I331" s="95">
        <f>'Orç. Pós Licitação'!I321</f>
        <v>0</v>
      </c>
      <c r="J331" s="96">
        <f>'BM 06'!L331</f>
        <v>0</v>
      </c>
      <c r="K331" s="97"/>
      <c r="L331" s="98">
        <f t="shared" si="55"/>
        <v>0</v>
      </c>
      <c r="M331" s="99">
        <f t="shared" si="56"/>
        <v>0</v>
      </c>
      <c r="N331" s="100">
        <f t="shared" si="57"/>
        <v>0</v>
      </c>
      <c r="O331" s="98">
        <f t="shared" si="58"/>
        <v>0</v>
      </c>
      <c r="P331" s="101">
        <f t="shared" si="59"/>
        <v>0</v>
      </c>
      <c r="Q331" s="102">
        <f t="shared" si="60"/>
        <v>0</v>
      </c>
    </row>
    <row r="332" spans="1:17" x14ac:dyDescent="0.2">
      <c r="A332" s="92" t="str">
        <f>Orçamento!A322</f>
        <v>10.28</v>
      </c>
      <c r="B332" s="39" t="str">
        <f>Orçamento!B322</f>
        <v>Sinapi</v>
      </c>
      <c r="C332" s="39">
        <f>Orçamento!C322</f>
        <v>0</v>
      </c>
      <c r="D332" s="93">
        <f>Orçamento!D322</f>
        <v>0</v>
      </c>
      <c r="E332" s="39">
        <f>Orçamento!E322</f>
        <v>0</v>
      </c>
      <c r="F332" s="94">
        <f>'Supressão-Acréscimo'!N332</f>
        <v>0</v>
      </c>
      <c r="G332" s="95">
        <f>'Orç. Pós Licitação'!G322</f>
        <v>0</v>
      </c>
      <c r="H332" s="95">
        <f>'Orç. Pós Licitação'!H322</f>
        <v>0</v>
      </c>
      <c r="I332" s="95">
        <f>'Orç. Pós Licitação'!I322</f>
        <v>0</v>
      </c>
      <c r="J332" s="96">
        <f>'BM 06'!L332</f>
        <v>0</v>
      </c>
      <c r="K332" s="97"/>
      <c r="L332" s="98">
        <f t="shared" si="55"/>
        <v>0</v>
      </c>
      <c r="M332" s="99">
        <f t="shared" si="56"/>
        <v>0</v>
      </c>
      <c r="N332" s="100">
        <f t="shared" si="57"/>
        <v>0</v>
      </c>
      <c r="O332" s="98">
        <f t="shared" si="58"/>
        <v>0</v>
      </c>
      <c r="P332" s="101">
        <f t="shared" si="59"/>
        <v>0</v>
      </c>
      <c r="Q332" s="102">
        <f t="shared" si="60"/>
        <v>0</v>
      </c>
    </row>
    <row r="333" spans="1:17" x14ac:dyDescent="0.2">
      <c r="A333" s="92" t="str">
        <f>Orçamento!A323</f>
        <v>10.29</v>
      </c>
      <c r="B333" s="39" t="str">
        <f>Orçamento!B323</f>
        <v>Sinapi</v>
      </c>
      <c r="C333" s="39">
        <f>Orçamento!C323</f>
        <v>0</v>
      </c>
      <c r="D333" s="93">
        <f>Orçamento!D323</f>
        <v>0</v>
      </c>
      <c r="E333" s="39">
        <f>Orçamento!E323</f>
        <v>0</v>
      </c>
      <c r="F333" s="94">
        <f>'Supressão-Acréscimo'!N333</f>
        <v>0</v>
      </c>
      <c r="G333" s="95">
        <f>'Orç. Pós Licitação'!G323</f>
        <v>0</v>
      </c>
      <c r="H333" s="95">
        <f>'Orç. Pós Licitação'!H323</f>
        <v>0</v>
      </c>
      <c r="I333" s="95">
        <f>'Orç. Pós Licitação'!I323</f>
        <v>0</v>
      </c>
      <c r="J333" s="96">
        <f>'BM 06'!L333</f>
        <v>0</v>
      </c>
      <c r="K333" s="97"/>
      <c r="L333" s="98">
        <f t="shared" si="55"/>
        <v>0</v>
      </c>
      <c r="M333" s="99">
        <f t="shared" si="56"/>
        <v>0</v>
      </c>
      <c r="N333" s="100">
        <f t="shared" si="57"/>
        <v>0</v>
      </c>
      <c r="O333" s="98">
        <f t="shared" si="58"/>
        <v>0</v>
      </c>
      <c r="P333" s="101">
        <f t="shared" si="59"/>
        <v>0</v>
      </c>
      <c r="Q333" s="102">
        <f t="shared" si="60"/>
        <v>0</v>
      </c>
    </row>
    <row r="334" spans="1:17" x14ac:dyDescent="0.2">
      <c r="A334" s="92" t="str">
        <f>Orçamento!A324</f>
        <v>10.30</v>
      </c>
      <c r="B334" s="39" t="str">
        <f>Orçamento!B324</f>
        <v>Sinapi</v>
      </c>
      <c r="C334" s="39">
        <f>Orçamento!C324</f>
        <v>0</v>
      </c>
      <c r="D334" s="93">
        <f>Orçamento!D324</f>
        <v>0</v>
      </c>
      <c r="E334" s="39">
        <f>Orçamento!E324</f>
        <v>0</v>
      </c>
      <c r="F334" s="94">
        <f>'Supressão-Acréscimo'!N334</f>
        <v>0</v>
      </c>
      <c r="G334" s="95">
        <f>'Orç. Pós Licitação'!G324</f>
        <v>0</v>
      </c>
      <c r="H334" s="95">
        <f>'Orç. Pós Licitação'!H324</f>
        <v>0</v>
      </c>
      <c r="I334" s="95">
        <f>'Orç. Pós Licitação'!I324</f>
        <v>0</v>
      </c>
      <c r="J334" s="96">
        <f>'BM 06'!L334</f>
        <v>0</v>
      </c>
      <c r="K334" s="97"/>
      <c r="L334" s="98">
        <f t="shared" si="55"/>
        <v>0</v>
      </c>
      <c r="M334" s="99">
        <f t="shared" si="56"/>
        <v>0</v>
      </c>
      <c r="N334" s="100">
        <f t="shared" si="57"/>
        <v>0</v>
      </c>
      <c r="O334" s="98">
        <f t="shared" si="58"/>
        <v>0</v>
      </c>
      <c r="P334" s="101">
        <f t="shared" si="59"/>
        <v>0</v>
      </c>
      <c r="Q334" s="102">
        <f t="shared" si="60"/>
        <v>0</v>
      </c>
    </row>
    <row r="335" spans="1:17" s="2" customFormat="1" ht="15.75" x14ac:dyDescent="0.25">
      <c r="A335" s="449"/>
      <c r="B335" s="434"/>
      <c r="C335" s="434"/>
      <c r="D335" s="435"/>
      <c r="E335" s="430" t="s">
        <v>1116</v>
      </c>
      <c r="F335" s="434"/>
      <c r="G335" s="434"/>
      <c r="H335" s="436"/>
      <c r="I335" s="437">
        <f>SUM(I305:I334)</f>
        <v>5539.9100000000008</v>
      </c>
      <c r="J335" s="438"/>
      <c r="K335" s="438"/>
      <c r="L335" s="438"/>
      <c r="M335" s="437">
        <f>SUM(M305:M334)</f>
        <v>0</v>
      </c>
      <c r="N335" s="437">
        <f>SUM(N305:N334)</f>
        <v>0</v>
      </c>
      <c r="O335" s="437">
        <f>SUM(O305:O334)</f>
        <v>0</v>
      </c>
      <c r="P335" s="439"/>
      <c r="Q335" s="450">
        <f>SUM(Q305:Q334)</f>
        <v>5539.9100000000008</v>
      </c>
    </row>
    <row r="336" spans="1:17" s="3" customFormat="1" ht="15.75" x14ac:dyDescent="0.25">
      <c r="A336" s="451" t="str">
        <f>Orçamento!A325</f>
        <v>11.0</v>
      </c>
      <c r="B336" s="427"/>
      <c r="C336" s="427"/>
      <c r="D336" s="428" t="str">
        <f>Orçamento!D325</f>
        <v>ABRIGO DO QUADRO DE COMANDO -PINTURAS</v>
      </c>
      <c r="E336" s="427"/>
      <c r="F336" s="427"/>
      <c r="G336" s="429"/>
      <c r="H336" s="430"/>
      <c r="I336" s="430"/>
      <c r="J336" s="431"/>
      <c r="K336" s="431"/>
      <c r="L336" s="431"/>
      <c r="M336" s="432"/>
      <c r="N336" s="433">
        <f>N367/I367</f>
        <v>0</v>
      </c>
      <c r="O336" s="433">
        <f>O367/I367</f>
        <v>0</v>
      </c>
      <c r="P336" s="433"/>
      <c r="Q336" s="452">
        <f>Q367/I367</f>
        <v>1</v>
      </c>
    </row>
    <row r="337" spans="1:17" x14ac:dyDescent="0.2">
      <c r="A337" s="92" t="str">
        <f>Orçamento!A326</f>
        <v>11.1</v>
      </c>
      <c r="B337" s="39" t="str">
        <f>Orçamento!B326</f>
        <v>Sinapi</v>
      </c>
      <c r="C337" s="39">
        <f>Orçamento!C326</f>
        <v>88485</v>
      </c>
      <c r="D337" s="93" t="str">
        <f>Orçamento!D326</f>
        <v>Aplicação de fundo selador acrílico em paredes e teto, 1 demão</v>
      </c>
      <c r="E337" s="39" t="str">
        <f>Orçamento!E326</f>
        <v>M2</v>
      </c>
      <c r="F337" s="94">
        <f>'Supressão-Acréscimo'!N337</f>
        <v>52.1</v>
      </c>
      <c r="G337" s="95">
        <f>'Orç. Pós Licitação'!G326</f>
        <v>2.1800000000000002</v>
      </c>
      <c r="H337" s="95">
        <f>'Orç. Pós Licitação'!H326</f>
        <v>2.7</v>
      </c>
      <c r="I337" s="95">
        <f>'Orç. Pós Licitação'!I326</f>
        <v>140.66999999999999</v>
      </c>
      <c r="J337" s="96">
        <f>'BM 06'!L337</f>
        <v>0</v>
      </c>
      <c r="K337" s="97"/>
      <c r="L337" s="98">
        <f>J337+K337</f>
        <v>0</v>
      </c>
      <c r="M337" s="99">
        <f>ROUND(H337*J337,2)</f>
        <v>0</v>
      </c>
      <c r="N337" s="100">
        <f>ROUND(H337*K337,2)</f>
        <v>0</v>
      </c>
      <c r="O337" s="98">
        <f>ROUND(H337*L337,2)</f>
        <v>0</v>
      </c>
      <c r="P337" s="101">
        <f>F337-L337</f>
        <v>52.1</v>
      </c>
      <c r="Q337" s="102">
        <f>I337-O337</f>
        <v>140.66999999999999</v>
      </c>
    </row>
    <row r="338" spans="1:17" ht="28.5" x14ac:dyDescent="0.2">
      <c r="A338" s="92" t="str">
        <f>Orçamento!A327</f>
        <v>11.2</v>
      </c>
      <c r="B338" s="39" t="str">
        <f>Orçamento!B327</f>
        <v>Sinapi</v>
      </c>
      <c r="C338" s="39">
        <f>Orçamento!C327</f>
        <v>88489</v>
      </c>
      <c r="D338" s="93" t="str">
        <f>Orçamento!D327</f>
        <v>Aplicação manual de pintura com tinta látex acrílica em paredes e teto, 2 demãos</v>
      </c>
      <c r="E338" s="39" t="str">
        <f>Orçamento!E327</f>
        <v>M2</v>
      </c>
      <c r="F338" s="94">
        <f>'Supressão-Acréscimo'!N338</f>
        <v>52.1</v>
      </c>
      <c r="G338" s="95">
        <f>'Orç. Pós Licitação'!G327</f>
        <v>14.36</v>
      </c>
      <c r="H338" s="95">
        <f>'Orç. Pós Licitação'!H327</f>
        <v>17.809999999999999</v>
      </c>
      <c r="I338" s="95">
        <f>'Orç. Pós Licitação'!I327</f>
        <v>927.9</v>
      </c>
      <c r="J338" s="96">
        <f>'BM 06'!L338</f>
        <v>0</v>
      </c>
      <c r="K338" s="97"/>
      <c r="L338" s="98">
        <f t="shared" ref="L338:L365" si="61">J338+K338</f>
        <v>0</v>
      </c>
      <c r="M338" s="99">
        <f t="shared" ref="M338:M365" si="62">ROUND(H338*J338,2)</f>
        <v>0</v>
      </c>
      <c r="N338" s="100">
        <f t="shared" ref="N338:N365" si="63">ROUND(H338*K338,2)</f>
        <v>0</v>
      </c>
      <c r="O338" s="98">
        <f t="shared" ref="O338:O365" si="64">ROUND(H338*L338,2)</f>
        <v>0</v>
      </c>
      <c r="P338" s="101">
        <f t="shared" ref="P338:P365" si="65">F338-L338</f>
        <v>52.1</v>
      </c>
      <c r="Q338" s="102">
        <f t="shared" ref="Q338:Q365" si="66">I338-O338</f>
        <v>927.9</v>
      </c>
    </row>
    <row r="339" spans="1:17" x14ac:dyDescent="0.2">
      <c r="A339" s="92" t="str">
        <f>Orçamento!A328</f>
        <v>11.3</v>
      </c>
      <c r="B339" s="39" t="str">
        <f>Orçamento!B328</f>
        <v>Sinapi</v>
      </c>
      <c r="C339" s="39">
        <f>Orçamento!C328</f>
        <v>100722</v>
      </c>
      <c r="D339" s="93" t="str">
        <f>Orçamento!D328</f>
        <v>Fundo anticorrosivo (porta) – zarcão, 1 demão</v>
      </c>
      <c r="E339" s="39" t="str">
        <f>Orçamento!E328</f>
        <v>M2</v>
      </c>
      <c r="F339" s="94">
        <f>'Supressão-Acréscimo'!N339</f>
        <v>8.4</v>
      </c>
      <c r="G339" s="95">
        <f>'Orç. Pós Licitação'!G328</f>
        <v>22</v>
      </c>
      <c r="H339" s="95">
        <f>'Orç. Pós Licitação'!H328</f>
        <v>27.28</v>
      </c>
      <c r="I339" s="95">
        <f>'Orç. Pós Licitação'!I328</f>
        <v>229.15</v>
      </c>
      <c r="J339" s="96">
        <f>'BM 06'!L339</f>
        <v>0</v>
      </c>
      <c r="K339" s="97"/>
      <c r="L339" s="98">
        <f t="shared" si="61"/>
        <v>0</v>
      </c>
      <c r="M339" s="99">
        <f t="shared" si="62"/>
        <v>0</v>
      </c>
      <c r="N339" s="100">
        <f t="shared" si="63"/>
        <v>0</v>
      </c>
      <c r="O339" s="98">
        <f t="shared" si="64"/>
        <v>0</v>
      </c>
      <c r="P339" s="101">
        <f t="shared" si="65"/>
        <v>8.4</v>
      </c>
      <c r="Q339" s="102">
        <f t="shared" si="66"/>
        <v>229.15</v>
      </c>
    </row>
    <row r="340" spans="1:17" x14ac:dyDescent="0.2">
      <c r="A340" s="92" t="str">
        <f>Orçamento!A329</f>
        <v>11.4</v>
      </c>
      <c r="B340" s="39" t="str">
        <f>Orçamento!B329</f>
        <v>Sinapi</v>
      </c>
      <c r="C340" s="39">
        <f>Orçamento!C329</f>
        <v>100742</v>
      </c>
      <c r="D340" s="93" t="str">
        <f>Orçamento!D329</f>
        <v>Pintura esmalte acetinado, 2 demãos, sobre superfície metálica (porta)</v>
      </c>
      <c r="E340" s="39" t="str">
        <f>Orçamento!E329</f>
        <v>M2</v>
      </c>
      <c r="F340" s="94">
        <f>'Supressão-Acréscimo'!N340</f>
        <v>8.4</v>
      </c>
      <c r="G340" s="95">
        <f>'Orç. Pós Licitação'!G329</f>
        <v>22.44</v>
      </c>
      <c r="H340" s="95">
        <f>'Orç. Pós Licitação'!H329</f>
        <v>27.83</v>
      </c>
      <c r="I340" s="95">
        <f>'Orç. Pós Licitação'!I329</f>
        <v>233.77</v>
      </c>
      <c r="J340" s="96">
        <f>'BM 06'!L340</f>
        <v>0</v>
      </c>
      <c r="K340" s="97"/>
      <c r="L340" s="98">
        <f t="shared" si="61"/>
        <v>0</v>
      </c>
      <c r="M340" s="99">
        <f t="shared" si="62"/>
        <v>0</v>
      </c>
      <c r="N340" s="100">
        <f t="shared" si="63"/>
        <v>0</v>
      </c>
      <c r="O340" s="98">
        <f t="shared" si="64"/>
        <v>0</v>
      </c>
      <c r="P340" s="101">
        <f t="shared" si="65"/>
        <v>8.4</v>
      </c>
      <c r="Q340" s="102">
        <f t="shared" si="66"/>
        <v>233.77</v>
      </c>
    </row>
    <row r="341" spans="1:17" x14ac:dyDescent="0.2">
      <c r="A341" s="92" t="str">
        <f>Orçamento!A330</f>
        <v>11.5</v>
      </c>
      <c r="B341" s="39" t="str">
        <f>Orçamento!B330</f>
        <v>Sinapi</v>
      </c>
      <c r="C341" s="39">
        <f>Orçamento!C330</f>
        <v>0</v>
      </c>
      <c r="D341" s="93">
        <f>Orçamento!D330</f>
        <v>0</v>
      </c>
      <c r="E341" s="39">
        <f>Orçamento!E330</f>
        <v>0</v>
      </c>
      <c r="F341" s="94">
        <f>'Supressão-Acréscimo'!N341</f>
        <v>0</v>
      </c>
      <c r="G341" s="95">
        <f>'Orç. Pós Licitação'!G330</f>
        <v>0</v>
      </c>
      <c r="H341" s="95">
        <f>'Orç. Pós Licitação'!H330</f>
        <v>0</v>
      </c>
      <c r="I341" s="95">
        <f>'Orç. Pós Licitação'!I330</f>
        <v>0</v>
      </c>
      <c r="J341" s="96">
        <f>'BM 06'!L341</f>
        <v>0</v>
      </c>
      <c r="K341" s="97"/>
      <c r="L341" s="98">
        <f t="shared" si="61"/>
        <v>0</v>
      </c>
      <c r="M341" s="99">
        <f t="shared" si="62"/>
        <v>0</v>
      </c>
      <c r="N341" s="100">
        <f t="shared" si="63"/>
        <v>0</v>
      </c>
      <c r="O341" s="98">
        <f t="shared" si="64"/>
        <v>0</v>
      </c>
      <c r="P341" s="101">
        <f t="shared" si="65"/>
        <v>0</v>
      </c>
      <c r="Q341" s="102">
        <f t="shared" si="66"/>
        <v>0</v>
      </c>
    </row>
    <row r="342" spans="1:17" x14ac:dyDescent="0.2">
      <c r="A342" s="92" t="str">
        <f>Orçamento!A331</f>
        <v>11.6</v>
      </c>
      <c r="B342" s="39" t="str">
        <f>Orçamento!B331</f>
        <v>Sinapi</v>
      </c>
      <c r="C342" s="39">
        <f>Orçamento!C331</f>
        <v>0</v>
      </c>
      <c r="D342" s="93">
        <f>Orçamento!D331</f>
        <v>0</v>
      </c>
      <c r="E342" s="39">
        <f>Orçamento!E331</f>
        <v>0</v>
      </c>
      <c r="F342" s="94">
        <f>'Supressão-Acréscimo'!N342</f>
        <v>0</v>
      </c>
      <c r="G342" s="95">
        <f>'Orç. Pós Licitação'!G331</f>
        <v>0</v>
      </c>
      <c r="H342" s="95">
        <f>'Orç. Pós Licitação'!H331</f>
        <v>0</v>
      </c>
      <c r="I342" s="95">
        <f>'Orç. Pós Licitação'!I331</f>
        <v>0</v>
      </c>
      <c r="J342" s="96">
        <f>'BM 06'!L342</f>
        <v>0</v>
      </c>
      <c r="K342" s="97"/>
      <c r="L342" s="98">
        <f t="shared" si="61"/>
        <v>0</v>
      </c>
      <c r="M342" s="99">
        <f t="shared" si="62"/>
        <v>0</v>
      </c>
      <c r="N342" s="100">
        <f t="shared" si="63"/>
        <v>0</v>
      </c>
      <c r="O342" s="98">
        <f t="shared" si="64"/>
        <v>0</v>
      </c>
      <c r="P342" s="101">
        <f t="shared" si="65"/>
        <v>0</v>
      </c>
      <c r="Q342" s="102">
        <f t="shared" si="66"/>
        <v>0</v>
      </c>
    </row>
    <row r="343" spans="1:17" x14ac:dyDescent="0.2">
      <c r="A343" s="92" t="str">
        <f>Orçamento!A332</f>
        <v>11.7</v>
      </c>
      <c r="B343" s="39" t="str">
        <f>Orçamento!B332</f>
        <v>Sinapi</v>
      </c>
      <c r="C343" s="39">
        <f>Orçamento!C332</f>
        <v>0</v>
      </c>
      <c r="D343" s="93">
        <f>Orçamento!D332</f>
        <v>0</v>
      </c>
      <c r="E343" s="39">
        <f>Orçamento!E332</f>
        <v>0</v>
      </c>
      <c r="F343" s="94">
        <f>'Supressão-Acréscimo'!N343</f>
        <v>0</v>
      </c>
      <c r="G343" s="95">
        <f>'Orç. Pós Licitação'!G332</f>
        <v>0</v>
      </c>
      <c r="H343" s="95">
        <f>'Orç. Pós Licitação'!H332</f>
        <v>0</v>
      </c>
      <c r="I343" s="95">
        <f>'Orç. Pós Licitação'!I332</f>
        <v>0</v>
      </c>
      <c r="J343" s="96">
        <f>'BM 06'!L343</f>
        <v>0</v>
      </c>
      <c r="K343" s="97"/>
      <c r="L343" s="98">
        <f t="shared" si="61"/>
        <v>0</v>
      </c>
      <c r="M343" s="99">
        <f t="shared" si="62"/>
        <v>0</v>
      </c>
      <c r="N343" s="100">
        <f t="shared" si="63"/>
        <v>0</v>
      </c>
      <c r="O343" s="98">
        <f t="shared" si="64"/>
        <v>0</v>
      </c>
      <c r="P343" s="101">
        <f t="shared" si="65"/>
        <v>0</v>
      </c>
      <c r="Q343" s="102">
        <f t="shared" si="66"/>
        <v>0</v>
      </c>
    </row>
    <row r="344" spans="1:17" x14ac:dyDescent="0.2">
      <c r="A344" s="92" t="str">
        <f>Orçamento!A333</f>
        <v>11.8</v>
      </c>
      <c r="B344" s="39" t="str">
        <f>Orçamento!B333</f>
        <v>Sinapi</v>
      </c>
      <c r="C344" s="39">
        <f>Orçamento!C333</f>
        <v>0</v>
      </c>
      <c r="D344" s="93">
        <f>Orçamento!D333</f>
        <v>0</v>
      </c>
      <c r="E344" s="39">
        <f>Orçamento!E333</f>
        <v>0</v>
      </c>
      <c r="F344" s="94">
        <f>'Supressão-Acréscimo'!N344</f>
        <v>0</v>
      </c>
      <c r="G344" s="95">
        <f>'Orç. Pós Licitação'!G333</f>
        <v>0</v>
      </c>
      <c r="H344" s="95">
        <f>'Orç. Pós Licitação'!H333</f>
        <v>0</v>
      </c>
      <c r="I344" s="95">
        <f>'Orç. Pós Licitação'!I333</f>
        <v>0</v>
      </c>
      <c r="J344" s="96">
        <f>'BM 06'!L344</f>
        <v>0</v>
      </c>
      <c r="K344" s="97"/>
      <c r="L344" s="98">
        <f t="shared" si="61"/>
        <v>0</v>
      </c>
      <c r="M344" s="99">
        <f t="shared" si="62"/>
        <v>0</v>
      </c>
      <c r="N344" s="100">
        <f t="shared" si="63"/>
        <v>0</v>
      </c>
      <c r="O344" s="98">
        <f t="shared" si="64"/>
        <v>0</v>
      </c>
      <c r="P344" s="101">
        <f t="shared" si="65"/>
        <v>0</v>
      </c>
      <c r="Q344" s="102">
        <f t="shared" si="66"/>
        <v>0</v>
      </c>
    </row>
    <row r="345" spans="1:17" x14ac:dyDescent="0.2">
      <c r="A345" s="92" t="str">
        <f>Orçamento!A334</f>
        <v>11.9</v>
      </c>
      <c r="B345" s="39" t="str">
        <f>Orçamento!B334</f>
        <v>Sinapi</v>
      </c>
      <c r="C345" s="39">
        <f>Orçamento!C334</f>
        <v>0</v>
      </c>
      <c r="D345" s="93">
        <f>Orçamento!D334</f>
        <v>0</v>
      </c>
      <c r="E345" s="39">
        <f>Orçamento!E334</f>
        <v>0</v>
      </c>
      <c r="F345" s="94">
        <f>'Supressão-Acréscimo'!N345</f>
        <v>0</v>
      </c>
      <c r="G345" s="95">
        <f>'Orç. Pós Licitação'!G334</f>
        <v>0</v>
      </c>
      <c r="H345" s="95">
        <f>'Orç. Pós Licitação'!H334</f>
        <v>0</v>
      </c>
      <c r="I345" s="95">
        <f>'Orç. Pós Licitação'!I334</f>
        <v>0</v>
      </c>
      <c r="J345" s="96">
        <f>'BM 06'!L345</f>
        <v>0</v>
      </c>
      <c r="K345" s="97"/>
      <c r="L345" s="98">
        <f t="shared" si="61"/>
        <v>0</v>
      </c>
      <c r="M345" s="99">
        <f t="shared" si="62"/>
        <v>0</v>
      </c>
      <c r="N345" s="100">
        <f t="shared" si="63"/>
        <v>0</v>
      </c>
      <c r="O345" s="98">
        <f t="shared" si="64"/>
        <v>0</v>
      </c>
      <c r="P345" s="101">
        <f t="shared" si="65"/>
        <v>0</v>
      </c>
      <c r="Q345" s="102">
        <f t="shared" si="66"/>
        <v>0</v>
      </c>
    </row>
    <row r="346" spans="1:17" x14ac:dyDescent="0.2">
      <c r="A346" s="92" t="str">
        <f>Orçamento!A335</f>
        <v>11.10</v>
      </c>
      <c r="B346" s="39" t="str">
        <f>Orçamento!B335</f>
        <v>Sinapi</v>
      </c>
      <c r="C346" s="39">
        <f>Orçamento!C335</f>
        <v>0</v>
      </c>
      <c r="D346" s="93">
        <f>Orçamento!D335</f>
        <v>0</v>
      </c>
      <c r="E346" s="39">
        <f>Orçamento!E335</f>
        <v>0</v>
      </c>
      <c r="F346" s="94">
        <f>'Supressão-Acréscimo'!N346</f>
        <v>0</v>
      </c>
      <c r="G346" s="95">
        <f>'Orç. Pós Licitação'!G335</f>
        <v>0</v>
      </c>
      <c r="H346" s="95">
        <f>'Orç. Pós Licitação'!H335</f>
        <v>0</v>
      </c>
      <c r="I346" s="95">
        <f>'Orç. Pós Licitação'!I335</f>
        <v>0</v>
      </c>
      <c r="J346" s="96">
        <f>'BM 06'!L346</f>
        <v>0</v>
      </c>
      <c r="K346" s="97"/>
      <c r="L346" s="98">
        <f t="shared" si="61"/>
        <v>0</v>
      </c>
      <c r="M346" s="99">
        <f t="shared" si="62"/>
        <v>0</v>
      </c>
      <c r="N346" s="100">
        <f t="shared" si="63"/>
        <v>0</v>
      </c>
      <c r="O346" s="98">
        <f t="shared" si="64"/>
        <v>0</v>
      </c>
      <c r="P346" s="101">
        <f t="shared" si="65"/>
        <v>0</v>
      </c>
      <c r="Q346" s="102">
        <f t="shared" si="66"/>
        <v>0</v>
      </c>
    </row>
    <row r="347" spans="1:17" x14ac:dyDescent="0.2">
      <c r="A347" s="92" t="str">
        <f>Orçamento!A336</f>
        <v>11.11</v>
      </c>
      <c r="B347" s="39" t="str">
        <f>Orçamento!B336</f>
        <v>Sinapi</v>
      </c>
      <c r="C347" s="39">
        <f>Orçamento!C336</f>
        <v>0</v>
      </c>
      <c r="D347" s="93">
        <f>Orçamento!D336</f>
        <v>0</v>
      </c>
      <c r="E347" s="39">
        <f>Orçamento!E336</f>
        <v>0</v>
      </c>
      <c r="F347" s="94">
        <f>'Supressão-Acréscimo'!N347</f>
        <v>0</v>
      </c>
      <c r="G347" s="95">
        <f>'Orç. Pós Licitação'!G336</f>
        <v>0</v>
      </c>
      <c r="H347" s="95">
        <f>'Orç. Pós Licitação'!H336</f>
        <v>0</v>
      </c>
      <c r="I347" s="95">
        <f>'Orç. Pós Licitação'!I336</f>
        <v>0</v>
      </c>
      <c r="J347" s="96">
        <f>'BM 06'!L347</f>
        <v>0</v>
      </c>
      <c r="K347" s="97"/>
      <c r="L347" s="98">
        <f t="shared" si="61"/>
        <v>0</v>
      </c>
      <c r="M347" s="99">
        <f t="shared" si="62"/>
        <v>0</v>
      </c>
      <c r="N347" s="100">
        <f t="shared" si="63"/>
        <v>0</v>
      </c>
      <c r="O347" s="98">
        <f t="shared" si="64"/>
        <v>0</v>
      </c>
      <c r="P347" s="101">
        <f t="shared" si="65"/>
        <v>0</v>
      </c>
      <c r="Q347" s="102">
        <f t="shared" si="66"/>
        <v>0</v>
      </c>
    </row>
    <row r="348" spans="1:17" x14ac:dyDescent="0.2">
      <c r="A348" s="92" t="str">
        <f>Orçamento!A337</f>
        <v>11.12</v>
      </c>
      <c r="B348" s="39" t="str">
        <f>Orçamento!B337</f>
        <v>Sinapi</v>
      </c>
      <c r="C348" s="39">
        <f>Orçamento!C337</f>
        <v>0</v>
      </c>
      <c r="D348" s="93">
        <f>Orçamento!D337</f>
        <v>0</v>
      </c>
      <c r="E348" s="39">
        <f>Orçamento!E337</f>
        <v>0</v>
      </c>
      <c r="F348" s="94">
        <f>'Supressão-Acréscimo'!N348</f>
        <v>0</v>
      </c>
      <c r="G348" s="95">
        <f>'Orç. Pós Licitação'!G337</f>
        <v>0</v>
      </c>
      <c r="H348" s="95">
        <f>'Orç. Pós Licitação'!H337</f>
        <v>0</v>
      </c>
      <c r="I348" s="95">
        <f>'Orç. Pós Licitação'!I337</f>
        <v>0</v>
      </c>
      <c r="J348" s="96">
        <f>'BM 06'!L348</f>
        <v>0</v>
      </c>
      <c r="K348" s="97"/>
      <c r="L348" s="98">
        <f t="shared" si="61"/>
        <v>0</v>
      </c>
      <c r="M348" s="99">
        <f t="shared" si="62"/>
        <v>0</v>
      </c>
      <c r="N348" s="100">
        <f t="shared" si="63"/>
        <v>0</v>
      </c>
      <c r="O348" s="98">
        <f t="shared" si="64"/>
        <v>0</v>
      </c>
      <c r="P348" s="101">
        <f t="shared" si="65"/>
        <v>0</v>
      </c>
      <c r="Q348" s="102">
        <f t="shared" si="66"/>
        <v>0</v>
      </c>
    </row>
    <row r="349" spans="1:17" x14ac:dyDescent="0.2">
      <c r="A349" s="92" t="str">
        <f>Orçamento!A338</f>
        <v>11.13</v>
      </c>
      <c r="B349" s="39" t="str">
        <f>Orçamento!B338</f>
        <v>Sinapi</v>
      </c>
      <c r="C349" s="39">
        <f>Orçamento!C338</f>
        <v>0</v>
      </c>
      <c r="D349" s="93">
        <f>Orçamento!D338</f>
        <v>0</v>
      </c>
      <c r="E349" s="39">
        <f>Orçamento!E338</f>
        <v>0</v>
      </c>
      <c r="F349" s="94">
        <f>'Supressão-Acréscimo'!N349</f>
        <v>0</v>
      </c>
      <c r="G349" s="95">
        <f>'Orç. Pós Licitação'!G338</f>
        <v>0</v>
      </c>
      <c r="H349" s="95">
        <f>'Orç. Pós Licitação'!H338</f>
        <v>0</v>
      </c>
      <c r="I349" s="95">
        <f>'Orç. Pós Licitação'!I338</f>
        <v>0</v>
      </c>
      <c r="J349" s="96">
        <f>'BM 06'!L349</f>
        <v>0</v>
      </c>
      <c r="K349" s="97"/>
      <c r="L349" s="98">
        <f t="shared" si="61"/>
        <v>0</v>
      </c>
      <c r="M349" s="99">
        <f t="shared" si="62"/>
        <v>0</v>
      </c>
      <c r="N349" s="100">
        <f t="shared" si="63"/>
        <v>0</v>
      </c>
      <c r="O349" s="98">
        <f t="shared" si="64"/>
        <v>0</v>
      </c>
      <c r="P349" s="101">
        <f t="shared" si="65"/>
        <v>0</v>
      </c>
      <c r="Q349" s="102">
        <f t="shared" si="66"/>
        <v>0</v>
      </c>
    </row>
    <row r="350" spans="1:17" x14ac:dyDescent="0.2">
      <c r="A350" s="92" t="str">
        <f>Orçamento!A339</f>
        <v>11.14</v>
      </c>
      <c r="B350" s="39" t="str">
        <f>Orçamento!B339</f>
        <v>Sinapi</v>
      </c>
      <c r="C350" s="39">
        <f>Orçamento!C339</f>
        <v>0</v>
      </c>
      <c r="D350" s="93">
        <f>Orçamento!D339</f>
        <v>0</v>
      </c>
      <c r="E350" s="39">
        <f>Orçamento!E339</f>
        <v>0</v>
      </c>
      <c r="F350" s="94">
        <f>'Supressão-Acréscimo'!N350</f>
        <v>0</v>
      </c>
      <c r="G350" s="95">
        <f>'Orç. Pós Licitação'!G339</f>
        <v>0</v>
      </c>
      <c r="H350" s="95">
        <f>'Orç. Pós Licitação'!H339</f>
        <v>0</v>
      </c>
      <c r="I350" s="95">
        <f>'Orç. Pós Licitação'!I339</f>
        <v>0</v>
      </c>
      <c r="J350" s="96">
        <f>'BM 06'!L350</f>
        <v>0</v>
      </c>
      <c r="K350" s="97"/>
      <c r="L350" s="98">
        <f t="shared" si="61"/>
        <v>0</v>
      </c>
      <c r="M350" s="99">
        <f t="shared" si="62"/>
        <v>0</v>
      </c>
      <c r="N350" s="100">
        <f t="shared" si="63"/>
        <v>0</v>
      </c>
      <c r="O350" s="98">
        <f t="shared" si="64"/>
        <v>0</v>
      </c>
      <c r="P350" s="101">
        <f t="shared" si="65"/>
        <v>0</v>
      </c>
      <c r="Q350" s="102">
        <f t="shared" si="66"/>
        <v>0</v>
      </c>
    </row>
    <row r="351" spans="1:17" x14ac:dyDescent="0.2">
      <c r="A351" s="92" t="str">
        <f>Orçamento!A340</f>
        <v>11.15</v>
      </c>
      <c r="B351" s="39" t="str">
        <f>Orçamento!B340</f>
        <v>Sinapi</v>
      </c>
      <c r="C351" s="39">
        <f>Orçamento!C340</f>
        <v>0</v>
      </c>
      <c r="D351" s="93">
        <f>Orçamento!D340</f>
        <v>0</v>
      </c>
      <c r="E351" s="39">
        <f>Orçamento!E340</f>
        <v>0</v>
      </c>
      <c r="F351" s="94">
        <f>'Supressão-Acréscimo'!N351</f>
        <v>0</v>
      </c>
      <c r="G351" s="95">
        <f>'Orç. Pós Licitação'!G340</f>
        <v>0</v>
      </c>
      <c r="H351" s="95">
        <f>'Orç. Pós Licitação'!H340</f>
        <v>0</v>
      </c>
      <c r="I351" s="95">
        <f>'Orç. Pós Licitação'!I340</f>
        <v>0</v>
      </c>
      <c r="J351" s="96">
        <f>'BM 06'!L351</f>
        <v>0</v>
      </c>
      <c r="K351" s="97"/>
      <c r="L351" s="98">
        <f t="shared" si="61"/>
        <v>0</v>
      </c>
      <c r="M351" s="99">
        <f t="shared" si="62"/>
        <v>0</v>
      </c>
      <c r="N351" s="100">
        <f t="shared" si="63"/>
        <v>0</v>
      </c>
      <c r="O351" s="98">
        <f t="shared" si="64"/>
        <v>0</v>
      </c>
      <c r="P351" s="101">
        <f t="shared" si="65"/>
        <v>0</v>
      </c>
      <c r="Q351" s="102">
        <f t="shared" si="66"/>
        <v>0</v>
      </c>
    </row>
    <row r="352" spans="1:17" x14ac:dyDescent="0.2">
      <c r="A352" s="92" t="str">
        <f>Orçamento!A341</f>
        <v>11.16</v>
      </c>
      <c r="B352" s="39" t="str">
        <f>Orçamento!B341</f>
        <v>Sinapi</v>
      </c>
      <c r="C352" s="39">
        <f>Orçamento!C341</f>
        <v>0</v>
      </c>
      <c r="D352" s="93">
        <f>Orçamento!D341</f>
        <v>0</v>
      </c>
      <c r="E352" s="39">
        <f>Orçamento!E341</f>
        <v>0</v>
      </c>
      <c r="F352" s="94">
        <f>'Supressão-Acréscimo'!N352</f>
        <v>0</v>
      </c>
      <c r="G352" s="95">
        <f>'Orç. Pós Licitação'!G341</f>
        <v>0</v>
      </c>
      <c r="H352" s="95">
        <f>'Orç. Pós Licitação'!H341</f>
        <v>0</v>
      </c>
      <c r="I352" s="95">
        <f>'Orç. Pós Licitação'!I341</f>
        <v>0</v>
      </c>
      <c r="J352" s="96">
        <f>'BM 06'!L352</f>
        <v>0</v>
      </c>
      <c r="K352" s="97"/>
      <c r="L352" s="98">
        <f t="shared" si="61"/>
        <v>0</v>
      </c>
      <c r="M352" s="99">
        <f t="shared" si="62"/>
        <v>0</v>
      </c>
      <c r="N352" s="100">
        <f t="shared" si="63"/>
        <v>0</v>
      </c>
      <c r="O352" s="98">
        <f t="shared" si="64"/>
        <v>0</v>
      </c>
      <c r="P352" s="101">
        <f t="shared" si="65"/>
        <v>0</v>
      </c>
      <c r="Q352" s="102">
        <f t="shared" si="66"/>
        <v>0</v>
      </c>
    </row>
    <row r="353" spans="1:17" x14ac:dyDescent="0.2">
      <c r="A353" s="92" t="str">
        <f>Orçamento!A342</f>
        <v>11.17</v>
      </c>
      <c r="B353" s="39" t="str">
        <f>Orçamento!B342</f>
        <v>Sinapi</v>
      </c>
      <c r="C353" s="39">
        <f>Orçamento!C342</f>
        <v>0</v>
      </c>
      <c r="D353" s="93">
        <f>Orçamento!D342</f>
        <v>0</v>
      </c>
      <c r="E353" s="39">
        <f>Orçamento!E342</f>
        <v>0</v>
      </c>
      <c r="F353" s="94">
        <f>'Supressão-Acréscimo'!N353</f>
        <v>0</v>
      </c>
      <c r="G353" s="95">
        <f>'Orç. Pós Licitação'!G342</f>
        <v>0</v>
      </c>
      <c r="H353" s="95">
        <f>'Orç. Pós Licitação'!H342</f>
        <v>0</v>
      </c>
      <c r="I353" s="95">
        <f>'Orç. Pós Licitação'!I342</f>
        <v>0</v>
      </c>
      <c r="J353" s="96">
        <f>'BM 06'!L353</f>
        <v>0</v>
      </c>
      <c r="K353" s="97"/>
      <c r="L353" s="98">
        <f t="shared" si="61"/>
        <v>0</v>
      </c>
      <c r="M353" s="99">
        <f t="shared" si="62"/>
        <v>0</v>
      </c>
      <c r="N353" s="100">
        <f t="shared" si="63"/>
        <v>0</v>
      </c>
      <c r="O353" s="98">
        <f t="shared" si="64"/>
        <v>0</v>
      </c>
      <c r="P353" s="101">
        <f t="shared" si="65"/>
        <v>0</v>
      </c>
      <c r="Q353" s="102">
        <f t="shared" si="66"/>
        <v>0</v>
      </c>
    </row>
    <row r="354" spans="1:17" x14ac:dyDescent="0.2">
      <c r="A354" s="92" t="str">
        <f>Orçamento!A343</f>
        <v>11.18</v>
      </c>
      <c r="B354" s="39" t="str">
        <f>Orçamento!B343</f>
        <v>Sinapi</v>
      </c>
      <c r="C354" s="39">
        <f>Orçamento!C343</f>
        <v>0</v>
      </c>
      <c r="D354" s="93">
        <f>Orçamento!D343</f>
        <v>0</v>
      </c>
      <c r="E354" s="39">
        <f>Orçamento!E343</f>
        <v>0</v>
      </c>
      <c r="F354" s="94">
        <f>'Supressão-Acréscimo'!N354</f>
        <v>0</v>
      </c>
      <c r="G354" s="95">
        <f>'Orç. Pós Licitação'!G343</f>
        <v>0</v>
      </c>
      <c r="H354" s="95">
        <f>'Orç. Pós Licitação'!H343</f>
        <v>0</v>
      </c>
      <c r="I354" s="95">
        <f>'Orç. Pós Licitação'!I343</f>
        <v>0</v>
      </c>
      <c r="J354" s="96">
        <f>'BM 06'!L354</f>
        <v>0</v>
      </c>
      <c r="K354" s="97"/>
      <c r="L354" s="98">
        <f t="shared" si="61"/>
        <v>0</v>
      </c>
      <c r="M354" s="99">
        <f t="shared" si="62"/>
        <v>0</v>
      </c>
      <c r="N354" s="100">
        <f t="shared" si="63"/>
        <v>0</v>
      </c>
      <c r="O354" s="98">
        <f t="shared" si="64"/>
        <v>0</v>
      </c>
      <c r="P354" s="101">
        <f t="shared" si="65"/>
        <v>0</v>
      </c>
      <c r="Q354" s="102">
        <f t="shared" si="66"/>
        <v>0</v>
      </c>
    </row>
    <row r="355" spans="1:17" x14ac:dyDescent="0.2">
      <c r="A355" s="92" t="str">
        <f>Orçamento!A344</f>
        <v>11.19</v>
      </c>
      <c r="B355" s="39" t="str">
        <f>Orçamento!B344</f>
        <v>Sinapi</v>
      </c>
      <c r="C355" s="39">
        <f>Orçamento!C344</f>
        <v>0</v>
      </c>
      <c r="D355" s="93">
        <f>Orçamento!D344</f>
        <v>0</v>
      </c>
      <c r="E355" s="39">
        <f>Orçamento!E344</f>
        <v>0</v>
      </c>
      <c r="F355" s="94">
        <f>'Supressão-Acréscimo'!N355</f>
        <v>0</v>
      </c>
      <c r="G355" s="95">
        <f>'Orç. Pós Licitação'!G344</f>
        <v>0</v>
      </c>
      <c r="H355" s="95">
        <f>'Orç. Pós Licitação'!H344</f>
        <v>0</v>
      </c>
      <c r="I355" s="95">
        <f>'Orç. Pós Licitação'!I344</f>
        <v>0</v>
      </c>
      <c r="J355" s="96">
        <f>'BM 06'!L355</f>
        <v>0</v>
      </c>
      <c r="K355" s="97"/>
      <c r="L355" s="98">
        <f t="shared" si="61"/>
        <v>0</v>
      </c>
      <c r="M355" s="99">
        <f t="shared" si="62"/>
        <v>0</v>
      </c>
      <c r="N355" s="100">
        <f t="shared" si="63"/>
        <v>0</v>
      </c>
      <c r="O355" s="98">
        <f t="shared" si="64"/>
        <v>0</v>
      </c>
      <c r="P355" s="101">
        <f t="shared" si="65"/>
        <v>0</v>
      </c>
      <c r="Q355" s="102">
        <f t="shared" si="66"/>
        <v>0</v>
      </c>
    </row>
    <row r="356" spans="1:17" x14ac:dyDescent="0.2">
      <c r="A356" s="92" t="str">
        <f>Orçamento!A345</f>
        <v>11.20</v>
      </c>
      <c r="B356" s="39" t="str">
        <f>Orçamento!B345</f>
        <v>Sinapi</v>
      </c>
      <c r="C356" s="39">
        <f>Orçamento!C345</f>
        <v>0</v>
      </c>
      <c r="D356" s="93">
        <f>Orçamento!D345</f>
        <v>0</v>
      </c>
      <c r="E356" s="39">
        <f>Orçamento!E345</f>
        <v>0</v>
      </c>
      <c r="F356" s="94">
        <f>'Supressão-Acréscimo'!N356</f>
        <v>0</v>
      </c>
      <c r="G356" s="95">
        <f>'Orç. Pós Licitação'!G345</f>
        <v>0</v>
      </c>
      <c r="H356" s="95">
        <f>'Orç. Pós Licitação'!H345</f>
        <v>0</v>
      </c>
      <c r="I356" s="95">
        <f>'Orç. Pós Licitação'!I345</f>
        <v>0</v>
      </c>
      <c r="J356" s="96">
        <f>'BM 06'!L356</f>
        <v>0</v>
      </c>
      <c r="K356" s="97"/>
      <c r="L356" s="98">
        <f t="shared" si="61"/>
        <v>0</v>
      </c>
      <c r="M356" s="99">
        <f t="shared" si="62"/>
        <v>0</v>
      </c>
      <c r="N356" s="100">
        <f t="shared" si="63"/>
        <v>0</v>
      </c>
      <c r="O356" s="98">
        <f t="shared" si="64"/>
        <v>0</v>
      </c>
      <c r="P356" s="101">
        <f t="shared" si="65"/>
        <v>0</v>
      </c>
      <c r="Q356" s="102">
        <f t="shared" si="66"/>
        <v>0</v>
      </c>
    </row>
    <row r="357" spans="1:17" x14ac:dyDescent="0.2">
      <c r="A357" s="92" t="str">
        <f>Orçamento!A346</f>
        <v>11.21</v>
      </c>
      <c r="B357" s="39" t="str">
        <f>Orçamento!B346</f>
        <v>Sinapi</v>
      </c>
      <c r="C357" s="39">
        <f>Orçamento!C346</f>
        <v>0</v>
      </c>
      <c r="D357" s="93">
        <f>Orçamento!D346</f>
        <v>0</v>
      </c>
      <c r="E357" s="39">
        <f>Orçamento!E346</f>
        <v>0</v>
      </c>
      <c r="F357" s="94">
        <f>'Supressão-Acréscimo'!N357</f>
        <v>0</v>
      </c>
      <c r="G357" s="95">
        <f>'Orç. Pós Licitação'!G346</f>
        <v>0</v>
      </c>
      <c r="H357" s="95">
        <f>'Orç. Pós Licitação'!H346</f>
        <v>0</v>
      </c>
      <c r="I357" s="95">
        <f>'Orç. Pós Licitação'!I346</f>
        <v>0</v>
      </c>
      <c r="J357" s="96">
        <f>'BM 06'!L357</f>
        <v>0</v>
      </c>
      <c r="K357" s="97"/>
      <c r="L357" s="98">
        <f t="shared" si="61"/>
        <v>0</v>
      </c>
      <c r="M357" s="99">
        <f t="shared" si="62"/>
        <v>0</v>
      </c>
      <c r="N357" s="100">
        <f t="shared" si="63"/>
        <v>0</v>
      </c>
      <c r="O357" s="98">
        <f t="shared" si="64"/>
        <v>0</v>
      </c>
      <c r="P357" s="101">
        <f t="shared" si="65"/>
        <v>0</v>
      </c>
      <c r="Q357" s="102">
        <f t="shared" si="66"/>
        <v>0</v>
      </c>
    </row>
    <row r="358" spans="1:17" x14ac:dyDescent="0.2">
      <c r="A358" s="92" t="str">
        <f>Orçamento!A347</f>
        <v>11.22</v>
      </c>
      <c r="B358" s="39" t="str">
        <f>Orçamento!B347</f>
        <v>Sinapi</v>
      </c>
      <c r="C358" s="39">
        <f>Orçamento!C347</f>
        <v>0</v>
      </c>
      <c r="D358" s="93">
        <f>Orçamento!D347</f>
        <v>0</v>
      </c>
      <c r="E358" s="39">
        <f>Orçamento!E347</f>
        <v>0</v>
      </c>
      <c r="F358" s="94">
        <f>'Supressão-Acréscimo'!N358</f>
        <v>0</v>
      </c>
      <c r="G358" s="95">
        <f>'Orç. Pós Licitação'!G347</f>
        <v>0</v>
      </c>
      <c r="H358" s="95">
        <f>'Orç. Pós Licitação'!H347</f>
        <v>0</v>
      </c>
      <c r="I358" s="95">
        <f>'Orç. Pós Licitação'!I347</f>
        <v>0</v>
      </c>
      <c r="J358" s="96">
        <f>'BM 06'!L358</f>
        <v>0</v>
      </c>
      <c r="K358" s="97"/>
      <c r="L358" s="98">
        <f t="shared" si="61"/>
        <v>0</v>
      </c>
      <c r="M358" s="99">
        <f t="shared" si="62"/>
        <v>0</v>
      </c>
      <c r="N358" s="100">
        <f t="shared" si="63"/>
        <v>0</v>
      </c>
      <c r="O358" s="98">
        <f t="shared" si="64"/>
        <v>0</v>
      </c>
      <c r="P358" s="101">
        <f t="shared" si="65"/>
        <v>0</v>
      </c>
      <c r="Q358" s="102">
        <f t="shared" si="66"/>
        <v>0</v>
      </c>
    </row>
    <row r="359" spans="1:17" x14ac:dyDescent="0.2">
      <c r="A359" s="92" t="str">
        <f>Orçamento!A348</f>
        <v>11.23</v>
      </c>
      <c r="B359" s="39" t="str">
        <f>Orçamento!B348</f>
        <v>Sinapi</v>
      </c>
      <c r="C359" s="39">
        <f>Orçamento!C348</f>
        <v>0</v>
      </c>
      <c r="D359" s="93">
        <f>Orçamento!D348</f>
        <v>0</v>
      </c>
      <c r="E359" s="39">
        <f>Orçamento!E348</f>
        <v>0</v>
      </c>
      <c r="F359" s="94">
        <f>'Supressão-Acréscimo'!N359</f>
        <v>0</v>
      </c>
      <c r="G359" s="95">
        <f>'Orç. Pós Licitação'!G348</f>
        <v>0</v>
      </c>
      <c r="H359" s="95">
        <f>'Orç. Pós Licitação'!H348</f>
        <v>0</v>
      </c>
      <c r="I359" s="95">
        <f>'Orç. Pós Licitação'!I348</f>
        <v>0</v>
      </c>
      <c r="J359" s="96">
        <f>'BM 06'!L359</f>
        <v>0</v>
      </c>
      <c r="K359" s="97"/>
      <c r="L359" s="98">
        <f t="shared" si="61"/>
        <v>0</v>
      </c>
      <c r="M359" s="99">
        <f t="shared" si="62"/>
        <v>0</v>
      </c>
      <c r="N359" s="100">
        <f t="shared" si="63"/>
        <v>0</v>
      </c>
      <c r="O359" s="98">
        <f t="shared" si="64"/>
        <v>0</v>
      </c>
      <c r="P359" s="101">
        <f t="shared" si="65"/>
        <v>0</v>
      </c>
      <c r="Q359" s="102">
        <f t="shared" si="66"/>
        <v>0</v>
      </c>
    </row>
    <row r="360" spans="1:17" x14ac:dyDescent="0.2">
      <c r="A360" s="92" t="str">
        <f>Orçamento!A349</f>
        <v>11.24</v>
      </c>
      <c r="B360" s="39" t="str">
        <f>Orçamento!B349</f>
        <v>Sinapi</v>
      </c>
      <c r="C360" s="39">
        <f>Orçamento!C349</f>
        <v>0</v>
      </c>
      <c r="D360" s="93">
        <f>Orçamento!D349</f>
        <v>0</v>
      </c>
      <c r="E360" s="39">
        <f>Orçamento!E349</f>
        <v>0</v>
      </c>
      <c r="F360" s="94">
        <f>'Supressão-Acréscimo'!N360</f>
        <v>0</v>
      </c>
      <c r="G360" s="95">
        <f>'Orç. Pós Licitação'!G349</f>
        <v>0</v>
      </c>
      <c r="H360" s="95">
        <f>'Orç. Pós Licitação'!H349</f>
        <v>0</v>
      </c>
      <c r="I360" s="95">
        <f>'Orç. Pós Licitação'!I349</f>
        <v>0</v>
      </c>
      <c r="J360" s="96">
        <f>'BM 06'!L360</f>
        <v>0</v>
      </c>
      <c r="K360" s="97"/>
      <c r="L360" s="98">
        <f t="shared" si="61"/>
        <v>0</v>
      </c>
      <c r="M360" s="99">
        <f t="shared" si="62"/>
        <v>0</v>
      </c>
      <c r="N360" s="100">
        <f t="shared" si="63"/>
        <v>0</v>
      </c>
      <c r="O360" s="98">
        <f t="shared" si="64"/>
        <v>0</v>
      </c>
      <c r="P360" s="101">
        <f t="shared" si="65"/>
        <v>0</v>
      </c>
      <c r="Q360" s="102">
        <f t="shared" si="66"/>
        <v>0</v>
      </c>
    </row>
    <row r="361" spans="1:17" x14ac:dyDescent="0.2">
      <c r="A361" s="92" t="str">
        <f>Orçamento!A350</f>
        <v>11.25</v>
      </c>
      <c r="B361" s="39" t="str">
        <f>Orçamento!B350</f>
        <v>Sinapi</v>
      </c>
      <c r="C361" s="39">
        <f>Orçamento!C350</f>
        <v>0</v>
      </c>
      <c r="D361" s="93">
        <f>Orçamento!D350</f>
        <v>0</v>
      </c>
      <c r="E361" s="39">
        <f>Orçamento!E350</f>
        <v>0</v>
      </c>
      <c r="F361" s="94">
        <f>'Supressão-Acréscimo'!N361</f>
        <v>0</v>
      </c>
      <c r="G361" s="95">
        <f>'Orç. Pós Licitação'!G350</f>
        <v>0</v>
      </c>
      <c r="H361" s="95">
        <f>'Orç. Pós Licitação'!H350</f>
        <v>0</v>
      </c>
      <c r="I361" s="95">
        <f>'Orç. Pós Licitação'!I350</f>
        <v>0</v>
      </c>
      <c r="J361" s="96">
        <f>'BM 06'!L361</f>
        <v>0</v>
      </c>
      <c r="K361" s="97"/>
      <c r="L361" s="98">
        <f t="shared" si="61"/>
        <v>0</v>
      </c>
      <c r="M361" s="99">
        <f t="shared" si="62"/>
        <v>0</v>
      </c>
      <c r="N361" s="100">
        <f t="shared" si="63"/>
        <v>0</v>
      </c>
      <c r="O361" s="98">
        <f t="shared" si="64"/>
        <v>0</v>
      </c>
      <c r="P361" s="101">
        <f t="shared" si="65"/>
        <v>0</v>
      </c>
      <c r="Q361" s="102">
        <f t="shared" si="66"/>
        <v>0</v>
      </c>
    </row>
    <row r="362" spans="1:17" x14ac:dyDescent="0.2">
      <c r="A362" s="92" t="str">
        <f>Orçamento!A351</f>
        <v>11.26</v>
      </c>
      <c r="B362" s="39" t="str">
        <f>Orçamento!B351</f>
        <v>Sinapi</v>
      </c>
      <c r="C362" s="39">
        <f>Orçamento!C351</f>
        <v>0</v>
      </c>
      <c r="D362" s="93">
        <f>Orçamento!D351</f>
        <v>0</v>
      </c>
      <c r="E362" s="39">
        <f>Orçamento!E351</f>
        <v>0</v>
      </c>
      <c r="F362" s="94">
        <f>'Supressão-Acréscimo'!N362</f>
        <v>0</v>
      </c>
      <c r="G362" s="95">
        <f>'Orç. Pós Licitação'!G351</f>
        <v>0</v>
      </c>
      <c r="H362" s="95">
        <f>'Orç. Pós Licitação'!H351</f>
        <v>0</v>
      </c>
      <c r="I362" s="95">
        <f>'Orç. Pós Licitação'!I351</f>
        <v>0</v>
      </c>
      <c r="J362" s="96">
        <f>'BM 06'!L362</f>
        <v>0</v>
      </c>
      <c r="K362" s="97"/>
      <c r="L362" s="98">
        <f t="shared" si="61"/>
        <v>0</v>
      </c>
      <c r="M362" s="99">
        <f t="shared" si="62"/>
        <v>0</v>
      </c>
      <c r="N362" s="100">
        <f t="shared" si="63"/>
        <v>0</v>
      </c>
      <c r="O362" s="98">
        <f t="shared" si="64"/>
        <v>0</v>
      </c>
      <c r="P362" s="101">
        <f t="shared" si="65"/>
        <v>0</v>
      </c>
      <c r="Q362" s="102">
        <f t="shared" si="66"/>
        <v>0</v>
      </c>
    </row>
    <row r="363" spans="1:17" x14ac:dyDescent="0.2">
      <c r="A363" s="92" t="str">
        <f>Orçamento!A352</f>
        <v>11.27</v>
      </c>
      <c r="B363" s="39" t="str">
        <f>Orçamento!B352</f>
        <v>Sinapi</v>
      </c>
      <c r="C363" s="39">
        <f>Orçamento!C352</f>
        <v>0</v>
      </c>
      <c r="D363" s="93">
        <f>Orçamento!D352</f>
        <v>0</v>
      </c>
      <c r="E363" s="39">
        <f>Orçamento!E352</f>
        <v>0</v>
      </c>
      <c r="F363" s="94">
        <f>'Supressão-Acréscimo'!N363</f>
        <v>0</v>
      </c>
      <c r="G363" s="95">
        <f>'Orç. Pós Licitação'!G352</f>
        <v>0</v>
      </c>
      <c r="H363" s="95">
        <f>'Orç. Pós Licitação'!H352</f>
        <v>0</v>
      </c>
      <c r="I363" s="95">
        <f>'Orç. Pós Licitação'!I352</f>
        <v>0</v>
      </c>
      <c r="J363" s="96">
        <f>'BM 06'!L363</f>
        <v>0</v>
      </c>
      <c r="K363" s="97"/>
      <c r="L363" s="98">
        <f t="shared" si="61"/>
        <v>0</v>
      </c>
      <c r="M363" s="99">
        <f t="shared" si="62"/>
        <v>0</v>
      </c>
      <c r="N363" s="100">
        <f t="shared" si="63"/>
        <v>0</v>
      </c>
      <c r="O363" s="98">
        <f t="shared" si="64"/>
        <v>0</v>
      </c>
      <c r="P363" s="101">
        <f t="shared" si="65"/>
        <v>0</v>
      </c>
      <c r="Q363" s="102">
        <f t="shared" si="66"/>
        <v>0</v>
      </c>
    </row>
    <row r="364" spans="1:17" x14ac:dyDescent="0.2">
      <c r="A364" s="92" t="str">
        <f>Orçamento!A353</f>
        <v>11.28</v>
      </c>
      <c r="B364" s="39" t="str">
        <f>Orçamento!B353</f>
        <v>Sinapi</v>
      </c>
      <c r="C364" s="39">
        <f>Orçamento!C353</f>
        <v>0</v>
      </c>
      <c r="D364" s="93">
        <f>Orçamento!D353</f>
        <v>0</v>
      </c>
      <c r="E364" s="39">
        <f>Orçamento!E353</f>
        <v>0</v>
      </c>
      <c r="F364" s="94">
        <f>'Supressão-Acréscimo'!N364</f>
        <v>0</v>
      </c>
      <c r="G364" s="95">
        <f>'Orç. Pós Licitação'!G353</f>
        <v>0</v>
      </c>
      <c r="H364" s="95">
        <f>'Orç. Pós Licitação'!H353</f>
        <v>0</v>
      </c>
      <c r="I364" s="95">
        <f>'Orç. Pós Licitação'!I353</f>
        <v>0</v>
      </c>
      <c r="J364" s="96">
        <f>'BM 06'!L364</f>
        <v>0</v>
      </c>
      <c r="K364" s="97"/>
      <c r="L364" s="98">
        <f t="shared" si="61"/>
        <v>0</v>
      </c>
      <c r="M364" s="99">
        <f t="shared" si="62"/>
        <v>0</v>
      </c>
      <c r="N364" s="100">
        <f t="shared" si="63"/>
        <v>0</v>
      </c>
      <c r="O364" s="98">
        <f t="shared" si="64"/>
        <v>0</v>
      </c>
      <c r="P364" s="101">
        <f t="shared" si="65"/>
        <v>0</v>
      </c>
      <c r="Q364" s="102">
        <f t="shared" si="66"/>
        <v>0</v>
      </c>
    </row>
    <row r="365" spans="1:17" x14ac:dyDescent="0.2">
      <c r="A365" s="92" t="str">
        <f>Orçamento!A354</f>
        <v>11.29</v>
      </c>
      <c r="B365" s="39" t="str">
        <f>Orçamento!B354</f>
        <v>Sinapi</v>
      </c>
      <c r="C365" s="39">
        <f>Orçamento!C354</f>
        <v>0</v>
      </c>
      <c r="D365" s="93">
        <f>Orçamento!D354</f>
        <v>0</v>
      </c>
      <c r="E365" s="39">
        <f>Orçamento!E354</f>
        <v>0</v>
      </c>
      <c r="F365" s="94">
        <f>'Supressão-Acréscimo'!N365</f>
        <v>0</v>
      </c>
      <c r="G365" s="95">
        <f>'Orç. Pós Licitação'!G354</f>
        <v>0</v>
      </c>
      <c r="H365" s="95">
        <f>'Orç. Pós Licitação'!H354</f>
        <v>0</v>
      </c>
      <c r="I365" s="95">
        <f>'Orç. Pós Licitação'!I354</f>
        <v>0</v>
      </c>
      <c r="J365" s="96">
        <f>'BM 06'!L365</f>
        <v>0</v>
      </c>
      <c r="K365" s="97"/>
      <c r="L365" s="98">
        <f t="shared" si="61"/>
        <v>0</v>
      </c>
      <c r="M365" s="99">
        <f t="shared" si="62"/>
        <v>0</v>
      </c>
      <c r="N365" s="100">
        <f t="shared" si="63"/>
        <v>0</v>
      </c>
      <c r="O365" s="98">
        <f t="shared" si="64"/>
        <v>0</v>
      </c>
      <c r="P365" s="101">
        <f t="shared" si="65"/>
        <v>0</v>
      </c>
      <c r="Q365" s="102">
        <f t="shared" si="66"/>
        <v>0</v>
      </c>
    </row>
    <row r="366" spans="1:17" x14ac:dyDescent="0.2">
      <c r="A366" s="92" t="str">
        <f>Orçamento!A355</f>
        <v>11.30</v>
      </c>
      <c r="B366" s="39" t="str">
        <f>Orçamento!B355</f>
        <v>Sinapi</v>
      </c>
      <c r="C366" s="39">
        <f>Orçamento!C355</f>
        <v>0</v>
      </c>
      <c r="D366" s="93">
        <f>Orçamento!D355</f>
        <v>0</v>
      </c>
      <c r="E366" s="39">
        <f>Orçamento!E355</f>
        <v>0</v>
      </c>
      <c r="F366" s="94">
        <f>'Supressão-Acréscimo'!N366</f>
        <v>0</v>
      </c>
      <c r="G366" s="95">
        <f>'Orç. Pós Licitação'!G355</f>
        <v>0</v>
      </c>
      <c r="H366" s="95">
        <f>'Orç. Pós Licitação'!H355</f>
        <v>0</v>
      </c>
      <c r="I366" s="95">
        <f>'Orç. Pós Licitação'!I355</f>
        <v>0</v>
      </c>
      <c r="J366" s="96">
        <f>'BM 06'!L366</f>
        <v>0</v>
      </c>
      <c r="K366" s="97"/>
      <c r="L366" s="98">
        <f>J366+K366</f>
        <v>0</v>
      </c>
      <c r="M366" s="99">
        <f>ROUND(H366*J366,2)</f>
        <v>0</v>
      </c>
      <c r="N366" s="100">
        <f>ROUND(H366*K366,2)</f>
        <v>0</v>
      </c>
      <c r="O366" s="98">
        <f>ROUND(H366*L366,2)</f>
        <v>0</v>
      </c>
      <c r="P366" s="101">
        <f>F366-L366</f>
        <v>0</v>
      </c>
      <c r="Q366" s="102">
        <f>I366-O366</f>
        <v>0</v>
      </c>
    </row>
    <row r="367" spans="1:17" s="2" customFormat="1" ht="15.75" x14ac:dyDescent="0.25">
      <c r="A367" s="449"/>
      <c r="B367" s="434"/>
      <c r="C367" s="434"/>
      <c r="D367" s="435"/>
      <c r="E367" s="430" t="s">
        <v>1116</v>
      </c>
      <c r="F367" s="434"/>
      <c r="G367" s="434"/>
      <c r="H367" s="436"/>
      <c r="I367" s="437">
        <f>SUM(I337:I366)</f>
        <v>1531.49</v>
      </c>
      <c r="J367" s="438"/>
      <c r="K367" s="438"/>
      <c r="L367" s="438"/>
      <c r="M367" s="437">
        <f>SUM(M337:M366)</f>
        <v>0</v>
      </c>
      <c r="N367" s="437">
        <f>SUM(N337:N366)</f>
        <v>0</v>
      </c>
      <c r="O367" s="437">
        <f>SUM(O337:O366)</f>
        <v>0</v>
      </c>
      <c r="P367" s="439"/>
      <c r="Q367" s="450">
        <f>SUM(Q337:Q366)</f>
        <v>1531.49</v>
      </c>
    </row>
    <row r="368" spans="1:17" s="3" customFormat="1" ht="15.75" x14ac:dyDescent="0.25">
      <c r="A368" s="451" t="str">
        <f>Orçamento!A356</f>
        <v>12.0</v>
      </c>
      <c r="B368" s="427"/>
      <c r="C368" s="427"/>
      <c r="D368" s="428" t="str">
        <f>Orçamento!D356</f>
        <v>LIMPEZA DA OBRA</v>
      </c>
      <c r="E368" s="427"/>
      <c r="F368" s="427"/>
      <c r="G368" s="429"/>
      <c r="H368" s="430"/>
      <c r="I368" s="430"/>
      <c r="J368" s="431"/>
      <c r="K368" s="431"/>
      <c r="L368" s="431"/>
      <c r="M368" s="432"/>
      <c r="N368" s="433">
        <f>N399/I399</f>
        <v>0</v>
      </c>
      <c r="O368" s="433">
        <f>O399/I399</f>
        <v>0</v>
      </c>
      <c r="P368" s="433"/>
      <c r="Q368" s="452">
        <f>Q399/I399</f>
        <v>1</v>
      </c>
    </row>
    <row r="369" spans="1:17" x14ac:dyDescent="0.2">
      <c r="A369" s="92" t="str">
        <f>Orçamento!A357</f>
        <v>12.1</v>
      </c>
      <c r="B369" s="39" t="str">
        <f>Orçamento!B357</f>
        <v>Sinapi</v>
      </c>
      <c r="C369" s="39">
        <f>Orçamento!C357</f>
        <v>99811</v>
      </c>
      <c r="D369" s="93" t="str">
        <f>Orçamento!D357</f>
        <v>Limpeza de piso com vassoura a seco</v>
      </c>
      <c r="E369" s="39" t="str">
        <f>Orçamento!E357</f>
        <v>M2</v>
      </c>
      <c r="F369" s="94">
        <f>'Supressão-Acréscimo'!N369</f>
        <v>4</v>
      </c>
      <c r="G369" s="95">
        <f>'Orç. Pós Licitação'!G357</f>
        <v>3.24</v>
      </c>
      <c r="H369" s="95">
        <f>'Orç. Pós Licitação'!H357</f>
        <v>4.0199999999999996</v>
      </c>
      <c r="I369" s="95">
        <f>'Orç. Pós Licitação'!I357</f>
        <v>16.079999999999998</v>
      </c>
      <c r="J369" s="96">
        <f>'BM 06'!L369</f>
        <v>0</v>
      </c>
      <c r="K369" s="97"/>
      <c r="L369" s="98">
        <f>J369+K369</f>
        <v>0</v>
      </c>
      <c r="M369" s="99">
        <f>ROUND(H369*J369,2)</f>
        <v>0</v>
      </c>
      <c r="N369" s="100">
        <f>ROUND(H369*K369,2)</f>
        <v>0</v>
      </c>
      <c r="O369" s="98">
        <f>ROUND(H369*L369,2)</f>
        <v>0</v>
      </c>
      <c r="P369" s="101">
        <f>F369-L369</f>
        <v>4</v>
      </c>
      <c r="Q369" s="102">
        <f>I369-O369</f>
        <v>16.079999999999998</v>
      </c>
    </row>
    <row r="370" spans="1:17" x14ac:dyDescent="0.2">
      <c r="A370" s="92" t="str">
        <f>Orçamento!A358</f>
        <v>12.2</v>
      </c>
      <c r="B370" s="39" t="str">
        <f>Orçamento!B358</f>
        <v>Sinapi</v>
      </c>
      <c r="C370" s="39">
        <f>Orçamento!C358</f>
        <v>0</v>
      </c>
      <c r="D370" s="93">
        <f>Orçamento!D358</f>
        <v>0</v>
      </c>
      <c r="E370" s="39">
        <f>Orçamento!E358</f>
        <v>0</v>
      </c>
      <c r="F370" s="94">
        <f>'Supressão-Acréscimo'!N370</f>
        <v>0</v>
      </c>
      <c r="G370" s="95">
        <f>'Orç. Pós Licitação'!G358</f>
        <v>0</v>
      </c>
      <c r="H370" s="95">
        <f>'Orç. Pós Licitação'!H358</f>
        <v>0</v>
      </c>
      <c r="I370" s="95">
        <f>'Orç. Pós Licitação'!I358</f>
        <v>0</v>
      </c>
      <c r="J370" s="96">
        <f>'BM 06'!L370</f>
        <v>0</v>
      </c>
      <c r="K370" s="97"/>
      <c r="L370" s="98">
        <f t="shared" ref="L370:L398" si="67">J370+K370</f>
        <v>0</v>
      </c>
      <c r="M370" s="99">
        <f t="shared" ref="M370:M398" si="68">ROUND(H370*J370,2)</f>
        <v>0</v>
      </c>
      <c r="N370" s="100">
        <f t="shared" ref="N370:N398" si="69">ROUND(H370*K370,2)</f>
        <v>0</v>
      </c>
      <c r="O370" s="98">
        <f t="shared" ref="O370:O398" si="70">ROUND(H370*L370,2)</f>
        <v>0</v>
      </c>
      <c r="P370" s="101">
        <f t="shared" ref="P370:P398" si="71">F370-L370</f>
        <v>0</v>
      </c>
      <c r="Q370" s="102">
        <f t="shared" ref="Q370:Q398" si="72">I370-O370</f>
        <v>0</v>
      </c>
    </row>
    <row r="371" spans="1:17" x14ac:dyDescent="0.2">
      <c r="A371" s="92" t="str">
        <f>Orçamento!A359</f>
        <v>12.3</v>
      </c>
      <c r="B371" s="39" t="str">
        <f>Orçamento!B359</f>
        <v>Sinapi</v>
      </c>
      <c r="C371" s="39">
        <f>Orçamento!C359</f>
        <v>0</v>
      </c>
      <c r="D371" s="93">
        <f>Orçamento!D359</f>
        <v>0</v>
      </c>
      <c r="E371" s="39">
        <f>Orçamento!E359</f>
        <v>0</v>
      </c>
      <c r="F371" s="94">
        <f>'Supressão-Acréscimo'!N371</f>
        <v>0</v>
      </c>
      <c r="G371" s="95">
        <f>'Orç. Pós Licitação'!G359</f>
        <v>0</v>
      </c>
      <c r="H371" s="95">
        <f>'Orç. Pós Licitação'!H359</f>
        <v>0</v>
      </c>
      <c r="I371" s="95">
        <f>'Orç. Pós Licitação'!I359</f>
        <v>0</v>
      </c>
      <c r="J371" s="96">
        <f>'BM 06'!L371</f>
        <v>0</v>
      </c>
      <c r="K371" s="97"/>
      <c r="L371" s="98">
        <f t="shared" si="67"/>
        <v>0</v>
      </c>
      <c r="M371" s="99">
        <f t="shared" si="68"/>
        <v>0</v>
      </c>
      <c r="N371" s="100">
        <f t="shared" si="69"/>
        <v>0</v>
      </c>
      <c r="O371" s="98">
        <f t="shared" si="70"/>
        <v>0</v>
      </c>
      <c r="P371" s="101">
        <f t="shared" si="71"/>
        <v>0</v>
      </c>
      <c r="Q371" s="102">
        <f t="shared" si="72"/>
        <v>0</v>
      </c>
    </row>
    <row r="372" spans="1:17" x14ac:dyDescent="0.2">
      <c r="A372" s="92" t="str">
        <f>Orçamento!A360</f>
        <v>12.4</v>
      </c>
      <c r="B372" s="39" t="str">
        <f>Orçamento!B360</f>
        <v>Sinapi</v>
      </c>
      <c r="C372" s="39">
        <f>Orçamento!C360</f>
        <v>0</v>
      </c>
      <c r="D372" s="93">
        <f>Orçamento!D360</f>
        <v>0</v>
      </c>
      <c r="E372" s="39">
        <f>Orçamento!E360</f>
        <v>0</v>
      </c>
      <c r="F372" s="94">
        <f>'Supressão-Acréscimo'!N372</f>
        <v>0</v>
      </c>
      <c r="G372" s="95">
        <f>'Orç. Pós Licitação'!G360</f>
        <v>0</v>
      </c>
      <c r="H372" s="95">
        <f>'Orç. Pós Licitação'!H360</f>
        <v>0</v>
      </c>
      <c r="I372" s="95">
        <f>'Orç. Pós Licitação'!I360</f>
        <v>0</v>
      </c>
      <c r="J372" s="96">
        <f>'BM 06'!L372</f>
        <v>0</v>
      </c>
      <c r="K372" s="97"/>
      <c r="L372" s="98">
        <f t="shared" si="67"/>
        <v>0</v>
      </c>
      <c r="M372" s="99">
        <f t="shared" si="68"/>
        <v>0</v>
      </c>
      <c r="N372" s="100">
        <f t="shared" si="69"/>
        <v>0</v>
      </c>
      <c r="O372" s="98">
        <f t="shared" si="70"/>
        <v>0</v>
      </c>
      <c r="P372" s="101">
        <f t="shared" si="71"/>
        <v>0</v>
      </c>
      <c r="Q372" s="102">
        <f t="shared" si="72"/>
        <v>0</v>
      </c>
    </row>
    <row r="373" spans="1:17" x14ac:dyDescent="0.2">
      <c r="A373" s="92" t="str">
        <f>Orçamento!A361</f>
        <v>12.5</v>
      </c>
      <c r="B373" s="39" t="str">
        <f>Orçamento!B361</f>
        <v>Sinapi</v>
      </c>
      <c r="C373" s="39">
        <f>Orçamento!C361</f>
        <v>0</v>
      </c>
      <c r="D373" s="93">
        <f>Orçamento!D361</f>
        <v>0</v>
      </c>
      <c r="E373" s="39">
        <f>Orçamento!E361</f>
        <v>0</v>
      </c>
      <c r="F373" s="94">
        <f>'Supressão-Acréscimo'!N373</f>
        <v>0</v>
      </c>
      <c r="G373" s="95">
        <f>'Orç. Pós Licitação'!G361</f>
        <v>0</v>
      </c>
      <c r="H373" s="95">
        <f>'Orç. Pós Licitação'!H361</f>
        <v>0</v>
      </c>
      <c r="I373" s="95">
        <f>'Orç. Pós Licitação'!I361</f>
        <v>0</v>
      </c>
      <c r="J373" s="96">
        <f>'BM 06'!L373</f>
        <v>0</v>
      </c>
      <c r="K373" s="97"/>
      <c r="L373" s="98">
        <f t="shared" si="67"/>
        <v>0</v>
      </c>
      <c r="M373" s="99">
        <f t="shared" si="68"/>
        <v>0</v>
      </c>
      <c r="N373" s="100">
        <f t="shared" si="69"/>
        <v>0</v>
      </c>
      <c r="O373" s="98">
        <f t="shared" si="70"/>
        <v>0</v>
      </c>
      <c r="P373" s="101">
        <f t="shared" si="71"/>
        <v>0</v>
      </c>
      <c r="Q373" s="102">
        <f t="shared" si="72"/>
        <v>0</v>
      </c>
    </row>
    <row r="374" spans="1:17" x14ac:dyDescent="0.2">
      <c r="A374" s="92" t="str">
        <f>Orçamento!A362</f>
        <v>12.6</v>
      </c>
      <c r="B374" s="39" t="str">
        <f>Orçamento!B362</f>
        <v>Sinapi</v>
      </c>
      <c r="C374" s="39">
        <f>Orçamento!C362</f>
        <v>0</v>
      </c>
      <c r="D374" s="93">
        <f>Orçamento!D362</f>
        <v>0</v>
      </c>
      <c r="E374" s="39">
        <f>Orçamento!E362</f>
        <v>0</v>
      </c>
      <c r="F374" s="94">
        <f>'Supressão-Acréscimo'!N374</f>
        <v>0</v>
      </c>
      <c r="G374" s="95">
        <f>'Orç. Pós Licitação'!G362</f>
        <v>0</v>
      </c>
      <c r="H374" s="95">
        <f>'Orç. Pós Licitação'!H362</f>
        <v>0</v>
      </c>
      <c r="I374" s="95">
        <f>'Orç. Pós Licitação'!I362</f>
        <v>0</v>
      </c>
      <c r="J374" s="96">
        <f>'BM 06'!L374</f>
        <v>0</v>
      </c>
      <c r="K374" s="97"/>
      <c r="L374" s="98">
        <f t="shared" si="67"/>
        <v>0</v>
      </c>
      <c r="M374" s="99">
        <f t="shared" si="68"/>
        <v>0</v>
      </c>
      <c r="N374" s="100">
        <f t="shared" si="69"/>
        <v>0</v>
      </c>
      <c r="O374" s="98">
        <f t="shared" si="70"/>
        <v>0</v>
      </c>
      <c r="P374" s="101">
        <f t="shared" si="71"/>
        <v>0</v>
      </c>
      <c r="Q374" s="102">
        <f t="shared" si="72"/>
        <v>0</v>
      </c>
    </row>
    <row r="375" spans="1:17" x14ac:dyDescent="0.2">
      <c r="A375" s="92" t="str">
        <f>Orçamento!A363</f>
        <v>12.7</v>
      </c>
      <c r="B375" s="39" t="str">
        <f>Orçamento!B363</f>
        <v>Sinapi</v>
      </c>
      <c r="C375" s="39">
        <f>Orçamento!C363</f>
        <v>0</v>
      </c>
      <c r="D375" s="93">
        <f>Orçamento!D363</f>
        <v>0</v>
      </c>
      <c r="E375" s="39">
        <f>Orçamento!E363</f>
        <v>0</v>
      </c>
      <c r="F375" s="94">
        <f>'Supressão-Acréscimo'!N375</f>
        <v>0</v>
      </c>
      <c r="G375" s="95">
        <f>'Orç. Pós Licitação'!G363</f>
        <v>0</v>
      </c>
      <c r="H375" s="95">
        <f>'Orç. Pós Licitação'!H363</f>
        <v>0</v>
      </c>
      <c r="I375" s="95">
        <f>'Orç. Pós Licitação'!I363</f>
        <v>0</v>
      </c>
      <c r="J375" s="96">
        <f>'BM 06'!L375</f>
        <v>0</v>
      </c>
      <c r="K375" s="97"/>
      <c r="L375" s="98">
        <f t="shared" si="67"/>
        <v>0</v>
      </c>
      <c r="M375" s="99">
        <f t="shared" si="68"/>
        <v>0</v>
      </c>
      <c r="N375" s="100">
        <f t="shared" si="69"/>
        <v>0</v>
      </c>
      <c r="O375" s="98">
        <f t="shared" si="70"/>
        <v>0</v>
      </c>
      <c r="P375" s="101">
        <f t="shared" si="71"/>
        <v>0</v>
      </c>
      <c r="Q375" s="102">
        <f t="shared" si="72"/>
        <v>0</v>
      </c>
    </row>
    <row r="376" spans="1:17" x14ac:dyDescent="0.2">
      <c r="A376" s="92" t="str">
        <f>Orçamento!A364</f>
        <v>12.8</v>
      </c>
      <c r="B376" s="39" t="str">
        <f>Orçamento!B364</f>
        <v>Sinapi</v>
      </c>
      <c r="C376" s="39">
        <f>Orçamento!C364</f>
        <v>0</v>
      </c>
      <c r="D376" s="93">
        <f>Orçamento!D364</f>
        <v>0</v>
      </c>
      <c r="E376" s="39">
        <f>Orçamento!E364</f>
        <v>0</v>
      </c>
      <c r="F376" s="94">
        <f>'Supressão-Acréscimo'!N376</f>
        <v>0</v>
      </c>
      <c r="G376" s="95">
        <f>'Orç. Pós Licitação'!G364</f>
        <v>0</v>
      </c>
      <c r="H376" s="95">
        <f>'Orç. Pós Licitação'!H364</f>
        <v>0</v>
      </c>
      <c r="I376" s="95">
        <f>'Orç. Pós Licitação'!I364</f>
        <v>0</v>
      </c>
      <c r="J376" s="96">
        <f>'BM 06'!L376</f>
        <v>0</v>
      </c>
      <c r="K376" s="97"/>
      <c r="L376" s="98">
        <f t="shared" si="67"/>
        <v>0</v>
      </c>
      <c r="M376" s="99">
        <f t="shared" si="68"/>
        <v>0</v>
      </c>
      <c r="N376" s="100">
        <f t="shared" si="69"/>
        <v>0</v>
      </c>
      <c r="O376" s="98">
        <f t="shared" si="70"/>
        <v>0</v>
      </c>
      <c r="P376" s="101">
        <f t="shared" si="71"/>
        <v>0</v>
      </c>
      <c r="Q376" s="102">
        <f t="shared" si="72"/>
        <v>0</v>
      </c>
    </row>
    <row r="377" spans="1:17" x14ac:dyDescent="0.2">
      <c r="A377" s="92" t="str">
        <f>Orçamento!A365</f>
        <v>12.9</v>
      </c>
      <c r="B377" s="39" t="str">
        <f>Orçamento!B365</f>
        <v>Sinapi</v>
      </c>
      <c r="C377" s="39">
        <f>Orçamento!C365</f>
        <v>0</v>
      </c>
      <c r="D377" s="93">
        <f>Orçamento!D365</f>
        <v>0</v>
      </c>
      <c r="E377" s="39">
        <f>Orçamento!E365</f>
        <v>0</v>
      </c>
      <c r="F377" s="94">
        <f>'Supressão-Acréscimo'!N377</f>
        <v>0</v>
      </c>
      <c r="G377" s="95">
        <f>'Orç. Pós Licitação'!G365</f>
        <v>0</v>
      </c>
      <c r="H377" s="95">
        <f>'Orç. Pós Licitação'!H365</f>
        <v>0</v>
      </c>
      <c r="I377" s="95">
        <f>'Orç. Pós Licitação'!I365</f>
        <v>0</v>
      </c>
      <c r="J377" s="96">
        <f>'BM 06'!L377</f>
        <v>0</v>
      </c>
      <c r="K377" s="97"/>
      <c r="L377" s="98">
        <f t="shared" si="67"/>
        <v>0</v>
      </c>
      <c r="M377" s="99">
        <f t="shared" si="68"/>
        <v>0</v>
      </c>
      <c r="N377" s="100">
        <f t="shared" si="69"/>
        <v>0</v>
      </c>
      <c r="O377" s="98">
        <f t="shared" si="70"/>
        <v>0</v>
      </c>
      <c r="P377" s="101">
        <f t="shared" si="71"/>
        <v>0</v>
      </c>
      <c r="Q377" s="102">
        <f t="shared" si="72"/>
        <v>0</v>
      </c>
    </row>
    <row r="378" spans="1:17" x14ac:dyDescent="0.2">
      <c r="A378" s="92" t="str">
        <f>Orçamento!A366</f>
        <v>12.10</v>
      </c>
      <c r="B378" s="39" t="str">
        <f>Orçamento!B366</f>
        <v>Sinapi</v>
      </c>
      <c r="C378" s="39">
        <f>Orçamento!C366</f>
        <v>0</v>
      </c>
      <c r="D378" s="93">
        <f>Orçamento!D366</f>
        <v>0</v>
      </c>
      <c r="E378" s="39">
        <f>Orçamento!E366</f>
        <v>0</v>
      </c>
      <c r="F378" s="94">
        <f>'Supressão-Acréscimo'!N378</f>
        <v>0</v>
      </c>
      <c r="G378" s="95">
        <f>'Orç. Pós Licitação'!G366</f>
        <v>0</v>
      </c>
      <c r="H378" s="95">
        <f>'Orç. Pós Licitação'!H366</f>
        <v>0</v>
      </c>
      <c r="I378" s="95">
        <f>'Orç. Pós Licitação'!I366</f>
        <v>0</v>
      </c>
      <c r="J378" s="96">
        <f>'BM 06'!L378</f>
        <v>0</v>
      </c>
      <c r="K378" s="97"/>
      <c r="L378" s="98">
        <f t="shared" si="67"/>
        <v>0</v>
      </c>
      <c r="M378" s="99">
        <f t="shared" si="68"/>
        <v>0</v>
      </c>
      <c r="N378" s="100">
        <f t="shared" si="69"/>
        <v>0</v>
      </c>
      <c r="O378" s="98">
        <f t="shared" si="70"/>
        <v>0</v>
      </c>
      <c r="P378" s="101">
        <f t="shared" si="71"/>
        <v>0</v>
      </c>
      <c r="Q378" s="102">
        <f t="shared" si="72"/>
        <v>0</v>
      </c>
    </row>
    <row r="379" spans="1:17" x14ac:dyDescent="0.2">
      <c r="A379" s="92" t="str">
        <f>Orçamento!A367</f>
        <v>12.11</v>
      </c>
      <c r="B379" s="39" t="str">
        <f>Orçamento!B367</f>
        <v>Sinapi</v>
      </c>
      <c r="C379" s="39">
        <f>Orçamento!C367</f>
        <v>0</v>
      </c>
      <c r="D379" s="93">
        <f>Orçamento!D367</f>
        <v>0</v>
      </c>
      <c r="E379" s="39">
        <f>Orçamento!E367</f>
        <v>0</v>
      </c>
      <c r="F379" s="94">
        <f>'Supressão-Acréscimo'!N379</f>
        <v>0</v>
      </c>
      <c r="G379" s="95">
        <f>'Orç. Pós Licitação'!G367</f>
        <v>0</v>
      </c>
      <c r="H379" s="95">
        <f>'Orç. Pós Licitação'!H367</f>
        <v>0</v>
      </c>
      <c r="I379" s="95">
        <f>'Orç. Pós Licitação'!I367</f>
        <v>0</v>
      </c>
      <c r="J379" s="96">
        <f>'BM 06'!L379</f>
        <v>0</v>
      </c>
      <c r="K379" s="97"/>
      <c r="L379" s="98">
        <f t="shared" si="67"/>
        <v>0</v>
      </c>
      <c r="M379" s="99">
        <f t="shared" si="68"/>
        <v>0</v>
      </c>
      <c r="N379" s="100">
        <f t="shared" si="69"/>
        <v>0</v>
      </c>
      <c r="O379" s="98">
        <f t="shared" si="70"/>
        <v>0</v>
      </c>
      <c r="P379" s="101">
        <f t="shared" si="71"/>
        <v>0</v>
      </c>
      <c r="Q379" s="102">
        <f t="shared" si="72"/>
        <v>0</v>
      </c>
    </row>
    <row r="380" spans="1:17" x14ac:dyDescent="0.2">
      <c r="A380" s="92" t="str">
        <f>Orçamento!A368</f>
        <v>12.12</v>
      </c>
      <c r="B380" s="39" t="str">
        <f>Orçamento!B368</f>
        <v>Sinapi</v>
      </c>
      <c r="C380" s="39">
        <f>Orçamento!C368</f>
        <v>0</v>
      </c>
      <c r="D380" s="93">
        <f>Orçamento!D368</f>
        <v>0</v>
      </c>
      <c r="E380" s="39">
        <f>Orçamento!E368</f>
        <v>0</v>
      </c>
      <c r="F380" s="94">
        <f>'Supressão-Acréscimo'!N380</f>
        <v>0</v>
      </c>
      <c r="G380" s="95">
        <f>'Orç. Pós Licitação'!G368</f>
        <v>0</v>
      </c>
      <c r="H380" s="95">
        <f>'Orç. Pós Licitação'!H368</f>
        <v>0</v>
      </c>
      <c r="I380" s="95">
        <f>'Orç. Pós Licitação'!I368</f>
        <v>0</v>
      </c>
      <c r="J380" s="96">
        <f>'BM 06'!L380</f>
        <v>0</v>
      </c>
      <c r="K380" s="97"/>
      <c r="L380" s="98">
        <f t="shared" si="67"/>
        <v>0</v>
      </c>
      <c r="M380" s="99">
        <f t="shared" si="68"/>
        <v>0</v>
      </c>
      <c r="N380" s="100">
        <f t="shared" si="69"/>
        <v>0</v>
      </c>
      <c r="O380" s="98">
        <f t="shared" si="70"/>
        <v>0</v>
      </c>
      <c r="P380" s="101">
        <f t="shared" si="71"/>
        <v>0</v>
      </c>
      <c r="Q380" s="102">
        <f t="shared" si="72"/>
        <v>0</v>
      </c>
    </row>
    <row r="381" spans="1:17" x14ac:dyDescent="0.2">
      <c r="A381" s="92" t="str">
        <f>Orçamento!A369</f>
        <v>12.13</v>
      </c>
      <c r="B381" s="39" t="str">
        <f>Orçamento!B369</f>
        <v>Sinapi</v>
      </c>
      <c r="C381" s="39">
        <f>Orçamento!C369</f>
        <v>0</v>
      </c>
      <c r="D381" s="93">
        <f>Orçamento!D369</f>
        <v>0</v>
      </c>
      <c r="E381" s="39">
        <f>Orçamento!E369</f>
        <v>0</v>
      </c>
      <c r="F381" s="94">
        <f>'Supressão-Acréscimo'!N381</f>
        <v>0</v>
      </c>
      <c r="G381" s="95">
        <f>'Orç. Pós Licitação'!G369</f>
        <v>0</v>
      </c>
      <c r="H381" s="95">
        <f>'Orç. Pós Licitação'!H369</f>
        <v>0</v>
      </c>
      <c r="I381" s="95">
        <f>'Orç. Pós Licitação'!I369</f>
        <v>0</v>
      </c>
      <c r="J381" s="96">
        <f>'BM 06'!L381</f>
        <v>0</v>
      </c>
      <c r="K381" s="97"/>
      <c r="L381" s="98">
        <f t="shared" si="67"/>
        <v>0</v>
      </c>
      <c r="M381" s="99">
        <f t="shared" si="68"/>
        <v>0</v>
      </c>
      <c r="N381" s="100">
        <f t="shared" si="69"/>
        <v>0</v>
      </c>
      <c r="O381" s="98">
        <f t="shared" si="70"/>
        <v>0</v>
      </c>
      <c r="P381" s="101">
        <f t="shared" si="71"/>
        <v>0</v>
      </c>
      <c r="Q381" s="102">
        <f t="shared" si="72"/>
        <v>0</v>
      </c>
    </row>
    <row r="382" spans="1:17" x14ac:dyDescent="0.2">
      <c r="A382" s="92" t="str">
        <f>Orçamento!A370</f>
        <v>12.14</v>
      </c>
      <c r="B382" s="39" t="str">
        <f>Orçamento!B370</f>
        <v>Sinapi</v>
      </c>
      <c r="C382" s="39">
        <f>Orçamento!C370</f>
        <v>0</v>
      </c>
      <c r="D382" s="93">
        <f>Orçamento!D370</f>
        <v>0</v>
      </c>
      <c r="E382" s="39">
        <f>Orçamento!E370</f>
        <v>0</v>
      </c>
      <c r="F382" s="94">
        <f>'Supressão-Acréscimo'!N382</f>
        <v>0</v>
      </c>
      <c r="G382" s="95">
        <f>'Orç. Pós Licitação'!G370</f>
        <v>0</v>
      </c>
      <c r="H382" s="95">
        <f>'Orç. Pós Licitação'!H370</f>
        <v>0</v>
      </c>
      <c r="I382" s="95">
        <f>'Orç. Pós Licitação'!I370</f>
        <v>0</v>
      </c>
      <c r="J382" s="96">
        <f>'BM 06'!L382</f>
        <v>0</v>
      </c>
      <c r="K382" s="97"/>
      <c r="L382" s="98">
        <f t="shared" si="67"/>
        <v>0</v>
      </c>
      <c r="M382" s="99">
        <f t="shared" si="68"/>
        <v>0</v>
      </c>
      <c r="N382" s="100">
        <f t="shared" si="69"/>
        <v>0</v>
      </c>
      <c r="O382" s="98">
        <f t="shared" si="70"/>
        <v>0</v>
      </c>
      <c r="P382" s="101">
        <f t="shared" si="71"/>
        <v>0</v>
      </c>
      <c r="Q382" s="102">
        <f t="shared" si="72"/>
        <v>0</v>
      </c>
    </row>
    <row r="383" spans="1:17" x14ac:dyDescent="0.2">
      <c r="A383" s="92" t="str">
        <f>Orçamento!A371</f>
        <v>12.15</v>
      </c>
      <c r="B383" s="39" t="str">
        <f>Orçamento!B371</f>
        <v>Sinapi</v>
      </c>
      <c r="C383" s="39">
        <f>Orçamento!C371</f>
        <v>0</v>
      </c>
      <c r="D383" s="93">
        <f>Orçamento!D371</f>
        <v>0</v>
      </c>
      <c r="E383" s="39">
        <f>Orçamento!E371</f>
        <v>0</v>
      </c>
      <c r="F383" s="94">
        <f>'Supressão-Acréscimo'!N383</f>
        <v>0</v>
      </c>
      <c r="G383" s="95">
        <f>'Orç. Pós Licitação'!G371</f>
        <v>0</v>
      </c>
      <c r="H383" s="95">
        <f>'Orç. Pós Licitação'!H371</f>
        <v>0</v>
      </c>
      <c r="I383" s="95">
        <f>'Orç. Pós Licitação'!I371</f>
        <v>0</v>
      </c>
      <c r="J383" s="96">
        <f>'BM 06'!L383</f>
        <v>0</v>
      </c>
      <c r="K383" s="97"/>
      <c r="L383" s="98">
        <f t="shared" si="67"/>
        <v>0</v>
      </c>
      <c r="M383" s="99">
        <f t="shared" si="68"/>
        <v>0</v>
      </c>
      <c r="N383" s="100">
        <f t="shared" si="69"/>
        <v>0</v>
      </c>
      <c r="O383" s="98">
        <f t="shared" si="70"/>
        <v>0</v>
      </c>
      <c r="P383" s="101">
        <f t="shared" si="71"/>
        <v>0</v>
      </c>
      <c r="Q383" s="102">
        <f t="shared" si="72"/>
        <v>0</v>
      </c>
    </row>
    <row r="384" spans="1:17" x14ac:dyDescent="0.2">
      <c r="A384" s="92" t="str">
        <f>Orçamento!A372</f>
        <v>12.16</v>
      </c>
      <c r="B384" s="39" t="str">
        <f>Orçamento!B372</f>
        <v>Sinapi</v>
      </c>
      <c r="C384" s="39">
        <f>Orçamento!C372</f>
        <v>0</v>
      </c>
      <c r="D384" s="93">
        <f>Orçamento!D372</f>
        <v>0</v>
      </c>
      <c r="E384" s="39">
        <f>Orçamento!E372</f>
        <v>0</v>
      </c>
      <c r="F384" s="94">
        <f>'Supressão-Acréscimo'!N384</f>
        <v>0</v>
      </c>
      <c r="G384" s="95">
        <f>'Orç. Pós Licitação'!G372</f>
        <v>0</v>
      </c>
      <c r="H384" s="95">
        <f>'Orç. Pós Licitação'!H372</f>
        <v>0</v>
      </c>
      <c r="I384" s="95">
        <f>'Orç. Pós Licitação'!I372</f>
        <v>0</v>
      </c>
      <c r="J384" s="96">
        <f>'BM 06'!L384</f>
        <v>0</v>
      </c>
      <c r="K384" s="97"/>
      <c r="L384" s="98">
        <f t="shared" si="67"/>
        <v>0</v>
      </c>
      <c r="M384" s="99">
        <f t="shared" si="68"/>
        <v>0</v>
      </c>
      <c r="N384" s="100">
        <f t="shared" si="69"/>
        <v>0</v>
      </c>
      <c r="O384" s="98">
        <f t="shared" si="70"/>
        <v>0</v>
      </c>
      <c r="P384" s="101">
        <f t="shared" si="71"/>
        <v>0</v>
      </c>
      <c r="Q384" s="102">
        <f t="shared" si="72"/>
        <v>0</v>
      </c>
    </row>
    <row r="385" spans="1:17" x14ac:dyDescent="0.2">
      <c r="A385" s="92" t="str">
        <f>Orçamento!A373</f>
        <v>12.17</v>
      </c>
      <c r="B385" s="39" t="str">
        <f>Orçamento!B373</f>
        <v>Sinapi</v>
      </c>
      <c r="C385" s="39">
        <f>Orçamento!C373</f>
        <v>0</v>
      </c>
      <c r="D385" s="93">
        <f>Orçamento!D373</f>
        <v>0</v>
      </c>
      <c r="E385" s="39">
        <f>Orçamento!E373</f>
        <v>0</v>
      </c>
      <c r="F385" s="94">
        <f>'Supressão-Acréscimo'!N385</f>
        <v>0</v>
      </c>
      <c r="G385" s="95">
        <f>'Orç. Pós Licitação'!G373</f>
        <v>0</v>
      </c>
      <c r="H385" s="95">
        <f>'Orç. Pós Licitação'!H373</f>
        <v>0</v>
      </c>
      <c r="I385" s="95">
        <f>'Orç. Pós Licitação'!I373</f>
        <v>0</v>
      </c>
      <c r="J385" s="96">
        <f>'BM 06'!L385</f>
        <v>0</v>
      </c>
      <c r="K385" s="97"/>
      <c r="L385" s="98">
        <f t="shared" si="67"/>
        <v>0</v>
      </c>
      <c r="M385" s="99">
        <f t="shared" si="68"/>
        <v>0</v>
      </c>
      <c r="N385" s="100">
        <f t="shared" si="69"/>
        <v>0</v>
      </c>
      <c r="O385" s="98">
        <f t="shared" si="70"/>
        <v>0</v>
      </c>
      <c r="P385" s="101">
        <f t="shared" si="71"/>
        <v>0</v>
      </c>
      <c r="Q385" s="102">
        <f t="shared" si="72"/>
        <v>0</v>
      </c>
    </row>
    <row r="386" spans="1:17" x14ac:dyDescent="0.2">
      <c r="A386" s="92" t="str">
        <f>Orçamento!A374</f>
        <v>12.18</v>
      </c>
      <c r="B386" s="39" t="str">
        <f>Orçamento!B374</f>
        <v>Sinapi</v>
      </c>
      <c r="C386" s="39">
        <f>Orçamento!C374</f>
        <v>0</v>
      </c>
      <c r="D386" s="93">
        <f>Orçamento!D374</f>
        <v>0</v>
      </c>
      <c r="E386" s="39">
        <f>Orçamento!E374</f>
        <v>0</v>
      </c>
      <c r="F386" s="94">
        <f>'Supressão-Acréscimo'!N386</f>
        <v>0</v>
      </c>
      <c r="G386" s="95">
        <f>'Orç. Pós Licitação'!G374</f>
        <v>0</v>
      </c>
      <c r="H386" s="95">
        <f>'Orç. Pós Licitação'!H374</f>
        <v>0</v>
      </c>
      <c r="I386" s="95">
        <f>'Orç. Pós Licitação'!I374</f>
        <v>0</v>
      </c>
      <c r="J386" s="96">
        <f>'BM 06'!L386</f>
        <v>0</v>
      </c>
      <c r="K386" s="97"/>
      <c r="L386" s="98">
        <f t="shared" si="67"/>
        <v>0</v>
      </c>
      <c r="M386" s="99">
        <f t="shared" si="68"/>
        <v>0</v>
      </c>
      <c r="N386" s="100">
        <f t="shared" si="69"/>
        <v>0</v>
      </c>
      <c r="O386" s="98">
        <f t="shared" si="70"/>
        <v>0</v>
      </c>
      <c r="P386" s="101">
        <f t="shared" si="71"/>
        <v>0</v>
      </c>
      <c r="Q386" s="102">
        <f t="shared" si="72"/>
        <v>0</v>
      </c>
    </row>
    <row r="387" spans="1:17" x14ac:dyDescent="0.2">
      <c r="A387" s="92" t="str">
        <f>Orçamento!A375</f>
        <v>12.19</v>
      </c>
      <c r="B387" s="39" t="str">
        <f>Orçamento!B375</f>
        <v>Sinapi</v>
      </c>
      <c r="C387" s="39">
        <f>Orçamento!C375</f>
        <v>0</v>
      </c>
      <c r="D387" s="93">
        <f>Orçamento!D375</f>
        <v>0</v>
      </c>
      <c r="E387" s="39">
        <f>Orçamento!E375</f>
        <v>0</v>
      </c>
      <c r="F387" s="94">
        <f>'Supressão-Acréscimo'!N387</f>
        <v>0</v>
      </c>
      <c r="G387" s="95">
        <f>'Orç. Pós Licitação'!G375</f>
        <v>0</v>
      </c>
      <c r="H387" s="95">
        <f>'Orç. Pós Licitação'!H375</f>
        <v>0</v>
      </c>
      <c r="I387" s="95">
        <f>'Orç. Pós Licitação'!I375</f>
        <v>0</v>
      </c>
      <c r="J387" s="96">
        <f>'BM 06'!L387</f>
        <v>0</v>
      </c>
      <c r="K387" s="97"/>
      <c r="L387" s="98">
        <f t="shared" si="67"/>
        <v>0</v>
      </c>
      <c r="M387" s="99">
        <f t="shared" si="68"/>
        <v>0</v>
      </c>
      <c r="N387" s="100">
        <f t="shared" si="69"/>
        <v>0</v>
      </c>
      <c r="O387" s="98">
        <f t="shared" si="70"/>
        <v>0</v>
      </c>
      <c r="P387" s="101">
        <f t="shared" si="71"/>
        <v>0</v>
      </c>
      <c r="Q387" s="102">
        <f t="shared" si="72"/>
        <v>0</v>
      </c>
    </row>
    <row r="388" spans="1:17" x14ac:dyDescent="0.2">
      <c r="A388" s="92" t="str">
        <f>Orçamento!A376</f>
        <v>12.20</v>
      </c>
      <c r="B388" s="39" t="str">
        <f>Orçamento!B376</f>
        <v>Sinapi</v>
      </c>
      <c r="C388" s="39">
        <f>Orçamento!C376</f>
        <v>0</v>
      </c>
      <c r="D388" s="93">
        <f>Orçamento!D376</f>
        <v>0</v>
      </c>
      <c r="E388" s="39">
        <f>Orçamento!E376</f>
        <v>0</v>
      </c>
      <c r="F388" s="94">
        <f>'Supressão-Acréscimo'!N388</f>
        <v>0</v>
      </c>
      <c r="G388" s="95">
        <f>'Orç. Pós Licitação'!G376</f>
        <v>0</v>
      </c>
      <c r="H388" s="95">
        <f>'Orç. Pós Licitação'!H376</f>
        <v>0</v>
      </c>
      <c r="I388" s="95">
        <f>'Orç. Pós Licitação'!I376</f>
        <v>0</v>
      </c>
      <c r="J388" s="96">
        <f>'BM 06'!L388</f>
        <v>0</v>
      </c>
      <c r="K388" s="97"/>
      <c r="L388" s="98">
        <f t="shared" si="67"/>
        <v>0</v>
      </c>
      <c r="M388" s="99">
        <f t="shared" si="68"/>
        <v>0</v>
      </c>
      <c r="N388" s="100">
        <f t="shared" si="69"/>
        <v>0</v>
      </c>
      <c r="O388" s="98">
        <f t="shared" si="70"/>
        <v>0</v>
      </c>
      <c r="P388" s="101">
        <f t="shared" si="71"/>
        <v>0</v>
      </c>
      <c r="Q388" s="102">
        <f t="shared" si="72"/>
        <v>0</v>
      </c>
    </row>
    <row r="389" spans="1:17" x14ac:dyDescent="0.2">
      <c r="A389" s="92" t="str">
        <f>Orçamento!A377</f>
        <v>12.21</v>
      </c>
      <c r="B389" s="39" t="str">
        <f>Orçamento!B377</f>
        <v>Sinapi</v>
      </c>
      <c r="C389" s="39">
        <f>Orçamento!C377</f>
        <v>0</v>
      </c>
      <c r="D389" s="93">
        <f>Orçamento!D377</f>
        <v>0</v>
      </c>
      <c r="E389" s="39">
        <f>Orçamento!E377</f>
        <v>0</v>
      </c>
      <c r="F389" s="94">
        <f>'Supressão-Acréscimo'!N389</f>
        <v>0</v>
      </c>
      <c r="G389" s="95">
        <f>'Orç. Pós Licitação'!G377</f>
        <v>0</v>
      </c>
      <c r="H389" s="95">
        <f>'Orç. Pós Licitação'!H377</f>
        <v>0</v>
      </c>
      <c r="I389" s="95">
        <f>'Orç. Pós Licitação'!I377</f>
        <v>0</v>
      </c>
      <c r="J389" s="96">
        <f>'BM 06'!L389</f>
        <v>0</v>
      </c>
      <c r="K389" s="97"/>
      <c r="L389" s="98">
        <f t="shared" si="67"/>
        <v>0</v>
      </c>
      <c r="M389" s="99">
        <f t="shared" si="68"/>
        <v>0</v>
      </c>
      <c r="N389" s="100">
        <f t="shared" si="69"/>
        <v>0</v>
      </c>
      <c r="O389" s="98">
        <f t="shared" si="70"/>
        <v>0</v>
      </c>
      <c r="P389" s="101">
        <f t="shared" si="71"/>
        <v>0</v>
      </c>
      <c r="Q389" s="102">
        <f t="shared" si="72"/>
        <v>0</v>
      </c>
    </row>
    <row r="390" spans="1:17" x14ac:dyDescent="0.2">
      <c r="A390" s="92" t="str">
        <f>Orçamento!A378</f>
        <v>12.22</v>
      </c>
      <c r="B390" s="39" t="str">
        <f>Orçamento!B378</f>
        <v>Sinapi</v>
      </c>
      <c r="C390" s="39">
        <f>Orçamento!C378</f>
        <v>0</v>
      </c>
      <c r="D390" s="93">
        <f>Orçamento!D378</f>
        <v>0</v>
      </c>
      <c r="E390" s="39">
        <f>Orçamento!E378</f>
        <v>0</v>
      </c>
      <c r="F390" s="94">
        <f>'Supressão-Acréscimo'!N390</f>
        <v>0</v>
      </c>
      <c r="G390" s="95">
        <f>'Orç. Pós Licitação'!G378</f>
        <v>0</v>
      </c>
      <c r="H390" s="95">
        <f>'Orç. Pós Licitação'!H378</f>
        <v>0</v>
      </c>
      <c r="I390" s="95">
        <f>'Orç. Pós Licitação'!I378</f>
        <v>0</v>
      </c>
      <c r="J390" s="96">
        <f>'BM 06'!L390</f>
        <v>0</v>
      </c>
      <c r="K390" s="97"/>
      <c r="L390" s="98">
        <f t="shared" si="67"/>
        <v>0</v>
      </c>
      <c r="M390" s="99">
        <f t="shared" si="68"/>
        <v>0</v>
      </c>
      <c r="N390" s="100">
        <f t="shared" si="69"/>
        <v>0</v>
      </c>
      <c r="O390" s="98">
        <f t="shared" si="70"/>
        <v>0</v>
      </c>
      <c r="P390" s="101">
        <f t="shared" si="71"/>
        <v>0</v>
      </c>
      <c r="Q390" s="102">
        <f t="shared" si="72"/>
        <v>0</v>
      </c>
    </row>
    <row r="391" spans="1:17" x14ac:dyDescent="0.2">
      <c r="A391" s="92" t="str">
        <f>Orçamento!A379</f>
        <v>12.23</v>
      </c>
      <c r="B391" s="39" t="str">
        <f>Orçamento!B379</f>
        <v>Sinapi</v>
      </c>
      <c r="C391" s="39">
        <f>Orçamento!C379</f>
        <v>0</v>
      </c>
      <c r="D391" s="93">
        <f>Orçamento!D379</f>
        <v>0</v>
      </c>
      <c r="E391" s="39">
        <f>Orçamento!E379</f>
        <v>0</v>
      </c>
      <c r="F391" s="94">
        <f>'Supressão-Acréscimo'!N391</f>
        <v>0</v>
      </c>
      <c r="G391" s="95">
        <f>'Orç. Pós Licitação'!G379</f>
        <v>0</v>
      </c>
      <c r="H391" s="95">
        <f>'Orç. Pós Licitação'!H379</f>
        <v>0</v>
      </c>
      <c r="I391" s="95">
        <f>'Orç. Pós Licitação'!I379</f>
        <v>0</v>
      </c>
      <c r="J391" s="96">
        <f>'BM 06'!L391</f>
        <v>0</v>
      </c>
      <c r="K391" s="97"/>
      <c r="L391" s="98">
        <f t="shared" si="67"/>
        <v>0</v>
      </c>
      <c r="M391" s="99">
        <f t="shared" si="68"/>
        <v>0</v>
      </c>
      <c r="N391" s="100">
        <f t="shared" si="69"/>
        <v>0</v>
      </c>
      <c r="O391" s="98">
        <f t="shared" si="70"/>
        <v>0</v>
      </c>
      <c r="P391" s="101">
        <f t="shared" si="71"/>
        <v>0</v>
      </c>
      <c r="Q391" s="102">
        <f t="shared" si="72"/>
        <v>0</v>
      </c>
    </row>
    <row r="392" spans="1:17" x14ac:dyDescent="0.2">
      <c r="A392" s="92" t="str">
        <f>Orçamento!A380</f>
        <v>12.24</v>
      </c>
      <c r="B392" s="39" t="str">
        <f>Orçamento!B380</f>
        <v>Sinapi</v>
      </c>
      <c r="C392" s="39">
        <f>Orçamento!C380</f>
        <v>0</v>
      </c>
      <c r="D392" s="93">
        <f>Orçamento!D380</f>
        <v>0</v>
      </c>
      <c r="E392" s="39">
        <f>Orçamento!E380</f>
        <v>0</v>
      </c>
      <c r="F392" s="94">
        <f>'Supressão-Acréscimo'!N392</f>
        <v>0</v>
      </c>
      <c r="G392" s="95">
        <f>'Orç. Pós Licitação'!G380</f>
        <v>0</v>
      </c>
      <c r="H392" s="95">
        <f>'Orç. Pós Licitação'!H380</f>
        <v>0</v>
      </c>
      <c r="I392" s="95">
        <f>'Orç. Pós Licitação'!I380</f>
        <v>0</v>
      </c>
      <c r="J392" s="96">
        <f>'BM 06'!L392</f>
        <v>0</v>
      </c>
      <c r="K392" s="97"/>
      <c r="L392" s="98">
        <f t="shared" si="67"/>
        <v>0</v>
      </c>
      <c r="M392" s="99">
        <f t="shared" si="68"/>
        <v>0</v>
      </c>
      <c r="N392" s="100">
        <f t="shared" si="69"/>
        <v>0</v>
      </c>
      <c r="O392" s="98">
        <f t="shared" si="70"/>
        <v>0</v>
      </c>
      <c r="P392" s="101">
        <f t="shared" si="71"/>
        <v>0</v>
      </c>
      <c r="Q392" s="102">
        <f t="shared" si="72"/>
        <v>0</v>
      </c>
    </row>
    <row r="393" spans="1:17" x14ac:dyDescent="0.2">
      <c r="A393" s="92" t="str">
        <f>Orçamento!A381</f>
        <v>12.25</v>
      </c>
      <c r="B393" s="39" t="str">
        <f>Orçamento!B381</f>
        <v>Sinapi</v>
      </c>
      <c r="C393" s="39">
        <f>Orçamento!C381</f>
        <v>0</v>
      </c>
      <c r="D393" s="93">
        <f>Orçamento!D381</f>
        <v>0</v>
      </c>
      <c r="E393" s="39">
        <f>Orçamento!E381</f>
        <v>0</v>
      </c>
      <c r="F393" s="94">
        <f>'Supressão-Acréscimo'!N393</f>
        <v>0</v>
      </c>
      <c r="G393" s="95">
        <f>'Orç. Pós Licitação'!G381</f>
        <v>0</v>
      </c>
      <c r="H393" s="95">
        <f>'Orç. Pós Licitação'!H381</f>
        <v>0</v>
      </c>
      <c r="I393" s="95">
        <f>'Orç. Pós Licitação'!I381</f>
        <v>0</v>
      </c>
      <c r="J393" s="96">
        <f>'BM 06'!L393</f>
        <v>0</v>
      </c>
      <c r="K393" s="97"/>
      <c r="L393" s="98">
        <f t="shared" si="67"/>
        <v>0</v>
      </c>
      <c r="M393" s="99">
        <f t="shared" si="68"/>
        <v>0</v>
      </c>
      <c r="N393" s="100">
        <f t="shared" si="69"/>
        <v>0</v>
      </c>
      <c r="O393" s="98">
        <f t="shared" si="70"/>
        <v>0</v>
      </c>
      <c r="P393" s="101">
        <f t="shared" si="71"/>
        <v>0</v>
      </c>
      <c r="Q393" s="102">
        <f t="shared" si="72"/>
        <v>0</v>
      </c>
    </row>
    <row r="394" spans="1:17" x14ac:dyDescent="0.2">
      <c r="A394" s="92" t="str">
        <f>Orçamento!A382</f>
        <v>12.26</v>
      </c>
      <c r="B394" s="39" t="str">
        <f>Orçamento!B382</f>
        <v>Sinapi</v>
      </c>
      <c r="C394" s="39">
        <f>Orçamento!C382</f>
        <v>0</v>
      </c>
      <c r="D394" s="93">
        <f>Orçamento!D382</f>
        <v>0</v>
      </c>
      <c r="E394" s="39">
        <f>Orçamento!E382</f>
        <v>0</v>
      </c>
      <c r="F394" s="94">
        <f>'Supressão-Acréscimo'!N394</f>
        <v>0</v>
      </c>
      <c r="G394" s="95">
        <f>'Orç. Pós Licitação'!G382</f>
        <v>0</v>
      </c>
      <c r="H394" s="95">
        <f>'Orç. Pós Licitação'!H382</f>
        <v>0</v>
      </c>
      <c r="I394" s="95">
        <f>'Orç. Pós Licitação'!I382</f>
        <v>0</v>
      </c>
      <c r="J394" s="96">
        <f>'BM 06'!L394</f>
        <v>0</v>
      </c>
      <c r="K394" s="97"/>
      <c r="L394" s="98">
        <f t="shared" si="67"/>
        <v>0</v>
      </c>
      <c r="M394" s="99">
        <f t="shared" si="68"/>
        <v>0</v>
      </c>
      <c r="N394" s="100">
        <f t="shared" si="69"/>
        <v>0</v>
      </c>
      <c r="O394" s="98">
        <f t="shared" si="70"/>
        <v>0</v>
      </c>
      <c r="P394" s="101">
        <f t="shared" si="71"/>
        <v>0</v>
      </c>
      <c r="Q394" s="102">
        <f t="shared" si="72"/>
        <v>0</v>
      </c>
    </row>
    <row r="395" spans="1:17" x14ac:dyDescent="0.2">
      <c r="A395" s="92" t="str">
        <f>Orçamento!A383</f>
        <v>12.27</v>
      </c>
      <c r="B395" s="39" t="str">
        <f>Orçamento!B383</f>
        <v>Sinapi</v>
      </c>
      <c r="C395" s="39">
        <f>Orçamento!C383</f>
        <v>0</v>
      </c>
      <c r="D395" s="93">
        <f>Orçamento!D383</f>
        <v>0</v>
      </c>
      <c r="E395" s="39">
        <f>Orçamento!E383</f>
        <v>0</v>
      </c>
      <c r="F395" s="94">
        <f>'Supressão-Acréscimo'!N395</f>
        <v>0</v>
      </c>
      <c r="G395" s="95">
        <f>'Orç. Pós Licitação'!G383</f>
        <v>0</v>
      </c>
      <c r="H395" s="95">
        <f>'Orç. Pós Licitação'!H383</f>
        <v>0</v>
      </c>
      <c r="I395" s="95">
        <f>'Orç. Pós Licitação'!I383</f>
        <v>0</v>
      </c>
      <c r="J395" s="96">
        <f>'BM 06'!L395</f>
        <v>0</v>
      </c>
      <c r="K395" s="97"/>
      <c r="L395" s="98">
        <f t="shared" si="67"/>
        <v>0</v>
      </c>
      <c r="M395" s="99">
        <f t="shared" si="68"/>
        <v>0</v>
      </c>
      <c r="N395" s="100">
        <f t="shared" si="69"/>
        <v>0</v>
      </c>
      <c r="O395" s="98">
        <f t="shared" si="70"/>
        <v>0</v>
      </c>
      <c r="P395" s="101">
        <f t="shared" si="71"/>
        <v>0</v>
      </c>
      <c r="Q395" s="102">
        <f t="shared" si="72"/>
        <v>0</v>
      </c>
    </row>
    <row r="396" spans="1:17" x14ac:dyDescent="0.2">
      <c r="A396" s="92" t="str">
        <f>Orçamento!A384</f>
        <v>12.28</v>
      </c>
      <c r="B396" s="39" t="str">
        <f>Orçamento!B384</f>
        <v>Sinapi</v>
      </c>
      <c r="C396" s="39">
        <f>Orçamento!C384</f>
        <v>0</v>
      </c>
      <c r="D396" s="93">
        <f>Orçamento!D384</f>
        <v>0</v>
      </c>
      <c r="E396" s="39">
        <f>Orçamento!E384</f>
        <v>0</v>
      </c>
      <c r="F396" s="94">
        <f>'Supressão-Acréscimo'!N396</f>
        <v>0</v>
      </c>
      <c r="G396" s="95">
        <f>'Orç. Pós Licitação'!G384</f>
        <v>0</v>
      </c>
      <c r="H396" s="95">
        <f>'Orç. Pós Licitação'!H384</f>
        <v>0</v>
      </c>
      <c r="I396" s="95">
        <f>'Orç. Pós Licitação'!I384</f>
        <v>0</v>
      </c>
      <c r="J396" s="96">
        <f>'BM 06'!L396</f>
        <v>0</v>
      </c>
      <c r="K396" s="97"/>
      <c r="L396" s="98">
        <f t="shared" si="67"/>
        <v>0</v>
      </c>
      <c r="M396" s="99">
        <f t="shared" si="68"/>
        <v>0</v>
      </c>
      <c r="N396" s="100">
        <f t="shared" si="69"/>
        <v>0</v>
      </c>
      <c r="O396" s="98">
        <f t="shared" si="70"/>
        <v>0</v>
      </c>
      <c r="P396" s="101">
        <f t="shared" si="71"/>
        <v>0</v>
      </c>
      <c r="Q396" s="102">
        <f t="shared" si="72"/>
        <v>0</v>
      </c>
    </row>
    <row r="397" spans="1:17" x14ac:dyDescent="0.2">
      <c r="A397" s="92" t="str">
        <f>Orçamento!A385</f>
        <v>12.29</v>
      </c>
      <c r="B397" s="39" t="str">
        <f>Orçamento!B385</f>
        <v>Sinapi</v>
      </c>
      <c r="C397" s="39">
        <f>Orçamento!C385</f>
        <v>0</v>
      </c>
      <c r="D397" s="93">
        <f>Orçamento!D385</f>
        <v>0</v>
      </c>
      <c r="E397" s="39">
        <f>Orçamento!E385</f>
        <v>0</v>
      </c>
      <c r="F397" s="94">
        <f>'Supressão-Acréscimo'!N397</f>
        <v>0</v>
      </c>
      <c r="G397" s="95">
        <f>'Orç. Pós Licitação'!G385</f>
        <v>0</v>
      </c>
      <c r="H397" s="95">
        <f>'Orç. Pós Licitação'!H385</f>
        <v>0</v>
      </c>
      <c r="I397" s="95">
        <f>'Orç. Pós Licitação'!I385</f>
        <v>0</v>
      </c>
      <c r="J397" s="96">
        <f>'BM 06'!L397</f>
        <v>0</v>
      </c>
      <c r="K397" s="97"/>
      <c r="L397" s="98">
        <f t="shared" si="67"/>
        <v>0</v>
      </c>
      <c r="M397" s="99">
        <f t="shared" si="68"/>
        <v>0</v>
      </c>
      <c r="N397" s="100">
        <f t="shared" si="69"/>
        <v>0</v>
      </c>
      <c r="O397" s="98">
        <f t="shared" si="70"/>
        <v>0</v>
      </c>
      <c r="P397" s="101">
        <f t="shared" si="71"/>
        <v>0</v>
      </c>
      <c r="Q397" s="102">
        <f t="shared" si="72"/>
        <v>0</v>
      </c>
    </row>
    <row r="398" spans="1:17" x14ac:dyDescent="0.2">
      <c r="A398" s="92" t="str">
        <f>Orçamento!A386</f>
        <v>12.30</v>
      </c>
      <c r="B398" s="39" t="str">
        <f>Orçamento!B386</f>
        <v>Sinapi</v>
      </c>
      <c r="C398" s="39">
        <f>Orçamento!C386</f>
        <v>0</v>
      </c>
      <c r="D398" s="93">
        <f>Orçamento!D386</f>
        <v>0</v>
      </c>
      <c r="E398" s="39">
        <f>Orçamento!E386</f>
        <v>0</v>
      </c>
      <c r="F398" s="94">
        <f>'Supressão-Acréscimo'!N398</f>
        <v>0</v>
      </c>
      <c r="G398" s="95">
        <f>'Orç. Pós Licitação'!G386</f>
        <v>0</v>
      </c>
      <c r="H398" s="95">
        <f>'Orç. Pós Licitação'!H386</f>
        <v>0</v>
      </c>
      <c r="I398" s="95">
        <f>'Orç. Pós Licitação'!I386</f>
        <v>0</v>
      </c>
      <c r="J398" s="96">
        <f>'BM 06'!L398</f>
        <v>0</v>
      </c>
      <c r="K398" s="97"/>
      <c r="L398" s="98">
        <f t="shared" si="67"/>
        <v>0</v>
      </c>
      <c r="M398" s="99">
        <f t="shared" si="68"/>
        <v>0</v>
      </c>
      <c r="N398" s="100">
        <f t="shared" si="69"/>
        <v>0</v>
      </c>
      <c r="O398" s="98">
        <f t="shared" si="70"/>
        <v>0</v>
      </c>
      <c r="P398" s="101">
        <f t="shared" si="71"/>
        <v>0</v>
      </c>
      <c r="Q398" s="102">
        <f t="shared" si="72"/>
        <v>0</v>
      </c>
    </row>
    <row r="399" spans="1:17" s="2" customFormat="1" ht="15.75" x14ac:dyDescent="0.25">
      <c r="A399" s="449"/>
      <c r="B399" s="434"/>
      <c r="C399" s="434"/>
      <c r="D399" s="435"/>
      <c r="E399" s="430" t="s">
        <v>1116</v>
      </c>
      <c r="F399" s="434"/>
      <c r="G399" s="434"/>
      <c r="H399" s="436"/>
      <c r="I399" s="437">
        <f>SUM(I369:I398)</f>
        <v>16.079999999999998</v>
      </c>
      <c r="J399" s="438"/>
      <c r="K399" s="438"/>
      <c r="L399" s="438"/>
      <c r="M399" s="437">
        <f>SUM(M369:M398)</f>
        <v>0</v>
      </c>
      <c r="N399" s="437">
        <f>SUM(N369:N398)</f>
        <v>0</v>
      </c>
      <c r="O399" s="437">
        <f>SUM(O369:O398)</f>
        <v>0</v>
      </c>
      <c r="P399" s="439"/>
      <c r="Q399" s="450">
        <f>SUM(Q369:Q398)</f>
        <v>16.079999999999998</v>
      </c>
    </row>
    <row r="400" spans="1:17" s="3" customFormat="1" ht="31.5" x14ac:dyDescent="0.25">
      <c r="A400" s="451" t="str">
        <f>Orçamento!A387</f>
        <v>13.0</v>
      </c>
      <c r="B400" s="427"/>
      <c r="C400" s="427"/>
      <c r="D400" s="428" t="str">
        <f>Orçamento!D387</f>
        <v>INSTALAÇÃO DA BOMBA DE RECALQUE - BOMBA E INSTALAÇÕES ELÉTRICAS</v>
      </c>
      <c r="E400" s="427"/>
      <c r="F400" s="427"/>
      <c r="G400" s="429"/>
      <c r="H400" s="430"/>
      <c r="I400" s="430"/>
      <c r="J400" s="431"/>
      <c r="K400" s="431"/>
      <c r="L400" s="431"/>
      <c r="M400" s="432"/>
      <c r="N400" s="433">
        <f>N431/I431</f>
        <v>0</v>
      </c>
      <c r="O400" s="433">
        <f>O431/I431</f>
        <v>0</v>
      </c>
      <c r="P400" s="433"/>
      <c r="Q400" s="452">
        <f>Q431/I431</f>
        <v>1</v>
      </c>
    </row>
    <row r="401" spans="1:17" ht="99.75" x14ac:dyDescent="0.2">
      <c r="A401" s="92" t="str">
        <f>Orçamento!A388</f>
        <v>13.1</v>
      </c>
      <c r="B401" s="39" t="str">
        <f>Orçamento!B388</f>
        <v>Cotação</v>
      </c>
      <c r="C401" s="39">
        <f>Orçamento!C388</f>
        <v>0</v>
      </c>
      <c r="D401" s="93" t="str">
        <f>Orçamento!D388</f>
        <v>Quadro de comando em caixa metálica com pintura epóxi, para controle da bomba de recalque de 30cv, 380 V, soft starter para acionamento da bomba com opção manual e automática, com disjuntor geral e motor, DR, sinalizador, DPS, sistema de aterramento com 3 hastes e demais componentes para o perfeito funcionamento do sistema da bomba (relé falta de fase, relé térmico, fusível). O painel elétrico deve atender as normas técnicas de segurança</v>
      </c>
      <c r="E401" s="39" t="str">
        <f>Orçamento!E388</f>
        <v>UNID</v>
      </c>
      <c r="F401" s="94">
        <f>'Supressão-Acréscimo'!N401</f>
        <v>1</v>
      </c>
      <c r="G401" s="95">
        <f>'Orç. Pós Licitação'!G388</f>
        <v>17200</v>
      </c>
      <c r="H401" s="95">
        <f>'Orç. Pós Licitação'!H388</f>
        <v>21328</v>
      </c>
      <c r="I401" s="95">
        <f>'Orç. Pós Licitação'!I388</f>
        <v>21328</v>
      </c>
      <c r="J401" s="96">
        <f>'BM 06'!L401</f>
        <v>0</v>
      </c>
      <c r="K401" s="97"/>
      <c r="L401" s="98">
        <f>J401+K401</f>
        <v>0</v>
      </c>
      <c r="M401" s="99">
        <f>ROUND(H401*J401,2)</f>
        <v>0</v>
      </c>
      <c r="N401" s="100">
        <f>ROUND(H401*K401,2)</f>
        <v>0</v>
      </c>
      <c r="O401" s="98">
        <f>ROUND(H401*L401,2)</f>
        <v>0</v>
      </c>
      <c r="P401" s="101">
        <f>F401-L401</f>
        <v>1</v>
      </c>
      <c r="Q401" s="102">
        <f>I401-O401</f>
        <v>21328</v>
      </c>
    </row>
    <row r="402" spans="1:17" x14ac:dyDescent="0.2">
      <c r="A402" s="92" t="str">
        <f>Orçamento!A389</f>
        <v>13.2</v>
      </c>
      <c r="B402" s="39" t="str">
        <f>Orçamento!B389</f>
        <v>Cotação</v>
      </c>
      <c r="C402" s="39">
        <f>Orçamento!C389</f>
        <v>0</v>
      </c>
      <c r="D402" s="93" t="str">
        <f>Orçamento!D389</f>
        <v>Cabo flexível isolado 16,0 mm²</v>
      </c>
      <c r="E402" s="39" t="str">
        <f>Orçamento!E389</f>
        <v>M</v>
      </c>
      <c r="F402" s="94">
        <f>'Supressão-Acréscimo'!N402</f>
        <v>240</v>
      </c>
      <c r="G402" s="95">
        <f>'Orç. Pós Licitação'!G389</f>
        <v>25.9</v>
      </c>
      <c r="H402" s="95">
        <f>'Orç. Pós Licitação'!H389</f>
        <v>32.119999999999997</v>
      </c>
      <c r="I402" s="95">
        <f>'Orç. Pós Licitação'!I389</f>
        <v>7708.8</v>
      </c>
      <c r="J402" s="96">
        <f>'BM 06'!L402</f>
        <v>0</v>
      </c>
      <c r="K402" s="97"/>
      <c r="L402" s="98">
        <f t="shared" ref="L402:L430" si="73">J402+K402</f>
        <v>0</v>
      </c>
      <c r="M402" s="99">
        <f t="shared" ref="M402:M430" si="74">ROUND(H402*J402,2)</f>
        <v>0</v>
      </c>
      <c r="N402" s="100">
        <f t="shared" ref="N402:N430" si="75">ROUND(H402*K402,2)</f>
        <v>0</v>
      </c>
      <c r="O402" s="98">
        <f t="shared" ref="O402:O430" si="76">ROUND(H402*L402,2)</f>
        <v>0</v>
      </c>
      <c r="P402" s="101">
        <f t="shared" ref="P402:P430" si="77">F402-L402</f>
        <v>240</v>
      </c>
      <c r="Q402" s="102">
        <f t="shared" ref="Q402:Q430" si="78">I402-O402</f>
        <v>7708.8</v>
      </c>
    </row>
    <row r="403" spans="1:17" ht="57" x14ac:dyDescent="0.2">
      <c r="A403" s="92" t="str">
        <f>Orçamento!A390</f>
        <v>13.3</v>
      </c>
      <c r="B403" s="39" t="str">
        <f>Orçamento!B390</f>
        <v>Cotação</v>
      </c>
      <c r="C403" s="39">
        <f>Orçamento!C390</f>
        <v>0</v>
      </c>
      <c r="D403" s="93" t="str">
        <f>Orçamento!D390</f>
        <v>Fornecimento e instalação de bomba anfíbia para recalque de água bruta, 30CV, 4 estágios, vazão de 22 m³/h, AMT 150 mca, rotor radial, monobloco, tensão de 380V, 1750 rpm, 60 Hz, relé RTD, e com fornecimento de crivo em aço carbono com pintura eletrostática</v>
      </c>
      <c r="E403" s="39" t="str">
        <f>Orçamento!E390</f>
        <v>UNID</v>
      </c>
      <c r="F403" s="94">
        <f>'Supressão-Acréscimo'!N403</f>
        <v>1</v>
      </c>
      <c r="G403" s="95">
        <f>'Orç. Pós Licitação'!G390</f>
        <v>146960</v>
      </c>
      <c r="H403" s="95">
        <f>'Orç. Pós Licitação'!H390</f>
        <v>182230.39999999999</v>
      </c>
      <c r="I403" s="95">
        <f>'Orç. Pós Licitação'!I390</f>
        <v>182230.39999999999</v>
      </c>
      <c r="J403" s="96">
        <f>'BM 06'!L403</f>
        <v>0</v>
      </c>
      <c r="K403" s="97"/>
      <c r="L403" s="98">
        <f t="shared" si="73"/>
        <v>0</v>
      </c>
      <c r="M403" s="99">
        <f t="shared" si="74"/>
        <v>0</v>
      </c>
      <c r="N403" s="100">
        <f t="shared" si="75"/>
        <v>0</v>
      </c>
      <c r="O403" s="98">
        <f t="shared" si="76"/>
        <v>0</v>
      </c>
      <c r="P403" s="101">
        <f t="shared" si="77"/>
        <v>1</v>
      </c>
      <c r="Q403" s="102">
        <f t="shared" si="78"/>
        <v>182230.39999999999</v>
      </c>
    </row>
    <row r="404" spans="1:17" x14ac:dyDescent="0.2">
      <c r="A404" s="92" t="str">
        <f>Orçamento!A391</f>
        <v>13.4</v>
      </c>
      <c r="B404" s="39" t="str">
        <f>Orçamento!B391</f>
        <v>Sinapi</v>
      </c>
      <c r="C404" s="39">
        <f>Orçamento!C391</f>
        <v>0</v>
      </c>
      <c r="D404" s="93">
        <f>Orçamento!D391</f>
        <v>0</v>
      </c>
      <c r="E404" s="39">
        <f>Orçamento!E391</f>
        <v>0</v>
      </c>
      <c r="F404" s="94">
        <f>'Supressão-Acréscimo'!N404</f>
        <v>0</v>
      </c>
      <c r="G404" s="95">
        <f>'Orç. Pós Licitação'!G391</f>
        <v>0</v>
      </c>
      <c r="H404" s="95">
        <f>'Orç. Pós Licitação'!H391</f>
        <v>0</v>
      </c>
      <c r="I404" s="95">
        <f>'Orç. Pós Licitação'!I391</f>
        <v>0</v>
      </c>
      <c r="J404" s="96">
        <f>'BM 06'!L404</f>
        <v>0</v>
      </c>
      <c r="K404" s="97"/>
      <c r="L404" s="98">
        <f t="shared" si="73"/>
        <v>0</v>
      </c>
      <c r="M404" s="99">
        <f t="shared" si="74"/>
        <v>0</v>
      </c>
      <c r="N404" s="100">
        <f t="shared" si="75"/>
        <v>0</v>
      </c>
      <c r="O404" s="98">
        <f t="shared" si="76"/>
        <v>0</v>
      </c>
      <c r="P404" s="101">
        <f t="shared" si="77"/>
        <v>0</v>
      </c>
      <c r="Q404" s="102">
        <f t="shared" si="78"/>
        <v>0</v>
      </c>
    </row>
    <row r="405" spans="1:17" x14ac:dyDescent="0.2">
      <c r="A405" s="92" t="str">
        <f>Orçamento!A392</f>
        <v>13.5</v>
      </c>
      <c r="B405" s="39" t="str">
        <f>Orçamento!B392</f>
        <v>Sinapi</v>
      </c>
      <c r="C405" s="39">
        <f>Orçamento!C392</f>
        <v>0</v>
      </c>
      <c r="D405" s="93">
        <f>Orçamento!D392</f>
        <v>0</v>
      </c>
      <c r="E405" s="39">
        <f>Orçamento!E392</f>
        <v>0</v>
      </c>
      <c r="F405" s="94">
        <f>'Supressão-Acréscimo'!N405</f>
        <v>0</v>
      </c>
      <c r="G405" s="95">
        <f>'Orç. Pós Licitação'!G392</f>
        <v>0</v>
      </c>
      <c r="H405" s="95">
        <f>'Orç. Pós Licitação'!H392</f>
        <v>0</v>
      </c>
      <c r="I405" s="95">
        <f>'Orç. Pós Licitação'!I392</f>
        <v>0</v>
      </c>
      <c r="J405" s="96">
        <f>'BM 06'!L405</f>
        <v>0</v>
      </c>
      <c r="K405" s="97"/>
      <c r="L405" s="98">
        <f t="shared" si="73"/>
        <v>0</v>
      </c>
      <c r="M405" s="99">
        <f t="shared" si="74"/>
        <v>0</v>
      </c>
      <c r="N405" s="100">
        <f t="shared" si="75"/>
        <v>0</v>
      </c>
      <c r="O405" s="98">
        <f t="shared" si="76"/>
        <v>0</v>
      </c>
      <c r="P405" s="101">
        <f t="shared" si="77"/>
        <v>0</v>
      </c>
      <c r="Q405" s="102">
        <f t="shared" si="78"/>
        <v>0</v>
      </c>
    </row>
    <row r="406" spans="1:17" x14ac:dyDescent="0.2">
      <c r="A406" s="92" t="str">
        <f>Orçamento!A393</f>
        <v>13.6</v>
      </c>
      <c r="B406" s="39" t="str">
        <f>Orçamento!B393</f>
        <v>Sinapi</v>
      </c>
      <c r="C406" s="39">
        <f>Orçamento!C393</f>
        <v>0</v>
      </c>
      <c r="D406" s="93">
        <f>Orçamento!D393</f>
        <v>0</v>
      </c>
      <c r="E406" s="39">
        <f>Orçamento!E393</f>
        <v>0</v>
      </c>
      <c r="F406" s="94">
        <f>'Supressão-Acréscimo'!N406</f>
        <v>0</v>
      </c>
      <c r="G406" s="95">
        <f>'Orç. Pós Licitação'!G393</f>
        <v>0</v>
      </c>
      <c r="H406" s="95">
        <f>'Orç. Pós Licitação'!H393</f>
        <v>0</v>
      </c>
      <c r="I406" s="95">
        <f>'Orç. Pós Licitação'!I393</f>
        <v>0</v>
      </c>
      <c r="J406" s="96">
        <f>'BM 06'!L406</f>
        <v>0</v>
      </c>
      <c r="K406" s="97"/>
      <c r="L406" s="98">
        <f t="shared" si="73"/>
        <v>0</v>
      </c>
      <c r="M406" s="99">
        <f t="shared" si="74"/>
        <v>0</v>
      </c>
      <c r="N406" s="100">
        <f t="shared" si="75"/>
        <v>0</v>
      </c>
      <c r="O406" s="98">
        <f t="shared" si="76"/>
        <v>0</v>
      </c>
      <c r="P406" s="101">
        <f t="shared" si="77"/>
        <v>0</v>
      </c>
      <c r="Q406" s="102">
        <f t="shared" si="78"/>
        <v>0</v>
      </c>
    </row>
    <row r="407" spans="1:17" x14ac:dyDescent="0.2">
      <c r="A407" s="92" t="str">
        <f>Orçamento!A394</f>
        <v>13.7</v>
      </c>
      <c r="B407" s="39" t="str">
        <f>Orçamento!B394</f>
        <v>Sinapi</v>
      </c>
      <c r="C407" s="39">
        <f>Orçamento!C394</f>
        <v>0</v>
      </c>
      <c r="D407" s="93">
        <f>Orçamento!D394</f>
        <v>0</v>
      </c>
      <c r="E407" s="39">
        <f>Orçamento!E394</f>
        <v>0</v>
      </c>
      <c r="F407" s="94">
        <f>'Supressão-Acréscimo'!N407</f>
        <v>0</v>
      </c>
      <c r="G407" s="95">
        <f>'Orç. Pós Licitação'!G394</f>
        <v>0</v>
      </c>
      <c r="H407" s="95">
        <f>'Orç. Pós Licitação'!H394</f>
        <v>0</v>
      </c>
      <c r="I407" s="95">
        <f>'Orç. Pós Licitação'!I394</f>
        <v>0</v>
      </c>
      <c r="J407" s="96">
        <f>'BM 06'!L407</f>
        <v>0</v>
      </c>
      <c r="K407" s="97"/>
      <c r="L407" s="98">
        <f t="shared" si="73"/>
        <v>0</v>
      </c>
      <c r="M407" s="99">
        <f t="shared" si="74"/>
        <v>0</v>
      </c>
      <c r="N407" s="100">
        <f t="shared" si="75"/>
        <v>0</v>
      </c>
      <c r="O407" s="98">
        <f t="shared" si="76"/>
        <v>0</v>
      </c>
      <c r="P407" s="101">
        <f t="shared" si="77"/>
        <v>0</v>
      </c>
      <c r="Q407" s="102">
        <f t="shared" si="78"/>
        <v>0</v>
      </c>
    </row>
    <row r="408" spans="1:17" x14ac:dyDescent="0.2">
      <c r="A408" s="92" t="str">
        <f>Orçamento!A395</f>
        <v>13.8</v>
      </c>
      <c r="B408" s="39" t="str">
        <f>Orçamento!B395</f>
        <v>Sinapi</v>
      </c>
      <c r="C408" s="39">
        <f>Orçamento!C395</f>
        <v>0</v>
      </c>
      <c r="D408" s="93">
        <f>Orçamento!D395</f>
        <v>0</v>
      </c>
      <c r="E408" s="39">
        <f>Orçamento!E395</f>
        <v>0</v>
      </c>
      <c r="F408" s="94">
        <f>'Supressão-Acréscimo'!N408</f>
        <v>0</v>
      </c>
      <c r="G408" s="95">
        <f>'Orç. Pós Licitação'!G395</f>
        <v>0</v>
      </c>
      <c r="H408" s="95">
        <f>'Orç. Pós Licitação'!H395</f>
        <v>0</v>
      </c>
      <c r="I408" s="95">
        <f>'Orç. Pós Licitação'!I395</f>
        <v>0</v>
      </c>
      <c r="J408" s="96">
        <f>'BM 06'!L408</f>
        <v>0</v>
      </c>
      <c r="K408" s="97"/>
      <c r="L408" s="98">
        <f t="shared" si="73"/>
        <v>0</v>
      </c>
      <c r="M408" s="99">
        <f t="shared" si="74"/>
        <v>0</v>
      </c>
      <c r="N408" s="100">
        <f t="shared" si="75"/>
        <v>0</v>
      </c>
      <c r="O408" s="98">
        <f t="shared" si="76"/>
        <v>0</v>
      </c>
      <c r="P408" s="101">
        <f t="shared" si="77"/>
        <v>0</v>
      </c>
      <c r="Q408" s="102">
        <f t="shared" si="78"/>
        <v>0</v>
      </c>
    </row>
    <row r="409" spans="1:17" x14ac:dyDescent="0.2">
      <c r="A409" s="92" t="str">
        <f>Orçamento!A396</f>
        <v>13.9</v>
      </c>
      <c r="B409" s="39" t="str">
        <f>Orçamento!B396</f>
        <v>Sinapi</v>
      </c>
      <c r="C409" s="39">
        <f>Orçamento!C396</f>
        <v>0</v>
      </c>
      <c r="D409" s="93">
        <f>Orçamento!D396</f>
        <v>0</v>
      </c>
      <c r="E409" s="39">
        <f>Orçamento!E396</f>
        <v>0</v>
      </c>
      <c r="F409" s="94">
        <f>'Supressão-Acréscimo'!N409</f>
        <v>0</v>
      </c>
      <c r="G409" s="95">
        <f>'Orç. Pós Licitação'!G396</f>
        <v>0</v>
      </c>
      <c r="H409" s="95">
        <f>'Orç. Pós Licitação'!H396</f>
        <v>0</v>
      </c>
      <c r="I409" s="95">
        <f>'Orç. Pós Licitação'!I396</f>
        <v>0</v>
      </c>
      <c r="J409" s="96">
        <f>'BM 06'!L409</f>
        <v>0</v>
      </c>
      <c r="K409" s="97"/>
      <c r="L409" s="98">
        <f t="shared" si="73"/>
        <v>0</v>
      </c>
      <c r="M409" s="99">
        <f t="shared" si="74"/>
        <v>0</v>
      </c>
      <c r="N409" s="100">
        <f t="shared" si="75"/>
        <v>0</v>
      </c>
      <c r="O409" s="98">
        <f t="shared" si="76"/>
        <v>0</v>
      </c>
      <c r="P409" s="101">
        <f t="shared" si="77"/>
        <v>0</v>
      </c>
      <c r="Q409" s="102">
        <f t="shared" si="78"/>
        <v>0</v>
      </c>
    </row>
    <row r="410" spans="1:17" x14ac:dyDescent="0.2">
      <c r="A410" s="92" t="str">
        <f>Orçamento!A397</f>
        <v>13.10</v>
      </c>
      <c r="B410" s="39" t="str">
        <f>Orçamento!B397</f>
        <v>Sinapi</v>
      </c>
      <c r="C410" s="39">
        <f>Orçamento!C397</f>
        <v>0</v>
      </c>
      <c r="D410" s="93">
        <f>Orçamento!D397</f>
        <v>0</v>
      </c>
      <c r="E410" s="39">
        <f>Orçamento!E397</f>
        <v>0</v>
      </c>
      <c r="F410" s="94">
        <f>'Supressão-Acréscimo'!N410</f>
        <v>0</v>
      </c>
      <c r="G410" s="95">
        <f>'Orç. Pós Licitação'!G397</f>
        <v>0</v>
      </c>
      <c r="H410" s="95">
        <f>'Orç. Pós Licitação'!H397</f>
        <v>0</v>
      </c>
      <c r="I410" s="95">
        <f>'Orç. Pós Licitação'!I397</f>
        <v>0</v>
      </c>
      <c r="J410" s="96">
        <f>'BM 06'!L410</f>
        <v>0</v>
      </c>
      <c r="K410" s="97"/>
      <c r="L410" s="98">
        <f t="shared" si="73"/>
        <v>0</v>
      </c>
      <c r="M410" s="99">
        <f t="shared" si="74"/>
        <v>0</v>
      </c>
      <c r="N410" s="100">
        <f t="shared" si="75"/>
        <v>0</v>
      </c>
      <c r="O410" s="98">
        <f t="shared" si="76"/>
        <v>0</v>
      </c>
      <c r="P410" s="101">
        <f t="shared" si="77"/>
        <v>0</v>
      </c>
      <c r="Q410" s="102">
        <f t="shared" si="78"/>
        <v>0</v>
      </c>
    </row>
    <row r="411" spans="1:17" x14ac:dyDescent="0.2">
      <c r="A411" s="92" t="str">
        <f>Orçamento!A398</f>
        <v>13.11</v>
      </c>
      <c r="B411" s="39" t="str">
        <f>Orçamento!B398</f>
        <v>Sinapi</v>
      </c>
      <c r="C411" s="39">
        <f>Orçamento!C398</f>
        <v>0</v>
      </c>
      <c r="D411" s="93">
        <f>Orçamento!D398</f>
        <v>0</v>
      </c>
      <c r="E411" s="39">
        <f>Orçamento!E398</f>
        <v>0</v>
      </c>
      <c r="F411" s="94">
        <f>'Supressão-Acréscimo'!N411</f>
        <v>0</v>
      </c>
      <c r="G411" s="95">
        <f>'Orç. Pós Licitação'!G398</f>
        <v>0</v>
      </c>
      <c r="H411" s="95">
        <f>'Orç. Pós Licitação'!H398</f>
        <v>0</v>
      </c>
      <c r="I411" s="95">
        <f>'Orç. Pós Licitação'!I398</f>
        <v>0</v>
      </c>
      <c r="J411" s="96">
        <f>'BM 06'!L411</f>
        <v>0</v>
      </c>
      <c r="K411" s="97"/>
      <c r="L411" s="98">
        <f t="shared" si="73"/>
        <v>0</v>
      </c>
      <c r="M411" s="99">
        <f t="shared" si="74"/>
        <v>0</v>
      </c>
      <c r="N411" s="100">
        <f t="shared" si="75"/>
        <v>0</v>
      </c>
      <c r="O411" s="98">
        <f t="shared" si="76"/>
        <v>0</v>
      </c>
      <c r="P411" s="101">
        <f t="shared" si="77"/>
        <v>0</v>
      </c>
      <c r="Q411" s="102">
        <f t="shared" si="78"/>
        <v>0</v>
      </c>
    </row>
    <row r="412" spans="1:17" x14ac:dyDescent="0.2">
      <c r="A412" s="92" t="str">
        <f>Orçamento!A399</f>
        <v>13.12</v>
      </c>
      <c r="B412" s="39" t="str">
        <f>Orçamento!B399</f>
        <v>Sinapi</v>
      </c>
      <c r="C412" s="39">
        <f>Orçamento!C399</f>
        <v>0</v>
      </c>
      <c r="D412" s="93">
        <f>Orçamento!D399</f>
        <v>0</v>
      </c>
      <c r="E412" s="39">
        <f>Orçamento!E399</f>
        <v>0</v>
      </c>
      <c r="F412" s="94">
        <f>'Supressão-Acréscimo'!N412</f>
        <v>0</v>
      </c>
      <c r="G412" s="95">
        <f>'Orç. Pós Licitação'!G399</f>
        <v>0</v>
      </c>
      <c r="H412" s="95">
        <f>'Orç. Pós Licitação'!H399</f>
        <v>0</v>
      </c>
      <c r="I412" s="95">
        <f>'Orç. Pós Licitação'!I399</f>
        <v>0</v>
      </c>
      <c r="J412" s="96">
        <f>'BM 06'!L412</f>
        <v>0</v>
      </c>
      <c r="K412" s="97"/>
      <c r="L412" s="98">
        <f t="shared" si="73"/>
        <v>0</v>
      </c>
      <c r="M412" s="99">
        <f t="shared" si="74"/>
        <v>0</v>
      </c>
      <c r="N412" s="100">
        <f t="shared" si="75"/>
        <v>0</v>
      </c>
      <c r="O412" s="98">
        <f t="shared" si="76"/>
        <v>0</v>
      </c>
      <c r="P412" s="101">
        <f t="shared" si="77"/>
        <v>0</v>
      </c>
      <c r="Q412" s="102">
        <f t="shared" si="78"/>
        <v>0</v>
      </c>
    </row>
    <row r="413" spans="1:17" x14ac:dyDescent="0.2">
      <c r="A413" s="92" t="str">
        <f>Orçamento!A400</f>
        <v>13.13</v>
      </c>
      <c r="B413" s="39" t="str">
        <f>Orçamento!B400</f>
        <v>Sinapi</v>
      </c>
      <c r="C413" s="39">
        <f>Orçamento!C400</f>
        <v>0</v>
      </c>
      <c r="D413" s="93">
        <f>Orçamento!D400</f>
        <v>0</v>
      </c>
      <c r="E413" s="39">
        <f>Orçamento!E400</f>
        <v>0</v>
      </c>
      <c r="F413" s="94">
        <f>'Supressão-Acréscimo'!N413</f>
        <v>0</v>
      </c>
      <c r="G413" s="95">
        <f>'Orç. Pós Licitação'!G400</f>
        <v>0</v>
      </c>
      <c r="H413" s="95">
        <f>'Orç. Pós Licitação'!H400</f>
        <v>0</v>
      </c>
      <c r="I413" s="95">
        <f>'Orç. Pós Licitação'!I400</f>
        <v>0</v>
      </c>
      <c r="J413" s="96">
        <f>'BM 06'!L413</f>
        <v>0</v>
      </c>
      <c r="K413" s="97"/>
      <c r="L413" s="98">
        <f t="shared" si="73"/>
        <v>0</v>
      </c>
      <c r="M413" s="99">
        <f t="shared" si="74"/>
        <v>0</v>
      </c>
      <c r="N413" s="100">
        <f t="shared" si="75"/>
        <v>0</v>
      </c>
      <c r="O413" s="98">
        <f t="shared" si="76"/>
        <v>0</v>
      </c>
      <c r="P413" s="101">
        <f t="shared" si="77"/>
        <v>0</v>
      </c>
      <c r="Q413" s="102">
        <f t="shared" si="78"/>
        <v>0</v>
      </c>
    </row>
    <row r="414" spans="1:17" x14ac:dyDescent="0.2">
      <c r="A414" s="92" t="str">
        <f>Orçamento!A401</f>
        <v>13.14</v>
      </c>
      <c r="B414" s="39" t="str">
        <f>Orçamento!B401</f>
        <v>Sinapi</v>
      </c>
      <c r="C414" s="39">
        <f>Orçamento!C401</f>
        <v>0</v>
      </c>
      <c r="D414" s="93">
        <f>Orçamento!D401</f>
        <v>0</v>
      </c>
      <c r="E414" s="39">
        <f>Orçamento!E401</f>
        <v>0</v>
      </c>
      <c r="F414" s="94">
        <f>'Supressão-Acréscimo'!N414</f>
        <v>0</v>
      </c>
      <c r="G414" s="95">
        <f>'Orç. Pós Licitação'!G401</f>
        <v>0</v>
      </c>
      <c r="H414" s="95">
        <f>'Orç. Pós Licitação'!H401</f>
        <v>0</v>
      </c>
      <c r="I414" s="95">
        <f>'Orç. Pós Licitação'!I401</f>
        <v>0</v>
      </c>
      <c r="J414" s="96">
        <f>'BM 06'!L414</f>
        <v>0</v>
      </c>
      <c r="K414" s="97"/>
      <c r="L414" s="98">
        <f t="shared" si="73"/>
        <v>0</v>
      </c>
      <c r="M414" s="99">
        <f t="shared" si="74"/>
        <v>0</v>
      </c>
      <c r="N414" s="100">
        <f t="shared" si="75"/>
        <v>0</v>
      </c>
      <c r="O414" s="98">
        <f t="shared" si="76"/>
        <v>0</v>
      </c>
      <c r="P414" s="101">
        <f t="shared" si="77"/>
        <v>0</v>
      </c>
      <c r="Q414" s="102">
        <f t="shared" si="78"/>
        <v>0</v>
      </c>
    </row>
    <row r="415" spans="1:17" x14ac:dyDescent="0.2">
      <c r="A415" s="92" t="str">
        <f>Orçamento!A402</f>
        <v>13.15</v>
      </c>
      <c r="B415" s="39" t="str">
        <f>Orçamento!B402</f>
        <v>Sinapi</v>
      </c>
      <c r="C415" s="39">
        <f>Orçamento!C402</f>
        <v>0</v>
      </c>
      <c r="D415" s="93">
        <f>Orçamento!D402</f>
        <v>0</v>
      </c>
      <c r="E415" s="39">
        <f>Orçamento!E402</f>
        <v>0</v>
      </c>
      <c r="F415" s="94">
        <f>'Supressão-Acréscimo'!N415</f>
        <v>0</v>
      </c>
      <c r="G415" s="95">
        <f>'Orç. Pós Licitação'!G402</f>
        <v>0</v>
      </c>
      <c r="H415" s="95">
        <f>'Orç. Pós Licitação'!H402</f>
        <v>0</v>
      </c>
      <c r="I415" s="95">
        <f>'Orç. Pós Licitação'!I402</f>
        <v>0</v>
      </c>
      <c r="J415" s="96">
        <f>'BM 06'!L415</f>
        <v>0</v>
      </c>
      <c r="K415" s="97"/>
      <c r="L415" s="98">
        <f t="shared" si="73"/>
        <v>0</v>
      </c>
      <c r="M415" s="99">
        <f t="shared" si="74"/>
        <v>0</v>
      </c>
      <c r="N415" s="100">
        <f t="shared" si="75"/>
        <v>0</v>
      </c>
      <c r="O415" s="98">
        <f t="shared" si="76"/>
        <v>0</v>
      </c>
      <c r="P415" s="101">
        <f t="shared" si="77"/>
        <v>0</v>
      </c>
      <c r="Q415" s="102">
        <f t="shared" si="78"/>
        <v>0</v>
      </c>
    </row>
    <row r="416" spans="1:17" x14ac:dyDescent="0.2">
      <c r="A416" s="92" t="str">
        <f>Orçamento!A403</f>
        <v>13.16</v>
      </c>
      <c r="B416" s="39" t="str">
        <f>Orçamento!B403</f>
        <v>Sinapi</v>
      </c>
      <c r="C416" s="39">
        <f>Orçamento!C403</f>
        <v>0</v>
      </c>
      <c r="D416" s="93">
        <f>Orçamento!D403</f>
        <v>0</v>
      </c>
      <c r="E416" s="39">
        <f>Orçamento!E403</f>
        <v>0</v>
      </c>
      <c r="F416" s="94">
        <f>'Supressão-Acréscimo'!N416</f>
        <v>0</v>
      </c>
      <c r="G416" s="95">
        <f>'Orç. Pós Licitação'!G403</f>
        <v>0</v>
      </c>
      <c r="H416" s="95">
        <f>'Orç. Pós Licitação'!H403</f>
        <v>0</v>
      </c>
      <c r="I416" s="95">
        <f>'Orç. Pós Licitação'!I403</f>
        <v>0</v>
      </c>
      <c r="J416" s="96">
        <f>'BM 06'!L416</f>
        <v>0</v>
      </c>
      <c r="K416" s="97"/>
      <c r="L416" s="98">
        <f t="shared" si="73"/>
        <v>0</v>
      </c>
      <c r="M416" s="99">
        <f t="shared" si="74"/>
        <v>0</v>
      </c>
      <c r="N416" s="100">
        <f t="shared" si="75"/>
        <v>0</v>
      </c>
      <c r="O416" s="98">
        <f t="shared" si="76"/>
        <v>0</v>
      </c>
      <c r="P416" s="101">
        <f t="shared" si="77"/>
        <v>0</v>
      </c>
      <c r="Q416" s="102">
        <f t="shared" si="78"/>
        <v>0</v>
      </c>
    </row>
    <row r="417" spans="1:17" x14ac:dyDescent="0.2">
      <c r="A417" s="92" t="str">
        <f>Orçamento!A404</f>
        <v>13.17</v>
      </c>
      <c r="B417" s="39" t="str">
        <f>Orçamento!B404</f>
        <v>Sinapi</v>
      </c>
      <c r="C417" s="39">
        <f>Orçamento!C404</f>
        <v>0</v>
      </c>
      <c r="D417" s="93">
        <f>Orçamento!D404</f>
        <v>0</v>
      </c>
      <c r="E417" s="39">
        <f>Orçamento!E404</f>
        <v>0</v>
      </c>
      <c r="F417" s="94">
        <f>'Supressão-Acréscimo'!N417</f>
        <v>0</v>
      </c>
      <c r="G417" s="95">
        <f>'Orç. Pós Licitação'!G404</f>
        <v>0</v>
      </c>
      <c r="H417" s="95">
        <f>'Orç. Pós Licitação'!H404</f>
        <v>0</v>
      </c>
      <c r="I417" s="95">
        <f>'Orç. Pós Licitação'!I404</f>
        <v>0</v>
      </c>
      <c r="J417" s="96">
        <f>'BM 06'!L417</f>
        <v>0</v>
      </c>
      <c r="K417" s="97"/>
      <c r="L417" s="98">
        <f t="shared" si="73"/>
        <v>0</v>
      </c>
      <c r="M417" s="99">
        <f t="shared" si="74"/>
        <v>0</v>
      </c>
      <c r="N417" s="100">
        <f t="shared" si="75"/>
        <v>0</v>
      </c>
      <c r="O417" s="98">
        <f t="shared" si="76"/>
        <v>0</v>
      </c>
      <c r="P417" s="101">
        <f t="shared" si="77"/>
        <v>0</v>
      </c>
      <c r="Q417" s="102">
        <f t="shared" si="78"/>
        <v>0</v>
      </c>
    </row>
    <row r="418" spans="1:17" x14ac:dyDescent="0.2">
      <c r="A418" s="92" t="str">
        <f>Orçamento!A405</f>
        <v>13.18</v>
      </c>
      <c r="B418" s="39" t="str">
        <f>Orçamento!B405</f>
        <v>Sinapi</v>
      </c>
      <c r="C418" s="39">
        <f>Orçamento!C405</f>
        <v>0</v>
      </c>
      <c r="D418" s="93">
        <f>Orçamento!D405</f>
        <v>0</v>
      </c>
      <c r="E418" s="39">
        <f>Orçamento!E405</f>
        <v>0</v>
      </c>
      <c r="F418" s="94">
        <f>'Supressão-Acréscimo'!N418</f>
        <v>0</v>
      </c>
      <c r="G418" s="95">
        <f>'Orç. Pós Licitação'!G405</f>
        <v>0</v>
      </c>
      <c r="H418" s="95">
        <f>'Orç. Pós Licitação'!H405</f>
        <v>0</v>
      </c>
      <c r="I418" s="95">
        <f>'Orç. Pós Licitação'!I405</f>
        <v>0</v>
      </c>
      <c r="J418" s="96">
        <f>'BM 06'!L418</f>
        <v>0</v>
      </c>
      <c r="K418" s="97"/>
      <c r="L418" s="98">
        <f t="shared" si="73"/>
        <v>0</v>
      </c>
      <c r="M418" s="99">
        <f t="shared" si="74"/>
        <v>0</v>
      </c>
      <c r="N418" s="100">
        <f t="shared" si="75"/>
        <v>0</v>
      </c>
      <c r="O418" s="98">
        <f t="shared" si="76"/>
        <v>0</v>
      </c>
      <c r="P418" s="101">
        <f t="shared" si="77"/>
        <v>0</v>
      </c>
      <c r="Q418" s="102">
        <f t="shared" si="78"/>
        <v>0</v>
      </c>
    </row>
    <row r="419" spans="1:17" x14ac:dyDescent="0.2">
      <c r="A419" s="92" t="str">
        <f>Orçamento!A406</f>
        <v>13.19</v>
      </c>
      <c r="B419" s="39" t="str">
        <f>Orçamento!B406</f>
        <v>Sinapi</v>
      </c>
      <c r="C419" s="39">
        <f>Orçamento!C406</f>
        <v>0</v>
      </c>
      <c r="D419" s="93">
        <f>Orçamento!D406</f>
        <v>0</v>
      </c>
      <c r="E419" s="39">
        <f>Orçamento!E406</f>
        <v>0</v>
      </c>
      <c r="F419" s="94">
        <f>'Supressão-Acréscimo'!N419</f>
        <v>0</v>
      </c>
      <c r="G419" s="95">
        <f>'Orç. Pós Licitação'!G406</f>
        <v>0</v>
      </c>
      <c r="H419" s="95">
        <f>'Orç. Pós Licitação'!H406</f>
        <v>0</v>
      </c>
      <c r="I419" s="95">
        <f>'Orç. Pós Licitação'!I406</f>
        <v>0</v>
      </c>
      <c r="J419" s="96">
        <f>'BM 06'!L419</f>
        <v>0</v>
      </c>
      <c r="K419" s="97"/>
      <c r="L419" s="98">
        <f t="shared" si="73"/>
        <v>0</v>
      </c>
      <c r="M419" s="99">
        <f t="shared" si="74"/>
        <v>0</v>
      </c>
      <c r="N419" s="100">
        <f t="shared" si="75"/>
        <v>0</v>
      </c>
      <c r="O419" s="98">
        <f t="shared" si="76"/>
        <v>0</v>
      </c>
      <c r="P419" s="101">
        <f t="shared" si="77"/>
        <v>0</v>
      </c>
      <c r="Q419" s="102">
        <f t="shared" si="78"/>
        <v>0</v>
      </c>
    </row>
    <row r="420" spans="1:17" x14ac:dyDescent="0.2">
      <c r="A420" s="92" t="str">
        <f>Orçamento!A407</f>
        <v>13.20</v>
      </c>
      <c r="B420" s="39" t="str">
        <f>Orçamento!B407</f>
        <v>Sinapi</v>
      </c>
      <c r="C420" s="39">
        <f>Orçamento!C407</f>
        <v>0</v>
      </c>
      <c r="D420" s="93">
        <f>Orçamento!D407</f>
        <v>0</v>
      </c>
      <c r="E420" s="39">
        <f>Orçamento!E407</f>
        <v>0</v>
      </c>
      <c r="F420" s="94">
        <f>'Supressão-Acréscimo'!N420</f>
        <v>0</v>
      </c>
      <c r="G420" s="95">
        <f>'Orç. Pós Licitação'!G407</f>
        <v>0</v>
      </c>
      <c r="H420" s="95">
        <f>'Orç. Pós Licitação'!H407</f>
        <v>0</v>
      </c>
      <c r="I420" s="95">
        <f>'Orç. Pós Licitação'!I407</f>
        <v>0</v>
      </c>
      <c r="J420" s="96">
        <f>'BM 06'!L420</f>
        <v>0</v>
      </c>
      <c r="K420" s="97"/>
      <c r="L420" s="98">
        <f t="shared" si="73"/>
        <v>0</v>
      </c>
      <c r="M420" s="99">
        <f t="shared" si="74"/>
        <v>0</v>
      </c>
      <c r="N420" s="100">
        <f t="shared" si="75"/>
        <v>0</v>
      </c>
      <c r="O420" s="98">
        <f t="shared" si="76"/>
        <v>0</v>
      </c>
      <c r="P420" s="101">
        <f t="shared" si="77"/>
        <v>0</v>
      </c>
      <c r="Q420" s="102">
        <f t="shared" si="78"/>
        <v>0</v>
      </c>
    </row>
    <row r="421" spans="1:17" x14ac:dyDescent="0.2">
      <c r="A421" s="92" t="str">
        <f>Orçamento!A408</f>
        <v>13.21</v>
      </c>
      <c r="B421" s="39" t="str">
        <f>Orçamento!B408</f>
        <v>Sinapi</v>
      </c>
      <c r="C421" s="39">
        <f>Orçamento!C408</f>
        <v>0</v>
      </c>
      <c r="D421" s="93">
        <f>Orçamento!D408</f>
        <v>0</v>
      </c>
      <c r="E421" s="39">
        <f>Orçamento!E408</f>
        <v>0</v>
      </c>
      <c r="F421" s="94">
        <f>'Supressão-Acréscimo'!N421</f>
        <v>0</v>
      </c>
      <c r="G421" s="95">
        <f>'Orç. Pós Licitação'!G408</f>
        <v>0</v>
      </c>
      <c r="H421" s="95">
        <f>'Orç. Pós Licitação'!H408</f>
        <v>0</v>
      </c>
      <c r="I421" s="95">
        <f>'Orç. Pós Licitação'!I408</f>
        <v>0</v>
      </c>
      <c r="J421" s="96">
        <f>'BM 06'!L421</f>
        <v>0</v>
      </c>
      <c r="K421" s="97"/>
      <c r="L421" s="98">
        <f t="shared" si="73"/>
        <v>0</v>
      </c>
      <c r="M421" s="99">
        <f t="shared" si="74"/>
        <v>0</v>
      </c>
      <c r="N421" s="100">
        <f t="shared" si="75"/>
        <v>0</v>
      </c>
      <c r="O421" s="98">
        <f t="shared" si="76"/>
        <v>0</v>
      </c>
      <c r="P421" s="101">
        <f t="shared" si="77"/>
        <v>0</v>
      </c>
      <c r="Q421" s="102">
        <f t="shared" si="78"/>
        <v>0</v>
      </c>
    </row>
    <row r="422" spans="1:17" x14ac:dyDescent="0.2">
      <c r="A422" s="92" t="str">
        <f>Orçamento!A409</f>
        <v>13.22</v>
      </c>
      <c r="B422" s="39" t="str">
        <f>Orçamento!B409</f>
        <v>Sinapi</v>
      </c>
      <c r="C422" s="39">
        <f>Orçamento!C409</f>
        <v>0</v>
      </c>
      <c r="D422" s="93">
        <f>Orçamento!D409</f>
        <v>0</v>
      </c>
      <c r="E422" s="39">
        <f>Orçamento!E409</f>
        <v>0</v>
      </c>
      <c r="F422" s="94">
        <f>'Supressão-Acréscimo'!N422</f>
        <v>0</v>
      </c>
      <c r="G422" s="95">
        <f>'Orç. Pós Licitação'!G409</f>
        <v>0</v>
      </c>
      <c r="H422" s="95">
        <f>'Orç. Pós Licitação'!H409</f>
        <v>0</v>
      </c>
      <c r="I422" s="95">
        <f>'Orç. Pós Licitação'!I409</f>
        <v>0</v>
      </c>
      <c r="J422" s="96">
        <f>'BM 06'!L422</f>
        <v>0</v>
      </c>
      <c r="K422" s="97"/>
      <c r="L422" s="98">
        <f t="shared" si="73"/>
        <v>0</v>
      </c>
      <c r="M422" s="99">
        <f t="shared" si="74"/>
        <v>0</v>
      </c>
      <c r="N422" s="100">
        <f t="shared" si="75"/>
        <v>0</v>
      </c>
      <c r="O422" s="98">
        <f t="shared" si="76"/>
        <v>0</v>
      </c>
      <c r="P422" s="101">
        <f t="shared" si="77"/>
        <v>0</v>
      </c>
      <c r="Q422" s="102">
        <f t="shared" si="78"/>
        <v>0</v>
      </c>
    </row>
    <row r="423" spans="1:17" x14ac:dyDescent="0.2">
      <c r="A423" s="92" t="str">
        <f>Orçamento!A410</f>
        <v>13.23</v>
      </c>
      <c r="B423" s="39" t="str">
        <f>Orçamento!B410</f>
        <v>Sinapi</v>
      </c>
      <c r="C423" s="39">
        <f>Orçamento!C410</f>
        <v>0</v>
      </c>
      <c r="D423" s="93">
        <f>Orçamento!D410</f>
        <v>0</v>
      </c>
      <c r="E423" s="39">
        <f>Orçamento!E410</f>
        <v>0</v>
      </c>
      <c r="F423" s="94">
        <f>'Supressão-Acréscimo'!N423</f>
        <v>0</v>
      </c>
      <c r="G423" s="95">
        <f>'Orç. Pós Licitação'!G410</f>
        <v>0</v>
      </c>
      <c r="H423" s="95">
        <f>'Orç. Pós Licitação'!H410</f>
        <v>0</v>
      </c>
      <c r="I423" s="95">
        <f>'Orç. Pós Licitação'!I410</f>
        <v>0</v>
      </c>
      <c r="J423" s="96">
        <f>'BM 06'!L423</f>
        <v>0</v>
      </c>
      <c r="K423" s="97"/>
      <c r="L423" s="98">
        <f t="shared" si="73"/>
        <v>0</v>
      </c>
      <c r="M423" s="99">
        <f t="shared" si="74"/>
        <v>0</v>
      </c>
      <c r="N423" s="100">
        <f t="shared" si="75"/>
        <v>0</v>
      </c>
      <c r="O423" s="98">
        <f t="shared" si="76"/>
        <v>0</v>
      </c>
      <c r="P423" s="101">
        <f t="shared" si="77"/>
        <v>0</v>
      </c>
      <c r="Q423" s="102">
        <f t="shared" si="78"/>
        <v>0</v>
      </c>
    </row>
    <row r="424" spans="1:17" x14ac:dyDescent="0.2">
      <c r="A424" s="92" t="str">
        <f>Orçamento!A411</f>
        <v>13.24</v>
      </c>
      <c r="B424" s="39" t="str">
        <f>Orçamento!B411</f>
        <v>Sinapi</v>
      </c>
      <c r="C424" s="39">
        <f>Orçamento!C411</f>
        <v>0</v>
      </c>
      <c r="D424" s="93">
        <f>Orçamento!D411</f>
        <v>0</v>
      </c>
      <c r="E424" s="39">
        <f>Orçamento!E411</f>
        <v>0</v>
      </c>
      <c r="F424" s="94">
        <f>'Supressão-Acréscimo'!N424</f>
        <v>0</v>
      </c>
      <c r="G424" s="95">
        <f>'Orç. Pós Licitação'!G411</f>
        <v>0</v>
      </c>
      <c r="H424" s="95">
        <f>'Orç. Pós Licitação'!H411</f>
        <v>0</v>
      </c>
      <c r="I424" s="95">
        <f>'Orç. Pós Licitação'!I411</f>
        <v>0</v>
      </c>
      <c r="J424" s="96">
        <f>'BM 06'!L424</f>
        <v>0</v>
      </c>
      <c r="K424" s="97"/>
      <c r="L424" s="98">
        <f t="shared" si="73"/>
        <v>0</v>
      </c>
      <c r="M424" s="99">
        <f t="shared" si="74"/>
        <v>0</v>
      </c>
      <c r="N424" s="100">
        <f t="shared" si="75"/>
        <v>0</v>
      </c>
      <c r="O424" s="98">
        <f t="shared" si="76"/>
        <v>0</v>
      </c>
      <c r="P424" s="101">
        <f t="shared" si="77"/>
        <v>0</v>
      </c>
      <c r="Q424" s="102">
        <f t="shared" si="78"/>
        <v>0</v>
      </c>
    </row>
    <row r="425" spans="1:17" x14ac:dyDescent="0.2">
      <c r="A425" s="92" t="str">
        <f>Orçamento!A412</f>
        <v>13.25</v>
      </c>
      <c r="B425" s="39" t="str">
        <f>Orçamento!B412</f>
        <v>Sinapi</v>
      </c>
      <c r="C425" s="39">
        <f>Orçamento!C412</f>
        <v>0</v>
      </c>
      <c r="D425" s="93">
        <f>Orçamento!D412</f>
        <v>0</v>
      </c>
      <c r="E425" s="39">
        <f>Orçamento!E412</f>
        <v>0</v>
      </c>
      <c r="F425" s="94">
        <f>'Supressão-Acréscimo'!N425</f>
        <v>0</v>
      </c>
      <c r="G425" s="95">
        <f>'Orç. Pós Licitação'!G412</f>
        <v>0</v>
      </c>
      <c r="H425" s="95">
        <f>'Orç. Pós Licitação'!H412</f>
        <v>0</v>
      </c>
      <c r="I425" s="95">
        <f>'Orç. Pós Licitação'!I412</f>
        <v>0</v>
      </c>
      <c r="J425" s="96">
        <f>'BM 06'!L425</f>
        <v>0</v>
      </c>
      <c r="K425" s="97"/>
      <c r="L425" s="98">
        <f t="shared" si="73"/>
        <v>0</v>
      </c>
      <c r="M425" s="99">
        <f t="shared" si="74"/>
        <v>0</v>
      </c>
      <c r="N425" s="100">
        <f t="shared" si="75"/>
        <v>0</v>
      </c>
      <c r="O425" s="98">
        <f t="shared" si="76"/>
        <v>0</v>
      </c>
      <c r="P425" s="101">
        <f t="shared" si="77"/>
        <v>0</v>
      </c>
      <c r="Q425" s="102">
        <f t="shared" si="78"/>
        <v>0</v>
      </c>
    </row>
    <row r="426" spans="1:17" x14ac:dyDescent="0.2">
      <c r="A426" s="92" t="str">
        <f>Orçamento!A413</f>
        <v>13.26</v>
      </c>
      <c r="B426" s="39" t="str">
        <f>Orçamento!B413</f>
        <v>Sinapi</v>
      </c>
      <c r="C426" s="39">
        <f>Orçamento!C413</f>
        <v>0</v>
      </c>
      <c r="D426" s="93">
        <f>Orçamento!D413</f>
        <v>0</v>
      </c>
      <c r="E426" s="39">
        <f>Orçamento!E413</f>
        <v>0</v>
      </c>
      <c r="F426" s="94">
        <f>'Supressão-Acréscimo'!N426</f>
        <v>0</v>
      </c>
      <c r="G426" s="95">
        <f>'Orç. Pós Licitação'!G413</f>
        <v>0</v>
      </c>
      <c r="H426" s="95">
        <f>'Orç. Pós Licitação'!H413</f>
        <v>0</v>
      </c>
      <c r="I426" s="95">
        <f>'Orç. Pós Licitação'!I413</f>
        <v>0</v>
      </c>
      <c r="J426" s="96">
        <f>'BM 06'!L426</f>
        <v>0</v>
      </c>
      <c r="K426" s="97"/>
      <c r="L426" s="98">
        <f t="shared" si="73"/>
        <v>0</v>
      </c>
      <c r="M426" s="99">
        <f t="shared" si="74"/>
        <v>0</v>
      </c>
      <c r="N426" s="100">
        <f t="shared" si="75"/>
        <v>0</v>
      </c>
      <c r="O426" s="98">
        <f t="shared" si="76"/>
        <v>0</v>
      </c>
      <c r="P426" s="101">
        <f t="shared" si="77"/>
        <v>0</v>
      </c>
      <c r="Q426" s="102">
        <f t="shared" si="78"/>
        <v>0</v>
      </c>
    </row>
    <row r="427" spans="1:17" x14ac:dyDescent="0.2">
      <c r="A427" s="92" t="str">
        <f>Orçamento!A414</f>
        <v>13.27</v>
      </c>
      <c r="B427" s="39" t="str">
        <f>Orçamento!B414</f>
        <v>Sinapi</v>
      </c>
      <c r="C427" s="39">
        <f>Orçamento!C414</f>
        <v>0</v>
      </c>
      <c r="D427" s="93">
        <f>Orçamento!D414</f>
        <v>0</v>
      </c>
      <c r="E427" s="39">
        <f>Orçamento!E414</f>
        <v>0</v>
      </c>
      <c r="F427" s="94">
        <f>'Supressão-Acréscimo'!N427</f>
        <v>0</v>
      </c>
      <c r="G427" s="95">
        <f>'Orç. Pós Licitação'!G414</f>
        <v>0</v>
      </c>
      <c r="H427" s="95">
        <f>'Orç. Pós Licitação'!H414</f>
        <v>0</v>
      </c>
      <c r="I427" s="95">
        <f>'Orç. Pós Licitação'!I414</f>
        <v>0</v>
      </c>
      <c r="J427" s="96">
        <f>'BM 06'!L427</f>
        <v>0</v>
      </c>
      <c r="K427" s="97"/>
      <c r="L427" s="98">
        <f t="shared" si="73"/>
        <v>0</v>
      </c>
      <c r="M427" s="99">
        <f t="shared" si="74"/>
        <v>0</v>
      </c>
      <c r="N427" s="100">
        <f t="shared" si="75"/>
        <v>0</v>
      </c>
      <c r="O427" s="98">
        <f t="shared" si="76"/>
        <v>0</v>
      </c>
      <c r="P427" s="101">
        <f t="shared" si="77"/>
        <v>0</v>
      </c>
      <c r="Q427" s="102">
        <f t="shared" si="78"/>
        <v>0</v>
      </c>
    </row>
    <row r="428" spans="1:17" x14ac:dyDescent="0.2">
      <c r="A428" s="92" t="str">
        <f>Orçamento!A415</f>
        <v>13.28</v>
      </c>
      <c r="B428" s="39" t="str">
        <f>Orçamento!B415</f>
        <v>Sinapi</v>
      </c>
      <c r="C428" s="39">
        <f>Orçamento!C415</f>
        <v>0</v>
      </c>
      <c r="D428" s="93">
        <f>Orçamento!D415</f>
        <v>0</v>
      </c>
      <c r="E428" s="39">
        <f>Orçamento!E415</f>
        <v>0</v>
      </c>
      <c r="F428" s="94">
        <f>'Supressão-Acréscimo'!N428</f>
        <v>0</v>
      </c>
      <c r="G428" s="95">
        <f>'Orç. Pós Licitação'!G415</f>
        <v>0</v>
      </c>
      <c r="H428" s="95">
        <f>'Orç. Pós Licitação'!H415</f>
        <v>0</v>
      </c>
      <c r="I428" s="95">
        <f>'Orç. Pós Licitação'!I415</f>
        <v>0</v>
      </c>
      <c r="J428" s="96">
        <f>'BM 06'!L428</f>
        <v>0</v>
      </c>
      <c r="K428" s="97"/>
      <c r="L428" s="98">
        <f t="shared" si="73"/>
        <v>0</v>
      </c>
      <c r="M428" s="99">
        <f t="shared" si="74"/>
        <v>0</v>
      </c>
      <c r="N428" s="100">
        <f t="shared" si="75"/>
        <v>0</v>
      </c>
      <c r="O428" s="98">
        <f t="shared" si="76"/>
        <v>0</v>
      </c>
      <c r="P428" s="101">
        <f t="shared" si="77"/>
        <v>0</v>
      </c>
      <c r="Q428" s="102">
        <f t="shared" si="78"/>
        <v>0</v>
      </c>
    </row>
    <row r="429" spans="1:17" x14ac:dyDescent="0.2">
      <c r="A429" s="92" t="str">
        <f>Orçamento!A416</f>
        <v>13.29</v>
      </c>
      <c r="B429" s="39" t="str">
        <f>Orçamento!B416</f>
        <v>Sinapi</v>
      </c>
      <c r="C429" s="39">
        <f>Orçamento!C416</f>
        <v>0</v>
      </c>
      <c r="D429" s="93">
        <f>Orçamento!D416</f>
        <v>0</v>
      </c>
      <c r="E429" s="39">
        <f>Orçamento!E416</f>
        <v>0</v>
      </c>
      <c r="F429" s="94">
        <f>'Supressão-Acréscimo'!N429</f>
        <v>0</v>
      </c>
      <c r="G429" s="95">
        <f>'Orç. Pós Licitação'!G416</f>
        <v>0</v>
      </c>
      <c r="H429" s="95">
        <f>'Orç. Pós Licitação'!H416</f>
        <v>0</v>
      </c>
      <c r="I429" s="95">
        <f>'Orç. Pós Licitação'!I416</f>
        <v>0</v>
      </c>
      <c r="J429" s="96">
        <f>'BM 06'!L429</f>
        <v>0</v>
      </c>
      <c r="K429" s="97"/>
      <c r="L429" s="98">
        <f t="shared" si="73"/>
        <v>0</v>
      </c>
      <c r="M429" s="99">
        <f t="shared" si="74"/>
        <v>0</v>
      </c>
      <c r="N429" s="100">
        <f t="shared" si="75"/>
        <v>0</v>
      </c>
      <c r="O429" s="98">
        <f t="shared" si="76"/>
        <v>0</v>
      </c>
      <c r="P429" s="101">
        <f t="shared" si="77"/>
        <v>0</v>
      </c>
      <c r="Q429" s="102">
        <f t="shared" si="78"/>
        <v>0</v>
      </c>
    </row>
    <row r="430" spans="1:17" x14ac:dyDescent="0.2">
      <c r="A430" s="92" t="str">
        <f>Orçamento!A417</f>
        <v>13.30</v>
      </c>
      <c r="B430" s="39" t="str">
        <f>Orçamento!B417</f>
        <v>Sinapi</v>
      </c>
      <c r="C430" s="39">
        <f>Orçamento!C417</f>
        <v>0</v>
      </c>
      <c r="D430" s="93">
        <f>Orçamento!D417</f>
        <v>0</v>
      </c>
      <c r="E430" s="39">
        <f>Orçamento!E417</f>
        <v>0</v>
      </c>
      <c r="F430" s="94">
        <f>'Supressão-Acréscimo'!N430</f>
        <v>0</v>
      </c>
      <c r="G430" s="95">
        <f>'Orç. Pós Licitação'!G417</f>
        <v>0</v>
      </c>
      <c r="H430" s="95">
        <f>'Orç. Pós Licitação'!H417</f>
        <v>0</v>
      </c>
      <c r="I430" s="95">
        <f>'Orç. Pós Licitação'!I417</f>
        <v>0</v>
      </c>
      <c r="J430" s="96">
        <f>'BM 06'!L430</f>
        <v>0</v>
      </c>
      <c r="K430" s="97"/>
      <c r="L430" s="98">
        <f t="shared" si="73"/>
        <v>0</v>
      </c>
      <c r="M430" s="99">
        <f t="shared" si="74"/>
        <v>0</v>
      </c>
      <c r="N430" s="100">
        <f t="shared" si="75"/>
        <v>0</v>
      </c>
      <c r="O430" s="98">
        <f t="shared" si="76"/>
        <v>0</v>
      </c>
      <c r="P430" s="101">
        <f t="shared" si="77"/>
        <v>0</v>
      </c>
      <c r="Q430" s="102">
        <f t="shared" si="78"/>
        <v>0</v>
      </c>
    </row>
    <row r="431" spans="1:17" s="2" customFormat="1" ht="15.75" x14ac:dyDescent="0.25">
      <c r="A431" s="449"/>
      <c r="B431" s="434"/>
      <c r="C431" s="434"/>
      <c r="D431" s="435"/>
      <c r="E431" s="430" t="s">
        <v>1116</v>
      </c>
      <c r="F431" s="434"/>
      <c r="G431" s="434"/>
      <c r="H431" s="436"/>
      <c r="I431" s="437">
        <f>SUM(I401:I430)</f>
        <v>211267.19999999998</v>
      </c>
      <c r="J431" s="438"/>
      <c r="K431" s="438"/>
      <c r="L431" s="438"/>
      <c r="M431" s="437">
        <f>SUM(M401:M430)</f>
        <v>0</v>
      </c>
      <c r="N431" s="437">
        <f>SUM(N401:N430)</f>
        <v>0</v>
      </c>
      <c r="O431" s="437">
        <f>SUM(O401:O430)</f>
        <v>0</v>
      </c>
      <c r="P431" s="439"/>
      <c r="Q431" s="450">
        <f>SUM(Q401:Q430)</f>
        <v>211267.19999999998</v>
      </c>
    </row>
    <row r="432" spans="1:17" s="3" customFormat="1" ht="31.5" x14ac:dyDescent="0.25">
      <c r="A432" s="451" t="str">
        <f>Orçamento!A418</f>
        <v>14.0</v>
      </c>
      <c r="B432" s="427"/>
      <c r="C432" s="427"/>
      <c r="D432" s="428" t="str">
        <f>Orçamento!D418</f>
        <v>TUBULAÇÃO DE RECALQUE - TUBULAÇÃO EM AÇO GALVANIZADO</v>
      </c>
      <c r="E432" s="427"/>
      <c r="F432" s="427"/>
      <c r="G432" s="429"/>
      <c r="H432" s="430"/>
      <c r="I432" s="430"/>
      <c r="J432" s="431"/>
      <c r="K432" s="431"/>
      <c r="L432" s="431"/>
      <c r="M432" s="432"/>
      <c r="N432" s="433">
        <f>N463/I463</f>
        <v>0</v>
      </c>
      <c r="O432" s="433">
        <f>O463/I463</f>
        <v>0</v>
      </c>
      <c r="P432" s="433"/>
      <c r="Q432" s="452">
        <f>Q463/I463</f>
        <v>1</v>
      </c>
    </row>
    <row r="433" spans="1:17" x14ac:dyDescent="0.2">
      <c r="A433" s="92" t="str">
        <f>Orçamento!A419</f>
        <v>14.1</v>
      </c>
      <c r="B433" s="39" t="str">
        <f>Orçamento!B419</f>
        <v>Sinapi</v>
      </c>
      <c r="C433" s="39">
        <f>Orçamento!C419</f>
        <v>101918</v>
      </c>
      <c r="D433" s="93" t="str">
        <f>Orçamento!D419</f>
        <v>Tubo de aço galvanizado DN 100mm (4")</v>
      </c>
      <c r="E433" s="39" t="str">
        <f>Orçamento!E419</f>
        <v>M</v>
      </c>
      <c r="F433" s="94">
        <f>'Supressão-Acréscimo'!N433</f>
        <v>45</v>
      </c>
      <c r="G433" s="95">
        <f>'Orç. Pós Licitação'!G419</f>
        <v>260</v>
      </c>
      <c r="H433" s="95">
        <f>'Orç. Pós Licitação'!H419</f>
        <v>322.39999999999998</v>
      </c>
      <c r="I433" s="95">
        <f>'Orç. Pós Licitação'!I419</f>
        <v>14508</v>
      </c>
      <c r="J433" s="96">
        <f>'BM 06'!L433</f>
        <v>0</v>
      </c>
      <c r="K433" s="97"/>
      <c r="L433" s="98">
        <f>J433+K433</f>
        <v>0</v>
      </c>
      <c r="M433" s="99">
        <f>ROUND(H433*J433,2)</f>
        <v>0</v>
      </c>
      <c r="N433" s="100">
        <f>ROUND(H433*K433,2)</f>
        <v>0</v>
      </c>
      <c r="O433" s="98">
        <f>ROUND(H433*L433,2)</f>
        <v>0</v>
      </c>
      <c r="P433" s="101">
        <f>F433-L433</f>
        <v>45</v>
      </c>
      <c r="Q433" s="102">
        <f>I433-O433</f>
        <v>14508</v>
      </c>
    </row>
    <row r="434" spans="1:17" x14ac:dyDescent="0.2">
      <c r="A434" s="92" t="str">
        <f>Orçamento!A420</f>
        <v>14.2</v>
      </c>
      <c r="B434" s="39" t="str">
        <f>Orçamento!B420</f>
        <v>Sinapi</v>
      </c>
      <c r="C434" s="39">
        <f>Orçamento!C420</f>
        <v>3469</v>
      </c>
      <c r="D434" s="93" t="str">
        <f>Orçamento!D420</f>
        <v>Cotovelo 90° de aço galvanizado DN 100mm (4")</v>
      </c>
      <c r="E434" s="39" t="str">
        <f>Orçamento!E420</f>
        <v>UNID</v>
      </c>
      <c r="F434" s="94">
        <f>'Supressão-Acréscimo'!N434</f>
        <v>4</v>
      </c>
      <c r="G434" s="95">
        <f>'Orç. Pós Licitação'!G420</f>
        <v>271</v>
      </c>
      <c r="H434" s="95">
        <f>'Orç. Pós Licitação'!H420</f>
        <v>336.04</v>
      </c>
      <c r="I434" s="95">
        <f>'Orç. Pós Licitação'!I420</f>
        <v>1344.16</v>
      </c>
      <c r="J434" s="96">
        <f>'BM 06'!L434</f>
        <v>0</v>
      </c>
      <c r="K434" s="97"/>
      <c r="L434" s="98">
        <f t="shared" ref="L434:L462" si="79">J434+K434</f>
        <v>0</v>
      </c>
      <c r="M434" s="99">
        <f t="shared" ref="M434:M462" si="80">ROUND(H434*J434,2)</f>
        <v>0</v>
      </c>
      <c r="N434" s="100">
        <f t="shared" ref="N434:N462" si="81">ROUND(H434*K434,2)</f>
        <v>0</v>
      </c>
      <c r="O434" s="98">
        <f t="shared" ref="O434:O462" si="82">ROUND(H434*L434,2)</f>
        <v>0</v>
      </c>
      <c r="P434" s="101">
        <f t="shared" ref="P434:P462" si="83">F434-L434</f>
        <v>4</v>
      </c>
      <c r="Q434" s="102">
        <f t="shared" ref="Q434:Q462" si="84">I434-O434</f>
        <v>1344.16</v>
      </c>
    </row>
    <row r="435" spans="1:17" x14ac:dyDescent="0.2">
      <c r="A435" s="92" t="str">
        <f>Orçamento!A421</f>
        <v>14.3</v>
      </c>
      <c r="B435" s="39" t="str">
        <f>Orçamento!B421</f>
        <v>Sinapi</v>
      </c>
      <c r="C435" s="39">
        <f>Orçamento!C421</f>
        <v>3449</v>
      </c>
      <c r="D435" s="93" t="str">
        <f>Orçamento!D421</f>
        <v>Cotovelo 45° de aço galvanizado DN 100mm (4")</v>
      </c>
      <c r="E435" s="39" t="str">
        <f>Orçamento!E421</f>
        <v>UNID</v>
      </c>
      <c r="F435" s="94">
        <f>'Supressão-Acréscimo'!N435</f>
        <v>4</v>
      </c>
      <c r="G435" s="95">
        <f>'Orç. Pós Licitação'!G421</f>
        <v>287</v>
      </c>
      <c r="H435" s="95">
        <f>'Orç. Pós Licitação'!H421</f>
        <v>355.88</v>
      </c>
      <c r="I435" s="95">
        <f>'Orç. Pós Licitação'!I421</f>
        <v>1423.52</v>
      </c>
      <c r="J435" s="96">
        <f>'BM 06'!L435</f>
        <v>0</v>
      </c>
      <c r="K435" s="97"/>
      <c r="L435" s="98">
        <f t="shared" si="79"/>
        <v>0</v>
      </c>
      <c r="M435" s="99">
        <f t="shared" si="80"/>
        <v>0</v>
      </c>
      <c r="N435" s="100">
        <f t="shared" si="81"/>
        <v>0</v>
      </c>
      <c r="O435" s="98">
        <f t="shared" si="82"/>
        <v>0</v>
      </c>
      <c r="P435" s="101">
        <f t="shared" si="83"/>
        <v>4</v>
      </c>
      <c r="Q435" s="102">
        <f t="shared" si="84"/>
        <v>1423.52</v>
      </c>
    </row>
    <row r="436" spans="1:17" x14ac:dyDescent="0.2">
      <c r="A436" s="92" t="str">
        <f>Orçamento!A422</f>
        <v>14.4</v>
      </c>
      <c r="B436" s="39" t="str">
        <f>Orçamento!B422</f>
        <v>Sinapi</v>
      </c>
      <c r="C436" s="39">
        <f>Orçamento!C422</f>
        <v>0</v>
      </c>
      <c r="D436" s="93">
        <f>Orçamento!D422</f>
        <v>0</v>
      </c>
      <c r="E436" s="39">
        <f>Orçamento!E422</f>
        <v>0</v>
      </c>
      <c r="F436" s="94">
        <f>'Supressão-Acréscimo'!N436</f>
        <v>0</v>
      </c>
      <c r="G436" s="95">
        <f>'Orç. Pós Licitação'!G422</f>
        <v>0</v>
      </c>
      <c r="H436" s="95">
        <f>'Orç. Pós Licitação'!H422</f>
        <v>0</v>
      </c>
      <c r="I436" s="95">
        <f>'Orç. Pós Licitação'!I422</f>
        <v>0</v>
      </c>
      <c r="J436" s="96">
        <f>'BM 06'!L436</f>
        <v>0</v>
      </c>
      <c r="K436" s="97"/>
      <c r="L436" s="98">
        <f t="shared" si="79"/>
        <v>0</v>
      </c>
      <c r="M436" s="99">
        <f t="shared" si="80"/>
        <v>0</v>
      </c>
      <c r="N436" s="100">
        <f t="shared" si="81"/>
        <v>0</v>
      </c>
      <c r="O436" s="98">
        <f t="shared" si="82"/>
        <v>0</v>
      </c>
      <c r="P436" s="101">
        <f t="shared" si="83"/>
        <v>0</v>
      </c>
      <c r="Q436" s="102">
        <f t="shared" si="84"/>
        <v>0</v>
      </c>
    </row>
    <row r="437" spans="1:17" x14ac:dyDescent="0.2">
      <c r="A437" s="92" t="str">
        <f>Orçamento!A423</f>
        <v>14.5</v>
      </c>
      <c r="B437" s="39" t="str">
        <f>Orçamento!B423</f>
        <v>Sinapi</v>
      </c>
      <c r="C437" s="39">
        <f>Orçamento!C423</f>
        <v>0</v>
      </c>
      <c r="D437" s="93">
        <f>Orçamento!D423</f>
        <v>0</v>
      </c>
      <c r="E437" s="39">
        <f>Orçamento!E423</f>
        <v>0</v>
      </c>
      <c r="F437" s="94">
        <f>'Supressão-Acréscimo'!N437</f>
        <v>0</v>
      </c>
      <c r="G437" s="95">
        <f>'Orç. Pós Licitação'!G423</f>
        <v>0</v>
      </c>
      <c r="H437" s="95">
        <f>'Orç. Pós Licitação'!H423</f>
        <v>0</v>
      </c>
      <c r="I437" s="95">
        <f>'Orç. Pós Licitação'!I423</f>
        <v>0</v>
      </c>
      <c r="J437" s="96">
        <f>'BM 06'!L437</f>
        <v>0</v>
      </c>
      <c r="K437" s="97"/>
      <c r="L437" s="98">
        <f t="shared" si="79"/>
        <v>0</v>
      </c>
      <c r="M437" s="99">
        <f t="shared" si="80"/>
        <v>0</v>
      </c>
      <c r="N437" s="100">
        <f t="shared" si="81"/>
        <v>0</v>
      </c>
      <c r="O437" s="98">
        <f t="shared" si="82"/>
        <v>0</v>
      </c>
      <c r="P437" s="101">
        <f t="shared" si="83"/>
        <v>0</v>
      </c>
      <c r="Q437" s="102">
        <f t="shared" si="84"/>
        <v>0</v>
      </c>
    </row>
    <row r="438" spans="1:17" x14ac:dyDescent="0.2">
      <c r="A438" s="92" t="str">
        <f>Orçamento!A424</f>
        <v>14.6</v>
      </c>
      <c r="B438" s="39" t="str">
        <f>Orçamento!B424</f>
        <v>Sinapi</v>
      </c>
      <c r="C438" s="39">
        <f>Orçamento!C424</f>
        <v>0</v>
      </c>
      <c r="D438" s="93">
        <f>Orçamento!D424</f>
        <v>0</v>
      </c>
      <c r="E438" s="39">
        <f>Orçamento!E424</f>
        <v>0</v>
      </c>
      <c r="F438" s="94">
        <f>'Supressão-Acréscimo'!N438</f>
        <v>0</v>
      </c>
      <c r="G438" s="95">
        <f>'Orç. Pós Licitação'!G424</f>
        <v>0</v>
      </c>
      <c r="H438" s="95">
        <f>'Orç. Pós Licitação'!H424</f>
        <v>0</v>
      </c>
      <c r="I438" s="95">
        <f>'Orç. Pós Licitação'!I424</f>
        <v>0</v>
      </c>
      <c r="J438" s="96">
        <f>'BM 06'!L438</f>
        <v>0</v>
      </c>
      <c r="K438" s="97"/>
      <c r="L438" s="98">
        <f t="shared" si="79"/>
        <v>0</v>
      </c>
      <c r="M438" s="99">
        <f t="shared" si="80"/>
        <v>0</v>
      </c>
      <c r="N438" s="100">
        <f t="shared" si="81"/>
        <v>0</v>
      </c>
      <c r="O438" s="98">
        <f t="shared" si="82"/>
        <v>0</v>
      </c>
      <c r="P438" s="101">
        <f t="shared" si="83"/>
        <v>0</v>
      </c>
      <c r="Q438" s="102">
        <f t="shared" si="84"/>
        <v>0</v>
      </c>
    </row>
    <row r="439" spans="1:17" x14ac:dyDescent="0.2">
      <c r="A439" s="92" t="str">
        <f>Orçamento!A425</f>
        <v>14.7</v>
      </c>
      <c r="B439" s="39" t="str">
        <f>Orçamento!B425</f>
        <v>Sinapi</v>
      </c>
      <c r="C439" s="39">
        <f>Orçamento!C425</f>
        <v>0</v>
      </c>
      <c r="D439" s="93">
        <f>Orçamento!D425</f>
        <v>0</v>
      </c>
      <c r="E439" s="39">
        <f>Orçamento!E425</f>
        <v>0</v>
      </c>
      <c r="F439" s="94">
        <f>'Supressão-Acréscimo'!N439</f>
        <v>0</v>
      </c>
      <c r="G439" s="95">
        <f>'Orç. Pós Licitação'!G425</f>
        <v>0</v>
      </c>
      <c r="H439" s="95">
        <f>'Orç. Pós Licitação'!H425</f>
        <v>0</v>
      </c>
      <c r="I439" s="95">
        <f>'Orç. Pós Licitação'!I425</f>
        <v>0</v>
      </c>
      <c r="J439" s="96">
        <f>'BM 06'!L439</f>
        <v>0</v>
      </c>
      <c r="K439" s="97"/>
      <c r="L439" s="98">
        <f t="shared" si="79"/>
        <v>0</v>
      </c>
      <c r="M439" s="99">
        <f t="shared" si="80"/>
        <v>0</v>
      </c>
      <c r="N439" s="100">
        <f t="shared" si="81"/>
        <v>0</v>
      </c>
      <c r="O439" s="98">
        <f t="shared" si="82"/>
        <v>0</v>
      </c>
      <c r="P439" s="101">
        <f t="shared" si="83"/>
        <v>0</v>
      </c>
      <c r="Q439" s="102">
        <f t="shared" si="84"/>
        <v>0</v>
      </c>
    </row>
    <row r="440" spans="1:17" x14ac:dyDescent="0.2">
      <c r="A440" s="92" t="str">
        <f>Orçamento!A426</f>
        <v>14.8</v>
      </c>
      <c r="B440" s="39" t="str">
        <f>Orçamento!B426</f>
        <v>Sinapi</v>
      </c>
      <c r="C440" s="39">
        <f>Orçamento!C426</f>
        <v>0</v>
      </c>
      <c r="D440" s="93">
        <f>Orçamento!D426</f>
        <v>0</v>
      </c>
      <c r="E440" s="39">
        <f>Orçamento!E426</f>
        <v>0</v>
      </c>
      <c r="F440" s="94">
        <f>'Supressão-Acréscimo'!N440</f>
        <v>0</v>
      </c>
      <c r="G440" s="95">
        <f>'Orç. Pós Licitação'!G426</f>
        <v>0</v>
      </c>
      <c r="H440" s="95">
        <f>'Orç. Pós Licitação'!H426</f>
        <v>0</v>
      </c>
      <c r="I440" s="95">
        <f>'Orç. Pós Licitação'!I426</f>
        <v>0</v>
      </c>
      <c r="J440" s="96">
        <f>'BM 06'!L440</f>
        <v>0</v>
      </c>
      <c r="K440" s="97"/>
      <c r="L440" s="98">
        <f t="shared" si="79"/>
        <v>0</v>
      </c>
      <c r="M440" s="99">
        <f t="shared" si="80"/>
        <v>0</v>
      </c>
      <c r="N440" s="100">
        <f t="shared" si="81"/>
        <v>0</v>
      </c>
      <c r="O440" s="98">
        <f t="shared" si="82"/>
        <v>0</v>
      </c>
      <c r="P440" s="101">
        <f t="shared" si="83"/>
        <v>0</v>
      </c>
      <c r="Q440" s="102">
        <f t="shared" si="84"/>
        <v>0</v>
      </c>
    </row>
    <row r="441" spans="1:17" x14ac:dyDescent="0.2">
      <c r="A441" s="92" t="str">
        <f>Orçamento!A427</f>
        <v>14.9</v>
      </c>
      <c r="B441" s="39" t="str">
        <f>Orçamento!B427</f>
        <v>Sinapi</v>
      </c>
      <c r="C441" s="39">
        <f>Orçamento!C427</f>
        <v>0</v>
      </c>
      <c r="D441" s="93">
        <f>Orçamento!D427</f>
        <v>0</v>
      </c>
      <c r="E441" s="39">
        <f>Orçamento!E427</f>
        <v>0</v>
      </c>
      <c r="F441" s="94">
        <f>'Supressão-Acréscimo'!N441</f>
        <v>0</v>
      </c>
      <c r="G441" s="95">
        <f>'Orç. Pós Licitação'!G427</f>
        <v>0</v>
      </c>
      <c r="H441" s="95">
        <f>'Orç. Pós Licitação'!H427</f>
        <v>0</v>
      </c>
      <c r="I441" s="95">
        <f>'Orç. Pós Licitação'!I427</f>
        <v>0</v>
      </c>
      <c r="J441" s="96">
        <f>'BM 06'!L441</f>
        <v>0</v>
      </c>
      <c r="K441" s="97"/>
      <c r="L441" s="98">
        <f t="shared" si="79"/>
        <v>0</v>
      </c>
      <c r="M441" s="99">
        <f t="shared" si="80"/>
        <v>0</v>
      </c>
      <c r="N441" s="100">
        <f t="shared" si="81"/>
        <v>0</v>
      </c>
      <c r="O441" s="98">
        <f t="shared" si="82"/>
        <v>0</v>
      </c>
      <c r="P441" s="101">
        <f t="shared" si="83"/>
        <v>0</v>
      </c>
      <c r="Q441" s="102">
        <f t="shared" si="84"/>
        <v>0</v>
      </c>
    </row>
    <row r="442" spans="1:17" x14ac:dyDescent="0.2">
      <c r="A442" s="92" t="str">
        <f>Orçamento!A428</f>
        <v>14.10</v>
      </c>
      <c r="B442" s="39" t="str">
        <f>Orçamento!B428</f>
        <v>Sinapi</v>
      </c>
      <c r="C442" s="39">
        <f>Orçamento!C428</f>
        <v>0</v>
      </c>
      <c r="D442" s="93">
        <f>Orçamento!D428</f>
        <v>0</v>
      </c>
      <c r="E442" s="39">
        <f>Orçamento!E428</f>
        <v>0</v>
      </c>
      <c r="F442" s="94">
        <f>'Supressão-Acréscimo'!N442</f>
        <v>0</v>
      </c>
      <c r="G442" s="95">
        <f>'Orç. Pós Licitação'!G428</f>
        <v>0</v>
      </c>
      <c r="H442" s="95">
        <f>'Orç. Pós Licitação'!H428</f>
        <v>0</v>
      </c>
      <c r="I442" s="95">
        <f>'Orç. Pós Licitação'!I428</f>
        <v>0</v>
      </c>
      <c r="J442" s="96">
        <f>'BM 06'!L442</f>
        <v>0</v>
      </c>
      <c r="K442" s="97"/>
      <c r="L442" s="98">
        <f t="shared" si="79"/>
        <v>0</v>
      </c>
      <c r="M442" s="99">
        <f t="shared" si="80"/>
        <v>0</v>
      </c>
      <c r="N442" s="100">
        <f t="shared" si="81"/>
        <v>0</v>
      </c>
      <c r="O442" s="98">
        <f t="shared" si="82"/>
        <v>0</v>
      </c>
      <c r="P442" s="101">
        <f t="shared" si="83"/>
        <v>0</v>
      </c>
      <c r="Q442" s="102">
        <f t="shared" si="84"/>
        <v>0</v>
      </c>
    </row>
    <row r="443" spans="1:17" x14ac:dyDescent="0.2">
      <c r="A443" s="92" t="str">
        <f>Orçamento!A429</f>
        <v>14.11</v>
      </c>
      <c r="B443" s="39" t="str">
        <f>Orçamento!B429</f>
        <v>Sinapi</v>
      </c>
      <c r="C443" s="39">
        <f>Orçamento!C429</f>
        <v>0</v>
      </c>
      <c r="D443" s="93">
        <f>Orçamento!D429</f>
        <v>0</v>
      </c>
      <c r="E443" s="39">
        <f>Orçamento!E429</f>
        <v>0</v>
      </c>
      <c r="F443" s="94">
        <f>'Supressão-Acréscimo'!N443</f>
        <v>0</v>
      </c>
      <c r="G443" s="95">
        <f>'Orç. Pós Licitação'!G429</f>
        <v>0</v>
      </c>
      <c r="H443" s="95">
        <f>'Orç. Pós Licitação'!H429</f>
        <v>0</v>
      </c>
      <c r="I443" s="95">
        <f>'Orç. Pós Licitação'!I429</f>
        <v>0</v>
      </c>
      <c r="J443" s="96">
        <f>'BM 06'!L443</f>
        <v>0</v>
      </c>
      <c r="K443" s="97"/>
      <c r="L443" s="98">
        <f t="shared" si="79"/>
        <v>0</v>
      </c>
      <c r="M443" s="99">
        <f t="shared" si="80"/>
        <v>0</v>
      </c>
      <c r="N443" s="100">
        <f t="shared" si="81"/>
        <v>0</v>
      </c>
      <c r="O443" s="98">
        <f t="shared" si="82"/>
        <v>0</v>
      </c>
      <c r="P443" s="101">
        <f t="shared" si="83"/>
        <v>0</v>
      </c>
      <c r="Q443" s="102">
        <f t="shared" si="84"/>
        <v>0</v>
      </c>
    </row>
    <row r="444" spans="1:17" x14ac:dyDescent="0.2">
      <c r="A444" s="92" t="str">
        <f>Orçamento!A430</f>
        <v>14.12</v>
      </c>
      <c r="B444" s="39" t="str">
        <f>Orçamento!B430</f>
        <v>Sinapi</v>
      </c>
      <c r="C444" s="39">
        <f>Orçamento!C430</f>
        <v>0</v>
      </c>
      <c r="D444" s="93">
        <f>Orçamento!D430</f>
        <v>0</v>
      </c>
      <c r="E444" s="39">
        <f>Orçamento!E430</f>
        <v>0</v>
      </c>
      <c r="F444" s="94">
        <f>'Supressão-Acréscimo'!N444</f>
        <v>0</v>
      </c>
      <c r="G444" s="95">
        <f>'Orç. Pós Licitação'!G430</f>
        <v>0</v>
      </c>
      <c r="H444" s="95">
        <f>'Orç. Pós Licitação'!H430</f>
        <v>0</v>
      </c>
      <c r="I444" s="95">
        <f>'Orç. Pós Licitação'!I430</f>
        <v>0</v>
      </c>
      <c r="J444" s="96">
        <f>'BM 06'!L444</f>
        <v>0</v>
      </c>
      <c r="K444" s="97"/>
      <c r="L444" s="98">
        <f t="shared" si="79"/>
        <v>0</v>
      </c>
      <c r="M444" s="99">
        <f t="shared" si="80"/>
        <v>0</v>
      </c>
      <c r="N444" s="100">
        <f t="shared" si="81"/>
        <v>0</v>
      </c>
      <c r="O444" s="98">
        <f t="shared" si="82"/>
        <v>0</v>
      </c>
      <c r="P444" s="101">
        <f t="shared" si="83"/>
        <v>0</v>
      </c>
      <c r="Q444" s="102">
        <f t="shared" si="84"/>
        <v>0</v>
      </c>
    </row>
    <row r="445" spans="1:17" x14ac:dyDescent="0.2">
      <c r="A445" s="92" t="str">
        <f>Orçamento!A431</f>
        <v>14.13</v>
      </c>
      <c r="B445" s="39" t="str">
        <f>Orçamento!B431</f>
        <v>Sinapi</v>
      </c>
      <c r="C445" s="39">
        <f>Orçamento!C431</f>
        <v>0</v>
      </c>
      <c r="D445" s="93">
        <f>Orçamento!D431</f>
        <v>0</v>
      </c>
      <c r="E445" s="39">
        <f>Orçamento!E431</f>
        <v>0</v>
      </c>
      <c r="F445" s="94">
        <f>'Supressão-Acréscimo'!N445</f>
        <v>0</v>
      </c>
      <c r="G445" s="95">
        <f>'Orç. Pós Licitação'!G431</f>
        <v>0</v>
      </c>
      <c r="H445" s="95">
        <f>'Orç. Pós Licitação'!H431</f>
        <v>0</v>
      </c>
      <c r="I445" s="95">
        <f>'Orç. Pós Licitação'!I431</f>
        <v>0</v>
      </c>
      <c r="J445" s="96">
        <f>'BM 06'!L445</f>
        <v>0</v>
      </c>
      <c r="K445" s="97"/>
      <c r="L445" s="98">
        <f t="shared" si="79"/>
        <v>0</v>
      </c>
      <c r="M445" s="99">
        <f t="shared" si="80"/>
        <v>0</v>
      </c>
      <c r="N445" s="100">
        <f t="shared" si="81"/>
        <v>0</v>
      </c>
      <c r="O445" s="98">
        <f t="shared" si="82"/>
        <v>0</v>
      </c>
      <c r="P445" s="101">
        <f t="shared" si="83"/>
        <v>0</v>
      </c>
      <c r="Q445" s="102">
        <f t="shared" si="84"/>
        <v>0</v>
      </c>
    </row>
    <row r="446" spans="1:17" x14ac:dyDescent="0.2">
      <c r="A446" s="92" t="str">
        <f>Orçamento!A432</f>
        <v>14.14</v>
      </c>
      <c r="B446" s="39" t="str">
        <f>Orçamento!B432</f>
        <v>Sinapi</v>
      </c>
      <c r="C446" s="39">
        <f>Orçamento!C432</f>
        <v>0</v>
      </c>
      <c r="D446" s="93">
        <f>Orçamento!D432</f>
        <v>0</v>
      </c>
      <c r="E446" s="39">
        <f>Orçamento!E432</f>
        <v>0</v>
      </c>
      <c r="F446" s="94">
        <f>'Supressão-Acréscimo'!N446</f>
        <v>0</v>
      </c>
      <c r="G446" s="95">
        <f>'Orç. Pós Licitação'!G432</f>
        <v>0</v>
      </c>
      <c r="H446" s="95">
        <f>'Orç. Pós Licitação'!H432</f>
        <v>0</v>
      </c>
      <c r="I446" s="95">
        <f>'Orç. Pós Licitação'!I432</f>
        <v>0</v>
      </c>
      <c r="J446" s="96">
        <f>'BM 06'!L446</f>
        <v>0</v>
      </c>
      <c r="K446" s="97"/>
      <c r="L446" s="98">
        <f t="shared" si="79"/>
        <v>0</v>
      </c>
      <c r="M446" s="99">
        <f t="shared" si="80"/>
        <v>0</v>
      </c>
      <c r="N446" s="100">
        <f t="shared" si="81"/>
        <v>0</v>
      </c>
      <c r="O446" s="98">
        <f t="shared" si="82"/>
        <v>0</v>
      </c>
      <c r="P446" s="101">
        <f t="shared" si="83"/>
        <v>0</v>
      </c>
      <c r="Q446" s="102">
        <f t="shared" si="84"/>
        <v>0</v>
      </c>
    </row>
    <row r="447" spans="1:17" x14ac:dyDescent="0.2">
      <c r="A447" s="92" t="str">
        <f>Orçamento!A433</f>
        <v>14.15</v>
      </c>
      <c r="B447" s="39" t="str">
        <f>Orçamento!B433</f>
        <v>Sinapi</v>
      </c>
      <c r="C447" s="39">
        <f>Orçamento!C433</f>
        <v>0</v>
      </c>
      <c r="D447" s="93">
        <f>Orçamento!D433</f>
        <v>0</v>
      </c>
      <c r="E447" s="39">
        <f>Orçamento!E433</f>
        <v>0</v>
      </c>
      <c r="F447" s="94">
        <f>'Supressão-Acréscimo'!N447</f>
        <v>0</v>
      </c>
      <c r="G447" s="95">
        <f>'Orç. Pós Licitação'!G433</f>
        <v>0</v>
      </c>
      <c r="H447" s="95">
        <f>'Orç. Pós Licitação'!H433</f>
        <v>0</v>
      </c>
      <c r="I447" s="95">
        <f>'Orç. Pós Licitação'!I433</f>
        <v>0</v>
      </c>
      <c r="J447" s="96">
        <f>'BM 06'!L447</f>
        <v>0</v>
      </c>
      <c r="K447" s="97"/>
      <c r="L447" s="98">
        <f t="shared" si="79"/>
        <v>0</v>
      </c>
      <c r="M447" s="99">
        <f t="shared" si="80"/>
        <v>0</v>
      </c>
      <c r="N447" s="100">
        <f t="shared" si="81"/>
        <v>0</v>
      </c>
      <c r="O447" s="98">
        <f t="shared" si="82"/>
        <v>0</v>
      </c>
      <c r="P447" s="101">
        <f t="shared" si="83"/>
        <v>0</v>
      </c>
      <c r="Q447" s="102">
        <f t="shared" si="84"/>
        <v>0</v>
      </c>
    </row>
    <row r="448" spans="1:17" x14ac:dyDescent="0.2">
      <c r="A448" s="92" t="str">
        <f>Orçamento!A434</f>
        <v>14.16</v>
      </c>
      <c r="B448" s="39" t="str">
        <f>Orçamento!B434</f>
        <v>Sinapi</v>
      </c>
      <c r="C448" s="39">
        <f>Orçamento!C434</f>
        <v>0</v>
      </c>
      <c r="D448" s="93">
        <f>Orçamento!D434</f>
        <v>0</v>
      </c>
      <c r="E448" s="39">
        <f>Orçamento!E434</f>
        <v>0</v>
      </c>
      <c r="F448" s="94">
        <f>'Supressão-Acréscimo'!N448</f>
        <v>0</v>
      </c>
      <c r="G448" s="95">
        <f>'Orç. Pós Licitação'!G434</f>
        <v>0</v>
      </c>
      <c r="H448" s="95">
        <f>'Orç. Pós Licitação'!H434</f>
        <v>0</v>
      </c>
      <c r="I448" s="95">
        <f>'Orç. Pós Licitação'!I434</f>
        <v>0</v>
      </c>
      <c r="J448" s="96">
        <f>'BM 06'!L448</f>
        <v>0</v>
      </c>
      <c r="K448" s="97"/>
      <c r="L448" s="98">
        <f t="shared" si="79"/>
        <v>0</v>
      </c>
      <c r="M448" s="99">
        <f t="shared" si="80"/>
        <v>0</v>
      </c>
      <c r="N448" s="100">
        <f t="shared" si="81"/>
        <v>0</v>
      </c>
      <c r="O448" s="98">
        <f t="shared" si="82"/>
        <v>0</v>
      </c>
      <c r="P448" s="101">
        <f t="shared" si="83"/>
        <v>0</v>
      </c>
      <c r="Q448" s="102">
        <f t="shared" si="84"/>
        <v>0</v>
      </c>
    </row>
    <row r="449" spans="1:17" x14ac:dyDescent="0.2">
      <c r="A449" s="92" t="str">
        <f>Orçamento!A435</f>
        <v>14.17</v>
      </c>
      <c r="B449" s="39" t="str">
        <f>Orçamento!B435</f>
        <v>Sinapi</v>
      </c>
      <c r="C449" s="39">
        <f>Orçamento!C435</f>
        <v>0</v>
      </c>
      <c r="D449" s="93">
        <f>Orçamento!D435</f>
        <v>0</v>
      </c>
      <c r="E449" s="39">
        <f>Orçamento!E435</f>
        <v>0</v>
      </c>
      <c r="F449" s="94">
        <f>'Supressão-Acréscimo'!N449</f>
        <v>0</v>
      </c>
      <c r="G449" s="95">
        <f>'Orç. Pós Licitação'!G435</f>
        <v>0</v>
      </c>
      <c r="H449" s="95">
        <f>'Orç. Pós Licitação'!H435</f>
        <v>0</v>
      </c>
      <c r="I449" s="95">
        <f>'Orç. Pós Licitação'!I435</f>
        <v>0</v>
      </c>
      <c r="J449" s="96">
        <f>'BM 06'!L449</f>
        <v>0</v>
      </c>
      <c r="K449" s="97"/>
      <c r="L449" s="98">
        <f t="shared" si="79"/>
        <v>0</v>
      </c>
      <c r="M449" s="99">
        <f t="shared" si="80"/>
        <v>0</v>
      </c>
      <c r="N449" s="100">
        <f t="shared" si="81"/>
        <v>0</v>
      </c>
      <c r="O449" s="98">
        <f t="shared" si="82"/>
        <v>0</v>
      </c>
      <c r="P449" s="101">
        <f t="shared" si="83"/>
        <v>0</v>
      </c>
      <c r="Q449" s="102">
        <f t="shared" si="84"/>
        <v>0</v>
      </c>
    </row>
    <row r="450" spans="1:17" x14ac:dyDescent="0.2">
      <c r="A450" s="92" t="str">
        <f>Orçamento!A436</f>
        <v>14.18</v>
      </c>
      <c r="B450" s="39" t="str">
        <f>Orçamento!B436</f>
        <v>Sinapi</v>
      </c>
      <c r="C450" s="39">
        <f>Orçamento!C436</f>
        <v>0</v>
      </c>
      <c r="D450" s="93">
        <f>Orçamento!D436</f>
        <v>0</v>
      </c>
      <c r="E450" s="39">
        <f>Orçamento!E436</f>
        <v>0</v>
      </c>
      <c r="F450" s="94">
        <f>'Supressão-Acréscimo'!N450</f>
        <v>0</v>
      </c>
      <c r="G450" s="95">
        <f>'Orç. Pós Licitação'!G436</f>
        <v>0</v>
      </c>
      <c r="H450" s="95">
        <f>'Orç. Pós Licitação'!H436</f>
        <v>0</v>
      </c>
      <c r="I450" s="95">
        <f>'Orç. Pós Licitação'!I436</f>
        <v>0</v>
      </c>
      <c r="J450" s="96">
        <f>'BM 06'!L450</f>
        <v>0</v>
      </c>
      <c r="K450" s="97"/>
      <c r="L450" s="98">
        <f t="shared" si="79"/>
        <v>0</v>
      </c>
      <c r="M450" s="99">
        <f t="shared" si="80"/>
        <v>0</v>
      </c>
      <c r="N450" s="100">
        <f t="shared" si="81"/>
        <v>0</v>
      </c>
      <c r="O450" s="98">
        <f t="shared" si="82"/>
        <v>0</v>
      </c>
      <c r="P450" s="101">
        <f t="shared" si="83"/>
        <v>0</v>
      </c>
      <c r="Q450" s="102">
        <f t="shared" si="84"/>
        <v>0</v>
      </c>
    </row>
    <row r="451" spans="1:17" x14ac:dyDescent="0.2">
      <c r="A451" s="92" t="str">
        <f>Orçamento!A437</f>
        <v>14.19</v>
      </c>
      <c r="B451" s="39" t="str">
        <f>Orçamento!B437</f>
        <v>Sinapi</v>
      </c>
      <c r="C451" s="39">
        <f>Orçamento!C437</f>
        <v>0</v>
      </c>
      <c r="D451" s="93">
        <f>Orçamento!D437</f>
        <v>0</v>
      </c>
      <c r="E451" s="39">
        <f>Orçamento!E437</f>
        <v>0</v>
      </c>
      <c r="F451" s="94">
        <f>'Supressão-Acréscimo'!N451</f>
        <v>0</v>
      </c>
      <c r="G451" s="95">
        <f>'Orç. Pós Licitação'!G437</f>
        <v>0</v>
      </c>
      <c r="H451" s="95">
        <f>'Orç. Pós Licitação'!H437</f>
        <v>0</v>
      </c>
      <c r="I451" s="95">
        <f>'Orç. Pós Licitação'!I437</f>
        <v>0</v>
      </c>
      <c r="J451" s="96">
        <f>'BM 06'!L451</f>
        <v>0</v>
      </c>
      <c r="K451" s="97"/>
      <c r="L451" s="98">
        <f t="shared" si="79"/>
        <v>0</v>
      </c>
      <c r="M451" s="99">
        <f t="shared" si="80"/>
        <v>0</v>
      </c>
      <c r="N451" s="100">
        <f t="shared" si="81"/>
        <v>0</v>
      </c>
      <c r="O451" s="98">
        <f t="shared" si="82"/>
        <v>0</v>
      </c>
      <c r="P451" s="101">
        <f t="shared" si="83"/>
        <v>0</v>
      </c>
      <c r="Q451" s="102">
        <f t="shared" si="84"/>
        <v>0</v>
      </c>
    </row>
    <row r="452" spans="1:17" x14ac:dyDescent="0.2">
      <c r="A452" s="92" t="str">
        <f>Orçamento!A438</f>
        <v>14.20</v>
      </c>
      <c r="B452" s="39" t="str">
        <f>Orçamento!B438</f>
        <v>Sinapi</v>
      </c>
      <c r="C452" s="39">
        <f>Orçamento!C438</f>
        <v>0</v>
      </c>
      <c r="D452" s="93">
        <f>Orçamento!D438</f>
        <v>0</v>
      </c>
      <c r="E452" s="39">
        <f>Orçamento!E438</f>
        <v>0</v>
      </c>
      <c r="F452" s="94">
        <f>'Supressão-Acréscimo'!N452</f>
        <v>0</v>
      </c>
      <c r="G452" s="95">
        <f>'Orç. Pós Licitação'!G438</f>
        <v>0</v>
      </c>
      <c r="H452" s="95">
        <f>'Orç. Pós Licitação'!H438</f>
        <v>0</v>
      </c>
      <c r="I452" s="95">
        <f>'Orç. Pós Licitação'!I438</f>
        <v>0</v>
      </c>
      <c r="J452" s="96">
        <f>'BM 06'!L452</f>
        <v>0</v>
      </c>
      <c r="K452" s="97"/>
      <c r="L452" s="98">
        <f t="shared" si="79"/>
        <v>0</v>
      </c>
      <c r="M452" s="99">
        <f t="shared" si="80"/>
        <v>0</v>
      </c>
      <c r="N452" s="100">
        <f t="shared" si="81"/>
        <v>0</v>
      </c>
      <c r="O452" s="98">
        <f t="shared" si="82"/>
        <v>0</v>
      </c>
      <c r="P452" s="101">
        <f t="shared" si="83"/>
        <v>0</v>
      </c>
      <c r="Q452" s="102">
        <f t="shared" si="84"/>
        <v>0</v>
      </c>
    </row>
    <row r="453" spans="1:17" x14ac:dyDescent="0.2">
      <c r="A453" s="92" t="str">
        <f>Orçamento!A439</f>
        <v>14.21</v>
      </c>
      <c r="B453" s="39" t="str">
        <f>Orçamento!B439</f>
        <v>Sinapi</v>
      </c>
      <c r="C453" s="39">
        <f>Orçamento!C439</f>
        <v>0</v>
      </c>
      <c r="D453" s="93">
        <f>Orçamento!D439</f>
        <v>0</v>
      </c>
      <c r="E453" s="39">
        <f>Orçamento!E439</f>
        <v>0</v>
      </c>
      <c r="F453" s="94">
        <f>'Supressão-Acréscimo'!N453</f>
        <v>0</v>
      </c>
      <c r="G453" s="95">
        <f>'Orç. Pós Licitação'!G439</f>
        <v>0</v>
      </c>
      <c r="H453" s="95">
        <f>'Orç. Pós Licitação'!H439</f>
        <v>0</v>
      </c>
      <c r="I453" s="95">
        <f>'Orç. Pós Licitação'!I439</f>
        <v>0</v>
      </c>
      <c r="J453" s="96">
        <f>'BM 06'!L453</f>
        <v>0</v>
      </c>
      <c r="K453" s="97"/>
      <c r="L453" s="98">
        <f t="shared" si="79"/>
        <v>0</v>
      </c>
      <c r="M453" s="99">
        <f t="shared" si="80"/>
        <v>0</v>
      </c>
      <c r="N453" s="100">
        <f t="shared" si="81"/>
        <v>0</v>
      </c>
      <c r="O453" s="98">
        <f t="shared" si="82"/>
        <v>0</v>
      </c>
      <c r="P453" s="101">
        <f t="shared" si="83"/>
        <v>0</v>
      </c>
      <c r="Q453" s="102">
        <f t="shared" si="84"/>
        <v>0</v>
      </c>
    </row>
    <row r="454" spans="1:17" x14ac:dyDescent="0.2">
      <c r="A454" s="92" t="str">
        <f>Orçamento!A440</f>
        <v>14.22</v>
      </c>
      <c r="B454" s="39" t="str">
        <f>Orçamento!B440</f>
        <v>Sinapi</v>
      </c>
      <c r="C454" s="39">
        <f>Orçamento!C440</f>
        <v>0</v>
      </c>
      <c r="D454" s="93">
        <f>Orçamento!D440</f>
        <v>0</v>
      </c>
      <c r="E454" s="39">
        <f>Orçamento!E440</f>
        <v>0</v>
      </c>
      <c r="F454" s="94">
        <f>'Supressão-Acréscimo'!N454</f>
        <v>0</v>
      </c>
      <c r="G454" s="95">
        <f>'Orç. Pós Licitação'!G440</f>
        <v>0</v>
      </c>
      <c r="H454" s="95">
        <f>'Orç. Pós Licitação'!H440</f>
        <v>0</v>
      </c>
      <c r="I454" s="95">
        <f>'Orç. Pós Licitação'!I440</f>
        <v>0</v>
      </c>
      <c r="J454" s="96">
        <f>'BM 06'!L454</f>
        <v>0</v>
      </c>
      <c r="K454" s="97"/>
      <c r="L454" s="98">
        <f t="shared" si="79"/>
        <v>0</v>
      </c>
      <c r="M454" s="99">
        <f t="shared" si="80"/>
        <v>0</v>
      </c>
      <c r="N454" s="100">
        <f t="shared" si="81"/>
        <v>0</v>
      </c>
      <c r="O454" s="98">
        <f t="shared" si="82"/>
        <v>0</v>
      </c>
      <c r="P454" s="101">
        <f t="shared" si="83"/>
        <v>0</v>
      </c>
      <c r="Q454" s="102">
        <f t="shared" si="84"/>
        <v>0</v>
      </c>
    </row>
    <row r="455" spans="1:17" x14ac:dyDescent="0.2">
      <c r="A455" s="92" t="str">
        <f>Orçamento!A441</f>
        <v>14.23</v>
      </c>
      <c r="B455" s="39" t="str">
        <f>Orçamento!B441</f>
        <v>Sinapi</v>
      </c>
      <c r="C455" s="39">
        <f>Orçamento!C441</f>
        <v>0</v>
      </c>
      <c r="D455" s="93">
        <f>Orçamento!D441</f>
        <v>0</v>
      </c>
      <c r="E455" s="39">
        <f>Orçamento!E441</f>
        <v>0</v>
      </c>
      <c r="F455" s="94">
        <f>'Supressão-Acréscimo'!N455</f>
        <v>0</v>
      </c>
      <c r="G455" s="95">
        <f>'Orç. Pós Licitação'!G441</f>
        <v>0</v>
      </c>
      <c r="H455" s="95">
        <f>'Orç. Pós Licitação'!H441</f>
        <v>0</v>
      </c>
      <c r="I455" s="95">
        <f>'Orç. Pós Licitação'!I441</f>
        <v>0</v>
      </c>
      <c r="J455" s="96">
        <f>'BM 06'!L455</f>
        <v>0</v>
      </c>
      <c r="K455" s="97"/>
      <c r="L455" s="98">
        <f t="shared" si="79"/>
        <v>0</v>
      </c>
      <c r="M455" s="99">
        <f t="shared" si="80"/>
        <v>0</v>
      </c>
      <c r="N455" s="100">
        <f t="shared" si="81"/>
        <v>0</v>
      </c>
      <c r="O455" s="98">
        <f t="shared" si="82"/>
        <v>0</v>
      </c>
      <c r="P455" s="101">
        <f t="shared" si="83"/>
        <v>0</v>
      </c>
      <c r="Q455" s="102">
        <f t="shared" si="84"/>
        <v>0</v>
      </c>
    </row>
    <row r="456" spans="1:17" x14ac:dyDescent="0.2">
      <c r="A456" s="92" t="str">
        <f>Orçamento!A442</f>
        <v>14.24</v>
      </c>
      <c r="B456" s="39" t="str">
        <f>Orçamento!B442</f>
        <v>Sinapi</v>
      </c>
      <c r="C456" s="39">
        <f>Orçamento!C442</f>
        <v>0</v>
      </c>
      <c r="D456" s="93">
        <f>Orçamento!D442</f>
        <v>0</v>
      </c>
      <c r="E456" s="39">
        <f>Orçamento!E442</f>
        <v>0</v>
      </c>
      <c r="F456" s="94">
        <f>'Supressão-Acréscimo'!N456</f>
        <v>0</v>
      </c>
      <c r="G456" s="95">
        <f>'Orç. Pós Licitação'!G442</f>
        <v>0</v>
      </c>
      <c r="H456" s="95">
        <f>'Orç. Pós Licitação'!H442</f>
        <v>0</v>
      </c>
      <c r="I456" s="95">
        <f>'Orç. Pós Licitação'!I442</f>
        <v>0</v>
      </c>
      <c r="J456" s="96">
        <f>'BM 06'!L456</f>
        <v>0</v>
      </c>
      <c r="K456" s="97"/>
      <c r="L456" s="98">
        <f t="shared" si="79"/>
        <v>0</v>
      </c>
      <c r="M456" s="99">
        <f t="shared" si="80"/>
        <v>0</v>
      </c>
      <c r="N456" s="100">
        <f t="shared" si="81"/>
        <v>0</v>
      </c>
      <c r="O456" s="98">
        <f t="shared" si="82"/>
        <v>0</v>
      </c>
      <c r="P456" s="101">
        <f t="shared" si="83"/>
        <v>0</v>
      </c>
      <c r="Q456" s="102">
        <f t="shared" si="84"/>
        <v>0</v>
      </c>
    </row>
    <row r="457" spans="1:17" x14ac:dyDescent="0.2">
      <c r="A457" s="92" t="str">
        <f>Orçamento!A443</f>
        <v>14.25</v>
      </c>
      <c r="B457" s="39" t="str">
        <f>Orçamento!B443</f>
        <v>Sinapi</v>
      </c>
      <c r="C457" s="39">
        <f>Orçamento!C443</f>
        <v>0</v>
      </c>
      <c r="D457" s="93">
        <f>Orçamento!D443</f>
        <v>0</v>
      </c>
      <c r="E457" s="39">
        <f>Orçamento!E443</f>
        <v>0</v>
      </c>
      <c r="F457" s="94">
        <f>'Supressão-Acréscimo'!N457</f>
        <v>0</v>
      </c>
      <c r="G457" s="95">
        <f>'Orç. Pós Licitação'!G443</f>
        <v>0</v>
      </c>
      <c r="H457" s="95">
        <f>'Orç. Pós Licitação'!H443</f>
        <v>0</v>
      </c>
      <c r="I457" s="95">
        <f>'Orç. Pós Licitação'!I443</f>
        <v>0</v>
      </c>
      <c r="J457" s="96">
        <f>'BM 06'!L457</f>
        <v>0</v>
      </c>
      <c r="K457" s="97"/>
      <c r="L457" s="98">
        <f t="shared" si="79"/>
        <v>0</v>
      </c>
      <c r="M457" s="99">
        <f t="shared" si="80"/>
        <v>0</v>
      </c>
      <c r="N457" s="100">
        <f t="shared" si="81"/>
        <v>0</v>
      </c>
      <c r="O457" s="98">
        <f t="shared" si="82"/>
        <v>0</v>
      </c>
      <c r="P457" s="101">
        <f t="shared" si="83"/>
        <v>0</v>
      </c>
      <c r="Q457" s="102">
        <f t="shared" si="84"/>
        <v>0</v>
      </c>
    </row>
    <row r="458" spans="1:17" x14ac:dyDescent="0.2">
      <c r="A458" s="92" t="str">
        <f>Orçamento!A444</f>
        <v>14.26</v>
      </c>
      <c r="B458" s="39" t="str">
        <f>Orçamento!B444</f>
        <v>Sinapi</v>
      </c>
      <c r="C458" s="39">
        <f>Orçamento!C444</f>
        <v>0</v>
      </c>
      <c r="D458" s="93">
        <f>Orçamento!D444</f>
        <v>0</v>
      </c>
      <c r="E458" s="39">
        <f>Orçamento!E444</f>
        <v>0</v>
      </c>
      <c r="F458" s="94">
        <f>'Supressão-Acréscimo'!N458</f>
        <v>0</v>
      </c>
      <c r="G458" s="95">
        <f>'Orç. Pós Licitação'!G444</f>
        <v>0</v>
      </c>
      <c r="H458" s="95">
        <f>'Orç. Pós Licitação'!H444</f>
        <v>0</v>
      </c>
      <c r="I458" s="95">
        <f>'Orç. Pós Licitação'!I444</f>
        <v>0</v>
      </c>
      <c r="J458" s="96">
        <f>'BM 06'!L458</f>
        <v>0</v>
      </c>
      <c r="K458" s="97"/>
      <c r="L458" s="98">
        <f t="shared" si="79"/>
        <v>0</v>
      </c>
      <c r="M458" s="99">
        <f t="shared" si="80"/>
        <v>0</v>
      </c>
      <c r="N458" s="100">
        <f t="shared" si="81"/>
        <v>0</v>
      </c>
      <c r="O458" s="98">
        <f t="shared" si="82"/>
        <v>0</v>
      </c>
      <c r="P458" s="101">
        <f t="shared" si="83"/>
        <v>0</v>
      </c>
      <c r="Q458" s="102">
        <f t="shared" si="84"/>
        <v>0</v>
      </c>
    </row>
    <row r="459" spans="1:17" x14ac:dyDescent="0.2">
      <c r="A459" s="92" t="str">
        <f>Orçamento!A445</f>
        <v>14.27</v>
      </c>
      <c r="B459" s="39" t="str">
        <f>Orçamento!B445</f>
        <v>Sinapi</v>
      </c>
      <c r="C459" s="39">
        <f>Orçamento!C445</f>
        <v>0</v>
      </c>
      <c r="D459" s="93">
        <f>Orçamento!D445</f>
        <v>0</v>
      </c>
      <c r="E459" s="39">
        <f>Orçamento!E445</f>
        <v>0</v>
      </c>
      <c r="F459" s="94">
        <f>'Supressão-Acréscimo'!N459</f>
        <v>0</v>
      </c>
      <c r="G459" s="95">
        <f>'Orç. Pós Licitação'!G445</f>
        <v>0</v>
      </c>
      <c r="H459" s="95">
        <f>'Orç. Pós Licitação'!H445</f>
        <v>0</v>
      </c>
      <c r="I459" s="95">
        <f>'Orç. Pós Licitação'!I445</f>
        <v>0</v>
      </c>
      <c r="J459" s="96">
        <f>'BM 06'!L459</f>
        <v>0</v>
      </c>
      <c r="K459" s="97"/>
      <c r="L459" s="98">
        <f t="shared" si="79"/>
        <v>0</v>
      </c>
      <c r="M459" s="99">
        <f t="shared" si="80"/>
        <v>0</v>
      </c>
      <c r="N459" s="100">
        <f t="shared" si="81"/>
        <v>0</v>
      </c>
      <c r="O459" s="98">
        <f t="shared" si="82"/>
        <v>0</v>
      </c>
      <c r="P459" s="101">
        <f t="shared" si="83"/>
        <v>0</v>
      </c>
      <c r="Q459" s="102">
        <f t="shared" si="84"/>
        <v>0</v>
      </c>
    </row>
    <row r="460" spans="1:17" x14ac:dyDescent="0.2">
      <c r="A460" s="92" t="str">
        <f>Orçamento!A446</f>
        <v>14.28</v>
      </c>
      <c r="B460" s="39" t="str">
        <f>Orçamento!B446</f>
        <v>Sinapi</v>
      </c>
      <c r="C460" s="39">
        <f>Orçamento!C446</f>
        <v>0</v>
      </c>
      <c r="D460" s="93">
        <f>Orçamento!D446</f>
        <v>0</v>
      </c>
      <c r="E460" s="39">
        <f>Orçamento!E446</f>
        <v>0</v>
      </c>
      <c r="F460" s="94">
        <f>'Supressão-Acréscimo'!N460</f>
        <v>0</v>
      </c>
      <c r="G460" s="95">
        <f>'Orç. Pós Licitação'!G446</f>
        <v>0</v>
      </c>
      <c r="H460" s="95">
        <f>'Orç. Pós Licitação'!H446</f>
        <v>0</v>
      </c>
      <c r="I460" s="95">
        <f>'Orç. Pós Licitação'!I446</f>
        <v>0</v>
      </c>
      <c r="J460" s="96">
        <f>'BM 06'!L460</f>
        <v>0</v>
      </c>
      <c r="K460" s="97"/>
      <c r="L460" s="98">
        <f t="shared" si="79"/>
        <v>0</v>
      </c>
      <c r="M460" s="99">
        <f t="shared" si="80"/>
        <v>0</v>
      </c>
      <c r="N460" s="100">
        <f t="shared" si="81"/>
        <v>0</v>
      </c>
      <c r="O460" s="98">
        <f t="shared" si="82"/>
        <v>0</v>
      </c>
      <c r="P460" s="101">
        <f t="shared" si="83"/>
        <v>0</v>
      </c>
      <c r="Q460" s="102">
        <f t="shared" si="84"/>
        <v>0</v>
      </c>
    </row>
    <row r="461" spans="1:17" x14ac:dyDescent="0.2">
      <c r="A461" s="92" t="str">
        <f>Orçamento!A447</f>
        <v>14.29</v>
      </c>
      <c r="B461" s="39" t="str">
        <f>Orçamento!B447</f>
        <v>Sinapi</v>
      </c>
      <c r="C461" s="39">
        <f>Orçamento!C447</f>
        <v>0</v>
      </c>
      <c r="D461" s="93">
        <f>Orçamento!D447</f>
        <v>0</v>
      </c>
      <c r="E461" s="39">
        <f>Orçamento!E447</f>
        <v>0</v>
      </c>
      <c r="F461" s="94">
        <f>'Supressão-Acréscimo'!N461</f>
        <v>0</v>
      </c>
      <c r="G461" s="95">
        <f>'Orç. Pós Licitação'!G447</f>
        <v>0</v>
      </c>
      <c r="H461" s="95">
        <f>'Orç. Pós Licitação'!H447</f>
        <v>0</v>
      </c>
      <c r="I461" s="95">
        <f>'Orç. Pós Licitação'!I447</f>
        <v>0</v>
      </c>
      <c r="J461" s="96">
        <f>'BM 06'!L461</f>
        <v>0</v>
      </c>
      <c r="K461" s="97"/>
      <c r="L461" s="98">
        <f t="shared" si="79"/>
        <v>0</v>
      </c>
      <c r="M461" s="99">
        <f t="shared" si="80"/>
        <v>0</v>
      </c>
      <c r="N461" s="100">
        <f t="shared" si="81"/>
        <v>0</v>
      </c>
      <c r="O461" s="98">
        <f t="shared" si="82"/>
        <v>0</v>
      </c>
      <c r="P461" s="101">
        <f t="shared" si="83"/>
        <v>0</v>
      </c>
      <c r="Q461" s="102">
        <f t="shared" si="84"/>
        <v>0</v>
      </c>
    </row>
    <row r="462" spans="1:17" x14ac:dyDescent="0.2">
      <c r="A462" s="92" t="str">
        <f>Orçamento!A448</f>
        <v>14.30</v>
      </c>
      <c r="B462" s="39" t="str">
        <f>Orçamento!B448</f>
        <v>Sinapi</v>
      </c>
      <c r="C462" s="39">
        <f>Orçamento!C448</f>
        <v>0</v>
      </c>
      <c r="D462" s="93">
        <f>Orçamento!D448</f>
        <v>0</v>
      </c>
      <c r="E462" s="39">
        <f>Orçamento!E448</f>
        <v>0</v>
      </c>
      <c r="F462" s="94">
        <f>'Supressão-Acréscimo'!N462</f>
        <v>0</v>
      </c>
      <c r="G462" s="95">
        <f>'Orç. Pós Licitação'!G448</f>
        <v>0</v>
      </c>
      <c r="H462" s="95">
        <f>'Orç. Pós Licitação'!H448</f>
        <v>0</v>
      </c>
      <c r="I462" s="95">
        <f>'Orç. Pós Licitação'!I448</f>
        <v>0</v>
      </c>
      <c r="J462" s="96">
        <f>'BM 06'!L462</f>
        <v>0</v>
      </c>
      <c r="K462" s="97"/>
      <c r="L462" s="98">
        <f t="shared" si="79"/>
        <v>0</v>
      </c>
      <c r="M462" s="99">
        <f t="shared" si="80"/>
        <v>0</v>
      </c>
      <c r="N462" s="100">
        <f t="shared" si="81"/>
        <v>0</v>
      </c>
      <c r="O462" s="98">
        <f t="shared" si="82"/>
        <v>0</v>
      </c>
      <c r="P462" s="101">
        <f t="shared" si="83"/>
        <v>0</v>
      </c>
      <c r="Q462" s="102">
        <f t="shared" si="84"/>
        <v>0</v>
      </c>
    </row>
    <row r="463" spans="1:17" s="2" customFormat="1" ht="15.75" x14ac:dyDescent="0.25">
      <c r="A463" s="449"/>
      <c r="B463" s="434"/>
      <c r="C463" s="434"/>
      <c r="D463" s="435"/>
      <c r="E463" s="430" t="s">
        <v>1116</v>
      </c>
      <c r="F463" s="434"/>
      <c r="G463" s="434"/>
      <c r="H463" s="436"/>
      <c r="I463" s="437">
        <f>SUM(I433:I462)</f>
        <v>17275.68</v>
      </c>
      <c r="J463" s="438"/>
      <c r="K463" s="438"/>
      <c r="L463" s="438"/>
      <c r="M463" s="437">
        <f>SUM(M433:M462)</f>
        <v>0</v>
      </c>
      <c r="N463" s="437">
        <f>SUM(N433:N462)</f>
        <v>0</v>
      </c>
      <c r="O463" s="437">
        <f>SUM(O433:O462)</f>
        <v>0</v>
      </c>
      <c r="P463" s="439"/>
      <c r="Q463" s="450">
        <f>SUM(Q433:Q462)</f>
        <v>17275.68</v>
      </c>
    </row>
    <row r="464" spans="1:17" s="3" customFormat="1" ht="15.75" x14ac:dyDescent="0.25">
      <c r="A464" s="451" t="str">
        <f>Orçamento!A449</f>
        <v>15.0</v>
      </c>
      <c r="B464" s="427"/>
      <c r="C464" s="427"/>
      <c r="D464" s="428" t="str">
        <f>Orçamento!D449</f>
        <v>TUBULAÇÃO DE RECALQUE - TUBULAÇÃO EM PEAD</v>
      </c>
      <c r="E464" s="427"/>
      <c r="F464" s="427"/>
      <c r="G464" s="429"/>
      <c r="H464" s="430"/>
      <c r="I464" s="430"/>
      <c r="J464" s="431"/>
      <c r="K464" s="431"/>
      <c r="L464" s="431"/>
      <c r="M464" s="432"/>
      <c r="N464" s="433">
        <f>N495/I495</f>
        <v>0</v>
      </c>
      <c r="O464" s="433">
        <f>O495/I495</f>
        <v>0</v>
      </c>
      <c r="P464" s="433"/>
      <c r="Q464" s="452">
        <f>Q495/I495</f>
        <v>1</v>
      </c>
    </row>
    <row r="465" spans="1:17" x14ac:dyDescent="0.2">
      <c r="A465" s="92" t="str">
        <f>Orçamento!A450</f>
        <v>15.1</v>
      </c>
      <c r="B465" s="39" t="str">
        <f>Orçamento!B450</f>
        <v>Sinapi</v>
      </c>
      <c r="C465" s="39">
        <f>Orçamento!C450</f>
        <v>103376</v>
      </c>
      <c r="D465" s="93" t="str">
        <f>Orçamento!D450</f>
        <v>Tubo PEAD liso rede de água, DE 110mm SDR11 PN16</v>
      </c>
      <c r="E465" s="39" t="str">
        <f>Orçamento!E450</f>
        <v>M</v>
      </c>
      <c r="F465" s="94">
        <f>'Supressão-Acréscimo'!N465</f>
        <v>5500</v>
      </c>
      <c r="G465" s="95">
        <f>'Orç. Pós Licitação'!G450</f>
        <v>103</v>
      </c>
      <c r="H465" s="95">
        <f>'Orç. Pós Licitação'!H450</f>
        <v>127.72</v>
      </c>
      <c r="I465" s="95">
        <f>'Orç. Pós Licitação'!I450</f>
        <v>702460</v>
      </c>
      <c r="J465" s="96">
        <f>'BM 06'!L465</f>
        <v>0</v>
      </c>
      <c r="K465" s="97"/>
      <c r="L465" s="98">
        <f>J465+K465</f>
        <v>0</v>
      </c>
      <c r="M465" s="99">
        <f>ROUND(H465*J465,2)</f>
        <v>0</v>
      </c>
      <c r="N465" s="100">
        <f>ROUND(H465*K465,2)</f>
        <v>0</v>
      </c>
      <c r="O465" s="98">
        <f>ROUND(H465*L465,2)</f>
        <v>0</v>
      </c>
      <c r="P465" s="101">
        <f>F465-L465</f>
        <v>5500</v>
      </c>
      <c r="Q465" s="102">
        <f>I465-O465</f>
        <v>702460</v>
      </c>
    </row>
    <row r="466" spans="1:17" x14ac:dyDescent="0.2">
      <c r="A466" s="92" t="str">
        <f>Orçamento!A451</f>
        <v>15.2</v>
      </c>
      <c r="B466" s="39" t="str">
        <f>Orçamento!B451</f>
        <v>Sinapi</v>
      </c>
      <c r="C466" s="39">
        <f>Orçamento!C451</f>
        <v>103376</v>
      </c>
      <c r="D466" s="93" t="str">
        <f>Orçamento!D451</f>
        <v>Tubo PEAD liso rede de água, DE 110mm SDR11 PN12,5</v>
      </c>
      <c r="E466" s="39" t="str">
        <f>Orçamento!E451</f>
        <v>M</v>
      </c>
      <c r="F466" s="94">
        <f>'Supressão-Acréscimo'!N466</f>
        <v>290</v>
      </c>
      <c r="G466" s="95">
        <f>'Orç. Pós Licitação'!G451</f>
        <v>92</v>
      </c>
      <c r="H466" s="95">
        <f>'Orç. Pós Licitação'!H451</f>
        <v>114.08</v>
      </c>
      <c r="I466" s="95">
        <f>'Orç. Pós Licitação'!I451</f>
        <v>33083.199999999997</v>
      </c>
      <c r="J466" s="96">
        <f>'BM 06'!L466</f>
        <v>0</v>
      </c>
      <c r="K466" s="97"/>
      <c r="L466" s="98">
        <f t="shared" ref="L466:L494" si="85">J466+K466</f>
        <v>0</v>
      </c>
      <c r="M466" s="99">
        <f t="shared" ref="M466:M494" si="86">ROUND(H466*J466,2)</f>
        <v>0</v>
      </c>
      <c r="N466" s="100">
        <f t="shared" ref="N466:N494" si="87">ROUND(H466*K466,2)</f>
        <v>0</v>
      </c>
      <c r="O466" s="98">
        <f t="shared" ref="O466:O494" si="88">ROUND(H466*L466,2)</f>
        <v>0</v>
      </c>
      <c r="P466" s="101">
        <f t="shared" ref="P466:P494" si="89">F466-L466</f>
        <v>290</v>
      </c>
      <c r="Q466" s="102">
        <f t="shared" ref="Q466:Q494" si="90">I466-O466</f>
        <v>33083.199999999997</v>
      </c>
    </row>
    <row r="467" spans="1:17" x14ac:dyDescent="0.2">
      <c r="A467" s="92" t="str">
        <f>Orçamento!A452</f>
        <v>15.3</v>
      </c>
      <c r="B467" s="39" t="str">
        <f>Orçamento!B452</f>
        <v>Sinapi</v>
      </c>
      <c r="C467" s="39" t="str">
        <f>Orçamento!C452</f>
        <v>Cotação</v>
      </c>
      <c r="D467" s="93" t="str">
        <f>Orçamento!D452</f>
        <v>Curva 90° PEAD DE 110mm SDR11 PN16 (EF)</v>
      </c>
      <c r="E467" s="39" t="str">
        <f>Orçamento!E452</f>
        <v>UNID</v>
      </c>
      <c r="F467" s="94">
        <f>'Supressão-Acréscimo'!N467</f>
        <v>6</v>
      </c>
      <c r="G467" s="95">
        <f>'Orç. Pós Licitação'!G452</f>
        <v>295</v>
      </c>
      <c r="H467" s="95">
        <f>'Orç. Pós Licitação'!H452</f>
        <v>365.8</v>
      </c>
      <c r="I467" s="95">
        <f>'Orç. Pós Licitação'!I452</f>
        <v>2194.8000000000002</v>
      </c>
      <c r="J467" s="96">
        <f>'BM 06'!L467</f>
        <v>0</v>
      </c>
      <c r="K467" s="97"/>
      <c r="L467" s="98">
        <f t="shared" si="85"/>
        <v>0</v>
      </c>
      <c r="M467" s="99">
        <f t="shared" si="86"/>
        <v>0</v>
      </c>
      <c r="N467" s="100">
        <f t="shared" si="87"/>
        <v>0</v>
      </c>
      <c r="O467" s="98">
        <f t="shared" si="88"/>
        <v>0</v>
      </c>
      <c r="P467" s="101">
        <f t="shared" si="89"/>
        <v>6</v>
      </c>
      <c r="Q467" s="102">
        <f t="shared" si="90"/>
        <v>2194.8000000000002</v>
      </c>
    </row>
    <row r="468" spans="1:17" x14ac:dyDescent="0.2">
      <c r="A468" s="92" t="str">
        <f>Orçamento!A453</f>
        <v>15.4</v>
      </c>
      <c r="B468" s="39" t="str">
        <f>Orçamento!B453</f>
        <v>Sinapi</v>
      </c>
      <c r="C468" s="39" t="str">
        <f>Orçamento!C453</f>
        <v>Cotação</v>
      </c>
      <c r="D468" s="93" t="str">
        <f>Orçamento!D453</f>
        <v>Curva 45° PEAD DE 110mm SDR11 PN16 (EF)</v>
      </c>
      <c r="E468" s="39" t="str">
        <f>Orçamento!E453</f>
        <v>UNID</v>
      </c>
      <c r="F468" s="94">
        <f>'Supressão-Acréscimo'!N468</f>
        <v>6</v>
      </c>
      <c r="G468" s="95">
        <f>'Orç. Pós Licitação'!G453</f>
        <v>232</v>
      </c>
      <c r="H468" s="95">
        <f>'Orç. Pós Licitação'!H453</f>
        <v>287.68</v>
      </c>
      <c r="I468" s="95">
        <f>'Orç. Pós Licitação'!I453</f>
        <v>1726.08</v>
      </c>
      <c r="J468" s="96">
        <f>'BM 06'!L468</f>
        <v>0</v>
      </c>
      <c r="K468" s="97"/>
      <c r="L468" s="98">
        <f t="shared" si="85"/>
        <v>0</v>
      </c>
      <c r="M468" s="99">
        <f t="shared" si="86"/>
        <v>0</v>
      </c>
      <c r="N468" s="100">
        <f t="shared" si="87"/>
        <v>0</v>
      </c>
      <c r="O468" s="98">
        <f t="shared" si="88"/>
        <v>0</v>
      </c>
      <c r="P468" s="101">
        <f t="shared" si="89"/>
        <v>6</v>
      </c>
      <c r="Q468" s="102">
        <f t="shared" si="90"/>
        <v>1726.08</v>
      </c>
    </row>
    <row r="469" spans="1:17" x14ac:dyDescent="0.2">
      <c r="A469" s="92" t="str">
        <f>Orçamento!A454</f>
        <v>15.5</v>
      </c>
      <c r="B469" s="39" t="str">
        <f>Orçamento!B454</f>
        <v>Sinapi</v>
      </c>
      <c r="C469" s="39">
        <f>Orçamento!C454</f>
        <v>0</v>
      </c>
      <c r="D469" s="93">
        <f>Orçamento!D454</f>
        <v>0</v>
      </c>
      <c r="E469" s="39">
        <f>Orçamento!E454</f>
        <v>0</v>
      </c>
      <c r="F469" s="94">
        <f>'Supressão-Acréscimo'!N469</f>
        <v>0</v>
      </c>
      <c r="G469" s="95">
        <f>'Orç. Pós Licitação'!G454</f>
        <v>0</v>
      </c>
      <c r="H469" s="95">
        <f>'Orç. Pós Licitação'!H454</f>
        <v>0</v>
      </c>
      <c r="I469" s="95">
        <f>'Orç. Pós Licitação'!I454</f>
        <v>0</v>
      </c>
      <c r="J469" s="96">
        <f>'BM 06'!L469</f>
        <v>0</v>
      </c>
      <c r="K469" s="97"/>
      <c r="L469" s="98">
        <f t="shared" si="85"/>
        <v>0</v>
      </c>
      <c r="M469" s="99">
        <f t="shared" si="86"/>
        <v>0</v>
      </c>
      <c r="N469" s="100">
        <f t="shared" si="87"/>
        <v>0</v>
      </c>
      <c r="O469" s="98">
        <f t="shared" si="88"/>
        <v>0</v>
      </c>
      <c r="P469" s="101">
        <f t="shared" si="89"/>
        <v>0</v>
      </c>
      <c r="Q469" s="102">
        <f t="shared" si="90"/>
        <v>0</v>
      </c>
    </row>
    <row r="470" spans="1:17" x14ac:dyDescent="0.2">
      <c r="A470" s="92" t="str">
        <f>Orçamento!A455</f>
        <v>15.6</v>
      </c>
      <c r="B470" s="39" t="str">
        <f>Orçamento!B455</f>
        <v>Sinapi</v>
      </c>
      <c r="C470" s="39">
        <f>Orçamento!C455</f>
        <v>0</v>
      </c>
      <c r="D470" s="93">
        <f>Orçamento!D455</f>
        <v>0</v>
      </c>
      <c r="E470" s="39">
        <f>Orçamento!E455</f>
        <v>0</v>
      </c>
      <c r="F470" s="94">
        <f>'Supressão-Acréscimo'!N470</f>
        <v>0</v>
      </c>
      <c r="G470" s="95">
        <f>'Orç. Pós Licitação'!G455</f>
        <v>0</v>
      </c>
      <c r="H470" s="95">
        <f>'Orç. Pós Licitação'!H455</f>
        <v>0</v>
      </c>
      <c r="I470" s="95">
        <f>'Orç. Pós Licitação'!I455</f>
        <v>0</v>
      </c>
      <c r="J470" s="96">
        <f>'BM 06'!L470</f>
        <v>0</v>
      </c>
      <c r="K470" s="97"/>
      <c r="L470" s="98">
        <f t="shared" si="85"/>
        <v>0</v>
      </c>
      <c r="M470" s="99">
        <f t="shared" si="86"/>
        <v>0</v>
      </c>
      <c r="N470" s="100">
        <f t="shared" si="87"/>
        <v>0</v>
      </c>
      <c r="O470" s="98">
        <f t="shared" si="88"/>
        <v>0</v>
      </c>
      <c r="P470" s="101">
        <f t="shared" si="89"/>
        <v>0</v>
      </c>
      <c r="Q470" s="102">
        <f t="shared" si="90"/>
        <v>0</v>
      </c>
    </row>
    <row r="471" spans="1:17" x14ac:dyDescent="0.2">
      <c r="A471" s="92" t="str">
        <f>Orçamento!A456</f>
        <v>15.7</v>
      </c>
      <c r="B471" s="39" t="str">
        <f>Orçamento!B456</f>
        <v>Sinapi</v>
      </c>
      <c r="C471" s="39">
        <f>Orçamento!C456</f>
        <v>0</v>
      </c>
      <c r="D471" s="93">
        <f>Orçamento!D456</f>
        <v>0</v>
      </c>
      <c r="E471" s="39">
        <f>Orçamento!E456</f>
        <v>0</v>
      </c>
      <c r="F471" s="94">
        <f>'Supressão-Acréscimo'!N471</f>
        <v>0</v>
      </c>
      <c r="G471" s="95">
        <f>'Orç. Pós Licitação'!G456</f>
        <v>0</v>
      </c>
      <c r="H471" s="95">
        <f>'Orç. Pós Licitação'!H456</f>
        <v>0</v>
      </c>
      <c r="I471" s="95">
        <f>'Orç. Pós Licitação'!I456</f>
        <v>0</v>
      </c>
      <c r="J471" s="96">
        <f>'BM 06'!L471</f>
        <v>0</v>
      </c>
      <c r="K471" s="97"/>
      <c r="L471" s="98">
        <f t="shared" si="85"/>
        <v>0</v>
      </c>
      <c r="M471" s="99">
        <f t="shared" si="86"/>
        <v>0</v>
      </c>
      <c r="N471" s="100">
        <f t="shared" si="87"/>
        <v>0</v>
      </c>
      <c r="O471" s="98">
        <f t="shared" si="88"/>
        <v>0</v>
      </c>
      <c r="P471" s="101">
        <f t="shared" si="89"/>
        <v>0</v>
      </c>
      <c r="Q471" s="102">
        <f t="shared" si="90"/>
        <v>0</v>
      </c>
    </row>
    <row r="472" spans="1:17" x14ac:dyDescent="0.2">
      <c r="A472" s="92" t="str">
        <f>Orçamento!A457</f>
        <v>15.8</v>
      </c>
      <c r="B472" s="39" t="str">
        <f>Orçamento!B457</f>
        <v>Sinapi</v>
      </c>
      <c r="C472" s="39">
        <f>Orçamento!C457</f>
        <v>0</v>
      </c>
      <c r="D472" s="93">
        <f>Orçamento!D457</f>
        <v>0</v>
      </c>
      <c r="E472" s="39">
        <f>Orçamento!E457</f>
        <v>0</v>
      </c>
      <c r="F472" s="94">
        <f>'Supressão-Acréscimo'!N472</f>
        <v>0</v>
      </c>
      <c r="G472" s="95">
        <f>'Orç. Pós Licitação'!G457</f>
        <v>0</v>
      </c>
      <c r="H472" s="95">
        <f>'Orç. Pós Licitação'!H457</f>
        <v>0</v>
      </c>
      <c r="I472" s="95">
        <f>'Orç. Pós Licitação'!I457</f>
        <v>0</v>
      </c>
      <c r="J472" s="96">
        <f>'BM 06'!L472</f>
        <v>0</v>
      </c>
      <c r="K472" s="97"/>
      <c r="L472" s="98">
        <f t="shared" si="85"/>
        <v>0</v>
      </c>
      <c r="M472" s="99">
        <f t="shared" si="86"/>
        <v>0</v>
      </c>
      <c r="N472" s="100">
        <f t="shared" si="87"/>
        <v>0</v>
      </c>
      <c r="O472" s="98">
        <f t="shared" si="88"/>
        <v>0</v>
      </c>
      <c r="P472" s="101">
        <f t="shared" si="89"/>
        <v>0</v>
      </c>
      <c r="Q472" s="102">
        <f t="shared" si="90"/>
        <v>0</v>
      </c>
    </row>
    <row r="473" spans="1:17" x14ac:dyDescent="0.2">
      <c r="A473" s="92" t="str">
        <f>Orçamento!A458</f>
        <v>15.9</v>
      </c>
      <c r="B473" s="39" t="str">
        <f>Orçamento!B458</f>
        <v>Sinapi</v>
      </c>
      <c r="C473" s="39">
        <f>Orçamento!C458</f>
        <v>0</v>
      </c>
      <c r="D473" s="93">
        <f>Orçamento!D458</f>
        <v>0</v>
      </c>
      <c r="E473" s="39">
        <f>Orçamento!E458</f>
        <v>0</v>
      </c>
      <c r="F473" s="94">
        <f>'Supressão-Acréscimo'!N473</f>
        <v>0</v>
      </c>
      <c r="G473" s="95">
        <f>'Orç. Pós Licitação'!G458</f>
        <v>0</v>
      </c>
      <c r="H473" s="95">
        <f>'Orç. Pós Licitação'!H458</f>
        <v>0</v>
      </c>
      <c r="I473" s="95">
        <f>'Orç. Pós Licitação'!I458</f>
        <v>0</v>
      </c>
      <c r="J473" s="96">
        <f>'BM 06'!L473</f>
        <v>0</v>
      </c>
      <c r="K473" s="97"/>
      <c r="L473" s="98">
        <f t="shared" si="85"/>
        <v>0</v>
      </c>
      <c r="M473" s="99">
        <f t="shared" si="86"/>
        <v>0</v>
      </c>
      <c r="N473" s="100">
        <f t="shared" si="87"/>
        <v>0</v>
      </c>
      <c r="O473" s="98">
        <f t="shared" si="88"/>
        <v>0</v>
      </c>
      <c r="P473" s="101">
        <f t="shared" si="89"/>
        <v>0</v>
      </c>
      <c r="Q473" s="102">
        <f t="shared" si="90"/>
        <v>0</v>
      </c>
    </row>
    <row r="474" spans="1:17" x14ac:dyDescent="0.2">
      <c r="A474" s="92" t="str">
        <f>Orçamento!A459</f>
        <v>15.10</v>
      </c>
      <c r="B474" s="39" t="str">
        <f>Orçamento!B459</f>
        <v>Sinapi</v>
      </c>
      <c r="C474" s="39">
        <f>Orçamento!C459</f>
        <v>0</v>
      </c>
      <c r="D474" s="93">
        <f>Orçamento!D459</f>
        <v>0</v>
      </c>
      <c r="E474" s="39">
        <f>Orçamento!E459</f>
        <v>0</v>
      </c>
      <c r="F474" s="94">
        <f>'Supressão-Acréscimo'!N474</f>
        <v>0</v>
      </c>
      <c r="G474" s="95">
        <f>'Orç. Pós Licitação'!G459</f>
        <v>0</v>
      </c>
      <c r="H474" s="95">
        <f>'Orç. Pós Licitação'!H459</f>
        <v>0</v>
      </c>
      <c r="I474" s="95">
        <f>'Orç. Pós Licitação'!I459</f>
        <v>0</v>
      </c>
      <c r="J474" s="96">
        <f>'BM 06'!L474</f>
        <v>0</v>
      </c>
      <c r="K474" s="97"/>
      <c r="L474" s="98">
        <f t="shared" si="85"/>
        <v>0</v>
      </c>
      <c r="M474" s="99">
        <f t="shared" si="86"/>
        <v>0</v>
      </c>
      <c r="N474" s="100">
        <f t="shared" si="87"/>
        <v>0</v>
      </c>
      <c r="O474" s="98">
        <f t="shared" si="88"/>
        <v>0</v>
      </c>
      <c r="P474" s="101">
        <f t="shared" si="89"/>
        <v>0</v>
      </c>
      <c r="Q474" s="102">
        <f t="shared" si="90"/>
        <v>0</v>
      </c>
    </row>
    <row r="475" spans="1:17" x14ac:dyDescent="0.2">
      <c r="A475" s="92" t="str">
        <f>Orçamento!A460</f>
        <v>15.11</v>
      </c>
      <c r="B475" s="39" t="str">
        <f>Orçamento!B460</f>
        <v>Sinapi</v>
      </c>
      <c r="C475" s="39">
        <f>Orçamento!C460</f>
        <v>0</v>
      </c>
      <c r="D475" s="93">
        <f>Orçamento!D460</f>
        <v>0</v>
      </c>
      <c r="E475" s="39">
        <f>Orçamento!E460</f>
        <v>0</v>
      </c>
      <c r="F475" s="94">
        <f>'Supressão-Acréscimo'!N475</f>
        <v>0</v>
      </c>
      <c r="G475" s="95">
        <f>'Orç. Pós Licitação'!G460</f>
        <v>0</v>
      </c>
      <c r="H475" s="95">
        <f>'Orç. Pós Licitação'!H460</f>
        <v>0</v>
      </c>
      <c r="I475" s="95">
        <f>'Orç. Pós Licitação'!I460</f>
        <v>0</v>
      </c>
      <c r="J475" s="96">
        <f>'BM 06'!L475</f>
        <v>0</v>
      </c>
      <c r="K475" s="97"/>
      <c r="L475" s="98">
        <f t="shared" si="85"/>
        <v>0</v>
      </c>
      <c r="M475" s="99">
        <f t="shared" si="86"/>
        <v>0</v>
      </c>
      <c r="N475" s="100">
        <f t="shared" si="87"/>
        <v>0</v>
      </c>
      <c r="O475" s="98">
        <f t="shared" si="88"/>
        <v>0</v>
      </c>
      <c r="P475" s="101">
        <f t="shared" si="89"/>
        <v>0</v>
      </c>
      <c r="Q475" s="102">
        <f t="shared" si="90"/>
        <v>0</v>
      </c>
    </row>
    <row r="476" spans="1:17" x14ac:dyDescent="0.2">
      <c r="A476" s="92" t="str">
        <f>Orçamento!A461</f>
        <v>15.12</v>
      </c>
      <c r="B476" s="39" t="str">
        <f>Orçamento!B461</f>
        <v>Sinapi</v>
      </c>
      <c r="C476" s="39">
        <f>Orçamento!C461</f>
        <v>0</v>
      </c>
      <c r="D476" s="93">
        <f>Orçamento!D461</f>
        <v>0</v>
      </c>
      <c r="E476" s="39">
        <f>Orçamento!E461</f>
        <v>0</v>
      </c>
      <c r="F476" s="94">
        <f>'Supressão-Acréscimo'!N476</f>
        <v>0</v>
      </c>
      <c r="G476" s="95">
        <f>'Orç. Pós Licitação'!G461</f>
        <v>0</v>
      </c>
      <c r="H476" s="95">
        <f>'Orç. Pós Licitação'!H461</f>
        <v>0</v>
      </c>
      <c r="I476" s="95">
        <f>'Orç. Pós Licitação'!I461</f>
        <v>0</v>
      </c>
      <c r="J476" s="96">
        <f>'BM 06'!L476</f>
        <v>0</v>
      </c>
      <c r="K476" s="97"/>
      <c r="L476" s="98">
        <f t="shared" si="85"/>
        <v>0</v>
      </c>
      <c r="M476" s="99">
        <f t="shared" si="86"/>
        <v>0</v>
      </c>
      <c r="N476" s="100">
        <f t="shared" si="87"/>
        <v>0</v>
      </c>
      <c r="O476" s="98">
        <f t="shared" si="88"/>
        <v>0</v>
      </c>
      <c r="P476" s="101">
        <f t="shared" si="89"/>
        <v>0</v>
      </c>
      <c r="Q476" s="102">
        <f t="shared" si="90"/>
        <v>0</v>
      </c>
    </row>
    <row r="477" spans="1:17" x14ac:dyDescent="0.2">
      <c r="A477" s="92" t="str">
        <f>Orçamento!A462</f>
        <v>15.13</v>
      </c>
      <c r="B477" s="39" t="str">
        <f>Orçamento!B462</f>
        <v>Sinapi</v>
      </c>
      <c r="C477" s="39">
        <f>Orçamento!C462</f>
        <v>0</v>
      </c>
      <c r="D477" s="93">
        <f>Orçamento!D462</f>
        <v>0</v>
      </c>
      <c r="E477" s="39">
        <f>Orçamento!E462</f>
        <v>0</v>
      </c>
      <c r="F477" s="94">
        <f>'Supressão-Acréscimo'!N477</f>
        <v>0</v>
      </c>
      <c r="G477" s="95">
        <f>'Orç. Pós Licitação'!G462</f>
        <v>0</v>
      </c>
      <c r="H477" s="95">
        <f>'Orç. Pós Licitação'!H462</f>
        <v>0</v>
      </c>
      <c r="I477" s="95">
        <f>'Orç. Pós Licitação'!I462</f>
        <v>0</v>
      </c>
      <c r="J477" s="96">
        <f>'BM 06'!L477</f>
        <v>0</v>
      </c>
      <c r="K477" s="97"/>
      <c r="L477" s="98">
        <f t="shared" si="85"/>
        <v>0</v>
      </c>
      <c r="M477" s="99">
        <f t="shared" si="86"/>
        <v>0</v>
      </c>
      <c r="N477" s="100">
        <f t="shared" si="87"/>
        <v>0</v>
      </c>
      <c r="O477" s="98">
        <f t="shared" si="88"/>
        <v>0</v>
      </c>
      <c r="P477" s="101">
        <f t="shared" si="89"/>
        <v>0</v>
      </c>
      <c r="Q477" s="102">
        <f t="shared" si="90"/>
        <v>0</v>
      </c>
    </row>
    <row r="478" spans="1:17" x14ac:dyDescent="0.2">
      <c r="A478" s="92" t="str">
        <f>Orçamento!A463</f>
        <v>15.14</v>
      </c>
      <c r="B478" s="39" t="str">
        <f>Orçamento!B463</f>
        <v>Sinapi</v>
      </c>
      <c r="C478" s="39">
        <f>Orçamento!C463</f>
        <v>0</v>
      </c>
      <c r="D478" s="93">
        <f>Orçamento!D463</f>
        <v>0</v>
      </c>
      <c r="E478" s="39">
        <f>Orçamento!E463</f>
        <v>0</v>
      </c>
      <c r="F478" s="94">
        <f>'Supressão-Acréscimo'!N478</f>
        <v>0</v>
      </c>
      <c r="G478" s="95">
        <f>'Orç. Pós Licitação'!G463</f>
        <v>0</v>
      </c>
      <c r="H478" s="95">
        <f>'Orç. Pós Licitação'!H463</f>
        <v>0</v>
      </c>
      <c r="I478" s="95">
        <f>'Orç. Pós Licitação'!I463</f>
        <v>0</v>
      </c>
      <c r="J478" s="96">
        <f>'BM 06'!L478</f>
        <v>0</v>
      </c>
      <c r="K478" s="97"/>
      <c r="L478" s="98">
        <f t="shared" si="85"/>
        <v>0</v>
      </c>
      <c r="M478" s="99">
        <f t="shared" si="86"/>
        <v>0</v>
      </c>
      <c r="N478" s="100">
        <f t="shared" si="87"/>
        <v>0</v>
      </c>
      <c r="O478" s="98">
        <f t="shared" si="88"/>
        <v>0</v>
      </c>
      <c r="P478" s="101">
        <f t="shared" si="89"/>
        <v>0</v>
      </c>
      <c r="Q478" s="102">
        <f t="shared" si="90"/>
        <v>0</v>
      </c>
    </row>
    <row r="479" spans="1:17" x14ac:dyDescent="0.2">
      <c r="A479" s="92" t="str">
        <f>Orçamento!A464</f>
        <v>15.15</v>
      </c>
      <c r="B479" s="39" t="str">
        <f>Orçamento!B464</f>
        <v>Sinapi</v>
      </c>
      <c r="C479" s="39">
        <f>Orçamento!C464</f>
        <v>0</v>
      </c>
      <c r="D479" s="93">
        <f>Orçamento!D464</f>
        <v>0</v>
      </c>
      <c r="E479" s="39">
        <f>Orçamento!E464</f>
        <v>0</v>
      </c>
      <c r="F479" s="94">
        <f>'Supressão-Acréscimo'!N479</f>
        <v>0</v>
      </c>
      <c r="G479" s="95">
        <f>'Orç. Pós Licitação'!G464</f>
        <v>0</v>
      </c>
      <c r="H479" s="95">
        <f>'Orç. Pós Licitação'!H464</f>
        <v>0</v>
      </c>
      <c r="I479" s="95">
        <f>'Orç. Pós Licitação'!I464</f>
        <v>0</v>
      </c>
      <c r="J479" s="96">
        <f>'BM 06'!L479</f>
        <v>0</v>
      </c>
      <c r="K479" s="97"/>
      <c r="L479" s="98">
        <f t="shared" si="85"/>
        <v>0</v>
      </c>
      <c r="M479" s="99">
        <f t="shared" si="86"/>
        <v>0</v>
      </c>
      <c r="N479" s="100">
        <f t="shared" si="87"/>
        <v>0</v>
      </c>
      <c r="O479" s="98">
        <f t="shared" si="88"/>
        <v>0</v>
      </c>
      <c r="P479" s="101">
        <f t="shared" si="89"/>
        <v>0</v>
      </c>
      <c r="Q479" s="102">
        <f t="shared" si="90"/>
        <v>0</v>
      </c>
    </row>
    <row r="480" spans="1:17" x14ac:dyDescent="0.2">
      <c r="A480" s="92" t="str">
        <f>Orçamento!A465</f>
        <v>15.16</v>
      </c>
      <c r="B480" s="39" t="str">
        <f>Orçamento!B465</f>
        <v>Sinapi</v>
      </c>
      <c r="C480" s="39">
        <f>Orçamento!C465</f>
        <v>0</v>
      </c>
      <c r="D480" s="93">
        <f>Orçamento!D465</f>
        <v>0</v>
      </c>
      <c r="E480" s="39">
        <f>Orçamento!E465</f>
        <v>0</v>
      </c>
      <c r="F480" s="94">
        <f>'Supressão-Acréscimo'!N480</f>
        <v>0</v>
      </c>
      <c r="G480" s="95">
        <f>'Orç. Pós Licitação'!G465</f>
        <v>0</v>
      </c>
      <c r="H480" s="95">
        <f>'Orç. Pós Licitação'!H465</f>
        <v>0</v>
      </c>
      <c r="I480" s="95">
        <f>'Orç. Pós Licitação'!I465</f>
        <v>0</v>
      </c>
      <c r="J480" s="96">
        <f>'BM 06'!L480</f>
        <v>0</v>
      </c>
      <c r="K480" s="97"/>
      <c r="L480" s="98">
        <f t="shared" si="85"/>
        <v>0</v>
      </c>
      <c r="M480" s="99">
        <f t="shared" si="86"/>
        <v>0</v>
      </c>
      <c r="N480" s="100">
        <f t="shared" si="87"/>
        <v>0</v>
      </c>
      <c r="O480" s="98">
        <f t="shared" si="88"/>
        <v>0</v>
      </c>
      <c r="P480" s="101">
        <f t="shared" si="89"/>
        <v>0</v>
      </c>
      <c r="Q480" s="102">
        <f t="shared" si="90"/>
        <v>0</v>
      </c>
    </row>
    <row r="481" spans="1:17" x14ac:dyDescent="0.2">
      <c r="A481" s="92" t="str">
        <f>Orçamento!A466</f>
        <v>15.17</v>
      </c>
      <c r="B481" s="39" t="str">
        <f>Orçamento!B466</f>
        <v>Sinapi</v>
      </c>
      <c r="C481" s="39">
        <f>Orçamento!C466</f>
        <v>0</v>
      </c>
      <c r="D481" s="93">
        <f>Orçamento!D466</f>
        <v>0</v>
      </c>
      <c r="E481" s="39">
        <f>Orçamento!E466</f>
        <v>0</v>
      </c>
      <c r="F481" s="94">
        <f>'Supressão-Acréscimo'!N481</f>
        <v>0</v>
      </c>
      <c r="G481" s="95">
        <f>'Orç. Pós Licitação'!G466</f>
        <v>0</v>
      </c>
      <c r="H481" s="95">
        <f>'Orç. Pós Licitação'!H466</f>
        <v>0</v>
      </c>
      <c r="I481" s="95">
        <f>'Orç. Pós Licitação'!I466</f>
        <v>0</v>
      </c>
      <c r="J481" s="96">
        <f>'BM 06'!L481</f>
        <v>0</v>
      </c>
      <c r="K481" s="97"/>
      <c r="L481" s="98">
        <f t="shared" si="85"/>
        <v>0</v>
      </c>
      <c r="M481" s="99">
        <f t="shared" si="86"/>
        <v>0</v>
      </c>
      <c r="N481" s="100">
        <f t="shared" si="87"/>
        <v>0</v>
      </c>
      <c r="O481" s="98">
        <f t="shared" si="88"/>
        <v>0</v>
      </c>
      <c r="P481" s="101">
        <f t="shared" si="89"/>
        <v>0</v>
      </c>
      <c r="Q481" s="102">
        <f t="shared" si="90"/>
        <v>0</v>
      </c>
    </row>
    <row r="482" spans="1:17" x14ac:dyDescent="0.2">
      <c r="A482" s="92" t="str">
        <f>Orçamento!A467</f>
        <v>15.18</v>
      </c>
      <c r="B482" s="39" t="str">
        <f>Orçamento!B467</f>
        <v>Sinapi</v>
      </c>
      <c r="C482" s="39">
        <f>Orçamento!C467</f>
        <v>0</v>
      </c>
      <c r="D482" s="93">
        <f>Orçamento!D467</f>
        <v>0</v>
      </c>
      <c r="E482" s="39">
        <f>Orçamento!E467</f>
        <v>0</v>
      </c>
      <c r="F482" s="94">
        <f>'Supressão-Acréscimo'!N482</f>
        <v>0</v>
      </c>
      <c r="G482" s="95">
        <f>'Orç. Pós Licitação'!G467</f>
        <v>0</v>
      </c>
      <c r="H482" s="95">
        <f>'Orç. Pós Licitação'!H467</f>
        <v>0</v>
      </c>
      <c r="I482" s="95">
        <f>'Orç. Pós Licitação'!I467</f>
        <v>0</v>
      </c>
      <c r="J482" s="96">
        <f>'BM 06'!L482</f>
        <v>0</v>
      </c>
      <c r="K482" s="97"/>
      <c r="L482" s="98">
        <f t="shared" si="85"/>
        <v>0</v>
      </c>
      <c r="M482" s="99">
        <f t="shared" si="86"/>
        <v>0</v>
      </c>
      <c r="N482" s="100">
        <f t="shared" si="87"/>
        <v>0</v>
      </c>
      <c r="O482" s="98">
        <f t="shared" si="88"/>
        <v>0</v>
      </c>
      <c r="P482" s="101">
        <f t="shared" si="89"/>
        <v>0</v>
      </c>
      <c r="Q482" s="102">
        <f t="shared" si="90"/>
        <v>0</v>
      </c>
    </row>
    <row r="483" spans="1:17" x14ac:dyDescent="0.2">
      <c r="A483" s="92" t="str">
        <f>Orçamento!A468</f>
        <v>15.19</v>
      </c>
      <c r="B483" s="39" t="str">
        <f>Orçamento!B468</f>
        <v>Sinapi</v>
      </c>
      <c r="C483" s="39">
        <f>Orçamento!C468</f>
        <v>0</v>
      </c>
      <c r="D483" s="93">
        <f>Orçamento!D468</f>
        <v>0</v>
      </c>
      <c r="E483" s="39">
        <f>Orçamento!E468</f>
        <v>0</v>
      </c>
      <c r="F483" s="94">
        <f>'Supressão-Acréscimo'!N483</f>
        <v>0</v>
      </c>
      <c r="G483" s="95">
        <f>'Orç. Pós Licitação'!G468</f>
        <v>0</v>
      </c>
      <c r="H483" s="95">
        <f>'Orç. Pós Licitação'!H468</f>
        <v>0</v>
      </c>
      <c r="I483" s="95">
        <f>'Orç. Pós Licitação'!I468</f>
        <v>0</v>
      </c>
      <c r="J483" s="96">
        <f>'BM 06'!L483</f>
        <v>0</v>
      </c>
      <c r="K483" s="97"/>
      <c r="L483" s="98">
        <f t="shared" si="85"/>
        <v>0</v>
      </c>
      <c r="M483" s="99">
        <f t="shared" si="86"/>
        <v>0</v>
      </c>
      <c r="N483" s="100">
        <f t="shared" si="87"/>
        <v>0</v>
      </c>
      <c r="O483" s="98">
        <f t="shared" si="88"/>
        <v>0</v>
      </c>
      <c r="P483" s="101">
        <f t="shared" si="89"/>
        <v>0</v>
      </c>
      <c r="Q483" s="102">
        <f t="shared" si="90"/>
        <v>0</v>
      </c>
    </row>
    <row r="484" spans="1:17" x14ac:dyDescent="0.2">
      <c r="A484" s="92" t="str">
        <f>Orçamento!A469</f>
        <v>15.20</v>
      </c>
      <c r="B484" s="39" t="str">
        <f>Orçamento!B469</f>
        <v>Sinapi</v>
      </c>
      <c r="C484" s="39">
        <f>Orçamento!C469</f>
        <v>0</v>
      </c>
      <c r="D484" s="93">
        <f>Orçamento!D469</f>
        <v>0</v>
      </c>
      <c r="E484" s="39">
        <f>Orçamento!E469</f>
        <v>0</v>
      </c>
      <c r="F484" s="94">
        <f>'Supressão-Acréscimo'!N484</f>
        <v>0</v>
      </c>
      <c r="G484" s="95">
        <f>'Orç. Pós Licitação'!G469</f>
        <v>0</v>
      </c>
      <c r="H484" s="95">
        <f>'Orç. Pós Licitação'!H469</f>
        <v>0</v>
      </c>
      <c r="I484" s="95">
        <f>'Orç. Pós Licitação'!I469</f>
        <v>0</v>
      </c>
      <c r="J484" s="96">
        <f>'BM 06'!L484</f>
        <v>0</v>
      </c>
      <c r="K484" s="97"/>
      <c r="L484" s="98">
        <f t="shared" si="85"/>
        <v>0</v>
      </c>
      <c r="M484" s="99">
        <f t="shared" si="86"/>
        <v>0</v>
      </c>
      <c r="N484" s="100">
        <f t="shared" si="87"/>
        <v>0</v>
      </c>
      <c r="O484" s="98">
        <f t="shared" si="88"/>
        <v>0</v>
      </c>
      <c r="P484" s="101">
        <f t="shared" si="89"/>
        <v>0</v>
      </c>
      <c r="Q484" s="102">
        <f t="shared" si="90"/>
        <v>0</v>
      </c>
    </row>
    <row r="485" spans="1:17" x14ac:dyDescent="0.2">
      <c r="A485" s="92" t="str">
        <f>Orçamento!A470</f>
        <v>15.21</v>
      </c>
      <c r="B485" s="39" t="str">
        <f>Orçamento!B470</f>
        <v>Sinapi</v>
      </c>
      <c r="C485" s="39">
        <f>Orçamento!C470</f>
        <v>0</v>
      </c>
      <c r="D485" s="93">
        <f>Orçamento!D470</f>
        <v>0</v>
      </c>
      <c r="E485" s="39">
        <f>Orçamento!E470</f>
        <v>0</v>
      </c>
      <c r="F485" s="94">
        <f>'Supressão-Acréscimo'!N485</f>
        <v>0</v>
      </c>
      <c r="G485" s="95">
        <f>'Orç. Pós Licitação'!G470</f>
        <v>0</v>
      </c>
      <c r="H485" s="95">
        <f>'Orç. Pós Licitação'!H470</f>
        <v>0</v>
      </c>
      <c r="I485" s="95">
        <f>'Orç. Pós Licitação'!I470</f>
        <v>0</v>
      </c>
      <c r="J485" s="96">
        <f>'BM 06'!L485</f>
        <v>0</v>
      </c>
      <c r="K485" s="97"/>
      <c r="L485" s="98">
        <f t="shared" si="85"/>
        <v>0</v>
      </c>
      <c r="M485" s="99">
        <f t="shared" si="86"/>
        <v>0</v>
      </c>
      <c r="N485" s="100">
        <f t="shared" si="87"/>
        <v>0</v>
      </c>
      <c r="O485" s="98">
        <f t="shared" si="88"/>
        <v>0</v>
      </c>
      <c r="P485" s="101">
        <f t="shared" si="89"/>
        <v>0</v>
      </c>
      <c r="Q485" s="102">
        <f t="shared" si="90"/>
        <v>0</v>
      </c>
    </row>
    <row r="486" spans="1:17" x14ac:dyDescent="0.2">
      <c r="A486" s="92" t="str">
        <f>Orçamento!A471</f>
        <v>15.22</v>
      </c>
      <c r="B486" s="39" t="str">
        <f>Orçamento!B471</f>
        <v>Sinapi</v>
      </c>
      <c r="C486" s="39">
        <f>Orçamento!C471</f>
        <v>0</v>
      </c>
      <c r="D486" s="93">
        <f>Orçamento!D471</f>
        <v>0</v>
      </c>
      <c r="E486" s="39">
        <f>Orçamento!E471</f>
        <v>0</v>
      </c>
      <c r="F486" s="94">
        <f>'Supressão-Acréscimo'!N486</f>
        <v>0</v>
      </c>
      <c r="G486" s="95">
        <f>'Orç. Pós Licitação'!G471</f>
        <v>0</v>
      </c>
      <c r="H486" s="95">
        <f>'Orç. Pós Licitação'!H471</f>
        <v>0</v>
      </c>
      <c r="I486" s="95">
        <f>'Orç. Pós Licitação'!I471</f>
        <v>0</v>
      </c>
      <c r="J486" s="96">
        <f>'BM 06'!L486</f>
        <v>0</v>
      </c>
      <c r="K486" s="97"/>
      <c r="L486" s="98">
        <f t="shared" si="85"/>
        <v>0</v>
      </c>
      <c r="M486" s="99">
        <f t="shared" si="86"/>
        <v>0</v>
      </c>
      <c r="N486" s="100">
        <f t="shared" si="87"/>
        <v>0</v>
      </c>
      <c r="O486" s="98">
        <f t="shared" si="88"/>
        <v>0</v>
      </c>
      <c r="P486" s="101">
        <f t="shared" si="89"/>
        <v>0</v>
      </c>
      <c r="Q486" s="102">
        <f t="shared" si="90"/>
        <v>0</v>
      </c>
    </row>
    <row r="487" spans="1:17" x14ac:dyDescent="0.2">
      <c r="A487" s="92" t="str">
        <f>Orçamento!A472</f>
        <v>15.23</v>
      </c>
      <c r="B487" s="39" t="str">
        <f>Orçamento!B472</f>
        <v>Sinapi</v>
      </c>
      <c r="C487" s="39">
        <f>Orçamento!C472</f>
        <v>0</v>
      </c>
      <c r="D487" s="93">
        <f>Orçamento!D472</f>
        <v>0</v>
      </c>
      <c r="E487" s="39">
        <f>Orçamento!E472</f>
        <v>0</v>
      </c>
      <c r="F487" s="94">
        <f>'Supressão-Acréscimo'!N487</f>
        <v>0</v>
      </c>
      <c r="G487" s="95">
        <f>'Orç. Pós Licitação'!G472</f>
        <v>0</v>
      </c>
      <c r="H487" s="95">
        <f>'Orç. Pós Licitação'!H472</f>
        <v>0</v>
      </c>
      <c r="I487" s="95">
        <f>'Orç. Pós Licitação'!I472</f>
        <v>0</v>
      </c>
      <c r="J487" s="96">
        <f>'BM 06'!L487</f>
        <v>0</v>
      </c>
      <c r="K487" s="97"/>
      <c r="L487" s="98">
        <f t="shared" si="85"/>
        <v>0</v>
      </c>
      <c r="M487" s="99">
        <f t="shared" si="86"/>
        <v>0</v>
      </c>
      <c r="N487" s="100">
        <f t="shared" si="87"/>
        <v>0</v>
      </c>
      <c r="O487" s="98">
        <f t="shared" si="88"/>
        <v>0</v>
      </c>
      <c r="P487" s="101">
        <f t="shared" si="89"/>
        <v>0</v>
      </c>
      <c r="Q487" s="102">
        <f t="shared" si="90"/>
        <v>0</v>
      </c>
    </row>
    <row r="488" spans="1:17" x14ac:dyDescent="0.2">
      <c r="A488" s="92" t="str">
        <f>Orçamento!A473</f>
        <v>15.24</v>
      </c>
      <c r="B488" s="39" t="str">
        <f>Orçamento!B473</f>
        <v>Sinapi</v>
      </c>
      <c r="C488" s="39">
        <f>Orçamento!C473</f>
        <v>0</v>
      </c>
      <c r="D488" s="93">
        <f>Orçamento!D473</f>
        <v>0</v>
      </c>
      <c r="E488" s="39">
        <f>Orçamento!E473</f>
        <v>0</v>
      </c>
      <c r="F488" s="94">
        <f>'Supressão-Acréscimo'!N488</f>
        <v>0</v>
      </c>
      <c r="G488" s="95">
        <f>'Orç. Pós Licitação'!G473</f>
        <v>0</v>
      </c>
      <c r="H488" s="95">
        <f>'Orç. Pós Licitação'!H473</f>
        <v>0</v>
      </c>
      <c r="I488" s="95">
        <f>'Orç. Pós Licitação'!I473</f>
        <v>0</v>
      </c>
      <c r="J488" s="96">
        <f>'BM 06'!L488</f>
        <v>0</v>
      </c>
      <c r="K488" s="97"/>
      <c r="L488" s="98">
        <f t="shared" si="85"/>
        <v>0</v>
      </c>
      <c r="M488" s="99">
        <f t="shared" si="86"/>
        <v>0</v>
      </c>
      <c r="N488" s="100">
        <f t="shared" si="87"/>
        <v>0</v>
      </c>
      <c r="O488" s="98">
        <f t="shared" si="88"/>
        <v>0</v>
      </c>
      <c r="P488" s="101">
        <f t="shared" si="89"/>
        <v>0</v>
      </c>
      <c r="Q488" s="102">
        <f t="shared" si="90"/>
        <v>0</v>
      </c>
    </row>
    <row r="489" spans="1:17" x14ac:dyDescent="0.2">
      <c r="A489" s="92" t="str">
        <f>Orçamento!A474</f>
        <v>15.25</v>
      </c>
      <c r="B489" s="39" t="str">
        <f>Orçamento!B474</f>
        <v>Sinapi</v>
      </c>
      <c r="C489" s="39">
        <f>Orçamento!C474</f>
        <v>0</v>
      </c>
      <c r="D489" s="93">
        <f>Orçamento!D474</f>
        <v>0</v>
      </c>
      <c r="E489" s="39">
        <f>Orçamento!E474</f>
        <v>0</v>
      </c>
      <c r="F489" s="94">
        <f>'Supressão-Acréscimo'!N489</f>
        <v>0</v>
      </c>
      <c r="G489" s="95">
        <f>'Orç. Pós Licitação'!G474</f>
        <v>0</v>
      </c>
      <c r="H489" s="95">
        <f>'Orç. Pós Licitação'!H474</f>
        <v>0</v>
      </c>
      <c r="I489" s="95">
        <f>'Orç. Pós Licitação'!I474</f>
        <v>0</v>
      </c>
      <c r="J489" s="96">
        <f>'BM 06'!L489</f>
        <v>0</v>
      </c>
      <c r="K489" s="97"/>
      <c r="L489" s="98">
        <f t="shared" si="85"/>
        <v>0</v>
      </c>
      <c r="M489" s="99">
        <f t="shared" si="86"/>
        <v>0</v>
      </c>
      <c r="N489" s="100">
        <f t="shared" si="87"/>
        <v>0</v>
      </c>
      <c r="O489" s="98">
        <f t="shared" si="88"/>
        <v>0</v>
      </c>
      <c r="P489" s="101">
        <f t="shared" si="89"/>
        <v>0</v>
      </c>
      <c r="Q489" s="102">
        <f t="shared" si="90"/>
        <v>0</v>
      </c>
    </row>
    <row r="490" spans="1:17" x14ac:dyDescent="0.2">
      <c r="A490" s="92" t="str">
        <f>Orçamento!A475</f>
        <v>15.26</v>
      </c>
      <c r="B490" s="39" t="str">
        <f>Orçamento!B475</f>
        <v>Sinapi</v>
      </c>
      <c r="C490" s="39">
        <f>Orçamento!C475</f>
        <v>0</v>
      </c>
      <c r="D490" s="93">
        <f>Orçamento!D475</f>
        <v>0</v>
      </c>
      <c r="E490" s="39">
        <f>Orçamento!E475</f>
        <v>0</v>
      </c>
      <c r="F490" s="94">
        <f>'Supressão-Acréscimo'!N490</f>
        <v>0</v>
      </c>
      <c r="G490" s="95">
        <f>'Orç. Pós Licitação'!G475</f>
        <v>0</v>
      </c>
      <c r="H490" s="95">
        <f>'Orç. Pós Licitação'!H475</f>
        <v>0</v>
      </c>
      <c r="I490" s="95">
        <f>'Orç. Pós Licitação'!I475</f>
        <v>0</v>
      </c>
      <c r="J490" s="96">
        <f>'BM 06'!L490</f>
        <v>0</v>
      </c>
      <c r="K490" s="97"/>
      <c r="L490" s="98">
        <f t="shared" si="85"/>
        <v>0</v>
      </c>
      <c r="M490" s="99">
        <f t="shared" si="86"/>
        <v>0</v>
      </c>
      <c r="N490" s="100">
        <f t="shared" si="87"/>
        <v>0</v>
      </c>
      <c r="O490" s="98">
        <f t="shared" si="88"/>
        <v>0</v>
      </c>
      <c r="P490" s="101">
        <f t="shared" si="89"/>
        <v>0</v>
      </c>
      <c r="Q490" s="102">
        <f t="shared" si="90"/>
        <v>0</v>
      </c>
    </row>
    <row r="491" spans="1:17" x14ac:dyDescent="0.2">
      <c r="A491" s="92" t="str">
        <f>Orçamento!A476</f>
        <v>15.27</v>
      </c>
      <c r="B491" s="39" t="str">
        <f>Orçamento!B476</f>
        <v>Sinapi</v>
      </c>
      <c r="C491" s="39">
        <f>Orçamento!C476</f>
        <v>0</v>
      </c>
      <c r="D491" s="93">
        <f>Orçamento!D476</f>
        <v>0</v>
      </c>
      <c r="E491" s="39">
        <f>Orçamento!E476</f>
        <v>0</v>
      </c>
      <c r="F491" s="94">
        <f>'Supressão-Acréscimo'!N491</f>
        <v>0</v>
      </c>
      <c r="G491" s="95">
        <f>'Orç. Pós Licitação'!G476</f>
        <v>0</v>
      </c>
      <c r="H491" s="95">
        <f>'Orç. Pós Licitação'!H476</f>
        <v>0</v>
      </c>
      <c r="I491" s="95">
        <f>'Orç. Pós Licitação'!I476</f>
        <v>0</v>
      </c>
      <c r="J491" s="96">
        <f>'BM 06'!L491</f>
        <v>0</v>
      </c>
      <c r="K491" s="97"/>
      <c r="L491" s="98">
        <f t="shared" si="85"/>
        <v>0</v>
      </c>
      <c r="M491" s="99">
        <f t="shared" si="86"/>
        <v>0</v>
      </c>
      <c r="N491" s="100">
        <f t="shared" si="87"/>
        <v>0</v>
      </c>
      <c r="O491" s="98">
        <f t="shared" si="88"/>
        <v>0</v>
      </c>
      <c r="P491" s="101">
        <f t="shared" si="89"/>
        <v>0</v>
      </c>
      <c r="Q491" s="102">
        <f t="shared" si="90"/>
        <v>0</v>
      </c>
    </row>
    <row r="492" spans="1:17" x14ac:dyDescent="0.2">
      <c r="A492" s="92" t="str">
        <f>Orçamento!A477</f>
        <v>15.28</v>
      </c>
      <c r="B492" s="39" t="str">
        <f>Orçamento!B477</f>
        <v>Sinapi</v>
      </c>
      <c r="C492" s="39">
        <f>Orçamento!C477</f>
        <v>0</v>
      </c>
      <c r="D492" s="93">
        <f>Orçamento!D477</f>
        <v>0</v>
      </c>
      <c r="E492" s="39">
        <f>Orçamento!E477</f>
        <v>0</v>
      </c>
      <c r="F492" s="94">
        <f>'Supressão-Acréscimo'!N492</f>
        <v>0</v>
      </c>
      <c r="G492" s="95">
        <f>'Orç. Pós Licitação'!G477</f>
        <v>0</v>
      </c>
      <c r="H492" s="95">
        <f>'Orç. Pós Licitação'!H477</f>
        <v>0</v>
      </c>
      <c r="I492" s="95">
        <f>'Orç. Pós Licitação'!I477</f>
        <v>0</v>
      </c>
      <c r="J492" s="96">
        <f>'BM 06'!L492</f>
        <v>0</v>
      </c>
      <c r="K492" s="97"/>
      <c r="L492" s="98">
        <f t="shared" si="85"/>
        <v>0</v>
      </c>
      <c r="M492" s="99">
        <f t="shared" si="86"/>
        <v>0</v>
      </c>
      <c r="N492" s="100">
        <f t="shared" si="87"/>
        <v>0</v>
      </c>
      <c r="O492" s="98">
        <f t="shared" si="88"/>
        <v>0</v>
      </c>
      <c r="P492" s="101">
        <f t="shared" si="89"/>
        <v>0</v>
      </c>
      <c r="Q492" s="102">
        <f t="shared" si="90"/>
        <v>0</v>
      </c>
    </row>
    <row r="493" spans="1:17" x14ac:dyDescent="0.2">
      <c r="A493" s="92" t="str">
        <f>Orçamento!A478</f>
        <v>15.29</v>
      </c>
      <c r="B493" s="39" t="str">
        <f>Orçamento!B478</f>
        <v>Sinapi</v>
      </c>
      <c r="C493" s="39">
        <f>Orçamento!C478</f>
        <v>0</v>
      </c>
      <c r="D493" s="93">
        <f>Orçamento!D478</f>
        <v>0</v>
      </c>
      <c r="E493" s="39">
        <f>Orçamento!E478</f>
        <v>0</v>
      </c>
      <c r="F493" s="94">
        <f>'Supressão-Acréscimo'!N493</f>
        <v>0</v>
      </c>
      <c r="G493" s="95">
        <f>'Orç. Pós Licitação'!G478</f>
        <v>0</v>
      </c>
      <c r="H493" s="95">
        <f>'Orç. Pós Licitação'!H478</f>
        <v>0</v>
      </c>
      <c r="I493" s="95">
        <f>'Orç. Pós Licitação'!I478</f>
        <v>0</v>
      </c>
      <c r="J493" s="96">
        <f>'BM 06'!L493</f>
        <v>0</v>
      </c>
      <c r="K493" s="97"/>
      <c r="L493" s="98">
        <f t="shared" si="85"/>
        <v>0</v>
      </c>
      <c r="M493" s="99">
        <f t="shared" si="86"/>
        <v>0</v>
      </c>
      <c r="N493" s="100">
        <f t="shared" si="87"/>
        <v>0</v>
      </c>
      <c r="O493" s="98">
        <f t="shared" si="88"/>
        <v>0</v>
      </c>
      <c r="P493" s="101">
        <f t="shared" si="89"/>
        <v>0</v>
      </c>
      <c r="Q493" s="102">
        <f t="shared" si="90"/>
        <v>0</v>
      </c>
    </row>
    <row r="494" spans="1:17" x14ac:dyDescent="0.2">
      <c r="A494" s="92" t="str">
        <f>Orçamento!A479</f>
        <v>15.30</v>
      </c>
      <c r="B494" s="39" t="str">
        <f>Orçamento!B479</f>
        <v>Sinapi</v>
      </c>
      <c r="C494" s="39">
        <f>Orçamento!C479</f>
        <v>0</v>
      </c>
      <c r="D494" s="93">
        <f>Orçamento!D479</f>
        <v>0</v>
      </c>
      <c r="E494" s="39">
        <f>Orçamento!E479</f>
        <v>0</v>
      </c>
      <c r="F494" s="94">
        <f>'Supressão-Acréscimo'!N494</f>
        <v>0</v>
      </c>
      <c r="G494" s="95">
        <f>'Orç. Pós Licitação'!G479</f>
        <v>0</v>
      </c>
      <c r="H494" s="95">
        <f>'Orç. Pós Licitação'!H479</f>
        <v>0</v>
      </c>
      <c r="I494" s="95">
        <f>'Orç. Pós Licitação'!I479</f>
        <v>0</v>
      </c>
      <c r="J494" s="96">
        <f>'BM 06'!L494</f>
        <v>0</v>
      </c>
      <c r="K494" s="97"/>
      <c r="L494" s="98">
        <f t="shared" si="85"/>
        <v>0</v>
      </c>
      <c r="M494" s="99">
        <f t="shared" si="86"/>
        <v>0</v>
      </c>
      <c r="N494" s="100">
        <f t="shared" si="87"/>
        <v>0</v>
      </c>
      <c r="O494" s="98">
        <f t="shared" si="88"/>
        <v>0</v>
      </c>
      <c r="P494" s="101">
        <f t="shared" si="89"/>
        <v>0</v>
      </c>
      <c r="Q494" s="102">
        <f t="shared" si="90"/>
        <v>0</v>
      </c>
    </row>
    <row r="495" spans="1:17" s="2" customFormat="1" ht="15.75" x14ac:dyDescent="0.25">
      <c r="A495" s="449"/>
      <c r="B495" s="434"/>
      <c r="C495" s="434"/>
      <c r="D495" s="435"/>
      <c r="E495" s="430" t="s">
        <v>1116</v>
      </c>
      <c r="F495" s="434"/>
      <c r="G495" s="434"/>
      <c r="H495" s="436"/>
      <c r="I495" s="437">
        <f>SUM(I465:I494)</f>
        <v>739464.08</v>
      </c>
      <c r="J495" s="438"/>
      <c r="K495" s="438"/>
      <c r="L495" s="438"/>
      <c r="M495" s="437">
        <f>SUM(M465:M494)</f>
        <v>0</v>
      </c>
      <c r="N495" s="437">
        <f>SUM(N465:N494)</f>
        <v>0</v>
      </c>
      <c r="O495" s="437">
        <f>SUM(O465:O494)</f>
        <v>0</v>
      </c>
      <c r="P495" s="439"/>
      <c r="Q495" s="450">
        <f>SUM(Q465:Q494)</f>
        <v>739464.08</v>
      </c>
    </row>
    <row r="496" spans="1:17" s="3" customFormat="1" ht="31.5" x14ac:dyDescent="0.25">
      <c r="A496" s="451" t="str">
        <f>Orçamento!A480</f>
        <v>16.0</v>
      </c>
      <c r="B496" s="427"/>
      <c r="C496" s="427"/>
      <c r="D496" s="428" t="str">
        <f>Orçamento!D480</f>
        <v>TUBULAÇÃO DE RECALQUE - VENTOSA, DESCARGA E VÁLVULA DE RETENÇÃO - VENTOSA TRÍPLICE FUNÇÃO</v>
      </c>
      <c r="E496" s="427"/>
      <c r="F496" s="427"/>
      <c r="G496" s="429"/>
      <c r="H496" s="430"/>
      <c r="I496" s="430"/>
      <c r="J496" s="431"/>
      <c r="K496" s="431"/>
      <c r="L496" s="431"/>
      <c r="M496" s="432"/>
      <c r="N496" s="433">
        <f>N527/I527</f>
        <v>0</v>
      </c>
      <c r="O496" s="433">
        <f>O527/I527</f>
        <v>0</v>
      </c>
      <c r="P496" s="433"/>
      <c r="Q496" s="452">
        <f>Q527/I527</f>
        <v>1</v>
      </c>
    </row>
    <row r="497" spans="1:17" ht="28.5" x14ac:dyDescent="0.2">
      <c r="A497" s="92" t="str">
        <f>Orçamento!A481</f>
        <v>16.1</v>
      </c>
      <c r="B497" s="39" t="str">
        <f>Orçamento!B481</f>
        <v>Sinapi</v>
      </c>
      <c r="C497" s="39">
        <f>Orçamento!C481</f>
        <v>97951</v>
      </c>
      <c r="D497" s="93" t="str">
        <f>Orçamento!D481</f>
        <v>Caixa em alvenaria de tijolos cerâmicos maciços, com tampa de concreto, para abrigar a ventosa</v>
      </c>
      <c r="E497" s="39" t="str">
        <f>Orçamento!E481</f>
        <v>UNID</v>
      </c>
      <c r="F497" s="94">
        <f>'Supressão-Acréscimo'!N497</f>
        <v>9</v>
      </c>
      <c r="G497" s="95">
        <f>'Orç. Pós Licitação'!G481</f>
        <v>2120</v>
      </c>
      <c r="H497" s="95">
        <f>'Orç. Pós Licitação'!H481</f>
        <v>2628.8</v>
      </c>
      <c r="I497" s="95">
        <f>'Orç. Pós Licitação'!I481</f>
        <v>23659.200000000001</v>
      </c>
      <c r="J497" s="96">
        <f>'BM 06'!L497</f>
        <v>0</v>
      </c>
      <c r="K497" s="97"/>
      <c r="L497" s="98">
        <f>J497+K497</f>
        <v>0</v>
      </c>
      <c r="M497" s="99">
        <f>ROUND(H497*J497,2)</f>
        <v>0</v>
      </c>
      <c r="N497" s="100">
        <f>ROUND(H497*K497,2)</f>
        <v>0</v>
      </c>
      <c r="O497" s="98">
        <f>ROUND(H497*L497,2)</f>
        <v>0</v>
      </c>
      <c r="P497" s="101">
        <f>F497-L497</f>
        <v>9</v>
      </c>
      <c r="Q497" s="102">
        <f>I497-O497</f>
        <v>23659.200000000001</v>
      </c>
    </row>
    <row r="498" spans="1:17" x14ac:dyDescent="0.2">
      <c r="A498" s="92" t="str">
        <f>Orçamento!A482</f>
        <v>16.2</v>
      </c>
      <c r="B498" s="39" t="str">
        <f>Orçamento!B482</f>
        <v>Cotação</v>
      </c>
      <c r="C498" s="39">
        <f>Orçamento!C482</f>
        <v>0</v>
      </c>
      <c r="D498" s="93" t="str">
        <f>Orçamento!D482</f>
        <v>Tê de redução concêntrica PEAD DE110x63mm SDR11 PN16 (EF)</v>
      </c>
      <c r="E498" s="39" t="str">
        <f>Orçamento!E482</f>
        <v>UNID</v>
      </c>
      <c r="F498" s="94">
        <f>'Supressão-Acréscimo'!N498</f>
        <v>9</v>
      </c>
      <c r="G498" s="95">
        <f>'Orç. Pós Licitação'!G482</f>
        <v>331</v>
      </c>
      <c r="H498" s="95">
        <f>'Orç. Pós Licitação'!H482</f>
        <v>410.44</v>
      </c>
      <c r="I498" s="95">
        <f>'Orç. Pós Licitação'!I482</f>
        <v>3693.96</v>
      </c>
      <c r="J498" s="96">
        <f>'BM 06'!L498</f>
        <v>0</v>
      </c>
      <c r="K498" s="97"/>
      <c r="L498" s="98">
        <f t="shared" ref="L498:L526" si="91">J498+K498</f>
        <v>0</v>
      </c>
      <c r="M498" s="99">
        <f t="shared" ref="M498:M526" si="92">ROUND(H498*J498,2)</f>
        <v>0</v>
      </c>
      <c r="N498" s="100">
        <f t="shared" ref="N498:N526" si="93">ROUND(H498*K498,2)</f>
        <v>0</v>
      </c>
      <c r="O498" s="98">
        <f t="shared" ref="O498:O526" si="94">ROUND(H498*L498,2)</f>
        <v>0</v>
      </c>
      <c r="P498" s="101">
        <f t="shared" ref="P498:P526" si="95">F498-L498</f>
        <v>9</v>
      </c>
      <c r="Q498" s="102">
        <f t="shared" ref="Q498:Q526" si="96">I498-O498</f>
        <v>3693.96</v>
      </c>
    </row>
    <row r="499" spans="1:17" x14ac:dyDescent="0.2">
      <c r="A499" s="92" t="str">
        <f>Orçamento!A483</f>
        <v>16.3</v>
      </c>
      <c r="B499" s="39" t="str">
        <f>Orçamento!B483</f>
        <v>Cotação</v>
      </c>
      <c r="C499" s="39">
        <f>Orçamento!C483</f>
        <v>0</v>
      </c>
      <c r="D499" s="93" t="str">
        <f>Orçamento!D483</f>
        <v>Colarinho PEAD DE 63mm SDR11 PN16 longo (topo)</v>
      </c>
      <c r="E499" s="39" t="str">
        <f>Orçamento!E483</f>
        <v>UNID</v>
      </c>
      <c r="F499" s="94">
        <f>'Supressão-Acréscimo'!N499</f>
        <v>9</v>
      </c>
      <c r="G499" s="95">
        <f>'Orç. Pós Licitação'!G483</f>
        <v>65</v>
      </c>
      <c r="H499" s="95">
        <f>'Orç. Pós Licitação'!H483</f>
        <v>80.599999999999994</v>
      </c>
      <c r="I499" s="95">
        <f>'Orç. Pós Licitação'!I483</f>
        <v>725.4</v>
      </c>
      <c r="J499" s="96">
        <f>'BM 06'!L499</f>
        <v>0</v>
      </c>
      <c r="K499" s="97"/>
      <c r="L499" s="98">
        <f t="shared" si="91"/>
        <v>0</v>
      </c>
      <c r="M499" s="99">
        <f t="shared" si="92"/>
        <v>0</v>
      </c>
      <c r="N499" s="100">
        <f t="shared" si="93"/>
        <v>0</v>
      </c>
      <c r="O499" s="98">
        <f t="shared" si="94"/>
        <v>0</v>
      </c>
      <c r="P499" s="101">
        <f t="shared" si="95"/>
        <v>9</v>
      </c>
      <c r="Q499" s="102">
        <f t="shared" si="96"/>
        <v>725.4</v>
      </c>
    </row>
    <row r="500" spans="1:17" x14ac:dyDescent="0.2">
      <c r="A500" s="92" t="str">
        <f>Orçamento!A484</f>
        <v>16.4</v>
      </c>
      <c r="B500" s="39" t="str">
        <f>Orçamento!B484</f>
        <v>Cotação</v>
      </c>
      <c r="C500" s="39">
        <f>Orçamento!C484</f>
        <v>0</v>
      </c>
      <c r="D500" s="93" t="str">
        <f>Orçamento!D484</f>
        <v>Flange solto 63mm aço norma DIN PN10 (2")</v>
      </c>
      <c r="E500" s="39" t="str">
        <f>Orçamento!E484</f>
        <v>UNID</v>
      </c>
      <c r="F500" s="94">
        <f>'Supressão-Acréscimo'!N500</f>
        <v>9</v>
      </c>
      <c r="G500" s="95">
        <f>'Orç. Pós Licitação'!G484</f>
        <v>83.2</v>
      </c>
      <c r="H500" s="95">
        <f>'Orç. Pós Licitação'!H484</f>
        <v>103.17</v>
      </c>
      <c r="I500" s="95">
        <f>'Orç. Pós Licitação'!I484</f>
        <v>928.53</v>
      </c>
      <c r="J500" s="96">
        <f>'BM 06'!L500</f>
        <v>0</v>
      </c>
      <c r="K500" s="97"/>
      <c r="L500" s="98">
        <f t="shared" si="91"/>
        <v>0</v>
      </c>
      <c r="M500" s="99">
        <f t="shared" si="92"/>
        <v>0</v>
      </c>
      <c r="N500" s="100">
        <f t="shared" si="93"/>
        <v>0</v>
      </c>
      <c r="O500" s="98">
        <f t="shared" si="94"/>
        <v>0</v>
      </c>
      <c r="P500" s="101">
        <f t="shared" si="95"/>
        <v>9</v>
      </c>
      <c r="Q500" s="102">
        <f t="shared" si="96"/>
        <v>928.53</v>
      </c>
    </row>
    <row r="501" spans="1:17" x14ac:dyDescent="0.2">
      <c r="A501" s="92" t="str">
        <f>Orçamento!A485</f>
        <v>16.5</v>
      </c>
      <c r="B501" s="39" t="str">
        <f>Orçamento!B485</f>
        <v>Cotação</v>
      </c>
      <c r="C501" s="39">
        <f>Orçamento!C485</f>
        <v>0</v>
      </c>
      <c r="D501" s="93" t="str">
        <f>Orçamento!D485</f>
        <v>Registro de gaveta flange volante DN50</v>
      </c>
      <c r="E501" s="39" t="str">
        <f>Orçamento!E485</f>
        <v>UNID</v>
      </c>
      <c r="F501" s="94">
        <f>'Supressão-Acréscimo'!N501</f>
        <v>9</v>
      </c>
      <c r="G501" s="95">
        <f>'Orç. Pós Licitação'!G485</f>
        <v>880</v>
      </c>
      <c r="H501" s="95">
        <f>'Orç. Pós Licitação'!H485</f>
        <v>1091.2</v>
      </c>
      <c r="I501" s="95">
        <f>'Orç. Pós Licitação'!I485</f>
        <v>9820.7999999999993</v>
      </c>
      <c r="J501" s="96">
        <f>'BM 06'!L501</f>
        <v>0</v>
      </c>
      <c r="K501" s="97"/>
      <c r="L501" s="98">
        <f t="shared" si="91"/>
        <v>0</v>
      </c>
      <c r="M501" s="99">
        <f t="shared" si="92"/>
        <v>0</v>
      </c>
      <c r="N501" s="100">
        <f t="shared" si="93"/>
        <v>0</v>
      </c>
      <c r="O501" s="98">
        <f t="shared" si="94"/>
        <v>0</v>
      </c>
      <c r="P501" s="101">
        <f t="shared" si="95"/>
        <v>9</v>
      </c>
      <c r="Q501" s="102">
        <f t="shared" si="96"/>
        <v>9820.7999999999993</v>
      </c>
    </row>
    <row r="502" spans="1:17" x14ac:dyDescent="0.2">
      <c r="A502" s="92" t="str">
        <f>Orçamento!A486</f>
        <v>16.6</v>
      </c>
      <c r="B502" s="39" t="str">
        <f>Orçamento!B486</f>
        <v>Cotação</v>
      </c>
      <c r="C502" s="39">
        <f>Orçamento!C486</f>
        <v>0</v>
      </c>
      <c r="D502" s="93" t="str">
        <f>Orçamento!D486</f>
        <v>Ventosa tríplice função DN50</v>
      </c>
      <c r="E502" s="39" t="str">
        <f>Orçamento!E486</f>
        <v>UNID</v>
      </c>
      <c r="F502" s="94">
        <f>'Supressão-Acréscimo'!N502</f>
        <v>9</v>
      </c>
      <c r="G502" s="95">
        <f>'Orç. Pós Licitação'!G486</f>
        <v>1450</v>
      </c>
      <c r="H502" s="95">
        <f>'Orç. Pós Licitação'!H486</f>
        <v>1798</v>
      </c>
      <c r="I502" s="95">
        <f>'Orç. Pós Licitação'!I486</f>
        <v>16182</v>
      </c>
      <c r="J502" s="96">
        <f>'BM 06'!L502</f>
        <v>0</v>
      </c>
      <c r="K502" s="97"/>
      <c r="L502" s="98">
        <f t="shared" si="91"/>
        <v>0</v>
      </c>
      <c r="M502" s="99">
        <f t="shared" si="92"/>
        <v>0</v>
      </c>
      <c r="N502" s="100">
        <f t="shared" si="93"/>
        <v>0</v>
      </c>
      <c r="O502" s="98">
        <f t="shared" si="94"/>
        <v>0</v>
      </c>
      <c r="P502" s="101">
        <f t="shared" si="95"/>
        <v>9</v>
      </c>
      <c r="Q502" s="102">
        <f t="shared" si="96"/>
        <v>16182</v>
      </c>
    </row>
    <row r="503" spans="1:17" x14ac:dyDescent="0.2">
      <c r="A503" s="92" t="str">
        <f>Orçamento!A487</f>
        <v>16.7</v>
      </c>
      <c r="B503" s="39">
        <f>Orçamento!B487</f>
        <v>0</v>
      </c>
      <c r="C503" s="39">
        <f>Orçamento!C487</f>
        <v>0</v>
      </c>
      <c r="D503" s="93">
        <f>Orçamento!D487</f>
        <v>0</v>
      </c>
      <c r="E503" s="39">
        <f>Orçamento!E487</f>
        <v>0</v>
      </c>
      <c r="F503" s="94">
        <f>'Supressão-Acréscimo'!N503</f>
        <v>0</v>
      </c>
      <c r="G503" s="95">
        <f>'Orç. Pós Licitação'!G487</f>
        <v>0</v>
      </c>
      <c r="H503" s="95">
        <f>'Orç. Pós Licitação'!H487</f>
        <v>0</v>
      </c>
      <c r="I503" s="95">
        <f>'Orç. Pós Licitação'!I487</f>
        <v>0</v>
      </c>
      <c r="J503" s="96">
        <f>'BM 06'!L503</f>
        <v>0</v>
      </c>
      <c r="K503" s="97"/>
      <c r="L503" s="98">
        <f t="shared" si="91"/>
        <v>0</v>
      </c>
      <c r="M503" s="99">
        <f t="shared" si="92"/>
        <v>0</v>
      </c>
      <c r="N503" s="100">
        <f t="shared" si="93"/>
        <v>0</v>
      </c>
      <c r="O503" s="98">
        <f t="shared" si="94"/>
        <v>0</v>
      </c>
      <c r="P503" s="101">
        <f t="shared" si="95"/>
        <v>0</v>
      </c>
      <c r="Q503" s="102">
        <f t="shared" si="96"/>
        <v>0</v>
      </c>
    </row>
    <row r="504" spans="1:17" x14ac:dyDescent="0.2">
      <c r="A504" s="92" t="str">
        <f>Orçamento!A488</f>
        <v>16.8</v>
      </c>
      <c r="B504" s="39">
        <f>Orçamento!B488</f>
        <v>0</v>
      </c>
      <c r="C504" s="39">
        <f>Orçamento!C488</f>
        <v>0</v>
      </c>
      <c r="D504" s="93">
        <f>Orçamento!D488</f>
        <v>0</v>
      </c>
      <c r="E504" s="39">
        <f>Orçamento!E488</f>
        <v>0</v>
      </c>
      <c r="F504" s="94">
        <f>'Supressão-Acréscimo'!N504</f>
        <v>0</v>
      </c>
      <c r="G504" s="95">
        <f>'Orç. Pós Licitação'!G488</f>
        <v>0</v>
      </c>
      <c r="H504" s="95">
        <f>'Orç. Pós Licitação'!H488</f>
        <v>0</v>
      </c>
      <c r="I504" s="95">
        <f>'Orç. Pós Licitação'!I488</f>
        <v>0</v>
      </c>
      <c r="J504" s="96">
        <f>'BM 06'!L504</f>
        <v>0</v>
      </c>
      <c r="K504" s="97"/>
      <c r="L504" s="98">
        <f t="shared" si="91"/>
        <v>0</v>
      </c>
      <c r="M504" s="99">
        <f t="shared" si="92"/>
        <v>0</v>
      </c>
      <c r="N504" s="100">
        <f t="shared" si="93"/>
        <v>0</v>
      </c>
      <c r="O504" s="98">
        <f t="shared" si="94"/>
        <v>0</v>
      </c>
      <c r="P504" s="101">
        <f t="shared" si="95"/>
        <v>0</v>
      </c>
      <c r="Q504" s="102">
        <f t="shared" si="96"/>
        <v>0</v>
      </c>
    </row>
    <row r="505" spans="1:17" x14ac:dyDescent="0.2">
      <c r="A505" s="92" t="str">
        <f>Orçamento!A489</f>
        <v>16.9</v>
      </c>
      <c r="B505" s="39">
        <f>Orçamento!B489</f>
        <v>0</v>
      </c>
      <c r="C505" s="39">
        <f>Orçamento!C489</f>
        <v>0</v>
      </c>
      <c r="D505" s="93">
        <f>Orçamento!D489</f>
        <v>0</v>
      </c>
      <c r="E505" s="39">
        <f>Orçamento!E489</f>
        <v>0</v>
      </c>
      <c r="F505" s="94">
        <f>'Supressão-Acréscimo'!N505</f>
        <v>0</v>
      </c>
      <c r="G505" s="95">
        <f>'Orç. Pós Licitação'!G489</f>
        <v>0</v>
      </c>
      <c r="H505" s="95">
        <f>'Orç. Pós Licitação'!H489</f>
        <v>0</v>
      </c>
      <c r="I505" s="95">
        <f>'Orç. Pós Licitação'!I489</f>
        <v>0</v>
      </c>
      <c r="J505" s="96">
        <f>'BM 06'!L505</f>
        <v>0</v>
      </c>
      <c r="K505" s="97"/>
      <c r="L505" s="98">
        <f t="shared" si="91"/>
        <v>0</v>
      </c>
      <c r="M505" s="99">
        <f t="shared" si="92"/>
        <v>0</v>
      </c>
      <c r="N505" s="100">
        <f t="shared" si="93"/>
        <v>0</v>
      </c>
      <c r="O505" s="98">
        <f t="shared" si="94"/>
        <v>0</v>
      </c>
      <c r="P505" s="101">
        <f t="shared" si="95"/>
        <v>0</v>
      </c>
      <c r="Q505" s="102">
        <f t="shared" si="96"/>
        <v>0</v>
      </c>
    </row>
    <row r="506" spans="1:17" x14ac:dyDescent="0.2">
      <c r="A506" s="92" t="str">
        <f>Orçamento!A490</f>
        <v>16.10</v>
      </c>
      <c r="B506" s="39">
        <f>Orçamento!B490</f>
        <v>0</v>
      </c>
      <c r="C506" s="39">
        <f>Orçamento!C490</f>
        <v>0</v>
      </c>
      <c r="D506" s="93">
        <f>Orçamento!D490</f>
        <v>0</v>
      </c>
      <c r="E506" s="39">
        <f>Orçamento!E490</f>
        <v>0</v>
      </c>
      <c r="F506" s="94">
        <f>'Supressão-Acréscimo'!N506</f>
        <v>0</v>
      </c>
      <c r="G506" s="95">
        <f>'Orç. Pós Licitação'!G490</f>
        <v>0</v>
      </c>
      <c r="H506" s="95">
        <f>'Orç. Pós Licitação'!H490</f>
        <v>0</v>
      </c>
      <c r="I506" s="95">
        <f>'Orç. Pós Licitação'!I490</f>
        <v>0</v>
      </c>
      <c r="J506" s="96">
        <f>'BM 06'!L506</f>
        <v>0</v>
      </c>
      <c r="K506" s="97"/>
      <c r="L506" s="98">
        <f t="shared" si="91"/>
        <v>0</v>
      </c>
      <c r="M506" s="99">
        <f t="shared" si="92"/>
        <v>0</v>
      </c>
      <c r="N506" s="100">
        <f t="shared" si="93"/>
        <v>0</v>
      </c>
      <c r="O506" s="98">
        <f t="shared" si="94"/>
        <v>0</v>
      </c>
      <c r="P506" s="101">
        <f t="shared" si="95"/>
        <v>0</v>
      </c>
      <c r="Q506" s="102">
        <f t="shared" si="96"/>
        <v>0</v>
      </c>
    </row>
    <row r="507" spans="1:17" x14ac:dyDescent="0.2">
      <c r="A507" s="92" t="str">
        <f>Orçamento!A491</f>
        <v>16.11</v>
      </c>
      <c r="B507" s="39">
        <f>Orçamento!B491</f>
        <v>0</v>
      </c>
      <c r="C507" s="39">
        <f>Orçamento!C491</f>
        <v>0</v>
      </c>
      <c r="D507" s="93">
        <f>Orçamento!D491</f>
        <v>0</v>
      </c>
      <c r="E507" s="39">
        <f>Orçamento!E491</f>
        <v>0</v>
      </c>
      <c r="F507" s="94">
        <f>'Supressão-Acréscimo'!N507</f>
        <v>0</v>
      </c>
      <c r="G507" s="95">
        <f>'Orç. Pós Licitação'!G491</f>
        <v>0</v>
      </c>
      <c r="H507" s="95">
        <f>'Orç. Pós Licitação'!H491</f>
        <v>0</v>
      </c>
      <c r="I507" s="95">
        <f>'Orç. Pós Licitação'!I491</f>
        <v>0</v>
      </c>
      <c r="J507" s="96">
        <f>'BM 06'!L507</f>
        <v>0</v>
      </c>
      <c r="K507" s="97"/>
      <c r="L507" s="98">
        <f t="shared" si="91"/>
        <v>0</v>
      </c>
      <c r="M507" s="99">
        <f t="shared" si="92"/>
        <v>0</v>
      </c>
      <c r="N507" s="100">
        <f t="shared" si="93"/>
        <v>0</v>
      </c>
      <c r="O507" s="98">
        <f t="shared" si="94"/>
        <v>0</v>
      </c>
      <c r="P507" s="101">
        <f t="shared" si="95"/>
        <v>0</v>
      </c>
      <c r="Q507" s="102">
        <f t="shared" si="96"/>
        <v>0</v>
      </c>
    </row>
    <row r="508" spans="1:17" x14ac:dyDescent="0.2">
      <c r="A508" s="92" t="str">
        <f>Orçamento!A492</f>
        <v>16.12</v>
      </c>
      <c r="B508" s="39">
        <f>Orçamento!B492</f>
        <v>0</v>
      </c>
      <c r="C508" s="39">
        <f>Orçamento!C492</f>
        <v>0</v>
      </c>
      <c r="D508" s="93">
        <f>Orçamento!D492</f>
        <v>0</v>
      </c>
      <c r="E508" s="39">
        <f>Orçamento!E492</f>
        <v>0</v>
      </c>
      <c r="F508" s="94">
        <f>'Supressão-Acréscimo'!N508</f>
        <v>0</v>
      </c>
      <c r="G508" s="95">
        <f>'Orç. Pós Licitação'!G492</f>
        <v>0</v>
      </c>
      <c r="H508" s="95">
        <f>'Orç. Pós Licitação'!H492</f>
        <v>0</v>
      </c>
      <c r="I508" s="95">
        <f>'Orç. Pós Licitação'!I492</f>
        <v>0</v>
      </c>
      <c r="J508" s="96">
        <f>'BM 06'!L508</f>
        <v>0</v>
      </c>
      <c r="K508" s="97"/>
      <c r="L508" s="98">
        <f t="shared" si="91"/>
        <v>0</v>
      </c>
      <c r="M508" s="99">
        <f t="shared" si="92"/>
        <v>0</v>
      </c>
      <c r="N508" s="100">
        <f t="shared" si="93"/>
        <v>0</v>
      </c>
      <c r="O508" s="98">
        <f t="shared" si="94"/>
        <v>0</v>
      </c>
      <c r="P508" s="101">
        <f t="shared" si="95"/>
        <v>0</v>
      </c>
      <c r="Q508" s="102">
        <f t="shared" si="96"/>
        <v>0</v>
      </c>
    </row>
    <row r="509" spans="1:17" x14ac:dyDescent="0.2">
      <c r="A509" s="92" t="str">
        <f>Orçamento!A493</f>
        <v>16.13</v>
      </c>
      <c r="B509" s="39">
        <f>Orçamento!B493</f>
        <v>0</v>
      </c>
      <c r="C509" s="39">
        <f>Orçamento!C493</f>
        <v>0</v>
      </c>
      <c r="D509" s="93">
        <f>Orçamento!D493</f>
        <v>0</v>
      </c>
      <c r="E509" s="39">
        <f>Orçamento!E493</f>
        <v>0</v>
      </c>
      <c r="F509" s="94">
        <f>'Supressão-Acréscimo'!N509</f>
        <v>0</v>
      </c>
      <c r="G509" s="95">
        <f>'Orç. Pós Licitação'!G493</f>
        <v>0</v>
      </c>
      <c r="H509" s="95">
        <f>'Orç. Pós Licitação'!H493</f>
        <v>0</v>
      </c>
      <c r="I509" s="95">
        <f>'Orç. Pós Licitação'!I493</f>
        <v>0</v>
      </c>
      <c r="J509" s="96">
        <f>'BM 06'!L509</f>
        <v>0</v>
      </c>
      <c r="K509" s="97"/>
      <c r="L509" s="98">
        <f t="shared" si="91"/>
        <v>0</v>
      </c>
      <c r="M509" s="99">
        <f t="shared" si="92"/>
        <v>0</v>
      </c>
      <c r="N509" s="100">
        <f t="shared" si="93"/>
        <v>0</v>
      </c>
      <c r="O509" s="98">
        <f t="shared" si="94"/>
        <v>0</v>
      </c>
      <c r="P509" s="101">
        <f t="shared" si="95"/>
        <v>0</v>
      </c>
      <c r="Q509" s="102">
        <f t="shared" si="96"/>
        <v>0</v>
      </c>
    </row>
    <row r="510" spans="1:17" x14ac:dyDescent="0.2">
      <c r="A510" s="92" t="str">
        <f>Orçamento!A494</f>
        <v>16.14</v>
      </c>
      <c r="B510" s="39">
        <f>Orçamento!B494</f>
        <v>0</v>
      </c>
      <c r="C510" s="39">
        <f>Orçamento!C494</f>
        <v>0</v>
      </c>
      <c r="D510" s="93">
        <f>Orçamento!D494</f>
        <v>0</v>
      </c>
      <c r="E510" s="39">
        <f>Orçamento!E494</f>
        <v>0</v>
      </c>
      <c r="F510" s="94">
        <f>'Supressão-Acréscimo'!N510</f>
        <v>0</v>
      </c>
      <c r="G510" s="95">
        <f>'Orç. Pós Licitação'!G494</f>
        <v>0</v>
      </c>
      <c r="H510" s="95">
        <f>'Orç. Pós Licitação'!H494</f>
        <v>0</v>
      </c>
      <c r="I510" s="95">
        <f>'Orç. Pós Licitação'!I494</f>
        <v>0</v>
      </c>
      <c r="J510" s="96">
        <f>'BM 06'!L510</f>
        <v>0</v>
      </c>
      <c r="K510" s="97"/>
      <c r="L510" s="98">
        <f t="shared" si="91"/>
        <v>0</v>
      </c>
      <c r="M510" s="99">
        <f t="shared" si="92"/>
        <v>0</v>
      </c>
      <c r="N510" s="100">
        <f t="shared" si="93"/>
        <v>0</v>
      </c>
      <c r="O510" s="98">
        <f t="shared" si="94"/>
        <v>0</v>
      </c>
      <c r="P510" s="101">
        <f t="shared" si="95"/>
        <v>0</v>
      </c>
      <c r="Q510" s="102">
        <f t="shared" si="96"/>
        <v>0</v>
      </c>
    </row>
    <row r="511" spans="1:17" x14ac:dyDescent="0.2">
      <c r="A511" s="92" t="str">
        <f>Orçamento!A495</f>
        <v>16.15</v>
      </c>
      <c r="B511" s="39">
        <f>Orçamento!B495</f>
        <v>0</v>
      </c>
      <c r="C511" s="39">
        <f>Orçamento!C495</f>
        <v>0</v>
      </c>
      <c r="D511" s="93">
        <f>Orçamento!D495</f>
        <v>0</v>
      </c>
      <c r="E511" s="39">
        <f>Orçamento!E495</f>
        <v>0</v>
      </c>
      <c r="F511" s="94">
        <f>'Supressão-Acréscimo'!N511</f>
        <v>0</v>
      </c>
      <c r="G511" s="95">
        <f>'Orç. Pós Licitação'!G495</f>
        <v>0</v>
      </c>
      <c r="H511" s="95">
        <f>'Orç. Pós Licitação'!H495</f>
        <v>0</v>
      </c>
      <c r="I511" s="95">
        <f>'Orç. Pós Licitação'!I495</f>
        <v>0</v>
      </c>
      <c r="J511" s="96">
        <f>'BM 06'!L511</f>
        <v>0</v>
      </c>
      <c r="K511" s="97"/>
      <c r="L511" s="98">
        <f t="shared" si="91"/>
        <v>0</v>
      </c>
      <c r="M511" s="99">
        <f t="shared" si="92"/>
        <v>0</v>
      </c>
      <c r="N511" s="100">
        <f t="shared" si="93"/>
        <v>0</v>
      </c>
      <c r="O511" s="98">
        <f t="shared" si="94"/>
        <v>0</v>
      </c>
      <c r="P511" s="101">
        <f t="shared" si="95"/>
        <v>0</v>
      </c>
      <c r="Q511" s="102">
        <f t="shared" si="96"/>
        <v>0</v>
      </c>
    </row>
    <row r="512" spans="1:17" x14ac:dyDescent="0.2">
      <c r="A512" s="92" t="str">
        <f>Orçamento!A496</f>
        <v>16.16</v>
      </c>
      <c r="B512" s="39">
        <f>Orçamento!B496</f>
        <v>0</v>
      </c>
      <c r="C512" s="39">
        <f>Orçamento!C496</f>
        <v>0</v>
      </c>
      <c r="D512" s="93">
        <f>Orçamento!D496</f>
        <v>0</v>
      </c>
      <c r="E512" s="39">
        <f>Orçamento!E496</f>
        <v>0</v>
      </c>
      <c r="F512" s="94">
        <f>'Supressão-Acréscimo'!N512</f>
        <v>0</v>
      </c>
      <c r="G512" s="95">
        <f>'Orç. Pós Licitação'!G496</f>
        <v>0</v>
      </c>
      <c r="H512" s="95">
        <f>'Orç. Pós Licitação'!H496</f>
        <v>0</v>
      </c>
      <c r="I512" s="95">
        <f>'Orç. Pós Licitação'!I496</f>
        <v>0</v>
      </c>
      <c r="J512" s="96">
        <f>'BM 06'!L512</f>
        <v>0</v>
      </c>
      <c r="K512" s="97"/>
      <c r="L512" s="98">
        <f t="shared" si="91"/>
        <v>0</v>
      </c>
      <c r="M512" s="99">
        <f t="shared" si="92"/>
        <v>0</v>
      </c>
      <c r="N512" s="100">
        <f t="shared" si="93"/>
        <v>0</v>
      </c>
      <c r="O512" s="98">
        <f t="shared" si="94"/>
        <v>0</v>
      </c>
      <c r="P512" s="101">
        <f t="shared" si="95"/>
        <v>0</v>
      </c>
      <c r="Q512" s="102">
        <f t="shared" si="96"/>
        <v>0</v>
      </c>
    </row>
    <row r="513" spans="1:17" x14ac:dyDescent="0.2">
      <c r="A513" s="92" t="str">
        <f>Orçamento!A497</f>
        <v>16.17</v>
      </c>
      <c r="B513" s="39">
        <f>Orçamento!B497</f>
        <v>0</v>
      </c>
      <c r="C513" s="39">
        <f>Orçamento!C497</f>
        <v>0</v>
      </c>
      <c r="D513" s="93">
        <f>Orçamento!D497</f>
        <v>0</v>
      </c>
      <c r="E513" s="39">
        <f>Orçamento!E497</f>
        <v>0</v>
      </c>
      <c r="F513" s="94">
        <f>'Supressão-Acréscimo'!N513</f>
        <v>0</v>
      </c>
      <c r="G513" s="95">
        <f>'Orç. Pós Licitação'!G497</f>
        <v>0</v>
      </c>
      <c r="H513" s="95">
        <f>'Orç. Pós Licitação'!H497</f>
        <v>0</v>
      </c>
      <c r="I513" s="95">
        <f>'Orç. Pós Licitação'!I497</f>
        <v>0</v>
      </c>
      <c r="J513" s="96">
        <f>'BM 06'!L513</f>
        <v>0</v>
      </c>
      <c r="K513" s="97"/>
      <c r="L513" s="98">
        <f t="shared" si="91"/>
        <v>0</v>
      </c>
      <c r="M513" s="99">
        <f t="shared" si="92"/>
        <v>0</v>
      </c>
      <c r="N513" s="100">
        <f t="shared" si="93"/>
        <v>0</v>
      </c>
      <c r="O513" s="98">
        <f t="shared" si="94"/>
        <v>0</v>
      </c>
      <c r="P513" s="101">
        <f t="shared" si="95"/>
        <v>0</v>
      </c>
      <c r="Q513" s="102">
        <f t="shared" si="96"/>
        <v>0</v>
      </c>
    </row>
    <row r="514" spans="1:17" x14ac:dyDescent="0.2">
      <c r="A514" s="92" t="str">
        <f>Orçamento!A498</f>
        <v>16.18</v>
      </c>
      <c r="B514" s="39">
        <f>Orçamento!B498</f>
        <v>0</v>
      </c>
      <c r="C514" s="39">
        <f>Orçamento!C498</f>
        <v>0</v>
      </c>
      <c r="D514" s="93">
        <f>Orçamento!D498</f>
        <v>0</v>
      </c>
      <c r="E514" s="39">
        <f>Orçamento!E498</f>
        <v>0</v>
      </c>
      <c r="F514" s="94">
        <f>'Supressão-Acréscimo'!N514</f>
        <v>0</v>
      </c>
      <c r="G514" s="95">
        <f>'Orç. Pós Licitação'!G498</f>
        <v>0</v>
      </c>
      <c r="H514" s="95">
        <f>'Orç. Pós Licitação'!H498</f>
        <v>0</v>
      </c>
      <c r="I514" s="95">
        <f>'Orç. Pós Licitação'!I498</f>
        <v>0</v>
      </c>
      <c r="J514" s="96">
        <f>'BM 06'!L514</f>
        <v>0</v>
      </c>
      <c r="K514" s="97"/>
      <c r="L514" s="98">
        <f t="shared" si="91"/>
        <v>0</v>
      </c>
      <c r="M514" s="99">
        <f t="shared" si="92"/>
        <v>0</v>
      </c>
      <c r="N514" s="100">
        <f t="shared" si="93"/>
        <v>0</v>
      </c>
      <c r="O514" s="98">
        <f t="shared" si="94"/>
        <v>0</v>
      </c>
      <c r="P514" s="101">
        <f t="shared" si="95"/>
        <v>0</v>
      </c>
      <c r="Q514" s="102">
        <f t="shared" si="96"/>
        <v>0</v>
      </c>
    </row>
    <row r="515" spans="1:17" x14ac:dyDescent="0.2">
      <c r="A515" s="92" t="str">
        <f>Orçamento!A499</f>
        <v>16.19</v>
      </c>
      <c r="B515" s="39">
        <f>Orçamento!B499</f>
        <v>0</v>
      </c>
      <c r="C515" s="39">
        <f>Orçamento!C499</f>
        <v>0</v>
      </c>
      <c r="D515" s="93">
        <f>Orçamento!D499</f>
        <v>0</v>
      </c>
      <c r="E515" s="39">
        <f>Orçamento!E499</f>
        <v>0</v>
      </c>
      <c r="F515" s="94">
        <f>'Supressão-Acréscimo'!N515</f>
        <v>0</v>
      </c>
      <c r="G515" s="95">
        <f>'Orç. Pós Licitação'!G499</f>
        <v>0</v>
      </c>
      <c r="H515" s="95">
        <f>'Orç. Pós Licitação'!H499</f>
        <v>0</v>
      </c>
      <c r="I515" s="95">
        <f>'Orç. Pós Licitação'!I499</f>
        <v>0</v>
      </c>
      <c r="J515" s="96">
        <f>'BM 06'!L515</f>
        <v>0</v>
      </c>
      <c r="K515" s="97"/>
      <c r="L515" s="98">
        <f t="shared" si="91"/>
        <v>0</v>
      </c>
      <c r="M515" s="99">
        <f t="shared" si="92"/>
        <v>0</v>
      </c>
      <c r="N515" s="100">
        <f t="shared" si="93"/>
        <v>0</v>
      </c>
      <c r="O515" s="98">
        <f t="shared" si="94"/>
        <v>0</v>
      </c>
      <c r="P515" s="101">
        <f t="shared" si="95"/>
        <v>0</v>
      </c>
      <c r="Q515" s="102">
        <f t="shared" si="96"/>
        <v>0</v>
      </c>
    </row>
    <row r="516" spans="1:17" x14ac:dyDescent="0.2">
      <c r="A516" s="92" t="str">
        <f>Orçamento!A500</f>
        <v>16.20</v>
      </c>
      <c r="B516" s="39">
        <f>Orçamento!B500</f>
        <v>0</v>
      </c>
      <c r="C516" s="39">
        <f>Orçamento!C500</f>
        <v>0</v>
      </c>
      <c r="D516" s="93">
        <f>Orçamento!D500</f>
        <v>0</v>
      </c>
      <c r="E516" s="39">
        <f>Orçamento!E500</f>
        <v>0</v>
      </c>
      <c r="F516" s="94">
        <f>'Supressão-Acréscimo'!N516</f>
        <v>0</v>
      </c>
      <c r="G516" s="95">
        <f>'Orç. Pós Licitação'!G500</f>
        <v>0</v>
      </c>
      <c r="H516" s="95">
        <f>'Orç. Pós Licitação'!H500</f>
        <v>0</v>
      </c>
      <c r="I516" s="95">
        <f>'Orç. Pós Licitação'!I500</f>
        <v>0</v>
      </c>
      <c r="J516" s="96">
        <f>'BM 06'!L516</f>
        <v>0</v>
      </c>
      <c r="K516" s="97"/>
      <c r="L516" s="98">
        <f t="shared" si="91"/>
        <v>0</v>
      </c>
      <c r="M516" s="99">
        <f t="shared" si="92"/>
        <v>0</v>
      </c>
      <c r="N516" s="100">
        <f t="shared" si="93"/>
        <v>0</v>
      </c>
      <c r="O516" s="98">
        <f t="shared" si="94"/>
        <v>0</v>
      </c>
      <c r="P516" s="101">
        <f t="shared" si="95"/>
        <v>0</v>
      </c>
      <c r="Q516" s="102">
        <f t="shared" si="96"/>
        <v>0</v>
      </c>
    </row>
    <row r="517" spans="1:17" x14ac:dyDescent="0.2">
      <c r="A517" s="92" t="str">
        <f>Orçamento!A501</f>
        <v>16.21</v>
      </c>
      <c r="B517" s="39">
        <f>Orçamento!B501</f>
        <v>0</v>
      </c>
      <c r="C517" s="39">
        <f>Orçamento!C501</f>
        <v>0</v>
      </c>
      <c r="D517" s="93">
        <f>Orçamento!D501</f>
        <v>0</v>
      </c>
      <c r="E517" s="39">
        <f>Orçamento!E501</f>
        <v>0</v>
      </c>
      <c r="F517" s="94">
        <f>'Supressão-Acréscimo'!N517</f>
        <v>0</v>
      </c>
      <c r="G517" s="95">
        <f>'Orç. Pós Licitação'!G501</f>
        <v>0</v>
      </c>
      <c r="H517" s="95">
        <f>'Orç. Pós Licitação'!H501</f>
        <v>0</v>
      </c>
      <c r="I517" s="95">
        <f>'Orç. Pós Licitação'!I501</f>
        <v>0</v>
      </c>
      <c r="J517" s="96">
        <f>'BM 06'!L517</f>
        <v>0</v>
      </c>
      <c r="K517" s="97"/>
      <c r="L517" s="98">
        <f t="shared" si="91"/>
        <v>0</v>
      </c>
      <c r="M517" s="99">
        <f t="shared" si="92"/>
        <v>0</v>
      </c>
      <c r="N517" s="100">
        <f t="shared" si="93"/>
        <v>0</v>
      </c>
      <c r="O517" s="98">
        <f t="shared" si="94"/>
        <v>0</v>
      </c>
      <c r="P517" s="101">
        <f t="shared" si="95"/>
        <v>0</v>
      </c>
      <c r="Q517" s="102">
        <f t="shared" si="96"/>
        <v>0</v>
      </c>
    </row>
    <row r="518" spans="1:17" x14ac:dyDescent="0.2">
      <c r="A518" s="92" t="str">
        <f>Orçamento!A502</f>
        <v>16.22</v>
      </c>
      <c r="B518" s="39">
        <f>Orçamento!B502</f>
        <v>0</v>
      </c>
      <c r="C518" s="39">
        <f>Orçamento!C502</f>
        <v>0</v>
      </c>
      <c r="D518" s="93">
        <f>Orçamento!D502</f>
        <v>0</v>
      </c>
      <c r="E518" s="39">
        <f>Orçamento!E502</f>
        <v>0</v>
      </c>
      <c r="F518" s="94">
        <f>'Supressão-Acréscimo'!N518</f>
        <v>0</v>
      </c>
      <c r="G518" s="95">
        <f>'Orç. Pós Licitação'!G502</f>
        <v>0</v>
      </c>
      <c r="H518" s="95">
        <f>'Orç. Pós Licitação'!H502</f>
        <v>0</v>
      </c>
      <c r="I518" s="95">
        <f>'Orç. Pós Licitação'!I502</f>
        <v>0</v>
      </c>
      <c r="J518" s="96">
        <f>'BM 06'!L518</f>
        <v>0</v>
      </c>
      <c r="K518" s="97"/>
      <c r="L518" s="98">
        <f t="shared" si="91"/>
        <v>0</v>
      </c>
      <c r="M518" s="99">
        <f t="shared" si="92"/>
        <v>0</v>
      </c>
      <c r="N518" s="100">
        <f t="shared" si="93"/>
        <v>0</v>
      </c>
      <c r="O518" s="98">
        <f t="shared" si="94"/>
        <v>0</v>
      </c>
      <c r="P518" s="101">
        <f t="shared" si="95"/>
        <v>0</v>
      </c>
      <c r="Q518" s="102">
        <f t="shared" si="96"/>
        <v>0</v>
      </c>
    </row>
    <row r="519" spans="1:17" x14ac:dyDescent="0.2">
      <c r="A519" s="92" t="str">
        <f>Orçamento!A503</f>
        <v>16.23</v>
      </c>
      <c r="B519" s="39">
        <f>Orçamento!B503</f>
        <v>0</v>
      </c>
      <c r="C519" s="39">
        <f>Orçamento!C503</f>
        <v>0</v>
      </c>
      <c r="D519" s="93">
        <f>Orçamento!D503</f>
        <v>0</v>
      </c>
      <c r="E519" s="39">
        <f>Orçamento!E503</f>
        <v>0</v>
      </c>
      <c r="F519" s="94">
        <f>'Supressão-Acréscimo'!N519</f>
        <v>0</v>
      </c>
      <c r="G519" s="95">
        <f>'Orç. Pós Licitação'!G503</f>
        <v>0</v>
      </c>
      <c r="H519" s="95">
        <f>'Orç. Pós Licitação'!H503</f>
        <v>0</v>
      </c>
      <c r="I519" s="95">
        <f>'Orç. Pós Licitação'!I503</f>
        <v>0</v>
      </c>
      <c r="J519" s="96">
        <f>'BM 06'!L519</f>
        <v>0</v>
      </c>
      <c r="K519" s="97"/>
      <c r="L519" s="98">
        <f t="shared" si="91"/>
        <v>0</v>
      </c>
      <c r="M519" s="99">
        <f t="shared" si="92"/>
        <v>0</v>
      </c>
      <c r="N519" s="100">
        <f t="shared" si="93"/>
        <v>0</v>
      </c>
      <c r="O519" s="98">
        <f t="shared" si="94"/>
        <v>0</v>
      </c>
      <c r="P519" s="101">
        <f t="shared" si="95"/>
        <v>0</v>
      </c>
      <c r="Q519" s="102">
        <f t="shared" si="96"/>
        <v>0</v>
      </c>
    </row>
    <row r="520" spans="1:17" x14ac:dyDescent="0.2">
      <c r="A520" s="92" t="str">
        <f>Orçamento!A504</f>
        <v>16.24</v>
      </c>
      <c r="B520" s="39">
        <f>Orçamento!B504</f>
        <v>0</v>
      </c>
      <c r="C520" s="39">
        <f>Orçamento!C504</f>
        <v>0</v>
      </c>
      <c r="D520" s="93">
        <f>Orçamento!D504</f>
        <v>0</v>
      </c>
      <c r="E520" s="39">
        <f>Orçamento!E504</f>
        <v>0</v>
      </c>
      <c r="F520" s="94">
        <f>'Supressão-Acréscimo'!N520</f>
        <v>0</v>
      </c>
      <c r="G520" s="95">
        <f>'Orç. Pós Licitação'!G504</f>
        <v>0</v>
      </c>
      <c r="H520" s="95">
        <f>'Orç. Pós Licitação'!H504</f>
        <v>0</v>
      </c>
      <c r="I520" s="95">
        <f>'Orç. Pós Licitação'!I504</f>
        <v>0</v>
      </c>
      <c r="J520" s="96">
        <f>'BM 06'!L520</f>
        <v>0</v>
      </c>
      <c r="K520" s="97"/>
      <c r="L520" s="98">
        <f t="shared" si="91"/>
        <v>0</v>
      </c>
      <c r="M520" s="99">
        <f t="shared" si="92"/>
        <v>0</v>
      </c>
      <c r="N520" s="100">
        <f t="shared" si="93"/>
        <v>0</v>
      </c>
      <c r="O520" s="98">
        <f t="shared" si="94"/>
        <v>0</v>
      </c>
      <c r="P520" s="101">
        <f t="shared" si="95"/>
        <v>0</v>
      </c>
      <c r="Q520" s="102">
        <f t="shared" si="96"/>
        <v>0</v>
      </c>
    </row>
    <row r="521" spans="1:17" x14ac:dyDescent="0.2">
      <c r="A521" s="92" t="str">
        <f>Orçamento!A505</f>
        <v>16.25</v>
      </c>
      <c r="B521" s="39">
        <f>Orçamento!B505</f>
        <v>0</v>
      </c>
      <c r="C521" s="39">
        <f>Orçamento!C505</f>
        <v>0</v>
      </c>
      <c r="D521" s="93">
        <f>Orçamento!D505</f>
        <v>0</v>
      </c>
      <c r="E521" s="39">
        <f>Orçamento!E505</f>
        <v>0</v>
      </c>
      <c r="F521" s="94">
        <f>'Supressão-Acréscimo'!N521</f>
        <v>0</v>
      </c>
      <c r="G521" s="95">
        <f>'Orç. Pós Licitação'!G505</f>
        <v>0</v>
      </c>
      <c r="H521" s="95">
        <f>'Orç. Pós Licitação'!H505</f>
        <v>0</v>
      </c>
      <c r="I521" s="95">
        <f>'Orç. Pós Licitação'!I505</f>
        <v>0</v>
      </c>
      <c r="J521" s="96">
        <f>'BM 06'!L521</f>
        <v>0</v>
      </c>
      <c r="K521" s="97"/>
      <c r="L521" s="98">
        <f t="shared" si="91"/>
        <v>0</v>
      </c>
      <c r="M521" s="99">
        <f t="shared" si="92"/>
        <v>0</v>
      </c>
      <c r="N521" s="100">
        <f t="shared" si="93"/>
        <v>0</v>
      </c>
      <c r="O521" s="98">
        <f t="shared" si="94"/>
        <v>0</v>
      </c>
      <c r="P521" s="101">
        <f t="shared" si="95"/>
        <v>0</v>
      </c>
      <c r="Q521" s="102">
        <f t="shared" si="96"/>
        <v>0</v>
      </c>
    </row>
    <row r="522" spans="1:17" x14ac:dyDescent="0.2">
      <c r="A522" s="92" t="str">
        <f>Orçamento!A506</f>
        <v>16.26</v>
      </c>
      <c r="B522" s="39">
        <f>Orçamento!B506</f>
        <v>0</v>
      </c>
      <c r="C522" s="39">
        <f>Orçamento!C506</f>
        <v>0</v>
      </c>
      <c r="D522" s="93">
        <f>Orçamento!D506</f>
        <v>0</v>
      </c>
      <c r="E522" s="39">
        <f>Orçamento!E506</f>
        <v>0</v>
      </c>
      <c r="F522" s="94">
        <f>'Supressão-Acréscimo'!N522</f>
        <v>0</v>
      </c>
      <c r="G522" s="95">
        <f>'Orç. Pós Licitação'!G506</f>
        <v>0</v>
      </c>
      <c r="H522" s="95">
        <f>'Orç. Pós Licitação'!H506</f>
        <v>0</v>
      </c>
      <c r="I522" s="95">
        <f>'Orç. Pós Licitação'!I506</f>
        <v>0</v>
      </c>
      <c r="J522" s="96">
        <f>'BM 06'!L522</f>
        <v>0</v>
      </c>
      <c r="K522" s="97"/>
      <c r="L522" s="98">
        <f t="shared" si="91"/>
        <v>0</v>
      </c>
      <c r="M522" s="99">
        <f t="shared" si="92"/>
        <v>0</v>
      </c>
      <c r="N522" s="100">
        <f t="shared" si="93"/>
        <v>0</v>
      </c>
      <c r="O522" s="98">
        <f t="shared" si="94"/>
        <v>0</v>
      </c>
      <c r="P522" s="101">
        <f t="shared" si="95"/>
        <v>0</v>
      </c>
      <c r="Q522" s="102">
        <f t="shared" si="96"/>
        <v>0</v>
      </c>
    </row>
    <row r="523" spans="1:17" x14ac:dyDescent="0.2">
      <c r="A523" s="92" t="str">
        <f>Orçamento!A507</f>
        <v>16.27</v>
      </c>
      <c r="B523" s="39">
        <f>Orçamento!B507</f>
        <v>0</v>
      </c>
      <c r="C523" s="39">
        <f>Orçamento!C507</f>
        <v>0</v>
      </c>
      <c r="D523" s="93">
        <f>Orçamento!D507</f>
        <v>0</v>
      </c>
      <c r="E523" s="39">
        <f>Orçamento!E507</f>
        <v>0</v>
      </c>
      <c r="F523" s="94">
        <f>'Supressão-Acréscimo'!N523</f>
        <v>0</v>
      </c>
      <c r="G523" s="95">
        <f>'Orç. Pós Licitação'!G507</f>
        <v>0</v>
      </c>
      <c r="H523" s="95">
        <f>'Orç. Pós Licitação'!H507</f>
        <v>0</v>
      </c>
      <c r="I523" s="95">
        <f>'Orç. Pós Licitação'!I507</f>
        <v>0</v>
      </c>
      <c r="J523" s="96">
        <f>'BM 06'!L523</f>
        <v>0</v>
      </c>
      <c r="K523" s="97"/>
      <c r="L523" s="98">
        <f t="shared" si="91"/>
        <v>0</v>
      </c>
      <c r="M523" s="99">
        <f t="shared" si="92"/>
        <v>0</v>
      </c>
      <c r="N523" s="100">
        <f t="shared" si="93"/>
        <v>0</v>
      </c>
      <c r="O523" s="98">
        <f t="shared" si="94"/>
        <v>0</v>
      </c>
      <c r="P523" s="101">
        <f t="shared" si="95"/>
        <v>0</v>
      </c>
      <c r="Q523" s="102">
        <f t="shared" si="96"/>
        <v>0</v>
      </c>
    </row>
    <row r="524" spans="1:17" x14ac:dyDescent="0.2">
      <c r="A524" s="92" t="str">
        <f>Orçamento!A508</f>
        <v>16.28</v>
      </c>
      <c r="B524" s="39">
        <f>Orçamento!B508</f>
        <v>0</v>
      </c>
      <c r="C524" s="39">
        <f>Orçamento!C508</f>
        <v>0</v>
      </c>
      <c r="D524" s="93">
        <f>Orçamento!D508</f>
        <v>0</v>
      </c>
      <c r="E524" s="39">
        <f>Orçamento!E508</f>
        <v>0</v>
      </c>
      <c r="F524" s="94">
        <f>'Supressão-Acréscimo'!N524</f>
        <v>0</v>
      </c>
      <c r="G524" s="95">
        <f>'Orç. Pós Licitação'!G508</f>
        <v>0</v>
      </c>
      <c r="H524" s="95">
        <f>'Orç. Pós Licitação'!H508</f>
        <v>0</v>
      </c>
      <c r="I524" s="95">
        <f>'Orç. Pós Licitação'!I508</f>
        <v>0</v>
      </c>
      <c r="J524" s="96">
        <f>'BM 06'!L524</f>
        <v>0</v>
      </c>
      <c r="K524" s="97"/>
      <c r="L524" s="98">
        <f t="shared" si="91"/>
        <v>0</v>
      </c>
      <c r="M524" s="99">
        <f t="shared" si="92"/>
        <v>0</v>
      </c>
      <c r="N524" s="100">
        <f t="shared" si="93"/>
        <v>0</v>
      </c>
      <c r="O524" s="98">
        <f t="shared" si="94"/>
        <v>0</v>
      </c>
      <c r="P524" s="101">
        <f t="shared" si="95"/>
        <v>0</v>
      </c>
      <c r="Q524" s="102">
        <f t="shared" si="96"/>
        <v>0</v>
      </c>
    </row>
    <row r="525" spans="1:17" x14ac:dyDescent="0.2">
      <c r="A525" s="92" t="str">
        <f>Orçamento!A509</f>
        <v>16.29</v>
      </c>
      <c r="B525" s="39">
        <f>Orçamento!B509</f>
        <v>0</v>
      </c>
      <c r="C525" s="39">
        <f>Orçamento!C509</f>
        <v>0</v>
      </c>
      <c r="D525" s="93">
        <f>Orçamento!D509</f>
        <v>0</v>
      </c>
      <c r="E525" s="39">
        <f>Orçamento!E509</f>
        <v>0</v>
      </c>
      <c r="F525" s="94">
        <f>'Supressão-Acréscimo'!N525</f>
        <v>0</v>
      </c>
      <c r="G525" s="95">
        <f>'Orç. Pós Licitação'!G509</f>
        <v>0</v>
      </c>
      <c r="H525" s="95">
        <f>'Orç. Pós Licitação'!H509</f>
        <v>0</v>
      </c>
      <c r="I525" s="95">
        <f>'Orç. Pós Licitação'!I509</f>
        <v>0</v>
      </c>
      <c r="J525" s="96">
        <f>'BM 06'!L525</f>
        <v>0</v>
      </c>
      <c r="K525" s="97"/>
      <c r="L525" s="98">
        <f t="shared" si="91"/>
        <v>0</v>
      </c>
      <c r="M525" s="99">
        <f t="shared" si="92"/>
        <v>0</v>
      </c>
      <c r="N525" s="100">
        <f t="shared" si="93"/>
        <v>0</v>
      </c>
      <c r="O525" s="98">
        <f t="shared" si="94"/>
        <v>0</v>
      </c>
      <c r="P525" s="101">
        <f t="shared" si="95"/>
        <v>0</v>
      </c>
      <c r="Q525" s="102">
        <f t="shared" si="96"/>
        <v>0</v>
      </c>
    </row>
    <row r="526" spans="1:17" x14ac:dyDescent="0.2">
      <c r="A526" s="92" t="str">
        <f>Orçamento!A510</f>
        <v>16.30</v>
      </c>
      <c r="B526" s="39">
        <f>Orçamento!B510</f>
        <v>0</v>
      </c>
      <c r="C526" s="39">
        <f>Orçamento!C510</f>
        <v>0</v>
      </c>
      <c r="D526" s="93">
        <f>Orçamento!D510</f>
        <v>0</v>
      </c>
      <c r="E526" s="39">
        <f>Orçamento!E510</f>
        <v>0</v>
      </c>
      <c r="F526" s="94">
        <f>'Supressão-Acréscimo'!N526</f>
        <v>0</v>
      </c>
      <c r="G526" s="95">
        <f>'Orç. Pós Licitação'!G510</f>
        <v>0</v>
      </c>
      <c r="H526" s="95">
        <f>'Orç. Pós Licitação'!H510</f>
        <v>0</v>
      </c>
      <c r="I526" s="95">
        <f>'Orç. Pós Licitação'!I510</f>
        <v>0</v>
      </c>
      <c r="J526" s="96">
        <f>'BM 06'!L526</f>
        <v>0</v>
      </c>
      <c r="K526" s="97"/>
      <c r="L526" s="98">
        <f t="shared" si="91"/>
        <v>0</v>
      </c>
      <c r="M526" s="99">
        <f t="shared" si="92"/>
        <v>0</v>
      </c>
      <c r="N526" s="100">
        <f t="shared" si="93"/>
        <v>0</v>
      </c>
      <c r="O526" s="98">
        <f t="shared" si="94"/>
        <v>0</v>
      </c>
      <c r="P526" s="101">
        <f t="shared" si="95"/>
        <v>0</v>
      </c>
      <c r="Q526" s="102">
        <f t="shared" si="96"/>
        <v>0</v>
      </c>
    </row>
    <row r="527" spans="1:17" s="2" customFormat="1" ht="15.75" x14ac:dyDescent="0.25">
      <c r="A527" s="449"/>
      <c r="B527" s="434"/>
      <c r="C527" s="434"/>
      <c r="D527" s="435"/>
      <c r="E527" s="430" t="s">
        <v>1116</v>
      </c>
      <c r="F527" s="434"/>
      <c r="G527" s="434"/>
      <c r="H527" s="436"/>
      <c r="I527" s="437">
        <f>SUM(I497:I526)</f>
        <v>55009.89</v>
      </c>
      <c r="J527" s="438"/>
      <c r="K527" s="438"/>
      <c r="L527" s="438"/>
      <c r="M527" s="437">
        <f>SUM(M497:M526)</f>
        <v>0</v>
      </c>
      <c r="N527" s="437">
        <f>SUM(N497:N526)</f>
        <v>0</v>
      </c>
      <c r="O527" s="437">
        <f>SUM(O497:O526)</f>
        <v>0</v>
      </c>
      <c r="P527" s="439"/>
      <c r="Q527" s="450">
        <f>SUM(Q497:Q526)</f>
        <v>55009.89</v>
      </c>
    </row>
    <row r="528" spans="1:17" s="3" customFormat="1" ht="31.5" x14ac:dyDescent="0.25">
      <c r="A528" s="451" t="str">
        <f>Orçamento!A511</f>
        <v>17.0</v>
      </c>
      <c r="B528" s="427"/>
      <c r="C528" s="427"/>
      <c r="D528" s="428" t="str">
        <f>Orçamento!D511</f>
        <v>TUBULAÇÃO DE RECALQUE - VENTOSA, DESCARGA E VÁLVULA DE RETENÇÃO - CAIXA DE DESCARGA</v>
      </c>
      <c r="E528" s="427"/>
      <c r="F528" s="427"/>
      <c r="G528" s="429"/>
      <c r="H528" s="430"/>
      <c r="I528" s="430"/>
      <c r="J528" s="431"/>
      <c r="K528" s="431"/>
      <c r="L528" s="431"/>
      <c r="M528" s="432"/>
      <c r="N528" s="433">
        <f>N559/I559</f>
        <v>0</v>
      </c>
      <c r="O528" s="433">
        <f>O559/I559</f>
        <v>0</v>
      </c>
      <c r="P528" s="433"/>
      <c r="Q528" s="452">
        <f>Q559/I559</f>
        <v>1</v>
      </c>
    </row>
    <row r="529" spans="1:17" ht="28.5" x14ac:dyDescent="0.2">
      <c r="A529" s="92" t="str">
        <f>Orçamento!A512</f>
        <v>17.1</v>
      </c>
      <c r="B529" s="39" t="str">
        <f>Orçamento!B512</f>
        <v>Sinapi</v>
      </c>
      <c r="C529" s="39">
        <f>Orçamento!C512</f>
        <v>97951</v>
      </c>
      <c r="D529" s="93" t="str">
        <f>Orçamento!D512</f>
        <v>Caixa em alvenaria de tijolos cerâmicos maciços, com tampa de concreto, para abrigar o registro de descarga</v>
      </c>
      <c r="E529" s="39" t="str">
        <f>Orçamento!E512</f>
        <v>UNID</v>
      </c>
      <c r="F529" s="94">
        <f>'Supressão-Acréscimo'!N529</f>
        <v>9</v>
      </c>
      <c r="G529" s="95">
        <f>'Orç. Pós Licitação'!G512</f>
        <v>2120</v>
      </c>
      <c r="H529" s="95">
        <f>'Orç. Pós Licitação'!H512</f>
        <v>2628.8</v>
      </c>
      <c r="I529" s="95">
        <f>'Orç. Pós Licitação'!I512</f>
        <v>23659.200000000001</v>
      </c>
      <c r="J529" s="96">
        <f>'BM 06'!L529</f>
        <v>0</v>
      </c>
      <c r="K529" s="97"/>
      <c r="L529" s="98">
        <f>J529+K529</f>
        <v>0</v>
      </c>
      <c r="M529" s="99">
        <f>ROUND(H529*J529,2)</f>
        <v>0</v>
      </c>
      <c r="N529" s="100">
        <f>ROUND(H529*K529,2)</f>
        <v>0</v>
      </c>
      <c r="O529" s="98">
        <f>ROUND(H529*L529,2)</f>
        <v>0</v>
      </c>
      <c r="P529" s="101">
        <f>F529-L529</f>
        <v>9</v>
      </c>
      <c r="Q529" s="102">
        <f>I529-O529</f>
        <v>23659.200000000001</v>
      </c>
    </row>
    <row r="530" spans="1:17" x14ac:dyDescent="0.2">
      <c r="A530" s="92" t="str">
        <f>Orçamento!A513</f>
        <v>17.2</v>
      </c>
      <c r="B530" s="39" t="str">
        <f>Orçamento!B513</f>
        <v>Cotação</v>
      </c>
      <c r="C530" s="39">
        <f>Orçamento!C513</f>
        <v>0</v>
      </c>
      <c r="D530" s="93" t="str">
        <f>Orçamento!D513</f>
        <v>Tê de redução concêntrica PEAD DE110x63mm SDR11 PN16 (EF)</v>
      </c>
      <c r="E530" s="39" t="str">
        <f>Orçamento!E513</f>
        <v>UNID</v>
      </c>
      <c r="F530" s="94">
        <f>'Supressão-Acréscimo'!N530</f>
        <v>9</v>
      </c>
      <c r="G530" s="95">
        <f>'Orç. Pós Licitação'!G513</f>
        <v>331</v>
      </c>
      <c r="H530" s="95">
        <f>'Orç. Pós Licitação'!H513</f>
        <v>410.44</v>
      </c>
      <c r="I530" s="95">
        <f>'Orç. Pós Licitação'!I513</f>
        <v>3693.96</v>
      </c>
      <c r="J530" s="96">
        <f>'BM 06'!L530</f>
        <v>0</v>
      </c>
      <c r="K530" s="97"/>
      <c r="L530" s="98">
        <f t="shared" ref="L530:L558" si="97">J530+K530</f>
        <v>0</v>
      </c>
      <c r="M530" s="99">
        <f t="shared" ref="M530:M558" si="98">ROUND(H530*J530,2)</f>
        <v>0</v>
      </c>
      <c r="N530" s="100">
        <f t="shared" ref="N530:N558" si="99">ROUND(H530*K530,2)</f>
        <v>0</v>
      </c>
      <c r="O530" s="98">
        <f t="shared" ref="O530:O558" si="100">ROUND(H530*L530,2)</f>
        <v>0</v>
      </c>
      <c r="P530" s="101">
        <f t="shared" ref="P530:P558" si="101">F530-L530</f>
        <v>9</v>
      </c>
      <c r="Q530" s="102">
        <f t="shared" ref="Q530:Q558" si="102">I530-O530</f>
        <v>3693.96</v>
      </c>
    </row>
    <row r="531" spans="1:17" x14ac:dyDescent="0.2">
      <c r="A531" s="92" t="str">
        <f>Orçamento!A514</f>
        <v>17.3</v>
      </c>
      <c r="B531" s="39" t="str">
        <f>Orçamento!B514</f>
        <v>Cotação</v>
      </c>
      <c r="C531" s="39">
        <f>Orçamento!C514</f>
        <v>0</v>
      </c>
      <c r="D531" s="93" t="str">
        <f>Orçamento!D514</f>
        <v>Curva 90° PEAD longa DE 63mm SDR11 PN16 (EF)</v>
      </c>
      <c r="E531" s="39" t="str">
        <f>Orçamento!E514</f>
        <v>UNID</v>
      </c>
      <c r="F531" s="94">
        <f>'Supressão-Acréscimo'!N531</f>
        <v>9</v>
      </c>
      <c r="G531" s="95">
        <f>'Orç. Pós Licitação'!G514</f>
        <v>175</v>
      </c>
      <c r="H531" s="95">
        <f>'Orç. Pós Licitação'!H514</f>
        <v>217</v>
      </c>
      <c r="I531" s="95">
        <f>'Orç. Pós Licitação'!I514</f>
        <v>1953</v>
      </c>
      <c r="J531" s="96">
        <f>'BM 06'!L531</f>
        <v>0</v>
      </c>
      <c r="K531" s="97"/>
      <c r="L531" s="98">
        <f t="shared" si="97"/>
        <v>0</v>
      </c>
      <c r="M531" s="99">
        <f t="shared" si="98"/>
        <v>0</v>
      </c>
      <c r="N531" s="100">
        <f t="shared" si="99"/>
        <v>0</v>
      </c>
      <c r="O531" s="98">
        <f t="shared" si="100"/>
        <v>0</v>
      </c>
      <c r="P531" s="101">
        <f t="shared" si="101"/>
        <v>9</v>
      </c>
      <c r="Q531" s="102">
        <f t="shared" si="102"/>
        <v>1953</v>
      </c>
    </row>
    <row r="532" spans="1:17" x14ac:dyDescent="0.2">
      <c r="A532" s="92" t="str">
        <f>Orçamento!A515</f>
        <v>17.4</v>
      </c>
      <c r="B532" s="39" t="str">
        <f>Orçamento!B515</f>
        <v>Cotação</v>
      </c>
      <c r="C532" s="39">
        <f>Orçamento!C515</f>
        <v>0</v>
      </c>
      <c r="D532" s="93" t="str">
        <f>Orçamento!D515</f>
        <v>Colarinho PEAD DE 63mm SDR11 PN16 longo (topo)</v>
      </c>
      <c r="E532" s="39" t="str">
        <f>Orçamento!E515</f>
        <v>UNID</v>
      </c>
      <c r="F532" s="94">
        <f>'Supressão-Acréscimo'!N532</f>
        <v>18</v>
      </c>
      <c r="G532" s="95">
        <f>'Orç. Pós Licitação'!G515</f>
        <v>65</v>
      </c>
      <c r="H532" s="95">
        <f>'Orç. Pós Licitação'!H515</f>
        <v>80.599999999999994</v>
      </c>
      <c r="I532" s="95">
        <f>'Orç. Pós Licitação'!I515</f>
        <v>1450.8</v>
      </c>
      <c r="J532" s="96">
        <f>'BM 06'!L532</f>
        <v>0</v>
      </c>
      <c r="K532" s="97"/>
      <c r="L532" s="98">
        <f t="shared" si="97"/>
        <v>0</v>
      </c>
      <c r="M532" s="99">
        <f t="shared" si="98"/>
        <v>0</v>
      </c>
      <c r="N532" s="100">
        <f t="shared" si="99"/>
        <v>0</v>
      </c>
      <c r="O532" s="98">
        <f t="shared" si="100"/>
        <v>0</v>
      </c>
      <c r="P532" s="101">
        <f t="shared" si="101"/>
        <v>18</v>
      </c>
      <c r="Q532" s="102">
        <f t="shared" si="102"/>
        <v>1450.8</v>
      </c>
    </row>
    <row r="533" spans="1:17" x14ac:dyDescent="0.2">
      <c r="A533" s="92" t="str">
        <f>Orçamento!A516</f>
        <v>17.5</v>
      </c>
      <c r="B533" s="39" t="str">
        <f>Orçamento!B516</f>
        <v>Cotação</v>
      </c>
      <c r="C533" s="39">
        <f>Orçamento!C516</f>
        <v>0</v>
      </c>
      <c r="D533" s="93" t="str">
        <f>Orçamento!D516</f>
        <v>Flange solto 63mm aço norma DIN PN10 (2")</v>
      </c>
      <c r="E533" s="39" t="str">
        <f>Orçamento!E516</f>
        <v>UNID</v>
      </c>
      <c r="F533" s="94">
        <f>'Supressão-Acréscimo'!N533</f>
        <v>18</v>
      </c>
      <c r="G533" s="95">
        <f>'Orç. Pós Licitação'!G516</f>
        <v>83.2</v>
      </c>
      <c r="H533" s="95">
        <f>'Orç. Pós Licitação'!H516</f>
        <v>103.17</v>
      </c>
      <c r="I533" s="95">
        <f>'Orç. Pós Licitação'!I516</f>
        <v>1857.06</v>
      </c>
      <c r="J533" s="96">
        <f>'BM 06'!L533</f>
        <v>0</v>
      </c>
      <c r="K533" s="97"/>
      <c r="L533" s="98">
        <f t="shared" si="97"/>
        <v>0</v>
      </c>
      <c r="M533" s="99">
        <f t="shared" si="98"/>
        <v>0</v>
      </c>
      <c r="N533" s="100">
        <f t="shared" si="99"/>
        <v>0</v>
      </c>
      <c r="O533" s="98">
        <f t="shared" si="100"/>
        <v>0</v>
      </c>
      <c r="P533" s="101">
        <f t="shared" si="101"/>
        <v>18</v>
      </c>
      <c r="Q533" s="102">
        <f t="shared" si="102"/>
        <v>1857.06</v>
      </c>
    </row>
    <row r="534" spans="1:17" x14ac:dyDescent="0.2">
      <c r="A534" s="92" t="str">
        <f>Orçamento!A517</f>
        <v>17.6</v>
      </c>
      <c r="B534" s="39" t="str">
        <f>Orçamento!B517</f>
        <v>Cotação</v>
      </c>
      <c r="C534" s="39">
        <f>Orçamento!C517</f>
        <v>0</v>
      </c>
      <c r="D534" s="93" t="str">
        <f>Orçamento!D517</f>
        <v>Tubo PEAD DE 63mm PN8</v>
      </c>
      <c r="E534" s="39" t="str">
        <f>Orçamento!E517</f>
        <v>M</v>
      </c>
      <c r="F534" s="94">
        <f>'Supressão-Acréscimo'!N534</f>
        <v>54</v>
      </c>
      <c r="G534" s="95">
        <f>'Orç. Pós Licitação'!G517</f>
        <v>73</v>
      </c>
      <c r="H534" s="95">
        <f>'Orç. Pós Licitação'!H517</f>
        <v>90.52</v>
      </c>
      <c r="I534" s="95">
        <f>'Orç. Pós Licitação'!I517</f>
        <v>4888.08</v>
      </c>
      <c r="J534" s="96">
        <f>'BM 06'!L534</f>
        <v>0</v>
      </c>
      <c r="K534" s="97"/>
      <c r="L534" s="98">
        <f t="shared" si="97"/>
        <v>0</v>
      </c>
      <c r="M534" s="99">
        <f t="shared" si="98"/>
        <v>0</v>
      </c>
      <c r="N534" s="100">
        <f t="shared" si="99"/>
        <v>0</v>
      </c>
      <c r="O534" s="98">
        <f t="shared" si="100"/>
        <v>0</v>
      </c>
      <c r="P534" s="101">
        <f t="shared" si="101"/>
        <v>54</v>
      </c>
      <c r="Q534" s="102">
        <f t="shared" si="102"/>
        <v>4888.08</v>
      </c>
    </row>
    <row r="535" spans="1:17" x14ac:dyDescent="0.2">
      <c r="A535" s="92" t="str">
        <f>Orçamento!A518</f>
        <v>17.7</v>
      </c>
      <c r="B535" s="39">
        <f>Orçamento!B518</f>
        <v>0</v>
      </c>
      <c r="C535" s="39">
        <f>Orçamento!C518</f>
        <v>0</v>
      </c>
      <c r="D535" s="93">
        <f>Orçamento!D518</f>
        <v>0</v>
      </c>
      <c r="E535" s="39">
        <f>Orçamento!E518</f>
        <v>0</v>
      </c>
      <c r="F535" s="94">
        <f>'Supressão-Acréscimo'!N535</f>
        <v>0</v>
      </c>
      <c r="G535" s="95">
        <f>'Orç. Pós Licitação'!G518</f>
        <v>0</v>
      </c>
      <c r="H535" s="95">
        <f>'Orç. Pós Licitação'!H518</f>
        <v>0</v>
      </c>
      <c r="I535" s="95">
        <f>'Orç. Pós Licitação'!I518</f>
        <v>0</v>
      </c>
      <c r="J535" s="96">
        <f>'BM 06'!L535</f>
        <v>0</v>
      </c>
      <c r="K535" s="97"/>
      <c r="L535" s="98">
        <f t="shared" si="97"/>
        <v>0</v>
      </c>
      <c r="M535" s="99">
        <f t="shared" si="98"/>
        <v>0</v>
      </c>
      <c r="N535" s="100">
        <f t="shared" si="99"/>
        <v>0</v>
      </c>
      <c r="O535" s="98">
        <f t="shared" si="100"/>
        <v>0</v>
      </c>
      <c r="P535" s="101">
        <f t="shared" si="101"/>
        <v>0</v>
      </c>
      <c r="Q535" s="102">
        <f t="shared" si="102"/>
        <v>0</v>
      </c>
    </row>
    <row r="536" spans="1:17" x14ac:dyDescent="0.2">
      <c r="A536" s="92" t="str">
        <f>Orçamento!A519</f>
        <v>17.8</v>
      </c>
      <c r="B536" s="39">
        <f>Orçamento!B519</f>
        <v>0</v>
      </c>
      <c r="C536" s="39">
        <f>Orçamento!C519</f>
        <v>0</v>
      </c>
      <c r="D536" s="93">
        <f>Orçamento!D519</f>
        <v>0</v>
      </c>
      <c r="E536" s="39">
        <f>Orçamento!E519</f>
        <v>0</v>
      </c>
      <c r="F536" s="94">
        <f>'Supressão-Acréscimo'!N536</f>
        <v>0</v>
      </c>
      <c r="G536" s="95">
        <f>'Orç. Pós Licitação'!G519</f>
        <v>0</v>
      </c>
      <c r="H536" s="95">
        <f>'Orç. Pós Licitação'!H519</f>
        <v>0</v>
      </c>
      <c r="I536" s="95">
        <f>'Orç. Pós Licitação'!I519</f>
        <v>0</v>
      </c>
      <c r="J536" s="96">
        <f>'BM 06'!L536</f>
        <v>0</v>
      </c>
      <c r="K536" s="97"/>
      <c r="L536" s="98">
        <f t="shared" si="97"/>
        <v>0</v>
      </c>
      <c r="M536" s="99">
        <f t="shared" si="98"/>
        <v>0</v>
      </c>
      <c r="N536" s="100">
        <f t="shared" si="99"/>
        <v>0</v>
      </c>
      <c r="O536" s="98">
        <f t="shared" si="100"/>
        <v>0</v>
      </c>
      <c r="P536" s="101">
        <f t="shared" si="101"/>
        <v>0</v>
      </c>
      <c r="Q536" s="102">
        <f t="shared" si="102"/>
        <v>0</v>
      </c>
    </row>
    <row r="537" spans="1:17" x14ac:dyDescent="0.2">
      <c r="A537" s="92" t="str">
        <f>Orçamento!A520</f>
        <v>17.9</v>
      </c>
      <c r="B537" s="39">
        <f>Orçamento!B520</f>
        <v>0</v>
      </c>
      <c r="C537" s="39">
        <f>Orçamento!C520</f>
        <v>0</v>
      </c>
      <c r="D537" s="93">
        <f>Orçamento!D520</f>
        <v>0</v>
      </c>
      <c r="E537" s="39">
        <f>Orçamento!E520</f>
        <v>0</v>
      </c>
      <c r="F537" s="94">
        <f>'Supressão-Acréscimo'!N537</f>
        <v>0</v>
      </c>
      <c r="G537" s="95">
        <f>'Orç. Pós Licitação'!G520</f>
        <v>0</v>
      </c>
      <c r="H537" s="95">
        <f>'Orç. Pós Licitação'!H520</f>
        <v>0</v>
      </c>
      <c r="I537" s="95">
        <f>'Orç. Pós Licitação'!I520</f>
        <v>0</v>
      </c>
      <c r="J537" s="96">
        <f>'BM 06'!L537</f>
        <v>0</v>
      </c>
      <c r="K537" s="97"/>
      <c r="L537" s="98">
        <f t="shared" si="97"/>
        <v>0</v>
      </c>
      <c r="M537" s="99">
        <f t="shared" si="98"/>
        <v>0</v>
      </c>
      <c r="N537" s="100">
        <f t="shared" si="99"/>
        <v>0</v>
      </c>
      <c r="O537" s="98">
        <f t="shared" si="100"/>
        <v>0</v>
      </c>
      <c r="P537" s="101">
        <f t="shared" si="101"/>
        <v>0</v>
      </c>
      <c r="Q537" s="102">
        <f t="shared" si="102"/>
        <v>0</v>
      </c>
    </row>
    <row r="538" spans="1:17" x14ac:dyDescent="0.2">
      <c r="A538" s="92" t="str">
        <f>Orçamento!A521</f>
        <v>17.10</v>
      </c>
      <c r="B538" s="39">
        <f>Orçamento!B521</f>
        <v>0</v>
      </c>
      <c r="C538" s="39">
        <f>Orçamento!C521</f>
        <v>0</v>
      </c>
      <c r="D538" s="93">
        <f>Orçamento!D521</f>
        <v>0</v>
      </c>
      <c r="E538" s="39">
        <f>Orçamento!E521</f>
        <v>0</v>
      </c>
      <c r="F538" s="94">
        <f>'Supressão-Acréscimo'!N538</f>
        <v>0</v>
      </c>
      <c r="G538" s="95">
        <f>'Orç. Pós Licitação'!G521</f>
        <v>0</v>
      </c>
      <c r="H538" s="95">
        <f>'Orç. Pós Licitação'!H521</f>
        <v>0</v>
      </c>
      <c r="I538" s="95">
        <f>'Orç. Pós Licitação'!I521</f>
        <v>0</v>
      </c>
      <c r="J538" s="96">
        <f>'BM 06'!L538</f>
        <v>0</v>
      </c>
      <c r="K538" s="97"/>
      <c r="L538" s="98">
        <f t="shared" si="97"/>
        <v>0</v>
      </c>
      <c r="M538" s="99">
        <f t="shared" si="98"/>
        <v>0</v>
      </c>
      <c r="N538" s="100">
        <f t="shared" si="99"/>
        <v>0</v>
      </c>
      <c r="O538" s="98">
        <f t="shared" si="100"/>
        <v>0</v>
      </c>
      <c r="P538" s="101">
        <f t="shared" si="101"/>
        <v>0</v>
      </c>
      <c r="Q538" s="102">
        <f t="shared" si="102"/>
        <v>0</v>
      </c>
    </row>
    <row r="539" spans="1:17" x14ac:dyDescent="0.2">
      <c r="A539" s="92" t="str">
        <f>Orçamento!A522</f>
        <v>17.11</v>
      </c>
      <c r="B539" s="39">
        <f>Orçamento!B522</f>
        <v>0</v>
      </c>
      <c r="C539" s="39">
        <f>Orçamento!C522</f>
        <v>0</v>
      </c>
      <c r="D539" s="93">
        <f>Orçamento!D522</f>
        <v>0</v>
      </c>
      <c r="E539" s="39">
        <f>Orçamento!E522</f>
        <v>0</v>
      </c>
      <c r="F539" s="94">
        <f>'Supressão-Acréscimo'!N539</f>
        <v>0</v>
      </c>
      <c r="G539" s="95">
        <f>'Orç. Pós Licitação'!G522</f>
        <v>0</v>
      </c>
      <c r="H539" s="95">
        <f>'Orç. Pós Licitação'!H522</f>
        <v>0</v>
      </c>
      <c r="I539" s="95">
        <f>'Orç. Pós Licitação'!I522</f>
        <v>0</v>
      </c>
      <c r="J539" s="96">
        <f>'BM 06'!L539</f>
        <v>0</v>
      </c>
      <c r="K539" s="97"/>
      <c r="L539" s="98">
        <f t="shared" si="97"/>
        <v>0</v>
      </c>
      <c r="M539" s="99">
        <f t="shared" si="98"/>
        <v>0</v>
      </c>
      <c r="N539" s="100">
        <f t="shared" si="99"/>
        <v>0</v>
      </c>
      <c r="O539" s="98">
        <f t="shared" si="100"/>
        <v>0</v>
      </c>
      <c r="P539" s="101">
        <f t="shared" si="101"/>
        <v>0</v>
      </c>
      <c r="Q539" s="102">
        <f t="shared" si="102"/>
        <v>0</v>
      </c>
    </row>
    <row r="540" spans="1:17" x14ac:dyDescent="0.2">
      <c r="A540" s="92" t="str">
        <f>Orçamento!A523</f>
        <v>17.12</v>
      </c>
      <c r="B540" s="39">
        <f>Orçamento!B523</f>
        <v>0</v>
      </c>
      <c r="C540" s="39">
        <f>Orçamento!C523</f>
        <v>0</v>
      </c>
      <c r="D540" s="93">
        <f>Orçamento!D523</f>
        <v>0</v>
      </c>
      <c r="E540" s="39">
        <f>Orçamento!E523</f>
        <v>0</v>
      </c>
      <c r="F540" s="94">
        <f>'Supressão-Acréscimo'!N540</f>
        <v>0</v>
      </c>
      <c r="G540" s="95">
        <f>'Orç. Pós Licitação'!G523</f>
        <v>0</v>
      </c>
      <c r="H540" s="95">
        <f>'Orç. Pós Licitação'!H523</f>
        <v>0</v>
      </c>
      <c r="I540" s="95">
        <f>'Orç. Pós Licitação'!I523</f>
        <v>0</v>
      </c>
      <c r="J540" s="96">
        <f>'BM 06'!L540</f>
        <v>0</v>
      </c>
      <c r="K540" s="97"/>
      <c r="L540" s="98">
        <f t="shared" si="97"/>
        <v>0</v>
      </c>
      <c r="M540" s="99">
        <f t="shared" si="98"/>
        <v>0</v>
      </c>
      <c r="N540" s="100">
        <f t="shared" si="99"/>
        <v>0</v>
      </c>
      <c r="O540" s="98">
        <f t="shared" si="100"/>
        <v>0</v>
      </c>
      <c r="P540" s="101">
        <f t="shared" si="101"/>
        <v>0</v>
      </c>
      <c r="Q540" s="102">
        <f t="shared" si="102"/>
        <v>0</v>
      </c>
    </row>
    <row r="541" spans="1:17" x14ac:dyDescent="0.2">
      <c r="A541" s="92" t="str">
        <f>Orçamento!A524</f>
        <v>17.13</v>
      </c>
      <c r="B541" s="39">
        <f>Orçamento!B524</f>
        <v>0</v>
      </c>
      <c r="C541" s="39">
        <f>Orçamento!C524</f>
        <v>0</v>
      </c>
      <c r="D541" s="93">
        <f>Orçamento!D524</f>
        <v>0</v>
      </c>
      <c r="E541" s="39">
        <f>Orçamento!E524</f>
        <v>0</v>
      </c>
      <c r="F541" s="94">
        <f>'Supressão-Acréscimo'!N541</f>
        <v>0</v>
      </c>
      <c r="G541" s="95">
        <f>'Orç. Pós Licitação'!G524</f>
        <v>0</v>
      </c>
      <c r="H541" s="95">
        <f>'Orç. Pós Licitação'!H524</f>
        <v>0</v>
      </c>
      <c r="I541" s="95">
        <f>'Orç. Pós Licitação'!I524</f>
        <v>0</v>
      </c>
      <c r="J541" s="96">
        <f>'BM 06'!L541</f>
        <v>0</v>
      </c>
      <c r="K541" s="97"/>
      <c r="L541" s="98">
        <f t="shared" si="97"/>
        <v>0</v>
      </c>
      <c r="M541" s="99">
        <f t="shared" si="98"/>
        <v>0</v>
      </c>
      <c r="N541" s="100">
        <f t="shared" si="99"/>
        <v>0</v>
      </c>
      <c r="O541" s="98">
        <f t="shared" si="100"/>
        <v>0</v>
      </c>
      <c r="P541" s="101">
        <f t="shared" si="101"/>
        <v>0</v>
      </c>
      <c r="Q541" s="102">
        <f t="shared" si="102"/>
        <v>0</v>
      </c>
    </row>
    <row r="542" spans="1:17" x14ac:dyDescent="0.2">
      <c r="A542" s="92" t="str">
        <f>Orçamento!A525</f>
        <v>17.14</v>
      </c>
      <c r="B542" s="39">
        <f>Orçamento!B525</f>
        <v>0</v>
      </c>
      <c r="C542" s="39">
        <f>Orçamento!C525</f>
        <v>0</v>
      </c>
      <c r="D542" s="93">
        <f>Orçamento!D525</f>
        <v>0</v>
      </c>
      <c r="E542" s="39">
        <f>Orçamento!E525</f>
        <v>0</v>
      </c>
      <c r="F542" s="94">
        <f>'Supressão-Acréscimo'!N542</f>
        <v>0</v>
      </c>
      <c r="G542" s="95">
        <f>'Orç. Pós Licitação'!G525</f>
        <v>0</v>
      </c>
      <c r="H542" s="95">
        <f>'Orç. Pós Licitação'!H525</f>
        <v>0</v>
      </c>
      <c r="I542" s="95">
        <f>'Orç. Pós Licitação'!I525</f>
        <v>0</v>
      </c>
      <c r="J542" s="96">
        <f>'BM 06'!L542</f>
        <v>0</v>
      </c>
      <c r="K542" s="97"/>
      <c r="L542" s="98">
        <f t="shared" si="97"/>
        <v>0</v>
      </c>
      <c r="M542" s="99">
        <f t="shared" si="98"/>
        <v>0</v>
      </c>
      <c r="N542" s="100">
        <f t="shared" si="99"/>
        <v>0</v>
      </c>
      <c r="O542" s="98">
        <f t="shared" si="100"/>
        <v>0</v>
      </c>
      <c r="P542" s="101">
        <f t="shared" si="101"/>
        <v>0</v>
      </c>
      <c r="Q542" s="102">
        <f t="shared" si="102"/>
        <v>0</v>
      </c>
    </row>
    <row r="543" spans="1:17" x14ac:dyDescent="0.2">
      <c r="A543" s="92" t="str">
        <f>Orçamento!A526</f>
        <v>17.15</v>
      </c>
      <c r="B543" s="39">
        <f>Orçamento!B526</f>
        <v>0</v>
      </c>
      <c r="C543" s="39">
        <f>Orçamento!C526</f>
        <v>0</v>
      </c>
      <c r="D543" s="93">
        <f>Orçamento!D526</f>
        <v>0</v>
      </c>
      <c r="E543" s="39">
        <f>Orçamento!E526</f>
        <v>0</v>
      </c>
      <c r="F543" s="94">
        <f>'Supressão-Acréscimo'!N543</f>
        <v>0</v>
      </c>
      <c r="G543" s="95">
        <f>'Orç. Pós Licitação'!G526</f>
        <v>0</v>
      </c>
      <c r="H543" s="95">
        <f>'Orç. Pós Licitação'!H526</f>
        <v>0</v>
      </c>
      <c r="I543" s="95">
        <f>'Orç. Pós Licitação'!I526</f>
        <v>0</v>
      </c>
      <c r="J543" s="96">
        <f>'BM 06'!L543</f>
        <v>0</v>
      </c>
      <c r="K543" s="97"/>
      <c r="L543" s="98">
        <f t="shared" si="97"/>
        <v>0</v>
      </c>
      <c r="M543" s="99">
        <f t="shared" si="98"/>
        <v>0</v>
      </c>
      <c r="N543" s="100">
        <f t="shared" si="99"/>
        <v>0</v>
      </c>
      <c r="O543" s="98">
        <f t="shared" si="100"/>
        <v>0</v>
      </c>
      <c r="P543" s="101">
        <f t="shared" si="101"/>
        <v>0</v>
      </c>
      <c r="Q543" s="102">
        <f t="shared" si="102"/>
        <v>0</v>
      </c>
    </row>
    <row r="544" spans="1:17" x14ac:dyDescent="0.2">
      <c r="A544" s="92" t="str">
        <f>Orçamento!A527</f>
        <v>17.16</v>
      </c>
      <c r="B544" s="39">
        <f>Orçamento!B527</f>
        <v>0</v>
      </c>
      <c r="C544" s="39">
        <f>Orçamento!C527</f>
        <v>0</v>
      </c>
      <c r="D544" s="93">
        <f>Orçamento!D527</f>
        <v>0</v>
      </c>
      <c r="E544" s="39">
        <f>Orçamento!E527</f>
        <v>0</v>
      </c>
      <c r="F544" s="94">
        <f>'Supressão-Acréscimo'!N544</f>
        <v>0</v>
      </c>
      <c r="G544" s="95">
        <f>'Orç. Pós Licitação'!G527</f>
        <v>0</v>
      </c>
      <c r="H544" s="95">
        <f>'Orç. Pós Licitação'!H527</f>
        <v>0</v>
      </c>
      <c r="I544" s="95">
        <f>'Orç. Pós Licitação'!I527</f>
        <v>0</v>
      </c>
      <c r="J544" s="96">
        <f>'BM 06'!L544</f>
        <v>0</v>
      </c>
      <c r="K544" s="97"/>
      <c r="L544" s="98">
        <f t="shared" si="97"/>
        <v>0</v>
      </c>
      <c r="M544" s="99">
        <f t="shared" si="98"/>
        <v>0</v>
      </c>
      <c r="N544" s="100">
        <f t="shared" si="99"/>
        <v>0</v>
      </c>
      <c r="O544" s="98">
        <f t="shared" si="100"/>
        <v>0</v>
      </c>
      <c r="P544" s="101">
        <f t="shared" si="101"/>
        <v>0</v>
      </c>
      <c r="Q544" s="102">
        <f t="shared" si="102"/>
        <v>0</v>
      </c>
    </row>
    <row r="545" spans="1:17" x14ac:dyDescent="0.2">
      <c r="A545" s="92" t="str">
        <f>Orçamento!A528</f>
        <v>17.17</v>
      </c>
      <c r="B545" s="39">
        <f>Orçamento!B528</f>
        <v>0</v>
      </c>
      <c r="C545" s="39">
        <f>Orçamento!C528</f>
        <v>0</v>
      </c>
      <c r="D545" s="93">
        <f>Orçamento!D528</f>
        <v>0</v>
      </c>
      <c r="E545" s="39">
        <f>Orçamento!E528</f>
        <v>0</v>
      </c>
      <c r="F545" s="94">
        <f>'Supressão-Acréscimo'!N545</f>
        <v>0</v>
      </c>
      <c r="G545" s="95">
        <f>'Orç. Pós Licitação'!G528</f>
        <v>0</v>
      </c>
      <c r="H545" s="95">
        <f>'Orç. Pós Licitação'!H528</f>
        <v>0</v>
      </c>
      <c r="I545" s="95">
        <f>'Orç. Pós Licitação'!I528</f>
        <v>0</v>
      </c>
      <c r="J545" s="96">
        <f>'BM 06'!L545</f>
        <v>0</v>
      </c>
      <c r="K545" s="97"/>
      <c r="L545" s="98">
        <f t="shared" si="97"/>
        <v>0</v>
      </c>
      <c r="M545" s="99">
        <f t="shared" si="98"/>
        <v>0</v>
      </c>
      <c r="N545" s="100">
        <f t="shared" si="99"/>
        <v>0</v>
      </c>
      <c r="O545" s="98">
        <f t="shared" si="100"/>
        <v>0</v>
      </c>
      <c r="P545" s="101">
        <f t="shared" si="101"/>
        <v>0</v>
      </c>
      <c r="Q545" s="102">
        <f t="shared" si="102"/>
        <v>0</v>
      </c>
    </row>
    <row r="546" spans="1:17" x14ac:dyDescent="0.2">
      <c r="A546" s="92" t="str">
        <f>Orçamento!A529</f>
        <v>17.18</v>
      </c>
      <c r="B546" s="39">
        <f>Orçamento!B529</f>
        <v>0</v>
      </c>
      <c r="C546" s="39">
        <f>Orçamento!C529</f>
        <v>0</v>
      </c>
      <c r="D546" s="93">
        <f>Orçamento!D529</f>
        <v>0</v>
      </c>
      <c r="E546" s="39">
        <f>Orçamento!E529</f>
        <v>0</v>
      </c>
      <c r="F546" s="94">
        <f>'Supressão-Acréscimo'!N546</f>
        <v>0</v>
      </c>
      <c r="G546" s="95">
        <f>'Orç. Pós Licitação'!G529</f>
        <v>0</v>
      </c>
      <c r="H546" s="95">
        <f>'Orç. Pós Licitação'!H529</f>
        <v>0</v>
      </c>
      <c r="I546" s="95">
        <f>'Orç. Pós Licitação'!I529</f>
        <v>0</v>
      </c>
      <c r="J546" s="96">
        <f>'BM 06'!L546</f>
        <v>0</v>
      </c>
      <c r="K546" s="97"/>
      <c r="L546" s="98">
        <f t="shared" si="97"/>
        <v>0</v>
      </c>
      <c r="M546" s="99">
        <f t="shared" si="98"/>
        <v>0</v>
      </c>
      <c r="N546" s="100">
        <f t="shared" si="99"/>
        <v>0</v>
      </c>
      <c r="O546" s="98">
        <f t="shared" si="100"/>
        <v>0</v>
      </c>
      <c r="P546" s="101">
        <f t="shared" si="101"/>
        <v>0</v>
      </c>
      <c r="Q546" s="102">
        <f t="shared" si="102"/>
        <v>0</v>
      </c>
    </row>
    <row r="547" spans="1:17" x14ac:dyDescent="0.2">
      <c r="A547" s="92" t="str">
        <f>Orçamento!A530</f>
        <v>17.19</v>
      </c>
      <c r="B547" s="39">
        <f>Orçamento!B530</f>
        <v>0</v>
      </c>
      <c r="C547" s="39">
        <f>Orçamento!C530</f>
        <v>0</v>
      </c>
      <c r="D547" s="93">
        <f>Orçamento!D530</f>
        <v>0</v>
      </c>
      <c r="E547" s="39">
        <f>Orçamento!E530</f>
        <v>0</v>
      </c>
      <c r="F547" s="94">
        <f>'Supressão-Acréscimo'!N547</f>
        <v>0</v>
      </c>
      <c r="G547" s="95">
        <f>'Orç. Pós Licitação'!G530</f>
        <v>0</v>
      </c>
      <c r="H547" s="95">
        <f>'Orç. Pós Licitação'!H530</f>
        <v>0</v>
      </c>
      <c r="I547" s="95">
        <f>'Orç. Pós Licitação'!I530</f>
        <v>0</v>
      </c>
      <c r="J547" s="96">
        <f>'BM 06'!L547</f>
        <v>0</v>
      </c>
      <c r="K547" s="97"/>
      <c r="L547" s="98">
        <f t="shared" si="97"/>
        <v>0</v>
      </c>
      <c r="M547" s="99">
        <f t="shared" si="98"/>
        <v>0</v>
      </c>
      <c r="N547" s="100">
        <f t="shared" si="99"/>
        <v>0</v>
      </c>
      <c r="O547" s="98">
        <f t="shared" si="100"/>
        <v>0</v>
      </c>
      <c r="P547" s="101">
        <f t="shared" si="101"/>
        <v>0</v>
      </c>
      <c r="Q547" s="102">
        <f t="shared" si="102"/>
        <v>0</v>
      </c>
    </row>
    <row r="548" spans="1:17" x14ac:dyDescent="0.2">
      <c r="A548" s="92" t="str">
        <f>Orçamento!A531</f>
        <v>17.20</v>
      </c>
      <c r="B548" s="39">
        <f>Orçamento!B531</f>
        <v>0</v>
      </c>
      <c r="C548" s="39">
        <f>Orçamento!C531</f>
        <v>0</v>
      </c>
      <c r="D548" s="93">
        <f>Orçamento!D531</f>
        <v>0</v>
      </c>
      <c r="E548" s="39">
        <f>Orçamento!E531</f>
        <v>0</v>
      </c>
      <c r="F548" s="94">
        <f>'Supressão-Acréscimo'!N548</f>
        <v>0</v>
      </c>
      <c r="G548" s="95">
        <f>'Orç. Pós Licitação'!G531</f>
        <v>0</v>
      </c>
      <c r="H548" s="95">
        <f>'Orç. Pós Licitação'!H531</f>
        <v>0</v>
      </c>
      <c r="I548" s="95">
        <f>'Orç. Pós Licitação'!I531</f>
        <v>0</v>
      </c>
      <c r="J548" s="96">
        <f>'BM 06'!L548</f>
        <v>0</v>
      </c>
      <c r="K548" s="97"/>
      <c r="L548" s="98">
        <f t="shared" si="97"/>
        <v>0</v>
      </c>
      <c r="M548" s="99">
        <f t="shared" si="98"/>
        <v>0</v>
      </c>
      <c r="N548" s="100">
        <f t="shared" si="99"/>
        <v>0</v>
      </c>
      <c r="O548" s="98">
        <f t="shared" si="100"/>
        <v>0</v>
      </c>
      <c r="P548" s="101">
        <f t="shared" si="101"/>
        <v>0</v>
      </c>
      <c r="Q548" s="102">
        <f t="shared" si="102"/>
        <v>0</v>
      </c>
    </row>
    <row r="549" spans="1:17" x14ac:dyDescent="0.2">
      <c r="A549" s="92" t="str">
        <f>Orçamento!A532</f>
        <v>17.21</v>
      </c>
      <c r="B549" s="39">
        <f>Orçamento!B532</f>
        <v>0</v>
      </c>
      <c r="C549" s="39">
        <f>Orçamento!C532</f>
        <v>0</v>
      </c>
      <c r="D549" s="93">
        <f>Orçamento!D532</f>
        <v>0</v>
      </c>
      <c r="E549" s="39">
        <f>Orçamento!E532</f>
        <v>0</v>
      </c>
      <c r="F549" s="94">
        <f>'Supressão-Acréscimo'!N549</f>
        <v>0</v>
      </c>
      <c r="G549" s="95">
        <f>'Orç. Pós Licitação'!G532</f>
        <v>0</v>
      </c>
      <c r="H549" s="95">
        <f>'Orç. Pós Licitação'!H532</f>
        <v>0</v>
      </c>
      <c r="I549" s="95">
        <f>'Orç. Pós Licitação'!I532</f>
        <v>0</v>
      </c>
      <c r="J549" s="96">
        <f>'BM 06'!L549</f>
        <v>0</v>
      </c>
      <c r="K549" s="97"/>
      <c r="L549" s="98">
        <f t="shared" si="97"/>
        <v>0</v>
      </c>
      <c r="M549" s="99">
        <f t="shared" si="98"/>
        <v>0</v>
      </c>
      <c r="N549" s="100">
        <f t="shared" si="99"/>
        <v>0</v>
      </c>
      <c r="O549" s="98">
        <f t="shared" si="100"/>
        <v>0</v>
      </c>
      <c r="P549" s="101">
        <f t="shared" si="101"/>
        <v>0</v>
      </c>
      <c r="Q549" s="102">
        <f t="shared" si="102"/>
        <v>0</v>
      </c>
    </row>
    <row r="550" spans="1:17" x14ac:dyDescent="0.2">
      <c r="A550" s="92" t="str">
        <f>Orçamento!A533</f>
        <v>17.22</v>
      </c>
      <c r="B550" s="39">
        <f>Orçamento!B533</f>
        <v>0</v>
      </c>
      <c r="C550" s="39">
        <f>Orçamento!C533</f>
        <v>0</v>
      </c>
      <c r="D550" s="93">
        <f>Orçamento!D533</f>
        <v>0</v>
      </c>
      <c r="E550" s="39">
        <f>Orçamento!E533</f>
        <v>0</v>
      </c>
      <c r="F550" s="94">
        <f>'Supressão-Acréscimo'!N550</f>
        <v>0</v>
      </c>
      <c r="G550" s="95">
        <f>'Orç. Pós Licitação'!G533</f>
        <v>0</v>
      </c>
      <c r="H550" s="95">
        <f>'Orç. Pós Licitação'!H533</f>
        <v>0</v>
      </c>
      <c r="I550" s="95">
        <f>'Orç. Pós Licitação'!I533</f>
        <v>0</v>
      </c>
      <c r="J550" s="96">
        <f>'BM 06'!L550</f>
        <v>0</v>
      </c>
      <c r="K550" s="97"/>
      <c r="L550" s="98">
        <f t="shared" si="97"/>
        <v>0</v>
      </c>
      <c r="M550" s="99">
        <f t="shared" si="98"/>
        <v>0</v>
      </c>
      <c r="N550" s="100">
        <f t="shared" si="99"/>
        <v>0</v>
      </c>
      <c r="O550" s="98">
        <f t="shared" si="100"/>
        <v>0</v>
      </c>
      <c r="P550" s="101">
        <f t="shared" si="101"/>
        <v>0</v>
      </c>
      <c r="Q550" s="102">
        <f t="shared" si="102"/>
        <v>0</v>
      </c>
    </row>
    <row r="551" spans="1:17" x14ac:dyDescent="0.2">
      <c r="A551" s="92" t="str">
        <f>Orçamento!A534</f>
        <v>17.23</v>
      </c>
      <c r="B551" s="39">
        <f>Orçamento!B534</f>
        <v>0</v>
      </c>
      <c r="C551" s="39">
        <f>Orçamento!C534</f>
        <v>0</v>
      </c>
      <c r="D551" s="93">
        <f>Orçamento!D534</f>
        <v>0</v>
      </c>
      <c r="E551" s="39">
        <f>Orçamento!E534</f>
        <v>0</v>
      </c>
      <c r="F551" s="94">
        <f>'Supressão-Acréscimo'!N551</f>
        <v>0</v>
      </c>
      <c r="G551" s="95">
        <f>'Orç. Pós Licitação'!G534</f>
        <v>0</v>
      </c>
      <c r="H551" s="95">
        <f>'Orç. Pós Licitação'!H534</f>
        <v>0</v>
      </c>
      <c r="I551" s="95">
        <f>'Orç. Pós Licitação'!I534</f>
        <v>0</v>
      </c>
      <c r="J551" s="96">
        <f>'BM 06'!L551</f>
        <v>0</v>
      </c>
      <c r="K551" s="97"/>
      <c r="L551" s="98">
        <f t="shared" si="97"/>
        <v>0</v>
      </c>
      <c r="M551" s="99">
        <f t="shared" si="98"/>
        <v>0</v>
      </c>
      <c r="N551" s="100">
        <f t="shared" si="99"/>
        <v>0</v>
      </c>
      <c r="O551" s="98">
        <f t="shared" si="100"/>
        <v>0</v>
      </c>
      <c r="P551" s="101">
        <f t="shared" si="101"/>
        <v>0</v>
      </c>
      <c r="Q551" s="102">
        <f t="shared" si="102"/>
        <v>0</v>
      </c>
    </row>
    <row r="552" spans="1:17" x14ac:dyDescent="0.2">
      <c r="A552" s="92" t="str">
        <f>Orçamento!A535</f>
        <v>17.24</v>
      </c>
      <c r="B552" s="39">
        <f>Orçamento!B535</f>
        <v>0</v>
      </c>
      <c r="C552" s="39">
        <f>Orçamento!C535</f>
        <v>0</v>
      </c>
      <c r="D552" s="93">
        <f>Orçamento!D535</f>
        <v>0</v>
      </c>
      <c r="E552" s="39">
        <f>Orçamento!E535</f>
        <v>0</v>
      </c>
      <c r="F552" s="94">
        <f>'Supressão-Acréscimo'!N552</f>
        <v>0</v>
      </c>
      <c r="G552" s="95">
        <f>'Orç. Pós Licitação'!G535</f>
        <v>0</v>
      </c>
      <c r="H552" s="95">
        <f>'Orç. Pós Licitação'!H535</f>
        <v>0</v>
      </c>
      <c r="I552" s="95">
        <f>'Orç. Pós Licitação'!I535</f>
        <v>0</v>
      </c>
      <c r="J552" s="96">
        <f>'BM 06'!L552</f>
        <v>0</v>
      </c>
      <c r="K552" s="97"/>
      <c r="L552" s="98">
        <f t="shared" si="97"/>
        <v>0</v>
      </c>
      <c r="M552" s="99">
        <f t="shared" si="98"/>
        <v>0</v>
      </c>
      <c r="N552" s="100">
        <f t="shared" si="99"/>
        <v>0</v>
      </c>
      <c r="O552" s="98">
        <f t="shared" si="100"/>
        <v>0</v>
      </c>
      <c r="P552" s="101">
        <f t="shared" si="101"/>
        <v>0</v>
      </c>
      <c r="Q552" s="102">
        <f t="shared" si="102"/>
        <v>0</v>
      </c>
    </row>
    <row r="553" spans="1:17" x14ac:dyDescent="0.2">
      <c r="A553" s="92" t="str">
        <f>Orçamento!A536</f>
        <v>17.25</v>
      </c>
      <c r="B553" s="39">
        <f>Orçamento!B536</f>
        <v>0</v>
      </c>
      <c r="C553" s="39">
        <f>Orçamento!C536</f>
        <v>0</v>
      </c>
      <c r="D553" s="93">
        <f>Orçamento!D536</f>
        <v>0</v>
      </c>
      <c r="E553" s="39">
        <f>Orçamento!E536</f>
        <v>0</v>
      </c>
      <c r="F553" s="94">
        <f>'Supressão-Acréscimo'!N553</f>
        <v>0</v>
      </c>
      <c r="G553" s="95">
        <f>'Orç. Pós Licitação'!G536</f>
        <v>0</v>
      </c>
      <c r="H553" s="95">
        <f>'Orç. Pós Licitação'!H536</f>
        <v>0</v>
      </c>
      <c r="I553" s="95">
        <f>'Orç. Pós Licitação'!I536</f>
        <v>0</v>
      </c>
      <c r="J553" s="96">
        <f>'BM 06'!L553</f>
        <v>0</v>
      </c>
      <c r="K553" s="97"/>
      <c r="L553" s="98">
        <f t="shared" si="97"/>
        <v>0</v>
      </c>
      <c r="M553" s="99">
        <f t="shared" si="98"/>
        <v>0</v>
      </c>
      <c r="N553" s="100">
        <f t="shared" si="99"/>
        <v>0</v>
      </c>
      <c r="O553" s="98">
        <f t="shared" si="100"/>
        <v>0</v>
      </c>
      <c r="P553" s="101">
        <f t="shared" si="101"/>
        <v>0</v>
      </c>
      <c r="Q553" s="102">
        <f t="shared" si="102"/>
        <v>0</v>
      </c>
    </row>
    <row r="554" spans="1:17" x14ac:dyDescent="0.2">
      <c r="A554" s="92" t="str">
        <f>Orçamento!A537</f>
        <v>17.26</v>
      </c>
      <c r="B554" s="39">
        <f>Orçamento!B537</f>
        <v>0</v>
      </c>
      <c r="C554" s="39">
        <f>Orçamento!C537</f>
        <v>0</v>
      </c>
      <c r="D554" s="93">
        <f>Orçamento!D537</f>
        <v>0</v>
      </c>
      <c r="E554" s="39">
        <f>Orçamento!E537</f>
        <v>0</v>
      </c>
      <c r="F554" s="94">
        <f>'Supressão-Acréscimo'!N554</f>
        <v>0</v>
      </c>
      <c r="G554" s="95">
        <f>'Orç. Pós Licitação'!G537</f>
        <v>0</v>
      </c>
      <c r="H554" s="95">
        <f>'Orç. Pós Licitação'!H537</f>
        <v>0</v>
      </c>
      <c r="I554" s="95">
        <f>'Orç. Pós Licitação'!I537</f>
        <v>0</v>
      </c>
      <c r="J554" s="96">
        <f>'BM 06'!L554</f>
        <v>0</v>
      </c>
      <c r="K554" s="97"/>
      <c r="L554" s="98">
        <f t="shared" si="97"/>
        <v>0</v>
      </c>
      <c r="M554" s="99">
        <f t="shared" si="98"/>
        <v>0</v>
      </c>
      <c r="N554" s="100">
        <f t="shared" si="99"/>
        <v>0</v>
      </c>
      <c r="O554" s="98">
        <f t="shared" si="100"/>
        <v>0</v>
      </c>
      <c r="P554" s="101">
        <f t="shared" si="101"/>
        <v>0</v>
      </c>
      <c r="Q554" s="102">
        <f t="shared" si="102"/>
        <v>0</v>
      </c>
    </row>
    <row r="555" spans="1:17" x14ac:dyDescent="0.2">
      <c r="A555" s="92" t="str">
        <f>Orçamento!A538</f>
        <v>17.27</v>
      </c>
      <c r="B555" s="39">
        <f>Orçamento!B538</f>
        <v>0</v>
      </c>
      <c r="C555" s="39">
        <f>Orçamento!C538</f>
        <v>0</v>
      </c>
      <c r="D555" s="93">
        <f>Orçamento!D538</f>
        <v>0</v>
      </c>
      <c r="E555" s="39">
        <f>Orçamento!E538</f>
        <v>0</v>
      </c>
      <c r="F555" s="94">
        <f>'Supressão-Acréscimo'!N555</f>
        <v>0</v>
      </c>
      <c r="G555" s="95">
        <f>'Orç. Pós Licitação'!G538</f>
        <v>0</v>
      </c>
      <c r="H555" s="95">
        <f>'Orç. Pós Licitação'!H538</f>
        <v>0</v>
      </c>
      <c r="I555" s="95">
        <f>'Orç. Pós Licitação'!I538</f>
        <v>0</v>
      </c>
      <c r="J555" s="96">
        <f>'BM 06'!L555</f>
        <v>0</v>
      </c>
      <c r="K555" s="97"/>
      <c r="L555" s="98">
        <f t="shared" si="97"/>
        <v>0</v>
      </c>
      <c r="M555" s="99">
        <f t="shared" si="98"/>
        <v>0</v>
      </c>
      <c r="N555" s="100">
        <f t="shared" si="99"/>
        <v>0</v>
      </c>
      <c r="O555" s="98">
        <f t="shared" si="100"/>
        <v>0</v>
      </c>
      <c r="P555" s="101">
        <f t="shared" si="101"/>
        <v>0</v>
      </c>
      <c r="Q555" s="102">
        <f t="shared" si="102"/>
        <v>0</v>
      </c>
    </row>
    <row r="556" spans="1:17" x14ac:dyDescent="0.2">
      <c r="A556" s="92" t="str">
        <f>Orçamento!A539</f>
        <v>17.28</v>
      </c>
      <c r="B556" s="39">
        <f>Orçamento!B539</f>
        <v>0</v>
      </c>
      <c r="C556" s="39">
        <f>Orçamento!C539</f>
        <v>0</v>
      </c>
      <c r="D556" s="93">
        <f>Orçamento!D539</f>
        <v>0</v>
      </c>
      <c r="E556" s="39">
        <f>Orçamento!E539</f>
        <v>0</v>
      </c>
      <c r="F556" s="94">
        <f>'Supressão-Acréscimo'!N556</f>
        <v>0</v>
      </c>
      <c r="G556" s="95">
        <f>'Orç. Pós Licitação'!G539</f>
        <v>0</v>
      </c>
      <c r="H556" s="95">
        <f>'Orç. Pós Licitação'!H539</f>
        <v>0</v>
      </c>
      <c r="I556" s="95">
        <f>'Orç. Pós Licitação'!I539</f>
        <v>0</v>
      </c>
      <c r="J556" s="96">
        <f>'BM 06'!L556</f>
        <v>0</v>
      </c>
      <c r="K556" s="97"/>
      <c r="L556" s="98">
        <f t="shared" si="97"/>
        <v>0</v>
      </c>
      <c r="M556" s="99">
        <f t="shared" si="98"/>
        <v>0</v>
      </c>
      <c r="N556" s="100">
        <f t="shared" si="99"/>
        <v>0</v>
      </c>
      <c r="O556" s="98">
        <f t="shared" si="100"/>
        <v>0</v>
      </c>
      <c r="P556" s="101">
        <f t="shared" si="101"/>
        <v>0</v>
      </c>
      <c r="Q556" s="102">
        <f t="shared" si="102"/>
        <v>0</v>
      </c>
    </row>
    <row r="557" spans="1:17" x14ac:dyDescent="0.2">
      <c r="A557" s="92" t="str">
        <f>Orçamento!A540</f>
        <v>17.29</v>
      </c>
      <c r="B557" s="39">
        <f>Orçamento!B540</f>
        <v>0</v>
      </c>
      <c r="C557" s="39">
        <f>Orçamento!C540</f>
        <v>0</v>
      </c>
      <c r="D557" s="93">
        <f>Orçamento!D540</f>
        <v>0</v>
      </c>
      <c r="E557" s="39">
        <f>Orçamento!E540</f>
        <v>0</v>
      </c>
      <c r="F557" s="94">
        <f>'Supressão-Acréscimo'!N557</f>
        <v>0</v>
      </c>
      <c r="G557" s="95">
        <f>'Orç. Pós Licitação'!G540</f>
        <v>0</v>
      </c>
      <c r="H557" s="95">
        <f>'Orç. Pós Licitação'!H540</f>
        <v>0</v>
      </c>
      <c r="I557" s="95">
        <f>'Orç. Pós Licitação'!I540</f>
        <v>0</v>
      </c>
      <c r="J557" s="96">
        <f>'BM 06'!L557</f>
        <v>0</v>
      </c>
      <c r="K557" s="97"/>
      <c r="L557" s="98">
        <f t="shared" si="97"/>
        <v>0</v>
      </c>
      <c r="M557" s="99">
        <f t="shared" si="98"/>
        <v>0</v>
      </c>
      <c r="N557" s="100">
        <f t="shared" si="99"/>
        <v>0</v>
      </c>
      <c r="O557" s="98">
        <f t="shared" si="100"/>
        <v>0</v>
      </c>
      <c r="P557" s="101">
        <f t="shared" si="101"/>
        <v>0</v>
      </c>
      <c r="Q557" s="102">
        <f t="shared" si="102"/>
        <v>0</v>
      </c>
    </row>
    <row r="558" spans="1:17" x14ac:dyDescent="0.2">
      <c r="A558" s="92" t="str">
        <f>Orçamento!A541</f>
        <v>17.30</v>
      </c>
      <c r="B558" s="39">
        <f>Orçamento!B541</f>
        <v>0</v>
      </c>
      <c r="C558" s="39">
        <f>Orçamento!C541</f>
        <v>0</v>
      </c>
      <c r="D558" s="93">
        <f>Orçamento!D541</f>
        <v>0</v>
      </c>
      <c r="E558" s="39">
        <f>Orçamento!E541</f>
        <v>0</v>
      </c>
      <c r="F558" s="94">
        <f>'Supressão-Acréscimo'!N558</f>
        <v>0</v>
      </c>
      <c r="G558" s="95">
        <f>'Orç. Pós Licitação'!G541</f>
        <v>0</v>
      </c>
      <c r="H558" s="95">
        <f>'Orç. Pós Licitação'!H541</f>
        <v>0</v>
      </c>
      <c r="I558" s="95">
        <f>'Orç. Pós Licitação'!I541</f>
        <v>0</v>
      </c>
      <c r="J558" s="96">
        <f>'BM 06'!L558</f>
        <v>0</v>
      </c>
      <c r="K558" s="97"/>
      <c r="L558" s="98">
        <f t="shared" si="97"/>
        <v>0</v>
      </c>
      <c r="M558" s="99">
        <f t="shared" si="98"/>
        <v>0</v>
      </c>
      <c r="N558" s="100">
        <f t="shared" si="99"/>
        <v>0</v>
      </c>
      <c r="O558" s="98">
        <f t="shared" si="100"/>
        <v>0</v>
      </c>
      <c r="P558" s="101">
        <f t="shared" si="101"/>
        <v>0</v>
      </c>
      <c r="Q558" s="102">
        <f t="shared" si="102"/>
        <v>0</v>
      </c>
    </row>
    <row r="559" spans="1:17" s="2" customFormat="1" ht="15.75" x14ac:dyDescent="0.25">
      <c r="A559" s="449"/>
      <c r="B559" s="434"/>
      <c r="C559" s="434"/>
      <c r="D559" s="435"/>
      <c r="E559" s="430" t="s">
        <v>1116</v>
      </c>
      <c r="F559" s="434"/>
      <c r="G559" s="434"/>
      <c r="H559" s="436"/>
      <c r="I559" s="437">
        <f>SUM(I529:I558)</f>
        <v>37502.1</v>
      </c>
      <c r="J559" s="438"/>
      <c r="K559" s="438"/>
      <c r="L559" s="438"/>
      <c r="M559" s="437">
        <f>SUM(M529:M558)</f>
        <v>0</v>
      </c>
      <c r="N559" s="437">
        <f>SUM(N529:N558)</f>
        <v>0</v>
      </c>
      <c r="O559" s="437">
        <f>SUM(O529:O558)</f>
        <v>0</v>
      </c>
      <c r="P559" s="439"/>
      <c r="Q559" s="450">
        <f>SUM(Q529:Q558)</f>
        <v>37502.1</v>
      </c>
    </row>
    <row r="560" spans="1:17" s="3" customFormat="1" ht="31.5" x14ac:dyDescent="0.25">
      <c r="A560" s="451" t="str">
        <f>Orçamento!A542</f>
        <v>18.0</v>
      </c>
      <c r="B560" s="427"/>
      <c r="C560" s="427"/>
      <c r="D560" s="428" t="str">
        <f>Orçamento!D542</f>
        <v>TUBULAÇÃO DE RECALQUE - VENTOSA, DESCARGA E VÁLVULA DE RETENÇÃO - VÁLVULA DE RETENÇÃO</v>
      </c>
      <c r="E560" s="427"/>
      <c r="F560" s="427"/>
      <c r="G560" s="429"/>
      <c r="H560" s="430"/>
      <c r="I560" s="430"/>
      <c r="J560" s="431"/>
      <c r="K560" s="431"/>
      <c r="L560" s="431"/>
      <c r="M560" s="432"/>
      <c r="N560" s="433">
        <f>N591/I591</f>
        <v>0</v>
      </c>
      <c r="O560" s="433">
        <f>O591/I591</f>
        <v>0</v>
      </c>
      <c r="P560" s="433"/>
      <c r="Q560" s="452">
        <f>Q591/I591</f>
        <v>1</v>
      </c>
    </row>
    <row r="561" spans="1:17" ht="28.5" x14ac:dyDescent="0.2">
      <c r="A561" s="92" t="str">
        <f>Orçamento!A543</f>
        <v>18.1</v>
      </c>
      <c r="B561" s="39" t="str">
        <f>Orçamento!B543</f>
        <v>Sinapi</v>
      </c>
      <c r="C561" s="39">
        <f>Orçamento!C543</f>
        <v>97951</v>
      </c>
      <c r="D561" s="93" t="str">
        <f>Orçamento!D543</f>
        <v>Caixa em alvenaria de tijolos cerâmicos maciços, com tampa
de concreto, para abrigar válvula de retenção</v>
      </c>
      <c r="E561" s="39" t="str">
        <f>Orçamento!E543</f>
        <v>UNID</v>
      </c>
      <c r="F561" s="94">
        <f>'Supressão-Acréscimo'!N561</f>
        <v>3</v>
      </c>
      <c r="G561" s="95">
        <f>'Orç. Pós Licitação'!G543</f>
        <v>2120</v>
      </c>
      <c r="H561" s="95">
        <f>'Orç. Pós Licitação'!H543</f>
        <v>2628.8</v>
      </c>
      <c r="I561" s="95">
        <f>'Orç. Pós Licitação'!I543</f>
        <v>7886.4</v>
      </c>
      <c r="J561" s="96">
        <f>'BM 06'!L561</f>
        <v>0</v>
      </c>
      <c r="K561" s="97"/>
      <c r="L561" s="98">
        <f>J561+K561</f>
        <v>0</v>
      </c>
      <c r="M561" s="99">
        <f>ROUND(H561*J561,2)</f>
        <v>0</v>
      </c>
      <c r="N561" s="100">
        <f>ROUND(H561*K561,2)</f>
        <v>0</v>
      </c>
      <c r="O561" s="98">
        <f>ROUND(H561*L561,2)</f>
        <v>0</v>
      </c>
      <c r="P561" s="101">
        <f>F561-L561</f>
        <v>3</v>
      </c>
      <c r="Q561" s="102">
        <f>I561-O561</f>
        <v>7886.4</v>
      </c>
    </row>
    <row r="562" spans="1:17" x14ac:dyDescent="0.2">
      <c r="A562" s="92" t="str">
        <f>Orçamento!A544</f>
        <v>18.2</v>
      </c>
      <c r="B562" s="39" t="str">
        <f>Orçamento!B544</f>
        <v>Cotação</v>
      </c>
      <c r="C562" s="39">
        <f>Orçamento!C544</f>
        <v>0</v>
      </c>
      <c r="D562" s="93" t="str">
        <f>Orçamento!D544</f>
        <v>Válvula de retenção tipo portinhola flangeada DN 100mm</v>
      </c>
      <c r="E562" s="39" t="str">
        <f>Orçamento!E544</f>
        <v>UNID</v>
      </c>
      <c r="F562" s="94">
        <f>'Supressão-Acréscimo'!N562</f>
        <v>3</v>
      </c>
      <c r="G562" s="95">
        <f>'Orç. Pós Licitação'!G544</f>
        <v>840</v>
      </c>
      <c r="H562" s="95">
        <f>'Orç. Pós Licitação'!H544</f>
        <v>1041.5999999999999</v>
      </c>
      <c r="I562" s="95">
        <f>'Orç. Pós Licitação'!I544</f>
        <v>3124.8</v>
      </c>
      <c r="J562" s="96">
        <f>'BM 06'!L562</f>
        <v>0</v>
      </c>
      <c r="K562" s="97"/>
      <c r="L562" s="98">
        <f t="shared" ref="L562:L590" si="103">J562+K562</f>
        <v>0</v>
      </c>
      <c r="M562" s="99">
        <f t="shared" ref="M562:M590" si="104">ROUND(H562*J562,2)</f>
        <v>0</v>
      </c>
      <c r="N562" s="100">
        <f t="shared" ref="N562:N590" si="105">ROUND(H562*K562,2)</f>
        <v>0</v>
      </c>
      <c r="O562" s="98">
        <f t="shared" ref="O562:O590" si="106">ROUND(H562*L562,2)</f>
        <v>0</v>
      </c>
      <c r="P562" s="101">
        <f t="shared" ref="P562:P590" si="107">F562-L562</f>
        <v>3</v>
      </c>
      <c r="Q562" s="102">
        <f t="shared" ref="Q562:Q590" si="108">I562-O562</f>
        <v>3124.8</v>
      </c>
    </row>
    <row r="563" spans="1:17" x14ac:dyDescent="0.2">
      <c r="A563" s="92" t="str">
        <f>Orçamento!A545</f>
        <v>18.3</v>
      </c>
      <c r="B563" s="39" t="str">
        <f>Orçamento!B545</f>
        <v>Cotação</v>
      </c>
      <c r="C563" s="39">
        <f>Orçamento!C545</f>
        <v>0</v>
      </c>
      <c r="D563" s="93" t="str">
        <f>Orçamento!D545</f>
        <v>Colarinho PEAD DE 110mm SDR11 PN16 longo (topo)</v>
      </c>
      <c r="E563" s="39" t="str">
        <f>Orçamento!E545</f>
        <v>UNID</v>
      </c>
      <c r="F563" s="94">
        <f>'Supressão-Acréscimo'!N563</f>
        <v>3</v>
      </c>
      <c r="G563" s="95">
        <f>'Orç. Pós Licitação'!G545</f>
        <v>107</v>
      </c>
      <c r="H563" s="95">
        <f>'Orç. Pós Licitação'!H545</f>
        <v>132.68</v>
      </c>
      <c r="I563" s="95">
        <f>'Orç. Pós Licitação'!I545</f>
        <v>398.04</v>
      </c>
      <c r="J563" s="96">
        <f>'BM 06'!L563</f>
        <v>0</v>
      </c>
      <c r="K563" s="97"/>
      <c r="L563" s="98">
        <f t="shared" si="103"/>
        <v>0</v>
      </c>
      <c r="M563" s="99">
        <f t="shared" si="104"/>
        <v>0</v>
      </c>
      <c r="N563" s="100">
        <f t="shared" si="105"/>
        <v>0</v>
      </c>
      <c r="O563" s="98">
        <f t="shared" si="106"/>
        <v>0</v>
      </c>
      <c r="P563" s="101">
        <f t="shared" si="107"/>
        <v>3</v>
      </c>
      <c r="Q563" s="102">
        <f t="shared" si="108"/>
        <v>398.04</v>
      </c>
    </row>
    <row r="564" spans="1:17" ht="28.5" x14ac:dyDescent="0.2">
      <c r="A564" s="92" t="str">
        <f>Orçamento!A546</f>
        <v>18.4</v>
      </c>
      <c r="B564" s="39" t="str">
        <f>Orçamento!B546</f>
        <v>Cotação</v>
      </c>
      <c r="C564" s="39">
        <f>Orçamento!C546</f>
        <v>0</v>
      </c>
      <c r="D564" s="93" t="str">
        <f>Orçamento!D546</f>
        <v>Flange solto 110mm aço norma ANSI 16.5 un 3,00 192,00 24,00% 238,08 R$ 714,24</v>
      </c>
      <c r="E564" s="39" t="str">
        <f>Orçamento!E546</f>
        <v>UNID</v>
      </c>
      <c r="F564" s="94">
        <f>'Supressão-Acréscimo'!N564</f>
        <v>3</v>
      </c>
      <c r="G564" s="95">
        <f>'Orç. Pós Licitação'!G546</f>
        <v>192</v>
      </c>
      <c r="H564" s="95">
        <f>'Orç. Pós Licitação'!H546</f>
        <v>238.08</v>
      </c>
      <c r="I564" s="95">
        <f>'Orç. Pós Licitação'!I546</f>
        <v>714.24</v>
      </c>
      <c r="J564" s="96">
        <f>'BM 06'!L564</f>
        <v>0</v>
      </c>
      <c r="K564" s="97"/>
      <c r="L564" s="98">
        <f t="shared" si="103"/>
        <v>0</v>
      </c>
      <c r="M564" s="99">
        <f t="shared" si="104"/>
        <v>0</v>
      </c>
      <c r="N564" s="100">
        <f t="shared" si="105"/>
        <v>0</v>
      </c>
      <c r="O564" s="98">
        <f t="shared" si="106"/>
        <v>0</v>
      </c>
      <c r="P564" s="101">
        <f t="shared" si="107"/>
        <v>3</v>
      </c>
      <c r="Q564" s="102">
        <f t="shared" si="108"/>
        <v>714.24</v>
      </c>
    </row>
    <row r="565" spans="1:17" x14ac:dyDescent="0.2">
      <c r="A565" s="92" t="str">
        <f>Orçamento!A547</f>
        <v>18.5</v>
      </c>
      <c r="B565" s="39">
        <f>Orçamento!B547</f>
        <v>0</v>
      </c>
      <c r="C565" s="39">
        <f>Orçamento!C547</f>
        <v>0</v>
      </c>
      <c r="D565" s="93">
        <f>Orçamento!D547</f>
        <v>0</v>
      </c>
      <c r="E565" s="39">
        <f>Orçamento!E547</f>
        <v>0</v>
      </c>
      <c r="F565" s="94">
        <f>'Supressão-Acréscimo'!N565</f>
        <v>0</v>
      </c>
      <c r="G565" s="95">
        <f>'Orç. Pós Licitação'!G547</f>
        <v>0</v>
      </c>
      <c r="H565" s="95">
        <f>'Orç. Pós Licitação'!H547</f>
        <v>0</v>
      </c>
      <c r="I565" s="95">
        <f>'Orç. Pós Licitação'!I547</f>
        <v>0</v>
      </c>
      <c r="J565" s="96">
        <f>'BM 06'!L565</f>
        <v>0</v>
      </c>
      <c r="K565" s="97"/>
      <c r="L565" s="98">
        <f t="shared" si="103"/>
        <v>0</v>
      </c>
      <c r="M565" s="99">
        <f t="shared" si="104"/>
        <v>0</v>
      </c>
      <c r="N565" s="100">
        <f t="shared" si="105"/>
        <v>0</v>
      </c>
      <c r="O565" s="98">
        <f t="shared" si="106"/>
        <v>0</v>
      </c>
      <c r="P565" s="101">
        <f t="shared" si="107"/>
        <v>0</v>
      </c>
      <c r="Q565" s="102">
        <f t="shared" si="108"/>
        <v>0</v>
      </c>
    </row>
    <row r="566" spans="1:17" x14ac:dyDescent="0.2">
      <c r="A566" s="92" t="str">
        <f>Orçamento!A548</f>
        <v>18.6</v>
      </c>
      <c r="B566" s="39">
        <f>Orçamento!B548</f>
        <v>0</v>
      </c>
      <c r="C566" s="39">
        <f>Orçamento!C548</f>
        <v>0</v>
      </c>
      <c r="D566" s="93">
        <f>Orçamento!D548</f>
        <v>0</v>
      </c>
      <c r="E566" s="39">
        <f>Orçamento!E548</f>
        <v>0</v>
      </c>
      <c r="F566" s="94">
        <f>'Supressão-Acréscimo'!N566</f>
        <v>0</v>
      </c>
      <c r="G566" s="95">
        <f>'Orç. Pós Licitação'!G548</f>
        <v>0</v>
      </c>
      <c r="H566" s="95">
        <f>'Orç. Pós Licitação'!H548</f>
        <v>0</v>
      </c>
      <c r="I566" s="95">
        <f>'Orç. Pós Licitação'!I548</f>
        <v>0</v>
      </c>
      <c r="J566" s="96">
        <f>'BM 06'!L566</f>
        <v>0</v>
      </c>
      <c r="K566" s="97"/>
      <c r="L566" s="98">
        <f t="shared" si="103"/>
        <v>0</v>
      </c>
      <c r="M566" s="99">
        <f t="shared" si="104"/>
        <v>0</v>
      </c>
      <c r="N566" s="100">
        <f t="shared" si="105"/>
        <v>0</v>
      </c>
      <c r="O566" s="98">
        <f t="shared" si="106"/>
        <v>0</v>
      </c>
      <c r="P566" s="101">
        <f t="shared" si="107"/>
        <v>0</v>
      </c>
      <c r="Q566" s="102">
        <f t="shared" si="108"/>
        <v>0</v>
      </c>
    </row>
    <row r="567" spans="1:17" x14ac:dyDescent="0.2">
      <c r="A567" s="92" t="str">
        <f>Orçamento!A549</f>
        <v>18.7</v>
      </c>
      <c r="B567" s="39">
        <f>Orçamento!B549</f>
        <v>0</v>
      </c>
      <c r="C567" s="39">
        <f>Orçamento!C549</f>
        <v>0</v>
      </c>
      <c r="D567" s="93">
        <f>Orçamento!D549</f>
        <v>0</v>
      </c>
      <c r="E567" s="39">
        <f>Orçamento!E549</f>
        <v>0</v>
      </c>
      <c r="F567" s="94">
        <f>'Supressão-Acréscimo'!N567</f>
        <v>0</v>
      </c>
      <c r="G567" s="95">
        <f>'Orç. Pós Licitação'!G549</f>
        <v>0</v>
      </c>
      <c r="H567" s="95">
        <f>'Orç. Pós Licitação'!H549</f>
        <v>0</v>
      </c>
      <c r="I567" s="95">
        <f>'Orç. Pós Licitação'!I549</f>
        <v>0</v>
      </c>
      <c r="J567" s="96">
        <f>'BM 06'!L567</f>
        <v>0</v>
      </c>
      <c r="K567" s="97"/>
      <c r="L567" s="98">
        <f t="shared" si="103"/>
        <v>0</v>
      </c>
      <c r="M567" s="99">
        <f t="shared" si="104"/>
        <v>0</v>
      </c>
      <c r="N567" s="100">
        <f t="shared" si="105"/>
        <v>0</v>
      </c>
      <c r="O567" s="98">
        <f t="shared" si="106"/>
        <v>0</v>
      </c>
      <c r="P567" s="101">
        <f t="shared" si="107"/>
        <v>0</v>
      </c>
      <c r="Q567" s="102">
        <f t="shared" si="108"/>
        <v>0</v>
      </c>
    </row>
    <row r="568" spans="1:17" x14ac:dyDescent="0.2">
      <c r="A568" s="92" t="str">
        <f>Orçamento!A550</f>
        <v>18.8</v>
      </c>
      <c r="B568" s="39">
        <f>Orçamento!B550</f>
        <v>0</v>
      </c>
      <c r="C568" s="39">
        <f>Orçamento!C550</f>
        <v>0</v>
      </c>
      <c r="D568" s="93">
        <f>Orçamento!D550</f>
        <v>0</v>
      </c>
      <c r="E568" s="39">
        <f>Orçamento!E550</f>
        <v>0</v>
      </c>
      <c r="F568" s="94">
        <f>'Supressão-Acréscimo'!N568</f>
        <v>0</v>
      </c>
      <c r="G568" s="95">
        <f>'Orç. Pós Licitação'!G550</f>
        <v>0</v>
      </c>
      <c r="H568" s="95">
        <f>'Orç. Pós Licitação'!H550</f>
        <v>0</v>
      </c>
      <c r="I568" s="95">
        <f>'Orç. Pós Licitação'!I550</f>
        <v>0</v>
      </c>
      <c r="J568" s="96">
        <f>'BM 06'!L568</f>
        <v>0</v>
      </c>
      <c r="K568" s="97"/>
      <c r="L568" s="98">
        <f t="shared" si="103"/>
        <v>0</v>
      </c>
      <c r="M568" s="99">
        <f t="shared" si="104"/>
        <v>0</v>
      </c>
      <c r="N568" s="100">
        <f t="shared" si="105"/>
        <v>0</v>
      </c>
      <c r="O568" s="98">
        <f t="shared" si="106"/>
        <v>0</v>
      </c>
      <c r="P568" s="101">
        <f t="shared" si="107"/>
        <v>0</v>
      </c>
      <c r="Q568" s="102">
        <f t="shared" si="108"/>
        <v>0</v>
      </c>
    </row>
    <row r="569" spans="1:17" x14ac:dyDescent="0.2">
      <c r="A569" s="92" t="str">
        <f>Orçamento!A551</f>
        <v>18.9</v>
      </c>
      <c r="B569" s="39">
        <f>Orçamento!B551</f>
        <v>0</v>
      </c>
      <c r="C569" s="39">
        <f>Orçamento!C551</f>
        <v>0</v>
      </c>
      <c r="D569" s="93">
        <f>Orçamento!D551</f>
        <v>0</v>
      </c>
      <c r="E569" s="39">
        <f>Orçamento!E551</f>
        <v>0</v>
      </c>
      <c r="F569" s="94">
        <f>'Supressão-Acréscimo'!N569</f>
        <v>0</v>
      </c>
      <c r="G569" s="95">
        <f>'Orç. Pós Licitação'!G551</f>
        <v>0</v>
      </c>
      <c r="H569" s="95">
        <f>'Orç. Pós Licitação'!H551</f>
        <v>0</v>
      </c>
      <c r="I569" s="95">
        <f>'Orç. Pós Licitação'!I551</f>
        <v>0</v>
      </c>
      <c r="J569" s="96">
        <f>'BM 06'!L569</f>
        <v>0</v>
      </c>
      <c r="K569" s="97"/>
      <c r="L569" s="98">
        <f t="shared" si="103"/>
        <v>0</v>
      </c>
      <c r="M569" s="99">
        <f t="shared" si="104"/>
        <v>0</v>
      </c>
      <c r="N569" s="100">
        <f t="shared" si="105"/>
        <v>0</v>
      </c>
      <c r="O569" s="98">
        <f t="shared" si="106"/>
        <v>0</v>
      </c>
      <c r="P569" s="101">
        <f t="shared" si="107"/>
        <v>0</v>
      </c>
      <c r="Q569" s="102">
        <f t="shared" si="108"/>
        <v>0</v>
      </c>
    </row>
    <row r="570" spans="1:17" x14ac:dyDescent="0.2">
      <c r="A570" s="92" t="str">
        <f>Orçamento!A552</f>
        <v>18.10</v>
      </c>
      <c r="B570" s="39">
        <f>Orçamento!B552</f>
        <v>0</v>
      </c>
      <c r="C570" s="39">
        <f>Orçamento!C552</f>
        <v>0</v>
      </c>
      <c r="D570" s="93">
        <f>Orçamento!D552</f>
        <v>0</v>
      </c>
      <c r="E570" s="39">
        <f>Orçamento!E552</f>
        <v>0</v>
      </c>
      <c r="F570" s="94">
        <f>'Supressão-Acréscimo'!N570</f>
        <v>0</v>
      </c>
      <c r="G570" s="95">
        <f>'Orç. Pós Licitação'!G552</f>
        <v>0</v>
      </c>
      <c r="H570" s="95">
        <f>'Orç. Pós Licitação'!H552</f>
        <v>0</v>
      </c>
      <c r="I570" s="95">
        <f>'Orç. Pós Licitação'!I552</f>
        <v>0</v>
      </c>
      <c r="J570" s="96">
        <f>'BM 06'!L570</f>
        <v>0</v>
      </c>
      <c r="K570" s="97"/>
      <c r="L570" s="98">
        <f t="shared" si="103"/>
        <v>0</v>
      </c>
      <c r="M570" s="99">
        <f t="shared" si="104"/>
        <v>0</v>
      </c>
      <c r="N570" s="100">
        <f t="shared" si="105"/>
        <v>0</v>
      </c>
      <c r="O570" s="98">
        <f t="shared" si="106"/>
        <v>0</v>
      </c>
      <c r="P570" s="101">
        <f t="shared" si="107"/>
        <v>0</v>
      </c>
      <c r="Q570" s="102">
        <f t="shared" si="108"/>
        <v>0</v>
      </c>
    </row>
    <row r="571" spans="1:17" x14ac:dyDescent="0.2">
      <c r="A571" s="92" t="str">
        <f>Orçamento!A553</f>
        <v>18.11</v>
      </c>
      <c r="B571" s="39">
        <f>Orçamento!B553</f>
        <v>0</v>
      </c>
      <c r="C571" s="39">
        <f>Orçamento!C553</f>
        <v>0</v>
      </c>
      <c r="D571" s="93">
        <f>Orçamento!D553</f>
        <v>0</v>
      </c>
      <c r="E571" s="39">
        <f>Orçamento!E553</f>
        <v>0</v>
      </c>
      <c r="F571" s="94">
        <f>'Supressão-Acréscimo'!N571</f>
        <v>0</v>
      </c>
      <c r="G571" s="95">
        <f>'Orç. Pós Licitação'!G553</f>
        <v>0</v>
      </c>
      <c r="H571" s="95">
        <f>'Orç. Pós Licitação'!H553</f>
        <v>0</v>
      </c>
      <c r="I571" s="95">
        <f>'Orç. Pós Licitação'!I553</f>
        <v>0</v>
      </c>
      <c r="J571" s="96">
        <f>'BM 06'!L571</f>
        <v>0</v>
      </c>
      <c r="K571" s="97"/>
      <c r="L571" s="98">
        <f t="shared" si="103"/>
        <v>0</v>
      </c>
      <c r="M571" s="99">
        <f t="shared" si="104"/>
        <v>0</v>
      </c>
      <c r="N571" s="100">
        <f t="shared" si="105"/>
        <v>0</v>
      </c>
      <c r="O571" s="98">
        <f t="shared" si="106"/>
        <v>0</v>
      </c>
      <c r="P571" s="101">
        <f t="shared" si="107"/>
        <v>0</v>
      </c>
      <c r="Q571" s="102">
        <f t="shared" si="108"/>
        <v>0</v>
      </c>
    </row>
    <row r="572" spans="1:17" x14ac:dyDescent="0.2">
      <c r="A572" s="92" t="str">
        <f>Orçamento!A554</f>
        <v>18.12</v>
      </c>
      <c r="B572" s="39">
        <f>Orçamento!B554</f>
        <v>0</v>
      </c>
      <c r="C572" s="39">
        <f>Orçamento!C554</f>
        <v>0</v>
      </c>
      <c r="D572" s="93">
        <f>Orçamento!D554</f>
        <v>0</v>
      </c>
      <c r="E572" s="39">
        <f>Orçamento!E554</f>
        <v>0</v>
      </c>
      <c r="F572" s="94">
        <f>'Supressão-Acréscimo'!N572</f>
        <v>0</v>
      </c>
      <c r="G572" s="95">
        <f>'Orç. Pós Licitação'!G554</f>
        <v>0</v>
      </c>
      <c r="H572" s="95">
        <f>'Orç. Pós Licitação'!H554</f>
        <v>0</v>
      </c>
      <c r="I572" s="95">
        <f>'Orç. Pós Licitação'!I554</f>
        <v>0</v>
      </c>
      <c r="J572" s="96">
        <f>'BM 06'!L572</f>
        <v>0</v>
      </c>
      <c r="K572" s="97"/>
      <c r="L572" s="98">
        <f t="shared" si="103"/>
        <v>0</v>
      </c>
      <c r="M572" s="99">
        <f t="shared" si="104"/>
        <v>0</v>
      </c>
      <c r="N572" s="100">
        <f t="shared" si="105"/>
        <v>0</v>
      </c>
      <c r="O572" s="98">
        <f t="shared" si="106"/>
        <v>0</v>
      </c>
      <c r="P572" s="101">
        <f t="shared" si="107"/>
        <v>0</v>
      </c>
      <c r="Q572" s="102">
        <f t="shared" si="108"/>
        <v>0</v>
      </c>
    </row>
    <row r="573" spans="1:17" x14ac:dyDescent="0.2">
      <c r="A573" s="92" t="str">
        <f>Orçamento!A555</f>
        <v>18.13</v>
      </c>
      <c r="B573" s="39">
        <f>Orçamento!B555</f>
        <v>0</v>
      </c>
      <c r="C573" s="39">
        <f>Orçamento!C555</f>
        <v>0</v>
      </c>
      <c r="D573" s="93">
        <f>Orçamento!D555</f>
        <v>0</v>
      </c>
      <c r="E573" s="39">
        <f>Orçamento!E555</f>
        <v>0</v>
      </c>
      <c r="F573" s="94">
        <f>'Supressão-Acréscimo'!N573</f>
        <v>0</v>
      </c>
      <c r="G573" s="95">
        <f>'Orç. Pós Licitação'!G555</f>
        <v>0</v>
      </c>
      <c r="H573" s="95">
        <f>'Orç. Pós Licitação'!H555</f>
        <v>0</v>
      </c>
      <c r="I573" s="95">
        <f>'Orç. Pós Licitação'!I555</f>
        <v>0</v>
      </c>
      <c r="J573" s="96">
        <f>'BM 06'!L573</f>
        <v>0</v>
      </c>
      <c r="K573" s="97"/>
      <c r="L573" s="98">
        <f t="shared" si="103"/>
        <v>0</v>
      </c>
      <c r="M573" s="99">
        <f t="shared" si="104"/>
        <v>0</v>
      </c>
      <c r="N573" s="100">
        <f t="shared" si="105"/>
        <v>0</v>
      </c>
      <c r="O573" s="98">
        <f t="shared" si="106"/>
        <v>0</v>
      </c>
      <c r="P573" s="101">
        <f t="shared" si="107"/>
        <v>0</v>
      </c>
      <c r="Q573" s="102">
        <f t="shared" si="108"/>
        <v>0</v>
      </c>
    </row>
    <row r="574" spans="1:17" x14ac:dyDescent="0.2">
      <c r="A574" s="92" t="str">
        <f>Orçamento!A556</f>
        <v>18.14</v>
      </c>
      <c r="B574" s="39">
        <f>Orçamento!B556</f>
        <v>0</v>
      </c>
      <c r="C574" s="39">
        <f>Orçamento!C556</f>
        <v>0</v>
      </c>
      <c r="D574" s="93">
        <f>Orçamento!D556</f>
        <v>0</v>
      </c>
      <c r="E574" s="39">
        <f>Orçamento!E556</f>
        <v>0</v>
      </c>
      <c r="F574" s="94">
        <f>'Supressão-Acréscimo'!N574</f>
        <v>0</v>
      </c>
      <c r="G574" s="95">
        <f>'Orç. Pós Licitação'!G556</f>
        <v>0</v>
      </c>
      <c r="H574" s="95">
        <f>'Orç. Pós Licitação'!H556</f>
        <v>0</v>
      </c>
      <c r="I574" s="95">
        <f>'Orç. Pós Licitação'!I556</f>
        <v>0</v>
      </c>
      <c r="J574" s="96">
        <f>'BM 06'!L574</f>
        <v>0</v>
      </c>
      <c r="K574" s="97"/>
      <c r="L574" s="98">
        <f t="shared" si="103"/>
        <v>0</v>
      </c>
      <c r="M574" s="99">
        <f t="shared" si="104"/>
        <v>0</v>
      </c>
      <c r="N574" s="100">
        <f t="shared" si="105"/>
        <v>0</v>
      </c>
      <c r="O574" s="98">
        <f t="shared" si="106"/>
        <v>0</v>
      </c>
      <c r="P574" s="101">
        <f t="shared" si="107"/>
        <v>0</v>
      </c>
      <c r="Q574" s="102">
        <f t="shared" si="108"/>
        <v>0</v>
      </c>
    </row>
    <row r="575" spans="1:17" x14ac:dyDescent="0.2">
      <c r="A575" s="92" t="str">
        <f>Orçamento!A557</f>
        <v>18.15</v>
      </c>
      <c r="B575" s="39">
        <f>Orçamento!B557</f>
        <v>0</v>
      </c>
      <c r="C575" s="39">
        <f>Orçamento!C557</f>
        <v>0</v>
      </c>
      <c r="D575" s="93">
        <f>Orçamento!D557</f>
        <v>0</v>
      </c>
      <c r="E575" s="39">
        <f>Orçamento!E557</f>
        <v>0</v>
      </c>
      <c r="F575" s="94">
        <f>'Supressão-Acréscimo'!N575</f>
        <v>0</v>
      </c>
      <c r="G575" s="95">
        <f>'Orç. Pós Licitação'!G557</f>
        <v>0</v>
      </c>
      <c r="H575" s="95">
        <f>'Orç. Pós Licitação'!H557</f>
        <v>0</v>
      </c>
      <c r="I575" s="95">
        <f>'Orç. Pós Licitação'!I557</f>
        <v>0</v>
      </c>
      <c r="J575" s="96">
        <f>'BM 06'!L575</f>
        <v>0</v>
      </c>
      <c r="K575" s="97"/>
      <c r="L575" s="98">
        <f t="shared" si="103"/>
        <v>0</v>
      </c>
      <c r="M575" s="99">
        <f t="shared" si="104"/>
        <v>0</v>
      </c>
      <c r="N575" s="100">
        <f t="shared" si="105"/>
        <v>0</v>
      </c>
      <c r="O575" s="98">
        <f t="shared" si="106"/>
        <v>0</v>
      </c>
      <c r="P575" s="101">
        <f t="shared" si="107"/>
        <v>0</v>
      </c>
      <c r="Q575" s="102">
        <f t="shared" si="108"/>
        <v>0</v>
      </c>
    </row>
    <row r="576" spans="1:17" x14ac:dyDescent="0.2">
      <c r="A576" s="92" t="str">
        <f>Orçamento!A558</f>
        <v>18.16</v>
      </c>
      <c r="B576" s="39">
        <f>Orçamento!B558</f>
        <v>0</v>
      </c>
      <c r="C576" s="39">
        <f>Orçamento!C558</f>
        <v>0</v>
      </c>
      <c r="D576" s="93">
        <f>Orçamento!D558</f>
        <v>0</v>
      </c>
      <c r="E576" s="39">
        <f>Orçamento!E558</f>
        <v>0</v>
      </c>
      <c r="F576" s="94">
        <f>'Supressão-Acréscimo'!N576</f>
        <v>0</v>
      </c>
      <c r="G576" s="95">
        <f>'Orç. Pós Licitação'!G558</f>
        <v>0</v>
      </c>
      <c r="H576" s="95">
        <f>'Orç. Pós Licitação'!H558</f>
        <v>0</v>
      </c>
      <c r="I576" s="95">
        <f>'Orç. Pós Licitação'!I558</f>
        <v>0</v>
      </c>
      <c r="J576" s="96">
        <f>'BM 06'!L576</f>
        <v>0</v>
      </c>
      <c r="K576" s="97"/>
      <c r="L576" s="98">
        <f t="shared" si="103"/>
        <v>0</v>
      </c>
      <c r="M576" s="99">
        <f t="shared" si="104"/>
        <v>0</v>
      </c>
      <c r="N576" s="100">
        <f t="shared" si="105"/>
        <v>0</v>
      </c>
      <c r="O576" s="98">
        <f t="shared" si="106"/>
        <v>0</v>
      </c>
      <c r="P576" s="101">
        <f t="shared" si="107"/>
        <v>0</v>
      </c>
      <c r="Q576" s="102">
        <f t="shared" si="108"/>
        <v>0</v>
      </c>
    </row>
    <row r="577" spans="1:17" x14ac:dyDescent="0.2">
      <c r="A577" s="92" t="str">
        <f>Orçamento!A559</f>
        <v>18.17</v>
      </c>
      <c r="B577" s="39">
        <f>Orçamento!B559</f>
        <v>0</v>
      </c>
      <c r="C577" s="39">
        <f>Orçamento!C559</f>
        <v>0</v>
      </c>
      <c r="D577" s="93">
        <f>Orçamento!D559</f>
        <v>0</v>
      </c>
      <c r="E577" s="39">
        <f>Orçamento!E559</f>
        <v>0</v>
      </c>
      <c r="F577" s="94">
        <f>'Supressão-Acréscimo'!N577</f>
        <v>0</v>
      </c>
      <c r="G577" s="95">
        <f>'Orç. Pós Licitação'!G559</f>
        <v>0</v>
      </c>
      <c r="H577" s="95">
        <f>'Orç. Pós Licitação'!H559</f>
        <v>0</v>
      </c>
      <c r="I577" s="95">
        <f>'Orç. Pós Licitação'!I559</f>
        <v>0</v>
      </c>
      <c r="J577" s="96">
        <f>'BM 06'!L577</f>
        <v>0</v>
      </c>
      <c r="K577" s="97"/>
      <c r="L577" s="98">
        <f t="shared" si="103"/>
        <v>0</v>
      </c>
      <c r="M577" s="99">
        <f t="shared" si="104"/>
        <v>0</v>
      </c>
      <c r="N577" s="100">
        <f t="shared" si="105"/>
        <v>0</v>
      </c>
      <c r="O577" s="98">
        <f t="shared" si="106"/>
        <v>0</v>
      </c>
      <c r="P577" s="101">
        <f t="shared" si="107"/>
        <v>0</v>
      </c>
      <c r="Q577" s="102">
        <f t="shared" si="108"/>
        <v>0</v>
      </c>
    </row>
    <row r="578" spans="1:17" x14ac:dyDescent="0.2">
      <c r="A578" s="92" t="str">
        <f>Orçamento!A560</f>
        <v>18.18</v>
      </c>
      <c r="B578" s="39">
        <f>Orçamento!B560</f>
        <v>0</v>
      </c>
      <c r="C578" s="39">
        <f>Orçamento!C560</f>
        <v>0</v>
      </c>
      <c r="D578" s="93">
        <f>Orçamento!D560</f>
        <v>0</v>
      </c>
      <c r="E578" s="39">
        <f>Orçamento!E560</f>
        <v>0</v>
      </c>
      <c r="F578" s="94">
        <f>'Supressão-Acréscimo'!N578</f>
        <v>0</v>
      </c>
      <c r="G578" s="95">
        <f>'Orç. Pós Licitação'!G560</f>
        <v>0</v>
      </c>
      <c r="H578" s="95">
        <f>'Orç. Pós Licitação'!H560</f>
        <v>0</v>
      </c>
      <c r="I578" s="95">
        <f>'Orç. Pós Licitação'!I560</f>
        <v>0</v>
      </c>
      <c r="J578" s="96">
        <f>'BM 06'!L578</f>
        <v>0</v>
      </c>
      <c r="K578" s="97"/>
      <c r="L578" s="98">
        <f t="shared" si="103"/>
        <v>0</v>
      </c>
      <c r="M578" s="99">
        <f t="shared" si="104"/>
        <v>0</v>
      </c>
      <c r="N578" s="100">
        <f t="shared" si="105"/>
        <v>0</v>
      </c>
      <c r="O578" s="98">
        <f t="shared" si="106"/>
        <v>0</v>
      </c>
      <c r="P578" s="101">
        <f t="shared" si="107"/>
        <v>0</v>
      </c>
      <c r="Q578" s="102">
        <f t="shared" si="108"/>
        <v>0</v>
      </c>
    </row>
    <row r="579" spans="1:17" x14ac:dyDescent="0.2">
      <c r="A579" s="92" t="str">
        <f>Orçamento!A561</f>
        <v>18.19</v>
      </c>
      <c r="B579" s="39">
        <f>Orçamento!B561</f>
        <v>0</v>
      </c>
      <c r="C579" s="39">
        <f>Orçamento!C561</f>
        <v>0</v>
      </c>
      <c r="D579" s="93">
        <f>Orçamento!D561</f>
        <v>0</v>
      </c>
      <c r="E579" s="39">
        <f>Orçamento!E561</f>
        <v>0</v>
      </c>
      <c r="F579" s="94">
        <f>'Supressão-Acréscimo'!N579</f>
        <v>0</v>
      </c>
      <c r="G579" s="95">
        <f>'Orç. Pós Licitação'!G561</f>
        <v>0</v>
      </c>
      <c r="H579" s="95">
        <f>'Orç. Pós Licitação'!H561</f>
        <v>0</v>
      </c>
      <c r="I579" s="95">
        <f>'Orç. Pós Licitação'!I561</f>
        <v>0</v>
      </c>
      <c r="J579" s="96">
        <f>'BM 06'!L579</f>
        <v>0</v>
      </c>
      <c r="K579" s="97"/>
      <c r="L579" s="98">
        <f t="shared" si="103"/>
        <v>0</v>
      </c>
      <c r="M579" s="99">
        <f t="shared" si="104"/>
        <v>0</v>
      </c>
      <c r="N579" s="100">
        <f t="shared" si="105"/>
        <v>0</v>
      </c>
      <c r="O579" s="98">
        <f t="shared" si="106"/>
        <v>0</v>
      </c>
      <c r="P579" s="101">
        <f t="shared" si="107"/>
        <v>0</v>
      </c>
      <c r="Q579" s="102">
        <f t="shared" si="108"/>
        <v>0</v>
      </c>
    </row>
    <row r="580" spans="1:17" x14ac:dyDescent="0.2">
      <c r="A580" s="92" t="str">
        <f>Orçamento!A562</f>
        <v>18.20</v>
      </c>
      <c r="B580" s="39">
        <f>Orçamento!B562</f>
        <v>0</v>
      </c>
      <c r="C580" s="39">
        <f>Orçamento!C562</f>
        <v>0</v>
      </c>
      <c r="D580" s="93">
        <f>Orçamento!D562</f>
        <v>0</v>
      </c>
      <c r="E580" s="39">
        <f>Orçamento!E562</f>
        <v>0</v>
      </c>
      <c r="F580" s="94">
        <f>'Supressão-Acréscimo'!N580</f>
        <v>0</v>
      </c>
      <c r="G580" s="95">
        <f>'Orç. Pós Licitação'!G562</f>
        <v>0</v>
      </c>
      <c r="H580" s="95">
        <f>'Orç. Pós Licitação'!H562</f>
        <v>0</v>
      </c>
      <c r="I580" s="95">
        <f>'Orç. Pós Licitação'!I562</f>
        <v>0</v>
      </c>
      <c r="J580" s="96">
        <f>'BM 06'!L580</f>
        <v>0</v>
      </c>
      <c r="K580" s="97"/>
      <c r="L580" s="98">
        <f t="shared" si="103"/>
        <v>0</v>
      </c>
      <c r="M580" s="99">
        <f t="shared" si="104"/>
        <v>0</v>
      </c>
      <c r="N580" s="100">
        <f t="shared" si="105"/>
        <v>0</v>
      </c>
      <c r="O580" s="98">
        <f t="shared" si="106"/>
        <v>0</v>
      </c>
      <c r="P580" s="101">
        <f t="shared" si="107"/>
        <v>0</v>
      </c>
      <c r="Q580" s="102">
        <f t="shared" si="108"/>
        <v>0</v>
      </c>
    </row>
    <row r="581" spans="1:17" x14ac:dyDescent="0.2">
      <c r="A581" s="92" t="str">
        <f>Orçamento!A563</f>
        <v>18.21</v>
      </c>
      <c r="B581" s="39">
        <f>Orçamento!B563</f>
        <v>0</v>
      </c>
      <c r="C581" s="39">
        <f>Orçamento!C563</f>
        <v>0</v>
      </c>
      <c r="D581" s="93">
        <f>Orçamento!D563</f>
        <v>0</v>
      </c>
      <c r="E581" s="39">
        <f>Orçamento!E563</f>
        <v>0</v>
      </c>
      <c r="F581" s="94">
        <f>'Supressão-Acréscimo'!N581</f>
        <v>0</v>
      </c>
      <c r="G581" s="95">
        <f>'Orç. Pós Licitação'!G563</f>
        <v>0</v>
      </c>
      <c r="H581" s="95">
        <f>'Orç. Pós Licitação'!H563</f>
        <v>0</v>
      </c>
      <c r="I581" s="95">
        <f>'Orç. Pós Licitação'!I563</f>
        <v>0</v>
      </c>
      <c r="J581" s="96">
        <f>'BM 06'!L581</f>
        <v>0</v>
      </c>
      <c r="K581" s="97"/>
      <c r="L581" s="98">
        <f t="shared" si="103"/>
        <v>0</v>
      </c>
      <c r="M581" s="99">
        <f t="shared" si="104"/>
        <v>0</v>
      </c>
      <c r="N581" s="100">
        <f t="shared" si="105"/>
        <v>0</v>
      </c>
      <c r="O581" s="98">
        <f t="shared" si="106"/>
        <v>0</v>
      </c>
      <c r="P581" s="101">
        <f t="shared" si="107"/>
        <v>0</v>
      </c>
      <c r="Q581" s="102">
        <f t="shared" si="108"/>
        <v>0</v>
      </c>
    </row>
    <row r="582" spans="1:17" x14ac:dyDescent="0.2">
      <c r="A582" s="92" t="str">
        <f>Orçamento!A564</f>
        <v>18.22</v>
      </c>
      <c r="B582" s="39">
        <f>Orçamento!B564</f>
        <v>0</v>
      </c>
      <c r="C582" s="39">
        <f>Orçamento!C564</f>
        <v>0</v>
      </c>
      <c r="D582" s="93">
        <f>Orçamento!D564</f>
        <v>0</v>
      </c>
      <c r="E582" s="39">
        <f>Orçamento!E564</f>
        <v>0</v>
      </c>
      <c r="F582" s="94">
        <f>'Supressão-Acréscimo'!N582</f>
        <v>0</v>
      </c>
      <c r="G582" s="95">
        <f>'Orç. Pós Licitação'!G564</f>
        <v>0</v>
      </c>
      <c r="H582" s="95">
        <f>'Orç. Pós Licitação'!H564</f>
        <v>0</v>
      </c>
      <c r="I582" s="95">
        <f>'Orç. Pós Licitação'!I564</f>
        <v>0</v>
      </c>
      <c r="J582" s="96">
        <f>'BM 06'!L582</f>
        <v>0</v>
      </c>
      <c r="K582" s="97"/>
      <c r="L582" s="98">
        <f t="shared" si="103"/>
        <v>0</v>
      </c>
      <c r="M582" s="99">
        <f t="shared" si="104"/>
        <v>0</v>
      </c>
      <c r="N582" s="100">
        <f t="shared" si="105"/>
        <v>0</v>
      </c>
      <c r="O582" s="98">
        <f t="shared" si="106"/>
        <v>0</v>
      </c>
      <c r="P582" s="101">
        <f t="shared" si="107"/>
        <v>0</v>
      </c>
      <c r="Q582" s="102">
        <f t="shared" si="108"/>
        <v>0</v>
      </c>
    </row>
    <row r="583" spans="1:17" x14ac:dyDescent="0.2">
      <c r="A583" s="92" t="str">
        <f>Orçamento!A565</f>
        <v>18.23</v>
      </c>
      <c r="B583" s="39">
        <f>Orçamento!B565</f>
        <v>0</v>
      </c>
      <c r="C583" s="39">
        <f>Orçamento!C565</f>
        <v>0</v>
      </c>
      <c r="D583" s="93">
        <f>Orçamento!D565</f>
        <v>0</v>
      </c>
      <c r="E583" s="39">
        <f>Orçamento!E565</f>
        <v>0</v>
      </c>
      <c r="F583" s="94">
        <f>'Supressão-Acréscimo'!N583</f>
        <v>0</v>
      </c>
      <c r="G583" s="95">
        <f>'Orç. Pós Licitação'!G565</f>
        <v>0</v>
      </c>
      <c r="H583" s="95">
        <f>'Orç. Pós Licitação'!H565</f>
        <v>0</v>
      </c>
      <c r="I583" s="95">
        <f>'Orç. Pós Licitação'!I565</f>
        <v>0</v>
      </c>
      <c r="J583" s="96">
        <f>'BM 06'!L583</f>
        <v>0</v>
      </c>
      <c r="K583" s="97"/>
      <c r="L583" s="98">
        <f t="shared" si="103"/>
        <v>0</v>
      </c>
      <c r="M583" s="99">
        <f t="shared" si="104"/>
        <v>0</v>
      </c>
      <c r="N583" s="100">
        <f t="shared" si="105"/>
        <v>0</v>
      </c>
      <c r="O583" s="98">
        <f t="shared" si="106"/>
        <v>0</v>
      </c>
      <c r="P583" s="101">
        <f t="shared" si="107"/>
        <v>0</v>
      </c>
      <c r="Q583" s="102">
        <f t="shared" si="108"/>
        <v>0</v>
      </c>
    </row>
    <row r="584" spans="1:17" x14ac:dyDescent="0.2">
      <c r="A584" s="92" t="str">
        <f>Orçamento!A566</f>
        <v>18.24</v>
      </c>
      <c r="B584" s="39">
        <f>Orçamento!B566</f>
        <v>0</v>
      </c>
      <c r="C584" s="39">
        <f>Orçamento!C566</f>
        <v>0</v>
      </c>
      <c r="D584" s="93">
        <f>Orçamento!D566</f>
        <v>0</v>
      </c>
      <c r="E584" s="39">
        <f>Orçamento!E566</f>
        <v>0</v>
      </c>
      <c r="F584" s="94">
        <f>'Supressão-Acréscimo'!N584</f>
        <v>0</v>
      </c>
      <c r="G584" s="95">
        <f>'Orç. Pós Licitação'!G566</f>
        <v>0</v>
      </c>
      <c r="H584" s="95">
        <f>'Orç. Pós Licitação'!H566</f>
        <v>0</v>
      </c>
      <c r="I584" s="95">
        <f>'Orç. Pós Licitação'!I566</f>
        <v>0</v>
      </c>
      <c r="J584" s="96">
        <f>'BM 06'!L584</f>
        <v>0</v>
      </c>
      <c r="K584" s="97"/>
      <c r="L584" s="98">
        <f t="shared" si="103"/>
        <v>0</v>
      </c>
      <c r="M584" s="99">
        <f t="shared" si="104"/>
        <v>0</v>
      </c>
      <c r="N584" s="100">
        <f t="shared" si="105"/>
        <v>0</v>
      </c>
      <c r="O584" s="98">
        <f t="shared" si="106"/>
        <v>0</v>
      </c>
      <c r="P584" s="101">
        <f t="shared" si="107"/>
        <v>0</v>
      </c>
      <c r="Q584" s="102">
        <f t="shared" si="108"/>
        <v>0</v>
      </c>
    </row>
    <row r="585" spans="1:17" x14ac:dyDescent="0.2">
      <c r="A585" s="92" t="str">
        <f>Orçamento!A567</f>
        <v>18.25</v>
      </c>
      <c r="B585" s="39">
        <f>Orçamento!B567</f>
        <v>0</v>
      </c>
      <c r="C585" s="39">
        <f>Orçamento!C567</f>
        <v>0</v>
      </c>
      <c r="D585" s="93">
        <f>Orçamento!D567</f>
        <v>0</v>
      </c>
      <c r="E585" s="39">
        <f>Orçamento!E567</f>
        <v>0</v>
      </c>
      <c r="F585" s="94">
        <f>'Supressão-Acréscimo'!N585</f>
        <v>0</v>
      </c>
      <c r="G585" s="95">
        <f>'Orç. Pós Licitação'!G567</f>
        <v>0</v>
      </c>
      <c r="H585" s="95">
        <f>'Orç. Pós Licitação'!H567</f>
        <v>0</v>
      </c>
      <c r="I585" s="95">
        <f>'Orç. Pós Licitação'!I567</f>
        <v>0</v>
      </c>
      <c r="J585" s="96">
        <f>'BM 06'!L585</f>
        <v>0</v>
      </c>
      <c r="K585" s="97"/>
      <c r="L585" s="98">
        <f t="shared" si="103"/>
        <v>0</v>
      </c>
      <c r="M585" s="99">
        <f t="shared" si="104"/>
        <v>0</v>
      </c>
      <c r="N585" s="100">
        <f t="shared" si="105"/>
        <v>0</v>
      </c>
      <c r="O585" s="98">
        <f t="shared" si="106"/>
        <v>0</v>
      </c>
      <c r="P585" s="101">
        <f t="shared" si="107"/>
        <v>0</v>
      </c>
      <c r="Q585" s="102">
        <f t="shared" si="108"/>
        <v>0</v>
      </c>
    </row>
    <row r="586" spans="1:17" x14ac:dyDescent="0.2">
      <c r="A586" s="92" t="str">
        <f>Orçamento!A568</f>
        <v>18.26</v>
      </c>
      <c r="B586" s="39">
        <f>Orçamento!B568</f>
        <v>0</v>
      </c>
      <c r="C586" s="39">
        <f>Orçamento!C568</f>
        <v>0</v>
      </c>
      <c r="D586" s="93">
        <f>Orçamento!D568</f>
        <v>0</v>
      </c>
      <c r="E586" s="39">
        <f>Orçamento!E568</f>
        <v>0</v>
      </c>
      <c r="F586" s="94">
        <f>'Supressão-Acréscimo'!N586</f>
        <v>0</v>
      </c>
      <c r="G586" s="95">
        <f>'Orç. Pós Licitação'!G568</f>
        <v>0</v>
      </c>
      <c r="H586" s="95">
        <f>'Orç. Pós Licitação'!H568</f>
        <v>0</v>
      </c>
      <c r="I586" s="95">
        <f>'Orç. Pós Licitação'!I568</f>
        <v>0</v>
      </c>
      <c r="J586" s="96">
        <f>'BM 06'!L586</f>
        <v>0</v>
      </c>
      <c r="K586" s="97"/>
      <c r="L586" s="98">
        <f t="shared" si="103"/>
        <v>0</v>
      </c>
      <c r="M586" s="99">
        <f t="shared" si="104"/>
        <v>0</v>
      </c>
      <c r="N586" s="100">
        <f t="shared" si="105"/>
        <v>0</v>
      </c>
      <c r="O586" s="98">
        <f t="shared" si="106"/>
        <v>0</v>
      </c>
      <c r="P586" s="101">
        <f t="shared" si="107"/>
        <v>0</v>
      </c>
      <c r="Q586" s="102">
        <f t="shared" si="108"/>
        <v>0</v>
      </c>
    </row>
    <row r="587" spans="1:17" x14ac:dyDescent="0.2">
      <c r="A587" s="92" t="str">
        <f>Orçamento!A569</f>
        <v>18.27</v>
      </c>
      <c r="B587" s="39">
        <f>Orçamento!B569</f>
        <v>0</v>
      </c>
      <c r="C587" s="39">
        <f>Orçamento!C569</f>
        <v>0</v>
      </c>
      <c r="D587" s="93">
        <f>Orçamento!D569</f>
        <v>0</v>
      </c>
      <c r="E587" s="39">
        <f>Orçamento!E569</f>
        <v>0</v>
      </c>
      <c r="F587" s="94">
        <f>'Supressão-Acréscimo'!N587</f>
        <v>0</v>
      </c>
      <c r="G587" s="95">
        <f>'Orç. Pós Licitação'!G569</f>
        <v>0</v>
      </c>
      <c r="H587" s="95">
        <f>'Orç. Pós Licitação'!H569</f>
        <v>0</v>
      </c>
      <c r="I587" s="95">
        <f>'Orç. Pós Licitação'!I569</f>
        <v>0</v>
      </c>
      <c r="J587" s="96">
        <f>'BM 06'!L587</f>
        <v>0</v>
      </c>
      <c r="K587" s="97"/>
      <c r="L587" s="98">
        <f t="shared" si="103"/>
        <v>0</v>
      </c>
      <c r="M587" s="99">
        <f t="shared" si="104"/>
        <v>0</v>
      </c>
      <c r="N587" s="100">
        <f t="shared" si="105"/>
        <v>0</v>
      </c>
      <c r="O587" s="98">
        <f t="shared" si="106"/>
        <v>0</v>
      </c>
      <c r="P587" s="101">
        <f t="shared" si="107"/>
        <v>0</v>
      </c>
      <c r="Q587" s="102">
        <f t="shared" si="108"/>
        <v>0</v>
      </c>
    </row>
    <row r="588" spans="1:17" x14ac:dyDescent="0.2">
      <c r="A588" s="92" t="str">
        <f>Orçamento!A570</f>
        <v>18.28</v>
      </c>
      <c r="B588" s="39">
        <f>Orçamento!B570</f>
        <v>0</v>
      </c>
      <c r="C588" s="39">
        <f>Orçamento!C570</f>
        <v>0</v>
      </c>
      <c r="D588" s="93">
        <f>Orçamento!D570</f>
        <v>0</v>
      </c>
      <c r="E588" s="39">
        <f>Orçamento!E570</f>
        <v>0</v>
      </c>
      <c r="F588" s="94">
        <f>'Supressão-Acréscimo'!N588</f>
        <v>0</v>
      </c>
      <c r="G588" s="95">
        <f>'Orç. Pós Licitação'!G570</f>
        <v>0</v>
      </c>
      <c r="H588" s="95">
        <f>'Orç. Pós Licitação'!H570</f>
        <v>0</v>
      </c>
      <c r="I588" s="95">
        <f>'Orç. Pós Licitação'!I570</f>
        <v>0</v>
      </c>
      <c r="J588" s="96">
        <f>'BM 06'!L588</f>
        <v>0</v>
      </c>
      <c r="K588" s="97"/>
      <c r="L588" s="98">
        <f t="shared" si="103"/>
        <v>0</v>
      </c>
      <c r="M588" s="99">
        <f t="shared" si="104"/>
        <v>0</v>
      </c>
      <c r="N588" s="100">
        <f t="shared" si="105"/>
        <v>0</v>
      </c>
      <c r="O588" s="98">
        <f t="shared" si="106"/>
        <v>0</v>
      </c>
      <c r="P588" s="101">
        <f t="shared" si="107"/>
        <v>0</v>
      </c>
      <c r="Q588" s="102">
        <f t="shared" si="108"/>
        <v>0</v>
      </c>
    </row>
    <row r="589" spans="1:17" x14ac:dyDescent="0.2">
      <c r="A589" s="92" t="str">
        <f>Orçamento!A571</f>
        <v>18.29</v>
      </c>
      <c r="B589" s="39">
        <f>Orçamento!B571</f>
        <v>0</v>
      </c>
      <c r="C589" s="39">
        <f>Orçamento!C571</f>
        <v>0</v>
      </c>
      <c r="D589" s="93">
        <f>Orçamento!D571</f>
        <v>0</v>
      </c>
      <c r="E589" s="39">
        <f>Orçamento!E571</f>
        <v>0</v>
      </c>
      <c r="F589" s="94">
        <f>'Supressão-Acréscimo'!N589</f>
        <v>0</v>
      </c>
      <c r="G589" s="95">
        <f>'Orç. Pós Licitação'!G571</f>
        <v>0</v>
      </c>
      <c r="H589" s="95">
        <f>'Orç. Pós Licitação'!H571</f>
        <v>0</v>
      </c>
      <c r="I589" s="95">
        <f>'Orç. Pós Licitação'!I571</f>
        <v>0</v>
      </c>
      <c r="J589" s="96">
        <f>'BM 06'!L589</f>
        <v>0</v>
      </c>
      <c r="K589" s="97"/>
      <c r="L589" s="98">
        <f t="shared" si="103"/>
        <v>0</v>
      </c>
      <c r="M589" s="99">
        <f t="shared" si="104"/>
        <v>0</v>
      </c>
      <c r="N589" s="100">
        <f t="shared" si="105"/>
        <v>0</v>
      </c>
      <c r="O589" s="98">
        <f t="shared" si="106"/>
        <v>0</v>
      </c>
      <c r="P589" s="101">
        <f t="shared" si="107"/>
        <v>0</v>
      </c>
      <c r="Q589" s="102">
        <f t="shared" si="108"/>
        <v>0</v>
      </c>
    </row>
    <row r="590" spans="1:17" x14ac:dyDescent="0.2">
      <c r="A590" s="92" t="str">
        <f>Orçamento!A572</f>
        <v>18.30</v>
      </c>
      <c r="B590" s="39">
        <f>Orçamento!B572</f>
        <v>0</v>
      </c>
      <c r="C590" s="39">
        <f>Orçamento!C572</f>
        <v>0</v>
      </c>
      <c r="D590" s="93">
        <f>Orçamento!D572</f>
        <v>0</v>
      </c>
      <c r="E590" s="39">
        <f>Orçamento!E572</f>
        <v>0</v>
      </c>
      <c r="F590" s="94">
        <f>'Supressão-Acréscimo'!N590</f>
        <v>0</v>
      </c>
      <c r="G590" s="95">
        <f>'Orç. Pós Licitação'!G572</f>
        <v>0</v>
      </c>
      <c r="H590" s="95">
        <f>'Orç. Pós Licitação'!H572</f>
        <v>0</v>
      </c>
      <c r="I590" s="95">
        <f>'Orç. Pós Licitação'!I572</f>
        <v>0</v>
      </c>
      <c r="J590" s="96">
        <f>'BM 06'!L590</f>
        <v>0</v>
      </c>
      <c r="K590" s="97"/>
      <c r="L590" s="98">
        <f t="shared" si="103"/>
        <v>0</v>
      </c>
      <c r="M590" s="99">
        <f t="shared" si="104"/>
        <v>0</v>
      </c>
      <c r="N590" s="100">
        <f t="shared" si="105"/>
        <v>0</v>
      </c>
      <c r="O590" s="98">
        <f t="shared" si="106"/>
        <v>0</v>
      </c>
      <c r="P590" s="101">
        <f t="shared" si="107"/>
        <v>0</v>
      </c>
      <c r="Q590" s="102">
        <f t="shared" si="108"/>
        <v>0</v>
      </c>
    </row>
    <row r="591" spans="1:17" s="2" customFormat="1" ht="15.75" x14ac:dyDescent="0.25">
      <c r="A591" s="449"/>
      <c r="B591" s="434"/>
      <c r="C591" s="434"/>
      <c r="D591" s="435"/>
      <c r="E591" s="430" t="s">
        <v>1116</v>
      </c>
      <c r="F591" s="434"/>
      <c r="G591" s="434"/>
      <c r="H591" s="436"/>
      <c r="I591" s="437">
        <f>SUM(I561:I590)</f>
        <v>12123.480000000001</v>
      </c>
      <c r="J591" s="438"/>
      <c r="K591" s="438"/>
      <c r="L591" s="438"/>
      <c r="M591" s="437">
        <f>SUM(M561:M590)</f>
        <v>0</v>
      </c>
      <c r="N591" s="437">
        <f>SUM(N561:N590)</f>
        <v>0</v>
      </c>
      <c r="O591" s="437">
        <f>SUM(O561:O590)</f>
        <v>0</v>
      </c>
      <c r="P591" s="439"/>
      <c r="Q591" s="450">
        <f>SUM(Q561:Q590)</f>
        <v>12123.480000000001</v>
      </c>
    </row>
    <row r="592" spans="1:17" s="3" customFormat="1" ht="15.75" x14ac:dyDescent="0.25">
      <c r="A592" s="451" t="str">
        <f>Orçamento!A573</f>
        <v>19.0</v>
      </c>
      <c r="B592" s="427"/>
      <c r="C592" s="427"/>
      <c r="D592" s="428" t="str">
        <f>Orçamento!D573</f>
        <v>META 19</v>
      </c>
      <c r="E592" s="427"/>
      <c r="F592" s="427"/>
      <c r="G592" s="429"/>
      <c r="H592" s="430"/>
      <c r="I592" s="430"/>
      <c r="J592" s="431"/>
      <c r="K592" s="431"/>
      <c r="L592" s="431"/>
      <c r="M592" s="432"/>
      <c r="N592" s="433" t="e">
        <f>N623/I623</f>
        <v>#DIV/0!</v>
      </c>
      <c r="O592" s="433" t="e">
        <f>O623/I623</f>
        <v>#DIV/0!</v>
      </c>
      <c r="P592" s="433"/>
      <c r="Q592" s="452" t="e">
        <f>Q623/I623</f>
        <v>#DIV/0!</v>
      </c>
    </row>
    <row r="593" spans="1:17" x14ac:dyDescent="0.2">
      <c r="A593" s="92" t="str">
        <f>Orçamento!A574</f>
        <v>19.1</v>
      </c>
      <c r="B593" s="39" t="str">
        <f>Orçamento!B574</f>
        <v>Sinapi</v>
      </c>
      <c r="C593" s="39">
        <f>Orçamento!C574</f>
        <v>0</v>
      </c>
      <c r="D593" s="93">
        <f>Orçamento!D574</f>
        <v>0</v>
      </c>
      <c r="E593" s="39">
        <f>Orçamento!E574</f>
        <v>0</v>
      </c>
      <c r="F593" s="94">
        <f>'Supressão-Acréscimo'!N593</f>
        <v>0</v>
      </c>
      <c r="G593" s="95">
        <f>'Orç. Pós Licitação'!G574</f>
        <v>0</v>
      </c>
      <c r="H593" s="95">
        <f>'Orç. Pós Licitação'!H574</f>
        <v>0</v>
      </c>
      <c r="I593" s="95">
        <f>'Orç. Pós Licitação'!I574</f>
        <v>0</v>
      </c>
      <c r="J593" s="96">
        <f>'BM 06'!L593</f>
        <v>0</v>
      </c>
      <c r="K593" s="97"/>
      <c r="L593" s="98">
        <f>J593+K593</f>
        <v>0</v>
      </c>
      <c r="M593" s="99">
        <f>ROUND(H593*J593,2)</f>
        <v>0</v>
      </c>
      <c r="N593" s="100">
        <f>ROUND(H593*K593,2)</f>
        <v>0</v>
      </c>
      <c r="O593" s="98">
        <f>ROUND(H593*L593,2)</f>
        <v>0</v>
      </c>
      <c r="P593" s="101">
        <f>F593-L593</f>
        <v>0</v>
      </c>
      <c r="Q593" s="102">
        <f>I593-O593</f>
        <v>0</v>
      </c>
    </row>
    <row r="594" spans="1:17" x14ac:dyDescent="0.2">
      <c r="A594" s="92" t="str">
        <f>Orçamento!A575</f>
        <v>19.2</v>
      </c>
      <c r="B594" s="39" t="str">
        <f>Orçamento!B575</f>
        <v>Sinapi</v>
      </c>
      <c r="C594" s="39">
        <f>Orçamento!C575</f>
        <v>0</v>
      </c>
      <c r="D594" s="93">
        <f>Orçamento!D575</f>
        <v>0</v>
      </c>
      <c r="E594" s="39">
        <f>Orçamento!E575</f>
        <v>0</v>
      </c>
      <c r="F594" s="94">
        <f>'Supressão-Acréscimo'!N594</f>
        <v>0</v>
      </c>
      <c r="G594" s="95">
        <f>'Orç. Pós Licitação'!G575</f>
        <v>0</v>
      </c>
      <c r="H594" s="95">
        <f>'Orç. Pós Licitação'!H575</f>
        <v>0</v>
      </c>
      <c r="I594" s="95">
        <f>'Orç. Pós Licitação'!I575</f>
        <v>0</v>
      </c>
      <c r="J594" s="96">
        <f>'BM 06'!L594</f>
        <v>0</v>
      </c>
      <c r="K594" s="97"/>
      <c r="L594" s="98">
        <f t="shared" ref="L594:L622" si="109">J594+K594</f>
        <v>0</v>
      </c>
      <c r="M594" s="99">
        <f t="shared" ref="M594:M622" si="110">ROUND(H594*J594,2)</f>
        <v>0</v>
      </c>
      <c r="N594" s="100">
        <f t="shared" ref="N594:N622" si="111">ROUND(H594*K594,2)</f>
        <v>0</v>
      </c>
      <c r="O594" s="98">
        <f t="shared" ref="O594:O622" si="112">ROUND(H594*L594,2)</f>
        <v>0</v>
      </c>
      <c r="P594" s="101">
        <f t="shared" ref="P594:P622" si="113">F594-L594</f>
        <v>0</v>
      </c>
      <c r="Q594" s="102">
        <f t="shared" ref="Q594:Q622" si="114">I594-O594</f>
        <v>0</v>
      </c>
    </row>
    <row r="595" spans="1:17" x14ac:dyDescent="0.2">
      <c r="A595" s="92" t="str">
        <f>Orçamento!A576</f>
        <v>19.3</v>
      </c>
      <c r="B595" s="39" t="str">
        <f>Orçamento!B576</f>
        <v>Sinapi</v>
      </c>
      <c r="C595" s="39">
        <f>Orçamento!C576</f>
        <v>0</v>
      </c>
      <c r="D595" s="93">
        <f>Orçamento!D576</f>
        <v>0</v>
      </c>
      <c r="E595" s="39">
        <f>Orçamento!E576</f>
        <v>0</v>
      </c>
      <c r="F595" s="94">
        <f>'Supressão-Acréscimo'!N595</f>
        <v>0</v>
      </c>
      <c r="G595" s="95">
        <f>'Orç. Pós Licitação'!G576</f>
        <v>0</v>
      </c>
      <c r="H595" s="95">
        <f>'Orç. Pós Licitação'!H576</f>
        <v>0</v>
      </c>
      <c r="I595" s="95">
        <f>'Orç. Pós Licitação'!I576</f>
        <v>0</v>
      </c>
      <c r="J595" s="96">
        <f>'BM 06'!L595</f>
        <v>0</v>
      </c>
      <c r="K595" s="97"/>
      <c r="L595" s="98">
        <f t="shared" si="109"/>
        <v>0</v>
      </c>
      <c r="M595" s="99">
        <f t="shared" si="110"/>
        <v>0</v>
      </c>
      <c r="N595" s="100">
        <f t="shared" si="111"/>
        <v>0</v>
      </c>
      <c r="O595" s="98">
        <f t="shared" si="112"/>
        <v>0</v>
      </c>
      <c r="P595" s="101">
        <f t="shared" si="113"/>
        <v>0</v>
      </c>
      <c r="Q595" s="102">
        <f t="shared" si="114"/>
        <v>0</v>
      </c>
    </row>
    <row r="596" spans="1:17" x14ac:dyDescent="0.2">
      <c r="A596" s="92" t="str">
        <f>Orçamento!A577</f>
        <v>19.4</v>
      </c>
      <c r="B596" s="39" t="str">
        <f>Orçamento!B577</f>
        <v>Sinapi</v>
      </c>
      <c r="C596" s="39">
        <f>Orçamento!C577</f>
        <v>0</v>
      </c>
      <c r="D596" s="93">
        <f>Orçamento!D577</f>
        <v>0</v>
      </c>
      <c r="E596" s="39">
        <f>Orçamento!E577</f>
        <v>0</v>
      </c>
      <c r="F596" s="94">
        <f>'Supressão-Acréscimo'!N596</f>
        <v>0</v>
      </c>
      <c r="G596" s="95">
        <f>'Orç. Pós Licitação'!G577</f>
        <v>0</v>
      </c>
      <c r="H596" s="95">
        <f>'Orç. Pós Licitação'!H577</f>
        <v>0</v>
      </c>
      <c r="I596" s="95">
        <f>'Orç. Pós Licitação'!I577</f>
        <v>0</v>
      </c>
      <c r="J596" s="96">
        <f>'BM 06'!L596</f>
        <v>0</v>
      </c>
      <c r="K596" s="97"/>
      <c r="L596" s="98">
        <f t="shared" si="109"/>
        <v>0</v>
      </c>
      <c r="M596" s="99">
        <f t="shared" si="110"/>
        <v>0</v>
      </c>
      <c r="N596" s="100">
        <f t="shared" si="111"/>
        <v>0</v>
      </c>
      <c r="O596" s="98">
        <f t="shared" si="112"/>
        <v>0</v>
      </c>
      <c r="P596" s="101">
        <f t="shared" si="113"/>
        <v>0</v>
      </c>
      <c r="Q596" s="102">
        <f t="shared" si="114"/>
        <v>0</v>
      </c>
    </row>
    <row r="597" spans="1:17" x14ac:dyDescent="0.2">
      <c r="A597" s="92" t="str">
        <f>Orçamento!A578</f>
        <v>19.5</v>
      </c>
      <c r="B597" s="39" t="str">
        <f>Orçamento!B578</f>
        <v>Sinapi</v>
      </c>
      <c r="C597" s="39">
        <f>Orçamento!C578</f>
        <v>0</v>
      </c>
      <c r="D597" s="93">
        <f>Orçamento!D578</f>
        <v>0</v>
      </c>
      <c r="E597" s="39">
        <f>Orçamento!E578</f>
        <v>0</v>
      </c>
      <c r="F597" s="94">
        <f>'Supressão-Acréscimo'!N597</f>
        <v>0</v>
      </c>
      <c r="G597" s="95">
        <f>'Orç. Pós Licitação'!G578</f>
        <v>0</v>
      </c>
      <c r="H597" s="95">
        <f>'Orç. Pós Licitação'!H578</f>
        <v>0</v>
      </c>
      <c r="I597" s="95">
        <f>'Orç. Pós Licitação'!I578</f>
        <v>0</v>
      </c>
      <c r="J597" s="96">
        <f>'BM 06'!L597</f>
        <v>0</v>
      </c>
      <c r="K597" s="97"/>
      <c r="L597" s="98">
        <f t="shared" si="109"/>
        <v>0</v>
      </c>
      <c r="M597" s="99">
        <f t="shared" si="110"/>
        <v>0</v>
      </c>
      <c r="N597" s="100">
        <f t="shared" si="111"/>
        <v>0</v>
      </c>
      <c r="O597" s="98">
        <f t="shared" si="112"/>
        <v>0</v>
      </c>
      <c r="P597" s="101">
        <f t="shared" si="113"/>
        <v>0</v>
      </c>
      <c r="Q597" s="102">
        <f t="shared" si="114"/>
        <v>0</v>
      </c>
    </row>
    <row r="598" spans="1:17" x14ac:dyDescent="0.2">
      <c r="A598" s="92" t="str">
        <f>Orçamento!A579</f>
        <v>19.6</v>
      </c>
      <c r="B598" s="39" t="str">
        <f>Orçamento!B579</f>
        <v>Sinapi</v>
      </c>
      <c r="C598" s="39">
        <f>Orçamento!C579</f>
        <v>0</v>
      </c>
      <c r="D598" s="93">
        <f>Orçamento!D579</f>
        <v>0</v>
      </c>
      <c r="E598" s="39">
        <f>Orçamento!E579</f>
        <v>0</v>
      </c>
      <c r="F598" s="94">
        <f>'Supressão-Acréscimo'!N598</f>
        <v>0</v>
      </c>
      <c r="G598" s="95">
        <f>'Orç. Pós Licitação'!G579</f>
        <v>0</v>
      </c>
      <c r="H598" s="95">
        <f>'Orç. Pós Licitação'!H579</f>
        <v>0</v>
      </c>
      <c r="I598" s="95">
        <f>'Orç. Pós Licitação'!I579</f>
        <v>0</v>
      </c>
      <c r="J598" s="96">
        <f>'BM 06'!L598</f>
        <v>0</v>
      </c>
      <c r="K598" s="97"/>
      <c r="L598" s="98">
        <f t="shared" si="109"/>
        <v>0</v>
      </c>
      <c r="M598" s="99">
        <f t="shared" si="110"/>
        <v>0</v>
      </c>
      <c r="N598" s="100">
        <f t="shared" si="111"/>
        <v>0</v>
      </c>
      <c r="O598" s="98">
        <f t="shared" si="112"/>
        <v>0</v>
      </c>
      <c r="P598" s="101">
        <f t="shared" si="113"/>
        <v>0</v>
      </c>
      <c r="Q598" s="102">
        <f t="shared" si="114"/>
        <v>0</v>
      </c>
    </row>
    <row r="599" spans="1:17" x14ac:dyDescent="0.2">
      <c r="A599" s="92" t="str">
        <f>Orçamento!A580</f>
        <v>19.7</v>
      </c>
      <c r="B599" s="39" t="str">
        <f>Orçamento!B580</f>
        <v>Sinapi</v>
      </c>
      <c r="C599" s="39">
        <f>Orçamento!C580</f>
        <v>0</v>
      </c>
      <c r="D599" s="93">
        <f>Orçamento!D580</f>
        <v>0</v>
      </c>
      <c r="E599" s="39">
        <f>Orçamento!E580</f>
        <v>0</v>
      </c>
      <c r="F599" s="94">
        <f>'Supressão-Acréscimo'!N599</f>
        <v>0</v>
      </c>
      <c r="G599" s="95">
        <f>'Orç. Pós Licitação'!G580</f>
        <v>0</v>
      </c>
      <c r="H599" s="95">
        <f>'Orç. Pós Licitação'!H580</f>
        <v>0</v>
      </c>
      <c r="I599" s="95">
        <f>'Orç. Pós Licitação'!I580</f>
        <v>0</v>
      </c>
      <c r="J599" s="96">
        <f>'BM 06'!L599</f>
        <v>0</v>
      </c>
      <c r="K599" s="97"/>
      <c r="L599" s="98">
        <f t="shared" si="109"/>
        <v>0</v>
      </c>
      <c r="M599" s="99">
        <f t="shared" si="110"/>
        <v>0</v>
      </c>
      <c r="N599" s="100">
        <f t="shared" si="111"/>
        <v>0</v>
      </c>
      <c r="O599" s="98">
        <f t="shared" si="112"/>
        <v>0</v>
      </c>
      <c r="P599" s="101">
        <f t="shared" si="113"/>
        <v>0</v>
      </c>
      <c r="Q599" s="102">
        <f t="shared" si="114"/>
        <v>0</v>
      </c>
    </row>
    <row r="600" spans="1:17" x14ac:dyDescent="0.2">
      <c r="A600" s="92" t="str">
        <f>Orçamento!A581</f>
        <v>19.8</v>
      </c>
      <c r="B600" s="39" t="str">
        <f>Orçamento!B581</f>
        <v>Sinapi</v>
      </c>
      <c r="C600" s="39">
        <f>Orçamento!C581</f>
        <v>0</v>
      </c>
      <c r="D600" s="93">
        <f>Orçamento!D581</f>
        <v>0</v>
      </c>
      <c r="E600" s="39">
        <f>Orçamento!E581</f>
        <v>0</v>
      </c>
      <c r="F600" s="94">
        <f>'Supressão-Acréscimo'!N600</f>
        <v>0</v>
      </c>
      <c r="G600" s="95">
        <f>'Orç. Pós Licitação'!G581</f>
        <v>0</v>
      </c>
      <c r="H600" s="95">
        <f>'Orç. Pós Licitação'!H581</f>
        <v>0</v>
      </c>
      <c r="I600" s="95">
        <f>'Orç. Pós Licitação'!I581</f>
        <v>0</v>
      </c>
      <c r="J600" s="96">
        <f>'BM 06'!L600</f>
        <v>0</v>
      </c>
      <c r="K600" s="97"/>
      <c r="L600" s="98">
        <f t="shared" si="109"/>
        <v>0</v>
      </c>
      <c r="M600" s="99">
        <f t="shared" si="110"/>
        <v>0</v>
      </c>
      <c r="N600" s="100">
        <f t="shared" si="111"/>
        <v>0</v>
      </c>
      <c r="O600" s="98">
        <f t="shared" si="112"/>
        <v>0</v>
      </c>
      <c r="P600" s="101">
        <f t="shared" si="113"/>
        <v>0</v>
      </c>
      <c r="Q600" s="102">
        <f t="shared" si="114"/>
        <v>0</v>
      </c>
    </row>
    <row r="601" spans="1:17" x14ac:dyDescent="0.2">
      <c r="A601" s="92" t="str">
        <f>Orçamento!A582</f>
        <v>19.9</v>
      </c>
      <c r="B601" s="39" t="str">
        <f>Orçamento!B582</f>
        <v>Sinapi</v>
      </c>
      <c r="C601" s="39">
        <f>Orçamento!C582</f>
        <v>0</v>
      </c>
      <c r="D601" s="93">
        <f>Orçamento!D582</f>
        <v>0</v>
      </c>
      <c r="E601" s="39">
        <f>Orçamento!E582</f>
        <v>0</v>
      </c>
      <c r="F601" s="94">
        <f>'Supressão-Acréscimo'!N601</f>
        <v>0</v>
      </c>
      <c r="G601" s="95">
        <f>'Orç. Pós Licitação'!G582</f>
        <v>0</v>
      </c>
      <c r="H601" s="95">
        <f>'Orç. Pós Licitação'!H582</f>
        <v>0</v>
      </c>
      <c r="I601" s="95">
        <f>'Orç. Pós Licitação'!I582</f>
        <v>0</v>
      </c>
      <c r="J601" s="96">
        <f>'BM 06'!L601</f>
        <v>0</v>
      </c>
      <c r="K601" s="97"/>
      <c r="L601" s="98">
        <f t="shared" si="109"/>
        <v>0</v>
      </c>
      <c r="M601" s="99">
        <f t="shared" si="110"/>
        <v>0</v>
      </c>
      <c r="N601" s="100">
        <f t="shared" si="111"/>
        <v>0</v>
      </c>
      <c r="O601" s="98">
        <f t="shared" si="112"/>
        <v>0</v>
      </c>
      <c r="P601" s="101">
        <f t="shared" si="113"/>
        <v>0</v>
      </c>
      <c r="Q601" s="102">
        <f t="shared" si="114"/>
        <v>0</v>
      </c>
    </row>
    <row r="602" spans="1:17" x14ac:dyDescent="0.2">
      <c r="A602" s="92" t="str">
        <f>Orçamento!A583</f>
        <v>19.10</v>
      </c>
      <c r="B602" s="39" t="str">
        <f>Orçamento!B583</f>
        <v>Sinapi</v>
      </c>
      <c r="C602" s="39">
        <f>Orçamento!C583</f>
        <v>0</v>
      </c>
      <c r="D602" s="93">
        <f>Orçamento!D583</f>
        <v>0</v>
      </c>
      <c r="E602" s="39">
        <f>Orçamento!E583</f>
        <v>0</v>
      </c>
      <c r="F602" s="94">
        <f>'Supressão-Acréscimo'!N602</f>
        <v>0</v>
      </c>
      <c r="G602" s="95">
        <f>'Orç. Pós Licitação'!G583</f>
        <v>0</v>
      </c>
      <c r="H602" s="95">
        <f>'Orç. Pós Licitação'!H583</f>
        <v>0</v>
      </c>
      <c r="I602" s="95">
        <f>'Orç. Pós Licitação'!I583</f>
        <v>0</v>
      </c>
      <c r="J602" s="96">
        <f>'BM 06'!L602</f>
        <v>0</v>
      </c>
      <c r="K602" s="97"/>
      <c r="L602" s="98">
        <f t="shared" si="109"/>
        <v>0</v>
      </c>
      <c r="M602" s="99">
        <f t="shared" si="110"/>
        <v>0</v>
      </c>
      <c r="N602" s="100">
        <f t="shared" si="111"/>
        <v>0</v>
      </c>
      <c r="O602" s="98">
        <f t="shared" si="112"/>
        <v>0</v>
      </c>
      <c r="P602" s="101">
        <f t="shared" si="113"/>
        <v>0</v>
      </c>
      <c r="Q602" s="102">
        <f t="shared" si="114"/>
        <v>0</v>
      </c>
    </row>
    <row r="603" spans="1:17" x14ac:dyDescent="0.2">
      <c r="A603" s="92" t="str">
        <f>Orçamento!A584</f>
        <v>19.11</v>
      </c>
      <c r="B603" s="39" t="str">
        <f>Orçamento!B584</f>
        <v>Sinapi</v>
      </c>
      <c r="C603" s="39">
        <f>Orçamento!C584</f>
        <v>0</v>
      </c>
      <c r="D603" s="93">
        <f>Orçamento!D584</f>
        <v>0</v>
      </c>
      <c r="E603" s="39">
        <f>Orçamento!E584</f>
        <v>0</v>
      </c>
      <c r="F603" s="94">
        <f>'Supressão-Acréscimo'!N603</f>
        <v>0</v>
      </c>
      <c r="G603" s="95">
        <f>'Orç. Pós Licitação'!G584</f>
        <v>0</v>
      </c>
      <c r="H603" s="95">
        <f>'Orç. Pós Licitação'!H584</f>
        <v>0</v>
      </c>
      <c r="I603" s="95">
        <f>'Orç. Pós Licitação'!I584</f>
        <v>0</v>
      </c>
      <c r="J603" s="96">
        <f>'BM 06'!L603</f>
        <v>0</v>
      </c>
      <c r="K603" s="97"/>
      <c r="L603" s="98">
        <f t="shared" si="109"/>
        <v>0</v>
      </c>
      <c r="M603" s="99">
        <f t="shared" si="110"/>
        <v>0</v>
      </c>
      <c r="N603" s="100">
        <f t="shared" si="111"/>
        <v>0</v>
      </c>
      <c r="O603" s="98">
        <f t="shared" si="112"/>
        <v>0</v>
      </c>
      <c r="P603" s="101">
        <f t="shared" si="113"/>
        <v>0</v>
      </c>
      <c r="Q603" s="102">
        <f t="shared" si="114"/>
        <v>0</v>
      </c>
    </row>
    <row r="604" spans="1:17" x14ac:dyDescent="0.2">
      <c r="A604" s="92" t="str">
        <f>Orçamento!A585</f>
        <v>19.12</v>
      </c>
      <c r="B604" s="39" t="str">
        <f>Orçamento!B585</f>
        <v>Sinapi</v>
      </c>
      <c r="C604" s="39">
        <f>Orçamento!C585</f>
        <v>0</v>
      </c>
      <c r="D604" s="93">
        <f>Orçamento!D585</f>
        <v>0</v>
      </c>
      <c r="E604" s="39">
        <f>Orçamento!E585</f>
        <v>0</v>
      </c>
      <c r="F604" s="94">
        <f>'Supressão-Acréscimo'!N604</f>
        <v>0</v>
      </c>
      <c r="G604" s="95">
        <f>'Orç. Pós Licitação'!G585</f>
        <v>0</v>
      </c>
      <c r="H604" s="95">
        <f>'Orç. Pós Licitação'!H585</f>
        <v>0</v>
      </c>
      <c r="I604" s="95">
        <f>'Orç. Pós Licitação'!I585</f>
        <v>0</v>
      </c>
      <c r="J604" s="96">
        <f>'BM 06'!L604</f>
        <v>0</v>
      </c>
      <c r="K604" s="97"/>
      <c r="L604" s="98">
        <f t="shared" si="109"/>
        <v>0</v>
      </c>
      <c r="M604" s="99">
        <f t="shared" si="110"/>
        <v>0</v>
      </c>
      <c r="N604" s="100">
        <f t="shared" si="111"/>
        <v>0</v>
      </c>
      <c r="O604" s="98">
        <f t="shared" si="112"/>
        <v>0</v>
      </c>
      <c r="P604" s="101">
        <f t="shared" si="113"/>
        <v>0</v>
      </c>
      <c r="Q604" s="102">
        <f t="shared" si="114"/>
        <v>0</v>
      </c>
    </row>
    <row r="605" spans="1:17" x14ac:dyDescent="0.2">
      <c r="A605" s="92" t="str">
        <f>Orçamento!A586</f>
        <v>19.13</v>
      </c>
      <c r="B605" s="39" t="str">
        <f>Orçamento!B586</f>
        <v>Sinapi</v>
      </c>
      <c r="C605" s="39">
        <f>Orçamento!C586</f>
        <v>0</v>
      </c>
      <c r="D605" s="93">
        <f>Orçamento!D586</f>
        <v>0</v>
      </c>
      <c r="E605" s="39">
        <f>Orçamento!E586</f>
        <v>0</v>
      </c>
      <c r="F605" s="94">
        <f>'Supressão-Acréscimo'!N605</f>
        <v>0</v>
      </c>
      <c r="G605" s="95">
        <f>'Orç. Pós Licitação'!G586</f>
        <v>0</v>
      </c>
      <c r="H605" s="95">
        <f>'Orç. Pós Licitação'!H586</f>
        <v>0</v>
      </c>
      <c r="I605" s="95">
        <f>'Orç. Pós Licitação'!I586</f>
        <v>0</v>
      </c>
      <c r="J605" s="96">
        <f>'BM 06'!L605</f>
        <v>0</v>
      </c>
      <c r="K605" s="97"/>
      <c r="L605" s="98">
        <f t="shared" si="109"/>
        <v>0</v>
      </c>
      <c r="M605" s="99">
        <f t="shared" si="110"/>
        <v>0</v>
      </c>
      <c r="N605" s="100">
        <f t="shared" si="111"/>
        <v>0</v>
      </c>
      <c r="O605" s="98">
        <f t="shared" si="112"/>
        <v>0</v>
      </c>
      <c r="P605" s="101">
        <f t="shared" si="113"/>
        <v>0</v>
      </c>
      <c r="Q605" s="102">
        <f t="shared" si="114"/>
        <v>0</v>
      </c>
    </row>
    <row r="606" spans="1:17" x14ac:dyDescent="0.2">
      <c r="A606" s="92" t="str">
        <f>Orçamento!A587</f>
        <v>19.14</v>
      </c>
      <c r="B606" s="39" t="str">
        <f>Orçamento!B587</f>
        <v>Sinapi</v>
      </c>
      <c r="C606" s="39">
        <f>Orçamento!C587</f>
        <v>0</v>
      </c>
      <c r="D606" s="93">
        <f>Orçamento!D587</f>
        <v>0</v>
      </c>
      <c r="E606" s="39">
        <f>Orçamento!E587</f>
        <v>0</v>
      </c>
      <c r="F606" s="94">
        <f>'Supressão-Acréscimo'!N606</f>
        <v>0</v>
      </c>
      <c r="G606" s="95">
        <f>'Orç. Pós Licitação'!G587</f>
        <v>0</v>
      </c>
      <c r="H606" s="95">
        <f>'Orç. Pós Licitação'!H587</f>
        <v>0</v>
      </c>
      <c r="I606" s="95">
        <f>'Orç. Pós Licitação'!I587</f>
        <v>0</v>
      </c>
      <c r="J606" s="96">
        <f>'BM 06'!L606</f>
        <v>0</v>
      </c>
      <c r="K606" s="97"/>
      <c r="L606" s="98">
        <f t="shared" si="109"/>
        <v>0</v>
      </c>
      <c r="M606" s="99">
        <f t="shared" si="110"/>
        <v>0</v>
      </c>
      <c r="N606" s="100">
        <f t="shared" si="111"/>
        <v>0</v>
      </c>
      <c r="O606" s="98">
        <f t="shared" si="112"/>
        <v>0</v>
      </c>
      <c r="P606" s="101">
        <f t="shared" si="113"/>
        <v>0</v>
      </c>
      <c r="Q606" s="102">
        <f t="shared" si="114"/>
        <v>0</v>
      </c>
    </row>
    <row r="607" spans="1:17" x14ac:dyDescent="0.2">
      <c r="A607" s="92" t="str">
        <f>Orçamento!A588</f>
        <v>19.15</v>
      </c>
      <c r="B607" s="39" t="str">
        <f>Orçamento!B588</f>
        <v>Sinapi</v>
      </c>
      <c r="C607" s="39">
        <f>Orçamento!C588</f>
        <v>0</v>
      </c>
      <c r="D607" s="93">
        <f>Orçamento!D588</f>
        <v>0</v>
      </c>
      <c r="E607" s="39">
        <f>Orçamento!E588</f>
        <v>0</v>
      </c>
      <c r="F607" s="94">
        <f>'Supressão-Acréscimo'!N607</f>
        <v>0</v>
      </c>
      <c r="G607" s="95">
        <f>'Orç. Pós Licitação'!G588</f>
        <v>0</v>
      </c>
      <c r="H607" s="95">
        <f>'Orç. Pós Licitação'!H588</f>
        <v>0</v>
      </c>
      <c r="I607" s="95">
        <f>'Orç. Pós Licitação'!I588</f>
        <v>0</v>
      </c>
      <c r="J607" s="96">
        <f>'BM 06'!L607</f>
        <v>0</v>
      </c>
      <c r="K607" s="97"/>
      <c r="L607" s="98">
        <f t="shared" si="109"/>
        <v>0</v>
      </c>
      <c r="M607" s="99">
        <f t="shared" si="110"/>
        <v>0</v>
      </c>
      <c r="N607" s="100">
        <f t="shared" si="111"/>
        <v>0</v>
      </c>
      <c r="O607" s="98">
        <f t="shared" si="112"/>
        <v>0</v>
      </c>
      <c r="P607" s="101">
        <f t="shared" si="113"/>
        <v>0</v>
      </c>
      <c r="Q607" s="102">
        <f t="shared" si="114"/>
        <v>0</v>
      </c>
    </row>
    <row r="608" spans="1:17" x14ac:dyDescent="0.2">
      <c r="A608" s="92" t="str">
        <f>Orçamento!A589</f>
        <v>19.16</v>
      </c>
      <c r="B608" s="39" t="str">
        <f>Orçamento!B589</f>
        <v>Sinapi</v>
      </c>
      <c r="C608" s="39">
        <f>Orçamento!C589</f>
        <v>0</v>
      </c>
      <c r="D608" s="93">
        <f>Orçamento!D589</f>
        <v>0</v>
      </c>
      <c r="E608" s="39">
        <f>Orçamento!E589</f>
        <v>0</v>
      </c>
      <c r="F608" s="94">
        <f>'Supressão-Acréscimo'!N608</f>
        <v>0</v>
      </c>
      <c r="G608" s="95">
        <f>'Orç. Pós Licitação'!G589</f>
        <v>0</v>
      </c>
      <c r="H608" s="95">
        <f>'Orç. Pós Licitação'!H589</f>
        <v>0</v>
      </c>
      <c r="I608" s="95">
        <f>'Orç. Pós Licitação'!I589</f>
        <v>0</v>
      </c>
      <c r="J608" s="96">
        <f>'BM 06'!L608</f>
        <v>0</v>
      </c>
      <c r="K608" s="97"/>
      <c r="L608" s="98">
        <f t="shared" si="109"/>
        <v>0</v>
      </c>
      <c r="M608" s="99">
        <f t="shared" si="110"/>
        <v>0</v>
      </c>
      <c r="N608" s="100">
        <f t="shared" si="111"/>
        <v>0</v>
      </c>
      <c r="O608" s="98">
        <f t="shared" si="112"/>
        <v>0</v>
      </c>
      <c r="P608" s="101">
        <f t="shared" si="113"/>
        <v>0</v>
      </c>
      <c r="Q608" s="102">
        <f t="shared" si="114"/>
        <v>0</v>
      </c>
    </row>
    <row r="609" spans="1:17" x14ac:dyDescent="0.2">
      <c r="A609" s="92" t="str">
        <f>Orçamento!A590</f>
        <v>19.17</v>
      </c>
      <c r="B609" s="39" t="str">
        <f>Orçamento!B590</f>
        <v>Sinapi</v>
      </c>
      <c r="C609" s="39">
        <f>Orçamento!C590</f>
        <v>0</v>
      </c>
      <c r="D609" s="93">
        <f>Orçamento!D590</f>
        <v>0</v>
      </c>
      <c r="E609" s="39">
        <f>Orçamento!E590</f>
        <v>0</v>
      </c>
      <c r="F609" s="94">
        <f>'Supressão-Acréscimo'!N609</f>
        <v>0</v>
      </c>
      <c r="G609" s="95">
        <f>'Orç. Pós Licitação'!G590</f>
        <v>0</v>
      </c>
      <c r="H609" s="95">
        <f>'Orç. Pós Licitação'!H590</f>
        <v>0</v>
      </c>
      <c r="I609" s="95">
        <f>'Orç. Pós Licitação'!I590</f>
        <v>0</v>
      </c>
      <c r="J609" s="96">
        <f>'BM 06'!L609</f>
        <v>0</v>
      </c>
      <c r="K609" s="97"/>
      <c r="L609" s="98">
        <f t="shared" si="109"/>
        <v>0</v>
      </c>
      <c r="M609" s="99">
        <f t="shared" si="110"/>
        <v>0</v>
      </c>
      <c r="N609" s="100">
        <f t="shared" si="111"/>
        <v>0</v>
      </c>
      <c r="O609" s="98">
        <f t="shared" si="112"/>
        <v>0</v>
      </c>
      <c r="P609" s="101">
        <f t="shared" si="113"/>
        <v>0</v>
      </c>
      <c r="Q609" s="102">
        <f t="shared" si="114"/>
        <v>0</v>
      </c>
    </row>
    <row r="610" spans="1:17" x14ac:dyDescent="0.2">
      <c r="A610" s="92" t="str">
        <f>Orçamento!A591</f>
        <v>19.18</v>
      </c>
      <c r="B610" s="39" t="str">
        <f>Orçamento!B591</f>
        <v>Sinapi</v>
      </c>
      <c r="C610" s="39">
        <f>Orçamento!C591</f>
        <v>0</v>
      </c>
      <c r="D610" s="93">
        <f>Orçamento!D591</f>
        <v>0</v>
      </c>
      <c r="E610" s="39">
        <f>Orçamento!E591</f>
        <v>0</v>
      </c>
      <c r="F610" s="94">
        <f>'Supressão-Acréscimo'!N610</f>
        <v>0</v>
      </c>
      <c r="G610" s="95">
        <f>'Orç. Pós Licitação'!G591</f>
        <v>0</v>
      </c>
      <c r="H610" s="95">
        <f>'Orç. Pós Licitação'!H591</f>
        <v>0</v>
      </c>
      <c r="I610" s="95">
        <f>'Orç. Pós Licitação'!I591</f>
        <v>0</v>
      </c>
      <c r="J610" s="96">
        <f>'BM 06'!L610</f>
        <v>0</v>
      </c>
      <c r="K610" s="97"/>
      <c r="L610" s="98">
        <f t="shared" si="109"/>
        <v>0</v>
      </c>
      <c r="M610" s="99">
        <f t="shared" si="110"/>
        <v>0</v>
      </c>
      <c r="N610" s="100">
        <f t="shared" si="111"/>
        <v>0</v>
      </c>
      <c r="O610" s="98">
        <f t="shared" si="112"/>
        <v>0</v>
      </c>
      <c r="P610" s="101">
        <f t="shared" si="113"/>
        <v>0</v>
      </c>
      <c r="Q610" s="102">
        <f t="shared" si="114"/>
        <v>0</v>
      </c>
    </row>
    <row r="611" spans="1:17" x14ac:dyDescent="0.2">
      <c r="A611" s="92" t="str">
        <f>Orçamento!A592</f>
        <v>19.19</v>
      </c>
      <c r="B611" s="39" t="str">
        <f>Orçamento!B592</f>
        <v>Sinapi</v>
      </c>
      <c r="C611" s="39">
        <f>Orçamento!C592</f>
        <v>0</v>
      </c>
      <c r="D611" s="93">
        <f>Orçamento!D592</f>
        <v>0</v>
      </c>
      <c r="E611" s="39">
        <f>Orçamento!E592</f>
        <v>0</v>
      </c>
      <c r="F611" s="94">
        <f>'Supressão-Acréscimo'!N611</f>
        <v>0</v>
      </c>
      <c r="G611" s="95">
        <f>'Orç. Pós Licitação'!G592</f>
        <v>0</v>
      </c>
      <c r="H611" s="95">
        <f>'Orç. Pós Licitação'!H592</f>
        <v>0</v>
      </c>
      <c r="I611" s="95">
        <f>'Orç. Pós Licitação'!I592</f>
        <v>0</v>
      </c>
      <c r="J611" s="96">
        <f>'BM 06'!L611</f>
        <v>0</v>
      </c>
      <c r="K611" s="97"/>
      <c r="L611" s="98">
        <f t="shared" si="109"/>
        <v>0</v>
      </c>
      <c r="M611" s="99">
        <f t="shared" si="110"/>
        <v>0</v>
      </c>
      <c r="N611" s="100">
        <f t="shared" si="111"/>
        <v>0</v>
      </c>
      <c r="O611" s="98">
        <f t="shared" si="112"/>
        <v>0</v>
      </c>
      <c r="P611" s="101">
        <f t="shared" si="113"/>
        <v>0</v>
      </c>
      <c r="Q611" s="102">
        <f t="shared" si="114"/>
        <v>0</v>
      </c>
    </row>
    <row r="612" spans="1:17" x14ac:dyDescent="0.2">
      <c r="A612" s="92" t="str">
        <f>Orçamento!A593</f>
        <v>19.20</v>
      </c>
      <c r="B612" s="39" t="str">
        <f>Orçamento!B593</f>
        <v>Sinapi</v>
      </c>
      <c r="C612" s="39">
        <f>Orçamento!C593</f>
        <v>0</v>
      </c>
      <c r="D612" s="93">
        <f>Orçamento!D593</f>
        <v>0</v>
      </c>
      <c r="E612" s="39">
        <f>Orçamento!E593</f>
        <v>0</v>
      </c>
      <c r="F612" s="94">
        <f>'Supressão-Acréscimo'!N612</f>
        <v>0</v>
      </c>
      <c r="G612" s="95">
        <f>'Orç. Pós Licitação'!G593</f>
        <v>0</v>
      </c>
      <c r="H612" s="95">
        <f>'Orç. Pós Licitação'!H593</f>
        <v>0</v>
      </c>
      <c r="I612" s="95">
        <f>'Orç. Pós Licitação'!I593</f>
        <v>0</v>
      </c>
      <c r="J612" s="96">
        <f>'BM 06'!L612</f>
        <v>0</v>
      </c>
      <c r="K612" s="97"/>
      <c r="L612" s="98">
        <f t="shared" si="109"/>
        <v>0</v>
      </c>
      <c r="M612" s="99">
        <f t="shared" si="110"/>
        <v>0</v>
      </c>
      <c r="N612" s="100">
        <f t="shared" si="111"/>
        <v>0</v>
      </c>
      <c r="O612" s="98">
        <f t="shared" si="112"/>
        <v>0</v>
      </c>
      <c r="P612" s="101">
        <f t="shared" si="113"/>
        <v>0</v>
      </c>
      <c r="Q612" s="102">
        <f t="shared" si="114"/>
        <v>0</v>
      </c>
    </row>
    <row r="613" spans="1:17" x14ac:dyDescent="0.2">
      <c r="A613" s="92" t="str">
        <f>Orçamento!A594</f>
        <v>19.21</v>
      </c>
      <c r="B613" s="39" t="str">
        <f>Orçamento!B594</f>
        <v>Sinapi</v>
      </c>
      <c r="C613" s="39">
        <f>Orçamento!C594</f>
        <v>0</v>
      </c>
      <c r="D613" s="93">
        <f>Orçamento!D594</f>
        <v>0</v>
      </c>
      <c r="E613" s="39">
        <f>Orçamento!E594</f>
        <v>0</v>
      </c>
      <c r="F613" s="94">
        <f>'Supressão-Acréscimo'!N613</f>
        <v>0</v>
      </c>
      <c r="G613" s="95">
        <f>'Orç. Pós Licitação'!G594</f>
        <v>0</v>
      </c>
      <c r="H613" s="95">
        <f>'Orç. Pós Licitação'!H594</f>
        <v>0</v>
      </c>
      <c r="I613" s="95">
        <f>'Orç. Pós Licitação'!I594</f>
        <v>0</v>
      </c>
      <c r="J613" s="96">
        <f>'BM 06'!L613</f>
        <v>0</v>
      </c>
      <c r="K613" s="97"/>
      <c r="L613" s="98">
        <f t="shared" si="109"/>
        <v>0</v>
      </c>
      <c r="M613" s="99">
        <f t="shared" si="110"/>
        <v>0</v>
      </c>
      <c r="N613" s="100">
        <f t="shared" si="111"/>
        <v>0</v>
      </c>
      <c r="O613" s="98">
        <f t="shared" si="112"/>
        <v>0</v>
      </c>
      <c r="P613" s="101">
        <f t="shared" si="113"/>
        <v>0</v>
      </c>
      <c r="Q613" s="102">
        <f t="shared" si="114"/>
        <v>0</v>
      </c>
    </row>
    <row r="614" spans="1:17" x14ac:dyDescent="0.2">
      <c r="A614" s="92" t="str">
        <f>Orçamento!A595</f>
        <v>19.22</v>
      </c>
      <c r="B614" s="39" t="str">
        <f>Orçamento!B595</f>
        <v>Sinapi</v>
      </c>
      <c r="C614" s="39">
        <f>Orçamento!C595</f>
        <v>0</v>
      </c>
      <c r="D614" s="93">
        <f>Orçamento!D595</f>
        <v>0</v>
      </c>
      <c r="E614" s="39">
        <f>Orçamento!E595</f>
        <v>0</v>
      </c>
      <c r="F614" s="94">
        <f>'Supressão-Acréscimo'!N614</f>
        <v>0</v>
      </c>
      <c r="G614" s="95">
        <f>'Orç. Pós Licitação'!G595</f>
        <v>0</v>
      </c>
      <c r="H614" s="95">
        <f>'Orç. Pós Licitação'!H595</f>
        <v>0</v>
      </c>
      <c r="I614" s="95">
        <f>'Orç. Pós Licitação'!I595</f>
        <v>0</v>
      </c>
      <c r="J614" s="96">
        <f>'BM 06'!L614</f>
        <v>0</v>
      </c>
      <c r="K614" s="97"/>
      <c r="L614" s="98">
        <f t="shared" si="109"/>
        <v>0</v>
      </c>
      <c r="M614" s="99">
        <f t="shared" si="110"/>
        <v>0</v>
      </c>
      <c r="N614" s="100">
        <f t="shared" si="111"/>
        <v>0</v>
      </c>
      <c r="O614" s="98">
        <f t="shared" si="112"/>
        <v>0</v>
      </c>
      <c r="P614" s="101">
        <f t="shared" si="113"/>
        <v>0</v>
      </c>
      <c r="Q614" s="102">
        <f t="shared" si="114"/>
        <v>0</v>
      </c>
    </row>
    <row r="615" spans="1:17" x14ac:dyDescent="0.2">
      <c r="A615" s="92" t="str">
        <f>Orçamento!A596</f>
        <v>19.23</v>
      </c>
      <c r="B615" s="39" t="str">
        <f>Orçamento!B596</f>
        <v>Sinapi</v>
      </c>
      <c r="C615" s="39">
        <f>Orçamento!C596</f>
        <v>0</v>
      </c>
      <c r="D615" s="93">
        <f>Orçamento!D596</f>
        <v>0</v>
      </c>
      <c r="E615" s="39">
        <f>Orçamento!E596</f>
        <v>0</v>
      </c>
      <c r="F615" s="94">
        <f>'Supressão-Acréscimo'!N615</f>
        <v>0</v>
      </c>
      <c r="G615" s="95">
        <f>'Orç. Pós Licitação'!G596</f>
        <v>0</v>
      </c>
      <c r="H615" s="95">
        <f>'Orç. Pós Licitação'!H596</f>
        <v>0</v>
      </c>
      <c r="I615" s="95">
        <f>'Orç. Pós Licitação'!I596</f>
        <v>0</v>
      </c>
      <c r="J615" s="96">
        <f>'BM 06'!L615</f>
        <v>0</v>
      </c>
      <c r="K615" s="97"/>
      <c r="L615" s="98">
        <f t="shared" si="109"/>
        <v>0</v>
      </c>
      <c r="M615" s="99">
        <f t="shared" si="110"/>
        <v>0</v>
      </c>
      <c r="N615" s="100">
        <f t="shared" si="111"/>
        <v>0</v>
      </c>
      <c r="O615" s="98">
        <f t="shared" si="112"/>
        <v>0</v>
      </c>
      <c r="P615" s="101">
        <f t="shared" si="113"/>
        <v>0</v>
      </c>
      <c r="Q615" s="102">
        <f t="shared" si="114"/>
        <v>0</v>
      </c>
    </row>
    <row r="616" spans="1:17" x14ac:dyDescent="0.2">
      <c r="A616" s="92" t="str">
        <f>Orçamento!A597</f>
        <v>19.24</v>
      </c>
      <c r="B616" s="39" t="str">
        <f>Orçamento!B597</f>
        <v>Sinapi</v>
      </c>
      <c r="C616" s="39">
        <f>Orçamento!C597</f>
        <v>0</v>
      </c>
      <c r="D616" s="93">
        <f>Orçamento!D597</f>
        <v>0</v>
      </c>
      <c r="E616" s="39">
        <f>Orçamento!E597</f>
        <v>0</v>
      </c>
      <c r="F616" s="94">
        <f>'Supressão-Acréscimo'!N616</f>
        <v>0</v>
      </c>
      <c r="G616" s="95">
        <f>'Orç. Pós Licitação'!G597</f>
        <v>0</v>
      </c>
      <c r="H616" s="95">
        <f>'Orç. Pós Licitação'!H597</f>
        <v>0</v>
      </c>
      <c r="I616" s="95">
        <f>'Orç. Pós Licitação'!I597</f>
        <v>0</v>
      </c>
      <c r="J616" s="96">
        <f>'BM 06'!L616</f>
        <v>0</v>
      </c>
      <c r="K616" s="97"/>
      <c r="L616" s="98">
        <f t="shared" si="109"/>
        <v>0</v>
      </c>
      <c r="M616" s="99">
        <f t="shared" si="110"/>
        <v>0</v>
      </c>
      <c r="N616" s="100">
        <f t="shared" si="111"/>
        <v>0</v>
      </c>
      <c r="O616" s="98">
        <f t="shared" si="112"/>
        <v>0</v>
      </c>
      <c r="P616" s="101">
        <f t="shared" si="113"/>
        <v>0</v>
      </c>
      <c r="Q616" s="102">
        <f t="shared" si="114"/>
        <v>0</v>
      </c>
    </row>
    <row r="617" spans="1:17" x14ac:dyDescent="0.2">
      <c r="A617" s="92" t="str">
        <f>Orçamento!A598</f>
        <v>19.25</v>
      </c>
      <c r="B617" s="39" t="str">
        <f>Orçamento!B598</f>
        <v>Sinapi</v>
      </c>
      <c r="C617" s="39">
        <f>Orçamento!C598</f>
        <v>0</v>
      </c>
      <c r="D617" s="93">
        <f>Orçamento!D598</f>
        <v>0</v>
      </c>
      <c r="E617" s="39">
        <f>Orçamento!E598</f>
        <v>0</v>
      </c>
      <c r="F617" s="94">
        <f>'Supressão-Acréscimo'!N617</f>
        <v>0</v>
      </c>
      <c r="G617" s="95">
        <f>'Orç. Pós Licitação'!G598</f>
        <v>0</v>
      </c>
      <c r="H617" s="95">
        <f>'Orç. Pós Licitação'!H598</f>
        <v>0</v>
      </c>
      <c r="I617" s="95">
        <f>'Orç. Pós Licitação'!I598</f>
        <v>0</v>
      </c>
      <c r="J617" s="96">
        <f>'BM 06'!L617</f>
        <v>0</v>
      </c>
      <c r="K617" s="97"/>
      <c r="L617" s="98">
        <f t="shared" si="109"/>
        <v>0</v>
      </c>
      <c r="M617" s="99">
        <f t="shared" si="110"/>
        <v>0</v>
      </c>
      <c r="N617" s="100">
        <f t="shared" si="111"/>
        <v>0</v>
      </c>
      <c r="O617" s="98">
        <f t="shared" si="112"/>
        <v>0</v>
      </c>
      <c r="P617" s="101">
        <f t="shared" si="113"/>
        <v>0</v>
      </c>
      <c r="Q617" s="102">
        <f t="shared" si="114"/>
        <v>0</v>
      </c>
    </row>
    <row r="618" spans="1:17" x14ac:dyDescent="0.2">
      <c r="A618" s="92" t="str">
        <f>Orçamento!A599</f>
        <v>19.26</v>
      </c>
      <c r="B618" s="39" t="str">
        <f>Orçamento!B599</f>
        <v>Sinapi</v>
      </c>
      <c r="C618" s="39">
        <f>Orçamento!C599</f>
        <v>0</v>
      </c>
      <c r="D618" s="93">
        <f>Orçamento!D599</f>
        <v>0</v>
      </c>
      <c r="E618" s="39">
        <f>Orçamento!E599</f>
        <v>0</v>
      </c>
      <c r="F618" s="94">
        <f>'Supressão-Acréscimo'!N618</f>
        <v>0</v>
      </c>
      <c r="G618" s="95">
        <f>'Orç. Pós Licitação'!G599</f>
        <v>0</v>
      </c>
      <c r="H618" s="95">
        <f>'Orç. Pós Licitação'!H599</f>
        <v>0</v>
      </c>
      <c r="I618" s="95">
        <f>'Orç. Pós Licitação'!I599</f>
        <v>0</v>
      </c>
      <c r="J618" s="96">
        <f>'BM 06'!L618</f>
        <v>0</v>
      </c>
      <c r="K618" s="97"/>
      <c r="L618" s="98">
        <f t="shared" si="109"/>
        <v>0</v>
      </c>
      <c r="M618" s="99">
        <f t="shared" si="110"/>
        <v>0</v>
      </c>
      <c r="N618" s="100">
        <f t="shared" si="111"/>
        <v>0</v>
      </c>
      <c r="O618" s="98">
        <f t="shared" si="112"/>
        <v>0</v>
      </c>
      <c r="P618" s="101">
        <f t="shared" si="113"/>
        <v>0</v>
      </c>
      <c r="Q618" s="102">
        <f t="shared" si="114"/>
        <v>0</v>
      </c>
    </row>
    <row r="619" spans="1:17" x14ac:dyDescent="0.2">
      <c r="A619" s="92" t="str">
        <f>Orçamento!A600</f>
        <v>19.27</v>
      </c>
      <c r="B619" s="39" t="str">
        <f>Orçamento!B600</f>
        <v>Sinapi</v>
      </c>
      <c r="C619" s="39">
        <f>Orçamento!C600</f>
        <v>0</v>
      </c>
      <c r="D619" s="93">
        <f>Orçamento!D600</f>
        <v>0</v>
      </c>
      <c r="E619" s="39">
        <f>Orçamento!E600</f>
        <v>0</v>
      </c>
      <c r="F619" s="94">
        <f>'Supressão-Acréscimo'!N619</f>
        <v>0</v>
      </c>
      <c r="G619" s="95">
        <f>'Orç. Pós Licitação'!G600</f>
        <v>0</v>
      </c>
      <c r="H619" s="95">
        <f>'Orç. Pós Licitação'!H600</f>
        <v>0</v>
      </c>
      <c r="I619" s="95">
        <f>'Orç. Pós Licitação'!I600</f>
        <v>0</v>
      </c>
      <c r="J619" s="96">
        <f>'BM 06'!L619</f>
        <v>0</v>
      </c>
      <c r="K619" s="97"/>
      <c r="L619" s="98">
        <f t="shared" si="109"/>
        <v>0</v>
      </c>
      <c r="M619" s="99">
        <f t="shared" si="110"/>
        <v>0</v>
      </c>
      <c r="N619" s="100">
        <f t="shared" si="111"/>
        <v>0</v>
      </c>
      <c r="O619" s="98">
        <f t="shared" si="112"/>
        <v>0</v>
      </c>
      <c r="P619" s="101">
        <f t="shared" si="113"/>
        <v>0</v>
      </c>
      <c r="Q619" s="102">
        <f t="shared" si="114"/>
        <v>0</v>
      </c>
    </row>
    <row r="620" spans="1:17" x14ac:dyDescent="0.2">
      <c r="A620" s="92" t="str">
        <f>Orçamento!A601</f>
        <v>19.28</v>
      </c>
      <c r="B620" s="39" t="str">
        <f>Orçamento!B601</f>
        <v>Sinapi</v>
      </c>
      <c r="C620" s="39">
        <f>Orçamento!C601</f>
        <v>0</v>
      </c>
      <c r="D620" s="93">
        <f>Orçamento!D601</f>
        <v>0</v>
      </c>
      <c r="E620" s="39">
        <f>Orçamento!E601</f>
        <v>0</v>
      </c>
      <c r="F620" s="94">
        <f>'Supressão-Acréscimo'!N620</f>
        <v>0</v>
      </c>
      <c r="G620" s="95">
        <f>'Orç. Pós Licitação'!G601</f>
        <v>0</v>
      </c>
      <c r="H620" s="95">
        <f>'Orç. Pós Licitação'!H601</f>
        <v>0</v>
      </c>
      <c r="I620" s="95">
        <f>'Orç. Pós Licitação'!I601</f>
        <v>0</v>
      </c>
      <c r="J620" s="96">
        <f>'BM 06'!L620</f>
        <v>0</v>
      </c>
      <c r="K620" s="97"/>
      <c r="L620" s="98">
        <f t="shared" si="109"/>
        <v>0</v>
      </c>
      <c r="M620" s="99">
        <f t="shared" si="110"/>
        <v>0</v>
      </c>
      <c r="N620" s="100">
        <f t="shared" si="111"/>
        <v>0</v>
      </c>
      <c r="O620" s="98">
        <f t="shared" si="112"/>
        <v>0</v>
      </c>
      <c r="P620" s="101">
        <f t="shared" si="113"/>
        <v>0</v>
      </c>
      <c r="Q620" s="102">
        <f t="shared" si="114"/>
        <v>0</v>
      </c>
    </row>
    <row r="621" spans="1:17" x14ac:dyDescent="0.2">
      <c r="A621" s="92" t="str">
        <f>Orçamento!A602</f>
        <v>19.29</v>
      </c>
      <c r="B621" s="39" t="str">
        <f>Orçamento!B602</f>
        <v>Sinapi</v>
      </c>
      <c r="C621" s="39">
        <f>Orçamento!C602</f>
        <v>0</v>
      </c>
      <c r="D621" s="93">
        <f>Orçamento!D602</f>
        <v>0</v>
      </c>
      <c r="E621" s="39">
        <f>Orçamento!E602</f>
        <v>0</v>
      </c>
      <c r="F621" s="94">
        <f>'Supressão-Acréscimo'!N621</f>
        <v>0</v>
      </c>
      <c r="G621" s="95">
        <f>'Orç. Pós Licitação'!G602</f>
        <v>0</v>
      </c>
      <c r="H621" s="95">
        <f>'Orç. Pós Licitação'!H602</f>
        <v>0</v>
      </c>
      <c r="I621" s="95">
        <f>'Orç. Pós Licitação'!I602</f>
        <v>0</v>
      </c>
      <c r="J621" s="96">
        <f>'BM 06'!L621</f>
        <v>0</v>
      </c>
      <c r="K621" s="97"/>
      <c r="L621" s="98">
        <f t="shared" si="109"/>
        <v>0</v>
      </c>
      <c r="M621" s="99">
        <f t="shared" si="110"/>
        <v>0</v>
      </c>
      <c r="N621" s="100">
        <f t="shared" si="111"/>
        <v>0</v>
      </c>
      <c r="O621" s="98">
        <f t="shared" si="112"/>
        <v>0</v>
      </c>
      <c r="P621" s="101">
        <f t="shared" si="113"/>
        <v>0</v>
      </c>
      <c r="Q621" s="102">
        <f t="shared" si="114"/>
        <v>0</v>
      </c>
    </row>
    <row r="622" spans="1:17" x14ac:dyDescent="0.2">
      <c r="A622" s="92" t="str">
        <f>Orçamento!A603</f>
        <v>19.30</v>
      </c>
      <c r="B622" s="39" t="str">
        <f>Orçamento!B603</f>
        <v>Sinapi</v>
      </c>
      <c r="C622" s="39">
        <f>Orçamento!C603</f>
        <v>0</v>
      </c>
      <c r="D622" s="93">
        <f>Orçamento!D603</f>
        <v>0</v>
      </c>
      <c r="E622" s="39">
        <f>Orçamento!E603</f>
        <v>0</v>
      </c>
      <c r="F622" s="94">
        <f>'Supressão-Acréscimo'!N622</f>
        <v>0</v>
      </c>
      <c r="G622" s="95">
        <f>'Orç. Pós Licitação'!G603</f>
        <v>0</v>
      </c>
      <c r="H622" s="95">
        <f>'Orç. Pós Licitação'!H603</f>
        <v>0</v>
      </c>
      <c r="I622" s="95">
        <f>'Orç. Pós Licitação'!I603</f>
        <v>0</v>
      </c>
      <c r="J622" s="96">
        <f>'BM 06'!L622</f>
        <v>0</v>
      </c>
      <c r="K622" s="97"/>
      <c r="L622" s="98">
        <f t="shared" si="109"/>
        <v>0</v>
      </c>
      <c r="M622" s="99">
        <f t="shared" si="110"/>
        <v>0</v>
      </c>
      <c r="N622" s="100">
        <f t="shared" si="111"/>
        <v>0</v>
      </c>
      <c r="O622" s="98">
        <f t="shared" si="112"/>
        <v>0</v>
      </c>
      <c r="P622" s="101">
        <f t="shared" si="113"/>
        <v>0</v>
      </c>
      <c r="Q622" s="102">
        <f t="shared" si="114"/>
        <v>0</v>
      </c>
    </row>
    <row r="623" spans="1:17" s="2" customFormat="1" ht="15.75" x14ac:dyDescent="0.25">
      <c r="A623" s="449"/>
      <c r="B623" s="434"/>
      <c r="C623" s="434"/>
      <c r="D623" s="435"/>
      <c r="E623" s="430" t="s">
        <v>1116</v>
      </c>
      <c r="F623" s="434"/>
      <c r="G623" s="434"/>
      <c r="H623" s="436"/>
      <c r="I623" s="437">
        <f>SUM(I593:I622)</f>
        <v>0</v>
      </c>
      <c r="J623" s="438"/>
      <c r="K623" s="438"/>
      <c r="L623" s="438"/>
      <c r="M623" s="437">
        <f>SUM(M593:M622)</f>
        <v>0</v>
      </c>
      <c r="N623" s="437">
        <f>SUM(N593:N622)</f>
        <v>0</v>
      </c>
      <c r="O623" s="437">
        <f>SUM(O593:O622)</f>
        <v>0</v>
      </c>
      <c r="P623" s="439"/>
      <c r="Q623" s="450">
        <f>SUM(Q593:Q622)</f>
        <v>0</v>
      </c>
    </row>
    <row r="624" spans="1:17" s="3" customFormat="1" ht="15.75" x14ac:dyDescent="0.25">
      <c r="A624" s="451" t="str">
        <f>Orçamento!A604</f>
        <v>20.0</v>
      </c>
      <c r="B624" s="427"/>
      <c r="C624" s="427"/>
      <c r="D624" s="428" t="str">
        <f>Orçamento!D604</f>
        <v>META 20</v>
      </c>
      <c r="E624" s="427"/>
      <c r="F624" s="427"/>
      <c r="G624" s="429"/>
      <c r="H624" s="430"/>
      <c r="I624" s="430"/>
      <c r="J624" s="431"/>
      <c r="K624" s="431"/>
      <c r="L624" s="431"/>
      <c r="M624" s="432"/>
      <c r="N624" s="433" t="e">
        <f>N655/I655</f>
        <v>#DIV/0!</v>
      </c>
      <c r="O624" s="433" t="e">
        <f>O655/I655</f>
        <v>#DIV/0!</v>
      </c>
      <c r="P624" s="433"/>
      <c r="Q624" s="452" t="e">
        <f>Q655/I655</f>
        <v>#DIV/0!</v>
      </c>
    </row>
    <row r="625" spans="1:17" x14ac:dyDescent="0.2">
      <c r="A625" s="92" t="str">
        <f>Orçamento!A605</f>
        <v>20.1</v>
      </c>
      <c r="B625" s="39" t="str">
        <f>Orçamento!B605</f>
        <v>Sinapi</v>
      </c>
      <c r="C625" s="39">
        <f>Orçamento!C605</f>
        <v>0</v>
      </c>
      <c r="D625" s="93">
        <f>Orçamento!D605</f>
        <v>0</v>
      </c>
      <c r="E625" s="39">
        <f>Orçamento!E605</f>
        <v>0</v>
      </c>
      <c r="F625" s="94">
        <f>'Supressão-Acréscimo'!N625</f>
        <v>0</v>
      </c>
      <c r="G625" s="95">
        <f>'Orç. Pós Licitação'!G605</f>
        <v>0</v>
      </c>
      <c r="H625" s="95">
        <f>'Orç. Pós Licitação'!H605</f>
        <v>0</v>
      </c>
      <c r="I625" s="95">
        <f>'Orç. Pós Licitação'!I605</f>
        <v>0</v>
      </c>
      <c r="J625" s="96">
        <f>'BM 06'!L625</f>
        <v>0</v>
      </c>
      <c r="K625" s="97"/>
      <c r="L625" s="98">
        <f>J625+K625</f>
        <v>0</v>
      </c>
      <c r="M625" s="99">
        <f>ROUND(H625*J625,2)</f>
        <v>0</v>
      </c>
      <c r="N625" s="100">
        <f>ROUND(H625*K625,2)</f>
        <v>0</v>
      </c>
      <c r="O625" s="98">
        <f>ROUND(H625*L625,2)</f>
        <v>0</v>
      </c>
      <c r="P625" s="101">
        <f>F625-L625</f>
        <v>0</v>
      </c>
      <c r="Q625" s="102">
        <f>I625-O625</f>
        <v>0</v>
      </c>
    </row>
    <row r="626" spans="1:17" x14ac:dyDescent="0.2">
      <c r="A626" s="92" t="str">
        <f>Orçamento!A606</f>
        <v>20.2</v>
      </c>
      <c r="B626" s="39" t="str">
        <f>Orçamento!B606</f>
        <v>Sinapi</v>
      </c>
      <c r="C626" s="39">
        <f>Orçamento!C606</f>
        <v>0</v>
      </c>
      <c r="D626" s="93">
        <f>Orçamento!D606</f>
        <v>0</v>
      </c>
      <c r="E626" s="39">
        <f>Orçamento!E606</f>
        <v>0</v>
      </c>
      <c r="F626" s="94">
        <f>'Supressão-Acréscimo'!N626</f>
        <v>0</v>
      </c>
      <c r="G626" s="95">
        <f>'Orç. Pós Licitação'!G606</f>
        <v>0</v>
      </c>
      <c r="H626" s="95">
        <f>'Orç. Pós Licitação'!H606</f>
        <v>0</v>
      </c>
      <c r="I626" s="95">
        <f>'Orç. Pós Licitação'!I606</f>
        <v>0</v>
      </c>
      <c r="J626" s="96">
        <f>'BM 06'!L626</f>
        <v>0</v>
      </c>
      <c r="K626" s="97"/>
      <c r="L626" s="98">
        <f t="shared" ref="L626:L654" si="115">J626+K626</f>
        <v>0</v>
      </c>
      <c r="M626" s="99">
        <f t="shared" ref="M626:M654" si="116">ROUND(H626*J626,2)</f>
        <v>0</v>
      </c>
      <c r="N626" s="100">
        <f t="shared" ref="N626:N654" si="117">ROUND(H626*K626,2)</f>
        <v>0</v>
      </c>
      <c r="O626" s="98">
        <f t="shared" ref="O626:O654" si="118">ROUND(H626*L626,2)</f>
        <v>0</v>
      </c>
      <c r="P626" s="101">
        <f t="shared" ref="P626:P654" si="119">F626-L626</f>
        <v>0</v>
      </c>
      <c r="Q626" s="102">
        <f t="shared" ref="Q626:Q654" si="120">I626-O626</f>
        <v>0</v>
      </c>
    </row>
    <row r="627" spans="1:17" x14ac:dyDescent="0.2">
      <c r="A627" s="92" t="str">
        <f>Orçamento!A607</f>
        <v>20.3</v>
      </c>
      <c r="B627" s="39" t="str">
        <f>Orçamento!B607</f>
        <v>Sinapi</v>
      </c>
      <c r="C627" s="39">
        <f>Orçamento!C607</f>
        <v>0</v>
      </c>
      <c r="D627" s="93">
        <f>Orçamento!D607</f>
        <v>0</v>
      </c>
      <c r="E627" s="39">
        <f>Orçamento!E607</f>
        <v>0</v>
      </c>
      <c r="F627" s="94">
        <f>'Supressão-Acréscimo'!N627</f>
        <v>0</v>
      </c>
      <c r="G627" s="95">
        <f>'Orç. Pós Licitação'!G607</f>
        <v>0</v>
      </c>
      <c r="H627" s="95">
        <f>'Orç. Pós Licitação'!H607</f>
        <v>0</v>
      </c>
      <c r="I627" s="95">
        <f>'Orç. Pós Licitação'!I607</f>
        <v>0</v>
      </c>
      <c r="J627" s="96">
        <f>'BM 06'!L627</f>
        <v>0</v>
      </c>
      <c r="K627" s="97"/>
      <c r="L627" s="98">
        <f t="shared" si="115"/>
        <v>0</v>
      </c>
      <c r="M627" s="99">
        <f t="shared" si="116"/>
        <v>0</v>
      </c>
      <c r="N627" s="100">
        <f t="shared" si="117"/>
        <v>0</v>
      </c>
      <c r="O627" s="98">
        <f t="shared" si="118"/>
        <v>0</v>
      </c>
      <c r="P627" s="101">
        <f t="shared" si="119"/>
        <v>0</v>
      </c>
      <c r="Q627" s="102">
        <f t="shared" si="120"/>
        <v>0</v>
      </c>
    </row>
    <row r="628" spans="1:17" x14ac:dyDescent="0.2">
      <c r="A628" s="92" t="str">
        <f>Orçamento!A608</f>
        <v>20.4</v>
      </c>
      <c r="B628" s="39" t="str">
        <f>Orçamento!B608</f>
        <v>Sinapi</v>
      </c>
      <c r="C628" s="39">
        <f>Orçamento!C608</f>
        <v>0</v>
      </c>
      <c r="D628" s="93">
        <f>Orçamento!D608</f>
        <v>0</v>
      </c>
      <c r="E628" s="39">
        <f>Orçamento!E608</f>
        <v>0</v>
      </c>
      <c r="F628" s="94">
        <f>'Supressão-Acréscimo'!N628</f>
        <v>0</v>
      </c>
      <c r="G628" s="95">
        <f>'Orç. Pós Licitação'!G608</f>
        <v>0</v>
      </c>
      <c r="H628" s="95">
        <f>'Orç. Pós Licitação'!H608</f>
        <v>0</v>
      </c>
      <c r="I628" s="95">
        <f>'Orç. Pós Licitação'!I608</f>
        <v>0</v>
      </c>
      <c r="J628" s="96">
        <f>'BM 06'!L628</f>
        <v>0</v>
      </c>
      <c r="K628" s="97"/>
      <c r="L628" s="98">
        <f t="shared" si="115"/>
        <v>0</v>
      </c>
      <c r="M628" s="99">
        <f t="shared" si="116"/>
        <v>0</v>
      </c>
      <c r="N628" s="100">
        <f t="shared" si="117"/>
        <v>0</v>
      </c>
      <c r="O628" s="98">
        <f t="shared" si="118"/>
        <v>0</v>
      </c>
      <c r="P628" s="101">
        <f t="shared" si="119"/>
        <v>0</v>
      </c>
      <c r="Q628" s="102">
        <f t="shared" si="120"/>
        <v>0</v>
      </c>
    </row>
    <row r="629" spans="1:17" x14ac:dyDescent="0.2">
      <c r="A629" s="92" t="str">
        <f>Orçamento!A609</f>
        <v>20.5</v>
      </c>
      <c r="B629" s="39" t="str">
        <f>Orçamento!B609</f>
        <v>Sinapi</v>
      </c>
      <c r="C629" s="39">
        <f>Orçamento!C609</f>
        <v>0</v>
      </c>
      <c r="D629" s="93">
        <f>Orçamento!D609</f>
        <v>0</v>
      </c>
      <c r="E629" s="39">
        <f>Orçamento!E609</f>
        <v>0</v>
      </c>
      <c r="F629" s="94">
        <f>'Supressão-Acréscimo'!N629</f>
        <v>0</v>
      </c>
      <c r="G629" s="95">
        <f>'Orç. Pós Licitação'!G609</f>
        <v>0</v>
      </c>
      <c r="H629" s="95">
        <f>'Orç. Pós Licitação'!H609</f>
        <v>0</v>
      </c>
      <c r="I629" s="95">
        <f>'Orç. Pós Licitação'!I609</f>
        <v>0</v>
      </c>
      <c r="J629" s="96">
        <f>'BM 06'!L629</f>
        <v>0</v>
      </c>
      <c r="K629" s="97"/>
      <c r="L629" s="98">
        <f t="shared" si="115"/>
        <v>0</v>
      </c>
      <c r="M629" s="99">
        <f t="shared" si="116"/>
        <v>0</v>
      </c>
      <c r="N629" s="100">
        <f t="shared" si="117"/>
        <v>0</v>
      </c>
      <c r="O629" s="98">
        <f t="shared" si="118"/>
        <v>0</v>
      </c>
      <c r="P629" s="101">
        <f t="shared" si="119"/>
        <v>0</v>
      </c>
      <c r="Q629" s="102">
        <f t="shared" si="120"/>
        <v>0</v>
      </c>
    </row>
    <row r="630" spans="1:17" x14ac:dyDescent="0.2">
      <c r="A630" s="92" t="str">
        <f>Orçamento!A610</f>
        <v>20.6</v>
      </c>
      <c r="B630" s="39" t="str">
        <f>Orçamento!B610</f>
        <v>Sinapi</v>
      </c>
      <c r="C630" s="39">
        <f>Orçamento!C610</f>
        <v>0</v>
      </c>
      <c r="D630" s="93">
        <f>Orçamento!D610</f>
        <v>0</v>
      </c>
      <c r="E630" s="39">
        <f>Orçamento!E610</f>
        <v>0</v>
      </c>
      <c r="F630" s="94">
        <f>'Supressão-Acréscimo'!N630</f>
        <v>0</v>
      </c>
      <c r="G630" s="95">
        <f>'Orç. Pós Licitação'!G610</f>
        <v>0</v>
      </c>
      <c r="H630" s="95">
        <f>'Orç. Pós Licitação'!H610</f>
        <v>0</v>
      </c>
      <c r="I630" s="95">
        <f>'Orç. Pós Licitação'!I610</f>
        <v>0</v>
      </c>
      <c r="J630" s="96">
        <f>'BM 06'!L630</f>
        <v>0</v>
      </c>
      <c r="K630" s="97"/>
      <c r="L630" s="98">
        <f t="shared" si="115"/>
        <v>0</v>
      </c>
      <c r="M630" s="99">
        <f t="shared" si="116"/>
        <v>0</v>
      </c>
      <c r="N630" s="100">
        <f t="shared" si="117"/>
        <v>0</v>
      </c>
      <c r="O630" s="98">
        <f t="shared" si="118"/>
        <v>0</v>
      </c>
      <c r="P630" s="101">
        <f t="shared" si="119"/>
        <v>0</v>
      </c>
      <c r="Q630" s="102">
        <f t="shared" si="120"/>
        <v>0</v>
      </c>
    </row>
    <row r="631" spans="1:17" x14ac:dyDescent="0.2">
      <c r="A631" s="92" t="str">
        <f>Orçamento!A611</f>
        <v>20.7</v>
      </c>
      <c r="B631" s="39" t="str">
        <f>Orçamento!B611</f>
        <v>Sinapi</v>
      </c>
      <c r="C631" s="39">
        <f>Orçamento!C611</f>
        <v>0</v>
      </c>
      <c r="D631" s="93">
        <f>Orçamento!D611</f>
        <v>0</v>
      </c>
      <c r="E631" s="39">
        <f>Orçamento!E611</f>
        <v>0</v>
      </c>
      <c r="F631" s="94">
        <f>'Supressão-Acréscimo'!N631</f>
        <v>0</v>
      </c>
      <c r="G631" s="95">
        <f>'Orç. Pós Licitação'!G611</f>
        <v>0</v>
      </c>
      <c r="H631" s="95">
        <f>'Orç. Pós Licitação'!H611</f>
        <v>0</v>
      </c>
      <c r="I631" s="95">
        <f>'Orç. Pós Licitação'!I611</f>
        <v>0</v>
      </c>
      <c r="J631" s="96">
        <f>'BM 06'!L631</f>
        <v>0</v>
      </c>
      <c r="K631" s="97"/>
      <c r="L631" s="98">
        <f t="shared" si="115"/>
        <v>0</v>
      </c>
      <c r="M631" s="99">
        <f t="shared" si="116"/>
        <v>0</v>
      </c>
      <c r="N631" s="100">
        <f t="shared" si="117"/>
        <v>0</v>
      </c>
      <c r="O631" s="98">
        <f t="shared" si="118"/>
        <v>0</v>
      </c>
      <c r="P631" s="101">
        <f t="shared" si="119"/>
        <v>0</v>
      </c>
      <c r="Q631" s="102">
        <f t="shared" si="120"/>
        <v>0</v>
      </c>
    </row>
    <row r="632" spans="1:17" x14ac:dyDescent="0.2">
      <c r="A632" s="92" t="str">
        <f>Orçamento!A612</f>
        <v>20.8</v>
      </c>
      <c r="B632" s="39" t="str">
        <f>Orçamento!B612</f>
        <v>Sinapi</v>
      </c>
      <c r="C632" s="39">
        <f>Orçamento!C612</f>
        <v>0</v>
      </c>
      <c r="D632" s="93">
        <f>Orçamento!D612</f>
        <v>0</v>
      </c>
      <c r="E632" s="39">
        <f>Orçamento!E612</f>
        <v>0</v>
      </c>
      <c r="F632" s="94">
        <f>'Supressão-Acréscimo'!N632</f>
        <v>0</v>
      </c>
      <c r="G632" s="95">
        <f>'Orç. Pós Licitação'!G612</f>
        <v>0</v>
      </c>
      <c r="H632" s="95">
        <f>'Orç. Pós Licitação'!H612</f>
        <v>0</v>
      </c>
      <c r="I632" s="95">
        <f>'Orç. Pós Licitação'!I612</f>
        <v>0</v>
      </c>
      <c r="J632" s="96">
        <f>'BM 06'!L632</f>
        <v>0</v>
      </c>
      <c r="K632" s="97"/>
      <c r="L632" s="98">
        <f t="shared" si="115"/>
        <v>0</v>
      </c>
      <c r="M632" s="99">
        <f t="shared" si="116"/>
        <v>0</v>
      </c>
      <c r="N632" s="100">
        <f t="shared" si="117"/>
        <v>0</v>
      </c>
      <c r="O632" s="98">
        <f t="shared" si="118"/>
        <v>0</v>
      </c>
      <c r="P632" s="101">
        <f t="shared" si="119"/>
        <v>0</v>
      </c>
      <c r="Q632" s="102">
        <f t="shared" si="120"/>
        <v>0</v>
      </c>
    </row>
    <row r="633" spans="1:17" x14ac:dyDescent="0.2">
      <c r="A633" s="92" t="str">
        <f>Orçamento!A613</f>
        <v>20.9</v>
      </c>
      <c r="B633" s="39" t="str">
        <f>Orçamento!B613</f>
        <v>Sinapi</v>
      </c>
      <c r="C633" s="39">
        <f>Orçamento!C613</f>
        <v>0</v>
      </c>
      <c r="D633" s="93">
        <f>Orçamento!D613</f>
        <v>0</v>
      </c>
      <c r="E633" s="39">
        <f>Orçamento!E613</f>
        <v>0</v>
      </c>
      <c r="F633" s="94">
        <f>'Supressão-Acréscimo'!N633</f>
        <v>0</v>
      </c>
      <c r="G633" s="95">
        <f>'Orç. Pós Licitação'!G613</f>
        <v>0</v>
      </c>
      <c r="H633" s="95">
        <f>'Orç. Pós Licitação'!H613</f>
        <v>0</v>
      </c>
      <c r="I633" s="95">
        <f>'Orç. Pós Licitação'!I613</f>
        <v>0</v>
      </c>
      <c r="J633" s="96">
        <f>'BM 06'!L633</f>
        <v>0</v>
      </c>
      <c r="K633" s="97"/>
      <c r="L633" s="98">
        <f t="shared" si="115"/>
        <v>0</v>
      </c>
      <c r="M633" s="99">
        <f t="shared" si="116"/>
        <v>0</v>
      </c>
      <c r="N633" s="100">
        <f t="shared" si="117"/>
        <v>0</v>
      </c>
      <c r="O633" s="98">
        <f t="shared" si="118"/>
        <v>0</v>
      </c>
      <c r="P633" s="101">
        <f t="shared" si="119"/>
        <v>0</v>
      </c>
      <c r="Q633" s="102">
        <f t="shared" si="120"/>
        <v>0</v>
      </c>
    </row>
    <row r="634" spans="1:17" x14ac:dyDescent="0.2">
      <c r="A634" s="92" t="str">
        <f>Orçamento!A614</f>
        <v>20.10</v>
      </c>
      <c r="B634" s="39" t="str">
        <f>Orçamento!B614</f>
        <v>Sinapi</v>
      </c>
      <c r="C634" s="39">
        <f>Orçamento!C614</f>
        <v>0</v>
      </c>
      <c r="D634" s="93">
        <f>Orçamento!D614</f>
        <v>0</v>
      </c>
      <c r="E634" s="39">
        <f>Orçamento!E614</f>
        <v>0</v>
      </c>
      <c r="F634" s="94">
        <f>'Supressão-Acréscimo'!N634</f>
        <v>0</v>
      </c>
      <c r="G634" s="95">
        <f>'Orç. Pós Licitação'!G614</f>
        <v>0</v>
      </c>
      <c r="H634" s="95">
        <f>'Orç. Pós Licitação'!H614</f>
        <v>0</v>
      </c>
      <c r="I634" s="95">
        <f>'Orç. Pós Licitação'!I614</f>
        <v>0</v>
      </c>
      <c r="J634" s="96">
        <f>'BM 06'!L634</f>
        <v>0</v>
      </c>
      <c r="K634" s="97"/>
      <c r="L634" s="98">
        <f t="shared" si="115"/>
        <v>0</v>
      </c>
      <c r="M634" s="99">
        <f t="shared" si="116"/>
        <v>0</v>
      </c>
      <c r="N634" s="100">
        <f t="shared" si="117"/>
        <v>0</v>
      </c>
      <c r="O634" s="98">
        <f t="shared" si="118"/>
        <v>0</v>
      </c>
      <c r="P634" s="101">
        <f t="shared" si="119"/>
        <v>0</v>
      </c>
      <c r="Q634" s="102">
        <f t="shared" si="120"/>
        <v>0</v>
      </c>
    </row>
    <row r="635" spans="1:17" x14ac:dyDescent="0.2">
      <c r="A635" s="92" t="str">
        <f>Orçamento!A615</f>
        <v>20.11</v>
      </c>
      <c r="B635" s="39" t="str">
        <f>Orçamento!B615</f>
        <v>Sinapi</v>
      </c>
      <c r="C635" s="39">
        <f>Orçamento!C615</f>
        <v>0</v>
      </c>
      <c r="D635" s="93">
        <f>Orçamento!D615</f>
        <v>0</v>
      </c>
      <c r="E635" s="39">
        <f>Orçamento!E615</f>
        <v>0</v>
      </c>
      <c r="F635" s="94">
        <f>'Supressão-Acréscimo'!N635</f>
        <v>0</v>
      </c>
      <c r="G635" s="95">
        <f>'Orç. Pós Licitação'!G615</f>
        <v>0</v>
      </c>
      <c r="H635" s="95">
        <f>'Orç. Pós Licitação'!H615</f>
        <v>0</v>
      </c>
      <c r="I635" s="95">
        <f>'Orç. Pós Licitação'!I615</f>
        <v>0</v>
      </c>
      <c r="J635" s="96">
        <f>'BM 06'!L635</f>
        <v>0</v>
      </c>
      <c r="K635" s="97"/>
      <c r="L635" s="98">
        <f t="shared" si="115"/>
        <v>0</v>
      </c>
      <c r="M635" s="99">
        <f t="shared" si="116"/>
        <v>0</v>
      </c>
      <c r="N635" s="100">
        <f t="shared" si="117"/>
        <v>0</v>
      </c>
      <c r="O635" s="98">
        <f t="shared" si="118"/>
        <v>0</v>
      </c>
      <c r="P635" s="101">
        <f t="shared" si="119"/>
        <v>0</v>
      </c>
      <c r="Q635" s="102">
        <f t="shared" si="120"/>
        <v>0</v>
      </c>
    </row>
    <row r="636" spans="1:17" x14ac:dyDescent="0.2">
      <c r="A636" s="92" t="str">
        <f>Orçamento!A616</f>
        <v>20.12</v>
      </c>
      <c r="B636" s="39" t="str">
        <f>Orçamento!B616</f>
        <v>Sinapi</v>
      </c>
      <c r="C636" s="39">
        <f>Orçamento!C616</f>
        <v>0</v>
      </c>
      <c r="D636" s="93">
        <f>Orçamento!D616</f>
        <v>0</v>
      </c>
      <c r="E636" s="39">
        <f>Orçamento!E616</f>
        <v>0</v>
      </c>
      <c r="F636" s="94">
        <f>'Supressão-Acréscimo'!N636</f>
        <v>0</v>
      </c>
      <c r="G636" s="95">
        <f>'Orç. Pós Licitação'!G616</f>
        <v>0</v>
      </c>
      <c r="H636" s="95">
        <f>'Orç. Pós Licitação'!H616</f>
        <v>0</v>
      </c>
      <c r="I636" s="95">
        <f>'Orç. Pós Licitação'!I616</f>
        <v>0</v>
      </c>
      <c r="J636" s="96">
        <f>'BM 06'!L636</f>
        <v>0</v>
      </c>
      <c r="K636" s="97"/>
      <c r="L636" s="98">
        <f t="shared" si="115"/>
        <v>0</v>
      </c>
      <c r="M636" s="99">
        <f t="shared" si="116"/>
        <v>0</v>
      </c>
      <c r="N636" s="100">
        <f t="shared" si="117"/>
        <v>0</v>
      </c>
      <c r="O636" s="98">
        <f t="shared" si="118"/>
        <v>0</v>
      </c>
      <c r="P636" s="101">
        <f t="shared" si="119"/>
        <v>0</v>
      </c>
      <c r="Q636" s="102">
        <f t="shared" si="120"/>
        <v>0</v>
      </c>
    </row>
    <row r="637" spans="1:17" x14ac:dyDescent="0.2">
      <c r="A637" s="92" t="str">
        <f>Orçamento!A617</f>
        <v>20.13</v>
      </c>
      <c r="B637" s="39" t="str">
        <f>Orçamento!B617</f>
        <v>Sinapi</v>
      </c>
      <c r="C637" s="39">
        <f>Orçamento!C617</f>
        <v>0</v>
      </c>
      <c r="D637" s="93">
        <f>Orçamento!D617</f>
        <v>0</v>
      </c>
      <c r="E637" s="39">
        <f>Orçamento!E617</f>
        <v>0</v>
      </c>
      <c r="F637" s="94">
        <f>'Supressão-Acréscimo'!N637</f>
        <v>0</v>
      </c>
      <c r="G637" s="95">
        <f>'Orç. Pós Licitação'!G617</f>
        <v>0</v>
      </c>
      <c r="H637" s="95">
        <f>'Orç. Pós Licitação'!H617</f>
        <v>0</v>
      </c>
      <c r="I637" s="95">
        <f>'Orç. Pós Licitação'!I617</f>
        <v>0</v>
      </c>
      <c r="J637" s="96">
        <f>'BM 06'!L637</f>
        <v>0</v>
      </c>
      <c r="K637" s="97"/>
      <c r="L637" s="98">
        <f t="shared" si="115"/>
        <v>0</v>
      </c>
      <c r="M637" s="99">
        <f t="shared" si="116"/>
        <v>0</v>
      </c>
      <c r="N637" s="100">
        <f t="shared" si="117"/>
        <v>0</v>
      </c>
      <c r="O637" s="98">
        <f t="shared" si="118"/>
        <v>0</v>
      </c>
      <c r="P637" s="101">
        <f t="shared" si="119"/>
        <v>0</v>
      </c>
      <c r="Q637" s="102">
        <f t="shared" si="120"/>
        <v>0</v>
      </c>
    </row>
    <row r="638" spans="1:17" x14ac:dyDescent="0.2">
      <c r="A638" s="92" t="str">
        <f>Orçamento!A618</f>
        <v>20.14</v>
      </c>
      <c r="B638" s="39" t="str">
        <f>Orçamento!B618</f>
        <v>Sinapi</v>
      </c>
      <c r="C638" s="39">
        <f>Orçamento!C618</f>
        <v>0</v>
      </c>
      <c r="D638" s="93">
        <f>Orçamento!D618</f>
        <v>0</v>
      </c>
      <c r="E638" s="39">
        <f>Orçamento!E618</f>
        <v>0</v>
      </c>
      <c r="F638" s="94">
        <f>'Supressão-Acréscimo'!N638</f>
        <v>0</v>
      </c>
      <c r="G638" s="95">
        <f>'Orç. Pós Licitação'!G618</f>
        <v>0</v>
      </c>
      <c r="H638" s="95">
        <f>'Orç. Pós Licitação'!H618</f>
        <v>0</v>
      </c>
      <c r="I638" s="95">
        <f>'Orç. Pós Licitação'!I618</f>
        <v>0</v>
      </c>
      <c r="J638" s="96">
        <f>'BM 06'!L638</f>
        <v>0</v>
      </c>
      <c r="K638" s="97"/>
      <c r="L638" s="98">
        <f t="shared" si="115"/>
        <v>0</v>
      </c>
      <c r="M638" s="99">
        <f t="shared" si="116"/>
        <v>0</v>
      </c>
      <c r="N638" s="100">
        <f t="shared" si="117"/>
        <v>0</v>
      </c>
      <c r="O638" s="98">
        <f t="shared" si="118"/>
        <v>0</v>
      </c>
      <c r="P638" s="101">
        <f t="shared" si="119"/>
        <v>0</v>
      </c>
      <c r="Q638" s="102">
        <f t="shared" si="120"/>
        <v>0</v>
      </c>
    </row>
    <row r="639" spans="1:17" x14ac:dyDescent="0.2">
      <c r="A639" s="92" t="str">
        <f>Orçamento!A619</f>
        <v>20.15</v>
      </c>
      <c r="B639" s="39" t="str">
        <f>Orçamento!B619</f>
        <v>Sinapi</v>
      </c>
      <c r="C639" s="39">
        <f>Orçamento!C619</f>
        <v>0</v>
      </c>
      <c r="D639" s="93">
        <f>Orçamento!D619</f>
        <v>0</v>
      </c>
      <c r="E639" s="39">
        <f>Orçamento!E619</f>
        <v>0</v>
      </c>
      <c r="F639" s="94">
        <f>'Supressão-Acréscimo'!N639</f>
        <v>0</v>
      </c>
      <c r="G639" s="95">
        <f>'Orç. Pós Licitação'!G619</f>
        <v>0</v>
      </c>
      <c r="H639" s="95">
        <f>'Orç. Pós Licitação'!H619</f>
        <v>0</v>
      </c>
      <c r="I639" s="95">
        <f>'Orç. Pós Licitação'!I619</f>
        <v>0</v>
      </c>
      <c r="J639" s="96">
        <f>'BM 06'!L639</f>
        <v>0</v>
      </c>
      <c r="K639" s="97"/>
      <c r="L639" s="98">
        <f t="shared" si="115"/>
        <v>0</v>
      </c>
      <c r="M639" s="99">
        <f t="shared" si="116"/>
        <v>0</v>
      </c>
      <c r="N639" s="100">
        <f t="shared" si="117"/>
        <v>0</v>
      </c>
      <c r="O639" s="98">
        <f t="shared" si="118"/>
        <v>0</v>
      </c>
      <c r="P639" s="101">
        <f t="shared" si="119"/>
        <v>0</v>
      </c>
      <c r="Q639" s="102">
        <f t="shared" si="120"/>
        <v>0</v>
      </c>
    </row>
    <row r="640" spans="1:17" x14ac:dyDescent="0.2">
      <c r="A640" s="92" t="str">
        <f>Orçamento!A620</f>
        <v>20.16</v>
      </c>
      <c r="B640" s="39" t="str">
        <f>Orçamento!B620</f>
        <v>Sinapi</v>
      </c>
      <c r="C640" s="39">
        <f>Orçamento!C620</f>
        <v>0</v>
      </c>
      <c r="D640" s="93">
        <f>Orçamento!D620</f>
        <v>0</v>
      </c>
      <c r="E640" s="39">
        <f>Orçamento!E620</f>
        <v>0</v>
      </c>
      <c r="F640" s="94">
        <f>'Supressão-Acréscimo'!N640</f>
        <v>0</v>
      </c>
      <c r="G640" s="95">
        <f>'Orç. Pós Licitação'!G620</f>
        <v>0</v>
      </c>
      <c r="H640" s="95">
        <f>'Orç. Pós Licitação'!H620</f>
        <v>0</v>
      </c>
      <c r="I640" s="95">
        <f>'Orç. Pós Licitação'!I620</f>
        <v>0</v>
      </c>
      <c r="J640" s="96">
        <f>'BM 06'!L640</f>
        <v>0</v>
      </c>
      <c r="K640" s="97"/>
      <c r="L640" s="98">
        <f t="shared" si="115"/>
        <v>0</v>
      </c>
      <c r="M640" s="99">
        <f t="shared" si="116"/>
        <v>0</v>
      </c>
      <c r="N640" s="100">
        <f t="shared" si="117"/>
        <v>0</v>
      </c>
      <c r="O640" s="98">
        <f t="shared" si="118"/>
        <v>0</v>
      </c>
      <c r="P640" s="101">
        <f t="shared" si="119"/>
        <v>0</v>
      </c>
      <c r="Q640" s="102">
        <f t="shared" si="120"/>
        <v>0</v>
      </c>
    </row>
    <row r="641" spans="1:17" x14ac:dyDescent="0.2">
      <c r="A641" s="92" t="str">
        <f>Orçamento!A621</f>
        <v>20.17</v>
      </c>
      <c r="B641" s="39" t="str">
        <f>Orçamento!B621</f>
        <v>Sinapi</v>
      </c>
      <c r="C641" s="39">
        <f>Orçamento!C621</f>
        <v>0</v>
      </c>
      <c r="D641" s="93">
        <f>Orçamento!D621</f>
        <v>0</v>
      </c>
      <c r="E641" s="39">
        <f>Orçamento!E621</f>
        <v>0</v>
      </c>
      <c r="F641" s="94">
        <f>'Supressão-Acréscimo'!N641</f>
        <v>0</v>
      </c>
      <c r="G641" s="95">
        <f>'Orç. Pós Licitação'!G621</f>
        <v>0</v>
      </c>
      <c r="H641" s="95">
        <f>'Orç. Pós Licitação'!H621</f>
        <v>0</v>
      </c>
      <c r="I641" s="95">
        <f>'Orç. Pós Licitação'!I621</f>
        <v>0</v>
      </c>
      <c r="J641" s="96">
        <f>'BM 06'!L641</f>
        <v>0</v>
      </c>
      <c r="K641" s="97"/>
      <c r="L641" s="98">
        <f t="shared" si="115"/>
        <v>0</v>
      </c>
      <c r="M641" s="99">
        <f t="shared" si="116"/>
        <v>0</v>
      </c>
      <c r="N641" s="100">
        <f t="shared" si="117"/>
        <v>0</v>
      </c>
      <c r="O641" s="98">
        <f t="shared" si="118"/>
        <v>0</v>
      </c>
      <c r="P641" s="101">
        <f t="shared" si="119"/>
        <v>0</v>
      </c>
      <c r="Q641" s="102">
        <f t="shared" si="120"/>
        <v>0</v>
      </c>
    </row>
    <row r="642" spans="1:17" x14ac:dyDescent="0.2">
      <c r="A642" s="92" t="str">
        <f>Orçamento!A622</f>
        <v>20.18</v>
      </c>
      <c r="B642" s="39" t="str">
        <f>Orçamento!B622</f>
        <v>Sinapi</v>
      </c>
      <c r="C642" s="39">
        <f>Orçamento!C622</f>
        <v>0</v>
      </c>
      <c r="D642" s="93">
        <f>Orçamento!D622</f>
        <v>0</v>
      </c>
      <c r="E642" s="39">
        <f>Orçamento!E622</f>
        <v>0</v>
      </c>
      <c r="F642" s="94">
        <f>'Supressão-Acréscimo'!N642</f>
        <v>0</v>
      </c>
      <c r="G642" s="95">
        <f>'Orç. Pós Licitação'!G622</f>
        <v>0</v>
      </c>
      <c r="H642" s="95">
        <f>'Orç. Pós Licitação'!H622</f>
        <v>0</v>
      </c>
      <c r="I642" s="95">
        <f>'Orç. Pós Licitação'!I622</f>
        <v>0</v>
      </c>
      <c r="J642" s="96">
        <f>'BM 06'!L642</f>
        <v>0</v>
      </c>
      <c r="K642" s="97"/>
      <c r="L642" s="98">
        <f t="shared" si="115"/>
        <v>0</v>
      </c>
      <c r="M642" s="99">
        <f t="shared" si="116"/>
        <v>0</v>
      </c>
      <c r="N642" s="100">
        <f t="shared" si="117"/>
        <v>0</v>
      </c>
      <c r="O642" s="98">
        <f t="shared" si="118"/>
        <v>0</v>
      </c>
      <c r="P642" s="101">
        <f t="shared" si="119"/>
        <v>0</v>
      </c>
      <c r="Q642" s="102">
        <f t="shared" si="120"/>
        <v>0</v>
      </c>
    </row>
    <row r="643" spans="1:17" x14ac:dyDescent="0.2">
      <c r="A643" s="92" t="str">
        <f>Orçamento!A623</f>
        <v>20.19</v>
      </c>
      <c r="B643" s="39" t="str">
        <f>Orçamento!B623</f>
        <v>Sinapi</v>
      </c>
      <c r="C643" s="39">
        <f>Orçamento!C623</f>
        <v>0</v>
      </c>
      <c r="D643" s="93">
        <f>Orçamento!D623</f>
        <v>0</v>
      </c>
      <c r="E643" s="39">
        <f>Orçamento!E623</f>
        <v>0</v>
      </c>
      <c r="F643" s="94">
        <f>'Supressão-Acréscimo'!N643</f>
        <v>0</v>
      </c>
      <c r="G643" s="95">
        <f>'Orç. Pós Licitação'!G623</f>
        <v>0</v>
      </c>
      <c r="H643" s="95">
        <f>'Orç. Pós Licitação'!H623</f>
        <v>0</v>
      </c>
      <c r="I643" s="95">
        <f>'Orç. Pós Licitação'!I623</f>
        <v>0</v>
      </c>
      <c r="J643" s="96">
        <f>'BM 06'!L643</f>
        <v>0</v>
      </c>
      <c r="K643" s="97"/>
      <c r="L643" s="98">
        <f t="shared" si="115"/>
        <v>0</v>
      </c>
      <c r="M643" s="99">
        <f t="shared" si="116"/>
        <v>0</v>
      </c>
      <c r="N643" s="100">
        <f t="shared" si="117"/>
        <v>0</v>
      </c>
      <c r="O643" s="98">
        <f t="shared" si="118"/>
        <v>0</v>
      </c>
      <c r="P643" s="101">
        <f t="shared" si="119"/>
        <v>0</v>
      </c>
      <c r="Q643" s="102">
        <f t="shared" si="120"/>
        <v>0</v>
      </c>
    </row>
    <row r="644" spans="1:17" x14ac:dyDescent="0.2">
      <c r="A644" s="92" t="str">
        <f>Orçamento!A624</f>
        <v>20.20</v>
      </c>
      <c r="B644" s="39" t="str">
        <f>Orçamento!B624</f>
        <v>Sinapi</v>
      </c>
      <c r="C644" s="39">
        <f>Orçamento!C624</f>
        <v>0</v>
      </c>
      <c r="D644" s="93">
        <f>Orçamento!D624</f>
        <v>0</v>
      </c>
      <c r="E644" s="39">
        <f>Orçamento!E624</f>
        <v>0</v>
      </c>
      <c r="F644" s="94">
        <f>'Supressão-Acréscimo'!N644</f>
        <v>0</v>
      </c>
      <c r="G644" s="95">
        <f>'Orç. Pós Licitação'!G624</f>
        <v>0</v>
      </c>
      <c r="H644" s="95">
        <f>'Orç. Pós Licitação'!H624</f>
        <v>0</v>
      </c>
      <c r="I644" s="95">
        <f>'Orç. Pós Licitação'!I624</f>
        <v>0</v>
      </c>
      <c r="J644" s="96">
        <f>'BM 06'!L644</f>
        <v>0</v>
      </c>
      <c r="K644" s="97"/>
      <c r="L644" s="98">
        <f t="shared" si="115"/>
        <v>0</v>
      </c>
      <c r="M644" s="99">
        <f t="shared" si="116"/>
        <v>0</v>
      </c>
      <c r="N644" s="100">
        <f t="shared" si="117"/>
        <v>0</v>
      </c>
      <c r="O644" s="98">
        <f t="shared" si="118"/>
        <v>0</v>
      </c>
      <c r="P644" s="101">
        <f t="shared" si="119"/>
        <v>0</v>
      </c>
      <c r="Q644" s="102">
        <f t="shared" si="120"/>
        <v>0</v>
      </c>
    </row>
    <row r="645" spans="1:17" x14ac:dyDescent="0.2">
      <c r="A645" s="92" t="str">
        <f>Orçamento!A625</f>
        <v>20.21</v>
      </c>
      <c r="B645" s="39" t="str">
        <f>Orçamento!B625</f>
        <v>Sinapi</v>
      </c>
      <c r="C645" s="39">
        <f>Orçamento!C625</f>
        <v>0</v>
      </c>
      <c r="D645" s="93">
        <f>Orçamento!D625</f>
        <v>0</v>
      </c>
      <c r="E645" s="39">
        <f>Orçamento!E625</f>
        <v>0</v>
      </c>
      <c r="F645" s="94">
        <f>'Supressão-Acréscimo'!N645</f>
        <v>0</v>
      </c>
      <c r="G645" s="95">
        <f>'Orç. Pós Licitação'!G625</f>
        <v>0</v>
      </c>
      <c r="H645" s="95">
        <f>'Orç. Pós Licitação'!H625</f>
        <v>0</v>
      </c>
      <c r="I645" s="95">
        <f>'Orç. Pós Licitação'!I625</f>
        <v>0</v>
      </c>
      <c r="J645" s="96">
        <f>'BM 06'!L645</f>
        <v>0</v>
      </c>
      <c r="K645" s="97"/>
      <c r="L645" s="98">
        <f t="shared" si="115"/>
        <v>0</v>
      </c>
      <c r="M645" s="99">
        <f t="shared" si="116"/>
        <v>0</v>
      </c>
      <c r="N645" s="100">
        <f t="shared" si="117"/>
        <v>0</v>
      </c>
      <c r="O645" s="98">
        <f t="shared" si="118"/>
        <v>0</v>
      </c>
      <c r="P645" s="101">
        <f t="shared" si="119"/>
        <v>0</v>
      </c>
      <c r="Q645" s="102">
        <f t="shared" si="120"/>
        <v>0</v>
      </c>
    </row>
    <row r="646" spans="1:17" x14ac:dyDescent="0.2">
      <c r="A646" s="92" t="str">
        <f>Orçamento!A626</f>
        <v>20.22</v>
      </c>
      <c r="B646" s="39" t="str">
        <f>Orçamento!B626</f>
        <v>Sinapi</v>
      </c>
      <c r="C646" s="39">
        <f>Orçamento!C626</f>
        <v>0</v>
      </c>
      <c r="D646" s="93">
        <f>Orçamento!D626</f>
        <v>0</v>
      </c>
      <c r="E646" s="39">
        <f>Orçamento!E626</f>
        <v>0</v>
      </c>
      <c r="F646" s="94">
        <f>'Supressão-Acréscimo'!N646</f>
        <v>0</v>
      </c>
      <c r="G646" s="95">
        <f>'Orç. Pós Licitação'!G626</f>
        <v>0</v>
      </c>
      <c r="H646" s="95">
        <f>'Orç. Pós Licitação'!H626</f>
        <v>0</v>
      </c>
      <c r="I646" s="95">
        <f>'Orç. Pós Licitação'!I626</f>
        <v>0</v>
      </c>
      <c r="J646" s="96">
        <f>'BM 06'!L646</f>
        <v>0</v>
      </c>
      <c r="K646" s="97"/>
      <c r="L646" s="98">
        <f t="shared" si="115"/>
        <v>0</v>
      </c>
      <c r="M646" s="99">
        <f t="shared" si="116"/>
        <v>0</v>
      </c>
      <c r="N646" s="100">
        <f t="shared" si="117"/>
        <v>0</v>
      </c>
      <c r="O646" s="98">
        <f t="shared" si="118"/>
        <v>0</v>
      </c>
      <c r="P646" s="101">
        <f t="shared" si="119"/>
        <v>0</v>
      </c>
      <c r="Q646" s="102">
        <f t="shared" si="120"/>
        <v>0</v>
      </c>
    </row>
    <row r="647" spans="1:17" x14ac:dyDescent="0.2">
      <c r="A647" s="92" t="str">
        <f>Orçamento!A627</f>
        <v>20.23</v>
      </c>
      <c r="B647" s="39" t="str">
        <f>Orçamento!B627</f>
        <v>Sinapi</v>
      </c>
      <c r="C647" s="39">
        <f>Orçamento!C627</f>
        <v>0</v>
      </c>
      <c r="D647" s="93">
        <f>Orçamento!D627</f>
        <v>0</v>
      </c>
      <c r="E647" s="39">
        <f>Orçamento!E627</f>
        <v>0</v>
      </c>
      <c r="F647" s="94">
        <f>'Supressão-Acréscimo'!N647</f>
        <v>0</v>
      </c>
      <c r="G647" s="95">
        <f>'Orç. Pós Licitação'!G627</f>
        <v>0</v>
      </c>
      <c r="H647" s="95">
        <f>'Orç. Pós Licitação'!H627</f>
        <v>0</v>
      </c>
      <c r="I647" s="95">
        <f>'Orç. Pós Licitação'!I627</f>
        <v>0</v>
      </c>
      <c r="J647" s="96">
        <f>'BM 06'!L647</f>
        <v>0</v>
      </c>
      <c r="K647" s="97"/>
      <c r="L647" s="98">
        <f t="shared" si="115"/>
        <v>0</v>
      </c>
      <c r="M647" s="99">
        <f t="shared" si="116"/>
        <v>0</v>
      </c>
      <c r="N647" s="100">
        <f t="shared" si="117"/>
        <v>0</v>
      </c>
      <c r="O647" s="98">
        <f t="shared" si="118"/>
        <v>0</v>
      </c>
      <c r="P647" s="101">
        <f t="shared" si="119"/>
        <v>0</v>
      </c>
      <c r="Q647" s="102">
        <f t="shared" si="120"/>
        <v>0</v>
      </c>
    </row>
    <row r="648" spans="1:17" x14ac:dyDescent="0.2">
      <c r="A648" s="92" t="str">
        <f>Orçamento!A628</f>
        <v>20.24</v>
      </c>
      <c r="B648" s="39" t="str">
        <f>Orçamento!B628</f>
        <v>Sinapi</v>
      </c>
      <c r="C648" s="39">
        <f>Orçamento!C628</f>
        <v>0</v>
      </c>
      <c r="D648" s="93">
        <f>Orçamento!D628</f>
        <v>0</v>
      </c>
      <c r="E648" s="39">
        <f>Orçamento!E628</f>
        <v>0</v>
      </c>
      <c r="F648" s="94">
        <f>'Supressão-Acréscimo'!N648</f>
        <v>0</v>
      </c>
      <c r="G648" s="95">
        <f>'Orç. Pós Licitação'!G628</f>
        <v>0</v>
      </c>
      <c r="H648" s="95">
        <f>'Orç. Pós Licitação'!H628</f>
        <v>0</v>
      </c>
      <c r="I648" s="95">
        <f>'Orç. Pós Licitação'!I628</f>
        <v>0</v>
      </c>
      <c r="J648" s="96">
        <f>'BM 06'!L648</f>
        <v>0</v>
      </c>
      <c r="K648" s="97"/>
      <c r="L648" s="98">
        <f t="shared" si="115"/>
        <v>0</v>
      </c>
      <c r="M648" s="99">
        <f t="shared" si="116"/>
        <v>0</v>
      </c>
      <c r="N648" s="100">
        <f t="shared" si="117"/>
        <v>0</v>
      </c>
      <c r="O648" s="98">
        <f t="shared" si="118"/>
        <v>0</v>
      </c>
      <c r="P648" s="101">
        <f t="shared" si="119"/>
        <v>0</v>
      </c>
      <c r="Q648" s="102">
        <f t="shared" si="120"/>
        <v>0</v>
      </c>
    </row>
    <row r="649" spans="1:17" x14ac:dyDescent="0.2">
      <c r="A649" s="92" t="str">
        <f>Orçamento!A629</f>
        <v>20.25</v>
      </c>
      <c r="B649" s="39" t="str">
        <f>Orçamento!B629</f>
        <v>Sinapi</v>
      </c>
      <c r="C649" s="39">
        <f>Orçamento!C629</f>
        <v>0</v>
      </c>
      <c r="D649" s="93">
        <f>Orçamento!D629</f>
        <v>0</v>
      </c>
      <c r="E649" s="39">
        <f>Orçamento!E629</f>
        <v>0</v>
      </c>
      <c r="F649" s="94">
        <f>'Supressão-Acréscimo'!N649</f>
        <v>0</v>
      </c>
      <c r="G649" s="95">
        <f>'Orç. Pós Licitação'!G629</f>
        <v>0</v>
      </c>
      <c r="H649" s="95">
        <f>'Orç. Pós Licitação'!H629</f>
        <v>0</v>
      </c>
      <c r="I649" s="95">
        <f>'Orç. Pós Licitação'!I629</f>
        <v>0</v>
      </c>
      <c r="J649" s="96">
        <f>'BM 06'!L649</f>
        <v>0</v>
      </c>
      <c r="K649" s="97"/>
      <c r="L649" s="98">
        <f t="shared" si="115"/>
        <v>0</v>
      </c>
      <c r="M649" s="99">
        <f t="shared" si="116"/>
        <v>0</v>
      </c>
      <c r="N649" s="100">
        <f t="shared" si="117"/>
        <v>0</v>
      </c>
      <c r="O649" s="98">
        <f t="shared" si="118"/>
        <v>0</v>
      </c>
      <c r="P649" s="101">
        <f t="shared" si="119"/>
        <v>0</v>
      </c>
      <c r="Q649" s="102">
        <f t="shared" si="120"/>
        <v>0</v>
      </c>
    </row>
    <row r="650" spans="1:17" x14ac:dyDescent="0.2">
      <c r="A650" s="92" t="str">
        <f>Orçamento!A630</f>
        <v>20.26</v>
      </c>
      <c r="B650" s="39" t="str">
        <f>Orçamento!B630</f>
        <v>Sinapi</v>
      </c>
      <c r="C650" s="39">
        <f>Orçamento!C630</f>
        <v>0</v>
      </c>
      <c r="D650" s="93">
        <f>Orçamento!D630</f>
        <v>0</v>
      </c>
      <c r="E650" s="39">
        <f>Orçamento!E630</f>
        <v>0</v>
      </c>
      <c r="F650" s="94">
        <f>'Supressão-Acréscimo'!N650</f>
        <v>0</v>
      </c>
      <c r="G650" s="95">
        <f>'Orç. Pós Licitação'!G630</f>
        <v>0</v>
      </c>
      <c r="H650" s="95">
        <f>'Orç. Pós Licitação'!H630</f>
        <v>0</v>
      </c>
      <c r="I650" s="95">
        <f>'Orç. Pós Licitação'!I630</f>
        <v>0</v>
      </c>
      <c r="J650" s="96">
        <f>'BM 06'!L650</f>
        <v>0</v>
      </c>
      <c r="K650" s="97"/>
      <c r="L650" s="98">
        <f t="shared" si="115"/>
        <v>0</v>
      </c>
      <c r="M650" s="99">
        <f t="shared" si="116"/>
        <v>0</v>
      </c>
      <c r="N650" s="100">
        <f t="shared" si="117"/>
        <v>0</v>
      </c>
      <c r="O650" s="98">
        <f t="shared" si="118"/>
        <v>0</v>
      </c>
      <c r="P650" s="101">
        <f t="shared" si="119"/>
        <v>0</v>
      </c>
      <c r="Q650" s="102">
        <f t="shared" si="120"/>
        <v>0</v>
      </c>
    </row>
    <row r="651" spans="1:17" x14ac:dyDescent="0.2">
      <c r="A651" s="92" t="str">
        <f>Orçamento!A631</f>
        <v>20.27</v>
      </c>
      <c r="B651" s="39" t="str">
        <f>Orçamento!B631</f>
        <v>Sinapi</v>
      </c>
      <c r="C651" s="39">
        <f>Orçamento!C631</f>
        <v>0</v>
      </c>
      <c r="D651" s="93">
        <f>Orçamento!D631</f>
        <v>0</v>
      </c>
      <c r="E651" s="39">
        <f>Orçamento!E631</f>
        <v>0</v>
      </c>
      <c r="F651" s="94">
        <f>'Supressão-Acréscimo'!N651</f>
        <v>0</v>
      </c>
      <c r="G651" s="95">
        <f>'Orç. Pós Licitação'!G631</f>
        <v>0</v>
      </c>
      <c r="H651" s="95">
        <f>'Orç. Pós Licitação'!H631</f>
        <v>0</v>
      </c>
      <c r="I651" s="95">
        <f>'Orç. Pós Licitação'!I631</f>
        <v>0</v>
      </c>
      <c r="J651" s="96">
        <f>'BM 06'!L651</f>
        <v>0</v>
      </c>
      <c r="K651" s="97"/>
      <c r="L651" s="98">
        <f t="shared" si="115"/>
        <v>0</v>
      </c>
      <c r="M651" s="99">
        <f t="shared" si="116"/>
        <v>0</v>
      </c>
      <c r="N651" s="100">
        <f t="shared" si="117"/>
        <v>0</v>
      </c>
      <c r="O651" s="98">
        <f t="shared" si="118"/>
        <v>0</v>
      </c>
      <c r="P651" s="101">
        <f t="shared" si="119"/>
        <v>0</v>
      </c>
      <c r="Q651" s="102">
        <f t="shared" si="120"/>
        <v>0</v>
      </c>
    </row>
    <row r="652" spans="1:17" x14ac:dyDescent="0.2">
      <c r="A652" s="92" t="str">
        <f>Orçamento!A632</f>
        <v>20.28</v>
      </c>
      <c r="B652" s="39" t="str">
        <f>Orçamento!B632</f>
        <v>Sinapi</v>
      </c>
      <c r="C652" s="39">
        <f>Orçamento!C632</f>
        <v>0</v>
      </c>
      <c r="D652" s="93">
        <f>Orçamento!D632</f>
        <v>0</v>
      </c>
      <c r="E652" s="39">
        <f>Orçamento!E632</f>
        <v>0</v>
      </c>
      <c r="F652" s="94">
        <f>'Supressão-Acréscimo'!N652</f>
        <v>0</v>
      </c>
      <c r="G652" s="95">
        <f>'Orç. Pós Licitação'!G632</f>
        <v>0</v>
      </c>
      <c r="H652" s="95">
        <f>'Orç. Pós Licitação'!H632</f>
        <v>0</v>
      </c>
      <c r="I652" s="95">
        <f>'Orç. Pós Licitação'!I632</f>
        <v>0</v>
      </c>
      <c r="J652" s="96">
        <f>'BM 06'!L652</f>
        <v>0</v>
      </c>
      <c r="K652" s="97"/>
      <c r="L652" s="98">
        <f t="shared" si="115"/>
        <v>0</v>
      </c>
      <c r="M652" s="99">
        <f t="shared" si="116"/>
        <v>0</v>
      </c>
      <c r="N652" s="100">
        <f t="shared" si="117"/>
        <v>0</v>
      </c>
      <c r="O652" s="98">
        <f t="shared" si="118"/>
        <v>0</v>
      </c>
      <c r="P652" s="101">
        <f t="shared" si="119"/>
        <v>0</v>
      </c>
      <c r="Q652" s="102">
        <f t="shared" si="120"/>
        <v>0</v>
      </c>
    </row>
    <row r="653" spans="1:17" x14ac:dyDescent="0.2">
      <c r="A653" s="92" t="str">
        <f>Orçamento!A633</f>
        <v>20.29</v>
      </c>
      <c r="B653" s="39" t="str">
        <f>Orçamento!B633</f>
        <v>Sinapi</v>
      </c>
      <c r="C653" s="39">
        <f>Orçamento!C633</f>
        <v>0</v>
      </c>
      <c r="D653" s="93">
        <f>Orçamento!D633</f>
        <v>0</v>
      </c>
      <c r="E653" s="39">
        <f>Orçamento!E633</f>
        <v>0</v>
      </c>
      <c r="F653" s="94">
        <f>'Supressão-Acréscimo'!N653</f>
        <v>0</v>
      </c>
      <c r="G653" s="95">
        <f>'Orç. Pós Licitação'!G633</f>
        <v>0</v>
      </c>
      <c r="H653" s="95">
        <f>'Orç. Pós Licitação'!H633</f>
        <v>0</v>
      </c>
      <c r="I653" s="95">
        <f>'Orç. Pós Licitação'!I633</f>
        <v>0</v>
      </c>
      <c r="J653" s="96">
        <f>'BM 06'!L653</f>
        <v>0</v>
      </c>
      <c r="K653" s="97"/>
      <c r="L653" s="98">
        <f t="shared" si="115"/>
        <v>0</v>
      </c>
      <c r="M653" s="99">
        <f t="shared" si="116"/>
        <v>0</v>
      </c>
      <c r="N653" s="100">
        <f t="shared" si="117"/>
        <v>0</v>
      </c>
      <c r="O653" s="98">
        <f t="shared" si="118"/>
        <v>0</v>
      </c>
      <c r="P653" s="101">
        <f t="shared" si="119"/>
        <v>0</v>
      </c>
      <c r="Q653" s="102">
        <f t="shared" si="120"/>
        <v>0</v>
      </c>
    </row>
    <row r="654" spans="1:17" x14ac:dyDescent="0.2">
      <c r="A654" s="92" t="str">
        <f>Orçamento!A634</f>
        <v>20.30</v>
      </c>
      <c r="B654" s="39" t="str">
        <f>Orçamento!B634</f>
        <v>Sinapi</v>
      </c>
      <c r="C654" s="39">
        <f>Orçamento!C634</f>
        <v>0</v>
      </c>
      <c r="D654" s="93">
        <f>Orçamento!D634</f>
        <v>0</v>
      </c>
      <c r="E654" s="39">
        <f>Orçamento!E634</f>
        <v>0</v>
      </c>
      <c r="F654" s="94">
        <f>'Supressão-Acréscimo'!N654</f>
        <v>0</v>
      </c>
      <c r="G654" s="95">
        <f>'Orç. Pós Licitação'!G634</f>
        <v>0</v>
      </c>
      <c r="H654" s="95">
        <f>'Orç. Pós Licitação'!H634</f>
        <v>0</v>
      </c>
      <c r="I654" s="95">
        <f>'Orç. Pós Licitação'!I634</f>
        <v>0</v>
      </c>
      <c r="J654" s="96">
        <f>'BM 06'!L654</f>
        <v>0</v>
      </c>
      <c r="K654" s="97"/>
      <c r="L654" s="98">
        <f t="shared" si="115"/>
        <v>0</v>
      </c>
      <c r="M654" s="99">
        <f t="shared" si="116"/>
        <v>0</v>
      </c>
      <c r="N654" s="100">
        <f t="shared" si="117"/>
        <v>0</v>
      </c>
      <c r="O654" s="98">
        <f t="shared" si="118"/>
        <v>0</v>
      </c>
      <c r="P654" s="101">
        <f t="shared" si="119"/>
        <v>0</v>
      </c>
      <c r="Q654" s="102">
        <f t="shared" si="120"/>
        <v>0</v>
      </c>
    </row>
    <row r="655" spans="1:17" s="2" customFormat="1" ht="15.75" x14ac:dyDescent="0.25">
      <c r="A655" s="449"/>
      <c r="B655" s="434"/>
      <c r="C655" s="434"/>
      <c r="D655" s="435"/>
      <c r="E655" s="430" t="s">
        <v>1116</v>
      </c>
      <c r="F655" s="434"/>
      <c r="G655" s="434"/>
      <c r="H655" s="436"/>
      <c r="I655" s="437">
        <f>SUM(I625:I654)</f>
        <v>0</v>
      </c>
      <c r="J655" s="438"/>
      <c r="K655" s="438"/>
      <c r="L655" s="438"/>
      <c r="M655" s="437">
        <f>SUM(M625:M654)</f>
        <v>0</v>
      </c>
      <c r="N655" s="437">
        <f>SUM(N625:N654)</f>
        <v>0</v>
      </c>
      <c r="O655" s="437">
        <f>SUM(O625:O654)</f>
        <v>0</v>
      </c>
      <c r="P655" s="439"/>
      <c r="Q655" s="450">
        <f>SUM(Q625:Q654)</f>
        <v>0</v>
      </c>
    </row>
    <row r="656" spans="1:17" s="3" customFormat="1" ht="21.75" customHeight="1" x14ac:dyDescent="0.25">
      <c r="A656" s="451" t="str">
        <f>Orçamento!A635</f>
        <v>21.0</v>
      </c>
      <c r="B656" s="427"/>
      <c r="C656" s="427"/>
      <c r="D656" s="428" t="str">
        <f>Orçamento!D635</f>
        <v>META 21</v>
      </c>
      <c r="E656" s="427"/>
      <c r="F656" s="427"/>
      <c r="G656" s="429"/>
      <c r="H656" s="430"/>
      <c r="I656" s="430"/>
      <c r="J656" s="431"/>
      <c r="K656" s="431"/>
      <c r="L656" s="431"/>
      <c r="M656" s="432"/>
      <c r="N656" s="433" t="e">
        <f>N687/I687</f>
        <v>#DIV/0!</v>
      </c>
      <c r="O656" s="433" t="e">
        <f>O687/I687</f>
        <v>#DIV/0!</v>
      </c>
      <c r="P656" s="433"/>
      <c r="Q656" s="452" t="e">
        <f>Q687/I687</f>
        <v>#DIV/0!</v>
      </c>
    </row>
    <row r="657" spans="1:17" x14ac:dyDescent="0.2">
      <c r="A657" s="92" t="str">
        <f>Orçamento!A636</f>
        <v>21.1</v>
      </c>
      <c r="B657" s="39" t="str">
        <f>Orçamento!B636</f>
        <v>Sinapi</v>
      </c>
      <c r="C657" s="39">
        <f>Orçamento!C636</f>
        <v>0</v>
      </c>
      <c r="D657" s="93">
        <f>Orçamento!D636</f>
        <v>0</v>
      </c>
      <c r="E657" s="39">
        <f>Orçamento!E636</f>
        <v>0</v>
      </c>
      <c r="F657" s="94">
        <f>'Supressão-Acréscimo'!N657</f>
        <v>0</v>
      </c>
      <c r="G657" s="95">
        <f>'Orç. Pós Licitação'!G636</f>
        <v>0</v>
      </c>
      <c r="H657" s="95">
        <f>'Orç. Pós Licitação'!H636</f>
        <v>0</v>
      </c>
      <c r="I657" s="95">
        <f>'Orç. Pós Licitação'!I636</f>
        <v>0</v>
      </c>
      <c r="J657" s="96">
        <f>'BM 06'!L657</f>
        <v>0</v>
      </c>
      <c r="K657" s="97"/>
      <c r="L657" s="98">
        <f>J657+K657</f>
        <v>0</v>
      </c>
      <c r="M657" s="99">
        <f>ROUND(H657*J657,2)</f>
        <v>0</v>
      </c>
      <c r="N657" s="100">
        <f>ROUND(H657*K657,2)</f>
        <v>0</v>
      </c>
      <c r="O657" s="98">
        <f>ROUND(H657*L657,2)</f>
        <v>0</v>
      </c>
      <c r="P657" s="101">
        <f>F657-L657</f>
        <v>0</v>
      </c>
      <c r="Q657" s="102">
        <f>I657-O657</f>
        <v>0</v>
      </c>
    </row>
    <row r="658" spans="1:17" x14ac:dyDescent="0.2">
      <c r="A658" s="92" t="str">
        <f>Orçamento!A637</f>
        <v>21.2</v>
      </c>
      <c r="B658" s="39" t="str">
        <f>Orçamento!B637</f>
        <v>Sinapi</v>
      </c>
      <c r="C658" s="39">
        <f>Orçamento!C637</f>
        <v>0</v>
      </c>
      <c r="D658" s="93">
        <f>Orçamento!D637</f>
        <v>0</v>
      </c>
      <c r="E658" s="39">
        <f>Orçamento!E637</f>
        <v>0</v>
      </c>
      <c r="F658" s="94">
        <f>'Supressão-Acréscimo'!N658</f>
        <v>0</v>
      </c>
      <c r="G658" s="95">
        <f>'Orç. Pós Licitação'!G637</f>
        <v>0</v>
      </c>
      <c r="H658" s="95">
        <f>'Orç. Pós Licitação'!H637</f>
        <v>0</v>
      </c>
      <c r="I658" s="95">
        <f>'Orç. Pós Licitação'!I637</f>
        <v>0</v>
      </c>
      <c r="J658" s="96">
        <f>'BM 06'!L658</f>
        <v>0</v>
      </c>
      <c r="K658" s="97"/>
      <c r="L658" s="98">
        <f t="shared" ref="L658:L686" si="121">J658+K658</f>
        <v>0</v>
      </c>
      <c r="M658" s="99">
        <f t="shared" ref="M658:M686" si="122">ROUND(H658*J658,2)</f>
        <v>0</v>
      </c>
      <c r="N658" s="100">
        <f t="shared" ref="N658:N686" si="123">ROUND(H658*K658,2)</f>
        <v>0</v>
      </c>
      <c r="O658" s="98">
        <f t="shared" ref="O658:O686" si="124">ROUND(H658*L658,2)</f>
        <v>0</v>
      </c>
      <c r="P658" s="101">
        <f t="shared" ref="P658:P686" si="125">F658-L658</f>
        <v>0</v>
      </c>
      <c r="Q658" s="102">
        <f t="shared" ref="Q658:Q686" si="126">I658-O658</f>
        <v>0</v>
      </c>
    </row>
    <row r="659" spans="1:17" x14ac:dyDescent="0.2">
      <c r="A659" s="92" t="str">
        <f>Orçamento!A638</f>
        <v>21.3</v>
      </c>
      <c r="B659" s="39" t="str">
        <f>Orçamento!B638</f>
        <v>Sinapi</v>
      </c>
      <c r="C659" s="39">
        <f>Orçamento!C638</f>
        <v>0</v>
      </c>
      <c r="D659" s="93">
        <f>Orçamento!D638</f>
        <v>0</v>
      </c>
      <c r="E659" s="39">
        <f>Orçamento!E638</f>
        <v>0</v>
      </c>
      <c r="F659" s="94">
        <f>'Supressão-Acréscimo'!N659</f>
        <v>0</v>
      </c>
      <c r="G659" s="95">
        <f>'Orç. Pós Licitação'!G638</f>
        <v>0</v>
      </c>
      <c r="H659" s="95">
        <f>'Orç. Pós Licitação'!H638</f>
        <v>0</v>
      </c>
      <c r="I659" s="95">
        <f>'Orç. Pós Licitação'!I638</f>
        <v>0</v>
      </c>
      <c r="J659" s="96">
        <f>'BM 06'!L659</f>
        <v>0</v>
      </c>
      <c r="K659" s="97"/>
      <c r="L659" s="98">
        <f t="shared" si="121"/>
        <v>0</v>
      </c>
      <c r="M659" s="99">
        <f t="shared" si="122"/>
        <v>0</v>
      </c>
      <c r="N659" s="100">
        <f t="shared" si="123"/>
        <v>0</v>
      </c>
      <c r="O659" s="98">
        <f t="shared" si="124"/>
        <v>0</v>
      </c>
      <c r="P659" s="101">
        <f t="shared" si="125"/>
        <v>0</v>
      </c>
      <c r="Q659" s="102">
        <f t="shared" si="126"/>
        <v>0</v>
      </c>
    </row>
    <row r="660" spans="1:17" x14ac:dyDescent="0.2">
      <c r="A660" s="92" t="str">
        <f>Orçamento!A639</f>
        <v>21.4</v>
      </c>
      <c r="B660" s="39" t="str">
        <f>Orçamento!B639</f>
        <v>Sinapi</v>
      </c>
      <c r="C660" s="39">
        <f>Orçamento!C639</f>
        <v>0</v>
      </c>
      <c r="D660" s="93">
        <f>Orçamento!D639</f>
        <v>0</v>
      </c>
      <c r="E660" s="39">
        <f>Orçamento!E639</f>
        <v>0</v>
      </c>
      <c r="F660" s="94">
        <f>'Supressão-Acréscimo'!N660</f>
        <v>0</v>
      </c>
      <c r="G660" s="95">
        <f>'Orç. Pós Licitação'!G639</f>
        <v>0</v>
      </c>
      <c r="H660" s="95">
        <f>'Orç. Pós Licitação'!H639</f>
        <v>0</v>
      </c>
      <c r="I660" s="95">
        <f>'Orç. Pós Licitação'!I639</f>
        <v>0</v>
      </c>
      <c r="J660" s="96">
        <f>'BM 06'!L660</f>
        <v>0</v>
      </c>
      <c r="K660" s="97"/>
      <c r="L660" s="98">
        <f t="shared" si="121"/>
        <v>0</v>
      </c>
      <c r="M660" s="99">
        <f t="shared" si="122"/>
        <v>0</v>
      </c>
      <c r="N660" s="100">
        <f t="shared" si="123"/>
        <v>0</v>
      </c>
      <c r="O660" s="98">
        <f t="shared" si="124"/>
        <v>0</v>
      </c>
      <c r="P660" s="101">
        <f t="shared" si="125"/>
        <v>0</v>
      </c>
      <c r="Q660" s="102">
        <f t="shared" si="126"/>
        <v>0</v>
      </c>
    </row>
    <row r="661" spans="1:17" x14ac:dyDescent="0.2">
      <c r="A661" s="92" t="str">
        <f>Orçamento!A640</f>
        <v>21.5</v>
      </c>
      <c r="B661" s="39" t="str">
        <f>Orçamento!B640</f>
        <v>Sinapi</v>
      </c>
      <c r="C661" s="39">
        <f>Orçamento!C640</f>
        <v>0</v>
      </c>
      <c r="D661" s="93">
        <f>Orçamento!D640</f>
        <v>0</v>
      </c>
      <c r="E661" s="39">
        <f>Orçamento!E640</f>
        <v>0</v>
      </c>
      <c r="F661" s="94">
        <f>'Supressão-Acréscimo'!N661</f>
        <v>0</v>
      </c>
      <c r="G661" s="95">
        <f>'Orç. Pós Licitação'!G640</f>
        <v>0</v>
      </c>
      <c r="H661" s="95">
        <f>'Orç. Pós Licitação'!H640</f>
        <v>0</v>
      </c>
      <c r="I661" s="95">
        <f>'Orç. Pós Licitação'!I640</f>
        <v>0</v>
      </c>
      <c r="J661" s="96">
        <f>'BM 06'!L661</f>
        <v>0</v>
      </c>
      <c r="K661" s="97"/>
      <c r="L661" s="98">
        <f t="shared" si="121"/>
        <v>0</v>
      </c>
      <c r="M661" s="99">
        <f t="shared" si="122"/>
        <v>0</v>
      </c>
      <c r="N661" s="100">
        <f t="shared" si="123"/>
        <v>0</v>
      </c>
      <c r="O661" s="98">
        <f t="shared" si="124"/>
        <v>0</v>
      </c>
      <c r="P661" s="101">
        <f t="shared" si="125"/>
        <v>0</v>
      </c>
      <c r="Q661" s="102">
        <f t="shared" si="126"/>
        <v>0</v>
      </c>
    </row>
    <row r="662" spans="1:17" x14ac:dyDescent="0.2">
      <c r="A662" s="92" t="str">
        <f>Orçamento!A641</f>
        <v>21.6</v>
      </c>
      <c r="B662" s="39" t="str">
        <f>Orçamento!B641</f>
        <v>Sinapi</v>
      </c>
      <c r="C662" s="39">
        <f>Orçamento!C641</f>
        <v>0</v>
      </c>
      <c r="D662" s="93">
        <f>Orçamento!D641</f>
        <v>0</v>
      </c>
      <c r="E662" s="39">
        <f>Orçamento!E641</f>
        <v>0</v>
      </c>
      <c r="F662" s="94">
        <f>'Supressão-Acréscimo'!N662</f>
        <v>0</v>
      </c>
      <c r="G662" s="95">
        <f>'Orç. Pós Licitação'!G641</f>
        <v>0</v>
      </c>
      <c r="H662" s="95">
        <f>'Orç. Pós Licitação'!H641</f>
        <v>0</v>
      </c>
      <c r="I662" s="95">
        <f>'Orç. Pós Licitação'!I641</f>
        <v>0</v>
      </c>
      <c r="J662" s="96">
        <f>'BM 06'!L662</f>
        <v>0</v>
      </c>
      <c r="K662" s="97"/>
      <c r="L662" s="98">
        <f t="shared" si="121"/>
        <v>0</v>
      </c>
      <c r="M662" s="99">
        <f t="shared" si="122"/>
        <v>0</v>
      </c>
      <c r="N662" s="100">
        <f t="shared" si="123"/>
        <v>0</v>
      </c>
      <c r="O662" s="98">
        <f t="shared" si="124"/>
        <v>0</v>
      </c>
      <c r="P662" s="101">
        <f t="shared" si="125"/>
        <v>0</v>
      </c>
      <c r="Q662" s="102">
        <f t="shared" si="126"/>
        <v>0</v>
      </c>
    </row>
    <row r="663" spans="1:17" x14ac:dyDescent="0.2">
      <c r="A663" s="92" t="str">
        <f>Orçamento!A642</f>
        <v>21.7</v>
      </c>
      <c r="B663" s="39" t="str">
        <f>Orçamento!B642</f>
        <v>Sinapi</v>
      </c>
      <c r="C663" s="39">
        <f>Orçamento!C642</f>
        <v>0</v>
      </c>
      <c r="D663" s="93">
        <f>Orçamento!D642</f>
        <v>0</v>
      </c>
      <c r="E663" s="39">
        <f>Orçamento!E642</f>
        <v>0</v>
      </c>
      <c r="F663" s="94">
        <f>'Supressão-Acréscimo'!N663</f>
        <v>0</v>
      </c>
      <c r="G663" s="95">
        <f>'Orç. Pós Licitação'!G642</f>
        <v>0</v>
      </c>
      <c r="H663" s="95">
        <f>'Orç. Pós Licitação'!H642</f>
        <v>0</v>
      </c>
      <c r="I663" s="95">
        <f>'Orç. Pós Licitação'!I642</f>
        <v>0</v>
      </c>
      <c r="J663" s="96">
        <f>'BM 06'!L663</f>
        <v>0</v>
      </c>
      <c r="K663" s="97"/>
      <c r="L663" s="98">
        <f t="shared" si="121"/>
        <v>0</v>
      </c>
      <c r="M663" s="99">
        <f t="shared" si="122"/>
        <v>0</v>
      </c>
      <c r="N663" s="100">
        <f t="shared" si="123"/>
        <v>0</v>
      </c>
      <c r="O663" s="98">
        <f t="shared" si="124"/>
        <v>0</v>
      </c>
      <c r="P663" s="101">
        <f t="shared" si="125"/>
        <v>0</v>
      </c>
      <c r="Q663" s="102">
        <f t="shared" si="126"/>
        <v>0</v>
      </c>
    </row>
    <row r="664" spans="1:17" x14ac:dyDescent="0.2">
      <c r="A664" s="92" t="str">
        <f>Orçamento!A643</f>
        <v>21.8</v>
      </c>
      <c r="B664" s="39" t="str">
        <f>Orçamento!B643</f>
        <v>Sinapi</v>
      </c>
      <c r="C664" s="39">
        <f>Orçamento!C643</f>
        <v>0</v>
      </c>
      <c r="D664" s="93">
        <f>Orçamento!D643</f>
        <v>0</v>
      </c>
      <c r="E664" s="39">
        <f>Orçamento!E643</f>
        <v>0</v>
      </c>
      <c r="F664" s="94">
        <f>'Supressão-Acréscimo'!N664</f>
        <v>0</v>
      </c>
      <c r="G664" s="95">
        <f>'Orç. Pós Licitação'!G643</f>
        <v>0</v>
      </c>
      <c r="H664" s="95">
        <f>'Orç. Pós Licitação'!H643</f>
        <v>0</v>
      </c>
      <c r="I664" s="95">
        <f>'Orç. Pós Licitação'!I643</f>
        <v>0</v>
      </c>
      <c r="J664" s="96">
        <f>'BM 06'!L664</f>
        <v>0</v>
      </c>
      <c r="K664" s="97"/>
      <c r="L664" s="98">
        <f t="shared" si="121"/>
        <v>0</v>
      </c>
      <c r="M664" s="99">
        <f t="shared" si="122"/>
        <v>0</v>
      </c>
      <c r="N664" s="100">
        <f t="shared" si="123"/>
        <v>0</v>
      </c>
      <c r="O664" s="98">
        <f t="shared" si="124"/>
        <v>0</v>
      </c>
      <c r="P664" s="101">
        <f t="shared" si="125"/>
        <v>0</v>
      </c>
      <c r="Q664" s="102">
        <f t="shared" si="126"/>
        <v>0</v>
      </c>
    </row>
    <row r="665" spans="1:17" x14ac:dyDescent="0.2">
      <c r="A665" s="92" t="str">
        <f>Orçamento!A644</f>
        <v>21.9</v>
      </c>
      <c r="B665" s="39" t="str">
        <f>Orçamento!B644</f>
        <v>Sinapi</v>
      </c>
      <c r="C665" s="39">
        <f>Orçamento!C644</f>
        <v>0</v>
      </c>
      <c r="D665" s="93">
        <f>Orçamento!D644</f>
        <v>0</v>
      </c>
      <c r="E665" s="39">
        <f>Orçamento!E644</f>
        <v>0</v>
      </c>
      <c r="F665" s="94">
        <f>'Supressão-Acréscimo'!N665</f>
        <v>0</v>
      </c>
      <c r="G665" s="95">
        <f>'Orç. Pós Licitação'!G644</f>
        <v>0</v>
      </c>
      <c r="H665" s="95">
        <f>'Orç. Pós Licitação'!H644</f>
        <v>0</v>
      </c>
      <c r="I665" s="95">
        <f>'Orç. Pós Licitação'!I644</f>
        <v>0</v>
      </c>
      <c r="J665" s="96">
        <f>'BM 06'!L665</f>
        <v>0</v>
      </c>
      <c r="K665" s="97"/>
      <c r="L665" s="98">
        <f t="shared" si="121"/>
        <v>0</v>
      </c>
      <c r="M665" s="99">
        <f t="shared" si="122"/>
        <v>0</v>
      </c>
      <c r="N665" s="100">
        <f t="shared" si="123"/>
        <v>0</v>
      </c>
      <c r="O665" s="98">
        <f t="shared" si="124"/>
        <v>0</v>
      </c>
      <c r="P665" s="101">
        <f t="shared" si="125"/>
        <v>0</v>
      </c>
      <c r="Q665" s="102">
        <f t="shared" si="126"/>
        <v>0</v>
      </c>
    </row>
    <row r="666" spans="1:17" x14ac:dyDescent="0.2">
      <c r="A666" s="92" t="str">
        <f>Orçamento!A645</f>
        <v>21.10</v>
      </c>
      <c r="B666" s="39" t="str">
        <f>Orçamento!B645</f>
        <v>Sinapi</v>
      </c>
      <c r="C666" s="39">
        <f>Orçamento!C645</f>
        <v>0</v>
      </c>
      <c r="D666" s="93">
        <f>Orçamento!D645</f>
        <v>0</v>
      </c>
      <c r="E666" s="39">
        <f>Orçamento!E645</f>
        <v>0</v>
      </c>
      <c r="F666" s="94">
        <f>'Supressão-Acréscimo'!N666</f>
        <v>0</v>
      </c>
      <c r="G666" s="95">
        <f>'Orç. Pós Licitação'!G645</f>
        <v>0</v>
      </c>
      <c r="H666" s="95">
        <f>'Orç. Pós Licitação'!H645</f>
        <v>0</v>
      </c>
      <c r="I666" s="95">
        <f>'Orç. Pós Licitação'!I645</f>
        <v>0</v>
      </c>
      <c r="J666" s="96">
        <f>'BM 06'!L666</f>
        <v>0</v>
      </c>
      <c r="K666" s="97"/>
      <c r="L666" s="98">
        <f t="shared" si="121"/>
        <v>0</v>
      </c>
      <c r="M666" s="99">
        <f t="shared" si="122"/>
        <v>0</v>
      </c>
      <c r="N666" s="100">
        <f t="shared" si="123"/>
        <v>0</v>
      </c>
      <c r="O666" s="98">
        <f t="shared" si="124"/>
        <v>0</v>
      </c>
      <c r="P666" s="101">
        <f t="shared" si="125"/>
        <v>0</v>
      </c>
      <c r="Q666" s="102">
        <f t="shared" si="126"/>
        <v>0</v>
      </c>
    </row>
    <row r="667" spans="1:17" x14ac:dyDescent="0.2">
      <c r="A667" s="92" t="str">
        <f>Orçamento!A646</f>
        <v>21.11</v>
      </c>
      <c r="B667" s="39" t="str">
        <f>Orçamento!B646</f>
        <v>Sinapi</v>
      </c>
      <c r="C667" s="39">
        <f>Orçamento!C646</f>
        <v>0</v>
      </c>
      <c r="D667" s="93">
        <f>Orçamento!D646</f>
        <v>0</v>
      </c>
      <c r="E667" s="39">
        <f>Orçamento!E646</f>
        <v>0</v>
      </c>
      <c r="F667" s="94">
        <f>'Supressão-Acréscimo'!N667</f>
        <v>0</v>
      </c>
      <c r="G667" s="95">
        <f>'Orç. Pós Licitação'!G646</f>
        <v>0</v>
      </c>
      <c r="H667" s="95">
        <f>'Orç. Pós Licitação'!H646</f>
        <v>0</v>
      </c>
      <c r="I667" s="95">
        <f>'Orç. Pós Licitação'!I646</f>
        <v>0</v>
      </c>
      <c r="J667" s="96">
        <f>'BM 06'!L667</f>
        <v>0</v>
      </c>
      <c r="K667" s="97"/>
      <c r="L667" s="98">
        <f t="shared" si="121"/>
        <v>0</v>
      </c>
      <c r="M667" s="99">
        <f t="shared" si="122"/>
        <v>0</v>
      </c>
      <c r="N667" s="100">
        <f t="shared" si="123"/>
        <v>0</v>
      </c>
      <c r="O667" s="98">
        <f t="shared" si="124"/>
        <v>0</v>
      </c>
      <c r="P667" s="101">
        <f t="shared" si="125"/>
        <v>0</v>
      </c>
      <c r="Q667" s="102">
        <f t="shared" si="126"/>
        <v>0</v>
      </c>
    </row>
    <row r="668" spans="1:17" x14ac:dyDescent="0.2">
      <c r="A668" s="92" t="str">
        <f>Orçamento!A647</f>
        <v>21.12</v>
      </c>
      <c r="B668" s="39" t="str">
        <f>Orçamento!B647</f>
        <v>Sinapi</v>
      </c>
      <c r="C668" s="39">
        <f>Orçamento!C647</f>
        <v>0</v>
      </c>
      <c r="D668" s="93">
        <f>Orçamento!D647</f>
        <v>0</v>
      </c>
      <c r="E668" s="39">
        <f>Orçamento!E647</f>
        <v>0</v>
      </c>
      <c r="F668" s="94">
        <f>'Supressão-Acréscimo'!N668</f>
        <v>0</v>
      </c>
      <c r="G668" s="95">
        <f>'Orç. Pós Licitação'!G647</f>
        <v>0</v>
      </c>
      <c r="H668" s="95">
        <f>'Orç. Pós Licitação'!H647</f>
        <v>0</v>
      </c>
      <c r="I668" s="95">
        <f>'Orç. Pós Licitação'!I647</f>
        <v>0</v>
      </c>
      <c r="J668" s="96">
        <f>'BM 06'!L668</f>
        <v>0</v>
      </c>
      <c r="K668" s="97"/>
      <c r="L668" s="98">
        <f t="shared" si="121"/>
        <v>0</v>
      </c>
      <c r="M668" s="99">
        <f t="shared" si="122"/>
        <v>0</v>
      </c>
      <c r="N668" s="100">
        <f t="shared" si="123"/>
        <v>0</v>
      </c>
      <c r="O668" s="98">
        <f t="shared" si="124"/>
        <v>0</v>
      </c>
      <c r="P668" s="101">
        <f t="shared" si="125"/>
        <v>0</v>
      </c>
      <c r="Q668" s="102">
        <f t="shared" si="126"/>
        <v>0</v>
      </c>
    </row>
    <row r="669" spans="1:17" x14ac:dyDescent="0.2">
      <c r="A669" s="92" t="str">
        <f>Orçamento!A648</f>
        <v>21.13</v>
      </c>
      <c r="B669" s="39" t="str">
        <f>Orçamento!B648</f>
        <v>Sinapi</v>
      </c>
      <c r="C669" s="39">
        <f>Orçamento!C648</f>
        <v>0</v>
      </c>
      <c r="D669" s="93">
        <f>Orçamento!D648</f>
        <v>0</v>
      </c>
      <c r="E669" s="39">
        <f>Orçamento!E648</f>
        <v>0</v>
      </c>
      <c r="F669" s="94">
        <f>'Supressão-Acréscimo'!N669</f>
        <v>0</v>
      </c>
      <c r="G669" s="95">
        <f>'Orç. Pós Licitação'!G648</f>
        <v>0</v>
      </c>
      <c r="H669" s="95">
        <f>'Orç. Pós Licitação'!H648</f>
        <v>0</v>
      </c>
      <c r="I669" s="95">
        <f>'Orç. Pós Licitação'!I648</f>
        <v>0</v>
      </c>
      <c r="J669" s="96">
        <f>'BM 06'!L669</f>
        <v>0</v>
      </c>
      <c r="K669" s="97"/>
      <c r="L669" s="98">
        <f t="shared" si="121"/>
        <v>0</v>
      </c>
      <c r="M669" s="99">
        <f t="shared" si="122"/>
        <v>0</v>
      </c>
      <c r="N669" s="100">
        <f t="shared" si="123"/>
        <v>0</v>
      </c>
      <c r="O669" s="98">
        <f t="shared" si="124"/>
        <v>0</v>
      </c>
      <c r="P669" s="101">
        <f t="shared" si="125"/>
        <v>0</v>
      </c>
      <c r="Q669" s="102">
        <f t="shared" si="126"/>
        <v>0</v>
      </c>
    </row>
    <row r="670" spans="1:17" x14ac:dyDescent="0.2">
      <c r="A670" s="92" t="str">
        <f>Orçamento!A649</f>
        <v>21.14</v>
      </c>
      <c r="B670" s="39" t="str">
        <f>Orçamento!B649</f>
        <v>Sinapi</v>
      </c>
      <c r="C670" s="39">
        <f>Orçamento!C649</f>
        <v>0</v>
      </c>
      <c r="D670" s="93">
        <f>Orçamento!D649</f>
        <v>0</v>
      </c>
      <c r="E670" s="39">
        <f>Orçamento!E649</f>
        <v>0</v>
      </c>
      <c r="F670" s="94">
        <f>'Supressão-Acréscimo'!N670</f>
        <v>0</v>
      </c>
      <c r="G670" s="95">
        <f>'Orç. Pós Licitação'!G649</f>
        <v>0</v>
      </c>
      <c r="H670" s="95">
        <f>'Orç. Pós Licitação'!H649</f>
        <v>0</v>
      </c>
      <c r="I670" s="95">
        <f>'Orç. Pós Licitação'!I649</f>
        <v>0</v>
      </c>
      <c r="J670" s="96">
        <f>'BM 06'!L670</f>
        <v>0</v>
      </c>
      <c r="K670" s="97"/>
      <c r="L670" s="98">
        <f t="shared" si="121"/>
        <v>0</v>
      </c>
      <c r="M670" s="99">
        <f t="shared" si="122"/>
        <v>0</v>
      </c>
      <c r="N670" s="100">
        <f t="shared" si="123"/>
        <v>0</v>
      </c>
      <c r="O670" s="98">
        <f t="shared" si="124"/>
        <v>0</v>
      </c>
      <c r="P670" s="101">
        <f t="shared" si="125"/>
        <v>0</v>
      </c>
      <c r="Q670" s="102">
        <f t="shared" si="126"/>
        <v>0</v>
      </c>
    </row>
    <row r="671" spans="1:17" x14ac:dyDescent="0.2">
      <c r="A671" s="92" t="str">
        <f>Orçamento!A650</f>
        <v>21.15</v>
      </c>
      <c r="B671" s="39" t="str">
        <f>Orçamento!B650</f>
        <v>Sinapi</v>
      </c>
      <c r="C671" s="39">
        <f>Orçamento!C650</f>
        <v>0</v>
      </c>
      <c r="D671" s="93">
        <f>Orçamento!D650</f>
        <v>0</v>
      </c>
      <c r="E671" s="39">
        <f>Orçamento!E650</f>
        <v>0</v>
      </c>
      <c r="F671" s="94">
        <f>'Supressão-Acréscimo'!N671</f>
        <v>0</v>
      </c>
      <c r="G671" s="95">
        <f>'Orç. Pós Licitação'!G650</f>
        <v>0</v>
      </c>
      <c r="H671" s="95">
        <f>'Orç. Pós Licitação'!H650</f>
        <v>0</v>
      </c>
      <c r="I671" s="95">
        <f>'Orç. Pós Licitação'!I650</f>
        <v>0</v>
      </c>
      <c r="J671" s="96">
        <f>'BM 06'!L671</f>
        <v>0</v>
      </c>
      <c r="K671" s="97"/>
      <c r="L671" s="98">
        <f t="shared" si="121"/>
        <v>0</v>
      </c>
      <c r="M671" s="99">
        <f t="shared" si="122"/>
        <v>0</v>
      </c>
      <c r="N671" s="100">
        <f t="shared" si="123"/>
        <v>0</v>
      </c>
      <c r="O671" s="98">
        <f t="shared" si="124"/>
        <v>0</v>
      </c>
      <c r="P671" s="101">
        <f t="shared" si="125"/>
        <v>0</v>
      </c>
      <c r="Q671" s="102">
        <f t="shared" si="126"/>
        <v>0</v>
      </c>
    </row>
    <row r="672" spans="1:17" x14ac:dyDescent="0.2">
      <c r="A672" s="92" t="str">
        <f>Orçamento!A651</f>
        <v>21.16</v>
      </c>
      <c r="B672" s="39" t="str">
        <f>Orçamento!B651</f>
        <v>Sinapi</v>
      </c>
      <c r="C672" s="39">
        <f>Orçamento!C651</f>
        <v>0</v>
      </c>
      <c r="D672" s="93">
        <f>Orçamento!D651</f>
        <v>0</v>
      </c>
      <c r="E672" s="39">
        <f>Orçamento!E651</f>
        <v>0</v>
      </c>
      <c r="F672" s="94">
        <f>'Supressão-Acréscimo'!N672</f>
        <v>0</v>
      </c>
      <c r="G672" s="95">
        <f>'Orç. Pós Licitação'!G651</f>
        <v>0</v>
      </c>
      <c r="H672" s="95">
        <f>'Orç. Pós Licitação'!H651</f>
        <v>0</v>
      </c>
      <c r="I672" s="95">
        <f>'Orç. Pós Licitação'!I651</f>
        <v>0</v>
      </c>
      <c r="J672" s="96">
        <f>'BM 06'!L672</f>
        <v>0</v>
      </c>
      <c r="K672" s="97"/>
      <c r="L672" s="98">
        <f t="shared" si="121"/>
        <v>0</v>
      </c>
      <c r="M672" s="99">
        <f t="shared" si="122"/>
        <v>0</v>
      </c>
      <c r="N672" s="100">
        <f t="shared" si="123"/>
        <v>0</v>
      </c>
      <c r="O672" s="98">
        <f t="shared" si="124"/>
        <v>0</v>
      </c>
      <c r="P672" s="101">
        <f t="shared" si="125"/>
        <v>0</v>
      </c>
      <c r="Q672" s="102">
        <f t="shared" si="126"/>
        <v>0</v>
      </c>
    </row>
    <row r="673" spans="1:17" x14ac:dyDescent="0.2">
      <c r="A673" s="92" t="str">
        <f>Orçamento!A652</f>
        <v>21.17</v>
      </c>
      <c r="B673" s="39" t="str">
        <f>Orçamento!B652</f>
        <v>Sinapi</v>
      </c>
      <c r="C673" s="39">
        <f>Orçamento!C652</f>
        <v>0</v>
      </c>
      <c r="D673" s="93">
        <f>Orçamento!D652</f>
        <v>0</v>
      </c>
      <c r="E673" s="39">
        <f>Orçamento!E652</f>
        <v>0</v>
      </c>
      <c r="F673" s="94">
        <f>'Supressão-Acréscimo'!N673</f>
        <v>0</v>
      </c>
      <c r="G673" s="95">
        <f>'Orç. Pós Licitação'!G652</f>
        <v>0</v>
      </c>
      <c r="H673" s="95">
        <f>'Orç. Pós Licitação'!H652</f>
        <v>0</v>
      </c>
      <c r="I673" s="95">
        <f>'Orç. Pós Licitação'!I652</f>
        <v>0</v>
      </c>
      <c r="J673" s="96">
        <f>'BM 06'!L673</f>
        <v>0</v>
      </c>
      <c r="K673" s="97"/>
      <c r="L673" s="98">
        <f t="shared" si="121"/>
        <v>0</v>
      </c>
      <c r="M673" s="99">
        <f t="shared" si="122"/>
        <v>0</v>
      </c>
      <c r="N673" s="100">
        <f t="shared" si="123"/>
        <v>0</v>
      </c>
      <c r="O673" s="98">
        <f t="shared" si="124"/>
        <v>0</v>
      </c>
      <c r="P673" s="101">
        <f t="shared" si="125"/>
        <v>0</v>
      </c>
      <c r="Q673" s="102">
        <f t="shared" si="126"/>
        <v>0</v>
      </c>
    </row>
    <row r="674" spans="1:17" x14ac:dyDescent="0.2">
      <c r="A674" s="92" t="str">
        <f>Orçamento!A653</f>
        <v>21.18</v>
      </c>
      <c r="B674" s="39" t="str">
        <f>Orçamento!B653</f>
        <v>Sinapi</v>
      </c>
      <c r="C674" s="39">
        <f>Orçamento!C653</f>
        <v>0</v>
      </c>
      <c r="D674" s="93">
        <f>Orçamento!D653</f>
        <v>0</v>
      </c>
      <c r="E674" s="39">
        <f>Orçamento!E653</f>
        <v>0</v>
      </c>
      <c r="F674" s="94">
        <f>'Supressão-Acréscimo'!N674</f>
        <v>0</v>
      </c>
      <c r="G674" s="95">
        <f>'Orç. Pós Licitação'!G653</f>
        <v>0</v>
      </c>
      <c r="H674" s="95">
        <f>'Orç. Pós Licitação'!H653</f>
        <v>0</v>
      </c>
      <c r="I674" s="95">
        <f>'Orç. Pós Licitação'!I653</f>
        <v>0</v>
      </c>
      <c r="J674" s="96">
        <f>'BM 06'!L674</f>
        <v>0</v>
      </c>
      <c r="K674" s="97"/>
      <c r="L674" s="98">
        <f t="shared" si="121"/>
        <v>0</v>
      </c>
      <c r="M674" s="99">
        <f t="shared" si="122"/>
        <v>0</v>
      </c>
      <c r="N674" s="100">
        <f t="shared" si="123"/>
        <v>0</v>
      </c>
      <c r="O674" s="98">
        <f t="shared" si="124"/>
        <v>0</v>
      </c>
      <c r="P674" s="101">
        <f t="shared" si="125"/>
        <v>0</v>
      </c>
      <c r="Q674" s="102">
        <f t="shared" si="126"/>
        <v>0</v>
      </c>
    </row>
    <row r="675" spans="1:17" x14ac:dyDescent="0.2">
      <c r="A675" s="92" t="str">
        <f>Orçamento!A654</f>
        <v>21.19</v>
      </c>
      <c r="B675" s="39" t="str">
        <f>Orçamento!B654</f>
        <v>Sinapi</v>
      </c>
      <c r="C675" s="39">
        <f>Orçamento!C654</f>
        <v>0</v>
      </c>
      <c r="D675" s="93">
        <f>Orçamento!D654</f>
        <v>0</v>
      </c>
      <c r="E675" s="39">
        <f>Orçamento!E654</f>
        <v>0</v>
      </c>
      <c r="F675" s="94">
        <f>'Supressão-Acréscimo'!N675</f>
        <v>0</v>
      </c>
      <c r="G675" s="95">
        <f>'Orç. Pós Licitação'!G654</f>
        <v>0</v>
      </c>
      <c r="H675" s="95">
        <f>'Orç. Pós Licitação'!H654</f>
        <v>0</v>
      </c>
      <c r="I675" s="95">
        <f>'Orç. Pós Licitação'!I654</f>
        <v>0</v>
      </c>
      <c r="J675" s="96">
        <f>'BM 06'!L675</f>
        <v>0</v>
      </c>
      <c r="K675" s="97"/>
      <c r="L675" s="98">
        <f t="shared" si="121"/>
        <v>0</v>
      </c>
      <c r="M675" s="99">
        <f t="shared" si="122"/>
        <v>0</v>
      </c>
      <c r="N675" s="100">
        <f t="shared" si="123"/>
        <v>0</v>
      </c>
      <c r="O675" s="98">
        <f t="shared" si="124"/>
        <v>0</v>
      </c>
      <c r="P675" s="101">
        <f t="shared" si="125"/>
        <v>0</v>
      </c>
      <c r="Q675" s="102">
        <f t="shared" si="126"/>
        <v>0</v>
      </c>
    </row>
    <row r="676" spans="1:17" x14ac:dyDescent="0.2">
      <c r="A676" s="92" t="str">
        <f>Orçamento!A655</f>
        <v>21.20</v>
      </c>
      <c r="B676" s="39" t="str">
        <f>Orçamento!B655</f>
        <v>Sinapi</v>
      </c>
      <c r="C676" s="39">
        <f>Orçamento!C655</f>
        <v>0</v>
      </c>
      <c r="D676" s="93">
        <f>Orçamento!D655</f>
        <v>0</v>
      </c>
      <c r="E676" s="39">
        <f>Orçamento!E655</f>
        <v>0</v>
      </c>
      <c r="F676" s="94">
        <f>'Supressão-Acréscimo'!N676</f>
        <v>0</v>
      </c>
      <c r="G676" s="95">
        <f>'Orç. Pós Licitação'!G655</f>
        <v>0</v>
      </c>
      <c r="H676" s="95">
        <f>'Orç. Pós Licitação'!H655</f>
        <v>0</v>
      </c>
      <c r="I676" s="95">
        <f>'Orç. Pós Licitação'!I655</f>
        <v>0</v>
      </c>
      <c r="J676" s="96">
        <f>'BM 06'!L676</f>
        <v>0</v>
      </c>
      <c r="K676" s="97"/>
      <c r="L676" s="98">
        <f t="shared" si="121"/>
        <v>0</v>
      </c>
      <c r="M676" s="99">
        <f t="shared" si="122"/>
        <v>0</v>
      </c>
      <c r="N676" s="100">
        <f t="shared" si="123"/>
        <v>0</v>
      </c>
      <c r="O676" s="98">
        <f t="shared" si="124"/>
        <v>0</v>
      </c>
      <c r="P676" s="101">
        <f t="shared" si="125"/>
        <v>0</v>
      </c>
      <c r="Q676" s="102">
        <f t="shared" si="126"/>
        <v>0</v>
      </c>
    </row>
    <row r="677" spans="1:17" x14ac:dyDescent="0.2">
      <c r="A677" s="92" t="str">
        <f>Orçamento!A656</f>
        <v>21.21</v>
      </c>
      <c r="B677" s="39" t="str">
        <f>Orçamento!B656</f>
        <v>Sinapi</v>
      </c>
      <c r="C677" s="39">
        <f>Orçamento!C656</f>
        <v>0</v>
      </c>
      <c r="D677" s="93">
        <f>Orçamento!D656</f>
        <v>0</v>
      </c>
      <c r="E677" s="39">
        <f>Orçamento!E656</f>
        <v>0</v>
      </c>
      <c r="F677" s="94">
        <f>'Supressão-Acréscimo'!N677</f>
        <v>0</v>
      </c>
      <c r="G677" s="95">
        <f>'Orç. Pós Licitação'!G656</f>
        <v>0</v>
      </c>
      <c r="H677" s="95">
        <f>'Orç. Pós Licitação'!H656</f>
        <v>0</v>
      </c>
      <c r="I677" s="95">
        <f>'Orç. Pós Licitação'!I656</f>
        <v>0</v>
      </c>
      <c r="J677" s="96">
        <f>'BM 06'!L677</f>
        <v>0</v>
      </c>
      <c r="K677" s="97"/>
      <c r="L677" s="98">
        <f t="shared" si="121"/>
        <v>0</v>
      </c>
      <c r="M677" s="99">
        <f t="shared" si="122"/>
        <v>0</v>
      </c>
      <c r="N677" s="100">
        <f t="shared" si="123"/>
        <v>0</v>
      </c>
      <c r="O677" s="98">
        <f t="shared" si="124"/>
        <v>0</v>
      </c>
      <c r="P677" s="101">
        <f t="shared" si="125"/>
        <v>0</v>
      </c>
      <c r="Q677" s="102">
        <f t="shared" si="126"/>
        <v>0</v>
      </c>
    </row>
    <row r="678" spans="1:17" x14ac:dyDescent="0.2">
      <c r="A678" s="92" t="str">
        <f>Orçamento!A657</f>
        <v>21.22</v>
      </c>
      <c r="B678" s="39" t="str">
        <f>Orçamento!B657</f>
        <v>Sinapi</v>
      </c>
      <c r="C678" s="39">
        <f>Orçamento!C657</f>
        <v>0</v>
      </c>
      <c r="D678" s="93">
        <f>Orçamento!D657</f>
        <v>0</v>
      </c>
      <c r="E678" s="39">
        <f>Orçamento!E657</f>
        <v>0</v>
      </c>
      <c r="F678" s="94">
        <f>'Supressão-Acréscimo'!N678</f>
        <v>0</v>
      </c>
      <c r="G678" s="95">
        <f>'Orç. Pós Licitação'!G657</f>
        <v>0</v>
      </c>
      <c r="H678" s="95">
        <f>'Orç. Pós Licitação'!H657</f>
        <v>0</v>
      </c>
      <c r="I678" s="95">
        <f>'Orç. Pós Licitação'!I657</f>
        <v>0</v>
      </c>
      <c r="J678" s="96">
        <f>'BM 06'!L678</f>
        <v>0</v>
      </c>
      <c r="K678" s="97"/>
      <c r="L678" s="98">
        <f t="shared" si="121"/>
        <v>0</v>
      </c>
      <c r="M678" s="99">
        <f t="shared" si="122"/>
        <v>0</v>
      </c>
      <c r="N678" s="100">
        <f t="shared" si="123"/>
        <v>0</v>
      </c>
      <c r="O678" s="98">
        <f t="shared" si="124"/>
        <v>0</v>
      </c>
      <c r="P678" s="101">
        <f t="shared" si="125"/>
        <v>0</v>
      </c>
      <c r="Q678" s="102">
        <f t="shared" si="126"/>
        <v>0</v>
      </c>
    </row>
    <row r="679" spans="1:17" x14ac:dyDescent="0.2">
      <c r="A679" s="92" t="str">
        <f>Orçamento!A658</f>
        <v>21.23</v>
      </c>
      <c r="B679" s="39" t="str">
        <f>Orçamento!B658</f>
        <v>Sinapi</v>
      </c>
      <c r="C679" s="39">
        <f>Orçamento!C658</f>
        <v>0</v>
      </c>
      <c r="D679" s="93">
        <f>Orçamento!D658</f>
        <v>0</v>
      </c>
      <c r="E679" s="39">
        <f>Orçamento!E658</f>
        <v>0</v>
      </c>
      <c r="F679" s="94">
        <f>'Supressão-Acréscimo'!N679</f>
        <v>0</v>
      </c>
      <c r="G679" s="95">
        <f>'Orç. Pós Licitação'!G658</f>
        <v>0</v>
      </c>
      <c r="H679" s="95">
        <f>'Orç. Pós Licitação'!H658</f>
        <v>0</v>
      </c>
      <c r="I679" s="95">
        <f>'Orç. Pós Licitação'!I658</f>
        <v>0</v>
      </c>
      <c r="J679" s="96">
        <f>'BM 06'!L679</f>
        <v>0</v>
      </c>
      <c r="K679" s="97"/>
      <c r="L679" s="98">
        <f t="shared" si="121"/>
        <v>0</v>
      </c>
      <c r="M679" s="99">
        <f t="shared" si="122"/>
        <v>0</v>
      </c>
      <c r="N679" s="100">
        <f t="shared" si="123"/>
        <v>0</v>
      </c>
      <c r="O679" s="98">
        <f t="shared" si="124"/>
        <v>0</v>
      </c>
      <c r="P679" s="101">
        <f t="shared" si="125"/>
        <v>0</v>
      </c>
      <c r="Q679" s="102">
        <f t="shared" si="126"/>
        <v>0</v>
      </c>
    </row>
    <row r="680" spans="1:17" x14ac:dyDescent="0.2">
      <c r="A680" s="92" t="str">
        <f>Orçamento!A659</f>
        <v>21.24</v>
      </c>
      <c r="B680" s="39" t="str">
        <f>Orçamento!B659</f>
        <v>Sinapi</v>
      </c>
      <c r="C680" s="39">
        <f>Orçamento!C659</f>
        <v>0</v>
      </c>
      <c r="D680" s="93">
        <f>Orçamento!D659</f>
        <v>0</v>
      </c>
      <c r="E680" s="39">
        <f>Orçamento!E659</f>
        <v>0</v>
      </c>
      <c r="F680" s="94">
        <f>'Supressão-Acréscimo'!N680</f>
        <v>0</v>
      </c>
      <c r="G680" s="95">
        <f>'Orç. Pós Licitação'!G659</f>
        <v>0</v>
      </c>
      <c r="H680" s="95">
        <f>'Orç. Pós Licitação'!H659</f>
        <v>0</v>
      </c>
      <c r="I680" s="95">
        <f>'Orç. Pós Licitação'!I659</f>
        <v>0</v>
      </c>
      <c r="J680" s="96">
        <f>'BM 06'!L680</f>
        <v>0</v>
      </c>
      <c r="K680" s="97"/>
      <c r="L680" s="98">
        <f t="shared" si="121"/>
        <v>0</v>
      </c>
      <c r="M680" s="99">
        <f t="shared" si="122"/>
        <v>0</v>
      </c>
      <c r="N680" s="100">
        <f t="shared" si="123"/>
        <v>0</v>
      </c>
      <c r="O680" s="98">
        <f t="shared" si="124"/>
        <v>0</v>
      </c>
      <c r="P680" s="101">
        <f t="shared" si="125"/>
        <v>0</v>
      </c>
      <c r="Q680" s="102">
        <f t="shared" si="126"/>
        <v>0</v>
      </c>
    </row>
    <row r="681" spans="1:17" x14ac:dyDescent="0.2">
      <c r="A681" s="92" t="str">
        <f>Orçamento!A660</f>
        <v>21.25</v>
      </c>
      <c r="B681" s="39" t="str">
        <f>Orçamento!B660</f>
        <v>Sinapi</v>
      </c>
      <c r="C681" s="39">
        <f>Orçamento!C660</f>
        <v>0</v>
      </c>
      <c r="D681" s="93">
        <f>Orçamento!D660</f>
        <v>0</v>
      </c>
      <c r="E681" s="39">
        <f>Orçamento!E660</f>
        <v>0</v>
      </c>
      <c r="F681" s="94">
        <f>'Supressão-Acréscimo'!N681</f>
        <v>0</v>
      </c>
      <c r="G681" s="95">
        <f>'Orç. Pós Licitação'!G660</f>
        <v>0</v>
      </c>
      <c r="H681" s="95">
        <f>'Orç. Pós Licitação'!H660</f>
        <v>0</v>
      </c>
      <c r="I681" s="95">
        <f>'Orç. Pós Licitação'!I660</f>
        <v>0</v>
      </c>
      <c r="J681" s="96">
        <f>'BM 06'!L681</f>
        <v>0</v>
      </c>
      <c r="K681" s="97"/>
      <c r="L681" s="98">
        <f t="shared" si="121"/>
        <v>0</v>
      </c>
      <c r="M681" s="99">
        <f t="shared" si="122"/>
        <v>0</v>
      </c>
      <c r="N681" s="100">
        <f t="shared" si="123"/>
        <v>0</v>
      </c>
      <c r="O681" s="98">
        <f t="shared" si="124"/>
        <v>0</v>
      </c>
      <c r="P681" s="101">
        <f t="shared" si="125"/>
        <v>0</v>
      </c>
      <c r="Q681" s="102">
        <f t="shared" si="126"/>
        <v>0</v>
      </c>
    </row>
    <row r="682" spans="1:17" x14ac:dyDescent="0.2">
      <c r="A682" s="92" t="str">
        <f>Orçamento!A661</f>
        <v>21.26</v>
      </c>
      <c r="B682" s="39" t="str">
        <f>Orçamento!B661</f>
        <v>Sinapi</v>
      </c>
      <c r="C682" s="39">
        <f>Orçamento!C661</f>
        <v>0</v>
      </c>
      <c r="D682" s="93">
        <f>Orçamento!D661</f>
        <v>0</v>
      </c>
      <c r="E682" s="39">
        <f>Orçamento!E661</f>
        <v>0</v>
      </c>
      <c r="F682" s="94">
        <f>'Supressão-Acréscimo'!N682</f>
        <v>0</v>
      </c>
      <c r="G682" s="95">
        <f>'Orç. Pós Licitação'!G661</f>
        <v>0</v>
      </c>
      <c r="H682" s="95">
        <f>'Orç. Pós Licitação'!H661</f>
        <v>0</v>
      </c>
      <c r="I682" s="95">
        <f>'Orç. Pós Licitação'!I661</f>
        <v>0</v>
      </c>
      <c r="J682" s="96">
        <f>'BM 06'!L682</f>
        <v>0</v>
      </c>
      <c r="K682" s="97"/>
      <c r="L682" s="98">
        <f t="shared" si="121"/>
        <v>0</v>
      </c>
      <c r="M682" s="99">
        <f t="shared" si="122"/>
        <v>0</v>
      </c>
      <c r="N682" s="100">
        <f t="shared" si="123"/>
        <v>0</v>
      </c>
      <c r="O682" s="98">
        <f t="shared" si="124"/>
        <v>0</v>
      </c>
      <c r="P682" s="101">
        <f t="shared" si="125"/>
        <v>0</v>
      </c>
      <c r="Q682" s="102">
        <f t="shared" si="126"/>
        <v>0</v>
      </c>
    </row>
    <row r="683" spans="1:17" x14ac:dyDescent="0.2">
      <c r="A683" s="92" t="str">
        <f>Orçamento!A662</f>
        <v>21.27</v>
      </c>
      <c r="B683" s="39" t="str">
        <f>Orçamento!B662</f>
        <v>Sinapi</v>
      </c>
      <c r="C683" s="39">
        <f>Orçamento!C662</f>
        <v>0</v>
      </c>
      <c r="D683" s="93">
        <f>Orçamento!D662</f>
        <v>0</v>
      </c>
      <c r="E683" s="39">
        <f>Orçamento!E662</f>
        <v>0</v>
      </c>
      <c r="F683" s="94">
        <f>'Supressão-Acréscimo'!N683</f>
        <v>0</v>
      </c>
      <c r="G683" s="95">
        <f>'Orç. Pós Licitação'!G662</f>
        <v>0</v>
      </c>
      <c r="H683" s="95">
        <f>'Orç. Pós Licitação'!H662</f>
        <v>0</v>
      </c>
      <c r="I683" s="95">
        <f>'Orç. Pós Licitação'!I662</f>
        <v>0</v>
      </c>
      <c r="J683" s="96">
        <f>'BM 06'!L683</f>
        <v>0</v>
      </c>
      <c r="K683" s="97"/>
      <c r="L683" s="98">
        <f t="shared" si="121"/>
        <v>0</v>
      </c>
      <c r="M683" s="99">
        <f t="shared" si="122"/>
        <v>0</v>
      </c>
      <c r="N683" s="100">
        <f t="shared" si="123"/>
        <v>0</v>
      </c>
      <c r="O683" s="98">
        <f t="shared" si="124"/>
        <v>0</v>
      </c>
      <c r="P683" s="101">
        <f t="shared" si="125"/>
        <v>0</v>
      </c>
      <c r="Q683" s="102">
        <f t="shared" si="126"/>
        <v>0</v>
      </c>
    </row>
    <row r="684" spans="1:17" x14ac:dyDescent="0.2">
      <c r="A684" s="92" t="str">
        <f>Orçamento!A663</f>
        <v>21.28</v>
      </c>
      <c r="B684" s="39" t="str">
        <f>Orçamento!B663</f>
        <v>Sinapi</v>
      </c>
      <c r="C684" s="39">
        <f>Orçamento!C663</f>
        <v>0</v>
      </c>
      <c r="D684" s="93">
        <f>Orçamento!D663</f>
        <v>0</v>
      </c>
      <c r="E684" s="39">
        <f>Orçamento!E663</f>
        <v>0</v>
      </c>
      <c r="F684" s="94">
        <f>'Supressão-Acréscimo'!N684</f>
        <v>0</v>
      </c>
      <c r="G684" s="95">
        <f>'Orç. Pós Licitação'!G663</f>
        <v>0</v>
      </c>
      <c r="H684" s="95">
        <f>'Orç. Pós Licitação'!H663</f>
        <v>0</v>
      </c>
      <c r="I684" s="95">
        <f>'Orç. Pós Licitação'!I663</f>
        <v>0</v>
      </c>
      <c r="J684" s="96">
        <f>'BM 06'!L684</f>
        <v>0</v>
      </c>
      <c r="K684" s="97"/>
      <c r="L684" s="98">
        <f t="shared" si="121"/>
        <v>0</v>
      </c>
      <c r="M684" s="99">
        <f t="shared" si="122"/>
        <v>0</v>
      </c>
      <c r="N684" s="100">
        <f t="shared" si="123"/>
        <v>0</v>
      </c>
      <c r="O684" s="98">
        <f t="shared" si="124"/>
        <v>0</v>
      </c>
      <c r="P684" s="101">
        <f t="shared" si="125"/>
        <v>0</v>
      </c>
      <c r="Q684" s="102">
        <f t="shared" si="126"/>
        <v>0</v>
      </c>
    </row>
    <row r="685" spans="1:17" x14ac:dyDescent="0.2">
      <c r="A685" s="92" t="str">
        <f>Orçamento!A664</f>
        <v>21.29</v>
      </c>
      <c r="B685" s="39" t="str">
        <f>Orçamento!B664</f>
        <v>Sinapi</v>
      </c>
      <c r="C685" s="39">
        <f>Orçamento!C664</f>
        <v>0</v>
      </c>
      <c r="D685" s="93">
        <f>Orçamento!D664</f>
        <v>0</v>
      </c>
      <c r="E685" s="39">
        <f>Orçamento!E664</f>
        <v>0</v>
      </c>
      <c r="F685" s="94">
        <f>'Supressão-Acréscimo'!N685</f>
        <v>0</v>
      </c>
      <c r="G685" s="95">
        <f>'Orç. Pós Licitação'!G664</f>
        <v>0</v>
      </c>
      <c r="H685" s="95">
        <f>'Orç. Pós Licitação'!H664</f>
        <v>0</v>
      </c>
      <c r="I685" s="95">
        <f>'Orç. Pós Licitação'!I664</f>
        <v>0</v>
      </c>
      <c r="J685" s="96">
        <f>'BM 06'!L685</f>
        <v>0</v>
      </c>
      <c r="K685" s="97"/>
      <c r="L685" s="98">
        <f t="shared" si="121"/>
        <v>0</v>
      </c>
      <c r="M685" s="99">
        <f t="shared" si="122"/>
        <v>0</v>
      </c>
      <c r="N685" s="100">
        <f t="shared" si="123"/>
        <v>0</v>
      </c>
      <c r="O685" s="98">
        <f t="shared" si="124"/>
        <v>0</v>
      </c>
      <c r="P685" s="101">
        <f t="shared" si="125"/>
        <v>0</v>
      </c>
      <c r="Q685" s="102">
        <f t="shared" si="126"/>
        <v>0</v>
      </c>
    </row>
    <row r="686" spans="1:17" x14ac:dyDescent="0.2">
      <c r="A686" s="92" t="str">
        <f>Orçamento!A665</f>
        <v>21.30</v>
      </c>
      <c r="B686" s="39" t="str">
        <f>Orçamento!B665</f>
        <v>Sinapi</v>
      </c>
      <c r="C686" s="39">
        <f>Orçamento!C665</f>
        <v>0</v>
      </c>
      <c r="D686" s="93">
        <f>Orçamento!D665</f>
        <v>0</v>
      </c>
      <c r="E686" s="39">
        <f>Orçamento!E665</f>
        <v>0</v>
      </c>
      <c r="F686" s="94">
        <f>'Supressão-Acréscimo'!N686</f>
        <v>0</v>
      </c>
      <c r="G686" s="95">
        <f>'Orç. Pós Licitação'!G665</f>
        <v>0</v>
      </c>
      <c r="H686" s="95">
        <f>'Orç. Pós Licitação'!H665</f>
        <v>0</v>
      </c>
      <c r="I686" s="95">
        <f>'Orç. Pós Licitação'!I665</f>
        <v>0</v>
      </c>
      <c r="J686" s="96">
        <f>'BM 06'!L686</f>
        <v>0</v>
      </c>
      <c r="K686" s="97"/>
      <c r="L686" s="98">
        <f t="shared" si="121"/>
        <v>0</v>
      </c>
      <c r="M686" s="99">
        <f t="shared" si="122"/>
        <v>0</v>
      </c>
      <c r="N686" s="100">
        <f t="shared" si="123"/>
        <v>0</v>
      </c>
      <c r="O686" s="98">
        <f t="shared" si="124"/>
        <v>0</v>
      </c>
      <c r="P686" s="101">
        <f t="shared" si="125"/>
        <v>0</v>
      </c>
      <c r="Q686" s="102">
        <f t="shared" si="126"/>
        <v>0</v>
      </c>
    </row>
    <row r="687" spans="1:17" s="2" customFormat="1" ht="15.75" x14ac:dyDescent="0.25">
      <c r="A687" s="449"/>
      <c r="B687" s="434"/>
      <c r="C687" s="434"/>
      <c r="D687" s="430"/>
      <c r="E687" s="430" t="s">
        <v>1116</v>
      </c>
      <c r="F687" s="434"/>
      <c r="G687" s="434"/>
      <c r="H687" s="436"/>
      <c r="I687" s="437">
        <f>SUM(I657:I686)</f>
        <v>0</v>
      </c>
      <c r="J687" s="438"/>
      <c r="K687" s="438"/>
      <c r="L687" s="438"/>
      <c r="M687" s="437">
        <f>SUM(M657:M686)</f>
        <v>0</v>
      </c>
      <c r="N687" s="437">
        <f>SUM(N657:N686)</f>
        <v>0</v>
      </c>
      <c r="O687" s="437">
        <f>SUM(O657:O686)</f>
        <v>0</v>
      </c>
      <c r="P687" s="439"/>
      <c r="Q687" s="450">
        <f>SUM(Q657:Q686)</f>
        <v>0</v>
      </c>
    </row>
    <row r="688" spans="1:17" s="3" customFormat="1" ht="21.75" customHeight="1" x14ac:dyDescent="0.25">
      <c r="A688" s="451" t="str">
        <f>Orçamento!A666</f>
        <v>22.0</v>
      </c>
      <c r="B688" s="427"/>
      <c r="C688" s="427"/>
      <c r="D688" s="428" t="str">
        <f>Orçamento!D666</f>
        <v>META 22</v>
      </c>
      <c r="E688" s="427"/>
      <c r="F688" s="427"/>
      <c r="G688" s="429"/>
      <c r="H688" s="430"/>
      <c r="I688" s="430"/>
      <c r="J688" s="431"/>
      <c r="K688" s="431"/>
      <c r="L688" s="431"/>
      <c r="M688" s="432"/>
      <c r="N688" s="433" t="e">
        <f>N719/I719</f>
        <v>#DIV/0!</v>
      </c>
      <c r="O688" s="433" t="e">
        <f>O719/I719</f>
        <v>#DIV/0!</v>
      </c>
      <c r="P688" s="433"/>
      <c r="Q688" s="452" t="e">
        <f>Q719/I719</f>
        <v>#DIV/0!</v>
      </c>
    </row>
    <row r="689" spans="1:17" x14ac:dyDescent="0.2">
      <c r="A689" s="92" t="str">
        <f>Orçamento!A667</f>
        <v>22.1</v>
      </c>
      <c r="B689" s="39" t="str">
        <f>Orçamento!B667</f>
        <v>Sinapi</v>
      </c>
      <c r="C689" s="39">
        <f>Orçamento!C667</f>
        <v>0</v>
      </c>
      <c r="D689" s="39">
        <f>Orçamento!D667</f>
        <v>0</v>
      </c>
      <c r="E689" s="39">
        <f>Orçamento!E667</f>
        <v>0</v>
      </c>
      <c r="F689" s="94">
        <f>'Supressão-Acréscimo'!N689</f>
        <v>0</v>
      </c>
      <c r="G689" s="95">
        <f>'Orç. Pós Licitação'!G667</f>
        <v>0</v>
      </c>
      <c r="H689" s="95">
        <f>'Orç. Pós Licitação'!H667</f>
        <v>0</v>
      </c>
      <c r="I689" s="95">
        <f>'Orç. Pós Licitação'!I667</f>
        <v>0</v>
      </c>
      <c r="J689" s="96">
        <f>'BM 06'!L689</f>
        <v>0</v>
      </c>
      <c r="K689" s="97"/>
      <c r="L689" s="98">
        <f>J689+K689</f>
        <v>0</v>
      </c>
      <c r="M689" s="99">
        <f>ROUND(H689*J689,2)</f>
        <v>0</v>
      </c>
      <c r="N689" s="100">
        <f>ROUND(H689*K689,2)</f>
        <v>0</v>
      </c>
      <c r="O689" s="98">
        <f>ROUND(H689*L689,2)</f>
        <v>0</v>
      </c>
      <c r="P689" s="101">
        <f>F689-L689</f>
        <v>0</v>
      </c>
      <c r="Q689" s="102">
        <f>I689-O689</f>
        <v>0</v>
      </c>
    </row>
    <row r="690" spans="1:17" x14ac:dyDescent="0.2">
      <c r="A690" s="92" t="str">
        <f>Orçamento!A668</f>
        <v>22.2</v>
      </c>
      <c r="B690" s="39" t="str">
        <f>Orçamento!B668</f>
        <v>Sinapi</v>
      </c>
      <c r="C690" s="39">
        <f>Orçamento!C668</f>
        <v>0</v>
      </c>
      <c r="D690" s="39">
        <f>Orçamento!D668</f>
        <v>0</v>
      </c>
      <c r="E690" s="39">
        <f>Orçamento!E668</f>
        <v>0</v>
      </c>
      <c r="F690" s="94">
        <f>'Supressão-Acréscimo'!N690</f>
        <v>0</v>
      </c>
      <c r="G690" s="95">
        <f>'Orç. Pós Licitação'!G668</f>
        <v>0</v>
      </c>
      <c r="H690" s="95">
        <f>'Orç. Pós Licitação'!H668</f>
        <v>0</v>
      </c>
      <c r="I690" s="95">
        <f>'Orç. Pós Licitação'!I668</f>
        <v>0</v>
      </c>
      <c r="J690" s="96">
        <f>'BM 06'!L690</f>
        <v>0</v>
      </c>
      <c r="K690" s="97"/>
      <c r="L690" s="98">
        <f t="shared" ref="L690:L718" si="127">J690+K690</f>
        <v>0</v>
      </c>
      <c r="M690" s="99">
        <f t="shared" ref="M690:M718" si="128">ROUND(H690*J690,2)</f>
        <v>0</v>
      </c>
      <c r="N690" s="100">
        <f t="shared" ref="N690:N718" si="129">ROUND(H690*K690,2)</f>
        <v>0</v>
      </c>
      <c r="O690" s="98">
        <f t="shared" ref="O690:O718" si="130">ROUND(H690*L690,2)</f>
        <v>0</v>
      </c>
      <c r="P690" s="101">
        <f t="shared" ref="P690:P718" si="131">F690-L690</f>
        <v>0</v>
      </c>
      <c r="Q690" s="102">
        <f t="shared" ref="Q690:Q718" si="132">I690-O690</f>
        <v>0</v>
      </c>
    </row>
    <row r="691" spans="1:17" x14ac:dyDescent="0.2">
      <c r="A691" s="92" t="str">
        <f>Orçamento!A669</f>
        <v>22.3</v>
      </c>
      <c r="B691" s="39" t="str">
        <f>Orçamento!B669</f>
        <v>Sinapi</v>
      </c>
      <c r="C691" s="39">
        <f>Orçamento!C669</f>
        <v>0</v>
      </c>
      <c r="D691" s="39">
        <f>Orçamento!D669</f>
        <v>0</v>
      </c>
      <c r="E691" s="39">
        <f>Orçamento!E669</f>
        <v>0</v>
      </c>
      <c r="F691" s="94">
        <f>'Supressão-Acréscimo'!N691</f>
        <v>0</v>
      </c>
      <c r="G691" s="95">
        <f>'Orç. Pós Licitação'!G669</f>
        <v>0</v>
      </c>
      <c r="H691" s="95">
        <f>'Orç. Pós Licitação'!H669</f>
        <v>0</v>
      </c>
      <c r="I691" s="95">
        <f>'Orç. Pós Licitação'!I669</f>
        <v>0</v>
      </c>
      <c r="J691" s="96">
        <f>'BM 06'!L691</f>
        <v>0</v>
      </c>
      <c r="K691" s="97"/>
      <c r="L691" s="98">
        <f t="shared" si="127"/>
        <v>0</v>
      </c>
      <c r="M691" s="99">
        <f t="shared" si="128"/>
        <v>0</v>
      </c>
      <c r="N691" s="100">
        <f t="shared" si="129"/>
        <v>0</v>
      </c>
      <c r="O691" s="98">
        <f t="shared" si="130"/>
        <v>0</v>
      </c>
      <c r="P691" s="101">
        <f t="shared" si="131"/>
        <v>0</v>
      </c>
      <c r="Q691" s="102">
        <f t="shared" si="132"/>
        <v>0</v>
      </c>
    </row>
    <row r="692" spans="1:17" x14ac:dyDescent="0.2">
      <c r="A692" s="92" t="str">
        <f>Orçamento!A670</f>
        <v>22.4</v>
      </c>
      <c r="B692" s="39" t="str">
        <f>Orçamento!B670</f>
        <v>Sinapi</v>
      </c>
      <c r="C692" s="39">
        <f>Orçamento!C670</f>
        <v>0</v>
      </c>
      <c r="D692" s="39">
        <f>Orçamento!D670</f>
        <v>0</v>
      </c>
      <c r="E692" s="39">
        <f>Orçamento!E670</f>
        <v>0</v>
      </c>
      <c r="F692" s="94">
        <f>'Supressão-Acréscimo'!N692</f>
        <v>0</v>
      </c>
      <c r="G692" s="95">
        <f>'Orç. Pós Licitação'!G670</f>
        <v>0</v>
      </c>
      <c r="H692" s="95">
        <f>'Orç. Pós Licitação'!H670</f>
        <v>0</v>
      </c>
      <c r="I692" s="95">
        <f>'Orç. Pós Licitação'!I670</f>
        <v>0</v>
      </c>
      <c r="J692" s="96">
        <f>'BM 06'!L692</f>
        <v>0</v>
      </c>
      <c r="K692" s="97"/>
      <c r="L692" s="98">
        <f t="shared" si="127"/>
        <v>0</v>
      </c>
      <c r="M692" s="99">
        <f t="shared" si="128"/>
        <v>0</v>
      </c>
      <c r="N692" s="100">
        <f t="shared" si="129"/>
        <v>0</v>
      </c>
      <c r="O692" s="98">
        <f t="shared" si="130"/>
        <v>0</v>
      </c>
      <c r="P692" s="101">
        <f t="shared" si="131"/>
        <v>0</v>
      </c>
      <c r="Q692" s="102">
        <f t="shared" si="132"/>
        <v>0</v>
      </c>
    </row>
    <row r="693" spans="1:17" x14ac:dyDescent="0.2">
      <c r="A693" s="92" t="str">
        <f>Orçamento!A671</f>
        <v>22.5</v>
      </c>
      <c r="B693" s="39" t="str">
        <f>Orçamento!B671</f>
        <v>Sinapi</v>
      </c>
      <c r="C693" s="39">
        <f>Orçamento!C671</f>
        <v>0</v>
      </c>
      <c r="D693" s="39">
        <f>Orçamento!D671</f>
        <v>0</v>
      </c>
      <c r="E693" s="39">
        <f>Orçamento!E671</f>
        <v>0</v>
      </c>
      <c r="F693" s="94">
        <f>'Supressão-Acréscimo'!N693</f>
        <v>0</v>
      </c>
      <c r="G693" s="95">
        <f>'Orç. Pós Licitação'!G671</f>
        <v>0</v>
      </c>
      <c r="H693" s="95">
        <f>'Orç. Pós Licitação'!H671</f>
        <v>0</v>
      </c>
      <c r="I693" s="95">
        <f>'Orç. Pós Licitação'!I671</f>
        <v>0</v>
      </c>
      <c r="J693" s="96">
        <f>'BM 06'!L693</f>
        <v>0</v>
      </c>
      <c r="K693" s="97"/>
      <c r="L693" s="98">
        <f t="shared" si="127"/>
        <v>0</v>
      </c>
      <c r="M693" s="99">
        <f t="shared" si="128"/>
        <v>0</v>
      </c>
      <c r="N693" s="100">
        <f t="shared" si="129"/>
        <v>0</v>
      </c>
      <c r="O693" s="98">
        <f t="shared" si="130"/>
        <v>0</v>
      </c>
      <c r="P693" s="101">
        <f t="shared" si="131"/>
        <v>0</v>
      </c>
      <c r="Q693" s="102">
        <f t="shared" si="132"/>
        <v>0</v>
      </c>
    </row>
    <row r="694" spans="1:17" x14ac:dyDescent="0.2">
      <c r="A694" s="92" t="str">
        <f>Orçamento!A672</f>
        <v>22.6</v>
      </c>
      <c r="B694" s="39" t="str">
        <f>Orçamento!B672</f>
        <v>Sinapi</v>
      </c>
      <c r="C694" s="39">
        <f>Orçamento!C672</f>
        <v>0</v>
      </c>
      <c r="D694" s="39">
        <f>Orçamento!D672</f>
        <v>0</v>
      </c>
      <c r="E694" s="39">
        <f>Orçamento!E672</f>
        <v>0</v>
      </c>
      <c r="F694" s="94">
        <f>'Supressão-Acréscimo'!N694</f>
        <v>0</v>
      </c>
      <c r="G694" s="95">
        <f>'Orç. Pós Licitação'!G672</f>
        <v>0</v>
      </c>
      <c r="H694" s="95">
        <f>'Orç. Pós Licitação'!H672</f>
        <v>0</v>
      </c>
      <c r="I694" s="95">
        <f>'Orç. Pós Licitação'!I672</f>
        <v>0</v>
      </c>
      <c r="J694" s="96">
        <f>'BM 06'!L694</f>
        <v>0</v>
      </c>
      <c r="K694" s="97"/>
      <c r="L694" s="98">
        <f t="shared" si="127"/>
        <v>0</v>
      </c>
      <c r="M694" s="99">
        <f t="shared" si="128"/>
        <v>0</v>
      </c>
      <c r="N694" s="100">
        <f t="shared" si="129"/>
        <v>0</v>
      </c>
      <c r="O694" s="98">
        <f t="shared" si="130"/>
        <v>0</v>
      </c>
      <c r="P694" s="101">
        <f t="shared" si="131"/>
        <v>0</v>
      </c>
      <c r="Q694" s="102">
        <f t="shared" si="132"/>
        <v>0</v>
      </c>
    </row>
    <row r="695" spans="1:17" x14ac:dyDescent="0.2">
      <c r="A695" s="92" t="str">
        <f>Orçamento!A673</f>
        <v>22.7</v>
      </c>
      <c r="B695" s="39" t="str">
        <f>Orçamento!B673</f>
        <v>Sinapi</v>
      </c>
      <c r="C695" s="39">
        <f>Orçamento!C673</f>
        <v>0</v>
      </c>
      <c r="D695" s="39">
        <f>Orçamento!D673</f>
        <v>0</v>
      </c>
      <c r="E695" s="39">
        <f>Orçamento!E673</f>
        <v>0</v>
      </c>
      <c r="F695" s="94">
        <f>'Supressão-Acréscimo'!N695</f>
        <v>0</v>
      </c>
      <c r="G695" s="95">
        <f>'Orç. Pós Licitação'!G673</f>
        <v>0</v>
      </c>
      <c r="H695" s="95">
        <f>'Orç. Pós Licitação'!H673</f>
        <v>0</v>
      </c>
      <c r="I695" s="95">
        <f>'Orç. Pós Licitação'!I673</f>
        <v>0</v>
      </c>
      <c r="J695" s="96">
        <f>'BM 06'!L695</f>
        <v>0</v>
      </c>
      <c r="K695" s="97"/>
      <c r="L695" s="98">
        <f t="shared" si="127"/>
        <v>0</v>
      </c>
      <c r="M695" s="99">
        <f t="shared" si="128"/>
        <v>0</v>
      </c>
      <c r="N695" s="100">
        <f t="shared" si="129"/>
        <v>0</v>
      </c>
      <c r="O695" s="98">
        <f t="shared" si="130"/>
        <v>0</v>
      </c>
      <c r="P695" s="101">
        <f t="shared" si="131"/>
        <v>0</v>
      </c>
      <c r="Q695" s="102">
        <f t="shared" si="132"/>
        <v>0</v>
      </c>
    </row>
    <row r="696" spans="1:17" x14ac:dyDescent="0.2">
      <c r="A696" s="92" t="str">
        <f>Orçamento!A674</f>
        <v>22.8</v>
      </c>
      <c r="B696" s="39" t="str">
        <f>Orçamento!B674</f>
        <v>Sinapi</v>
      </c>
      <c r="C696" s="39">
        <f>Orçamento!C674</f>
        <v>0</v>
      </c>
      <c r="D696" s="39">
        <f>Orçamento!D674</f>
        <v>0</v>
      </c>
      <c r="E696" s="39">
        <f>Orçamento!E674</f>
        <v>0</v>
      </c>
      <c r="F696" s="94">
        <f>'Supressão-Acréscimo'!N696</f>
        <v>0</v>
      </c>
      <c r="G696" s="95">
        <f>'Orç. Pós Licitação'!G674</f>
        <v>0</v>
      </c>
      <c r="H696" s="95">
        <f>'Orç. Pós Licitação'!H674</f>
        <v>0</v>
      </c>
      <c r="I696" s="95">
        <f>'Orç. Pós Licitação'!I674</f>
        <v>0</v>
      </c>
      <c r="J696" s="96">
        <f>'BM 06'!L696</f>
        <v>0</v>
      </c>
      <c r="K696" s="97"/>
      <c r="L696" s="98">
        <f t="shared" si="127"/>
        <v>0</v>
      </c>
      <c r="M696" s="99">
        <f t="shared" si="128"/>
        <v>0</v>
      </c>
      <c r="N696" s="100">
        <f t="shared" si="129"/>
        <v>0</v>
      </c>
      <c r="O696" s="98">
        <f t="shared" si="130"/>
        <v>0</v>
      </c>
      <c r="P696" s="101">
        <f t="shared" si="131"/>
        <v>0</v>
      </c>
      <c r="Q696" s="102">
        <f t="shared" si="132"/>
        <v>0</v>
      </c>
    </row>
    <row r="697" spans="1:17" x14ac:dyDescent="0.2">
      <c r="A697" s="92" t="str">
        <f>Orçamento!A675</f>
        <v>22.9</v>
      </c>
      <c r="B697" s="39" t="str">
        <f>Orçamento!B675</f>
        <v>Sinapi</v>
      </c>
      <c r="C697" s="39">
        <f>Orçamento!C675</f>
        <v>0</v>
      </c>
      <c r="D697" s="39">
        <f>Orçamento!D675</f>
        <v>0</v>
      </c>
      <c r="E697" s="39">
        <f>Orçamento!E675</f>
        <v>0</v>
      </c>
      <c r="F697" s="94">
        <f>'Supressão-Acréscimo'!N697</f>
        <v>0</v>
      </c>
      <c r="G697" s="95">
        <f>'Orç. Pós Licitação'!G675</f>
        <v>0</v>
      </c>
      <c r="H697" s="95">
        <f>'Orç. Pós Licitação'!H675</f>
        <v>0</v>
      </c>
      <c r="I697" s="95">
        <f>'Orç. Pós Licitação'!I675</f>
        <v>0</v>
      </c>
      <c r="J697" s="96">
        <f>'BM 06'!L697</f>
        <v>0</v>
      </c>
      <c r="K697" s="97"/>
      <c r="L697" s="98">
        <f t="shared" si="127"/>
        <v>0</v>
      </c>
      <c r="M697" s="99">
        <f t="shared" si="128"/>
        <v>0</v>
      </c>
      <c r="N697" s="100">
        <f t="shared" si="129"/>
        <v>0</v>
      </c>
      <c r="O697" s="98">
        <f t="shared" si="130"/>
        <v>0</v>
      </c>
      <c r="P697" s="101">
        <f t="shared" si="131"/>
        <v>0</v>
      </c>
      <c r="Q697" s="102">
        <f t="shared" si="132"/>
        <v>0</v>
      </c>
    </row>
    <row r="698" spans="1:17" x14ac:dyDescent="0.2">
      <c r="A698" s="92" t="str">
        <f>Orçamento!A676</f>
        <v>22.10</v>
      </c>
      <c r="B698" s="39" t="str">
        <f>Orçamento!B676</f>
        <v>Sinapi</v>
      </c>
      <c r="C698" s="39">
        <f>Orçamento!C676</f>
        <v>0</v>
      </c>
      <c r="D698" s="39">
        <f>Orçamento!D676</f>
        <v>0</v>
      </c>
      <c r="E698" s="39">
        <f>Orçamento!E676</f>
        <v>0</v>
      </c>
      <c r="F698" s="94">
        <f>'Supressão-Acréscimo'!N698</f>
        <v>0</v>
      </c>
      <c r="G698" s="95">
        <f>'Orç. Pós Licitação'!G676</f>
        <v>0</v>
      </c>
      <c r="H698" s="95">
        <f>'Orç. Pós Licitação'!H676</f>
        <v>0</v>
      </c>
      <c r="I698" s="95">
        <f>'Orç. Pós Licitação'!I676</f>
        <v>0</v>
      </c>
      <c r="J698" s="96">
        <f>'BM 06'!L698</f>
        <v>0</v>
      </c>
      <c r="K698" s="97"/>
      <c r="L698" s="98">
        <f t="shared" si="127"/>
        <v>0</v>
      </c>
      <c r="M698" s="99">
        <f t="shared" si="128"/>
        <v>0</v>
      </c>
      <c r="N698" s="100">
        <f t="shared" si="129"/>
        <v>0</v>
      </c>
      <c r="O698" s="98">
        <f t="shared" si="130"/>
        <v>0</v>
      </c>
      <c r="P698" s="101">
        <f t="shared" si="131"/>
        <v>0</v>
      </c>
      <c r="Q698" s="102">
        <f t="shared" si="132"/>
        <v>0</v>
      </c>
    </row>
    <row r="699" spans="1:17" x14ac:dyDescent="0.2">
      <c r="A699" s="92" t="str">
        <f>Orçamento!A677</f>
        <v>22.11</v>
      </c>
      <c r="B699" s="39" t="str">
        <f>Orçamento!B677</f>
        <v>Sinapi</v>
      </c>
      <c r="C699" s="39">
        <f>Orçamento!C677</f>
        <v>0</v>
      </c>
      <c r="D699" s="39">
        <f>Orçamento!D677</f>
        <v>0</v>
      </c>
      <c r="E699" s="39">
        <f>Orçamento!E677</f>
        <v>0</v>
      </c>
      <c r="F699" s="94">
        <f>'Supressão-Acréscimo'!N699</f>
        <v>0</v>
      </c>
      <c r="G699" s="95">
        <f>'Orç. Pós Licitação'!G677</f>
        <v>0</v>
      </c>
      <c r="H699" s="95">
        <f>'Orç. Pós Licitação'!H677</f>
        <v>0</v>
      </c>
      <c r="I699" s="95">
        <f>'Orç. Pós Licitação'!I677</f>
        <v>0</v>
      </c>
      <c r="J699" s="96">
        <f>'BM 06'!L699</f>
        <v>0</v>
      </c>
      <c r="K699" s="97"/>
      <c r="L699" s="98">
        <f t="shared" si="127"/>
        <v>0</v>
      </c>
      <c r="M699" s="99">
        <f t="shared" si="128"/>
        <v>0</v>
      </c>
      <c r="N699" s="100">
        <f t="shared" si="129"/>
        <v>0</v>
      </c>
      <c r="O699" s="98">
        <f t="shared" si="130"/>
        <v>0</v>
      </c>
      <c r="P699" s="101">
        <f t="shared" si="131"/>
        <v>0</v>
      </c>
      <c r="Q699" s="102">
        <f t="shared" si="132"/>
        <v>0</v>
      </c>
    </row>
    <row r="700" spans="1:17" x14ac:dyDescent="0.2">
      <c r="A700" s="92" t="str">
        <f>Orçamento!A678</f>
        <v>22.12</v>
      </c>
      <c r="B700" s="39" t="str">
        <f>Orçamento!B678</f>
        <v>Sinapi</v>
      </c>
      <c r="C700" s="39">
        <f>Orçamento!C678</f>
        <v>0</v>
      </c>
      <c r="D700" s="39">
        <f>Orçamento!D678</f>
        <v>0</v>
      </c>
      <c r="E700" s="39">
        <f>Orçamento!E678</f>
        <v>0</v>
      </c>
      <c r="F700" s="94">
        <f>'Supressão-Acréscimo'!N700</f>
        <v>0</v>
      </c>
      <c r="G700" s="95">
        <f>'Orç. Pós Licitação'!G678</f>
        <v>0</v>
      </c>
      <c r="H700" s="95">
        <f>'Orç. Pós Licitação'!H678</f>
        <v>0</v>
      </c>
      <c r="I700" s="95">
        <f>'Orç. Pós Licitação'!I678</f>
        <v>0</v>
      </c>
      <c r="J700" s="96">
        <f>'BM 06'!L700</f>
        <v>0</v>
      </c>
      <c r="K700" s="97"/>
      <c r="L700" s="98">
        <f t="shared" si="127"/>
        <v>0</v>
      </c>
      <c r="M700" s="99">
        <f t="shared" si="128"/>
        <v>0</v>
      </c>
      <c r="N700" s="100">
        <f t="shared" si="129"/>
        <v>0</v>
      </c>
      <c r="O700" s="98">
        <f t="shared" si="130"/>
        <v>0</v>
      </c>
      <c r="P700" s="101">
        <f t="shared" si="131"/>
        <v>0</v>
      </c>
      <c r="Q700" s="102">
        <f t="shared" si="132"/>
        <v>0</v>
      </c>
    </row>
    <row r="701" spans="1:17" x14ac:dyDescent="0.2">
      <c r="A701" s="92" t="str">
        <f>Orçamento!A679</f>
        <v>22.13</v>
      </c>
      <c r="B701" s="39" t="str">
        <f>Orçamento!B679</f>
        <v>Sinapi</v>
      </c>
      <c r="C701" s="39">
        <f>Orçamento!C679</f>
        <v>0</v>
      </c>
      <c r="D701" s="39">
        <f>Orçamento!D679</f>
        <v>0</v>
      </c>
      <c r="E701" s="39">
        <f>Orçamento!E679</f>
        <v>0</v>
      </c>
      <c r="F701" s="94">
        <f>'Supressão-Acréscimo'!N701</f>
        <v>0</v>
      </c>
      <c r="G701" s="95">
        <f>'Orç. Pós Licitação'!G679</f>
        <v>0</v>
      </c>
      <c r="H701" s="95">
        <f>'Orç. Pós Licitação'!H679</f>
        <v>0</v>
      </c>
      <c r="I701" s="95">
        <f>'Orç. Pós Licitação'!I679</f>
        <v>0</v>
      </c>
      <c r="J701" s="96">
        <f>'BM 06'!L701</f>
        <v>0</v>
      </c>
      <c r="K701" s="97"/>
      <c r="L701" s="98">
        <f t="shared" si="127"/>
        <v>0</v>
      </c>
      <c r="M701" s="99">
        <f t="shared" si="128"/>
        <v>0</v>
      </c>
      <c r="N701" s="100">
        <f t="shared" si="129"/>
        <v>0</v>
      </c>
      <c r="O701" s="98">
        <f t="shared" si="130"/>
        <v>0</v>
      </c>
      <c r="P701" s="101">
        <f t="shared" si="131"/>
        <v>0</v>
      </c>
      <c r="Q701" s="102">
        <f t="shared" si="132"/>
        <v>0</v>
      </c>
    </row>
    <row r="702" spans="1:17" x14ac:dyDescent="0.2">
      <c r="A702" s="92" t="str">
        <f>Orçamento!A680</f>
        <v>22.14</v>
      </c>
      <c r="B702" s="39" t="str">
        <f>Orçamento!B680</f>
        <v>Sinapi</v>
      </c>
      <c r="C702" s="39">
        <f>Orçamento!C680</f>
        <v>0</v>
      </c>
      <c r="D702" s="39">
        <f>Orçamento!D680</f>
        <v>0</v>
      </c>
      <c r="E702" s="39">
        <f>Orçamento!E680</f>
        <v>0</v>
      </c>
      <c r="F702" s="94">
        <f>'Supressão-Acréscimo'!N702</f>
        <v>0</v>
      </c>
      <c r="G702" s="95">
        <f>'Orç. Pós Licitação'!G680</f>
        <v>0</v>
      </c>
      <c r="H702" s="95">
        <f>'Orç. Pós Licitação'!H680</f>
        <v>0</v>
      </c>
      <c r="I702" s="95">
        <f>'Orç. Pós Licitação'!I680</f>
        <v>0</v>
      </c>
      <c r="J702" s="96">
        <f>'BM 06'!L702</f>
        <v>0</v>
      </c>
      <c r="K702" s="97"/>
      <c r="L702" s="98">
        <f t="shared" si="127"/>
        <v>0</v>
      </c>
      <c r="M702" s="99">
        <f t="shared" si="128"/>
        <v>0</v>
      </c>
      <c r="N702" s="100">
        <f t="shared" si="129"/>
        <v>0</v>
      </c>
      <c r="O702" s="98">
        <f t="shared" si="130"/>
        <v>0</v>
      </c>
      <c r="P702" s="101">
        <f t="shared" si="131"/>
        <v>0</v>
      </c>
      <c r="Q702" s="102">
        <f t="shared" si="132"/>
        <v>0</v>
      </c>
    </row>
    <row r="703" spans="1:17" x14ac:dyDescent="0.2">
      <c r="A703" s="92" t="str">
        <f>Orçamento!A681</f>
        <v>22.15</v>
      </c>
      <c r="B703" s="39" t="str">
        <f>Orçamento!B681</f>
        <v>Sinapi</v>
      </c>
      <c r="C703" s="39">
        <f>Orçamento!C681</f>
        <v>0</v>
      </c>
      <c r="D703" s="39">
        <f>Orçamento!D681</f>
        <v>0</v>
      </c>
      <c r="E703" s="39">
        <f>Orçamento!E681</f>
        <v>0</v>
      </c>
      <c r="F703" s="94">
        <f>'Supressão-Acréscimo'!N703</f>
        <v>0</v>
      </c>
      <c r="G703" s="95">
        <f>'Orç. Pós Licitação'!G681</f>
        <v>0</v>
      </c>
      <c r="H703" s="95">
        <f>'Orç. Pós Licitação'!H681</f>
        <v>0</v>
      </c>
      <c r="I703" s="95">
        <f>'Orç. Pós Licitação'!I681</f>
        <v>0</v>
      </c>
      <c r="J703" s="96">
        <f>'BM 06'!L703</f>
        <v>0</v>
      </c>
      <c r="K703" s="97"/>
      <c r="L703" s="98">
        <f t="shared" si="127"/>
        <v>0</v>
      </c>
      <c r="M703" s="99">
        <f t="shared" si="128"/>
        <v>0</v>
      </c>
      <c r="N703" s="100">
        <f t="shared" si="129"/>
        <v>0</v>
      </c>
      <c r="O703" s="98">
        <f t="shared" si="130"/>
        <v>0</v>
      </c>
      <c r="P703" s="101">
        <f t="shared" si="131"/>
        <v>0</v>
      </c>
      <c r="Q703" s="102">
        <f t="shared" si="132"/>
        <v>0</v>
      </c>
    </row>
    <row r="704" spans="1:17" x14ac:dyDescent="0.2">
      <c r="A704" s="92" t="str">
        <f>Orçamento!A682</f>
        <v>22.16</v>
      </c>
      <c r="B704" s="39" t="str">
        <f>Orçamento!B682</f>
        <v>Sinapi</v>
      </c>
      <c r="C704" s="39">
        <f>Orçamento!C682</f>
        <v>0</v>
      </c>
      <c r="D704" s="39">
        <f>Orçamento!D682</f>
        <v>0</v>
      </c>
      <c r="E704" s="39">
        <f>Orçamento!E682</f>
        <v>0</v>
      </c>
      <c r="F704" s="94">
        <f>'Supressão-Acréscimo'!N704</f>
        <v>0</v>
      </c>
      <c r="G704" s="95">
        <f>'Orç. Pós Licitação'!G682</f>
        <v>0</v>
      </c>
      <c r="H704" s="95">
        <f>'Orç. Pós Licitação'!H682</f>
        <v>0</v>
      </c>
      <c r="I704" s="95">
        <f>'Orç. Pós Licitação'!I682</f>
        <v>0</v>
      </c>
      <c r="J704" s="96">
        <f>'BM 06'!L704</f>
        <v>0</v>
      </c>
      <c r="K704" s="97"/>
      <c r="L704" s="98">
        <f t="shared" si="127"/>
        <v>0</v>
      </c>
      <c r="M704" s="99">
        <f t="shared" si="128"/>
        <v>0</v>
      </c>
      <c r="N704" s="100">
        <f t="shared" si="129"/>
        <v>0</v>
      </c>
      <c r="O704" s="98">
        <f t="shared" si="130"/>
        <v>0</v>
      </c>
      <c r="P704" s="101">
        <f t="shared" si="131"/>
        <v>0</v>
      </c>
      <c r="Q704" s="102">
        <f t="shared" si="132"/>
        <v>0</v>
      </c>
    </row>
    <row r="705" spans="1:17" x14ac:dyDescent="0.2">
      <c r="A705" s="92" t="str">
        <f>Orçamento!A683</f>
        <v>22.17</v>
      </c>
      <c r="B705" s="39" t="str">
        <f>Orçamento!B683</f>
        <v>Sinapi</v>
      </c>
      <c r="C705" s="39">
        <f>Orçamento!C683</f>
        <v>0</v>
      </c>
      <c r="D705" s="39">
        <f>Orçamento!D683</f>
        <v>0</v>
      </c>
      <c r="E705" s="39">
        <f>Orçamento!E683</f>
        <v>0</v>
      </c>
      <c r="F705" s="94">
        <f>'Supressão-Acréscimo'!N705</f>
        <v>0</v>
      </c>
      <c r="G705" s="95">
        <f>'Orç. Pós Licitação'!G683</f>
        <v>0</v>
      </c>
      <c r="H705" s="95">
        <f>'Orç. Pós Licitação'!H683</f>
        <v>0</v>
      </c>
      <c r="I705" s="95">
        <f>'Orç. Pós Licitação'!I683</f>
        <v>0</v>
      </c>
      <c r="J705" s="96">
        <f>'BM 06'!L705</f>
        <v>0</v>
      </c>
      <c r="K705" s="97"/>
      <c r="L705" s="98">
        <f t="shared" si="127"/>
        <v>0</v>
      </c>
      <c r="M705" s="99">
        <f t="shared" si="128"/>
        <v>0</v>
      </c>
      <c r="N705" s="100">
        <f t="shared" si="129"/>
        <v>0</v>
      </c>
      <c r="O705" s="98">
        <f t="shared" si="130"/>
        <v>0</v>
      </c>
      <c r="P705" s="101">
        <f t="shared" si="131"/>
        <v>0</v>
      </c>
      <c r="Q705" s="102">
        <f t="shared" si="132"/>
        <v>0</v>
      </c>
    </row>
    <row r="706" spans="1:17" x14ac:dyDescent="0.2">
      <c r="A706" s="92" t="str">
        <f>Orçamento!A684</f>
        <v>22.18</v>
      </c>
      <c r="B706" s="39" t="str">
        <f>Orçamento!B684</f>
        <v>Sinapi</v>
      </c>
      <c r="C706" s="39">
        <f>Orçamento!C684</f>
        <v>0</v>
      </c>
      <c r="D706" s="39">
        <f>Orçamento!D684</f>
        <v>0</v>
      </c>
      <c r="E706" s="39">
        <f>Orçamento!E684</f>
        <v>0</v>
      </c>
      <c r="F706" s="94">
        <f>'Supressão-Acréscimo'!N706</f>
        <v>0</v>
      </c>
      <c r="G706" s="95">
        <f>'Orç. Pós Licitação'!G684</f>
        <v>0</v>
      </c>
      <c r="H706" s="95">
        <f>'Orç. Pós Licitação'!H684</f>
        <v>0</v>
      </c>
      <c r="I706" s="95">
        <f>'Orç. Pós Licitação'!I684</f>
        <v>0</v>
      </c>
      <c r="J706" s="96">
        <f>'BM 06'!L706</f>
        <v>0</v>
      </c>
      <c r="K706" s="97"/>
      <c r="L706" s="98">
        <f t="shared" si="127"/>
        <v>0</v>
      </c>
      <c r="M706" s="99">
        <f t="shared" si="128"/>
        <v>0</v>
      </c>
      <c r="N706" s="100">
        <f t="shared" si="129"/>
        <v>0</v>
      </c>
      <c r="O706" s="98">
        <f t="shared" si="130"/>
        <v>0</v>
      </c>
      <c r="P706" s="101">
        <f t="shared" si="131"/>
        <v>0</v>
      </c>
      <c r="Q706" s="102">
        <f t="shared" si="132"/>
        <v>0</v>
      </c>
    </row>
    <row r="707" spans="1:17" x14ac:dyDescent="0.2">
      <c r="A707" s="92" t="str">
        <f>Orçamento!A685</f>
        <v>22.19</v>
      </c>
      <c r="B707" s="39" t="str">
        <f>Orçamento!B685</f>
        <v>Sinapi</v>
      </c>
      <c r="C707" s="39">
        <f>Orçamento!C685</f>
        <v>0</v>
      </c>
      <c r="D707" s="39">
        <f>Orçamento!D685</f>
        <v>0</v>
      </c>
      <c r="E707" s="39">
        <f>Orçamento!E685</f>
        <v>0</v>
      </c>
      <c r="F707" s="94">
        <f>'Supressão-Acréscimo'!N707</f>
        <v>0</v>
      </c>
      <c r="G707" s="95">
        <f>'Orç. Pós Licitação'!G685</f>
        <v>0</v>
      </c>
      <c r="H707" s="95">
        <f>'Orç. Pós Licitação'!H685</f>
        <v>0</v>
      </c>
      <c r="I707" s="95">
        <f>'Orç. Pós Licitação'!I685</f>
        <v>0</v>
      </c>
      <c r="J707" s="96">
        <f>'BM 06'!L707</f>
        <v>0</v>
      </c>
      <c r="K707" s="97"/>
      <c r="L707" s="98">
        <f t="shared" si="127"/>
        <v>0</v>
      </c>
      <c r="M707" s="99">
        <f t="shared" si="128"/>
        <v>0</v>
      </c>
      <c r="N707" s="100">
        <f t="shared" si="129"/>
        <v>0</v>
      </c>
      <c r="O707" s="98">
        <f t="shared" si="130"/>
        <v>0</v>
      </c>
      <c r="P707" s="101">
        <f t="shared" si="131"/>
        <v>0</v>
      </c>
      <c r="Q707" s="102">
        <f t="shared" si="132"/>
        <v>0</v>
      </c>
    </row>
    <row r="708" spans="1:17" x14ac:dyDescent="0.2">
      <c r="A708" s="92" t="str">
        <f>Orçamento!A686</f>
        <v>22.20</v>
      </c>
      <c r="B708" s="39" t="str">
        <f>Orçamento!B686</f>
        <v>Sinapi</v>
      </c>
      <c r="C708" s="39">
        <f>Orçamento!C686</f>
        <v>0</v>
      </c>
      <c r="D708" s="39">
        <f>Orçamento!D686</f>
        <v>0</v>
      </c>
      <c r="E708" s="39">
        <f>Orçamento!E686</f>
        <v>0</v>
      </c>
      <c r="F708" s="94">
        <f>'Supressão-Acréscimo'!N708</f>
        <v>0</v>
      </c>
      <c r="G708" s="95">
        <f>'Orç. Pós Licitação'!G686</f>
        <v>0</v>
      </c>
      <c r="H708" s="95">
        <f>'Orç. Pós Licitação'!H686</f>
        <v>0</v>
      </c>
      <c r="I708" s="95">
        <f>'Orç. Pós Licitação'!I686</f>
        <v>0</v>
      </c>
      <c r="J708" s="96">
        <f>'BM 06'!L708</f>
        <v>0</v>
      </c>
      <c r="K708" s="97"/>
      <c r="L708" s="98">
        <f t="shared" si="127"/>
        <v>0</v>
      </c>
      <c r="M708" s="99">
        <f t="shared" si="128"/>
        <v>0</v>
      </c>
      <c r="N708" s="100">
        <f t="shared" si="129"/>
        <v>0</v>
      </c>
      <c r="O708" s="98">
        <f t="shared" si="130"/>
        <v>0</v>
      </c>
      <c r="P708" s="101">
        <f t="shared" si="131"/>
        <v>0</v>
      </c>
      <c r="Q708" s="102">
        <f t="shared" si="132"/>
        <v>0</v>
      </c>
    </row>
    <row r="709" spans="1:17" x14ac:dyDescent="0.2">
      <c r="A709" s="92" t="str">
        <f>Orçamento!A687</f>
        <v>22.21</v>
      </c>
      <c r="B709" s="39" t="str">
        <f>Orçamento!B687</f>
        <v>Sinapi</v>
      </c>
      <c r="C709" s="39">
        <f>Orçamento!C687</f>
        <v>0</v>
      </c>
      <c r="D709" s="39">
        <f>Orçamento!D687</f>
        <v>0</v>
      </c>
      <c r="E709" s="39">
        <f>Orçamento!E687</f>
        <v>0</v>
      </c>
      <c r="F709" s="94">
        <f>'Supressão-Acréscimo'!N709</f>
        <v>0</v>
      </c>
      <c r="G709" s="95">
        <f>'Orç. Pós Licitação'!G687</f>
        <v>0</v>
      </c>
      <c r="H709" s="95">
        <f>'Orç. Pós Licitação'!H687</f>
        <v>0</v>
      </c>
      <c r="I709" s="95">
        <f>'Orç. Pós Licitação'!I687</f>
        <v>0</v>
      </c>
      <c r="J709" s="96">
        <f>'BM 06'!L709</f>
        <v>0</v>
      </c>
      <c r="K709" s="97"/>
      <c r="L709" s="98">
        <f t="shared" si="127"/>
        <v>0</v>
      </c>
      <c r="M709" s="99">
        <f t="shared" si="128"/>
        <v>0</v>
      </c>
      <c r="N709" s="100">
        <f t="shared" si="129"/>
        <v>0</v>
      </c>
      <c r="O709" s="98">
        <f t="shared" si="130"/>
        <v>0</v>
      </c>
      <c r="P709" s="101">
        <f t="shared" si="131"/>
        <v>0</v>
      </c>
      <c r="Q709" s="102">
        <f t="shared" si="132"/>
        <v>0</v>
      </c>
    </row>
    <row r="710" spans="1:17" x14ac:dyDescent="0.2">
      <c r="A710" s="92" t="str">
        <f>Orçamento!A688</f>
        <v>22.22</v>
      </c>
      <c r="B710" s="39" t="str">
        <f>Orçamento!B688</f>
        <v>Sinapi</v>
      </c>
      <c r="C710" s="39">
        <f>Orçamento!C688</f>
        <v>0</v>
      </c>
      <c r="D710" s="39">
        <f>Orçamento!D688</f>
        <v>0</v>
      </c>
      <c r="E710" s="39">
        <f>Orçamento!E688</f>
        <v>0</v>
      </c>
      <c r="F710" s="94">
        <f>'Supressão-Acréscimo'!N710</f>
        <v>0</v>
      </c>
      <c r="G710" s="95">
        <f>'Orç. Pós Licitação'!G688</f>
        <v>0</v>
      </c>
      <c r="H710" s="95">
        <f>'Orç. Pós Licitação'!H688</f>
        <v>0</v>
      </c>
      <c r="I710" s="95">
        <f>'Orç. Pós Licitação'!I688</f>
        <v>0</v>
      </c>
      <c r="J710" s="96">
        <f>'BM 06'!L710</f>
        <v>0</v>
      </c>
      <c r="K710" s="97"/>
      <c r="L710" s="98">
        <f t="shared" si="127"/>
        <v>0</v>
      </c>
      <c r="M710" s="99">
        <f t="shared" si="128"/>
        <v>0</v>
      </c>
      <c r="N710" s="100">
        <f t="shared" si="129"/>
        <v>0</v>
      </c>
      <c r="O710" s="98">
        <f t="shared" si="130"/>
        <v>0</v>
      </c>
      <c r="P710" s="101">
        <f t="shared" si="131"/>
        <v>0</v>
      </c>
      <c r="Q710" s="102">
        <f t="shared" si="132"/>
        <v>0</v>
      </c>
    </row>
    <row r="711" spans="1:17" x14ac:dyDescent="0.2">
      <c r="A711" s="92" t="str">
        <f>Orçamento!A689</f>
        <v>22.23</v>
      </c>
      <c r="B711" s="39" t="str">
        <f>Orçamento!B689</f>
        <v>Sinapi</v>
      </c>
      <c r="C711" s="39">
        <f>Orçamento!C689</f>
        <v>0</v>
      </c>
      <c r="D711" s="39">
        <f>Orçamento!D689</f>
        <v>0</v>
      </c>
      <c r="E711" s="39">
        <f>Orçamento!E689</f>
        <v>0</v>
      </c>
      <c r="F711" s="94">
        <f>'Supressão-Acréscimo'!N711</f>
        <v>0</v>
      </c>
      <c r="G711" s="95">
        <f>'Orç. Pós Licitação'!G689</f>
        <v>0</v>
      </c>
      <c r="H711" s="95">
        <f>'Orç. Pós Licitação'!H689</f>
        <v>0</v>
      </c>
      <c r="I711" s="95">
        <f>'Orç. Pós Licitação'!I689</f>
        <v>0</v>
      </c>
      <c r="J711" s="96">
        <f>'BM 06'!L711</f>
        <v>0</v>
      </c>
      <c r="K711" s="97"/>
      <c r="L711" s="98">
        <f t="shared" si="127"/>
        <v>0</v>
      </c>
      <c r="M711" s="99">
        <f t="shared" si="128"/>
        <v>0</v>
      </c>
      <c r="N711" s="100">
        <f t="shared" si="129"/>
        <v>0</v>
      </c>
      <c r="O711" s="98">
        <f t="shared" si="130"/>
        <v>0</v>
      </c>
      <c r="P711" s="101">
        <f t="shared" si="131"/>
        <v>0</v>
      </c>
      <c r="Q711" s="102">
        <f t="shared" si="132"/>
        <v>0</v>
      </c>
    </row>
    <row r="712" spans="1:17" x14ac:dyDescent="0.2">
      <c r="A712" s="92" t="str">
        <f>Orçamento!A690</f>
        <v>22.24</v>
      </c>
      <c r="B712" s="39" t="str">
        <f>Orçamento!B690</f>
        <v>Sinapi</v>
      </c>
      <c r="C712" s="39">
        <f>Orçamento!C690</f>
        <v>0</v>
      </c>
      <c r="D712" s="39">
        <f>Orçamento!D690</f>
        <v>0</v>
      </c>
      <c r="E712" s="39">
        <f>Orçamento!E690</f>
        <v>0</v>
      </c>
      <c r="F712" s="94">
        <f>'Supressão-Acréscimo'!N712</f>
        <v>0</v>
      </c>
      <c r="G712" s="95">
        <f>'Orç. Pós Licitação'!G690</f>
        <v>0</v>
      </c>
      <c r="H712" s="95">
        <f>'Orç. Pós Licitação'!H690</f>
        <v>0</v>
      </c>
      <c r="I712" s="95">
        <f>'Orç. Pós Licitação'!I690</f>
        <v>0</v>
      </c>
      <c r="J712" s="96">
        <f>'BM 06'!L712</f>
        <v>0</v>
      </c>
      <c r="K712" s="97"/>
      <c r="L712" s="98">
        <f t="shared" si="127"/>
        <v>0</v>
      </c>
      <c r="M712" s="99">
        <f t="shared" si="128"/>
        <v>0</v>
      </c>
      <c r="N712" s="100">
        <f t="shared" si="129"/>
        <v>0</v>
      </c>
      <c r="O712" s="98">
        <f t="shared" si="130"/>
        <v>0</v>
      </c>
      <c r="P712" s="101">
        <f t="shared" si="131"/>
        <v>0</v>
      </c>
      <c r="Q712" s="102">
        <f t="shared" si="132"/>
        <v>0</v>
      </c>
    </row>
    <row r="713" spans="1:17" x14ac:dyDescent="0.2">
      <c r="A713" s="92" t="str">
        <f>Orçamento!A691</f>
        <v>22.25</v>
      </c>
      <c r="B713" s="39" t="str">
        <f>Orçamento!B691</f>
        <v>Sinapi</v>
      </c>
      <c r="C713" s="39">
        <f>Orçamento!C691</f>
        <v>0</v>
      </c>
      <c r="D713" s="39">
        <f>Orçamento!D691</f>
        <v>0</v>
      </c>
      <c r="E713" s="39">
        <f>Orçamento!E691</f>
        <v>0</v>
      </c>
      <c r="F713" s="94">
        <f>'Supressão-Acréscimo'!N713</f>
        <v>0</v>
      </c>
      <c r="G713" s="95">
        <f>'Orç. Pós Licitação'!G691</f>
        <v>0</v>
      </c>
      <c r="H713" s="95">
        <f>'Orç. Pós Licitação'!H691</f>
        <v>0</v>
      </c>
      <c r="I713" s="95">
        <f>'Orç. Pós Licitação'!I691</f>
        <v>0</v>
      </c>
      <c r="J713" s="96">
        <f>'BM 06'!L713</f>
        <v>0</v>
      </c>
      <c r="K713" s="97"/>
      <c r="L713" s="98">
        <f t="shared" si="127"/>
        <v>0</v>
      </c>
      <c r="M713" s="99">
        <f t="shared" si="128"/>
        <v>0</v>
      </c>
      <c r="N713" s="100">
        <f t="shared" si="129"/>
        <v>0</v>
      </c>
      <c r="O713" s="98">
        <f t="shared" si="130"/>
        <v>0</v>
      </c>
      <c r="P713" s="101">
        <f t="shared" si="131"/>
        <v>0</v>
      </c>
      <c r="Q713" s="102">
        <f t="shared" si="132"/>
        <v>0</v>
      </c>
    </row>
    <row r="714" spans="1:17" x14ac:dyDescent="0.2">
      <c r="A714" s="92" t="str">
        <f>Orçamento!A692</f>
        <v>22.26</v>
      </c>
      <c r="B714" s="39" t="str">
        <f>Orçamento!B692</f>
        <v>Sinapi</v>
      </c>
      <c r="C714" s="39">
        <f>Orçamento!C692</f>
        <v>0</v>
      </c>
      <c r="D714" s="39">
        <f>Orçamento!D692</f>
        <v>0</v>
      </c>
      <c r="E714" s="39">
        <f>Orçamento!E692</f>
        <v>0</v>
      </c>
      <c r="F714" s="94">
        <f>'Supressão-Acréscimo'!N714</f>
        <v>0</v>
      </c>
      <c r="G714" s="95">
        <f>'Orç. Pós Licitação'!G692</f>
        <v>0</v>
      </c>
      <c r="H714" s="95">
        <f>'Orç. Pós Licitação'!H692</f>
        <v>0</v>
      </c>
      <c r="I714" s="95">
        <f>'Orç. Pós Licitação'!I692</f>
        <v>0</v>
      </c>
      <c r="J714" s="96">
        <f>'BM 06'!L714</f>
        <v>0</v>
      </c>
      <c r="K714" s="97"/>
      <c r="L714" s="98">
        <f t="shared" si="127"/>
        <v>0</v>
      </c>
      <c r="M714" s="99">
        <f t="shared" si="128"/>
        <v>0</v>
      </c>
      <c r="N714" s="100">
        <f t="shared" si="129"/>
        <v>0</v>
      </c>
      <c r="O714" s="98">
        <f t="shared" si="130"/>
        <v>0</v>
      </c>
      <c r="P714" s="101">
        <f t="shared" si="131"/>
        <v>0</v>
      </c>
      <c r="Q714" s="102">
        <f t="shared" si="132"/>
        <v>0</v>
      </c>
    </row>
    <row r="715" spans="1:17" x14ac:dyDescent="0.2">
      <c r="A715" s="92" t="str">
        <f>Orçamento!A693</f>
        <v>22.27</v>
      </c>
      <c r="B715" s="39" t="str">
        <f>Orçamento!B693</f>
        <v>Sinapi</v>
      </c>
      <c r="C715" s="39">
        <f>Orçamento!C693</f>
        <v>0</v>
      </c>
      <c r="D715" s="39">
        <f>Orçamento!D693</f>
        <v>0</v>
      </c>
      <c r="E715" s="39">
        <f>Orçamento!E693</f>
        <v>0</v>
      </c>
      <c r="F715" s="94">
        <f>'Supressão-Acréscimo'!N715</f>
        <v>0</v>
      </c>
      <c r="G715" s="95">
        <f>'Orç. Pós Licitação'!G693</f>
        <v>0</v>
      </c>
      <c r="H715" s="95">
        <f>'Orç. Pós Licitação'!H693</f>
        <v>0</v>
      </c>
      <c r="I715" s="95">
        <f>'Orç. Pós Licitação'!I693</f>
        <v>0</v>
      </c>
      <c r="J715" s="96">
        <f>'BM 06'!L715</f>
        <v>0</v>
      </c>
      <c r="K715" s="97"/>
      <c r="L715" s="98">
        <f t="shared" si="127"/>
        <v>0</v>
      </c>
      <c r="M715" s="99">
        <f t="shared" si="128"/>
        <v>0</v>
      </c>
      <c r="N715" s="100">
        <f t="shared" si="129"/>
        <v>0</v>
      </c>
      <c r="O715" s="98">
        <f t="shared" si="130"/>
        <v>0</v>
      </c>
      <c r="P715" s="101">
        <f t="shared" si="131"/>
        <v>0</v>
      </c>
      <c r="Q715" s="102">
        <f t="shared" si="132"/>
        <v>0</v>
      </c>
    </row>
    <row r="716" spans="1:17" x14ac:dyDescent="0.2">
      <c r="A716" s="92" t="str">
        <f>Orçamento!A694</f>
        <v>22.28</v>
      </c>
      <c r="B716" s="39" t="str">
        <f>Orçamento!B694</f>
        <v>Sinapi</v>
      </c>
      <c r="C716" s="39">
        <f>Orçamento!C694</f>
        <v>0</v>
      </c>
      <c r="D716" s="39">
        <f>Orçamento!D694</f>
        <v>0</v>
      </c>
      <c r="E716" s="39">
        <f>Orçamento!E694</f>
        <v>0</v>
      </c>
      <c r="F716" s="94">
        <f>'Supressão-Acréscimo'!N716</f>
        <v>0</v>
      </c>
      <c r="G716" s="95">
        <f>'Orç. Pós Licitação'!G694</f>
        <v>0</v>
      </c>
      <c r="H716" s="95">
        <f>'Orç. Pós Licitação'!H694</f>
        <v>0</v>
      </c>
      <c r="I716" s="95">
        <f>'Orç. Pós Licitação'!I694</f>
        <v>0</v>
      </c>
      <c r="J716" s="96">
        <f>'BM 06'!L716</f>
        <v>0</v>
      </c>
      <c r="K716" s="97"/>
      <c r="L716" s="98">
        <f t="shared" si="127"/>
        <v>0</v>
      </c>
      <c r="M716" s="99">
        <f t="shared" si="128"/>
        <v>0</v>
      </c>
      <c r="N716" s="100">
        <f t="shared" si="129"/>
        <v>0</v>
      </c>
      <c r="O716" s="98">
        <f t="shared" si="130"/>
        <v>0</v>
      </c>
      <c r="P716" s="101">
        <f t="shared" si="131"/>
        <v>0</v>
      </c>
      <c r="Q716" s="102">
        <f t="shared" si="132"/>
        <v>0</v>
      </c>
    </row>
    <row r="717" spans="1:17" x14ac:dyDescent="0.2">
      <c r="A717" s="92" t="str">
        <f>Orçamento!A695</f>
        <v>22.29</v>
      </c>
      <c r="B717" s="39" t="str">
        <f>Orçamento!B695</f>
        <v>Sinapi</v>
      </c>
      <c r="C717" s="39">
        <f>Orçamento!C695</f>
        <v>0</v>
      </c>
      <c r="D717" s="39">
        <f>Orçamento!D695</f>
        <v>0</v>
      </c>
      <c r="E717" s="39">
        <f>Orçamento!E695</f>
        <v>0</v>
      </c>
      <c r="F717" s="94">
        <f>'Supressão-Acréscimo'!N717</f>
        <v>0</v>
      </c>
      <c r="G717" s="95">
        <f>'Orç. Pós Licitação'!G695</f>
        <v>0</v>
      </c>
      <c r="H717" s="95">
        <f>'Orç. Pós Licitação'!H695</f>
        <v>0</v>
      </c>
      <c r="I717" s="95">
        <f>'Orç. Pós Licitação'!I695</f>
        <v>0</v>
      </c>
      <c r="J717" s="96">
        <f>'BM 06'!L717</f>
        <v>0</v>
      </c>
      <c r="K717" s="97"/>
      <c r="L717" s="98">
        <f t="shared" si="127"/>
        <v>0</v>
      </c>
      <c r="M717" s="99">
        <f t="shared" si="128"/>
        <v>0</v>
      </c>
      <c r="N717" s="100">
        <f t="shared" si="129"/>
        <v>0</v>
      </c>
      <c r="O717" s="98">
        <f t="shared" si="130"/>
        <v>0</v>
      </c>
      <c r="P717" s="101">
        <f t="shared" si="131"/>
        <v>0</v>
      </c>
      <c r="Q717" s="102">
        <f t="shared" si="132"/>
        <v>0</v>
      </c>
    </row>
    <row r="718" spans="1:17" x14ac:dyDescent="0.2">
      <c r="A718" s="92" t="str">
        <f>Orçamento!A696</f>
        <v>22.30</v>
      </c>
      <c r="B718" s="39" t="str">
        <f>Orçamento!B696</f>
        <v>Sinapi</v>
      </c>
      <c r="C718" s="39">
        <f>Orçamento!C696</f>
        <v>0</v>
      </c>
      <c r="D718" s="39">
        <f>Orçamento!D696</f>
        <v>0</v>
      </c>
      <c r="E718" s="39">
        <f>Orçamento!E696</f>
        <v>0</v>
      </c>
      <c r="F718" s="94">
        <f>'Supressão-Acréscimo'!N718</f>
        <v>0</v>
      </c>
      <c r="G718" s="95">
        <f>'Orç. Pós Licitação'!G696</f>
        <v>0</v>
      </c>
      <c r="H718" s="95">
        <f>'Orç. Pós Licitação'!H696</f>
        <v>0</v>
      </c>
      <c r="I718" s="95">
        <f>'Orç. Pós Licitação'!I696</f>
        <v>0</v>
      </c>
      <c r="J718" s="96">
        <f>'BM 06'!L718</f>
        <v>0</v>
      </c>
      <c r="K718" s="97"/>
      <c r="L718" s="98">
        <f t="shared" si="127"/>
        <v>0</v>
      </c>
      <c r="M718" s="99">
        <f t="shared" si="128"/>
        <v>0</v>
      </c>
      <c r="N718" s="100">
        <f t="shared" si="129"/>
        <v>0</v>
      </c>
      <c r="O718" s="98">
        <f t="shared" si="130"/>
        <v>0</v>
      </c>
      <c r="P718" s="101">
        <f t="shared" si="131"/>
        <v>0</v>
      </c>
      <c r="Q718" s="102">
        <f t="shared" si="132"/>
        <v>0</v>
      </c>
    </row>
    <row r="719" spans="1:17" s="2" customFormat="1" ht="15.75" x14ac:dyDescent="0.25">
      <c r="A719" s="449"/>
      <c r="B719" s="434"/>
      <c r="C719" s="434"/>
      <c r="D719" s="430"/>
      <c r="E719" s="430" t="s">
        <v>1116</v>
      </c>
      <c r="F719" s="434"/>
      <c r="G719" s="434"/>
      <c r="H719" s="436"/>
      <c r="I719" s="437">
        <f>SUM(I689:I718)</f>
        <v>0</v>
      </c>
      <c r="J719" s="438"/>
      <c r="K719" s="438"/>
      <c r="L719" s="438"/>
      <c r="M719" s="437">
        <f>SUM(M689:M718)</f>
        <v>0</v>
      </c>
      <c r="N719" s="437">
        <f>SUM(N689:N718)</f>
        <v>0</v>
      </c>
      <c r="O719" s="437">
        <f>SUM(O689:O718)</f>
        <v>0</v>
      </c>
      <c r="P719" s="439"/>
      <c r="Q719" s="450">
        <f>SUM(Q689:Q718)</f>
        <v>0</v>
      </c>
    </row>
    <row r="720" spans="1:17" s="3" customFormat="1" ht="21.75" customHeight="1" x14ac:dyDescent="0.25">
      <c r="A720" s="451" t="str">
        <f>Orçamento!A697</f>
        <v>23.0</v>
      </c>
      <c r="B720" s="427"/>
      <c r="C720" s="427"/>
      <c r="D720" s="428" t="str">
        <f>Orçamento!D697</f>
        <v>META 23</v>
      </c>
      <c r="E720" s="427"/>
      <c r="F720" s="427"/>
      <c r="G720" s="429"/>
      <c r="H720" s="430"/>
      <c r="I720" s="430"/>
      <c r="J720" s="431"/>
      <c r="K720" s="431"/>
      <c r="L720" s="431"/>
      <c r="M720" s="432"/>
      <c r="N720" s="433" t="e">
        <f>N751/I751</f>
        <v>#DIV/0!</v>
      </c>
      <c r="O720" s="433" t="e">
        <f>O751/I751</f>
        <v>#DIV/0!</v>
      </c>
      <c r="P720" s="433"/>
      <c r="Q720" s="452" t="e">
        <f>Q751/I751</f>
        <v>#DIV/0!</v>
      </c>
    </row>
    <row r="721" spans="1:17" x14ac:dyDescent="0.2">
      <c r="A721" s="92" t="str">
        <f>Orçamento!A698</f>
        <v>23.1</v>
      </c>
      <c r="B721" s="39" t="str">
        <f>Orçamento!B698</f>
        <v>Sinapi</v>
      </c>
      <c r="C721" s="39">
        <f>Orçamento!C698</f>
        <v>0</v>
      </c>
      <c r="D721" s="39">
        <f>Orçamento!D698</f>
        <v>0</v>
      </c>
      <c r="E721" s="39">
        <f>Orçamento!E698</f>
        <v>0</v>
      </c>
      <c r="F721" s="94">
        <f>'Supressão-Acréscimo'!N721</f>
        <v>0</v>
      </c>
      <c r="G721" s="95">
        <f>'Orç. Pós Licitação'!G698</f>
        <v>0</v>
      </c>
      <c r="H721" s="95">
        <f>'Orç. Pós Licitação'!H698</f>
        <v>0</v>
      </c>
      <c r="I721" s="95">
        <f>'Orç. Pós Licitação'!I698</f>
        <v>0</v>
      </c>
      <c r="J721" s="96">
        <f>'BM 06'!L721</f>
        <v>0</v>
      </c>
      <c r="K721" s="97"/>
      <c r="L721" s="98">
        <f>J721+K721</f>
        <v>0</v>
      </c>
      <c r="M721" s="99">
        <f>ROUND(H721*J721,2)</f>
        <v>0</v>
      </c>
      <c r="N721" s="100">
        <f>ROUND(H721*K721,2)</f>
        <v>0</v>
      </c>
      <c r="O721" s="98">
        <f>ROUND(H721*L721,2)</f>
        <v>0</v>
      </c>
      <c r="P721" s="101">
        <f>F721-L721</f>
        <v>0</v>
      </c>
      <c r="Q721" s="102">
        <f>I721-O721</f>
        <v>0</v>
      </c>
    </row>
    <row r="722" spans="1:17" x14ac:dyDescent="0.2">
      <c r="A722" s="92" t="str">
        <f>Orçamento!A699</f>
        <v>23.2</v>
      </c>
      <c r="B722" s="39" t="str">
        <f>Orçamento!B699</f>
        <v>Sinapi</v>
      </c>
      <c r="C722" s="39">
        <f>Orçamento!C699</f>
        <v>0</v>
      </c>
      <c r="D722" s="39">
        <f>Orçamento!D699</f>
        <v>0</v>
      </c>
      <c r="E722" s="39">
        <f>Orçamento!E699</f>
        <v>0</v>
      </c>
      <c r="F722" s="94">
        <f>'Supressão-Acréscimo'!N722</f>
        <v>0</v>
      </c>
      <c r="G722" s="95">
        <f>'Orç. Pós Licitação'!G699</f>
        <v>0</v>
      </c>
      <c r="H722" s="95">
        <f>'Orç. Pós Licitação'!H699</f>
        <v>0</v>
      </c>
      <c r="I722" s="95">
        <f>'Orç. Pós Licitação'!I699</f>
        <v>0</v>
      </c>
      <c r="J722" s="96">
        <f>'BM 06'!L722</f>
        <v>0</v>
      </c>
      <c r="K722" s="97"/>
      <c r="L722" s="98">
        <f t="shared" ref="L722:L750" si="133">J722+K722</f>
        <v>0</v>
      </c>
      <c r="M722" s="99">
        <f t="shared" ref="M722:M750" si="134">ROUND(H722*J722,2)</f>
        <v>0</v>
      </c>
      <c r="N722" s="100">
        <f t="shared" ref="N722:N750" si="135">ROUND(H722*K722,2)</f>
        <v>0</v>
      </c>
      <c r="O722" s="98">
        <f t="shared" ref="O722:O750" si="136">ROUND(H722*L722,2)</f>
        <v>0</v>
      </c>
      <c r="P722" s="101">
        <f t="shared" ref="P722:P750" si="137">F722-L722</f>
        <v>0</v>
      </c>
      <c r="Q722" s="102">
        <f t="shared" ref="Q722:Q750" si="138">I722-O722</f>
        <v>0</v>
      </c>
    </row>
    <row r="723" spans="1:17" x14ac:dyDescent="0.2">
      <c r="A723" s="92" t="str">
        <f>Orçamento!A700</f>
        <v>23.3</v>
      </c>
      <c r="B723" s="39" t="str">
        <f>Orçamento!B700</f>
        <v>Sinapi</v>
      </c>
      <c r="C723" s="39">
        <f>Orçamento!C700</f>
        <v>0</v>
      </c>
      <c r="D723" s="39">
        <f>Orçamento!D700</f>
        <v>0</v>
      </c>
      <c r="E723" s="39">
        <f>Orçamento!E700</f>
        <v>0</v>
      </c>
      <c r="F723" s="94">
        <f>'Supressão-Acréscimo'!N723</f>
        <v>0</v>
      </c>
      <c r="G723" s="95">
        <f>'Orç. Pós Licitação'!G700</f>
        <v>0</v>
      </c>
      <c r="H723" s="95">
        <f>'Orç. Pós Licitação'!H700</f>
        <v>0</v>
      </c>
      <c r="I723" s="95">
        <f>'Orç. Pós Licitação'!I700</f>
        <v>0</v>
      </c>
      <c r="J723" s="96">
        <f>'BM 06'!L723</f>
        <v>0</v>
      </c>
      <c r="K723" s="97"/>
      <c r="L723" s="98">
        <f t="shared" si="133"/>
        <v>0</v>
      </c>
      <c r="M723" s="99">
        <f t="shared" si="134"/>
        <v>0</v>
      </c>
      <c r="N723" s="100">
        <f t="shared" si="135"/>
        <v>0</v>
      </c>
      <c r="O723" s="98">
        <f t="shared" si="136"/>
        <v>0</v>
      </c>
      <c r="P723" s="101">
        <f t="shared" si="137"/>
        <v>0</v>
      </c>
      <c r="Q723" s="102">
        <f t="shared" si="138"/>
        <v>0</v>
      </c>
    </row>
    <row r="724" spans="1:17" x14ac:dyDescent="0.2">
      <c r="A724" s="92" t="str">
        <f>Orçamento!A701</f>
        <v>23.4</v>
      </c>
      <c r="B724" s="39" t="str">
        <f>Orçamento!B701</f>
        <v>Sinapi</v>
      </c>
      <c r="C724" s="39">
        <f>Orçamento!C701</f>
        <v>0</v>
      </c>
      <c r="D724" s="39">
        <f>Orçamento!D701</f>
        <v>0</v>
      </c>
      <c r="E724" s="39">
        <f>Orçamento!E701</f>
        <v>0</v>
      </c>
      <c r="F724" s="94">
        <f>'Supressão-Acréscimo'!N724</f>
        <v>0</v>
      </c>
      <c r="G724" s="95">
        <f>'Orç. Pós Licitação'!G701</f>
        <v>0</v>
      </c>
      <c r="H724" s="95">
        <f>'Orç. Pós Licitação'!H701</f>
        <v>0</v>
      </c>
      <c r="I724" s="95">
        <f>'Orç. Pós Licitação'!I701</f>
        <v>0</v>
      </c>
      <c r="J724" s="96">
        <f>'BM 06'!L724</f>
        <v>0</v>
      </c>
      <c r="K724" s="97"/>
      <c r="L724" s="98">
        <f t="shared" si="133"/>
        <v>0</v>
      </c>
      <c r="M724" s="99">
        <f t="shared" si="134"/>
        <v>0</v>
      </c>
      <c r="N724" s="100">
        <f t="shared" si="135"/>
        <v>0</v>
      </c>
      <c r="O724" s="98">
        <f t="shared" si="136"/>
        <v>0</v>
      </c>
      <c r="P724" s="101">
        <f t="shared" si="137"/>
        <v>0</v>
      </c>
      <c r="Q724" s="102">
        <f t="shared" si="138"/>
        <v>0</v>
      </c>
    </row>
    <row r="725" spans="1:17" x14ac:dyDescent="0.2">
      <c r="A725" s="92" t="str">
        <f>Orçamento!A702</f>
        <v>23.5</v>
      </c>
      <c r="B725" s="39" t="str">
        <f>Orçamento!B702</f>
        <v>Sinapi</v>
      </c>
      <c r="C725" s="39">
        <f>Orçamento!C702</f>
        <v>0</v>
      </c>
      <c r="D725" s="39">
        <f>Orçamento!D702</f>
        <v>0</v>
      </c>
      <c r="E725" s="39">
        <f>Orçamento!E702</f>
        <v>0</v>
      </c>
      <c r="F725" s="94">
        <f>'Supressão-Acréscimo'!N725</f>
        <v>0</v>
      </c>
      <c r="G725" s="95">
        <f>'Orç. Pós Licitação'!G702</f>
        <v>0</v>
      </c>
      <c r="H725" s="95">
        <f>'Orç. Pós Licitação'!H702</f>
        <v>0</v>
      </c>
      <c r="I725" s="95">
        <f>'Orç. Pós Licitação'!I702</f>
        <v>0</v>
      </c>
      <c r="J725" s="96">
        <f>'BM 06'!L725</f>
        <v>0</v>
      </c>
      <c r="K725" s="97"/>
      <c r="L725" s="98">
        <f t="shared" si="133"/>
        <v>0</v>
      </c>
      <c r="M725" s="99">
        <f t="shared" si="134"/>
        <v>0</v>
      </c>
      <c r="N725" s="100">
        <f t="shared" si="135"/>
        <v>0</v>
      </c>
      <c r="O725" s="98">
        <f t="shared" si="136"/>
        <v>0</v>
      </c>
      <c r="P725" s="101">
        <f t="shared" si="137"/>
        <v>0</v>
      </c>
      <c r="Q725" s="102">
        <f t="shared" si="138"/>
        <v>0</v>
      </c>
    </row>
    <row r="726" spans="1:17" x14ac:dyDescent="0.2">
      <c r="A726" s="92" t="str">
        <f>Orçamento!A703</f>
        <v>23.6</v>
      </c>
      <c r="B726" s="39" t="str">
        <f>Orçamento!B703</f>
        <v>Sinapi</v>
      </c>
      <c r="C726" s="39">
        <f>Orçamento!C703</f>
        <v>0</v>
      </c>
      <c r="D726" s="39">
        <f>Orçamento!D703</f>
        <v>0</v>
      </c>
      <c r="E726" s="39">
        <f>Orçamento!E703</f>
        <v>0</v>
      </c>
      <c r="F726" s="94">
        <f>'Supressão-Acréscimo'!N726</f>
        <v>0</v>
      </c>
      <c r="G726" s="95">
        <f>'Orç. Pós Licitação'!G703</f>
        <v>0</v>
      </c>
      <c r="H726" s="95">
        <f>'Orç. Pós Licitação'!H703</f>
        <v>0</v>
      </c>
      <c r="I726" s="95">
        <f>'Orç. Pós Licitação'!I703</f>
        <v>0</v>
      </c>
      <c r="J726" s="96">
        <f>'BM 06'!L726</f>
        <v>0</v>
      </c>
      <c r="K726" s="97"/>
      <c r="L726" s="98">
        <f t="shared" si="133"/>
        <v>0</v>
      </c>
      <c r="M726" s="99">
        <f t="shared" si="134"/>
        <v>0</v>
      </c>
      <c r="N726" s="100">
        <f t="shared" si="135"/>
        <v>0</v>
      </c>
      <c r="O726" s="98">
        <f t="shared" si="136"/>
        <v>0</v>
      </c>
      <c r="P726" s="101">
        <f t="shared" si="137"/>
        <v>0</v>
      </c>
      <c r="Q726" s="102">
        <f t="shared" si="138"/>
        <v>0</v>
      </c>
    </row>
    <row r="727" spans="1:17" x14ac:dyDescent="0.2">
      <c r="A727" s="92" t="str">
        <f>Orçamento!A704</f>
        <v>23.7</v>
      </c>
      <c r="B727" s="39" t="str">
        <f>Orçamento!B704</f>
        <v>Sinapi</v>
      </c>
      <c r="C727" s="39">
        <f>Orçamento!C704</f>
        <v>0</v>
      </c>
      <c r="D727" s="39">
        <f>Orçamento!D704</f>
        <v>0</v>
      </c>
      <c r="E727" s="39">
        <f>Orçamento!E704</f>
        <v>0</v>
      </c>
      <c r="F727" s="94">
        <f>'Supressão-Acréscimo'!N727</f>
        <v>0</v>
      </c>
      <c r="G727" s="95">
        <f>'Orç. Pós Licitação'!G704</f>
        <v>0</v>
      </c>
      <c r="H727" s="95">
        <f>'Orç. Pós Licitação'!H704</f>
        <v>0</v>
      </c>
      <c r="I727" s="95">
        <f>'Orç. Pós Licitação'!I704</f>
        <v>0</v>
      </c>
      <c r="J727" s="96">
        <f>'BM 06'!L727</f>
        <v>0</v>
      </c>
      <c r="K727" s="97"/>
      <c r="L727" s="98">
        <f t="shared" si="133"/>
        <v>0</v>
      </c>
      <c r="M727" s="99">
        <f t="shared" si="134"/>
        <v>0</v>
      </c>
      <c r="N727" s="100">
        <f t="shared" si="135"/>
        <v>0</v>
      </c>
      <c r="O727" s="98">
        <f t="shared" si="136"/>
        <v>0</v>
      </c>
      <c r="P727" s="101">
        <f t="shared" si="137"/>
        <v>0</v>
      </c>
      <c r="Q727" s="102">
        <f t="shared" si="138"/>
        <v>0</v>
      </c>
    </row>
    <row r="728" spans="1:17" x14ac:dyDescent="0.2">
      <c r="A728" s="92" t="str">
        <f>Orçamento!A705</f>
        <v>23.8</v>
      </c>
      <c r="B728" s="39" t="str">
        <f>Orçamento!B705</f>
        <v>Sinapi</v>
      </c>
      <c r="C728" s="39">
        <f>Orçamento!C705</f>
        <v>0</v>
      </c>
      <c r="D728" s="39">
        <f>Orçamento!D705</f>
        <v>0</v>
      </c>
      <c r="E728" s="39">
        <f>Orçamento!E705</f>
        <v>0</v>
      </c>
      <c r="F728" s="94">
        <f>'Supressão-Acréscimo'!N728</f>
        <v>0</v>
      </c>
      <c r="G728" s="95">
        <f>'Orç. Pós Licitação'!G705</f>
        <v>0</v>
      </c>
      <c r="H728" s="95">
        <f>'Orç. Pós Licitação'!H705</f>
        <v>0</v>
      </c>
      <c r="I728" s="95">
        <f>'Orç. Pós Licitação'!I705</f>
        <v>0</v>
      </c>
      <c r="J728" s="96">
        <f>'BM 06'!L728</f>
        <v>0</v>
      </c>
      <c r="K728" s="97"/>
      <c r="L728" s="98">
        <f t="shared" si="133"/>
        <v>0</v>
      </c>
      <c r="M728" s="99">
        <f t="shared" si="134"/>
        <v>0</v>
      </c>
      <c r="N728" s="100">
        <f t="shared" si="135"/>
        <v>0</v>
      </c>
      <c r="O728" s="98">
        <f t="shared" si="136"/>
        <v>0</v>
      </c>
      <c r="P728" s="101">
        <f t="shared" si="137"/>
        <v>0</v>
      </c>
      <c r="Q728" s="102">
        <f t="shared" si="138"/>
        <v>0</v>
      </c>
    </row>
    <row r="729" spans="1:17" x14ac:dyDescent="0.2">
      <c r="A729" s="92" t="str">
        <f>Orçamento!A706</f>
        <v>23.9</v>
      </c>
      <c r="B729" s="39" t="str">
        <f>Orçamento!B706</f>
        <v>Sinapi</v>
      </c>
      <c r="C729" s="39">
        <f>Orçamento!C706</f>
        <v>0</v>
      </c>
      <c r="D729" s="39">
        <f>Orçamento!D706</f>
        <v>0</v>
      </c>
      <c r="E729" s="39">
        <f>Orçamento!E706</f>
        <v>0</v>
      </c>
      <c r="F729" s="94">
        <f>'Supressão-Acréscimo'!N729</f>
        <v>0</v>
      </c>
      <c r="G729" s="95">
        <f>'Orç. Pós Licitação'!G706</f>
        <v>0</v>
      </c>
      <c r="H729" s="95">
        <f>'Orç. Pós Licitação'!H706</f>
        <v>0</v>
      </c>
      <c r="I729" s="95">
        <f>'Orç. Pós Licitação'!I706</f>
        <v>0</v>
      </c>
      <c r="J729" s="96">
        <f>'BM 06'!L729</f>
        <v>0</v>
      </c>
      <c r="K729" s="97"/>
      <c r="L729" s="98">
        <f t="shared" si="133"/>
        <v>0</v>
      </c>
      <c r="M729" s="99">
        <f t="shared" si="134"/>
        <v>0</v>
      </c>
      <c r="N729" s="100">
        <f t="shared" si="135"/>
        <v>0</v>
      </c>
      <c r="O729" s="98">
        <f t="shared" si="136"/>
        <v>0</v>
      </c>
      <c r="P729" s="101">
        <f t="shared" si="137"/>
        <v>0</v>
      </c>
      <c r="Q729" s="102">
        <f t="shared" si="138"/>
        <v>0</v>
      </c>
    </row>
    <row r="730" spans="1:17" x14ac:dyDescent="0.2">
      <c r="A730" s="92" t="str">
        <f>Orçamento!A707</f>
        <v>23.10</v>
      </c>
      <c r="B730" s="39" t="str">
        <f>Orçamento!B707</f>
        <v>Sinapi</v>
      </c>
      <c r="C730" s="39">
        <f>Orçamento!C707</f>
        <v>0</v>
      </c>
      <c r="D730" s="39">
        <f>Orçamento!D707</f>
        <v>0</v>
      </c>
      <c r="E730" s="39">
        <f>Orçamento!E707</f>
        <v>0</v>
      </c>
      <c r="F730" s="94">
        <f>'Supressão-Acréscimo'!N730</f>
        <v>0</v>
      </c>
      <c r="G730" s="95">
        <f>'Orç. Pós Licitação'!G707</f>
        <v>0</v>
      </c>
      <c r="H730" s="95">
        <f>'Orç. Pós Licitação'!H707</f>
        <v>0</v>
      </c>
      <c r="I730" s="95">
        <f>'Orç. Pós Licitação'!I707</f>
        <v>0</v>
      </c>
      <c r="J730" s="96">
        <f>'BM 06'!L730</f>
        <v>0</v>
      </c>
      <c r="K730" s="97"/>
      <c r="L730" s="98">
        <f t="shared" si="133"/>
        <v>0</v>
      </c>
      <c r="M730" s="99">
        <f t="shared" si="134"/>
        <v>0</v>
      </c>
      <c r="N730" s="100">
        <f t="shared" si="135"/>
        <v>0</v>
      </c>
      <c r="O730" s="98">
        <f t="shared" si="136"/>
        <v>0</v>
      </c>
      <c r="P730" s="101">
        <f t="shared" si="137"/>
        <v>0</v>
      </c>
      <c r="Q730" s="102">
        <f t="shared" si="138"/>
        <v>0</v>
      </c>
    </row>
    <row r="731" spans="1:17" x14ac:dyDescent="0.2">
      <c r="A731" s="92" t="str">
        <f>Orçamento!A708</f>
        <v>23.11</v>
      </c>
      <c r="B731" s="39" t="str">
        <f>Orçamento!B708</f>
        <v>Sinapi</v>
      </c>
      <c r="C731" s="39">
        <f>Orçamento!C708</f>
        <v>0</v>
      </c>
      <c r="D731" s="39">
        <f>Orçamento!D708</f>
        <v>0</v>
      </c>
      <c r="E731" s="39">
        <f>Orçamento!E708</f>
        <v>0</v>
      </c>
      <c r="F731" s="94">
        <f>'Supressão-Acréscimo'!N731</f>
        <v>0</v>
      </c>
      <c r="G731" s="95">
        <f>'Orç. Pós Licitação'!G708</f>
        <v>0</v>
      </c>
      <c r="H731" s="95">
        <f>'Orç. Pós Licitação'!H708</f>
        <v>0</v>
      </c>
      <c r="I731" s="95">
        <f>'Orç. Pós Licitação'!I708</f>
        <v>0</v>
      </c>
      <c r="J731" s="96">
        <f>'BM 06'!L731</f>
        <v>0</v>
      </c>
      <c r="K731" s="97"/>
      <c r="L731" s="98">
        <f t="shared" si="133"/>
        <v>0</v>
      </c>
      <c r="M731" s="99">
        <f t="shared" si="134"/>
        <v>0</v>
      </c>
      <c r="N731" s="100">
        <f t="shared" si="135"/>
        <v>0</v>
      </c>
      <c r="O731" s="98">
        <f t="shared" si="136"/>
        <v>0</v>
      </c>
      <c r="P731" s="101">
        <f t="shared" si="137"/>
        <v>0</v>
      </c>
      <c r="Q731" s="102">
        <f t="shared" si="138"/>
        <v>0</v>
      </c>
    </row>
    <row r="732" spans="1:17" x14ac:dyDescent="0.2">
      <c r="A732" s="92" t="str">
        <f>Orçamento!A709</f>
        <v>23.12</v>
      </c>
      <c r="B732" s="39" t="str">
        <f>Orçamento!B709</f>
        <v>Sinapi</v>
      </c>
      <c r="C732" s="39">
        <f>Orçamento!C709</f>
        <v>0</v>
      </c>
      <c r="D732" s="39">
        <f>Orçamento!D709</f>
        <v>0</v>
      </c>
      <c r="E732" s="39">
        <f>Orçamento!E709</f>
        <v>0</v>
      </c>
      <c r="F732" s="94">
        <f>'Supressão-Acréscimo'!N732</f>
        <v>0</v>
      </c>
      <c r="G732" s="95">
        <f>'Orç. Pós Licitação'!G709</f>
        <v>0</v>
      </c>
      <c r="H732" s="95">
        <f>'Orç. Pós Licitação'!H709</f>
        <v>0</v>
      </c>
      <c r="I732" s="95">
        <f>'Orç. Pós Licitação'!I709</f>
        <v>0</v>
      </c>
      <c r="J732" s="96">
        <f>'BM 06'!L732</f>
        <v>0</v>
      </c>
      <c r="K732" s="97"/>
      <c r="L732" s="98">
        <f t="shared" si="133"/>
        <v>0</v>
      </c>
      <c r="M732" s="99">
        <f t="shared" si="134"/>
        <v>0</v>
      </c>
      <c r="N732" s="100">
        <f t="shared" si="135"/>
        <v>0</v>
      </c>
      <c r="O732" s="98">
        <f t="shared" si="136"/>
        <v>0</v>
      </c>
      <c r="P732" s="101">
        <f t="shared" si="137"/>
        <v>0</v>
      </c>
      <c r="Q732" s="102">
        <f t="shared" si="138"/>
        <v>0</v>
      </c>
    </row>
    <row r="733" spans="1:17" x14ac:dyDescent="0.2">
      <c r="A733" s="92" t="str">
        <f>Orçamento!A710</f>
        <v>23.13</v>
      </c>
      <c r="B733" s="39" t="str">
        <f>Orçamento!B710</f>
        <v>Sinapi</v>
      </c>
      <c r="C733" s="39">
        <f>Orçamento!C710</f>
        <v>0</v>
      </c>
      <c r="D733" s="39">
        <f>Orçamento!D710</f>
        <v>0</v>
      </c>
      <c r="E733" s="39">
        <f>Orçamento!E710</f>
        <v>0</v>
      </c>
      <c r="F733" s="94">
        <f>'Supressão-Acréscimo'!N733</f>
        <v>0</v>
      </c>
      <c r="G733" s="95">
        <f>'Orç. Pós Licitação'!G710</f>
        <v>0</v>
      </c>
      <c r="H733" s="95">
        <f>'Orç. Pós Licitação'!H710</f>
        <v>0</v>
      </c>
      <c r="I733" s="95">
        <f>'Orç. Pós Licitação'!I710</f>
        <v>0</v>
      </c>
      <c r="J733" s="96">
        <f>'BM 06'!L733</f>
        <v>0</v>
      </c>
      <c r="K733" s="97"/>
      <c r="L733" s="98">
        <f t="shared" si="133"/>
        <v>0</v>
      </c>
      <c r="M733" s="99">
        <f t="shared" si="134"/>
        <v>0</v>
      </c>
      <c r="N733" s="100">
        <f t="shared" si="135"/>
        <v>0</v>
      </c>
      <c r="O733" s="98">
        <f t="shared" si="136"/>
        <v>0</v>
      </c>
      <c r="P733" s="101">
        <f t="shared" si="137"/>
        <v>0</v>
      </c>
      <c r="Q733" s="102">
        <f t="shared" si="138"/>
        <v>0</v>
      </c>
    </row>
    <row r="734" spans="1:17" x14ac:dyDescent="0.2">
      <c r="A734" s="92" t="str">
        <f>Orçamento!A711</f>
        <v>23.14</v>
      </c>
      <c r="B734" s="39" t="str">
        <f>Orçamento!B711</f>
        <v>Sinapi</v>
      </c>
      <c r="C734" s="39">
        <f>Orçamento!C711</f>
        <v>0</v>
      </c>
      <c r="D734" s="39">
        <f>Orçamento!D711</f>
        <v>0</v>
      </c>
      <c r="E734" s="39">
        <f>Orçamento!E711</f>
        <v>0</v>
      </c>
      <c r="F734" s="94">
        <f>'Supressão-Acréscimo'!N734</f>
        <v>0</v>
      </c>
      <c r="G734" s="95">
        <f>'Orç. Pós Licitação'!G711</f>
        <v>0</v>
      </c>
      <c r="H734" s="95">
        <f>'Orç. Pós Licitação'!H711</f>
        <v>0</v>
      </c>
      <c r="I734" s="95">
        <f>'Orç. Pós Licitação'!I711</f>
        <v>0</v>
      </c>
      <c r="J734" s="96">
        <f>'BM 06'!L734</f>
        <v>0</v>
      </c>
      <c r="K734" s="97"/>
      <c r="L734" s="98">
        <f t="shared" si="133"/>
        <v>0</v>
      </c>
      <c r="M734" s="99">
        <f t="shared" si="134"/>
        <v>0</v>
      </c>
      <c r="N734" s="100">
        <f t="shared" si="135"/>
        <v>0</v>
      </c>
      <c r="O734" s="98">
        <f t="shared" si="136"/>
        <v>0</v>
      </c>
      <c r="P734" s="101">
        <f t="shared" si="137"/>
        <v>0</v>
      </c>
      <c r="Q734" s="102">
        <f t="shared" si="138"/>
        <v>0</v>
      </c>
    </row>
    <row r="735" spans="1:17" x14ac:dyDescent="0.2">
      <c r="A735" s="92" t="str">
        <f>Orçamento!A712</f>
        <v>23.15</v>
      </c>
      <c r="B735" s="39" t="str">
        <f>Orçamento!B712</f>
        <v>Sinapi</v>
      </c>
      <c r="C735" s="39">
        <f>Orçamento!C712</f>
        <v>0</v>
      </c>
      <c r="D735" s="39">
        <f>Orçamento!D712</f>
        <v>0</v>
      </c>
      <c r="E735" s="39">
        <f>Orçamento!E712</f>
        <v>0</v>
      </c>
      <c r="F735" s="94">
        <f>'Supressão-Acréscimo'!N735</f>
        <v>0</v>
      </c>
      <c r="G735" s="95">
        <f>'Orç. Pós Licitação'!G712</f>
        <v>0</v>
      </c>
      <c r="H735" s="95">
        <f>'Orç. Pós Licitação'!H712</f>
        <v>0</v>
      </c>
      <c r="I735" s="95">
        <f>'Orç. Pós Licitação'!I712</f>
        <v>0</v>
      </c>
      <c r="J735" s="96">
        <f>'BM 06'!L735</f>
        <v>0</v>
      </c>
      <c r="K735" s="97"/>
      <c r="L735" s="98">
        <f t="shared" si="133"/>
        <v>0</v>
      </c>
      <c r="M735" s="99">
        <f t="shared" si="134"/>
        <v>0</v>
      </c>
      <c r="N735" s="100">
        <f t="shared" si="135"/>
        <v>0</v>
      </c>
      <c r="O735" s="98">
        <f t="shared" si="136"/>
        <v>0</v>
      </c>
      <c r="P735" s="101">
        <f t="shared" si="137"/>
        <v>0</v>
      </c>
      <c r="Q735" s="102">
        <f t="shared" si="138"/>
        <v>0</v>
      </c>
    </row>
    <row r="736" spans="1:17" x14ac:dyDescent="0.2">
      <c r="A736" s="92" t="str">
        <f>Orçamento!A713</f>
        <v>23.16</v>
      </c>
      <c r="B736" s="39" t="str">
        <f>Orçamento!B713</f>
        <v>Sinapi</v>
      </c>
      <c r="C736" s="39">
        <f>Orçamento!C713</f>
        <v>0</v>
      </c>
      <c r="D736" s="39">
        <f>Orçamento!D713</f>
        <v>0</v>
      </c>
      <c r="E736" s="39">
        <f>Orçamento!E713</f>
        <v>0</v>
      </c>
      <c r="F736" s="94">
        <f>'Supressão-Acréscimo'!N736</f>
        <v>0</v>
      </c>
      <c r="G736" s="95">
        <f>'Orç. Pós Licitação'!G713</f>
        <v>0</v>
      </c>
      <c r="H736" s="95">
        <f>'Orç. Pós Licitação'!H713</f>
        <v>0</v>
      </c>
      <c r="I736" s="95">
        <f>'Orç. Pós Licitação'!I713</f>
        <v>0</v>
      </c>
      <c r="J736" s="96">
        <f>'BM 06'!L736</f>
        <v>0</v>
      </c>
      <c r="K736" s="97"/>
      <c r="L736" s="98">
        <f t="shared" si="133"/>
        <v>0</v>
      </c>
      <c r="M736" s="99">
        <f t="shared" si="134"/>
        <v>0</v>
      </c>
      <c r="N736" s="100">
        <f t="shared" si="135"/>
        <v>0</v>
      </c>
      <c r="O736" s="98">
        <f t="shared" si="136"/>
        <v>0</v>
      </c>
      <c r="P736" s="101">
        <f t="shared" si="137"/>
        <v>0</v>
      </c>
      <c r="Q736" s="102">
        <f t="shared" si="138"/>
        <v>0</v>
      </c>
    </row>
    <row r="737" spans="1:17" x14ac:dyDescent="0.2">
      <c r="A737" s="92" t="str">
        <f>Orçamento!A714</f>
        <v>23.17</v>
      </c>
      <c r="B737" s="39" t="str">
        <f>Orçamento!B714</f>
        <v>Sinapi</v>
      </c>
      <c r="C737" s="39">
        <f>Orçamento!C714</f>
        <v>0</v>
      </c>
      <c r="D737" s="39">
        <f>Orçamento!D714</f>
        <v>0</v>
      </c>
      <c r="E737" s="39">
        <f>Orçamento!E714</f>
        <v>0</v>
      </c>
      <c r="F737" s="94">
        <f>'Supressão-Acréscimo'!N737</f>
        <v>0</v>
      </c>
      <c r="G737" s="95">
        <f>'Orç. Pós Licitação'!G714</f>
        <v>0</v>
      </c>
      <c r="H737" s="95">
        <f>'Orç. Pós Licitação'!H714</f>
        <v>0</v>
      </c>
      <c r="I737" s="95">
        <f>'Orç. Pós Licitação'!I714</f>
        <v>0</v>
      </c>
      <c r="J737" s="96">
        <f>'BM 06'!L737</f>
        <v>0</v>
      </c>
      <c r="K737" s="97"/>
      <c r="L737" s="98">
        <f t="shared" si="133"/>
        <v>0</v>
      </c>
      <c r="M737" s="99">
        <f t="shared" si="134"/>
        <v>0</v>
      </c>
      <c r="N737" s="100">
        <f t="shared" si="135"/>
        <v>0</v>
      </c>
      <c r="O737" s="98">
        <f t="shared" si="136"/>
        <v>0</v>
      </c>
      <c r="P737" s="101">
        <f t="shared" si="137"/>
        <v>0</v>
      </c>
      <c r="Q737" s="102">
        <f t="shared" si="138"/>
        <v>0</v>
      </c>
    </row>
    <row r="738" spans="1:17" x14ac:dyDescent="0.2">
      <c r="A738" s="92" t="str">
        <f>Orçamento!A715</f>
        <v>23.18</v>
      </c>
      <c r="B738" s="39" t="str">
        <f>Orçamento!B715</f>
        <v>Sinapi</v>
      </c>
      <c r="C738" s="39">
        <f>Orçamento!C715</f>
        <v>0</v>
      </c>
      <c r="D738" s="39">
        <f>Orçamento!D715</f>
        <v>0</v>
      </c>
      <c r="E738" s="39">
        <f>Orçamento!E715</f>
        <v>0</v>
      </c>
      <c r="F738" s="94">
        <f>'Supressão-Acréscimo'!N738</f>
        <v>0</v>
      </c>
      <c r="G738" s="95">
        <f>'Orç. Pós Licitação'!G715</f>
        <v>0</v>
      </c>
      <c r="H738" s="95">
        <f>'Orç. Pós Licitação'!H715</f>
        <v>0</v>
      </c>
      <c r="I738" s="95">
        <f>'Orç. Pós Licitação'!I715</f>
        <v>0</v>
      </c>
      <c r="J738" s="96">
        <f>'BM 06'!L738</f>
        <v>0</v>
      </c>
      <c r="K738" s="97"/>
      <c r="L738" s="98">
        <f t="shared" si="133"/>
        <v>0</v>
      </c>
      <c r="M738" s="99">
        <f t="shared" si="134"/>
        <v>0</v>
      </c>
      <c r="N738" s="100">
        <f t="shared" si="135"/>
        <v>0</v>
      </c>
      <c r="O738" s="98">
        <f t="shared" si="136"/>
        <v>0</v>
      </c>
      <c r="P738" s="101">
        <f t="shared" si="137"/>
        <v>0</v>
      </c>
      <c r="Q738" s="102">
        <f t="shared" si="138"/>
        <v>0</v>
      </c>
    </row>
    <row r="739" spans="1:17" x14ac:dyDescent="0.2">
      <c r="A739" s="92" t="str">
        <f>Orçamento!A716</f>
        <v>23.19</v>
      </c>
      <c r="B739" s="39" t="str">
        <f>Orçamento!B716</f>
        <v>Sinapi</v>
      </c>
      <c r="C739" s="39">
        <f>Orçamento!C716</f>
        <v>0</v>
      </c>
      <c r="D739" s="39">
        <f>Orçamento!D716</f>
        <v>0</v>
      </c>
      <c r="E739" s="39">
        <f>Orçamento!E716</f>
        <v>0</v>
      </c>
      <c r="F739" s="94">
        <f>'Supressão-Acréscimo'!N739</f>
        <v>0</v>
      </c>
      <c r="G739" s="95">
        <f>'Orç. Pós Licitação'!G716</f>
        <v>0</v>
      </c>
      <c r="H739" s="95">
        <f>'Orç. Pós Licitação'!H716</f>
        <v>0</v>
      </c>
      <c r="I739" s="95">
        <f>'Orç. Pós Licitação'!I716</f>
        <v>0</v>
      </c>
      <c r="J739" s="96">
        <f>'BM 06'!L739</f>
        <v>0</v>
      </c>
      <c r="K739" s="97"/>
      <c r="L739" s="98">
        <f t="shared" si="133"/>
        <v>0</v>
      </c>
      <c r="M739" s="99">
        <f t="shared" si="134"/>
        <v>0</v>
      </c>
      <c r="N739" s="100">
        <f t="shared" si="135"/>
        <v>0</v>
      </c>
      <c r="O739" s="98">
        <f t="shared" si="136"/>
        <v>0</v>
      </c>
      <c r="P739" s="101">
        <f t="shared" si="137"/>
        <v>0</v>
      </c>
      <c r="Q739" s="102">
        <f t="shared" si="138"/>
        <v>0</v>
      </c>
    </row>
    <row r="740" spans="1:17" x14ac:dyDescent="0.2">
      <c r="A740" s="92" t="str">
        <f>Orçamento!A717</f>
        <v>23.20</v>
      </c>
      <c r="B740" s="39" t="str">
        <f>Orçamento!B717</f>
        <v>Sinapi</v>
      </c>
      <c r="C740" s="39">
        <f>Orçamento!C717</f>
        <v>0</v>
      </c>
      <c r="D740" s="39">
        <f>Orçamento!D717</f>
        <v>0</v>
      </c>
      <c r="E740" s="39">
        <f>Orçamento!E717</f>
        <v>0</v>
      </c>
      <c r="F740" s="94">
        <f>'Supressão-Acréscimo'!N740</f>
        <v>0</v>
      </c>
      <c r="G740" s="95">
        <f>'Orç. Pós Licitação'!G717</f>
        <v>0</v>
      </c>
      <c r="H740" s="95">
        <f>'Orç. Pós Licitação'!H717</f>
        <v>0</v>
      </c>
      <c r="I740" s="95">
        <f>'Orç. Pós Licitação'!I717</f>
        <v>0</v>
      </c>
      <c r="J740" s="96">
        <f>'BM 06'!L740</f>
        <v>0</v>
      </c>
      <c r="K740" s="97"/>
      <c r="L740" s="98">
        <f t="shared" si="133"/>
        <v>0</v>
      </c>
      <c r="M740" s="99">
        <f t="shared" si="134"/>
        <v>0</v>
      </c>
      <c r="N740" s="100">
        <f t="shared" si="135"/>
        <v>0</v>
      </c>
      <c r="O740" s="98">
        <f t="shared" si="136"/>
        <v>0</v>
      </c>
      <c r="P740" s="101">
        <f t="shared" si="137"/>
        <v>0</v>
      </c>
      <c r="Q740" s="102">
        <f t="shared" si="138"/>
        <v>0</v>
      </c>
    </row>
    <row r="741" spans="1:17" x14ac:dyDescent="0.2">
      <c r="A741" s="92" t="str">
        <f>Orçamento!A718</f>
        <v>23.21</v>
      </c>
      <c r="B741" s="39" t="str">
        <f>Orçamento!B718</f>
        <v>Sinapi</v>
      </c>
      <c r="C741" s="39">
        <f>Orçamento!C718</f>
        <v>0</v>
      </c>
      <c r="D741" s="39">
        <f>Orçamento!D718</f>
        <v>0</v>
      </c>
      <c r="E741" s="39">
        <f>Orçamento!E718</f>
        <v>0</v>
      </c>
      <c r="F741" s="94">
        <f>'Supressão-Acréscimo'!N741</f>
        <v>0</v>
      </c>
      <c r="G741" s="95">
        <f>'Orç. Pós Licitação'!G718</f>
        <v>0</v>
      </c>
      <c r="H741" s="95">
        <f>'Orç. Pós Licitação'!H718</f>
        <v>0</v>
      </c>
      <c r="I741" s="95">
        <f>'Orç. Pós Licitação'!I718</f>
        <v>0</v>
      </c>
      <c r="J741" s="96">
        <f>'BM 06'!L741</f>
        <v>0</v>
      </c>
      <c r="K741" s="97"/>
      <c r="L741" s="98">
        <f t="shared" si="133"/>
        <v>0</v>
      </c>
      <c r="M741" s="99">
        <f t="shared" si="134"/>
        <v>0</v>
      </c>
      <c r="N741" s="100">
        <f t="shared" si="135"/>
        <v>0</v>
      </c>
      <c r="O741" s="98">
        <f t="shared" si="136"/>
        <v>0</v>
      </c>
      <c r="P741" s="101">
        <f t="shared" si="137"/>
        <v>0</v>
      </c>
      <c r="Q741" s="102">
        <f t="shared" si="138"/>
        <v>0</v>
      </c>
    </row>
    <row r="742" spans="1:17" x14ac:dyDescent="0.2">
      <c r="A742" s="92" t="str">
        <f>Orçamento!A719</f>
        <v>23.22</v>
      </c>
      <c r="B742" s="39" t="str">
        <f>Orçamento!B719</f>
        <v>Sinapi</v>
      </c>
      <c r="C742" s="39">
        <f>Orçamento!C719</f>
        <v>0</v>
      </c>
      <c r="D742" s="39">
        <f>Orçamento!D719</f>
        <v>0</v>
      </c>
      <c r="E742" s="39">
        <f>Orçamento!E719</f>
        <v>0</v>
      </c>
      <c r="F742" s="94">
        <f>'Supressão-Acréscimo'!N742</f>
        <v>0</v>
      </c>
      <c r="G742" s="95">
        <f>'Orç. Pós Licitação'!G719</f>
        <v>0</v>
      </c>
      <c r="H742" s="95">
        <f>'Orç. Pós Licitação'!H719</f>
        <v>0</v>
      </c>
      <c r="I742" s="95">
        <f>'Orç. Pós Licitação'!I719</f>
        <v>0</v>
      </c>
      <c r="J742" s="96">
        <f>'BM 06'!L742</f>
        <v>0</v>
      </c>
      <c r="K742" s="97"/>
      <c r="L742" s="98">
        <f t="shared" si="133"/>
        <v>0</v>
      </c>
      <c r="M742" s="99">
        <f t="shared" si="134"/>
        <v>0</v>
      </c>
      <c r="N742" s="100">
        <f t="shared" si="135"/>
        <v>0</v>
      </c>
      <c r="O742" s="98">
        <f t="shared" si="136"/>
        <v>0</v>
      </c>
      <c r="P742" s="101">
        <f t="shared" si="137"/>
        <v>0</v>
      </c>
      <c r="Q742" s="102">
        <f t="shared" si="138"/>
        <v>0</v>
      </c>
    </row>
    <row r="743" spans="1:17" x14ac:dyDescent="0.2">
      <c r="A743" s="92" t="str">
        <f>Orçamento!A720</f>
        <v>23.23</v>
      </c>
      <c r="B743" s="39" t="str">
        <f>Orçamento!B720</f>
        <v>Sinapi</v>
      </c>
      <c r="C743" s="39">
        <f>Orçamento!C720</f>
        <v>0</v>
      </c>
      <c r="D743" s="39">
        <f>Orçamento!D720</f>
        <v>0</v>
      </c>
      <c r="E743" s="39">
        <f>Orçamento!E720</f>
        <v>0</v>
      </c>
      <c r="F743" s="94">
        <f>'Supressão-Acréscimo'!N743</f>
        <v>0</v>
      </c>
      <c r="G743" s="95">
        <f>'Orç. Pós Licitação'!G720</f>
        <v>0</v>
      </c>
      <c r="H743" s="95">
        <f>'Orç. Pós Licitação'!H720</f>
        <v>0</v>
      </c>
      <c r="I743" s="95">
        <f>'Orç. Pós Licitação'!I720</f>
        <v>0</v>
      </c>
      <c r="J743" s="96">
        <f>'BM 06'!L743</f>
        <v>0</v>
      </c>
      <c r="K743" s="97"/>
      <c r="L743" s="98">
        <f t="shared" si="133"/>
        <v>0</v>
      </c>
      <c r="M743" s="99">
        <f t="shared" si="134"/>
        <v>0</v>
      </c>
      <c r="N743" s="100">
        <f t="shared" si="135"/>
        <v>0</v>
      </c>
      <c r="O743" s="98">
        <f t="shared" si="136"/>
        <v>0</v>
      </c>
      <c r="P743" s="101">
        <f t="shared" si="137"/>
        <v>0</v>
      </c>
      <c r="Q743" s="102">
        <f t="shared" si="138"/>
        <v>0</v>
      </c>
    </row>
    <row r="744" spans="1:17" x14ac:dyDescent="0.2">
      <c r="A744" s="92" t="str">
        <f>Orçamento!A721</f>
        <v>23.24</v>
      </c>
      <c r="B744" s="39" t="str">
        <f>Orçamento!B721</f>
        <v>Sinapi</v>
      </c>
      <c r="C744" s="39">
        <f>Orçamento!C721</f>
        <v>0</v>
      </c>
      <c r="D744" s="39">
        <f>Orçamento!D721</f>
        <v>0</v>
      </c>
      <c r="E744" s="39">
        <f>Orçamento!E721</f>
        <v>0</v>
      </c>
      <c r="F744" s="94">
        <f>'Supressão-Acréscimo'!N744</f>
        <v>0</v>
      </c>
      <c r="G744" s="95">
        <f>'Orç. Pós Licitação'!G721</f>
        <v>0</v>
      </c>
      <c r="H744" s="95">
        <f>'Orç. Pós Licitação'!H721</f>
        <v>0</v>
      </c>
      <c r="I744" s="95">
        <f>'Orç. Pós Licitação'!I721</f>
        <v>0</v>
      </c>
      <c r="J744" s="96">
        <f>'BM 06'!L744</f>
        <v>0</v>
      </c>
      <c r="K744" s="97"/>
      <c r="L744" s="98">
        <f t="shared" si="133"/>
        <v>0</v>
      </c>
      <c r="M744" s="99">
        <f t="shared" si="134"/>
        <v>0</v>
      </c>
      <c r="N744" s="100">
        <f t="shared" si="135"/>
        <v>0</v>
      </c>
      <c r="O744" s="98">
        <f t="shared" si="136"/>
        <v>0</v>
      </c>
      <c r="P744" s="101">
        <f t="shared" si="137"/>
        <v>0</v>
      </c>
      <c r="Q744" s="102">
        <f t="shared" si="138"/>
        <v>0</v>
      </c>
    </row>
    <row r="745" spans="1:17" x14ac:dyDescent="0.2">
      <c r="A745" s="92" t="str">
        <f>Orçamento!A722</f>
        <v>23.25</v>
      </c>
      <c r="B745" s="39" t="str">
        <f>Orçamento!B722</f>
        <v>Sinapi</v>
      </c>
      <c r="C745" s="39">
        <f>Orçamento!C722</f>
        <v>0</v>
      </c>
      <c r="D745" s="39">
        <f>Orçamento!D722</f>
        <v>0</v>
      </c>
      <c r="E745" s="39">
        <f>Orçamento!E722</f>
        <v>0</v>
      </c>
      <c r="F745" s="94">
        <f>'Supressão-Acréscimo'!N745</f>
        <v>0</v>
      </c>
      <c r="G745" s="95">
        <f>'Orç. Pós Licitação'!G722</f>
        <v>0</v>
      </c>
      <c r="H745" s="95">
        <f>'Orç. Pós Licitação'!H722</f>
        <v>0</v>
      </c>
      <c r="I745" s="95">
        <f>'Orç. Pós Licitação'!I722</f>
        <v>0</v>
      </c>
      <c r="J745" s="96">
        <f>'BM 06'!L745</f>
        <v>0</v>
      </c>
      <c r="K745" s="97"/>
      <c r="L745" s="98">
        <f t="shared" si="133"/>
        <v>0</v>
      </c>
      <c r="M745" s="99">
        <f t="shared" si="134"/>
        <v>0</v>
      </c>
      <c r="N745" s="100">
        <f t="shared" si="135"/>
        <v>0</v>
      </c>
      <c r="O745" s="98">
        <f t="shared" si="136"/>
        <v>0</v>
      </c>
      <c r="P745" s="101">
        <f t="shared" si="137"/>
        <v>0</v>
      </c>
      <c r="Q745" s="102">
        <f t="shared" si="138"/>
        <v>0</v>
      </c>
    </row>
    <row r="746" spans="1:17" x14ac:dyDescent="0.2">
      <c r="A746" s="92" t="str">
        <f>Orçamento!A723</f>
        <v>23.26</v>
      </c>
      <c r="B746" s="39" t="str">
        <f>Orçamento!B723</f>
        <v>Sinapi</v>
      </c>
      <c r="C746" s="39">
        <f>Orçamento!C723</f>
        <v>0</v>
      </c>
      <c r="D746" s="39">
        <f>Orçamento!D723</f>
        <v>0</v>
      </c>
      <c r="E746" s="39">
        <f>Orçamento!E723</f>
        <v>0</v>
      </c>
      <c r="F746" s="94">
        <f>'Supressão-Acréscimo'!N746</f>
        <v>0</v>
      </c>
      <c r="G746" s="95">
        <f>'Orç. Pós Licitação'!G723</f>
        <v>0</v>
      </c>
      <c r="H746" s="95">
        <f>'Orç. Pós Licitação'!H723</f>
        <v>0</v>
      </c>
      <c r="I746" s="95">
        <f>'Orç. Pós Licitação'!I723</f>
        <v>0</v>
      </c>
      <c r="J746" s="96">
        <f>'BM 06'!L746</f>
        <v>0</v>
      </c>
      <c r="K746" s="97"/>
      <c r="L746" s="98">
        <f t="shared" si="133"/>
        <v>0</v>
      </c>
      <c r="M746" s="99">
        <f t="shared" si="134"/>
        <v>0</v>
      </c>
      <c r="N746" s="100">
        <f t="shared" si="135"/>
        <v>0</v>
      </c>
      <c r="O746" s="98">
        <f t="shared" si="136"/>
        <v>0</v>
      </c>
      <c r="P746" s="101">
        <f t="shared" si="137"/>
        <v>0</v>
      </c>
      <c r="Q746" s="102">
        <f t="shared" si="138"/>
        <v>0</v>
      </c>
    </row>
    <row r="747" spans="1:17" x14ac:dyDescent="0.2">
      <c r="A747" s="92" t="str">
        <f>Orçamento!A724</f>
        <v>23.27</v>
      </c>
      <c r="B747" s="39" t="str">
        <f>Orçamento!B724</f>
        <v>Sinapi</v>
      </c>
      <c r="C747" s="39">
        <f>Orçamento!C724</f>
        <v>0</v>
      </c>
      <c r="D747" s="39">
        <f>Orçamento!D724</f>
        <v>0</v>
      </c>
      <c r="E747" s="39">
        <f>Orçamento!E724</f>
        <v>0</v>
      </c>
      <c r="F747" s="94">
        <f>'Supressão-Acréscimo'!N747</f>
        <v>0</v>
      </c>
      <c r="G747" s="95">
        <f>'Orç. Pós Licitação'!G724</f>
        <v>0</v>
      </c>
      <c r="H747" s="95">
        <f>'Orç. Pós Licitação'!H724</f>
        <v>0</v>
      </c>
      <c r="I747" s="95">
        <f>'Orç. Pós Licitação'!I724</f>
        <v>0</v>
      </c>
      <c r="J747" s="96">
        <f>'BM 06'!L747</f>
        <v>0</v>
      </c>
      <c r="K747" s="97"/>
      <c r="L747" s="98">
        <f t="shared" si="133"/>
        <v>0</v>
      </c>
      <c r="M747" s="99">
        <f t="shared" si="134"/>
        <v>0</v>
      </c>
      <c r="N747" s="100">
        <f t="shared" si="135"/>
        <v>0</v>
      </c>
      <c r="O747" s="98">
        <f t="shared" si="136"/>
        <v>0</v>
      </c>
      <c r="P747" s="101">
        <f t="shared" si="137"/>
        <v>0</v>
      </c>
      <c r="Q747" s="102">
        <f t="shared" si="138"/>
        <v>0</v>
      </c>
    </row>
    <row r="748" spans="1:17" x14ac:dyDescent="0.2">
      <c r="A748" s="92" t="str">
        <f>Orçamento!A725</f>
        <v>23.28</v>
      </c>
      <c r="B748" s="39" t="str">
        <f>Orçamento!B725</f>
        <v>Sinapi</v>
      </c>
      <c r="C748" s="39">
        <f>Orçamento!C725</f>
        <v>0</v>
      </c>
      <c r="D748" s="39">
        <f>Orçamento!D725</f>
        <v>0</v>
      </c>
      <c r="E748" s="39">
        <f>Orçamento!E725</f>
        <v>0</v>
      </c>
      <c r="F748" s="94">
        <f>'Supressão-Acréscimo'!N748</f>
        <v>0</v>
      </c>
      <c r="G748" s="95">
        <f>'Orç. Pós Licitação'!G725</f>
        <v>0</v>
      </c>
      <c r="H748" s="95">
        <f>'Orç. Pós Licitação'!H725</f>
        <v>0</v>
      </c>
      <c r="I748" s="95">
        <f>'Orç. Pós Licitação'!I725</f>
        <v>0</v>
      </c>
      <c r="J748" s="96">
        <f>'BM 06'!L748</f>
        <v>0</v>
      </c>
      <c r="K748" s="97"/>
      <c r="L748" s="98">
        <f t="shared" si="133"/>
        <v>0</v>
      </c>
      <c r="M748" s="99">
        <f t="shared" si="134"/>
        <v>0</v>
      </c>
      <c r="N748" s="100">
        <f t="shared" si="135"/>
        <v>0</v>
      </c>
      <c r="O748" s="98">
        <f t="shared" si="136"/>
        <v>0</v>
      </c>
      <c r="P748" s="101">
        <f t="shared" si="137"/>
        <v>0</v>
      </c>
      <c r="Q748" s="102">
        <f t="shared" si="138"/>
        <v>0</v>
      </c>
    </row>
    <row r="749" spans="1:17" x14ac:dyDescent="0.2">
      <c r="A749" s="92" t="str">
        <f>Orçamento!A726</f>
        <v>23.29</v>
      </c>
      <c r="B749" s="39" t="str">
        <f>Orçamento!B726</f>
        <v>Sinapi</v>
      </c>
      <c r="C749" s="39">
        <f>Orçamento!C726</f>
        <v>0</v>
      </c>
      <c r="D749" s="39">
        <f>Orçamento!D726</f>
        <v>0</v>
      </c>
      <c r="E749" s="39">
        <f>Orçamento!E726</f>
        <v>0</v>
      </c>
      <c r="F749" s="94">
        <f>'Supressão-Acréscimo'!N749</f>
        <v>0</v>
      </c>
      <c r="G749" s="95">
        <f>'Orç. Pós Licitação'!G726</f>
        <v>0</v>
      </c>
      <c r="H749" s="95">
        <f>'Orç. Pós Licitação'!H726</f>
        <v>0</v>
      </c>
      <c r="I749" s="95">
        <f>'Orç. Pós Licitação'!I726</f>
        <v>0</v>
      </c>
      <c r="J749" s="96">
        <f>'BM 06'!L749</f>
        <v>0</v>
      </c>
      <c r="K749" s="97"/>
      <c r="L749" s="98">
        <f t="shared" si="133"/>
        <v>0</v>
      </c>
      <c r="M749" s="99">
        <f t="shared" si="134"/>
        <v>0</v>
      </c>
      <c r="N749" s="100">
        <f t="shared" si="135"/>
        <v>0</v>
      </c>
      <c r="O749" s="98">
        <f t="shared" si="136"/>
        <v>0</v>
      </c>
      <c r="P749" s="101">
        <f t="shared" si="137"/>
        <v>0</v>
      </c>
      <c r="Q749" s="102">
        <f t="shared" si="138"/>
        <v>0</v>
      </c>
    </row>
    <row r="750" spans="1:17" x14ac:dyDescent="0.2">
      <c r="A750" s="92" t="str">
        <f>Orçamento!A727</f>
        <v>23.30</v>
      </c>
      <c r="B750" s="39" t="str">
        <f>Orçamento!B727</f>
        <v>Sinapi</v>
      </c>
      <c r="C750" s="39">
        <f>Orçamento!C727</f>
        <v>0</v>
      </c>
      <c r="D750" s="39">
        <f>Orçamento!D727</f>
        <v>0</v>
      </c>
      <c r="E750" s="39">
        <f>Orçamento!E727</f>
        <v>0</v>
      </c>
      <c r="F750" s="94">
        <f>'Supressão-Acréscimo'!N750</f>
        <v>0</v>
      </c>
      <c r="G750" s="95">
        <f>'Orç. Pós Licitação'!G727</f>
        <v>0</v>
      </c>
      <c r="H750" s="95">
        <f>'Orç. Pós Licitação'!H727</f>
        <v>0</v>
      </c>
      <c r="I750" s="95">
        <f>'Orç. Pós Licitação'!I727</f>
        <v>0</v>
      </c>
      <c r="J750" s="96">
        <f>'BM 06'!L750</f>
        <v>0</v>
      </c>
      <c r="K750" s="97"/>
      <c r="L750" s="98">
        <f t="shared" si="133"/>
        <v>0</v>
      </c>
      <c r="M750" s="99">
        <f t="shared" si="134"/>
        <v>0</v>
      </c>
      <c r="N750" s="100">
        <f t="shared" si="135"/>
        <v>0</v>
      </c>
      <c r="O750" s="98">
        <f t="shared" si="136"/>
        <v>0</v>
      </c>
      <c r="P750" s="101">
        <f t="shared" si="137"/>
        <v>0</v>
      </c>
      <c r="Q750" s="102">
        <f t="shared" si="138"/>
        <v>0</v>
      </c>
    </row>
    <row r="751" spans="1:17" s="2" customFormat="1" ht="15.75" x14ac:dyDescent="0.25">
      <c r="A751" s="449"/>
      <c r="B751" s="434"/>
      <c r="C751" s="434"/>
      <c r="D751" s="430"/>
      <c r="E751" s="430" t="s">
        <v>1116</v>
      </c>
      <c r="F751" s="434"/>
      <c r="G751" s="434"/>
      <c r="H751" s="436"/>
      <c r="I751" s="437">
        <f>SUM(I721:I750)</f>
        <v>0</v>
      </c>
      <c r="J751" s="438"/>
      <c r="K751" s="438"/>
      <c r="L751" s="438"/>
      <c r="M751" s="437">
        <f>SUM(M721:M750)</f>
        <v>0</v>
      </c>
      <c r="N751" s="437">
        <f>SUM(N721:N750)</f>
        <v>0</v>
      </c>
      <c r="O751" s="437">
        <f>SUM(O721:O750)</f>
        <v>0</v>
      </c>
      <c r="P751" s="439"/>
      <c r="Q751" s="450">
        <f>SUM(Q721:Q750)</f>
        <v>0</v>
      </c>
    </row>
    <row r="752" spans="1:17" s="3" customFormat="1" ht="21.75" customHeight="1" x14ac:dyDescent="0.25">
      <c r="A752" s="451" t="str">
        <f>Orçamento!A728</f>
        <v>24.0</v>
      </c>
      <c r="B752" s="427"/>
      <c r="C752" s="427"/>
      <c r="D752" s="428" t="str">
        <f>Orçamento!D728</f>
        <v>META 24</v>
      </c>
      <c r="E752" s="427"/>
      <c r="F752" s="427"/>
      <c r="G752" s="429"/>
      <c r="H752" s="430"/>
      <c r="I752" s="430"/>
      <c r="J752" s="431"/>
      <c r="K752" s="431"/>
      <c r="L752" s="431"/>
      <c r="M752" s="432"/>
      <c r="N752" s="433" t="e">
        <f>N783/I783</f>
        <v>#DIV/0!</v>
      </c>
      <c r="O752" s="433" t="e">
        <f>O783/I783</f>
        <v>#DIV/0!</v>
      </c>
      <c r="P752" s="433"/>
      <c r="Q752" s="452" t="e">
        <f>Q783/I783</f>
        <v>#DIV/0!</v>
      </c>
    </row>
    <row r="753" spans="1:17" x14ac:dyDescent="0.2">
      <c r="A753" s="92" t="str">
        <f>Orçamento!A729</f>
        <v>24.1</v>
      </c>
      <c r="B753" s="39" t="str">
        <f>Orçamento!B729</f>
        <v>Sinapi</v>
      </c>
      <c r="C753" s="39">
        <f>Orçamento!C729</f>
        <v>0</v>
      </c>
      <c r="D753" s="39">
        <f>Orçamento!D729</f>
        <v>0</v>
      </c>
      <c r="E753" s="39">
        <f>Orçamento!E729</f>
        <v>0</v>
      </c>
      <c r="F753" s="94">
        <f>'Supressão-Acréscimo'!N753</f>
        <v>0</v>
      </c>
      <c r="G753" s="95">
        <f>'Orç. Pós Licitação'!G729</f>
        <v>0</v>
      </c>
      <c r="H753" s="95">
        <f>'Orç. Pós Licitação'!H729</f>
        <v>0</v>
      </c>
      <c r="I753" s="95">
        <f>'Orç. Pós Licitação'!I729</f>
        <v>0</v>
      </c>
      <c r="J753" s="96">
        <f>'BM 06'!L753</f>
        <v>0</v>
      </c>
      <c r="K753" s="97"/>
      <c r="L753" s="98">
        <f>J753+K753</f>
        <v>0</v>
      </c>
      <c r="M753" s="99">
        <f>ROUND(H753*J753,2)</f>
        <v>0</v>
      </c>
      <c r="N753" s="100">
        <f>ROUND(H753*K753,2)</f>
        <v>0</v>
      </c>
      <c r="O753" s="98">
        <f>ROUND(H753*L753,2)</f>
        <v>0</v>
      </c>
      <c r="P753" s="101">
        <f>F753-L753</f>
        <v>0</v>
      </c>
      <c r="Q753" s="102">
        <f>I753-O753</f>
        <v>0</v>
      </c>
    </row>
    <row r="754" spans="1:17" x14ac:dyDescent="0.2">
      <c r="A754" s="92" t="str">
        <f>Orçamento!A730</f>
        <v>24.2</v>
      </c>
      <c r="B754" s="39" t="str">
        <f>Orçamento!B730</f>
        <v>Sinapi</v>
      </c>
      <c r="C754" s="39">
        <f>Orçamento!C730</f>
        <v>0</v>
      </c>
      <c r="D754" s="39">
        <f>Orçamento!D730</f>
        <v>0</v>
      </c>
      <c r="E754" s="39">
        <f>Orçamento!E730</f>
        <v>0</v>
      </c>
      <c r="F754" s="94">
        <f>'Supressão-Acréscimo'!N754</f>
        <v>0</v>
      </c>
      <c r="G754" s="95">
        <f>'Orç. Pós Licitação'!G730</f>
        <v>0</v>
      </c>
      <c r="H754" s="95">
        <f>'Orç. Pós Licitação'!H730</f>
        <v>0</v>
      </c>
      <c r="I754" s="95">
        <f>'Orç. Pós Licitação'!I730</f>
        <v>0</v>
      </c>
      <c r="J754" s="96">
        <f>'BM 06'!L754</f>
        <v>0</v>
      </c>
      <c r="K754" s="97"/>
      <c r="L754" s="98">
        <f t="shared" ref="L754:L782" si="139">J754+K754</f>
        <v>0</v>
      </c>
      <c r="M754" s="99">
        <f t="shared" ref="M754:M782" si="140">ROUND(H754*J754,2)</f>
        <v>0</v>
      </c>
      <c r="N754" s="100">
        <f t="shared" ref="N754:N782" si="141">ROUND(H754*K754,2)</f>
        <v>0</v>
      </c>
      <c r="O754" s="98">
        <f t="shared" ref="O754:O782" si="142">ROUND(H754*L754,2)</f>
        <v>0</v>
      </c>
      <c r="P754" s="101">
        <f t="shared" ref="P754:P782" si="143">F754-L754</f>
        <v>0</v>
      </c>
      <c r="Q754" s="102">
        <f t="shared" ref="Q754:Q782" si="144">I754-O754</f>
        <v>0</v>
      </c>
    </row>
    <row r="755" spans="1:17" x14ac:dyDescent="0.2">
      <c r="A755" s="92" t="str">
        <f>Orçamento!A731</f>
        <v>24.3</v>
      </c>
      <c r="B755" s="39" t="str">
        <f>Orçamento!B731</f>
        <v>Sinapi</v>
      </c>
      <c r="C755" s="39">
        <f>Orçamento!C731</f>
        <v>0</v>
      </c>
      <c r="D755" s="39">
        <f>Orçamento!D731</f>
        <v>0</v>
      </c>
      <c r="E755" s="39">
        <f>Orçamento!E731</f>
        <v>0</v>
      </c>
      <c r="F755" s="94">
        <f>'Supressão-Acréscimo'!N755</f>
        <v>0</v>
      </c>
      <c r="G755" s="95">
        <f>'Orç. Pós Licitação'!G731</f>
        <v>0</v>
      </c>
      <c r="H755" s="95">
        <f>'Orç. Pós Licitação'!H731</f>
        <v>0</v>
      </c>
      <c r="I755" s="95">
        <f>'Orç. Pós Licitação'!I731</f>
        <v>0</v>
      </c>
      <c r="J755" s="96">
        <f>'BM 06'!L755</f>
        <v>0</v>
      </c>
      <c r="K755" s="97"/>
      <c r="L755" s="98">
        <f t="shared" si="139"/>
        <v>0</v>
      </c>
      <c r="M755" s="99">
        <f t="shared" si="140"/>
        <v>0</v>
      </c>
      <c r="N755" s="100">
        <f t="shared" si="141"/>
        <v>0</v>
      </c>
      <c r="O755" s="98">
        <f t="shared" si="142"/>
        <v>0</v>
      </c>
      <c r="P755" s="101">
        <f t="shared" si="143"/>
        <v>0</v>
      </c>
      <c r="Q755" s="102">
        <f t="shared" si="144"/>
        <v>0</v>
      </c>
    </row>
    <row r="756" spans="1:17" x14ac:dyDescent="0.2">
      <c r="A756" s="92" t="str">
        <f>Orçamento!A732</f>
        <v>24.4</v>
      </c>
      <c r="B756" s="39" t="str">
        <f>Orçamento!B732</f>
        <v>Sinapi</v>
      </c>
      <c r="C756" s="39">
        <f>Orçamento!C732</f>
        <v>0</v>
      </c>
      <c r="D756" s="39">
        <f>Orçamento!D732</f>
        <v>0</v>
      </c>
      <c r="E756" s="39">
        <f>Orçamento!E732</f>
        <v>0</v>
      </c>
      <c r="F756" s="94">
        <f>'Supressão-Acréscimo'!N756</f>
        <v>0</v>
      </c>
      <c r="G756" s="95">
        <f>'Orç. Pós Licitação'!G732</f>
        <v>0</v>
      </c>
      <c r="H756" s="95">
        <f>'Orç. Pós Licitação'!H732</f>
        <v>0</v>
      </c>
      <c r="I756" s="95">
        <f>'Orç. Pós Licitação'!I732</f>
        <v>0</v>
      </c>
      <c r="J756" s="96">
        <f>'BM 06'!L756</f>
        <v>0</v>
      </c>
      <c r="K756" s="97"/>
      <c r="L756" s="98">
        <f t="shared" si="139"/>
        <v>0</v>
      </c>
      <c r="M756" s="99">
        <f t="shared" si="140"/>
        <v>0</v>
      </c>
      <c r="N756" s="100">
        <f t="shared" si="141"/>
        <v>0</v>
      </c>
      <c r="O756" s="98">
        <f t="shared" si="142"/>
        <v>0</v>
      </c>
      <c r="P756" s="101">
        <f t="shared" si="143"/>
        <v>0</v>
      </c>
      <c r="Q756" s="102">
        <f t="shared" si="144"/>
        <v>0</v>
      </c>
    </row>
    <row r="757" spans="1:17" x14ac:dyDescent="0.2">
      <c r="A757" s="92" t="str">
        <f>Orçamento!A733</f>
        <v>24.5</v>
      </c>
      <c r="B757" s="39" t="str">
        <f>Orçamento!B733</f>
        <v>Sinapi</v>
      </c>
      <c r="C757" s="39">
        <f>Orçamento!C733</f>
        <v>0</v>
      </c>
      <c r="D757" s="39">
        <f>Orçamento!D733</f>
        <v>0</v>
      </c>
      <c r="E757" s="39">
        <f>Orçamento!E733</f>
        <v>0</v>
      </c>
      <c r="F757" s="94">
        <f>'Supressão-Acréscimo'!N757</f>
        <v>0</v>
      </c>
      <c r="G757" s="95">
        <f>'Orç. Pós Licitação'!G733</f>
        <v>0</v>
      </c>
      <c r="H757" s="95">
        <f>'Orç. Pós Licitação'!H733</f>
        <v>0</v>
      </c>
      <c r="I757" s="95">
        <f>'Orç. Pós Licitação'!I733</f>
        <v>0</v>
      </c>
      <c r="J757" s="96">
        <f>'BM 06'!L757</f>
        <v>0</v>
      </c>
      <c r="K757" s="97"/>
      <c r="L757" s="98">
        <f t="shared" si="139"/>
        <v>0</v>
      </c>
      <c r="M757" s="99">
        <f t="shared" si="140"/>
        <v>0</v>
      </c>
      <c r="N757" s="100">
        <f t="shared" si="141"/>
        <v>0</v>
      </c>
      <c r="O757" s="98">
        <f t="shared" si="142"/>
        <v>0</v>
      </c>
      <c r="P757" s="101">
        <f t="shared" si="143"/>
        <v>0</v>
      </c>
      <c r="Q757" s="102">
        <f t="shared" si="144"/>
        <v>0</v>
      </c>
    </row>
    <row r="758" spans="1:17" x14ac:dyDescent="0.2">
      <c r="A758" s="92" t="str">
        <f>Orçamento!A734</f>
        <v>24.6</v>
      </c>
      <c r="B758" s="39" t="str">
        <f>Orçamento!B734</f>
        <v>Sinapi</v>
      </c>
      <c r="C758" s="39">
        <f>Orçamento!C734</f>
        <v>0</v>
      </c>
      <c r="D758" s="39">
        <f>Orçamento!D734</f>
        <v>0</v>
      </c>
      <c r="E758" s="39">
        <f>Orçamento!E734</f>
        <v>0</v>
      </c>
      <c r="F758" s="94">
        <f>'Supressão-Acréscimo'!N758</f>
        <v>0</v>
      </c>
      <c r="G758" s="95">
        <f>'Orç. Pós Licitação'!G734</f>
        <v>0</v>
      </c>
      <c r="H758" s="95">
        <f>'Orç. Pós Licitação'!H734</f>
        <v>0</v>
      </c>
      <c r="I758" s="95">
        <f>'Orç. Pós Licitação'!I734</f>
        <v>0</v>
      </c>
      <c r="J758" s="96">
        <f>'BM 06'!L758</f>
        <v>0</v>
      </c>
      <c r="K758" s="97"/>
      <c r="L758" s="98">
        <f t="shared" si="139"/>
        <v>0</v>
      </c>
      <c r="M758" s="99">
        <f t="shared" si="140"/>
        <v>0</v>
      </c>
      <c r="N758" s="100">
        <f t="shared" si="141"/>
        <v>0</v>
      </c>
      <c r="O758" s="98">
        <f t="shared" si="142"/>
        <v>0</v>
      </c>
      <c r="P758" s="101">
        <f t="shared" si="143"/>
        <v>0</v>
      </c>
      <c r="Q758" s="102">
        <f t="shared" si="144"/>
        <v>0</v>
      </c>
    </row>
    <row r="759" spans="1:17" x14ac:dyDescent="0.2">
      <c r="A759" s="92" t="str">
        <f>Orçamento!A735</f>
        <v>24.7</v>
      </c>
      <c r="B759" s="39" t="str">
        <f>Orçamento!B735</f>
        <v>Sinapi</v>
      </c>
      <c r="C759" s="39">
        <f>Orçamento!C735</f>
        <v>0</v>
      </c>
      <c r="D759" s="39">
        <f>Orçamento!D735</f>
        <v>0</v>
      </c>
      <c r="E759" s="39">
        <f>Orçamento!E735</f>
        <v>0</v>
      </c>
      <c r="F759" s="94">
        <f>'Supressão-Acréscimo'!N759</f>
        <v>0</v>
      </c>
      <c r="G759" s="95">
        <f>'Orç. Pós Licitação'!G735</f>
        <v>0</v>
      </c>
      <c r="H759" s="95">
        <f>'Orç. Pós Licitação'!H735</f>
        <v>0</v>
      </c>
      <c r="I759" s="95">
        <f>'Orç. Pós Licitação'!I735</f>
        <v>0</v>
      </c>
      <c r="J759" s="96">
        <f>'BM 06'!L759</f>
        <v>0</v>
      </c>
      <c r="K759" s="97"/>
      <c r="L759" s="98">
        <f t="shared" si="139"/>
        <v>0</v>
      </c>
      <c r="M759" s="99">
        <f t="shared" si="140"/>
        <v>0</v>
      </c>
      <c r="N759" s="100">
        <f t="shared" si="141"/>
        <v>0</v>
      </c>
      <c r="O759" s="98">
        <f t="shared" si="142"/>
        <v>0</v>
      </c>
      <c r="P759" s="101">
        <f t="shared" si="143"/>
        <v>0</v>
      </c>
      <c r="Q759" s="102">
        <f t="shared" si="144"/>
        <v>0</v>
      </c>
    </row>
    <row r="760" spans="1:17" x14ac:dyDescent="0.2">
      <c r="A760" s="92" t="str">
        <f>Orçamento!A736</f>
        <v>24.8</v>
      </c>
      <c r="B760" s="39" t="str">
        <f>Orçamento!B736</f>
        <v>Sinapi</v>
      </c>
      <c r="C760" s="39">
        <f>Orçamento!C736</f>
        <v>0</v>
      </c>
      <c r="D760" s="39">
        <f>Orçamento!D736</f>
        <v>0</v>
      </c>
      <c r="E760" s="39">
        <f>Orçamento!E736</f>
        <v>0</v>
      </c>
      <c r="F760" s="94">
        <f>'Supressão-Acréscimo'!N760</f>
        <v>0</v>
      </c>
      <c r="G760" s="95">
        <f>'Orç. Pós Licitação'!G736</f>
        <v>0</v>
      </c>
      <c r="H760" s="95">
        <f>'Orç. Pós Licitação'!H736</f>
        <v>0</v>
      </c>
      <c r="I760" s="95">
        <f>'Orç. Pós Licitação'!I736</f>
        <v>0</v>
      </c>
      <c r="J760" s="96">
        <f>'BM 06'!L760</f>
        <v>0</v>
      </c>
      <c r="K760" s="97"/>
      <c r="L760" s="98">
        <f t="shared" si="139"/>
        <v>0</v>
      </c>
      <c r="M760" s="99">
        <f t="shared" si="140"/>
        <v>0</v>
      </c>
      <c r="N760" s="100">
        <f t="shared" si="141"/>
        <v>0</v>
      </c>
      <c r="O760" s="98">
        <f t="shared" si="142"/>
        <v>0</v>
      </c>
      <c r="P760" s="101">
        <f t="shared" si="143"/>
        <v>0</v>
      </c>
      <c r="Q760" s="102">
        <f t="shared" si="144"/>
        <v>0</v>
      </c>
    </row>
    <row r="761" spans="1:17" x14ac:dyDescent="0.2">
      <c r="A761" s="92" t="str">
        <f>Orçamento!A737</f>
        <v>24.9</v>
      </c>
      <c r="B761" s="39" t="str">
        <f>Orçamento!B737</f>
        <v>Sinapi</v>
      </c>
      <c r="C761" s="39">
        <f>Orçamento!C737</f>
        <v>0</v>
      </c>
      <c r="D761" s="39">
        <f>Orçamento!D737</f>
        <v>0</v>
      </c>
      <c r="E761" s="39">
        <f>Orçamento!E737</f>
        <v>0</v>
      </c>
      <c r="F761" s="94">
        <f>'Supressão-Acréscimo'!N761</f>
        <v>0</v>
      </c>
      <c r="G761" s="95">
        <f>'Orç. Pós Licitação'!G737</f>
        <v>0</v>
      </c>
      <c r="H761" s="95">
        <f>'Orç. Pós Licitação'!H737</f>
        <v>0</v>
      </c>
      <c r="I761" s="95">
        <f>'Orç. Pós Licitação'!I737</f>
        <v>0</v>
      </c>
      <c r="J761" s="96">
        <f>'BM 06'!L761</f>
        <v>0</v>
      </c>
      <c r="K761" s="97"/>
      <c r="L761" s="98">
        <f t="shared" si="139"/>
        <v>0</v>
      </c>
      <c r="M761" s="99">
        <f t="shared" si="140"/>
        <v>0</v>
      </c>
      <c r="N761" s="100">
        <f t="shared" si="141"/>
        <v>0</v>
      </c>
      <c r="O761" s="98">
        <f t="shared" si="142"/>
        <v>0</v>
      </c>
      <c r="P761" s="101">
        <f t="shared" si="143"/>
        <v>0</v>
      </c>
      <c r="Q761" s="102">
        <f t="shared" si="144"/>
        <v>0</v>
      </c>
    </row>
    <row r="762" spans="1:17" x14ac:dyDescent="0.2">
      <c r="A762" s="92" t="str">
        <f>Orçamento!A738</f>
        <v>24.10</v>
      </c>
      <c r="B762" s="39" t="str">
        <f>Orçamento!B738</f>
        <v>Sinapi</v>
      </c>
      <c r="C762" s="39">
        <f>Orçamento!C738</f>
        <v>0</v>
      </c>
      <c r="D762" s="39">
        <f>Orçamento!D738</f>
        <v>0</v>
      </c>
      <c r="E762" s="39">
        <f>Orçamento!E738</f>
        <v>0</v>
      </c>
      <c r="F762" s="94">
        <f>'Supressão-Acréscimo'!N762</f>
        <v>0</v>
      </c>
      <c r="G762" s="95">
        <f>'Orç. Pós Licitação'!G738</f>
        <v>0</v>
      </c>
      <c r="H762" s="95">
        <f>'Orç. Pós Licitação'!H738</f>
        <v>0</v>
      </c>
      <c r="I762" s="95">
        <f>'Orç. Pós Licitação'!I738</f>
        <v>0</v>
      </c>
      <c r="J762" s="96">
        <f>'BM 06'!L762</f>
        <v>0</v>
      </c>
      <c r="K762" s="97"/>
      <c r="L762" s="98">
        <f t="shared" si="139"/>
        <v>0</v>
      </c>
      <c r="M762" s="99">
        <f t="shared" si="140"/>
        <v>0</v>
      </c>
      <c r="N762" s="100">
        <f t="shared" si="141"/>
        <v>0</v>
      </c>
      <c r="O762" s="98">
        <f t="shared" si="142"/>
        <v>0</v>
      </c>
      <c r="P762" s="101">
        <f t="shared" si="143"/>
        <v>0</v>
      </c>
      <c r="Q762" s="102">
        <f t="shared" si="144"/>
        <v>0</v>
      </c>
    </row>
    <row r="763" spans="1:17" x14ac:dyDescent="0.2">
      <c r="A763" s="92" t="str">
        <f>Orçamento!A739</f>
        <v>24.11</v>
      </c>
      <c r="B763" s="39" t="str">
        <f>Orçamento!B739</f>
        <v>Sinapi</v>
      </c>
      <c r="C763" s="39">
        <f>Orçamento!C739</f>
        <v>0</v>
      </c>
      <c r="D763" s="39">
        <f>Orçamento!D739</f>
        <v>0</v>
      </c>
      <c r="E763" s="39">
        <f>Orçamento!E739</f>
        <v>0</v>
      </c>
      <c r="F763" s="94">
        <f>'Supressão-Acréscimo'!N763</f>
        <v>0</v>
      </c>
      <c r="G763" s="95">
        <f>'Orç. Pós Licitação'!G739</f>
        <v>0</v>
      </c>
      <c r="H763" s="95">
        <f>'Orç. Pós Licitação'!H739</f>
        <v>0</v>
      </c>
      <c r="I763" s="95">
        <f>'Orç. Pós Licitação'!I739</f>
        <v>0</v>
      </c>
      <c r="J763" s="96">
        <f>'BM 06'!L763</f>
        <v>0</v>
      </c>
      <c r="K763" s="97"/>
      <c r="L763" s="98">
        <f t="shared" si="139"/>
        <v>0</v>
      </c>
      <c r="M763" s="99">
        <f t="shared" si="140"/>
        <v>0</v>
      </c>
      <c r="N763" s="100">
        <f t="shared" si="141"/>
        <v>0</v>
      </c>
      <c r="O763" s="98">
        <f t="shared" si="142"/>
        <v>0</v>
      </c>
      <c r="P763" s="101">
        <f t="shared" si="143"/>
        <v>0</v>
      </c>
      <c r="Q763" s="102">
        <f t="shared" si="144"/>
        <v>0</v>
      </c>
    </row>
    <row r="764" spans="1:17" x14ac:dyDescent="0.2">
      <c r="A764" s="92" t="str">
        <f>Orçamento!A740</f>
        <v>24.12</v>
      </c>
      <c r="B764" s="39" t="str">
        <f>Orçamento!B740</f>
        <v>Sinapi</v>
      </c>
      <c r="C764" s="39">
        <f>Orçamento!C740</f>
        <v>0</v>
      </c>
      <c r="D764" s="39">
        <f>Orçamento!D740</f>
        <v>0</v>
      </c>
      <c r="E764" s="39">
        <f>Orçamento!E740</f>
        <v>0</v>
      </c>
      <c r="F764" s="94">
        <f>'Supressão-Acréscimo'!N764</f>
        <v>0</v>
      </c>
      <c r="G764" s="95">
        <f>'Orç. Pós Licitação'!G740</f>
        <v>0</v>
      </c>
      <c r="H764" s="95">
        <f>'Orç. Pós Licitação'!H740</f>
        <v>0</v>
      </c>
      <c r="I764" s="95">
        <f>'Orç. Pós Licitação'!I740</f>
        <v>0</v>
      </c>
      <c r="J764" s="96">
        <f>'BM 06'!L764</f>
        <v>0</v>
      </c>
      <c r="K764" s="97"/>
      <c r="L764" s="98">
        <f t="shared" si="139"/>
        <v>0</v>
      </c>
      <c r="M764" s="99">
        <f t="shared" si="140"/>
        <v>0</v>
      </c>
      <c r="N764" s="100">
        <f t="shared" si="141"/>
        <v>0</v>
      </c>
      <c r="O764" s="98">
        <f t="shared" si="142"/>
        <v>0</v>
      </c>
      <c r="P764" s="101">
        <f t="shared" si="143"/>
        <v>0</v>
      </c>
      <c r="Q764" s="102">
        <f t="shared" si="144"/>
        <v>0</v>
      </c>
    </row>
    <row r="765" spans="1:17" x14ac:dyDescent="0.2">
      <c r="A765" s="92" t="str">
        <f>Orçamento!A741</f>
        <v>24.13</v>
      </c>
      <c r="B765" s="39" t="str">
        <f>Orçamento!B741</f>
        <v>Sinapi</v>
      </c>
      <c r="C765" s="39">
        <f>Orçamento!C741</f>
        <v>0</v>
      </c>
      <c r="D765" s="39">
        <f>Orçamento!D741</f>
        <v>0</v>
      </c>
      <c r="E765" s="39">
        <f>Orçamento!E741</f>
        <v>0</v>
      </c>
      <c r="F765" s="94">
        <f>'Supressão-Acréscimo'!N765</f>
        <v>0</v>
      </c>
      <c r="G765" s="95">
        <f>'Orç. Pós Licitação'!G741</f>
        <v>0</v>
      </c>
      <c r="H765" s="95">
        <f>'Orç. Pós Licitação'!H741</f>
        <v>0</v>
      </c>
      <c r="I765" s="95">
        <f>'Orç. Pós Licitação'!I741</f>
        <v>0</v>
      </c>
      <c r="J765" s="96">
        <f>'BM 06'!L765</f>
        <v>0</v>
      </c>
      <c r="K765" s="97"/>
      <c r="L765" s="98">
        <f t="shared" si="139"/>
        <v>0</v>
      </c>
      <c r="M765" s="99">
        <f t="shared" si="140"/>
        <v>0</v>
      </c>
      <c r="N765" s="100">
        <f t="shared" si="141"/>
        <v>0</v>
      </c>
      <c r="O765" s="98">
        <f t="shared" si="142"/>
        <v>0</v>
      </c>
      <c r="P765" s="101">
        <f t="shared" si="143"/>
        <v>0</v>
      </c>
      <c r="Q765" s="102">
        <f t="shared" si="144"/>
        <v>0</v>
      </c>
    </row>
    <row r="766" spans="1:17" x14ac:dyDescent="0.2">
      <c r="A766" s="92" t="str">
        <f>Orçamento!A742</f>
        <v>24.14</v>
      </c>
      <c r="B766" s="39" t="str">
        <f>Orçamento!B742</f>
        <v>Sinapi</v>
      </c>
      <c r="C766" s="39">
        <f>Orçamento!C742</f>
        <v>0</v>
      </c>
      <c r="D766" s="39">
        <f>Orçamento!D742</f>
        <v>0</v>
      </c>
      <c r="E766" s="39">
        <f>Orçamento!E742</f>
        <v>0</v>
      </c>
      <c r="F766" s="94">
        <f>'Supressão-Acréscimo'!N766</f>
        <v>0</v>
      </c>
      <c r="G766" s="95">
        <f>'Orç. Pós Licitação'!G742</f>
        <v>0</v>
      </c>
      <c r="H766" s="95">
        <f>'Orç. Pós Licitação'!H742</f>
        <v>0</v>
      </c>
      <c r="I766" s="95">
        <f>'Orç. Pós Licitação'!I742</f>
        <v>0</v>
      </c>
      <c r="J766" s="96">
        <f>'BM 06'!L766</f>
        <v>0</v>
      </c>
      <c r="K766" s="97"/>
      <c r="L766" s="98">
        <f t="shared" si="139"/>
        <v>0</v>
      </c>
      <c r="M766" s="99">
        <f t="shared" si="140"/>
        <v>0</v>
      </c>
      <c r="N766" s="100">
        <f t="shared" si="141"/>
        <v>0</v>
      </c>
      <c r="O766" s="98">
        <f t="shared" si="142"/>
        <v>0</v>
      </c>
      <c r="P766" s="101">
        <f t="shared" si="143"/>
        <v>0</v>
      </c>
      <c r="Q766" s="102">
        <f t="shared" si="144"/>
        <v>0</v>
      </c>
    </row>
    <row r="767" spans="1:17" x14ac:dyDescent="0.2">
      <c r="A767" s="92" t="str">
        <f>Orçamento!A743</f>
        <v>24.15</v>
      </c>
      <c r="B767" s="39" t="str">
        <f>Orçamento!B743</f>
        <v>Sinapi</v>
      </c>
      <c r="C767" s="39">
        <f>Orçamento!C743</f>
        <v>0</v>
      </c>
      <c r="D767" s="39">
        <f>Orçamento!D743</f>
        <v>0</v>
      </c>
      <c r="E767" s="39">
        <f>Orçamento!E743</f>
        <v>0</v>
      </c>
      <c r="F767" s="94">
        <f>'Supressão-Acréscimo'!N767</f>
        <v>0</v>
      </c>
      <c r="G767" s="95">
        <f>'Orç. Pós Licitação'!G743</f>
        <v>0</v>
      </c>
      <c r="H767" s="95">
        <f>'Orç. Pós Licitação'!H743</f>
        <v>0</v>
      </c>
      <c r="I767" s="95">
        <f>'Orç. Pós Licitação'!I743</f>
        <v>0</v>
      </c>
      <c r="J767" s="96">
        <f>'BM 06'!L767</f>
        <v>0</v>
      </c>
      <c r="K767" s="97"/>
      <c r="L767" s="98">
        <f t="shared" si="139"/>
        <v>0</v>
      </c>
      <c r="M767" s="99">
        <f t="shared" si="140"/>
        <v>0</v>
      </c>
      <c r="N767" s="100">
        <f t="shared" si="141"/>
        <v>0</v>
      </c>
      <c r="O767" s="98">
        <f t="shared" si="142"/>
        <v>0</v>
      </c>
      <c r="P767" s="101">
        <f t="shared" si="143"/>
        <v>0</v>
      </c>
      <c r="Q767" s="102">
        <f t="shared" si="144"/>
        <v>0</v>
      </c>
    </row>
    <row r="768" spans="1:17" x14ac:dyDescent="0.2">
      <c r="A768" s="92" t="str">
        <f>Orçamento!A744</f>
        <v>24.16</v>
      </c>
      <c r="B768" s="39" t="str">
        <f>Orçamento!B744</f>
        <v>Sinapi</v>
      </c>
      <c r="C768" s="39">
        <f>Orçamento!C744</f>
        <v>0</v>
      </c>
      <c r="D768" s="39">
        <f>Orçamento!D744</f>
        <v>0</v>
      </c>
      <c r="E768" s="39">
        <f>Orçamento!E744</f>
        <v>0</v>
      </c>
      <c r="F768" s="94">
        <f>'Supressão-Acréscimo'!N768</f>
        <v>0</v>
      </c>
      <c r="G768" s="95">
        <f>'Orç. Pós Licitação'!G744</f>
        <v>0</v>
      </c>
      <c r="H768" s="95">
        <f>'Orç. Pós Licitação'!H744</f>
        <v>0</v>
      </c>
      <c r="I768" s="95">
        <f>'Orç. Pós Licitação'!I744</f>
        <v>0</v>
      </c>
      <c r="J768" s="96">
        <f>'BM 06'!L768</f>
        <v>0</v>
      </c>
      <c r="K768" s="97"/>
      <c r="L768" s="98">
        <f t="shared" si="139"/>
        <v>0</v>
      </c>
      <c r="M768" s="99">
        <f t="shared" si="140"/>
        <v>0</v>
      </c>
      <c r="N768" s="100">
        <f t="shared" si="141"/>
        <v>0</v>
      </c>
      <c r="O768" s="98">
        <f t="shared" si="142"/>
        <v>0</v>
      </c>
      <c r="P768" s="101">
        <f t="shared" si="143"/>
        <v>0</v>
      </c>
      <c r="Q768" s="102">
        <f t="shared" si="144"/>
        <v>0</v>
      </c>
    </row>
    <row r="769" spans="1:17" x14ac:dyDescent="0.2">
      <c r="A769" s="92" t="str">
        <f>Orçamento!A745</f>
        <v>24.17</v>
      </c>
      <c r="B769" s="39" t="str">
        <f>Orçamento!B745</f>
        <v>Sinapi</v>
      </c>
      <c r="C769" s="39">
        <f>Orçamento!C745</f>
        <v>0</v>
      </c>
      <c r="D769" s="39">
        <f>Orçamento!D745</f>
        <v>0</v>
      </c>
      <c r="E769" s="39">
        <f>Orçamento!E745</f>
        <v>0</v>
      </c>
      <c r="F769" s="94">
        <f>'Supressão-Acréscimo'!N769</f>
        <v>0</v>
      </c>
      <c r="G769" s="95">
        <f>'Orç. Pós Licitação'!G745</f>
        <v>0</v>
      </c>
      <c r="H769" s="95">
        <f>'Orç. Pós Licitação'!H745</f>
        <v>0</v>
      </c>
      <c r="I769" s="95">
        <f>'Orç. Pós Licitação'!I745</f>
        <v>0</v>
      </c>
      <c r="J769" s="96">
        <f>'BM 06'!L769</f>
        <v>0</v>
      </c>
      <c r="K769" s="97"/>
      <c r="L769" s="98">
        <f t="shared" si="139"/>
        <v>0</v>
      </c>
      <c r="M769" s="99">
        <f t="shared" si="140"/>
        <v>0</v>
      </c>
      <c r="N769" s="100">
        <f t="shared" si="141"/>
        <v>0</v>
      </c>
      <c r="O769" s="98">
        <f t="shared" si="142"/>
        <v>0</v>
      </c>
      <c r="P769" s="101">
        <f t="shared" si="143"/>
        <v>0</v>
      </c>
      <c r="Q769" s="102">
        <f t="shared" si="144"/>
        <v>0</v>
      </c>
    </row>
    <row r="770" spans="1:17" x14ac:dyDescent="0.2">
      <c r="A770" s="92" t="str">
        <f>Orçamento!A746</f>
        <v>24.18</v>
      </c>
      <c r="B770" s="39" t="str">
        <f>Orçamento!B746</f>
        <v>Sinapi</v>
      </c>
      <c r="C770" s="39">
        <f>Orçamento!C746</f>
        <v>0</v>
      </c>
      <c r="D770" s="39">
        <f>Orçamento!D746</f>
        <v>0</v>
      </c>
      <c r="E770" s="39">
        <f>Orçamento!E746</f>
        <v>0</v>
      </c>
      <c r="F770" s="94">
        <f>'Supressão-Acréscimo'!N770</f>
        <v>0</v>
      </c>
      <c r="G770" s="95">
        <f>'Orç. Pós Licitação'!G746</f>
        <v>0</v>
      </c>
      <c r="H770" s="95">
        <f>'Orç. Pós Licitação'!H746</f>
        <v>0</v>
      </c>
      <c r="I770" s="95">
        <f>'Orç. Pós Licitação'!I746</f>
        <v>0</v>
      </c>
      <c r="J770" s="96">
        <f>'BM 06'!L770</f>
        <v>0</v>
      </c>
      <c r="K770" s="97"/>
      <c r="L770" s="98">
        <f t="shared" si="139"/>
        <v>0</v>
      </c>
      <c r="M770" s="99">
        <f t="shared" si="140"/>
        <v>0</v>
      </c>
      <c r="N770" s="100">
        <f t="shared" si="141"/>
        <v>0</v>
      </c>
      <c r="O770" s="98">
        <f t="shared" si="142"/>
        <v>0</v>
      </c>
      <c r="P770" s="101">
        <f t="shared" si="143"/>
        <v>0</v>
      </c>
      <c r="Q770" s="102">
        <f t="shared" si="144"/>
        <v>0</v>
      </c>
    </row>
    <row r="771" spans="1:17" x14ac:dyDescent="0.2">
      <c r="A771" s="92" t="str">
        <f>Orçamento!A747</f>
        <v>24.19</v>
      </c>
      <c r="B771" s="39" t="str">
        <f>Orçamento!B747</f>
        <v>Sinapi</v>
      </c>
      <c r="C771" s="39">
        <f>Orçamento!C747</f>
        <v>0</v>
      </c>
      <c r="D771" s="39">
        <f>Orçamento!D747</f>
        <v>0</v>
      </c>
      <c r="E771" s="39">
        <f>Orçamento!E747</f>
        <v>0</v>
      </c>
      <c r="F771" s="94">
        <f>'Supressão-Acréscimo'!N771</f>
        <v>0</v>
      </c>
      <c r="G771" s="95">
        <f>'Orç. Pós Licitação'!G747</f>
        <v>0</v>
      </c>
      <c r="H771" s="95">
        <f>'Orç. Pós Licitação'!H747</f>
        <v>0</v>
      </c>
      <c r="I771" s="95">
        <f>'Orç. Pós Licitação'!I747</f>
        <v>0</v>
      </c>
      <c r="J771" s="96">
        <f>'BM 06'!L771</f>
        <v>0</v>
      </c>
      <c r="K771" s="97"/>
      <c r="L771" s="98">
        <f t="shared" si="139"/>
        <v>0</v>
      </c>
      <c r="M771" s="99">
        <f t="shared" si="140"/>
        <v>0</v>
      </c>
      <c r="N771" s="100">
        <f t="shared" si="141"/>
        <v>0</v>
      </c>
      <c r="O771" s="98">
        <f t="shared" si="142"/>
        <v>0</v>
      </c>
      <c r="P771" s="101">
        <f t="shared" si="143"/>
        <v>0</v>
      </c>
      <c r="Q771" s="102">
        <f t="shared" si="144"/>
        <v>0</v>
      </c>
    </row>
    <row r="772" spans="1:17" x14ac:dyDescent="0.2">
      <c r="A772" s="92" t="str">
        <f>Orçamento!A748</f>
        <v>24.20</v>
      </c>
      <c r="B772" s="39" t="str">
        <f>Orçamento!B748</f>
        <v>Sinapi</v>
      </c>
      <c r="C772" s="39">
        <f>Orçamento!C748</f>
        <v>0</v>
      </c>
      <c r="D772" s="39">
        <f>Orçamento!D748</f>
        <v>0</v>
      </c>
      <c r="E772" s="39">
        <f>Orçamento!E748</f>
        <v>0</v>
      </c>
      <c r="F772" s="94">
        <f>'Supressão-Acréscimo'!N772</f>
        <v>0</v>
      </c>
      <c r="G772" s="95">
        <f>'Orç. Pós Licitação'!G748</f>
        <v>0</v>
      </c>
      <c r="H772" s="95">
        <f>'Orç. Pós Licitação'!H748</f>
        <v>0</v>
      </c>
      <c r="I772" s="95">
        <f>'Orç. Pós Licitação'!I748</f>
        <v>0</v>
      </c>
      <c r="J772" s="96">
        <f>'BM 06'!L772</f>
        <v>0</v>
      </c>
      <c r="K772" s="97"/>
      <c r="L772" s="98">
        <f t="shared" si="139"/>
        <v>0</v>
      </c>
      <c r="M772" s="99">
        <f t="shared" si="140"/>
        <v>0</v>
      </c>
      <c r="N772" s="100">
        <f t="shared" si="141"/>
        <v>0</v>
      </c>
      <c r="O772" s="98">
        <f t="shared" si="142"/>
        <v>0</v>
      </c>
      <c r="P772" s="101">
        <f t="shared" si="143"/>
        <v>0</v>
      </c>
      <c r="Q772" s="102">
        <f t="shared" si="144"/>
        <v>0</v>
      </c>
    </row>
    <row r="773" spans="1:17" x14ac:dyDescent="0.2">
      <c r="A773" s="92" t="str">
        <f>Orçamento!A749</f>
        <v>24.21</v>
      </c>
      <c r="B773" s="39" t="str">
        <f>Orçamento!B749</f>
        <v>Sinapi</v>
      </c>
      <c r="C773" s="39">
        <f>Orçamento!C749</f>
        <v>0</v>
      </c>
      <c r="D773" s="39">
        <f>Orçamento!D749</f>
        <v>0</v>
      </c>
      <c r="E773" s="39">
        <f>Orçamento!E749</f>
        <v>0</v>
      </c>
      <c r="F773" s="94">
        <f>'Supressão-Acréscimo'!N773</f>
        <v>0</v>
      </c>
      <c r="G773" s="95">
        <f>'Orç. Pós Licitação'!G749</f>
        <v>0</v>
      </c>
      <c r="H773" s="95">
        <f>'Orç. Pós Licitação'!H749</f>
        <v>0</v>
      </c>
      <c r="I773" s="95">
        <f>'Orç. Pós Licitação'!I749</f>
        <v>0</v>
      </c>
      <c r="J773" s="96">
        <f>'BM 06'!L773</f>
        <v>0</v>
      </c>
      <c r="K773" s="97"/>
      <c r="L773" s="98">
        <f t="shared" si="139"/>
        <v>0</v>
      </c>
      <c r="M773" s="99">
        <f t="shared" si="140"/>
        <v>0</v>
      </c>
      <c r="N773" s="100">
        <f t="shared" si="141"/>
        <v>0</v>
      </c>
      <c r="O773" s="98">
        <f t="shared" si="142"/>
        <v>0</v>
      </c>
      <c r="P773" s="101">
        <f t="shared" si="143"/>
        <v>0</v>
      </c>
      <c r="Q773" s="102">
        <f t="shared" si="144"/>
        <v>0</v>
      </c>
    </row>
    <row r="774" spans="1:17" x14ac:dyDescent="0.2">
      <c r="A774" s="92" t="str">
        <f>Orçamento!A750</f>
        <v>24.22</v>
      </c>
      <c r="B774" s="39" t="str">
        <f>Orçamento!B750</f>
        <v>Sinapi</v>
      </c>
      <c r="C774" s="39">
        <f>Orçamento!C750</f>
        <v>0</v>
      </c>
      <c r="D774" s="39">
        <f>Orçamento!D750</f>
        <v>0</v>
      </c>
      <c r="E774" s="39">
        <f>Orçamento!E750</f>
        <v>0</v>
      </c>
      <c r="F774" s="94">
        <f>'Supressão-Acréscimo'!N774</f>
        <v>0</v>
      </c>
      <c r="G774" s="95">
        <f>'Orç. Pós Licitação'!G750</f>
        <v>0</v>
      </c>
      <c r="H774" s="95">
        <f>'Orç. Pós Licitação'!H750</f>
        <v>0</v>
      </c>
      <c r="I774" s="95">
        <f>'Orç. Pós Licitação'!I750</f>
        <v>0</v>
      </c>
      <c r="J774" s="96">
        <f>'BM 06'!L774</f>
        <v>0</v>
      </c>
      <c r="K774" s="97"/>
      <c r="L774" s="98">
        <f t="shared" si="139"/>
        <v>0</v>
      </c>
      <c r="M774" s="99">
        <f t="shared" si="140"/>
        <v>0</v>
      </c>
      <c r="N774" s="100">
        <f t="shared" si="141"/>
        <v>0</v>
      </c>
      <c r="O774" s="98">
        <f t="shared" si="142"/>
        <v>0</v>
      </c>
      <c r="P774" s="101">
        <f t="shared" si="143"/>
        <v>0</v>
      </c>
      <c r="Q774" s="102">
        <f t="shared" si="144"/>
        <v>0</v>
      </c>
    </row>
    <row r="775" spans="1:17" x14ac:dyDescent="0.2">
      <c r="A775" s="92" t="str">
        <f>Orçamento!A751</f>
        <v>24.23</v>
      </c>
      <c r="B775" s="39" t="str">
        <f>Orçamento!B751</f>
        <v>Sinapi</v>
      </c>
      <c r="C775" s="39">
        <f>Orçamento!C751</f>
        <v>0</v>
      </c>
      <c r="D775" s="39">
        <f>Orçamento!D751</f>
        <v>0</v>
      </c>
      <c r="E775" s="39">
        <f>Orçamento!E751</f>
        <v>0</v>
      </c>
      <c r="F775" s="94">
        <f>'Supressão-Acréscimo'!N775</f>
        <v>0</v>
      </c>
      <c r="G775" s="95">
        <f>'Orç. Pós Licitação'!G751</f>
        <v>0</v>
      </c>
      <c r="H775" s="95">
        <f>'Orç. Pós Licitação'!H751</f>
        <v>0</v>
      </c>
      <c r="I775" s="95">
        <f>'Orç. Pós Licitação'!I751</f>
        <v>0</v>
      </c>
      <c r="J775" s="96">
        <f>'BM 06'!L775</f>
        <v>0</v>
      </c>
      <c r="K775" s="97"/>
      <c r="L775" s="98">
        <f t="shared" si="139"/>
        <v>0</v>
      </c>
      <c r="M775" s="99">
        <f t="shared" si="140"/>
        <v>0</v>
      </c>
      <c r="N775" s="100">
        <f t="shared" si="141"/>
        <v>0</v>
      </c>
      <c r="O775" s="98">
        <f t="shared" si="142"/>
        <v>0</v>
      </c>
      <c r="P775" s="101">
        <f t="shared" si="143"/>
        <v>0</v>
      </c>
      <c r="Q775" s="102">
        <f t="shared" si="144"/>
        <v>0</v>
      </c>
    </row>
    <row r="776" spans="1:17" x14ac:dyDescent="0.2">
      <c r="A776" s="92" t="str">
        <f>Orçamento!A752</f>
        <v>24.24</v>
      </c>
      <c r="B776" s="39" t="str">
        <f>Orçamento!B752</f>
        <v>Sinapi</v>
      </c>
      <c r="C776" s="39">
        <f>Orçamento!C752</f>
        <v>0</v>
      </c>
      <c r="D776" s="39">
        <f>Orçamento!D752</f>
        <v>0</v>
      </c>
      <c r="E776" s="39">
        <f>Orçamento!E752</f>
        <v>0</v>
      </c>
      <c r="F776" s="94">
        <f>'Supressão-Acréscimo'!N776</f>
        <v>0</v>
      </c>
      <c r="G776" s="95">
        <f>'Orç. Pós Licitação'!G752</f>
        <v>0</v>
      </c>
      <c r="H776" s="95">
        <f>'Orç. Pós Licitação'!H752</f>
        <v>0</v>
      </c>
      <c r="I776" s="95">
        <f>'Orç. Pós Licitação'!I752</f>
        <v>0</v>
      </c>
      <c r="J776" s="96">
        <f>'BM 06'!L776</f>
        <v>0</v>
      </c>
      <c r="K776" s="97"/>
      <c r="L776" s="98">
        <f t="shared" si="139"/>
        <v>0</v>
      </c>
      <c r="M776" s="99">
        <f t="shared" si="140"/>
        <v>0</v>
      </c>
      <c r="N776" s="100">
        <f t="shared" si="141"/>
        <v>0</v>
      </c>
      <c r="O776" s="98">
        <f t="shared" si="142"/>
        <v>0</v>
      </c>
      <c r="P776" s="101">
        <f t="shared" si="143"/>
        <v>0</v>
      </c>
      <c r="Q776" s="102">
        <f t="shared" si="144"/>
        <v>0</v>
      </c>
    </row>
    <row r="777" spans="1:17" x14ac:dyDescent="0.2">
      <c r="A777" s="92" t="str">
        <f>Orçamento!A753</f>
        <v>24.25</v>
      </c>
      <c r="B777" s="39" t="str">
        <f>Orçamento!B753</f>
        <v>Sinapi</v>
      </c>
      <c r="C777" s="39">
        <f>Orçamento!C753</f>
        <v>0</v>
      </c>
      <c r="D777" s="39">
        <f>Orçamento!D753</f>
        <v>0</v>
      </c>
      <c r="E777" s="39">
        <f>Orçamento!E753</f>
        <v>0</v>
      </c>
      <c r="F777" s="94">
        <f>'Supressão-Acréscimo'!N777</f>
        <v>0</v>
      </c>
      <c r="G777" s="95">
        <f>'Orç. Pós Licitação'!G753</f>
        <v>0</v>
      </c>
      <c r="H777" s="95">
        <f>'Orç. Pós Licitação'!H753</f>
        <v>0</v>
      </c>
      <c r="I777" s="95">
        <f>'Orç. Pós Licitação'!I753</f>
        <v>0</v>
      </c>
      <c r="J777" s="96">
        <f>'BM 06'!L777</f>
        <v>0</v>
      </c>
      <c r="K777" s="97"/>
      <c r="L777" s="98">
        <f t="shared" si="139"/>
        <v>0</v>
      </c>
      <c r="M777" s="99">
        <f t="shared" si="140"/>
        <v>0</v>
      </c>
      <c r="N777" s="100">
        <f t="shared" si="141"/>
        <v>0</v>
      </c>
      <c r="O777" s="98">
        <f t="shared" si="142"/>
        <v>0</v>
      </c>
      <c r="P777" s="101">
        <f t="shared" si="143"/>
        <v>0</v>
      </c>
      <c r="Q777" s="102">
        <f t="shared" si="144"/>
        <v>0</v>
      </c>
    </row>
    <row r="778" spans="1:17" x14ac:dyDescent="0.2">
      <c r="A778" s="92" t="str">
        <f>Orçamento!A754</f>
        <v>24.26</v>
      </c>
      <c r="B778" s="39" t="str">
        <f>Orçamento!B754</f>
        <v>Sinapi</v>
      </c>
      <c r="C778" s="39">
        <f>Orçamento!C754</f>
        <v>0</v>
      </c>
      <c r="D778" s="39">
        <f>Orçamento!D754</f>
        <v>0</v>
      </c>
      <c r="E778" s="39">
        <f>Orçamento!E754</f>
        <v>0</v>
      </c>
      <c r="F778" s="94">
        <f>'Supressão-Acréscimo'!N778</f>
        <v>0</v>
      </c>
      <c r="G778" s="95">
        <f>'Orç. Pós Licitação'!G754</f>
        <v>0</v>
      </c>
      <c r="H778" s="95">
        <f>'Orç. Pós Licitação'!H754</f>
        <v>0</v>
      </c>
      <c r="I778" s="95">
        <f>'Orç. Pós Licitação'!I754</f>
        <v>0</v>
      </c>
      <c r="J778" s="96">
        <f>'BM 06'!L778</f>
        <v>0</v>
      </c>
      <c r="K778" s="97"/>
      <c r="L778" s="98">
        <f t="shared" si="139"/>
        <v>0</v>
      </c>
      <c r="M778" s="99">
        <f t="shared" si="140"/>
        <v>0</v>
      </c>
      <c r="N778" s="100">
        <f t="shared" si="141"/>
        <v>0</v>
      </c>
      <c r="O778" s="98">
        <f t="shared" si="142"/>
        <v>0</v>
      </c>
      <c r="P778" s="101">
        <f t="shared" si="143"/>
        <v>0</v>
      </c>
      <c r="Q778" s="102">
        <f t="shared" si="144"/>
        <v>0</v>
      </c>
    </row>
    <row r="779" spans="1:17" x14ac:dyDescent="0.2">
      <c r="A779" s="92" t="str">
        <f>Orçamento!A755</f>
        <v>24.27</v>
      </c>
      <c r="B779" s="39" t="str">
        <f>Orçamento!B755</f>
        <v>Sinapi</v>
      </c>
      <c r="C779" s="39">
        <f>Orçamento!C755</f>
        <v>0</v>
      </c>
      <c r="D779" s="39">
        <f>Orçamento!D755</f>
        <v>0</v>
      </c>
      <c r="E779" s="39">
        <f>Orçamento!E755</f>
        <v>0</v>
      </c>
      <c r="F779" s="94">
        <f>'Supressão-Acréscimo'!N779</f>
        <v>0</v>
      </c>
      <c r="G779" s="95">
        <f>'Orç. Pós Licitação'!G755</f>
        <v>0</v>
      </c>
      <c r="H779" s="95">
        <f>'Orç. Pós Licitação'!H755</f>
        <v>0</v>
      </c>
      <c r="I779" s="95">
        <f>'Orç. Pós Licitação'!I755</f>
        <v>0</v>
      </c>
      <c r="J779" s="96">
        <f>'BM 06'!L779</f>
        <v>0</v>
      </c>
      <c r="K779" s="97"/>
      <c r="L779" s="98">
        <f t="shared" si="139"/>
        <v>0</v>
      </c>
      <c r="M779" s="99">
        <f t="shared" si="140"/>
        <v>0</v>
      </c>
      <c r="N779" s="100">
        <f t="shared" si="141"/>
        <v>0</v>
      </c>
      <c r="O779" s="98">
        <f t="shared" si="142"/>
        <v>0</v>
      </c>
      <c r="P779" s="101">
        <f t="shared" si="143"/>
        <v>0</v>
      </c>
      <c r="Q779" s="102">
        <f t="shared" si="144"/>
        <v>0</v>
      </c>
    </row>
    <row r="780" spans="1:17" x14ac:dyDescent="0.2">
      <c r="A780" s="92" t="str">
        <f>Orçamento!A756</f>
        <v>24.28</v>
      </c>
      <c r="B780" s="39" t="str">
        <f>Orçamento!B756</f>
        <v>Sinapi</v>
      </c>
      <c r="C780" s="39">
        <f>Orçamento!C756</f>
        <v>0</v>
      </c>
      <c r="D780" s="39">
        <f>Orçamento!D756</f>
        <v>0</v>
      </c>
      <c r="E780" s="39">
        <f>Orçamento!E756</f>
        <v>0</v>
      </c>
      <c r="F780" s="94">
        <f>'Supressão-Acréscimo'!N780</f>
        <v>0</v>
      </c>
      <c r="G780" s="95">
        <f>'Orç. Pós Licitação'!G756</f>
        <v>0</v>
      </c>
      <c r="H780" s="95">
        <f>'Orç. Pós Licitação'!H756</f>
        <v>0</v>
      </c>
      <c r="I780" s="95">
        <f>'Orç. Pós Licitação'!I756</f>
        <v>0</v>
      </c>
      <c r="J780" s="96">
        <f>'BM 06'!L780</f>
        <v>0</v>
      </c>
      <c r="K780" s="97"/>
      <c r="L780" s="98">
        <f t="shared" si="139"/>
        <v>0</v>
      </c>
      <c r="M780" s="99">
        <f t="shared" si="140"/>
        <v>0</v>
      </c>
      <c r="N780" s="100">
        <f t="shared" si="141"/>
        <v>0</v>
      </c>
      <c r="O780" s="98">
        <f t="shared" si="142"/>
        <v>0</v>
      </c>
      <c r="P780" s="101">
        <f t="shared" si="143"/>
        <v>0</v>
      </c>
      <c r="Q780" s="102">
        <f t="shared" si="144"/>
        <v>0</v>
      </c>
    </row>
    <row r="781" spans="1:17" x14ac:dyDescent="0.2">
      <c r="A781" s="92" t="str">
        <f>Orçamento!A757</f>
        <v>24.29</v>
      </c>
      <c r="B781" s="39" t="str">
        <f>Orçamento!B757</f>
        <v>Sinapi</v>
      </c>
      <c r="C781" s="39">
        <f>Orçamento!C757</f>
        <v>0</v>
      </c>
      <c r="D781" s="39">
        <f>Orçamento!D757</f>
        <v>0</v>
      </c>
      <c r="E781" s="39">
        <f>Orçamento!E757</f>
        <v>0</v>
      </c>
      <c r="F781" s="94">
        <f>'Supressão-Acréscimo'!N781</f>
        <v>0</v>
      </c>
      <c r="G781" s="95">
        <f>'Orç. Pós Licitação'!G757</f>
        <v>0</v>
      </c>
      <c r="H781" s="95">
        <f>'Orç. Pós Licitação'!H757</f>
        <v>0</v>
      </c>
      <c r="I781" s="95">
        <f>'Orç. Pós Licitação'!I757</f>
        <v>0</v>
      </c>
      <c r="J781" s="96">
        <f>'BM 06'!L781</f>
        <v>0</v>
      </c>
      <c r="K781" s="97"/>
      <c r="L781" s="98">
        <f t="shared" si="139"/>
        <v>0</v>
      </c>
      <c r="M781" s="99">
        <f t="shared" si="140"/>
        <v>0</v>
      </c>
      <c r="N781" s="100">
        <f t="shared" si="141"/>
        <v>0</v>
      </c>
      <c r="O781" s="98">
        <f t="shared" si="142"/>
        <v>0</v>
      </c>
      <c r="P781" s="101">
        <f t="shared" si="143"/>
        <v>0</v>
      </c>
      <c r="Q781" s="102">
        <f t="shared" si="144"/>
        <v>0</v>
      </c>
    </row>
    <row r="782" spans="1:17" x14ac:dyDescent="0.2">
      <c r="A782" s="92" t="str">
        <f>Orçamento!A758</f>
        <v>24.30</v>
      </c>
      <c r="B782" s="39" t="str">
        <f>Orçamento!B758</f>
        <v>Sinapi</v>
      </c>
      <c r="C782" s="39">
        <f>Orçamento!C758</f>
        <v>0</v>
      </c>
      <c r="D782" s="39">
        <f>Orçamento!D758</f>
        <v>0</v>
      </c>
      <c r="E782" s="39">
        <f>Orçamento!E758</f>
        <v>0</v>
      </c>
      <c r="F782" s="94">
        <f>'Supressão-Acréscimo'!N782</f>
        <v>0</v>
      </c>
      <c r="G782" s="95">
        <f>'Orç. Pós Licitação'!G758</f>
        <v>0</v>
      </c>
      <c r="H782" s="95">
        <f>'Orç. Pós Licitação'!H758</f>
        <v>0</v>
      </c>
      <c r="I782" s="95">
        <f>'Orç. Pós Licitação'!I758</f>
        <v>0</v>
      </c>
      <c r="J782" s="96">
        <f>'BM 06'!L782</f>
        <v>0</v>
      </c>
      <c r="K782" s="97"/>
      <c r="L782" s="98">
        <f t="shared" si="139"/>
        <v>0</v>
      </c>
      <c r="M782" s="99">
        <f t="shared" si="140"/>
        <v>0</v>
      </c>
      <c r="N782" s="100">
        <f t="shared" si="141"/>
        <v>0</v>
      </c>
      <c r="O782" s="98">
        <f t="shared" si="142"/>
        <v>0</v>
      </c>
      <c r="P782" s="101">
        <f t="shared" si="143"/>
        <v>0</v>
      </c>
      <c r="Q782" s="102">
        <f t="shared" si="144"/>
        <v>0</v>
      </c>
    </row>
    <row r="783" spans="1:17" s="2" customFormat="1" ht="15.75" x14ac:dyDescent="0.25">
      <c r="A783" s="449"/>
      <c r="B783" s="434"/>
      <c r="C783" s="434"/>
      <c r="D783" s="430"/>
      <c r="E783" s="430" t="s">
        <v>1116</v>
      </c>
      <c r="F783" s="434"/>
      <c r="G783" s="434"/>
      <c r="H783" s="436"/>
      <c r="I783" s="437">
        <f>SUM(I753:I782)</f>
        <v>0</v>
      </c>
      <c r="J783" s="438"/>
      <c r="K783" s="438"/>
      <c r="L783" s="438"/>
      <c r="M783" s="437">
        <f>SUM(M753:M782)</f>
        <v>0</v>
      </c>
      <c r="N783" s="437">
        <f>SUM(N753:N782)</f>
        <v>0</v>
      </c>
      <c r="O783" s="437">
        <f>SUM(O753:O782)</f>
        <v>0</v>
      </c>
      <c r="P783" s="439"/>
      <c r="Q783" s="450">
        <f>SUM(Q753:Q782)</f>
        <v>0</v>
      </c>
    </row>
    <row r="784" spans="1:17" s="3" customFormat="1" ht="21.75" customHeight="1" x14ac:dyDescent="0.25">
      <c r="A784" s="451" t="str">
        <f>Orçamento!A759</f>
        <v>25.0</v>
      </c>
      <c r="B784" s="427"/>
      <c r="C784" s="427"/>
      <c r="D784" s="428" t="str">
        <f>Orçamento!D759</f>
        <v>META 25</v>
      </c>
      <c r="E784" s="427"/>
      <c r="F784" s="427"/>
      <c r="G784" s="429"/>
      <c r="H784" s="430"/>
      <c r="I784" s="430"/>
      <c r="J784" s="431"/>
      <c r="K784" s="431"/>
      <c r="L784" s="431"/>
      <c r="M784" s="432"/>
      <c r="N784" s="433" t="e">
        <f>N815/I815</f>
        <v>#DIV/0!</v>
      </c>
      <c r="O784" s="433" t="e">
        <f>O815/I815</f>
        <v>#DIV/0!</v>
      </c>
      <c r="P784" s="433"/>
      <c r="Q784" s="452" t="e">
        <f>Q815/I815</f>
        <v>#DIV/0!</v>
      </c>
    </row>
    <row r="785" spans="1:17" x14ac:dyDescent="0.2">
      <c r="A785" s="92" t="str">
        <f>Orçamento!A760</f>
        <v>25.1</v>
      </c>
      <c r="B785" s="39" t="str">
        <f>Orçamento!B760</f>
        <v>Sinapi</v>
      </c>
      <c r="C785" s="39">
        <f>Orçamento!C760</f>
        <v>0</v>
      </c>
      <c r="D785" s="39">
        <f>Orçamento!D760</f>
        <v>0</v>
      </c>
      <c r="E785" s="39">
        <f>Orçamento!E760</f>
        <v>0</v>
      </c>
      <c r="F785" s="94">
        <f>'Supressão-Acréscimo'!N785</f>
        <v>0</v>
      </c>
      <c r="G785" s="95">
        <f>'Orç. Pós Licitação'!G760</f>
        <v>0</v>
      </c>
      <c r="H785" s="95">
        <f>'Orç. Pós Licitação'!H760</f>
        <v>0</v>
      </c>
      <c r="I785" s="95">
        <f>'Orç. Pós Licitação'!I760</f>
        <v>0</v>
      </c>
      <c r="J785" s="96">
        <f>'BM 06'!L785</f>
        <v>0</v>
      </c>
      <c r="K785" s="97"/>
      <c r="L785" s="98">
        <f>J785+K785</f>
        <v>0</v>
      </c>
      <c r="M785" s="99">
        <f>ROUND(H785*J785,2)</f>
        <v>0</v>
      </c>
      <c r="N785" s="100">
        <f>ROUND(H785*K785,2)</f>
        <v>0</v>
      </c>
      <c r="O785" s="98">
        <f>ROUND(H785*L785,2)</f>
        <v>0</v>
      </c>
      <c r="P785" s="101">
        <f>F785-L785</f>
        <v>0</v>
      </c>
      <c r="Q785" s="102">
        <f>I785-O785</f>
        <v>0</v>
      </c>
    </row>
    <row r="786" spans="1:17" x14ac:dyDescent="0.2">
      <c r="A786" s="92" t="str">
        <f>Orçamento!A761</f>
        <v>25.2</v>
      </c>
      <c r="B786" s="39" t="str">
        <f>Orçamento!B761</f>
        <v>Sinapi</v>
      </c>
      <c r="C786" s="39">
        <f>Orçamento!C761</f>
        <v>0</v>
      </c>
      <c r="D786" s="39">
        <f>Orçamento!D761</f>
        <v>0</v>
      </c>
      <c r="E786" s="39">
        <f>Orçamento!E761</f>
        <v>0</v>
      </c>
      <c r="F786" s="94">
        <f>'Supressão-Acréscimo'!N786</f>
        <v>0</v>
      </c>
      <c r="G786" s="95">
        <f>'Orç. Pós Licitação'!G761</f>
        <v>0</v>
      </c>
      <c r="H786" s="95">
        <f>'Orç. Pós Licitação'!H761</f>
        <v>0</v>
      </c>
      <c r="I786" s="95">
        <f>'Orç. Pós Licitação'!I761</f>
        <v>0</v>
      </c>
      <c r="J786" s="96">
        <f>'BM 06'!L786</f>
        <v>0</v>
      </c>
      <c r="K786" s="97"/>
      <c r="L786" s="98">
        <f t="shared" ref="L786:L814" si="145">J786+K786</f>
        <v>0</v>
      </c>
      <c r="M786" s="99">
        <f t="shared" ref="M786:M814" si="146">ROUND(H786*J786,2)</f>
        <v>0</v>
      </c>
      <c r="N786" s="100">
        <f t="shared" ref="N786:N814" si="147">ROUND(H786*K786,2)</f>
        <v>0</v>
      </c>
      <c r="O786" s="98">
        <f t="shared" ref="O786:O814" si="148">ROUND(H786*L786,2)</f>
        <v>0</v>
      </c>
      <c r="P786" s="101">
        <f t="shared" ref="P786:P814" si="149">F786-L786</f>
        <v>0</v>
      </c>
      <c r="Q786" s="102">
        <f t="shared" ref="Q786:Q814" si="150">I786-O786</f>
        <v>0</v>
      </c>
    </row>
    <row r="787" spans="1:17" x14ac:dyDescent="0.2">
      <c r="A787" s="92" t="str">
        <f>Orçamento!A762</f>
        <v>25.3</v>
      </c>
      <c r="B787" s="39" t="str">
        <f>Orçamento!B762</f>
        <v>Sinapi</v>
      </c>
      <c r="C787" s="39">
        <f>Orçamento!C762</f>
        <v>0</v>
      </c>
      <c r="D787" s="39">
        <f>Orçamento!D762</f>
        <v>0</v>
      </c>
      <c r="E787" s="39">
        <f>Orçamento!E762</f>
        <v>0</v>
      </c>
      <c r="F787" s="94">
        <f>'Supressão-Acréscimo'!N787</f>
        <v>0</v>
      </c>
      <c r="G787" s="95">
        <f>'Orç. Pós Licitação'!G762</f>
        <v>0</v>
      </c>
      <c r="H787" s="95">
        <f>'Orç. Pós Licitação'!H762</f>
        <v>0</v>
      </c>
      <c r="I787" s="95">
        <f>'Orç. Pós Licitação'!I762</f>
        <v>0</v>
      </c>
      <c r="J787" s="96">
        <f>'BM 06'!L787</f>
        <v>0</v>
      </c>
      <c r="K787" s="97"/>
      <c r="L787" s="98">
        <f t="shared" si="145"/>
        <v>0</v>
      </c>
      <c r="M787" s="99">
        <f t="shared" si="146"/>
        <v>0</v>
      </c>
      <c r="N787" s="100">
        <f t="shared" si="147"/>
        <v>0</v>
      </c>
      <c r="O787" s="98">
        <f t="shared" si="148"/>
        <v>0</v>
      </c>
      <c r="P787" s="101">
        <f t="shared" si="149"/>
        <v>0</v>
      </c>
      <c r="Q787" s="102">
        <f t="shared" si="150"/>
        <v>0</v>
      </c>
    </row>
    <row r="788" spans="1:17" x14ac:dyDescent="0.2">
      <c r="A788" s="92" t="str">
        <f>Orçamento!A763</f>
        <v>25.4</v>
      </c>
      <c r="B788" s="39" t="str">
        <f>Orçamento!B763</f>
        <v>Sinapi</v>
      </c>
      <c r="C788" s="39">
        <f>Orçamento!C763</f>
        <v>0</v>
      </c>
      <c r="D788" s="39">
        <f>Orçamento!D763</f>
        <v>0</v>
      </c>
      <c r="E788" s="39">
        <f>Orçamento!E763</f>
        <v>0</v>
      </c>
      <c r="F788" s="94">
        <f>'Supressão-Acréscimo'!N788</f>
        <v>0</v>
      </c>
      <c r="G788" s="95">
        <f>'Orç. Pós Licitação'!G763</f>
        <v>0</v>
      </c>
      <c r="H788" s="95">
        <f>'Orç. Pós Licitação'!H763</f>
        <v>0</v>
      </c>
      <c r="I788" s="95">
        <f>'Orç. Pós Licitação'!I763</f>
        <v>0</v>
      </c>
      <c r="J788" s="96">
        <f>'BM 06'!L788</f>
        <v>0</v>
      </c>
      <c r="K788" s="97"/>
      <c r="L788" s="98">
        <f t="shared" si="145"/>
        <v>0</v>
      </c>
      <c r="M788" s="99">
        <f t="shared" si="146"/>
        <v>0</v>
      </c>
      <c r="N788" s="100">
        <f t="shared" si="147"/>
        <v>0</v>
      </c>
      <c r="O788" s="98">
        <f t="shared" si="148"/>
        <v>0</v>
      </c>
      <c r="P788" s="101">
        <f t="shared" si="149"/>
        <v>0</v>
      </c>
      <c r="Q788" s="102">
        <f t="shared" si="150"/>
        <v>0</v>
      </c>
    </row>
    <row r="789" spans="1:17" x14ac:dyDescent="0.2">
      <c r="A789" s="92" t="str">
        <f>Orçamento!A764</f>
        <v>25.5</v>
      </c>
      <c r="B789" s="39" t="str">
        <f>Orçamento!B764</f>
        <v>Sinapi</v>
      </c>
      <c r="C789" s="39">
        <f>Orçamento!C764</f>
        <v>0</v>
      </c>
      <c r="D789" s="39">
        <f>Orçamento!D764</f>
        <v>0</v>
      </c>
      <c r="E789" s="39">
        <f>Orçamento!E764</f>
        <v>0</v>
      </c>
      <c r="F789" s="94">
        <f>'Supressão-Acréscimo'!N789</f>
        <v>0</v>
      </c>
      <c r="G789" s="95">
        <f>'Orç. Pós Licitação'!G764</f>
        <v>0</v>
      </c>
      <c r="H789" s="95">
        <f>'Orç. Pós Licitação'!H764</f>
        <v>0</v>
      </c>
      <c r="I789" s="95">
        <f>'Orç. Pós Licitação'!I764</f>
        <v>0</v>
      </c>
      <c r="J789" s="96">
        <f>'BM 06'!L789</f>
        <v>0</v>
      </c>
      <c r="K789" s="97"/>
      <c r="L789" s="98">
        <f t="shared" si="145"/>
        <v>0</v>
      </c>
      <c r="M789" s="99">
        <f t="shared" si="146"/>
        <v>0</v>
      </c>
      <c r="N789" s="100">
        <f t="shared" si="147"/>
        <v>0</v>
      </c>
      <c r="O789" s="98">
        <f t="shared" si="148"/>
        <v>0</v>
      </c>
      <c r="P789" s="101">
        <f t="shared" si="149"/>
        <v>0</v>
      </c>
      <c r="Q789" s="102">
        <f t="shared" si="150"/>
        <v>0</v>
      </c>
    </row>
    <row r="790" spans="1:17" x14ac:dyDescent="0.2">
      <c r="A790" s="92" t="str">
        <f>Orçamento!A765</f>
        <v>25.6</v>
      </c>
      <c r="B790" s="39" t="str">
        <f>Orçamento!B765</f>
        <v>Sinapi</v>
      </c>
      <c r="C790" s="39">
        <f>Orçamento!C765</f>
        <v>0</v>
      </c>
      <c r="D790" s="39">
        <f>Orçamento!D765</f>
        <v>0</v>
      </c>
      <c r="E790" s="39">
        <f>Orçamento!E765</f>
        <v>0</v>
      </c>
      <c r="F790" s="94">
        <f>'Supressão-Acréscimo'!N790</f>
        <v>0</v>
      </c>
      <c r="G790" s="95">
        <f>'Orç. Pós Licitação'!G765</f>
        <v>0</v>
      </c>
      <c r="H790" s="95">
        <f>'Orç. Pós Licitação'!H765</f>
        <v>0</v>
      </c>
      <c r="I790" s="95">
        <f>'Orç. Pós Licitação'!I765</f>
        <v>0</v>
      </c>
      <c r="J790" s="96">
        <f>'BM 06'!L790</f>
        <v>0</v>
      </c>
      <c r="K790" s="97"/>
      <c r="L790" s="98">
        <f t="shared" si="145"/>
        <v>0</v>
      </c>
      <c r="M790" s="99">
        <f t="shared" si="146"/>
        <v>0</v>
      </c>
      <c r="N790" s="100">
        <f t="shared" si="147"/>
        <v>0</v>
      </c>
      <c r="O790" s="98">
        <f t="shared" si="148"/>
        <v>0</v>
      </c>
      <c r="P790" s="101">
        <f t="shared" si="149"/>
        <v>0</v>
      </c>
      <c r="Q790" s="102">
        <f t="shared" si="150"/>
        <v>0</v>
      </c>
    </row>
    <row r="791" spans="1:17" x14ac:dyDescent="0.2">
      <c r="A791" s="92" t="str">
        <f>Orçamento!A766</f>
        <v>25.7</v>
      </c>
      <c r="B791" s="39" t="str">
        <f>Orçamento!B766</f>
        <v>Sinapi</v>
      </c>
      <c r="C791" s="39">
        <f>Orçamento!C766</f>
        <v>0</v>
      </c>
      <c r="D791" s="39">
        <f>Orçamento!D766</f>
        <v>0</v>
      </c>
      <c r="E791" s="39">
        <f>Orçamento!E766</f>
        <v>0</v>
      </c>
      <c r="F791" s="94">
        <f>'Supressão-Acréscimo'!N791</f>
        <v>0</v>
      </c>
      <c r="G791" s="95">
        <f>'Orç. Pós Licitação'!G766</f>
        <v>0</v>
      </c>
      <c r="H791" s="95">
        <f>'Orç. Pós Licitação'!H766</f>
        <v>0</v>
      </c>
      <c r="I791" s="95">
        <f>'Orç. Pós Licitação'!I766</f>
        <v>0</v>
      </c>
      <c r="J791" s="96">
        <f>'BM 06'!L791</f>
        <v>0</v>
      </c>
      <c r="K791" s="97"/>
      <c r="L791" s="98">
        <f t="shared" si="145"/>
        <v>0</v>
      </c>
      <c r="M791" s="99">
        <f t="shared" si="146"/>
        <v>0</v>
      </c>
      <c r="N791" s="100">
        <f t="shared" si="147"/>
        <v>0</v>
      </c>
      <c r="O791" s="98">
        <f t="shared" si="148"/>
        <v>0</v>
      </c>
      <c r="P791" s="101">
        <f t="shared" si="149"/>
        <v>0</v>
      </c>
      <c r="Q791" s="102">
        <f t="shared" si="150"/>
        <v>0</v>
      </c>
    </row>
    <row r="792" spans="1:17" x14ac:dyDescent="0.2">
      <c r="A792" s="92" t="str">
        <f>Orçamento!A767</f>
        <v>25.8</v>
      </c>
      <c r="B792" s="39" t="str">
        <f>Orçamento!B767</f>
        <v>Sinapi</v>
      </c>
      <c r="C792" s="39">
        <f>Orçamento!C767</f>
        <v>0</v>
      </c>
      <c r="D792" s="39">
        <f>Orçamento!D767</f>
        <v>0</v>
      </c>
      <c r="E792" s="39">
        <f>Orçamento!E767</f>
        <v>0</v>
      </c>
      <c r="F792" s="94">
        <f>'Supressão-Acréscimo'!N792</f>
        <v>0</v>
      </c>
      <c r="G792" s="95">
        <f>'Orç. Pós Licitação'!G767</f>
        <v>0</v>
      </c>
      <c r="H792" s="95">
        <f>'Orç. Pós Licitação'!H767</f>
        <v>0</v>
      </c>
      <c r="I792" s="95">
        <f>'Orç. Pós Licitação'!I767</f>
        <v>0</v>
      </c>
      <c r="J792" s="96">
        <f>'BM 06'!L792</f>
        <v>0</v>
      </c>
      <c r="K792" s="97"/>
      <c r="L792" s="98">
        <f t="shared" si="145"/>
        <v>0</v>
      </c>
      <c r="M792" s="99">
        <f t="shared" si="146"/>
        <v>0</v>
      </c>
      <c r="N792" s="100">
        <f t="shared" si="147"/>
        <v>0</v>
      </c>
      <c r="O792" s="98">
        <f t="shared" si="148"/>
        <v>0</v>
      </c>
      <c r="P792" s="101">
        <f t="shared" si="149"/>
        <v>0</v>
      </c>
      <c r="Q792" s="102">
        <f t="shared" si="150"/>
        <v>0</v>
      </c>
    </row>
    <row r="793" spans="1:17" x14ac:dyDescent="0.2">
      <c r="A793" s="92" t="str">
        <f>Orçamento!A768</f>
        <v>25.9</v>
      </c>
      <c r="B793" s="39" t="str">
        <f>Orçamento!B768</f>
        <v>Sinapi</v>
      </c>
      <c r="C793" s="39">
        <f>Orçamento!C768</f>
        <v>0</v>
      </c>
      <c r="D793" s="39">
        <f>Orçamento!D768</f>
        <v>0</v>
      </c>
      <c r="E793" s="39">
        <f>Orçamento!E768</f>
        <v>0</v>
      </c>
      <c r="F793" s="94">
        <f>'Supressão-Acréscimo'!N793</f>
        <v>0</v>
      </c>
      <c r="G793" s="95">
        <f>'Orç. Pós Licitação'!G768</f>
        <v>0</v>
      </c>
      <c r="H793" s="95">
        <f>'Orç. Pós Licitação'!H768</f>
        <v>0</v>
      </c>
      <c r="I793" s="95">
        <f>'Orç. Pós Licitação'!I768</f>
        <v>0</v>
      </c>
      <c r="J793" s="96">
        <f>'BM 06'!L793</f>
        <v>0</v>
      </c>
      <c r="K793" s="97"/>
      <c r="L793" s="98">
        <f t="shared" si="145"/>
        <v>0</v>
      </c>
      <c r="M793" s="99">
        <f t="shared" si="146"/>
        <v>0</v>
      </c>
      <c r="N793" s="100">
        <f t="shared" si="147"/>
        <v>0</v>
      </c>
      <c r="O793" s="98">
        <f t="shared" si="148"/>
        <v>0</v>
      </c>
      <c r="P793" s="101">
        <f t="shared" si="149"/>
        <v>0</v>
      </c>
      <c r="Q793" s="102">
        <f t="shared" si="150"/>
        <v>0</v>
      </c>
    </row>
    <row r="794" spans="1:17" x14ac:dyDescent="0.2">
      <c r="A794" s="92" t="str">
        <f>Orçamento!A769</f>
        <v>25.10</v>
      </c>
      <c r="B794" s="39" t="str">
        <f>Orçamento!B769</f>
        <v>Sinapi</v>
      </c>
      <c r="C794" s="39">
        <f>Orçamento!C769</f>
        <v>0</v>
      </c>
      <c r="D794" s="39">
        <f>Orçamento!D769</f>
        <v>0</v>
      </c>
      <c r="E794" s="39">
        <f>Orçamento!E769</f>
        <v>0</v>
      </c>
      <c r="F794" s="94">
        <f>'Supressão-Acréscimo'!N794</f>
        <v>0</v>
      </c>
      <c r="G794" s="95">
        <f>'Orç. Pós Licitação'!G769</f>
        <v>0</v>
      </c>
      <c r="H794" s="95">
        <f>'Orç. Pós Licitação'!H769</f>
        <v>0</v>
      </c>
      <c r="I794" s="95">
        <f>'Orç. Pós Licitação'!I769</f>
        <v>0</v>
      </c>
      <c r="J794" s="96">
        <f>'BM 06'!L794</f>
        <v>0</v>
      </c>
      <c r="K794" s="97"/>
      <c r="L794" s="98">
        <f t="shared" si="145"/>
        <v>0</v>
      </c>
      <c r="M794" s="99">
        <f t="shared" si="146"/>
        <v>0</v>
      </c>
      <c r="N794" s="100">
        <f t="shared" si="147"/>
        <v>0</v>
      </c>
      <c r="O794" s="98">
        <f t="shared" si="148"/>
        <v>0</v>
      </c>
      <c r="P794" s="101">
        <f t="shared" si="149"/>
        <v>0</v>
      </c>
      <c r="Q794" s="102">
        <f t="shared" si="150"/>
        <v>0</v>
      </c>
    </row>
    <row r="795" spans="1:17" x14ac:dyDescent="0.2">
      <c r="A795" s="92" t="str">
        <f>Orçamento!A770</f>
        <v>25.11</v>
      </c>
      <c r="B795" s="39" t="str">
        <f>Orçamento!B770</f>
        <v>Sinapi</v>
      </c>
      <c r="C795" s="39">
        <f>Orçamento!C770</f>
        <v>0</v>
      </c>
      <c r="D795" s="39">
        <f>Orçamento!D770</f>
        <v>0</v>
      </c>
      <c r="E795" s="39">
        <f>Orçamento!E770</f>
        <v>0</v>
      </c>
      <c r="F795" s="94">
        <f>'Supressão-Acréscimo'!N795</f>
        <v>0</v>
      </c>
      <c r="G795" s="95">
        <f>'Orç. Pós Licitação'!G770</f>
        <v>0</v>
      </c>
      <c r="H795" s="95">
        <f>'Orç. Pós Licitação'!H770</f>
        <v>0</v>
      </c>
      <c r="I795" s="95">
        <f>'Orç. Pós Licitação'!I770</f>
        <v>0</v>
      </c>
      <c r="J795" s="96">
        <f>'BM 06'!L795</f>
        <v>0</v>
      </c>
      <c r="K795" s="97"/>
      <c r="L795" s="98">
        <f t="shared" si="145"/>
        <v>0</v>
      </c>
      <c r="M795" s="99">
        <f t="shared" si="146"/>
        <v>0</v>
      </c>
      <c r="N795" s="100">
        <f t="shared" si="147"/>
        <v>0</v>
      </c>
      <c r="O795" s="98">
        <f t="shared" si="148"/>
        <v>0</v>
      </c>
      <c r="P795" s="101">
        <f t="shared" si="149"/>
        <v>0</v>
      </c>
      <c r="Q795" s="102">
        <f t="shared" si="150"/>
        <v>0</v>
      </c>
    </row>
    <row r="796" spans="1:17" x14ac:dyDescent="0.2">
      <c r="A796" s="92" t="str">
        <f>Orçamento!A771</f>
        <v>25.12</v>
      </c>
      <c r="B796" s="39" t="str">
        <f>Orçamento!B771</f>
        <v>Sinapi</v>
      </c>
      <c r="C796" s="39">
        <f>Orçamento!C771</f>
        <v>0</v>
      </c>
      <c r="D796" s="39">
        <f>Orçamento!D771</f>
        <v>0</v>
      </c>
      <c r="E796" s="39">
        <f>Orçamento!E771</f>
        <v>0</v>
      </c>
      <c r="F796" s="94">
        <f>'Supressão-Acréscimo'!N796</f>
        <v>0</v>
      </c>
      <c r="G796" s="95">
        <f>'Orç. Pós Licitação'!G771</f>
        <v>0</v>
      </c>
      <c r="H796" s="95">
        <f>'Orç. Pós Licitação'!H771</f>
        <v>0</v>
      </c>
      <c r="I796" s="95">
        <f>'Orç. Pós Licitação'!I771</f>
        <v>0</v>
      </c>
      <c r="J796" s="96">
        <f>'BM 06'!L796</f>
        <v>0</v>
      </c>
      <c r="K796" s="97"/>
      <c r="L796" s="98">
        <f t="shared" si="145"/>
        <v>0</v>
      </c>
      <c r="M796" s="99">
        <f t="shared" si="146"/>
        <v>0</v>
      </c>
      <c r="N796" s="100">
        <f t="shared" si="147"/>
        <v>0</v>
      </c>
      <c r="O796" s="98">
        <f t="shared" si="148"/>
        <v>0</v>
      </c>
      <c r="P796" s="101">
        <f t="shared" si="149"/>
        <v>0</v>
      </c>
      <c r="Q796" s="102">
        <f t="shared" si="150"/>
        <v>0</v>
      </c>
    </row>
    <row r="797" spans="1:17" x14ac:dyDescent="0.2">
      <c r="A797" s="92" t="str">
        <f>Orçamento!A772</f>
        <v>25.13</v>
      </c>
      <c r="B797" s="39" t="str">
        <f>Orçamento!B772</f>
        <v>Sinapi</v>
      </c>
      <c r="C797" s="39">
        <f>Orçamento!C772</f>
        <v>0</v>
      </c>
      <c r="D797" s="39">
        <f>Orçamento!D772</f>
        <v>0</v>
      </c>
      <c r="E797" s="39">
        <f>Orçamento!E772</f>
        <v>0</v>
      </c>
      <c r="F797" s="94">
        <f>'Supressão-Acréscimo'!N797</f>
        <v>0</v>
      </c>
      <c r="G797" s="95">
        <f>'Orç. Pós Licitação'!G772</f>
        <v>0</v>
      </c>
      <c r="H797" s="95">
        <f>'Orç. Pós Licitação'!H772</f>
        <v>0</v>
      </c>
      <c r="I797" s="95">
        <f>'Orç. Pós Licitação'!I772</f>
        <v>0</v>
      </c>
      <c r="J797" s="96">
        <f>'BM 06'!L797</f>
        <v>0</v>
      </c>
      <c r="K797" s="97"/>
      <c r="L797" s="98">
        <f t="shared" si="145"/>
        <v>0</v>
      </c>
      <c r="M797" s="99">
        <f t="shared" si="146"/>
        <v>0</v>
      </c>
      <c r="N797" s="100">
        <f t="shared" si="147"/>
        <v>0</v>
      </c>
      <c r="O797" s="98">
        <f t="shared" si="148"/>
        <v>0</v>
      </c>
      <c r="P797" s="101">
        <f t="shared" si="149"/>
        <v>0</v>
      </c>
      <c r="Q797" s="102">
        <f t="shared" si="150"/>
        <v>0</v>
      </c>
    </row>
    <row r="798" spans="1:17" x14ac:dyDescent="0.2">
      <c r="A798" s="92" t="str">
        <f>Orçamento!A773</f>
        <v>25.14</v>
      </c>
      <c r="B798" s="39" t="str">
        <f>Orçamento!B773</f>
        <v>Sinapi</v>
      </c>
      <c r="C798" s="39">
        <f>Orçamento!C773</f>
        <v>0</v>
      </c>
      <c r="D798" s="39">
        <f>Orçamento!D773</f>
        <v>0</v>
      </c>
      <c r="E798" s="39">
        <f>Orçamento!E773</f>
        <v>0</v>
      </c>
      <c r="F798" s="94">
        <f>'Supressão-Acréscimo'!N798</f>
        <v>0</v>
      </c>
      <c r="G798" s="95">
        <f>'Orç. Pós Licitação'!G773</f>
        <v>0</v>
      </c>
      <c r="H798" s="95">
        <f>'Orç. Pós Licitação'!H773</f>
        <v>0</v>
      </c>
      <c r="I798" s="95">
        <f>'Orç. Pós Licitação'!I773</f>
        <v>0</v>
      </c>
      <c r="J798" s="96">
        <f>'BM 06'!L798</f>
        <v>0</v>
      </c>
      <c r="K798" s="97"/>
      <c r="L798" s="98">
        <f t="shared" si="145"/>
        <v>0</v>
      </c>
      <c r="M798" s="99">
        <f t="shared" si="146"/>
        <v>0</v>
      </c>
      <c r="N798" s="100">
        <f t="shared" si="147"/>
        <v>0</v>
      </c>
      <c r="O798" s="98">
        <f t="shared" si="148"/>
        <v>0</v>
      </c>
      <c r="P798" s="101">
        <f t="shared" si="149"/>
        <v>0</v>
      </c>
      <c r="Q798" s="102">
        <f t="shared" si="150"/>
        <v>0</v>
      </c>
    </row>
    <row r="799" spans="1:17" x14ac:dyDescent="0.2">
      <c r="A799" s="92" t="str">
        <f>Orçamento!A774</f>
        <v>25.15</v>
      </c>
      <c r="B799" s="39" t="str">
        <f>Orçamento!B774</f>
        <v>Sinapi</v>
      </c>
      <c r="C799" s="39">
        <f>Orçamento!C774</f>
        <v>0</v>
      </c>
      <c r="D799" s="39">
        <f>Orçamento!D774</f>
        <v>0</v>
      </c>
      <c r="E799" s="39">
        <f>Orçamento!E774</f>
        <v>0</v>
      </c>
      <c r="F799" s="94">
        <f>'Supressão-Acréscimo'!N799</f>
        <v>0</v>
      </c>
      <c r="G799" s="95">
        <f>'Orç. Pós Licitação'!G774</f>
        <v>0</v>
      </c>
      <c r="H799" s="95">
        <f>'Orç. Pós Licitação'!H774</f>
        <v>0</v>
      </c>
      <c r="I799" s="95">
        <f>'Orç. Pós Licitação'!I774</f>
        <v>0</v>
      </c>
      <c r="J799" s="96">
        <f>'BM 06'!L799</f>
        <v>0</v>
      </c>
      <c r="K799" s="97"/>
      <c r="L799" s="98">
        <f t="shared" si="145"/>
        <v>0</v>
      </c>
      <c r="M799" s="99">
        <f t="shared" si="146"/>
        <v>0</v>
      </c>
      <c r="N799" s="100">
        <f t="shared" si="147"/>
        <v>0</v>
      </c>
      <c r="O799" s="98">
        <f t="shared" si="148"/>
        <v>0</v>
      </c>
      <c r="P799" s="101">
        <f t="shared" si="149"/>
        <v>0</v>
      </c>
      <c r="Q799" s="102">
        <f t="shared" si="150"/>
        <v>0</v>
      </c>
    </row>
    <row r="800" spans="1:17" x14ac:dyDescent="0.2">
      <c r="A800" s="92" t="str">
        <f>Orçamento!A775</f>
        <v>25.16</v>
      </c>
      <c r="B800" s="39" t="str">
        <f>Orçamento!B775</f>
        <v>Sinapi</v>
      </c>
      <c r="C800" s="39">
        <f>Orçamento!C775</f>
        <v>0</v>
      </c>
      <c r="D800" s="39">
        <f>Orçamento!D775</f>
        <v>0</v>
      </c>
      <c r="E800" s="39">
        <f>Orçamento!E775</f>
        <v>0</v>
      </c>
      <c r="F800" s="94">
        <f>'Supressão-Acréscimo'!N800</f>
        <v>0</v>
      </c>
      <c r="G800" s="95">
        <f>'Orç. Pós Licitação'!G775</f>
        <v>0</v>
      </c>
      <c r="H800" s="95">
        <f>'Orç. Pós Licitação'!H775</f>
        <v>0</v>
      </c>
      <c r="I800" s="95">
        <f>'Orç. Pós Licitação'!I775</f>
        <v>0</v>
      </c>
      <c r="J800" s="96">
        <f>'BM 06'!L800</f>
        <v>0</v>
      </c>
      <c r="K800" s="97"/>
      <c r="L800" s="98">
        <f t="shared" si="145"/>
        <v>0</v>
      </c>
      <c r="M800" s="99">
        <f t="shared" si="146"/>
        <v>0</v>
      </c>
      <c r="N800" s="100">
        <f t="shared" si="147"/>
        <v>0</v>
      </c>
      <c r="O800" s="98">
        <f t="shared" si="148"/>
        <v>0</v>
      </c>
      <c r="P800" s="101">
        <f t="shared" si="149"/>
        <v>0</v>
      </c>
      <c r="Q800" s="102">
        <f t="shared" si="150"/>
        <v>0</v>
      </c>
    </row>
    <row r="801" spans="1:17" x14ac:dyDescent="0.2">
      <c r="A801" s="92" t="str">
        <f>Orçamento!A776</f>
        <v>25.17</v>
      </c>
      <c r="B801" s="39" t="str">
        <f>Orçamento!B776</f>
        <v>Sinapi</v>
      </c>
      <c r="C801" s="39">
        <f>Orçamento!C776</f>
        <v>0</v>
      </c>
      <c r="D801" s="39">
        <f>Orçamento!D776</f>
        <v>0</v>
      </c>
      <c r="E801" s="39">
        <f>Orçamento!E776</f>
        <v>0</v>
      </c>
      <c r="F801" s="94">
        <f>'Supressão-Acréscimo'!N801</f>
        <v>0</v>
      </c>
      <c r="G801" s="95">
        <f>'Orç. Pós Licitação'!G776</f>
        <v>0</v>
      </c>
      <c r="H801" s="95">
        <f>'Orç. Pós Licitação'!H776</f>
        <v>0</v>
      </c>
      <c r="I801" s="95">
        <f>'Orç. Pós Licitação'!I776</f>
        <v>0</v>
      </c>
      <c r="J801" s="96">
        <f>'BM 06'!L801</f>
        <v>0</v>
      </c>
      <c r="K801" s="97"/>
      <c r="L801" s="98">
        <f t="shared" si="145"/>
        <v>0</v>
      </c>
      <c r="M801" s="99">
        <f t="shared" si="146"/>
        <v>0</v>
      </c>
      <c r="N801" s="100">
        <f t="shared" si="147"/>
        <v>0</v>
      </c>
      <c r="O801" s="98">
        <f t="shared" si="148"/>
        <v>0</v>
      </c>
      <c r="P801" s="101">
        <f t="shared" si="149"/>
        <v>0</v>
      </c>
      <c r="Q801" s="102">
        <f t="shared" si="150"/>
        <v>0</v>
      </c>
    </row>
    <row r="802" spans="1:17" x14ac:dyDescent="0.2">
      <c r="A802" s="92" t="str">
        <f>Orçamento!A777</f>
        <v>25.18</v>
      </c>
      <c r="B802" s="39" t="str">
        <f>Orçamento!B777</f>
        <v>Sinapi</v>
      </c>
      <c r="C802" s="39">
        <f>Orçamento!C777</f>
        <v>0</v>
      </c>
      <c r="D802" s="39">
        <f>Orçamento!D777</f>
        <v>0</v>
      </c>
      <c r="E802" s="39">
        <f>Orçamento!E777</f>
        <v>0</v>
      </c>
      <c r="F802" s="94">
        <f>'Supressão-Acréscimo'!N802</f>
        <v>0</v>
      </c>
      <c r="G802" s="95">
        <f>'Orç. Pós Licitação'!G777</f>
        <v>0</v>
      </c>
      <c r="H802" s="95">
        <f>'Orç. Pós Licitação'!H777</f>
        <v>0</v>
      </c>
      <c r="I802" s="95">
        <f>'Orç. Pós Licitação'!I777</f>
        <v>0</v>
      </c>
      <c r="J802" s="96">
        <f>'BM 06'!L802</f>
        <v>0</v>
      </c>
      <c r="K802" s="97"/>
      <c r="L802" s="98">
        <f t="shared" si="145"/>
        <v>0</v>
      </c>
      <c r="M802" s="99">
        <f t="shared" si="146"/>
        <v>0</v>
      </c>
      <c r="N802" s="100">
        <f t="shared" si="147"/>
        <v>0</v>
      </c>
      <c r="O802" s="98">
        <f t="shared" si="148"/>
        <v>0</v>
      </c>
      <c r="P802" s="101">
        <f t="shared" si="149"/>
        <v>0</v>
      </c>
      <c r="Q802" s="102">
        <f t="shared" si="150"/>
        <v>0</v>
      </c>
    </row>
    <row r="803" spans="1:17" x14ac:dyDescent="0.2">
      <c r="A803" s="92" t="str">
        <f>Orçamento!A778</f>
        <v>25.19</v>
      </c>
      <c r="B803" s="39" t="str">
        <f>Orçamento!B778</f>
        <v>Sinapi</v>
      </c>
      <c r="C803" s="39">
        <f>Orçamento!C778</f>
        <v>0</v>
      </c>
      <c r="D803" s="39">
        <f>Orçamento!D778</f>
        <v>0</v>
      </c>
      <c r="E803" s="39">
        <f>Orçamento!E778</f>
        <v>0</v>
      </c>
      <c r="F803" s="94">
        <f>'Supressão-Acréscimo'!N803</f>
        <v>0</v>
      </c>
      <c r="G803" s="95">
        <f>'Orç. Pós Licitação'!G778</f>
        <v>0</v>
      </c>
      <c r="H803" s="95">
        <f>'Orç. Pós Licitação'!H778</f>
        <v>0</v>
      </c>
      <c r="I803" s="95">
        <f>'Orç. Pós Licitação'!I778</f>
        <v>0</v>
      </c>
      <c r="J803" s="96">
        <f>'BM 06'!L803</f>
        <v>0</v>
      </c>
      <c r="K803" s="97"/>
      <c r="L803" s="98">
        <f t="shared" si="145"/>
        <v>0</v>
      </c>
      <c r="M803" s="99">
        <f t="shared" si="146"/>
        <v>0</v>
      </c>
      <c r="N803" s="100">
        <f t="shared" si="147"/>
        <v>0</v>
      </c>
      <c r="O803" s="98">
        <f t="shared" si="148"/>
        <v>0</v>
      </c>
      <c r="P803" s="101">
        <f t="shared" si="149"/>
        <v>0</v>
      </c>
      <c r="Q803" s="102">
        <f t="shared" si="150"/>
        <v>0</v>
      </c>
    </row>
    <row r="804" spans="1:17" x14ac:dyDescent="0.2">
      <c r="A804" s="92" t="str">
        <f>Orçamento!A779</f>
        <v>25.20</v>
      </c>
      <c r="B804" s="39" t="str">
        <f>Orçamento!B779</f>
        <v>Sinapi</v>
      </c>
      <c r="C804" s="39">
        <f>Orçamento!C779</f>
        <v>0</v>
      </c>
      <c r="D804" s="39">
        <f>Orçamento!D779</f>
        <v>0</v>
      </c>
      <c r="E804" s="39">
        <f>Orçamento!E779</f>
        <v>0</v>
      </c>
      <c r="F804" s="94">
        <f>'Supressão-Acréscimo'!N804</f>
        <v>0</v>
      </c>
      <c r="G804" s="95">
        <f>'Orç. Pós Licitação'!G779</f>
        <v>0</v>
      </c>
      <c r="H804" s="95">
        <f>'Orç. Pós Licitação'!H779</f>
        <v>0</v>
      </c>
      <c r="I804" s="95">
        <f>'Orç. Pós Licitação'!I779</f>
        <v>0</v>
      </c>
      <c r="J804" s="96">
        <f>'BM 06'!L804</f>
        <v>0</v>
      </c>
      <c r="K804" s="97"/>
      <c r="L804" s="98">
        <f t="shared" si="145"/>
        <v>0</v>
      </c>
      <c r="M804" s="99">
        <f t="shared" si="146"/>
        <v>0</v>
      </c>
      <c r="N804" s="100">
        <f t="shared" si="147"/>
        <v>0</v>
      </c>
      <c r="O804" s="98">
        <f t="shared" si="148"/>
        <v>0</v>
      </c>
      <c r="P804" s="101">
        <f t="shared" si="149"/>
        <v>0</v>
      </c>
      <c r="Q804" s="102">
        <f t="shared" si="150"/>
        <v>0</v>
      </c>
    </row>
    <row r="805" spans="1:17" x14ac:dyDescent="0.2">
      <c r="A805" s="92" t="str">
        <f>Orçamento!A780</f>
        <v>25.21</v>
      </c>
      <c r="B805" s="39" t="str">
        <f>Orçamento!B780</f>
        <v>Sinapi</v>
      </c>
      <c r="C805" s="39">
        <f>Orçamento!C780</f>
        <v>0</v>
      </c>
      <c r="D805" s="39">
        <f>Orçamento!D780</f>
        <v>0</v>
      </c>
      <c r="E805" s="39">
        <f>Orçamento!E780</f>
        <v>0</v>
      </c>
      <c r="F805" s="94">
        <f>'Supressão-Acréscimo'!N805</f>
        <v>0</v>
      </c>
      <c r="G805" s="95">
        <f>'Orç. Pós Licitação'!G780</f>
        <v>0</v>
      </c>
      <c r="H805" s="95">
        <f>'Orç. Pós Licitação'!H780</f>
        <v>0</v>
      </c>
      <c r="I805" s="95">
        <f>'Orç. Pós Licitação'!I780</f>
        <v>0</v>
      </c>
      <c r="J805" s="96">
        <f>'BM 06'!L805</f>
        <v>0</v>
      </c>
      <c r="K805" s="97"/>
      <c r="L805" s="98">
        <f t="shared" si="145"/>
        <v>0</v>
      </c>
      <c r="M805" s="99">
        <f t="shared" si="146"/>
        <v>0</v>
      </c>
      <c r="N805" s="100">
        <f t="shared" si="147"/>
        <v>0</v>
      </c>
      <c r="O805" s="98">
        <f t="shared" si="148"/>
        <v>0</v>
      </c>
      <c r="P805" s="101">
        <f t="shared" si="149"/>
        <v>0</v>
      </c>
      <c r="Q805" s="102">
        <f t="shared" si="150"/>
        <v>0</v>
      </c>
    </row>
    <row r="806" spans="1:17" x14ac:dyDescent="0.2">
      <c r="A806" s="92" t="str">
        <f>Orçamento!A781</f>
        <v>25.22</v>
      </c>
      <c r="B806" s="39" t="str">
        <f>Orçamento!B781</f>
        <v>Sinapi</v>
      </c>
      <c r="C806" s="39">
        <f>Orçamento!C781</f>
        <v>0</v>
      </c>
      <c r="D806" s="39">
        <f>Orçamento!D781</f>
        <v>0</v>
      </c>
      <c r="E806" s="39">
        <f>Orçamento!E781</f>
        <v>0</v>
      </c>
      <c r="F806" s="94">
        <f>'Supressão-Acréscimo'!N806</f>
        <v>0</v>
      </c>
      <c r="G806" s="95">
        <f>'Orç. Pós Licitação'!G781</f>
        <v>0</v>
      </c>
      <c r="H806" s="95">
        <f>'Orç. Pós Licitação'!H781</f>
        <v>0</v>
      </c>
      <c r="I806" s="95">
        <f>'Orç. Pós Licitação'!I781</f>
        <v>0</v>
      </c>
      <c r="J806" s="96">
        <f>'BM 06'!L806</f>
        <v>0</v>
      </c>
      <c r="K806" s="97"/>
      <c r="L806" s="98">
        <f t="shared" si="145"/>
        <v>0</v>
      </c>
      <c r="M806" s="99">
        <f t="shared" si="146"/>
        <v>0</v>
      </c>
      <c r="N806" s="100">
        <f t="shared" si="147"/>
        <v>0</v>
      </c>
      <c r="O806" s="98">
        <f t="shared" si="148"/>
        <v>0</v>
      </c>
      <c r="P806" s="101">
        <f t="shared" si="149"/>
        <v>0</v>
      </c>
      <c r="Q806" s="102">
        <f t="shared" si="150"/>
        <v>0</v>
      </c>
    </row>
    <row r="807" spans="1:17" x14ac:dyDescent="0.2">
      <c r="A807" s="92" t="str">
        <f>Orçamento!A782</f>
        <v>25.23</v>
      </c>
      <c r="B807" s="39" t="str">
        <f>Orçamento!B782</f>
        <v>Sinapi</v>
      </c>
      <c r="C807" s="39">
        <f>Orçamento!C782</f>
        <v>0</v>
      </c>
      <c r="D807" s="39">
        <f>Orçamento!D782</f>
        <v>0</v>
      </c>
      <c r="E807" s="39">
        <f>Orçamento!E782</f>
        <v>0</v>
      </c>
      <c r="F807" s="94">
        <f>'Supressão-Acréscimo'!N807</f>
        <v>0</v>
      </c>
      <c r="G807" s="95">
        <f>'Orç. Pós Licitação'!G782</f>
        <v>0</v>
      </c>
      <c r="H807" s="95">
        <f>'Orç. Pós Licitação'!H782</f>
        <v>0</v>
      </c>
      <c r="I807" s="95">
        <f>'Orç. Pós Licitação'!I782</f>
        <v>0</v>
      </c>
      <c r="J807" s="96">
        <f>'BM 06'!L807</f>
        <v>0</v>
      </c>
      <c r="K807" s="97"/>
      <c r="L807" s="98">
        <f t="shared" si="145"/>
        <v>0</v>
      </c>
      <c r="M807" s="99">
        <f t="shared" si="146"/>
        <v>0</v>
      </c>
      <c r="N807" s="100">
        <f t="shared" si="147"/>
        <v>0</v>
      </c>
      <c r="O807" s="98">
        <f t="shared" si="148"/>
        <v>0</v>
      </c>
      <c r="P807" s="101">
        <f t="shared" si="149"/>
        <v>0</v>
      </c>
      <c r="Q807" s="102">
        <f t="shared" si="150"/>
        <v>0</v>
      </c>
    </row>
    <row r="808" spans="1:17" x14ac:dyDescent="0.2">
      <c r="A808" s="92" t="str">
        <f>Orçamento!A783</f>
        <v>25.24</v>
      </c>
      <c r="B808" s="39" t="str">
        <f>Orçamento!B783</f>
        <v>Sinapi</v>
      </c>
      <c r="C808" s="39">
        <f>Orçamento!C783</f>
        <v>0</v>
      </c>
      <c r="D808" s="39">
        <f>Orçamento!D783</f>
        <v>0</v>
      </c>
      <c r="E808" s="39">
        <f>Orçamento!E783</f>
        <v>0</v>
      </c>
      <c r="F808" s="94">
        <f>'Supressão-Acréscimo'!N808</f>
        <v>0</v>
      </c>
      <c r="G808" s="95">
        <f>'Orç. Pós Licitação'!G783</f>
        <v>0</v>
      </c>
      <c r="H808" s="95">
        <f>'Orç. Pós Licitação'!H783</f>
        <v>0</v>
      </c>
      <c r="I808" s="95">
        <f>'Orç. Pós Licitação'!I783</f>
        <v>0</v>
      </c>
      <c r="J808" s="96">
        <f>'BM 06'!L808</f>
        <v>0</v>
      </c>
      <c r="K808" s="97"/>
      <c r="L808" s="98">
        <f t="shared" si="145"/>
        <v>0</v>
      </c>
      <c r="M808" s="99">
        <f t="shared" si="146"/>
        <v>0</v>
      </c>
      <c r="N808" s="100">
        <f t="shared" si="147"/>
        <v>0</v>
      </c>
      <c r="O808" s="98">
        <f t="shared" si="148"/>
        <v>0</v>
      </c>
      <c r="P808" s="101">
        <f t="shared" si="149"/>
        <v>0</v>
      </c>
      <c r="Q808" s="102">
        <f t="shared" si="150"/>
        <v>0</v>
      </c>
    </row>
    <row r="809" spans="1:17" x14ac:dyDescent="0.2">
      <c r="A809" s="92" t="str">
        <f>Orçamento!A784</f>
        <v>25.25</v>
      </c>
      <c r="B809" s="39" t="str">
        <f>Orçamento!B784</f>
        <v>Sinapi</v>
      </c>
      <c r="C809" s="39">
        <f>Orçamento!C784</f>
        <v>0</v>
      </c>
      <c r="D809" s="39">
        <f>Orçamento!D784</f>
        <v>0</v>
      </c>
      <c r="E809" s="39">
        <f>Orçamento!E784</f>
        <v>0</v>
      </c>
      <c r="F809" s="94">
        <f>'Supressão-Acréscimo'!N809</f>
        <v>0</v>
      </c>
      <c r="G809" s="95">
        <f>'Orç. Pós Licitação'!G784</f>
        <v>0</v>
      </c>
      <c r="H809" s="95">
        <f>'Orç. Pós Licitação'!H784</f>
        <v>0</v>
      </c>
      <c r="I809" s="95">
        <f>'Orç. Pós Licitação'!I784</f>
        <v>0</v>
      </c>
      <c r="J809" s="96">
        <f>'BM 06'!L809</f>
        <v>0</v>
      </c>
      <c r="K809" s="97"/>
      <c r="L809" s="98">
        <f t="shared" si="145"/>
        <v>0</v>
      </c>
      <c r="M809" s="99">
        <f t="shared" si="146"/>
        <v>0</v>
      </c>
      <c r="N809" s="100">
        <f t="shared" si="147"/>
        <v>0</v>
      </c>
      <c r="O809" s="98">
        <f t="shared" si="148"/>
        <v>0</v>
      </c>
      <c r="P809" s="101">
        <f t="shared" si="149"/>
        <v>0</v>
      </c>
      <c r="Q809" s="102">
        <f t="shared" si="150"/>
        <v>0</v>
      </c>
    </row>
    <row r="810" spans="1:17" x14ac:dyDescent="0.2">
      <c r="A810" s="92" t="str">
        <f>Orçamento!A785</f>
        <v>25.26</v>
      </c>
      <c r="B810" s="39" t="str">
        <f>Orçamento!B785</f>
        <v>Sinapi</v>
      </c>
      <c r="C810" s="39">
        <f>Orçamento!C785</f>
        <v>0</v>
      </c>
      <c r="D810" s="39">
        <f>Orçamento!D785</f>
        <v>0</v>
      </c>
      <c r="E810" s="39">
        <f>Orçamento!E785</f>
        <v>0</v>
      </c>
      <c r="F810" s="94">
        <f>'Supressão-Acréscimo'!N810</f>
        <v>0</v>
      </c>
      <c r="G810" s="95">
        <f>'Orç. Pós Licitação'!G785</f>
        <v>0</v>
      </c>
      <c r="H810" s="95">
        <f>'Orç. Pós Licitação'!H785</f>
        <v>0</v>
      </c>
      <c r="I810" s="95">
        <f>'Orç. Pós Licitação'!I785</f>
        <v>0</v>
      </c>
      <c r="J810" s="96">
        <f>'BM 06'!L810</f>
        <v>0</v>
      </c>
      <c r="K810" s="97"/>
      <c r="L810" s="98">
        <f t="shared" si="145"/>
        <v>0</v>
      </c>
      <c r="M810" s="99">
        <f t="shared" si="146"/>
        <v>0</v>
      </c>
      <c r="N810" s="100">
        <f t="shared" si="147"/>
        <v>0</v>
      </c>
      <c r="O810" s="98">
        <f t="shared" si="148"/>
        <v>0</v>
      </c>
      <c r="P810" s="101">
        <f t="shared" si="149"/>
        <v>0</v>
      </c>
      <c r="Q810" s="102">
        <f t="shared" si="150"/>
        <v>0</v>
      </c>
    </row>
    <row r="811" spans="1:17" x14ac:dyDescent="0.2">
      <c r="A811" s="92" t="str">
        <f>Orçamento!A786</f>
        <v>25.27</v>
      </c>
      <c r="B811" s="39" t="str">
        <f>Orçamento!B786</f>
        <v>Sinapi</v>
      </c>
      <c r="C811" s="39">
        <f>Orçamento!C786</f>
        <v>0</v>
      </c>
      <c r="D811" s="39">
        <f>Orçamento!D786</f>
        <v>0</v>
      </c>
      <c r="E811" s="39">
        <f>Orçamento!E786</f>
        <v>0</v>
      </c>
      <c r="F811" s="94">
        <f>'Supressão-Acréscimo'!N811</f>
        <v>0</v>
      </c>
      <c r="G811" s="95">
        <f>'Orç. Pós Licitação'!G786</f>
        <v>0</v>
      </c>
      <c r="H811" s="95">
        <f>'Orç. Pós Licitação'!H786</f>
        <v>0</v>
      </c>
      <c r="I811" s="95">
        <f>'Orç. Pós Licitação'!I786</f>
        <v>0</v>
      </c>
      <c r="J811" s="96">
        <f>'BM 06'!L811</f>
        <v>0</v>
      </c>
      <c r="K811" s="97"/>
      <c r="L811" s="98">
        <f t="shared" si="145"/>
        <v>0</v>
      </c>
      <c r="M811" s="99">
        <f t="shared" si="146"/>
        <v>0</v>
      </c>
      <c r="N811" s="100">
        <f t="shared" si="147"/>
        <v>0</v>
      </c>
      <c r="O811" s="98">
        <f t="shared" si="148"/>
        <v>0</v>
      </c>
      <c r="P811" s="101">
        <f t="shared" si="149"/>
        <v>0</v>
      </c>
      <c r="Q811" s="102">
        <f t="shared" si="150"/>
        <v>0</v>
      </c>
    </row>
    <row r="812" spans="1:17" x14ac:dyDescent="0.2">
      <c r="A812" s="92" t="str">
        <f>Orçamento!A787</f>
        <v>25.28</v>
      </c>
      <c r="B812" s="39" t="str">
        <f>Orçamento!B787</f>
        <v>Sinapi</v>
      </c>
      <c r="C812" s="39">
        <f>Orçamento!C787</f>
        <v>0</v>
      </c>
      <c r="D812" s="39">
        <f>Orçamento!D787</f>
        <v>0</v>
      </c>
      <c r="E812" s="39">
        <f>Orçamento!E787</f>
        <v>0</v>
      </c>
      <c r="F812" s="94">
        <f>'Supressão-Acréscimo'!N812</f>
        <v>0</v>
      </c>
      <c r="G812" s="95">
        <f>'Orç. Pós Licitação'!G787</f>
        <v>0</v>
      </c>
      <c r="H812" s="95">
        <f>'Orç. Pós Licitação'!H787</f>
        <v>0</v>
      </c>
      <c r="I812" s="95">
        <f>'Orç. Pós Licitação'!I787</f>
        <v>0</v>
      </c>
      <c r="J812" s="96">
        <f>'BM 06'!L812</f>
        <v>0</v>
      </c>
      <c r="K812" s="97"/>
      <c r="L812" s="98">
        <f t="shared" si="145"/>
        <v>0</v>
      </c>
      <c r="M812" s="99">
        <f t="shared" si="146"/>
        <v>0</v>
      </c>
      <c r="N812" s="100">
        <f t="shared" si="147"/>
        <v>0</v>
      </c>
      <c r="O812" s="98">
        <f t="shared" si="148"/>
        <v>0</v>
      </c>
      <c r="P812" s="101">
        <f t="shared" si="149"/>
        <v>0</v>
      </c>
      <c r="Q812" s="102">
        <f t="shared" si="150"/>
        <v>0</v>
      </c>
    </row>
    <row r="813" spans="1:17" x14ac:dyDescent="0.2">
      <c r="A813" s="92" t="str">
        <f>Orçamento!A788</f>
        <v>25.29</v>
      </c>
      <c r="B813" s="39" t="str">
        <f>Orçamento!B788</f>
        <v>Sinapi</v>
      </c>
      <c r="C813" s="39">
        <f>Orçamento!C788</f>
        <v>0</v>
      </c>
      <c r="D813" s="39">
        <f>Orçamento!D788</f>
        <v>0</v>
      </c>
      <c r="E813" s="39">
        <f>Orçamento!E788</f>
        <v>0</v>
      </c>
      <c r="F813" s="94">
        <f>'Supressão-Acréscimo'!N813</f>
        <v>0</v>
      </c>
      <c r="G813" s="95">
        <f>'Orç. Pós Licitação'!G788</f>
        <v>0</v>
      </c>
      <c r="H813" s="95">
        <f>'Orç. Pós Licitação'!H788</f>
        <v>0</v>
      </c>
      <c r="I813" s="95">
        <f>'Orç. Pós Licitação'!I788</f>
        <v>0</v>
      </c>
      <c r="J813" s="96">
        <f>'BM 06'!L813</f>
        <v>0</v>
      </c>
      <c r="K813" s="97"/>
      <c r="L813" s="98">
        <f t="shared" si="145"/>
        <v>0</v>
      </c>
      <c r="M813" s="99">
        <f t="shared" si="146"/>
        <v>0</v>
      </c>
      <c r="N813" s="100">
        <f t="shared" si="147"/>
        <v>0</v>
      </c>
      <c r="O813" s="98">
        <f t="shared" si="148"/>
        <v>0</v>
      </c>
      <c r="P813" s="101">
        <f t="shared" si="149"/>
        <v>0</v>
      </c>
      <c r="Q813" s="102">
        <f t="shared" si="150"/>
        <v>0</v>
      </c>
    </row>
    <row r="814" spans="1:17" x14ac:dyDescent="0.2">
      <c r="A814" s="92" t="str">
        <f>Orçamento!A789</f>
        <v>25.30</v>
      </c>
      <c r="B814" s="39" t="str">
        <f>Orçamento!B789</f>
        <v>Sinapi</v>
      </c>
      <c r="C814" s="39">
        <f>Orçamento!C789</f>
        <v>0</v>
      </c>
      <c r="D814" s="39">
        <f>Orçamento!D789</f>
        <v>0</v>
      </c>
      <c r="E814" s="39">
        <f>Orçamento!E789</f>
        <v>0</v>
      </c>
      <c r="F814" s="94">
        <f>'Supressão-Acréscimo'!N814</f>
        <v>0</v>
      </c>
      <c r="G814" s="95">
        <f>'Orç. Pós Licitação'!G789</f>
        <v>0</v>
      </c>
      <c r="H814" s="95">
        <f>'Orç. Pós Licitação'!H789</f>
        <v>0</v>
      </c>
      <c r="I814" s="95">
        <f>'Orç. Pós Licitação'!I789</f>
        <v>0</v>
      </c>
      <c r="J814" s="96">
        <f>'BM 06'!L814</f>
        <v>0</v>
      </c>
      <c r="K814" s="97"/>
      <c r="L814" s="98">
        <f t="shared" si="145"/>
        <v>0</v>
      </c>
      <c r="M814" s="99">
        <f t="shared" si="146"/>
        <v>0</v>
      </c>
      <c r="N814" s="100">
        <f t="shared" si="147"/>
        <v>0</v>
      </c>
      <c r="O814" s="98">
        <f t="shared" si="148"/>
        <v>0</v>
      </c>
      <c r="P814" s="101">
        <f t="shared" si="149"/>
        <v>0</v>
      </c>
      <c r="Q814" s="102">
        <f t="shared" si="150"/>
        <v>0</v>
      </c>
    </row>
    <row r="815" spans="1:17" s="2" customFormat="1" ht="15.75" x14ac:dyDescent="0.25">
      <c r="A815" s="449"/>
      <c r="B815" s="434"/>
      <c r="C815" s="434"/>
      <c r="D815" s="430"/>
      <c r="E815" s="430" t="s">
        <v>1116</v>
      </c>
      <c r="F815" s="434"/>
      <c r="G815" s="434"/>
      <c r="H815" s="436"/>
      <c r="I815" s="437">
        <f>SUM(I785:I814)</f>
        <v>0</v>
      </c>
      <c r="J815" s="438"/>
      <c r="K815" s="438"/>
      <c r="L815" s="438"/>
      <c r="M815" s="437">
        <f>SUM(M785:M814)</f>
        <v>0</v>
      </c>
      <c r="N815" s="437">
        <f>SUM(N785:N814)</f>
        <v>0</v>
      </c>
      <c r="O815" s="437">
        <f>SUM(O785:O814)</f>
        <v>0</v>
      </c>
      <c r="P815" s="439"/>
      <c r="Q815" s="450">
        <f>SUM(Q785:Q814)</f>
        <v>0</v>
      </c>
    </row>
    <row r="816" spans="1:17" s="3" customFormat="1" ht="21.75" customHeight="1" x14ac:dyDescent="0.25">
      <c r="A816" s="451" t="str">
        <f>Orçamento!A790</f>
        <v>26.0</v>
      </c>
      <c r="B816" s="427"/>
      <c r="C816" s="427"/>
      <c r="D816" s="428" t="str">
        <f>Orçamento!D790</f>
        <v>META 26</v>
      </c>
      <c r="E816" s="427"/>
      <c r="F816" s="427"/>
      <c r="G816" s="429"/>
      <c r="H816" s="430"/>
      <c r="I816" s="430"/>
      <c r="J816" s="431"/>
      <c r="K816" s="431"/>
      <c r="L816" s="431"/>
      <c r="M816" s="432"/>
      <c r="N816" s="433" t="e">
        <f>N847/I847</f>
        <v>#DIV/0!</v>
      </c>
      <c r="O816" s="433" t="e">
        <f>O847/I847</f>
        <v>#DIV/0!</v>
      </c>
      <c r="P816" s="433"/>
      <c r="Q816" s="452" t="e">
        <f>Q847/I847</f>
        <v>#DIV/0!</v>
      </c>
    </row>
    <row r="817" spans="1:17" x14ac:dyDescent="0.2">
      <c r="A817" s="92" t="str">
        <f>Orçamento!A791</f>
        <v>26.1</v>
      </c>
      <c r="B817" s="39" t="str">
        <f>Orçamento!B791</f>
        <v>Sinapi</v>
      </c>
      <c r="C817" s="39">
        <f>Orçamento!C791</f>
        <v>0</v>
      </c>
      <c r="D817" s="39">
        <f>Orçamento!D791</f>
        <v>0</v>
      </c>
      <c r="E817" s="39">
        <f>Orçamento!E791</f>
        <v>0</v>
      </c>
      <c r="F817" s="94">
        <f>'Supressão-Acréscimo'!N817</f>
        <v>0</v>
      </c>
      <c r="G817" s="95">
        <f>'Orç. Pós Licitação'!G791</f>
        <v>0</v>
      </c>
      <c r="H817" s="95">
        <f>'Orç. Pós Licitação'!H791</f>
        <v>0</v>
      </c>
      <c r="I817" s="95">
        <f>'Orç. Pós Licitação'!I791</f>
        <v>0</v>
      </c>
      <c r="J817" s="96">
        <f>'BM 06'!L817</f>
        <v>0</v>
      </c>
      <c r="K817" s="97"/>
      <c r="L817" s="98">
        <f>J817+K817</f>
        <v>0</v>
      </c>
      <c r="M817" s="99">
        <f>ROUND(H817*J817,2)</f>
        <v>0</v>
      </c>
      <c r="N817" s="100">
        <f>ROUND(H817*K817,2)</f>
        <v>0</v>
      </c>
      <c r="O817" s="98">
        <f>ROUND(H817*L817,2)</f>
        <v>0</v>
      </c>
      <c r="P817" s="101">
        <f>F817-L817</f>
        <v>0</v>
      </c>
      <c r="Q817" s="102">
        <f>I817-O817</f>
        <v>0</v>
      </c>
    </row>
    <row r="818" spans="1:17" x14ac:dyDescent="0.2">
      <c r="A818" s="92" t="str">
        <f>Orçamento!A792</f>
        <v>26.2</v>
      </c>
      <c r="B818" s="39" t="str">
        <f>Orçamento!B792</f>
        <v>Sinapi</v>
      </c>
      <c r="C818" s="39">
        <f>Orçamento!C792</f>
        <v>0</v>
      </c>
      <c r="D818" s="39">
        <f>Orçamento!D792</f>
        <v>0</v>
      </c>
      <c r="E818" s="39">
        <f>Orçamento!E792</f>
        <v>0</v>
      </c>
      <c r="F818" s="94">
        <f>'Supressão-Acréscimo'!N818</f>
        <v>0</v>
      </c>
      <c r="G818" s="95">
        <f>'Orç. Pós Licitação'!G792</f>
        <v>0</v>
      </c>
      <c r="H818" s="95">
        <f>'Orç. Pós Licitação'!H792</f>
        <v>0</v>
      </c>
      <c r="I818" s="95">
        <f>'Orç. Pós Licitação'!I792</f>
        <v>0</v>
      </c>
      <c r="J818" s="96">
        <f>'BM 06'!L818</f>
        <v>0</v>
      </c>
      <c r="K818" s="97"/>
      <c r="L818" s="98">
        <f t="shared" ref="L818:L846" si="151">J818+K818</f>
        <v>0</v>
      </c>
      <c r="M818" s="99">
        <f t="shared" ref="M818:M846" si="152">ROUND(H818*J818,2)</f>
        <v>0</v>
      </c>
      <c r="N818" s="100">
        <f t="shared" ref="N818:N846" si="153">ROUND(H818*K818,2)</f>
        <v>0</v>
      </c>
      <c r="O818" s="98">
        <f t="shared" ref="O818:O846" si="154">ROUND(H818*L818,2)</f>
        <v>0</v>
      </c>
      <c r="P818" s="101">
        <f t="shared" ref="P818:P846" si="155">F818-L818</f>
        <v>0</v>
      </c>
      <c r="Q818" s="102">
        <f t="shared" ref="Q818:Q846" si="156">I818-O818</f>
        <v>0</v>
      </c>
    </row>
    <row r="819" spans="1:17" x14ac:dyDescent="0.2">
      <c r="A819" s="92" t="str">
        <f>Orçamento!A793</f>
        <v>26.3</v>
      </c>
      <c r="B819" s="39" t="str">
        <f>Orçamento!B793</f>
        <v>Sinapi</v>
      </c>
      <c r="C819" s="39">
        <f>Orçamento!C793</f>
        <v>0</v>
      </c>
      <c r="D819" s="39">
        <f>Orçamento!D793</f>
        <v>0</v>
      </c>
      <c r="E819" s="39">
        <f>Orçamento!E793</f>
        <v>0</v>
      </c>
      <c r="F819" s="94">
        <f>'Supressão-Acréscimo'!N819</f>
        <v>0</v>
      </c>
      <c r="G819" s="95">
        <f>'Orç. Pós Licitação'!G793</f>
        <v>0</v>
      </c>
      <c r="H819" s="95">
        <f>'Orç. Pós Licitação'!H793</f>
        <v>0</v>
      </c>
      <c r="I819" s="95">
        <f>'Orç. Pós Licitação'!I793</f>
        <v>0</v>
      </c>
      <c r="J819" s="96">
        <f>'BM 06'!L819</f>
        <v>0</v>
      </c>
      <c r="K819" s="97"/>
      <c r="L819" s="98">
        <f t="shared" si="151"/>
        <v>0</v>
      </c>
      <c r="M819" s="99">
        <f t="shared" si="152"/>
        <v>0</v>
      </c>
      <c r="N819" s="100">
        <f t="shared" si="153"/>
        <v>0</v>
      </c>
      <c r="O819" s="98">
        <f t="shared" si="154"/>
        <v>0</v>
      </c>
      <c r="P819" s="101">
        <f t="shared" si="155"/>
        <v>0</v>
      </c>
      <c r="Q819" s="102">
        <f t="shared" si="156"/>
        <v>0</v>
      </c>
    </row>
    <row r="820" spans="1:17" x14ac:dyDescent="0.2">
      <c r="A820" s="92" t="str">
        <f>Orçamento!A794</f>
        <v>26.4</v>
      </c>
      <c r="B820" s="39" t="str">
        <f>Orçamento!B794</f>
        <v>Sinapi</v>
      </c>
      <c r="C820" s="39">
        <f>Orçamento!C794</f>
        <v>0</v>
      </c>
      <c r="D820" s="39">
        <f>Orçamento!D794</f>
        <v>0</v>
      </c>
      <c r="E820" s="39">
        <f>Orçamento!E794</f>
        <v>0</v>
      </c>
      <c r="F820" s="94">
        <f>'Supressão-Acréscimo'!N820</f>
        <v>0</v>
      </c>
      <c r="G820" s="95">
        <f>'Orç. Pós Licitação'!G794</f>
        <v>0</v>
      </c>
      <c r="H820" s="95">
        <f>'Orç. Pós Licitação'!H794</f>
        <v>0</v>
      </c>
      <c r="I820" s="95">
        <f>'Orç. Pós Licitação'!I794</f>
        <v>0</v>
      </c>
      <c r="J820" s="96">
        <f>'BM 06'!L820</f>
        <v>0</v>
      </c>
      <c r="K820" s="97"/>
      <c r="L820" s="98">
        <f t="shared" si="151"/>
        <v>0</v>
      </c>
      <c r="M820" s="99">
        <f t="shared" si="152"/>
        <v>0</v>
      </c>
      <c r="N820" s="100">
        <f t="shared" si="153"/>
        <v>0</v>
      </c>
      <c r="O820" s="98">
        <f t="shared" si="154"/>
        <v>0</v>
      </c>
      <c r="P820" s="101">
        <f t="shared" si="155"/>
        <v>0</v>
      </c>
      <c r="Q820" s="102">
        <f t="shared" si="156"/>
        <v>0</v>
      </c>
    </row>
    <row r="821" spans="1:17" x14ac:dyDescent="0.2">
      <c r="A821" s="92" t="str">
        <f>Orçamento!A795</f>
        <v>26.5</v>
      </c>
      <c r="B821" s="39" t="str">
        <f>Orçamento!B795</f>
        <v>Sinapi</v>
      </c>
      <c r="C821" s="39">
        <f>Orçamento!C795</f>
        <v>0</v>
      </c>
      <c r="D821" s="39">
        <f>Orçamento!D795</f>
        <v>0</v>
      </c>
      <c r="E821" s="39">
        <f>Orçamento!E795</f>
        <v>0</v>
      </c>
      <c r="F821" s="94">
        <f>'Supressão-Acréscimo'!N821</f>
        <v>0</v>
      </c>
      <c r="G821" s="95">
        <f>'Orç. Pós Licitação'!G795</f>
        <v>0</v>
      </c>
      <c r="H821" s="95">
        <f>'Orç. Pós Licitação'!H795</f>
        <v>0</v>
      </c>
      <c r="I821" s="95">
        <f>'Orç. Pós Licitação'!I795</f>
        <v>0</v>
      </c>
      <c r="J821" s="96">
        <f>'BM 06'!L821</f>
        <v>0</v>
      </c>
      <c r="K821" s="97"/>
      <c r="L821" s="98">
        <f t="shared" si="151"/>
        <v>0</v>
      </c>
      <c r="M821" s="99">
        <f t="shared" si="152"/>
        <v>0</v>
      </c>
      <c r="N821" s="100">
        <f t="shared" si="153"/>
        <v>0</v>
      </c>
      <c r="O821" s="98">
        <f t="shared" si="154"/>
        <v>0</v>
      </c>
      <c r="P821" s="101">
        <f t="shared" si="155"/>
        <v>0</v>
      </c>
      <c r="Q821" s="102">
        <f t="shared" si="156"/>
        <v>0</v>
      </c>
    </row>
    <row r="822" spans="1:17" x14ac:dyDescent="0.2">
      <c r="A822" s="92" t="str">
        <f>Orçamento!A796</f>
        <v>26.6</v>
      </c>
      <c r="B822" s="39" t="str">
        <f>Orçamento!B796</f>
        <v>Sinapi</v>
      </c>
      <c r="C822" s="39">
        <f>Orçamento!C796</f>
        <v>0</v>
      </c>
      <c r="D822" s="39">
        <f>Orçamento!D796</f>
        <v>0</v>
      </c>
      <c r="E822" s="39">
        <f>Orçamento!E796</f>
        <v>0</v>
      </c>
      <c r="F822" s="94">
        <f>'Supressão-Acréscimo'!N822</f>
        <v>0</v>
      </c>
      <c r="G822" s="95">
        <f>'Orç. Pós Licitação'!G796</f>
        <v>0</v>
      </c>
      <c r="H822" s="95">
        <f>'Orç. Pós Licitação'!H796</f>
        <v>0</v>
      </c>
      <c r="I822" s="95">
        <f>'Orç. Pós Licitação'!I796</f>
        <v>0</v>
      </c>
      <c r="J822" s="96">
        <f>'BM 06'!L822</f>
        <v>0</v>
      </c>
      <c r="K822" s="97"/>
      <c r="L822" s="98">
        <f t="shared" si="151"/>
        <v>0</v>
      </c>
      <c r="M822" s="99">
        <f t="shared" si="152"/>
        <v>0</v>
      </c>
      <c r="N822" s="100">
        <f t="shared" si="153"/>
        <v>0</v>
      </c>
      <c r="O822" s="98">
        <f t="shared" si="154"/>
        <v>0</v>
      </c>
      <c r="P822" s="101">
        <f t="shared" si="155"/>
        <v>0</v>
      </c>
      <c r="Q822" s="102">
        <f t="shared" si="156"/>
        <v>0</v>
      </c>
    </row>
    <row r="823" spans="1:17" x14ac:dyDescent="0.2">
      <c r="A823" s="92" t="str">
        <f>Orçamento!A797</f>
        <v>26.7</v>
      </c>
      <c r="B823" s="39" t="str">
        <f>Orçamento!B797</f>
        <v>Sinapi</v>
      </c>
      <c r="C823" s="39">
        <f>Orçamento!C797</f>
        <v>0</v>
      </c>
      <c r="D823" s="39">
        <f>Orçamento!D797</f>
        <v>0</v>
      </c>
      <c r="E823" s="39">
        <f>Orçamento!E797</f>
        <v>0</v>
      </c>
      <c r="F823" s="94">
        <f>'Supressão-Acréscimo'!N823</f>
        <v>0</v>
      </c>
      <c r="G823" s="95">
        <f>'Orç. Pós Licitação'!G797</f>
        <v>0</v>
      </c>
      <c r="H823" s="95">
        <f>'Orç. Pós Licitação'!H797</f>
        <v>0</v>
      </c>
      <c r="I823" s="95">
        <f>'Orç. Pós Licitação'!I797</f>
        <v>0</v>
      </c>
      <c r="J823" s="96">
        <f>'BM 06'!L823</f>
        <v>0</v>
      </c>
      <c r="K823" s="97"/>
      <c r="L823" s="98">
        <f t="shared" si="151"/>
        <v>0</v>
      </c>
      <c r="M823" s="99">
        <f t="shared" si="152"/>
        <v>0</v>
      </c>
      <c r="N823" s="100">
        <f t="shared" si="153"/>
        <v>0</v>
      </c>
      <c r="O823" s="98">
        <f t="shared" si="154"/>
        <v>0</v>
      </c>
      <c r="P823" s="101">
        <f t="shared" si="155"/>
        <v>0</v>
      </c>
      <c r="Q823" s="102">
        <f t="shared" si="156"/>
        <v>0</v>
      </c>
    </row>
    <row r="824" spans="1:17" x14ac:dyDescent="0.2">
      <c r="A824" s="92" t="str">
        <f>Orçamento!A798</f>
        <v>26.8</v>
      </c>
      <c r="B824" s="39" t="str">
        <f>Orçamento!B798</f>
        <v>Sinapi</v>
      </c>
      <c r="C824" s="39">
        <f>Orçamento!C798</f>
        <v>0</v>
      </c>
      <c r="D824" s="39">
        <f>Orçamento!D798</f>
        <v>0</v>
      </c>
      <c r="E824" s="39">
        <f>Orçamento!E798</f>
        <v>0</v>
      </c>
      <c r="F824" s="94">
        <f>'Supressão-Acréscimo'!N824</f>
        <v>0</v>
      </c>
      <c r="G824" s="95">
        <f>'Orç. Pós Licitação'!G798</f>
        <v>0</v>
      </c>
      <c r="H824" s="95">
        <f>'Orç. Pós Licitação'!H798</f>
        <v>0</v>
      </c>
      <c r="I824" s="95">
        <f>'Orç. Pós Licitação'!I798</f>
        <v>0</v>
      </c>
      <c r="J824" s="96">
        <f>'BM 06'!L824</f>
        <v>0</v>
      </c>
      <c r="K824" s="97"/>
      <c r="L824" s="98">
        <f t="shared" si="151"/>
        <v>0</v>
      </c>
      <c r="M824" s="99">
        <f t="shared" si="152"/>
        <v>0</v>
      </c>
      <c r="N824" s="100">
        <f t="shared" si="153"/>
        <v>0</v>
      </c>
      <c r="O824" s="98">
        <f t="shared" si="154"/>
        <v>0</v>
      </c>
      <c r="P824" s="101">
        <f t="shared" si="155"/>
        <v>0</v>
      </c>
      <c r="Q824" s="102">
        <f t="shared" si="156"/>
        <v>0</v>
      </c>
    </row>
    <row r="825" spans="1:17" x14ac:dyDescent="0.2">
      <c r="A825" s="92" t="str">
        <f>Orçamento!A799</f>
        <v>26.9</v>
      </c>
      <c r="B825" s="39" t="str">
        <f>Orçamento!B799</f>
        <v>Sinapi</v>
      </c>
      <c r="C825" s="39">
        <f>Orçamento!C799</f>
        <v>0</v>
      </c>
      <c r="D825" s="39">
        <f>Orçamento!D799</f>
        <v>0</v>
      </c>
      <c r="E825" s="39">
        <f>Orçamento!E799</f>
        <v>0</v>
      </c>
      <c r="F825" s="94">
        <f>'Supressão-Acréscimo'!N825</f>
        <v>0</v>
      </c>
      <c r="G825" s="95">
        <f>'Orç. Pós Licitação'!G799</f>
        <v>0</v>
      </c>
      <c r="H825" s="95">
        <f>'Orç. Pós Licitação'!H799</f>
        <v>0</v>
      </c>
      <c r="I825" s="95">
        <f>'Orç. Pós Licitação'!I799</f>
        <v>0</v>
      </c>
      <c r="J825" s="96">
        <f>'BM 06'!L825</f>
        <v>0</v>
      </c>
      <c r="K825" s="97"/>
      <c r="L825" s="98">
        <f t="shared" si="151"/>
        <v>0</v>
      </c>
      <c r="M825" s="99">
        <f t="shared" si="152"/>
        <v>0</v>
      </c>
      <c r="N825" s="100">
        <f t="shared" si="153"/>
        <v>0</v>
      </c>
      <c r="O825" s="98">
        <f t="shared" si="154"/>
        <v>0</v>
      </c>
      <c r="P825" s="101">
        <f t="shared" si="155"/>
        <v>0</v>
      </c>
      <c r="Q825" s="102">
        <f t="shared" si="156"/>
        <v>0</v>
      </c>
    </row>
    <row r="826" spans="1:17" x14ac:dyDescent="0.2">
      <c r="A826" s="92" t="str">
        <f>Orçamento!A800</f>
        <v>26.10</v>
      </c>
      <c r="B826" s="39" t="str">
        <f>Orçamento!B800</f>
        <v>Sinapi</v>
      </c>
      <c r="C826" s="39">
        <f>Orçamento!C800</f>
        <v>0</v>
      </c>
      <c r="D826" s="39">
        <f>Orçamento!D800</f>
        <v>0</v>
      </c>
      <c r="E826" s="39">
        <f>Orçamento!E800</f>
        <v>0</v>
      </c>
      <c r="F826" s="94">
        <f>'Supressão-Acréscimo'!N826</f>
        <v>0</v>
      </c>
      <c r="G826" s="95">
        <f>'Orç. Pós Licitação'!G800</f>
        <v>0</v>
      </c>
      <c r="H826" s="95">
        <f>'Orç. Pós Licitação'!H800</f>
        <v>0</v>
      </c>
      <c r="I826" s="95">
        <f>'Orç. Pós Licitação'!I800</f>
        <v>0</v>
      </c>
      <c r="J826" s="96">
        <f>'BM 06'!L826</f>
        <v>0</v>
      </c>
      <c r="K826" s="97"/>
      <c r="L826" s="98">
        <f t="shared" si="151"/>
        <v>0</v>
      </c>
      <c r="M826" s="99">
        <f t="shared" si="152"/>
        <v>0</v>
      </c>
      <c r="N826" s="100">
        <f t="shared" si="153"/>
        <v>0</v>
      </c>
      <c r="O826" s="98">
        <f t="shared" si="154"/>
        <v>0</v>
      </c>
      <c r="P826" s="101">
        <f t="shared" si="155"/>
        <v>0</v>
      </c>
      <c r="Q826" s="102">
        <f t="shared" si="156"/>
        <v>0</v>
      </c>
    </row>
    <row r="827" spans="1:17" x14ac:dyDescent="0.2">
      <c r="A827" s="92" t="str">
        <f>Orçamento!A801</f>
        <v>26.11</v>
      </c>
      <c r="B827" s="39" t="str">
        <f>Orçamento!B801</f>
        <v>Sinapi</v>
      </c>
      <c r="C827" s="39">
        <f>Orçamento!C801</f>
        <v>0</v>
      </c>
      <c r="D827" s="39">
        <f>Orçamento!D801</f>
        <v>0</v>
      </c>
      <c r="E827" s="39">
        <f>Orçamento!E801</f>
        <v>0</v>
      </c>
      <c r="F827" s="94">
        <f>'Supressão-Acréscimo'!N827</f>
        <v>0</v>
      </c>
      <c r="G827" s="95">
        <f>'Orç. Pós Licitação'!G801</f>
        <v>0</v>
      </c>
      <c r="H827" s="95">
        <f>'Orç. Pós Licitação'!H801</f>
        <v>0</v>
      </c>
      <c r="I827" s="95">
        <f>'Orç. Pós Licitação'!I801</f>
        <v>0</v>
      </c>
      <c r="J827" s="96">
        <f>'BM 06'!L827</f>
        <v>0</v>
      </c>
      <c r="K827" s="97"/>
      <c r="L827" s="98">
        <f t="shared" si="151"/>
        <v>0</v>
      </c>
      <c r="M827" s="99">
        <f t="shared" si="152"/>
        <v>0</v>
      </c>
      <c r="N827" s="100">
        <f t="shared" si="153"/>
        <v>0</v>
      </c>
      <c r="O827" s="98">
        <f t="shared" si="154"/>
        <v>0</v>
      </c>
      <c r="P827" s="101">
        <f t="shared" si="155"/>
        <v>0</v>
      </c>
      <c r="Q827" s="102">
        <f t="shared" si="156"/>
        <v>0</v>
      </c>
    </row>
    <row r="828" spans="1:17" x14ac:dyDescent="0.2">
      <c r="A828" s="92" t="str">
        <f>Orçamento!A802</f>
        <v>26.12</v>
      </c>
      <c r="B828" s="39" t="str">
        <f>Orçamento!B802</f>
        <v>Sinapi</v>
      </c>
      <c r="C828" s="39">
        <f>Orçamento!C802</f>
        <v>0</v>
      </c>
      <c r="D828" s="39">
        <f>Orçamento!D802</f>
        <v>0</v>
      </c>
      <c r="E828" s="39">
        <f>Orçamento!E802</f>
        <v>0</v>
      </c>
      <c r="F828" s="94">
        <f>'Supressão-Acréscimo'!N828</f>
        <v>0</v>
      </c>
      <c r="G828" s="95">
        <f>'Orç. Pós Licitação'!G802</f>
        <v>0</v>
      </c>
      <c r="H828" s="95">
        <f>'Orç. Pós Licitação'!H802</f>
        <v>0</v>
      </c>
      <c r="I828" s="95">
        <f>'Orç. Pós Licitação'!I802</f>
        <v>0</v>
      </c>
      <c r="J828" s="96">
        <f>'BM 06'!L828</f>
        <v>0</v>
      </c>
      <c r="K828" s="97"/>
      <c r="L828" s="98">
        <f t="shared" si="151"/>
        <v>0</v>
      </c>
      <c r="M828" s="99">
        <f t="shared" si="152"/>
        <v>0</v>
      </c>
      <c r="N828" s="100">
        <f t="shared" si="153"/>
        <v>0</v>
      </c>
      <c r="O828" s="98">
        <f t="shared" si="154"/>
        <v>0</v>
      </c>
      <c r="P828" s="101">
        <f t="shared" si="155"/>
        <v>0</v>
      </c>
      <c r="Q828" s="102">
        <f t="shared" si="156"/>
        <v>0</v>
      </c>
    </row>
    <row r="829" spans="1:17" x14ac:dyDescent="0.2">
      <c r="A829" s="92" t="str">
        <f>Orçamento!A803</f>
        <v>26.13</v>
      </c>
      <c r="B829" s="39" t="str">
        <f>Orçamento!B803</f>
        <v>Sinapi</v>
      </c>
      <c r="C829" s="39">
        <f>Orçamento!C803</f>
        <v>0</v>
      </c>
      <c r="D829" s="39">
        <f>Orçamento!D803</f>
        <v>0</v>
      </c>
      <c r="E829" s="39">
        <f>Orçamento!E803</f>
        <v>0</v>
      </c>
      <c r="F829" s="94">
        <f>'Supressão-Acréscimo'!N829</f>
        <v>0</v>
      </c>
      <c r="G829" s="95">
        <f>'Orç. Pós Licitação'!G803</f>
        <v>0</v>
      </c>
      <c r="H829" s="95">
        <f>'Orç. Pós Licitação'!H803</f>
        <v>0</v>
      </c>
      <c r="I829" s="95">
        <f>'Orç. Pós Licitação'!I803</f>
        <v>0</v>
      </c>
      <c r="J829" s="96">
        <f>'BM 06'!L829</f>
        <v>0</v>
      </c>
      <c r="K829" s="97"/>
      <c r="L829" s="98">
        <f t="shared" si="151"/>
        <v>0</v>
      </c>
      <c r="M829" s="99">
        <f t="shared" si="152"/>
        <v>0</v>
      </c>
      <c r="N829" s="100">
        <f t="shared" si="153"/>
        <v>0</v>
      </c>
      <c r="O829" s="98">
        <f t="shared" si="154"/>
        <v>0</v>
      </c>
      <c r="P829" s="101">
        <f t="shared" si="155"/>
        <v>0</v>
      </c>
      <c r="Q829" s="102">
        <f t="shared" si="156"/>
        <v>0</v>
      </c>
    </row>
    <row r="830" spans="1:17" x14ac:dyDescent="0.2">
      <c r="A830" s="92" t="str">
        <f>Orçamento!A804</f>
        <v>26.14</v>
      </c>
      <c r="B830" s="39" t="str">
        <f>Orçamento!B804</f>
        <v>Sinapi</v>
      </c>
      <c r="C830" s="39">
        <f>Orçamento!C804</f>
        <v>0</v>
      </c>
      <c r="D830" s="39">
        <f>Orçamento!D804</f>
        <v>0</v>
      </c>
      <c r="E830" s="39">
        <f>Orçamento!E804</f>
        <v>0</v>
      </c>
      <c r="F830" s="94">
        <f>'Supressão-Acréscimo'!N830</f>
        <v>0</v>
      </c>
      <c r="G830" s="95">
        <f>'Orç. Pós Licitação'!G804</f>
        <v>0</v>
      </c>
      <c r="H830" s="95">
        <f>'Orç. Pós Licitação'!H804</f>
        <v>0</v>
      </c>
      <c r="I830" s="95">
        <f>'Orç. Pós Licitação'!I804</f>
        <v>0</v>
      </c>
      <c r="J830" s="96">
        <f>'BM 06'!L830</f>
        <v>0</v>
      </c>
      <c r="K830" s="97"/>
      <c r="L830" s="98">
        <f t="shared" si="151"/>
        <v>0</v>
      </c>
      <c r="M830" s="99">
        <f t="shared" si="152"/>
        <v>0</v>
      </c>
      <c r="N830" s="100">
        <f t="shared" si="153"/>
        <v>0</v>
      </c>
      <c r="O830" s="98">
        <f t="shared" si="154"/>
        <v>0</v>
      </c>
      <c r="P830" s="101">
        <f t="shared" si="155"/>
        <v>0</v>
      </c>
      <c r="Q830" s="102">
        <f t="shared" si="156"/>
        <v>0</v>
      </c>
    </row>
    <row r="831" spans="1:17" x14ac:dyDescent="0.2">
      <c r="A831" s="92" t="str">
        <f>Orçamento!A805</f>
        <v>26.15</v>
      </c>
      <c r="B831" s="39" t="str">
        <f>Orçamento!B805</f>
        <v>Sinapi</v>
      </c>
      <c r="C831" s="39">
        <f>Orçamento!C805</f>
        <v>0</v>
      </c>
      <c r="D831" s="39">
        <f>Orçamento!D805</f>
        <v>0</v>
      </c>
      <c r="E831" s="39">
        <f>Orçamento!E805</f>
        <v>0</v>
      </c>
      <c r="F831" s="94">
        <f>'Supressão-Acréscimo'!N831</f>
        <v>0</v>
      </c>
      <c r="G831" s="95">
        <f>'Orç. Pós Licitação'!G805</f>
        <v>0</v>
      </c>
      <c r="H831" s="95">
        <f>'Orç. Pós Licitação'!H805</f>
        <v>0</v>
      </c>
      <c r="I831" s="95">
        <f>'Orç. Pós Licitação'!I805</f>
        <v>0</v>
      </c>
      <c r="J831" s="96">
        <f>'BM 06'!L831</f>
        <v>0</v>
      </c>
      <c r="K831" s="97"/>
      <c r="L831" s="98">
        <f t="shared" si="151"/>
        <v>0</v>
      </c>
      <c r="M831" s="99">
        <f t="shared" si="152"/>
        <v>0</v>
      </c>
      <c r="N831" s="100">
        <f t="shared" si="153"/>
        <v>0</v>
      </c>
      <c r="O831" s="98">
        <f t="shared" si="154"/>
        <v>0</v>
      </c>
      <c r="P831" s="101">
        <f t="shared" si="155"/>
        <v>0</v>
      </c>
      <c r="Q831" s="102">
        <f t="shared" si="156"/>
        <v>0</v>
      </c>
    </row>
    <row r="832" spans="1:17" x14ac:dyDescent="0.2">
      <c r="A832" s="92" t="str">
        <f>Orçamento!A806</f>
        <v>26.16</v>
      </c>
      <c r="B832" s="39" t="str">
        <f>Orçamento!B806</f>
        <v>Sinapi</v>
      </c>
      <c r="C832" s="39">
        <f>Orçamento!C806</f>
        <v>0</v>
      </c>
      <c r="D832" s="39">
        <f>Orçamento!D806</f>
        <v>0</v>
      </c>
      <c r="E832" s="39">
        <f>Orçamento!E806</f>
        <v>0</v>
      </c>
      <c r="F832" s="94">
        <f>'Supressão-Acréscimo'!N832</f>
        <v>0</v>
      </c>
      <c r="G832" s="95">
        <f>'Orç. Pós Licitação'!G806</f>
        <v>0</v>
      </c>
      <c r="H832" s="95">
        <f>'Orç. Pós Licitação'!H806</f>
        <v>0</v>
      </c>
      <c r="I832" s="95">
        <f>'Orç. Pós Licitação'!I806</f>
        <v>0</v>
      </c>
      <c r="J832" s="96">
        <f>'BM 06'!L832</f>
        <v>0</v>
      </c>
      <c r="K832" s="97"/>
      <c r="L832" s="98">
        <f t="shared" si="151"/>
        <v>0</v>
      </c>
      <c r="M832" s="99">
        <f t="shared" si="152"/>
        <v>0</v>
      </c>
      <c r="N832" s="100">
        <f t="shared" si="153"/>
        <v>0</v>
      </c>
      <c r="O832" s="98">
        <f t="shared" si="154"/>
        <v>0</v>
      </c>
      <c r="P832" s="101">
        <f t="shared" si="155"/>
        <v>0</v>
      </c>
      <c r="Q832" s="102">
        <f t="shared" si="156"/>
        <v>0</v>
      </c>
    </row>
    <row r="833" spans="1:17" x14ac:dyDescent="0.2">
      <c r="A833" s="92" t="str">
        <f>Orçamento!A807</f>
        <v>26.17</v>
      </c>
      <c r="B833" s="39" t="str">
        <f>Orçamento!B807</f>
        <v>Sinapi</v>
      </c>
      <c r="C833" s="39">
        <f>Orçamento!C807</f>
        <v>0</v>
      </c>
      <c r="D833" s="39">
        <f>Orçamento!D807</f>
        <v>0</v>
      </c>
      <c r="E833" s="39">
        <f>Orçamento!E807</f>
        <v>0</v>
      </c>
      <c r="F833" s="94">
        <f>'Supressão-Acréscimo'!N833</f>
        <v>0</v>
      </c>
      <c r="G833" s="95">
        <f>'Orç. Pós Licitação'!G807</f>
        <v>0</v>
      </c>
      <c r="H833" s="95">
        <f>'Orç. Pós Licitação'!H807</f>
        <v>0</v>
      </c>
      <c r="I833" s="95">
        <f>'Orç. Pós Licitação'!I807</f>
        <v>0</v>
      </c>
      <c r="J833" s="96">
        <f>'BM 06'!L833</f>
        <v>0</v>
      </c>
      <c r="K833" s="97"/>
      <c r="L833" s="98">
        <f t="shared" si="151"/>
        <v>0</v>
      </c>
      <c r="M833" s="99">
        <f t="shared" si="152"/>
        <v>0</v>
      </c>
      <c r="N833" s="100">
        <f t="shared" si="153"/>
        <v>0</v>
      </c>
      <c r="O833" s="98">
        <f t="shared" si="154"/>
        <v>0</v>
      </c>
      <c r="P833" s="101">
        <f t="shared" si="155"/>
        <v>0</v>
      </c>
      <c r="Q833" s="102">
        <f t="shared" si="156"/>
        <v>0</v>
      </c>
    </row>
    <row r="834" spans="1:17" x14ac:dyDescent="0.2">
      <c r="A834" s="92" t="str">
        <f>Orçamento!A808</f>
        <v>26.18</v>
      </c>
      <c r="B834" s="39" t="str">
        <f>Orçamento!B808</f>
        <v>Sinapi</v>
      </c>
      <c r="C834" s="39">
        <f>Orçamento!C808</f>
        <v>0</v>
      </c>
      <c r="D834" s="39">
        <f>Orçamento!D808</f>
        <v>0</v>
      </c>
      <c r="E834" s="39">
        <f>Orçamento!E808</f>
        <v>0</v>
      </c>
      <c r="F834" s="94">
        <f>'Supressão-Acréscimo'!N834</f>
        <v>0</v>
      </c>
      <c r="G834" s="95">
        <f>'Orç. Pós Licitação'!G808</f>
        <v>0</v>
      </c>
      <c r="H834" s="95">
        <f>'Orç. Pós Licitação'!H808</f>
        <v>0</v>
      </c>
      <c r="I834" s="95">
        <f>'Orç. Pós Licitação'!I808</f>
        <v>0</v>
      </c>
      <c r="J834" s="96">
        <f>'BM 06'!L834</f>
        <v>0</v>
      </c>
      <c r="K834" s="97"/>
      <c r="L834" s="98">
        <f t="shared" si="151"/>
        <v>0</v>
      </c>
      <c r="M834" s="99">
        <f t="shared" si="152"/>
        <v>0</v>
      </c>
      <c r="N834" s="100">
        <f t="shared" si="153"/>
        <v>0</v>
      </c>
      <c r="O834" s="98">
        <f t="shared" si="154"/>
        <v>0</v>
      </c>
      <c r="P834" s="101">
        <f t="shared" si="155"/>
        <v>0</v>
      </c>
      <c r="Q834" s="102">
        <f t="shared" si="156"/>
        <v>0</v>
      </c>
    </row>
    <row r="835" spans="1:17" x14ac:dyDescent="0.2">
      <c r="A835" s="92" t="str">
        <f>Orçamento!A809</f>
        <v>26.19</v>
      </c>
      <c r="B835" s="39" t="str">
        <f>Orçamento!B809</f>
        <v>Sinapi</v>
      </c>
      <c r="C835" s="39">
        <f>Orçamento!C809</f>
        <v>0</v>
      </c>
      <c r="D835" s="39">
        <f>Orçamento!D809</f>
        <v>0</v>
      </c>
      <c r="E835" s="39">
        <f>Orçamento!E809</f>
        <v>0</v>
      </c>
      <c r="F835" s="94">
        <f>'Supressão-Acréscimo'!N835</f>
        <v>0</v>
      </c>
      <c r="G835" s="95">
        <f>'Orç. Pós Licitação'!G809</f>
        <v>0</v>
      </c>
      <c r="H835" s="95">
        <f>'Orç. Pós Licitação'!H809</f>
        <v>0</v>
      </c>
      <c r="I835" s="95">
        <f>'Orç. Pós Licitação'!I809</f>
        <v>0</v>
      </c>
      <c r="J835" s="96">
        <f>'BM 06'!L835</f>
        <v>0</v>
      </c>
      <c r="K835" s="97"/>
      <c r="L835" s="98">
        <f t="shared" si="151"/>
        <v>0</v>
      </c>
      <c r="M835" s="99">
        <f t="shared" si="152"/>
        <v>0</v>
      </c>
      <c r="N835" s="100">
        <f t="shared" si="153"/>
        <v>0</v>
      </c>
      <c r="O835" s="98">
        <f t="shared" si="154"/>
        <v>0</v>
      </c>
      <c r="P835" s="101">
        <f t="shared" si="155"/>
        <v>0</v>
      </c>
      <c r="Q835" s="102">
        <f t="shared" si="156"/>
        <v>0</v>
      </c>
    </row>
    <row r="836" spans="1:17" x14ac:dyDescent="0.2">
      <c r="A836" s="92" t="str">
        <f>Orçamento!A810</f>
        <v>26.20</v>
      </c>
      <c r="B836" s="39" t="str">
        <f>Orçamento!B810</f>
        <v>Sinapi</v>
      </c>
      <c r="C836" s="39">
        <f>Orçamento!C810</f>
        <v>0</v>
      </c>
      <c r="D836" s="39">
        <f>Orçamento!D810</f>
        <v>0</v>
      </c>
      <c r="E836" s="39">
        <f>Orçamento!E810</f>
        <v>0</v>
      </c>
      <c r="F836" s="94">
        <f>'Supressão-Acréscimo'!N836</f>
        <v>0</v>
      </c>
      <c r="G836" s="95">
        <f>'Orç. Pós Licitação'!G810</f>
        <v>0</v>
      </c>
      <c r="H836" s="95">
        <f>'Orç. Pós Licitação'!H810</f>
        <v>0</v>
      </c>
      <c r="I836" s="95">
        <f>'Orç. Pós Licitação'!I810</f>
        <v>0</v>
      </c>
      <c r="J836" s="96">
        <f>'BM 06'!L836</f>
        <v>0</v>
      </c>
      <c r="K836" s="97"/>
      <c r="L836" s="98">
        <f t="shared" si="151"/>
        <v>0</v>
      </c>
      <c r="M836" s="99">
        <f t="shared" si="152"/>
        <v>0</v>
      </c>
      <c r="N836" s="100">
        <f t="shared" si="153"/>
        <v>0</v>
      </c>
      <c r="O836" s="98">
        <f t="shared" si="154"/>
        <v>0</v>
      </c>
      <c r="P836" s="101">
        <f t="shared" si="155"/>
        <v>0</v>
      </c>
      <c r="Q836" s="102">
        <f t="shared" si="156"/>
        <v>0</v>
      </c>
    </row>
    <row r="837" spans="1:17" x14ac:dyDescent="0.2">
      <c r="A837" s="92" t="str">
        <f>Orçamento!A811</f>
        <v>26.21</v>
      </c>
      <c r="B837" s="39" t="str">
        <f>Orçamento!B811</f>
        <v>Sinapi</v>
      </c>
      <c r="C837" s="39">
        <f>Orçamento!C811</f>
        <v>0</v>
      </c>
      <c r="D837" s="39">
        <f>Orçamento!D811</f>
        <v>0</v>
      </c>
      <c r="E837" s="39">
        <f>Orçamento!E811</f>
        <v>0</v>
      </c>
      <c r="F837" s="94">
        <f>'Supressão-Acréscimo'!N837</f>
        <v>0</v>
      </c>
      <c r="G837" s="95">
        <f>'Orç. Pós Licitação'!G811</f>
        <v>0</v>
      </c>
      <c r="H837" s="95">
        <f>'Orç. Pós Licitação'!H811</f>
        <v>0</v>
      </c>
      <c r="I837" s="95">
        <f>'Orç. Pós Licitação'!I811</f>
        <v>0</v>
      </c>
      <c r="J837" s="96">
        <f>'BM 06'!L837</f>
        <v>0</v>
      </c>
      <c r="K837" s="97"/>
      <c r="L837" s="98">
        <f t="shared" si="151"/>
        <v>0</v>
      </c>
      <c r="M837" s="99">
        <f t="shared" si="152"/>
        <v>0</v>
      </c>
      <c r="N837" s="100">
        <f t="shared" si="153"/>
        <v>0</v>
      </c>
      <c r="O837" s="98">
        <f t="shared" si="154"/>
        <v>0</v>
      </c>
      <c r="P837" s="101">
        <f t="shared" si="155"/>
        <v>0</v>
      </c>
      <c r="Q837" s="102">
        <f t="shared" si="156"/>
        <v>0</v>
      </c>
    </row>
    <row r="838" spans="1:17" x14ac:dyDescent="0.2">
      <c r="A838" s="92" t="str">
        <f>Orçamento!A812</f>
        <v>26.22</v>
      </c>
      <c r="B838" s="39" t="str">
        <f>Orçamento!B812</f>
        <v>Sinapi</v>
      </c>
      <c r="C838" s="39">
        <f>Orçamento!C812</f>
        <v>0</v>
      </c>
      <c r="D838" s="39">
        <f>Orçamento!D812</f>
        <v>0</v>
      </c>
      <c r="E838" s="39">
        <f>Orçamento!E812</f>
        <v>0</v>
      </c>
      <c r="F838" s="94">
        <f>'Supressão-Acréscimo'!N838</f>
        <v>0</v>
      </c>
      <c r="G838" s="95">
        <f>'Orç. Pós Licitação'!G812</f>
        <v>0</v>
      </c>
      <c r="H838" s="95">
        <f>'Orç. Pós Licitação'!H812</f>
        <v>0</v>
      </c>
      <c r="I838" s="95">
        <f>'Orç. Pós Licitação'!I812</f>
        <v>0</v>
      </c>
      <c r="J838" s="96">
        <f>'BM 06'!L838</f>
        <v>0</v>
      </c>
      <c r="K838" s="97"/>
      <c r="L838" s="98">
        <f t="shared" si="151"/>
        <v>0</v>
      </c>
      <c r="M838" s="99">
        <f t="shared" si="152"/>
        <v>0</v>
      </c>
      <c r="N838" s="100">
        <f t="shared" si="153"/>
        <v>0</v>
      </c>
      <c r="O838" s="98">
        <f t="shared" si="154"/>
        <v>0</v>
      </c>
      <c r="P838" s="101">
        <f t="shared" si="155"/>
        <v>0</v>
      </c>
      <c r="Q838" s="102">
        <f t="shared" si="156"/>
        <v>0</v>
      </c>
    </row>
    <row r="839" spans="1:17" x14ac:dyDescent="0.2">
      <c r="A839" s="92" t="str">
        <f>Orçamento!A813</f>
        <v>26.23</v>
      </c>
      <c r="B839" s="39" t="str">
        <f>Orçamento!B813</f>
        <v>Sinapi</v>
      </c>
      <c r="C839" s="39">
        <f>Orçamento!C813</f>
        <v>0</v>
      </c>
      <c r="D839" s="39">
        <f>Orçamento!D813</f>
        <v>0</v>
      </c>
      <c r="E839" s="39">
        <f>Orçamento!E813</f>
        <v>0</v>
      </c>
      <c r="F839" s="94">
        <f>'Supressão-Acréscimo'!N839</f>
        <v>0</v>
      </c>
      <c r="G839" s="95">
        <f>'Orç. Pós Licitação'!G813</f>
        <v>0</v>
      </c>
      <c r="H839" s="95">
        <f>'Orç. Pós Licitação'!H813</f>
        <v>0</v>
      </c>
      <c r="I839" s="95">
        <f>'Orç. Pós Licitação'!I813</f>
        <v>0</v>
      </c>
      <c r="J839" s="96">
        <f>'BM 06'!L839</f>
        <v>0</v>
      </c>
      <c r="K839" s="97"/>
      <c r="L839" s="98">
        <f t="shared" si="151"/>
        <v>0</v>
      </c>
      <c r="M839" s="99">
        <f t="shared" si="152"/>
        <v>0</v>
      </c>
      <c r="N839" s="100">
        <f t="shared" si="153"/>
        <v>0</v>
      </c>
      <c r="O839" s="98">
        <f t="shared" si="154"/>
        <v>0</v>
      </c>
      <c r="P839" s="101">
        <f t="shared" si="155"/>
        <v>0</v>
      </c>
      <c r="Q839" s="102">
        <f t="shared" si="156"/>
        <v>0</v>
      </c>
    </row>
    <row r="840" spans="1:17" x14ac:dyDescent="0.2">
      <c r="A840" s="92" t="str">
        <f>Orçamento!A814</f>
        <v>26.24</v>
      </c>
      <c r="B840" s="39" t="str">
        <f>Orçamento!B814</f>
        <v>Sinapi</v>
      </c>
      <c r="C840" s="39">
        <f>Orçamento!C814</f>
        <v>0</v>
      </c>
      <c r="D840" s="39">
        <f>Orçamento!D814</f>
        <v>0</v>
      </c>
      <c r="E840" s="39">
        <f>Orçamento!E814</f>
        <v>0</v>
      </c>
      <c r="F840" s="94">
        <f>'Supressão-Acréscimo'!N840</f>
        <v>0</v>
      </c>
      <c r="G840" s="95">
        <f>'Orç. Pós Licitação'!G814</f>
        <v>0</v>
      </c>
      <c r="H840" s="95">
        <f>'Orç. Pós Licitação'!H814</f>
        <v>0</v>
      </c>
      <c r="I840" s="95">
        <f>'Orç. Pós Licitação'!I814</f>
        <v>0</v>
      </c>
      <c r="J840" s="96">
        <f>'BM 06'!L840</f>
        <v>0</v>
      </c>
      <c r="K840" s="97"/>
      <c r="L840" s="98">
        <f t="shared" si="151"/>
        <v>0</v>
      </c>
      <c r="M840" s="99">
        <f t="shared" si="152"/>
        <v>0</v>
      </c>
      <c r="N840" s="100">
        <f t="shared" si="153"/>
        <v>0</v>
      </c>
      <c r="O840" s="98">
        <f t="shared" si="154"/>
        <v>0</v>
      </c>
      <c r="P840" s="101">
        <f t="shared" si="155"/>
        <v>0</v>
      </c>
      <c r="Q840" s="102">
        <f t="shared" si="156"/>
        <v>0</v>
      </c>
    </row>
    <row r="841" spans="1:17" x14ac:dyDescent="0.2">
      <c r="A841" s="92" t="str">
        <f>Orçamento!A815</f>
        <v>26.25</v>
      </c>
      <c r="B841" s="39" t="str">
        <f>Orçamento!B815</f>
        <v>Sinapi</v>
      </c>
      <c r="C841" s="39">
        <f>Orçamento!C815</f>
        <v>0</v>
      </c>
      <c r="D841" s="39">
        <f>Orçamento!D815</f>
        <v>0</v>
      </c>
      <c r="E841" s="39">
        <f>Orçamento!E815</f>
        <v>0</v>
      </c>
      <c r="F841" s="94">
        <f>'Supressão-Acréscimo'!N841</f>
        <v>0</v>
      </c>
      <c r="G841" s="95">
        <f>'Orç. Pós Licitação'!G815</f>
        <v>0</v>
      </c>
      <c r="H841" s="95">
        <f>'Orç. Pós Licitação'!H815</f>
        <v>0</v>
      </c>
      <c r="I841" s="95">
        <f>'Orç. Pós Licitação'!I815</f>
        <v>0</v>
      </c>
      <c r="J841" s="96">
        <f>'BM 06'!L841</f>
        <v>0</v>
      </c>
      <c r="K841" s="97"/>
      <c r="L841" s="98">
        <f t="shared" si="151"/>
        <v>0</v>
      </c>
      <c r="M841" s="99">
        <f t="shared" si="152"/>
        <v>0</v>
      </c>
      <c r="N841" s="100">
        <f t="shared" si="153"/>
        <v>0</v>
      </c>
      <c r="O841" s="98">
        <f t="shared" si="154"/>
        <v>0</v>
      </c>
      <c r="P841" s="101">
        <f t="shared" si="155"/>
        <v>0</v>
      </c>
      <c r="Q841" s="102">
        <f t="shared" si="156"/>
        <v>0</v>
      </c>
    </row>
    <row r="842" spans="1:17" x14ac:dyDescent="0.2">
      <c r="A842" s="92" t="str">
        <f>Orçamento!A816</f>
        <v>26.26</v>
      </c>
      <c r="B842" s="39" t="str">
        <f>Orçamento!B816</f>
        <v>Sinapi</v>
      </c>
      <c r="C842" s="39">
        <f>Orçamento!C816</f>
        <v>0</v>
      </c>
      <c r="D842" s="39">
        <f>Orçamento!D816</f>
        <v>0</v>
      </c>
      <c r="E842" s="39">
        <f>Orçamento!E816</f>
        <v>0</v>
      </c>
      <c r="F842" s="94">
        <f>'Supressão-Acréscimo'!N842</f>
        <v>0</v>
      </c>
      <c r="G842" s="95">
        <f>'Orç. Pós Licitação'!G816</f>
        <v>0</v>
      </c>
      <c r="H842" s="95">
        <f>'Orç. Pós Licitação'!H816</f>
        <v>0</v>
      </c>
      <c r="I842" s="95">
        <f>'Orç. Pós Licitação'!I816</f>
        <v>0</v>
      </c>
      <c r="J842" s="96">
        <f>'BM 06'!L842</f>
        <v>0</v>
      </c>
      <c r="K842" s="97"/>
      <c r="L842" s="98">
        <f t="shared" si="151"/>
        <v>0</v>
      </c>
      <c r="M842" s="99">
        <f t="shared" si="152"/>
        <v>0</v>
      </c>
      <c r="N842" s="100">
        <f t="shared" si="153"/>
        <v>0</v>
      </c>
      <c r="O842" s="98">
        <f t="shared" si="154"/>
        <v>0</v>
      </c>
      <c r="P842" s="101">
        <f t="shared" si="155"/>
        <v>0</v>
      </c>
      <c r="Q842" s="102">
        <f t="shared" si="156"/>
        <v>0</v>
      </c>
    </row>
    <row r="843" spans="1:17" x14ac:dyDescent="0.2">
      <c r="A843" s="92" t="str">
        <f>Orçamento!A817</f>
        <v>26.27</v>
      </c>
      <c r="B843" s="39" t="str">
        <f>Orçamento!B817</f>
        <v>Sinapi</v>
      </c>
      <c r="C843" s="39">
        <f>Orçamento!C817</f>
        <v>0</v>
      </c>
      <c r="D843" s="39">
        <f>Orçamento!D817</f>
        <v>0</v>
      </c>
      <c r="E843" s="39">
        <f>Orçamento!E817</f>
        <v>0</v>
      </c>
      <c r="F843" s="94">
        <f>'Supressão-Acréscimo'!N843</f>
        <v>0</v>
      </c>
      <c r="G843" s="95">
        <f>'Orç. Pós Licitação'!G817</f>
        <v>0</v>
      </c>
      <c r="H843" s="95">
        <f>'Orç. Pós Licitação'!H817</f>
        <v>0</v>
      </c>
      <c r="I843" s="95">
        <f>'Orç. Pós Licitação'!I817</f>
        <v>0</v>
      </c>
      <c r="J843" s="96">
        <f>'BM 06'!L843</f>
        <v>0</v>
      </c>
      <c r="K843" s="97"/>
      <c r="L843" s="98">
        <f t="shared" si="151"/>
        <v>0</v>
      </c>
      <c r="M843" s="99">
        <f t="shared" si="152"/>
        <v>0</v>
      </c>
      <c r="N843" s="100">
        <f t="shared" si="153"/>
        <v>0</v>
      </c>
      <c r="O843" s="98">
        <f t="shared" si="154"/>
        <v>0</v>
      </c>
      <c r="P843" s="101">
        <f t="shared" si="155"/>
        <v>0</v>
      </c>
      <c r="Q843" s="102">
        <f t="shared" si="156"/>
        <v>0</v>
      </c>
    </row>
    <row r="844" spans="1:17" x14ac:dyDescent="0.2">
      <c r="A844" s="92" t="str">
        <f>Orçamento!A818</f>
        <v>26.28</v>
      </c>
      <c r="B844" s="39" t="str">
        <f>Orçamento!B818</f>
        <v>Sinapi</v>
      </c>
      <c r="C844" s="39">
        <f>Orçamento!C818</f>
        <v>0</v>
      </c>
      <c r="D844" s="39">
        <f>Orçamento!D818</f>
        <v>0</v>
      </c>
      <c r="E844" s="39">
        <f>Orçamento!E818</f>
        <v>0</v>
      </c>
      <c r="F844" s="94">
        <f>'Supressão-Acréscimo'!N844</f>
        <v>0</v>
      </c>
      <c r="G844" s="95">
        <f>'Orç. Pós Licitação'!G818</f>
        <v>0</v>
      </c>
      <c r="H844" s="95">
        <f>'Orç. Pós Licitação'!H818</f>
        <v>0</v>
      </c>
      <c r="I844" s="95">
        <f>'Orç. Pós Licitação'!I818</f>
        <v>0</v>
      </c>
      <c r="J844" s="96">
        <f>'BM 06'!L844</f>
        <v>0</v>
      </c>
      <c r="K844" s="97"/>
      <c r="L844" s="98">
        <f t="shared" si="151"/>
        <v>0</v>
      </c>
      <c r="M844" s="99">
        <f t="shared" si="152"/>
        <v>0</v>
      </c>
      <c r="N844" s="100">
        <f t="shared" si="153"/>
        <v>0</v>
      </c>
      <c r="O844" s="98">
        <f t="shared" si="154"/>
        <v>0</v>
      </c>
      <c r="P844" s="101">
        <f t="shared" si="155"/>
        <v>0</v>
      </c>
      <c r="Q844" s="102">
        <f t="shared" si="156"/>
        <v>0</v>
      </c>
    </row>
    <row r="845" spans="1:17" x14ac:dyDescent="0.2">
      <c r="A845" s="92" t="str">
        <f>Orçamento!A819</f>
        <v>26.29</v>
      </c>
      <c r="B845" s="39" t="str">
        <f>Orçamento!B819</f>
        <v>Sinapi</v>
      </c>
      <c r="C845" s="39">
        <f>Orçamento!C819</f>
        <v>0</v>
      </c>
      <c r="D845" s="39">
        <f>Orçamento!D819</f>
        <v>0</v>
      </c>
      <c r="E845" s="39">
        <f>Orçamento!E819</f>
        <v>0</v>
      </c>
      <c r="F845" s="94">
        <f>'Supressão-Acréscimo'!N845</f>
        <v>0</v>
      </c>
      <c r="G845" s="95">
        <f>'Orç. Pós Licitação'!G819</f>
        <v>0</v>
      </c>
      <c r="H845" s="95">
        <f>'Orç. Pós Licitação'!H819</f>
        <v>0</v>
      </c>
      <c r="I845" s="95">
        <f>'Orç. Pós Licitação'!I819</f>
        <v>0</v>
      </c>
      <c r="J845" s="96">
        <f>'BM 06'!L845</f>
        <v>0</v>
      </c>
      <c r="K845" s="97"/>
      <c r="L845" s="98">
        <f t="shared" si="151"/>
        <v>0</v>
      </c>
      <c r="M845" s="99">
        <f t="shared" si="152"/>
        <v>0</v>
      </c>
      <c r="N845" s="100">
        <f t="shared" si="153"/>
        <v>0</v>
      </c>
      <c r="O845" s="98">
        <f t="shared" si="154"/>
        <v>0</v>
      </c>
      <c r="P845" s="101">
        <f t="shared" si="155"/>
        <v>0</v>
      </c>
      <c r="Q845" s="102">
        <f t="shared" si="156"/>
        <v>0</v>
      </c>
    </row>
    <row r="846" spans="1:17" x14ac:dyDescent="0.2">
      <c r="A846" s="92" t="str">
        <f>Orçamento!A820</f>
        <v>26.30</v>
      </c>
      <c r="B846" s="39" t="str">
        <f>Orçamento!B820</f>
        <v>Sinapi</v>
      </c>
      <c r="C846" s="39">
        <f>Orçamento!C820</f>
        <v>0</v>
      </c>
      <c r="D846" s="39">
        <f>Orçamento!D820</f>
        <v>0</v>
      </c>
      <c r="E846" s="39">
        <f>Orçamento!E820</f>
        <v>0</v>
      </c>
      <c r="F846" s="94">
        <f>'Supressão-Acréscimo'!N846</f>
        <v>0</v>
      </c>
      <c r="G846" s="95">
        <f>'Orç. Pós Licitação'!G820</f>
        <v>0</v>
      </c>
      <c r="H846" s="95">
        <f>'Orç. Pós Licitação'!H820</f>
        <v>0</v>
      </c>
      <c r="I846" s="95">
        <f>'Orç. Pós Licitação'!I820</f>
        <v>0</v>
      </c>
      <c r="J846" s="96">
        <f>'BM 06'!L846</f>
        <v>0</v>
      </c>
      <c r="K846" s="97"/>
      <c r="L846" s="98">
        <f t="shared" si="151"/>
        <v>0</v>
      </c>
      <c r="M846" s="99">
        <f t="shared" si="152"/>
        <v>0</v>
      </c>
      <c r="N846" s="100">
        <f t="shared" si="153"/>
        <v>0</v>
      </c>
      <c r="O846" s="98">
        <f t="shared" si="154"/>
        <v>0</v>
      </c>
      <c r="P846" s="101">
        <f t="shared" si="155"/>
        <v>0</v>
      </c>
      <c r="Q846" s="102">
        <f t="shared" si="156"/>
        <v>0</v>
      </c>
    </row>
    <row r="847" spans="1:17" s="2" customFormat="1" ht="15.75" x14ac:dyDescent="0.25">
      <c r="A847" s="449"/>
      <c r="B847" s="434"/>
      <c r="C847" s="434"/>
      <c r="D847" s="430"/>
      <c r="E847" s="430" t="s">
        <v>1116</v>
      </c>
      <c r="F847" s="434"/>
      <c r="G847" s="434"/>
      <c r="H847" s="436"/>
      <c r="I847" s="437">
        <f>SUM(I817:I846)</f>
        <v>0</v>
      </c>
      <c r="J847" s="438"/>
      <c r="K847" s="438"/>
      <c r="L847" s="438"/>
      <c r="M847" s="437">
        <f>SUM(M817:M846)</f>
        <v>0</v>
      </c>
      <c r="N847" s="437">
        <f>SUM(N817:N846)</f>
        <v>0</v>
      </c>
      <c r="O847" s="437">
        <f>SUM(O817:O846)</f>
        <v>0</v>
      </c>
      <c r="P847" s="439"/>
      <c r="Q847" s="450">
        <f>SUM(Q817:Q846)</f>
        <v>0</v>
      </c>
    </row>
    <row r="848" spans="1:17" s="3" customFormat="1" ht="21.75" customHeight="1" x14ac:dyDescent="0.25">
      <c r="A848" s="451" t="str">
        <f>Orçamento!A821</f>
        <v>27.0</v>
      </c>
      <c r="B848" s="427"/>
      <c r="C848" s="427"/>
      <c r="D848" s="428" t="str">
        <f>Orçamento!D821</f>
        <v>META 27</v>
      </c>
      <c r="E848" s="427"/>
      <c r="F848" s="427"/>
      <c r="G848" s="429"/>
      <c r="H848" s="430"/>
      <c r="I848" s="430"/>
      <c r="J848" s="431"/>
      <c r="K848" s="431"/>
      <c r="L848" s="431"/>
      <c r="M848" s="432"/>
      <c r="N848" s="433" t="e">
        <f>N879/I879</f>
        <v>#DIV/0!</v>
      </c>
      <c r="O848" s="433" t="e">
        <f>O879/I879</f>
        <v>#DIV/0!</v>
      </c>
      <c r="P848" s="433"/>
      <c r="Q848" s="452" t="e">
        <f>Q879/I879</f>
        <v>#DIV/0!</v>
      </c>
    </row>
    <row r="849" spans="1:17" x14ac:dyDescent="0.2">
      <c r="A849" s="92" t="str">
        <f>Orçamento!A822</f>
        <v>27.1</v>
      </c>
      <c r="B849" s="39" t="str">
        <f>Orçamento!B822</f>
        <v>Sinapi</v>
      </c>
      <c r="C849" s="39">
        <f>Orçamento!C822</f>
        <v>0</v>
      </c>
      <c r="D849" s="39">
        <f>Orçamento!D822</f>
        <v>0</v>
      </c>
      <c r="E849" s="39">
        <f>Orçamento!E822</f>
        <v>0</v>
      </c>
      <c r="F849" s="94">
        <f>'Supressão-Acréscimo'!N849</f>
        <v>0</v>
      </c>
      <c r="G849" s="95">
        <f>'Orç. Pós Licitação'!G822</f>
        <v>0</v>
      </c>
      <c r="H849" s="95">
        <f>'Orç. Pós Licitação'!H822</f>
        <v>0</v>
      </c>
      <c r="I849" s="95">
        <f>'Orç. Pós Licitação'!I822</f>
        <v>0</v>
      </c>
      <c r="J849" s="96">
        <f>'BM 06'!L849</f>
        <v>0</v>
      </c>
      <c r="K849" s="97"/>
      <c r="L849" s="98">
        <f>J849+K849</f>
        <v>0</v>
      </c>
      <c r="M849" s="99">
        <f>ROUND(H849*J849,2)</f>
        <v>0</v>
      </c>
      <c r="N849" s="100">
        <f>ROUND(H849*K849,2)</f>
        <v>0</v>
      </c>
      <c r="O849" s="98">
        <f>ROUND(H849*L849,2)</f>
        <v>0</v>
      </c>
      <c r="P849" s="101">
        <f>F849-L849</f>
        <v>0</v>
      </c>
      <c r="Q849" s="102">
        <f>I849-O849</f>
        <v>0</v>
      </c>
    </row>
    <row r="850" spans="1:17" x14ac:dyDescent="0.2">
      <c r="A850" s="92" t="str">
        <f>Orçamento!A823</f>
        <v>27.2</v>
      </c>
      <c r="B850" s="39" t="str">
        <f>Orçamento!B823</f>
        <v>Sinapi</v>
      </c>
      <c r="C850" s="39">
        <f>Orçamento!C823</f>
        <v>0</v>
      </c>
      <c r="D850" s="39">
        <f>Orçamento!D823</f>
        <v>0</v>
      </c>
      <c r="E850" s="39">
        <f>Orçamento!E823</f>
        <v>0</v>
      </c>
      <c r="F850" s="94">
        <f>'Supressão-Acréscimo'!N850</f>
        <v>0</v>
      </c>
      <c r="G850" s="95">
        <f>'Orç. Pós Licitação'!G823</f>
        <v>0</v>
      </c>
      <c r="H850" s="95">
        <f>'Orç. Pós Licitação'!H823</f>
        <v>0</v>
      </c>
      <c r="I850" s="95">
        <f>'Orç. Pós Licitação'!I823</f>
        <v>0</v>
      </c>
      <c r="J850" s="96">
        <f>'BM 06'!L850</f>
        <v>0</v>
      </c>
      <c r="K850" s="97"/>
      <c r="L850" s="98">
        <f t="shared" ref="L850:L878" si="157">J850+K850</f>
        <v>0</v>
      </c>
      <c r="M850" s="99">
        <f t="shared" ref="M850:M878" si="158">ROUND(H850*J850,2)</f>
        <v>0</v>
      </c>
      <c r="N850" s="100">
        <f t="shared" ref="N850:N878" si="159">ROUND(H850*K850,2)</f>
        <v>0</v>
      </c>
      <c r="O850" s="98">
        <f t="shared" ref="O850:O878" si="160">ROUND(H850*L850,2)</f>
        <v>0</v>
      </c>
      <c r="P850" s="101">
        <f t="shared" ref="P850:P878" si="161">F850-L850</f>
        <v>0</v>
      </c>
      <c r="Q850" s="102">
        <f t="shared" ref="Q850:Q878" si="162">I850-O850</f>
        <v>0</v>
      </c>
    </row>
    <row r="851" spans="1:17" x14ac:dyDescent="0.2">
      <c r="A851" s="92" t="str">
        <f>Orçamento!A824</f>
        <v>27.3</v>
      </c>
      <c r="B851" s="39" t="str">
        <f>Orçamento!B824</f>
        <v>Sinapi</v>
      </c>
      <c r="C851" s="39">
        <f>Orçamento!C824</f>
        <v>0</v>
      </c>
      <c r="D851" s="39">
        <f>Orçamento!D824</f>
        <v>0</v>
      </c>
      <c r="E851" s="39">
        <f>Orçamento!E824</f>
        <v>0</v>
      </c>
      <c r="F851" s="94">
        <f>'Supressão-Acréscimo'!N851</f>
        <v>0</v>
      </c>
      <c r="G851" s="95">
        <f>'Orç. Pós Licitação'!G824</f>
        <v>0</v>
      </c>
      <c r="H851" s="95">
        <f>'Orç. Pós Licitação'!H824</f>
        <v>0</v>
      </c>
      <c r="I851" s="95">
        <f>'Orç. Pós Licitação'!I824</f>
        <v>0</v>
      </c>
      <c r="J851" s="96">
        <f>'BM 06'!L851</f>
        <v>0</v>
      </c>
      <c r="K851" s="97"/>
      <c r="L851" s="98">
        <f t="shared" si="157"/>
        <v>0</v>
      </c>
      <c r="M851" s="99">
        <f t="shared" si="158"/>
        <v>0</v>
      </c>
      <c r="N851" s="100">
        <f t="shared" si="159"/>
        <v>0</v>
      </c>
      <c r="O851" s="98">
        <f t="shared" si="160"/>
        <v>0</v>
      </c>
      <c r="P851" s="101">
        <f t="shared" si="161"/>
        <v>0</v>
      </c>
      <c r="Q851" s="102">
        <f t="shared" si="162"/>
        <v>0</v>
      </c>
    </row>
    <row r="852" spans="1:17" x14ac:dyDescent="0.2">
      <c r="A852" s="92" t="str">
        <f>Orçamento!A825</f>
        <v>27.4</v>
      </c>
      <c r="B852" s="39" t="str">
        <f>Orçamento!B825</f>
        <v>Sinapi</v>
      </c>
      <c r="C852" s="39">
        <f>Orçamento!C825</f>
        <v>0</v>
      </c>
      <c r="D852" s="39">
        <f>Orçamento!D825</f>
        <v>0</v>
      </c>
      <c r="E852" s="39">
        <f>Orçamento!E825</f>
        <v>0</v>
      </c>
      <c r="F852" s="94">
        <f>'Supressão-Acréscimo'!N852</f>
        <v>0</v>
      </c>
      <c r="G852" s="95">
        <f>'Orç. Pós Licitação'!G825</f>
        <v>0</v>
      </c>
      <c r="H852" s="95">
        <f>'Orç. Pós Licitação'!H825</f>
        <v>0</v>
      </c>
      <c r="I852" s="95">
        <f>'Orç. Pós Licitação'!I825</f>
        <v>0</v>
      </c>
      <c r="J852" s="96">
        <f>'BM 06'!L852</f>
        <v>0</v>
      </c>
      <c r="K852" s="97"/>
      <c r="L852" s="98">
        <f t="shared" si="157"/>
        <v>0</v>
      </c>
      <c r="M852" s="99">
        <f t="shared" si="158"/>
        <v>0</v>
      </c>
      <c r="N852" s="100">
        <f t="shared" si="159"/>
        <v>0</v>
      </c>
      <c r="O852" s="98">
        <f t="shared" si="160"/>
        <v>0</v>
      </c>
      <c r="P852" s="101">
        <f t="shared" si="161"/>
        <v>0</v>
      </c>
      <c r="Q852" s="102">
        <f t="shared" si="162"/>
        <v>0</v>
      </c>
    </row>
    <row r="853" spans="1:17" x14ac:dyDescent="0.2">
      <c r="A853" s="92" t="str">
        <f>Orçamento!A826</f>
        <v>27.5</v>
      </c>
      <c r="B853" s="39" t="str">
        <f>Orçamento!B826</f>
        <v>Sinapi</v>
      </c>
      <c r="C853" s="39">
        <f>Orçamento!C826</f>
        <v>0</v>
      </c>
      <c r="D853" s="39">
        <f>Orçamento!D826</f>
        <v>0</v>
      </c>
      <c r="E853" s="39">
        <f>Orçamento!E826</f>
        <v>0</v>
      </c>
      <c r="F853" s="94">
        <f>'Supressão-Acréscimo'!N853</f>
        <v>0</v>
      </c>
      <c r="G853" s="95">
        <f>'Orç. Pós Licitação'!G826</f>
        <v>0</v>
      </c>
      <c r="H853" s="95">
        <f>'Orç. Pós Licitação'!H826</f>
        <v>0</v>
      </c>
      <c r="I853" s="95">
        <f>'Orç. Pós Licitação'!I826</f>
        <v>0</v>
      </c>
      <c r="J853" s="96">
        <f>'BM 06'!L853</f>
        <v>0</v>
      </c>
      <c r="K853" s="97"/>
      <c r="L853" s="98">
        <f t="shared" si="157"/>
        <v>0</v>
      </c>
      <c r="M853" s="99">
        <f t="shared" si="158"/>
        <v>0</v>
      </c>
      <c r="N853" s="100">
        <f t="shared" si="159"/>
        <v>0</v>
      </c>
      <c r="O853" s="98">
        <f t="shared" si="160"/>
        <v>0</v>
      </c>
      <c r="P853" s="101">
        <f t="shared" si="161"/>
        <v>0</v>
      </c>
      <c r="Q853" s="102">
        <f t="shared" si="162"/>
        <v>0</v>
      </c>
    </row>
    <row r="854" spans="1:17" x14ac:dyDescent="0.2">
      <c r="A854" s="92" t="str">
        <f>Orçamento!A827</f>
        <v>27.6</v>
      </c>
      <c r="B854" s="39" t="str">
        <f>Orçamento!B827</f>
        <v>Sinapi</v>
      </c>
      <c r="C854" s="39">
        <f>Orçamento!C827</f>
        <v>0</v>
      </c>
      <c r="D854" s="39">
        <f>Orçamento!D827</f>
        <v>0</v>
      </c>
      <c r="E854" s="39">
        <f>Orçamento!E827</f>
        <v>0</v>
      </c>
      <c r="F854" s="94">
        <f>'Supressão-Acréscimo'!N854</f>
        <v>0</v>
      </c>
      <c r="G854" s="95">
        <f>'Orç. Pós Licitação'!G827</f>
        <v>0</v>
      </c>
      <c r="H854" s="95">
        <f>'Orç. Pós Licitação'!H827</f>
        <v>0</v>
      </c>
      <c r="I854" s="95">
        <f>'Orç. Pós Licitação'!I827</f>
        <v>0</v>
      </c>
      <c r="J854" s="96">
        <f>'BM 06'!L854</f>
        <v>0</v>
      </c>
      <c r="K854" s="97"/>
      <c r="L854" s="98">
        <f t="shared" si="157"/>
        <v>0</v>
      </c>
      <c r="M854" s="99">
        <f t="shared" si="158"/>
        <v>0</v>
      </c>
      <c r="N854" s="100">
        <f t="shared" si="159"/>
        <v>0</v>
      </c>
      <c r="O854" s="98">
        <f t="shared" si="160"/>
        <v>0</v>
      </c>
      <c r="P854" s="101">
        <f t="shared" si="161"/>
        <v>0</v>
      </c>
      <c r="Q854" s="102">
        <f t="shared" si="162"/>
        <v>0</v>
      </c>
    </row>
    <row r="855" spans="1:17" x14ac:dyDescent="0.2">
      <c r="A855" s="92" t="str">
        <f>Orçamento!A828</f>
        <v>27.7</v>
      </c>
      <c r="B855" s="39" t="str">
        <f>Orçamento!B828</f>
        <v>Sinapi</v>
      </c>
      <c r="C855" s="39">
        <f>Orçamento!C828</f>
        <v>0</v>
      </c>
      <c r="D855" s="39">
        <f>Orçamento!D828</f>
        <v>0</v>
      </c>
      <c r="E855" s="39">
        <f>Orçamento!E828</f>
        <v>0</v>
      </c>
      <c r="F855" s="94">
        <f>'Supressão-Acréscimo'!N855</f>
        <v>0</v>
      </c>
      <c r="G855" s="95">
        <f>'Orç. Pós Licitação'!G828</f>
        <v>0</v>
      </c>
      <c r="H855" s="95">
        <f>'Orç. Pós Licitação'!H828</f>
        <v>0</v>
      </c>
      <c r="I855" s="95">
        <f>'Orç. Pós Licitação'!I828</f>
        <v>0</v>
      </c>
      <c r="J855" s="96">
        <f>'BM 06'!L855</f>
        <v>0</v>
      </c>
      <c r="K855" s="97"/>
      <c r="L855" s="98">
        <f t="shared" si="157"/>
        <v>0</v>
      </c>
      <c r="M855" s="99">
        <f t="shared" si="158"/>
        <v>0</v>
      </c>
      <c r="N855" s="100">
        <f t="shared" si="159"/>
        <v>0</v>
      </c>
      <c r="O855" s="98">
        <f t="shared" si="160"/>
        <v>0</v>
      </c>
      <c r="P855" s="101">
        <f t="shared" si="161"/>
        <v>0</v>
      </c>
      <c r="Q855" s="102">
        <f t="shared" si="162"/>
        <v>0</v>
      </c>
    </row>
    <row r="856" spans="1:17" x14ac:dyDescent="0.2">
      <c r="A856" s="92" t="str">
        <f>Orçamento!A829</f>
        <v>27.8</v>
      </c>
      <c r="B856" s="39" t="str">
        <f>Orçamento!B829</f>
        <v>Sinapi</v>
      </c>
      <c r="C856" s="39">
        <f>Orçamento!C829</f>
        <v>0</v>
      </c>
      <c r="D856" s="39">
        <f>Orçamento!D829</f>
        <v>0</v>
      </c>
      <c r="E856" s="39">
        <f>Orçamento!E829</f>
        <v>0</v>
      </c>
      <c r="F856" s="94">
        <f>'Supressão-Acréscimo'!N856</f>
        <v>0</v>
      </c>
      <c r="G856" s="95">
        <f>'Orç. Pós Licitação'!G829</f>
        <v>0</v>
      </c>
      <c r="H856" s="95">
        <f>'Orç. Pós Licitação'!H829</f>
        <v>0</v>
      </c>
      <c r="I856" s="95">
        <f>'Orç. Pós Licitação'!I829</f>
        <v>0</v>
      </c>
      <c r="J856" s="96">
        <f>'BM 06'!L856</f>
        <v>0</v>
      </c>
      <c r="K856" s="97"/>
      <c r="L856" s="98">
        <f t="shared" si="157"/>
        <v>0</v>
      </c>
      <c r="M856" s="99">
        <f t="shared" si="158"/>
        <v>0</v>
      </c>
      <c r="N856" s="100">
        <f t="shared" si="159"/>
        <v>0</v>
      </c>
      <c r="O856" s="98">
        <f t="shared" si="160"/>
        <v>0</v>
      </c>
      <c r="P856" s="101">
        <f t="shared" si="161"/>
        <v>0</v>
      </c>
      <c r="Q856" s="102">
        <f t="shared" si="162"/>
        <v>0</v>
      </c>
    </row>
    <row r="857" spans="1:17" x14ac:dyDescent="0.2">
      <c r="A857" s="92" t="str">
        <f>Orçamento!A830</f>
        <v>27.9</v>
      </c>
      <c r="B857" s="39" t="str">
        <f>Orçamento!B830</f>
        <v>Sinapi</v>
      </c>
      <c r="C857" s="39">
        <f>Orçamento!C830</f>
        <v>0</v>
      </c>
      <c r="D857" s="39">
        <f>Orçamento!D830</f>
        <v>0</v>
      </c>
      <c r="E857" s="39">
        <f>Orçamento!E830</f>
        <v>0</v>
      </c>
      <c r="F857" s="94">
        <f>'Supressão-Acréscimo'!N857</f>
        <v>0</v>
      </c>
      <c r="G857" s="95">
        <f>'Orç. Pós Licitação'!G830</f>
        <v>0</v>
      </c>
      <c r="H857" s="95">
        <f>'Orç. Pós Licitação'!H830</f>
        <v>0</v>
      </c>
      <c r="I857" s="95">
        <f>'Orç. Pós Licitação'!I830</f>
        <v>0</v>
      </c>
      <c r="J857" s="96">
        <f>'BM 06'!L857</f>
        <v>0</v>
      </c>
      <c r="K857" s="97"/>
      <c r="L857" s="98">
        <f t="shared" si="157"/>
        <v>0</v>
      </c>
      <c r="M857" s="99">
        <f t="shared" si="158"/>
        <v>0</v>
      </c>
      <c r="N857" s="100">
        <f t="shared" si="159"/>
        <v>0</v>
      </c>
      <c r="O857" s="98">
        <f t="shared" si="160"/>
        <v>0</v>
      </c>
      <c r="P857" s="101">
        <f t="shared" si="161"/>
        <v>0</v>
      </c>
      <c r="Q857" s="102">
        <f t="shared" si="162"/>
        <v>0</v>
      </c>
    </row>
    <row r="858" spans="1:17" x14ac:dyDescent="0.2">
      <c r="A858" s="92" t="str">
        <f>Orçamento!A831</f>
        <v>27.10</v>
      </c>
      <c r="B858" s="39" t="str">
        <f>Orçamento!B831</f>
        <v>Sinapi</v>
      </c>
      <c r="C858" s="39">
        <f>Orçamento!C831</f>
        <v>0</v>
      </c>
      <c r="D858" s="39">
        <f>Orçamento!D831</f>
        <v>0</v>
      </c>
      <c r="E858" s="39">
        <f>Orçamento!E831</f>
        <v>0</v>
      </c>
      <c r="F858" s="94">
        <f>'Supressão-Acréscimo'!N858</f>
        <v>0</v>
      </c>
      <c r="G858" s="95">
        <f>'Orç. Pós Licitação'!G831</f>
        <v>0</v>
      </c>
      <c r="H858" s="95">
        <f>'Orç. Pós Licitação'!H831</f>
        <v>0</v>
      </c>
      <c r="I858" s="95">
        <f>'Orç. Pós Licitação'!I831</f>
        <v>0</v>
      </c>
      <c r="J858" s="96">
        <f>'BM 06'!L858</f>
        <v>0</v>
      </c>
      <c r="K858" s="97"/>
      <c r="L858" s="98">
        <f t="shared" si="157"/>
        <v>0</v>
      </c>
      <c r="M858" s="99">
        <f t="shared" si="158"/>
        <v>0</v>
      </c>
      <c r="N858" s="100">
        <f t="shared" si="159"/>
        <v>0</v>
      </c>
      <c r="O858" s="98">
        <f t="shared" si="160"/>
        <v>0</v>
      </c>
      <c r="P858" s="101">
        <f t="shared" si="161"/>
        <v>0</v>
      </c>
      <c r="Q858" s="102">
        <f t="shared" si="162"/>
        <v>0</v>
      </c>
    </row>
    <row r="859" spans="1:17" x14ac:dyDescent="0.2">
      <c r="A859" s="92" t="str">
        <f>Orçamento!A832</f>
        <v>27.11</v>
      </c>
      <c r="B859" s="39" t="str">
        <f>Orçamento!B832</f>
        <v>Sinapi</v>
      </c>
      <c r="C859" s="39">
        <f>Orçamento!C832</f>
        <v>0</v>
      </c>
      <c r="D859" s="39">
        <f>Orçamento!D832</f>
        <v>0</v>
      </c>
      <c r="E859" s="39">
        <f>Orçamento!E832</f>
        <v>0</v>
      </c>
      <c r="F859" s="94">
        <f>'Supressão-Acréscimo'!N859</f>
        <v>0</v>
      </c>
      <c r="G859" s="95">
        <f>'Orç. Pós Licitação'!G832</f>
        <v>0</v>
      </c>
      <c r="H859" s="95">
        <f>'Orç. Pós Licitação'!H832</f>
        <v>0</v>
      </c>
      <c r="I859" s="95">
        <f>'Orç. Pós Licitação'!I832</f>
        <v>0</v>
      </c>
      <c r="J859" s="96">
        <f>'BM 06'!L859</f>
        <v>0</v>
      </c>
      <c r="K859" s="97"/>
      <c r="L859" s="98">
        <f t="shared" si="157"/>
        <v>0</v>
      </c>
      <c r="M859" s="99">
        <f t="shared" si="158"/>
        <v>0</v>
      </c>
      <c r="N859" s="100">
        <f t="shared" si="159"/>
        <v>0</v>
      </c>
      <c r="O859" s="98">
        <f t="shared" si="160"/>
        <v>0</v>
      </c>
      <c r="P859" s="101">
        <f t="shared" si="161"/>
        <v>0</v>
      </c>
      <c r="Q859" s="102">
        <f t="shared" si="162"/>
        <v>0</v>
      </c>
    </row>
    <row r="860" spans="1:17" x14ac:dyDescent="0.2">
      <c r="A860" s="92" t="str">
        <f>Orçamento!A833</f>
        <v>27.12</v>
      </c>
      <c r="B860" s="39" t="str">
        <f>Orçamento!B833</f>
        <v>Sinapi</v>
      </c>
      <c r="C860" s="39">
        <f>Orçamento!C833</f>
        <v>0</v>
      </c>
      <c r="D860" s="39">
        <f>Orçamento!D833</f>
        <v>0</v>
      </c>
      <c r="E860" s="39">
        <f>Orçamento!E833</f>
        <v>0</v>
      </c>
      <c r="F860" s="94">
        <f>'Supressão-Acréscimo'!N860</f>
        <v>0</v>
      </c>
      <c r="G860" s="95">
        <f>'Orç. Pós Licitação'!G833</f>
        <v>0</v>
      </c>
      <c r="H860" s="95">
        <f>'Orç. Pós Licitação'!H833</f>
        <v>0</v>
      </c>
      <c r="I860" s="95">
        <f>'Orç. Pós Licitação'!I833</f>
        <v>0</v>
      </c>
      <c r="J860" s="96">
        <f>'BM 06'!L860</f>
        <v>0</v>
      </c>
      <c r="K860" s="97"/>
      <c r="L860" s="98">
        <f t="shared" si="157"/>
        <v>0</v>
      </c>
      <c r="M860" s="99">
        <f t="shared" si="158"/>
        <v>0</v>
      </c>
      <c r="N860" s="100">
        <f t="shared" si="159"/>
        <v>0</v>
      </c>
      <c r="O860" s="98">
        <f t="shared" si="160"/>
        <v>0</v>
      </c>
      <c r="P860" s="101">
        <f t="shared" si="161"/>
        <v>0</v>
      </c>
      <c r="Q860" s="102">
        <f t="shared" si="162"/>
        <v>0</v>
      </c>
    </row>
    <row r="861" spans="1:17" x14ac:dyDescent="0.2">
      <c r="A861" s="92" t="str">
        <f>Orçamento!A834</f>
        <v>27.13</v>
      </c>
      <c r="B861" s="39" t="str">
        <f>Orçamento!B834</f>
        <v>Sinapi</v>
      </c>
      <c r="C861" s="39">
        <f>Orçamento!C834</f>
        <v>0</v>
      </c>
      <c r="D861" s="39">
        <f>Orçamento!D834</f>
        <v>0</v>
      </c>
      <c r="E861" s="39">
        <f>Orçamento!E834</f>
        <v>0</v>
      </c>
      <c r="F861" s="94">
        <f>'Supressão-Acréscimo'!N861</f>
        <v>0</v>
      </c>
      <c r="G861" s="95">
        <f>'Orç. Pós Licitação'!G834</f>
        <v>0</v>
      </c>
      <c r="H861" s="95">
        <f>'Orç. Pós Licitação'!H834</f>
        <v>0</v>
      </c>
      <c r="I861" s="95">
        <f>'Orç. Pós Licitação'!I834</f>
        <v>0</v>
      </c>
      <c r="J861" s="96">
        <f>'BM 06'!L861</f>
        <v>0</v>
      </c>
      <c r="K861" s="97"/>
      <c r="L861" s="98">
        <f t="shared" si="157"/>
        <v>0</v>
      </c>
      <c r="M861" s="99">
        <f t="shared" si="158"/>
        <v>0</v>
      </c>
      <c r="N861" s="100">
        <f t="shared" si="159"/>
        <v>0</v>
      </c>
      <c r="O861" s="98">
        <f t="shared" si="160"/>
        <v>0</v>
      </c>
      <c r="P861" s="101">
        <f t="shared" si="161"/>
        <v>0</v>
      </c>
      <c r="Q861" s="102">
        <f t="shared" si="162"/>
        <v>0</v>
      </c>
    </row>
    <row r="862" spans="1:17" x14ac:dyDescent="0.2">
      <c r="A862" s="92" t="str">
        <f>Orçamento!A835</f>
        <v>27.14</v>
      </c>
      <c r="B862" s="39" t="str">
        <f>Orçamento!B835</f>
        <v>Sinapi</v>
      </c>
      <c r="C862" s="39">
        <f>Orçamento!C835</f>
        <v>0</v>
      </c>
      <c r="D862" s="39">
        <f>Orçamento!D835</f>
        <v>0</v>
      </c>
      <c r="E862" s="39">
        <f>Orçamento!E835</f>
        <v>0</v>
      </c>
      <c r="F862" s="94">
        <f>'Supressão-Acréscimo'!N862</f>
        <v>0</v>
      </c>
      <c r="G862" s="95">
        <f>'Orç. Pós Licitação'!G835</f>
        <v>0</v>
      </c>
      <c r="H862" s="95">
        <f>'Orç. Pós Licitação'!H835</f>
        <v>0</v>
      </c>
      <c r="I862" s="95">
        <f>'Orç. Pós Licitação'!I835</f>
        <v>0</v>
      </c>
      <c r="J862" s="96">
        <f>'BM 06'!L862</f>
        <v>0</v>
      </c>
      <c r="K862" s="97"/>
      <c r="L862" s="98">
        <f t="shared" si="157"/>
        <v>0</v>
      </c>
      <c r="M862" s="99">
        <f t="shared" si="158"/>
        <v>0</v>
      </c>
      <c r="N862" s="100">
        <f t="shared" si="159"/>
        <v>0</v>
      </c>
      <c r="O862" s="98">
        <f t="shared" si="160"/>
        <v>0</v>
      </c>
      <c r="P862" s="101">
        <f t="shared" si="161"/>
        <v>0</v>
      </c>
      <c r="Q862" s="102">
        <f t="shared" si="162"/>
        <v>0</v>
      </c>
    </row>
    <row r="863" spans="1:17" x14ac:dyDescent="0.2">
      <c r="A863" s="92" t="str">
        <f>Orçamento!A836</f>
        <v>27.15</v>
      </c>
      <c r="B863" s="39" t="str">
        <f>Orçamento!B836</f>
        <v>Sinapi</v>
      </c>
      <c r="C863" s="39">
        <f>Orçamento!C836</f>
        <v>0</v>
      </c>
      <c r="D863" s="39">
        <f>Orçamento!D836</f>
        <v>0</v>
      </c>
      <c r="E863" s="39">
        <f>Orçamento!E836</f>
        <v>0</v>
      </c>
      <c r="F863" s="94">
        <f>'Supressão-Acréscimo'!N863</f>
        <v>0</v>
      </c>
      <c r="G863" s="95">
        <f>'Orç. Pós Licitação'!G836</f>
        <v>0</v>
      </c>
      <c r="H863" s="95">
        <f>'Orç. Pós Licitação'!H836</f>
        <v>0</v>
      </c>
      <c r="I863" s="95">
        <f>'Orç. Pós Licitação'!I836</f>
        <v>0</v>
      </c>
      <c r="J863" s="96">
        <f>'BM 06'!L863</f>
        <v>0</v>
      </c>
      <c r="K863" s="97"/>
      <c r="L863" s="98">
        <f t="shared" si="157"/>
        <v>0</v>
      </c>
      <c r="M863" s="99">
        <f t="shared" si="158"/>
        <v>0</v>
      </c>
      <c r="N863" s="100">
        <f t="shared" si="159"/>
        <v>0</v>
      </c>
      <c r="O863" s="98">
        <f t="shared" si="160"/>
        <v>0</v>
      </c>
      <c r="P863" s="101">
        <f t="shared" si="161"/>
        <v>0</v>
      </c>
      <c r="Q863" s="102">
        <f t="shared" si="162"/>
        <v>0</v>
      </c>
    </row>
    <row r="864" spans="1:17" x14ac:dyDescent="0.2">
      <c r="A864" s="92" t="str">
        <f>Orçamento!A837</f>
        <v>27.16</v>
      </c>
      <c r="B864" s="39" t="str">
        <f>Orçamento!B837</f>
        <v>Sinapi</v>
      </c>
      <c r="C864" s="39">
        <f>Orçamento!C837</f>
        <v>0</v>
      </c>
      <c r="D864" s="39">
        <f>Orçamento!D837</f>
        <v>0</v>
      </c>
      <c r="E864" s="39">
        <f>Orçamento!E837</f>
        <v>0</v>
      </c>
      <c r="F864" s="94">
        <f>'Supressão-Acréscimo'!N864</f>
        <v>0</v>
      </c>
      <c r="G864" s="95">
        <f>'Orç. Pós Licitação'!G837</f>
        <v>0</v>
      </c>
      <c r="H864" s="95">
        <f>'Orç. Pós Licitação'!H837</f>
        <v>0</v>
      </c>
      <c r="I864" s="95">
        <f>'Orç. Pós Licitação'!I837</f>
        <v>0</v>
      </c>
      <c r="J864" s="96">
        <f>'BM 06'!L864</f>
        <v>0</v>
      </c>
      <c r="K864" s="97"/>
      <c r="L864" s="98">
        <f t="shared" si="157"/>
        <v>0</v>
      </c>
      <c r="M864" s="99">
        <f t="shared" si="158"/>
        <v>0</v>
      </c>
      <c r="N864" s="100">
        <f t="shared" si="159"/>
        <v>0</v>
      </c>
      <c r="O864" s="98">
        <f t="shared" si="160"/>
        <v>0</v>
      </c>
      <c r="P864" s="101">
        <f t="shared" si="161"/>
        <v>0</v>
      </c>
      <c r="Q864" s="102">
        <f t="shared" si="162"/>
        <v>0</v>
      </c>
    </row>
    <row r="865" spans="1:17" x14ac:dyDescent="0.2">
      <c r="A865" s="92" t="str">
        <f>Orçamento!A838</f>
        <v>27.17</v>
      </c>
      <c r="B865" s="39" t="str">
        <f>Orçamento!B838</f>
        <v>Sinapi</v>
      </c>
      <c r="C865" s="39">
        <f>Orçamento!C838</f>
        <v>0</v>
      </c>
      <c r="D865" s="39">
        <f>Orçamento!D838</f>
        <v>0</v>
      </c>
      <c r="E865" s="39">
        <f>Orçamento!E838</f>
        <v>0</v>
      </c>
      <c r="F865" s="94">
        <f>'Supressão-Acréscimo'!N865</f>
        <v>0</v>
      </c>
      <c r="G865" s="95">
        <f>'Orç. Pós Licitação'!G838</f>
        <v>0</v>
      </c>
      <c r="H865" s="95">
        <f>'Orç. Pós Licitação'!H838</f>
        <v>0</v>
      </c>
      <c r="I865" s="95">
        <f>'Orç. Pós Licitação'!I838</f>
        <v>0</v>
      </c>
      <c r="J865" s="96">
        <f>'BM 06'!L865</f>
        <v>0</v>
      </c>
      <c r="K865" s="97"/>
      <c r="L865" s="98">
        <f t="shared" si="157"/>
        <v>0</v>
      </c>
      <c r="M865" s="99">
        <f t="shared" si="158"/>
        <v>0</v>
      </c>
      <c r="N865" s="100">
        <f t="shared" si="159"/>
        <v>0</v>
      </c>
      <c r="O865" s="98">
        <f t="shared" si="160"/>
        <v>0</v>
      </c>
      <c r="P865" s="101">
        <f t="shared" si="161"/>
        <v>0</v>
      </c>
      <c r="Q865" s="102">
        <f t="shared" si="162"/>
        <v>0</v>
      </c>
    </row>
    <row r="866" spans="1:17" x14ac:dyDescent="0.2">
      <c r="A866" s="92" t="str">
        <f>Orçamento!A839</f>
        <v>27.18</v>
      </c>
      <c r="B866" s="39" t="str">
        <f>Orçamento!B839</f>
        <v>Sinapi</v>
      </c>
      <c r="C866" s="39">
        <f>Orçamento!C839</f>
        <v>0</v>
      </c>
      <c r="D866" s="39">
        <f>Orçamento!D839</f>
        <v>0</v>
      </c>
      <c r="E866" s="39">
        <f>Orçamento!E839</f>
        <v>0</v>
      </c>
      <c r="F866" s="94">
        <f>'Supressão-Acréscimo'!N866</f>
        <v>0</v>
      </c>
      <c r="G866" s="95">
        <f>'Orç. Pós Licitação'!G839</f>
        <v>0</v>
      </c>
      <c r="H866" s="95">
        <f>'Orç. Pós Licitação'!H839</f>
        <v>0</v>
      </c>
      <c r="I866" s="95">
        <f>'Orç. Pós Licitação'!I839</f>
        <v>0</v>
      </c>
      <c r="J866" s="96">
        <f>'BM 06'!L866</f>
        <v>0</v>
      </c>
      <c r="K866" s="97"/>
      <c r="L866" s="98">
        <f t="shared" si="157"/>
        <v>0</v>
      </c>
      <c r="M866" s="99">
        <f t="shared" si="158"/>
        <v>0</v>
      </c>
      <c r="N866" s="100">
        <f t="shared" si="159"/>
        <v>0</v>
      </c>
      <c r="O866" s="98">
        <f t="shared" si="160"/>
        <v>0</v>
      </c>
      <c r="P866" s="101">
        <f t="shared" si="161"/>
        <v>0</v>
      </c>
      <c r="Q866" s="102">
        <f t="shared" si="162"/>
        <v>0</v>
      </c>
    </row>
    <row r="867" spans="1:17" x14ac:dyDescent="0.2">
      <c r="A867" s="92" t="str">
        <f>Orçamento!A840</f>
        <v>27.19</v>
      </c>
      <c r="B867" s="39" t="str">
        <f>Orçamento!B840</f>
        <v>Sinapi</v>
      </c>
      <c r="C867" s="39">
        <f>Orçamento!C840</f>
        <v>0</v>
      </c>
      <c r="D867" s="39">
        <f>Orçamento!D840</f>
        <v>0</v>
      </c>
      <c r="E867" s="39">
        <f>Orçamento!E840</f>
        <v>0</v>
      </c>
      <c r="F867" s="94">
        <f>'Supressão-Acréscimo'!N867</f>
        <v>0</v>
      </c>
      <c r="G867" s="95">
        <f>'Orç. Pós Licitação'!G840</f>
        <v>0</v>
      </c>
      <c r="H867" s="95">
        <f>'Orç. Pós Licitação'!H840</f>
        <v>0</v>
      </c>
      <c r="I867" s="95">
        <f>'Orç. Pós Licitação'!I840</f>
        <v>0</v>
      </c>
      <c r="J867" s="96">
        <f>'BM 06'!L867</f>
        <v>0</v>
      </c>
      <c r="K867" s="97"/>
      <c r="L867" s="98">
        <f t="shared" si="157"/>
        <v>0</v>
      </c>
      <c r="M867" s="99">
        <f t="shared" si="158"/>
        <v>0</v>
      </c>
      <c r="N867" s="100">
        <f t="shared" si="159"/>
        <v>0</v>
      </c>
      <c r="O867" s="98">
        <f t="shared" si="160"/>
        <v>0</v>
      </c>
      <c r="P867" s="101">
        <f t="shared" si="161"/>
        <v>0</v>
      </c>
      <c r="Q867" s="102">
        <f t="shared" si="162"/>
        <v>0</v>
      </c>
    </row>
    <row r="868" spans="1:17" x14ac:dyDescent="0.2">
      <c r="A868" s="92" t="str">
        <f>Orçamento!A841</f>
        <v>27.20</v>
      </c>
      <c r="B868" s="39" t="str">
        <f>Orçamento!B841</f>
        <v>Sinapi</v>
      </c>
      <c r="C868" s="39">
        <f>Orçamento!C841</f>
        <v>0</v>
      </c>
      <c r="D868" s="39">
        <f>Orçamento!D841</f>
        <v>0</v>
      </c>
      <c r="E868" s="39">
        <f>Orçamento!E841</f>
        <v>0</v>
      </c>
      <c r="F868" s="94">
        <f>'Supressão-Acréscimo'!N868</f>
        <v>0</v>
      </c>
      <c r="G868" s="95">
        <f>'Orç. Pós Licitação'!G841</f>
        <v>0</v>
      </c>
      <c r="H868" s="95">
        <f>'Orç. Pós Licitação'!H841</f>
        <v>0</v>
      </c>
      <c r="I868" s="95">
        <f>'Orç. Pós Licitação'!I841</f>
        <v>0</v>
      </c>
      <c r="J868" s="96">
        <f>'BM 06'!L868</f>
        <v>0</v>
      </c>
      <c r="K868" s="97"/>
      <c r="L868" s="98">
        <f t="shared" si="157"/>
        <v>0</v>
      </c>
      <c r="M868" s="99">
        <f t="shared" si="158"/>
        <v>0</v>
      </c>
      <c r="N868" s="100">
        <f t="shared" si="159"/>
        <v>0</v>
      </c>
      <c r="O868" s="98">
        <f t="shared" si="160"/>
        <v>0</v>
      </c>
      <c r="P868" s="101">
        <f t="shared" si="161"/>
        <v>0</v>
      </c>
      <c r="Q868" s="102">
        <f t="shared" si="162"/>
        <v>0</v>
      </c>
    </row>
    <row r="869" spans="1:17" x14ac:dyDescent="0.2">
      <c r="A869" s="92" t="str">
        <f>Orçamento!A842</f>
        <v>27.21</v>
      </c>
      <c r="B869" s="39" t="str">
        <f>Orçamento!B842</f>
        <v>Sinapi</v>
      </c>
      <c r="C869" s="39">
        <f>Orçamento!C842</f>
        <v>0</v>
      </c>
      <c r="D869" s="39">
        <f>Orçamento!D842</f>
        <v>0</v>
      </c>
      <c r="E869" s="39">
        <f>Orçamento!E842</f>
        <v>0</v>
      </c>
      <c r="F869" s="94">
        <f>'Supressão-Acréscimo'!N869</f>
        <v>0</v>
      </c>
      <c r="G869" s="95">
        <f>'Orç. Pós Licitação'!G842</f>
        <v>0</v>
      </c>
      <c r="H869" s="95">
        <f>'Orç. Pós Licitação'!H842</f>
        <v>0</v>
      </c>
      <c r="I869" s="95">
        <f>'Orç. Pós Licitação'!I842</f>
        <v>0</v>
      </c>
      <c r="J869" s="96">
        <f>'BM 06'!L869</f>
        <v>0</v>
      </c>
      <c r="K869" s="97"/>
      <c r="L869" s="98">
        <f t="shared" si="157"/>
        <v>0</v>
      </c>
      <c r="M869" s="99">
        <f t="shared" si="158"/>
        <v>0</v>
      </c>
      <c r="N869" s="100">
        <f t="shared" si="159"/>
        <v>0</v>
      </c>
      <c r="O869" s="98">
        <f t="shared" si="160"/>
        <v>0</v>
      </c>
      <c r="P869" s="101">
        <f t="shared" si="161"/>
        <v>0</v>
      </c>
      <c r="Q869" s="102">
        <f t="shared" si="162"/>
        <v>0</v>
      </c>
    </row>
    <row r="870" spans="1:17" x14ac:dyDescent="0.2">
      <c r="A870" s="92" t="str">
        <f>Orçamento!A843</f>
        <v>27.22</v>
      </c>
      <c r="B870" s="39" t="str">
        <f>Orçamento!B843</f>
        <v>Sinapi</v>
      </c>
      <c r="C870" s="39">
        <f>Orçamento!C843</f>
        <v>0</v>
      </c>
      <c r="D870" s="39">
        <f>Orçamento!D843</f>
        <v>0</v>
      </c>
      <c r="E870" s="39">
        <f>Orçamento!E843</f>
        <v>0</v>
      </c>
      <c r="F870" s="94">
        <f>'Supressão-Acréscimo'!N870</f>
        <v>0</v>
      </c>
      <c r="G870" s="95">
        <f>'Orç. Pós Licitação'!G843</f>
        <v>0</v>
      </c>
      <c r="H870" s="95">
        <f>'Orç. Pós Licitação'!H843</f>
        <v>0</v>
      </c>
      <c r="I870" s="95">
        <f>'Orç. Pós Licitação'!I843</f>
        <v>0</v>
      </c>
      <c r="J870" s="96">
        <f>'BM 06'!L870</f>
        <v>0</v>
      </c>
      <c r="K870" s="97"/>
      <c r="L870" s="98">
        <f t="shared" si="157"/>
        <v>0</v>
      </c>
      <c r="M870" s="99">
        <f t="shared" si="158"/>
        <v>0</v>
      </c>
      <c r="N870" s="100">
        <f t="shared" si="159"/>
        <v>0</v>
      </c>
      <c r="O870" s="98">
        <f t="shared" si="160"/>
        <v>0</v>
      </c>
      <c r="P870" s="101">
        <f t="shared" si="161"/>
        <v>0</v>
      </c>
      <c r="Q870" s="102">
        <f t="shared" si="162"/>
        <v>0</v>
      </c>
    </row>
    <row r="871" spans="1:17" x14ac:dyDescent="0.2">
      <c r="A871" s="92" t="str">
        <f>Orçamento!A844</f>
        <v>27.23</v>
      </c>
      <c r="B871" s="39" t="str">
        <f>Orçamento!B844</f>
        <v>Sinapi</v>
      </c>
      <c r="C871" s="39">
        <f>Orçamento!C844</f>
        <v>0</v>
      </c>
      <c r="D871" s="39">
        <f>Orçamento!D844</f>
        <v>0</v>
      </c>
      <c r="E871" s="39">
        <f>Orçamento!E844</f>
        <v>0</v>
      </c>
      <c r="F871" s="94">
        <f>'Supressão-Acréscimo'!N871</f>
        <v>0</v>
      </c>
      <c r="G871" s="95">
        <f>'Orç. Pós Licitação'!G844</f>
        <v>0</v>
      </c>
      <c r="H871" s="95">
        <f>'Orç. Pós Licitação'!H844</f>
        <v>0</v>
      </c>
      <c r="I871" s="95">
        <f>'Orç. Pós Licitação'!I844</f>
        <v>0</v>
      </c>
      <c r="J871" s="96">
        <f>'BM 06'!L871</f>
        <v>0</v>
      </c>
      <c r="K871" s="97"/>
      <c r="L871" s="98">
        <f t="shared" si="157"/>
        <v>0</v>
      </c>
      <c r="M871" s="99">
        <f t="shared" si="158"/>
        <v>0</v>
      </c>
      <c r="N871" s="100">
        <f t="shared" si="159"/>
        <v>0</v>
      </c>
      <c r="O871" s="98">
        <f t="shared" si="160"/>
        <v>0</v>
      </c>
      <c r="P871" s="101">
        <f t="shared" si="161"/>
        <v>0</v>
      </c>
      <c r="Q871" s="102">
        <f t="shared" si="162"/>
        <v>0</v>
      </c>
    </row>
    <row r="872" spans="1:17" x14ac:dyDescent="0.2">
      <c r="A872" s="92" t="str">
        <f>Orçamento!A845</f>
        <v>27.24</v>
      </c>
      <c r="B872" s="39" t="str">
        <f>Orçamento!B845</f>
        <v>Sinapi</v>
      </c>
      <c r="C872" s="39">
        <f>Orçamento!C845</f>
        <v>0</v>
      </c>
      <c r="D872" s="39">
        <f>Orçamento!D845</f>
        <v>0</v>
      </c>
      <c r="E872" s="39">
        <f>Orçamento!E845</f>
        <v>0</v>
      </c>
      <c r="F872" s="94">
        <f>'Supressão-Acréscimo'!N872</f>
        <v>0</v>
      </c>
      <c r="G872" s="95">
        <f>'Orç. Pós Licitação'!G845</f>
        <v>0</v>
      </c>
      <c r="H872" s="95">
        <f>'Orç. Pós Licitação'!H845</f>
        <v>0</v>
      </c>
      <c r="I872" s="95">
        <f>'Orç. Pós Licitação'!I845</f>
        <v>0</v>
      </c>
      <c r="J872" s="96">
        <f>'BM 06'!L872</f>
        <v>0</v>
      </c>
      <c r="K872" s="97"/>
      <c r="L872" s="98">
        <f t="shared" si="157"/>
        <v>0</v>
      </c>
      <c r="M872" s="99">
        <f t="shared" si="158"/>
        <v>0</v>
      </c>
      <c r="N872" s="100">
        <f t="shared" si="159"/>
        <v>0</v>
      </c>
      <c r="O872" s="98">
        <f t="shared" si="160"/>
        <v>0</v>
      </c>
      <c r="P872" s="101">
        <f t="shared" si="161"/>
        <v>0</v>
      </c>
      <c r="Q872" s="102">
        <f t="shared" si="162"/>
        <v>0</v>
      </c>
    </row>
    <row r="873" spans="1:17" x14ac:dyDescent="0.2">
      <c r="A873" s="92" t="str">
        <f>Orçamento!A846</f>
        <v>27.25</v>
      </c>
      <c r="B873" s="39" t="str">
        <f>Orçamento!B846</f>
        <v>Sinapi</v>
      </c>
      <c r="C873" s="39">
        <f>Orçamento!C846</f>
        <v>0</v>
      </c>
      <c r="D873" s="39">
        <f>Orçamento!D846</f>
        <v>0</v>
      </c>
      <c r="E873" s="39">
        <f>Orçamento!E846</f>
        <v>0</v>
      </c>
      <c r="F873" s="94">
        <f>'Supressão-Acréscimo'!N873</f>
        <v>0</v>
      </c>
      <c r="G873" s="95">
        <f>'Orç. Pós Licitação'!G846</f>
        <v>0</v>
      </c>
      <c r="H873" s="95">
        <f>'Orç. Pós Licitação'!H846</f>
        <v>0</v>
      </c>
      <c r="I873" s="95">
        <f>'Orç. Pós Licitação'!I846</f>
        <v>0</v>
      </c>
      <c r="J873" s="96">
        <f>'BM 06'!L873</f>
        <v>0</v>
      </c>
      <c r="K873" s="97"/>
      <c r="L873" s="98">
        <f t="shared" si="157"/>
        <v>0</v>
      </c>
      <c r="M873" s="99">
        <f t="shared" si="158"/>
        <v>0</v>
      </c>
      <c r="N873" s="100">
        <f t="shared" si="159"/>
        <v>0</v>
      </c>
      <c r="O873" s="98">
        <f t="shared" si="160"/>
        <v>0</v>
      </c>
      <c r="P873" s="101">
        <f t="shared" si="161"/>
        <v>0</v>
      </c>
      <c r="Q873" s="102">
        <f t="shared" si="162"/>
        <v>0</v>
      </c>
    </row>
    <row r="874" spans="1:17" x14ac:dyDescent="0.2">
      <c r="A874" s="92" t="str">
        <f>Orçamento!A847</f>
        <v>27.26</v>
      </c>
      <c r="B874" s="39" t="str">
        <f>Orçamento!B847</f>
        <v>Sinapi</v>
      </c>
      <c r="C874" s="39">
        <f>Orçamento!C847</f>
        <v>0</v>
      </c>
      <c r="D874" s="39">
        <f>Orçamento!D847</f>
        <v>0</v>
      </c>
      <c r="E874" s="39">
        <f>Orçamento!E847</f>
        <v>0</v>
      </c>
      <c r="F874" s="94">
        <f>'Supressão-Acréscimo'!N874</f>
        <v>0</v>
      </c>
      <c r="G874" s="95">
        <f>'Orç. Pós Licitação'!G847</f>
        <v>0</v>
      </c>
      <c r="H874" s="95">
        <f>'Orç. Pós Licitação'!H847</f>
        <v>0</v>
      </c>
      <c r="I874" s="95">
        <f>'Orç. Pós Licitação'!I847</f>
        <v>0</v>
      </c>
      <c r="J874" s="96">
        <f>'BM 06'!L874</f>
        <v>0</v>
      </c>
      <c r="K874" s="97"/>
      <c r="L874" s="98">
        <f t="shared" si="157"/>
        <v>0</v>
      </c>
      <c r="M874" s="99">
        <f t="shared" si="158"/>
        <v>0</v>
      </c>
      <c r="N874" s="100">
        <f t="shared" si="159"/>
        <v>0</v>
      </c>
      <c r="O874" s="98">
        <f t="shared" si="160"/>
        <v>0</v>
      </c>
      <c r="P874" s="101">
        <f t="shared" si="161"/>
        <v>0</v>
      </c>
      <c r="Q874" s="102">
        <f t="shared" si="162"/>
        <v>0</v>
      </c>
    </row>
    <row r="875" spans="1:17" x14ac:dyDescent="0.2">
      <c r="A875" s="92" t="str">
        <f>Orçamento!A848</f>
        <v>27.27</v>
      </c>
      <c r="B875" s="39" t="str">
        <f>Orçamento!B848</f>
        <v>Sinapi</v>
      </c>
      <c r="C875" s="39">
        <f>Orçamento!C848</f>
        <v>0</v>
      </c>
      <c r="D875" s="39">
        <f>Orçamento!D848</f>
        <v>0</v>
      </c>
      <c r="E875" s="39">
        <f>Orçamento!E848</f>
        <v>0</v>
      </c>
      <c r="F875" s="94">
        <f>'Supressão-Acréscimo'!N875</f>
        <v>0</v>
      </c>
      <c r="G875" s="95">
        <f>'Orç. Pós Licitação'!G848</f>
        <v>0</v>
      </c>
      <c r="H875" s="95">
        <f>'Orç. Pós Licitação'!H848</f>
        <v>0</v>
      </c>
      <c r="I875" s="95">
        <f>'Orç. Pós Licitação'!I848</f>
        <v>0</v>
      </c>
      <c r="J875" s="96">
        <f>'BM 06'!L875</f>
        <v>0</v>
      </c>
      <c r="K875" s="97"/>
      <c r="L875" s="98">
        <f t="shared" si="157"/>
        <v>0</v>
      </c>
      <c r="M875" s="99">
        <f t="shared" si="158"/>
        <v>0</v>
      </c>
      <c r="N875" s="100">
        <f t="shared" si="159"/>
        <v>0</v>
      </c>
      <c r="O875" s="98">
        <f t="shared" si="160"/>
        <v>0</v>
      </c>
      <c r="P875" s="101">
        <f t="shared" si="161"/>
        <v>0</v>
      </c>
      <c r="Q875" s="102">
        <f t="shared" si="162"/>
        <v>0</v>
      </c>
    </row>
    <row r="876" spans="1:17" x14ac:dyDescent="0.2">
      <c r="A876" s="92" t="str">
        <f>Orçamento!A849</f>
        <v>27.28</v>
      </c>
      <c r="B876" s="39" t="str">
        <f>Orçamento!B849</f>
        <v>Sinapi</v>
      </c>
      <c r="C876" s="39">
        <f>Orçamento!C849</f>
        <v>0</v>
      </c>
      <c r="D876" s="39">
        <f>Orçamento!D849</f>
        <v>0</v>
      </c>
      <c r="E876" s="39">
        <f>Orçamento!E849</f>
        <v>0</v>
      </c>
      <c r="F876" s="94">
        <f>'Supressão-Acréscimo'!N876</f>
        <v>0</v>
      </c>
      <c r="G876" s="95">
        <f>'Orç. Pós Licitação'!G849</f>
        <v>0</v>
      </c>
      <c r="H876" s="95">
        <f>'Orç. Pós Licitação'!H849</f>
        <v>0</v>
      </c>
      <c r="I876" s="95">
        <f>'Orç. Pós Licitação'!I849</f>
        <v>0</v>
      </c>
      <c r="J876" s="96">
        <f>'BM 06'!L876</f>
        <v>0</v>
      </c>
      <c r="K876" s="97"/>
      <c r="L876" s="98">
        <f t="shared" si="157"/>
        <v>0</v>
      </c>
      <c r="M876" s="99">
        <f t="shared" si="158"/>
        <v>0</v>
      </c>
      <c r="N876" s="100">
        <f t="shared" si="159"/>
        <v>0</v>
      </c>
      <c r="O876" s="98">
        <f t="shared" si="160"/>
        <v>0</v>
      </c>
      <c r="P876" s="101">
        <f t="shared" si="161"/>
        <v>0</v>
      </c>
      <c r="Q876" s="102">
        <f t="shared" si="162"/>
        <v>0</v>
      </c>
    </row>
    <row r="877" spans="1:17" x14ac:dyDescent="0.2">
      <c r="A877" s="92" t="str">
        <f>Orçamento!A850</f>
        <v>27.29</v>
      </c>
      <c r="B877" s="39" t="str">
        <f>Orçamento!B850</f>
        <v>Sinapi</v>
      </c>
      <c r="C877" s="39">
        <f>Orçamento!C850</f>
        <v>0</v>
      </c>
      <c r="D877" s="39">
        <f>Orçamento!D850</f>
        <v>0</v>
      </c>
      <c r="E877" s="39">
        <f>Orçamento!E850</f>
        <v>0</v>
      </c>
      <c r="F877" s="94">
        <f>'Supressão-Acréscimo'!N877</f>
        <v>0</v>
      </c>
      <c r="G877" s="95">
        <f>'Orç. Pós Licitação'!G850</f>
        <v>0</v>
      </c>
      <c r="H877" s="95">
        <f>'Orç. Pós Licitação'!H850</f>
        <v>0</v>
      </c>
      <c r="I877" s="95">
        <f>'Orç. Pós Licitação'!I850</f>
        <v>0</v>
      </c>
      <c r="J877" s="96">
        <f>'BM 06'!L877</f>
        <v>0</v>
      </c>
      <c r="K877" s="97"/>
      <c r="L877" s="98">
        <f t="shared" si="157"/>
        <v>0</v>
      </c>
      <c r="M877" s="99">
        <f t="shared" si="158"/>
        <v>0</v>
      </c>
      <c r="N877" s="100">
        <f t="shared" si="159"/>
        <v>0</v>
      </c>
      <c r="O877" s="98">
        <f t="shared" si="160"/>
        <v>0</v>
      </c>
      <c r="P877" s="101">
        <f t="shared" si="161"/>
        <v>0</v>
      </c>
      <c r="Q877" s="102">
        <f t="shared" si="162"/>
        <v>0</v>
      </c>
    </row>
    <row r="878" spans="1:17" x14ac:dyDescent="0.2">
      <c r="A878" s="92" t="str">
        <f>Orçamento!A851</f>
        <v>27.30</v>
      </c>
      <c r="B878" s="39" t="str">
        <f>Orçamento!B851</f>
        <v>Sinapi</v>
      </c>
      <c r="C878" s="39">
        <f>Orçamento!C851</f>
        <v>0</v>
      </c>
      <c r="D878" s="39">
        <f>Orçamento!D851</f>
        <v>0</v>
      </c>
      <c r="E878" s="39">
        <f>Orçamento!E851</f>
        <v>0</v>
      </c>
      <c r="F878" s="94">
        <f>'Supressão-Acréscimo'!N878</f>
        <v>0</v>
      </c>
      <c r="G878" s="95">
        <f>'Orç. Pós Licitação'!G851</f>
        <v>0</v>
      </c>
      <c r="H878" s="95">
        <f>'Orç. Pós Licitação'!H851</f>
        <v>0</v>
      </c>
      <c r="I878" s="95">
        <f>'Orç. Pós Licitação'!I851</f>
        <v>0</v>
      </c>
      <c r="J878" s="96">
        <f>'BM 06'!L878</f>
        <v>0</v>
      </c>
      <c r="K878" s="97"/>
      <c r="L878" s="98">
        <f t="shared" si="157"/>
        <v>0</v>
      </c>
      <c r="M878" s="99">
        <f t="shared" si="158"/>
        <v>0</v>
      </c>
      <c r="N878" s="100">
        <f t="shared" si="159"/>
        <v>0</v>
      </c>
      <c r="O878" s="98">
        <f t="shared" si="160"/>
        <v>0</v>
      </c>
      <c r="P878" s="101">
        <f t="shared" si="161"/>
        <v>0</v>
      </c>
      <c r="Q878" s="102">
        <f t="shared" si="162"/>
        <v>0</v>
      </c>
    </row>
    <row r="879" spans="1:17" s="2" customFormat="1" ht="15.75" x14ac:dyDescent="0.25">
      <c r="A879" s="449"/>
      <c r="B879" s="434"/>
      <c r="C879" s="434"/>
      <c r="D879" s="430"/>
      <c r="E879" s="430" t="s">
        <v>1116</v>
      </c>
      <c r="F879" s="434"/>
      <c r="G879" s="434"/>
      <c r="H879" s="436"/>
      <c r="I879" s="437">
        <f>SUM(I849:I878)</f>
        <v>0</v>
      </c>
      <c r="J879" s="438"/>
      <c r="K879" s="438"/>
      <c r="L879" s="438"/>
      <c r="M879" s="437">
        <f>SUM(M849:M878)</f>
        <v>0</v>
      </c>
      <c r="N879" s="437">
        <f>SUM(N849:N878)</f>
        <v>0</v>
      </c>
      <c r="O879" s="437">
        <f>SUM(O849:O878)</f>
        <v>0</v>
      </c>
      <c r="P879" s="439"/>
      <c r="Q879" s="450">
        <f>SUM(Q849:Q878)</f>
        <v>0</v>
      </c>
    </row>
    <row r="880" spans="1:17" s="3" customFormat="1" ht="21.75" customHeight="1" x14ac:dyDescent="0.25">
      <c r="A880" s="451" t="str">
        <f>Orçamento!A852</f>
        <v>28.0</v>
      </c>
      <c r="B880" s="427"/>
      <c r="C880" s="427"/>
      <c r="D880" s="428" t="str">
        <f>Orçamento!D852</f>
        <v>META 28</v>
      </c>
      <c r="E880" s="427"/>
      <c r="F880" s="427"/>
      <c r="G880" s="429"/>
      <c r="H880" s="430"/>
      <c r="I880" s="430"/>
      <c r="J880" s="431"/>
      <c r="K880" s="431"/>
      <c r="L880" s="431"/>
      <c r="M880" s="432"/>
      <c r="N880" s="433" t="e">
        <f>N911/I911</f>
        <v>#DIV/0!</v>
      </c>
      <c r="O880" s="433" t="e">
        <f>O911/I911</f>
        <v>#DIV/0!</v>
      </c>
      <c r="P880" s="433"/>
      <c r="Q880" s="452" t="e">
        <f>Q911/I911</f>
        <v>#DIV/0!</v>
      </c>
    </row>
    <row r="881" spans="1:17" x14ac:dyDescent="0.2">
      <c r="A881" s="92" t="str">
        <f>Orçamento!A853</f>
        <v>28.1</v>
      </c>
      <c r="B881" s="39" t="str">
        <f>Orçamento!B853</f>
        <v>Sinapi</v>
      </c>
      <c r="C881" s="39">
        <f>Orçamento!C853</f>
        <v>0</v>
      </c>
      <c r="D881" s="39">
        <f>Orçamento!D853</f>
        <v>0</v>
      </c>
      <c r="E881" s="39">
        <f>Orçamento!E853</f>
        <v>0</v>
      </c>
      <c r="F881" s="94">
        <f>'Supressão-Acréscimo'!N881</f>
        <v>0</v>
      </c>
      <c r="G881" s="95">
        <f>'Orç. Pós Licitação'!G853</f>
        <v>0</v>
      </c>
      <c r="H881" s="95">
        <f>'Orç. Pós Licitação'!H853</f>
        <v>0</v>
      </c>
      <c r="I881" s="95">
        <f>'Orç. Pós Licitação'!I853</f>
        <v>0</v>
      </c>
      <c r="J881" s="96">
        <f>'BM 06'!L881</f>
        <v>0</v>
      </c>
      <c r="K881" s="97"/>
      <c r="L881" s="98">
        <f>J881+K881</f>
        <v>0</v>
      </c>
      <c r="M881" s="99">
        <f>ROUND(H881*J881,2)</f>
        <v>0</v>
      </c>
      <c r="N881" s="100">
        <f>ROUND(H881*K881,2)</f>
        <v>0</v>
      </c>
      <c r="O881" s="98">
        <f>ROUND(H881*L881,2)</f>
        <v>0</v>
      </c>
      <c r="P881" s="101">
        <f>F881-L881</f>
        <v>0</v>
      </c>
      <c r="Q881" s="102">
        <f>I881-O881</f>
        <v>0</v>
      </c>
    </row>
    <row r="882" spans="1:17" x14ac:dyDescent="0.2">
      <c r="A882" s="92" t="str">
        <f>Orçamento!A854</f>
        <v>28.2</v>
      </c>
      <c r="B882" s="39" t="str">
        <f>Orçamento!B854</f>
        <v>Sinapi</v>
      </c>
      <c r="C882" s="39">
        <f>Orçamento!C854</f>
        <v>0</v>
      </c>
      <c r="D882" s="39">
        <f>Orçamento!D854</f>
        <v>0</v>
      </c>
      <c r="E882" s="39">
        <f>Orçamento!E854</f>
        <v>0</v>
      </c>
      <c r="F882" s="94">
        <f>'Supressão-Acréscimo'!N882</f>
        <v>0</v>
      </c>
      <c r="G882" s="95">
        <f>'Orç. Pós Licitação'!G854</f>
        <v>0</v>
      </c>
      <c r="H882" s="95">
        <f>'Orç. Pós Licitação'!H854</f>
        <v>0</v>
      </c>
      <c r="I882" s="95">
        <f>'Orç. Pós Licitação'!I854</f>
        <v>0</v>
      </c>
      <c r="J882" s="96">
        <f>'BM 06'!L882</f>
        <v>0</v>
      </c>
      <c r="K882" s="97"/>
      <c r="L882" s="98">
        <f t="shared" ref="L882:L910" si="163">J882+K882</f>
        <v>0</v>
      </c>
      <c r="M882" s="99">
        <f t="shared" ref="M882:M910" si="164">ROUND(H882*J882,2)</f>
        <v>0</v>
      </c>
      <c r="N882" s="100">
        <f t="shared" ref="N882:N910" si="165">ROUND(H882*K882,2)</f>
        <v>0</v>
      </c>
      <c r="O882" s="98">
        <f t="shared" ref="O882:O910" si="166">ROUND(H882*L882,2)</f>
        <v>0</v>
      </c>
      <c r="P882" s="101">
        <f t="shared" ref="P882:P910" si="167">F882-L882</f>
        <v>0</v>
      </c>
      <c r="Q882" s="102">
        <f t="shared" ref="Q882:Q910" si="168">I882-O882</f>
        <v>0</v>
      </c>
    </row>
    <row r="883" spans="1:17" x14ac:dyDescent="0.2">
      <c r="A883" s="92" t="str">
        <f>Orçamento!A855</f>
        <v>28.3</v>
      </c>
      <c r="B883" s="39" t="str">
        <f>Orçamento!B855</f>
        <v>Sinapi</v>
      </c>
      <c r="C883" s="39">
        <f>Orçamento!C855</f>
        <v>0</v>
      </c>
      <c r="D883" s="39">
        <f>Orçamento!D855</f>
        <v>0</v>
      </c>
      <c r="E883" s="39">
        <f>Orçamento!E855</f>
        <v>0</v>
      </c>
      <c r="F883" s="94">
        <f>'Supressão-Acréscimo'!N883</f>
        <v>0</v>
      </c>
      <c r="G883" s="95">
        <f>'Orç. Pós Licitação'!G855</f>
        <v>0</v>
      </c>
      <c r="H883" s="95">
        <f>'Orç. Pós Licitação'!H855</f>
        <v>0</v>
      </c>
      <c r="I883" s="95">
        <f>'Orç. Pós Licitação'!I855</f>
        <v>0</v>
      </c>
      <c r="J883" s="96">
        <f>'BM 06'!L883</f>
        <v>0</v>
      </c>
      <c r="K883" s="97"/>
      <c r="L883" s="98">
        <f t="shared" si="163"/>
        <v>0</v>
      </c>
      <c r="M883" s="99">
        <f t="shared" si="164"/>
        <v>0</v>
      </c>
      <c r="N883" s="100">
        <f t="shared" si="165"/>
        <v>0</v>
      </c>
      <c r="O883" s="98">
        <f t="shared" si="166"/>
        <v>0</v>
      </c>
      <c r="P883" s="101">
        <f t="shared" si="167"/>
        <v>0</v>
      </c>
      <c r="Q883" s="102">
        <f t="shared" si="168"/>
        <v>0</v>
      </c>
    </row>
    <row r="884" spans="1:17" x14ac:dyDescent="0.2">
      <c r="A884" s="92" t="str">
        <f>Orçamento!A856</f>
        <v>28.4</v>
      </c>
      <c r="B884" s="39" t="str">
        <f>Orçamento!B856</f>
        <v>Sinapi</v>
      </c>
      <c r="C884" s="39">
        <f>Orçamento!C856</f>
        <v>0</v>
      </c>
      <c r="D884" s="39">
        <f>Orçamento!D856</f>
        <v>0</v>
      </c>
      <c r="E884" s="39">
        <f>Orçamento!E856</f>
        <v>0</v>
      </c>
      <c r="F884" s="94">
        <f>'Supressão-Acréscimo'!N884</f>
        <v>0</v>
      </c>
      <c r="G884" s="95">
        <f>'Orç. Pós Licitação'!G856</f>
        <v>0</v>
      </c>
      <c r="H884" s="95">
        <f>'Orç. Pós Licitação'!H856</f>
        <v>0</v>
      </c>
      <c r="I884" s="95">
        <f>'Orç. Pós Licitação'!I856</f>
        <v>0</v>
      </c>
      <c r="J884" s="96">
        <f>'BM 06'!L884</f>
        <v>0</v>
      </c>
      <c r="K884" s="97"/>
      <c r="L884" s="98">
        <f t="shared" si="163"/>
        <v>0</v>
      </c>
      <c r="M884" s="99">
        <f t="shared" si="164"/>
        <v>0</v>
      </c>
      <c r="N884" s="100">
        <f t="shared" si="165"/>
        <v>0</v>
      </c>
      <c r="O884" s="98">
        <f t="shared" si="166"/>
        <v>0</v>
      </c>
      <c r="P884" s="101">
        <f t="shared" si="167"/>
        <v>0</v>
      </c>
      <c r="Q884" s="102">
        <f t="shared" si="168"/>
        <v>0</v>
      </c>
    </row>
    <row r="885" spans="1:17" x14ac:dyDescent="0.2">
      <c r="A885" s="92" t="str">
        <f>Orçamento!A857</f>
        <v>28.5</v>
      </c>
      <c r="B885" s="39" t="str">
        <f>Orçamento!B857</f>
        <v>Sinapi</v>
      </c>
      <c r="C885" s="39">
        <f>Orçamento!C857</f>
        <v>0</v>
      </c>
      <c r="D885" s="39">
        <f>Orçamento!D857</f>
        <v>0</v>
      </c>
      <c r="E885" s="39">
        <f>Orçamento!E857</f>
        <v>0</v>
      </c>
      <c r="F885" s="94">
        <f>'Supressão-Acréscimo'!N885</f>
        <v>0</v>
      </c>
      <c r="G885" s="95">
        <f>'Orç. Pós Licitação'!G857</f>
        <v>0</v>
      </c>
      <c r="H885" s="95">
        <f>'Orç. Pós Licitação'!H857</f>
        <v>0</v>
      </c>
      <c r="I885" s="95">
        <f>'Orç. Pós Licitação'!I857</f>
        <v>0</v>
      </c>
      <c r="J885" s="96">
        <f>'BM 06'!L885</f>
        <v>0</v>
      </c>
      <c r="K885" s="97"/>
      <c r="L885" s="98">
        <f t="shared" si="163"/>
        <v>0</v>
      </c>
      <c r="M885" s="99">
        <f t="shared" si="164"/>
        <v>0</v>
      </c>
      <c r="N885" s="100">
        <f t="shared" si="165"/>
        <v>0</v>
      </c>
      <c r="O885" s="98">
        <f t="shared" si="166"/>
        <v>0</v>
      </c>
      <c r="P885" s="101">
        <f t="shared" si="167"/>
        <v>0</v>
      </c>
      <c r="Q885" s="102">
        <f t="shared" si="168"/>
        <v>0</v>
      </c>
    </row>
    <row r="886" spans="1:17" x14ac:dyDescent="0.2">
      <c r="A886" s="92" t="str">
        <f>Orçamento!A858</f>
        <v>28.6</v>
      </c>
      <c r="B886" s="39" t="str">
        <f>Orçamento!B858</f>
        <v>Sinapi</v>
      </c>
      <c r="C886" s="39">
        <f>Orçamento!C858</f>
        <v>0</v>
      </c>
      <c r="D886" s="39">
        <f>Orçamento!D858</f>
        <v>0</v>
      </c>
      <c r="E886" s="39">
        <f>Orçamento!E858</f>
        <v>0</v>
      </c>
      <c r="F886" s="94">
        <f>'Supressão-Acréscimo'!N886</f>
        <v>0</v>
      </c>
      <c r="G886" s="95">
        <f>'Orç. Pós Licitação'!G858</f>
        <v>0</v>
      </c>
      <c r="H886" s="95">
        <f>'Orç. Pós Licitação'!H858</f>
        <v>0</v>
      </c>
      <c r="I886" s="95">
        <f>'Orç. Pós Licitação'!I858</f>
        <v>0</v>
      </c>
      <c r="J886" s="96">
        <f>'BM 06'!L886</f>
        <v>0</v>
      </c>
      <c r="K886" s="97"/>
      <c r="L886" s="98">
        <f t="shared" si="163"/>
        <v>0</v>
      </c>
      <c r="M886" s="99">
        <f t="shared" si="164"/>
        <v>0</v>
      </c>
      <c r="N886" s="100">
        <f t="shared" si="165"/>
        <v>0</v>
      </c>
      <c r="O886" s="98">
        <f t="shared" si="166"/>
        <v>0</v>
      </c>
      <c r="P886" s="101">
        <f t="shared" si="167"/>
        <v>0</v>
      </c>
      <c r="Q886" s="102">
        <f t="shared" si="168"/>
        <v>0</v>
      </c>
    </row>
    <row r="887" spans="1:17" x14ac:dyDescent="0.2">
      <c r="A887" s="92" t="str">
        <f>Orçamento!A859</f>
        <v>28.7</v>
      </c>
      <c r="B887" s="39" t="str">
        <f>Orçamento!B859</f>
        <v>Sinapi</v>
      </c>
      <c r="C887" s="39">
        <f>Orçamento!C859</f>
        <v>0</v>
      </c>
      <c r="D887" s="39">
        <f>Orçamento!D859</f>
        <v>0</v>
      </c>
      <c r="E887" s="39">
        <f>Orçamento!E859</f>
        <v>0</v>
      </c>
      <c r="F887" s="94">
        <f>'Supressão-Acréscimo'!N887</f>
        <v>0</v>
      </c>
      <c r="G887" s="95">
        <f>'Orç. Pós Licitação'!G859</f>
        <v>0</v>
      </c>
      <c r="H887" s="95">
        <f>'Orç. Pós Licitação'!H859</f>
        <v>0</v>
      </c>
      <c r="I887" s="95">
        <f>'Orç. Pós Licitação'!I859</f>
        <v>0</v>
      </c>
      <c r="J887" s="96">
        <f>'BM 06'!L887</f>
        <v>0</v>
      </c>
      <c r="K887" s="97"/>
      <c r="L887" s="98">
        <f t="shared" si="163"/>
        <v>0</v>
      </c>
      <c r="M887" s="99">
        <f t="shared" si="164"/>
        <v>0</v>
      </c>
      <c r="N887" s="100">
        <f t="shared" si="165"/>
        <v>0</v>
      </c>
      <c r="O887" s="98">
        <f t="shared" si="166"/>
        <v>0</v>
      </c>
      <c r="P887" s="101">
        <f t="shared" si="167"/>
        <v>0</v>
      </c>
      <c r="Q887" s="102">
        <f t="shared" si="168"/>
        <v>0</v>
      </c>
    </row>
    <row r="888" spans="1:17" x14ac:dyDescent="0.2">
      <c r="A888" s="92" t="str">
        <f>Orçamento!A860</f>
        <v>28.8</v>
      </c>
      <c r="B888" s="39" t="str">
        <f>Orçamento!B860</f>
        <v>Sinapi</v>
      </c>
      <c r="C888" s="39">
        <f>Orçamento!C860</f>
        <v>0</v>
      </c>
      <c r="D888" s="39">
        <f>Orçamento!D860</f>
        <v>0</v>
      </c>
      <c r="E888" s="39">
        <f>Orçamento!E860</f>
        <v>0</v>
      </c>
      <c r="F888" s="94">
        <f>'Supressão-Acréscimo'!N888</f>
        <v>0</v>
      </c>
      <c r="G888" s="95">
        <f>'Orç. Pós Licitação'!G860</f>
        <v>0</v>
      </c>
      <c r="H888" s="95">
        <f>'Orç. Pós Licitação'!H860</f>
        <v>0</v>
      </c>
      <c r="I888" s="95">
        <f>'Orç. Pós Licitação'!I860</f>
        <v>0</v>
      </c>
      <c r="J888" s="96">
        <f>'BM 06'!L888</f>
        <v>0</v>
      </c>
      <c r="K888" s="97"/>
      <c r="L888" s="98">
        <f t="shared" si="163"/>
        <v>0</v>
      </c>
      <c r="M888" s="99">
        <f t="shared" si="164"/>
        <v>0</v>
      </c>
      <c r="N888" s="100">
        <f t="shared" si="165"/>
        <v>0</v>
      </c>
      <c r="O888" s="98">
        <f t="shared" si="166"/>
        <v>0</v>
      </c>
      <c r="P888" s="101">
        <f t="shared" si="167"/>
        <v>0</v>
      </c>
      <c r="Q888" s="102">
        <f t="shared" si="168"/>
        <v>0</v>
      </c>
    </row>
    <row r="889" spans="1:17" x14ac:dyDescent="0.2">
      <c r="A889" s="92" t="str">
        <f>Orçamento!A861</f>
        <v>28.9</v>
      </c>
      <c r="B889" s="39" t="str">
        <f>Orçamento!B861</f>
        <v>Sinapi</v>
      </c>
      <c r="C889" s="39">
        <f>Orçamento!C861</f>
        <v>0</v>
      </c>
      <c r="D889" s="39">
        <f>Orçamento!D861</f>
        <v>0</v>
      </c>
      <c r="E889" s="39">
        <f>Orçamento!E861</f>
        <v>0</v>
      </c>
      <c r="F889" s="94">
        <f>'Supressão-Acréscimo'!N889</f>
        <v>0</v>
      </c>
      <c r="G889" s="95">
        <f>'Orç. Pós Licitação'!G861</f>
        <v>0</v>
      </c>
      <c r="H889" s="95">
        <f>'Orç. Pós Licitação'!H861</f>
        <v>0</v>
      </c>
      <c r="I889" s="95">
        <f>'Orç. Pós Licitação'!I861</f>
        <v>0</v>
      </c>
      <c r="J889" s="96">
        <f>'BM 06'!L889</f>
        <v>0</v>
      </c>
      <c r="K889" s="97"/>
      <c r="L889" s="98">
        <f t="shared" si="163"/>
        <v>0</v>
      </c>
      <c r="M889" s="99">
        <f t="shared" si="164"/>
        <v>0</v>
      </c>
      <c r="N889" s="100">
        <f t="shared" si="165"/>
        <v>0</v>
      </c>
      <c r="O889" s="98">
        <f t="shared" si="166"/>
        <v>0</v>
      </c>
      <c r="P889" s="101">
        <f t="shared" si="167"/>
        <v>0</v>
      </c>
      <c r="Q889" s="102">
        <f t="shared" si="168"/>
        <v>0</v>
      </c>
    </row>
    <row r="890" spans="1:17" x14ac:dyDescent="0.2">
      <c r="A890" s="92" t="str">
        <f>Orçamento!A862</f>
        <v>28.10</v>
      </c>
      <c r="B890" s="39" t="str">
        <f>Orçamento!B862</f>
        <v>Sinapi</v>
      </c>
      <c r="C890" s="39">
        <f>Orçamento!C862</f>
        <v>0</v>
      </c>
      <c r="D890" s="39">
        <f>Orçamento!D862</f>
        <v>0</v>
      </c>
      <c r="E890" s="39">
        <f>Orçamento!E862</f>
        <v>0</v>
      </c>
      <c r="F890" s="94">
        <f>'Supressão-Acréscimo'!N890</f>
        <v>0</v>
      </c>
      <c r="G890" s="95">
        <f>'Orç. Pós Licitação'!G862</f>
        <v>0</v>
      </c>
      <c r="H890" s="95">
        <f>'Orç. Pós Licitação'!H862</f>
        <v>0</v>
      </c>
      <c r="I890" s="95">
        <f>'Orç. Pós Licitação'!I862</f>
        <v>0</v>
      </c>
      <c r="J890" s="96">
        <f>'BM 06'!L890</f>
        <v>0</v>
      </c>
      <c r="K890" s="97"/>
      <c r="L890" s="98">
        <f t="shared" si="163"/>
        <v>0</v>
      </c>
      <c r="M890" s="99">
        <f t="shared" si="164"/>
        <v>0</v>
      </c>
      <c r="N890" s="100">
        <f t="shared" si="165"/>
        <v>0</v>
      </c>
      <c r="O890" s="98">
        <f t="shared" si="166"/>
        <v>0</v>
      </c>
      <c r="P890" s="101">
        <f t="shared" si="167"/>
        <v>0</v>
      </c>
      <c r="Q890" s="102">
        <f t="shared" si="168"/>
        <v>0</v>
      </c>
    </row>
    <row r="891" spans="1:17" x14ac:dyDescent="0.2">
      <c r="A891" s="92" t="str">
        <f>Orçamento!A863</f>
        <v>28.11</v>
      </c>
      <c r="B891" s="39" t="str">
        <f>Orçamento!B863</f>
        <v>Sinapi</v>
      </c>
      <c r="C891" s="39">
        <f>Orçamento!C863</f>
        <v>0</v>
      </c>
      <c r="D891" s="39">
        <f>Orçamento!D863</f>
        <v>0</v>
      </c>
      <c r="E891" s="39">
        <f>Orçamento!E863</f>
        <v>0</v>
      </c>
      <c r="F891" s="94">
        <f>'Supressão-Acréscimo'!N891</f>
        <v>0</v>
      </c>
      <c r="G891" s="95">
        <f>'Orç. Pós Licitação'!G863</f>
        <v>0</v>
      </c>
      <c r="H891" s="95">
        <f>'Orç. Pós Licitação'!H863</f>
        <v>0</v>
      </c>
      <c r="I891" s="95">
        <f>'Orç. Pós Licitação'!I863</f>
        <v>0</v>
      </c>
      <c r="J891" s="96">
        <f>'BM 06'!L891</f>
        <v>0</v>
      </c>
      <c r="K891" s="97"/>
      <c r="L891" s="98">
        <f t="shared" si="163"/>
        <v>0</v>
      </c>
      <c r="M891" s="99">
        <f t="shared" si="164"/>
        <v>0</v>
      </c>
      <c r="N891" s="100">
        <f t="shared" si="165"/>
        <v>0</v>
      </c>
      <c r="O891" s="98">
        <f t="shared" si="166"/>
        <v>0</v>
      </c>
      <c r="P891" s="101">
        <f t="shared" si="167"/>
        <v>0</v>
      </c>
      <c r="Q891" s="102">
        <f t="shared" si="168"/>
        <v>0</v>
      </c>
    </row>
    <row r="892" spans="1:17" x14ac:dyDescent="0.2">
      <c r="A892" s="92" t="str">
        <f>Orçamento!A864</f>
        <v>28.12</v>
      </c>
      <c r="B892" s="39" t="str">
        <f>Orçamento!B864</f>
        <v>Sinapi</v>
      </c>
      <c r="C892" s="39">
        <f>Orçamento!C864</f>
        <v>0</v>
      </c>
      <c r="D892" s="39">
        <f>Orçamento!D864</f>
        <v>0</v>
      </c>
      <c r="E892" s="39">
        <f>Orçamento!E864</f>
        <v>0</v>
      </c>
      <c r="F892" s="94">
        <f>'Supressão-Acréscimo'!N892</f>
        <v>0</v>
      </c>
      <c r="G892" s="95">
        <f>'Orç. Pós Licitação'!G864</f>
        <v>0</v>
      </c>
      <c r="H892" s="95">
        <f>'Orç. Pós Licitação'!H864</f>
        <v>0</v>
      </c>
      <c r="I892" s="95">
        <f>'Orç. Pós Licitação'!I864</f>
        <v>0</v>
      </c>
      <c r="J892" s="96">
        <f>'BM 06'!L892</f>
        <v>0</v>
      </c>
      <c r="K892" s="97"/>
      <c r="L892" s="98">
        <f t="shared" si="163"/>
        <v>0</v>
      </c>
      <c r="M892" s="99">
        <f t="shared" si="164"/>
        <v>0</v>
      </c>
      <c r="N892" s="100">
        <f t="shared" si="165"/>
        <v>0</v>
      </c>
      <c r="O892" s="98">
        <f t="shared" si="166"/>
        <v>0</v>
      </c>
      <c r="P892" s="101">
        <f t="shared" si="167"/>
        <v>0</v>
      </c>
      <c r="Q892" s="102">
        <f t="shared" si="168"/>
        <v>0</v>
      </c>
    </row>
    <row r="893" spans="1:17" x14ac:dyDescent="0.2">
      <c r="A893" s="92" t="str">
        <f>Orçamento!A865</f>
        <v>28.13</v>
      </c>
      <c r="B893" s="39" t="str">
        <f>Orçamento!B865</f>
        <v>Sinapi</v>
      </c>
      <c r="C893" s="39">
        <f>Orçamento!C865</f>
        <v>0</v>
      </c>
      <c r="D893" s="39">
        <f>Orçamento!D865</f>
        <v>0</v>
      </c>
      <c r="E893" s="39">
        <f>Orçamento!E865</f>
        <v>0</v>
      </c>
      <c r="F893" s="94">
        <f>'Supressão-Acréscimo'!N893</f>
        <v>0</v>
      </c>
      <c r="G893" s="95">
        <f>'Orç. Pós Licitação'!G865</f>
        <v>0</v>
      </c>
      <c r="H893" s="95">
        <f>'Orç. Pós Licitação'!H865</f>
        <v>0</v>
      </c>
      <c r="I893" s="95">
        <f>'Orç. Pós Licitação'!I865</f>
        <v>0</v>
      </c>
      <c r="J893" s="96">
        <f>'BM 06'!L893</f>
        <v>0</v>
      </c>
      <c r="K893" s="97"/>
      <c r="L893" s="98">
        <f t="shared" si="163"/>
        <v>0</v>
      </c>
      <c r="M893" s="99">
        <f t="shared" si="164"/>
        <v>0</v>
      </c>
      <c r="N893" s="100">
        <f t="shared" si="165"/>
        <v>0</v>
      </c>
      <c r="O893" s="98">
        <f t="shared" si="166"/>
        <v>0</v>
      </c>
      <c r="P893" s="101">
        <f t="shared" si="167"/>
        <v>0</v>
      </c>
      <c r="Q893" s="102">
        <f t="shared" si="168"/>
        <v>0</v>
      </c>
    </row>
    <row r="894" spans="1:17" x14ac:dyDescent="0.2">
      <c r="A894" s="92" t="str">
        <f>Orçamento!A866</f>
        <v>28.14</v>
      </c>
      <c r="B894" s="39" t="str">
        <f>Orçamento!B866</f>
        <v>Sinapi</v>
      </c>
      <c r="C894" s="39">
        <f>Orçamento!C866</f>
        <v>0</v>
      </c>
      <c r="D894" s="39">
        <f>Orçamento!D866</f>
        <v>0</v>
      </c>
      <c r="E894" s="39">
        <f>Orçamento!E866</f>
        <v>0</v>
      </c>
      <c r="F894" s="94">
        <f>'Supressão-Acréscimo'!N894</f>
        <v>0</v>
      </c>
      <c r="G894" s="95">
        <f>'Orç. Pós Licitação'!G866</f>
        <v>0</v>
      </c>
      <c r="H894" s="95">
        <f>'Orç. Pós Licitação'!H866</f>
        <v>0</v>
      </c>
      <c r="I894" s="95">
        <f>'Orç. Pós Licitação'!I866</f>
        <v>0</v>
      </c>
      <c r="J894" s="96">
        <f>'BM 06'!L894</f>
        <v>0</v>
      </c>
      <c r="K894" s="97"/>
      <c r="L894" s="98">
        <f t="shared" si="163"/>
        <v>0</v>
      </c>
      <c r="M894" s="99">
        <f t="shared" si="164"/>
        <v>0</v>
      </c>
      <c r="N894" s="100">
        <f t="shared" si="165"/>
        <v>0</v>
      </c>
      <c r="O894" s="98">
        <f t="shared" si="166"/>
        <v>0</v>
      </c>
      <c r="P894" s="101">
        <f t="shared" si="167"/>
        <v>0</v>
      </c>
      <c r="Q894" s="102">
        <f t="shared" si="168"/>
        <v>0</v>
      </c>
    </row>
    <row r="895" spans="1:17" x14ac:dyDescent="0.2">
      <c r="A895" s="92" t="str">
        <f>Orçamento!A867</f>
        <v>28.15</v>
      </c>
      <c r="B895" s="39" t="str">
        <f>Orçamento!B867</f>
        <v>Sinapi</v>
      </c>
      <c r="C895" s="39">
        <f>Orçamento!C867</f>
        <v>0</v>
      </c>
      <c r="D895" s="39">
        <f>Orçamento!D867</f>
        <v>0</v>
      </c>
      <c r="E895" s="39">
        <f>Orçamento!E867</f>
        <v>0</v>
      </c>
      <c r="F895" s="94">
        <f>'Supressão-Acréscimo'!N895</f>
        <v>0</v>
      </c>
      <c r="G895" s="95">
        <f>'Orç. Pós Licitação'!G867</f>
        <v>0</v>
      </c>
      <c r="H895" s="95">
        <f>'Orç. Pós Licitação'!H867</f>
        <v>0</v>
      </c>
      <c r="I895" s="95">
        <f>'Orç. Pós Licitação'!I867</f>
        <v>0</v>
      </c>
      <c r="J895" s="96">
        <f>'BM 06'!L895</f>
        <v>0</v>
      </c>
      <c r="K895" s="97"/>
      <c r="L895" s="98">
        <f t="shared" si="163"/>
        <v>0</v>
      </c>
      <c r="M895" s="99">
        <f t="shared" si="164"/>
        <v>0</v>
      </c>
      <c r="N895" s="100">
        <f t="shared" si="165"/>
        <v>0</v>
      </c>
      <c r="O895" s="98">
        <f t="shared" si="166"/>
        <v>0</v>
      </c>
      <c r="P895" s="101">
        <f t="shared" si="167"/>
        <v>0</v>
      </c>
      <c r="Q895" s="102">
        <f t="shared" si="168"/>
        <v>0</v>
      </c>
    </row>
    <row r="896" spans="1:17" x14ac:dyDescent="0.2">
      <c r="A896" s="92" t="str">
        <f>Orçamento!A868</f>
        <v>28.16</v>
      </c>
      <c r="B896" s="39" t="str">
        <f>Orçamento!B868</f>
        <v>Sinapi</v>
      </c>
      <c r="C896" s="39">
        <f>Orçamento!C868</f>
        <v>0</v>
      </c>
      <c r="D896" s="39">
        <f>Orçamento!D868</f>
        <v>0</v>
      </c>
      <c r="E896" s="39">
        <f>Orçamento!E868</f>
        <v>0</v>
      </c>
      <c r="F896" s="94">
        <f>'Supressão-Acréscimo'!N896</f>
        <v>0</v>
      </c>
      <c r="G896" s="95">
        <f>'Orç. Pós Licitação'!G868</f>
        <v>0</v>
      </c>
      <c r="H896" s="95">
        <f>'Orç. Pós Licitação'!H868</f>
        <v>0</v>
      </c>
      <c r="I896" s="95">
        <f>'Orç. Pós Licitação'!I868</f>
        <v>0</v>
      </c>
      <c r="J896" s="96">
        <f>'BM 06'!L896</f>
        <v>0</v>
      </c>
      <c r="K896" s="97"/>
      <c r="L896" s="98">
        <f t="shared" si="163"/>
        <v>0</v>
      </c>
      <c r="M896" s="99">
        <f t="shared" si="164"/>
        <v>0</v>
      </c>
      <c r="N896" s="100">
        <f t="shared" si="165"/>
        <v>0</v>
      </c>
      <c r="O896" s="98">
        <f t="shared" si="166"/>
        <v>0</v>
      </c>
      <c r="P896" s="101">
        <f t="shared" si="167"/>
        <v>0</v>
      </c>
      <c r="Q896" s="102">
        <f t="shared" si="168"/>
        <v>0</v>
      </c>
    </row>
    <row r="897" spans="1:17" x14ac:dyDescent="0.2">
      <c r="A897" s="92" t="str">
        <f>Orçamento!A869</f>
        <v>28.17</v>
      </c>
      <c r="B897" s="39" t="str">
        <f>Orçamento!B869</f>
        <v>Sinapi</v>
      </c>
      <c r="C897" s="39">
        <f>Orçamento!C869</f>
        <v>0</v>
      </c>
      <c r="D897" s="39">
        <f>Orçamento!D869</f>
        <v>0</v>
      </c>
      <c r="E897" s="39">
        <f>Orçamento!E869</f>
        <v>0</v>
      </c>
      <c r="F897" s="94">
        <f>'Supressão-Acréscimo'!N897</f>
        <v>0</v>
      </c>
      <c r="G897" s="95">
        <f>'Orç. Pós Licitação'!G869</f>
        <v>0</v>
      </c>
      <c r="H897" s="95">
        <f>'Orç. Pós Licitação'!H869</f>
        <v>0</v>
      </c>
      <c r="I897" s="95">
        <f>'Orç. Pós Licitação'!I869</f>
        <v>0</v>
      </c>
      <c r="J897" s="96">
        <f>'BM 06'!L897</f>
        <v>0</v>
      </c>
      <c r="K897" s="97"/>
      <c r="L897" s="98">
        <f t="shared" si="163"/>
        <v>0</v>
      </c>
      <c r="M897" s="99">
        <f t="shared" si="164"/>
        <v>0</v>
      </c>
      <c r="N897" s="100">
        <f t="shared" si="165"/>
        <v>0</v>
      </c>
      <c r="O897" s="98">
        <f t="shared" si="166"/>
        <v>0</v>
      </c>
      <c r="P897" s="101">
        <f t="shared" si="167"/>
        <v>0</v>
      </c>
      <c r="Q897" s="102">
        <f t="shared" si="168"/>
        <v>0</v>
      </c>
    </row>
    <row r="898" spans="1:17" x14ac:dyDescent="0.2">
      <c r="A898" s="92" t="str">
        <f>Orçamento!A870</f>
        <v>28.18</v>
      </c>
      <c r="B898" s="39" t="str">
        <f>Orçamento!B870</f>
        <v>Sinapi</v>
      </c>
      <c r="C898" s="39">
        <f>Orçamento!C870</f>
        <v>0</v>
      </c>
      <c r="D898" s="39">
        <f>Orçamento!D870</f>
        <v>0</v>
      </c>
      <c r="E898" s="39">
        <f>Orçamento!E870</f>
        <v>0</v>
      </c>
      <c r="F898" s="94">
        <f>'Supressão-Acréscimo'!N898</f>
        <v>0</v>
      </c>
      <c r="G898" s="95">
        <f>'Orç. Pós Licitação'!G870</f>
        <v>0</v>
      </c>
      <c r="H898" s="95">
        <f>'Orç. Pós Licitação'!H870</f>
        <v>0</v>
      </c>
      <c r="I898" s="95">
        <f>'Orç. Pós Licitação'!I870</f>
        <v>0</v>
      </c>
      <c r="J898" s="96">
        <f>'BM 06'!L898</f>
        <v>0</v>
      </c>
      <c r="K898" s="97"/>
      <c r="L898" s="98">
        <f t="shared" si="163"/>
        <v>0</v>
      </c>
      <c r="M898" s="99">
        <f t="shared" si="164"/>
        <v>0</v>
      </c>
      <c r="N898" s="100">
        <f t="shared" si="165"/>
        <v>0</v>
      </c>
      <c r="O898" s="98">
        <f t="shared" si="166"/>
        <v>0</v>
      </c>
      <c r="P898" s="101">
        <f t="shared" si="167"/>
        <v>0</v>
      </c>
      <c r="Q898" s="102">
        <f t="shared" si="168"/>
        <v>0</v>
      </c>
    </row>
    <row r="899" spans="1:17" x14ac:dyDescent="0.2">
      <c r="A899" s="92" t="str">
        <f>Orçamento!A871</f>
        <v>28.19</v>
      </c>
      <c r="B899" s="39" t="str">
        <f>Orçamento!B871</f>
        <v>Sinapi</v>
      </c>
      <c r="C899" s="39">
        <f>Orçamento!C871</f>
        <v>0</v>
      </c>
      <c r="D899" s="39">
        <f>Orçamento!D871</f>
        <v>0</v>
      </c>
      <c r="E899" s="39">
        <f>Orçamento!E871</f>
        <v>0</v>
      </c>
      <c r="F899" s="94">
        <f>'Supressão-Acréscimo'!N899</f>
        <v>0</v>
      </c>
      <c r="G899" s="95">
        <f>'Orç. Pós Licitação'!G871</f>
        <v>0</v>
      </c>
      <c r="H899" s="95">
        <f>'Orç. Pós Licitação'!H871</f>
        <v>0</v>
      </c>
      <c r="I899" s="95">
        <f>'Orç. Pós Licitação'!I871</f>
        <v>0</v>
      </c>
      <c r="J899" s="96">
        <f>'BM 06'!L899</f>
        <v>0</v>
      </c>
      <c r="K899" s="97"/>
      <c r="L899" s="98">
        <f t="shared" si="163"/>
        <v>0</v>
      </c>
      <c r="M899" s="99">
        <f t="shared" si="164"/>
        <v>0</v>
      </c>
      <c r="N899" s="100">
        <f t="shared" si="165"/>
        <v>0</v>
      </c>
      <c r="O899" s="98">
        <f t="shared" si="166"/>
        <v>0</v>
      </c>
      <c r="P899" s="101">
        <f t="shared" si="167"/>
        <v>0</v>
      </c>
      <c r="Q899" s="102">
        <f t="shared" si="168"/>
        <v>0</v>
      </c>
    </row>
    <row r="900" spans="1:17" x14ac:dyDescent="0.2">
      <c r="A900" s="92" t="str">
        <f>Orçamento!A872</f>
        <v>28.20</v>
      </c>
      <c r="B900" s="39" t="str">
        <f>Orçamento!B872</f>
        <v>Sinapi</v>
      </c>
      <c r="C900" s="39">
        <f>Orçamento!C872</f>
        <v>0</v>
      </c>
      <c r="D900" s="39">
        <f>Orçamento!D872</f>
        <v>0</v>
      </c>
      <c r="E900" s="39">
        <f>Orçamento!E872</f>
        <v>0</v>
      </c>
      <c r="F900" s="94">
        <f>'Supressão-Acréscimo'!N900</f>
        <v>0</v>
      </c>
      <c r="G900" s="95">
        <f>'Orç. Pós Licitação'!G872</f>
        <v>0</v>
      </c>
      <c r="H900" s="95">
        <f>'Orç. Pós Licitação'!H872</f>
        <v>0</v>
      </c>
      <c r="I900" s="95">
        <f>'Orç. Pós Licitação'!I872</f>
        <v>0</v>
      </c>
      <c r="J900" s="96">
        <f>'BM 06'!L900</f>
        <v>0</v>
      </c>
      <c r="K900" s="97"/>
      <c r="L900" s="98">
        <f t="shared" si="163"/>
        <v>0</v>
      </c>
      <c r="M900" s="99">
        <f t="shared" si="164"/>
        <v>0</v>
      </c>
      <c r="N900" s="100">
        <f t="shared" si="165"/>
        <v>0</v>
      </c>
      <c r="O900" s="98">
        <f t="shared" si="166"/>
        <v>0</v>
      </c>
      <c r="P900" s="101">
        <f t="shared" si="167"/>
        <v>0</v>
      </c>
      <c r="Q900" s="102">
        <f t="shared" si="168"/>
        <v>0</v>
      </c>
    </row>
    <row r="901" spans="1:17" x14ac:dyDescent="0.2">
      <c r="A901" s="92" t="str">
        <f>Orçamento!A873</f>
        <v>28.21</v>
      </c>
      <c r="B901" s="39" t="str">
        <f>Orçamento!B873</f>
        <v>Sinapi</v>
      </c>
      <c r="C901" s="39">
        <f>Orçamento!C873</f>
        <v>0</v>
      </c>
      <c r="D901" s="39">
        <f>Orçamento!D873</f>
        <v>0</v>
      </c>
      <c r="E901" s="39">
        <f>Orçamento!E873</f>
        <v>0</v>
      </c>
      <c r="F901" s="94">
        <f>'Supressão-Acréscimo'!N901</f>
        <v>0</v>
      </c>
      <c r="G901" s="95">
        <f>'Orç. Pós Licitação'!G873</f>
        <v>0</v>
      </c>
      <c r="H901" s="95">
        <f>'Orç. Pós Licitação'!H873</f>
        <v>0</v>
      </c>
      <c r="I901" s="95">
        <f>'Orç. Pós Licitação'!I873</f>
        <v>0</v>
      </c>
      <c r="J901" s="96">
        <f>'BM 06'!L901</f>
        <v>0</v>
      </c>
      <c r="K901" s="97"/>
      <c r="L901" s="98">
        <f t="shared" si="163"/>
        <v>0</v>
      </c>
      <c r="M901" s="99">
        <f t="shared" si="164"/>
        <v>0</v>
      </c>
      <c r="N901" s="100">
        <f t="shared" si="165"/>
        <v>0</v>
      </c>
      <c r="O901" s="98">
        <f t="shared" si="166"/>
        <v>0</v>
      </c>
      <c r="P901" s="101">
        <f t="shared" si="167"/>
        <v>0</v>
      </c>
      <c r="Q901" s="102">
        <f t="shared" si="168"/>
        <v>0</v>
      </c>
    </row>
    <row r="902" spans="1:17" x14ac:dyDescent="0.2">
      <c r="A902" s="92" t="str">
        <f>Orçamento!A874</f>
        <v>28.22</v>
      </c>
      <c r="B902" s="39" t="str">
        <f>Orçamento!B874</f>
        <v>Sinapi</v>
      </c>
      <c r="C902" s="39">
        <f>Orçamento!C874</f>
        <v>0</v>
      </c>
      <c r="D902" s="39">
        <f>Orçamento!D874</f>
        <v>0</v>
      </c>
      <c r="E902" s="39">
        <f>Orçamento!E874</f>
        <v>0</v>
      </c>
      <c r="F902" s="94">
        <f>'Supressão-Acréscimo'!N902</f>
        <v>0</v>
      </c>
      <c r="G902" s="95">
        <f>'Orç. Pós Licitação'!G874</f>
        <v>0</v>
      </c>
      <c r="H902" s="95">
        <f>'Orç. Pós Licitação'!H874</f>
        <v>0</v>
      </c>
      <c r="I902" s="95">
        <f>'Orç. Pós Licitação'!I874</f>
        <v>0</v>
      </c>
      <c r="J902" s="96">
        <f>'BM 06'!L902</f>
        <v>0</v>
      </c>
      <c r="K902" s="97"/>
      <c r="L902" s="98">
        <f t="shared" si="163"/>
        <v>0</v>
      </c>
      <c r="M902" s="99">
        <f t="shared" si="164"/>
        <v>0</v>
      </c>
      <c r="N902" s="100">
        <f t="shared" si="165"/>
        <v>0</v>
      </c>
      <c r="O902" s="98">
        <f t="shared" si="166"/>
        <v>0</v>
      </c>
      <c r="P902" s="101">
        <f t="shared" si="167"/>
        <v>0</v>
      </c>
      <c r="Q902" s="102">
        <f t="shared" si="168"/>
        <v>0</v>
      </c>
    </row>
    <row r="903" spans="1:17" x14ac:dyDescent="0.2">
      <c r="A903" s="92" t="str">
        <f>Orçamento!A875</f>
        <v>28.23</v>
      </c>
      <c r="B903" s="39" t="str">
        <f>Orçamento!B875</f>
        <v>Sinapi</v>
      </c>
      <c r="C903" s="39">
        <f>Orçamento!C875</f>
        <v>0</v>
      </c>
      <c r="D903" s="39">
        <f>Orçamento!D875</f>
        <v>0</v>
      </c>
      <c r="E903" s="39">
        <f>Orçamento!E875</f>
        <v>0</v>
      </c>
      <c r="F903" s="94">
        <f>'Supressão-Acréscimo'!N903</f>
        <v>0</v>
      </c>
      <c r="G903" s="95">
        <f>'Orç. Pós Licitação'!G875</f>
        <v>0</v>
      </c>
      <c r="H903" s="95">
        <f>'Orç. Pós Licitação'!H875</f>
        <v>0</v>
      </c>
      <c r="I903" s="95">
        <f>'Orç. Pós Licitação'!I875</f>
        <v>0</v>
      </c>
      <c r="J903" s="96">
        <f>'BM 06'!L903</f>
        <v>0</v>
      </c>
      <c r="K903" s="97"/>
      <c r="L903" s="98">
        <f t="shared" si="163"/>
        <v>0</v>
      </c>
      <c r="M903" s="99">
        <f t="shared" si="164"/>
        <v>0</v>
      </c>
      <c r="N903" s="100">
        <f t="shared" si="165"/>
        <v>0</v>
      </c>
      <c r="O903" s="98">
        <f t="shared" si="166"/>
        <v>0</v>
      </c>
      <c r="P903" s="101">
        <f t="shared" si="167"/>
        <v>0</v>
      </c>
      <c r="Q903" s="102">
        <f t="shared" si="168"/>
        <v>0</v>
      </c>
    </row>
    <row r="904" spans="1:17" x14ac:dyDescent="0.2">
      <c r="A904" s="92" t="str">
        <f>Orçamento!A876</f>
        <v>28.24</v>
      </c>
      <c r="B904" s="39" t="str">
        <f>Orçamento!B876</f>
        <v>Sinapi</v>
      </c>
      <c r="C904" s="39">
        <f>Orçamento!C876</f>
        <v>0</v>
      </c>
      <c r="D904" s="39">
        <f>Orçamento!D876</f>
        <v>0</v>
      </c>
      <c r="E904" s="39">
        <f>Orçamento!E876</f>
        <v>0</v>
      </c>
      <c r="F904" s="94">
        <f>'Supressão-Acréscimo'!N904</f>
        <v>0</v>
      </c>
      <c r="G904" s="95">
        <f>'Orç. Pós Licitação'!G876</f>
        <v>0</v>
      </c>
      <c r="H904" s="95">
        <f>'Orç. Pós Licitação'!H876</f>
        <v>0</v>
      </c>
      <c r="I904" s="95">
        <f>'Orç. Pós Licitação'!I876</f>
        <v>0</v>
      </c>
      <c r="J904" s="96">
        <f>'BM 06'!L904</f>
        <v>0</v>
      </c>
      <c r="K904" s="97"/>
      <c r="L904" s="98">
        <f t="shared" si="163"/>
        <v>0</v>
      </c>
      <c r="M904" s="99">
        <f t="shared" si="164"/>
        <v>0</v>
      </c>
      <c r="N904" s="100">
        <f t="shared" si="165"/>
        <v>0</v>
      </c>
      <c r="O904" s="98">
        <f t="shared" si="166"/>
        <v>0</v>
      </c>
      <c r="P904" s="101">
        <f t="shared" si="167"/>
        <v>0</v>
      </c>
      <c r="Q904" s="102">
        <f t="shared" si="168"/>
        <v>0</v>
      </c>
    </row>
    <row r="905" spans="1:17" x14ac:dyDescent="0.2">
      <c r="A905" s="92" t="str">
        <f>Orçamento!A877</f>
        <v>28.25</v>
      </c>
      <c r="B905" s="39" t="str">
        <f>Orçamento!B877</f>
        <v>Sinapi</v>
      </c>
      <c r="C905" s="39">
        <f>Orçamento!C877</f>
        <v>0</v>
      </c>
      <c r="D905" s="39">
        <f>Orçamento!D877</f>
        <v>0</v>
      </c>
      <c r="E905" s="39">
        <f>Orçamento!E877</f>
        <v>0</v>
      </c>
      <c r="F905" s="94">
        <f>'Supressão-Acréscimo'!N905</f>
        <v>0</v>
      </c>
      <c r="G905" s="95">
        <f>'Orç. Pós Licitação'!G877</f>
        <v>0</v>
      </c>
      <c r="H905" s="95">
        <f>'Orç. Pós Licitação'!H877</f>
        <v>0</v>
      </c>
      <c r="I905" s="95">
        <f>'Orç. Pós Licitação'!I877</f>
        <v>0</v>
      </c>
      <c r="J905" s="96">
        <f>'BM 06'!L905</f>
        <v>0</v>
      </c>
      <c r="K905" s="97"/>
      <c r="L905" s="98">
        <f t="shared" si="163"/>
        <v>0</v>
      </c>
      <c r="M905" s="99">
        <f t="shared" si="164"/>
        <v>0</v>
      </c>
      <c r="N905" s="100">
        <f t="shared" si="165"/>
        <v>0</v>
      </c>
      <c r="O905" s="98">
        <f t="shared" si="166"/>
        <v>0</v>
      </c>
      <c r="P905" s="101">
        <f t="shared" si="167"/>
        <v>0</v>
      </c>
      <c r="Q905" s="102">
        <f t="shared" si="168"/>
        <v>0</v>
      </c>
    </row>
    <row r="906" spans="1:17" x14ac:dyDescent="0.2">
      <c r="A906" s="92" t="str">
        <f>Orçamento!A878</f>
        <v>28.26</v>
      </c>
      <c r="B906" s="39" t="str">
        <f>Orçamento!B878</f>
        <v>Sinapi</v>
      </c>
      <c r="C906" s="39">
        <f>Orçamento!C878</f>
        <v>0</v>
      </c>
      <c r="D906" s="39">
        <f>Orçamento!D878</f>
        <v>0</v>
      </c>
      <c r="E906" s="39">
        <f>Orçamento!E878</f>
        <v>0</v>
      </c>
      <c r="F906" s="94">
        <f>'Supressão-Acréscimo'!N906</f>
        <v>0</v>
      </c>
      <c r="G906" s="95">
        <f>'Orç. Pós Licitação'!G878</f>
        <v>0</v>
      </c>
      <c r="H906" s="95">
        <f>'Orç. Pós Licitação'!H878</f>
        <v>0</v>
      </c>
      <c r="I906" s="95">
        <f>'Orç. Pós Licitação'!I878</f>
        <v>0</v>
      </c>
      <c r="J906" s="96">
        <f>'BM 06'!L906</f>
        <v>0</v>
      </c>
      <c r="K906" s="97"/>
      <c r="L906" s="98">
        <f t="shared" si="163"/>
        <v>0</v>
      </c>
      <c r="M906" s="99">
        <f t="shared" si="164"/>
        <v>0</v>
      </c>
      <c r="N906" s="100">
        <f t="shared" si="165"/>
        <v>0</v>
      </c>
      <c r="O906" s="98">
        <f t="shared" si="166"/>
        <v>0</v>
      </c>
      <c r="P906" s="101">
        <f t="shared" si="167"/>
        <v>0</v>
      </c>
      <c r="Q906" s="102">
        <f t="shared" si="168"/>
        <v>0</v>
      </c>
    </row>
    <row r="907" spans="1:17" x14ac:dyDescent="0.2">
      <c r="A907" s="92" t="str">
        <f>Orçamento!A879</f>
        <v>28.27</v>
      </c>
      <c r="B907" s="39" t="str">
        <f>Orçamento!B879</f>
        <v>Sinapi</v>
      </c>
      <c r="C907" s="39">
        <f>Orçamento!C879</f>
        <v>0</v>
      </c>
      <c r="D907" s="39">
        <f>Orçamento!D879</f>
        <v>0</v>
      </c>
      <c r="E907" s="39">
        <f>Orçamento!E879</f>
        <v>0</v>
      </c>
      <c r="F907" s="94">
        <f>'Supressão-Acréscimo'!N907</f>
        <v>0</v>
      </c>
      <c r="G907" s="95">
        <f>'Orç. Pós Licitação'!G879</f>
        <v>0</v>
      </c>
      <c r="H907" s="95">
        <f>'Orç. Pós Licitação'!H879</f>
        <v>0</v>
      </c>
      <c r="I907" s="95">
        <f>'Orç. Pós Licitação'!I879</f>
        <v>0</v>
      </c>
      <c r="J907" s="96">
        <f>'BM 06'!L907</f>
        <v>0</v>
      </c>
      <c r="K907" s="97"/>
      <c r="L907" s="98">
        <f t="shared" si="163"/>
        <v>0</v>
      </c>
      <c r="M907" s="99">
        <f t="shared" si="164"/>
        <v>0</v>
      </c>
      <c r="N907" s="100">
        <f t="shared" si="165"/>
        <v>0</v>
      </c>
      <c r="O907" s="98">
        <f t="shared" si="166"/>
        <v>0</v>
      </c>
      <c r="P907" s="101">
        <f t="shared" si="167"/>
        <v>0</v>
      </c>
      <c r="Q907" s="102">
        <f t="shared" si="168"/>
        <v>0</v>
      </c>
    </row>
    <row r="908" spans="1:17" x14ac:dyDescent="0.2">
      <c r="A908" s="92" t="str">
        <f>Orçamento!A880</f>
        <v>28.28</v>
      </c>
      <c r="B908" s="39" t="str">
        <f>Orçamento!B880</f>
        <v>Sinapi</v>
      </c>
      <c r="C908" s="39">
        <f>Orçamento!C880</f>
        <v>0</v>
      </c>
      <c r="D908" s="39">
        <f>Orçamento!D880</f>
        <v>0</v>
      </c>
      <c r="E908" s="39">
        <f>Orçamento!E880</f>
        <v>0</v>
      </c>
      <c r="F908" s="94">
        <f>'Supressão-Acréscimo'!N908</f>
        <v>0</v>
      </c>
      <c r="G908" s="95">
        <f>'Orç. Pós Licitação'!G880</f>
        <v>0</v>
      </c>
      <c r="H908" s="95">
        <f>'Orç. Pós Licitação'!H880</f>
        <v>0</v>
      </c>
      <c r="I908" s="95">
        <f>'Orç. Pós Licitação'!I880</f>
        <v>0</v>
      </c>
      <c r="J908" s="96">
        <f>'BM 06'!L908</f>
        <v>0</v>
      </c>
      <c r="K908" s="97"/>
      <c r="L908" s="98">
        <f t="shared" si="163"/>
        <v>0</v>
      </c>
      <c r="M908" s="99">
        <f t="shared" si="164"/>
        <v>0</v>
      </c>
      <c r="N908" s="100">
        <f t="shared" si="165"/>
        <v>0</v>
      </c>
      <c r="O908" s="98">
        <f t="shared" si="166"/>
        <v>0</v>
      </c>
      <c r="P908" s="101">
        <f t="shared" si="167"/>
        <v>0</v>
      </c>
      <c r="Q908" s="102">
        <f t="shared" si="168"/>
        <v>0</v>
      </c>
    </row>
    <row r="909" spans="1:17" x14ac:dyDescent="0.2">
      <c r="A909" s="92" t="str">
        <f>Orçamento!A881</f>
        <v>28.29</v>
      </c>
      <c r="B909" s="39" t="str">
        <f>Orçamento!B881</f>
        <v>Sinapi</v>
      </c>
      <c r="C909" s="39">
        <f>Orçamento!C881</f>
        <v>0</v>
      </c>
      <c r="D909" s="39">
        <f>Orçamento!D881</f>
        <v>0</v>
      </c>
      <c r="E909" s="39">
        <f>Orçamento!E881</f>
        <v>0</v>
      </c>
      <c r="F909" s="94">
        <f>'Supressão-Acréscimo'!N909</f>
        <v>0</v>
      </c>
      <c r="G909" s="95">
        <f>'Orç. Pós Licitação'!G881</f>
        <v>0</v>
      </c>
      <c r="H909" s="95">
        <f>'Orç. Pós Licitação'!H881</f>
        <v>0</v>
      </c>
      <c r="I909" s="95">
        <f>'Orç. Pós Licitação'!I881</f>
        <v>0</v>
      </c>
      <c r="J909" s="96">
        <f>'BM 06'!L909</f>
        <v>0</v>
      </c>
      <c r="K909" s="97"/>
      <c r="L909" s="98">
        <f t="shared" si="163"/>
        <v>0</v>
      </c>
      <c r="M909" s="99">
        <f t="shared" si="164"/>
        <v>0</v>
      </c>
      <c r="N909" s="100">
        <f t="shared" si="165"/>
        <v>0</v>
      </c>
      <c r="O909" s="98">
        <f t="shared" si="166"/>
        <v>0</v>
      </c>
      <c r="P909" s="101">
        <f t="shared" si="167"/>
        <v>0</v>
      </c>
      <c r="Q909" s="102">
        <f t="shared" si="168"/>
        <v>0</v>
      </c>
    </row>
    <row r="910" spans="1:17" x14ac:dyDescent="0.2">
      <c r="A910" s="92" t="str">
        <f>Orçamento!A882</f>
        <v>28.30</v>
      </c>
      <c r="B910" s="39" t="str">
        <f>Orçamento!B882</f>
        <v>Sinapi</v>
      </c>
      <c r="C910" s="39">
        <f>Orçamento!C882</f>
        <v>0</v>
      </c>
      <c r="D910" s="39">
        <f>Orçamento!D882</f>
        <v>0</v>
      </c>
      <c r="E910" s="39">
        <f>Orçamento!E882</f>
        <v>0</v>
      </c>
      <c r="F910" s="94">
        <f>'Supressão-Acréscimo'!N910</f>
        <v>0</v>
      </c>
      <c r="G910" s="95">
        <f>'Orç. Pós Licitação'!G882</f>
        <v>0</v>
      </c>
      <c r="H910" s="95">
        <f>'Orç. Pós Licitação'!H882</f>
        <v>0</v>
      </c>
      <c r="I910" s="95">
        <f>'Orç. Pós Licitação'!I882</f>
        <v>0</v>
      </c>
      <c r="J910" s="96">
        <f>'BM 06'!L910</f>
        <v>0</v>
      </c>
      <c r="K910" s="97"/>
      <c r="L910" s="98">
        <f t="shared" si="163"/>
        <v>0</v>
      </c>
      <c r="M910" s="99">
        <f t="shared" si="164"/>
        <v>0</v>
      </c>
      <c r="N910" s="100">
        <f t="shared" si="165"/>
        <v>0</v>
      </c>
      <c r="O910" s="98">
        <f t="shared" si="166"/>
        <v>0</v>
      </c>
      <c r="P910" s="101">
        <f t="shared" si="167"/>
        <v>0</v>
      </c>
      <c r="Q910" s="102">
        <f t="shared" si="168"/>
        <v>0</v>
      </c>
    </row>
    <row r="911" spans="1:17" s="2" customFormat="1" ht="15.75" x14ac:dyDescent="0.25">
      <c r="A911" s="449"/>
      <c r="B911" s="434"/>
      <c r="C911" s="434"/>
      <c r="D911" s="430"/>
      <c r="E911" s="430" t="s">
        <v>1116</v>
      </c>
      <c r="F911" s="434"/>
      <c r="G911" s="434"/>
      <c r="H911" s="436"/>
      <c r="I911" s="437">
        <f>SUM(I881:I910)</f>
        <v>0</v>
      </c>
      <c r="J911" s="438"/>
      <c r="K911" s="438"/>
      <c r="L911" s="438"/>
      <c r="M911" s="437">
        <f>SUM(M881:M910)</f>
        <v>0</v>
      </c>
      <c r="N911" s="437">
        <f>SUM(N881:N910)</f>
        <v>0</v>
      </c>
      <c r="O911" s="437">
        <f>SUM(O881:O910)</f>
        <v>0</v>
      </c>
      <c r="P911" s="439"/>
      <c r="Q911" s="450">
        <f>SUM(Q881:Q910)</f>
        <v>0</v>
      </c>
    </row>
    <row r="912" spans="1:17" s="3" customFormat="1" ht="21.75" customHeight="1" x14ac:dyDescent="0.25">
      <c r="A912" s="451" t="str">
        <f>Orçamento!A883</f>
        <v>29.0</v>
      </c>
      <c r="B912" s="427"/>
      <c r="C912" s="427"/>
      <c r="D912" s="428" t="str">
        <f>Orçamento!D883</f>
        <v>META 29</v>
      </c>
      <c r="E912" s="427"/>
      <c r="F912" s="427"/>
      <c r="G912" s="429"/>
      <c r="H912" s="430"/>
      <c r="I912" s="430"/>
      <c r="J912" s="431"/>
      <c r="K912" s="431"/>
      <c r="L912" s="431"/>
      <c r="M912" s="432"/>
      <c r="N912" s="433" t="e">
        <f>N943/I943</f>
        <v>#DIV/0!</v>
      </c>
      <c r="O912" s="433" t="e">
        <f>O943/I943</f>
        <v>#DIV/0!</v>
      </c>
      <c r="P912" s="433"/>
      <c r="Q912" s="452" t="e">
        <f>Q943/I943</f>
        <v>#DIV/0!</v>
      </c>
    </row>
    <row r="913" spans="1:17" x14ac:dyDescent="0.2">
      <c r="A913" s="92" t="str">
        <f>Orçamento!A884</f>
        <v>29.1</v>
      </c>
      <c r="B913" s="39" t="str">
        <f>Orçamento!B884</f>
        <v>Sinapi</v>
      </c>
      <c r="C913" s="39">
        <f>Orçamento!C884</f>
        <v>0</v>
      </c>
      <c r="D913" s="39">
        <f>Orçamento!D884</f>
        <v>0</v>
      </c>
      <c r="E913" s="39">
        <f>Orçamento!E884</f>
        <v>0</v>
      </c>
      <c r="F913" s="94">
        <f>'Supressão-Acréscimo'!N913</f>
        <v>0</v>
      </c>
      <c r="G913" s="95">
        <f>'Orç. Pós Licitação'!G884</f>
        <v>0</v>
      </c>
      <c r="H913" s="95">
        <f>'Orç. Pós Licitação'!H884</f>
        <v>0</v>
      </c>
      <c r="I913" s="95">
        <f>'Orç. Pós Licitação'!I884</f>
        <v>0</v>
      </c>
      <c r="J913" s="96">
        <f>'BM 06'!L913</f>
        <v>0</v>
      </c>
      <c r="K913" s="97"/>
      <c r="L913" s="98">
        <f>J913+K913</f>
        <v>0</v>
      </c>
      <c r="M913" s="99">
        <f>ROUND(H913*J913,2)</f>
        <v>0</v>
      </c>
      <c r="N913" s="100">
        <f>ROUND(H913*K913,2)</f>
        <v>0</v>
      </c>
      <c r="O913" s="98">
        <f>ROUND(H913*L913,2)</f>
        <v>0</v>
      </c>
      <c r="P913" s="101">
        <f>F913-L913</f>
        <v>0</v>
      </c>
      <c r="Q913" s="102">
        <f>I913-O913</f>
        <v>0</v>
      </c>
    </row>
    <row r="914" spans="1:17" x14ac:dyDescent="0.2">
      <c r="A914" s="92" t="str">
        <f>Orçamento!A885</f>
        <v>29.2</v>
      </c>
      <c r="B914" s="39" t="str">
        <f>Orçamento!B885</f>
        <v>Sinapi</v>
      </c>
      <c r="C914" s="39">
        <f>Orçamento!C885</f>
        <v>0</v>
      </c>
      <c r="D914" s="39">
        <f>Orçamento!D885</f>
        <v>0</v>
      </c>
      <c r="E914" s="39">
        <f>Orçamento!E885</f>
        <v>0</v>
      </c>
      <c r="F914" s="94">
        <f>'Supressão-Acréscimo'!N914</f>
        <v>0</v>
      </c>
      <c r="G914" s="95">
        <f>'Orç. Pós Licitação'!G885</f>
        <v>0</v>
      </c>
      <c r="H914" s="95">
        <f>'Orç. Pós Licitação'!H885</f>
        <v>0</v>
      </c>
      <c r="I914" s="95">
        <f>'Orç. Pós Licitação'!I885</f>
        <v>0</v>
      </c>
      <c r="J914" s="96">
        <f>'BM 06'!L914</f>
        <v>0</v>
      </c>
      <c r="K914" s="97"/>
      <c r="L914" s="98">
        <f t="shared" ref="L914:L942" si="169">J914+K914</f>
        <v>0</v>
      </c>
      <c r="M914" s="99">
        <f t="shared" ref="M914:M942" si="170">ROUND(H914*J914,2)</f>
        <v>0</v>
      </c>
      <c r="N914" s="100">
        <f t="shared" ref="N914:N942" si="171">ROUND(H914*K914,2)</f>
        <v>0</v>
      </c>
      <c r="O914" s="98">
        <f t="shared" ref="O914:O942" si="172">ROUND(H914*L914,2)</f>
        <v>0</v>
      </c>
      <c r="P914" s="101">
        <f t="shared" ref="P914:P942" si="173">F914-L914</f>
        <v>0</v>
      </c>
      <c r="Q914" s="102">
        <f t="shared" ref="Q914:Q942" si="174">I914-O914</f>
        <v>0</v>
      </c>
    </row>
    <row r="915" spans="1:17" x14ac:dyDescent="0.2">
      <c r="A915" s="92" t="str">
        <f>Orçamento!A886</f>
        <v>29.3</v>
      </c>
      <c r="B915" s="39" t="str">
        <f>Orçamento!B886</f>
        <v>Sinapi</v>
      </c>
      <c r="C915" s="39">
        <f>Orçamento!C886</f>
        <v>0</v>
      </c>
      <c r="D915" s="39">
        <f>Orçamento!D886</f>
        <v>0</v>
      </c>
      <c r="E915" s="39">
        <f>Orçamento!E886</f>
        <v>0</v>
      </c>
      <c r="F915" s="94">
        <f>'Supressão-Acréscimo'!N915</f>
        <v>0</v>
      </c>
      <c r="G915" s="95">
        <f>'Orç. Pós Licitação'!G886</f>
        <v>0</v>
      </c>
      <c r="H915" s="95">
        <f>'Orç. Pós Licitação'!H886</f>
        <v>0</v>
      </c>
      <c r="I915" s="95">
        <f>'Orç. Pós Licitação'!I886</f>
        <v>0</v>
      </c>
      <c r="J915" s="96">
        <f>'BM 06'!L915</f>
        <v>0</v>
      </c>
      <c r="K915" s="97"/>
      <c r="L915" s="98">
        <f t="shared" si="169"/>
        <v>0</v>
      </c>
      <c r="M915" s="99">
        <f t="shared" si="170"/>
        <v>0</v>
      </c>
      <c r="N915" s="100">
        <f t="shared" si="171"/>
        <v>0</v>
      </c>
      <c r="O915" s="98">
        <f t="shared" si="172"/>
        <v>0</v>
      </c>
      <c r="P915" s="101">
        <f t="shared" si="173"/>
        <v>0</v>
      </c>
      <c r="Q915" s="102">
        <f t="shared" si="174"/>
        <v>0</v>
      </c>
    </row>
    <row r="916" spans="1:17" x14ac:dyDescent="0.2">
      <c r="A916" s="92" t="str">
        <f>Orçamento!A887</f>
        <v>29.4</v>
      </c>
      <c r="B916" s="39" t="str">
        <f>Orçamento!B887</f>
        <v>Sinapi</v>
      </c>
      <c r="C916" s="39">
        <f>Orçamento!C887</f>
        <v>0</v>
      </c>
      <c r="D916" s="39">
        <f>Orçamento!D887</f>
        <v>0</v>
      </c>
      <c r="E916" s="39">
        <f>Orçamento!E887</f>
        <v>0</v>
      </c>
      <c r="F916" s="94">
        <f>'Supressão-Acréscimo'!N916</f>
        <v>0</v>
      </c>
      <c r="G916" s="95">
        <f>'Orç. Pós Licitação'!G887</f>
        <v>0</v>
      </c>
      <c r="H916" s="95">
        <f>'Orç. Pós Licitação'!H887</f>
        <v>0</v>
      </c>
      <c r="I916" s="95">
        <f>'Orç. Pós Licitação'!I887</f>
        <v>0</v>
      </c>
      <c r="J916" s="96">
        <f>'BM 06'!L916</f>
        <v>0</v>
      </c>
      <c r="K916" s="97"/>
      <c r="L916" s="98">
        <f t="shared" si="169"/>
        <v>0</v>
      </c>
      <c r="M916" s="99">
        <f t="shared" si="170"/>
        <v>0</v>
      </c>
      <c r="N916" s="100">
        <f t="shared" si="171"/>
        <v>0</v>
      </c>
      <c r="O916" s="98">
        <f t="shared" si="172"/>
        <v>0</v>
      </c>
      <c r="P916" s="101">
        <f t="shared" si="173"/>
        <v>0</v>
      </c>
      <c r="Q916" s="102">
        <f t="shared" si="174"/>
        <v>0</v>
      </c>
    </row>
    <row r="917" spans="1:17" x14ac:dyDescent="0.2">
      <c r="A917" s="92" t="str">
        <f>Orçamento!A888</f>
        <v>29.5</v>
      </c>
      <c r="B917" s="39" t="str">
        <f>Orçamento!B888</f>
        <v>Sinapi</v>
      </c>
      <c r="C917" s="39">
        <f>Orçamento!C888</f>
        <v>0</v>
      </c>
      <c r="D917" s="39">
        <f>Orçamento!D888</f>
        <v>0</v>
      </c>
      <c r="E917" s="39">
        <f>Orçamento!E888</f>
        <v>0</v>
      </c>
      <c r="F917" s="94">
        <f>'Supressão-Acréscimo'!N917</f>
        <v>0</v>
      </c>
      <c r="G917" s="95">
        <f>'Orç. Pós Licitação'!G888</f>
        <v>0</v>
      </c>
      <c r="H917" s="95">
        <f>'Orç. Pós Licitação'!H888</f>
        <v>0</v>
      </c>
      <c r="I917" s="95">
        <f>'Orç. Pós Licitação'!I888</f>
        <v>0</v>
      </c>
      <c r="J917" s="96">
        <f>'BM 06'!L917</f>
        <v>0</v>
      </c>
      <c r="K917" s="97"/>
      <c r="L917" s="98">
        <f t="shared" si="169"/>
        <v>0</v>
      </c>
      <c r="M917" s="99">
        <f t="shared" si="170"/>
        <v>0</v>
      </c>
      <c r="N917" s="100">
        <f t="shared" si="171"/>
        <v>0</v>
      </c>
      <c r="O917" s="98">
        <f t="shared" si="172"/>
        <v>0</v>
      </c>
      <c r="P917" s="101">
        <f t="shared" si="173"/>
        <v>0</v>
      </c>
      <c r="Q917" s="102">
        <f t="shared" si="174"/>
        <v>0</v>
      </c>
    </row>
    <row r="918" spans="1:17" x14ac:dyDescent="0.2">
      <c r="A918" s="92" t="str">
        <f>Orçamento!A889</f>
        <v>29.6</v>
      </c>
      <c r="B918" s="39" t="str">
        <f>Orçamento!B889</f>
        <v>Sinapi</v>
      </c>
      <c r="C918" s="39">
        <f>Orçamento!C889</f>
        <v>0</v>
      </c>
      <c r="D918" s="39">
        <f>Orçamento!D889</f>
        <v>0</v>
      </c>
      <c r="E918" s="39">
        <f>Orçamento!E889</f>
        <v>0</v>
      </c>
      <c r="F918" s="94">
        <f>'Supressão-Acréscimo'!N918</f>
        <v>0</v>
      </c>
      <c r="G918" s="95">
        <f>'Orç. Pós Licitação'!G889</f>
        <v>0</v>
      </c>
      <c r="H918" s="95">
        <f>'Orç. Pós Licitação'!H889</f>
        <v>0</v>
      </c>
      <c r="I918" s="95">
        <f>'Orç. Pós Licitação'!I889</f>
        <v>0</v>
      </c>
      <c r="J918" s="96">
        <f>'BM 06'!L918</f>
        <v>0</v>
      </c>
      <c r="K918" s="97"/>
      <c r="L918" s="98">
        <f t="shared" si="169"/>
        <v>0</v>
      </c>
      <c r="M918" s="99">
        <f t="shared" si="170"/>
        <v>0</v>
      </c>
      <c r="N918" s="100">
        <f t="shared" si="171"/>
        <v>0</v>
      </c>
      <c r="O918" s="98">
        <f t="shared" si="172"/>
        <v>0</v>
      </c>
      <c r="P918" s="101">
        <f t="shared" si="173"/>
        <v>0</v>
      </c>
      <c r="Q918" s="102">
        <f t="shared" si="174"/>
        <v>0</v>
      </c>
    </row>
    <row r="919" spans="1:17" x14ac:dyDescent="0.2">
      <c r="A919" s="92" t="str">
        <f>Orçamento!A890</f>
        <v>29.7</v>
      </c>
      <c r="B919" s="39" t="str">
        <f>Orçamento!B890</f>
        <v>Sinapi</v>
      </c>
      <c r="C919" s="39">
        <f>Orçamento!C890</f>
        <v>0</v>
      </c>
      <c r="D919" s="39">
        <f>Orçamento!D890</f>
        <v>0</v>
      </c>
      <c r="E919" s="39">
        <f>Orçamento!E890</f>
        <v>0</v>
      </c>
      <c r="F919" s="94">
        <f>'Supressão-Acréscimo'!N919</f>
        <v>0</v>
      </c>
      <c r="G919" s="95">
        <f>'Orç. Pós Licitação'!G890</f>
        <v>0</v>
      </c>
      <c r="H919" s="95">
        <f>'Orç. Pós Licitação'!H890</f>
        <v>0</v>
      </c>
      <c r="I919" s="95">
        <f>'Orç. Pós Licitação'!I890</f>
        <v>0</v>
      </c>
      <c r="J919" s="96">
        <f>'BM 06'!L919</f>
        <v>0</v>
      </c>
      <c r="K919" s="97"/>
      <c r="L919" s="98">
        <f t="shared" si="169"/>
        <v>0</v>
      </c>
      <c r="M919" s="99">
        <f t="shared" si="170"/>
        <v>0</v>
      </c>
      <c r="N919" s="100">
        <f t="shared" si="171"/>
        <v>0</v>
      </c>
      <c r="O919" s="98">
        <f t="shared" si="172"/>
        <v>0</v>
      </c>
      <c r="P919" s="101">
        <f t="shared" si="173"/>
        <v>0</v>
      </c>
      <c r="Q919" s="102">
        <f t="shared" si="174"/>
        <v>0</v>
      </c>
    </row>
    <row r="920" spans="1:17" x14ac:dyDescent="0.2">
      <c r="A920" s="92" t="str">
        <f>Orçamento!A891</f>
        <v>29.8</v>
      </c>
      <c r="B920" s="39" t="str">
        <f>Orçamento!B891</f>
        <v>Sinapi</v>
      </c>
      <c r="C920" s="39">
        <f>Orçamento!C891</f>
        <v>0</v>
      </c>
      <c r="D920" s="39">
        <f>Orçamento!D891</f>
        <v>0</v>
      </c>
      <c r="E920" s="39">
        <f>Orçamento!E891</f>
        <v>0</v>
      </c>
      <c r="F920" s="94">
        <f>'Supressão-Acréscimo'!N920</f>
        <v>0</v>
      </c>
      <c r="G920" s="95">
        <f>'Orç. Pós Licitação'!G891</f>
        <v>0</v>
      </c>
      <c r="H920" s="95">
        <f>'Orç. Pós Licitação'!H891</f>
        <v>0</v>
      </c>
      <c r="I920" s="95">
        <f>'Orç. Pós Licitação'!I891</f>
        <v>0</v>
      </c>
      <c r="J920" s="96">
        <f>'BM 06'!L920</f>
        <v>0</v>
      </c>
      <c r="K920" s="97"/>
      <c r="L920" s="98">
        <f t="shared" si="169"/>
        <v>0</v>
      </c>
      <c r="M920" s="99">
        <f t="shared" si="170"/>
        <v>0</v>
      </c>
      <c r="N920" s="100">
        <f t="shared" si="171"/>
        <v>0</v>
      </c>
      <c r="O920" s="98">
        <f t="shared" si="172"/>
        <v>0</v>
      </c>
      <c r="P920" s="101">
        <f t="shared" si="173"/>
        <v>0</v>
      </c>
      <c r="Q920" s="102">
        <f t="shared" si="174"/>
        <v>0</v>
      </c>
    </row>
    <row r="921" spans="1:17" x14ac:dyDescent="0.2">
      <c r="A921" s="92" t="str">
        <f>Orçamento!A892</f>
        <v>29.9</v>
      </c>
      <c r="B921" s="39" t="str">
        <f>Orçamento!B892</f>
        <v>Sinapi</v>
      </c>
      <c r="C921" s="39">
        <f>Orçamento!C892</f>
        <v>0</v>
      </c>
      <c r="D921" s="39">
        <f>Orçamento!D892</f>
        <v>0</v>
      </c>
      <c r="E921" s="39">
        <f>Orçamento!E892</f>
        <v>0</v>
      </c>
      <c r="F921" s="94">
        <f>'Supressão-Acréscimo'!N921</f>
        <v>0</v>
      </c>
      <c r="G921" s="95">
        <f>'Orç. Pós Licitação'!G892</f>
        <v>0</v>
      </c>
      <c r="H921" s="95">
        <f>'Orç. Pós Licitação'!H892</f>
        <v>0</v>
      </c>
      <c r="I921" s="95">
        <f>'Orç. Pós Licitação'!I892</f>
        <v>0</v>
      </c>
      <c r="J921" s="96">
        <f>'BM 06'!L921</f>
        <v>0</v>
      </c>
      <c r="K921" s="97"/>
      <c r="L921" s="98">
        <f t="shared" si="169"/>
        <v>0</v>
      </c>
      <c r="M921" s="99">
        <f t="shared" si="170"/>
        <v>0</v>
      </c>
      <c r="N921" s="100">
        <f t="shared" si="171"/>
        <v>0</v>
      </c>
      <c r="O921" s="98">
        <f t="shared" si="172"/>
        <v>0</v>
      </c>
      <c r="P921" s="101">
        <f t="shared" si="173"/>
        <v>0</v>
      </c>
      <c r="Q921" s="102">
        <f t="shared" si="174"/>
        <v>0</v>
      </c>
    </row>
    <row r="922" spans="1:17" x14ac:dyDescent="0.2">
      <c r="A922" s="92" t="str">
        <f>Orçamento!A893</f>
        <v>29.10</v>
      </c>
      <c r="B922" s="39" t="str">
        <f>Orçamento!B893</f>
        <v>Sinapi</v>
      </c>
      <c r="C922" s="39">
        <f>Orçamento!C893</f>
        <v>0</v>
      </c>
      <c r="D922" s="39">
        <f>Orçamento!D893</f>
        <v>0</v>
      </c>
      <c r="E922" s="39">
        <f>Orçamento!E893</f>
        <v>0</v>
      </c>
      <c r="F922" s="94">
        <f>'Supressão-Acréscimo'!N922</f>
        <v>0</v>
      </c>
      <c r="G922" s="95">
        <f>'Orç. Pós Licitação'!G893</f>
        <v>0</v>
      </c>
      <c r="H922" s="95">
        <f>'Orç. Pós Licitação'!H893</f>
        <v>0</v>
      </c>
      <c r="I922" s="95">
        <f>'Orç. Pós Licitação'!I893</f>
        <v>0</v>
      </c>
      <c r="J922" s="96">
        <f>'BM 06'!L922</f>
        <v>0</v>
      </c>
      <c r="K922" s="97"/>
      <c r="L922" s="98">
        <f t="shared" si="169"/>
        <v>0</v>
      </c>
      <c r="M922" s="99">
        <f t="shared" si="170"/>
        <v>0</v>
      </c>
      <c r="N922" s="100">
        <f t="shared" si="171"/>
        <v>0</v>
      </c>
      <c r="O922" s="98">
        <f t="shared" si="172"/>
        <v>0</v>
      </c>
      <c r="P922" s="101">
        <f t="shared" si="173"/>
        <v>0</v>
      </c>
      <c r="Q922" s="102">
        <f t="shared" si="174"/>
        <v>0</v>
      </c>
    </row>
    <row r="923" spans="1:17" x14ac:dyDescent="0.2">
      <c r="A923" s="92" t="str">
        <f>Orçamento!A894</f>
        <v>29.11</v>
      </c>
      <c r="B923" s="39" t="str">
        <f>Orçamento!B894</f>
        <v>Sinapi</v>
      </c>
      <c r="C923" s="39">
        <f>Orçamento!C894</f>
        <v>0</v>
      </c>
      <c r="D923" s="39">
        <f>Orçamento!D894</f>
        <v>0</v>
      </c>
      <c r="E923" s="39">
        <f>Orçamento!E894</f>
        <v>0</v>
      </c>
      <c r="F923" s="94">
        <f>'Supressão-Acréscimo'!N923</f>
        <v>0</v>
      </c>
      <c r="G923" s="95">
        <f>'Orç. Pós Licitação'!G894</f>
        <v>0</v>
      </c>
      <c r="H923" s="95">
        <f>'Orç. Pós Licitação'!H894</f>
        <v>0</v>
      </c>
      <c r="I923" s="95">
        <f>'Orç. Pós Licitação'!I894</f>
        <v>0</v>
      </c>
      <c r="J923" s="96">
        <f>'BM 06'!L923</f>
        <v>0</v>
      </c>
      <c r="K923" s="97"/>
      <c r="L923" s="98">
        <f t="shared" si="169"/>
        <v>0</v>
      </c>
      <c r="M923" s="99">
        <f t="shared" si="170"/>
        <v>0</v>
      </c>
      <c r="N923" s="100">
        <f t="shared" si="171"/>
        <v>0</v>
      </c>
      <c r="O923" s="98">
        <f t="shared" si="172"/>
        <v>0</v>
      </c>
      <c r="P923" s="101">
        <f t="shared" si="173"/>
        <v>0</v>
      </c>
      <c r="Q923" s="102">
        <f t="shared" si="174"/>
        <v>0</v>
      </c>
    </row>
    <row r="924" spans="1:17" x14ac:dyDescent="0.2">
      <c r="A924" s="92" t="str">
        <f>Orçamento!A895</f>
        <v>29.12</v>
      </c>
      <c r="B924" s="39" t="str">
        <f>Orçamento!B895</f>
        <v>Sinapi</v>
      </c>
      <c r="C924" s="39">
        <f>Orçamento!C895</f>
        <v>0</v>
      </c>
      <c r="D924" s="39">
        <f>Orçamento!D895</f>
        <v>0</v>
      </c>
      <c r="E924" s="39">
        <f>Orçamento!E895</f>
        <v>0</v>
      </c>
      <c r="F924" s="94">
        <f>'Supressão-Acréscimo'!N924</f>
        <v>0</v>
      </c>
      <c r="G924" s="95">
        <f>'Orç. Pós Licitação'!G895</f>
        <v>0</v>
      </c>
      <c r="H924" s="95">
        <f>'Orç. Pós Licitação'!H895</f>
        <v>0</v>
      </c>
      <c r="I924" s="95">
        <f>'Orç. Pós Licitação'!I895</f>
        <v>0</v>
      </c>
      <c r="J924" s="96">
        <f>'BM 06'!L924</f>
        <v>0</v>
      </c>
      <c r="K924" s="97"/>
      <c r="L924" s="98">
        <f t="shared" si="169"/>
        <v>0</v>
      </c>
      <c r="M924" s="99">
        <f t="shared" si="170"/>
        <v>0</v>
      </c>
      <c r="N924" s="100">
        <f t="shared" si="171"/>
        <v>0</v>
      </c>
      <c r="O924" s="98">
        <f t="shared" si="172"/>
        <v>0</v>
      </c>
      <c r="P924" s="101">
        <f t="shared" si="173"/>
        <v>0</v>
      </c>
      <c r="Q924" s="102">
        <f t="shared" si="174"/>
        <v>0</v>
      </c>
    </row>
    <row r="925" spans="1:17" x14ac:dyDescent="0.2">
      <c r="A925" s="92" t="str">
        <f>Orçamento!A896</f>
        <v>29.13</v>
      </c>
      <c r="B925" s="39" t="str">
        <f>Orçamento!B896</f>
        <v>Sinapi</v>
      </c>
      <c r="C925" s="39">
        <f>Orçamento!C896</f>
        <v>0</v>
      </c>
      <c r="D925" s="39">
        <f>Orçamento!D896</f>
        <v>0</v>
      </c>
      <c r="E925" s="39">
        <f>Orçamento!E896</f>
        <v>0</v>
      </c>
      <c r="F925" s="94">
        <f>'Supressão-Acréscimo'!N925</f>
        <v>0</v>
      </c>
      <c r="G925" s="95">
        <f>'Orç. Pós Licitação'!G896</f>
        <v>0</v>
      </c>
      <c r="H925" s="95">
        <f>'Orç. Pós Licitação'!H896</f>
        <v>0</v>
      </c>
      <c r="I925" s="95">
        <f>'Orç. Pós Licitação'!I896</f>
        <v>0</v>
      </c>
      <c r="J925" s="96">
        <f>'BM 06'!L925</f>
        <v>0</v>
      </c>
      <c r="K925" s="97"/>
      <c r="L925" s="98">
        <f t="shared" si="169"/>
        <v>0</v>
      </c>
      <c r="M925" s="99">
        <f t="shared" si="170"/>
        <v>0</v>
      </c>
      <c r="N925" s="100">
        <f t="shared" si="171"/>
        <v>0</v>
      </c>
      <c r="O925" s="98">
        <f t="shared" si="172"/>
        <v>0</v>
      </c>
      <c r="P925" s="101">
        <f t="shared" si="173"/>
        <v>0</v>
      </c>
      <c r="Q925" s="102">
        <f t="shared" si="174"/>
        <v>0</v>
      </c>
    </row>
    <row r="926" spans="1:17" x14ac:dyDescent="0.2">
      <c r="A926" s="92" t="str">
        <f>Orçamento!A897</f>
        <v>29.14</v>
      </c>
      <c r="B926" s="39" t="str">
        <f>Orçamento!B897</f>
        <v>Sinapi</v>
      </c>
      <c r="C926" s="39">
        <f>Orçamento!C897</f>
        <v>0</v>
      </c>
      <c r="D926" s="39">
        <f>Orçamento!D897</f>
        <v>0</v>
      </c>
      <c r="E926" s="39">
        <f>Orçamento!E897</f>
        <v>0</v>
      </c>
      <c r="F926" s="94">
        <f>'Supressão-Acréscimo'!N926</f>
        <v>0</v>
      </c>
      <c r="G926" s="95">
        <f>'Orç. Pós Licitação'!G897</f>
        <v>0</v>
      </c>
      <c r="H926" s="95">
        <f>'Orç. Pós Licitação'!H897</f>
        <v>0</v>
      </c>
      <c r="I926" s="95">
        <f>'Orç. Pós Licitação'!I897</f>
        <v>0</v>
      </c>
      <c r="J926" s="96">
        <f>'BM 06'!L926</f>
        <v>0</v>
      </c>
      <c r="K926" s="97"/>
      <c r="L926" s="98">
        <f t="shared" si="169"/>
        <v>0</v>
      </c>
      <c r="M926" s="99">
        <f t="shared" si="170"/>
        <v>0</v>
      </c>
      <c r="N926" s="100">
        <f t="shared" si="171"/>
        <v>0</v>
      </c>
      <c r="O926" s="98">
        <f t="shared" si="172"/>
        <v>0</v>
      </c>
      <c r="P926" s="101">
        <f t="shared" si="173"/>
        <v>0</v>
      </c>
      <c r="Q926" s="102">
        <f t="shared" si="174"/>
        <v>0</v>
      </c>
    </row>
    <row r="927" spans="1:17" x14ac:dyDescent="0.2">
      <c r="A927" s="92" t="str">
        <f>Orçamento!A898</f>
        <v>29.15</v>
      </c>
      <c r="B927" s="39" t="str">
        <f>Orçamento!B898</f>
        <v>Sinapi</v>
      </c>
      <c r="C927" s="39">
        <f>Orçamento!C898</f>
        <v>0</v>
      </c>
      <c r="D927" s="39">
        <f>Orçamento!D898</f>
        <v>0</v>
      </c>
      <c r="E927" s="39">
        <f>Orçamento!E898</f>
        <v>0</v>
      </c>
      <c r="F927" s="94">
        <f>'Supressão-Acréscimo'!N927</f>
        <v>0</v>
      </c>
      <c r="G927" s="95">
        <f>'Orç. Pós Licitação'!G898</f>
        <v>0</v>
      </c>
      <c r="H927" s="95">
        <f>'Orç. Pós Licitação'!H898</f>
        <v>0</v>
      </c>
      <c r="I927" s="95">
        <f>'Orç. Pós Licitação'!I898</f>
        <v>0</v>
      </c>
      <c r="J927" s="96">
        <f>'BM 06'!L927</f>
        <v>0</v>
      </c>
      <c r="K927" s="97"/>
      <c r="L927" s="98">
        <f t="shared" si="169"/>
        <v>0</v>
      </c>
      <c r="M927" s="99">
        <f t="shared" si="170"/>
        <v>0</v>
      </c>
      <c r="N927" s="100">
        <f t="shared" si="171"/>
        <v>0</v>
      </c>
      <c r="O927" s="98">
        <f t="shared" si="172"/>
        <v>0</v>
      </c>
      <c r="P927" s="101">
        <f t="shared" si="173"/>
        <v>0</v>
      </c>
      <c r="Q927" s="102">
        <f t="shared" si="174"/>
        <v>0</v>
      </c>
    </row>
    <row r="928" spans="1:17" x14ac:dyDescent="0.2">
      <c r="A928" s="92" t="str">
        <f>Orçamento!A899</f>
        <v>29.16</v>
      </c>
      <c r="B928" s="39" t="str">
        <f>Orçamento!B899</f>
        <v>Sinapi</v>
      </c>
      <c r="C928" s="39">
        <f>Orçamento!C899</f>
        <v>0</v>
      </c>
      <c r="D928" s="39">
        <f>Orçamento!D899</f>
        <v>0</v>
      </c>
      <c r="E928" s="39">
        <f>Orçamento!E899</f>
        <v>0</v>
      </c>
      <c r="F928" s="94">
        <f>'Supressão-Acréscimo'!N928</f>
        <v>0</v>
      </c>
      <c r="G928" s="95">
        <f>'Orç. Pós Licitação'!G899</f>
        <v>0</v>
      </c>
      <c r="H928" s="95">
        <f>'Orç. Pós Licitação'!H899</f>
        <v>0</v>
      </c>
      <c r="I928" s="95">
        <f>'Orç. Pós Licitação'!I899</f>
        <v>0</v>
      </c>
      <c r="J928" s="96">
        <f>'BM 06'!L928</f>
        <v>0</v>
      </c>
      <c r="K928" s="97"/>
      <c r="L928" s="98">
        <f t="shared" si="169"/>
        <v>0</v>
      </c>
      <c r="M928" s="99">
        <f t="shared" si="170"/>
        <v>0</v>
      </c>
      <c r="N928" s="100">
        <f t="shared" si="171"/>
        <v>0</v>
      </c>
      <c r="O928" s="98">
        <f t="shared" si="172"/>
        <v>0</v>
      </c>
      <c r="P928" s="101">
        <f t="shared" si="173"/>
        <v>0</v>
      </c>
      <c r="Q928" s="102">
        <f t="shared" si="174"/>
        <v>0</v>
      </c>
    </row>
    <row r="929" spans="1:17" x14ac:dyDescent="0.2">
      <c r="A929" s="92" t="str">
        <f>Orçamento!A900</f>
        <v>29.17</v>
      </c>
      <c r="B929" s="39" t="str">
        <f>Orçamento!B900</f>
        <v>Sinapi</v>
      </c>
      <c r="C929" s="39">
        <f>Orçamento!C900</f>
        <v>0</v>
      </c>
      <c r="D929" s="39">
        <f>Orçamento!D900</f>
        <v>0</v>
      </c>
      <c r="E929" s="39">
        <f>Orçamento!E900</f>
        <v>0</v>
      </c>
      <c r="F929" s="94">
        <f>'Supressão-Acréscimo'!N929</f>
        <v>0</v>
      </c>
      <c r="G929" s="95">
        <f>'Orç. Pós Licitação'!G900</f>
        <v>0</v>
      </c>
      <c r="H929" s="95">
        <f>'Orç. Pós Licitação'!H900</f>
        <v>0</v>
      </c>
      <c r="I929" s="95">
        <f>'Orç. Pós Licitação'!I900</f>
        <v>0</v>
      </c>
      <c r="J929" s="96">
        <f>'BM 06'!L929</f>
        <v>0</v>
      </c>
      <c r="K929" s="97"/>
      <c r="L929" s="98">
        <f t="shared" si="169"/>
        <v>0</v>
      </c>
      <c r="M929" s="99">
        <f t="shared" si="170"/>
        <v>0</v>
      </c>
      <c r="N929" s="100">
        <f t="shared" si="171"/>
        <v>0</v>
      </c>
      <c r="O929" s="98">
        <f t="shared" si="172"/>
        <v>0</v>
      </c>
      <c r="P929" s="101">
        <f t="shared" si="173"/>
        <v>0</v>
      </c>
      <c r="Q929" s="102">
        <f t="shared" si="174"/>
        <v>0</v>
      </c>
    </row>
    <row r="930" spans="1:17" x14ac:dyDescent="0.2">
      <c r="A930" s="92" t="str">
        <f>Orçamento!A901</f>
        <v>29.18</v>
      </c>
      <c r="B930" s="39" t="str">
        <f>Orçamento!B901</f>
        <v>Sinapi</v>
      </c>
      <c r="C930" s="39">
        <f>Orçamento!C901</f>
        <v>0</v>
      </c>
      <c r="D930" s="39">
        <f>Orçamento!D901</f>
        <v>0</v>
      </c>
      <c r="E930" s="39">
        <f>Orçamento!E901</f>
        <v>0</v>
      </c>
      <c r="F930" s="94">
        <f>'Supressão-Acréscimo'!N930</f>
        <v>0</v>
      </c>
      <c r="G930" s="95">
        <f>'Orç. Pós Licitação'!G901</f>
        <v>0</v>
      </c>
      <c r="H930" s="95">
        <f>'Orç. Pós Licitação'!H901</f>
        <v>0</v>
      </c>
      <c r="I930" s="95">
        <f>'Orç. Pós Licitação'!I901</f>
        <v>0</v>
      </c>
      <c r="J930" s="96">
        <f>'BM 06'!L930</f>
        <v>0</v>
      </c>
      <c r="K930" s="97"/>
      <c r="L930" s="98">
        <f t="shared" si="169"/>
        <v>0</v>
      </c>
      <c r="M930" s="99">
        <f t="shared" si="170"/>
        <v>0</v>
      </c>
      <c r="N930" s="100">
        <f t="shared" si="171"/>
        <v>0</v>
      </c>
      <c r="O930" s="98">
        <f t="shared" si="172"/>
        <v>0</v>
      </c>
      <c r="P930" s="101">
        <f t="shared" si="173"/>
        <v>0</v>
      </c>
      <c r="Q930" s="102">
        <f t="shared" si="174"/>
        <v>0</v>
      </c>
    </row>
    <row r="931" spans="1:17" x14ac:dyDescent="0.2">
      <c r="A931" s="92" t="str">
        <f>Orçamento!A902</f>
        <v>29.19</v>
      </c>
      <c r="B931" s="39" t="str">
        <f>Orçamento!B902</f>
        <v>Sinapi</v>
      </c>
      <c r="C931" s="39">
        <f>Orçamento!C902</f>
        <v>0</v>
      </c>
      <c r="D931" s="39">
        <f>Orçamento!D902</f>
        <v>0</v>
      </c>
      <c r="E931" s="39">
        <f>Orçamento!E902</f>
        <v>0</v>
      </c>
      <c r="F931" s="94">
        <f>'Supressão-Acréscimo'!N931</f>
        <v>0</v>
      </c>
      <c r="G931" s="95">
        <f>'Orç. Pós Licitação'!G902</f>
        <v>0</v>
      </c>
      <c r="H931" s="95">
        <f>'Orç. Pós Licitação'!H902</f>
        <v>0</v>
      </c>
      <c r="I931" s="95">
        <f>'Orç. Pós Licitação'!I902</f>
        <v>0</v>
      </c>
      <c r="J931" s="96">
        <f>'BM 06'!L931</f>
        <v>0</v>
      </c>
      <c r="K931" s="97"/>
      <c r="L931" s="98">
        <f t="shared" si="169"/>
        <v>0</v>
      </c>
      <c r="M931" s="99">
        <f t="shared" si="170"/>
        <v>0</v>
      </c>
      <c r="N931" s="100">
        <f t="shared" si="171"/>
        <v>0</v>
      </c>
      <c r="O931" s="98">
        <f t="shared" si="172"/>
        <v>0</v>
      </c>
      <c r="P931" s="101">
        <f t="shared" si="173"/>
        <v>0</v>
      </c>
      <c r="Q931" s="102">
        <f t="shared" si="174"/>
        <v>0</v>
      </c>
    </row>
    <row r="932" spans="1:17" x14ac:dyDescent="0.2">
      <c r="A932" s="92" t="str">
        <f>Orçamento!A903</f>
        <v>29.20</v>
      </c>
      <c r="B932" s="39" t="str">
        <f>Orçamento!B903</f>
        <v>Sinapi</v>
      </c>
      <c r="C932" s="39">
        <f>Orçamento!C903</f>
        <v>0</v>
      </c>
      <c r="D932" s="39">
        <f>Orçamento!D903</f>
        <v>0</v>
      </c>
      <c r="E932" s="39">
        <f>Orçamento!E903</f>
        <v>0</v>
      </c>
      <c r="F932" s="94">
        <f>'Supressão-Acréscimo'!N932</f>
        <v>0</v>
      </c>
      <c r="G932" s="95">
        <f>'Orç. Pós Licitação'!G903</f>
        <v>0</v>
      </c>
      <c r="H932" s="95">
        <f>'Orç. Pós Licitação'!H903</f>
        <v>0</v>
      </c>
      <c r="I932" s="95">
        <f>'Orç. Pós Licitação'!I903</f>
        <v>0</v>
      </c>
      <c r="J932" s="96">
        <f>'BM 06'!L932</f>
        <v>0</v>
      </c>
      <c r="K932" s="97"/>
      <c r="L932" s="98">
        <f t="shared" si="169"/>
        <v>0</v>
      </c>
      <c r="M932" s="99">
        <f t="shared" si="170"/>
        <v>0</v>
      </c>
      <c r="N932" s="100">
        <f t="shared" si="171"/>
        <v>0</v>
      </c>
      <c r="O932" s="98">
        <f t="shared" si="172"/>
        <v>0</v>
      </c>
      <c r="P932" s="101">
        <f t="shared" si="173"/>
        <v>0</v>
      </c>
      <c r="Q932" s="102">
        <f t="shared" si="174"/>
        <v>0</v>
      </c>
    </row>
    <row r="933" spans="1:17" x14ac:dyDescent="0.2">
      <c r="A933" s="92" t="str">
        <f>Orçamento!A904</f>
        <v>29.21</v>
      </c>
      <c r="B933" s="39" t="str">
        <f>Orçamento!B904</f>
        <v>Sinapi</v>
      </c>
      <c r="C933" s="39">
        <f>Orçamento!C904</f>
        <v>0</v>
      </c>
      <c r="D933" s="39">
        <f>Orçamento!D904</f>
        <v>0</v>
      </c>
      <c r="E933" s="39">
        <f>Orçamento!E904</f>
        <v>0</v>
      </c>
      <c r="F933" s="94">
        <f>'Supressão-Acréscimo'!N933</f>
        <v>0</v>
      </c>
      <c r="G933" s="95">
        <f>'Orç. Pós Licitação'!G904</f>
        <v>0</v>
      </c>
      <c r="H933" s="95">
        <f>'Orç. Pós Licitação'!H904</f>
        <v>0</v>
      </c>
      <c r="I933" s="95">
        <f>'Orç. Pós Licitação'!I904</f>
        <v>0</v>
      </c>
      <c r="J933" s="96">
        <f>'BM 06'!L933</f>
        <v>0</v>
      </c>
      <c r="K933" s="97"/>
      <c r="L933" s="98">
        <f t="shared" si="169"/>
        <v>0</v>
      </c>
      <c r="M933" s="99">
        <f t="shared" si="170"/>
        <v>0</v>
      </c>
      <c r="N933" s="100">
        <f t="shared" si="171"/>
        <v>0</v>
      </c>
      <c r="O933" s="98">
        <f t="shared" si="172"/>
        <v>0</v>
      </c>
      <c r="P933" s="101">
        <f t="shared" si="173"/>
        <v>0</v>
      </c>
      <c r="Q933" s="102">
        <f t="shared" si="174"/>
        <v>0</v>
      </c>
    </row>
    <row r="934" spans="1:17" x14ac:dyDescent="0.2">
      <c r="A934" s="92" t="str">
        <f>Orçamento!A905</f>
        <v>29.22</v>
      </c>
      <c r="B934" s="39" t="str">
        <f>Orçamento!B905</f>
        <v>Sinapi</v>
      </c>
      <c r="C934" s="39">
        <f>Orçamento!C905</f>
        <v>0</v>
      </c>
      <c r="D934" s="39">
        <f>Orçamento!D905</f>
        <v>0</v>
      </c>
      <c r="E934" s="39">
        <f>Orçamento!E905</f>
        <v>0</v>
      </c>
      <c r="F934" s="94">
        <f>'Supressão-Acréscimo'!N934</f>
        <v>0</v>
      </c>
      <c r="G934" s="95">
        <f>'Orç. Pós Licitação'!G905</f>
        <v>0</v>
      </c>
      <c r="H934" s="95">
        <f>'Orç. Pós Licitação'!H905</f>
        <v>0</v>
      </c>
      <c r="I934" s="95">
        <f>'Orç. Pós Licitação'!I905</f>
        <v>0</v>
      </c>
      <c r="J934" s="96">
        <f>'BM 06'!L934</f>
        <v>0</v>
      </c>
      <c r="K934" s="97"/>
      <c r="L934" s="98">
        <f t="shared" si="169"/>
        <v>0</v>
      </c>
      <c r="M934" s="99">
        <f t="shared" si="170"/>
        <v>0</v>
      </c>
      <c r="N934" s="100">
        <f t="shared" si="171"/>
        <v>0</v>
      </c>
      <c r="O934" s="98">
        <f t="shared" si="172"/>
        <v>0</v>
      </c>
      <c r="P934" s="101">
        <f t="shared" si="173"/>
        <v>0</v>
      </c>
      <c r="Q934" s="102">
        <f t="shared" si="174"/>
        <v>0</v>
      </c>
    </row>
    <row r="935" spans="1:17" x14ac:dyDescent="0.2">
      <c r="A935" s="92" t="str">
        <f>Orçamento!A906</f>
        <v>29.23</v>
      </c>
      <c r="B935" s="39" t="str">
        <f>Orçamento!B906</f>
        <v>Sinapi</v>
      </c>
      <c r="C935" s="39">
        <f>Orçamento!C906</f>
        <v>0</v>
      </c>
      <c r="D935" s="39">
        <f>Orçamento!D906</f>
        <v>0</v>
      </c>
      <c r="E935" s="39">
        <f>Orçamento!E906</f>
        <v>0</v>
      </c>
      <c r="F935" s="94">
        <f>'Supressão-Acréscimo'!N935</f>
        <v>0</v>
      </c>
      <c r="G935" s="95">
        <f>'Orç. Pós Licitação'!G906</f>
        <v>0</v>
      </c>
      <c r="H935" s="95">
        <f>'Orç. Pós Licitação'!H906</f>
        <v>0</v>
      </c>
      <c r="I935" s="95">
        <f>'Orç. Pós Licitação'!I906</f>
        <v>0</v>
      </c>
      <c r="J935" s="96">
        <f>'BM 06'!L935</f>
        <v>0</v>
      </c>
      <c r="K935" s="97"/>
      <c r="L935" s="98">
        <f t="shared" si="169"/>
        <v>0</v>
      </c>
      <c r="M935" s="99">
        <f t="shared" si="170"/>
        <v>0</v>
      </c>
      <c r="N935" s="100">
        <f t="shared" si="171"/>
        <v>0</v>
      </c>
      <c r="O935" s="98">
        <f t="shared" si="172"/>
        <v>0</v>
      </c>
      <c r="P935" s="101">
        <f t="shared" si="173"/>
        <v>0</v>
      </c>
      <c r="Q935" s="102">
        <f t="shared" si="174"/>
        <v>0</v>
      </c>
    </row>
    <row r="936" spans="1:17" x14ac:dyDescent="0.2">
      <c r="A936" s="92" t="str">
        <f>Orçamento!A907</f>
        <v>29.24</v>
      </c>
      <c r="B936" s="39" t="str">
        <f>Orçamento!B907</f>
        <v>Sinapi</v>
      </c>
      <c r="C936" s="39">
        <f>Orçamento!C907</f>
        <v>0</v>
      </c>
      <c r="D936" s="39">
        <f>Orçamento!D907</f>
        <v>0</v>
      </c>
      <c r="E936" s="39">
        <f>Orçamento!E907</f>
        <v>0</v>
      </c>
      <c r="F936" s="94">
        <f>'Supressão-Acréscimo'!N936</f>
        <v>0</v>
      </c>
      <c r="G936" s="95">
        <f>'Orç. Pós Licitação'!G907</f>
        <v>0</v>
      </c>
      <c r="H936" s="95">
        <f>'Orç. Pós Licitação'!H907</f>
        <v>0</v>
      </c>
      <c r="I936" s="95">
        <f>'Orç. Pós Licitação'!I907</f>
        <v>0</v>
      </c>
      <c r="J936" s="96">
        <f>'BM 06'!L936</f>
        <v>0</v>
      </c>
      <c r="K936" s="97"/>
      <c r="L936" s="98">
        <f t="shared" si="169"/>
        <v>0</v>
      </c>
      <c r="M936" s="99">
        <f t="shared" si="170"/>
        <v>0</v>
      </c>
      <c r="N936" s="100">
        <f t="shared" si="171"/>
        <v>0</v>
      </c>
      <c r="O936" s="98">
        <f t="shared" si="172"/>
        <v>0</v>
      </c>
      <c r="P936" s="101">
        <f t="shared" si="173"/>
        <v>0</v>
      </c>
      <c r="Q936" s="102">
        <f t="shared" si="174"/>
        <v>0</v>
      </c>
    </row>
    <row r="937" spans="1:17" x14ac:dyDescent="0.2">
      <c r="A937" s="92" t="str">
        <f>Orçamento!A908</f>
        <v>29.25</v>
      </c>
      <c r="B937" s="39" t="str">
        <f>Orçamento!B908</f>
        <v>Sinapi</v>
      </c>
      <c r="C937" s="39">
        <f>Orçamento!C908</f>
        <v>0</v>
      </c>
      <c r="D937" s="39">
        <f>Orçamento!D908</f>
        <v>0</v>
      </c>
      <c r="E937" s="39">
        <f>Orçamento!E908</f>
        <v>0</v>
      </c>
      <c r="F937" s="94">
        <f>'Supressão-Acréscimo'!N937</f>
        <v>0</v>
      </c>
      <c r="G937" s="95">
        <f>'Orç. Pós Licitação'!G908</f>
        <v>0</v>
      </c>
      <c r="H937" s="95">
        <f>'Orç. Pós Licitação'!H908</f>
        <v>0</v>
      </c>
      <c r="I937" s="95">
        <f>'Orç. Pós Licitação'!I908</f>
        <v>0</v>
      </c>
      <c r="J937" s="96">
        <f>'BM 06'!L937</f>
        <v>0</v>
      </c>
      <c r="K937" s="97"/>
      <c r="L937" s="98">
        <f t="shared" si="169"/>
        <v>0</v>
      </c>
      <c r="M937" s="99">
        <f t="shared" si="170"/>
        <v>0</v>
      </c>
      <c r="N937" s="100">
        <f t="shared" si="171"/>
        <v>0</v>
      </c>
      <c r="O937" s="98">
        <f t="shared" si="172"/>
        <v>0</v>
      </c>
      <c r="P937" s="101">
        <f t="shared" si="173"/>
        <v>0</v>
      </c>
      <c r="Q937" s="102">
        <f t="shared" si="174"/>
        <v>0</v>
      </c>
    </row>
    <row r="938" spans="1:17" x14ac:dyDescent="0.2">
      <c r="A938" s="92" t="str">
        <f>Orçamento!A909</f>
        <v>29.26</v>
      </c>
      <c r="B938" s="39" t="str">
        <f>Orçamento!B909</f>
        <v>Sinapi</v>
      </c>
      <c r="C938" s="39">
        <f>Orçamento!C909</f>
        <v>0</v>
      </c>
      <c r="D938" s="39">
        <f>Orçamento!D909</f>
        <v>0</v>
      </c>
      <c r="E938" s="39">
        <f>Orçamento!E909</f>
        <v>0</v>
      </c>
      <c r="F938" s="94">
        <f>'Supressão-Acréscimo'!N938</f>
        <v>0</v>
      </c>
      <c r="G938" s="95">
        <f>'Orç. Pós Licitação'!G909</f>
        <v>0</v>
      </c>
      <c r="H938" s="95">
        <f>'Orç. Pós Licitação'!H909</f>
        <v>0</v>
      </c>
      <c r="I938" s="95">
        <f>'Orç. Pós Licitação'!I909</f>
        <v>0</v>
      </c>
      <c r="J938" s="96">
        <f>'BM 06'!L938</f>
        <v>0</v>
      </c>
      <c r="K938" s="97"/>
      <c r="L938" s="98">
        <f t="shared" si="169"/>
        <v>0</v>
      </c>
      <c r="M938" s="99">
        <f t="shared" si="170"/>
        <v>0</v>
      </c>
      <c r="N938" s="100">
        <f t="shared" si="171"/>
        <v>0</v>
      </c>
      <c r="O938" s="98">
        <f t="shared" si="172"/>
        <v>0</v>
      </c>
      <c r="P938" s="101">
        <f t="shared" si="173"/>
        <v>0</v>
      </c>
      <c r="Q938" s="102">
        <f t="shared" si="174"/>
        <v>0</v>
      </c>
    </row>
    <row r="939" spans="1:17" x14ac:dyDescent="0.2">
      <c r="A939" s="92" t="str">
        <f>Orçamento!A910</f>
        <v>29.27</v>
      </c>
      <c r="B939" s="39" t="str">
        <f>Orçamento!B910</f>
        <v>Sinapi</v>
      </c>
      <c r="C939" s="39">
        <f>Orçamento!C910</f>
        <v>0</v>
      </c>
      <c r="D939" s="39">
        <f>Orçamento!D910</f>
        <v>0</v>
      </c>
      <c r="E939" s="39">
        <f>Orçamento!E910</f>
        <v>0</v>
      </c>
      <c r="F939" s="94">
        <f>'Supressão-Acréscimo'!N939</f>
        <v>0</v>
      </c>
      <c r="G939" s="95">
        <f>'Orç. Pós Licitação'!G910</f>
        <v>0</v>
      </c>
      <c r="H939" s="95">
        <f>'Orç. Pós Licitação'!H910</f>
        <v>0</v>
      </c>
      <c r="I939" s="95">
        <f>'Orç. Pós Licitação'!I910</f>
        <v>0</v>
      </c>
      <c r="J939" s="96">
        <f>'BM 06'!L939</f>
        <v>0</v>
      </c>
      <c r="K939" s="97"/>
      <c r="L939" s="98">
        <f t="shared" si="169"/>
        <v>0</v>
      </c>
      <c r="M939" s="99">
        <f t="shared" si="170"/>
        <v>0</v>
      </c>
      <c r="N939" s="100">
        <f t="shared" si="171"/>
        <v>0</v>
      </c>
      <c r="O939" s="98">
        <f t="shared" si="172"/>
        <v>0</v>
      </c>
      <c r="P939" s="101">
        <f t="shared" si="173"/>
        <v>0</v>
      </c>
      <c r="Q939" s="102">
        <f t="shared" si="174"/>
        <v>0</v>
      </c>
    </row>
    <row r="940" spans="1:17" x14ac:dyDescent="0.2">
      <c r="A940" s="92" t="str">
        <f>Orçamento!A911</f>
        <v>29.28</v>
      </c>
      <c r="B940" s="39" t="str">
        <f>Orçamento!B911</f>
        <v>Sinapi</v>
      </c>
      <c r="C940" s="39">
        <f>Orçamento!C911</f>
        <v>0</v>
      </c>
      <c r="D940" s="39">
        <f>Orçamento!D911</f>
        <v>0</v>
      </c>
      <c r="E940" s="39">
        <f>Orçamento!E911</f>
        <v>0</v>
      </c>
      <c r="F940" s="94">
        <f>'Supressão-Acréscimo'!N940</f>
        <v>0</v>
      </c>
      <c r="G940" s="95">
        <f>'Orç. Pós Licitação'!G911</f>
        <v>0</v>
      </c>
      <c r="H940" s="95">
        <f>'Orç. Pós Licitação'!H911</f>
        <v>0</v>
      </c>
      <c r="I940" s="95">
        <f>'Orç. Pós Licitação'!I911</f>
        <v>0</v>
      </c>
      <c r="J940" s="96">
        <f>'BM 06'!L940</f>
        <v>0</v>
      </c>
      <c r="K940" s="97"/>
      <c r="L940" s="98">
        <f t="shared" si="169"/>
        <v>0</v>
      </c>
      <c r="M940" s="99">
        <f t="shared" si="170"/>
        <v>0</v>
      </c>
      <c r="N940" s="100">
        <f t="shared" si="171"/>
        <v>0</v>
      </c>
      <c r="O940" s="98">
        <f t="shared" si="172"/>
        <v>0</v>
      </c>
      <c r="P940" s="101">
        <f t="shared" si="173"/>
        <v>0</v>
      </c>
      <c r="Q940" s="102">
        <f t="shared" si="174"/>
        <v>0</v>
      </c>
    </row>
    <row r="941" spans="1:17" x14ac:dyDescent="0.2">
      <c r="A941" s="92" t="str">
        <f>Orçamento!A912</f>
        <v>29.29</v>
      </c>
      <c r="B941" s="39" t="str">
        <f>Orçamento!B912</f>
        <v>Sinapi</v>
      </c>
      <c r="C941" s="39">
        <f>Orçamento!C912</f>
        <v>0</v>
      </c>
      <c r="D941" s="39">
        <f>Orçamento!D912</f>
        <v>0</v>
      </c>
      <c r="E941" s="39">
        <f>Orçamento!E912</f>
        <v>0</v>
      </c>
      <c r="F941" s="94">
        <f>'Supressão-Acréscimo'!N941</f>
        <v>0</v>
      </c>
      <c r="G941" s="95">
        <f>'Orç. Pós Licitação'!G912</f>
        <v>0</v>
      </c>
      <c r="H941" s="95">
        <f>'Orç. Pós Licitação'!H912</f>
        <v>0</v>
      </c>
      <c r="I941" s="95">
        <f>'Orç. Pós Licitação'!I912</f>
        <v>0</v>
      </c>
      <c r="J941" s="96">
        <f>'BM 06'!L941</f>
        <v>0</v>
      </c>
      <c r="K941" s="97"/>
      <c r="L941" s="98">
        <f t="shared" si="169"/>
        <v>0</v>
      </c>
      <c r="M941" s="99">
        <f t="shared" si="170"/>
        <v>0</v>
      </c>
      <c r="N941" s="100">
        <f t="shared" si="171"/>
        <v>0</v>
      </c>
      <c r="O941" s="98">
        <f t="shared" si="172"/>
        <v>0</v>
      </c>
      <c r="P941" s="101">
        <f t="shared" si="173"/>
        <v>0</v>
      </c>
      <c r="Q941" s="102">
        <f t="shared" si="174"/>
        <v>0</v>
      </c>
    </row>
    <row r="942" spans="1:17" x14ac:dyDescent="0.2">
      <c r="A942" s="92" t="str">
        <f>Orçamento!A913</f>
        <v>29.30</v>
      </c>
      <c r="B942" s="39" t="str">
        <f>Orçamento!B913</f>
        <v>Sinapi</v>
      </c>
      <c r="C942" s="39">
        <f>Orçamento!C913</f>
        <v>0</v>
      </c>
      <c r="D942" s="39">
        <f>Orçamento!D913</f>
        <v>0</v>
      </c>
      <c r="E942" s="39">
        <f>Orçamento!E913</f>
        <v>0</v>
      </c>
      <c r="F942" s="94">
        <f>'Supressão-Acréscimo'!N942</f>
        <v>0</v>
      </c>
      <c r="G942" s="95">
        <f>'Orç. Pós Licitação'!G913</f>
        <v>0</v>
      </c>
      <c r="H942" s="95">
        <f>'Orç. Pós Licitação'!H913</f>
        <v>0</v>
      </c>
      <c r="I942" s="95">
        <f>'Orç. Pós Licitação'!I913</f>
        <v>0</v>
      </c>
      <c r="J942" s="96">
        <f>'BM 06'!L942</f>
        <v>0</v>
      </c>
      <c r="K942" s="97"/>
      <c r="L942" s="98">
        <f t="shared" si="169"/>
        <v>0</v>
      </c>
      <c r="M942" s="99">
        <f t="shared" si="170"/>
        <v>0</v>
      </c>
      <c r="N942" s="100">
        <f t="shared" si="171"/>
        <v>0</v>
      </c>
      <c r="O942" s="98">
        <f t="shared" si="172"/>
        <v>0</v>
      </c>
      <c r="P942" s="101">
        <f t="shared" si="173"/>
        <v>0</v>
      </c>
      <c r="Q942" s="102">
        <f t="shared" si="174"/>
        <v>0</v>
      </c>
    </row>
    <row r="943" spans="1:17" s="2" customFormat="1" ht="15.75" x14ac:dyDescent="0.25">
      <c r="A943" s="449"/>
      <c r="B943" s="434"/>
      <c r="C943" s="434"/>
      <c r="D943" s="430"/>
      <c r="E943" s="430" t="s">
        <v>1116</v>
      </c>
      <c r="F943" s="434"/>
      <c r="G943" s="434"/>
      <c r="H943" s="436"/>
      <c r="I943" s="437">
        <f>SUM(I913:I942)</f>
        <v>0</v>
      </c>
      <c r="J943" s="438"/>
      <c r="K943" s="438"/>
      <c r="L943" s="438"/>
      <c r="M943" s="437">
        <f>SUM(M913:M942)</f>
        <v>0</v>
      </c>
      <c r="N943" s="437">
        <f>SUM(N913:N942)</f>
        <v>0</v>
      </c>
      <c r="O943" s="437">
        <f>SUM(O913:O942)</f>
        <v>0</v>
      </c>
      <c r="P943" s="439"/>
      <c r="Q943" s="450">
        <f>SUM(Q913:Q942)</f>
        <v>0</v>
      </c>
    </row>
    <row r="944" spans="1:17" s="3" customFormat="1" ht="21.75" customHeight="1" x14ac:dyDescent="0.25">
      <c r="A944" s="451" t="str">
        <f>Orçamento!A914</f>
        <v>30.0</v>
      </c>
      <c r="B944" s="427"/>
      <c r="C944" s="427"/>
      <c r="D944" s="428" t="str">
        <f>Orçamento!D914</f>
        <v>META 30</v>
      </c>
      <c r="E944" s="427"/>
      <c r="F944" s="427"/>
      <c r="G944" s="429"/>
      <c r="H944" s="430"/>
      <c r="I944" s="430"/>
      <c r="J944" s="431"/>
      <c r="K944" s="431"/>
      <c r="L944" s="431"/>
      <c r="M944" s="432"/>
      <c r="N944" s="433" t="e">
        <f>N975/I975</f>
        <v>#DIV/0!</v>
      </c>
      <c r="O944" s="433" t="e">
        <f>O975/I975</f>
        <v>#DIV/0!</v>
      </c>
      <c r="P944" s="433"/>
      <c r="Q944" s="452" t="e">
        <f>Q975/I975</f>
        <v>#DIV/0!</v>
      </c>
    </row>
    <row r="945" spans="1:17" x14ac:dyDescent="0.2">
      <c r="A945" s="92" t="str">
        <f>Orçamento!A915</f>
        <v>30.1</v>
      </c>
      <c r="B945" s="39" t="str">
        <f>Orçamento!B915</f>
        <v>Sinapi</v>
      </c>
      <c r="C945" s="39">
        <f>Orçamento!C915</f>
        <v>0</v>
      </c>
      <c r="D945" s="39">
        <f>Orçamento!D915</f>
        <v>0</v>
      </c>
      <c r="E945" s="39">
        <f>Orçamento!E915</f>
        <v>0</v>
      </c>
      <c r="F945" s="94">
        <f>'Supressão-Acréscimo'!N945</f>
        <v>0</v>
      </c>
      <c r="G945" s="95">
        <f>'Orç. Pós Licitação'!G915</f>
        <v>0</v>
      </c>
      <c r="H945" s="95">
        <f>'Orç. Pós Licitação'!H915</f>
        <v>0</v>
      </c>
      <c r="I945" s="95">
        <f>'Orç. Pós Licitação'!I915</f>
        <v>0</v>
      </c>
      <c r="J945" s="96">
        <f>'BM 06'!L945</f>
        <v>0</v>
      </c>
      <c r="K945" s="97"/>
      <c r="L945" s="98">
        <f>J945+K945</f>
        <v>0</v>
      </c>
      <c r="M945" s="99">
        <f>ROUND(H945*J945,2)</f>
        <v>0</v>
      </c>
      <c r="N945" s="100">
        <f>ROUND(H945*K945,2)</f>
        <v>0</v>
      </c>
      <c r="O945" s="98">
        <f>ROUND(H945*L945,2)</f>
        <v>0</v>
      </c>
      <c r="P945" s="101">
        <f>F945-L945</f>
        <v>0</v>
      </c>
      <c r="Q945" s="102">
        <f>I945-O945</f>
        <v>0</v>
      </c>
    </row>
    <row r="946" spans="1:17" x14ac:dyDescent="0.2">
      <c r="A946" s="92" t="str">
        <f>Orçamento!A916</f>
        <v>30.2</v>
      </c>
      <c r="B946" s="39" t="str">
        <f>Orçamento!B916</f>
        <v>Sinapi</v>
      </c>
      <c r="C946" s="39">
        <f>Orçamento!C916</f>
        <v>0</v>
      </c>
      <c r="D946" s="39">
        <f>Orçamento!D916</f>
        <v>0</v>
      </c>
      <c r="E946" s="39">
        <f>Orçamento!E916</f>
        <v>0</v>
      </c>
      <c r="F946" s="94">
        <f>'Supressão-Acréscimo'!N946</f>
        <v>0</v>
      </c>
      <c r="G946" s="95">
        <f>'Orç. Pós Licitação'!G916</f>
        <v>0</v>
      </c>
      <c r="H946" s="95">
        <f>'Orç. Pós Licitação'!H916</f>
        <v>0</v>
      </c>
      <c r="I946" s="95">
        <f>'Orç. Pós Licitação'!I916</f>
        <v>0</v>
      </c>
      <c r="J946" s="96">
        <f>'BM 06'!L946</f>
        <v>0</v>
      </c>
      <c r="K946" s="97"/>
      <c r="L946" s="98">
        <f t="shared" ref="L946:L974" si="175">J946+K946</f>
        <v>0</v>
      </c>
      <c r="M946" s="99">
        <f t="shared" ref="M946:M974" si="176">ROUND(H946*J946,2)</f>
        <v>0</v>
      </c>
      <c r="N946" s="100">
        <f t="shared" ref="N946:N974" si="177">ROUND(H946*K946,2)</f>
        <v>0</v>
      </c>
      <c r="O946" s="98">
        <f t="shared" ref="O946:O974" si="178">ROUND(H946*L946,2)</f>
        <v>0</v>
      </c>
      <c r="P946" s="101">
        <f t="shared" ref="P946:P974" si="179">F946-L946</f>
        <v>0</v>
      </c>
      <c r="Q946" s="102">
        <f t="shared" ref="Q946:Q974" si="180">I946-O946</f>
        <v>0</v>
      </c>
    </row>
    <row r="947" spans="1:17" x14ac:dyDescent="0.2">
      <c r="A947" s="92" t="str">
        <f>Orçamento!A917</f>
        <v>30.3</v>
      </c>
      <c r="B947" s="39" t="str">
        <f>Orçamento!B917</f>
        <v>Sinapi</v>
      </c>
      <c r="C947" s="39">
        <f>Orçamento!C917</f>
        <v>0</v>
      </c>
      <c r="D947" s="39">
        <f>Orçamento!D917</f>
        <v>0</v>
      </c>
      <c r="E947" s="39">
        <f>Orçamento!E917</f>
        <v>0</v>
      </c>
      <c r="F947" s="94">
        <f>'Supressão-Acréscimo'!N947</f>
        <v>0</v>
      </c>
      <c r="G947" s="95">
        <f>'Orç. Pós Licitação'!G917</f>
        <v>0</v>
      </c>
      <c r="H947" s="95">
        <f>'Orç. Pós Licitação'!H917</f>
        <v>0</v>
      </c>
      <c r="I947" s="95">
        <f>'Orç. Pós Licitação'!I917</f>
        <v>0</v>
      </c>
      <c r="J947" s="96">
        <f>'BM 06'!L947</f>
        <v>0</v>
      </c>
      <c r="K947" s="97"/>
      <c r="L947" s="98">
        <f t="shared" si="175"/>
        <v>0</v>
      </c>
      <c r="M947" s="99">
        <f t="shared" si="176"/>
        <v>0</v>
      </c>
      <c r="N947" s="100">
        <f t="shared" si="177"/>
        <v>0</v>
      </c>
      <c r="O947" s="98">
        <f t="shared" si="178"/>
        <v>0</v>
      </c>
      <c r="P947" s="101">
        <f t="shared" si="179"/>
        <v>0</v>
      </c>
      <c r="Q947" s="102">
        <f t="shared" si="180"/>
        <v>0</v>
      </c>
    </row>
    <row r="948" spans="1:17" x14ac:dyDescent="0.2">
      <c r="A948" s="92" t="str">
        <f>Orçamento!A918</f>
        <v>30.4</v>
      </c>
      <c r="B948" s="39" t="str">
        <f>Orçamento!B918</f>
        <v>Sinapi</v>
      </c>
      <c r="C948" s="39">
        <f>Orçamento!C918</f>
        <v>0</v>
      </c>
      <c r="D948" s="39">
        <f>Orçamento!D918</f>
        <v>0</v>
      </c>
      <c r="E948" s="39">
        <f>Orçamento!E918</f>
        <v>0</v>
      </c>
      <c r="F948" s="94">
        <f>'Supressão-Acréscimo'!N948</f>
        <v>0</v>
      </c>
      <c r="G948" s="95">
        <f>'Orç. Pós Licitação'!G918</f>
        <v>0</v>
      </c>
      <c r="H948" s="95">
        <f>'Orç. Pós Licitação'!H918</f>
        <v>0</v>
      </c>
      <c r="I948" s="95">
        <f>'Orç. Pós Licitação'!I918</f>
        <v>0</v>
      </c>
      <c r="J948" s="96">
        <f>'BM 06'!L948</f>
        <v>0</v>
      </c>
      <c r="K948" s="97"/>
      <c r="L948" s="98">
        <f t="shared" si="175"/>
        <v>0</v>
      </c>
      <c r="M948" s="99">
        <f t="shared" si="176"/>
        <v>0</v>
      </c>
      <c r="N948" s="100">
        <f t="shared" si="177"/>
        <v>0</v>
      </c>
      <c r="O948" s="98">
        <f t="shared" si="178"/>
        <v>0</v>
      </c>
      <c r="P948" s="101">
        <f t="shared" si="179"/>
        <v>0</v>
      </c>
      <c r="Q948" s="102">
        <f t="shared" si="180"/>
        <v>0</v>
      </c>
    </row>
    <row r="949" spans="1:17" x14ac:dyDescent="0.2">
      <c r="A949" s="92" t="str">
        <f>Orçamento!A919</f>
        <v>30.5</v>
      </c>
      <c r="B949" s="39" t="str">
        <f>Orçamento!B919</f>
        <v>Sinapi</v>
      </c>
      <c r="C949" s="39">
        <f>Orçamento!C919</f>
        <v>0</v>
      </c>
      <c r="D949" s="39">
        <f>Orçamento!D919</f>
        <v>0</v>
      </c>
      <c r="E949" s="39">
        <f>Orçamento!E919</f>
        <v>0</v>
      </c>
      <c r="F949" s="94">
        <f>'Supressão-Acréscimo'!N949</f>
        <v>0</v>
      </c>
      <c r="G949" s="95">
        <f>'Orç. Pós Licitação'!G919</f>
        <v>0</v>
      </c>
      <c r="H949" s="95">
        <f>'Orç. Pós Licitação'!H919</f>
        <v>0</v>
      </c>
      <c r="I949" s="95">
        <f>'Orç. Pós Licitação'!I919</f>
        <v>0</v>
      </c>
      <c r="J949" s="96">
        <f>'BM 06'!L949</f>
        <v>0</v>
      </c>
      <c r="K949" s="97"/>
      <c r="L949" s="98">
        <f t="shared" si="175"/>
        <v>0</v>
      </c>
      <c r="M949" s="99">
        <f t="shared" si="176"/>
        <v>0</v>
      </c>
      <c r="N949" s="100">
        <f t="shared" si="177"/>
        <v>0</v>
      </c>
      <c r="O949" s="98">
        <f t="shared" si="178"/>
        <v>0</v>
      </c>
      <c r="P949" s="101">
        <f t="shared" si="179"/>
        <v>0</v>
      </c>
      <c r="Q949" s="102">
        <f t="shared" si="180"/>
        <v>0</v>
      </c>
    </row>
    <row r="950" spans="1:17" x14ac:dyDescent="0.2">
      <c r="A950" s="92" t="str">
        <f>Orçamento!A920</f>
        <v>30.6</v>
      </c>
      <c r="B950" s="39" t="str">
        <f>Orçamento!B920</f>
        <v>Sinapi</v>
      </c>
      <c r="C950" s="39">
        <f>Orçamento!C920</f>
        <v>0</v>
      </c>
      <c r="D950" s="39">
        <f>Orçamento!D920</f>
        <v>0</v>
      </c>
      <c r="E950" s="39">
        <f>Orçamento!E920</f>
        <v>0</v>
      </c>
      <c r="F950" s="94">
        <f>'Supressão-Acréscimo'!N950</f>
        <v>0</v>
      </c>
      <c r="G950" s="95">
        <f>'Orç. Pós Licitação'!G920</f>
        <v>0</v>
      </c>
      <c r="H950" s="95">
        <f>'Orç. Pós Licitação'!H920</f>
        <v>0</v>
      </c>
      <c r="I950" s="95">
        <f>'Orç. Pós Licitação'!I920</f>
        <v>0</v>
      </c>
      <c r="J950" s="96">
        <f>'BM 06'!L950</f>
        <v>0</v>
      </c>
      <c r="K950" s="97"/>
      <c r="L950" s="98">
        <f t="shared" si="175"/>
        <v>0</v>
      </c>
      <c r="M950" s="99">
        <f t="shared" si="176"/>
        <v>0</v>
      </c>
      <c r="N950" s="100">
        <f t="shared" si="177"/>
        <v>0</v>
      </c>
      <c r="O950" s="98">
        <f t="shared" si="178"/>
        <v>0</v>
      </c>
      <c r="P950" s="101">
        <f t="shared" si="179"/>
        <v>0</v>
      </c>
      <c r="Q950" s="102">
        <f t="shared" si="180"/>
        <v>0</v>
      </c>
    </row>
    <row r="951" spans="1:17" x14ac:dyDescent="0.2">
      <c r="A951" s="92" t="str">
        <f>Orçamento!A921</f>
        <v>30.7</v>
      </c>
      <c r="B951" s="39" t="str">
        <f>Orçamento!B921</f>
        <v>Sinapi</v>
      </c>
      <c r="C951" s="39">
        <f>Orçamento!C921</f>
        <v>0</v>
      </c>
      <c r="D951" s="39">
        <f>Orçamento!D921</f>
        <v>0</v>
      </c>
      <c r="E951" s="39">
        <f>Orçamento!E921</f>
        <v>0</v>
      </c>
      <c r="F951" s="94">
        <f>'Supressão-Acréscimo'!N951</f>
        <v>0</v>
      </c>
      <c r="G951" s="95">
        <f>'Orç. Pós Licitação'!G921</f>
        <v>0</v>
      </c>
      <c r="H951" s="95">
        <f>'Orç. Pós Licitação'!H921</f>
        <v>0</v>
      </c>
      <c r="I951" s="95">
        <f>'Orç. Pós Licitação'!I921</f>
        <v>0</v>
      </c>
      <c r="J951" s="96">
        <f>'BM 06'!L951</f>
        <v>0</v>
      </c>
      <c r="K951" s="97"/>
      <c r="L951" s="98">
        <f t="shared" si="175"/>
        <v>0</v>
      </c>
      <c r="M951" s="99">
        <f t="shared" si="176"/>
        <v>0</v>
      </c>
      <c r="N951" s="100">
        <f t="shared" si="177"/>
        <v>0</v>
      </c>
      <c r="O951" s="98">
        <f t="shared" si="178"/>
        <v>0</v>
      </c>
      <c r="P951" s="101">
        <f t="shared" si="179"/>
        <v>0</v>
      </c>
      <c r="Q951" s="102">
        <f t="shared" si="180"/>
        <v>0</v>
      </c>
    </row>
    <row r="952" spans="1:17" x14ac:dyDescent="0.2">
      <c r="A952" s="92" t="str">
        <f>Orçamento!A922</f>
        <v>30.8</v>
      </c>
      <c r="B952" s="39" t="str">
        <f>Orçamento!B922</f>
        <v>Sinapi</v>
      </c>
      <c r="C952" s="39">
        <f>Orçamento!C922</f>
        <v>0</v>
      </c>
      <c r="D952" s="39">
        <f>Orçamento!D922</f>
        <v>0</v>
      </c>
      <c r="E952" s="39">
        <f>Orçamento!E922</f>
        <v>0</v>
      </c>
      <c r="F952" s="94">
        <f>'Supressão-Acréscimo'!N952</f>
        <v>0</v>
      </c>
      <c r="G952" s="95">
        <f>'Orç. Pós Licitação'!G922</f>
        <v>0</v>
      </c>
      <c r="H952" s="95">
        <f>'Orç. Pós Licitação'!H922</f>
        <v>0</v>
      </c>
      <c r="I952" s="95">
        <f>'Orç. Pós Licitação'!I922</f>
        <v>0</v>
      </c>
      <c r="J952" s="96">
        <f>'BM 06'!L952</f>
        <v>0</v>
      </c>
      <c r="K952" s="97"/>
      <c r="L952" s="98">
        <f t="shared" si="175"/>
        <v>0</v>
      </c>
      <c r="M952" s="99">
        <f t="shared" si="176"/>
        <v>0</v>
      </c>
      <c r="N952" s="100">
        <f t="shared" si="177"/>
        <v>0</v>
      </c>
      <c r="O952" s="98">
        <f t="shared" si="178"/>
        <v>0</v>
      </c>
      <c r="P952" s="101">
        <f t="shared" si="179"/>
        <v>0</v>
      </c>
      <c r="Q952" s="102">
        <f t="shared" si="180"/>
        <v>0</v>
      </c>
    </row>
    <row r="953" spans="1:17" x14ac:dyDescent="0.2">
      <c r="A953" s="92" t="str">
        <f>Orçamento!A923</f>
        <v>30.9</v>
      </c>
      <c r="B953" s="39" t="str">
        <f>Orçamento!B923</f>
        <v>Sinapi</v>
      </c>
      <c r="C953" s="39">
        <f>Orçamento!C923</f>
        <v>0</v>
      </c>
      <c r="D953" s="39">
        <f>Orçamento!D923</f>
        <v>0</v>
      </c>
      <c r="E953" s="39">
        <f>Orçamento!E923</f>
        <v>0</v>
      </c>
      <c r="F953" s="94">
        <f>'Supressão-Acréscimo'!N953</f>
        <v>0</v>
      </c>
      <c r="G953" s="95">
        <f>'Orç. Pós Licitação'!G923</f>
        <v>0</v>
      </c>
      <c r="H953" s="95">
        <f>'Orç. Pós Licitação'!H923</f>
        <v>0</v>
      </c>
      <c r="I953" s="95">
        <f>'Orç. Pós Licitação'!I923</f>
        <v>0</v>
      </c>
      <c r="J953" s="96">
        <f>'BM 06'!L953</f>
        <v>0</v>
      </c>
      <c r="K953" s="97"/>
      <c r="L953" s="98">
        <f t="shared" si="175"/>
        <v>0</v>
      </c>
      <c r="M953" s="99">
        <f t="shared" si="176"/>
        <v>0</v>
      </c>
      <c r="N953" s="100">
        <f t="shared" si="177"/>
        <v>0</v>
      </c>
      <c r="O953" s="98">
        <f t="shared" si="178"/>
        <v>0</v>
      </c>
      <c r="P953" s="101">
        <f t="shared" si="179"/>
        <v>0</v>
      </c>
      <c r="Q953" s="102">
        <f t="shared" si="180"/>
        <v>0</v>
      </c>
    </row>
    <row r="954" spans="1:17" x14ac:dyDescent="0.2">
      <c r="A954" s="92" t="str">
        <f>Orçamento!A924</f>
        <v>30.10</v>
      </c>
      <c r="B954" s="39" t="str">
        <f>Orçamento!B924</f>
        <v>Sinapi</v>
      </c>
      <c r="C954" s="39">
        <f>Orçamento!C924</f>
        <v>0</v>
      </c>
      <c r="D954" s="39">
        <f>Orçamento!D924</f>
        <v>0</v>
      </c>
      <c r="E954" s="39">
        <f>Orçamento!E924</f>
        <v>0</v>
      </c>
      <c r="F954" s="94">
        <f>'Supressão-Acréscimo'!N954</f>
        <v>0</v>
      </c>
      <c r="G954" s="95">
        <f>'Orç. Pós Licitação'!G924</f>
        <v>0</v>
      </c>
      <c r="H954" s="95">
        <f>'Orç. Pós Licitação'!H924</f>
        <v>0</v>
      </c>
      <c r="I954" s="95">
        <f>'Orç. Pós Licitação'!I924</f>
        <v>0</v>
      </c>
      <c r="J954" s="96">
        <f>'BM 06'!L954</f>
        <v>0</v>
      </c>
      <c r="K954" s="97"/>
      <c r="L954" s="98">
        <f t="shared" si="175"/>
        <v>0</v>
      </c>
      <c r="M954" s="99">
        <f t="shared" si="176"/>
        <v>0</v>
      </c>
      <c r="N954" s="100">
        <f t="shared" si="177"/>
        <v>0</v>
      </c>
      <c r="O954" s="98">
        <f t="shared" si="178"/>
        <v>0</v>
      </c>
      <c r="P954" s="101">
        <f t="shared" si="179"/>
        <v>0</v>
      </c>
      <c r="Q954" s="102">
        <f t="shared" si="180"/>
        <v>0</v>
      </c>
    </row>
    <row r="955" spans="1:17" x14ac:dyDescent="0.2">
      <c r="A955" s="92" t="str">
        <f>Orçamento!A925</f>
        <v>30.11</v>
      </c>
      <c r="B955" s="39" t="str">
        <f>Orçamento!B925</f>
        <v>Sinapi</v>
      </c>
      <c r="C955" s="39">
        <f>Orçamento!C925</f>
        <v>0</v>
      </c>
      <c r="D955" s="39">
        <f>Orçamento!D925</f>
        <v>0</v>
      </c>
      <c r="E955" s="39">
        <f>Orçamento!E925</f>
        <v>0</v>
      </c>
      <c r="F955" s="94">
        <f>'Supressão-Acréscimo'!N955</f>
        <v>0</v>
      </c>
      <c r="G955" s="95">
        <f>'Orç. Pós Licitação'!G925</f>
        <v>0</v>
      </c>
      <c r="H955" s="95">
        <f>'Orç. Pós Licitação'!H925</f>
        <v>0</v>
      </c>
      <c r="I955" s="95">
        <f>'Orç. Pós Licitação'!I925</f>
        <v>0</v>
      </c>
      <c r="J955" s="96">
        <f>'BM 06'!L955</f>
        <v>0</v>
      </c>
      <c r="K955" s="97"/>
      <c r="L955" s="98">
        <f t="shared" si="175"/>
        <v>0</v>
      </c>
      <c r="M955" s="99">
        <f t="shared" si="176"/>
        <v>0</v>
      </c>
      <c r="N955" s="100">
        <f t="shared" si="177"/>
        <v>0</v>
      </c>
      <c r="O955" s="98">
        <f t="shared" si="178"/>
        <v>0</v>
      </c>
      <c r="P955" s="101">
        <f t="shared" si="179"/>
        <v>0</v>
      </c>
      <c r="Q955" s="102">
        <f t="shared" si="180"/>
        <v>0</v>
      </c>
    </row>
    <row r="956" spans="1:17" x14ac:dyDescent="0.2">
      <c r="A956" s="92" t="str">
        <f>Orçamento!A926</f>
        <v>30.12</v>
      </c>
      <c r="B956" s="39" t="str">
        <f>Orçamento!B926</f>
        <v>Sinapi</v>
      </c>
      <c r="C956" s="39">
        <f>Orçamento!C926</f>
        <v>0</v>
      </c>
      <c r="D956" s="39">
        <f>Orçamento!D926</f>
        <v>0</v>
      </c>
      <c r="E956" s="39">
        <f>Orçamento!E926</f>
        <v>0</v>
      </c>
      <c r="F956" s="94">
        <f>'Supressão-Acréscimo'!N956</f>
        <v>0</v>
      </c>
      <c r="G956" s="95">
        <f>'Orç. Pós Licitação'!G926</f>
        <v>0</v>
      </c>
      <c r="H956" s="95">
        <f>'Orç. Pós Licitação'!H926</f>
        <v>0</v>
      </c>
      <c r="I956" s="95">
        <f>'Orç. Pós Licitação'!I926</f>
        <v>0</v>
      </c>
      <c r="J956" s="96">
        <f>'BM 06'!L956</f>
        <v>0</v>
      </c>
      <c r="K956" s="97"/>
      <c r="L956" s="98">
        <f t="shared" si="175"/>
        <v>0</v>
      </c>
      <c r="M956" s="99">
        <f t="shared" si="176"/>
        <v>0</v>
      </c>
      <c r="N956" s="100">
        <f t="shared" si="177"/>
        <v>0</v>
      </c>
      <c r="O956" s="98">
        <f t="shared" si="178"/>
        <v>0</v>
      </c>
      <c r="P956" s="101">
        <f t="shared" si="179"/>
        <v>0</v>
      </c>
      <c r="Q956" s="102">
        <f t="shared" si="180"/>
        <v>0</v>
      </c>
    </row>
    <row r="957" spans="1:17" x14ac:dyDescent="0.2">
      <c r="A957" s="92" t="str">
        <f>Orçamento!A927</f>
        <v>30.13</v>
      </c>
      <c r="B957" s="39" t="str">
        <f>Orçamento!B927</f>
        <v>Sinapi</v>
      </c>
      <c r="C957" s="39">
        <f>Orçamento!C927</f>
        <v>0</v>
      </c>
      <c r="D957" s="39">
        <f>Orçamento!D927</f>
        <v>0</v>
      </c>
      <c r="E957" s="39">
        <f>Orçamento!E927</f>
        <v>0</v>
      </c>
      <c r="F957" s="94">
        <f>'Supressão-Acréscimo'!N957</f>
        <v>0</v>
      </c>
      <c r="G957" s="95">
        <f>'Orç. Pós Licitação'!G927</f>
        <v>0</v>
      </c>
      <c r="H957" s="95">
        <f>'Orç. Pós Licitação'!H927</f>
        <v>0</v>
      </c>
      <c r="I957" s="95">
        <f>'Orç. Pós Licitação'!I927</f>
        <v>0</v>
      </c>
      <c r="J957" s="96">
        <f>'BM 06'!L957</f>
        <v>0</v>
      </c>
      <c r="K957" s="97"/>
      <c r="L957" s="98">
        <f t="shared" si="175"/>
        <v>0</v>
      </c>
      <c r="M957" s="99">
        <f t="shared" si="176"/>
        <v>0</v>
      </c>
      <c r="N957" s="100">
        <f t="shared" si="177"/>
        <v>0</v>
      </c>
      <c r="O957" s="98">
        <f t="shared" si="178"/>
        <v>0</v>
      </c>
      <c r="P957" s="101">
        <f t="shared" si="179"/>
        <v>0</v>
      </c>
      <c r="Q957" s="102">
        <f t="shared" si="180"/>
        <v>0</v>
      </c>
    </row>
    <row r="958" spans="1:17" x14ac:dyDescent="0.2">
      <c r="A958" s="92" t="str">
        <f>Orçamento!A928</f>
        <v>30.14</v>
      </c>
      <c r="B958" s="39" t="str">
        <f>Orçamento!B928</f>
        <v>Sinapi</v>
      </c>
      <c r="C958" s="39">
        <f>Orçamento!C928</f>
        <v>0</v>
      </c>
      <c r="D958" s="39">
        <f>Orçamento!D928</f>
        <v>0</v>
      </c>
      <c r="E958" s="39">
        <f>Orçamento!E928</f>
        <v>0</v>
      </c>
      <c r="F958" s="94">
        <f>'Supressão-Acréscimo'!N958</f>
        <v>0</v>
      </c>
      <c r="G958" s="95">
        <f>'Orç. Pós Licitação'!G928</f>
        <v>0</v>
      </c>
      <c r="H958" s="95">
        <f>'Orç. Pós Licitação'!H928</f>
        <v>0</v>
      </c>
      <c r="I958" s="95">
        <f>'Orç. Pós Licitação'!I928</f>
        <v>0</v>
      </c>
      <c r="J958" s="96">
        <f>'BM 06'!L958</f>
        <v>0</v>
      </c>
      <c r="K958" s="97"/>
      <c r="L958" s="98">
        <f t="shared" si="175"/>
        <v>0</v>
      </c>
      <c r="M958" s="99">
        <f t="shared" si="176"/>
        <v>0</v>
      </c>
      <c r="N958" s="100">
        <f t="shared" si="177"/>
        <v>0</v>
      </c>
      <c r="O958" s="98">
        <f t="shared" si="178"/>
        <v>0</v>
      </c>
      <c r="P958" s="101">
        <f t="shared" si="179"/>
        <v>0</v>
      </c>
      <c r="Q958" s="102">
        <f t="shared" si="180"/>
        <v>0</v>
      </c>
    </row>
    <row r="959" spans="1:17" x14ac:dyDescent="0.2">
      <c r="A959" s="92" t="str">
        <f>Orçamento!A929</f>
        <v>30.15</v>
      </c>
      <c r="B959" s="39" t="str">
        <f>Orçamento!B929</f>
        <v>Sinapi</v>
      </c>
      <c r="C959" s="39">
        <f>Orçamento!C929</f>
        <v>0</v>
      </c>
      <c r="D959" s="39">
        <f>Orçamento!D929</f>
        <v>0</v>
      </c>
      <c r="E959" s="39">
        <f>Orçamento!E929</f>
        <v>0</v>
      </c>
      <c r="F959" s="94">
        <f>'Supressão-Acréscimo'!N959</f>
        <v>0</v>
      </c>
      <c r="G959" s="95">
        <f>'Orç. Pós Licitação'!G929</f>
        <v>0</v>
      </c>
      <c r="H959" s="95">
        <f>'Orç. Pós Licitação'!H929</f>
        <v>0</v>
      </c>
      <c r="I959" s="95">
        <f>'Orç. Pós Licitação'!I929</f>
        <v>0</v>
      </c>
      <c r="J959" s="96">
        <f>'BM 06'!L959</f>
        <v>0</v>
      </c>
      <c r="K959" s="97"/>
      <c r="L959" s="98">
        <f t="shared" si="175"/>
        <v>0</v>
      </c>
      <c r="M959" s="99">
        <f t="shared" si="176"/>
        <v>0</v>
      </c>
      <c r="N959" s="100">
        <f t="shared" si="177"/>
        <v>0</v>
      </c>
      <c r="O959" s="98">
        <f t="shared" si="178"/>
        <v>0</v>
      </c>
      <c r="P959" s="101">
        <f t="shared" si="179"/>
        <v>0</v>
      </c>
      <c r="Q959" s="102">
        <f t="shared" si="180"/>
        <v>0</v>
      </c>
    </row>
    <row r="960" spans="1:17" x14ac:dyDescent="0.2">
      <c r="A960" s="92" t="str">
        <f>Orçamento!A930</f>
        <v>30.16</v>
      </c>
      <c r="B960" s="39" t="str">
        <f>Orçamento!B930</f>
        <v>Sinapi</v>
      </c>
      <c r="C960" s="39">
        <f>Orçamento!C930</f>
        <v>0</v>
      </c>
      <c r="D960" s="39">
        <f>Orçamento!D930</f>
        <v>0</v>
      </c>
      <c r="E960" s="39">
        <f>Orçamento!E930</f>
        <v>0</v>
      </c>
      <c r="F960" s="94">
        <f>'Supressão-Acréscimo'!N960</f>
        <v>0</v>
      </c>
      <c r="G960" s="95">
        <f>'Orç. Pós Licitação'!G930</f>
        <v>0</v>
      </c>
      <c r="H960" s="95">
        <f>'Orç. Pós Licitação'!H930</f>
        <v>0</v>
      </c>
      <c r="I960" s="95">
        <f>'Orç. Pós Licitação'!I930</f>
        <v>0</v>
      </c>
      <c r="J960" s="96">
        <f>'BM 06'!L960</f>
        <v>0</v>
      </c>
      <c r="K960" s="97"/>
      <c r="L960" s="98">
        <f t="shared" si="175"/>
        <v>0</v>
      </c>
      <c r="M960" s="99">
        <f t="shared" si="176"/>
        <v>0</v>
      </c>
      <c r="N960" s="100">
        <f t="shared" si="177"/>
        <v>0</v>
      </c>
      <c r="O960" s="98">
        <f t="shared" si="178"/>
        <v>0</v>
      </c>
      <c r="P960" s="101">
        <f t="shared" si="179"/>
        <v>0</v>
      </c>
      <c r="Q960" s="102">
        <f t="shared" si="180"/>
        <v>0</v>
      </c>
    </row>
    <row r="961" spans="1:17" x14ac:dyDescent="0.2">
      <c r="A961" s="92" t="str">
        <f>Orçamento!A931</f>
        <v>30.17</v>
      </c>
      <c r="B961" s="39" t="str">
        <f>Orçamento!B931</f>
        <v>Sinapi</v>
      </c>
      <c r="C961" s="39">
        <f>Orçamento!C931</f>
        <v>0</v>
      </c>
      <c r="D961" s="39">
        <f>Orçamento!D931</f>
        <v>0</v>
      </c>
      <c r="E961" s="39">
        <f>Orçamento!E931</f>
        <v>0</v>
      </c>
      <c r="F961" s="94">
        <f>'Supressão-Acréscimo'!N961</f>
        <v>0</v>
      </c>
      <c r="G961" s="95">
        <f>'Orç. Pós Licitação'!G931</f>
        <v>0</v>
      </c>
      <c r="H961" s="95">
        <f>'Orç. Pós Licitação'!H931</f>
        <v>0</v>
      </c>
      <c r="I961" s="95">
        <f>'Orç. Pós Licitação'!I931</f>
        <v>0</v>
      </c>
      <c r="J961" s="96">
        <f>'BM 06'!L961</f>
        <v>0</v>
      </c>
      <c r="K961" s="97"/>
      <c r="L961" s="98">
        <f t="shared" si="175"/>
        <v>0</v>
      </c>
      <c r="M961" s="99">
        <f t="shared" si="176"/>
        <v>0</v>
      </c>
      <c r="N961" s="100">
        <f t="shared" si="177"/>
        <v>0</v>
      </c>
      <c r="O961" s="98">
        <f t="shared" si="178"/>
        <v>0</v>
      </c>
      <c r="P961" s="101">
        <f t="shared" si="179"/>
        <v>0</v>
      </c>
      <c r="Q961" s="102">
        <f t="shared" si="180"/>
        <v>0</v>
      </c>
    </row>
    <row r="962" spans="1:17" x14ac:dyDescent="0.2">
      <c r="A962" s="92" t="str">
        <f>Orçamento!A932</f>
        <v>30.18</v>
      </c>
      <c r="B962" s="39" t="str">
        <f>Orçamento!B932</f>
        <v>Sinapi</v>
      </c>
      <c r="C962" s="39">
        <f>Orçamento!C932</f>
        <v>0</v>
      </c>
      <c r="D962" s="39">
        <f>Orçamento!D932</f>
        <v>0</v>
      </c>
      <c r="E962" s="39">
        <f>Orçamento!E932</f>
        <v>0</v>
      </c>
      <c r="F962" s="94">
        <f>'Supressão-Acréscimo'!N962</f>
        <v>0</v>
      </c>
      <c r="G962" s="95">
        <f>'Orç. Pós Licitação'!G932</f>
        <v>0</v>
      </c>
      <c r="H962" s="95">
        <f>'Orç. Pós Licitação'!H932</f>
        <v>0</v>
      </c>
      <c r="I962" s="95">
        <f>'Orç. Pós Licitação'!I932</f>
        <v>0</v>
      </c>
      <c r="J962" s="96">
        <f>'BM 06'!L962</f>
        <v>0</v>
      </c>
      <c r="K962" s="97"/>
      <c r="L962" s="98">
        <f t="shared" si="175"/>
        <v>0</v>
      </c>
      <c r="M962" s="99">
        <f t="shared" si="176"/>
        <v>0</v>
      </c>
      <c r="N962" s="100">
        <f t="shared" si="177"/>
        <v>0</v>
      </c>
      <c r="O962" s="98">
        <f t="shared" si="178"/>
        <v>0</v>
      </c>
      <c r="P962" s="101">
        <f t="shared" si="179"/>
        <v>0</v>
      </c>
      <c r="Q962" s="102">
        <f t="shared" si="180"/>
        <v>0</v>
      </c>
    </row>
    <row r="963" spans="1:17" x14ac:dyDescent="0.2">
      <c r="A963" s="92" t="str">
        <f>Orçamento!A933</f>
        <v>30.19</v>
      </c>
      <c r="B963" s="39" t="str">
        <f>Orçamento!B933</f>
        <v>Sinapi</v>
      </c>
      <c r="C963" s="39">
        <f>Orçamento!C933</f>
        <v>0</v>
      </c>
      <c r="D963" s="39">
        <f>Orçamento!D933</f>
        <v>0</v>
      </c>
      <c r="E963" s="39">
        <f>Orçamento!E933</f>
        <v>0</v>
      </c>
      <c r="F963" s="94">
        <f>'Supressão-Acréscimo'!N963</f>
        <v>0</v>
      </c>
      <c r="G963" s="95">
        <f>'Orç. Pós Licitação'!G933</f>
        <v>0</v>
      </c>
      <c r="H963" s="95">
        <f>'Orç. Pós Licitação'!H933</f>
        <v>0</v>
      </c>
      <c r="I963" s="95">
        <f>'Orç. Pós Licitação'!I933</f>
        <v>0</v>
      </c>
      <c r="J963" s="96">
        <f>'BM 06'!L963</f>
        <v>0</v>
      </c>
      <c r="K963" s="97"/>
      <c r="L963" s="98">
        <f t="shared" si="175"/>
        <v>0</v>
      </c>
      <c r="M963" s="99">
        <f t="shared" si="176"/>
        <v>0</v>
      </c>
      <c r="N963" s="100">
        <f t="shared" si="177"/>
        <v>0</v>
      </c>
      <c r="O963" s="98">
        <f t="shared" si="178"/>
        <v>0</v>
      </c>
      <c r="P963" s="101">
        <f t="shared" si="179"/>
        <v>0</v>
      </c>
      <c r="Q963" s="102">
        <f t="shared" si="180"/>
        <v>0</v>
      </c>
    </row>
    <row r="964" spans="1:17" x14ac:dyDescent="0.2">
      <c r="A964" s="92" t="str">
        <f>Orçamento!A934</f>
        <v>30.20</v>
      </c>
      <c r="B964" s="39" t="str">
        <f>Orçamento!B934</f>
        <v>Sinapi</v>
      </c>
      <c r="C964" s="39">
        <f>Orçamento!C934</f>
        <v>0</v>
      </c>
      <c r="D964" s="39">
        <f>Orçamento!D934</f>
        <v>0</v>
      </c>
      <c r="E964" s="39">
        <f>Orçamento!E934</f>
        <v>0</v>
      </c>
      <c r="F964" s="94">
        <f>'Supressão-Acréscimo'!N964</f>
        <v>0</v>
      </c>
      <c r="G964" s="95">
        <f>'Orç. Pós Licitação'!G934</f>
        <v>0</v>
      </c>
      <c r="H964" s="95">
        <f>'Orç. Pós Licitação'!H934</f>
        <v>0</v>
      </c>
      <c r="I964" s="95">
        <f>'Orç. Pós Licitação'!I934</f>
        <v>0</v>
      </c>
      <c r="J964" s="96">
        <f>'BM 06'!L964</f>
        <v>0</v>
      </c>
      <c r="K964" s="97"/>
      <c r="L964" s="98">
        <f t="shared" si="175"/>
        <v>0</v>
      </c>
      <c r="M964" s="99">
        <f t="shared" si="176"/>
        <v>0</v>
      </c>
      <c r="N964" s="100">
        <f t="shared" si="177"/>
        <v>0</v>
      </c>
      <c r="O964" s="98">
        <f t="shared" si="178"/>
        <v>0</v>
      </c>
      <c r="P964" s="101">
        <f t="shared" si="179"/>
        <v>0</v>
      </c>
      <c r="Q964" s="102">
        <f t="shared" si="180"/>
        <v>0</v>
      </c>
    </row>
    <row r="965" spans="1:17" x14ac:dyDescent="0.2">
      <c r="A965" s="92" t="str">
        <f>Orçamento!A935</f>
        <v>30.21</v>
      </c>
      <c r="B965" s="39" t="str">
        <f>Orçamento!B935</f>
        <v>Sinapi</v>
      </c>
      <c r="C965" s="39">
        <f>Orçamento!C935</f>
        <v>0</v>
      </c>
      <c r="D965" s="39">
        <f>Orçamento!D935</f>
        <v>0</v>
      </c>
      <c r="E965" s="39">
        <f>Orçamento!E935</f>
        <v>0</v>
      </c>
      <c r="F965" s="94">
        <f>'Supressão-Acréscimo'!N965</f>
        <v>0</v>
      </c>
      <c r="G965" s="95">
        <f>'Orç. Pós Licitação'!G935</f>
        <v>0</v>
      </c>
      <c r="H965" s="95">
        <f>'Orç. Pós Licitação'!H935</f>
        <v>0</v>
      </c>
      <c r="I965" s="95">
        <f>'Orç. Pós Licitação'!I935</f>
        <v>0</v>
      </c>
      <c r="J965" s="96">
        <f>'BM 06'!L965</f>
        <v>0</v>
      </c>
      <c r="K965" s="97"/>
      <c r="L965" s="98">
        <f t="shared" si="175"/>
        <v>0</v>
      </c>
      <c r="M965" s="99">
        <f t="shared" si="176"/>
        <v>0</v>
      </c>
      <c r="N965" s="100">
        <f t="shared" si="177"/>
        <v>0</v>
      </c>
      <c r="O965" s="98">
        <f t="shared" si="178"/>
        <v>0</v>
      </c>
      <c r="P965" s="101">
        <f t="shared" si="179"/>
        <v>0</v>
      </c>
      <c r="Q965" s="102">
        <f t="shared" si="180"/>
        <v>0</v>
      </c>
    </row>
    <row r="966" spans="1:17" x14ac:dyDescent="0.2">
      <c r="A966" s="92" t="str">
        <f>Orçamento!A936</f>
        <v>30.22</v>
      </c>
      <c r="B966" s="39" t="str">
        <f>Orçamento!B936</f>
        <v>Sinapi</v>
      </c>
      <c r="C966" s="39">
        <f>Orçamento!C936</f>
        <v>0</v>
      </c>
      <c r="D966" s="39">
        <f>Orçamento!D936</f>
        <v>0</v>
      </c>
      <c r="E966" s="39">
        <f>Orçamento!E936</f>
        <v>0</v>
      </c>
      <c r="F966" s="94">
        <f>'Supressão-Acréscimo'!N966</f>
        <v>0</v>
      </c>
      <c r="G966" s="95">
        <f>'Orç. Pós Licitação'!G936</f>
        <v>0</v>
      </c>
      <c r="H966" s="95">
        <f>'Orç. Pós Licitação'!H936</f>
        <v>0</v>
      </c>
      <c r="I966" s="95">
        <f>'Orç. Pós Licitação'!I936</f>
        <v>0</v>
      </c>
      <c r="J966" s="96">
        <f>'BM 06'!L966</f>
        <v>0</v>
      </c>
      <c r="K966" s="97"/>
      <c r="L966" s="98">
        <f t="shared" si="175"/>
        <v>0</v>
      </c>
      <c r="M966" s="99">
        <f t="shared" si="176"/>
        <v>0</v>
      </c>
      <c r="N966" s="100">
        <f t="shared" si="177"/>
        <v>0</v>
      </c>
      <c r="O966" s="98">
        <f t="shared" si="178"/>
        <v>0</v>
      </c>
      <c r="P966" s="101">
        <f t="shared" si="179"/>
        <v>0</v>
      </c>
      <c r="Q966" s="102">
        <f t="shared" si="180"/>
        <v>0</v>
      </c>
    </row>
    <row r="967" spans="1:17" x14ac:dyDescent="0.2">
      <c r="A967" s="92" t="str">
        <f>Orçamento!A937</f>
        <v>30.23</v>
      </c>
      <c r="B967" s="39" t="str">
        <f>Orçamento!B937</f>
        <v>Sinapi</v>
      </c>
      <c r="C967" s="39">
        <f>Orçamento!C937</f>
        <v>0</v>
      </c>
      <c r="D967" s="39">
        <f>Orçamento!D937</f>
        <v>0</v>
      </c>
      <c r="E967" s="39">
        <f>Orçamento!E937</f>
        <v>0</v>
      </c>
      <c r="F967" s="94">
        <f>'Supressão-Acréscimo'!N967</f>
        <v>0</v>
      </c>
      <c r="G967" s="95">
        <f>'Orç. Pós Licitação'!G937</f>
        <v>0</v>
      </c>
      <c r="H967" s="95">
        <f>'Orç. Pós Licitação'!H937</f>
        <v>0</v>
      </c>
      <c r="I967" s="95">
        <f>'Orç. Pós Licitação'!I937</f>
        <v>0</v>
      </c>
      <c r="J967" s="96">
        <f>'BM 06'!L967</f>
        <v>0</v>
      </c>
      <c r="K967" s="97"/>
      <c r="L967" s="98">
        <f t="shared" si="175"/>
        <v>0</v>
      </c>
      <c r="M967" s="99">
        <f t="shared" si="176"/>
        <v>0</v>
      </c>
      <c r="N967" s="100">
        <f t="shared" si="177"/>
        <v>0</v>
      </c>
      <c r="O967" s="98">
        <f t="shared" si="178"/>
        <v>0</v>
      </c>
      <c r="P967" s="101">
        <f t="shared" si="179"/>
        <v>0</v>
      </c>
      <c r="Q967" s="102">
        <f t="shared" si="180"/>
        <v>0</v>
      </c>
    </row>
    <row r="968" spans="1:17" x14ac:dyDescent="0.2">
      <c r="A968" s="92" t="str">
        <f>Orçamento!A938</f>
        <v>30.24</v>
      </c>
      <c r="B968" s="39" t="str">
        <f>Orçamento!B938</f>
        <v>Sinapi</v>
      </c>
      <c r="C968" s="39">
        <f>Orçamento!C938</f>
        <v>0</v>
      </c>
      <c r="D968" s="39">
        <f>Orçamento!D938</f>
        <v>0</v>
      </c>
      <c r="E968" s="39">
        <f>Orçamento!E938</f>
        <v>0</v>
      </c>
      <c r="F968" s="94">
        <f>'Supressão-Acréscimo'!N968</f>
        <v>0</v>
      </c>
      <c r="G968" s="95">
        <f>'Orç. Pós Licitação'!G938</f>
        <v>0</v>
      </c>
      <c r="H968" s="95">
        <f>'Orç. Pós Licitação'!H938</f>
        <v>0</v>
      </c>
      <c r="I968" s="95">
        <f>'Orç. Pós Licitação'!I938</f>
        <v>0</v>
      </c>
      <c r="J968" s="96">
        <f>'BM 06'!L968</f>
        <v>0</v>
      </c>
      <c r="K968" s="97"/>
      <c r="L968" s="98">
        <f t="shared" si="175"/>
        <v>0</v>
      </c>
      <c r="M968" s="99">
        <f t="shared" si="176"/>
        <v>0</v>
      </c>
      <c r="N968" s="100">
        <f t="shared" si="177"/>
        <v>0</v>
      </c>
      <c r="O968" s="98">
        <f t="shared" si="178"/>
        <v>0</v>
      </c>
      <c r="P968" s="101">
        <f t="shared" si="179"/>
        <v>0</v>
      </c>
      <c r="Q968" s="102">
        <f t="shared" si="180"/>
        <v>0</v>
      </c>
    </row>
    <row r="969" spans="1:17" x14ac:dyDescent="0.2">
      <c r="A969" s="92" t="str">
        <f>Orçamento!A939</f>
        <v>30.25</v>
      </c>
      <c r="B969" s="39" t="str">
        <f>Orçamento!B939</f>
        <v>Sinapi</v>
      </c>
      <c r="C969" s="39">
        <f>Orçamento!C939</f>
        <v>0</v>
      </c>
      <c r="D969" s="39">
        <f>Orçamento!D939</f>
        <v>0</v>
      </c>
      <c r="E969" s="39">
        <f>Orçamento!E939</f>
        <v>0</v>
      </c>
      <c r="F969" s="94">
        <f>'Supressão-Acréscimo'!N969</f>
        <v>0</v>
      </c>
      <c r="G969" s="95">
        <f>'Orç. Pós Licitação'!G939</f>
        <v>0</v>
      </c>
      <c r="H969" s="95">
        <f>'Orç. Pós Licitação'!H939</f>
        <v>0</v>
      </c>
      <c r="I969" s="95">
        <f>'Orç. Pós Licitação'!I939</f>
        <v>0</v>
      </c>
      <c r="J969" s="96">
        <f>'BM 06'!L969</f>
        <v>0</v>
      </c>
      <c r="K969" s="97"/>
      <c r="L969" s="98">
        <f t="shared" si="175"/>
        <v>0</v>
      </c>
      <c r="M969" s="99">
        <f t="shared" si="176"/>
        <v>0</v>
      </c>
      <c r="N969" s="100">
        <f t="shared" si="177"/>
        <v>0</v>
      </c>
      <c r="O969" s="98">
        <f t="shared" si="178"/>
        <v>0</v>
      </c>
      <c r="P969" s="101">
        <f t="shared" si="179"/>
        <v>0</v>
      </c>
      <c r="Q969" s="102">
        <f t="shared" si="180"/>
        <v>0</v>
      </c>
    </row>
    <row r="970" spans="1:17" x14ac:dyDescent="0.2">
      <c r="A970" s="92" t="str">
        <f>Orçamento!A940</f>
        <v>30.26</v>
      </c>
      <c r="B970" s="39" t="str">
        <f>Orçamento!B940</f>
        <v>Sinapi</v>
      </c>
      <c r="C970" s="39">
        <f>Orçamento!C940</f>
        <v>0</v>
      </c>
      <c r="D970" s="39">
        <f>Orçamento!D940</f>
        <v>0</v>
      </c>
      <c r="E970" s="39">
        <f>Orçamento!E940</f>
        <v>0</v>
      </c>
      <c r="F970" s="94">
        <f>'Supressão-Acréscimo'!N970</f>
        <v>0</v>
      </c>
      <c r="G970" s="95">
        <f>'Orç. Pós Licitação'!G940</f>
        <v>0</v>
      </c>
      <c r="H970" s="95">
        <f>'Orç. Pós Licitação'!H940</f>
        <v>0</v>
      </c>
      <c r="I970" s="95">
        <f>'Orç. Pós Licitação'!I940</f>
        <v>0</v>
      </c>
      <c r="J970" s="96">
        <f>'BM 06'!L970</f>
        <v>0</v>
      </c>
      <c r="K970" s="97"/>
      <c r="L970" s="98">
        <f t="shared" si="175"/>
        <v>0</v>
      </c>
      <c r="M970" s="99">
        <f t="shared" si="176"/>
        <v>0</v>
      </c>
      <c r="N970" s="100">
        <f t="shared" si="177"/>
        <v>0</v>
      </c>
      <c r="O970" s="98">
        <f t="shared" si="178"/>
        <v>0</v>
      </c>
      <c r="P970" s="101">
        <f t="shared" si="179"/>
        <v>0</v>
      </c>
      <c r="Q970" s="102">
        <f t="shared" si="180"/>
        <v>0</v>
      </c>
    </row>
    <row r="971" spans="1:17" x14ac:dyDescent="0.2">
      <c r="A971" s="92" t="str">
        <f>Orçamento!A941</f>
        <v>30.27</v>
      </c>
      <c r="B971" s="39" t="str">
        <f>Orçamento!B941</f>
        <v>Sinapi</v>
      </c>
      <c r="C971" s="39">
        <f>Orçamento!C941</f>
        <v>0</v>
      </c>
      <c r="D971" s="39">
        <f>Orçamento!D941</f>
        <v>0</v>
      </c>
      <c r="E971" s="39">
        <f>Orçamento!E941</f>
        <v>0</v>
      </c>
      <c r="F971" s="94">
        <f>'Supressão-Acréscimo'!N971</f>
        <v>0</v>
      </c>
      <c r="G971" s="95">
        <f>'Orç. Pós Licitação'!G941</f>
        <v>0</v>
      </c>
      <c r="H971" s="95">
        <f>'Orç. Pós Licitação'!H941</f>
        <v>0</v>
      </c>
      <c r="I971" s="95">
        <f>'Orç. Pós Licitação'!I941</f>
        <v>0</v>
      </c>
      <c r="J971" s="96">
        <f>'BM 06'!L971</f>
        <v>0</v>
      </c>
      <c r="K971" s="97"/>
      <c r="L971" s="98">
        <f t="shared" si="175"/>
        <v>0</v>
      </c>
      <c r="M971" s="99">
        <f t="shared" si="176"/>
        <v>0</v>
      </c>
      <c r="N971" s="100">
        <f t="shared" si="177"/>
        <v>0</v>
      </c>
      <c r="O971" s="98">
        <f t="shared" si="178"/>
        <v>0</v>
      </c>
      <c r="P971" s="101">
        <f t="shared" si="179"/>
        <v>0</v>
      </c>
      <c r="Q971" s="102">
        <f t="shared" si="180"/>
        <v>0</v>
      </c>
    </row>
    <row r="972" spans="1:17" x14ac:dyDescent="0.2">
      <c r="A972" s="92" t="str">
        <f>Orçamento!A942</f>
        <v>30.28</v>
      </c>
      <c r="B972" s="39" t="str">
        <f>Orçamento!B942</f>
        <v>Sinapi</v>
      </c>
      <c r="C972" s="39">
        <f>Orçamento!C942</f>
        <v>0</v>
      </c>
      <c r="D972" s="39">
        <f>Orçamento!D942</f>
        <v>0</v>
      </c>
      <c r="E972" s="39">
        <f>Orçamento!E942</f>
        <v>0</v>
      </c>
      <c r="F972" s="94">
        <f>'Supressão-Acréscimo'!N972</f>
        <v>0</v>
      </c>
      <c r="G972" s="95">
        <f>'Orç. Pós Licitação'!G942</f>
        <v>0</v>
      </c>
      <c r="H972" s="95">
        <f>'Orç. Pós Licitação'!H942</f>
        <v>0</v>
      </c>
      <c r="I972" s="95">
        <f>'Orç. Pós Licitação'!I942</f>
        <v>0</v>
      </c>
      <c r="J972" s="96">
        <f>'BM 06'!L972</f>
        <v>0</v>
      </c>
      <c r="K972" s="97"/>
      <c r="L972" s="98">
        <f t="shared" si="175"/>
        <v>0</v>
      </c>
      <c r="M972" s="99">
        <f t="shared" si="176"/>
        <v>0</v>
      </c>
      <c r="N972" s="100">
        <f t="shared" si="177"/>
        <v>0</v>
      </c>
      <c r="O972" s="98">
        <f t="shared" si="178"/>
        <v>0</v>
      </c>
      <c r="P972" s="101">
        <f t="shared" si="179"/>
        <v>0</v>
      </c>
      <c r="Q972" s="102">
        <f t="shared" si="180"/>
        <v>0</v>
      </c>
    </row>
    <row r="973" spans="1:17" x14ac:dyDescent="0.2">
      <c r="A973" s="92" t="str">
        <f>Orçamento!A943</f>
        <v>30.29</v>
      </c>
      <c r="B973" s="39" t="str">
        <f>Orçamento!B943</f>
        <v>Sinapi</v>
      </c>
      <c r="C973" s="39">
        <f>Orçamento!C943</f>
        <v>0</v>
      </c>
      <c r="D973" s="39">
        <f>Orçamento!D943</f>
        <v>0</v>
      </c>
      <c r="E973" s="39">
        <f>Orçamento!E943</f>
        <v>0</v>
      </c>
      <c r="F973" s="94">
        <f>'Supressão-Acréscimo'!N973</f>
        <v>0</v>
      </c>
      <c r="G973" s="95">
        <f>'Orç. Pós Licitação'!G943</f>
        <v>0</v>
      </c>
      <c r="H973" s="95">
        <f>'Orç. Pós Licitação'!H943</f>
        <v>0</v>
      </c>
      <c r="I973" s="95">
        <f>'Orç. Pós Licitação'!I943</f>
        <v>0</v>
      </c>
      <c r="J973" s="96">
        <f>'BM 06'!L973</f>
        <v>0</v>
      </c>
      <c r="K973" s="97"/>
      <c r="L973" s="98">
        <f t="shared" si="175"/>
        <v>0</v>
      </c>
      <c r="M973" s="99">
        <f t="shared" si="176"/>
        <v>0</v>
      </c>
      <c r="N973" s="100">
        <f t="shared" si="177"/>
        <v>0</v>
      </c>
      <c r="O973" s="98">
        <f t="shared" si="178"/>
        <v>0</v>
      </c>
      <c r="P973" s="101">
        <f t="shared" si="179"/>
        <v>0</v>
      </c>
      <c r="Q973" s="102">
        <f t="shared" si="180"/>
        <v>0</v>
      </c>
    </row>
    <row r="974" spans="1:17" ht="15" thickBot="1" x14ac:dyDescent="0.25">
      <c r="A974" s="144" t="str">
        <f>Orçamento!A944</f>
        <v>30.30</v>
      </c>
      <c r="B974" s="159" t="str">
        <f>Orçamento!B944</f>
        <v>Sinapi</v>
      </c>
      <c r="C974" s="159">
        <f>Orçamento!C944</f>
        <v>0</v>
      </c>
      <c r="D974" s="159">
        <f>Orçamento!D944</f>
        <v>0</v>
      </c>
      <c r="E974" s="159">
        <f>Orçamento!E944</f>
        <v>0</v>
      </c>
      <c r="F974" s="94">
        <f>'Supressão-Acréscimo'!N974</f>
        <v>0</v>
      </c>
      <c r="G974" s="394">
        <f>'Orç. Pós Licitação'!G944</f>
        <v>0</v>
      </c>
      <c r="H974" s="394">
        <f>'Orç. Pós Licitação'!H944</f>
        <v>0</v>
      </c>
      <c r="I974" s="394">
        <f>'Orç. Pós Licitação'!I944</f>
        <v>0</v>
      </c>
      <c r="J974" s="96">
        <f>'BM 06'!L974</f>
        <v>0</v>
      </c>
      <c r="K974" s="396"/>
      <c r="L974" s="397">
        <f t="shared" si="175"/>
        <v>0</v>
      </c>
      <c r="M974" s="398">
        <f t="shared" si="176"/>
        <v>0</v>
      </c>
      <c r="N974" s="399">
        <f t="shared" si="177"/>
        <v>0</v>
      </c>
      <c r="O974" s="397">
        <f t="shared" si="178"/>
        <v>0</v>
      </c>
      <c r="P974" s="400">
        <f t="shared" si="179"/>
        <v>0</v>
      </c>
      <c r="Q974" s="401">
        <f t="shared" si="180"/>
        <v>0</v>
      </c>
    </row>
    <row r="975" spans="1:17" s="2" customFormat="1" ht="16.5" thickBot="1" x14ac:dyDescent="0.3">
      <c r="A975" s="151"/>
      <c r="B975" s="152"/>
      <c r="C975" s="152"/>
      <c r="D975" s="153"/>
      <c r="E975" s="153" t="s">
        <v>1116</v>
      </c>
      <c r="F975" s="453"/>
      <c r="G975" s="402"/>
      <c r="H975" s="403"/>
      <c r="I975" s="404">
        <f>SUM(I945:I974)</f>
        <v>0</v>
      </c>
      <c r="J975" s="405"/>
      <c r="K975" s="405"/>
      <c r="L975" s="405"/>
      <c r="M975" s="404">
        <f>SUM(M945:M974)</f>
        <v>0</v>
      </c>
      <c r="N975" s="404">
        <f>SUM(N945:N974)</f>
        <v>0</v>
      </c>
      <c r="O975" s="404">
        <f>SUM(O945:O974)</f>
        <v>0</v>
      </c>
      <c r="P975" s="406"/>
      <c r="Q975" s="407">
        <f>SUM(Q945:Q974)</f>
        <v>0</v>
      </c>
    </row>
    <row r="976" spans="1:17" ht="32.25" customHeight="1" thickBot="1" x14ac:dyDescent="0.25">
      <c r="A976" s="10"/>
      <c r="B976" s="11"/>
      <c r="C976" s="11"/>
      <c r="D976" s="11"/>
      <c r="E976" s="106" t="s">
        <v>1156</v>
      </c>
      <c r="F976" s="107"/>
      <c r="G976" s="107"/>
      <c r="H976" s="107"/>
      <c r="I976" s="109">
        <f>I47+I79+I111+I143+I175+I207+I239+I271+I303+I335+I367+I399+I431+I463+I495+I527+I559+I591+I623+I655+I687+I719+I751+I783+I815+I847+I879+I911+I943+I975</f>
        <v>1239376.3599999999</v>
      </c>
      <c r="J976" s="107"/>
      <c r="K976" s="107"/>
      <c r="L976" s="107"/>
      <c r="M976" s="109">
        <f>M47+M79+M111+M143+M175+M207+M239+M271+M303+M335+M367+M399+M431+M463+M495+M527+M559+M591+M623+M655+M687+M719+M751+M783+M815+M847+M879+M911+M943+M975</f>
        <v>0</v>
      </c>
      <c r="N976" s="108">
        <f>N47+N79+N111+N143+N175+N207+N239+N271+N303+N335+N367+N399+N431+N463+N495+N527+N559+N591+N623+N655+N687+N719+N751+N783+N815+N847+N879+N911+N943+N975</f>
        <v>0</v>
      </c>
      <c r="O976" s="109">
        <f>O47+O79+O111+O143+O175+O207+O239+O271+O303+O335+O367+O399+O431+O463+O495+O527+O559+O591+O623+O655+O687+O719+O751+O783+O815+O847+O879+O911+O943+O975</f>
        <v>0</v>
      </c>
      <c r="P976" s="107"/>
      <c r="Q976" s="109">
        <f>Q47+Q79+Q111+Q143+Q175+Q207+Q239+Q271+Q303+Q335+Q367+Q399+Q431+Q463+Q495+Q527+Q559+Q591+Q623+Q655+Q687+Q719+Q751+Q783+Q815+Q847+Q879+Q911+Q943+Q975</f>
        <v>1239376.3599999999</v>
      </c>
    </row>
    <row r="977" spans="1:17" x14ac:dyDescent="0.2">
      <c r="A977" s="14"/>
      <c r="B977" s="15"/>
      <c r="C977" s="15"/>
      <c r="D977" s="15"/>
      <c r="E977" s="15"/>
      <c r="F977" s="15"/>
      <c r="G977" s="15"/>
      <c r="H977" s="15"/>
      <c r="I977" s="15"/>
      <c r="J977" s="15"/>
      <c r="K977" s="15"/>
      <c r="L977" s="15"/>
      <c r="M977" s="15"/>
      <c r="N977" s="15"/>
      <c r="O977" s="15"/>
      <c r="P977" s="15"/>
      <c r="Q977" s="16"/>
    </row>
    <row r="978" spans="1:17" ht="16.5" thickBot="1" x14ac:dyDescent="0.3">
      <c r="A978" s="14"/>
      <c r="B978" s="15"/>
      <c r="C978" s="15"/>
      <c r="D978" s="15"/>
      <c r="E978" s="15"/>
      <c r="F978" s="15"/>
      <c r="G978" s="15"/>
      <c r="H978" s="15"/>
      <c r="I978" s="15"/>
      <c r="J978" s="15"/>
      <c r="K978" s="15"/>
      <c r="L978" s="15"/>
      <c r="M978" s="15"/>
      <c r="N978" s="15"/>
      <c r="O978" s="592" t="s">
        <v>10683</v>
      </c>
      <c r="P978" s="592"/>
      <c r="Q978" s="593"/>
    </row>
    <row r="979" spans="1:17" x14ac:dyDescent="0.2">
      <c r="A979" s="10"/>
      <c r="B979" s="11"/>
      <c r="C979" s="11"/>
      <c r="D979" s="11"/>
      <c r="E979" s="11"/>
      <c r="F979" s="12"/>
      <c r="G979" s="10"/>
      <c r="H979" s="11"/>
      <c r="I979" s="11"/>
      <c r="J979" s="11"/>
      <c r="K979" s="11"/>
      <c r="L979" s="11"/>
      <c r="M979" s="12"/>
      <c r="N979" s="15"/>
      <c r="O979" s="15"/>
      <c r="P979" s="15"/>
      <c r="Q979" s="16"/>
    </row>
    <row r="980" spans="1:17" x14ac:dyDescent="0.2">
      <c r="A980" s="14"/>
      <c r="B980" s="15"/>
      <c r="C980" s="15"/>
      <c r="D980" s="15"/>
      <c r="E980" s="15"/>
      <c r="F980" s="16"/>
      <c r="G980" s="14"/>
      <c r="H980" s="15"/>
      <c r="I980" s="15"/>
      <c r="J980" s="15"/>
      <c r="K980" s="15"/>
      <c r="L980" s="15"/>
      <c r="M980" s="16"/>
      <c r="N980" s="15"/>
      <c r="O980" s="15"/>
      <c r="P980" s="15"/>
      <c r="Q980" s="16"/>
    </row>
    <row r="981" spans="1:17" x14ac:dyDescent="0.2">
      <c r="A981" s="14"/>
      <c r="B981" s="15"/>
      <c r="C981" s="15"/>
      <c r="D981" s="15"/>
      <c r="E981" s="15"/>
      <c r="F981" s="16"/>
      <c r="G981" s="14"/>
      <c r="H981" s="15"/>
      <c r="I981" s="15"/>
      <c r="J981" s="15"/>
      <c r="K981" s="15"/>
      <c r="L981" s="15"/>
      <c r="M981" s="16"/>
      <c r="N981" s="15"/>
      <c r="O981" s="15"/>
      <c r="P981" s="15"/>
      <c r="Q981" s="16"/>
    </row>
    <row r="982" spans="1:17" x14ac:dyDescent="0.2">
      <c r="A982" s="14"/>
      <c r="B982" s="15"/>
      <c r="C982" s="15"/>
      <c r="D982" s="15"/>
      <c r="E982" s="15"/>
      <c r="F982" s="16"/>
      <c r="G982" s="14"/>
      <c r="H982" s="15"/>
      <c r="I982" s="15"/>
      <c r="J982" s="15"/>
      <c r="K982" s="15"/>
      <c r="L982" s="15"/>
      <c r="M982" s="16"/>
      <c r="N982" s="15"/>
      <c r="O982" s="15"/>
      <c r="P982" s="15"/>
      <c r="Q982" s="16"/>
    </row>
    <row r="983" spans="1:17" x14ac:dyDescent="0.2">
      <c r="A983" s="14"/>
      <c r="B983" s="15"/>
      <c r="C983" s="15"/>
      <c r="D983" s="15"/>
      <c r="E983" s="15"/>
      <c r="F983" s="16"/>
      <c r="G983" s="14"/>
      <c r="H983" s="15"/>
      <c r="I983" s="15"/>
      <c r="J983" s="15"/>
      <c r="K983" s="15"/>
      <c r="L983" s="15"/>
      <c r="M983" s="16"/>
      <c r="N983" s="15"/>
      <c r="O983" s="15"/>
      <c r="P983" s="15"/>
      <c r="Q983" s="16"/>
    </row>
    <row r="984" spans="1:17" ht="15.75" x14ac:dyDescent="0.25">
      <c r="A984" s="594" t="s">
        <v>1154</v>
      </c>
      <c r="B984" s="595"/>
      <c r="C984" s="595"/>
      <c r="D984" s="409" t="str">
        <f>Dados!B48</f>
        <v>RODRIGO VANDERLINDE</v>
      </c>
      <c r="E984" s="15"/>
      <c r="F984" s="16"/>
      <c r="G984" s="14"/>
      <c r="H984" s="595" t="s">
        <v>1151</v>
      </c>
      <c r="I984" s="595"/>
      <c r="J984" s="565">
        <f>Dados!B55</f>
        <v>0</v>
      </c>
      <c r="K984" s="565"/>
      <c r="L984" s="565"/>
      <c r="M984" s="16"/>
      <c r="N984" s="15"/>
      <c r="O984" s="15"/>
      <c r="P984" s="15"/>
      <c r="Q984" s="16"/>
    </row>
    <row r="985" spans="1:17" x14ac:dyDescent="0.2">
      <c r="A985" s="594" t="s">
        <v>19</v>
      </c>
      <c r="B985" s="595"/>
      <c r="C985" s="595"/>
      <c r="D985" s="410" t="str">
        <f>Dados!B49</f>
        <v>ARQUITETO E URBANISTA</v>
      </c>
      <c r="E985" s="15"/>
      <c r="F985" s="16"/>
      <c r="G985" s="14"/>
      <c r="H985" s="595" t="s">
        <v>19</v>
      </c>
      <c r="I985" s="595"/>
      <c r="J985" s="567">
        <f>Dados!B56</f>
        <v>0</v>
      </c>
      <c r="K985" s="567"/>
      <c r="L985" s="567"/>
      <c r="M985" s="16"/>
      <c r="N985" s="15"/>
      <c r="O985" s="15"/>
      <c r="P985" s="15"/>
      <c r="Q985" s="16"/>
    </row>
    <row r="986" spans="1:17" x14ac:dyDescent="0.2">
      <c r="A986" s="594" t="s">
        <v>1152</v>
      </c>
      <c r="B986" s="595"/>
      <c r="C986" s="595"/>
      <c r="D986" s="410" t="str">
        <f>Dados!B50</f>
        <v>A114275-5</v>
      </c>
      <c r="E986" s="15"/>
      <c r="F986" s="16"/>
      <c r="G986" s="14"/>
      <c r="H986" s="595" t="s">
        <v>1152</v>
      </c>
      <c r="I986" s="595"/>
      <c r="J986" s="567">
        <f>Dados!B57</f>
        <v>0</v>
      </c>
      <c r="K986" s="567"/>
      <c r="L986" s="567"/>
      <c r="M986" s="16"/>
      <c r="N986" s="15"/>
      <c r="O986" s="15"/>
      <c r="P986" s="15"/>
      <c r="Q986" s="16"/>
    </row>
    <row r="987" spans="1:17" ht="15" thickBot="1" x14ac:dyDescent="0.25">
      <c r="A987" s="606" t="s">
        <v>1155</v>
      </c>
      <c r="B987" s="607"/>
      <c r="C987" s="607"/>
      <c r="D987" s="418">
        <f>Dados!B51</f>
        <v>0</v>
      </c>
      <c r="E987" s="23"/>
      <c r="F987" s="24"/>
      <c r="G987" s="22"/>
      <c r="H987" s="607" t="s">
        <v>1153</v>
      </c>
      <c r="I987" s="607"/>
      <c r="J987" s="601">
        <f>Dados!B58</f>
        <v>0</v>
      </c>
      <c r="K987" s="601"/>
      <c r="L987" s="601"/>
      <c r="M987" s="24"/>
      <c r="N987" s="23"/>
      <c r="O987" s="23"/>
      <c r="P987" s="23"/>
      <c r="Q987" s="24"/>
    </row>
  </sheetData>
  <sheetProtection algorithmName="SHA-512" hashValue="pUvNAgEOjB4xMEQIPaI+KNpkfQjBl2G7ATvO9P6fp/XfIthDA+Tf+AlsgBEoskZubTH5mqD7nhgXjPh+0A+HAQ==" saltValue="rpl6OIz7HZ2DdR0PJX7Brw==" spinCount="100000" sheet="1" formatCells="0" formatColumns="0" formatRows="0" autoFilter="0" pivotTables="0"/>
  <mergeCells count="35">
    <mergeCell ref="J2:L2"/>
    <mergeCell ref="E3:I3"/>
    <mergeCell ref="K3:L3"/>
    <mergeCell ref="E5:I5"/>
    <mergeCell ref="J5:L5"/>
    <mergeCell ref="P5:Q5"/>
    <mergeCell ref="K6:L6"/>
    <mergeCell ref="P6:Q6"/>
    <mergeCell ref="E7:H7"/>
    <mergeCell ref="P7:Q7"/>
    <mergeCell ref="M5:O5"/>
    <mergeCell ref="O978:Q978"/>
    <mergeCell ref="O8:Q8"/>
    <mergeCell ref="E9:F9"/>
    <mergeCell ref="M9:N9"/>
    <mergeCell ref="O9:P9"/>
    <mergeCell ref="M10:N10"/>
    <mergeCell ref="O10:P10"/>
    <mergeCell ref="E11:H11"/>
    <mergeCell ref="A14:I14"/>
    <mergeCell ref="J14:L14"/>
    <mergeCell ref="M14:O14"/>
    <mergeCell ref="P14:Q14"/>
    <mergeCell ref="A984:C984"/>
    <mergeCell ref="H984:I984"/>
    <mergeCell ref="J984:L984"/>
    <mergeCell ref="A985:C985"/>
    <mergeCell ref="H985:I985"/>
    <mergeCell ref="J985:L985"/>
    <mergeCell ref="A986:C986"/>
    <mergeCell ref="H986:I986"/>
    <mergeCell ref="J986:L986"/>
    <mergeCell ref="A987:C987"/>
    <mergeCell ref="H987:I987"/>
    <mergeCell ref="J987:L987"/>
  </mergeCells>
  <pageMargins left="0.51181102362204722" right="0.51181102362204722" top="0.78740157480314965" bottom="0.78740157480314965" header="0.31496062992125984" footer="0.31496062992125984"/>
  <pageSetup paperSize="9" scale="43" fitToHeight="15" orientation="landscape"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J77"/>
  <sheetViews>
    <sheetView topLeftCell="A34" workbookViewId="0">
      <selection activeCell="G109" sqref="G109"/>
    </sheetView>
  </sheetViews>
  <sheetFormatPr defaultRowHeight="14.25" x14ac:dyDescent="0.2"/>
  <cols>
    <col min="1" max="1" width="28.140625" style="1" customWidth="1"/>
    <col min="2" max="2" width="13" style="1" customWidth="1"/>
    <col min="3" max="3" width="8.7109375" style="1" customWidth="1"/>
    <col min="4" max="4" width="15.28515625" style="1" customWidth="1"/>
    <col min="5" max="5" width="13.140625" style="1" customWidth="1"/>
    <col min="6" max="6" width="10.28515625" style="1" customWidth="1"/>
    <col min="7" max="7" width="14" style="1" customWidth="1"/>
    <col min="8" max="8" width="11.42578125" style="1" customWidth="1"/>
    <col min="9" max="9" width="22.5703125" style="1" customWidth="1"/>
    <col min="10" max="10" width="9.85546875" style="1" customWidth="1"/>
    <col min="11" max="16384" width="9.140625" style="1"/>
  </cols>
  <sheetData>
    <row r="1" spans="1:10" ht="15" x14ac:dyDescent="0.25">
      <c r="B1" s="47" t="s">
        <v>88</v>
      </c>
    </row>
    <row r="2" spans="1:10" ht="15" x14ac:dyDescent="0.25">
      <c r="B2" s="47" t="s">
        <v>14</v>
      </c>
    </row>
    <row r="3" spans="1:10" ht="15" x14ac:dyDescent="0.25">
      <c r="B3" s="47" t="s">
        <v>1169</v>
      </c>
    </row>
    <row r="4" spans="1:10" s="188" customFormat="1" ht="15" customHeight="1" x14ac:dyDescent="0.25">
      <c r="A4" s="187"/>
      <c r="B4" s="187"/>
      <c r="C4" s="187"/>
      <c r="D4" s="661" t="s">
        <v>1170</v>
      </c>
      <c r="E4" s="661"/>
      <c r="F4" s="661"/>
      <c r="G4" s="187"/>
      <c r="H4" s="187"/>
      <c r="I4" s="187"/>
      <c r="J4" s="187"/>
    </row>
    <row r="5" spans="1:10" ht="15" thickBot="1" x14ac:dyDescent="0.25"/>
    <row r="6" spans="1:10" ht="24" customHeight="1" x14ac:dyDescent="0.4">
      <c r="A6" s="189" t="s">
        <v>1238</v>
      </c>
      <c r="B6" s="190" t="str">
        <f>Dados!B4</f>
        <v>MUNICÍPIO DE NOVA ITABERABA</v>
      </c>
      <c r="C6" s="11"/>
      <c r="D6" s="11"/>
      <c r="E6" s="11"/>
      <c r="F6" s="11"/>
      <c r="G6" s="11"/>
      <c r="H6" s="662" t="s">
        <v>1170</v>
      </c>
      <c r="I6" s="663"/>
      <c r="J6" s="664"/>
    </row>
    <row r="7" spans="1:10" ht="15.75" x14ac:dyDescent="0.25">
      <c r="A7" s="5" t="s">
        <v>1239</v>
      </c>
      <c r="B7" s="186" t="s">
        <v>1171</v>
      </c>
      <c r="C7" s="15"/>
      <c r="D7" s="15"/>
      <c r="E7" s="15"/>
      <c r="F7" s="15"/>
      <c r="G7" s="15"/>
      <c r="H7" s="14"/>
      <c r="I7" s="15"/>
      <c r="J7" s="16"/>
    </row>
    <row r="8" spans="1:10" ht="15.75" x14ac:dyDescent="0.25">
      <c r="A8" s="5" t="s">
        <v>1240</v>
      </c>
      <c r="B8" s="191" t="str">
        <f>Dados!B12</f>
        <v>ESTAÇÃO ELEVATÓRIO DE ÁGUA BRUTA - EEAB - ADUTORA RIO CHAPECÓ</v>
      </c>
      <c r="C8" s="15"/>
      <c r="D8" s="15"/>
      <c r="E8" s="15"/>
      <c r="F8" s="15"/>
      <c r="G8" s="15"/>
      <c r="H8" s="192" t="s">
        <v>82</v>
      </c>
      <c r="I8" s="142" t="s">
        <v>1172</v>
      </c>
      <c r="J8" s="193" t="s">
        <v>1173</v>
      </c>
    </row>
    <row r="9" spans="1:10" ht="15" customHeight="1" x14ac:dyDescent="0.25">
      <c r="A9" s="5" t="s">
        <v>1241</v>
      </c>
      <c r="B9" s="246">
        <f>Dados!B30</f>
        <v>0</v>
      </c>
      <c r="C9" s="15"/>
      <c r="H9" s="194">
        <v>43970</v>
      </c>
      <c r="I9" s="169" t="s">
        <v>1174</v>
      </c>
      <c r="J9" s="170">
        <v>1</v>
      </c>
    </row>
    <row r="10" spans="1:10" ht="15" customHeight="1" x14ac:dyDescent="0.25">
      <c r="A10" s="5" t="s">
        <v>1236</v>
      </c>
      <c r="B10" s="186">
        <f>Dados!B31</f>
        <v>0</v>
      </c>
      <c r="C10" s="15"/>
      <c r="E10" s="195" t="s">
        <v>1242</v>
      </c>
      <c r="F10" s="665">
        <f>Dados!B29</f>
        <v>0</v>
      </c>
      <c r="G10" s="666"/>
      <c r="H10" s="14"/>
      <c r="I10" s="15"/>
      <c r="J10" s="16"/>
    </row>
    <row r="11" spans="1:10" ht="16.5" thickBot="1" x14ac:dyDescent="0.3">
      <c r="A11" s="5" t="s">
        <v>1237</v>
      </c>
      <c r="B11" s="168">
        <f>Dados!B42</f>
        <v>0</v>
      </c>
      <c r="C11" s="15"/>
      <c r="D11" s="20"/>
      <c r="E11" s="15"/>
      <c r="F11" s="667"/>
      <c r="G11" s="668"/>
      <c r="H11" s="669" t="s">
        <v>1175</v>
      </c>
      <c r="I11" s="670"/>
      <c r="J11" s="671"/>
    </row>
    <row r="12" spans="1:10" ht="15.75" x14ac:dyDescent="0.25">
      <c r="A12" s="189" t="s">
        <v>1232</v>
      </c>
      <c r="B12" s="198">
        <f>Dados!B32</f>
        <v>0</v>
      </c>
      <c r="C12" s="11"/>
      <c r="D12" s="11"/>
      <c r="E12" s="199" t="s">
        <v>1176</v>
      </c>
      <c r="F12" s="200">
        <f>Dados!B44</f>
        <v>0</v>
      </c>
      <c r="G12" s="12"/>
      <c r="H12" s="192" t="s">
        <v>1177</v>
      </c>
      <c r="I12" s="142" t="s">
        <v>1178</v>
      </c>
      <c r="J12" s="193" t="s">
        <v>1179</v>
      </c>
    </row>
    <row r="13" spans="1:10" ht="15.75" x14ac:dyDescent="0.25">
      <c r="A13" s="5" t="s">
        <v>1233</v>
      </c>
      <c r="B13" s="186">
        <f>Dados!B33</f>
        <v>0</v>
      </c>
      <c r="C13" s="15"/>
      <c r="D13" s="15"/>
      <c r="E13" s="195" t="s">
        <v>20</v>
      </c>
      <c r="F13" s="20">
        <f>Dados!B36</f>
        <v>0</v>
      </c>
      <c r="G13" s="16"/>
      <c r="H13" s="171" t="s">
        <v>1180</v>
      </c>
      <c r="I13" s="169" t="s">
        <v>1180</v>
      </c>
      <c r="J13" s="170" t="s">
        <v>1180</v>
      </c>
    </row>
    <row r="14" spans="1:10" ht="15" customHeight="1" x14ac:dyDescent="0.25">
      <c r="A14" s="5" t="s">
        <v>1234</v>
      </c>
      <c r="B14" s="186">
        <f>Dados!B55</f>
        <v>0</v>
      </c>
      <c r="C14" s="15"/>
      <c r="D14" s="15"/>
      <c r="E14" s="195" t="s">
        <v>1243</v>
      </c>
      <c r="F14" s="186">
        <f>Dados!B58</f>
        <v>0</v>
      </c>
      <c r="G14" s="16"/>
      <c r="H14" s="14"/>
      <c r="I14" s="15"/>
      <c r="J14" s="16"/>
    </row>
    <row r="15" spans="1:10" ht="16.5" thickBot="1" x14ac:dyDescent="0.3">
      <c r="A15" s="7" t="s">
        <v>1235</v>
      </c>
      <c r="B15" s="20">
        <f>Dados!B57</f>
        <v>0</v>
      </c>
      <c r="C15" s="23"/>
      <c r="D15" s="23"/>
      <c r="E15" s="195"/>
      <c r="F15" s="201"/>
      <c r="G15" s="24"/>
      <c r="H15" s="669" t="s">
        <v>1181</v>
      </c>
      <c r="I15" s="670"/>
      <c r="J15" s="671"/>
    </row>
    <row r="16" spans="1:10" ht="15.75" x14ac:dyDescent="0.25">
      <c r="A16" s="189" t="s">
        <v>1182</v>
      </c>
      <c r="B16" s="198" t="str">
        <f>Dados!B48</f>
        <v>RODRIGO VANDERLINDE</v>
      </c>
      <c r="C16" s="11"/>
      <c r="D16" s="11"/>
      <c r="E16" s="11"/>
      <c r="F16" s="11"/>
      <c r="G16" s="12"/>
      <c r="H16" s="202" t="s">
        <v>1095</v>
      </c>
      <c r="I16" s="142" t="s">
        <v>1183</v>
      </c>
      <c r="J16" s="203" t="s">
        <v>1184</v>
      </c>
    </row>
    <row r="17" spans="1:10" ht="16.5" thickBot="1" x14ac:dyDescent="0.3">
      <c r="A17" s="5" t="s">
        <v>1185</v>
      </c>
      <c r="B17" s="186" t="str">
        <f>Dados!B49</f>
        <v>ARQUITETO E URBANISTA</v>
      </c>
      <c r="C17" s="15"/>
      <c r="D17" s="15"/>
      <c r="E17" s="195" t="s">
        <v>1186</v>
      </c>
      <c r="F17" s="186">
        <f>Dados!B51</f>
        <v>0</v>
      </c>
      <c r="G17" s="16"/>
      <c r="H17" s="171">
        <v>112</v>
      </c>
      <c r="I17" s="169">
        <v>0</v>
      </c>
      <c r="J17" s="170">
        <f>H17-I17</f>
        <v>112</v>
      </c>
    </row>
    <row r="18" spans="1:10" ht="16.5" thickBot="1" x14ac:dyDescent="0.3">
      <c r="A18" s="204" t="s">
        <v>1187</v>
      </c>
      <c r="B18" s="205">
        <f>Dados!B43</f>
        <v>0</v>
      </c>
      <c r="C18" s="206"/>
      <c r="D18" s="206"/>
      <c r="E18" s="206"/>
      <c r="F18" s="206"/>
      <c r="G18" s="207"/>
      <c r="H18" s="22"/>
      <c r="I18" s="23"/>
      <c r="J18" s="24"/>
    </row>
    <row r="19" spans="1:10" x14ac:dyDescent="0.2">
      <c r="A19" s="10"/>
      <c r="B19" s="11"/>
      <c r="C19" s="11"/>
      <c r="D19" s="11"/>
      <c r="E19" s="11"/>
      <c r="F19" s="11"/>
      <c r="G19" s="11"/>
      <c r="H19" s="11"/>
      <c r="I19" s="11"/>
      <c r="J19" s="12"/>
    </row>
    <row r="20" spans="1:10" ht="15" thickBot="1" x14ac:dyDescent="0.25">
      <c r="A20" s="22"/>
      <c r="B20" s="23"/>
      <c r="C20" s="23"/>
      <c r="D20" s="23"/>
      <c r="E20" s="23"/>
      <c r="F20" s="23"/>
      <c r="G20" s="23"/>
      <c r="H20" s="23"/>
      <c r="I20" s="23"/>
      <c r="J20" s="24"/>
    </row>
    <row r="21" spans="1:10" ht="15" customHeight="1" thickBot="1" x14ac:dyDescent="0.25">
      <c r="A21" s="672" t="s">
        <v>1188</v>
      </c>
      <c r="B21" s="673"/>
      <c r="C21" s="673"/>
      <c r="D21" s="673"/>
      <c r="E21" s="673"/>
      <c r="F21" s="673"/>
      <c r="G21" s="673"/>
      <c r="H21" s="673"/>
      <c r="I21" s="673"/>
      <c r="J21" s="674"/>
    </row>
    <row r="22" spans="1:10" ht="15.75" customHeight="1" x14ac:dyDescent="0.2">
      <c r="A22" s="208" t="s">
        <v>1189</v>
      </c>
      <c r="B22" s="209" t="s">
        <v>1190</v>
      </c>
      <c r="C22" s="675" t="s">
        <v>1189</v>
      </c>
      <c r="D22" s="676"/>
      <c r="E22" s="209" t="s">
        <v>1190</v>
      </c>
      <c r="F22" s="675" t="s">
        <v>1189</v>
      </c>
      <c r="G22" s="676"/>
      <c r="H22" s="209" t="s">
        <v>1190</v>
      </c>
      <c r="I22" s="208" t="s">
        <v>1189</v>
      </c>
      <c r="J22" s="209" t="s">
        <v>1190</v>
      </c>
    </row>
    <row r="23" spans="1:10" ht="15.75" customHeight="1" x14ac:dyDescent="0.2">
      <c r="A23" s="210" t="s">
        <v>1191</v>
      </c>
      <c r="B23" s="211"/>
      <c r="C23" s="657" t="s">
        <v>1192</v>
      </c>
      <c r="D23" s="658"/>
      <c r="E23" s="211"/>
      <c r="F23" s="659" t="s">
        <v>1193</v>
      </c>
      <c r="G23" s="660"/>
      <c r="H23" s="211"/>
      <c r="I23" s="210"/>
      <c r="J23" s="211"/>
    </row>
    <row r="24" spans="1:10" ht="15.75" customHeight="1" x14ac:dyDescent="0.2">
      <c r="A24" s="210" t="s">
        <v>1194</v>
      </c>
      <c r="B24" s="211"/>
      <c r="C24" s="657" t="s">
        <v>1195</v>
      </c>
      <c r="D24" s="658"/>
      <c r="E24" s="211"/>
      <c r="F24" s="659" t="s">
        <v>1196</v>
      </c>
      <c r="G24" s="660"/>
      <c r="H24" s="211"/>
      <c r="I24" s="210"/>
      <c r="J24" s="211"/>
    </row>
    <row r="25" spans="1:10" ht="15.75" customHeight="1" x14ac:dyDescent="0.2">
      <c r="A25" s="210" t="s">
        <v>1197</v>
      </c>
      <c r="B25" s="211"/>
      <c r="C25" s="657" t="s">
        <v>1198</v>
      </c>
      <c r="D25" s="658"/>
      <c r="E25" s="211">
        <v>1</v>
      </c>
      <c r="F25" s="659" t="s">
        <v>1199</v>
      </c>
      <c r="G25" s="660"/>
      <c r="H25" s="211"/>
      <c r="I25" s="210"/>
      <c r="J25" s="211"/>
    </row>
    <row r="26" spans="1:10" ht="15.75" customHeight="1" x14ac:dyDescent="0.2">
      <c r="A26" s="210" t="s">
        <v>1200</v>
      </c>
      <c r="B26" s="211"/>
      <c r="C26" s="657" t="s">
        <v>1201</v>
      </c>
      <c r="D26" s="658"/>
      <c r="E26" s="211">
        <f>E43</f>
        <v>2</v>
      </c>
      <c r="F26" s="659" t="s">
        <v>1202</v>
      </c>
      <c r="G26" s="660"/>
      <c r="H26" s="211"/>
      <c r="I26" s="210"/>
      <c r="J26" s="211"/>
    </row>
    <row r="27" spans="1:10" ht="15.75" customHeight="1" x14ac:dyDescent="0.2">
      <c r="A27" s="210" t="s">
        <v>1203</v>
      </c>
      <c r="B27" s="211"/>
      <c r="C27" s="657" t="s">
        <v>1204</v>
      </c>
      <c r="D27" s="658"/>
      <c r="E27" s="211"/>
      <c r="F27" s="659" t="s">
        <v>1205</v>
      </c>
      <c r="G27" s="660"/>
      <c r="H27" s="211"/>
      <c r="I27" s="210"/>
      <c r="J27" s="211"/>
    </row>
    <row r="28" spans="1:10" ht="15.75" customHeight="1" x14ac:dyDescent="0.2">
      <c r="A28" s="210" t="s">
        <v>1206</v>
      </c>
      <c r="B28" s="211"/>
      <c r="C28" s="212" t="s">
        <v>1207</v>
      </c>
      <c r="D28" s="213"/>
      <c r="E28" s="211"/>
      <c r="F28" s="677"/>
      <c r="G28" s="678"/>
      <c r="H28" s="211"/>
      <c r="I28" s="210"/>
      <c r="J28" s="211"/>
    </row>
    <row r="29" spans="1:10" ht="15.75" customHeight="1" x14ac:dyDescent="0.2">
      <c r="A29" s="210" t="s">
        <v>1208</v>
      </c>
      <c r="B29" s="211"/>
      <c r="C29" s="659" t="s">
        <v>1209</v>
      </c>
      <c r="D29" s="660"/>
      <c r="E29" s="211"/>
      <c r="F29" s="659"/>
      <c r="G29" s="660"/>
      <c r="H29" s="211"/>
      <c r="I29" s="210"/>
      <c r="J29" s="211"/>
    </row>
    <row r="30" spans="1:10" ht="15.75" customHeight="1" x14ac:dyDescent="0.2">
      <c r="A30" s="210" t="s">
        <v>1210</v>
      </c>
      <c r="B30" s="211"/>
      <c r="C30" s="657" t="s">
        <v>1211</v>
      </c>
      <c r="D30" s="658"/>
      <c r="E30" s="211"/>
      <c r="F30" s="659"/>
      <c r="G30" s="660"/>
      <c r="H30" s="211"/>
      <c r="I30" s="210"/>
      <c r="J30" s="211"/>
    </row>
    <row r="31" spans="1:10" ht="15.75" customHeight="1" x14ac:dyDescent="0.2">
      <c r="A31" s="210" t="s">
        <v>1212</v>
      </c>
      <c r="B31" s="211"/>
      <c r="C31" s="657" t="s">
        <v>1213</v>
      </c>
      <c r="D31" s="658"/>
      <c r="E31" s="211"/>
      <c r="F31" s="659"/>
      <c r="G31" s="660"/>
      <c r="H31" s="211"/>
      <c r="I31" s="210"/>
      <c r="J31" s="211"/>
    </row>
    <row r="32" spans="1:10" ht="15.75" customHeight="1" x14ac:dyDescent="0.2">
      <c r="A32" s="210" t="s">
        <v>1214</v>
      </c>
      <c r="B32" s="211"/>
      <c r="C32" s="657" t="s">
        <v>1215</v>
      </c>
      <c r="D32" s="658"/>
      <c r="E32" s="211"/>
      <c r="F32" s="659"/>
      <c r="G32" s="660"/>
      <c r="H32" s="211"/>
      <c r="I32" s="210"/>
      <c r="J32" s="211"/>
    </row>
    <row r="33" spans="1:10" ht="15.75" customHeight="1" thickBot="1" x14ac:dyDescent="0.25">
      <c r="A33" s="214" t="s">
        <v>1216</v>
      </c>
      <c r="B33" s="215"/>
      <c r="C33" s="682" t="s">
        <v>1217</v>
      </c>
      <c r="D33" s="683"/>
      <c r="E33" s="215"/>
      <c r="F33" s="684"/>
      <c r="G33" s="685"/>
      <c r="H33" s="215"/>
      <c r="I33" s="214"/>
      <c r="J33" s="215"/>
    </row>
    <row r="34" spans="1:10" ht="15.75" customHeight="1" thickBot="1" x14ac:dyDescent="0.25">
      <c r="A34" s="216" t="s">
        <v>1218</v>
      </c>
      <c r="B34" s="217">
        <f>SUM(B23:B33,E23:E33,H23:H33,J23:J33)</f>
        <v>3</v>
      </c>
      <c r="C34" s="218"/>
      <c r="D34" s="686"/>
      <c r="E34" s="686"/>
      <c r="F34" s="686"/>
      <c r="G34" s="686"/>
      <c r="H34" s="686"/>
      <c r="I34" s="686"/>
      <c r="J34" s="687"/>
    </row>
    <row r="35" spans="1:10" ht="15" x14ac:dyDescent="0.2">
      <c r="A35" s="688"/>
      <c r="B35" s="689"/>
      <c r="C35" s="689"/>
      <c r="D35" s="689"/>
      <c r="E35" s="690"/>
      <c r="F35" s="691"/>
      <c r="G35" s="691"/>
      <c r="H35" s="691"/>
      <c r="I35" s="691"/>
      <c r="J35" s="692"/>
    </row>
    <row r="36" spans="1:10" ht="18.75" thickBot="1" x14ac:dyDescent="0.25">
      <c r="A36" s="693" t="s">
        <v>1219</v>
      </c>
      <c r="B36" s="694"/>
      <c r="C36" s="694"/>
      <c r="D36" s="694"/>
      <c r="E36" s="694"/>
      <c r="F36" s="694"/>
      <c r="G36" s="694"/>
      <c r="H36" s="694"/>
      <c r="I36" s="694"/>
      <c r="J36" s="695"/>
    </row>
    <row r="37" spans="1:10" ht="16.5" thickBot="1" x14ac:dyDescent="0.25">
      <c r="A37" s="696" t="s">
        <v>1189</v>
      </c>
      <c r="B37" s="697"/>
      <c r="C37" s="697"/>
      <c r="D37" s="698"/>
      <c r="E37" s="219" t="s">
        <v>1190</v>
      </c>
      <c r="F37" s="699" t="s">
        <v>1189</v>
      </c>
      <c r="G37" s="700"/>
      <c r="H37" s="700"/>
      <c r="I37" s="701"/>
      <c r="J37" s="220" t="s">
        <v>1190</v>
      </c>
    </row>
    <row r="38" spans="1:10" ht="15" customHeight="1" x14ac:dyDescent="0.2">
      <c r="A38" s="702" t="s">
        <v>1220</v>
      </c>
      <c r="B38" s="703"/>
      <c r="C38" s="703"/>
      <c r="D38" s="704"/>
      <c r="E38" s="221"/>
      <c r="F38" s="705" t="s">
        <v>1221</v>
      </c>
      <c r="G38" s="706"/>
      <c r="H38" s="706"/>
      <c r="I38" s="707"/>
      <c r="J38" s="222"/>
    </row>
    <row r="39" spans="1:10" ht="15" x14ac:dyDescent="0.2">
      <c r="A39" s="679" t="s">
        <v>1222</v>
      </c>
      <c r="B39" s="680"/>
      <c r="C39" s="680"/>
      <c r="D39" s="681"/>
      <c r="E39" s="223"/>
      <c r="F39" s="679" t="s">
        <v>1223</v>
      </c>
      <c r="G39" s="680"/>
      <c r="H39" s="680"/>
      <c r="I39" s="681"/>
      <c r="J39" s="224">
        <v>1</v>
      </c>
    </row>
    <row r="40" spans="1:10" ht="15" x14ac:dyDescent="0.2">
      <c r="A40" s="679" t="s">
        <v>1224</v>
      </c>
      <c r="B40" s="680"/>
      <c r="C40" s="680"/>
      <c r="D40" s="681"/>
      <c r="E40" s="223">
        <v>1</v>
      </c>
      <c r="F40" s="679"/>
      <c r="G40" s="680"/>
      <c r="H40" s="680"/>
      <c r="I40" s="681"/>
      <c r="J40" s="224"/>
    </row>
    <row r="41" spans="1:10" ht="15" x14ac:dyDescent="0.2">
      <c r="A41" s="679" t="s">
        <v>1225</v>
      </c>
      <c r="B41" s="680"/>
      <c r="C41" s="680"/>
      <c r="D41" s="681"/>
      <c r="E41" s="223"/>
      <c r="F41" s="708"/>
      <c r="G41" s="709"/>
      <c r="H41" s="709"/>
      <c r="I41" s="710"/>
      <c r="J41" s="224"/>
    </row>
    <row r="42" spans="1:10" ht="15" customHeight="1" x14ac:dyDescent="0.2">
      <c r="A42" s="679" t="s">
        <v>1226</v>
      </c>
      <c r="B42" s="680"/>
      <c r="C42" s="680"/>
      <c r="D42" s="681"/>
      <c r="E42" s="225"/>
      <c r="F42" s="679"/>
      <c r="G42" s="680"/>
      <c r="H42" s="680"/>
      <c r="I42" s="681"/>
      <c r="J42" s="226"/>
    </row>
    <row r="43" spans="1:10" ht="15.75" x14ac:dyDescent="0.2">
      <c r="A43" s="227" t="s">
        <v>1218</v>
      </c>
      <c r="B43" s="228"/>
      <c r="C43" s="228"/>
      <c r="D43" s="229"/>
      <c r="E43" s="230">
        <f>SUM(E38:E42,J38:J43)</f>
        <v>2</v>
      </c>
      <c r="F43" s="231"/>
      <c r="G43" s="232"/>
      <c r="H43" s="232"/>
      <c r="I43" s="233"/>
      <c r="J43" s="226"/>
    </row>
    <row r="44" spans="1:10" ht="15.75" thickBot="1" x14ac:dyDescent="0.25">
      <c r="A44" s="714"/>
      <c r="B44" s="715"/>
      <c r="C44" s="715"/>
      <c r="D44" s="716"/>
      <c r="E44" s="234"/>
      <c r="F44" s="717"/>
      <c r="G44" s="718"/>
      <c r="H44" s="718"/>
      <c r="I44" s="719"/>
      <c r="J44" s="235"/>
    </row>
    <row r="45" spans="1:10" ht="16.5" thickBot="1" x14ac:dyDescent="0.25">
      <c r="A45" s="720"/>
      <c r="B45" s="721"/>
      <c r="C45" s="721"/>
      <c r="D45" s="721"/>
      <c r="E45" s="721"/>
      <c r="F45" s="721"/>
      <c r="G45" s="721"/>
      <c r="H45" s="721"/>
      <c r="I45" s="721"/>
      <c r="J45" s="722"/>
    </row>
    <row r="46" spans="1:10" ht="15.75" x14ac:dyDescent="0.2">
      <c r="A46" s="723" t="s">
        <v>1227</v>
      </c>
      <c r="B46" s="724"/>
      <c r="C46" s="724"/>
      <c r="D46" s="724"/>
      <c r="E46" s="724"/>
      <c r="F46" s="724"/>
      <c r="G46" s="724"/>
      <c r="H46" s="724"/>
      <c r="I46" s="724"/>
      <c r="J46" s="725"/>
    </row>
    <row r="47" spans="1:10" ht="15" x14ac:dyDescent="0.2">
      <c r="A47" s="711" t="s">
        <v>1228</v>
      </c>
      <c r="B47" s="712"/>
      <c r="C47" s="712"/>
      <c r="D47" s="712"/>
      <c r="E47" s="712"/>
      <c r="F47" s="712"/>
      <c r="G47" s="712"/>
      <c r="H47" s="712"/>
      <c r="I47" s="712"/>
      <c r="J47" s="713"/>
    </row>
    <row r="48" spans="1:10" ht="15" x14ac:dyDescent="0.2">
      <c r="A48" s="711"/>
      <c r="B48" s="712"/>
      <c r="C48" s="712"/>
      <c r="D48" s="712"/>
      <c r="E48" s="712"/>
      <c r="F48" s="712"/>
      <c r="G48" s="712"/>
      <c r="H48" s="712"/>
      <c r="I48" s="712"/>
      <c r="J48" s="713"/>
    </row>
    <row r="49" spans="1:10" ht="15" x14ac:dyDescent="0.2">
      <c r="A49" s="711"/>
      <c r="B49" s="712"/>
      <c r="C49" s="712"/>
      <c r="D49" s="712"/>
      <c r="E49" s="712"/>
      <c r="F49" s="712"/>
      <c r="G49" s="712"/>
      <c r="H49" s="712"/>
      <c r="I49" s="712"/>
      <c r="J49" s="713"/>
    </row>
    <row r="50" spans="1:10" ht="15" x14ac:dyDescent="0.2">
      <c r="A50" s="711"/>
      <c r="B50" s="712"/>
      <c r="C50" s="712"/>
      <c r="D50" s="712"/>
      <c r="E50" s="712"/>
      <c r="F50" s="712"/>
      <c r="G50" s="712"/>
      <c r="H50" s="712"/>
      <c r="I50" s="712"/>
      <c r="J50" s="713"/>
    </row>
    <row r="51" spans="1:10" ht="15" x14ac:dyDescent="0.2">
      <c r="A51" s="711"/>
      <c r="B51" s="712"/>
      <c r="C51" s="712"/>
      <c r="D51" s="712"/>
      <c r="E51" s="712"/>
      <c r="F51" s="712"/>
      <c r="G51" s="712"/>
      <c r="H51" s="712"/>
      <c r="I51" s="712"/>
      <c r="J51" s="713"/>
    </row>
    <row r="52" spans="1:10" ht="15" x14ac:dyDescent="0.2">
      <c r="A52" s="711"/>
      <c r="B52" s="712"/>
      <c r="C52" s="712"/>
      <c r="D52" s="712"/>
      <c r="E52" s="712"/>
      <c r="F52" s="712"/>
      <c r="G52" s="712"/>
      <c r="H52" s="712"/>
      <c r="I52" s="712"/>
      <c r="J52" s="713"/>
    </row>
    <row r="53" spans="1:10" ht="15" customHeight="1" x14ac:dyDescent="0.2">
      <c r="A53" s="711"/>
      <c r="B53" s="712"/>
      <c r="C53" s="712"/>
      <c r="D53" s="712"/>
      <c r="E53" s="712"/>
      <c r="F53" s="712"/>
      <c r="G53" s="712"/>
      <c r="H53" s="712"/>
      <c r="I53" s="712"/>
      <c r="J53" s="713"/>
    </row>
    <row r="54" spans="1:10" ht="15" x14ac:dyDescent="0.2">
      <c r="A54" s="711"/>
      <c r="B54" s="712"/>
      <c r="C54" s="712"/>
      <c r="D54" s="712"/>
      <c r="E54" s="712"/>
      <c r="F54" s="712"/>
      <c r="G54" s="712"/>
      <c r="H54" s="712"/>
      <c r="I54" s="712"/>
      <c r="J54" s="713"/>
    </row>
    <row r="55" spans="1:10" ht="15" x14ac:dyDescent="0.2">
      <c r="A55" s="711"/>
      <c r="B55" s="712"/>
      <c r="C55" s="712"/>
      <c r="D55" s="712"/>
      <c r="E55" s="712"/>
      <c r="F55" s="712"/>
      <c r="G55" s="712"/>
      <c r="H55" s="712"/>
      <c r="I55" s="712"/>
      <c r="J55" s="713"/>
    </row>
    <row r="56" spans="1:10" ht="15" x14ac:dyDescent="0.2">
      <c r="A56" s="711"/>
      <c r="B56" s="712"/>
      <c r="C56" s="712"/>
      <c r="D56" s="712"/>
      <c r="E56" s="712"/>
      <c r="F56" s="712"/>
      <c r="G56" s="712"/>
      <c r="H56" s="712"/>
      <c r="I56" s="712"/>
      <c r="J56" s="713"/>
    </row>
    <row r="57" spans="1:10" ht="15" customHeight="1" x14ac:dyDescent="0.2">
      <c r="A57" s="711"/>
      <c r="B57" s="712"/>
      <c r="C57" s="712"/>
      <c r="D57" s="712"/>
      <c r="E57" s="712"/>
      <c r="F57" s="712"/>
      <c r="G57" s="712"/>
      <c r="H57" s="712"/>
      <c r="I57" s="712"/>
      <c r="J57" s="713"/>
    </row>
    <row r="58" spans="1:10" ht="15.75" thickBot="1" x14ac:dyDescent="0.25">
      <c r="A58" s="726"/>
      <c r="B58" s="727"/>
      <c r="C58" s="727"/>
      <c r="D58" s="727"/>
      <c r="E58" s="727"/>
      <c r="F58" s="727"/>
      <c r="G58" s="727"/>
      <c r="H58" s="727"/>
      <c r="I58" s="727"/>
      <c r="J58" s="728"/>
    </row>
    <row r="59" spans="1:10" ht="15.75" thickBot="1" x14ac:dyDescent="0.25">
      <c r="A59" s="729"/>
      <c r="B59" s="730"/>
      <c r="C59" s="730"/>
      <c r="D59" s="730"/>
      <c r="E59" s="730"/>
      <c r="F59" s="730"/>
      <c r="G59" s="730"/>
      <c r="H59" s="730"/>
      <c r="I59" s="730"/>
      <c r="J59" s="731"/>
    </row>
    <row r="60" spans="1:10" ht="15.75" x14ac:dyDescent="0.2">
      <c r="A60" s="723" t="s">
        <v>1229</v>
      </c>
      <c r="B60" s="724"/>
      <c r="C60" s="724"/>
      <c r="D60" s="724"/>
      <c r="E60" s="724"/>
      <c r="F60" s="724"/>
      <c r="G60" s="724"/>
      <c r="H60" s="724"/>
      <c r="I60" s="724"/>
      <c r="J60" s="725"/>
    </row>
    <row r="61" spans="1:10" ht="15" x14ac:dyDescent="0.2">
      <c r="A61" s="711" t="s">
        <v>1228</v>
      </c>
      <c r="B61" s="712"/>
      <c r="C61" s="712"/>
      <c r="D61" s="712"/>
      <c r="E61" s="712"/>
      <c r="F61" s="712"/>
      <c r="G61" s="712"/>
      <c r="H61" s="712"/>
      <c r="I61" s="712"/>
      <c r="J61" s="713"/>
    </row>
    <row r="62" spans="1:10" ht="15" x14ac:dyDescent="0.2">
      <c r="A62" s="711"/>
      <c r="B62" s="712"/>
      <c r="C62" s="712"/>
      <c r="D62" s="712"/>
      <c r="E62" s="712"/>
      <c r="F62" s="712"/>
      <c r="G62" s="712"/>
      <c r="H62" s="712"/>
      <c r="I62" s="712"/>
      <c r="J62" s="713"/>
    </row>
    <row r="63" spans="1:10" ht="15" x14ac:dyDescent="0.2">
      <c r="A63" s="711"/>
      <c r="B63" s="712"/>
      <c r="C63" s="712"/>
      <c r="D63" s="712"/>
      <c r="E63" s="712"/>
      <c r="F63" s="712"/>
      <c r="G63" s="712"/>
      <c r="H63" s="712"/>
      <c r="I63" s="712"/>
      <c r="J63" s="713"/>
    </row>
    <row r="64" spans="1:10" ht="15" x14ac:dyDescent="0.2">
      <c r="A64" s="711"/>
      <c r="B64" s="712"/>
      <c r="C64" s="712"/>
      <c r="D64" s="712"/>
      <c r="E64" s="712"/>
      <c r="F64" s="712"/>
      <c r="G64" s="712"/>
      <c r="H64" s="712"/>
      <c r="I64" s="712"/>
      <c r="J64" s="713"/>
    </row>
    <row r="65" spans="1:10" ht="15" x14ac:dyDescent="0.2">
      <c r="A65" s="711"/>
      <c r="B65" s="712"/>
      <c r="C65" s="712"/>
      <c r="D65" s="712"/>
      <c r="E65" s="712"/>
      <c r="F65" s="712"/>
      <c r="G65" s="712"/>
      <c r="H65" s="712"/>
      <c r="I65" s="712"/>
      <c r="J65" s="713"/>
    </row>
    <row r="66" spans="1:10" ht="15" x14ac:dyDescent="0.2">
      <c r="A66" s="711"/>
      <c r="B66" s="712"/>
      <c r="C66" s="712"/>
      <c r="D66" s="712"/>
      <c r="E66" s="712"/>
      <c r="F66" s="712"/>
      <c r="G66" s="712"/>
      <c r="H66" s="712"/>
      <c r="I66" s="712"/>
      <c r="J66" s="713"/>
    </row>
    <row r="67" spans="1:10" ht="15" x14ac:dyDescent="0.2">
      <c r="A67" s="711"/>
      <c r="B67" s="712"/>
      <c r="C67" s="712"/>
      <c r="D67" s="712"/>
      <c r="E67" s="712"/>
      <c r="F67" s="712"/>
      <c r="G67" s="712"/>
      <c r="H67" s="712"/>
      <c r="I67" s="712"/>
      <c r="J67" s="713"/>
    </row>
    <row r="68" spans="1:10" ht="15" x14ac:dyDescent="0.2">
      <c r="A68" s="711"/>
      <c r="B68" s="712"/>
      <c r="C68" s="712"/>
      <c r="D68" s="712"/>
      <c r="E68" s="712"/>
      <c r="F68" s="712"/>
      <c r="G68" s="712"/>
      <c r="H68" s="712"/>
      <c r="I68" s="712"/>
      <c r="J68" s="713"/>
    </row>
    <row r="69" spans="1:10" ht="15" x14ac:dyDescent="0.2">
      <c r="A69" s="711"/>
      <c r="B69" s="712"/>
      <c r="C69" s="712"/>
      <c r="D69" s="712"/>
      <c r="E69" s="712"/>
      <c r="F69" s="712"/>
      <c r="G69" s="712"/>
      <c r="H69" s="712"/>
      <c r="I69" s="712"/>
      <c r="J69" s="713"/>
    </row>
    <row r="70" spans="1:10" ht="15" x14ac:dyDescent="0.2">
      <c r="A70" s="711"/>
      <c r="B70" s="712"/>
      <c r="C70" s="712"/>
      <c r="D70" s="712"/>
      <c r="E70" s="712"/>
      <c r="F70" s="712"/>
      <c r="G70" s="712"/>
      <c r="H70" s="712"/>
      <c r="I70" s="712"/>
      <c r="J70" s="713"/>
    </row>
    <row r="71" spans="1:10" ht="15" x14ac:dyDescent="0.2">
      <c r="A71" s="711"/>
      <c r="B71" s="712"/>
      <c r="C71" s="712"/>
      <c r="D71" s="712"/>
      <c r="E71" s="712"/>
      <c r="F71" s="712"/>
      <c r="G71" s="712"/>
      <c r="H71" s="712"/>
      <c r="I71" s="712"/>
      <c r="J71" s="713"/>
    </row>
    <row r="72" spans="1:10" ht="15" x14ac:dyDescent="0.2">
      <c r="A72" s="711"/>
      <c r="B72" s="712"/>
      <c r="C72" s="712"/>
      <c r="D72" s="712"/>
      <c r="E72" s="712"/>
      <c r="F72" s="712"/>
      <c r="G72" s="712"/>
      <c r="H72" s="712"/>
      <c r="I72" s="712"/>
      <c r="J72" s="713"/>
    </row>
    <row r="73" spans="1:10" ht="15.75" thickBot="1" x14ac:dyDescent="0.25">
      <c r="A73" s="726"/>
      <c r="B73" s="727"/>
      <c r="C73" s="727"/>
      <c r="D73" s="727"/>
      <c r="E73" s="727"/>
      <c r="F73" s="727"/>
      <c r="G73" s="727"/>
      <c r="H73" s="727"/>
      <c r="I73" s="727"/>
      <c r="J73" s="728"/>
    </row>
    <row r="74" spans="1:10" ht="15" x14ac:dyDescent="0.2">
      <c r="A74" s="236" t="s">
        <v>1230</v>
      </c>
      <c r="B74" s="237"/>
      <c r="C74" s="237"/>
      <c r="D74" s="238"/>
      <c r="E74" s="236" t="s">
        <v>1231</v>
      </c>
      <c r="F74" s="237"/>
      <c r="G74" s="237"/>
      <c r="H74" s="238"/>
      <c r="I74" s="236" t="s">
        <v>82</v>
      </c>
      <c r="J74" s="238"/>
    </row>
    <row r="75" spans="1:10" ht="15.75" x14ac:dyDescent="0.2">
      <c r="A75" s="239"/>
      <c r="B75" s="732" t="str">
        <f>Dados!B48</f>
        <v>RODRIGO VANDERLINDE</v>
      </c>
      <c r="C75" s="732"/>
      <c r="D75" s="733"/>
      <c r="E75" s="239"/>
      <c r="F75" s="732">
        <f>Dados!B55</f>
        <v>0</v>
      </c>
      <c r="G75" s="732"/>
      <c r="H75" s="733"/>
      <c r="I75" s="247">
        <f>H9</f>
        <v>43970</v>
      </c>
      <c r="J75" s="241"/>
    </row>
    <row r="76" spans="1:10" ht="15" x14ac:dyDescent="0.2">
      <c r="A76" s="239"/>
      <c r="B76" s="240"/>
      <c r="C76" s="240"/>
      <c r="D76" s="241"/>
      <c r="E76" s="239"/>
      <c r="F76" s="240"/>
      <c r="G76" s="240"/>
      <c r="H76" s="241"/>
      <c r="I76" s="242"/>
      <c r="J76" s="241"/>
    </row>
    <row r="77" spans="1:10" ht="15" thickBot="1" x14ac:dyDescent="0.25">
      <c r="A77" s="243"/>
      <c r="B77" s="244"/>
      <c r="C77" s="244"/>
      <c r="D77" s="245"/>
      <c r="E77" s="243"/>
      <c r="F77" s="244"/>
      <c r="G77" s="244"/>
      <c r="H77" s="245"/>
      <c r="I77" s="243"/>
      <c r="J77" s="245"/>
    </row>
  </sheetData>
  <mergeCells count="79">
    <mergeCell ref="A73:J73"/>
    <mergeCell ref="B75:D75"/>
    <mergeCell ref="F75:H75"/>
    <mergeCell ref="A67:J67"/>
    <mergeCell ref="A68:J68"/>
    <mergeCell ref="A69:J69"/>
    <mergeCell ref="A70:J70"/>
    <mergeCell ref="A71:J71"/>
    <mergeCell ref="A72:J72"/>
    <mergeCell ref="A66:J66"/>
    <mergeCell ref="A55:J55"/>
    <mergeCell ref="A56:J56"/>
    <mergeCell ref="A57:J57"/>
    <mergeCell ref="A58:J58"/>
    <mergeCell ref="A59:J59"/>
    <mergeCell ref="A60:J60"/>
    <mergeCell ref="A61:J61"/>
    <mergeCell ref="A62:J62"/>
    <mergeCell ref="A63:J63"/>
    <mergeCell ref="A64:J64"/>
    <mergeCell ref="A65:J65"/>
    <mergeCell ref="A54:J54"/>
    <mergeCell ref="A44:D44"/>
    <mergeCell ref="F44:I44"/>
    <mergeCell ref="A45:J45"/>
    <mergeCell ref="A46:J46"/>
    <mergeCell ref="A47:J47"/>
    <mergeCell ref="A48:J48"/>
    <mergeCell ref="A49:J49"/>
    <mergeCell ref="A50:J50"/>
    <mergeCell ref="A51:J51"/>
    <mergeCell ref="A52:J52"/>
    <mergeCell ref="A53:J53"/>
    <mergeCell ref="A40:D40"/>
    <mergeCell ref="F40:I40"/>
    <mergeCell ref="A41:D41"/>
    <mergeCell ref="F41:I41"/>
    <mergeCell ref="A42:D42"/>
    <mergeCell ref="F42:I42"/>
    <mergeCell ref="A39:D39"/>
    <mergeCell ref="F39:I39"/>
    <mergeCell ref="C32:D32"/>
    <mergeCell ref="F32:G32"/>
    <mergeCell ref="C33:D33"/>
    <mergeCell ref="F33:G33"/>
    <mergeCell ref="D34:J34"/>
    <mergeCell ref="A35:E35"/>
    <mergeCell ref="F35:J35"/>
    <mergeCell ref="A36:J36"/>
    <mergeCell ref="A37:D37"/>
    <mergeCell ref="F37:I37"/>
    <mergeCell ref="A38:D38"/>
    <mergeCell ref="F38:I38"/>
    <mergeCell ref="C31:D31"/>
    <mergeCell ref="F31:G31"/>
    <mergeCell ref="C25:D25"/>
    <mergeCell ref="F25:G25"/>
    <mergeCell ref="C26:D26"/>
    <mergeCell ref="F26:G26"/>
    <mergeCell ref="C27:D27"/>
    <mergeCell ref="F27:G27"/>
    <mergeCell ref="F28:G28"/>
    <mergeCell ref="C29:D29"/>
    <mergeCell ref="F29:G29"/>
    <mergeCell ref="C30:D30"/>
    <mergeCell ref="F30:G30"/>
    <mergeCell ref="C24:D24"/>
    <mergeCell ref="F24:G24"/>
    <mergeCell ref="D4:F4"/>
    <mergeCell ref="H6:J6"/>
    <mergeCell ref="F10:G10"/>
    <mergeCell ref="F11:G11"/>
    <mergeCell ref="H11:J11"/>
    <mergeCell ref="H15:J15"/>
    <mergeCell ref="A21:J21"/>
    <mergeCell ref="C22:D22"/>
    <mergeCell ref="F22:G22"/>
    <mergeCell ref="C23:D23"/>
    <mergeCell ref="F23:G23"/>
  </mergeCells>
  <pageMargins left="0.51181102362204722" right="0.51181102362204722" top="0.78740157480314965" bottom="0.78740157480314965" header="0.31496062992125984" footer="0.31496062992125984"/>
  <pageSetup paperSize="9" scale="63"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K88"/>
  <sheetViews>
    <sheetView zoomScale="85" zoomScaleNormal="85" workbookViewId="0">
      <selection activeCell="G109" sqref="G109"/>
    </sheetView>
  </sheetViews>
  <sheetFormatPr defaultRowHeight="14.25" x14ac:dyDescent="0.2"/>
  <cols>
    <col min="1" max="1" width="31.7109375" style="1" customWidth="1"/>
    <col min="2" max="2" width="14.42578125" style="1" customWidth="1"/>
    <col min="3" max="3" width="13.85546875" style="1" customWidth="1"/>
    <col min="4" max="4" width="15.28515625" style="1" customWidth="1"/>
    <col min="5" max="5" width="13.140625" style="1" customWidth="1"/>
    <col min="6" max="6" width="13.28515625" style="1" customWidth="1"/>
    <col min="7" max="7" width="14" style="1" customWidth="1"/>
    <col min="8" max="8" width="11.140625" style="1" customWidth="1"/>
    <col min="9" max="9" width="11.42578125" style="1" customWidth="1"/>
    <col min="10" max="10" width="18.42578125" style="1" customWidth="1"/>
    <col min="11" max="11" width="14.5703125" style="1" customWidth="1"/>
    <col min="12" max="16384" width="9.140625" style="1"/>
  </cols>
  <sheetData>
    <row r="1" spans="1:11" ht="15" x14ac:dyDescent="0.25">
      <c r="B1" s="47" t="s">
        <v>88</v>
      </c>
    </row>
    <row r="2" spans="1:11" ht="15" x14ac:dyDescent="0.25">
      <c r="B2" s="47" t="s">
        <v>14</v>
      </c>
    </row>
    <row r="3" spans="1:11" ht="15" x14ac:dyDescent="0.25">
      <c r="B3" s="47" t="s">
        <v>1169</v>
      </c>
    </row>
    <row r="4" spans="1:11" s="188" customFormat="1" ht="15" customHeight="1" x14ac:dyDescent="0.25">
      <c r="A4" s="187"/>
      <c r="B4" s="187"/>
      <c r="C4" s="187"/>
      <c r="D4" s="661" t="s">
        <v>1283</v>
      </c>
      <c r="E4" s="661"/>
      <c r="F4" s="661"/>
      <c r="G4" s="187"/>
      <c r="H4" s="187"/>
      <c r="I4" s="187"/>
      <c r="J4" s="187"/>
      <c r="K4" s="187"/>
    </row>
    <row r="5" spans="1:11" ht="15" thickBot="1" x14ac:dyDescent="0.25"/>
    <row r="6" spans="1:11" ht="24" customHeight="1" x14ac:dyDescent="0.4">
      <c r="A6" s="189" t="s">
        <v>1238</v>
      </c>
      <c r="B6" s="190" t="str">
        <f>Dados!B4</f>
        <v>MUNICÍPIO DE NOVA ITABERABA</v>
      </c>
      <c r="C6" s="11"/>
      <c r="D6" s="11"/>
      <c r="E6" s="11"/>
      <c r="F6" s="11"/>
      <c r="G6" s="11"/>
      <c r="H6" s="12"/>
      <c r="I6" s="663" t="s">
        <v>1170</v>
      </c>
      <c r="J6" s="663"/>
      <c r="K6" s="664"/>
    </row>
    <row r="7" spans="1:11" ht="15.75" x14ac:dyDescent="0.25">
      <c r="A7" s="5" t="s">
        <v>1239</v>
      </c>
      <c r="B7" s="186" t="s">
        <v>1171</v>
      </c>
      <c r="C7" s="15"/>
      <c r="D7" s="15"/>
      <c r="E7" s="15"/>
      <c r="F7" s="15"/>
      <c r="G7" s="15"/>
      <c r="H7" s="16"/>
      <c r="I7" s="15"/>
      <c r="J7" s="15"/>
      <c r="K7" s="16"/>
    </row>
    <row r="8" spans="1:11" ht="15.75" x14ac:dyDescent="0.25">
      <c r="A8" s="5" t="s">
        <v>1240</v>
      </c>
      <c r="B8" s="186" t="str">
        <f>Dados!B12</f>
        <v>ESTAÇÃO ELEVATÓRIO DE ÁGUA BRUTA - EEAB - ADUTORA RIO CHAPECÓ</v>
      </c>
      <c r="C8" s="15"/>
      <c r="D8" s="15"/>
      <c r="E8" s="15"/>
      <c r="F8" s="15"/>
      <c r="G8" s="15"/>
      <c r="H8" s="16"/>
      <c r="I8" s="197" t="s">
        <v>82</v>
      </c>
      <c r="J8" s="142" t="s">
        <v>1172</v>
      </c>
      <c r="K8" s="193" t="s">
        <v>1173</v>
      </c>
    </row>
    <row r="9" spans="1:11" ht="15" customHeight="1" x14ac:dyDescent="0.25">
      <c r="A9" s="5" t="s">
        <v>1241</v>
      </c>
      <c r="B9" s="246">
        <f>Dados!B30</f>
        <v>0</v>
      </c>
      <c r="C9" s="15"/>
      <c r="D9" s="15"/>
      <c r="E9" s="15"/>
      <c r="F9" s="15"/>
      <c r="G9" s="15"/>
      <c r="H9" s="16"/>
      <c r="I9" s="293">
        <v>43970</v>
      </c>
      <c r="J9" s="279" t="s">
        <v>1174</v>
      </c>
      <c r="K9" s="280">
        <v>1</v>
      </c>
    </row>
    <row r="10" spans="1:11" ht="15" customHeight="1" x14ac:dyDescent="0.25">
      <c r="A10" s="5" t="s">
        <v>1236</v>
      </c>
      <c r="B10" s="186">
        <f>Dados!B31</f>
        <v>0</v>
      </c>
      <c r="C10" s="15"/>
      <c r="D10" s="15"/>
      <c r="E10" s="15"/>
      <c r="F10" s="195" t="s">
        <v>1242</v>
      </c>
      <c r="G10" s="737">
        <f>Dados!B29</f>
        <v>0</v>
      </c>
      <c r="H10" s="666"/>
      <c r="I10" s="15"/>
      <c r="J10" s="15"/>
      <c r="K10" s="16"/>
    </row>
    <row r="11" spans="1:11" ht="16.5" thickBot="1" x14ac:dyDescent="0.3">
      <c r="A11" s="7" t="s">
        <v>1237</v>
      </c>
      <c r="B11" s="294">
        <f>Dados!B42</f>
        <v>0</v>
      </c>
      <c r="C11" s="23"/>
      <c r="D11" s="261"/>
      <c r="E11" s="23"/>
      <c r="F11" s="295"/>
      <c r="G11" s="296"/>
      <c r="H11" s="297"/>
      <c r="I11" s="670" t="s">
        <v>1175</v>
      </c>
      <c r="J11" s="670"/>
      <c r="K11" s="671"/>
    </row>
    <row r="12" spans="1:11" ht="15.75" x14ac:dyDescent="0.25">
      <c r="A12" s="189" t="s">
        <v>1232</v>
      </c>
      <c r="B12" s="198">
        <f>Dados!B32</f>
        <v>0</v>
      </c>
      <c r="C12" s="11"/>
      <c r="D12" s="11"/>
      <c r="E12" s="11"/>
      <c r="F12" s="199" t="s">
        <v>1176</v>
      </c>
      <c r="G12" s="738">
        <f>Dados!B44</f>
        <v>0</v>
      </c>
      <c r="H12" s="739"/>
      <c r="I12" s="192" t="s">
        <v>1177</v>
      </c>
      <c r="J12" s="142" t="s">
        <v>1178</v>
      </c>
      <c r="K12" s="193" t="s">
        <v>1179</v>
      </c>
    </row>
    <row r="13" spans="1:11" ht="15.75" x14ac:dyDescent="0.25">
      <c r="A13" s="5" t="s">
        <v>1233</v>
      </c>
      <c r="B13" s="186">
        <f>Dados!B33</f>
        <v>0</v>
      </c>
      <c r="C13" s="15"/>
      <c r="D13" s="15"/>
      <c r="E13" s="15"/>
      <c r="F13" s="195" t="s">
        <v>20</v>
      </c>
      <c r="G13" s="541">
        <f>Dados!B36</f>
        <v>0</v>
      </c>
      <c r="H13" s="549"/>
      <c r="I13" s="281" t="s">
        <v>1180</v>
      </c>
      <c r="J13" s="279" t="s">
        <v>1180</v>
      </c>
      <c r="K13" s="280" t="s">
        <v>1180</v>
      </c>
    </row>
    <row r="14" spans="1:11" ht="15" customHeight="1" thickBot="1" x14ac:dyDescent="0.3">
      <c r="A14" s="7" t="s">
        <v>1234</v>
      </c>
      <c r="B14" s="201">
        <f>Dados!B55</f>
        <v>0</v>
      </c>
      <c r="C14" s="23"/>
      <c r="D14" s="23"/>
      <c r="E14" s="23"/>
      <c r="F14" s="298" t="s">
        <v>1243</v>
      </c>
      <c r="G14" s="609">
        <f>Dados!B58</f>
        <v>0</v>
      </c>
      <c r="H14" s="539"/>
      <c r="I14" s="14"/>
      <c r="J14" s="15"/>
      <c r="K14" s="16"/>
    </row>
    <row r="15" spans="1:11" ht="16.5" thickBot="1" x14ac:dyDescent="0.3">
      <c r="A15" s="5" t="s">
        <v>1235</v>
      </c>
      <c r="B15" s="20">
        <f>Dados!B57</f>
        <v>0</v>
      </c>
      <c r="C15" s="15"/>
      <c r="D15" s="15"/>
      <c r="E15" s="195"/>
      <c r="F15" s="186"/>
      <c r="G15" s="15"/>
      <c r="H15" s="734" t="s">
        <v>1181</v>
      </c>
      <c r="I15" s="735"/>
      <c r="J15" s="735"/>
      <c r="K15" s="736"/>
    </row>
    <row r="16" spans="1:11" ht="15.75" x14ac:dyDescent="0.25">
      <c r="A16" s="189" t="s">
        <v>1245</v>
      </c>
      <c r="B16" s="198" t="str">
        <f>Dados!B48</f>
        <v>RODRIGO VANDERLINDE</v>
      </c>
      <c r="C16" s="11"/>
      <c r="D16" s="11"/>
      <c r="E16" s="199" t="s">
        <v>1187</v>
      </c>
      <c r="F16" s="11"/>
      <c r="G16" s="299">
        <f>Dados!B43</f>
        <v>0</v>
      </c>
      <c r="H16" s="14" t="s">
        <v>1289</v>
      </c>
      <c r="I16" s="20" t="s">
        <v>1095</v>
      </c>
      <c r="J16" s="197" t="s">
        <v>1183</v>
      </c>
      <c r="K16" s="203" t="s">
        <v>1184</v>
      </c>
    </row>
    <row r="17" spans="1:11" ht="15.75" x14ac:dyDescent="0.25">
      <c r="A17" s="5" t="s">
        <v>19</v>
      </c>
      <c r="B17" s="186" t="str">
        <f>Dados!B49</f>
        <v>ARQUITETO E URBANISTA</v>
      </c>
      <c r="C17" s="15"/>
      <c r="D17" s="15"/>
      <c r="E17" s="195" t="s">
        <v>1186</v>
      </c>
      <c r="F17" s="538">
        <f>Dados!B51</f>
        <v>0</v>
      </c>
      <c r="G17" s="539"/>
      <c r="H17" s="196">
        <v>1</v>
      </c>
      <c r="I17" s="279">
        <v>112</v>
      </c>
      <c r="J17" s="300">
        <v>0</v>
      </c>
      <c r="K17" s="185">
        <f>I17-J17</f>
        <v>112</v>
      </c>
    </row>
    <row r="18" spans="1:11" ht="16.5" thickBot="1" x14ac:dyDescent="0.3">
      <c r="A18" s="7" t="s">
        <v>1246</v>
      </c>
      <c r="B18" s="201" t="str">
        <f>Dados!B23</f>
        <v>21.269-7</v>
      </c>
      <c r="C18" s="23"/>
      <c r="D18" s="23"/>
      <c r="E18" s="23"/>
      <c r="F18" s="23"/>
      <c r="G18" s="24"/>
      <c r="H18" s="196">
        <v>2</v>
      </c>
      <c r="I18" s="279">
        <f>I17</f>
        <v>112</v>
      </c>
      <c r="J18" s="56"/>
      <c r="K18" s="185">
        <f>I18-J18</f>
        <v>112</v>
      </c>
    </row>
    <row r="19" spans="1:11" ht="15.75" x14ac:dyDescent="0.25">
      <c r="A19" s="5"/>
      <c r="B19" s="15"/>
      <c r="C19" s="15"/>
      <c r="D19" s="15"/>
      <c r="E19" s="15"/>
      <c r="F19" s="15"/>
      <c r="G19" s="15"/>
      <c r="H19" s="196">
        <v>3</v>
      </c>
      <c r="I19" s="279">
        <f>I17</f>
        <v>112</v>
      </c>
      <c r="J19" s="302"/>
      <c r="K19" s="185">
        <f t="shared" ref="K19:K21" si="0">I19-J19</f>
        <v>112</v>
      </c>
    </row>
    <row r="20" spans="1:11" ht="15.75" x14ac:dyDescent="0.25">
      <c r="A20" s="5"/>
      <c r="B20" s="15"/>
      <c r="C20" s="15"/>
      <c r="D20" s="15"/>
      <c r="E20" s="15"/>
      <c r="F20" s="15"/>
      <c r="G20" s="15"/>
      <c r="H20" s="196">
        <v>4</v>
      </c>
      <c r="I20" s="279">
        <f>I17</f>
        <v>112</v>
      </c>
      <c r="J20" s="302"/>
      <c r="K20" s="185">
        <f t="shared" si="0"/>
        <v>112</v>
      </c>
    </row>
    <row r="21" spans="1:11" ht="15.75" x14ac:dyDescent="0.25">
      <c r="A21" s="5"/>
      <c r="B21" s="15"/>
      <c r="C21" s="15"/>
      <c r="D21" s="15"/>
      <c r="E21" s="15"/>
      <c r="F21" s="15"/>
      <c r="G21" s="15"/>
      <c r="H21" s="196">
        <v>5</v>
      </c>
      <c r="I21" s="279">
        <f>I17</f>
        <v>112</v>
      </c>
      <c r="J21" s="302"/>
      <c r="K21" s="185">
        <f t="shared" si="0"/>
        <v>112</v>
      </c>
    </row>
    <row r="22" spans="1:11" ht="16.5" thickBot="1" x14ac:dyDescent="0.3">
      <c r="A22" s="5"/>
      <c r="B22" s="15"/>
      <c r="C22" s="15"/>
      <c r="D22" s="15"/>
      <c r="E22" s="15"/>
      <c r="F22" s="15"/>
      <c r="G22" s="15"/>
      <c r="H22" s="301">
        <v>6</v>
      </c>
      <c r="I22" s="303">
        <f>I17</f>
        <v>112</v>
      </c>
      <c r="J22" s="304"/>
      <c r="K22" s="185">
        <f>I22-J22</f>
        <v>112</v>
      </c>
    </row>
    <row r="23" spans="1:11" ht="15" x14ac:dyDescent="0.25">
      <c r="A23" s="250" t="s">
        <v>82</v>
      </c>
      <c r="B23" s="741" t="s">
        <v>1244</v>
      </c>
      <c r="C23" s="741"/>
      <c r="D23" s="741"/>
      <c r="E23" s="741"/>
      <c r="F23" s="741"/>
      <c r="G23" s="741"/>
      <c r="H23" s="741"/>
      <c r="I23" s="741"/>
      <c r="J23" s="248" t="s">
        <v>1219</v>
      </c>
      <c r="K23" s="249" t="s">
        <v>1226</v>
      </c>
    </row>
    <row r="24" spans="1:11" ht="15" customHeight="1" x14ac:dyDescent="0.2">
      <c r="A24" s="282"/>
      <c r="B24" s="740"/>
      <c r="C24" s="740"/>
      <c r="D24" s="740"/>
      <c r="E24" s="740"/>
      <c r="F24" s="740"/>
      <c r="G24" s="740"/>
      <c r="H24" s="740"/>
      <c r="I24" s="740"/>
      <c r="J24" s="283"/>
      <c r="K24" s="284"/>
    </row>
    <row r="25" spans="1:11" ht="15.75" customHeight="1" x14ac:dyDescent="0.2">
      <c r="A25" s="282"/>
      <c r="B25" s="740"/>
      <c r="C25" s="740"/>
      <c r="D25" s="740"/>
      <c r="E25" s="740"/>
      <c r="F25" s="740"/>
      <c r="G25" s="740"/>
      <c r="H25" s="740"/>
      <c r="I25" s="740"/>
      <c r="J25" s="283"/>
      <c r="K25" s="284"/>
    </row>
    <row r="26" spans="1:11" ht="15.75" customHeight="1" x14ac:dyDescent="0.2">
      <c r="A26" s="282"/>
      <c r="B26" s="740"/>
      <c r="C26" s="740"/>
      <c r="D26" s="740"/>
      <c r="E26" s="740"/>
      <c r="F26" s="740"/>
      <c r="G26" s="740"/>
      <c r="H26" s="740"/>
      <c r="I26" s="740"/>
      <c r="J26" s="283"/>
      <c r="K26" s="284"/>
    </row>
    <row r="27" spans="1:11" ht="15.75" customHeight="1" x14ac:dyDescent="0.2">
      <c r="A27" s="282"/>
      <c r="B27" s="740"/>
      <c r="C27" s="740"/>
      <c r="D27" s="740"/>
      <c r="E27" s="740"/>
      <c r="F27" s="740"/>
      <c r="G27" s="740"/>
      <c r="H27" s="740"/>
      <c r="I27" s="740"/>
      <c r="J27" s="283"/>
      <c r="K27" s="284"/>
    </row>
    <row r="28" spans="1:11" ht="15.75" customHeight="1" x14ac:dyDescent="0.2">
      <c r="A28" s="282"/>
      <c r="B28" s="740"/>
      <c r="C28" s="740"/>
      <c r="D28" s="740"/>
      <c r="E28" s="740"/>
      <c r="F28" s="740"/>
      <c r="G28" s="740"/>
      <c r="H28" s="740"/>
      <c r="I28" s="740"/>
      <c r="J28" s="283"/>
      <c r="K28" s="284"/>
    </row>
    <row r="29" spans="1:11" ht="15.75" customHeight="1" x14ac:dyDescent="0.2">
      <c r="A29" s="282"/>
      <c r="B29" s="740"/>
      <c r="C29" s="740"/>
      <c r="D29" s="740"/>
      <c r="E29" s="740"/>
      <c r="F29" s="740"/>
      <c r="G29" s="740"/>
      <c r="H29" s="740"/>
      <c r="I29" s="740"/>
      <c r="J29" s="283"/>
      <c r="K29" s="284"/>
    </row>
    <row r="30" spans="1:11" ht="15.75" customHeight="1" x14ac:dyDescent="0.2">
      <c r="A30" s="282"/>
      <c r="B30" s="740"/>
      <c r="C30" s="740"/>
      <c r="D30" s="740"/>
      <c r="E30" s="740"/>
      <c r="F30" s="740"/>
      <c r="G30" s="740"/>
      <c r="H30" s="740"/>
      <c r="I30" s="740"/>
      <c r="J30" s="283"/>
      <c r="K30" s="284"/>
    </row>
    <row r="31" spans="1:11" ht="15.75" customHeight="1" x14ac:dyDescent="0.2">
      <c r="A31" s="282"/>
      <c r="B31" s="740"/>
      <c r="C31" s="740"/>
      <c r="D31" s="740"/>
      <c r="E31" s="740"/>
      <c r="F31" s="740"/>
      <c r="G31" s="740"/>
      <c r="H31" s="740"/>
      <c r="I31" s="740"/>
      <c r="J31" s="283"/>
      <c r="K31" s="284"/>
    </row>
    <row r="32" spans="1:11" ht="15.75" customHeight="1" x14ac:dyDescent="0.2">
      <c r="A32" s="282"/>
      <c r="B32" s="740"/>
      <c r="C32" s="740"/>
      <c r="D32" s="740"/>
      <c r="E32" s="740"/>
      <c r="F32" s="740"/>
      <c r="G32" s="740"/>
      <c r="H32" s="740"/>
      <c r="I32" s="740"/>
      <c r="J32" s="283"/>
      <c r="K32" s="284"/>
    </row>
    <row r="33" spans="1:11" ht="15.75" customHeight="1" x14ac:dyDescent="0.2">
      <c r="A33" s="282"/>
      <c r="B33" s="740"/>
      <c r="C33" s="740"/>
      <c r="D33" s="740"/>
      <c r="E33" s="740"/>
      <c r="F33" s="740"/>
      <c r="G33" s="740"/>
      <c r="H33" s="740"/>
      <c r="I33" s="740"/>
      <c r="J33" s="283"/>
      <c r="K33" s="284"/>
    </row>
    <row r="34" spans="1:11" ht="15.75" customHeight="1" x14ac:dyDescent="0.2">
      <c r="A34" s="282"/>
      <c r="B34" s="740"/>
      <c r="C34" s="740"/>
      <c r="D34" s="740"/>
      <c r="E34" s="740"/>
      <c r="F34" s="740"/>
      <c r="G34" s="740"/>
      <c r="H34" s="740"/>
      <c r="I34" s="740"/>
      <c r="J34" s="283"/>
      <c r="K34" s="284"/>
    </row>
    <row r="35" spans="1:11" ht="15.75" customHeight="1" x14ac:dyDescent="0.2">
      <c r="A35" s="282"/>
      <c r="B35" s="740"/>
      <c r="C35" s="740"/>
      <c r="D35" s="740"/>
      <c r="E35" s="740"/>
      <c r="F35" s="740"/>
      <c r="G35" s="740"/>
      <c r="H35" s="740"/>
      <c r="I35" s="740"/>
      <c r="J35" s="283"/>
      <c r="K35" s="284"/>
    </row>
    <row r="36" spans="1:11" ht="15.75" customHeight="1" x14ac:dyDescent="0.2">
      <c r="A36" s="282"/>
      <c r="B36" s="740"/>
      <c r="C36" s="740"/>
      <c r="D36" s="740"/>
      <c r="E36" s="740"/>
      <c r="F36" s="740"/>
      <c r="G36" s="740"/>
      <c r="H36" s="740"/>
      <c r="I36" s="740"/>
      <c r="J36" s="283"/>
      <c r="K36" s="284"/>
    </row>
    <row r="37" spans="1:11" ht="15.75" customHeight="1" x14ac:dyDescent="0.2">
      <c r="A37" s="282"/>
      <c r="B37" s="740"/>
      <c r="C37" s="740"/>
      <c r="D37" s="740"/>
      <c r="E37" s="740"/>
      <c r="F37" s="740"/>
      <c r="G37" s="740"/>
      <c r="H37" s="740"/>
      <c r="I37" s="740"/>
      <c r="J37" s="283"/>
      <c r="K37" s="284"/>
    </row>
    <row r="38" spans="1:11" ht="15.75" customHeight="1" x14ac:dyDescent="0.2">
      <c r="A38" s="282"/>
      <c r="B38" s="740"/>
      <c r="C38" s="740"/>
      <c r="D38" s="740"/>
      <c r="E38" s="740"/>
      <c r="F38" s="740"/>
      <c r="G38" s="740"/>
      <c r="H38" s="740"/>
      <c r="I38" s="740"/>
      <c r="J38" s="283"/>
      <c r="K38" s="284"/>
    </row>
    <row r="39" spans="1:11" ht="15.75" customHeight="1" x14ac:dyDescent="0.2">
      <c r="A39" s="282"/>
      <c r="B39" s="740"/>
      <c r="C39" s="740"/>
      <c r="D39" s="740"/>
      <c r="E39" s="740"/>
      <c r="F39" s="740"/>
      <c r="G39" s="740"/>
      <c r="H39" s="740"/>
      <c r="I39" s="740"/>
      <c r="J39" s="283"/>
      <c r="K39" s="284"/>
    </row>
    <row r="40" spans="1:11" ht="15.75" customHeight="1" x14ac:dyDescent="0.2">
      <c r="A40" s="282"/>
      <c r="B40" s="740"/>
      <c r="C40" s="740"/>
      <c r="D40" s="740"/>
      <c r="E40" s="740"/>
      <c r="F40" s="740"/>
      <c r="G40" s="740"/>
      <c r="H40" s="740"/>
      <c r="I40" s="740"/>
      <c r="J40" s="283"/>
      <c r="K40" s="284"/>
    </row>
    <row r="41" spans="1:11" ht="15.75" customHeight="1" x14ac:dyDescent="0.2">
      <c r="A41" s="282"/>
      <c r="B41" s="740"/>
      <c r="C41" s="740"/>
      <c r="D41" s="740"/>
      <c r="E41" s="740"/>
      <c r="F41" s="740"/>
      <c r="G41" s="740"/>
      <c r="H41" s="740"/>
      <c r="I41" s="740"/>
      <c r="J41" s="283"/>
      <c r="K41" s="284"/>
    </row>
    <row r="42" spans="1:11" ht="15.75" customHeight="1" x14ac:dyDescent="0.2">
      <c r="A42" s="282"/>
      <c r="B42" s="740"/>
      <c r="C42" s="740"/>
      <c r="D42" s="740"/>
      <c r="E42" s="740"/>
      <c r="F42" s="740"/>
      <c r="G42" s="740"/>
      <c r="H42" s="740"/>
      <c r="I42" s="740"/>
      <c r="J42" s="283"/>
      <c r="K42" s="284"/>
    </row>
    <row r="43" spans="1:11" ht="15.75" customHeight="1" x14ac:dyDescent="0.2">
      <c r="A43" s="282"/>
      <c r="B43" s="740"/>
      <c r="C43" s="740"/>
      <c r="D43" s="740"/>
      <c r="E43" s="740"/>
      <c r="F43" s="740"/>
      <c r="G43" s="740"/>
      <c r="H43" s="740"/>
      <c r="I43" s="740"/>
      <c r="J43" s="283"/>
      <c r="K43" s="284"/>
    </row>
    <row r="44" spans="1:11" ht="15.75" customHeight="1" x14ac:dyDescent="0.2">
      <c r="A44" s="282"/>
      <c r="B44" s="740"/>
      <c r="C44" s="740"/>
      <c r="D44" s="740"/>
      <c r="E44" s="740"/>
      <c r="F44" s="740"/>
      <c r="G44" s="740"/>
      <c r="H44" s="740"/>
      <c r="I44" s="740"/>
      <c r="J44" s="283"/>
      <c r="K44" s="284"/>
    </row>
    <row r="45" spans="1:11" ht="15.75" customHeight="1" x14ac:dyDescent="0.2">
      <c r="A45" s="282"/>
      <c r="B45" s="740"/>
      <c r="C45" s="740"/>
      <c r="D45" s="740"/>
      <c r="E45" s="740"/>
      <c r="F45" s="740"/>
      <c r="G45" s="740"/>
      <c r="H45" s="740"/>
      <c r="I45" s="740"/>
      <c r="J45" s="283"/>
      <c r="K45" s="284"/>
    </row>
    <row r="46" spans="1:11" ht="15.75" customHeight="1" x14ac:dyDescent="0.2">
      <c r="A46" s="282"/>
      <c r="B46" s="740"/>
      <c r="C46" s="740"/>
      <c r="D46" s="740"/>
      <c r="E46" s="740"/>
      <c r="F46" s="740"/>
      <c r="G46" s="740"/>
      <c r="H46" s="740"/>
      <c r="I46" s="740"/>
      <c r="J46" s="283"/>
      <c r="K46" s="284"/>
    </row>
    <row r="47" spans="1:11" ht="15.75" customHeight="1" x14ac:dyDescent="0.2">
      <c r="A47" s="282"/>
      <c r="B47" s="740"/>
      <c r="C47" s="740"/>
      <c r="D47" s="740"/>
      <c r="E47" s="740"/>
      <c r="F47" s="740"/>
      <c r="G47" s="740"/>
      <c r="H47" s="740"/>
      <c r="I47" s="740"/>
      <c r="J47" s="283"/>
      <c r="K47" s="284"/>
    </row>
    <row r="48" spans="1:11" ht="15.75" customHeight="1" x14ac:dyDescent="0.2">
      <c r="A48" s="282"/>
      <c r="B48" s="740"/>
      <c r="C48" s="740"/>
      <c r="D48" s="740"/>
      <c r="E48" s="740"/>
      <c r="F48" s="740"/>
      <c r="G48" s="740"/>
      <c r="H48" s="740"/>
      <c r="I48" s="740"/>
      <c r="J48" s="283"/>
      <c r="K48" s="284"/>
    </row>
    <row r="49" spans="1:11" ht="15.75" customHeight="1" x14ac:dyDescent="0.2">
      <c r="A49" s="282"/>
      <c r="B49" s="740"/>
      <c r="C49" s="740"/>
      <c r="D49" s="740"/>
      <c r="E49" s="740"/>
      <c r="F49" s="740"/>
      <c r="G49" s="740"/>
      <c r="H49" s="740"/>
      <c r="I49" s="740"/>
      <c r="J49" s="283"/>
      <c r="K49" s="284"/>
    </row>
    <row r="50" spans="1:11" ht="15.75" customHeight="1" x14ac:dyDescent="0.2">
      <c r="A50" s="282"/>
      <c r="B50" s="740"/>
      <c r="C50" s="740"/>
      <c r="D50" s="740"/>
      <c r="E50" s="740"/>
      <c r="F50" s="740"/>
      <c r="G50" s="740"/>
      <c r="H50" s="740"/>
      <c r="I50" s="740"/>
      <c r="J50" s="283"/>
      <c r="K50" s="284"/>
    </row>
    <row r="51" spans="1:11" ht="15.75" customHeight="1" x14ac:dyDescent="0.2">
      <c r="A51" s="282"/>
      <c r="B51" s="740"/>
      <c r="C51" s="740"/>
      <c r="D51" s="740"/>
      <c r="E51" s="740"/>
      <c r="F51" s="740"/>
      <c r="G51" s="740"/>
      <c r="H51" s="740"/>
      <c r="I51" s="740"/>
      <c r="J51" s="283"/>
      <c r="K51" s="284"/>
    </row>
    <row r="52" spans="1:11" ht="15.75" customHeight="1" x14ac:dyDescent="0.2">
      <c r="A52" s="282"/>
      <c r="B52" s="740"/>
      <c r="C52" s="740"/>
      <c r="D52" s="740"/>
      <c r="E52" s="740"/>
      <c r="F52" s="740"/>
      <c r="G52" s="740"/>
      <c r="H52" s="740"/>
      <c r="I52" s="740"/>
      <c r="J52" s="283"/>
      <c r="K52" s="284"/>
    </row>
    <row r="53" spans="1:11" ht="15.75" customHeight="1" x14ac:dyDescent="0.2">
      <c r="A53" s="282"/>
      <c r="B53" s="740"/>
      <c r="C53" s="740"/>
      <c r="D53" s="740"/>
      <c r="E53" s="740"/>
      <c r="F53" s="740"/>
      <c r="G53" s="740"/>
      <c r="H53" s="740"/>
      <c r="I53" s="740"/>
      <c r="J53" s="283"/>
      <c r="K53" s="284"/>
    </row>
    <row r="54" spans="1:11" ht="15.75" customHeight="1" x14ac:dyDescent="0.2">
      <c r="A54" s="282"/>
      <c r="B54" s="740"/>
      <c r="C54" s="740"/>
      <c r="D54" s="740"/>
      <c r="E54" s="740"/>
      <c r="F54" s="740"/>
      <c r="G54" s="740"/>
      <c r="H54" s="740"/>
      <c r="I54" s="740"/>
      <c r="J54" s="283"/>
      <c r="K54" s="284"/>
    </row>
    <row r="55" spans="1:11" ht="15.75" customHeight="1" x14ac:dyDescent="0.2">
      <c r="A55" s="282"/>
      <c r="B55" s="740"/>
      <c r="C55" s="740"/>
      <c r="D55" s="740"/>
      <c r="E55" s="740"/>
      <c r="F55" s="740"/>
      <c r="G55" s="740"/>
      <c r="H55" s="740"/>
      <c r="I55" s="740"/>
      <c r="J55" s="283"/>
      <c r="K55" s="284"/>
    </row>
    <row r="56" spans="1:11" ht="15.75" customHeight="1" x14ac:dyDescent="0.2">
      <c r="A56" s="282"/>
      <c r="B56" s="740"/>
      <c r="C56" s="740"/>
      <c r="D56" s="740"/>
      <c r="E56" s="740"/>
      <c r="F56" s="740"/>
      <c r="G56" s="740"/>
      <c r="H56" s="740"/>
      <c r="I56" s="740"/>
      <c r="J56" s="283"/>
      <c r="K56" s="284"/>
    </row>
    <row r="57" spans="1:11" ht="15.75" customHeight="1" x14ac:dyDescent="0.2">
      <c r="A57" s="282"/>
      <c r="B57" s="740"/>
      <c r="C57" s="740"/>
      <c r="D57" s="740"/>
      <c r="E57" s="740"/>
      <c r="F57" s="740"/>
      <c r="G57" s="740"/>
      <c r="H57" s="740"/>
      <c r="I57" s="740"/>
      <c r="J57" s="283"/>
      <c r="K57" s="284"/>
    </row>
    <row r="58" spans="1:11" ht="15.75" customHeight="1" x14ac:dyDescent="0.2">
      <c r="A58" s="282"/>
      <c r="B58" s="740"/>
      <c r="C58" s="740"/>
      <c r="D58" s="740"/>
      <c r="E58" s="740"/>
      <c r="F58" s="740"/>
      <c r="G58" s="740"/>
      <c r="H58" s="740"/>
      <c r="I58" s="740"/>
      <c r="J58" s="283"/>
      <c r="K58" s="284"/>
    </row>
    <row r="59" spans="1:11" ht="15.75" customHeight="1" x14ac:dyDescent="0.2">
      <c r="A59" s="282"/>
      <c r="B59" s="740"/>
      <c r="C59" s="740"/>
      <c r="D59" s="740"/>
      <c r="E59" s="740"/>
      <c r="F59" s="740"/>
      <c r="G59" s="740"/>
      <c r="H59" s="740"/>
      <c r="I59" s="740"/>
      <c r="J59" s="283"/>
      <c r="K59" s="284"/>
    </row>
    <row r="60" spans="1:11" x14ac:dyDescent="0.2">
      <c r="A60" s="282"/>
      <c r="B60" s="740"/>
      <c r="C60" s="740"/>
      <c r="D60" s="740"/>
      <c r="E60" s="740"/>
      <c r="F60" s="740"/>
      <c r="G60" s="740"/>
      <c r="H60" s="740"/>
      <c r="I60" s="740"/>
      <c r="J60" s="283"/>
      <c r="K60" s="284"/>
    </row>
    <row r="61" spans="1:11" x14ac:dyDescent="0.2">
      <c r="A61" s="282"/>
      <c r="B61" s="740"/>
      <c r="C61" s="740"/>
      <c r="D61" s="740"/>
      <c r="E61" s="740"/>
      <c r="F61" s="740"/>
      <c r="G61" s="740"/>
      <c r="H61" s="740"/>
      <c r="I61" s="740"/>
      <c r="J61" s="283"/>
      <c r="K61" s="284"/>
    </row>
    <row r="62" spans="1:11" x14ac:dyDescent="0.2">
      <c r="A62" s="282"/>
      <c r="B62" s="740"/>
      <c r="C62" s="740"/>
      <c r="D62" s="740"/>
      <c r="E62" s="740"/>
      <c r="F62" s="740"/>
      <c r="G62" s="740"/>
      <c r="H62" s="740"/>
      <c r="I62" s="740"/>
      <c r="J62" s="283"/>
      <c r="K62" s="284"/>
    </row>
    <row r="63" spans="1:11" ht="15" customHeight="1" x14ac:dyDescent="0.2">
      <c r="A63" s="282"/>
      <c r="B63" s="740"/>
      <c r="C63" s="740"/>
      <c r="D63" s="740"/>
      <c r="E63" s="740"/>
      <c r="F63" s="740"/>
      <c r="G63" s="740"/>
      <c r="H63" s="740"/>
      <c r="I63" s="740"/>
      <c r="J63" s="283"/>
      <c r="K63" s="284"/>
    </row>
    <row r="64" spans="1:11" x14ac:dyDescent="0.2">
      <c r="A64" s="282"/>
      <c r="B64" s="740"/>
      <c r="C64" s="740"/>
      <c r="D64" s="740"/>
      <c r="E64" s="740"/>
      <c r="F64" s="740"/>
      <c r="G64" s="740"/>
      <c r="H64" s="740"/>
      <c r="I64" s="740"/>
      <c r="J64" s="283"/>
      <c r="K64" s="284"/>
    </row>
    <row r="65" spans="1:11" x14ac:dyDescent="0.2">
      <c r="A65" s="282"/>
      <c r="B65" s="740"/>
      <c r="C65" s="740"/>
      <c r="D65" s="740"/>
      <c r="E65" s="740"/>
      <c r="F65" s="740"/>
      <c r="G65" s="740"/>
      <c r="H65" s="740"/>
      <c r="I65" s="740"/>
      <c r="J65" s="283"/>
      <c r="K65" s="284"/>
    </row>
    <row r="66" spans="1:11" x14ac:dyDescent="0.2">
      <c r="A66" s="282"/>
      <c r="B66" s="740"/>
      <c r="C66" s="740"/>
      <c r="D66" s="740"/>
      <c r="E66" s="740"/>
      <c r="F66" s="740"/>
      <c r="G66" s="740"/>
      <c r="H66" s="740"/>
      <c r="I66" s="740"/>
      <c r="J66" s="283"/>
      <c r="K66" s="284"/>
    </row>
    <row r="67" spans="1:11" ht="15" customHeight="1" x14ac:dyDescent="0.2">
      <c r="A67" s="282"/>
      <c r="B67" s="740"/>
      <c r="C67" s="740"/>
      <c r="D67" s="740"/>
      <c r="E67" s="740"/>
      <c r="F67" s="740"/>
      <c r="G67" s="740"/>
      <c r="H67" s="740"/>
      <c r="I67" s="740"/>
      <c r="J67" s="283"/>
      <c r="K67" s="284"/>
    </row>
    <row r="68" spans="1:11" x14ac:dyDescent="0.2">
      <c r="A68" s="282"/>
      <c r="B68" s="740"/>
      <c r="C68" s="740"/>
      <c r="D68" s="740"/>
      <c r="E68" s="740"/>
      <c r="F68" s="740"/>
      <c r="G68" s="740"/>
      <c r="H68" s="740"/>
      <c r="I68" s="740"/>
      <c r="J68" s="283"/>
      <c r="K68" s="284"/>
    </row>
    <row r="69" spans="1:11" x14ac:dyDescent="0.2">
      <c r="A69" s="282"/>
      <c r="B69" s="740"/>
      <c r="C69" s="740"/>
      <c r="D69" s="740"/>
      <c r="E69" s="740"/>
      <c r="F69" s="740"/>
      <c r="G69" s="740"/>
      <c r="H69" s="740"/>
      <c r="I69" s="740"/>
      <c r="J69" s="283"/>
      <c r="K69" s="284"/>
    </row>
    <row r="70" spans="1:11" x14ac:dyDescent="0.2">
      <c r="A70" s="282"/>
      <c r="B70" s="740"/>
      <c r="C70" s="740"/>
      <c r="D70" s="740"/>
      <c r="E70" s="740"/>
      <c r="F70" s="740"/>
      <c r="G70" s="740"/>
      <c r="H70" s="740"/>
      <c r="I70" s="740"/>
      <c r="J70" s="283"/>
      <c r="K70" s="284"/>
    </row>
    <row r="71" spans="1:11" x14ac:dyDescent="0.2">
      <c r="A71" s="282"/>
      <c r="B71" s="740"/>
      <c r="C71" s="740"/>
      <c r="D71" s="740"/>
      <c r="E71" s="740"/>
      <c r="F71" s="740"/>
      <c r="G71" s="740"/>
      <c r="H71" s="740"/>
      <c r="I71" s="740"/>
      <c r="J71" s="283"/>
      <c r="K71" s="284"/>
    </row>
    <row r="72" spans="1:11" x14ac:dyDescent="0.2">
      <c r="A72" s="282"/>
      <c r="B72" s="740"/>
      <c r="C72" s="740"/>
      <c r="D72" s="740"/>
      <c r="E72" s="740"/>
      <c r="F72" s="740"/>
      <c r="G72" s="740"/>
      <c r="H72" s="740"/>
      <c r="I72" s="740"/>
      <c r="J72" s="283"/>
      <c r="K72" s="284"/>
    </row>
    <row r="73" spans="1:11" x14ac:dyDescent="0.2">
      <c r="A73" s="282"/>
      <c r="B73" s="740"/>
      <c r="C73" s="740"/>
      <c r="D73" s="740"/>
      <c r="E73" s="740"/>
      <c r="F73" s="740"/>
      <c r="G73" s="740"/>
      <c r="H73" s="740"/>
      <c r="I73" s="740"/>
      <c r="J73" s="283"/>
      <c r="K73" s="284"/>
    </row>
    <row r="74" spans="1:11" x14ac:dyDescent="0.2">
      <c r="A74" s="282"/>
      <c r="B74" s="740"/>
      <c r="C74" s="740"/>
      <c r="D74" s="740"/>
      <c r="E74" s="740"/>
      <c r="F74" s="740"/>
      <c r="G74" s="740"/>
      <c r="H74" s="740"/>
      <c r="I74" s="740"/>
      <c r="J74" s="283"/>
      <c r="K74" s="284"/>
    </row>
    <row r="75" spans="1:11" x14ac:dyDescent="0.2">
      <c r="A75" s="282"/>
      <c r="B75" s="740"/>
      <c r="C75" s="740"/>
      <c r="D75" s="740"/>
      <c r="E75" s="740"/>
      <c r="F75" s="740"/>
      <c r="G75" s="740"/>
      <c r="H75" s="740"/>
      <c r="I75" s="740"/>
      <c r="J75" s="283"/>
      <c r="K75" s="284"/>
    </row>
    <row r="76" spans="1:11" x14ac:dyDescent="0.2">
      <c r="A76" s="282"/>
      <c r="B76" s="740"/>
      <c r="C76" s="740"/>
      <c r="D76" s="740"/>
      <c r="E76" s="740"/>
      <c r="F76" s="740"/>
      <c r="G76" s="740"/>
      <c r="H76" s="740"/>
      <c r="I76" s="740"/>
      <c r="J76" s="283"/>
      <c r="K76" s="284"/>
    </row>
    <row r="77" spans="1:11" x14ac:dyDescent="0.2">
      <c r="A77" s="282"/>
      <c r="B77" s="740"/>
      <c r="C77" s="740"/>
      <c r="D77" s="740"/>
      <c r="E77" s="740"/>
      <c r="F77" s="740"/>
      <c r="G77" s="740"/>
      <c r="H77" s="740"/>
      <c r="I77" s="740"/>
      <c r="J77" s="283"/>
      <c r="K77" s="284"/>
    </row>
    <row r="78" spans="1:11" ht="15" customHeight="1" thickBot="1" x14ac:dyDescent="0.25">
      <c r="A78" s="285"/>
      <c r="B78" s="744"/>
      <c r="C78" s="744"/>
      <c r="D78" s="744"/>
      <c r="E78" s="744"/>
      <c r="F78" s="744"/>
      <c r="G78" s="744"/>
      <c r="H78" s="744"/>
      <c r="I78" s="744"/>
      <c r="J78" s="286"/>
      <c r="K78" s="287"/>
    </row>
    <row r="79" spans="1:11" x14ac:dyDescent="0.2">
      <c r="A79" s="10"/>
      <c r="B79" s="11"/>
      <c r="C79" s="11"/>
      <c r="D79" s="12"/>
      <c r="E79" s="10"/>
      <c r="F79" s="11"/>
      <c r="G79" s="11"/>
      <c r="H79" s="11"/>
      <c r="I79" s="11"/>
      <c r="J79" s="11"/>
      <c r="K79" s="12"/>
    </row>
    <row r="80" spans="1:11" x14ac:dyDescent="0.2">
      <c r="A80" s="14"/>
      <c r="B80" s="15"/>
      <c r="C80" s="15"/>
      <c r="D80" s="16"/>
      <c r="E80" s="14"/>
      <c r="F80" s="15"/>
      <c r="G80" s="15"/>
      <c r="H80" s="15"/>
      <c r="I80" s="15"/>
      <c r="J80" s="15"/>
      <c r="K80" s="16"/>
    </row>
    <row r="81" spans="1:11" x14ac:dyDescent="0.2">
      <c r="A81" s="14"/>
      <c r="B81" s="15"/>
      <c r="C81" s="15"/>
      <c r="D81" s="16"/>
      <c r="E81" s="14"/>
      <c r="F81" s="15"/>
      <c r="G81" s="15"/>
      <c r="H81" s="15"/>
      <c r="I81" s="15"/>
      <c r="J81" s="15"/>
      <c r="K81" s="16"/>
    </row>
    <row r="82" spans="1:11" ht="15" customHeight="1" x14ac:dyDescent="0.2">
      <c r="A82" s="14"/>
      <c r="B82" s="15"/>
      <c r="C82" s="15"/>
      <c r="D82" s="16"/>
      <c r="E82" s="14"/>
      <c r="F82" s="15"/>
      <c r="G82" s="15"/>
      <c r="H82" s="15"/>
      <c r="I82" s="15"/>
      <c r="J82" s="15"/>
      <c r="K82" s="16"/>
    </row>
    <row r="83" spans="1:11" x14ac:dyDescent="0.2">
      <c r="A83" s="14"/>
      <c r="B83" s="15"/>
      <c r="C83" s="15"/>
      <c r="D83" s="16"/>
      <c r="E83" s="14"/>
      <c r="F83" s="15"/>
      <c r="G83" s="15"/>
      <c r="H83" s="15"/>
      <c r="I83" s="15"/>
      <c r="J83" s="15"/>
      <c r="K83" s="16"/>
    </row>
    <row r="84" spans="1:11" x14ac:dyDescent="0.2">
      <c r="A84" s="14"/>
      <c r="B84" s="15"/>
      <c r="C84" s="15"/>
      <c r="D84" s="16"/>
      <c r="E84" s="14"/>
      <c r="F84" s="15"/>
      <c r="G84" s="15"/>
      <c r="H84" s="15"/>
      <c r="I84" s="15"/>
      <c r="J84" s="15"/>
      <c r="K84" s="16"/>
    </row>
    <row r="85" spans="1:11" ht="15" x14ac:dyDescent="0.25">
      <c r="A85" s="14" t="s">
        <v>1154</v>
      </c>
      <c r="B85" s="742" t="str">
        <f>Dados!B48</f>
        <v>RODRIGO VANDERLINDE</v>
      </c>
      <c r="C85" s="742"/>
      <c r="D85" s="743"/>
      <c r="E85" s="14"/>
      <c r="F85" s="15" t="s">
        <v>1151</v>
      </c>
      <c r="G85" s="15"/>
      <c r="H85" s="15"/>
      <c r="I85" s="742">
        <f>Dados!B55</f>
        <v>0</v>
      </c>
      <c r="J85" s="742"/>
      <c r="K85" s="743"/>
    </row>
    <row r="86" spans="1:11" ht="15" customHeight="1" x14ac:dyDescent="0.2">
      <c r="A86" s="14" t="s">
        <v>19</v>
      </c>
      <c r="B86" s="567" t="str">
        <f>Dados!B49</f>
        <v>ARQUITETO E URBANISTA</v>
      </c>
      <c r="C86" s="567"/>
      <c r="D86" s="568"/>
      <c r="E86" s="14"/>
      <c r="F86" s="15" t="s">
        <v>19</v>
      </c>
      <c r="G86" s="15"/>
      <c r="H86" s="15"/>
      <c r="I86" s="567">
        <f>Dados!B56</f>
        <v>0</v>
      </c>
      <c r="J86" s="567"/>
      <c r="K86" s="568"/>
    </row>
    <row r="87" spans="1:11" ht="15" customHeight="1" x14ac:dyDescent="0.2">
      <c r="A87" s="14" t="s">
        <v>1152</v>
      </c>
      <c r="B87" s="567" t="str">
        <f>Dados!B50</f>
        <v>A114275-5</v>
      </c>
      <c r="C87" s="567"/>
      <c r="D87" s="568"/>
      <c r="E87" s="14"/>
      <c r="F87" s="15" t="s">
        <v>1152</v>
      </c>
      <c r="G87" s="15"/>
      <c r="H87" s="15"/>
      <c r="I87" s="567">
        <f>Dados!B57</f>
        <v>0</v>
      </c>
      <c r="J87" s="567"/>
      <c r="K87" s="568"/>
    </row>
    <row r="88" spans="1:11" ht="15.75" customHeight="1" thickBot="1" x14ac:dyDescent="0.25">
      <c r="A88" s="22" t="s">
        <v>1155</v>
      </c>
      <c r="B88" s="601">
        <f>Dados!B51</f>
        <v>0</v>
      </c>
      <c r="C88" s="601"/>
      <c r="D88" s="624"/>
      <c r="E88" s="22"/>
      <c r="F88" s="23" t="s">
        <v>1153</v>
      </c>
      <c r="G88" s="23"/>
      <c r="H88" s="23"/>
      <c r="I88" s="601">
        <f>Dados!B58</f>
        <v>0</v>
      </c>
      <c r="J88" s="601"/>
      <c r="K88" s="624"/>
    </row>
  </sheetData>
  <mergeCells count="73">
    <mergeCell ref="B59:I59"/>
    <mergeCell ref="B73:I73"/>
    <mergeCell ref="B44:I44"/>
    <mergeCell ref="B33:I33"/>
    <mergeCell ref="B34:I34"/>
    <mergeCell ref="B35:I35"/>
    <mergeCell ref="B36:I36"/>
    <mergeCell ref="B37:I37"/>
    <mergeCell ref="B38:I38"/>
    <mergeCell ref="B39:I39"/>
    <mergeCell ref="B40:I40"/>
    <mergeCell ref="B41:I41"/>
    <mergeCell ref="B42:I42"/>
    <mergeCell ref="B43:I43"/>
    <mergeCell ref="B52:I52"/>
    <mergeCell ref="B53:I53"/>
    <mergeCell ref="B68:I68"/>
    <mergeCell ref="B69:I69"/>
    <mergeCell ref="B70:I70"/>
    <mergeCell ref="B71:I71"/>
    <mergeCell ref="B67:I67"/>
    <mergeCell ref="B72:I72"/>
    <mergeCell ref="B88:D88"/>
    <mergeCell ref="I88:K88"/>
    <mergeCell ref="B74:I74"/>
    <mergeCell ref="B75:I75"/>
    <mergeCell ref="B76:I76"/>
    <mergeCell ref="B77:I77"/>
    <mergeCell ref="B86:D86"/>
    <mergeCell ref="I86:K86"/>
    <mergeCell ref="B87:D87"/>
    <mergeCell ref="I87:K87"/>
    <mergeCell ref="I85:K85"/>
    <mergeCell ref="B78:I78"/>
    <mergeCell ref="B85:D85"/>
    <mergeCell ref="B45:I45"/>
    <mergeCell ref="B62:I62"/>
    <mergeCell ref="B63:I63"/>
    <mergeCell ref="B64:I64"/>
    <mergeCell ref="B55:I55"/>
    <mergeCell ref="B60:I60"/>
    <mergeCell ref="B61:I61"/>
    <mergeCell ref="B46:I46"/>
    <mergeCell ref="B47:I47"/>
    <mergeCell ref="B48:I48"/>
    <mergeCell ref="B49:I49"/>
    <mergeCell ref="B50:I50"/>
    <mergeCell ref="B51:I51"/>
    <mergeCell ref="B56:I56"/>
    <mergeCell ref="B57:I57"/>
    <mergeCell ref="B54:I54"/>
    <mergeCell ref="D4:F4"/>
    <mergeCell ref="I6:K6"/>
    <mergeCell ref="I11:K11"/>
    <mergeCell ref="B65:I65"/>
    <mergeCell ref="B66:I66"/>
    <mergeCell ref="B23:I23"/>
    <mergeCell ref="B24:I24"/>
    <mergeCell ref="B25:I25"/>
    <mergeCell ref="B26:I26"/>
    <mergeCell ref="B27:I27"/>
    <mergeCell ref="B28:I28"/>
    <mergeCell ref="B29:I29"/>
    <mergeCell ref="B31:I31"/>
    <mergeCell ref="B32:I32"/>
    <mergeCell ref="B30:I30"/>
    <mergeCell ref="B58:I58"/>
    <mergeCell ref="F17:G17"/>
    <mergeCell ref="H15:K15"/>
    <mergeCell ref="G10:H10"/>
    <mergeCell ref="G12:H12"/>
    <mergeCell ref="G13:H13"/>
    <mergeCell ref="G14:H14"/>
  </mergeCells>
  <pageMargins left="0.51181102362204722" right="0.51181102362204722" top="0.78740157480314965" bottom="0.78740157480314965" header="0.31496062992125984" footer="0.31496062992125984"/>
  <pageSetup paperSize="9" scale="5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39"/>
  <sheetViews>
    <sheetView workbookViewId="0">
      <selection activeCell="B23" sqref="B23:D23"/>
    </sheetView>
  </sheetViews>
  <sheetFormatPr defaultRowHeight="14.25" x14ac:dyDescent="0.2"/>
  <cols>
    <col min="1" max="7" width="9.140625" style="351"/>
    <col min="8" max="8" width="15.140625" style="351" customWidth="1"/>
    <col min="9" max="9" width="11.85546875" style="351" customWidth="1"/>
    <col min="10" max="10" width="11.42578125" style="351" customWidth="1"/>
    <col min="11" max="11" width="14.42578125" style="351" customWidth="1"/>
    <col min="12" max="16384" width="9.140625" style="351"/>
  </cols>
  <sheetData>
    <row r="1" spans="1:15" ht="16.5" thickBot="1" x14ac:dyDescent="0.3">
      <c r="A1" s="529" t="s">
        <v>1308</v>
      </c>
      <c r="B1" s="530"/>
      <c r="C1" s="530"/>
      <c r="D1" s="530"/>
      <c r="E1" s="530"/>
      <c r="F1" s="530"/>
      <c r="G1" s="530"/>
      <c r="H1" s="530"/>
      <c r="I1" s="530"/>
      <c r="J1" s="531"/>
    </row>
    <row r="2" spans="1:15" x14ac:dyDescent="0.2">
      <c r="A2" s="352"/>
      <c r="B2" s="353"/>
      <c r="C2" s="353"/>
      <c r="D2" s="353"/>
      <c r="E2" s="353"/>
      <c r="F2" s="353"/>
      <c r="G2" s="353"/>
      <c r="H2" s="353"/>
      <c r="I2" s="353"/>
      <c r="J2" s="354"/>
    </row>
    <row r="3" spans="1:15" x14ac:dyDescent="0.2">
      <c r="A3" s="352" t="s">
        <v>1306</v>
      </c>
      <c r="B3" s="353"/>
      <c r="C3" s="353"/>
      <c r="D3" s="353"/>
      <c r="E3" s="353"/>
      <c r="F3" s="353"/>
      <c r="G3" s="349">
        <v>0.4</v>
      </c>
      <c r="H3" s="353"/>
      <c r="I3" s="353"/>
      <c r="J3" s="354"/>
    </row>
    <row r="4" spans="1:15" x14ac:dyDescent="0.2">
      <c r="A4" s="352" t="s">
        <v>1307</v>
      </c>
      <c r="B4" s="353"/>
      <c r="C4" s="353"/>
      <c r="D4" s="353"/>
      <c r="E4" s="353"/>
      <c r="F4" s="353"/>
      <c r="G4" s="349">
        <v>0.04</v>
      </c>
      <c r="H4" s="353"/>
      <c r="I4" s="353"/>
      <c r="J4" s="354"/>
    </row>
    <row r="5" spans="1:15" ht="15" x14ac:dyDescent="0.25">
      <c r="A5" s="355" t="s">
        <v>48</v>
      </c>
      <c r="B5" s="353"/>
      <c r="C5" s="353"/>
      <c r="D5" s="353"/>
      <c r="E5" s="353"/>
      <c r="F5" s="353"/>
      <c r="G5" s="353"/>
      <c r="H5" s="353"/>
      <c r="I5" s="353"/>
      <c r="J5" s="354"/>
    </row>
    <row r="6" spans="1:15" x14ac:dyDescent="0.2">
      <c r="A6" s="352" t="s">
        <v>49</v>
      </c>
      <c r="B6" s="353"/>
      <c r="C6" s="353"/>
      <c r="D6" s="353"/>
      <c r="E6" s="353"/>
      <c r="F6" s="353"/>
      <c r="G6" s="353"/>
      <c r="H6" s="353"/>
      <c r="I6" s="353"/>
      <c r="J6" s="354"/>
    </row>
    <row r="7" spans="1:15" ht="15" thickBot="1" x14ac:dyDescent="0.25">
      <c r="A7" s="356"/>
      <c r="B7" s="357"/>
      <c r="C7" s="357"/>
      <c r="D7" s="357"/>
      <c r="E7" s="357"/>
      <c r="F7" s="357"/>
      <c r="G7" s="357"/>
      <c r="H7" s="357"/>
      <c r="I7" s="357"/>
      <c r="J7" s="358"/>
      <c r="M7" s="351" t="s">
        <v>53</v>
      </c>
      <c r="N7" s="351" t="s">
        <v>54</v>
      </c>
      <c r="O7" s="351" t="s">
        <v>55</v>
      </c>
    </row>
    <row r="8" spans="1:15" ht="15" thickBot="1" x14ac:dyDescent="0.25">
      <c r="A8" s="359" t="s">
        <v>50</v>
      </c>
      <c r="B8" s="360"/>
      <c r="C8" s="360"/>
      <c r="D8" s="360"/>
      <c r="E8" s="360"/>
      <c r="F8" s="360"/>
      <c r="G8" s="360"/>
      <c r="H8" s="361"/>
      <c r="I8" s="360" t="s">
        <v>51</v>
      </c>
      <c r="J8" s="362" t="s">
        <v>52</v>
      </c>
    </row>
    <row r="9" spans="1:15" x14ac:dyDescent="0.2">
      <c r="A9" s="352" t="s">
        <v>56</v>
      </c>
      <c r="B9" s="353"/>
      <c r="C9" s="353"/>
      <c r="D9" s="353"/>
      <c r="E9" s="353"/>
      <c r="F9" s="353"/>
      <c r="G9" s="353"/>
      <c r="H9" s="354"/>
      <c r="I9" s="363" t="s">
        <v>57</v>
      </c>
      <c r="J9" s="350">
        <v>1.24E-2</v>
      </c>
      <c r="M9" s="351">
        <v>3.7999999999999999E-2</v>
      </c>
      <c r="N9" s="351">
        <v>4.0099999999999997E-2</v>
      </c>
      <c r="O9" s="351">
        <v>4.6699999999999998E-2</v>
      </c>
    </row>
    <row r="10" spans="1:15" x14ac:dyDescent="0.2">
      <c r="A10" s="352" t="s">
        <v>58</v>
      </c>
      <c r="B10" s="353"/>
      <c r="C10" s="353"/>
      <c r="D10" s="353"/>
      <c r="E10" s="353"/>
      <c r="F10" s="353"/>
      <c r="G10" s="353"/>
      <c r="H10" s="354"/>
      <c r="I10" s="363" t="s">
        <v>59</v>
      </c>
      <c r="J10" s="350">
        <v>4.0000000000000001E-3</v>
      </c>
      <c r="M10" s="351">
        <v>3.2000000000000002E-3</v>
      </c>
      <c r="N10" s="351">
        <v>4.0000000000000001E-3</v>
      </c>
      <c r="O10" s="351">
        <v>7.4000000000000003E-3</v>
      </c>
    </row>
    <row r="11" spans="1:15" x14ac:dyDescent="0.2">
      <c r="A11" s="352" t="s">
        <v>60</v>
      </c>
      <c r="B11" s="353"/>
      <c r="C11" s="353"/>
      <c r="D11" s="353"/>
      <c r="E11" s="353"/>
      <c r="F11" s="353"/>
      <c r="G11" s="353"/>
      <c r="H11" s="354"/>
      <c r="I11" s="363" t="s">
        <v>61</v>
      </c>
      <c r="J11" s="350">
        <v>5.0000000000000001E-3</v>
      </c>
      <c r="M11" s="351">
        <v>5.0000000000000001E-3</v>
      </c>
      <c r="N11" s="351">
        <v>5.6000000000000008E-3</v>
      </c>
      <c r="O11" s="351">
        <v>9.7000000000000003E-3</v>
      </c>
    </row>
    <row r="12" spans="1:15" x14ac:dyDescent="0.2">
      <c r="A12" s="352" t="s">
        <v>62</v>
      </c>
      <c r="B12" s="353"/>
      <c r="C12" s="353"/>
      <c r="D12" s="353"/>
      <c r="E12" s="353"/>
      <c r="F12" s="353"/>
      <c r="G12" s="353"/>
      <c r="H12" s="354"/>
      <c r="I12" s="363" t="s">
        <v>63</v>
      </c>
      <c r="J12" s="350">
        <v>0.01</v>
      </c>
      <c r="M12" s="351">
        <v>1.0200000000000001E-2</v>
      </c>
      <c r="N12" s="351">
        <v>1.11E-2</v>
      </c>
      <c r="O12" s="351">
        <v>1.21E-2</v>
      </c>
    </row>
    <row r="13" spans="1:15" x14ac:dyDescent="0.2">
      <c r="A13" s="352" t="s">
        <v>64</v>
      </c>
      <c r="B13" s="353"/>
      <c r="C13" s="353"/>
      <c r="D13" s="353"/>
      <c r="E13" s="353"/>
      <c r="F13" s="353"/>
      <c r="G13" s="353"/>
      <c r="H13" s="354"/>
      <c r="I13" s="363" t="s">
        <v>65</v>
      </c>
      <c r="J13" s="350">
        <v>0.08</v>
      </c>
      <c r="M13" s="351">
        <v>6.6400000000000001E-2</v>
      </c>
      <c r="N13" s="351">
        <v>7.2999999999999995E-2</v>
      </c>
      <c r="O13" s="351">
        <v>8.6899999999999991E-2</v>
      </c>
    </row>
    <row r="14" spans="1:15" x14ac:dyDescent="0.2">
      <c r="A14" s="352" t="s">
        <v>66</v>
      </c>
      <c r="B14" s="353"/>
      <c r="C14" s="353"/>
      <c r="D14" s="353"/>
      <c r="E14" s="353"/>
      <c r="F14" s="353"/>
      <c r="G14" s="353"/>
      <c r="H14" s="354"/>
      <c r="I14" s="363" t="s">
        <v>67</v>
      </c>
      <c r="J14" s="350">
        <v>3.6499999999999998E-2</v>
      </c>
      <c r="M14" s="351">
        <v>3.6499999999999998E-2</v>
      </c>
      <c r="N14" s="351">
        <v>3.6499999999999998E-2</v>
      </c>
      <c r="O14" s="351">
        <v>3.6499999999999998E-2</v>
      </c>
    </row>
    <row r="15" spans="1:15" x14ac:dyDescent="0.2">
      <c r="A15" s="352" t="s">
        <v>68</v>
      </c>
      <c r="B15" s="353"/>
      <c r="C15" s="353"/>
      <c r="D15" s="353"/>
      <c r="E15" s="353"/>
      <c r="F15" s="353"/>
      <c r="G15" s="353"/>
      <c r="H15" s="354"/>
      <c r="I15" s="363" t="s">
        <v>69</v>
      </c>
      <c r="J15" s="364">
        <v>0.02</v>
      </c>
      <c r="M15" s="351">
        <v>0</v>
      </c>
      <c r="N15" s="351">
        <v>2.5000000000000001E-2</v>
      </c>
      <c r="O15" s="351">
        <v>0.05</v>
      </c>
    </row>
    <row r="16" spans="1:15" x14ac:dyDescent="0.2">
      <c r="A16" s="352" t="s">
        <v>70</v>
      </c>
      <c r="B16" s="353"/>
      <c r="C16" s="353"/>
      <c r="D16" s="353"/>
      <c r="E16" s="353"/>
      <c r="F16" s="353"/>
      <c r="G16" s="353"/>
      <c r="H16" s="354"/>
      <c r="I16" s="363" t="s">
        <v>71</v>
      </c>
      <c r="J16" s="364">
        <v>4.4999999999999998E-2</v>
      </c>
      <c r="M16" s="351">
        <v>0</v>
      </c>
      <c r="N16" s="351">
        <v>4.4999999999999998E-2</v>
      </c>
      <c r="O16" s="351">
        <v>4.4999999999999998E-2</v>
      </c>
    </row>
    <row r="17" spans="1:15" x14ac:dyDescent="0.2">
      <c r="A17" s="352" t="s">
        <v>72</v>
      </c>
      <c r="B17" s="353"/>
      <c r="C17" s="353"/>
      <c r="D17" s="353"/>
      <c r="E17" s="353"/>
      <c r="F17" s="353"/>
      <c r="G17" s="353"/>
      <c r="H17" s="354"/>
      <c r="I17" s="363" t="s">
        <v>73</v>
      </c>
      <c r="J17" s="364">
        <f>((((1+J9+J10+J11)*(1+J12)*(1+J13)/(1-(J14+J15)))-1))</f>
        <v>0.18086181240063581</v>
      </c>
      <c r="M17" s="351">
        <v>0.19600000000000001</v>
      </c>
      <c r="N17" s="351">
        <v>0.2097</v>
      </c>
      <c r="O17" s="351">
        <v>0.24230000000000002</v>
      </c>
    </row>
    <row r="18" spans="1:15" ht="16.5" thickBot="1" x14ac:dyDescent="0.3">
      <c r="A18" s="365" t="s">
        <v>74</v>
      </c>
      <c r="B18" s="366"/>
      <c r="C18" s="366"/>
      <c r="D18" s="366"/>
      <c r="E18" s="366"/>
      <c r="F18" s="366"/>
      <c r="G18" s="366"/>
      <c r="H18" s="367"/>
      <c r="I18" s="368" t="s">
        <v>75</v>
      </c>
      <c r="J18" s="369">
        <v>0.24</v>
      </c>
      <c r="K18" s="384">
        <f>ROUND(((((1+J9+J10+J11)*(1+J12)*(1+J13)/(1-(J14+J15+J16)))-1)),4)</f>
        <v>0.24</v>
      </c>
    </row>
    <row r="19" spans="1:15" x14ac:dyDescent="0.2">
      <c r="A19" s="370"/>
      <c r="B19" s="371"/>
      <c r="C19" s="371"/>
      <c r="D19" s="371"/>
      <c r="E19" s="371"/>
      <c r="F19" s="371"/>
      <c r="G19" s="371"/>
      <c r="H19" s="371"/>
      <c r="I19" s="371"/>
      <c r="J19" s="372"/>
    </row>
    <row r="20" spans="1:15" x14ac:dyDescent="0.2">
      <c r="A20" s="352"/>
      <c r="B20" s="353"/>
      <c r="C20" s="353"/>
      <c r="D20" s="353"/>
      <c r="E20" s="353"/>
      <c r="F20" s="353"/>
      <c r="G20" s="353"/>
      <c r="H20" s="353"/>
      <c r="I20" s="353"/>
      <c r="J20" s="354"/>
    </row>
    <row r="21" spans="1:15" x14ac:dyDescent="0.2">
      <c r="A21" s="352"/>
      <c r="B21" s="353"/>
      <c r="C21" s="353"/>
      <c r="D21" s="353"/>
      <c r="E21" s="353"/>
      <c r="F21" s="353"/>
      <c r="G21" s="353"/>
      <c r="H21" s="353"/>
      <c r="I21" s="353"/>
      <c r="J21" s="354"/>
    </row>
    <row r="22" spans="1:15" x14ac:dyDescent="0.2">
      <c r="A22" s="352" t="s">
        <v>76</v>
      </c>
      <c r="B22" s="353"/>
      <c r="C22" s="353"/>
      <c r="D22" s="353"/>
      <c r="E22" s="353"/>
      <c r="F22" s="353"/>
      <c r="G22" s="353"/>
      <c r="H22" s="353"/>
      <c r="I22" s="353"/>
      <c r="J22" s="354"/>
    </row>
    <row r="23" spans="1:15" x14ac:dyDescent="0.2">
      <c r="A23" s="352"/>
      <c r="B23" s="353"/>
      <c r="C23" s="353"/>
      <c r="D23" s="353" t="s">
        <v>77</v>
      </c>
      <c r="E23" s="353" t="s">
        <v>1305</v>
      </c>
      <c r="F23" s="353"/>
      <c r="G23" s="353"/>
      <c r="H23" s="528" t="s">
        <v>78</v>
      </c>
      <c r="I23" s="353"/>
      <c r="J23" s="354"/>
    </row>
    <row r="24" spans="1:15" x14ac:dyDescent="0.2">
      <c r="A24" s="352"/>
      <c r="B24" s="353"/>
      <c r="C24" s="353"/>
      <c r="D24" s="353"/>
      <c r="E24" s="527" t="s">
        <v>79</v>
      </c>
      <c r="F24" s="527"/>
      <c r="G24" s="527"/>
      <c r="H24" s="528"/>
      <c r="I24" s="353"/>
      <c r="J24" s="354"/>
    </row>
    <row r="25" spans="1:15" x14ac:dyDescent="0.2">
      <c r="A25" s="352"/>
      <c r="B25" s="353"/>
      <c r="C25" s="353"/>
      <c r="D25" s="353"/>
      <c r="E25" s="353"/>
      <c r="F25" s="353"/>
      <c r="G25" s="353"/>
      <c r="H25" s="353"/>
      <c r="I25" s="353"/>
      <c r="J25" s="354"/>
    </row>
    <row r="26" spans="1:15" ht="33" customHeight="1" x14ac:dyDescent="0.2">
      <c r="A26" s="532" t="s">
        <v>1309</v>
      </c>
      <c r="B26" s="533"/>
      <c r="C26" s="533"/>
      <c r="D26" s="533"/>
      <c r="E26" s="533"/>
      <c r="F26" s="533"/>
      <c r="G26" s="533"/>
      <c r="H26" s="533"/>
      <c r="I26" s="533"/>
      <c r="J26" s="534"/>
    </row>
    <row r="27" spans="1:15" x14ac:dyDescent="0.2">
      <c r="A27" s="352"/>
      <c r="B27" s="353"/>
      <c r="C27" s="353"/>
      <c r="D27" s="353"/>
      <c r="E27" s="353"/>
      <c r="F27" s="353"/>
      <c r="G27" s="353"/>
      <c r="H27" s="353"/>
      <c r="I27" s="353"/>
      <c r="J27" s="354"/>
    </row>
    <row r="28" spans="1:15" ht="49.5" customHeight="1" x14ac:dyDescent="0.2">
      <c r="A28" s="532" t="s">
        <v>80</v>
      </c>
      <c r="B28" s="533"/>
      <c r="C28" s="533"/>
      <c r="D28" s="533"/>
      <c r="E28" s="533"/>
      <c r="F28" s="533"/>
      <c r="G28" s="533"/>
      <c r="H28" s="533"/>
      <c r="I28" s="533"/>
      <c r="J28" s="534"/>
    </row>
    <row r="29" spans="1:15" x14ac:dyDescent="0.2">
      <c r="A29" s="352"/>
      <c r="B29" s="353"/>
      <c r="C29" s="353"/>
      <c r="D29" s="353"/>
      <c r="E29" s="353"/>
      <c r="F29" s="353"/>
      <c r="G29" s="353"/>
      <c r="H29" s="353"/>
      <c r="I29" s="353"/>
      <c r="J29" s="354"/>
    </row>
    <row r="30" spans="1:15" x14ac:dyDescent="0.2">
      <c r="A30" s="352" t="s">
        <v>81</v>
      </c>
      <c r="B30" s="353"/>
      <c r="C30" s="353"/>
      <c r="D30" s="353"/>
      <c r="E30" s="353"/>
      <c r="F30" s="353"/>
      <c r="G30" s="353"/>
      <c r="H30" s="353"/>
      <c r="I30" s="353"/>
      <c r="J30" s="354"/>
    </row>
    <row r="31" spans="1:15" ht="37.5" customHeight="1" thickBot="1" x14ac:dyDescent="0.25">
      <c r="A31" s="524"/>
      <c r="B31" s="525"/>
      <c r="C31" s="525"/>
      <c r="D31" s="525"/>
      <c r="E31" s="525"/>
      <c r="F31" s="525"/>
      <c r="G31" s="525"/>
      <c r="H31" s="525"/>
      <c r="I31" s="525"/>
      <c r="J31" s="526"/>
    </row>
    <row r="32" spans="1:15" x14ac:dyDescent="0.2">
      <c r="A32" s="370"/>
      <c r="B32" s="371"/>
      <c r="C32" s="371"/>
      <c r="D32" s="371"/>
      <c r="E32" s="371"/>
      <c r="F32" s="371"/>
      <c r="G32" s="371"/>
      <c r="H32" s="371"/>
      <c r="I32" s="371"/>
      <c r="J32" s="372"/>
    </row>
    <row r="33" spans="1:10" x14ac:dyDescent="0.2">
      <c r="A33" s="352"/>
      <c r="B33" s="353"/>
      <c r="C33" s="353"/>
      <c r="D33" s="353"/>
      <c r="E33" s="353"/>
      <c r="F33" s="353"/>
      <c r="G33" s="353"/>
      <c r="H33" s="353"/>
      <c r="I33" s="353"/>
      <c r="J33" s="354"/>
    </row>
    <row r="34" spans="1:10" ht="15" x14ac:dyDescent="0.25">
      <c r="A34" s="352"/>
      <c r="B34" s="353"/>
      <c r="C34" s="353"/>
      <c r="D34" s="353"/>
      <c r="E34" s="353"/>
      <c r="F34" s="353"/>
      <c r="G34" s="521" t="str">
        <f>Orçamento!G947</f>
        <v>Nova Itaberaba - SC, 24 de Junho de 2022.</v>
      </c>
      <c r="H34" s="521"/>
      <c r="I34" s="521"/>
      <c r="J34" s="522"/>
    </row>
    <row r="35" spans="1:10" ht="18" customHeight="1" x14ac:dyDescent="0.25">
      <c r="A35" s="352" t="s">
        <v>403</v>
      </c>
      <c r="B35" s="353"/>
      <c r="C35" s="523" t="str">
        <f>Dados!B21</f>
        <v>FERNANDO LOTÁRIO BECKER</v>
      </c>
      <c r="D35" s="523"/>
      <c r="E35" s="523"/>
      <c r="F35" s="353"/>
      <c r="G35" s="353"/>
      <c r="H35" s="353"/>
      <c r="I35" s="353"/>
      <c r="J35" s="354"/>
    </row>
    <row r="36" spans="1:10" x14ac:dyDescent="0.2">
      <c r="A36" s="352" t="s">
        <v>404</v>
      </c>
      <c r="B36" s="353"/>
      <c r="C36" s="520" t="str">
        <f>Dados!B22</f>
        <v>ENGENHEIRO CIVIL</v>
      </c>
      <c r="D36" s="520"/>
      <c r="E36" s="520"/>
      <c r="F36" s="353"/>
      <c r="G36" s="353"/>
      <c r="H36" s="353"/>
      <c r="I36" s="353"/>
      <c r="J36" s="354"/>
    </row>
    <row r="37" spans="1:10" x14ac:dyDescent="0.2">
      <c r="A37" s="352" t="s">
        <v>405</v>
      </c>
      <c r="B37" s="353"/>
      <c r="C37" s="520" t="str">
        <f>Dados!B23</f>
        <v>21.269-7</v>
      </c>
      <c r="D37" s="520"/>
      <c r="E37" s="520"/>
      <c r="F37" s="353"/>
      <c r="G37" s="353"/>
      <c r="H37" s="353"/>
      <c r="I37" s="353"/>
      <c r="J37" s="354"/>
    </row>
    <row r="38" spans="1:10" x14ac:dyDescent="0.2">
      <c r="A38" s="352" t="s">
        <v>406</v>
      </c>
      <c r="B38" s="353"/>
      <c r="C38" s="520" t="str">
        <f>Dados!B24</f>
        <v>8335326-4</v>
      </c>
      <c r="D38" s="520"/>
      <c r="E38" s="520"/>
      <c r="F38" s="353"/>
      <c r="G38" s="353"/>
      <c r="H38" s="353"/>
      <c r="I38" s="353"/>
      <c r="J38" s="354"/>
    </row>
    <row r="39" spans="1:10" ht="15" thickBot="1" x14ac:dyDescent="0.25">
      <c r="A39" s="356"/>
      <c r="B39" s="357"/>
      <c r="C39" s="357"/>
      <c r="D39" s="357"/>
      <c r="E39" s="357"/>
      <c r="F39" s="357"/>
      <c r="G39" s="357"/>
      <c r="H39" s="357"/>
      <c r="I39" s="357"/>
      <c r="J39" s="358"/>
    </row>
  </sheetData>
  <sheetProtection formatCells="0" formatColumns="0" formatRows="0"/>
  <mergeCells count="11">
    <mergeCell ref="A31:J31"/>
    <mergeCell ref="E24:G24"/>
    <mergeCell ref="H23:H24"/>
    <mergeCell ref="A1:J1"/>
    <mergeCell ref="A26:J26"/>
    <mergeCell ref="A28:J28"/>
    <mergeCell ref="C38:E38"/>
    <mergeCell ref="G34:J34"/>
    <mergeCell ref="C35:E35"/>
    <mergeCell ref="C36:E36"/>
    <mergeCell ref="C37:E37"/>
  </mergeCells>
  <pageMargins left="0.51181102362204722" right="0.51181102362204722" top="0.78740157480314965" bottom="0.78740157480314965" header="0.31496062992125984" footer="0.31496062992125984"/>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3:J81"/>
  <sheetViews>
    <sheetView workbookViewId="0">
      <selection activeCell="G109" sqref="G109"/>
    </sheetView>
  </sheetViews>
  <sheetFormatPr defaultRowHeight="14.25" x14ac:dyDescent="0.2"/>
  <cols>
    <col min="1" max="1" width="17.5703125" style="1" customWidth="1"/>
    <col min="2" max="2" width="13.5703125" style="1" customWidth="1"/>
    <col min="3" max="3" width="20" style="1" customWidth="1"/>
    <col min="4" max="4" width="21.7109375" style="1" customWidth="1"/>
    <col min="5" max="5" width="18.7109375" style="1" customWidth="1"/>
    <col min="6" max="6" width="10.7109375" style="1" customWidth="1"/>
    <col min="7" max="7" width="14.28515625" style="1" customWidth="1"/>
    <col min="8" max="8" width="13.5703125" style="1" customWidth="1"/>
    <col min="9" max="9" width="10.5703125" style="1" customWidth="1"/>
    <col min="10" max="10" width="14.42578125" style="1" customWidth="1"/>
    <col min="11" max="16384" width="9.140625" style="1"/>
  </cols>
  <sheetData>
    <row r="3" spans="1:10" ht="20.25" x14ac:dyDescent="0.3">
      <c r="B3" s="251" t="s">
        <v>88</v>
      </c>
    </row>
    <row r="4" spans="1:10" ht="20.25" x14ac:dyDescent="0.3">
      <c r="B4" s="252" t="s">
        <v>14</v>
      </c>
    </row>
    <row r="5" spans="1:10" ht="20.25" x14ac:dyDescent="0.3">
      <c r="A5" s="253"/>
      <c r="B5" s="254" t="s">
        <v>1169</v>
      </c>
      <c r="C5" s="253"/>
      <c r="D5" s="253"/>
      <c r="E5" s="253"/>
      <c r="F5" s="253"/>
      <c r="G5" s="253"/>
      <c r="H5" s="253"/>
      <c r="I5" s="253"/>
      <c r="J5" s="253"/>
    </row>
    <row r="6" spans="1:10" ht="21" thickBot="1" x14ac:dyDescent="0.35">
      <c r="A6" s="15"/>
      <c r="B6" s="255"/>
      <c r="C6" s="15"/>
      <c r="D6" s="15"/>
      <c r="E6" s="15"/>
      <c r="F6" s="15"/>
      <c r="G6" s="15"/>
    </row>
    <row r="7" spans="1:10" ht="20.25" customHeight="1" x14ac:dyDescent="0.3">
      <c r="A7" s="752" t="s">
        <v>1247</v>
      </c>
      <c r="B7" s="753"/>
      <c r="C7" s="753"/>
      <c r="D7" s="753"/>
      <c r="E7" s="753"/>
      <c r="F7" s="753"/>
      <c r="G7" s="753"/>
      <c r="H7" s="753"/>
      <c r="I7" s="753"/>
      <c r="J7" s="754"/>
    </row>
    <row r="8" spans="1:10" ht="15.75" x14ac:dyDescent="0.25">
      <c r="A8" s="14"/>
      <c r="B8" s="186"/>
      <c r="C8" s="15"/>
      <c r="D8" s="15"/>
      <c r="E8" s="15"/>
      <c r="F8" s="15"/>
      <c r="G8" s="15"/>
      <c r="H8" s="15"/>
      <c r="I8" s="15"/>
      <c r="J8" s="16"/>
    </row>
    <row r="9" spans="1:10" ht="16.5" thickBot="1" x14ac:dyDescent="0.3">
      <c r="A9" s="271"/>
      <c r="B9" s="201"/>
      <c r="C9" s="23"/>
      <c r="D9" s="23"/>
      <c r="E9" s="23"/>
      <c r="F9" s="23"/>
      <c r="G9" s="23"/>
      <c r="H9" s="23"/>
      <c r="I9" s="23"/>
      <c r="J9" s="24"/>
    </row>
    <row r="10" spans="1:10" ht="24" customHeight="1" thickBot="1" x14ac:dyDescent="0.25">
      <c r="A10" s="755" t="s">
        <v>1248</v>
      </c>
      <c r="B10" s="756"/>
      <c r="C10" s="756"/>
      <c r="D10" s="756"/>
      <c r="E10" s="756"/>
      <c r="F10" s="756"/>
      <c r="G10" s="756"/>
      <c r="H10" s="756"/>
      <c r="I10" s="756"/>
      <c r="J10" s="757"/>
    </row>
    <row r="11" spans="1:10" ht="18.75" customHeight="1" x14ac:dyDescent="0.2">
      <c r="A11" s="276"/>
      <c r="B11" s="256"/>
      <c r="C11" s="256"/>
      <c r="D11" s="256"/>
      <c r="E11" s="256"/>
      <c r="F11" s="256"/>
      <c r="G11" s="256"/>
      <c r="H11" s="256"/>
      <c r="I11" s="256"/>
      <c r="J11" s="277"/>
    </row>
    <row r="12" spans="1:10" ht="16.5" thickBot="1" x14ac:dyDescent="0.3">
      <c r="A12" s="19"/>
      <c r="B12" s="186"/>
      <c r="C12" s="15"/>
      <c r="D12" s="15"/>
      <c r="E12" s="15"/>
      <c r="F12" s="15"/>
      <c r="G12" s="15"/>
      <c r="H12" s="15"/>
      <c r="I12" s="15"/>
      <c r="J12" s="16"/>
    </row>
    <row r="13" spans="1:10" ht="15.75" x14ac:dyDescent="0.25">
      <c r="A13" s="189" t="s">
        <v>1249</v>
      </c>
      <c r="B13" s="257" t="str">
        <f>Dados!B12</f>
        <v>ESTAÇÃO ELEVATÓRIO DE ÁGUA BRUTA - EEAB - ADUTORA RIO CHAPECÓ</v>
      </c>
      <c r="C13" s="258"/>
      <c r="D13" s="258"/>
      <c r="E13" s="258"/>
      <c r="F13" s="259"/>
      <c r="G13" s="11" t="s">
        <v>1250</v>
      </c>
      <c r="H13" s="198"/>
      <c r="I13" s="10" t="s">
        <v>1251</v>
      </c>
      <c r="J13" s="260"/>
    </row>
    <row r="14" spans="1:10" ht="16.5" thickBot="1" x14ac:dyDescent="0.3">
      <c r="A14" s="7" t="s">
        <v>1252</v>
      </c>
      <c r="B14" s="201"/>
      <c r="C14" s="261"/>
      <c r="D14" s="261"/>
      <c r="E14" s="261"/>
      <c r="F14" s="262"/>
      <c r="G14" s="278"/>
      <c r="H14" s="261" t="s">
        <v>1253</v>
      </c>
      <c r="I14" s="758">
        <v>44654</v>
      </c>
      <c r="J14" s="759"/>
    </row>
    <row r="15" spans="1:10" ht="15.75" x14ac:dyDescent="0.25">
      <c r="A15" s="14"/>
      <c r="B15" s="186"/>
      <c r="C15" s="15"/>
      <c r="D15" s="15"/>
      <c r="E15" s="15"/>
      <c r="F15" s="15"/>
      <c r="G15" s="15"/>
      <c r="H15" s="15"/>
      <c r="I15" s="15"/>
      <c r="J15" s="16"/>
    </row>
    <row r="16" spans="1:10" ht="16.5" thickBot="1" x14ac:dyDescent="0.3">
      <c r="A16" s="14"/>
      <c r="B16" s="186"/>
      <c r="C16" s="15"/>
      <c r="D16" s="15"/>
      <c r="E16" s="15"/>
      <c r="F16" s="15"/>
      <c r="G16" s="15"/>
      <c r="H16" s="15"/>
      <c r="I16" s="15"/>
      <c r="J16" s="16"/>
    </row>
    <row r="17" spans="1:10" ht="15" x14ac:dyDescent="0.2">
      <c r="A17" s="189" t="s">
        <v>1254</v>
      </c>
      <c r="B17" s="11"/>
      <c r="C17" s="11"/>
      <c r="D17" s="12"/>
      <c r="E17" s="10" t="s">
        <v>1255</v>
      </c>
      <c r="F17" s="12"/>
      <c r="G17" s="11" t="s">
        <v>1256</v>
      </c>
      <c r="H17" s="11"/>
      <c r="I17" s="11"/>
      <c r="J17" s="12"/>
    </row>
    <row r="18" spans="1:10" s="270" customFormat="1" ht="21" customHeight="1" thickBot="1" x14ac:dyDescent="0.3">
      <c r="A18" s="263" t="str">
        <f>Dados!B13</f>
        <v>EMNI 004 - LINHA AMIZADE ATÉ CENTRO DE NOVA ITABERABA</v>
      </c>
      <c r="B18" s="264"/>
      <c r="C18" s="265"/>
      <c r="D18" s="266"/>
      <c r="E18" s="267" t="s">
        <v>1257</v>
      </c>
      <c r="F18" s="268"/>
      <c r="G18" s="269" t="s">
        <v>1258</v>
      </c>
      <c r="H18" s="265"/>
      <c r="I18" s="265"/>
      <c r="J18" s="266"/>
    </row>
    <row r="19" spans="1:10" ht="15" x14ac:dyDescent="0.2">
      <c r="A19" s="189" t="s">
        <v>1279</v>
      </c>
      <c r="B19" s="11"/>
      <c r="C19" s="11"/>
      <c r="D19" s="12"/>
      <c r="E19" s="10" t="s">
        <v>1259</v>
      </c>
      <c r="F19" s="11"/>
      <c r="G19" s="12"/>
      <c r="H19" s="11" t="s">
        <v>1260</v>
      </c>
      <c r="I19" s="11"/>
      <c r="J19" s="12"/>
    </row>
    <row r="20" spans="1:10" ht="16.5" thickBot="1" x14ac:dyDescent="0.3">
      <c r="A20" s="271">
        <f>Dados!B32</f>
        <v>0</v>
      </c>
      <c r="B20" s="201"/>
      <c r="C20" s="23"/>
      <c r="D20" s="24"/>
      <c r="E20" s="271">
        <f>Dados!B31</f>
        <v>0</v>
      </c>
      <c r="F20" s="23"/>
      <c r="G20" s="24"/>
      <c r="H20" s="760">
        <f>Dados!B42</f>
        <v>0</v>
      </c>
      <c r="I20" s="761"/>
      <c r="J20" s="24"/>
    </row>
    <row r="21" spans="1:10" ht="15.75" x14ac:dyDescent="0.25">
      <c r="A21" s="19"/>
      <c r="B21" s="186"/>
      <c r="C21" s="15"/>
      <c r="D21" s="15"/>
      <c r="E21" s="186"/>
      <c r="F21" s="15"/>
      <c r="G21" s="15"/>
      <c r="H21" s="186"/>
      <c r="I21" s="15"/>
      <c r="J21" s="16"/>
    </row>
    <row r="22" spans="1:10" ht="16.5" thickBot="1" x14ac:dyDescent="0.3">
      <c r="A22" s="271"/>
      <c r="B22" s="201"/>
      <c r="C22" s="23"/>
      <c r="D22" s="23"/>
      <c r="E22" s="23"/>
      <c r="F22" s="23"/>
      <c r="G22" s="23"/>
      <c r="H22" s="23"/>
      <c r="I22" s="23"/>
      <c r="J22" s="24"/>
    </row>
    <row r="23" spans="1:10" ht="15.75" x14ac:dyDescent="0.25">
      <c r="A23" s="189" t="s">
        <v>1261</v>
      </c>
      <c r="B23" s="198"/>
      <c r="C23" s="11"/>
      <c r="D23" s="12"/>
      <c r="E23" s="11" t="s">
        <v>1262</v>
      </c>
      <c r="F23" s="11"/>
      <c r="G23" s="11"/>
      <c r="H23" s="10" t="s">
        <v>1263</v>
      </c>
      <c r="I23" s="11"/>
      <c r="J23" s="12"/>
    </row>
    <row r="24" spans="1:10" ht="16.5" thickBot="1" x14ac:dyDescent="0.3">
      <c r="A24" s="271">
        <f>'Resumo Diários'!I17</f>
        <v>112</v>
      </c>
      <c r="B24" s="201" t="s">
        <v>1264</v>
      </c>
      <c r="C24" s="23"/>
      <c r="D24" s="24"/>
      <c r="E24" s="201">
        <f>'Resumo Diários'!J17</f>
        <v>0</v>
      </c>
      <c r="F24" s="261" t="s">
        <v>1264</v>
      </c>
      <c r="G24" s="23"/>
      <c r="H24" s="271">
        <f>'Resumo Diários'!K17</f>
        <v>112</v>
      </c>
      <c r="I24" s="261" t="s">
        <v>1264</v>
      </c>
      <c r="J24" s="24"/>
    </row>
    <row r="25" spans="1:10" ht="15.75" x14ac:dyDescent="0.25">
      <c r="A25" s="186"/>
      <c r="B25" s="186"/>
      <c r="C25" s="15"/>
      <c r="D25" s="15"/>
      <c r="E25" s="186"/>
      <c r="F25" s="15"/>
      <c r="G25" s="15"/>
      <c r="H25" s="186"/>
      <c r="I25" s="15"/>
      <c r="J25" s="15"/>
    </row>
    <row r="26" spans="1:10" ht="16.5" thickBot="1" x14ac:dyDescent="0.3">
      <c r="A26" s="3"/>
      <c r="B26" s="3"/>
    </row>
    <row r="27" spans="1:10" ht="15" x14ac:dyDescent="0.2">
      <c r="A27" s="189" t="s">
        <v>1265</v>
      </c>
      <c r="B27" s="11"/>
      <c r="C27" s="11"/>
      <c r="D27" s="11"/>
      <c r="E27" s="10" t="s">
        <v>1266</v>
      </c>
      <c r="F27" s="11"/>
      <c r="G27" s="11"/>
      <c r="H27" s="11"/>
      <c r="I27" s="11"/>
      <c r="J27" s="12"/>
    </row>
    <row r="28" spans="1:10" ht="16.5" thickBot="1" x14ac:dyDescent="0.3">
      <c r="A28" s="272">
        <f>'BM 01'!Q3</f>
        <v>0</v>
      </c>
      <c r="B28" s="201"/>
      <c r="C28" s="23"/>
      <c r="D28" s="23"/>
      <c r="E28" s="271" t="s">
        <v>1267</v>
      </c>
      <c r="F28" s="261" t="s">
        <v>1268</v>
      </c>
      <c r="G28" s="261"/>
      <c r="H28" s="201" t="s">
        <v>1269</v>
      </c>
      <c r="I28" s="23"/>
      <c r="J28" s="24"/>
    </row>
    <row r="29" spans="1:10" ht="15.75" x14ac:dyDescent="0.25">
      <c r="A29" s="186"/>
      <c r="B29" s="186"/>
      <c r="C29" s="15"/>
      <c r="D29" s="15"/>
      <c r="E29" s="186"/>
      <c r="F29" s="20"/>
      <c r="G29" s="20"/>
      <c r="H29" s="186"/>
      <c r="I29" s="15"/>
      <c r="J29" s="15"/>
    </row>
    <row r="30" spans="1:10" ht="15" thickBot="1" x14ac:dyDescent="0.25"/>
    <row r="31" spans="1:10" ht="15" customHeight="1" x14ac:dyDescent="0.25">
      <c r="A31" s="734" t="s">
        <v>1270</v>
      </c>
      <c r="B31" s="735"/>
      <c r="C31" s="735"/>
      <c r="D31" s="735"/>
      <c r="E31" s="735"/>
      <c r="F31" s="735"/>
      <c r="G31" s="735"/>
      <c r="H31" s="735"/>
      <c r="I31" s="735"/>
      <c r="J31" s="736"/>
    </row>
    <row r="32" spans="1:10" ht="15.75" customHeight="1" thickBot="1" x14ac:dyDescent="0.3">
      <c r="A32" s="669" t="s">
        <v>1271</v>
      </c>
      <c r="B32" s="670"/>
      <c r="C32" s="670"/>
      <c r="D32" s="670"/>
      <c r="E32" s="670"/>
      <c r="F32" s="670"/>
      <c r="G32" s="670"/>
      <c r="H32" s="670"/>
      <c r="I32" s="670"/>
      <c r="J32" s="671"/>
    </row>
    <row r="33" spans="1:10" ht="39.75" customHeight="1" thickBot="1" x14ac:dyDescent="0.25">
      <c r="A33" s="745" t="s">
        <v>1272</v>
      </c>
      <c r="B33" s="746"/>
      <c r="C33" s="746"/>
      <c r="D33" s="746"/>
      <c r="E33" s="746"/>
      <c r="F33" s="746"/>
      <c r="G33" s="746"/>
      <c r="H33" s="746"/>
      <c r="I33" s="746"/>
      <c r="J33" s="747"/>
    </row>
    <row r="34" spans="1:10" ht="14.25" customHeight="1" x14ac:dyDescent="0.25">
      <c r="A34" s="273" t="s">
        <v>1273</v>
      </c>
      <c r="B34" s="748" t="s">
        <v>1189</v>
      </c>
      <c r="C34" s="748"/>
      <c r="D34" s="748"/>
      <c r="E34" s="11"/>
      <c r="F34" s="274"/>
      <c r="G34" s="749" t="s">
        <v>1280</v>
      </c>
      <c r="H34" s="749"/>
      <c r="I34" s="11"/>
      <c r="J34" s="275" t="s">
        <v>1281</v>
      </c>
    </row>
    <row r="35" spans="1:10" ht="16.5" customHeight="1" x14ac:dyDescent="0.2">
      <c r="A35" s="14" t="str">
        <f>'BM 01'!A16</f>
        <v>1.0</v>
      </c>
      <c r="B35" s="751" t="str">
        <f>'BM 01'!D16</f>
        <v>SERVIÇOS INICIAIS E ADMINISTRAÇÃO DA OBRA</v>
      </c>
      <c r="C35" s="751"/>
      <c r="D35" s="751"/>
      <c r="E35" s="751"/>
      <c r="F35" s="751"/>
      <c r="G35" s="750">
        <f>'BM 01'!N16</f>
        <v>0</v>
      </c>
      <c r="H35" s="750"/>
      <c r="I35" s="750">
        <f>'BM 01'!O16</f>
        <v>0</v>
      </c>
      <c r="J35" s="762"/>
    </row>
    <row r="36" spans="1:10" x14ac:dyDescent="0.2">
      <c r="A36" s="14" t="str">
        <f>'BM 01'!A48</f>
        <v>2.0</v>
      </c>
      <c r="B36" s="751" t="str">
        <f>'BM 01'!D48</f>
        <v>ESCADA DE ACESSO</v>
      </c>
      <c r="C36" s="751"/>
      <c r="D36" s="751"/>
      <c r="E36" s="751"/>
      <c r="F36" s="751"/>
      <c r="G36" s="750">
        <f>'BM 01'!N48</f>
        <v>0</v>
      </c>
      <c r="H36" s="750"/>
      <c r="I36" s="750">
        <f>'BM 01'!O48</f>
        <v>0</v>
      </c>
      <c r="J36" s="762"/>
    </row>
    <row r="37" spans="1:10" x14ac:dyDescent="0.2">
      <c r="A37" s="14" t="str">
        <f>'BM 01'!A80</f>
        <v>3.0</v>
      </c>
      <c r="B37" s="751" t="str">
        <f>'BM 01'!D80</f>
        <v>RAMPA EM CONCRETO ARMADO</v>
      </c>
      <c r="C37" s="751"/>
      <c r="D37" s="751"/>
      <c r="E37" s="751"/>
      <c r="F37" s="751"/>
      <c r="G37" s="750">
        <f>'BM 01'!N80</f>
        <v>0</v>
      </c>
      <c r="H37" s="750"/>
      <c r="I37" s="750">
        <f>'BM 01'!O80</f>
        <v>0</v>
      </c>
      <c r="J37" s="762"/>
    </row>
    <row r="38" spans="1:10" ht="14.25" customHeight="1" x14ac:dyDescent="0.2">
      <c r="A38" s="14" t="str">
        <f>'BM 01'!A112</f>
        <v>4.0</v>
      </c>
      <c r="B38" s="751" t="str">
        <f>'BM 01'!D112</f>
        <v>ABRIGO DO QUADRO DE COMANDO - FUNDAÇÕES – SAPATAS E VIGA BALDRAME</v>
      </c>
      <c r="C38" s="751"/>
      <c r="D38" s="751"/>
      <c r="E38" s="751"/>
      <c r="F38" s="751"/>
      <c r="G38" s="750">
        <f>'BM 01'!N112</f>
        <v>0</v>
      </c>
      <c r="H38" s="750"/>
      <c r="I38" s="750">
        <f>'BM 01'!O112</f>
        <v>0</v>
      </c>
      <c r="J38" s="762"/>
    </row>
    <row r="39" spans="1:10" x14ac:dyDescent="0.2">
      <c r="A39" s="14" t="str">
        <f>'BM 01'!A144</f>
        <v>5.0</v>
      </c>
      <c r="B39" s="751" t="str">
        <f>'BM 01'!D144</f>
        <v>ABRIGO DO QUADRO DE COMANDO - ALVENARIA</v>
      </c>
      <c r="C39" s="751"/>
      <c r="D39" s="751"/>
      <c r="E39" s="751"/>
      <c r="F39" s="751"/>
      <c r="G39" s="750">
        <f>'BM 01'!N144</f>
        <v>0</v>
      </c>
      <c r="H39" s="750"/>
      <c r="I39" s="750">
        <f>'BM 01'!O144</f>
        <v>0</v>
      </c>
      <c r="J39" s="762"/>
    </row>
    <row r="40" spans="1:10" x14ac:dyDescent="0.2">
      <c r="A40" s="14" t="str">
        <f>'BM 01'!A176</f>
        <v>6.0</v>
      </c>
      <c r="B40" s="751" t="str">
        <f>'BM 01'!D176</f>
        <v>ABRIGO DO QUADRO DE COMANDO - CONCRETO ARMADO – VIGA CINTA E LAJE</v>
      </c>
      <c r="C40" s="751"/>
      <c r="D40" s="751"/>
      <c r="E40" s="751"/>
      <c r="F40" s="751"/>
      <c r="G40" s="750">
        <f>'BM 01'!N176</f>
        <v>0</v>
      </c>
      <c r="H40" s="750"/>
      <c r="I40" s="750">
        <f>'BM 01'!O176</f>
        <v>0</v>
      </c>
      <c r="J40" s="762"/>
    </row>
    <row r="41" spans="1:10" x14ac:dyDescent="0.2">
      <c r="A41" s="14" t="str">
        <f>'BM 01'!A208</f>
        <v>7.0</v>
      </c>
      <c r="B41" s="751" t="str">
        <f>'BM 01'!D208</f>
        <v>ABRIGO DO QUADRO DE COMANDO - REVESTIMENTOS</v>
      </c>
      <c r="C41" s="751"/>
      <c r="D41" s="751"/>
      <c r="E41" s="751"/>
      <c r="F41" s="751"/>
      <c r="G41" s="750">
        <f>'BM 01'!N208</f>
        <v>0</v>
      </c>
      <c r="H41" s="750"/>
      <c r="I41" s="750">
        <f>'BM 01'!O208</f>
        <v>0</v>
      </c>
      <c r="J41" s="762"/>
    </row>
    <row r="42" spans="1:10" x14ac:dyDescent="0.2">
      <c r="A42" s="14" t="str">
        <f>'BM 01'!A240</f>
        <v>8.0</v>
      </c>
      <c r="B42" s="751" t="str">
        <f>'BM 01'!D240</f>
        <v>ABRIGO DO QUADRO DE COMANDO - ESQUADRIAS</v>
      </c>
      <c r="C42" s="751"/>
      <c r="D42" s="751"/>
      <c r="E42" s="751"/>
      <c r="F42" s="751"/>
      <c r="G42" s="750">
        <f>'BM 01'!N240</f>
        <v>0</v>
      </c>
      <c r="H42" s="750"/>
      <c r="I42" s="750">
        <f>'BM 01'!O240</f>
        <v>0</v>
      </c>
      <c r="J42" s="762"/>
    </row>
    <row r="43" spans="1:10" x14ac:dyDescent="0.2">
      <c r="A43" s="14" t="str">
        <f>'BM 01'!A272</f>
        <v>9.0</v>
      </c>
      <c r="B43" s="751" t="str">
        <f>'BM 01'!D272</f>
        <v>ABRIGO DO QUADRO DE COMANDO - CONTRAPISO E CERÂMICA</v>
      </c>
      <c r="C43" s="751"/>
      <c r="D43" s="751"/>
      <c r="E43" s="751"/>
      <c r="F43" s="751"/>
      <c r="G43" s="750">
        <f>'BM 01'!N272</f>
        <v>0</v>
      </c>
      <c r="H43" s="750"/>
      <c r="I43" s="750">
        <f>'BM 01'!O272</f>
        <v>0</v>
      </c>
      <c r="J43" s="762"/>
    </row>
    <row r="44" spans="1:10" x14ac:dyDescent="0.2">
      <c r="A44" s="14" t="str">
        <f>'BM 01'!A304</f>
        <v>10.0</v>
      </c>
      <c r="B44" s="751" t="str">
        <f>'BM 01'!D304</f>
        <v>ABRIGO DO QUADRO DE COMANDO - INSTALAÇÕES ELÉTRICAS</v>
      </c>
      <c r="C44" s="751"/>
      <c r="D44" s="751"/>
      <c r="E44" s="751"/>
      <c r="F44" s="751"/>
      <c r="G44" s="750">
        <f>'BM 01'!N304</f>
        <v>0</v>
      </c>
      <c r="H44" s="750"/>
      <c r="I44" s="750">
        <f>'BM 01'!O304</f>
        <v>0</v>
      </c>
      <c r="J44" s="762"/>
    </row>
    <row r="45" spans="1:10" x14ac:dyDescent="0.2">
      <c r="A45" s="14" t="str">
        <f>'BM 01'!A336</f>
        <v>11.0</v>
      </c>
      <c r="B45" s="751" t="str">
        <f>'BM 01'!D336</f>
        <v>ABRIGO DO QUADRO DE COMANDO -PINTURAS</v>
      </c>
      <c r="C45" s="751"/>
      <c r="D45" s="751"/>
      <c r="E45" s="751"/>
      <c r="F45" s="751"/>
      <c r="G45" s="750">
        <f>'BM 01'!N336</f>
        <v>0</v>
      </c>
      <c r="H45" s="750"/>
      <c r="I45" s="750">
        <f>'BM 01'!O336</f>
        <v>0</v>
      </c>
      <c r="J45" s="762"/>
    </row>
    <row r="46" spans="1:10" x14ac:dyDescent="0.2">
      <c r="A46" s="14" t="str">
        <f>'BM 01'!A368</f>
        <v>12.0</v>
      </c>
      <c r="B46" s="751" t="str">
        <f>'BM 01'!D368</f>
        <v>LIMPEZA DA OBRA</v>
      </c>
      <c r="C46" s="751"/>
      <c r="D46" s="751"/>
      <c r="E46" s="751"/>
      <c r="F46" s="751"/>
      <c r="G46" s="750">
        <f>'BM 01'!N368</f>
        <v>0</v>
      </c>
      <c r="H46" s="750"/>
      <c r="I46" s="750">
        <f>'BM 01'!O368</f>
        <v>0</v>
      </c>
      <c r="J46" s="762"/>
    </row>
    <row r="47" spans="1:10" x14ac:dyDescent="0.2">
      <c r="A47" s="14" t="str">
        <f>'BM 01'!A400</f>
        <v>13.0</v>
      </c>
      <c r="B47" s="751" t="str">
        <f>'BM 01'!D400</f>
        <v>INSTALAÇÃO DA BOMBA DE RECALQUE - BOMBA E INSTALAÇÕES ELÉTRICAS</v>
      </c>
      <c r="C47" s="751"/>
      <c r="D47" s="751"/>
      <c r="E47" s="751"/>
      <c r="F47" s="751"/>
      <c r="G47" s="750">
        <f>'BM 01'!N400</f>
        <v>0</v>
      </c>
      <c r="H47" s="750"/>
      <c r="I47" s="750">
        <f>'BM 01'!O400</f>
        <v>0</v>
      </c>
      <c r="J47" s="762"/>
    </row>
    <row r="48" spans="1:10" x14ac:dyDescent="0.2">
      <c r="A48" s="14" t="str">
        <f>'BM 01'!A432</f>
        <v>14.0</v>
      </c>
      <c r="B48" s="751" t="str">
        <f>'BM 01'!D432</f>
        <v>TUBULAÇÃO DE RECALQUE - TUBULAÇÃO EM AÇO GALVANIZADO</v>
      </c>
      <c r="C48" s="751"/>
      <c r="D48" s="751"/>
      <c r="E48" s="751"/>
      <c r="F48" s="751"/>
      <c r="G48" s="750">
        <f>'BM 01'!N432</f>
        <v>0</v>
      </c>
      <c r="H48" s="750"/>
      <c r="I48" s="750">
        <f>'BM 01'!O432</f>
        <v>0</v>
      </c>
      <c r="J48" s="762"/>
    </row>
    <row r="49" spans="1:10" x14ac:dyDescent="0.2">
      <c r="A49" s="14" t="str">
        <f>'BM 01'!A464</f>
        <v>15.0</v>
      </c>
      <c r="B49" s="751" t="str">
        <f>'BM 01'!D464</f>
        <v>TUBULAÇÃO DE RECALQUE - TUBULAÇÃO EM PEAD</v>
      </c>
      <c r="C49" s="751"/>
      <c r="D49" s="751"/>
      <c r="E49" s="751"/>
      <c r="F49" s="751"/>
      <c r="G49" s="750">
        <f>'BM 01'!N464</f>
        <v>0</v>
      </c>
      <c r="H49" s="750"/>
      <c r="I49" s="750">
        <f>'BM 01'!O464</f>
        <v>0</v>
      </c>
      <c r="J49" s="762"/>
    </row>
    <row r="50" spans="1:10" x14ac:dyDescent="0.2">
      <c r="A50" s="14" t="str">
        <f>'BM 01'!A496</f>
        <v>16.0</v>
      </c>
      <c r="B50" s="751" t="str">
        <f>'BM 01'!D496</f>
        <v>TUBULAÇÃO DE RECALQUE - VENTOSA, DESCARGA E VÁLVULA DE RETENÇÃO - VENTOSA TRÍPLICE FUNÇÃO</v>
      </c>
      <c r="C50" s="751"/>
      <c r="D50" s="751"/>
      <c r="E50" s="751"/>
      <c r="F50" s="751"/>
      <c r="G50" s="750">
        <f>'BM 01'!N496</f>
        <v>0</v>
      </c>
      <c r="H50" s="750"/>
      <c r="I50" s="750">
        <f>'BM 01'!O496</f>
        <v>0</v>
      </c>
      <c r="J50" s="762"/>
    </row>
    <row r="51" spans="1:10" x14ac:dyDescent="0.2">
      <c r="A51" s="14" t="str">
        <f>'BM 01'!A528</f>
        <v>17.0</v>
      </c>
      <c r="B51" s="751" t="str">
        <f>'BM 01'!D528</f>
        <v>TUBULAÇÃO DE RECALQUE - VENTOSA, DESCARGA E VÁLVULA DE RETENÇÃO - CAIXA DE DESCARGA</v>
      </c>
      <c r="C51" s="751"/>
      <c r="D51" s="751"/>
      <c r="E51" s="751"/>
      <c r="F51" s="751"/>
      <c r="G51" s="750">
        <f>'BM 01'!N528</f>
        <v>0</v>
      </c>
      <c r="H51" s="750"/>
      <c r="I51" s="750">
        <f>'BM 01'!O528</f>
        <v>0</v>
      </c>
      <c r="J51" s="762"/>
    </row>
    <row r="52" spans="1:10" x14ac:dyDescent="0.2">
      <c r="A52" s="14" t="str">
        <f>'BM 01'!A560</f>
        <v>18.0</v>
      </c>
      <c r="B52" s="751" t="str">
        <f>'BM 01'!D560</f>
        <v>TUBULAÇÃO DE RECALQUE - VENTOSA, DESCARGA E VÁLVULA DE RETENÇÃO - VÁLVULA DE RETENÇÃO</v>
      </c>
      <c r="C52" s="751"/>
      <c r="D52" s="751"/>
      <c r="E52" s="751"/>
      <c r="F52" s="751"/>
      <c r="G52" s="750">
        <f>'BM 01'!N560</f>
        <v>0</v>
      </c>
      <c r="H52" s="750"/>
      <c r="I52" s="750">
        <f>'BM 01'!O560</f>
        <v>0</v>
      </c>
      <c r="J52" s="762"/>
    </row>
    <row r="53" spans="1:10" x14ac:dyDescent="0.2">
      <c r="A53" s="14" t="str">
        <f>'BM 01'!A592</f>
        <v>19.0</v>
      </c>
      <c r="B53" s="751" t="str">
        <f>'BM 01'!D592</f>
        <v>META 19</v>
      </c>
      <c r="C53" s="751"/>
      <c r="D53" s="751"/>
      <c r="E53" s="751"/>
      <c r="F53" s="751"/>
      <c r="G53" s="750" t="e">
        <f>'BM 01'!N592</f>
        <v>#DIV/0!</v>
      </c>
      <c r="H53" s="750"/>
      <c r="I53" s="750" t="e">
        <f>'BM 01'!O592</f>
        <v>#DIV/0!</v>
      </c>
      <c r="J53" s="762"/>
    </row>
    <row r="54" spans="1:10" x14ac:dyDescent="0.2">
      <c r="A54" s="14" t="str">
        <f>'BM 01'!A624</f>
        <v>20.0</v>
      </c>
      <c r="B54" s="751" t="str">
        <f>'BM 01'!D624</f>
        <v>META 20</v>
      </c>
      <c r="C54" s="751"/>
      <c r="D54" s="751"/>
      <c r="E54" s="751"/>
      <c r="F54" s="751"/>
      <c r="G54" s="750" t="e">
        <f>'BM 01'!N624</f>
        <v>#DIV/0!</v>
      </c>
      <c r="H54" s="750"/>
      <c r="I54" s="750" t="e">
        <f>'BM 01'!O624</f>
        <v>#DIV/0!</v>
      </c>
      <c r="J54" s="762"/>
    </row>
    <row r="55" spans="1:10" x14ac:dyDescent="0.2">
      <c r="A55" s="14" t="str">
        <f>'BM 01'!A656</f>
        <v>21.0</v>
      </c>
      <c r="B55" s="751" t="str">
        <f>'BM 01'!D656</f>
        <v>META 21</v>
      </c>
      <c r="C55" s="751"/>
      <c r="D55" s="751"/>
      <c r="E55" s="751"/>
      <c r="F55" s="751"/>
      <c r="G55" s="750" t="e">
        <f>'BM 01'!N656</f>
        <v>#DIV/0!</v>
      </c>
      <c r="H55" s="750"/>
      <c r="I55" s="750" t="e">
        <f>'BM 01'!O656</f>
        <v>#DIV/0!</v>
      </c>
      <c r="J55" s="762"/>
    </row>
    <row r="56" spans="1:10" x14ac:dyDescent="0.2">
      <c r="A56" s="14" t="str">
        <f>'BM 01'!A688</f>
        <v>22.0</v>
      </c>
      <c r="B56" s="751" t="str">
        <f>'BM 01'!D688</f>
        <v>META 22</v>
      </c>
      <c r="C56" s="751"/>
      <c r="D56" s="751"/>
      <c r="E56" s="751"/>
      <c r="F56" s="751"/>
      <c r="G56" s="750" t="e">
        <f>'BM 01'!N688</f>
        <v>#DIV/0!</v>
      </c>
      <c r="H56" s="750"/>
      <c r="I56" s="750" t="e">
        <f>'BM 01'!O688</f>
        <v>#DIV/0!</v>
      </c>
      <c r="J56" s="762"/>
    </row>
    <row r="57" spans="1:10" x14ac:dyDescent="0.2">
      <c r="A57" s="14" t="str">
        <f>'BM 01'!A720</f>
        <v>23.0</v>
      </c>
      <c r="B57" s="751" t="str">
        <f>'BM 01'!D720</f>
        <v>META 23</v>
      </c>
      <c r="C57" s="751"/>
      <c r="D57" s="751"/>
      <c r="E57" s="751"/>
      <c r="F57" s="751"/>
      <c r="G57" s="750" t="e">
        <f>'BM 01'!N720</f>
        <v>#DIV/0!</v>
      </c>
      <c r="H57" s="750"/>
      <c r="I57" s="750" t="e">
        <f>'BM 01'!O720</f>
        <v>#DIV/0!</v>
      </c>
      <c r="J57" s="762"/>
    </row>
    <row r="58" spans="1:10" ht="14.25" customHeight="1" x14ac:dyDescent="0.2">
      <c r="A58" s="14" t="str">
        <f>'BM 01'!A752</f>
        <v>24.0</v>
      </c>
      <c r="B58" s="751" t="str">
        <f>'BM 01'!D752</f>
        <v>META 24</v>
      </c>
      <c r="C58" s="751"/>
      <c r="D58" s="751"/>
      <c r="E58" s="751"/>
      <c r="F58" s="751"/>
      <c r="G58" s="750" t="e">
        <f>'BM 01'!N752</f>
        <v>#DIV/0!</v>
      </c>
      <c r="H58" s="750"/>
      <c r="I58" s="750" t="e">
        <f>'BM 01'!O752</f>
        <v>#DIV/0!</v>
      </c>
      <c r="J58" s="762"/>
    </row>
    <row r="59" spans="1:10" ht="14.25" customHeight="1" x14ac:dyDescent="0.2">
      <c r="A59" s="14" t="str">
        <f>'BM 01'!A784</f>
        <v>25.0</v>
      </c>
      <c r="B59" s="751" t="str">
        <f>'BM 01'!D784</f>
        <v>META 25</v>
      </c>
      <c r="C59" s="751"/>
      <c r="D59" s="751"/>
      <c r="E59" s="751"/>
      <c r="F59" s="751"/>
      <c r="G59" s="750" t="e">
        <f>'BM 01'!N784</f>
        <v>#DIV/0!</v>
      </c>
      <c r="H59" s="750"/>
      <c r="I59" s="750" t="e">
        <f>'BM 01'!O784</f>
        <v>#DIV/0!</v>
      </c>
      <c r="J59" s="762"/>
    </row>
    <row r="60" spans="1:10" ht="14.25" customHeight="1" x14ac:dyDescent="0.2">
      <c r="A60" s="14" t="str">
        <f>'BM 01'!A816</f>
        <v>26.0</v>
      </c>
      <c r="B60" s="751" t="str">
        <f>'BM 01'!D816</f>
        <v>META 26</v>
      </c>
      <c r="C60" s="751"/>
      <c r="D60" s="751"/>
      <c r="E60" s="751"/>
      <c r="F60" s="751"/>
      <c r="G60" s="750" t="e">
        <f>'BM 01'!N816</f>
        <v>#DIV/0!</v>
      </c>
      <c r="H60" s="750"/>
      <c r="I60" s="750" t="e">
        <f>'BM 01'!O816</f>
        <v>#DIV/0!</v>
      </c>
      <c r="J60" s="762"/>
    </row>
    <row r="61" spans="1:10" ht="14.25" customHeight="1" x14ac:dyDescent="0.2">
      <c r="A61" s="14" t="str">
        <f>'BM 01'!A848</f>
        <v>27.0</v>
      </c>
      <c r="B61" s="751" t="str">
        <f>'BM 01'!D848</f>
        <v>META 27</v>
      </c>
      <c r="C61" s="751"/>
      <c r="D61" s="751"/>
      <c r="E61" s="751"/>
      <c r="F61" s="751"/>
      <c r="G61" s="750" t="e">
        <f>'BM 01'!N848</f>
        <v>#DIV/0!</v>
      </c>
      <c r="H61" s="750"/>
      <c r="I61" s="750" t="e">
        <f>'BM 01'!O848</f>
        <v>#DIV/0!</v>
      </c>
      <c r="J61" s="762"/>
    </row>
    <row r="62" spans="1:10" ht="14.25" customHeight="1" x14ac:dyDescent="0.2">
      <c r="A62" s="14" t="str">
        <f>'BM 01'!A880</f>
        <v>28.0</v>
      </c>
      <c r="B62" s="751" t="str">
        <f>'BM 01'!D880</f>
        <v>META 28</v>
      </c>
      <c r="C62" s="751"/>
      <c r="D62" s="751"/>
      <c r="E62" s="751"/>
      <c r="F62" s="751"/>
      <c r="G62" s="750" t="e">
        <f>'BM 01'!N880</f>
        <v>#DIV/0!</v>
      </c>
      <c r="H62" s="750"/>
      <c r="I62" s="750" t="e">
        <f>'BM 01'!O880</f>
        <v>#DIV/0!</v>
      </c>
      <c r="J62" s="762"/>
    </row>
    <row r="63" spans="1:10" ht="14.25" customHeight="1" x14ac:dyDescent="0.2">
      <c r="A63" s="14" t="str">
        <f>'BM 01'!A912</f>
        <v>29.0</v>
      </c>
      <c r="B63" s="751" t="str">
        <f>'BM 01'!D912</f>
        <v>META 29</v>
      </c>
      <c r="C63" s="751"/>
      <c r="D63" s="751"/>
      <c r="E63" s="751"/>
      <c r="F63" s="751"/>
      <c r="G63" s="750" t="e">
        <f>'BM 01'!N912</f>
        <v>#DIV/0!</v>
      </c>
      <c r="H63" s="750"/>
      <c r="I63" s="750" t="e">
        <f>'BM 01'!O912</f>
        <v>#DIV/0!</v>
      </c>
      <c r="J63" s="762"/>
    </row>
    <row r="64" spans="1:10" ht="14.25" customHeight="1" thickBot="1" x14ac:dyDescent="0.25">
      <c r="A64" s="22" t="str">
        <f>'BM 01'!A944</f>
        <v>30.0</v>
      </c>
      <c r="B64" s="765" t="str">
        <f>'BM 01'!D944</f>
        <v>META 30</v>
      </c>
      <c r="C64" s="765"/>
      <c r="D64" s="765"/>
      <c r="E64" s="765"/>
      <c r="F64" s="765"/>
      <c r="G64" s="750" t="e">
        <f>'BM 01'!N944</f>
        <v>#DIV/0!</v>
      </c>
      <c r="H64" s="750"/>
      <c r="I64" s="770" t="e">
        <f>'BM 01'!O944</f>
        <v>#DIV/0!</v>
      </c>
      <c r="J64" s="771"/>
    </row>
    <row r="65" spans="1:10" ht="15" thickBot="1" x14ac:dyDescent="0.25">
      <c r="A65" s="74"/>
      <c r="B65" s="206"/>
      <c r="C65" s="206"/>
      <c r="D65" s="206"/>
      <c r="E65" s="206"/>
      <c r="F65" s="206"/>
      <c r="G65" s="769"/>
      <c r="H65" s="769"/>
      <c r="I65" s="206"/>
      <c r="J65" s="207"/>
    </row>
    <row r="66" spans="1:10" ht="15.75" x14ac:dyDescent="0.25">
      <c r="A66" s="189" t="s">
        <v>1274</v>
      </c>
      <c r="B66" s="11"/>
      <c r="C66" s="12"/>
      <c r="D66" s="10" t="s">
        <v>1275</v>
      </c>
      <c r="E66" s="198" t="str">
        <f>Dados!B48</f>
        <v>RODRIGO VANDERLINDE</v>
      </c>
      <c r="F66" s="11"/>
      <c r="G66" s="10"/>
      <c r="H66" s="11" t="s">
        <v>1276</v>
      </c>
      <c r="I66" s="11"/>
      <c r="J66" s="12"/>
    </row>
    <row r="67" spans="1:10" ht="15.75" x14ac:dyDescent="0.25">
      <c r="A67" s="5"/>
      <c r="B67" s="15"/>
      <c r="C67" s="16"/>
      <c r="D67" s="14" t="s">
        <v>1282</v>
      </c>
      <c r="E67" s="186" t="str">
        <f>Dados!B50</f>
        <v>A114275-5</v>
      </c>
      <c r="F67" s="15"/>
      <c r="G67" s="14"/>
      <c r="H67" s="15"/>
      <c r="I67" s="15"/>
      <c r="J67" s="16"/>
    </row>
    <row r="68" spans="1:10" ht="15.75" x14ac:dyDescent="0.25">
      <c r="A68" s="5"/>
      <c r="B68" s="15"/>
      <c r="C68" s="16"/>
      <c r="D68" s="202"/>
      <c r="E68" s="186"/>
      <c r="F68" s="15"/>
      <c r="G68" s="14"/>
      <c r="H68" s="15"/>
      <c r="I68" s="15"/>
      <c r="J68" s="16"/>
    </row>
    <row r="69" spans="1:10" ht="15.75" x14ac:dyDescent="0.25">
      <c r="A69" s="5"/>
      <c r="B69" s="15"/>
      <c r="C69" s="16"/>
      <c r="D69" s="202"/>
      <c r="E69" s="186"/>
      <c r="F69" s="15"/>
      <c r="G69" s="14"/>
      <c r="H69" s="15"/>
      <c r="I69" s="15"/>
      <c r="J69" s="16"/>
    </row>
    <row r="70" spans="1:10" ht="15.75" x14ac:dyDescent="0.25">
      <c r="A70" s="5"/>
      <c r="B70" s="15"/>
      <c r="C70" s="16"/>
      <c r="D70" s="202"/>
      <c r="E70" s="186"/>
      <c r="F70" s="15"/>
      <c r="G70" s="14"/>
      <c r="H70" s="15"/>
      <c r="I70" s="15"/>
      <c r="J70" s="16"/>
    </row>
    <row r="71" spans="1:10" ht="16.5" thickBot="1" x14ac:dyDescent="0.3">
      <c r="A71" s="766">
        <f>I14</f>
        <v>44654</v>
      </c>
      <c r="B71" s="767"/>
      <c r="C71" s="768"/>
      <c r="D71" s="271"/>
      <c r="E71" s="201"/>
      <c r="F71" s="23"/>
      <c r="G71" s="22"/>
      <c r="H71" s="201"/>
      <c r="I71" s="23"/>
      <c r="J71" s="24"/>
    </row>
    <row r="72" spans="1:10" ht="15.75" x14ac:dyDescent="0.25">
      <c r="A72" s="186"/>
      <c r="B72" s="186"/>
      <c r="C72" s="15"/>
      <c r="D72" s="186"/>
      <c r="E72" s="186"/>
      <c r="F72" s="15"/>
      <c r="G72" s="15"/>
      <c r="H72" s="186"/>
      <c r="I72" s="15"/>
      <c r="J72" s="15"/>
    </row>
    <row r="73" spans="1:10" ht="15.75" x14ac:dyDescent="0.25">
      <c r="A73" s="186"/>
      <c r="B73" s="186"/>
      <c r="C73" s="15"/>
      <c r="D73" s="186"/>
      <c r="E73" s="186"/>
      <c r="F73" s="15"/>
      <c r="G73" s="15"/>
      <c r="H73" s="186"/>
      <c r="I73" s="15"/>
      <c r="J73" s="15"/>
    </row>
    <row r="74" spans="1:10" ht="15.75" x14ac:dyDescent="0.25">
      <c r="A74" s="186"/>
      <c r="B74" s="186"/>
      <c r="C74" s="15"/>
      <c r="D74" s="186"/>
      <c r="E74" s="186"/>
      <c r="F74" s="15"/>
      <c r="G74" s="15"/>
      <c r="H74" s="186"/>
      <c r="I74" s="15"/>
      <c r="J74" s="15"/>
    </row>
    <row r="75" spans="1:10" ht="15.75" x14ac:dyDescent="0.25">
      <c r="A75" s="186"/>
      <c r="B75" s="186"/>
      <c r="C75" s="15"/>
      <c r="D75" s="186"/>
      <c r="E75" s="186"/>
      <c r="F75" s="15"/>
      <c r="G75" s="15"/>
      <c r="H75" s="186"/>
      <c r="I75" s="15"/>
      <c r="J75" s="15"/>
    </row>
    <row r="76" spans="1:10" ht="15.75" x14ac:dyDescent="0.25">
      <c r="A76" s="186"/>
      <c r="B76" s="186"/>
      <c r="C76" s="15"/>
      <c r="D76" s="186"/>
      <c r="E76" s="186"/>
      <c r="F76" s="15"/>
      <c r="G76" s="15"/>
      <c r="H76" s="186"/>
      <c r="I76" s="15"/>
      <c r="J76" s="15"/>
    </row>
    <row r="77" spans="1:10" ht="15.75" x14ac:dyDescent="0.25">
      <c r="A77" s="186"/>
      <c r="B77" s="186"/>
      <c r="C77" s="15"/>
      <c r="D77" s="186"/>
      <c r="E77" s="186"/>
      <c r="F77" s="15"/>
      <c r="G77" s="15"/>
      <c r="H77" s="186"/>
      <c r="I77" s="15"/>
      <c r="J77" s="15"/>
    </row>
    <row r="78" spans="1:10" ht="15.75" x14ac:dyDescent="0.25">
      <c r="A78" s="186"/>
      <c r="B78" s="186"/>
      <c r="C78" s="15"/>
      <c r="D78" s="186"/>
      <c r="E78" s="186"/>
      <c r="F78" s="15"/>
      <c r="G78" s="15"/>
      <c r="H78" s="186"/>
      <c r="I78" s="15"/>
      <c r="J78" s="15"/>
    </row>
    <row r="80" spans="1:10" x14ac:dyDescent="0.2">
      <c r="A80" s="763" t="s">
        <v>1277</v>
      </c>
      <c r="B80" s="763"/>
      <c r="C80" s="763"/>
      <c r="D80" s="763"/>
      <c r="E80" s="763"/>
      <c r="F80" s="763"/>
      <c r="G80" s="763"/>
      <c r="H80" s="763"/>
      <c r="I80" s="763"/>
      <c r="J80" s="763"/>
    </row>
    <row r="81" spans="1:10" x14ac:dyDescent="0.2">
      <c r="A81" s="764" t="s">
        <v>1278</v>
      </c>
      <c r="B81" s="764"/>
      <c r="C81" s="764"/>
      <c r="D81" s="764"/>
      <c r="E81" s="764"/>
      <c r="F81" s="764"/>
      <c r="G81" s="764"/>
      <c r="H81" s="764"/>
      <c r="I81" s="764"/>
      <c r="J81" s="764"/>
    </row>
  </sheetData>
  <sheetProtection algorithmName="SHA-512" hashValue="wSlBK9otV8t1OuE+ScnFxbYp9nuzYBLx35Jm/n3kT5+Nyo6jmUAwhWOvMEF4fouK1UXtqPBDfpfZ3g0XxZKepA==" saltValue="ifiijpuTxC8uL8XI4V1jVA==" spinCount="100000" sheet="1" objects="1" scenarios="1"/>
  <mergeCells count="103">
    <mergeCell ref="I59:J59"/>
    <mergeCell ref="I60:J60"/>
    <mergeCell ref="I61:J61"/>
    <mergeCell ref="I62:J62"/>
    <mergeCell ref="I63:J63"/>
    <mergeCell ref="I64:J64"/>
    <mergeCell ref="I53:J53"/>
    <mergeCell ref="I54:J54"/>
    <mergeCell ref="I55:J55"/>
    <mergeCell ref="I56:J56"/>
    <mergeCell ref="I57:J57"/>
    <mergeCell ref="I58:J58"/>
    <mergeCell ref="I50:J50"/>
    <mergeCell ref="I51:J51"/>
    <mergeCell ref="I52:J52"/>
    <mergeCell ref="I41:J41"/>
    <mergeCell ref="I42:J42"/>
    <mergeCell ref="I43:J43"/>
    <mergeCell ref="I44:J44"/>
    <mergeCell ref="I45:J45"/>
    <mergeCell ref="I46:J46"/>
    <mergeCell ref="I37:J37"/>
    <mergeCell ref="I38:J38"/>
    <mergeCell ref="I39:J39"/>
    <mergeCell ref="I40:J40"/>
    <mergeCell ref="G60:H60"/>
    <mergeCell ref="G61:H61"/>
    <mergeCell ref="G62:H62"/>
    <mergeCell ref="G48:H48"/>
    <mergeCell ref="G49:H49"/>
    <mergeCell ref="G50:H50"/>
    <mergeCell ref="G51:H51"/>
    <mergeCell ref="G52:H52"/>
    <mergeCell ref="G53:H53"/>
    <mergeCell ref="G42:H42"/>
    <mergeCell ref="G43:H43"/>
    <mergeCell ref="G44:H44"/>
    <mergeCell ref="G45:H45"/>
    <mergeCell ref="G46:H46"/>
    <mergeCell ref="G47:H47"/>
    <mergeCell ref="G37:H37"/>
    <mergeCell ref="G38:H38"/>
    <mergeCell ref="I47:J47"/>
    <mergeCell ref="I48:J48"/>
    <mergeCell ref="I49:J49"/>
    <mergeCell ref="G63:H63"/>
    <mergeCell ref="G64:H64"/>
    <mergeCell ref="G65:H65"/>
    <mergeCell ref="G54:H54"/>
    <mergeCell ref="G55:H55"/>
    <mergeCell ref="G56:H56"/>
    <mergeCell ref="G57:H57"/>
    <mergeCell ref="G58:H58"/>
    <mergeCell ref="G59:H59"/>
    <mergeCell ref="B51:F51"/>
    <mergeCell ref="B52:F52"/>
    <mergeCell ref="B53:F53"/>
    <mergeCell ref="B54:F54"/>
    <mergeCell ref="B43:F43"/>
    <mergeCell ref="B44:F44"/>
    <mergeCell ref="B45:F45"/>
    <mergeCell ref="B46:F46"/>
    <mergeCell ref="B47:F47"/>
    <mergeCell ref="B48:F48"/>
    <mergeCell ref="B37:F37"/>
    <mergeCell ref="B38:F38"/>
    <mergeCell ref="B39:F39"/>
    <mergeCell ref="B40:F40"/>
    <mergeCell ref="B41:F41"/>
    <mergeCell ref="B42:F42"/>
    <mergeCell ref="B55:F55"/>
    <mergeCell ref="A80:J80"/>
    <mergeCell ref="A81:J81"/>
    <mergeCell ref="B62:F62"/>
    <mergeCell ref="B63:F63"/>
    <mergeCell ref="B64:F64"/>
    <mergeCell ref="A71:C71"/>
    <mergeCell ref="G39:H39"/>
    <mergeCell ref="G40:H40"/>
    <mergeCell ref="G41:H41"/>
    <mergeCell ref="B56:F56"/>
    <mergeCell ref="B57:F57"/>
    <mergeCell ref="B58:F58"/>
    <mergeCell ref="B59:F59"/>
    <mergeCell ref="B60:F60"/>
    <mergeCell ref="B61:F61"/>
    <mergeCell ref="B49:F49"/>
    <mergeCell ref="B50:F50"/>
    <mergeCell ref="A33:J33"/>
    <mergeCell ref="B34:D34"/>
    <mergeCell ref="G34:H34"/>
    <mergeCell ref="G35:H35"/>
    <mergeCell ref="B35:F35"/>
    <mergeCell ref="B36:F36"/>
    <mergeCell ref="A7:J7"/>
    <mergeCell ref="A10:J10"/>
    <mergeCell ref="I14:J14"/>
    <mergeCell ref="H20:I20"/>
    <mergeCell ref="A31:J31"/>
    <mergeCell ref="A32:J32"/>
    <mergeCell ref="I35:J35"/>
    <mergeCell ref="I36:J36"/>
    <mergeCell ref="G36:H36"/>
  </mergeCells>
  <hyperlinks>
    <hyperlink ref="A81" r:id="rId1" display="http://www.novaitaberaba.sc.gov.br/" xr:uid="{00000000-0004-0000-1300-000000000000}"/>
  </hyperlinks>
  <pageMargins left="0.51181102362204722" right="0.51181102362204722" top="0.78740157480314965" bottom="0.78740157480314965" header="0.31496062992125984" footer="0.31496062992125984"/>
  <pageSetup paperSize="9" scale="58"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3:J81"/>
  <sheetViews>
    <sheetView topLeftCell="A3" workbookViewId="0">
      <selection activeCell="G109" sqref="G109"/>
    </sheetView>
  </sheetViews>
  <sheetFormatPr defaultRowHeight="14.25" x14ac:dyDescent="0.2"/>
  <cols>
    <col min="1" max="1" width="17.5703125" style="1" customWidth="1"/>
    <col min="2" max="2" width="13.5703125" style="1" customWidth="1"/>
    <col min="3" max="3" width="20" style="1" customWidth="1"/>
    <col min="4" max="4" width="21.7109375" style="1" customWidth="1"/>
    <col min="5" max="5" width="18.7109375" style="1" customWidth="1"/>
    <col min="6" max="6" width="10.7109375" style="1" customWidth="1"/>
    <col min="7" max="7" width="14.28515625" style="1" customWidth="1"/>
    <col min="8" max="8" width="13.5703125" style="1" customWidth="1"/>
    <col min="9" max="9" width="10.5703125" style="1" customWidth="1"/>
    <col min="10" max="10" width="14.42578125" style="1" customWidth="1"/>
    <col min="11" max="16384" width="9.140625" style="1"/>
  </cols>
  <sheetData>
    <row r="3" spans="1:10" ht="20.25" x14ac:dyDescent="0.3">
      <c r="B3" s="251" t="s">
        <v>88</v>
      </c>
    </row>
    <row r="4" spans="1:10" ht="20.25" x14ac:dyDescent="0.3">
      <c r="B4" s="252" t="s">
        <v>14</v>
      </c>
    </row>
    <row r="5" spans="1:10" ht="20.25" x14ac:dyDescent="0.3">
      <c r="A5" s="253"/>
      <c r="B5" s="254" t="s">
        <v>1169</v>
      </c>
      <c r="C5" s="253"/>
      <c r="D5" s="253"/>
      <c r="E5" s="253"/>
      <c r="F5" s="253"/>
      <c r="G5" s="253"/>
      <c r="H5" s="253"/>
      <c r="I5" s="253"/>
      <c r="J5" s="253"/>
    </row>
    <row r="6" spans="1:10" ht="21" thickBot="1" x14ac:dyDescent="0.35">
      <c r="A6" s="15"/>
      <c r="B6" s="255"/>
      <c r="C6" s="15"/>
      <c r="D6" s="15"/>
      <c r="E6" s="15"/>
      <c r="F6" s="15"/>
      <c r="G6" s="15"/>
    </row>
    <row r="7" spans="1:10" ht="20.25" customHeight="1" x14ac:dyDescent="0.3">
      <c r="A7" s="752" t="s">
        <v>1284</v>
      </c>
      <c r="B7" s="753"/>
      <c r="C7" s="753"/>
      <c r="D7" s="753"/>
      <c r="E7" s="753"/>
      <c r="F7" s="753"/>
      <c r="G7" s="753"/>
      <c r="H7" s="753"/>
      <c r="I7" s="753"/>
      <c r="J7" s="754"/>
    </row>
    <row r="8" spans="1:10" ht="15.75" x14ac:dyDescent="0.25">
      <c r="A8" s="14"/>
      <c r="B8" s="186"/>
      <c r="C8" s="15"/>
      <c r="D8" s="15"/>
      <c r="E8" s="15"/>
      <c r="F8" s="15"/>
      <c r="G8" s="15"/>
      <c r="H8" s="15"/>
      <c r="I8" s="15"/>
      <c r="J8" s="16"/>
    </row>
    <row r="9" spans="1:10" ht="16.5" thickBot="1" x14ac:dyDescent="0.3">
      <c r="A9" s="271"/>
      <c r="B9" s="201"/>
      <c r="C9" s="23"/>
      <c r="D9" s="23"/>
      <c r="E9" s="23"/>
      <c r="F9" s="23"/>
      <c r="G9" s="23"/>
      <c r="H9" s="23"/>
      <c r="I9" s="23"/>
      <c r="J9" s="24"/>
    </row>
    <row r="10" spans="1:10" ht="24" customHeight="1" thickBot="1" x14ac:dyDescent="0.25">
      <c r="A10" s="755" t="s">
        <v>1248</v>
      </c>
      <c r="B10" s="756"/>
      <c r="C10" s="756"/>
      <c r="D10" s="756"/>
      <c r="E10" s="756"/>
      <c r="F10" s="756"/>
      <c r="G10" s="756"/>
      <c r="H10" s="756"/>
      <c r="I10" s="756"/>
      <c r="J10" s="757"/>
    </row>
    <row r="11" spans="1:10" ht="18.75" customHeight="1" x14ac:dyDescent="0.2">
      <c r="A11" s="276"/>
      <c r="B11" s="256"/>
      <c r="C11" s="256"/>
      <c r="D11" s="256"/>
      <c r="E11" s="256"/>
      <c r="F11" s="256"/>
      <c r="G11" s="256"/>
      <c r="H11" s="256"/>
      <c r="I11" s="256"/>
      <c r="J11" s="277"/>
    </row>
    <row r="12" spans="1:10" ht="16.5" thickBot="1" x14ac:dyDescent="0.3">
      <c r="A12" s="19"/>
      <c r="B12" s="186"/>
      <c r="C12" s="15"/>
      <c r="D12" s="15"/>
      <c r="E12" s="15"/>
      <c r="F12" s="15"/>
      <c r="G12" s="15"/>
      <c r="H12" s="15"/>
      <c r="I12" s="15"/>
      <c r="J12" s="16"/>
    </row>
    <row r="13" spans="1:10" ht="15.75" x14ac:dyDescent="0.25">
      <c r="A13" s="189" t="s">
        <v>1249</v>
      </c>
      <c r="B13" s="257" t="str">
        <f>Dados!B12</f>
        <v>ESTAÇÃO ELEVATÓRIO DE ÁGUA BRUTA - EEAB - ADUTORA RIO CHAPECÓ</v>
      </c>
      <c r="C13" s="258"/>
      <c r="D13" s="258"/>
      <c r="E13" s="258"/>
      <c r="F13" s="259"/>
      <c r="G13" s="11" t="s">
        <v>1250</v>
      </c>
      <c r="H13" s="198"/>
      <c r="I13" s="10" t="s">
        <v>1251</v>
      </c>
      <c r="J13" s="260"/>
    </row>
    <row r="14" spans="1:10" ht="16.5" thickBot="1" x14ac:dyDescent="0.3">
      <c r="A14" s="7" t="s">
        <v>1252</v>
      </c>
      <c r="B14" s="201">
        <f>'Laudo 1'!B14</f>
        <v>0</v>
      </c>
      <c r="C14" s="261"/>
      <c r="D14" s="261"/>
      <c r="E14" s="261"/>
      <c r="F14" s="262"/>
      <c r="G14" s="278">
        <f>'Laudo 1'!G14</f>
        <v>0</v>
      </c>
      <c r="H14" s="261" t="s">
        <v>1253</v>
      </c>
      <c r="I14" s="758">
        <v>44654</v>
      </c>
      <c r="J14" s="759"/>
    </row>
    <row r="15" spans="1:10" ht="15.75" x14ac:dyDescent="0.25">
      <c r="A15" s="14"/>
      <c r="B15" s="186"/>
      <c r="C15" s="15"/>
      <c r="D15" s="15"/>
      <c r="E15" s="15"/>
      <c r="F15" s="15"/>
      <c r="G15" s="15"/>
      <c r="H15" s="15"/>
      <c r="I15" s="15"/>
      <c r="J15" s="16"/>
    </row>
    <row r="16" spans="1:10" ht="16.5" thickBot="1" x14ac:dyDescent="0.3">
      <c r="A16" s="14"/>
      <c r="B16" s="186"/>
      <c r="C16" s="15"/>
      <c r="D16" s="15"/>
      <c r="E16" s="15"/>
      <c r="F16" s="15"/>
      <c r="G16" s="15"/>
      <c r="H16" s="15"/>
      <c r="I16" s="15"/>
      <c r="J16" s="16"/>
    </row>
    <row r="17" spans="1:10" ht="15" x14ac:dyDescent="0.2">
      <c r="A17" s="189" t="s">
        <v>1254</v>
      </c>
      <c r="B17" s="11"/>
      <c r="C17" s="11"/>
      <c r="D17" s="12"/>
      <c r="E17" s="10" t="s">
        <v>1255</v>
      </c>
      <c r="F17" s="12"/>
      <c r="G17" s="11" t="s">
        <v>1256</v>
      </c>
      <c r="H17" s="11"/>
      <c r="I17" s="11"/>
      <c r="J17" s="12"/>
    </row>
    <row r="18" spans="1:10" s="270" customFormat="1" ht="21" customHeight="1" thickBot="1" x14ac:dyDescent="0.3">
      <c r="A18" s="263" t="str">
        <f>Dados!B13</f>
        <v>EMNI 004 - LINHA AMIZADE ATÉ CENTRO DE NOVA ITABERABA</v>
      </c>
      <c r="B18" s="264"/>
      <c r="C18" s="265"/>
      <c r="D18" s="266"/>
      <c r="E18" s="267" t="s">
        <v>1257</v>
      </c>
      <c r="F18" s="268"/>
      <c r="G18" s="269" t="s">
        <v>1258</v>
      </c>
      <c r="H18" s="265"/>
      <c r="I18" s="265"/>
      <c r="J18" s="266"/>
    </row>
    <row r="19" spans="1:10" ht="15" x14ac:dyDescent="0.2">
      <c r="A19" s="189" t="s">
        <v>1279</v>
      </c>
      <c r="B19" s="11"/>
      <c r="C19" s="11"/>
      <c r="D19" s="12"/>
      <c r="E19" s="10" t="s">
        <v>1259</v>
      </c>
      <c r="F19" s="11"/>
      <c r="G19" s="12"/>
      <c r="H19" s="11" t="s">
        <v>1260</v>
      </c>
      <c r="I19" s="11"/>
      <c r="J19" s="12"/>
    </row>
    <row r="20" spans="1:10" ht="16.5" thickBot="1" x14ac:dyDescent="0.3">
      <c r="A20" s="271">
        <f>Dados!B32</f>
        <v>0</v>
      </c>
      <c r="B20" s="201"/>
      <c r="C20" s="23"/>
      <c r="D20" s="24"/>
      <c r="E20" s="271">
        <f>Dados!B31</f>
        <v>0</v>
      </c>
      <c r="F20" s="23"/>
      <c r="G20" s="24"/>
      <c r="H20" s="760">
        <f>Dados!B42</f>
        <v>0</v>
      </c>
      <c r="I20" s="761"/>
      <c r="J20" s="24"/>
    </row>
    <row r="21" spans="1:10" ht="15.75" x14ac:dyDescent="0.25">
      <c r="A21" s="19"/>
      <c r="B21" s="186"/>
      <c r="C21" s="15"/>
      <c r="D21" s="15"/>
      <c r="E21" s="186"/>
      <c r="F21" s="15"/>
      <c r="G21" s="15"/>
      <c r="H21" s="186"/>
      <c r="I21" s="15"/>
      <c r="J21" s="16"/>
    </row>
    <row r="22" spans="1:10" ht="16.5" thickBot="1" x14ac:dyDescent="0.3">
      <c r="A22" s="271"/>
      <c r="B22" s="201"/>
      <c r="C22" s="23"/>
      <c r="D22" s="23"/>
      <c r="E22" s="23"/>
      <c r="F22" s="23"/>
      <c r="G22" s="23"/>
      <c r="H22" s="23"/>
      <c r="I22" s="23"/>
      <c r="J22" s="24"/>
    </row>
    <row r="23" spans="1:10" ht="15.75" x14ac:dyDescent="0.25">
      <c r="A23" s="189" t="s">
        <v>1261</v>
      </c>
      <c r="B23" s="198"/>
      <c r="C23" s="11"/>
      <c r="D23" s="12"/>
      <c r="E23" s="11" t="s">
        <v>1262</v>
      </c>
      <c r="F23" s="11"/>
      <c r="G23" s="11"/>
      <c r="H23" s="10" t="s">
        <v>1263</v>
      </c>
      <c r="I23" s="11"/>
      <c r="J23" s="12"/>
    </row>
    <row r="24" spans="1:10" ht="16.5" thickBot="1" x14ac:dyDescent="0.3">
      <c r="A24" s="271">
        <f>'Resumo Diários'!I18</f>
        <v>112</v>
      </c>
      <c r="B24" s="201" t="s">
        <v>1264</v>
      </c>
      <c r="C24" s="23"/>
      <c r="D24" s="24"/>
      <c r="E24" s="201">
        <f>'Resumo Diários'!J18</f>
        <v>0</v>
      </c>
      <c r="F24" s="261" t="s">
        <v>1264</v>
      </c>
      <c r="G24" s="23"/>
      <c r="H24" s="271">
        <f>'Resumo Diários'!K18</f>
        <v>112</v>
      </c>
      <c r="I24" s="261" t="s">
        <v>1264</v>
      </c>
      <c r="J24" s="24"/>
    </row>
    <row r="25" spans="1:10" ht="15.75" x14ac:dyDescent="0.25">
      <c r="A25" s="186"/>
      <c r="B25" s="186"/>
      <c r="C25" s="15"/>
      <c r="D25" s="15"/>
      <c r="E25" s="186"/>
      <c r="F25" s="15"/>
      <c r="G25" s="15"/>
      <c r="H25" s="186"/>
      <c r="I25" s="15"/>
      <c r="J25" s="15"/>
    </row>
    <row r="26" spans="1:10" ht="16.5" thickBot="1" x14ac:dyDescent="0.3">
      <c r="A26" s="3"/>
      <c r="B26" s="3"/>
    </row>
    <row r="27" spans="1:10" ht="15" x14ac:dyDescent="0.2">
      <c r="A27" s="189" t="s">
        <v>1265</v>
      </c>
      <c r="B27" s="11"/>
      <c r="C27" s="11"/>
      <c r="D27" s="11"/>
      <c r="E27" s="10" t="s">
        <v>1266</v>
      </c>
      <c r="F27" s="11"/>
      <c r="G27" s="11"/>
      <c r="H27" s="11"/>
      <c r="I27" s="11"/>
      <c r="J27" s="12"/>
    </row>
    <row r="28" spans="1:10" ht="16.5" thickBot="1" x14ac:dyDescent="0.3">
      <c r="A28" s="272">
        <f>'BM 02'!Q3</f>
        <v>0</v>
      </c>
      <c r="B28" s="201"/>
      <c r="C28" s="23"/>
      <c r="D28" s="23"/>
      <c r="E28" s="271" t="s">
        <v>1267</v>
      </c>
      <c r="F28" s="261" t="s">
        <v>1268</v>
      </c>
      <c r="G28" s="261"/>
      <c r="H28" s="201" t="s">
        <v>1269</v>
      </c>
      <c r="I28" s="23"/>
      <c r="J28" s="24"/>
    </row>
    <row r="29" spans="1:10" ht="15.75" x14ac:dyDescent="0.25">
      <c r="A29" s="186"/>
      <c r="B29" s="186"/>
      <c r="C29" s="15"/>
      <c r="D29" s="15"/>
      <c r="E29" s="186"/>
      <c r="F29" s="20"/>
      <c r="G29" s="20"/>
      <c r="H29" s="186"/>
      <c r="I29" s="15"/>
      <c r="J29" s="15"/>
    </row>
    <row r="30" spans="1:10" ht="15" thickBot="1" x14ac:dyDescent="0.25"/>
    <row r="31" spans="1:10" ht="15" customHeight="1" x14ac:dyDescent="0.25">
      <c r="A31" s="734" t="s">
        <v>1270</v>
      </c>
      <c r="B31" s="735"/>
      <c r="C31" s="735"/>
      <c r="D31" s="735"/>
      <c r="E31" s="735"/>
      <c r="F31" s="735"/>
      <c r="G31" s="735"/>
      <c r="H31" s="735"/>
      <c r="I31" s="735"/>
      <c r="J31" s="736"/>
    </row>
    <row r="32" spans="1:10" ht="15.75" customHeight="1" thickBot="1" x14ac:dyDescent="0.3">
      <c r="A32" s="669" t="s">
        <v>1271</v>
      </c>
      <c r="B32" s="670"/>
      <c r="C32" s="670"/>
      <c r="D32" s="670"/>
      <c r="E32" s="670"/>
      <c r="F32" s="670"/>
      <c r="G32" s="670"/>
      <c r="H32" s="670"/>
      <c r="I32" s="670"/>
      <c r="J32" s="671"/>
    </row>
    <row r="33" spans="1:10" ht="39.75" customHeight="1" thickBot="1" x14ac:dyDescent="0.25">
      <c r="A33" s="745" t="s">
        <v>1272</v>
      </c>
      <c r="B33" s="746"/>
      <c r="C33" s="746"/>
      <c r="D33" s="746"/>
      <c r="E33" s="746"/>
      <c r="F33" s="746"/>
      <c r="G33" s="746"/>
      <c r="H33" s="746"/>
      <c r="I33" s="746"/>
      <c r="J33" s="747"/>
    </row>
    <row r="34" spans="1:10" ht="14.25" customHeight="1" x14ac:dyDescent="0.25">
      <c r="A34" s="273" t="s">
        <v>1273</v>
      </c>
      <c r="B34" s="748" t="s">
        <v>1189</v>
      </c>
      <c r="C34" s="748"/>
      <c r="D34" s="748"/>
      <c r="E34" s="11"/>
      <c r="F34" s="274"/>
      <c r="G34" s="749" t="s">
        <v>1280</v>
      </c>
      <c r="H34" s="749"/>
      <c r="I34" s="772" t="s">
        <v>1281</v>
      </c>
      <c r="J34" s="773"/>
    </row>
    <row r="35" spans="1:10" ht="16.5" customHeight="1" x14ac:dyDescent="0.2">
      <c r="A35" s="14" t="str">
        <f>'BM 01'!A16</f>
        <v>1.0</v>
      </c>
      <c r="B35" s="751" t="str">
        <f>'BM 01'!D16</f>
        <v>SERVIÇOS INICIAIS E ADMINISTRAÇÃO DA OBRA</v>
      </c>
      <c r="C35" s="751"/>
      <c r="D35" s="751"/>
      <c r="E35" s="751"/>
      <c r="F35" s="751"/>
      <c r="G35" s="750">
        <f>'BM 02'!N16</f>
        <v>0</v>
      </c>
      <c r="H35" s="750"/>
      <c r="I35" s="750">
        <f>'BM 02'!O16</f>
        <v>0</v>
      </c>
      <c r="J35" s="762"/>
    </row>
    <row r="36" spans="1:10" x14ac:dyDescent="0.2">
      <c r="A36" s="14" t="str">
        <f>'BM 01'!A48</f>
        <v>2.0</v>
      </c>
      <c r="B36" s="751" t="str">
        <f>'BM 01'!D48</f>
        <v>ESCADA DE ACESSO</v>
      </c>
      <c r="C36" s="751"/>
      <c r="D36" s="751"/>
      <c r="E36" s="751"/>
      <c r="F36" s="751"/>
      <c r="G36" s="750">
        <f>'BM 02'!N48</f>
        <v>0</v>
      </c>
      <c r="H36" s="750"/>
      <c r="I36" s="750">
        <f>'BM 02'!O48</f>
        <v>0</v>
      </c>
      <c r="J36" s="762"/>
    </row>
    <row r="37" spans="1:10" x14ac:dyDescent="0.2">
      <c r="A37" s="14" t="str">
        <f>'BM 01'!A80</f>
        <v>3.0</v>
      </c>
      <c r="B37" s="751" t="str">
        <f>'BM 01'!D80</f>
        <v>RAMPA EM CONCRETO ARMADO</v>
      </c>
      <c r="C37" s="751"/>
      <c r="D37" s="751"/>
      <c r="E37" s="751"/>
      <c r="F37" s="751"/>
      <c r="G37" s="750">
        <f>'BM 02'!N80</f>
        <v>0</v>
      </c>
      <c r="H37" s="750"/>
      <c r="I37" s="750">
        <f>'BM 02'!O80</f>
        <v>0</v>
      </c>
      <c r="J37" s="762"/>
    </row>
    <row r="38" spans="1:10" ht="14.25" customHeight="1" x14ac:dyDescent="0.2">
      <c r="A38" s="14" t="str">
        <f>'BM 01'!A112</f>
        <v>4.0</v>
      </c>
      <c r="B38" s="751" t="str">
        <f>'BM 01'!D112</f>
        <v>ABRIGO DO QUADRO DE COMANDO - FUNDAÇÕES – SAPATAS E VIGA BALDRAME</v>
      </c>
      <c r="C38" s="751"/>
      <c r="D38" s="751"/>
      <c r="E38" s="751"/>
      <c r="F38" s="751"/>
      <c r="G38" s="750">
        <f>'BM 02'!N112</f>
        <v>0</v>
      </c>
      <c r="H38" s="750"/>
      <c r="I38" s="750">
        <f>'BM 02'!O112</f>
        <v>0</v>
      </c>
      <c r="J38" s="762"/>
    </row>
    <row r="39" spans="1:10" x14ac:dyDescent="0.2">
      <c r="A39" s="14" t="str">
        <f>'BM 01'!A144</f>
        <v>5.0</v>
      </c>
      <c r="B39" s="751" t="str">
        <f>'BM 01'!D144</f>
        <v>ABRIGO DO QUADRO DE COMANDO - ALVENARIA</v>
      </c>
      <c r="C39" s="751"/>
      <c r="D39" s="751"/>
      <c r="E39" s="751"/>
      <c r="F39" s="751"/>
      <c r="G39" s="750">
        <f>'BM 02'!N144</f>
        <v>0</v>
      </c>
      <c r="H39" s="750"/>
      <c r="I39" s="750">
        <f>'BM 02'!O144</f>
        <v>0</v>
      </c>
      <c r="J39" s="762"/>
    </row>
    <row r="40" spans="1:10" x14ac:dyDescent="0.2">
      <c r="A40" s="14" t="str">
        <f>'BM 01'!A176</f>
        <v>6.0</v>
      </c>
      <c r="B40" s="751" t="str">
        <f>'BM 01'!D176</f>
        <v>ABRIGO DO QUADRO DE COMANDO - CONCRETO ARMADO – VIGA CINTA E LAJE</v>
      </c>
      <c r="C40" s="751"/>
      <c r="D40" s="751"/>
      <c r="E40" s="751"/>
      <c r="F40" s="751"/>
      <c r="G40" s="750">
        <f>'BM 02'!N176</f>
        <v>0</v>
      </c>
      <c r="H40" s="750"/>
      <c r="I40" s="750">
        <f>'BM 02'!O176</f>
        <v>0</v>
      </c>
      <c r="J40" s="762"/>
    </row>
    <row r="41" spans="1:10" x14ac:dyDescent="0.2">
      <c r="A41" s="14" t="str">
        <f>'BM 01'!A208</f>
        <v>7.0</v>
      </c>
      <c r="B41" s="751" t="str">
        <f>'BM 01'!D208</f>
        <v>ABRIGO DO QUADRO DE COMANDO - REVESTIMENTOS</v>
      </c>
      <c r="C41" s="751"/>
      <c r="D41" s="751"/>
      <c r="E41" s="751"/>
      <c r="F41" s="751"/>
      <c r="G41" s="750">
        <f>'BM 02'!N208</f>
        <v>0</v>
      </c>
      <c r="H41" s="750"/>
      <c r="I41" s="750">
        <f>'BM 02'!O208</f>
        <v>0</v>
      </c>
      <c r="J41" s="762"/>
    </row>
    <row r="42" spans="1:10" x14ac:dyDescent="0.2">
      <c r="A42" s="14" t="str">
        <f>'BM 01'!A240</f>
        <v>8.0</v>
      </c>
      <c r="B42" s="751" t="str">
        <f>'BM 01'!D240</f>
        <v>ABRIGO DO QUADRO DE COMANDO - ESQUADRIAS</v>
      </c>
      <c r="C42" s="751"/>
      <c r="D42" s="751"/>
      <c r="E42" s="751"/>
      <c r="F42" s="751"/>
      <c r="G42" s="750">
        <f>'BM 02'!N240</f>
        <v>0</v>
      </c>
      <c r="H42" s="750"/>
      <c r="I42" s="750">
        <f>'BM 02'!O240</f>
        <v>0</v>
      </c>
      <c r="J42" s="762"/>
    </row>
    <row r="43" spans="1:10" x14ac:dyDescent="0.2">
      <c r="A43" s="14" t="str">
        <f>'BM 01'!A272</f>
        <v>9.0</v>
      </c>
      <c r="B43" s="751" t="str">
        <f>'BM 01'!D272</f>
        <v>ABRIGO DO QUADRO DE COMANDO - CONTRAPISO E CERÂMICA</v>
      </c>
      <c r="C43" s="751"/>
      <c r="D43" s="751"/>
      <c r="E43" s="751"/>
      <c r="F43" s="751"/>
      <c r="G43" s="750">
        <f>'BM 02'!N272</f>
        <v>0</v>
      </c>
      <c r="H43" s="750"/>
      <c r="I43" s="750">
        <f>'BM 02'!O272</f>
        <v>0</v>
      </c>
      <c r="J43" s="762"/>
    </row>
    <row r="44" spans="1:10" x14ac:dyDescent="0.2">
      <c r="A44" s="14" t="str">
        <f>'BM 01'!A304</f>
        <v>10.0</v>
      </c>
      <c r="B44" s="751" t="str">
        <f>'BM 01'!D304</f>
        <v>ABRIGO DO QUADRO DE COMANDO - INSTALAÇÕES ELÉTRICAS</v>
      </c>
      <c r="C44" s="751"/>
      <c r="D44" s="751"/>
      <c r="E44" s="751"/>
      <c r="F44" s="751"/>
      <c r="G44" s="750">
        <f>'BM 02'!N304</f>
        <v>0</v>
      </c>
      <c r="H44" s="750"/>
      <c r="I44" s="750">
        <f>'BM 02'!O304</f>
        <v>0</v>
      </c>
      <c r="J44" s="762"/>
    </row>
    <row r="45" spans="1:10" x14ac:dyDescent="0.2">
      <c r="A45" s="14" t="str">
        <f>'BM 01'!A336</f>
        <v>11.0</v>
      </c>
      <c r="B45" s="751" t="str">
        <f>'BM 01'!D336</f>
        <v>ABRIGO DO QUADRO DE COMANDO -PINTURAS</v>
      </c>
      <c r="C45" s="751"/>
      <c r="D45" s="751"/>
      <c r="E45" s="751"/>
      <c r="F45" s="751"/>
      <c r="G45" s="750">
        <f>'BM 02'!N336</f>
        <v>0</v>
      </c>
      <c r="H45" s="750"/>
      <c r="I45" s="750">
        <f>'BM 02'!O336</f>
        <v>0</v>
      </c>
      <c r="J45" s="762"/>
    </row>
    <row r="46" spans="1:10" x14ac:dyDescent="0.2">
      <c r="A46" s="14" t="str">
        <f>'BM 01'!A368</f>
        <v>12.0</v>
      </c>
      <c r="B46" s="751" t="str">
        <f>'BM 01'!D368</f>
        <v>LIMPEZA DA OBRA</v>
      </c>
      <c r="C46" s="751"/>
      <c r="D46" s="751"/>
      <c r="E46" s="751"/>
      <c r="F46" s="751"/>
      <c r="G46" s="750">
        <f>'BM 02'!N368</f>
        <v>0</v>
      </c>
      <c r="H46" s="750"/>
      <c r="I46" s="750">
        <f>'BM 02'!O368</f>
        <v>0</v>
      </c>
      <c r="J46" s="762"/>
    </row>
    <row r="47" spans="1:10" x14ac:dyDescent="0.2">
      <c r="A47" s="14" t="str">
        <f>'BM 01'!A400</f>
        <v>13.0</v>
      </c>
      <c r="B47" s="751" t="str">
        <f>'BM 01'!D400</f>
        <v>INSTALAÇÃO DA BOMBA DE RECALQUE - BOMBA E INSTALAÇÕES ELÉTRICAS</v>
      </c>
      <c r="C47" s="751"/>
      <c r="D47" s="751"/>
      <c r="E47" s="751"/>
      <c r="F47" s="751"/>
      <c r="G47" s="750">
        <f>'BM 02'!N400</f>
        <v>0</v>
      </c>
      <c r="H47" s="750"/>
      <c r="I47" s="750">
        <f>'BM 02'!O400</f>
        <v>0</v>
      </c>
      <c r="J47" s="762"/>
    </row>
    <row r="48" spans="1:10" x14ac:dyDescent="0.2">
      <c r="A48" s="14" t="str">
        <f>'BM 01'!A432</f>
        <v>14.0</v>
      </c>
      <c r="B48" s="751" t="str">
        <f>'BM 01'!D432</f>
        <v>TUBULAÇÃO DE RECALQUE - TUBULAÇÃO EM AÇO GALVANIZADO</v>
      </c>
      <c r="C48" s="751"/>
      <c r="D48" s="751"/>
      <c r="E48" s="751"/>
      <c r="F48" s="751"/>
      <c r="G48" s="750">
        <f>'BM 02'!N432</f>
        <v>0</v>
      </c>
      <c r="H48" s="750"/>
      <c r="I48" s="750">
        <f>'BM 02'!O432</f>
        <v>0</v>
      </c>
      <c r="J48" s="762"/>
    </row>
    <row r="49" spans="1:10" x14ac:dyDescent="0.2">
      <c r="A49" s="14" t="str">
        <f>'BM 01'!A464</f>
        <v>15.0</v>
      </c>
      <c r="B49" s="751" t="str">
        <f>'BM 01'!D464</f>
        <v>TUBULAÇÃO DE RECALQUE - TUBULAÇÃO EM PEAD</v>
      </c>
      <c r="C49" s="751"/>
      <c r="D49" s="751"/>
      <c r="E49" s="751"/>
      <c r="F49" s="751"/>
      <c r="G49" s="750">
        <f>'BM 02'!N464</f>
        <v>0</v>
      </c>
      <c r="H49" s="750"/>
      <c r="I49" s="750">
        <f>'BM 02'!O464</f>
        <v>0</v>
      </c>
      <c r="J49" s="762"/>
    </row>
    <row r="50" spans="1:10" x14ac:dyDescent="0.2">
      <c r="A50" s="14" t="str">
        <f>'BM 01'!A496</f>
        <v>16.0</v>
      </c>
      <c r="B50" s="751" t="str">
        <f>'BM 01'!D496</f>
        <v>TUBULAÇÃO DE RECALQUE - VENTOSA, DESCARGA E VÁLVULA DE RETENÇÃO - VENTOSA TRÍPLICE FUNÇÃO</v>
      </c>
      <c r="C50" s="751"/>
      <c r="D50" s="751"/>
      <c r="E50" s="751"/>
      <c r="F50" s="751"/>
      <c r="G50" s="750">
        <f>'BM 02'!N496</f>
        <v>0</v>
      </c>
      <c r="H50" s="750"/>
      <c r="I50" s="750">
        <f>'BM 02'!O496</f>
        <v>0</v>
      </c>
      <c r="J50" s="762"/>
    </row>
    <row r="51" spans="1:10" x14ac:dyDescent="0.2">
      <c r="A51" s="14" t="str">
        <f>'BM 01'!A528</f>
        <v>17.0</v>
      </c>
      <c r="B51" s="751" t="str">
        <f>'BM 01'!D528</f>
        <v>TUBULAÇÃO DE RECALQUE - VENTOSA, DESCARGA E VÁLVULA DE RETENÇÃO - CAIXA DE DESCARGA</v>
      </c>
      <c r="C51" s="751"/>
      <c r="D51" s="751"/>
      <c r="E51" s="751"/>
      <c r="F51" s="751"/>
      <c r="G51" s="750">
        <f>'BM 02'!N528</f>
        <v>0</v>
      </c>
      <c r="H51" s="750"/>
      <c r="I51" s="750">
        <f>'BM 02'!O528</f>
        <v>0</v>
      </c>
      <c r="J51" s="762"/>
    </row>
    <row r="52" spans="1:10" x14ac:dyDescent="0.2">
      <c r="A52" s="14" t="str">
        <f>'BM 01'!A560</f>
        <v>18.0</v>
      </c>
      <c r="B52" s="751" t="str">
        <f>'BM 01'!D560</f>
        <v>TUBULAÇÃO DE RECALQUE - VENTOSA, DESCARGA E VÁLVULA DE RETENÇÃO - VÁLVULA DE RETENÇÃO</v>
      </c>
      <c r="C52" s="751"/>
      <c r="D52" s="751"/>
      <c r="E52" s="751"/>
      <c r="F52" s="751"/>
      <c r="G52" s="750">
        <f>'BM 02'!N560</f>
        <v>0</v>
      </c>
      <c r="H52" s="750"/>
      <c r="I52" s="750">
        <f>'BM 02'!O560</f>
        <v>0</v>
      </c>
      <c r="J52" s="762"/>
    </row>
    <row r="53" spans="1:10" x14ac:dyDescent="0.2">
      <c r="A53" s="14" t="str">
        <f>'BM 01'!A592</f>
        <v>19.0</v>
      </c>
      <c r="B53" s="751" t="str">
        <f>'BM 01'!D592</f>
        <v>META 19</v>
      </c>
      <c r="C53" s="751"/>
      <c r="D53" s="751"/>
      <c r="E53" s="751"/>
      <c r="F53" s="751"/>
      <c r="G53" s="750" t="e">
        <f>'BM 02'!N592</f>
        <v>#DIV/0!</v>
      </c>
      <c r="H53" s="750"/>
      <c r="I53" s="750" t="e">
        <f>'BM 02'!O592</f>
        <v>#DIV/0!</v>
      </c>
      <c r="J53" s="762"/>
    </row>
    <row r="54" spans="1:10" x14ac:dyDescent="0.2">
      <c r="A54" s="14" t="str">
        <f>'BM 01'!A624</f>
        <v>20.0</v>
      </c>
      <c r="B54" s="751" t="str">
        <f>'BM 01'!D624</f>
        <v>META 20</v>
      </c>
      <c r="C54" s="751"/>
      <c r="D54" s="751"/>
      <c r="E54" s="751"/>
      <c r="F54" s="751"/>
      <c r="G54" s="750" t="e">
        <f>'BM 02'!N624</f>
        <v>#DIV/0!</v>
      </c>
      <c r="H54" s="750"/>
      <c r="I54" s="750" t="e">
        <f>'BM 02'!O624</f>
        <v>#DIV/0!</v>
      </c>
      <c r="J54" s="762"/>
    </row>
    <row r="55" spans="1:10" x14ac:dyDescent="0.2">
      <c r="A55" s="14" t="str">
        <f>'BM 01'!A656</f>
        <v>21.0</v>
      </c>
      <c r="B55" s="751" t="str">
        <f>'BM 01'!D656</f>
        <v>META 21</v>
      </c>
      <c r="C55" s="751"/>
      <c r="D55" s="751"/>
      <c r="E55" s="751"/>
      <c r="F55" s="751"/>
      <c r="G55" s="750" t="e">
        <f>'BM 02'!N656</f>
        <v>#DIV/0!</v>
      </c>
      <c r="H55" s="750"/>
      <c r="I55" s="750" t="e">
        <f>'BM 02'!O656</f>
        <v>#DIV/0!</v>
      </c>
      <c r="J55" s="762"/>
    </row>
    <row r="56" spans="1:10" x14ac:dyDescent="0.2">
      <c r="A56" s="14" t="str">
        <f>'BM 01'!A688</f>
        <v>22.0</v>
      </c>
      <c r="B56" s="751" t="str">
        <f>'BM 01'!D688</f>
        <v>META 22</v>
      </c>
      <c r="C56" s="751"/>
      <c r="D56" s="751"/>
      <c r="E56" s="751"/>
      <c r="F56" s="751"/>
      <c r="G56" s="750" t="e">
        <f>'BM 02'!N688</f>
        <v>#DIV/0!</v>
      </c>
      <c r="H56" s="750"/>
      <c r="I56" s="750" t="e">
        <f>'BM 02'!O688</f>
        <v>#DIV/0!</v>
      </c>
      <c r="J56" s="762"/>
    </row>
    <row r="57" spans="1:10" x14ac:dyDescent="0.2">
      <c r="A57" s="14" t="str">
        <f>'BM 01'!A720</f>
        <v>23.0</v>
      </c>
      <c r="B57" s="751" t="str">
        <f>'BM 01'!D720</f>
        <v>META 23</v>
      </c>
      <c r="C57" s="751"/>
      <c r="D57" s="751"/>
      <c r="E57" s="751"/>
      <c r="F57" s="751"/>
      <c r="G57" s="750" t="e">
        <f>'BM 02'!N720</f>
        <v>#DIV/0!</v>
      </c>
      <c r="H57" s="750"/>
      <c r="I57" s="750" t="e">
        <f>'BM 02'!O720</f>
        <v>#DIV/0!</v>
      </c>
      <c r="J57" s="762"/>
    </row>
    <row r="58" spans="1:10" ht="14.25" customHeight="1" x14ac:dyDescent="0.2">
      <c r="A58" s="14" t="str">
        <f>'BM 01'!A752</f>
        <v>24.0</v>
      </c>
      <c r="B58" s="751" t="str">
        <f>'BM 01'!D752</f>
        <v>META 24</v>
      </c>
      <c r="C58" s="751"/>
      <c r="D58" s="751"/>
      <c r="E58" s="751"/>
      <c r="F58" s="751"/>
      <c r="G58" s="750" t="e">
        <f>'BM 02'!N752</f>
        <v>#DIV/0!</v>
      </c>
      <c r="H58" s="750"/>
      <c r="I58" s="750" t="e">
        <f>'BM 02'!O752</f>
        <v>#DIV/0!</v>
      </c>
      <c r="J58" s="762"/>
    </row>
    <row r="59" spans="1:10" ht="14.25" customHeight="1" x14ac:dyDescent="0.2">
      <c r="A59" s="14" t="str">
        <f>'BM 01'!A784</f>
        <v>25.0</v>
      </c>
      <c r="B59" s="751" t="str">
        <f>'BM 01'!D784</f>
        <v>META 25</v>
      </c>
      <c r="C59" s="751"/>
      <c r="D59" s="751"/>
      <c r="E59" s="751"/>
      <c r="F59" s="751"/>
      <c r="G59" s="750" t="e">
        <f>'BM 02'!N784</f>
        <v>#DIV/0!</v>
      </c>
      <c r="H59" s="750"/>
      <c r="I59" s="750" t="e">
        <f>'BM 02'!O784</f>
        <v>#DIV/0!</v>
      </c>
      <c r="J59" s="762"/>
    </row>
    <row r="60" spans="1:10" ht="14.25" customHeight="1" x14ac:dyDescent="0.2">
      <c r="A60" s="14" t="str">
        <f>'BM 01'!A816</f>
        <v>26.0</v>
      </c>
      <c r="B60" s="751" t="str">
        <f>'BM 01'!D816</f>
        <v>META 26</v>
      </c>
      <c r="C60" s="751"/>
      <c r="D60" s="751"/>
      <c r="E60" s="751"/>
      <c r="F60" s="751"/>
      <c r="G60" s="750" t="e">
        <f>'BM 02'!N816</f>
        <v>#DIV/0!</v>
      </c>
      <c r="H60" s="750"/>
      <c r="I60" s="750" t="e">
        <f>'BM 02'!O816</f>
        <v>#DIV/0!</v>
      </c>
      <c r="J60" s="762"/>
    </row>
    <row r="61" spans="1:10" ht="14.25" customHeight="1" x14ac:dyDescent="0.2">
      <c r="A61" s="14" t="str">
        <f>'BM 01'!A848</f>
        <v>27.0</v>
      </c>
      <c r="B61" s="751" t="str">
        <f>'BM 01'!D848</f>
        <v>META 27</v>
      </c>
      <c r="C61" s="751"/>
      <c r="D61" s="751"/>
      <c r="E61" s="751"/>
      <c r="F61" s="751"/>
      <c r="G61" s="750" t="e">
        <f>'BM 02'!N848</f>
        <v>#DIV/0!</v>
      </c>
      <c r="H61" s="750"/>
      <c r="I61" s="750" t="e">
        <f>'BM 02'!O848</f>
        <v>#DIV/0!</v>
      </c>
      <c r="J61" s="762"/>
    </row>
    <row r="62" spans="1:10" ht="14.25" customHeight="1" x14ac:dyDescent="0.2">
      <c r="A62" s="14" t="str">
        <f>'BM 01'!A880</f>
        <v>28.0</v>
      </c>
      <c r="B62" s="751" t="str">
        <f>'BM 01'!D880</f>
        <v>META 28</v>
      </c>
      <c r="C62" s="751"/>
      <c r="D62" s="751"/>
      <c r="E62" s="751"/>
      <c r="F62" s="751"/>
      <c r="G62" s="750" t="e">
        <f>'BM 02'!N880</f>
        <v>#DIV/0!</v>
      </c>
      <c r="H62" s="750"/>
      <c r="I62" s="750" t="e">
        <f>'BM 02'!O880</f>
        <v>#DIV/0!</v>
      </c>
      <c r="J62" s="762"/>
    </row>
    <row r="63" spans="1:10" ht="14.25" customHeight="1" x14ac:dyDescent="0.2">
      <c r="A63" s="14" t="str">
        <f>'BM 01'!A912</f>
        <v>29.0</v>
      </c>
      <c r="B63" s="751" t="str">
        <f>'BM 01'!D912</f>
        <v>META 29</v>
      </c>
      <c r="C63" s="751"/>
      <c r="D63" s="751"/>
      <c r="E63" s="751"/>
      <c r="F63" s="751"/>
      <c r="G63" s="750" t="e">
        <f>'BM 02'!N912</f>
        <v>#DIV/0!</v>
      </c>
      <c r="H63" s="750"/>
      <c r="I63" s="750" t="e">
        <f>'BM 02'!O912</f>
        <v>#DIV/0!</v>
      </c>
      <c r="J63" s="762"/>
    </row>
    <row r="64" spans="1:10" ht="14.25" customHeight="1" thickBot="1" x14ac:dyDescent="0.25">
      <c r="A64" s="22" t="str">
        <f>'BM 01'!A944</f>
        <v>30.0</v>
      </c>
      <c r="B64" s="765" t="str">
        <f>'BM 01'!D944</f>
        <v>META 30</v>
      </c>
      <c r="C64" s="765"/>
      <c r="D64" s="765"/>
      <c r="E64" s="765"/>
      <c r="F64" s="765"/>
      <c r="G64" s="750" t="e">
        <f>'BM 02'!N944</f>
        <v>#DIV/0!</v>
      </c>
      <c r="H64" s="750"/>
      <c r="I64" s="750" t="e">
        <f>'BM 02'!O944</f>
        <v>#DIV/0!</v>
      </c>
      <c r="J64" s="762"/>
    </row>
    <row r="65" spans="1:10" ht="15" thickBot="1" x14ac:dyDescent="0.25">
      <c r="A65" s="74"/>
      <c r="B65" s="206"/>
      <c r="C65" s="206"/>
      <c r="D65" s="206"/>
      <c r="E65" s="206"/>
      <c r="F65" s="206"/>
      <c r="G65" s="769"/>
      <c r="H65" s="769"/>
      <c r="I65" s="206"/>
      <c r="J65" s="207"/>
    </row>
    <row r="66" spans="1:10" ht="15.75" x14ac:dyDescent="0.25">
      <c r="A66" s="189" t="s">
        <v>1274</v>
      </c>
      <c r="B66" s="11"/>
      <c r="C66" s="12"/>
      <c r="D66" s="10" t="s">
        <v>1275</v>
      </c>
      <c r="E66" s="198" t="str">
        <f>Dados!B48</f>
        <v>RODRIGO VANDERLINDE</v>
      </c>
      <c r="F66" s="11"/>
      <c r="G66" s="10"/>
      <c r="H66" s="11" t="s">
        <v>1276</v>
      </c>
      <c r="I66" s="11"/>
      <c r="J66" s="12"/>
    </row>
    <row r="67" spans="1:10" ht="15.75" x14ac:dyDescent="0.25">
      <c r="A67" s="5"/>
      <c r="B67" s="15"/>
      <c r="C67" s="16"/>
      <c r="D67" s="14" t="s">
        <v>1282</v>
      </c>
      <c r="E67" s="186" t="str">
        <f>Dados!B50</f>
        <v>A114275-5</v>
      </c>
      <c r="F67" s="15"/>
      <c r="G67" s="14"/>
      <c r="H67" s="15"/>
      <c r="I67" s="15"/>
      <c r="J67" s="16"/>
    </row>
    <row r="68" spans="1:10" ht="15.75" x14ac:dyDescent="0.25">
      <c r="A68" s="5"/>
      <c r="B68" s="15"/>
      <c r="C68" s="16"/>
      <c r="D68" s="202"/>
      <c r="E68" s="186"/>
      <c r="F68" s="15"/>
      <c r="G68" s="14"/>
      <c r="H68" s="15"/>
      <c r="I68" s="15"/>
      <c r="J68" s="16"/>
    </row>
    <row r="69" spans="1:10" ht="15.75" x14ac:dyDescent="0.25">
      <c r="A69" s="5"/>
      <c r="B69" s="15"/>
      <c r="C69" s="16"/>
      <c r="D69" s="202"/>
      <c r="E69" s="186"/>
      <c r="F69" s="15"/>
      <c r="G69" s="14"/>
      <c r="H69" s="15"/>
      <c r="I69" s="15"/>
      <c r="J69" s="16"/>
    </row>
    <row r="70" spans="1:10" ht="15.75" x14ac:dyDescent="0.25">
      <c r="A70" s="5"/>
      <c r="B70" s="15"/>
      <c r="C70" s="16"/>
      <c r="D70" s="202"/>
      <c r="E70" s="186"/>
      <c r="F70" s="15"/>
      <c r="G70" s="14"/>
      <c r="H70" s="15"/>
      <c r="I70" s="15"/>
      <c r="J70" s="16"/>
    </row>
    <row r="71" spans="1:10" ht="16.5" thickBot="1" x14ac:dyDescent="0.3">
      <c r="A71" s="766">
        <f>I14</f>
        <v>44654</v>
      </c>
      <c r="B71" s="767"/>
      <c r="C71" s="768"/>
      <c r="D71" s="271"/>
      <c r="E71" s="201"/>
      <c r="F71" s="23"/>
      <c r="G71" s="22"/>
      <c r="H71" s="201"/>
      <c r="I71" s="23"/>
      <c r="J71" s="24"/>
    </row>
    <row r="72" spans="1:10" ht="15.75" x14ac:dyDescent="0.25">
      <c r="A72" s="186"/>
      <c r="B72" s="186"/>
      <c r="C72" s="15"/>
      <c r="D72" s="186"/>
      <c r="E72" s="186"/>
      <c r="F72" s="15"/>
      <c r="G72" s="15"/>
      <c r="H72" s="186"/>
      <c r="I72" s="15"/>
      <c r="J72" s="15"/>
    </row>
    <row r="73" spans="1:10" ht="15.75" x14ac:dyDescent="0.25">
      <c r="A73" s="186"/>
      <c r="B73" s="186"/>
      <c r="C73" s="15"/>
      <c r="D73" s="186"/>
      <c r="E73" s="186"/>
      <c r="F73" s="15"/>
      <c r="G73" s="15"/>
      <c r="H73" s="186"/>
      <c r="I73" s="15"/>
      <c r="J73" s="15"/>
    </row>
    <row r="74" spans="1:10" ht="15.75" x14ac:dyDescent="0.25">
      <c r="A74" s="186"/>
      <c r="B74" s="186"/>
      <c r="C74" s="15"/>
      <c r="D74" s="186"/>
      <c r="E74" s="186"/>
      <c r="F74" s="15"/>
      <c r="G74" s="15"/>
      <c r="H74" s="186"/>
      <c r="I74" s="15"/>
      <c r="J74" s="15"/>
    </row>
    <row r="75" spans="1:10" ht="15.75" x14ac:dyDescent="0.25">
      <c r="A75" s="186"/>
      <c r="B75" s="186"/>
      <c r="C75" s="15"/>
      <c r="D75" s="186"/>
      <c r="E75" s="186"/>
      <c r="F75" s="15"/>
      <c r="G75" s="15"/>
      <c r="H75" s="186"/>
      <c r="I75" s="15"/>
      <c r="J75" s="15"/>
    </row>
    <row r="76" spans="1:10" ht="15.75" x14ac:dyDescent="0.25">
      <c r="A76" s="186"/>
      <c r="B76" s="186"/>
      <c r="C76" s="15"/>
      <c r="D76" s="186"/>
      <c r="E76" s="186"/>
      <c r="F76" s="15"/>
      <c r="G76" s="15"/>
      <c r="H76" s="186"/>
      <c r="I76" s="15"/>
      <c r="J76" s="15"/>
    </row>
    <row r="77" spans="1:10" ht="15.75" x14ac:dyDescent="0.25">
      <c r="A77" s="186"/>
      <c r="B77" s="186"/>
      <c r="C77" s="15"/>
      <c r="D77" s="186"/>
      <c r="E77" s="186"/>
      <c r="F77" s="15"/>
      <c r="G77" s="15"/>
      <c r="H77" s="186"/>
      <c r="I77" s="15"/>
      <c r="J77" s="15"/>
    </row>
    <row r="78" spans="1:10" ht="15.75" x14ac:dyDescent="0.25">
      <c r="A78" s="186"/>
      <c r="B78" s="186"/>
      <c r="C78" s="15"/>
      <c r="D78" s="186"/>
      <c r="E78" s="186"/>
      <c r="F78" s="15"/>
      <c r="G78" s="15"/>
      <c r="H78" s="186"/>
      <c r="I78" s="15"/>
      <c r="J78" s="15"/>
    </row>
    <row r="80" spans="1:10" x14ac:dyDescent="0.2">
      <c r="A80" s="763" t="s">
        <v>1277</v>
      </c>
      <c r="B80" s="763"/>
      <c r="C80" s="763"/>
      <c r="D80" s="763"/>
      <c r="E80" s="763"/>
      <c r="F80" s="763"/>
      <c r="G80" s="763"/>
      <c r="H80" s="763"/>
      <c r="I80" s="763"/>
      <c r="J80" s="763"/>
    </row>
    <row r="81" spans="1:10" x14ac:dyDescent="0.2">
      <c r="A81" s="764" t="s">
        <v>1278</v>
      </c>
      <c r="B81" s="764"/>
      <c r="C81" s="764"/>
      <c r="D81" s="764"/>
      <c r="E81" s="764"/>
      <c r="F81" s="764"/>
      <c r="G81" s="764"/>
      <c r="H81" s="764"/>
      <c r="I81" s="764"/>
      <c r="J81" s="764"/>
    </row>
  </sheetData>
  <sheetProtection algorithmName="SHA-512" hashValue="cMXyP6bYBd8D0iN56lsw6CiVrWfGmXtGPSvTKGIU000ZUpXTplGM205Zg5iyW6vwsjRz/f/NFd0urX/XTcMjBQ==" saltValue="TIDmbk+A0GPtNiWcu3gdkA==" spinCount="100000" sheet="1" objects="1" scenarios="1"/>
  <mergeCells count="104">
    <mergeCell ref="A7:J7"/>
    <mergeCell ref="A10:J10"/>
    <mergeCell ref="I14:J14"/>
    <mergeCell ref="H20:I20"/>
    <mergeCell ref="A31:J31"/>
    <mergeCell ref="A32:J32"/>
    <mergeCell ref="B36:F36"/>
    <mergeCell ref="G36:H36"/>
    <mergeCell ref="I36:J36"/>
    <mergeCell ref="B37:F37"/>
    <mergeCell ref="G37:H37"/>
    <mergeCell ref="I37:J37"/>
    <mergeCell ref="A33:J33"/>
    <mergeCell ref="B34:D34"/>
    <mergeCell ref="G34:H34"/>
    <mergeCell ref="B35:F35"/>
    <mergeCell ref="G35:H35"/>
    <mergeCell ref="I35:J35"/>
    <mergeCell ref="I34:J34"/>
    <mergeCell ref="B40:F40"/>
    <mergeCell ref="G40:H40"/>
    <mergeCell ref="I40:J40"/>
    <mergeCell ref="B41:F41"/>
    <mergeCell ref="G41:H41"/>
    <mergeCell ref="I41:J41"/>
    <mergeCell ref="B38:F38"/>
    <mergeCell ref="G38:H38"/>
    <mergeCell ref="I38:J38"/>
    <mergeCell ref="B39:F39"/>
    <mergeCell ref="G39:H39"/>
    <mergeCell ref="I39:J39"/>
    <mergeCell ref="B44:F44"/>
    <mergeCell ref="G44:H44"/>
    <mergeCell ref="I44:J44"/>
    <mergeCell ref="B45:F45"/>
    <mergeCell ref="G45:H45"/>
    <mergeCell ref="I45:J45"/>
    <mergeCell ref="B42:F42"/>
    <mergeCell ref="G42:H42"/>
    <mergeCell ref="I42:J42"/>
    <mergeCell ref="B43:F43"/>
    <mergeCell ref="G43:H43"/>
    <mergeCell ref="I43:J43"/>
    <mergeCell ref="B48:F48"/>
    <mergeCell ref="G48:H48"/>
    <mergeCell ref="I48:J48"/>
    <mergeCell ref="B49:F49"/>
    <mergeCell ref="G49:H49"/>
    <mergeCell ref="I49:J49"/>
    <mergeCell ref="B46:F46"/>
    <mergeCell ref="G46:H46"/>
    <mergeCell ref="I46:J46"/>
    <mergeCell ref="B47:F47"/>
    <mergeCell ref="G47:H47"/>
    <mergeCell ref="I47:J47"/>
    <mergeCell ref="B52:F52"/>
    <mergeCell ref="G52:H52"/>
    <mergeCell ref="I52:J52"/>
    <mergeCell ref="B53:F53"/>
    <mergeCell ref="G53:H53"/>
    <mergeCell ref="I53:J53"/>
    <mergeCell ref="B50:F50"/>
    <mergeCell ref="G50:H50"/>
    <mergeCell ref="I50:J50"/>
    <mergeCell ref="B51:F51"/>
    <mergeCell ref="G51:H51"/>
    <mergeCell ref="I51:J51"/>
    <mergeCell ref="B56:F56"/>
    <mergeCell ref="G56:H56"/>
    <mergeCell ref="I56:J56"/>
    <mergeCell ref="B57:F57"/>
    <mergeCell ref="G57:H57"/>
    <mergeCell ref="I57:J57"/>
    <mergeCell ref="B54:F54"/>
    <mergeCell ref="G54:H54"/>
    <mergeCell ref="I54:J54"/>
    <mergeCell ref="B55:F55"/>
    <mergeCell ref="G55:H55"/>
    <mergeCell ref="I55:J55"/>
    <mergeCell ref="B60:F60"/>
    <mergeCell ref="G60:H60"/>
    <mergeCell ref="I60:J60"/>
    <mergeCell ref="B61:F61"/>
    <mergeCell ref="G61:H61"/>
    <mergeCell ref="I61:J61"/>
    <mergeCell ref="B58:F58"/>
    <mergeCell ref="G58:H58"/>
    <mergeCell ref="I58:J58"/>
    <mergeCell ref="B59:F59"/>
    <mergeCell ref="G59:H59"/>
    <mergeCell ref="I59:J59"/>
    <mergeCell ref="B64:F64"/>
    <mergeCell ref="G64:H64"/>
    <mergeCell ref="I64:J64"/>
    <mergeCell ref="G65:H65"/>
    <mergeCell ref="A80:J80"/>
    <mergeCell ref="A81:J81"/>
    <mergeCell ref="A71:C71"/>
    <mergeCell ref="B62:F62"/>
    <mergeCell ref="G62:H62"/>
    <mergeCell ref="I62:J62"/>
    <mergeCell ref="B63:F63"/>
    <mergeCell ref="G63:H63"/>
    <mergeCell ref="I63:J63"/>
  </mergeCells>
  <hyperlinks>
    <hyperlink ref="A81" r:id="rId1" display="http://www.novaitaberaba.sc.gov.br/" xr:uid="{00000000-0004-0000-1400-000000000000}"/>
  </hyperlinks>
  <pageMargins left="0.51181102362204722" right="0.51181102362204722" top="0.78740157480314965" bottom="0.78740157480314965" header="0.31496062992125984" footer="0.31496062992125984"/>
  <pageSetup paperSize="9" scale="58"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3:J81"/>
  <sheetViews>
    <sheetView topLeftCell="A3" workbookViewId="0">
      <selection activeCell="G109" sqref="G109"/>
    </sheetView>
  </sheetViews>
  <sheetFormatPr defaultRowHeight="14.25" x14ac:dyDescent="0.2"/>
  <cols>
    <col min="1" max="1" width="17.5703125" style="1" customWidth="1"/>
    <col min="2" max="2" width="13.5703125" style="1" customWidth="1"/>
    <col min="3" max="3" width="20" style="1" customWidth="1"/>
    <col min="4" max="4" width="21.7109375" style="1" customWidth="1"/>
    <col min="5" max="5" width="18.7109375" style="1" customWidth="1"/>
    <col min="6" max="6" width="10.7109375" style="1" customWidth="1"/>
    <col min="7" max="7" width="14.28515625" style="1" customWidth="1"/>
    <col min="8" max="8" width="13.5703125" style="1" customWidth="1"/>
    <col min="9" max="9" width="10.5703125" style="1" customWidth="1"/>
    <col min="10" max="10" width="14.42578125" style="1" customWidth="1"/>
    <col min="11" max="16384" width="9.140625" style="1"/>
  </cols>
  <sheetData>
    <row r="3" spans="1:10" ht="20.25" x14ac:dyDescent="0.3">
      <c r="B3" s="251" t="s">
        <v>88</v>
      </c>
    </row>
    <row r="4" spans="1:10" ht="20.25" x14ac:dyDescent="0.3">
      <c r="B4" s="252" t="s">
        <v>14</v>
      </c>
    </row>
    <row r="5" spans="1:10" ht="20.25" x14ac:dyDescent="0.3">
      <c r="A5" s="253"/>
      <c r="B5" s="254" t="s">
        <v>1169</v>
      </c>
      <c r="C5" s="253"/>
      <c r="D5" s="253"/>
      <c r="E5" s="253"/>
      <c r="F5" s="253"/>
      <c r="G5" s="253"/>
      <c r="H5" s="253"/>
      <c r="I5" s="253"/>
      <c r="J5" s="253"/>
    </row>
    <row r="6" spans="1:10" ht="21" thickBot="1" x14ac:dyDescent="0.35">
      <c r="A6" s="15"/>
      <c r="B6" s="255"/>
      <c r="C6" s="15"/>
      <c r="D6" s="15"/>
      <c r="E6" s="15"/>
      <c r="F6" s="15"/>
      <c r="G6" s="15"/>
    </row>
    <row r="7" spans="1:10" ht="20.25" customHeight="1" x14ac:dyDescent="0.3">
      <c r="A7" s="752" t="s">
        <v>1285</v>
      </c>
      <c r="B7" s="753"/>
      <c r="C7" s="753"/>
      <c r="D7" s="753"/>
      <c r="E7" s="753"/>
      <c r="F7" s="753"/>
      <c r="G7" s="753"/>
      <c r="H7" s="753"/>
      <c r="I7" s="753"/>
      <c r="J7" s="754"/>
    </row>
    <row r="8" spans="1:10" ht="15.75" x14ac:dyDescent="0.25">
      <c r="A8" s="14"/>
      <c r="B8" s="186"/>
      <c r="C8" s="15"/>
      <c r="D8" s="15"/>
      <c r="E8" s="15"/>
      <c r="F8" s="15"/>
      <c r="G8" s="15"/>
      <c r="H8" s="15"/>
      <c r="I8" s="15"/>
      <c r="J8" s="16"/>
    </row>
    <row r="9" spans="1:10" ht="16.5" thickBot="1" x14ac:dyDescent="0.3">
      <c r="A9" s="271"/>
      <c r="B9" s="201"/>
      <c r="C9" s="23"/>
      <c r="D9" s="23"/>
      <c r="E9" s="23"/>
      <c r="F9" s="23"/>
      <c r="G9" s="23"/>
      <c r="H9" s="23"/>
      <c r="I9" s="23"/>
      <c r="J9" s="24"/>
    </row>
    <row r="10" spans="1:10" ht="24" customHeight="1" thickBot="1" x14ac:dyDescent="0.25">
      <c r="A10" s="755" t="s">
        <v>1248</v>
      </c>
      <c r="B10" s="756"/>
      <c r="C10" s="756"/>
      <c r="D10" s="756"/>
      <c r="E10" s="756"/>
      <c r="F10" s="756"/>
      <c r="G10" s="756"/>
      <c r="H10" s="756"/>
      <c r="I10" s="756"/>
      <c r="J10" s="757"/>
    </row>
    <row r="11" spans="1:10" ht="18.75" customHeight="1" x14ac:dyDescent="0.2">
      <c r="A11" s="276"/>
      <c r="B11" s="256"/>
      <c r="C11" s="256"/>
      <c r="D11" s="256"/>
      <c r="E11" s="256"/>
      <c r="F11" s="256"/>
      <c r="G11" s="256"/>
      <c r="H11" s="256"/>
      <c r="I11" s="256"/>
      <c r="J11" s="277"/>
    </row>
    <row r="12" spans="1:10" ht="16.5" thickBot="1" x14ac:dyDescent="0.3">
      <c r="A12" s="19"/>
      <c r="B12" s="186"/>
      <c r="C12" s="15"/>
      <c r="D12" s="15"/>
      <c r="E12" s="15"/>
      <c r="F12" s="15"/>
      <c r="G12" s="15"/>
      <c r="H12" s="15"/>
      <c r="I12" s="15"/>
      <c r="J12" s="16"/>
    </row>
    <row r="13" spans="1:10" ht="15.75" x14ac:dyDescent="0.25">
      <c r="A13" s="189" t="s">
        <v>1249</v>
      </c>
      <c r="B13" s="257" t="str">
        <f>Dados!B12</f>
        <v>ESTAÇÃO ELEVATÓRIO DE ÁGUA BRUTA - EEAB - ADUTORA RIO CHAPECÓ</v>
      </c>
      <c r="C13" s="258"/>
      <c r="D13" s="258"/>
      <c r="E13" s="258"/>
      <c r="F13" s="259"/>
      <c r="G13" s="11" t="s">
        <v>1250</v>
      </c>
      <c r="H13" s="198"/>
      <c r="I13" s="10" t="s">
        <v>1251</v>
      </c>
      <c r="J13" s="260"/>
    </row>
    <row r="14" spans="1:10" ht="16.5" thickBot="1" x14ac:dyDescent="0.3">
      <c r="A14" s="7" t="s">
        <v>1252</v>
      </c>
      <c r="B14" s="201">
        <f>'Laudo 1'!B14</f>
        <v>0</v>
      </c>
      <c r="C14" s="261"/>
      <c r="D14" s="261"/>
      <c r="E14" s="261"/>
      <c r="F14" s="262"/>
      <c r="G14" s="278">
        <f>'Laudo 1'!G14</f>
        <v>0</v>
      </c>
      <c r="H14" s="261" t="s">
        <v>1253</v>
      </c>
      <c r="I14" s="758">
        <v>44654</v>
      </c>
      <c r="J14" s="759"/>
    </row>
    <row r="15" spans="1:10" ht="15.75" x14ac:dyDescent="0.25">
      <c r="A15" s="14"/>
      <c r="B15" s="186"/>
      <c r="C15" s="15"/>
      <c r="D15" s="15"/>
      <c r="E15" s="15"/>
      <c r="F15" s="15"/>
      <c r="G15" s="15"/>
      <c r="H15" s="15"/>
      <c r="I15" s="15"/>
      <c r="J15" s="16"/>
    </row>
    <row r="16" spans="1:10" ht="16.5" thickBot="1" x14ac:dyDescent="0.3">
      <c r="A16" s="14"/>
      <c r="B16" s="186"/>
      <c r="C16" s="15"/>
      <c r="D16" s="15"/>
      <c r="E16" s="15"/>
      <c r="F16" s="15"/>
      <c r="G16" s="15"/>
      <c r="H16" s="15"/>
      <c r="I16" s="15"/>
      <c r="J16" s="16"/>
    </row>
    <row r="17" spans="1:10" ht="15" x14ac:dyDescent="0.2">
      <c r="A17" s="189" t="s">
        <v>1254</v>
      </c>
      <c r="B17" s="11"/>
      <c r="C17" s="11"/>
      <c r="D17" s="12"/>
      <c r="E17" s="10" t="s">
        <v>1255</v>
      </c>
      <c r="F17" s="12"/>
      <c r="G17" s="11" t="s">
        <v>1256</v>
      </c>
      <c r="H17" s="11"/>
      <c r="I17" s="11"/>
      <c r="J17" s="12"/>
    </row>
    <row r="18" spans="1:10" s="270" customFormat="1" ht="21" customHeight="1" thickBot="1" x14ac:dyDescent="0.3">
      <c r="A18" s="263" t="str">
        <f>Dados!B13</f>
        <v>EMNI 004 - LINHA AMIZADE ATÉ CENTRO DE NOVA ITABERABA</v>
      </c>
      <c r="B18" s="264"/>
      <c r="C18" s="265"/>
      <c r="D18" s="266"/>
      <c r="E18" s="267" t="s">
        <v>1257</v>
      </c>
      <c r="F18" s="268"/>
      <c r="G18" s="269" t="s">
        <v>1258</v>
      </c>
      <c r="H18" s="265"/>
      <c r="I18" s="265"/>
      <c r="J18" s="266"/>
    </row>
    <row r="19" spans="1:10" ht="15" x14ac:dyDescent="0.2">
      <c r="A19" s="189" t="s">
        <v>1279</v>
      </c>
      <c r="B19" s="11"/>
      <c r="C19" s="11"/>
      <c r="D19" s="12"/>
      <c r="E19" s="10" t="s">
        <v>1259</v>
      </c>
      <c r="F19" s="11"/>
      <c r="G19" s="12"/>
      <c r="H19" s="11" t="s">
        <v>1260</v>
      </c>
      <c r="I19" s="11"/>
      <c r="J19" s="12"/>
    </row>
    <row r="20" spans="1:10" ht="16.5" thickBot="1" x14ac:dyDescent="0.3">
      <c r="A20" s="271">
        <f>Dados!B32</f>
        <v>0</v>
      </c>
      <c r="B20" s="201"/>
      <c r="C20" s="23"/>
      <c r="D20" s="24"/>
      <c r="E20" s="271">
        <f>Dados!B31</f>
        <v>0</v>
      </c>
      <c r="F20" s="23"/>
      <c r="G20" s="24"/>
      <c r="H20" s="760">
        <f>Dados!B42</f>
        <v>0</v>
      </c>
      <c r="I20" s="761"/>
      <c r="J20" s="24"/>
    </row>
    <row r="21" spans="1:10" ht="15.75" x14ac:dyDescent="0.25">
      <c r="A21" s="19"/>
      <c r="B21" s="186"/>
      <c r="C21" s="15"/>
      <c r="D21" s="15"/>
      <c r="E21" s="186"/>
      <c r="F21" s="15"/>
      <c r="G21" s="15"/>
      <c r="H21" s="186"/>
      <c r="I21" s="15"/>
      <c r="J21" s="16"/>
    </row>
    <row r="22" spans="1:10" ht="16.5" thickBot="1" x14ac:dyDescent="0.3">
      <c r="A22" s="271"/>
      <c r="B22" s="201"/>
      <c r="C22" s="23"/>
      <c r="D22" s="23"/>
      <c r="E22" s="23"/>
      <c r="F22" s="23"/>
      <c r="G22" s="23"/>
      <c r="H22" s="23"/>
      <c r="I22" s="23"/>
      <c r="J22" s="24"/>
    </row>
    <row r="23" spans="1:10" ht="15.75" x14ac:dyDescent="0.25">
      <c r="A23" s="189" t="s">
        <v>1261</v>
      </c>
      <c r="B23" s="198"/>
      <c r="C23" s="11"/>
      <c r="D23" s="12"/>
      <c r="E23" s="11" t="s">
        <v>1262</v>
      </c>
      <c r="F23" s="11"/>
      <c r="G23" s="11"/>
      <c r="H23" s="10" t="s">
        <v>1263</v>
      </c>
      <c r="I23" s="11"/>
      <c r="J23" s="12"/>
    </row>
    <row r="24" spans="1:10" ht="16.5" thickBot="1" x14ac:dyDescent="0.3">
      <c r="A24" s="271">
        <f>'Resumo Diários'!I19</f>
        <v>112</v>
      </c>
      <c r="B24" s="201" t="s">
        <v>1264</v>
      </c>
      <c r="C24" s="23"/>
      <c r="D24" s="24"/>
      <c r="E24" s="201">
        <f>'Resumo Diários'!J19</f>
        <v>0</v>
      </c>
      <c r="F24" s="261" t="s">
        <v>1264</v>
      </c>
      <c r="G24" s="23"/>
      <c r="H24" s="271">
        <f>'Resumo Diários'!K19</f>
        <v>112</v>
      </c>
      <c r="I24" s="261" t="s">
        <v>1264</v>
      </c>
      <c r="J24" s="24"/>
    </row>
    <row r="25" spans="1:10" ht="15.75" x14ac:dyDescent="0.25">
      <c r="A25" s="186"/>
      <c r="B25" s="186"/>
      <c r="C25" s="15"/>
      <c r="D25" s="15"/>
      <c r="E25" s="186"/>
      <c r="F25" s="15"/>
      <c r="G25" s="15"/>
      <c r="H25" s="186"/>
      <c r="I25" s="15"/>
      <c r="J25" s="15"/>
    </row>
    <row r="26" spans="1:10" ht="16.5" thickBot="1" x14ac:dyDescent="0.3">
      <c r="A26" s="3"/>
      <c r="B26" s="3"/>
    </row>
    <row r="27" spans="1:10" ht="15" x14ac:dyDescent="0.2">
      <c r="A27" s="189" t="s">
        <v>1265</v>
      </c>
      <c r="B27" s="11"/>
      <c r="C27" s="11"/>
      <c r="D27" s="11"/>
      <c r="E27" s="10" t="s">
        <v>1266</v>
      </c>
      <c r="F27" s="11"/>
      <c r="G27" s="11"/>
      <c r="H27" s="11"/>
      <c r="I27" s="11"/>
      <c r="J27" s="12"/>
    </row>
    <row r="28" spans="1:10" ht="16.5" thickBot="1" x14ac:dyDescent="0.3">
      <c r="A28" s="272">
        <f>'BM 03'!Q3</f>
        <v>0</v>
      </c>
      <c r="B28" s="201"/>
      <c r="C28" s="23"/>
      <c r="D28" s="23"/>
      <c r="E28" s="271" t="s">
        <v>1267</v>
      </c>
      <c r="F28" s="261" t="s">
        <v>1268</v>
      </c>
      <c r="G28" s="261"/>
      <c r="H28" s="201" t="s">
        <v>1269</v>
      </c>
      <c r="I28" s="23"/>
      <c r="J28" s="24"/>
    </row>
    <row r="29" spans="1:10" ht="15.75" x14ac:dyDescent="0.25">
      <c r="A29" s="186"/>
      <c r="B29" s="186"/>
      <c r="C29" s="15"/>
      <c r="D29" s="15"/>
      <c r="E29" s="186"/>
      <c r="F29" s="20"/>
      <c r="G29" s="20"/>
      <c r="H29" s="186"/>
      <c r="I29" s="15"/>
      <c r="J29" s="15"/>
    </row>
    <row r="30" spans="1:10" ht="15" thickBot="1" x14ac:dyDescent="0.25"/>
    <row r="31" spans="1:10" ht="15" customHeight="1" x14ac:dyDescent="0.25">
      <c r="A31" s="734" t="s">
        <v>1270</v>
      </c>
      <c r="B31" s="735"/>
      <c r="C31" s="735"/>
      <c r="D31" s="735"/>
      <c r="E31" s="735"/>
      <c r="F31" s="735"/>
      <c r="G31" s="735"/>
      <c r="H31" s="735"/>
      <c r="I31" s="735"/>
      <c r="J31" s="736"/>
    </row>
    <row r="32" spans="1:10" ht="15.75" customHeight="1" thickBot="1" x14ac:dyDescent="0.3">
      <c r="A32" s="669" t="s">
        <v>1271</v>
      </c>
      <c r="B32" s="670"/>
      <c r="C32" s="670"/>
      <c r="D32" s="670"/>
      <c r="E32" s="670"/>
      <c r="F32" s="670"/>
      <c r="G32" s="670"/>
      <c r="H32" s="670"/>
      <c r="I32" s="670"/>
      <c r="J32" s="671"/>
    </row>
    <row r="33" spans="1:10" ht="39.75" customHeight="1" thickBot="1" x14ac:dyDescent="0.25">
      <c r="A33" s="745" t="s">
        <v>1272</v>
      </c>
      <c r="B33" s="746"/>
      <c r="C33" s="746"/>
      <c r="D33" s="746"/>
      <c r="E33" s="746"/>
      <c r="F33" s="746"/>
      <c r="G33" s="746"/>
      <c r="H33" s="746"/>
      <c r="I33" s="746"/>
      <c r="J33" s="747"/>
    </row>
    <row r="34" spans="1:10" ht="14.25" customHeight="1" x14ac:dyDescent="0.25">
      <c r="A34" s="273" t="s">
        <v>1273</v>
      </c>
      <c r="B34" s="748" t="s">
        <v>1189</v>
      </c>
      <c r="C34" s="748"/>
      <c r="D34" s="748"/>
      <c r="E34" s="11"/>
      <c r="F34" s="274"/>
      <c r="G34" s="749" t="s">
        <v>1280</v>
      </c>
      <c r="H34" s="749"/>
      <c r="I34" s="772" t="s">
        <v>1281</v>
      </c>
      <c r="J34" s="773"/>
    </row>
    <row r="35" spans="1:10" ht="16.5" customHeight="1" x14ac:dyDescent="0.2">
      <c r="A35" s="14" t="str">
        <f>'BM 01'!A16</f>
        <v>1.0</v>
      </c>
      <c r="B35" s="751" t="str">
        <f>'BM 01'!D16</f>
        <v>SERVIÇOS INICIAIS E ADMINISTRAÇÃO DA OBRA</v>
      </c>
      <c r="C35" s="751"/>
      <c r="D35" s="751"/>
      <c r="E35" s="751"/>
      <c r="F35" s="751"/>
      <c r="G35" s="750">
        <f>'BM 03'!N16</f>
        <v>0</v>
      </c>
      <c r="H35" s="750"/>
      <c r="I35" s="750">
        <f>'BM 03'!O16</f>
        <v>0</v>
      </c>
      <c r="J35" s="762"/>
    </row>
    <row r="36" spans="1:10" x14ac:dyDescent="0.2">
      <c r="A36" s="14" t="str">
        <f>'BM 01'!A48</f>
        <v>2.0</v>
      </c>
      <c r="B36" s="751" t="str">
        <f>'BM 01'!D48</f>
        <v>ESCADA DE ACESSO</v>
      </c>
      <c r="C36" s="751"/>
      <c r="D36" s="751"/>
      <c r="E36" s="751"/>
      <c r="F36" s="751"/>
      <c r="G36" s="750">
        <f>'BM 03'!N48</f>
        <v>0</v>
      </c>
      <c r="H36" s="750"/>
      <c r="I36" s="750">
        <f>'BM 03'!O48</f>
        <v>0</v>
      </c>
      <c r="J36" s="762"/>
    </row>
    <row r="37" spans="1:10" x14ac:dyDescent="0.2">
      <c r="A37" s="14" t="str">
        <f>'BM 01'!A80</f>
        <v>3.0</v>
      </c>
      <c r="B37" s="751" t="str">
        <f>'BM 01'!D80</f>
        <v>RAMPA EM CONCRETO ARMADO</v>
      </c>
      <c r="C37" s="751"/>
      <c r="D37" s="751"/>
      <c r="E37" s="751"/>
      <c r="F37" s="751"/>
      <c r="G37" s="750">
        <f>'BM 03'!N80</f>
        <v>0</v>
      </c>
      <c r="H37" s="750"/>
      <c r="I37" s="750">
        <f>'BM 03'!O80</f>
        <v>0</v>
      </c>
      <c r="J37" s="762"/>
    </row>
    <row r="38" spans="1:10" ht="14.25" customHeight="1" x14ac:dyDescent="0.2">
      <c r="A38" s="14" t="str">
        <f>'BM 01'!A112</f>
        <v>4.0</v>
      </c>
      <c r="B38" s="751" t="str">
        <f>'BM 01'!D112</f>
        <v>ABRIGO DO QUADRO DE COMANDO - FUNDAÇÕES – SAPATAS E VIGA BALDRAME</v>
      </c>
      <c r="C38" s="751"/>
      <c r="D38" s="751"/>
      <c r="E38" s="751"/>
      <c r="F38" s="751"/>
      <c r="G38" s="750">
        <f>'BM 03'!N112</f>
        <v>0</v>
      </c>
      <c r="H38" s="750"/>
      <c r="I38" s="750">
        <f>'BM 03'!O112</f>
        <v>0</v>
      </c>
      <c r="J38" s="762"/>
    </row>
    <row r="39" spans="1:10" x14ac:dyDescent="0.2">
      <c r="A39" s="14" t="str">
        <f>'BM 01'!A144</f>
        <v>5.0</v>
      </c>
      <c r="B39" s="751" t="str">
        <f>'BM 01'!D144</f>
        <v>ABRIGO DO QUADRO DE COMANDO - ALVENARIA</v>
      </c>
      <c r="C39" s="751"/>
      <c r="D39" s="751"/>
      <c r="E39" s="751"/>
      <c r="F39" s="751"/>
      <c r="G39" s="750">
        <f>'BM 03'!N144</f>
        <v>0</v>
      </c>
      <c r="H39" s="750"/>
      <c r="I39" s="750">
        <f>'BM 03'!O144</f>
        <v>0</v>
      </c>
      <c r="J39" s="762"/>
    </row>
    <row r="40" spans="1:10" x14ac:dyDescent="0.2">
      <c r="A40" s="14" t="str">
        <f>'BM 01'!A176</f>
        <v>6.0</v>
      </c>
      <c r="B40" s="751" t="str">
        <f>'BM 01'!D176</f>
        <v>ABRIGO DO QUADRO DE COMANDO - CONCRETO ARMADO – VIGA CINTA E LAJE</v>
      </c>
      <c r="C40" s="751"/>
      <c r="D40" s="751"/>
      <c r="E40" s="751"/>
      <c r="F40" s="751"/>
      <c r="G40" s="750">
        <f>'BM 03'!N176</f>
        <v>0</v>
      </c>
      <c r="H40" s="750"/>
      <c r="I40" s="750">
        <f>'BM 03'!O176</f>
        <v>0</v>
      </c>
      <c r="J40" s="762"/>
    </row>
    <row r="41" spans="1:10" x14ac:dyDescent="0.2">
      <c r="A41" s="14" t="str">
        <f>'BM 01'!A208</f>
        <v>7.0</v>
      </c>
      <c r="B41" s="751" t="str">
        <f>'BM 01'!D208</f>
        <v>ABRIGO DO QUADRO DE COMANDO - REVESTIMENTOS</v>
      </c>
      <c r="C41" s="751"/>
      <c r="D41" s="751"/>
      <c r="E41" s="751"/>
      <c r="F41" s="751"/>
      <c r="G41" s="750">
        <f>'BM 03'!N208</f>
        <v>0</v>
      </c>
      <c r="H41" s="750"/>
      <c r="I41" s="750">
        <f>'BM 03'!O208</f>
        <v>0</v>
      </c>
      <c r="J41" s="762"/>
    </row>
    <row r="42" spans="1:10" x14ac:dyDescent="0.2">
      <c r="A42" s="14" t="str">
        <f>'BM 01'!A240</f>
        <v>8.0</v>
      </c>
      <c r="B42" s="751" t="str">
        <f>'BM 01'!D240</f>
        <v>ABRIGO DO QUADRO DE COMANDO - ESQUADRIAS</v>
      </c>
      <c r="C42" s="751"/>
      <c r="D42" s="751"/>
      <c r="E42" s="751"/>
      <c r="F42" s="751"/>
      <c r="G42" s="750">
        <f>'BM 03'!N240</f>
        <v>0</v>
      </c>
      <c r="H42" s="750"/>
      <c r="I42" s="750">
        <f>'BM 03'!O240</f>
        <v>0</v>
      </c>
      <c r="J42" s="762"/>
    </row>
    <row r="43" spans="1:10" x14ac:dyDescent="0.2">
      <c r="A43" s="14" t="str">
        <f>'BM 01'!A272</f>
        <v>9.0</v>
      </c>
      <c r="B43" s="751" t="str">
        <f>'BM 01'!D272</f>
        <v>ABRIGO DO QUADRO DE COMANDO - CONTRAPISO E CERÂMICA</v>
      </c>
      <c r="C43" s="751"/>
      <c r="D43" s="751"/>
      <c r="E43" s="751"/>
      <c r="F43" s="751"/>
      <c r="G43" s="750" t="e">
        <f>'[1]BM 0'!N272</f>
        <v>#REF!</v>
      </c>
      <c r="H43" s="750"/>
      <c r="I43" s="750">
        <f>'BM 03'!O272</f>
        <v>0</v>
      </c>
      <c r="J43" s="762"/>
    </row>
    <row r="44" spans="1:10" x14ac:dyDescent="0.2">
      <c r="A44" s="14" t="str">
        <f>'BM 01'!A304</f>
        <v>10.0</v>
      </c>
      <c r="B44" s="751" t="str">
        <f>'BM 01'!D304</f>
        <v>ABRIGO DO QUADRO DE COMANDO - INSTALAÇÕES ELÉTRICAS</v>
      </c>
      <c r="C44" s="751"/>
      <c r="D44" s="751"/>
      <c r="E44" s="751"/>
      <c r="F44" s="751"/>
      <c r="G44" s="750">
        <f>'BM 03'!N304</f>
        <v>0</v>
      </c>
      <c r="H44" s="750"/>
      <c r="I44" s="750">
        <f>'BM 03'!O304</f>
        <v>0</v>
      </c>
      <c r="J44" s="762"/>
    </row>
    <row r="45" spans="1:10" x14ac:dyDescent="0.2">
      <c r="A45" s="14" t="str">
        <f>'BM 01'!A336</f>
        <v>11.0</v>
      </c>
      <c r="B45" s="751" t="str">
        <f>'BM 01'!D336</f>
        <v>ABRIGO DO QUADRO DE COMANDO -PINTURAS</v>
      </c>
      <c r="C45" s="751"/>
      <c r="D45" s="751"/>
      <c r="E45" s="751"/>
      <c r="F45" s="751"/>
      <c r="G45" s="750">
        <f>'BM 03'!N336</f>
        <v>0</v>
      </c>
      <c r="H45" s="750"/>
      <c r="I45" s="750">
        <f>'BM 03'!O336</f>
        <v>0</v>
      </c>
      <c r="J45" s="762"/>
    </row>
    <row r="46" spans="1:10" x14ac:dyDescent="0.2">
      <c r="A46" s="14" t="str">
        <f>'BM 01'!A368</f>
        <v>12.0</v>
      </c>
      <c r="B46" s="751" t="str">
        <f>'BM 01'!D368</f>
        <v>LIMPEZA DA OBRA</v>
      </c>
      <c r="C46" s="751"/>
      <c r="D46" s="751"/>
      <c r="E46" s="751"/>
      <c r="F46" s="751"/>
      <c r="G46" s="750">
        <f>'BM 03'!N368</f>
        <v>0</v>
      </c>
      <c r="H46" s="750"/>
      <c r="I46" s="750">
        <f>'BM 03'!O368</f>
        <v>0</v>
      </c>
      <c r="J46" s="762"/>
    </row>
    <row r="47" spans="1:10" x14ac:dyDescent="0.2">
      <c r="A47" s="14" t="str">
        <f>'BM 01'!A400</f>
        <v>13.0</v>
      </c>
      <c r="B47" s="751" t="str">
        <f>'BM 01'!D400</f>
        <v>INSTALAÇÃO DA BOMBA DE RECALQUE - BOMBA E INSTALAÇÕES ELÉTRICAS</v>
      </c>
      <c r="C47" s="751"/>
      <c r="D47" s="751"/>
      <c r="E47" s="751"/>
      <c r="F47" s="751"/>
      <c r="G47" s="750">
        <f>'BM 03'!N400</f>
        <v>0</v>
      </c>
      <c r="H47" s="750"/>
      <c r="I47" s="750">
        <f>'BM 03'!O400</f>
        <v>0</v>
      </c>
      <c r="J47" s="762"/>
    </row>
    <row r="48" spans="1:10" x14ac:dyDescent="0.2">
      <c r="A48" s="14" t="str">
        <f>'BM 01'!A432</f>
        <v>14.0</v>
      </c>
      <c r="B48" s="751" t="str">
        <f>'BM 01'!D432</f>
        <v>TUBULAÇÃO DE RECALQUE - TUBULAÇÃO EM AÇO GALVANIZADO</v>
      </c>
      <c r="C48" s="751"/>
      <c r="D48" s="751"/>
      <c r="E48" s="751"/>
      <c r="F48" s="751"/>
      <c r="G48" s="750">
        <f>'BM 03'!N432</f>
        <v>0</v>
      </c>
      <c r="H48" s="750"/>
      <c r="I48" s="750">
        <f>'BM 03'!O432</f>
        <v>0</v>
      </c>
      <c r="J48" s="762"/>
    </row>
    <row r="49" spans="1:10" x14ac:dyDescent="0.2">
      <c r="A49" s="14" t="str">
        <f>'BM 01'!A464</f>
        <v>15.0</v>
      </c>
      <c r="B49" s="751" t="str">
        <f>'BM 01'!D464</f>
        <v>TUBULAÇÃO DE RECALQUE - TUBULAÇÃO EM PEAD</v>
      </c>
      <c r="C49" s="751"/>
      <c r="D49" s="751"/>
      <c r="E49" s="751"/>
      <c r="F49" s="751"/>
      <c r="G49" s="750">
        <f>'BM 03'!N464</f>
        <v>0</v>
      </c>
      <c r="H49" s="750"/>
      <c r="I49" s="750">
        <f>'BM 03'!O464</f>
        <v>0</v>
      </c>
      <c r="J49" s="762"/>
    </row>
    <row r="50" spans="1:10" x14ac:dyDescent="0.2">
      <c r="A50" s="14" t="str">
        <f>'BM 01'!A496</f>
        <v>16.0</v>
      </c>
      <c r="B50" s="751" t="str">
        <f>'BM 01'!D496</f>
        <v>TUBULAÇÃO DE RECALQUE - VENTOSA, DESCARGA E VÁLVULA DE RETENÇÃO - VENTOSA TRÍPLICE FUNÇÃO</v>
      </c>
      <c r="C50" s="751"/>
      <c r="D50" s="751"/>
      <c r="E50" s="751"/>
      <c r="F50" s="751"/>
      <c r="G50" s="750">
        <f>'BM 03'!N496</f>
        <v>0</v>
      </c>
      <c r="H50" s="750"/>
      <c r="I50" s="750">
        <f>'BM 03'!O496</f>
        <v>0</v>
      </c>
      <c r="J50" s="762"/>
    </row>
    <row r="51" spans="1:10" x14ac:dyDescent="0.2">
      <c r="A51" s="14" t="str">
        <f>'BM 01'!A528</f>
        <v>17.0</v>
      </c>
      <c r="B51" s="751" t="str">
        <f>'BM 01'!D528</f>
        <v>TUBULAÇÃO DE RECALQUE - VENTOSA, DESCARGA E VÁLVULA DE RETENÇÃO - CAIXA DE DESCARGA</v>
      </c>
      <c r="C51" s="751"/>
      <c r="D51" s="751"/>
      <c r="E51" s="751"/>
      <c r="F51" s="751"/>
      <c r="G51" s="750">
        <f>'BM 03'!N528</f>
        <v>0</v>
      </c>
      <c r="H51" s="750"/>
      <c r="I51" s="750">
        <f>'BM 03'!O528</f>
        <v>0</v>
      </c>
      <c r="J51" s="762"/>
    </row>
    <row r="52" spans="1:10" x14ac:dyDescent="0.2">
      <c r="A52" s="14" t="str">
        <f>'BM 01'!A560</f>
        <v>18.0</v>
      </c>
      <c r="B52" s="751" t="str">
        <f>'BM 01'!D560</f>
        <v>TUBULAÇÃO DE RECALQUE - VENTOSA, DESCARGA E VÁLVULA DE RETENÇÃO - VÁLVULA DE RETENÇÃO</v>
      </c>
      <c r="C52" s="751"/>
      <c r="D52" s="751"/>
      <c r="E52" s="751"/>
      <c r="F52" s="751"/>
      <c r="G52" s="750">
        <f>'BM 03'!N560</f>
        <v>0</v>
      </c>
      <c r="H52" s="750"/>
      <c r="I52" s="750">
        <f>'BM 03'!O560</f>
        <v>0</v>
      </c>
      <c r="J52" s="762"/>
    </row>
    <row r="53" spans="1:10" x14ac:dyDescent="0.2">
      <c r="A53" s="14" t="str">
        <f>'BM 01'!A592</f>
        <v>19.0</v>
      </c>
      <c r="B53" s="751" t="str">
        <f>'BM 01'!D592</f>
        <v>META 19</v>
      </c>
      <c r="C53" s="751"/>
      <c r="D53" s="751"/>
      <c r="E53" s="751"/>
      <c r="F53" s="751"/>
      <c r="G53" s="750" t="e">
        <f>'BM 03'!N592</f>
        <v>#DIV/0!</v>
      </c>
      <c r="H53" s="750"/>
      <c r="I53" s="750" t="e">
        <f>'BM 03'!O592</f>
        <v>#DIV/0!</v>
      </c>
      <c r="J53" s="762"/>
    </row>
    <row r="54" spans="1:10" x14ac:dyDescent="0.2">
      <c r="A54" s="14" t="str">
        <f>'BM 01'!A624</f>
        <v>20.0</v>
      </c>
      <c r="B54" s="751" t="str">
        <f>'BM 01'!D624</f>
        <v>META 20</v>
      </c>
      <c r="C54" s="751"/>
      <c r="D54" s="751"/>
      <c r="E54" s="751"/>
      <c r="F54" s="751"/>
      <c r="G54" s="750" t="e">
        <f>'BM 03'!N624</f>
        <v>#DIV/0!</v>
      </c>
      <c r="H54" s="750"/>
      <c r="I54" s="750" t="e">
        <f>'BM 03'!O624</f>
        <v>#DIV/0!</v>
      </c>
      <c r="J54" s="762"/>
    </row>
    <row r="55" spans="1:10" x14ac:dyDescent="0.2">
      <c r="A55" s="14" t="str">
        <f>'BM 01'!A656</f>
        <v>21.0</v>
      </c>
      <c r="B55" s="751" t="str">
        <f>'BM 01'!D656</f>
        <v>META 21</v>
      </c>
      <c r="C55" s="751"/>
      <c r="D55" s="751"/>
      <c r="E55" s="751"/>
      <c r="F55" s="751"/>
      <c r="G55" s="750" t="e">
        <f>'BM 03'!N656</f>
        <v>#DIV/0!</v>
      </c>
      <c r="H55" s="750"/>
      <c r="I55" s="750" t="e">
        <f>'BM 03'!O656</f>
        <v>#DIV/0!</v>
      </c>
      <c r="J55" s="762"/>
    </row>
    <row r="56" spans="1:10" x14ac:dyDescent="0.2">
      <c r="A56" s="14" t="str">
        <f>'BM 01'!A688</f>
        <v>22.0</v>
      </c>
      <c r="B56" s="751" t="str">
        <f>'BM 01'!D688</f>
        <v>META 22</v>
      </c>
      <c r="C56" s="751"/>
      <c r="D56" s="751"/>
      <c r="E56" s="751"/>
      <c r="F56" s="751"/>
      <c r="G56" s="750" t="e">
        <f>'BM 03'!N688</f>
        <v>#DIV/0!</v>
      </c>
      <c r="H56" s="750"/>
      <c r="I56" s="750" t="e">
        <f>'BM 03'!O688</f>
        <v>#DIV/0!</v>
      </c>
      <c r="J56" s="762"/>
    </row>
    <row r="57" spans="1:10" x14ac:dyDescent="0.2">
      <c r="A57" s="14" t="str">
        <f>'BM 01'!A720</f>
        <v>23.0</v>
      </c>
      <c r="B57" s="751" t="str">
        <f>'BM 01'!D720</f>
        <v>META 23</v>
      </c>
      <c r="C57" s="751"/>
      <c r="D57" s="751"/>
      <c r="E57" s="751"/>
      <c r="F57" s="751"/>
      <c r="G57" s="750" t="e">
        <f>'BM 03'!N720</f>
        <v>#DIV/0!</v>
      </c>
      <c r="H57" s="750"/>
      <c r="I57" s="750" t="e">
        <f>'BM 03'!O720</f>
        <v>#DIV/0!</v>
      </c>
      <c r="J57" s="762"/>
    </row>
    <row r="58" spans="1:10" ht="14.25" customHeight="1" x14ac:dyDescent="0.2">
      <c r="A58" s="14" t="str">
        <f>'BM 01'!A752</f>
        <v>24.0</v>
      </c>
      <c r="B58" s="751" t="str">
        <f>'BM 01'!D752</f>
        <v>META 24</v>
      </c>
      <c r="C58" s="751"/>
      <c r="D58" s="751"/>
      <c r="E58" s="751"/>
      <c r="F58" s="751"/>
      <c r="G58" s="750" t="e">
        <f>'BM 03'!N752</f>
        <v>#DIV/0!</v>
      </c>
      <c r="H58" s="750"/>
      <c r="I58" s="750" t="e">
        <f>'BM 03'!O752</f>
        <v>#DIV/0!</v>
      </c>
      <c r="J58" s="762"/>
    </row>
    <row r="59" spans="1:10" ht="14.25" customHeight="1" x14ac:dyDescent="0.2">
      <c r="A59" s="14" t="str">
        <f>'BM 01'!A784</f>
        <v>25.0</v>
      </c>
      <c r="B59" s="751" t="str">
        <f>'BM 01'!D784</f>
        <v>META 25</v>
      </c>
      <c r="C59" s="751"/>
      <c r="D59" s="751"/>
      <c r="E59" s="751"/>
      <c r="F59" s="751"/>
      <c r="G59" s="750" t="e">
        <f>'BM 03'!N784</f>
        <v>#DIV/0!</v>
      </c>
      <c r="H59" s="750"/>
      <c r="I59" s="750" t="e">
        <f>'BM 03'!O784</f>
        <v>#DIV/0!</v>
      </c>
      <c r="J59" s="762"/>
    </row>
    <row r="60" spans="1:10" ht="14.25" customHeight="1" x14ac:dyDescent="0.2">
      <c r="A60" s="14" t="str">
        <f>'BM 01'!A816</f>
        <v>26.0</v>
      </c>
      <c r="B60" s="751" t="str">
        <f>'BM 01'!D816</f>
        <v>META 26</v>
      </c>
      <c r="C60" s="751"/>
      <c r="D60" s="751"/>
      <c r="E60" s="751"/>
      <c r="F60" s="751"/>
      <c r="G60" s="750" t="e">
        <f>'BM 03'!N816</f>
        <v>#DIV/0!</v>
      </c>
      <c r="H60" s="750"/>
      <c r="I60" s="750" t="e">
        <f>'BM 03'!O816</f>
        <v>#DIV/0!</v>
      </c>
      <c r="J60" s="762"/>
    </row>
    <row r="61" spans="1:10" ht="14.25" customHeight="1" x14ac:dyDescent="0.2">
      <c r="A61" s="14" t="str">
        <f>'BM 01'!A848</f>
        <v>27.0</v>
      </c>
      <c r="B61" s="751" t="str">
        <f>'BM 01'!D848</f>
        <v>META 27</v>
      </c>
      <c r="C61" s="751"/>
      <c r="D61" s="751"/>
      <c r="E61" s="751"/>
      <c r="F61" s="751"/>
      <c r="G61" s="750" t="e">
        <f>'BM 03'!N848</f>
        <v>#DIV/0!</v>
      </c>
      <c r="H61" s="750"/>
      <c r="I61" s="750" t="e">
        <f>'BM 03'!O848</f>
        <v>#DIV/0!</v>
      </c>
      <c r="J61" s="762"/>
    </row>
    <row r="62" spans="1:10" ht="14.25" customHeight="1" x14ac:dyDescent="0.2">
      <c r="A62" s="14" t="str">
        <f>'BM 01'!A880</f>
        <v>28.0</v>
      </c>
      <c r="B62" s="751" t="str">
        <f>'BM 01'!D880</f>
        <v>META 28</v>
      </c>
      <c r="C62" s="751"/>
      <c r="D62" s="751"/>
      <c r="E62" s="751"/>
      <c r="F62" s="751"/>
      <c r="G62" s="750" t="e">
        <f>'BM 03'!N880</f>
        <v>#DIV/0!</v>
      </c>
      <c r="H62" s="750"/>
      <c r="I62" s="750" t="e">
        <f>'BM 03'!O880</f>
        <v>#DIV/0!</v>
      </c>
      <c r="J62" s="762"/>
    </row>
    <row r="63" spans="1:10" ht="14.25" customHeight="1" x14ac:dyDescent="0.2">
      <c r="A63" s="14" t="str">
        <f>'BM 01'!A912</f>
        <v>29.0</v>
      </c>
      <c r="B63" s="751" t="str">
        <f>'BM 01'!D912</f>
        <v>META 29</v>
      </c>
      <c r="C63" s="751"/>
      <c r="D63" s="751"/>
      <c r="E63" s="751"/>
      <c r="F63" s="751"/>
      <c r="G63" s="750" t="e">
        <f>'BM 03'!N912</f>
        <v>#DIV/0!</v>
      </c>
      <c r="H63" s="750"/>
      <c r="I63" s="750" t="e">
        <f>'BM 03'!O912</f>
        <v>#DIV/0!</v>
      </c>
      <c r="J63" s="762"/>
    </row>
    <row r="64" spans="1:10" ht="14.25" customHeight="1" thickBot="1" x14ac:dyDescent="0.25">
      <c r="A64" s="22" t="str">
        <f>'BM 01'!A944</f>
        <v>30.0</v>
      </c>
      <c r="B64" s="765" t="str">
        <f>'BM 01'!D944</f>
        <v>META 30</v>
      </c>
      <c r="C64" s="765"/>
      <c r="D64" s="765"/>
      <c r="E64" s="765"/>
      <c r="F64" s="765"/>
      <c r="G64" s="750" t="e">
        <f>'BM 03'!N944</f>
        <v>#DIV/0!</v>
      </c>
      <c r="H64" s="750"/>
      <c r="I64" s="750" t="e">
        <f>'BM 03'!O944</f>
        <v>#DIV/0!</v>
      </c>
      <c r="J64" s="762"/>
    </row>
    <row r="65" spans="1:10" ht="15" thickBot="1" x14ac:dyDescent="0.25">
      <c r="A65" s="74"/>
      <c r="B65" s="206"/>
      <c r="C65" s="206"/>
      <c r="D65" s="206"/>
      <c r="E65" s="206"/>
      <c r="F65" s="206"/>
      <c r="G65" s="769"/>
      <c r="H65" s="769"/>
      <c r="I65" s="206"/>
      <c r="J65" s="207"/>
    </row>
    <row r="66" spans="1:10" ht="15.75" x14ac:dyDescent="0.25">
      <c r="A66" s="189" t="s">
        <v>1274</v>
      </c>
      <c r="B66" s="11"/>
      <c r="C66" s="12"/>
      <c r="D66" s="10" t="s">
        <v>1275</v>
      </c>
      <c r="E66" s="198" t="str">
        <f>Dados!B48</f>
        <v>RODRIGO VANDERLINDE</v>
      </c>
      <c r="F66" s="11"/>
      <c r="G66" s="10"/>
      <c r="H66" s="11" t="s">
        <v>1276</v>
      </c>
      <c r="I66" s="11"/>
      <c r="J66" s="12"/>
    </row>
    <row r="67" spans="1:10" ht="15.75" x14ac:dyDescent="0.25">
      <c r="A67" s="5"/>
      <c r="B67" s="15"/>
      <c r="C67" s="16"/>
      <c r="D67" s="14" t="s">
        <v>1282</v>
      </c>
      <c r="E67" s="186" t="str">
        <f>Dados!B50</f>
        <v>A114275-5</v>
      </c>
      <c r="F67" s="15"/>
      <c r="G67" s="14"/>
      <c r="H67" s="15"/>
      <c r="I67" s="15"/>
      <c r="J67" s="16"/>
    </row>
    <row r="68" spans="1:10" ht="15.75" x14ac:dyDescent="0.25">
      <c r="A68" s="5"/>
      <c r="B68" s="15"/>
      <c r="C68" s="16"/>
      <c r="D68" s="202"/>
      <c r="E68" s="186"/>
      <c r="F68" s="15"/>
      <c r="G68" s="14"/>
      <c r="H68" s="15"/>
      <c r="I68" s="15"/>
      <c r="J68" s="16"/>
    </row>
    <row r="69" spans="1:10" ht="15.75" x14ac:dyDescent="0.25">
      <c r="A69" s="5"/>
      <c r="B69" s="15"/>
      <c r="C69" s="16"/>
      <c r="D69" s="202"/>
      <c r="E69" s="186"/>
      <c r="F69" s="15"/>
      <c r="G69" s="14"/>
      <c r="H69" s="15"/>
      <c r="I69" s="15"/>
      <c r="J69" s="16"/>
    </row>
    <row r="70" spans="1:10" ht="15.75" x14ac:dyDescent="0.25">
      <c r="A70" s="5"/>
      <c r="B70" s="15"/>
      <c r="C70" s="16"/>
      <c r="D70" s="202"/>
      <c r="E70" s="186"/>
      <c r="F70" s="15"/>
      <c r="G70" s="14"/>
      <c r="H70" s="15"/>
      <c r="I70" s="15"/>
      <c r="J70" s="16"/>
    </row>
    <row r="71" spans="1:10" ht="16.5" thickBot="1" x14ac:dyDescent="0.3">
      <c r="A71" s="766">
        <f>I14</f>
        <v>44654</v>
      </c>
      <c r="B71" s="767"/>
      <c r="C71" s="768"/>
      <c r="D71" s="271"/>
      <c r="E71" s="201"/>
      <c r="F71" s="23"/>
      <c r="G71" s="22"/>
      <c r="H71" s="201"/>
      <c r="I71" s="23"/>
      <c r="J71" s="24"/>
    </row>
    <row r="72" spans="1:10" ht="15.75" x14ac:dyDescent="0.25">
      <c r="A72" s="186"/>
      <c r="B72" s="186"/>
      <c r="C72" s="15"/>
      <c r="D72" s="186"/>
      <c r="E72" s="186"/>
      <c r="F72" s="15"/>
      <c r="G72" s="15"/>
      <c r="H72" s="186"/>
      <c r="I72" s="15"/>
      <c r="J72" s="15"/>
    </row>
    <row r="73" spans="1:10" ht="15.75" x14ac:dyDescent="0.25">
      <c r="A73" s="186"/>
      <c r="B73" s="186"/>
      <c r="C73" s="15"/>
      <c r="D73" s="186"/>
      <c r="E73" s="186"/>
      <c r="F73" s="15"/>
      <c r="G73" s="15"/>
      <c r="H73" s="186"/>
      <c r="I73" s="15"/>
      <c r="J73" s="15"/>
    </row>
    <row r="74" spans="1:10" ht="15.75" x14ac:dyDescent="0.25">
      <c r="A74" s="186"/>
      <c r="B74" s="186"/>
      <c r="C74" s="15"/>
      <c r="D74" s="186"/>
      <c r="E74" s="186"/>
      <c r="F74" s="15"/>
      <c r="G74" s="15"/>
      <c r="H74" s="186"/>
      <c r="I74" s="15"/>
      <c r="J74" s="15"/>
    </row>
    <row r="75" spans="1:10" ht="15.75" x14ac:dyDescent="0.25">
      <c r="A75" s="186"/>
      <c r="B75" s="186"/>
      <c r="C75" s="15"/>
      <c r="D75" s="186"/>
      <c r="E75" s="186"/>
      <c r="F75" s="15"/>
      <c r="G75" s="15"/>
      <c r="H75" s="186"/>
      <c r="I75" s="15"/>
      <c r="J75" s="15"/>
    </row>
    <row r="76" spans="1:10" ht="15.75" x14ac:dyDescent="0.25">
      <c r="A76" s="186"/>
      <c r="B76" s="186"/>
      <c r="C76" s="15"/>
      <c r="D76" s="186"/>
      <c r="E76" s="186"/>
      <c r="F76" s="15"/>
      <c r="G76" s="15"/>
      <c r="H76" s="186"/>
      <c r="I76" s="15"/>
      <c r="J76" s="15"/>
    </row>
    <row r="77" spans="1:10" ht="15.75" x14ac:dyDescent="0.25">
      <c r="A77" s="186"/>
      <c r="B77" s="186"/>
      <c r="C77" s="15"/>
      <c r="D77" s="186"/>
      <c r="E77" s="186"/>
      <c r="F77" s="15"/>
      <c r="G77" s="15"/>
      <c r="H77" s="186"/>
      <c r="I77" s="15"/>
      <c r="J77" s="15"/>
    </row>
    <row r="78" spans="1:10" ht="15.75" x14ac:dyDescent="0.25">
      <c r="A78" s="186"/>
      <c r="B78" s="186"/>
      <c r="C78" s="15"/>
      <c r="D78" s="186"/>
      <c r="E78" s="186"/>
      <c r="F78" s="15"/>
      <c r="G78" s="15"/>
      <c r="H78" s="186"/>
      <c r="I78" s="15"/>
      <c r="J78" s="15"/>
    </row>
    <row r="80" spans="1:10" x14ac:dyDescent="0.2">
      <c r="A80" s="763" t="s">
        <v>1277</v>
      </c>
      <c r="B80" s="763"/>
      <c r="C80" s="763"/>
      <c r="D80" s="763"/>
      <c r="E80" s="763"/>
      <c r="F80" s="763"/>
      <c r="G80" s="763"/>
      <c r="H80" s="763"/>
      <c r="I80" s="763"/>
      <c r="J80" s="763"/>
    </row>
    <row r="81" spans="1:10" x14ac:dyDescent="0.2">
      <c r="A81" s="764" t="s">
        <v>1278</v>
      </c>
      <c r="B81" s="764"/>
      <c r="C81" s="764"/>
      <c r="D81" s="764"/>
      <c r="E81" s="764"/>
      <c r="F81" s="764"/>
      <c r="G81" s="764"/>
      <c r="H81" s="764"/>
      <c r="I81" s="764"/>
      <c r="J81" s="764"/>
    </row>
  </sheetData>
  <sheetProtection algorithmName="SHA-512" hashValue="8IX08I9wuIEF2aXbz4Er/I+rwigjQk9C8eokBPHxtxP+kwrQ6XD3Wb/mJQqYvz73BJ1Gb3CSboJ50QCGTopM/A==" saltValue="OXYQ0RkvqaGDTJPbecrhvw==" spinCount="100000" sheet="1" objects="1" scenarios="1"/>
  <mergeCells count="104">
    <mergeCell ref="A7:J7"/>
    <mergeCell ref="A10:J10"/>
    <mergeCell ref="I14:J14"/>
    <mergeCell ref="H20:I20"/>
    <mergeCell ref="A31:J31"/>
    <mergeCell ref="A32:J32"/>
    <mergeCell ref="B36:F36"/>
    <mergeCell ref="G36:H36"/>
    <mergeCell ref="I36:J36"/>
    <mergeCell ref="B37:F37"/>
    <mergeCell ref="G37:H37"/>
    <mergeCell ref="I37:J37"/>
    <mergeCell ref="A33:J33"/>
    <mergeCell ref="B34:D34"/>
    <mergeCell ref="G34:H34"/>
    <mergeCell ref="I34:J34"/>
    <mergeCell ref="B35:F35"/>
    <mergeCell ref="G35:H35"/>
    <mergeCell ref="I35:J35"/>
    <mergeCell ref="B40:F40"/>
    <mergeCell ref="G40:H40"/>
    <mergeCell ref="I40:J40"/>
    <mergeCell ref="B41:F41"/>
    <mergeCell ref="G41:H41"/>
    <mergeCell ref="I41:J41"/>
    <mergeCell ref="B38:F38"/>
    <mergeCell ref="G38:H38"/>
    <mergeCell ref="I38:J38"/>
    <mergeCell ref="B39:F39"/>
    <mergeCell ref="G39:H39"/>
    <mergeCell ref="I39:J39"/>
    <mergeCell ref="B44:F44"/>
    <mergeCell ref="G44:H44"/>
    <mergeCell ref="I44:J44"/>
    <mergeCell ref="B45:F45"/>
    <mergeCell ref="G45:H45"/>
    <mergeCell ref="I45:J45"/>
    <mergeCell ref="B42:F42"/>
    <mergeCell ref="G42:H42"/>
    <mergeCell ref="I42:J42"/>
    <mergeCell ref="B43:F43"/>
    <mergeCell ref="G43:H43"/>
    <mergeCell ref="I43:J43"/>
    <mergeCell ref="B48:F48"/>
    <mergeCell ref="G48:H48"/>
    <mergeCell ref="I48:J48"/>
    <mergeCell ref="B49:F49"/>
    <mergeCell ref="G49:H49"/>
    <mergeCell ref="I49:J49"/>
    <mergeCell ref="B46:F46"/>
    <mergeCell ref="G46:H46"/>
    <mergeCell ref="I46:J46"/>
    <mergeCell ref="B47:F47"/>
    <mergeCell ref="G47:H47"/>
    <mergeCell ref="I47:J47"/>
    <mergeCell ref="B52:F52"/>
    <mergeCell ref="G52:H52"/>
    <mergeCell ref="I52:J52"/>
    <mergeCell ref="B53:F53"/>
    <mergeCell ref="G53:H53"/>
    <mergeCell ref="I53:J53"/>
    <mergeCell ref="B50:F50"/>
    <mergeCell ref="G50:H50"/>
    <mergeCell ref="I50:J50"/>
    <mergeCell ref="B51:F51"/>
    <mergeCell ref="G51:H51"/>
    <mergeCell ref="I51:J51"/>
    <mergeCell ref="B56:F56"/>
    <mergeCell ref="G56:H56"/>
    <mergeCell ref="I56:J56"/>
    <mergeCell ref="B57:F57"/>
    <mergeCell ref="G57:H57"/>
    <mergeCell ref="I57:J57"/>
    <mergeCell ref="B54:F54"/>
    <mergeCell ref="G54:H54"/>
    <mergeCell ref="I54:J54"/>
    <mergeCell ref="B55:F55"/>
    <mergeCell ref="G55:H55"/>
    <mergeCell ref="I55:J55"/>
    <mergeCell ref="B60:F60"/>
    <mergeCell ref="G60:H60"/>
    <mergeCell ref="I60:J60"/>
    <mergeCell ref="B61:F61"/>
    <mergeCell ref="G61:H61"/>
    <mergeCell ref="I61:J61"/>
    <mergeCell ref="B58:F58"/>
    <mergeCell ref="G58:H58"/>
    <mergeCell ref="I58:J58"/>
    <mergeCell ref="B59:F59"/>
    <mergeCell ref="G59:H59"/>
    <mergeCell ref="I59:J59"/>
    <mergeCell ref="A81:J81"/>
    <mergeCell ref="B64:F64"/>
    <mergeCell ref="G64:H64"/>
    <mergeCell ref="I64:J64"/>
    <mergeCell ref="G65:H65"/>
    <mergeCell ref="A71:C71"/>
    <mergeCell ref="A80:J80"/>
    <mergeCell ref="B62:F62"/>
    <mergeCell ref="G62:H62"/>
    <mergeCell ref="I62:J62"/>
    <mergeCell ref="B63:F63"/>
    <mergeCell ref="G63:H63"/>
    <mergeCell ref="I63:J63"/>
  </mergeCells>
  <hyperlinks>
    <hyperlink ref="A81" r:id="rId1" display="http://www.novaitaberaba.sc.gov.br/" xr:uid="{00000000-0004-0000-1500-000000000000}"/>
  </hyperlinks>
  <pageMargins left="0.51181102362204722" right="0.51181102362204722" top="0.78740157480314965" bottom="0.78740157480314965" header="0.31496062992125984" footer="0.31496062992125984"/>
  <pageSetup paperSize="9" scale="58"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3:J81"/>
  <sheetViews>
    <sheetView topLeftCell="A13" workbookViewId="0">
      <selection activeCell="G109" sqref="G109"/>
    </sheetView>
  </sheetViews>
  <sheetFormatPr defaultRowHeight="14.25" x14ac:dyDescent="0.2"/>
  <cols>
    <col min="1" max="1" width="17.5703125" style="1" customWidth="1"/>
    <col min="2" max="2" width="13.5703125" style="1" customWidth="1"/>
    <col min="3" max="3" width="20" style="1" customWidth="1"/>
    <col min="4" max="4" width="21.7109375" style="1" customWidth="1"/>
    <col min="5" max="5" width="18.7109375" style="1" customWidth="1"/>
    <col min="6" max="6" width="10.7109375" style="1" customWidth="1"/>
    <col min="7" max="7" width="14.28515625" style="1" customWidth="1"/>
    <col min="8" max="8" width="13.5703125" style="1" customWidth="1"/>
    <col min="9" max="9" width="10.5703125" style="1" customWidth="1"/>
    <col min="10" max="10" width="14.42578125" style="1" customWidth="1"/>
    <col min="11" max="16384" width="9.140625" style="1"/>
  </cols>
  <sheetData>
    <row r="3" spans="1:10" ht="20.25" x14ac:dyDescent="0.3">
      <c r="B3" s="251" t="s">
        <v>88</v>
      </c>
    </row>
    <row r="4" spans="1:10" ht="20.25" x14ac:dyDescent="0.3">
      <c r="B4" s="252" t="s">
        <v>14</v>
      </c>
    </row>
    <row r="5" spans="1:10" ht="20.25" x14ac:dyDescent="0.3">
      <c r="A5" s="253"/>
      <c r="B5" s="254" t="s">
        <v>1169</v>
      </c>
      <c r="C5" s="253"/>
      <c r="D5" s="253"/>
      <c r="E5" s="253"/>
      <c r="F5" s="253"/>
      <c r="G5" s="253"/>
      <c r="H5" s="253"/>
      <c r="I5" s="253"/>
      <c r="J5" s="253"/>
    </row>
    <row r="6" spans="1:10" ht="21" thickBot="1" x14ac:dyDescent="0.35">
      <c r="A6" s="15"/>
      <c r="B6" s="255"/>
      <c r="C6" s="15"/>
      <c r="D6" s="15"/>
      <c r="E6" s="15"/>
      <c r="F6" s="15"/>
      <c r="G6" s="15"/>
    </row>
    <row r="7" spans="1:10" ht="20.25" customHeight="1" x14ac:dyDescent="0.3">
      <c r="A7" s="752" t="s">
        <v>1286</v>
      </c>
      <c r="B7" s="753"/>
      <c r="C7" s="753"/>
      <c r="D7" s="753"/>
      <c r="E7" s="753"/>
      <c r="F7" s="753"/>
      <c r="G7" s="753"/>
      <c r="H7" s="753"/>
      <c r="I7" s="753"/>
      <c r="J7" s="754"/>
    </row>
    <row r="8" spans="1:10" ht="15.75" x14ac:dyDescent="0.25">
      <c r="A8" s="14"/>
      <c r="B8" s="186"/>
      <c r="C8" s="15"/>
      <c r="D8" s="15"/>
      <c r="E8" s="15"/>
      <c r="F8" s="15"/>
      <c r="G8" s="15"/>
      <c r="H8" s="15"/>
      <c r="I8" s="15"/>
      <c r="J8" s="16"/>
    </row>
    <row r="9" spans="1:10" ht="16.5" thickBot="1" x14ac:dyDescent="0.3">
      <c r="A9" s="271"/>
      <c r="B9" s="201"/>
      <c r="C9" s="23"/>
      <c r="D9" s="23"/>
      <c r="E9" s="23"/>
      <c r="F9" s="23"/>
      <c r="G9" s="23"/>
      <c r="H9" s="23"/>
      <c r="I9" s="23"/>
      <c r="J9" s="24"/>
    </row>
    <row r="10" spans="1:10" ht="24" customHeight="1" thickBot="1" x14ac:dyDescent="0.25">
      <c r="A10" s="755" t="s">
        <v>1248</v>
      </c>
      <c r="B10" s="756"/>
      <c r="C10" s="756"/>
      <c r="D10" s="756"/>
      <c r="E10" s="756"/>
      <c r="F10" s="756"/>
      <c r="G10" s="756"/>
      <c r="H10" s="756"/>
      <c r="I10" s="756"/>
      <c r="J10" s="757"/>
    </row>
    <row r="11" spans="1:10" ht="18.75" customHeight="1" x14ac:dyDescent="0.2">
      <c r="A11" s="276"/>
      <c r="B11" s="256"/>
      <c r="C11" s="256"/>
      <c r="D11" s="256"/>
      <c r="E11" s="256"/>
      <c r="F11" s="256"/>
      <c r="G11" s="256"/>
      <c r="H11" s="256"/>
      <c r="I11" s="256"/>
      <c r="J11" s="277"/>
    </row>
    <row r="12" spans="1:10" ht="16.5" thickBot="1" x14ac:dyDescent="0.3">
      <c r="A12" s="19"/>
      <c r="B12" s="186"/>
      <c r="C12" s="15"/>
      <c r="D12" s="15"/>
      <c r="E12" s="15"/>
      <c r="F12" s="15"/>
      <c r="G12" s="15"/>
      <c r="H12" s="15"/>
      <c r="I12" s="15"/>
      <c r="J12" s="16"/>
    </row>
    <row r="13" spans="1:10" ht="15.75" x14ac:dyDescent="0.25">
      <c r="A13" s="189" t="s">
        <v>1249</v>
      </c>
      <c r="B13" s="257" t="str">
        <f>Dados!B12</f>
        <v>ESTAÇÃO ELEVATÓRIO DE ÁGUA BRUTA - EEAB - ADUTORA RIO CHAPECÓ</v>
      </c>
      <c r="C13" s="258"/>
      <c r="D13" s="258"/>
      <c r="E13" s="258"/>
      <c r="F13" s="259"/>
      <c r="G13" s="11" t="s">
        <v>1250</v>
      </c>
      <c r="H13" s="198"/>
      <c r="I13" s="10" t="s">
        <v>1251</v>
      </c>
      <c r="J13" s="260"/>
    </row>
    <row r="14" spans="1:10" ht="16.5" thickBot="1" x14ac:dyDescent="0.3">
      <c r="A14" s="7" t="s">
        <v>1252</v>
      </c>
      <c r="B14" s="201">
        <f>'Laudo 1'!B14</f>
        <v>0</v>
      </c>
      <c r="C14" s="261"/>
      <c r="D14" s="261"/>
      <c r="E14" s="261"/>
      <c r="F14" s="262"/>
      <c r="G14" s="278">
        <f>'Laudo 1'!G14</f>
        <v>0</v>
      </c>
      <c r="H14" s="261" t="s">
        <v>1253</v>
      </c>
      <c r="I14" s="758">
        <v>44624</v>
      </c>
      <c r="J14" s="759"/>
    </row>
    <row r="15" spans="1:10" ht="15.75" x14ac:dyDescent="0.25">
      <c r="A15" s="14"/>
      <c r="B15" s="186"/>
      <c r="C15" s="15"/>
      <c r="D15" s="15"/>
      <c r="E15" s="15"/>
      <c r="F15" s="15"/>
      <c r="G15" s="15"/>
      <c r="H15" s="15"/>
      <c r="I15" s="15"/>
      <c r="J15" s="16"/>
    </row>
    <row r="16" spans="1:10" ht="16.5" thickBot="1" x14ac:dyDescent="0.3">
      <c r="A16" s="14"/>
      <c r="B16" s="186"/>
      <c r="C16" s="15"/>
      <c r="D16" s="15"/>
      <c r="E16" s="15"/>
      <c r="F16" s="15"/>
      <c r="G16" s="15"/>
      <c r="H16" s="15"/>
      <c r="I16" s="15"/>
      <c r="J16" s="16"/>
    </row>
    <row r="17" spans="1:10" ht="15" x14ac:dyDescent="0.2">
      <c r="A17" s="189" t="s">
        <v>1254</v>
      </c>
      <c r="B17" s="11"/>
      <c r="C17" s="11"/>
      <c r="D17" s="12"/>
      <c r="E17" s="10" t="s">
        <v>1255</v>
      </c>
      <c r="F17" s="12"/>
      <c r="G17" s="11" t="s">
        <v>1256</v>
      </c>
      <c r="H17" s="11"/>
      <c r="I17" s="11"/>
      <c r="J17" s="12"/>
    </row>
    <row r="18" spans="1:10" s="270" customFormat="1" ht="21" customHeight="1" thickBot="1" x14ac:dyDescent="0.3">
      <c r="A18" s="263" t="str">
        <f>Dados!B13</f>
        <v>EMNI 004 - LINHA AMIZADE ATÉ CENTRO DE NOVA ITABERABA</v>
      </c>
      <c r="B18" s="264"/>
      <c r="C18" s="265"/>
      <c r="D18" s="266"/>
      <c r="E18" s="267" t="s">
        <v>1257</v>
      </c>
      <c r="F18" s="268"/>
      <c r="G18" s="269" t="s">
        <v>1258</v>
      </c>
      <c r="H18" s="265"/>
      <c r="I18" s="265"/>
      <c r="J18" s="266"/>
    </row>
    <row r="19" spans="1:10" ht="15" x14ac:dyDescent="0.2">
      <c r="A19" s="189" t="s">
        <v>1279</v>
      </c>
      <c r="B19" s="11"/>
      <c r="C19" s="11"/>
      <c r="D19" s="12"/>
      <c r="E19" s="10" t="s">
        <v>1259</v>
      </c>
      <c r="F19" s="11"/>
      <c r="G19" s="12"/>
      <c r="H19" s="11" t="s">
        <v>1260</v>
      </c>
      <c r="I19" s="11"/>
      <c r="J19" s="12"/>
    </row>
    <row r="20" spans="1:10" ht="16.5" thickBot="1" x14ac:dyDescent="0.3">
      <c r="A20" s="271">
        <f>Dados!B32</f>
        <v>0</v>
      </c>
      <c r="B20" s="201"/>
      <c r="C20" s="23"/>
      <c r="D20" s="24"/>
      <c r="E20" s="271">
        <f>Dados!B31</f>
        <v>0</v>
      </c>
      <c r="F20" s="23"/>
      <c r="G20" s="24"/>
      <c r="H20" s="760">
        <f>Dados!B42</f>
        <v>0</v>
      </c>
      <c r="I20" s="761"/>
      <c r="J20" s="24"/>
    </row>
    <row r="21" spans="1:10" ht="15.75" x14ac:dyDescent="0.25">
      <c r="A21" s="19"/>
      <c r="B21" s="186"/>
      <c r="C21" s="15"/>
      <c r="D21" s="15"/>
      <c r="E21" s="186"/>
      <c r="F21" s="15"/>
      <c r="G21" s="15"/>
      <c r="H21" s="186"/>
      <c r="I21" s="15"/>
      <c r="J21" s="16"/>
    </row>
    <row r="22" spans="1:10" ht="16.5" thickBot="1" x14ac:dyDescent="0.3">
      <c r="A22" s="271"/>
      <c r="B22" s="201"/>
      <c r="C22" s="23"/>
      <c r="D22" s="23"/>
      <c r="E22" s="23"/>
      <c r="F22" s="23"/>
      <c r="G22" s="23"/>
      <c r="H22" s="23"/>
      <c r="I22" s="23"/>
      <c r="J22" s="24"/>
    </row>
    <row r="23" spans="1:10" ht="15.75" x14ac:dyDescent="0.25">
      <c r="A23" s="189" t="s">
        <v>1261</v>
      </c>
      <c r="B23" s="198"/>
      <c r="C23" s="11"/>
      <c r="D23" s="12"/>
      <c r="E23" s="11" t="s">
        <v>1262</v>
      </c>
      <c r="F23" s="11"/>
      <c r="G23" s="11"/>
      <c r="H23" s="10" t="s">
        <v>1263</v>
      </c>
      <c r="I23" s="11"/>
      <c r="J23" s="12"/>
    </row>
    <row r="24" spans="1:10" ht="16.5" thickBot="1" x14ac:dyDescent="0.3">
      <c r="A24" s="271">
        <f>'Resumo Diários'!I20</f>
        <v>112</v>
      </c>
      <c r="B24" s="201" t="s">
        <v>1264</v>
      </c>
      <c r="C24" s="23"/>
      <c r="D24" s="24"/>
      <c r="E24" s="201">
        <f>'Resumo Diários'!J20</f>
        <v>0</v>
      </c>
      <c r="F24" s="261" t="s">
        <v>1264</v>
      </c>
      <c r="G24" s="23"/>
      <c r="H24" s="271">
        <f>'Resumo Diários'!K20</f>
        <v>112</v>
      </c>
      <c r="I24" s="261" t="s">
        <v>1264</v>
      </c>
      <c r="J24" s="24"/>
    </row>
    <row r="25" spans="1:10" ht="15.75" x14ac:dyDescent="0.25">
      <c r="A25" s="186"/>
      <c r="B25" s="186"/>
      <c r="C25" s="15"/>
      <c r="D25" s="15"/>
      <c r="E25" s="186"/>
      <c r="F25" s="15"/>
      <c r="G25" s="15"/>
      <c r="H25" s="186"/>
      <c r="I25" s="15"/>
      <c r="J25" s="15"/>
    </row>
    <row r="26" spans="1:10" ht="16.5" thickBot="1" x14ac:dyDescent="0.3">
      <c r="A26" s="3"/>
      <c r="B26" s="3"/>
    </row>
    <row r="27" spans="1:10" ht="15" x14ac:dyDescent="0.2">
      <c r="A27" s="189" t="s">
        <v>1265</v>
      </c>
      <c r="B27" s="11"/>
      <c r="C27" s="11"/>
      <c r="D27" s="11"/>
      <c r="E27" s="10" t="s">
        <v>1266</v>
      </c>
      <c r="F27" s="11"/>
      <c r="G27" s="11"/>
      <c r="H27" s="11"/>
      <c r="I27" s="11"/>
      <c r="J27" s="12"/>
    </row>
    <row r="28" spans="1:10" ht="16.5" thickBot="1" x14ac:dyDescent="0.3">
      <c r="A28" s="272">
        <f>'BM 04'!Q3</f>
        <v>0</v>
      </c>
      <c r="B28" s="201"/>
      <c r="C28" s="23"/>
      <c r="D28" s="23"/>
      <c r="E28" s="271" t="s">
        <v>1267</v>
      </c>
      <c r="F28" s="261" t="s">
        <v>1268</v>
      </c>
      <c r="G28" s="261"/>
      <c r="H28" s="201" t="s">
        <v>1269</v>
      </c>
      <c r="I28" s="23"/>
      <c r="J28" s="24"/>
    </row>
    <row r="29" spans="1:10" ht="15.75" x14ac:dyDescent="0.25">
      <c r="A29" s="186"/>
      <c r="B29" s="186"/>
      <c r="C29" s="15"/>
      <c r="D29" s="15"/>
      <c r="E29" s="186"/>
      <c r="F29" s="20"/>
      <c r="G29" s="20"/>
      <c r="H29" s="186"/>
      <c r="I29" s="15"/>
      <c r="J29" s="15"/>
    </row>
    <row r="30" spans="1:10" ht="15" thickBot="1" x14ac:dyDescent="0.25"/>
    <row r="31" spans="1:10" ht="15" customHeight="1" x14ac:dyDescent="0.25">
      <c r="A31" s="734" t="s">
        <v>1270</v>
      </c>
      <c r="B31" s="735"/>
      <c r="C31" s="735"/>
      <c r="D31" s="735"/>
      <c r="E31" s="735"/>
      <c r="F31" s="735"/>
      <c r="G31" s="735"/>
      <c r="H31" s="735"/>
      <c r="I31" s="735"/>
      <c r="J31" s="736"/>
    </row>
    <row r="32" spans="1:10" ht="15.75" customHeight="1" thickBot="1" x14ac:dyDescent="0.3">
      <c r="A32" s="669" t="s">
        <v>1271</v>
      </c>
      <c r="B32" s="670"/>
      <c r="C32" s="670"/>
      <c r="D32" s="670"/>
      <c r="E32" s="670"/>
      <c r="F32" s="670"/>
      <c r="G32" s="670"/>
      <c r="H32" s="670"/>
      <c r="I32" s="670"/>
      <c r="J32" s="671"/>
    </row>
    <row r="33" spans="1:10" ht="39.75" customHeight="1" thickBot="1" x14ac:dyDescent="0.25">
      <c r="A33" s="745" t="s">
        <v>1272</v>
      </c>
      <c r="B33" s="746"/>
      <c r="C33" s="746"/>
      <c r="D33" s="746"/>
      <c r="E33" s="746"/>
      <c r="F33" s="746"/>
      <c r="G33" s="746"/>
      <c r="H33" s="746"/>
      <c r="I33" s="746"/>
      <c r="J33" s="747"/>
    </row>
    <row r="34" spans="1:10" ht="14.25" customHeight="1" x14ac:dyDescent="0.25">
      <c r="A34" s="273" t="s">
        <v>1273</v>
      </c>
      <c r="B34" s="748" t="s">
        <v>1189</v>
      </c>
      <c r="C34" s="748"/>
      <c r="D34" s="748"/>
      <c r="E34" s="11"/>
      <c r="F34" s="274"/>
      <c r="G34" s="749" t="s">
        <v>1280</v>
      </c>
      <c r="H34" s="749"/>
      <c r="I34" s="772" t="s">
        <v>1281</v>
      </c>
      <c r="J34" s="773"/>
    </row>
    <row r="35" spans="1:10" ht="16.5" customHeight="1" x14ac:dyDescent="0.2">
      <c r="A35" s="14" t="str">
        <f>'BM 01'!A16</f>
        <v>1.0</v>
      </c>
      <c r="B35" s="751" t="str">
        <f>'BM 01'!D16</f>
        <v>SERVIÇOS INICIAIS E ADMINISTRAÇÃO DA OBRA</v>
      </c>
      <c r="C35" s="751"/>
      <c r="D35" s="751"/>
      <c r="E35" s="751"/>
      <c r="F35" s="751"/>
      <c r="G35" s="750">
        <f>'BM 04'!N16</f>
        <v>0</v>
      </c>
      <c r="H35" s="750"/>
      <c r="I35" s="750">
        <f>'BM 04'!O16</f>
        <v>0</v>
      </c>
      <c r="J35" s="762"/>
    </row>
    <row r="36" spans="1:10" x14ac:dyDescent="0.2">
      <c r="A36" s="14" t="str">
        <f>'BM 01'!A48</f>
        <v>2.0</v>
      </c>
      <c r="B36" s="751" t="str">
        <f>'BM 01'!D48</f>
        <v>ESCADA DE ACESSO</v>
      </c>
      <c r="C36" s="751"/>
      <c r="D36" s="751"/>
      <c r="E36" s="751"/>
      <c r="F36" s="751"/>
      <c r="G36" s="750">
        <f>'BM 04'!N48</f>
        <v>0</v>
      </c>
      <c r="H36" s="750"/>
      <c r="I36" s="750">
        <f>'BM 04'!O48</f>
        <v>0</v>
      </c>
      <c r="J36" s="762"/>
    </row>
    <row r="37" spans="1:10" x14ac:dyDescent="0.2">
      <c r="A37" s="14" t="str">
        <f>'BM 01'!A80</f>
        <v>3.0</v>
      </c>
      <c r="B37" s="751" t="str">
        <f>'BM 01'!D80</f>
        <v>RAMPA EM CONCRETO ARMADO</v>
      </c>
      <c r="C37" s="751"/>
      <c r="D37" s="751"/>
      <c r="E37" s="751"/>
      <c r="F37" s="751"/>
      <c r="G37" s="750">
        <f>'BM 04'!N80</f>
        <v>0</v>
      </c>
      <c r="H37" s="750"/>
      <c r="I37" s="750">
        <f>'BM 04'!O80</f>
        <v>0</v>
      </c>
      <c r="J37" s="762"/>
    </row>
    <row r="38" spans="1:10" ht="14.25" customHeight="1" x14ac:dyDescent="0.2">
      <c r="A38" s="14" t="str">
        <f>'BM 01'!A112</f>
        <v>4.0</v>
      </c>
      <c r="B38" s="751" t="str">
        <f>'BM 01'!D112</f>
        <v>ABRIGO DO QUADRO DE COMANDO - FUNDAÇÕES – SAPATAS E VIGA BALDRAME</v>
      </c>
      <c r="C38" s="751"/>
      <c r="D38" s="751"/>
      <c r="E38" s="751"/>
      <c r="F38" s="751"/>
      <c r="G38" s="750">
        <f>'BM 04'!N112</f>
        <v>0</v>
      </c>
      <c r="H38" s="750"/>
      <c r="I38" s="750">
        <f>'BM 04'!O112</f>
        <v>0</v>
      </c>
      <c r="J38" s="762"/>
    </row>
    <row r="39" spans="1:10" x14ac:dyDescent="0.2">
      <c r="A39" s="14" t="str">
        <f>'BM 01'!A144</f>
        <v>5.0</v>
      </c>
      <c r="B39" s="751" t="str">
        <f>'BM 01'!D144</f>
        <v>ABRIGO DO QUADRO DE COMANDO - ALVENARIA</v>
      </c>
      <c r="C39" s="751"/>
      <c r="D39" s="751"/>
      <c r="E39" s="751"/>
      <c r="F39" s="751"/>
      <c r="G39" s="750">
        <f>'BM 04'!N144</f>
        <v>0</v>
      </c>
      <c r="H39" s="750"/>
      <c r="I39" s="750">
        <f>'BM 04'!O144</f>
        <v>0</v>
      </c>
      <c r="J39" s="762"/>
    </row>
    <row r="40" spans="1:10" x14ac:dyDescent="0.2">
      <c r="A40" s="14" t="str">
        <f>'BM 01'!A176</f>
        <v>6.0</v>
      </c>
      <c r="B40" s="751" t="str">
        <f>'BM 01'!D176</f>
        <v>ABRIGO DO QUADRO DE COMANDO - CONCRETO ARMADO – VIGA CINTA E LAJE</v>
      </c>
      <c r="C40" s="751"/>
      <c r="D40" s="751"/>
      <c r="E40" s="751"/>
      <c r="F40" s="751"/>
      <c r="G40" s="750">
        <f>'BM 04'!N176</f>
        <v>0</v>
      </c>
      <c r="H40" s="750"/>
      <c r="I40" s="750">
        <f>'BM 04'!O176</f>
        <v>0</v>
      </c>
      <c r="J40" s="762"/>
    </row>
    <row r="41" spans="1:10" x14ac:dyDescent="0.2">
      <c r="A41" s="14" t="str">
        <f>'BM 01'!A208</f>
        <v>7.0</v>
      </c>
      <c r="B41" s="751" t="str">
        <f>'BM 01'!D208</f>
        <v>ABRIGO DO QUADRO DE COMANDO - REVESTIMENTOS</v>
      </c>
      <c r="C41" s="751"/>
      <c r="D41" s="751"/>
      <c r="E41" s="751"/>
      <c r="F41" s="751"/>
      <c r="G41" s="750">
        <f>'BM 04'!N208</f>
        <v>0</v>
      </c>
      <c r="H41" s="750"/>
      <c r="I41" s="750">
        <f>'BM 04'!O208</f>
        <v>0</v>
      </c>
      <c r="J41" s="762"/>
    </row>
    <row r="42" spans="1:10" x14ac:dyDescent="0.2">
      <c r="A42" s="14" t="str">
        <f>'BM 01'!A240</f>
        <v>8.0</v>
      </c>
      <c r="B42" s="751" t="str">
        <f>'BM 01'!D240</f>
        <v>ABRIGO DO QUADRO DE COMANDO - ESQUADRIAS</v>
      </c>
      <c r="C42" s="751"/>
      <c r="D42" s="751"/>
      <c r="E42" s="751"/>
      <c r="F42" s="751"/>
      <c r="G42" s="750">
        <f>'BM 04'!N240</f>
        <v>0</v>
      </c>
      <c r="H42" s="750"/>
      <c r="I42" s="750">
        <f>'BM 04'!O240</f>
        <v>0</v>
      </c>
      <c r="J42" s="762"/>
    </row>
    <row r="43" spans="1:10" x14ac:dyDescent="0.2">
      <c r="A43" s="14" t="str">
        <f>'BM 01'!A272</f>
        <v>9.0</v>
      </c>
      <c r="B43" s="751" t="str">
        <f>'BM 01'!D272</f>
        <v>ABRIGO DO QUADRO DE COMANDO - CONTRAPISO E CERÂMICA</v>
      </c>
      <c r="C43" s="751"/>
      <c r="D43" s="751"/>
      <c r="E43" s="751"/>
      <c r="F43" s="751"/>
      <c r="G43" s="750">
        <f>'BM 04'!N272</f>
        <v>0</v>
      </c>
      <c r="H43" s="750"/>
      <c r="I43" s="750">
        <f>'BM 04'!O272</f>
        <v>0</v>
      </c>
      <c r="J43" s="762"/>
    </row>
    <row r="44" spans="1:10" x14ac:dyDescent="0.2">
      <c r="A44" s="14" t="str">
        <f>'BM 01'!A304</f>
        <v>10.0</v>
      </c>
      <c r="B44" s="751" t="str">
        <f>'BM 01'!D304</f>
        <v>ABRIGO DO QUADRO DE COMANDO - INSTALAÇÕES ELÉTRICAS</v>
      </c>
      <c r="C44" s="751"/>
      <c r="D44" s="751"/>
      <c r="E44" s="751"/>
      <c r="F44" s="751"/>
      <c r="G44" s="750">
        <f>'BM 04'!N304</f>
        <v>0</v>
      </c>
      <c r="H44" s="750"/>
      <c r="I44" s="750">
        <f>'BM 04'!O304</f>
        <v>0</v>
      </c>
      <c r="J44" s="762"/>
    </row>
    <row r="45" spans="1:10" x14ac:dyDescent="0.2">
      <c r="A45" s="14" t="str">
        <f>'BM 01'!A336</f>
        <v>11.0</v>
      </c>
      <c r="B45" s="751" t="str">
        <f>'BM 01'!D336</f>
        <v>ABRIGO DO QUADRO DE COMANDO -PINTURAS</v>
      </c>
      <c r="C45" s="751"/>
      <c r="D45" s="751"/>
      <c r="E45" s="751"/>
      <c r="F45" s="751"/>
      <c r="G45" s="750">
        <f>'BM 04'!N336</f>
        <v>0</v>
      </c>
      <c r="H45" s="750"/>
      <c r="I45" s="750">
        <f>'BM 04'!O336</f>
        <v>0</v>
      </c>
      <c r="J45" s="762"/>
    </row>
    <row r="46" spans="1:10" x14ac:dyDescent="0.2">
      <c r="A46" s="14" t="str">
        <f>'BM 01'!A368</f>
        <v>12.0</v>
      </c>
      <c r="B46" s="751" t="str">
        <f>'BM 01'!D368</f>
        <v>LIMPEZA DA OBRA</v>
      </c>
      <c r="C46" s="751"/>
      <c r="D46" s="751"/>
      <c r="E46" s="751"/>
      <c r="F46" s="751"/>
      <c r="G46" s="750">
        <f>'BM 04'!N368</f>
        <v>0</v>
      </c>
      <c r="H46" s="750"/>
      <c r="I46" s="750">
        <f>'BM 04'!O368</f>
        <v>0</v>
      </c>
      <c r="J46" s="762"/>
    </row>
    <row r="47" spans="1:10" x14ac:dyDescent="0.2">
      <c r="A47" s="14" t="str">
        <f>'BM 01'!A400</f>
        <v>13.0</v>
      </c>
      <c r="B47" s="751" t="str">
        <f>'BM 01'!D400</f>
        <v>INSTALAÇÃO DA BOMBA DE RECALQUE - BOMBA E INSTALAÇÕES ELÉTRICAS</v>
      </c>
      <c r="C47" s="751"/>
      <c r="D47" s="751"/>
      <c r="E47" s="751"/>
      <c r="F47" s="751"/>
      <c r="G47" s="750">
        <f>'BM 04'!N400</f>
        <v>0</v>
      </c>
      <c r="H47" s="750"/>
      <c r="I47" s="750">
        <f>'BM 04'!O400</f>
        <v>0</v>
      </c>
      <c r="J47" s="762"/>
    </row>
    <row r="48" spans="1:10" x14ac:dyDescent="0.2">
      <c r="A48" s="14" t="str">
        <f>'BM 01'!A432</f>
        <v>14.0</v>
      </c>
      <c r="B48" s="751" t="str">
        <f>'BM 01'!D432</f>
        <v>TUBULAÇÃO DE RECALQUE - TUBULAÇÃO EM AÇO GALVANIZADO</v>
      </c>
      <c r="C48" s="751"/>
      <c r="D48" s="751"/>
      <c r="E48" s="751"/>
      <c r="F48" s="751"/>
      <c r="G48" s="750">
        <f>'BM 04'!N432</f>
        <v>0</v>
      </c>
      <c r="H48" s="750"/>
      <c r="I48" s="750">
        <f>'BM 04'!O432</f>
        <v>0</v>
      </c>
      <c r="J48" s="762"/>
    </row>
    <row r="49" spans="1:10" x14ac:dyDescent="0.2">
      <c r="A49" s="14" t="str">
        <f>'BM 01'!A464</f>
        <v>15.0</v>
      </c>
      <c r="B49" s="751" t="str">
        <f>'BM 01'!D464</f>
        <v>TUBULAÇÃO DE RECALQUE - TUBULAÇÃO EM PEAD</v>
      </c>
      <c r="C49" s="751"/>
      <c r="D49" s="751"/>
      <c r="E49" s="751"/>
      <c r="F49" s="751"/>
      <c r="G49" s="750">
        <f>'BM 04'!N464</f>
        <v>0</v>
      </c>
      <c r="H49" s="750"/>
      <c r="I49" s="750">
        <f>'BM 04'!O464</f>
        <v>0</v>
      </c>
      <c r="J49" s="762"/>
    </row>
    <row r="50" spans="1:10" x14ac:dyDescent="0.2">
      <c r="A50" s="14" t="str">
        <f>'BM 01'!A496</f>
        <v>16.0</v>
      </c>
      <c r="B50" s="751" t="str">
        <f>'BM 01'!D496</f>
        <v>TUBULAÇÃO DE RECALQUE - VENTOSA, DESCARGA E VÁLVULA DE RETENÇÃO - VENTOSA TRÍPLICE FUNÇÃO</v>
      </c>
      <c r="C50" s="751"/>
      <c r="D50" s="751"/>
      <c r="E50" s="751"/>
      <c r="F50" s="751"/>
      <c r="G50" s="750">
        <f>'BM 04'!N496</f>
        <v>0</v>
      </c>
      <c r="H50" s="750"/>
      <c r="I50" s="750">
        <f>'BM 04'!O496</f>
        <v>0</v>
      </c>
      <c r="J50" s="762"/>
    </row>
    <row r="51" spans="1:10" x14ac:dyDescent="0.2">
      <c r="A51" s="14" t="str">
        <f>'BM 01'!A528</f>
        <v>17.0</v>
      </c>
      <c r="B51" s="751" t="str">
        <f>'BM 01'!D528</f>
        <v>TUBULAÇÃO DE RECALQUE - VENTOSA, DESCARGA E VÁLVULA DE RETENÇÃO - CAIXA DE DESCARGA</v>
      </c>
      <c r="C51" s="751"/>
      <c r="D51" s="751"/>
      <c r="E51" s="751"/>
      <c r="F51" s="751"/>
      <c r="G51" s="750">
        <f>'BM 04'!N528</f>
        <v>0</v>
      </c>
      <c r="H51" s="750"/>
      <c r="I51" s="750">
        <f>'BM 04'!O528</f>
        <v>0</v>
      </c>
      <c r="J51" s="762"/>
    </row>
    <row r="52" spans="1:10" x14ac:dyDescent="0.2">
      <c r="A52" s="14" t="str">
        <f>'BM 01'!A560</f>
        <v>18.0</v>
      </c>
      <c r="B52" s="751" t="str">
        <f>'BM 01'!D560</f>
        <v>TUBULAÇÃO DE RECALQUE - VENTOSA, DESCARGA E VÁLVULA DE RETENÇÃO - VÁLVULA DE RETENÇÃO</v>
      </c>
      <c r="C52" s="751"/>
      <c r="D52" s="751"/>
      <c r="E52" s="751"/>
      <c r="F52" s="751"/>
      <c r="G52" s="750">
        <f>'BM 04'!N560</f>
        <v>0</v>
      </c>
      <c r="H52" s="750"/>
      <c r="I52" s="750">
        <f>'BM 04'!O560</f>
        <v>0</v>
      </c>
      <c r="J52" s="762"/>
    </row>
    <row r="53" spans="1:10" x14ac:dyDescent="0.2">
      <c r="A53" s="14" t="str">
        <f>'BM 01'!A592</f>
        <v>19.0</v>
      </c>
      <c r="B53" s="751" t="str">
        <f>'BM 01'!D592</f>
        <v>META 19</v>
      </c>
      <c r="C53" s="751"/>
      <c r="D53" s="751"/>
      <c r="E53" s="751"/>
      <c r="F53" s="751"/>
      <c r="G53" s="750" t="e">
        <f>'BM 04'!N592</f>
        <v>#DIV/0!</v>
      </c>
      <c r="H53" s="750"/>
      <c r="I53" s="750" t="e">
        <f>'BM 04'!O592</f>
        <v>#DIV/0!</v>
      </c>
      <c r="J53" s="762"/>
    </row>
    <row r="54" spans="1:10" x14ac:dyDescent="0.2">
      <c r="A54" s="14" t="str">
        <f>'BM 01'!A624</f>
        <v>20.0</v>
      </c>
      <c r="B54" s="751" t="str">
        <f>'BM 01'!D624</f>
        <v>META 20</v>
      </c>
      <c r="C54" s="751"/>
      <c r="D54" s="751"/>
      <c r="E54" s="751"/>
      <c r="F54" s="751"/>
      <c r="G54" s="750" t="e">
        <f>'BM 04'!N624</f>
        <v>#DIV/0!</v>
      </c>
      <c r="H54" s="750"/>
      <c r="I54" s="750" t="e">
        <f>'BM 04'!O624</f>
        <v>#DIV/0!</v>
      </c>
      <c r="J54" s="762"/>
    </row>
    <row r="55" spans="1:10" x14ac:dyDescent="0.2">
      <c r="A55" s="14" t="str">
        <f>'BM 01'!A656</f>
        <v>21.0</v>
      </c>
      <c r="B55" s="751" t="str">
        <f>'BM 01'!D656</f>
        <v>META 21</v>
      </c>
      <c r="C55" s="751"/>
      <c r="D55" s="751"/>
      <c r="E55" s="751"/>
      <c r="F55" s="751"/>
      <c r="G55" s="750" t="e">
        <f>'BM 04'!N656</f>
        <v>#DIV/0!</v>
      </c>
      <c r="H55" s="750"/>
      <c r="I55" s="750" t="e">
        <f>'BM 04'!O656</f>
        <v>#DIV/0!</v>
      </c>
      <c r="J55" s="762"/>
    </row>
    <row r="56" spans="1:10" x14ac:dyDescent="0.2">
      <c r="A56" s="14" t="str">
        <f>'BM 01'!A688</f>
        <v>22.0</v>
      </c>
      <c r="B56" s="751" t="str">
        <f>'BM 01'!D688</f>
        <v>META 22</v>
      </c>
      <c r="C56" s="751"/>
      <c r="D56" s="751"/>
      <c r="E56" s="751"/>
      <c r="F56" s="751"/>
      <c r="G56" s="750" t="e">
        <f>'BM 04'!N688</f>
        <v>#DIV/0!</v>
      </c>
      <c r="H56" s="750"/>
      <c r="I56" s="750" t="e">
        <f>'BM 04'!O688</f>
        <v>#DIV/0!</v>
      </c>
      <c r="J56" s="762"/>
    </row>
    <row r="57" spans="1:10" x14ac:dyDescent="0.2">
      <c r="A57" s="14" t="str">
        <f>'BM 01'!A720</f>
        <v>23.0</v>
      </c>
      <c r="B57" s="751" t="str">
        <f>'BM 01'!D720</f>
        <v>META 23</v>
      </c>
      <c r="C57" s="751"/>
      <c r="D57" s="751"/>
      <c r="E57" s="751"/>
      <c r="F57" s="751"/>
      <c r="G57" s="750" t="e">
        <f>'BM 04'!N720</f>
        <v>#DIV/0!</v>
      </c>
      <c r="H57" s="750"/>
      <c r="I57" s="750" t="e">
        <f>'BM 04'!O720</f>
        <v>#DIV/0!</v>
      </c>
      <c r="J57" s="762"/>
    </row>
    <row r="58" spans="1:10" ht="14.25" customHeight="1" x14ac:dyDescent="0.2">
      <c r="A58" s="14" t="str">
        <f>'BM 01'!A752</f>
        <v>24.0</v>
      </c>
      <c r="B58" s="751" t="str">
        <f>'BM 01'!D752</f>
        <v>META 24</v>
      </c>
      <c r="C58" s="751"/>
      <c r="D58" s="751"/>
      <c r="E58" s="751"/>
      <c r="F58" s="751"/>
      <c r="G58" s="750" t="e">
        <f>'BM 04'!N752</f>
        <v>#DIV/0!</v>
      </c>
      <c r="H58" s="750"/>
      <c r="I58" s="750" t="e">
        <f>'BM 04'!O752</f>
        <v>#DIV/0!</v>
      </c>
      <c r="J58" s="762"/>
    </row>
    <row r="59" spans="1:10" ht="14.25" customHeight="1" x14ac:dyDescent="0.2">
      <c r="A59" s="14" t="str">
        <f>'BM 01'!A784</f>
        <v>25.0</v>
      </c>
      <c r="B59" s="751" t="str">
        <f>'BM 01'!D784</f>
        <v>META 25</v>
      </c>
      <c r="C59" s="751"/>
      <c r="D59" s="751"/>
      <c r="E59" s="751"/>
      <c r="F59" s="751"/>
      <c r="G59" s="750" t="e">
        <f>'BM 04'!N784</f>
        <v>#DIV/0!</v>
      </c>
      <c r="H59" s="750"/>
      <c r="I59" s="750" t="e">
        <f>'BM 04'!O784</f>
        <v>#DIV/0!</v>
      </c>
      <c r="J59" s="762"/>
    </row>
    <row r="60" spans="1:10" ht="14.25" customHeight="1" x14ac:dyDescent="0.2">
      <c r="A60" s="14" t="str">
        <f>'BM 01'!A816</f>
        <v>26.0</v>
      </c>
      <c r="B60" s="751" t="str">
        <f>'BM 01'!D816</f>
        <v>META 26</v>
      </c>
      <c r="C60" s="751"/>
      <c r="D60" s="751"/>
      <c r="E60" s="751"/>
      <c r="F60" s="751"/>
      <c r="G60" s="750" t="e">
        <f>'BM 04'!N816</f>
        <v>#DIV/0!</v>
      </c>
      <c r="H60" s="750"/>
      <c r="I60" s="750" t="e">
        <f>'BM 04'!O816</f>
        <v>#DIV/0!</v>
      </c>
      <c r="J60" s="762"/>
    </row>
    <row r="61" spans="1:10" ht="14.25" customHeight="1" x14ac:dyDescent="0.2">
      <c r="A61" s="14" t="str">
        <f>'BM 01'!A848</f>
        <v>27.0</v>
      </c>
      <c r="B61" s="751" t="str">
        <f>'BM 01'!D848</f>
        <v>META 27</v>
      </c>
      <c r="C61" s="751"/>
      <c r="D61" s="751"/>
      <c r="E61" s="751"/>
      <c r="F61" s="751"/>
      <c r="G61" s="750" t="e">
        <f>'BM 04'!N848</f>
        <v>#DIV/0!</v>
      </c>
      <c r="H61" s="750"/>
      <c r="I61" s="750" t="e">
        <f>'BM 04'!O848</f>
        <v>#DIV/0!</v>
      </c>
      <c r="J61" s="762"/>
    </row>
    <row r="62" spans="1:10" ht="14.25" customHeight="1" x14ac:dyDescent="0.2">
      <c r="A62" s="14" t="str">
        <f>'BM 01'!A880</f>
        <v>28.0</v>
      </c>
      <c r="B62" s="751" t="str">
        <f>'BM 01'!D880</f>
        <v>META 28</v>
      </c>
      <c r="C62" s="751"/>
      <c r="D62" s="751"/>
      <c r="E62" s="751"/>
      <c r="F62" s="751"/>
      <c r="G62" s="750" t="e">
        <f>'BM 04'!N880</f>
        <v>#DIV/0!</v>
      </c>
      <c r="H62" s="750"/>
      <c r="I62" s="750" t="e">
        <f>'BM 04'!O880</f>
        <v>#DIV/0!</v>
      </c>
      <c r="J62" s="762"/>
    </row>
    <row r="63" spans="1:10" ht="14.25" customHeight="1" x14ac:dyDescent="0.2">
      <c r="A63" s="14" t="str">
        <f>'BM 01'!A912</f>
        <v>29.0</v>
      </c>
      <c r="B63" s="751" t="str">
        <f>'BM 01'!D912</f>
        <v>META 29</v>
      </c>
      <c r="C63" s="751"/>
      <c r="D63" s="751"/>
      <c r="E63" s="751"/>
      <c r="F63" s="751"/>
      <c r="G63" s="750" t="e">
        <f>'BM 04'!N912</f>
        <v>#DIV/0!</v>
      </c>
      <c r="H63" s="750"/>
      <c r="I63" s="750" t="e">
        <f>'BM 04'!O912</f>
        <v>#DIV/0!</v>
      </c>
      <c r="J63" s="762"/>
    </row>
    <row r="64" spans="1:10" ht="14.25" customHeight="1" thickBot="1" x14ac:dyDescent="0.25">
      <c r="A64" s="22" t="str">
        <f>'BM 01'!A944</f>
        <v>30.0</v>
      </c>
      <c r="B64" s="765" t="str">
        <f>'BM 01'!D944</f>
        <v>META 30</v>
      </c>
      <c r="C64" s="765"/>
      <c r="D64" s="765"/>
      <c r="E64" s="765"/>
      <c r="F64" s="765"/>
      <c r="G64" s="750" t="e">
        <f>'BM 04'!N944</f>
        <v>#DIV/0!</v>
      </c>
      <c r="H64" s="750"/>
      <c r="I64" s="770" t="e">
        <f>'BM 04'!O944</f>
        <v>#DIV/0!</v>
      </c>
      <c r="J64" s="771"/>
    </row>
    <row r="65" spans="1:10" ht="15" thickBot="1" x14ac:dyDescent="0.25">
      <c r="A65" s="74"/>
      <c r="B65" s="206"/>
      <c r="C65" s="206"/>
      <c r="D65" s="206"/>
      <c r="E65" s="206"/>
      <c r="F65" s="206"/>
      <c r="G65" s="769"/>
      <c r="H65" s="769"/>
      <c r="I65" s="206"/>
      <c r="J65" s="207"/>
    </row>
    <row r="66" spans="1:10" ht="15.75" x14ac:dyDescent="0.25">
      <c r="A66" s="189" t="s">
        <v>1274</v>
      </c>
      <c r="B66" s="11"/>
      <c r="C66" s="12"/>
      <c r="D66" s="10" t="s">
        <v>1275</v>
      </c>
      <c r="E66" s="198" t="str">
        <f>Dados!B48</f>
        <v>RODRIGO VANDERLINDE</v>
      </c>
      <c r="F66" s="11"/>
      <c r="G66" s="10"/>
      <c r="H66" s="11" t="s">
        <v>1276</v>
      </c>
      <c r="I66" s="11"/>
      <c r="J66" s="12"/>
    </row>
    <row r="67" spans="1:10" ht="15.75" x14ac:dyDescent="0.25">
      <c r="A67" s="5"/>
      <c r="B67" s="15"/>
      <c r="C67" s="16"/>
      <c r="D67" s="14" t="s">
        <v>1282</v>
      </c>
      <c r="E67" s="186" t="str">
        <f>Dados!B50</f>
        <v>A114275-5</v>
      </c>
      <c r="F67" s="15"/>
      <c r="G67" s="14"/>
      <c r="H67" s="15"/>
      <c r="I67" s="15"/>
      <c r="J67" s="16"/>
    </row>
    <row r="68" spans="1:10" ht="15.75" x14ac:dyDescent="0.25">
      <c r="A68" s="5"/>
      <c r="B68" s="15"/>
      <c r="C68" s="16"/>
      <c r="D68" s="202"/>
      <c r="E68" s="186"/>
      <c r="F68" s="15"/>
      <c r="G68" s="14"/>
      <c r="H68" s="15"/>
      <c r="I68" s="15"/>
      <c r="J68" s="16"/>
    </row>
    <row r="69" spans="1:10" ht="15.75" x14ac:dyDescent="0.25">
      <c r="A69" s="5"/>
      <c r="B69" s="15"/>
      <c r="C69" s="16"/>
      <c r="D69" s="202"/>
      <c r="E69" s="186"/>
      <c r="F69" s="15"/>
      <c r="G69" s="14"/>
      <c r="H69" s="15"/>
      <c r="I69" s="15"/>
      <c r="J69" s="16"/>
    </row>
    <row r="70" spans="1:10" ht="15.75" x14ac:dyDescent="0.25">
      <c r="A70" s="5"/>
      <c r="B70" s="15"/>
      <c r="C70" s="16"/>
      <c r="D70" s="202"/>
      <c r="E70" s="186"/>
      <c r="F70" s="15"/>
      <c r="G70" s="14"/>
      <c r="H70" s="15"/>
      <c r="I70" s="15"/>
      <c r="J70" s="16"/>
    </row>
    <row r="71" spans="1:10" ht="16.5" thickBot="1" x14ac:dyDescent="0.3">
      <c r="A71" s="766">
        <f>I14</f>
        <v>44624</v>
      </c>
      <c r="B71" s="767"/>
      <c r="C71" s="768"/>
      <c r="D71" s="271"/>
      <c r="E71" s="201"/>
      <c r="F71" s="23"/>
      <c r="G71" s="22"/>
      <c r="H71" s="201"/>
      <c r="I71" s="23"/>
      <c r="J71" s="24"/>
    </row>
    <row r="72" spans="1:10" ht="15.75" x14ac:dyDescent="0.25">
      <c r="A72" s="186"/>
      <c r="B72" s="186"/>
      <c r="C72" s="15"/>
      <c r="D72" s="186"/>
      <c r="E72" s="186"/>
      <c r="F72" s="15"/>
      <c r="G72" s="15"/>
      <c r="H72" s="186"/>
      <c r="I72" s="15"/>
      <c r="J72" s="15"/>
    </row>
    <row r="73" spans="1:10" ht="15.75" x14ac:dyDescent="0.25">
      <c r="A73" s="186"/>
      <c r="B73" s="186"/>
      <c r="C73" s="15"/>
      <c r="D73" s="186"/>
      <c r="E73" s="186"/>
      <c r="F73" s="15"/>
      <c r="G73" s="15"/>
      <c r="H73" s="186"/>
      <c r="I73" s="15"/>
      <c r="J73" s="15"/>
    </row>
    <row r="74" spans="1:10" ht="15.75" x14ac:dyDescent="0.25">
      <c r="A74" s="186"/>
      <c r="B74" s="186"/>
      <c r="C74" s="15"/>
      <c r="D74" s="186"/>
      <c r="E74" s="186"/>
      <c r="F74" s="15"/>
      <c r="G74" s="15"/>
      <c r="H74" s="186"/>
      <c r="I74" s="15"/>
      <c r="J74" s="15"/>
    </row>
    <row r="75" spans="1:10" ht="15.75" x14ac:dyDescent="0.25">
      <c r="A75" s="186"/>
      <c r="B75" s="186"/>
      <c r="C75" s="15"/>
      <c r="D75" s="186"/>
      <c r="E75" s="186"/>
      <c r="F75" s="15"/>
      <c r="G75" s="15"/>
      <c r="H75" s="186"/>
      <c r="I75" s="15"/>
      <c r="J75" s="15"/>
    </row>
    <row r="76" spans="1:10" ht="15.75" x14ac:dyDescent="0.25">
      <c r="A76" s="186"/>
      <c r="B76" s="186"/>
      <c r="C76" s="15"/>
      <c r="D76" s="186"/>
      <c r="E76" s="186"/>
      <c r="F76" s="15"/>
      <c r="G76" s="15"/>
      <c r="H76" s="186"/>
      <c r="I76" s="15"/>
      <c r="J76" s="15"/>
    </row>
    <row r="77" spans="1:10" ht="15.75" x14ac:dyDescent="0.25">
      <c r="A77" s="186"/>
      <c r="B77" s="186"/>
      <c r="C77" s="15"/>
      <c r="D77" s="186"/>
      <c r="E77" s="186"/>
      <c r="F77" s="15"/>
      <c r="G77" s="15"/>
      <c r="H77" s="186"/>
      <c r="I77" s="15"/>
      <c r="J77" s="15"/>
    </row>
    <row r="78" spans="1:10" ht="15.75" x14ac:dyDescent="0.25">
      <c r="A78" s="186"/>
      <c r="B78" s="186"/>
      <c r="C78" s="15"/>
      <c r="D78" s="186"/>
      <c r="E78" s="186"/>
      <c r="F78" s="15"/>
      <c r="G78" s="15"/>
      <c r="H78" s="186"/>
      <c r="I78" s="15"/>
      <c r="J78" s="15"/>
    </row>
    <row r="80" spans="1:10" x14ac:dyDescent="0.2">
      <c r="A80" s="763" t="s">
        <v>1277</v>
      </c>
      <c r="B80" s="763"/>
      <c r="C80" s="763"/>
      <c r="D80" s="763"/>
      <c r="E80" s="763"/>
      <c r="F80" s="763"/>
      <c r="G80" s="763"/>
      <c r="H80" s="763"/>
      <c r="I80" s="763"/>
      <c r="J80" s="763"/>
    </row>
    <row r="81" spans="1:10" x14ac:dyDescent="0.2">
      <c r="A81" s="764" t="s">
        <v>1278</v>
      </c>
      <c r="B81" s="764"/>
      <c r="C81" s="764"/>
      <c r="D81" s="764"/>
      <c r="E81" s="764"/>
      <c r="F81" s="764"/>
      <c r="G81" s="764"/>
      <c r="H81" s="764"/>
      <c r="I81" s="764"/>
      <c r="J81" s="764"/>
    </row>
  </sheetData>
  <sheetProtection algorithmName="SHA-512" hashValue="CSKdNs4D/N1nKegYTA0CYIbobKtEk1MCuDnxZNCidN//35v0O524oXrWztS1Q0EYSeBWbvwQv4f0fwjCN2MMUQ==" saltValue="7+GSuk0qZAnWbMDi8TKNZA==" spinCount="100000" sheet="1" objects="1" scenarios="1"/>
  <mergeCells count="104">
    <mergeCell ref="A7:J7"/>
    <mergeCell ref="A10:J10"/>
    <mergeCell ref="I14:J14"/>
    <mergeCell ref="H20:I20"/>
    <mergeCell ref="A31:J31"/>
    <mergeCell ref="A32:J32"/>
    <mergeCell ref="B36:F36"/>
    <mergeCell ref="G36:H36"/>
    <mergeCell ref="I36:J36"/>
    <mergeCell ref="B37:F37"/>
    <mergeCell ref="G37:H37"/>
    <mergeCell ref="I37:J37"/>
    <mergeCell ref="A33:J33"/>
    <mergeCell ref="B34:D34"/>
    <mergeCell ref="G34:H34"/>
    <mergeCell ref="I34:J34"/>
    <mergeCell ref="B35:F35"/>
    <mergeCell ref="G35:H35"/>
    <mergeCell ref="I35:J35"/>
    <mergeCell ref="B40:F40"/>
    <mergeCell ref="G40:H40"/>
    <mergeCell ref="I40:J40"/>
    <mergeCell ref="B41:F41"/>
    <mergeCell ref="G41:H41"/>
    <mergeCell ref="I41:J41"/>
    <mergeCell ref="B38:F38"/>
    <mergeCell ref="G38:H38"/>
    <mergeCell ref="I38:J38"/>
    <mergeCell ref="B39:F39"/>
    <mergeCell ref="G39:H39"/>
    <mergeCell ref="I39:J39"/>
    <mergeCell ref="B44:F44"/>
    <mergeCell ref="G44:H44"/>
    <mergeCell ref="I44:J44"/>
    <mergeCell ref="B45:F45"/>
    <mergeCell ref="G45:H45"/>
    <mergeCell ref="I45:J45"/>
    <mergeCell ref="B42:F42"/>
    <mergeCell ref="G42:H42"/>
    <mergeCell ref="I42:J42"/>
    <mergeCell ref="B43:F43"/>
    <mergeCell ref="G43:H43"/>
    <mergeCell ref="I43:J43"/>
    <mergeCell ref="B48:F48"/>
    <mergeCell ref="G48:H48"/>
    <mergeCell ref="I48:J48"/>
    <mergeCell ref="B49:F49"/>
    <mergeCell ref="G49:H49"/>
    <mergeCell ref="I49:J49"/>
    <mergeCell ref="B46:F46"/>
    <mergeCell ref="G46:H46"/>
    <mergeCell ref="I46:J46"/>
    <mergeCell ref="B47:F47"/>
    <mergeCell ref="G47:H47"/>
    <mergeCell ref="I47:J47"/>
    <mergeCell ref="B52:F52"/>
    <mergeCell ref="G52:H52"/>
    <mergeCell ref="I52:J52"/>
    <mergeCell ref="B53:F53"/>
    <mergeCell ref="G53:H53"/>
    <mergeCell ref="I53:J53"/>
    <mergeCell ref="B50:F50"/>
    <mergeCell ref="G50:H50"/>
    <mergeCell ref="I50:J50"/>
    <mergeCell ref="B51:F51"/>
    <mergeCell ref="G51:H51"/>
    <mergeCell ref="I51:J51"/>
    <mergeCell ref="B56:F56"/>
    <mergeCell ref="G56:H56"/>
    <mergeCell ref="I56:J56"/>
    <mergeCell ref="B57:F57"/>
    <mergeCell ref="G57:H57"/>
    <mergeCell ref="I57:J57"/>
    <mergeCell ref="B54:F54"/>
    <mergeCell ref="G54:H54"/>
    <mergeCell ref="I54:J54"/>
    <mergeCell ref="B55:F55"/>
    <mergeCell ref="G55:H55"/>
    <mergeCell ref="I55:J55"/>
    <mergeCell ref="B60:F60"/>
    <mergeCell ref="G60:H60"/>
    <mergeCell ref="I60:J60"/>
    <mergeCell ref="B61:F61"/>
    <mergeCell ref="G61:H61"/>
    <mergeCell ref="I61:J61"/>
    <mergeCell ref="B58:F58"/>
    <mergeCell ref="G58:H58"/>
    <mergeCell ref="I58:J58"/>
    <mergeCell ref="B59:F59"/>
    <mergeCell ref="G59:H59"/>
    <mergeCell ref="I59:J59"/>
    <mergeCell ref="A81:J81"/>
    <mergeCell ref="B64:F64"/>
    <mergeCell ref="G64:H64"/>
    <mergeCell ref="I64:J64"/>
    <mergeCell ref="G65:H65"/>
    <mergeCell ref="A71:C71"/>
    <mergeCell ref="A80:J80"/>
    <mergeCell ref="B62:F62"/>
    <mergeCell ref="G62:H62"/>
    <mergeCell ref="I62:J62"/>
    <mergeCell ref="B63:F63"/>
    <mergeCell ref="G63:H63"/>
    <mergeCell ref="I63:J63"/>
  </mergeCells>
  <hyperlinks>
    <hyperlink ref="A81" r:id="rId1" display="http://www.novaitaberaba.sc.gov.br/" xr:uid="{00000000-0004-0000-1600-000000000000}"/>
  </hyperlinks>
  <pageMargins left="0.51181102362204722" right="0.51181102362204722" top="0.78740157480314965" bottom="0.78740157480314965" header="0.31496062992125984" footer="0.31496062992125984"/>
  <pageSetup paperSize="9" scale="58"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3:J81"/>
  <sheetViews>
    <sheetView topLeftCell="A5" workbookViewId="0">
      <selection activeCell="G109" sqref="G109"/>
    </sheetView>
  </sheetViews>
  <sheetFormatPr defaultRowHeight="14.25" x14ac:dyDescent="0.2"/>
  <cols>
    <col min="1" max="1" width="17.5703125" style="1" customWidth="1"/>
    <col min="2" max="2" width="13.5703125" style="1" customWidth="1"/>
    <col min="3" max="3" width="20" style="1" customWidth="1"/>
    <col min="4" max="4" width="21.7109375" style="1" customWidth="1"/>
    <col min="5" max="5" width="18.7109375" style="1" customWidth="1"/>
    <col min="6" max="6" width="10.7109375" style="1" customWidth="1"/>
    <col min="7" max="7" width="14.28515625" style="1" customWidth="1"/>
    <col min="8" max="8" width="13.5703125" style="1" customWidth="1"/>
    <col min="9" max="9" width="10.5703125" style="1" customWidth="1"/>
    <col min="10" max="10" width="14.42578125" style="1" customWidth="1"/>
    <col min="11" max="16384" width="9.140625" style="1"/>
  </cols>
  <sheetData>
    <row r="3" spans="1:10" ht="20.25" x14ac:dyDescent="0.3">
      <c r="B3" s="251" t="s">
        <v>88</v>
      </c>
    </row>
    <row r="4" spans="1:10" ht="20.25" x14ac:dyDescent="0.3">
      <c r="B4" s="252" t="s">
        <v>14</v>
      </c>
    </row>
    <row r="5" spans="1:10" ht="20.25" x14ac:dyDescent="0.3">
      <c r="A5" s="253"/>
      <c r="B5" s="254" t="s">
        <v>1169</v>
      </c>
      <c r="C5" s="253"/>
      <c r="D5" s="253"/>
      <c r="E5" s="253"/>
      <c r="F5" s="253"/>
      <c r="G5" s="253"/>
      <c r="H5" s="253"/>
      <c r="I5" s="253"/>
      <c r="J5" s="253"/>
    </row>
    <row r="6" spans="1:10" ht="21" thickBot="1" x14ac:dyDescent="0.35">
      <c r="A6" s="15"/>
      <c r="B6" s="255"/>
      <c r="C6" s="15"/>
      <c r="D6" s="15"/>
      <c r="E6" s="15"/>
      <c r="F6" s="15"/>
      <c r="G6" s="15"/>
    </row>
    <row r="7" spans="1:10" ht="20.25" customHeight="1" x14ac:dyDescent="0.3">
      <c r="A7" s="752" t="s">
        <v>1287</v>
      </c>
      <c r="B7" s="753"/>
      <c r="C7" s="753"/>
      <c r="D7" s="753"/>
      <c r="E7" s="753"/>
      <c r="F7" s="753"/>
      <c r="G7" s="753"/>
      <c r="H7" s="753"/>
      <c r="I7" s="753"/>
      <c r="J7" s="754"/>
    </row>
    <row r="8" spans="1:10" ht="15.75" x14ac:dyDescent="0.25">
      <c r="A8" s="14"/>
      <c r="B8" s="186"/>
      <c r="C8" s="15"/>
      <c r="D8" s="15"/>
      <c r="E8" s="15"/>
      <c r="F8" s="15"/>
      <c r="G8" s="15"/>
      <c r="H8" s="15"/>
      <c r="I8" s="15"/>
      <c r="J8" s="16"/>
    </row>
    <row r="9" spans="1:10" ht="16.5" thickBot="1" x14ac:dyDescent="0.3">
      <c r="A9" s="271"/>
      <c r="B9" s="201"/>
      <c r="C9" s="23"/>
      <c r="D9" s="23"/>
      <c r="E9" s="23"/>
      <c r="F9" s="23"/>
      <c r="G9" s="23"/>
      <c r="H9" s="23"/>
      <c r="I9" s="23"/>
      <c r="J9" s="24"/>
    </row>
    <row r="10" spans="1:10" ht="24" customHeight="1" thickBot="1" x14ac:dyDescent="0.25">
      <c r="A10" s="755" t="s">
        <v>1248</v>
      </c>
      <c r="B10" s="756"/>
      <c r="C10" s="756"/>
      <c r="D10" s="756"/>
      <c r="E10" s="756"/>
      <c r="F10" s="756"/>
      <c r="G10" s="756"/>
      <c r="H10" s="756"/>
      <c r="I10" s="756"/>
      <c r="J10" s="757"/>
    </row>
    <row r="11" spans="1:10" ht="18.75" customHeight="1" x14ac:dyDescent="0.2">
      <c r="A11" s="276"/>
      <c r="B11" s="256"/>
      <c r="C11" s="256"/>
      <c r="D11" s="256"/>
      <c r="E11" s="256"/>
      <c r="F11" s="256"/>
      <c r="G11" s="256"/>
      <c r="H11" s="256"/>
      <c r="I11" s="256"/>
      <c r="J11" s="277"/>
    </row>
    <row r="12" spans="1:10" ht="16.5" thickBot="1" x14ac:dyDescent="0.3">
      <c r="A12" s="19"/>
      <c r="B12" s="186"/>
      <c r="C12" s="15"/>
      <c r="D12" s="15"/>
      <c r="E12" s="15"/>
      <c r="F12" s="15"/>
      <c r="G12" s="15"/>
      <c r="H12" s="15"/>
      <c r="I12" s="15"/>
      <c r="J12" s="16"/>
    </row>
    <row r="13" spans="1:10" ht="15.75" x14ac:dyDescent="0.25">
      <c r="A13" s="189" t="s">
        <v>1249</v>
      </c>
      <c r="B13" s="257" t="str">
        <f>Dados!B12</f>
        <v>ESTAÇÃO ELEVATÓRIO DE ÁGUA BRUTA - EEAB - ADUTORA RIO CHAPECÓ</v>
      </c>
      <c r="C13" s="258"/>
      <c r="D13" s="258"/>
      <c r="E13" s="258"/>
      <c r="F13" s="259"/>
      <c r="G13" s="11" t="s">
        <v>1250</v>
      </c>
      <c r="H13" s="198"/>
      <c r="I13" s="10" t="s">
        <v>1251</v>
      </c>
      <c r="J13" s="260"/>
    </row>
    <row r="14" spans="1:10" ht="16.5" thickBot="1" x14ac:dyDescent="0.3">
      <c r="A14" s="7" t="s">
        <v>1252</v>
      </c>
      <c r="B14" s="201">
        <f>'Laudo 1'!B14</f>
        <v>0</v>
      </c>
      <c r="C14" s="261"/>
      <c r="D14" s="261"/>
      <c r="E14" s="261"/>
      <c r="F14" s="262"/>
      <c r="G14" s="278">
        <f>'Laudo 1'!G14</f>
        <v>0</v>
      </c>
      <c r="H14" s="261" t="s">
        <v>1253</v>
      </c>
      <c r="I14" s="758">
        <v>44654</v>
      </c>
      <c r="J14" s="759"/>
    </row>
    <row r="15" spans="1:10" ht="15.75" x14ac:dyDescent="0.25">
      <c r="A15" s="14"/>
      <c r="B15" s="186"/>
      <c r="C15" s="15"/>
      <c r="D15" s="15"/>
      <c r="E15" s="15"/>
      <c r="F15" s="15"/>
      <c r="G15" s="15"/>
      <c r="H15" s="15"/>
      <c r="I15" s="15"/>
      <c r="J15" s="16"/>
    </row>
    <row r="16" spans="1:10" ht="16.5" thickBot="1" x14ac:dyDescent="0.3">
      <c r="A16" s="14"/>
      <c r="B16" s="186"/>
      <c r="C16" s="15"/>
      <c r="D16" s="15"/>
      <c r="E16" s="15"/>
      <c r="F16" s="15"/>
      <c r="G16" s="15"/>
      <c r="H16" s="15"/>
      <c r="I16" s="15"/>
      <c r="J16" s="16"/>
    </row>
    <row r="17" spans="1:10" ht="15" x14ac:dyDescent="0.2">
      <c r="A17" s="189" t="s">
        <v>1254</v>
      </c>
      <c r="B17" s="11"/>
      <c r="C17" s="11"/>
      <c r="D17" s="12"/>
      <c r="E17" s="10" t="s">
        <v>1255</v>
      </c>
      <c r="F17" s="12"/>
      <c r="G17" s="11" t="s">
        <v>1256</v>
      </c>
      <c r="H17" s="11"/>
      <c r="I17" s="11"/>
      <c r="J17" s="12"/>
    </row>
    <row r="18" spans="1:10" s="270" customFormat="1" ht="21" customHeight="1" thickBot="1" x14ac:dyDescent="0.3">
      <c r="A18" s="263" t="str">
        <f>Dados!B13</f>
        <v>EMNI 004 - LINHA AMIZADE ATÉ CENTRO DE NOVA ITABERABA</v>
      </c>
      <c r="B18" s="264"/>
      <c r="C18" s="265"/>
      <c r="D18" s="266"/>
      <c r="E18" s="267" t="s">
        <v>1257</v>
      </c>
      <c r="F18" s="268"/>
      <c r="G18" s="269" t="s">
        <v>1258</v>
      </c>
      <c r="H18" s="265"/>
      <c r="I18" s="265"/>
      <c r="J18" s="266"/>
    </row>
    <row r="19" spans="1:10" ht="15" x14ac:dyDescent="0.2">
      <c r="A19" s="189" t="s">
        <v>1279</v>
      </c>
      <c r="B19" s="11"/>
      <c r="C19" s="11"/>
      <c r="D19" s="12"/>
      <c r="E19" s="10" t="s">
        <v>1259</v>
      </c>
      <c r="F19" s="11"/>
      <c r="G19" s="12"/>
      <c r="H19" s="11" t="s">
        <v>1260</v>
      </c>
      <c r="I19" s="11"/>
      <c r="J19" s="12"/>
    </row>
    <row r="20" spans="1:10" ht="16.5" thickBot="1" x14ac:dyDescent="0.3">
      <c r="A20" s="271">
        <f>Dados!B32</f>
        <v>0</v>
      </c>
      <c r="B20" s="201"/>
      <c r="C20" s="23"/>
      <c r="D20" s="24"/>
      <c r="E20" s="271">
        <f>Dados!B31</f>
        <v>0</v>
      </c>
      <c r="F20" s="23"/>
      <c r="G20" s="24"/>
      <c r="H20" s="760">
        <f>Dados!B42</f>
        <v>0</v>
      </c>
      <c r="I20" s="761"/>
      <c r="J20" s="24"/>
    </row>
    <row r="21" spans="1:10" ht="15.75" x14ac:dyDescent="0.25">
      <c r="A21" s="19"/>
      <c r="B21" s="186"/>
      <c r="C21" s="15"/>
      <c r="D21" s="15"/>
      <c r="E21" s="186"/>
      <c r="F21" s="15"/>
      <c r="G21" s="15"/>
      <c r="H21" s="186"/>
      <c r="I21" s="15"/>
      <c r="J21" s="16"/>
    </row>
    <row r="22" spans="1:10" ht="16.5" thickBot="1" x14ac:dyDescent="0.3">
      <c r="A22" s="271"/>
      <c r="B22" s="201"/>
      <c r="C22" s="23"/>
      <c r="D22" s="23"/>
      <c r="E22" s="23"/>
      <c r="F22" s="23"/>
      <c r="G22" s="23"/>
      <c r="H22" s="23"/>
      <c r="I22" s="23"/>
      <c r="J22" s="24"/>
    </row>
    <row r="23" spans="1:10" ht="15.75" x14ac:dyDescent="0.25">
      <c r="A23" s="189" t="s">
        <v>1261</v>
      </c>
      <c r="B23" s="198"/>
      <c r="C23" s="11"/>
      <c r="D23" s="12"/>
      <c r="E23" s="11" t="s">
        <v>1262</v>
      </c>
      <c r="F23" s="11"/>
      <c r="G23" s="11"/>
      <c r="H23" s="10" t="s">
        <v>1263</v>
      </c>
      <c r="I23" s="11"/>
      <c r="J23" s="12"/>
    </row>
    <row r="24" spans="1:10" ht="16.5" thickBot="1" x14ac:dyDescent="0.3">
      <c r="A24" s="271">
        <f>'Resumo Diários'!I121</f>
        <v>0</v>
      </c>
      <c r="B24" s="201" t="s">
        <v>1264</v>
      </c>
      <c r="C24" s="23"/>
      <c r="D24" s="24"/>
      <c r="E24" s="201">
        <f>'Resumo Diários'!J21</f>
        <v>0</v>
      </c>
      <c r="F24" s="261" t="s">
        <v>1264</v>
      </c>
      <c r="G24" s="23"/>
      <c r="H24" s="271">
        <f>'Resumo Diários'!K21</f>
        <v>112</v>
      </c>
      <c r="I24" s="261" t="s">
        <v>1264</v>
      </c>
      <c r="J24" s="24"/>
    </row>
    <row r="25" spans="1:10" ht="15.75" x14ac:dyDescent="0.25">
      <c r="A25" s="186"/>
      <c r="B25" s="186"/>
      <c r="C25" s="15"/>
      <c r="D25" s="15"/>
      <c r="E25" s="186"/>
      <c r="F25" s="15"/>
      <c r="G25" s="15"/>
      <c r="H25" s="186"/>
      <c r="I25" s="15"/>
      <c r="J25" s="15"/>
    </row>
    <row r="26" spans="1:10" ht="16.5" thickBot="1" x14ac:dyDescent="0.3">
      <c r="A26" s="3"/>
      <c r="B26" s="3"/>
    </row>
    <row r="27" spans="1:10" ht="15" x14ac:dyDescent="0.2">
      <c r="A27" s="189" t="s">
        <v>1265</v>
      </c>
      <c r="B27" s="11"/>
      <c r="C27" s="11"/>
      <c r="D27" s="11"/>
      <c r="E27" s="10" t="s">
        <v>1266</v>
      </c>
      <c r="F27" s="11"/>
      <c r="G27" s="11"/>
      <c r="H27" s="11"/>
      <c r="I27" s="11"/>
      <c r="J27" s="12"/>
    </row>
    <row r="28" spans="1:10" ht="16.5" thickBot="1" x14ac:dyDescent="0.3">
      <c r="A28" s="272">
        <f>'BM 05'!Q3</f>
        <v>0</v>
      </c>
      <c r="B28" s="201"/>
      <c r="C28" s="23"/>
      <c r="D28" s="23"/>
      <c r="E28" s="271" t="s">
        <v>1267</v>
      </c>
      <c r="F28" s="261" t="s">
        <v>1268</v>
      </c>
      <c r="G28" s="261"/>
      <c r="H28" s="201" t="s">
        <v>1269</v>
      </c>
      <c r="I28" s="23"/>
      <c r="J28" s="24"/>
    </row>
    <row r="29" spans="1:10" ht="15.75" x14ac:dyDescent="0.25">
      <c r="A29" s="186"/>
      <c r="B29" s="186"/>
      <c r="C29" s="15"/>
      <c r="D29" s="15"/>
      <c r="E29" s="186"/>
      <c r="F29" s="20"/>
      <c r="G29" s="20"/>
      <c r="H29" s="186"/>
      <c r="I29" s="15"/>
      <c r="J29" s="15"/>
    </row>
    <row r="30" spans="1:10" ht="15" thickBot="1" x14ac:dyDescent="0.25"/>
    <row r="31" spans="1:10" ht="15" customHeight="1" x14ac:dyDescent="0.25">
      <c r="A31" s="734" t="s">
        <v>1270</v>
      </c>
      <c r="B31" s="735"/>
      <c r="C31" s="735"/>
      <c r="D31" s="735"/>
      <c r="E31" s="735"/>
      <c r="F31" s="735"/>
      <c r="G31" s="735"/>
      <c r="H31" s="735"/>
      <c r="I31" s="735"/>
      <c r="J31" s="736"/>
    </row>
    <row r="32" spans="1:10" ht="15.75" customHeight="1" thickBot="1" x14ac:dyDescent="0.3">
      <c r="A32" s="669" t="s">
        <v>1271</v>
      </c>
      <c r="B32" s="670"/>
      <c r="C32" s="670"/>
      <c r="D32" s="670"/>
      <c r="E32" s="670"/>
      <c r="F32" s="670"/>
      <c r="G32" s="670"/>
      <c r="H32" s="670"/>
      <c r="I32" s="670"/>
      <c r="J32" s="671"/>
    </row>
    <row r="33" spans="1:10" ht="39.75" customHeight="1" thickBot="1" x14ac:dyDescent="0.25">
      <c r="A33" s="745" t="s">
        <v>1272</v>
      </c>
      <c r="B33" s="746"/>
      <c r="C33" s="746"/>
      <c r="D33" s="746"/>
      <c r="E33" s="746"/>
      <c r="F33" s="746"/>
      <c r="G33" s="746"/>
      <c r="H33" s="746"/>
      <c r="I33" s="746"/>
      <c r="J33" s="747"/>
    </row>
    <row r="34" spans="1:10" ht="14.25" customHeight="1" x14ac:dyDescent="0.25">
      <c r="A34" s="273" t="s">
        <v>1273</v>
      </c>
      <c r="B34" s="748" t="s">
        <v>1189</v>
      </c>
      <c r="C34" s="748"/>
      <c r="D34" s="748"/>
      <c r="E34" s="11"/>
      <c r="F34" s="274"/>
      <c r="G34" s="749" t="s">
        <v>1280</v>
      </c>
      <c r="H34" s="749"/>
      <c r="I34" s="772" t="s">
        <v>1281</v>
      </c>
      <c r="J34" s="773"/>
    </row>
    <row r="35" spans="1:10" ht="16.5" customHeight="1" x14ac:dyDescent="0.2">
      <c r="A35" s="14" t="str">
        <f>'BM 01'!A16</f>
        <v>1.0</v>
      </c>
      <c r="B35" s="751" t="str">
        <f>'BM 01'!D16</f>
        <v>SERVIÇOS INICIAIS E ADMINISTRAÇÃO DA OBRA</v>
      </c>
      <c r="C35" s="751"/>
      <c r="D35" s="751"/>
      <c r="E35" s="751"/>
      <c r="F35" s="751"/>
      <c r="G35" s="750">
        <f>'BM 05'!N16</f>
        <v>0</v>
      </c>
      <c r="H35" s="750"/>
      <c r="I35" s="750">
        <f>'BM 05'!O16</f>
        <v>0</v>
      </c>
      <c r="J35" s="762"/>
    </row>
    <row r="36" spans="1:10" x14ac:dyDescent="0.2">
      <c r="A36" s="14" t="str">
        <f>'BM 01'!A48</f>
        <v>2.0</v>
      </c>
      <c r="B36" s="751" t="str">
        <f>'BM 01'!D48</f>
        <v>ESCADA DE ACESSO</v>
      </c>
      <c r="C36" s="751"/>
      <c r="D36" s="751"/>
      <c r="E36" s="751"/>
      <c r="F36" s="751"/>
      <c r="G36" s="750">
        <f>'BM 05'!N48</f>
        <v>0</v>
      </c>
      <c r="H36" s="750"/>
      <c r="I36" s="750">
        <f>'BM 05'!O48</f>
        <v>0</v>
      </c>
      <c r="J36" s="762"/>
    </row>
    <row r="37" spans="1:10" x14ac:dyDescent="0.2">
      <c r="A37" s="14" t="str">
        <f>'BM 01'!A80</f>
        <v>3.0</v>
      </c>
      <c r="B37" s="751" t="str">
        <f>'BM 01'!D80</f>
        <v>RAMPA EM CONCRETO ARMADO</v>
      </c>
      <c r="C37" s="751"/>
      <c r="D37" s="751"/>
      <c r="E37" s="751"/>
      <c r="F37" s="751"/>
      <c r="G37" s="750">
        <f>'BM 05'!N80</f>
        <v>0</v>
      </c>
      <c r="H37" s="750"/>
      <c r="I37" s="750">
        <f>'BM 05'!O80</f>
        <v>0</v>
      </c>
      <c r="J37" s="762"/>
    </row>
    <row r="38" spans="1:10" ht="14.25" customHeight="1" x14ac:dyDescent="0.2">
      <c r="A38" s="14" t="str">
        <f>'BM 01'!A112</f>
        <v>4.0</v>
      </c>
      <c r="B38" s="751" t="str">
        <f>'BM 01'!D112</f>
        <v>ABRIGO DO QUADRO DE COMANDO - FUNDAÇÕES – SAPATAS E VIGA BALDRAME</v>
      </c>
      <c r="C38" s="751"/>
      <c r="D38" s="751"/>
      <c r="E38" s="751"/>
      <c r="F38" s="751"/>
      <c r="G38" s="750">
        <f>'BM 05'!N112</f>
        <v>0</v>
      </c>
      <c r="H38" s="750"/>
      <c r="I38" s="750">
        <f>'BM 05'!O112</f>
        <v>0</v>
      </c>
      <c r="J38" s="762"/>
    </row>
    <row r="39" spans="1:10" x14ac:dyDescent="0.2">
      <c r="A39" s="14" t="str">
        <f>'BM 01'!A144</f>
        <v>5.0</v>
      </c>
      <c r="B39" s="751" t="str">
        <f>'BM 01'!D144</f>
        <v>ABRIGO DO QUADRO DE COMANDO - ALVENARIA</v>
      </c>
      <c r="C39" s="751"/>
      <c r="D39" s="751"/>
      <c r="E39" s="751"/>
      <c r="F39" s="751"/>
      <c r="G39" s="750">
        <f>'BM 05'!N144</f>
        <v>0</v>
      </c>
      <c r="H39" s="750"/>
      <c r="I39" s="750">
        <f>'BM 05'!O144</f>
        <v>0</v>
      </c>
      <c r="J39" s="762"/>
    </row>
    <row r="40" spans="1:10" x14ac:dyDescent="0.2">
      <c r="A40" s="14" t="str">
        <f>'BM 01'!A176</f>
        <v>6.0</v>
      </c>
      <c r="B40" s="751" t="str">
        <f>'BM 01'!D176</f>
        <v>ABRIGO DO QUADRO DE COMANDO - CONCRETO ARMADO – VIGA CINTA E LAJE</v>
      </c>
      <c r="C40" s="751"/>
      <c r="D40" s="751"/>
      <c r="E40" s="751"/>
      <c r="F40" s="751"/>
      <c r="G40" s="750">
        <f>'BM 05'!N176</f>
        <v>0</v>
      </c>
      <c r="H40" s="750"/>
      <c r="I40" s="750">
        <f>'BM 05'!O176</f>
        <v>0</v>
      </c>
      <c r="J40" s="762"/>
    </row>
    <row r="41" spans="1:10" x14ac:dyDescent="0.2">
      <c r="A41" s="14" t="str">
        <f>'BM 01'!A208</f>
        <v>7.0</v>
      </c>
      <c r="B41" s="751" t="str">
        <f>'BM 01'!D208</f>
        <v>ABRIGO DO QUADRO DE COMANDO - REVESTIMENTOS</v>
      </c>
      <c r="C41" s="751"/>
      <c r="D41" s="751"/>
      <c r="E41" s="751"/>
      <c r="F41" s="751"/>
      <c r="G41" s="750">
        <f>'BM 05'!N208</f>
        <v>0</v>
      </c>
      <c r="H41" s="750"/>
      <c r="I41" s="750">
        <f>'BM 05'!O208</f>
        <v>0</v>
      </c>
      <c r="J41" s="762"/>
    </row>
    <row r="42" spans="1:10" x14ac:dyDescent="0.2">
      <c r="A42" s="14" t="str">
        <f>'BM 01'!A240</f>
        <v>8.0</v>
      </c>
      <c r="B42" s="751" t="str">
        <f>'BM 01'!D240</f>
        <v>ABRIGO DO QUADRO DE COMANDO - ESQUADRIAS</v>
      </c>
      <c r="C42" s="751"/>
      <c r="D42" s="751"/>
      <c r="E42" s="751"/>
      <c r="F42" s="751"/>
      <c r="G42" s="750">
        <f>'BM 05'!N240</f>
        <v>0</v>
      </c>
      <c r="H42" s="750"/>
      <c r="I42" s="750">
        <f>'BM 05'!O240</f>
        <v>0</v>
      </c>
      <c r="J42" s="762"/>
    </row>
    <row r="43" spans="1:10" x14ac:dyDescent="0.2">
      <c r="A43" s="14" t="str">
        <f>'BM 01'!A272</f>
        <v>9.0</v>
      </c>
      <c r="B43" s="751" t="str">
        <f>'BM 01'!D272</f>
        <v>ABRIGO DO QUADRO DE COMANDO - CONTRAPISO E CERÂMICA</v>
      </c>
      <c r="C43" s="751"/>
      <c r="D43" s="751"/>
      <c r="E43" s="751"/>
      <c r="F43" s="751"/>
      <c r="G43" s="750">
        <f>'BM 05'!N272</f>
        <v>0</v>
      </c>
      <c r="H43" s="750"/>
      <c r="I43" s="750">
        <f>'BM 05'!O272</f>
        <v>0</v>
      </c>
      <c r="J43" s="762"/>
    </row>
    <row r="44" spans="1:10" x14ac:dyDescent="0.2">
      <c r="A44" s="14" t="str">
        <f>'BM 01'!A304</f>
        <v>10.0</v>
      </c>
      <c r="B44" s="751" t="str">
        <f>'BM 01'!D304</f>
        <v>ABRIGO DO QUADRO DE COMANDO - INSTALAÇÕES ELÉTRICAS</v>
      </c>
      <c r="C44" s="751"/>
      <c r="D44" s="751"/>
      <c r="E44" s="751"/>
      <c r="F44" s="751"/>
      <c r="G44" s="750">
        <f>'BM 05'!N304</f>
        <v>0</v>
      </c>
      <c r="H44" s="750"/>
      <c r="I44" s="750">
        <f>'BM 05'!O304</f>
        <v>0</v>
      </c>
      <c r="J44" s="762"/>
    </row>
    <row r="45" spans="1:10" x14ac:dyDescent="0.2">
      <c r="A45" s="14" t="str">
        <f>'BM 01'!A336</f>
        <v>11.0</v>
      </c>
      <c r="B45" s="751" t="str">
        <f>'BM 01'!D336</f>
        <v>ABRIGO DO QUADRO DE COMANDO -PINTURAS</v>
      </c>
      <c r="C45" s="751"/>
      <c r="D45" s="751"/>
      <c r="E45" s="751"/>
      <c r="F45" s="751"/>
      <c r="G45" s="750">
        <f>'BM 05'!N336</f>
        <v>0</v>
      </c>
      <c r="H45" s="750"/>
      <c r="I45" s="750">
        <f>'BM 05'!O336</f>
        <v>0</v>
      </c>
      <c r="J45" s="762"/>
    </row>
    <row r="46" spans="1:10" x14ac:dyDescent="0.2">
      <c r="A46" s="14" t="str">
        <f>'BM 01'!A368</f>
        <v>12.0</v>
      </c>
      <c r="B46" s="751" t="str">
        <f>'BM 01'!D368</f>
        <v>LIMPEZA DA OBRA</v>
      </c>
      <c r="C46" s="751"/>
      <c r="D46" s="751"/>
      <c r="E46" s="751"/>
      <c r="F46" s="751"/>
      <c r="G46" s="750">
        <f>'BM 05'!N368</f>
        <v>0</v>
      </c>
      <c r="H46" s="750"/>
      <c r="I46" s="750">
        <f>'BM 05'!O368</f>
        <v>0</v>
      </c>
      <c r="J46" s="762"/>
    </row>
    <row r="47" spans="1:10" x14ac:dyDescent="0.2">
      <c r="A47" s="14" t="str">
        <f>'BM 01'!A400</f>
        <v>13.0</v>
      </c>
      <c r="B47" s="751" t="str">
        <f>'BM 01'!D400</f>
        <v>INSTALAÇÃO DA BOMBA DE RECALQUE - BOMBA E INSTALAÇÕES ELÉTRICAS</v>
      </c>
      <c r="C47" s="751"/>
      <c r="D47" s="751"/>
      <c r="E47" s="751"/>
      <c r="F47" s="751"/>
      <c r="G47" s="750">
        <f>'BM 05'!N400</f>
        <v>0</v>
      </c>
      <c r="H47" s="750"/>
      <c r="I47" s="750">
        <f>'BM 05'!O400</f>
        <v>0</v>
      </c>
      <c r="J47" s="762"/>
    </row>
    <row r="48" spans="1:10" x14ac:dyDescent="0.2">
      <c r="A48" s="14" t="str">
        <f>'BM 01'!A432</f>
        <v>14.0</v>
      </c>
      <c r="B48" s="751" t="str">
        <f>'BM 01'!D432</f>
        <v>TUBULAÇÃO DE RECALQUE - TUBULAÇÃO EM AÇO GALVANIZADO</v>
      </c>
      <c r="C48" s="751"/>
      <c r="D48" s="751"/>
      <c r="E48" s="751"/>
      <c r="F48" s="751"/>
      <c r="G48" s="750">
        <f>'BM 05'!N432</f>
        <v>0</v>
      </c>
      <c r="H48" s="750"/>
      <c r="I48" s="750">
        <f>'BM 05'!O432</f>
        <v>0</v>
      </c>
      <c r="J48" s="762"/>
    </row>
    <row r="49" spans="1:10" x14ac:dyDescent="0.2">
      <c r="A49" s="14" t="str">
        <f>'BM 01'!A464</f>
        <v>15.0</v>
      </c>
      <c r="B49" s="751" t="str">
        <f>'BM 01'!D464</f>
        <v>TUBULAÇÃO DE RECALQUE - TUBULAÇÃO EM PEAD</v>
      </c>
      <c r="C49" s="751"/>
      <c r="D49" s="751"/>
      <c r="E49" s="751"/>
      <c r="F49" s="751"/>
      <c r="G49" s="750">
        <f>'BM 05'!N464</f>
        <v>0</v>
      </c>
      <c r="H49" s="750"/>
      <c r="I49" s="750">
        <f>'BM 05'!O464</f>
        <v>0</v>
      </c>
      <c r="J49" s="762"/>
    </row>
    <row r="50" spans="1:10" x14ac:dyDescent="0.2">
      <c r="A50" s="14" t="str">
        <f>'BM 01'!A496</f>
        <v>16.0</v>
      </c>
      <c r="B50" s="751" t="str">
        <f>'BM 01'!D496</f>
        <v>TUBULAÇÃO DE RECALQUE - VENTOSA, DESCARGA E VÁLVULA DE RETENÇÃO - VENTOSA TRÍPLICE FUNÇÃO</v>
      </c>
      <c r="C50" s="751"/>
      <c r="D50" s="751"/>
      <c r="E50" s="751"/>
      <c r="F50" s="751"/>
      <c r="G50" s="750">
        <f>'BM 05'!N496</f>
        <v>0</v>
      </c>
      <c r="H50" s="750"/>
      <c r="I50" s="750">
        <f>'BM 05'!O496</f>
        <v>0</v>
      </c>
      <c r="J50" s="762"/>
    </row>
    <row r="51" spans="1:10" x14ac:dyDescent="0.2">
      <c r="A51" s="14" t="str">
        <f>'BM 01'!A528</f>
        <v>17.0</v>
      </c>
      <c r="B51" s="751" t="str">
        <f>'BM 01'!D528</f>
        <v>TUBULAÇÃO DE RECALQUE - VENTOSA, DESCARGA E VÁLVULA DE RETENÇÃO - CAIXA DE DESCARGA</v>
      </c>
      <c r="C51" s="751"/>
      <c r="D51" s="751"/>
      <c r="E51" s="751"/>
      <c r="F51" s="751"/>
      <c r="G51" s="750">
        <f>'BM 05'!N528</f>
        <v>0</v>
      </c>
      <c r="H51" s="750"/>
      <c r="I51" s="750">
        <f>'BM 05'!O528</f>
        <v>0</v>
      </c>
      <c r="J51" s="762"/>
    </row>
    <row r="52" spans="1:10" x14ac:dyDescent="0.2">
      <c r="A52" s="14" t="str">
        <f>'BM 01'!A560</f>
        <v>18.0</v>
      </c>
      <c r="B52" s="751" t="str">
        <f>'BM 01'!D560</f>
        <v>TUBULAÇÃO DE RECALQUE - VENTOSA, DESCARGA E VÁLVULA DE RETENÇÃO - VÁLVULA DE RETENÇÃO</v>
      </c>
      <c r="C52" s="751"/>
      <c r="D52" s="751"/>
      <c r="E52" s="751"/>
      <c r="F52" s="751"/>
      <c r="G52" s="750">
        <f>'BM 05'!N560</f>
        <v>0</v>
      </c>
      <c r="H52" s="750"/>
      <c r="I52" s="750">
        <f>'BM 05'!O560</f>
        <v>0</v>
      </c>
      <c r="J52" s="762"/>
    </row>
    <row r="53" spans="1:10" x14ac:dyDescent="0.2">
      <c r="A53" s="14" t="str">
        <f>'BM 01'!A592</f>
        <v>19.0</v>
      </c>
      <c r="B53" s="751" t="str">
        <f>'BM 01'!D592</f>
        <v>META 19</v>
      </c>
      <c r="C53" s="751"/>
      <c r="D53" s="751"/>
      <c r="E53" s="751"/>
      <c r="F53" s="751"/>
      <c r="G53" s="750" t="e">
        <f>'BM 05'!N592</f>
        <v>#DIV/0!</v>
      </c>
      <c r="H53" s="750"/>
      <c r="I53" s="750" t="e">
        <f>'BM 05'!O592</f>
        <v>#DIV/0!</v>
      </c>
      <c r="J53" s="762"/>
    </row>
    <row r="54" spans="1:10" x14ac:dyDescent="0.2">
      <c r="A54" s="14" t="str">
        <f>'BM 01'!A624</f>
        <v>20.0</v>
      </c>
      <c r="B54" s="751" t="str">
        <f>'BM 01'!D624</f>
        <v>META 20</v>
      </c>
      <c r="C54" s="751"/>
      <c r="D54" s="751"/>
      <c r="E54" s="751"/>
      <c r="F54" s="751"/>
      <c r="G54" s="750" t="e">
        <f>'BM 05'!N624</f>
        <v>#DIV/0!</v>
      </c>
      <c r="H54" s="750"/>
      <c r="I54" s="750" t="e">
        <f>'BM 05'!O624</f>
        <v>#DIV/0!</v>
      </c>
      <c r="J54" s="762"/>
    </row>
    <row r="55" spans="1:10" x14ac:dyDescent="0.2">
      <c r="A55" s="14" t="str">
        <f>'BM 01'!A656</f>
        <v>21.0</v>
      </c>
      <c r="B55" s="751" t="str">
        <f>'BM 01'!D656</f>
        <v>META 21</v>
      </c>
      <c r="C55" s="751"/>
      <c r="D55" s="751"/>
      <c r="E55" s="751"/>
      <c r="F55" s="751"/>
      <c r="G55" s="750" t="e">
        <f>'BM 05'!N656</f>
        <v>#DIV/0!</v>
      </c>
      <c r="H55" s="750"/>
      <c r="I55" s="750" t="e">
        <f>'BM 05'!O656</f>
        <v>#DIV/0!</v>
      </c>
      <c r="J55" s="762"/>
    </row>
    <row r="56" spans="1:10" x14ac:dyDescent="0.2">
      <c r="A56" s="14" t="str">
        <f>'BM 01'!A688</f>
        <v>22.0</v>
      </c>
      <c r="B56" s="751" t="str">
        <f>'BM 01'!D688</f>
        <v>META 22</v>
      </c>
      <c r="C56" s="751"/>
      <c r="D56" s="751"/>
      <c r="E56" s="751"/>
      <c r="F56" s="751"/>
      <c r="G56" s="750" t="e">
        <f>'BM 05'!N688</f>
        <v>#DIV/0!</v>
      </c>
      <c r="H56" s="750"/>
      <c r="I56" s="750" t="e">
        <f>'BM 05'!O688</f>
        <v>#DIV/0!</v>
      </c>
      <c r="J56" s="762"/>
    </row>
    <row r="57" spans="1:10" x14ac:dyDescent="0.2">
      <c r="A57" s="14" t="str">
        <f>'BM 01'!A720</f>
        <v>23.0</v>
      </c>
      <c r="B57" s="751" t="str">
        <f>'BM 01'!D720</f>
        <v>META 23</v>
      </c>
      <c r="C57" s="751"/>
      <c r="D57" s="751"/>
      <c r="E57" s="751"/>
      <c r="F57" s="751"/>
      <c r="G57" s="750" t="e">
        <f>'BM 05'!N720</f>
        <v>#DIV/0!</v>
      </c>
      <c r="H57" s="750"/>
      <c r="I57" s="750" t="e">
        <f>'BM 05'!O720</f>
        <v>#DIV/0!</v>
      </c>
      <c r="J57" s="762"/>
    </row>
    <row r="58" spans="1:10" ht="14.25" customHeight="1" x14ac:dyDescent="0.2">
      <c r="A58" s="14" t="str">
        <f>'BM 01'!A752</f>
        <v>24.0</v>
      </c>
      <c r="B58" s="751" t="str">
        <f>'BM 01'!D752</f>
        <v>META 24</v>
      </c>
      <c r="C58" s="751"/>
      <c r="D58" s="751"/>
      <c r="E58" s="751"/>
      <c r="F58" s="751"/>
      <c r="G58" s="750" t="e">
        <f>'BM 05'!N752</f>
        <v>#DIV/0!</v>
      </c>
      <c r="H58" s="750"/>
      <c r="I58" s="750" t="e">
        <f>'BM 05'!O752</f>
        <v>#DIV/0!</v>
      </c>
      <c r="J58" s="762"/>
    </row>
    <row r="59" spans="1:10" ht="14.25" customHeight="1" x14ac:dyDescent="0.2">
      <c r="A59" s="14" t="str">
        <f>'BM 01'!A784</f>
        <v>25.0</v>
      </c>
      <c r="B59" s="751" t="str">
        <f>'BM 01'!D784</f>
        <v>META 25</v>
      </c>
      <c r="C59" s="751"/>
      <c r="D59" s="751"/>
      <c r="E59" s="751"/>
      <c r="F59" s="751"/>
      <c r="G59" s="750" t="e">
        <f>'BM 05'!N784</f>
        <v>#DIV/0!</v>
      </c>
      <c r="H59" s="750"/>
      <c r="I59" s="750" t="e">
        <f>'BM 05'!O784</f>
        <v>#DIV/0!</v>
      </c>
      <c r="J59" s="762"/>
    </row>
    <row r="60" spans="1:10" ht="14.25" customHeight="1" x14ac:dyDescent="0.2">
      <c r="A60" s="14" t="str">
        <f>'BM 01'!A816</f>
        <v>26.0</v>
      </c>
      <c r="B60" s="751" t="str">
        <f>'BM 01'!D816</f>
        <v>META 26</v>
      </c>
      <c r="C60" s="751"/>
      <c r="D60" s="751"/>
      <c r="E60" s="751"/>
      <c r="F60" s="751"/>
      <c r="G60" s="750" t="e">
        <f>'BM 05'!N816</f>
        <v>#DIV/0!</v>
      </c>
      <c r="H60" s="750"/>
      <c r="I60" s="750" t="e">
        <f>'BM 05'!O816</f>
        <v>#DIV/0!</v>
      </c>
      <c r="J60" s="762"/>
    </row>
    <row r="61" spans="1:10" ht="14.25" customHeight="1" x14ac:dyDescent="0.2">
      <c r="A61" s="14" t="str">
        <f>'BM 01'!A848</f>
        <v>27.0</v>
      </c>
      <c r="B61" s="751" t="str">
        <f>'BM 01'!D848</f>
        <v>META 27</v>
      </c>
      <c r="C61" s="751"/>
      <c r="D61" s="751"/>
      <c r="E61" s="751"/>
      <c r="F61" s="751"/>
      <c r="G61" s="750" t="e">
        <f>'BM 05'!N848</f>
        <v>#DIV/0!</v>
      </c>
      <c r="H61" s="750"/>
      <c r="I61" s="750" t="e">
        <f>'BM 05'!O848</f>
        <v>#DIV/0!</v>
      </c>
      <c r="J61" s="762"/>
    </row>
    <row r="62" spans="1:10" ht="14.25" customHeight="1" x14ac:dyDescent="0.2">
      <c r="A62" s="14" t="str">
        <f>'BM 01'!A880</f>
        <v>28.0</v>
      </c>
      <c r="B62" s="751" t="str">
        <f>'BM 01'!D880</f>
        <v>META 28</v>
      </c>
      <c r="C62" s="751"/>
      <c r="D62" s="751"/>
      <c r="E62" s="751"/>
      <c r="F62" s="751"/>
      <c r="G62" s="750" t="e">
        <f>'BM 05'!N880</f>
        <v>#DIV/0!</v>
      </c>
      <c r="H62" s="750"/>
      <c r="I62" s="750" t="e">
        <f>'BM 05'!O880</f>
        <v>#DIV/0!</v>
      </c>
      <c r="J62" s="762"/>
    </row>
    <row r="63" spans="1:10" ht="14.25" customHeight="1" x14ac:dyDescent="0.2">
      <c r="A63" s="14" t="str">
        <f>'BM 01'!A912</f>
        <v>29.0</v>
      </c>
      <c r="B63" s="751" t="str">
        <f>'BM 01'!D912</f>
        <v>META 29</v>
      </c>
      <c r="C63" s="751"/>
      <c r="D63" s="751"/>
      <c r="E63" s="751"/>
      <c r="F63" s="751"/>
      <c r="G63" s="750" t="e">
        <f>'BM 05'!N912</f>
        <v>#DIV/0!</v>
      </c>
      <c r="H63" s="750"/>
      <c r="I63" s="750" t="e">
        <f>'BM 05'!O912</f>
        <v>#DIV/0!</v>
      </c>
      <c r="J63" s="762"/>
    </row>
    <row r="64" spans="1:10" ht="14.25" customHeight="1" thickBot="1" x14ac:dyDescent="0.25">
      <c r="A64" s="22" t="str">
        <f>'BM 01'!A944</f>
        <v>30.0</v>
      </c>
      <c r="B64" s="765" t="str">
        <f>'BM 01'!D944</f>
        <v>META 30</v>
      </c>
      <c r="C64" s="765"/>
      <c r="D64" s="765"/>
      <c r="E64" s="765"/>
      <c r="F64" s="765"/>
      <c r="G64" s="750" t="e">
        <f>'BM 05'!N944</f>
        <v>#DIV/0!</v>
      </c>
      <c r="H64" s="750"/>
      <c r="I64" s="770" t="e">
        <f>'BM 05'!O944</f>
        <v>#DIV/0!</v>
      </c>
      <c r="J64" s="771"/>
    </row>
    <row r="65" spans="1:10" ht="15" thickBot="1" x14ac:dyDescent="0.25">
      <c r="A65" s="74"/>
      <c r="B65" s="206"/>
      <c r="C65" s="206"/>
      <c r="D65" s="206"/>
      <c r="E65" s="206"/>
      <c r="F65" s="206"/>
      <c r="G65" s="769"/>
      <c r="H65" s="769"/>
      <c r="I65" s="206"/>
      <c r="J65" s="207"/>
    </row>
    <row r="66" spans="1:10" ht="15.75" x14ac:dyDescent="0.25">
      <c r="A66" s="189" t="s">
        <v>1274</v>
      </c>
      <c r="B66" s="11"/>
      <c r="C66" s="12"/>
      <c r="D66" s="10" t="s">
        <v>1275</v>
      </c>
      <c r="E66" s="198" t="str">
        <f>Dados!B48</f>
        <v>RODRIGO VANDERLINDE</v>
      </c>
      <c r="F66" s="11"/>
      <c r="G66" s="10"/>
      <c r="H66" s="11" t="s">
        <v>1276</v>
      </c>
      <c r="I66" s="11"/>
      <c r="J66" s="12"/>
    </row>
    <row r="67" spans="1:10" ht="15.75" x14ac:dyDescent="0.25">
      <c r="A67" s="5"/>
      <c r="B67" s="15"/>
      <c r="C67" s="16"/>
      <c r="D67" s="14" t="s">
        <v>1282</v>
      </c>
      <c r="E67" s="186" t="str">
        <f>Dados!B50</f>
        <v>A114275-5</v>
      </c>
      <c r="F67" s="15"/>
      <c r="G67" s="14"/>
      <c r="H67" s="15"/>
      <c r="I67" s="15"/>
      <c r="J67" s="16"/>
    </row>
    <row r="68" spans="1:10" ht="15.75" x14ac:dyDescent="0.25">
      <c r="A68" s="5"/>
      <c r="B68" s="15"/>
      <c r="C68" s="16"/>
      <c r="D68" s="202"/>
      <c r="E68" s="186"/>
      <c r="F68" s="15"/>
      <c r="G68" s="14"/>
      <c r="H68" s="15"/>
      <c r="I68" s="15"/>
      <c r="J68" s="16"/>
    </row>
    <row r="69" spans="1:10" ht="15.75" x14ac:dyDescent="0.25">
      <c r="A69" s="5"/>
      <c r="B69" s="15"/>
      <c r="C69" s="16"/>
      <c r="D69" s="202"/>
      <c r="E69" s="186"/>
      <c r="F69" s="15"/>
      <c r="G69" s="14"/>
      <c r="H69" s="15"/>
      <c r="I69" s="15"/>
      <c r="J69" s="16"/>
    </row>
    <row r="70" spans="1:10" ht="15.75" x14ac:dyDescent="0.25">
      <c r="A70" s="5"/>
      <c r="B70" s="15"/>
      <c r="C70" s="16"/>
      <c r="D70" s="202"/>
      <c r="E70" s="186"/>
      <c r="F70" s="15"/>
      <c r="G70" s="14"/>
      <c r="H70" s="15"/>
      <c r="I70" s="15"/>
      <c r="J70" s="16"/>
    </row>
    <row r="71" spans="1:10" ht="16.5" thickBot="1" x14ac:dyDescent="0.3">
      <c r="A71" s="766">
        <f>I14</f>
        <v>44654</v>
      </c>
      <c r="B71" s="767"/>
      <c r="C71" s="768"/>
      <c r="D71" s="271"/>
      <c r="E71" s="201"/>
      <c r="F71" s="23"/>
      <c r="G71" s="22"/>
      <c r="H71" s="201"/>
      <c r="I71" s="23"/>
      <c r="J71" s="24"/>
    </row>
    <row r="72" spans="1:10" ht="15.75" x14ac:dyDescent="0.25">
      <c r="A72" s="186"/>
      <c r="B72" s="186"/>
      <c r="C72" s="15"/>
      <c r="D72" s="186"/>
      <c r="E72" s="186"/>
      <c r="F72" s="15"/>
      <c r="G72" s="15"/>
      <c r="H72" s="186"/>
      <c r="I72" s="15"/>
      <c r="J72" s="15"/>
    </row>
    <row r="73" spans="1:10" ht="15.75" x14ac:dyDescent="0.25">
      <c r="A73" s="186"/>
      <c r="B73" s="186"/>
      <c r="C73" s="15"/>
      <c r="D73" s="186"/>
      <c r="E73" s="186"/>
      <c r="F73" s="15"/>
      <c r="G73" s="15"/>
      <c r="H73" s="186"/>
      <c r="I73" s="15"/>
      <c r="J73" s="15"/>
    </row>
    <row r="74" spans="1:10" ht="15.75" x14ac:dyDescent="0.25">
      <c r="A74" s="186"/>
      <c r="B74" s="186"/>
      <c r="C74" s="15"/>
      <c r="D74" s="186"/>
      <c r="E74" s="186"/>
      <c r="F74" s="15"/>
      <c r="G74" s="15"/>
      <c r="H74" s="186"/>
      <c r="I74" s="15"/>
      <c r="J74" s="15"/>
    </row>
    <row r="75" spans="1:10" ht="15.75" x14ac:dyDescent="0.25">
      <c r="A75" s="186"/>
      <c r="B75" s="186"/>
      <c r="C75" s="15"/>
      <c r="D75" s="186"/>
      <c r="E75" s="186"/>
      <c r="F75" s="15"/>
      <c r="G75" s="15"/>
      <c r="H75" s="186"/>
      <c r="I75" s="15"/>
      <c r="J75" s="15"/>
    </row>
    <row r="76" spans="1:10" ht="15.75" x14ac:dyDescent="0.25">
      <c r="A76" s="186"/>
      <c r="B76" s="186"/>
      <c r="C76" s="15"/>
      <c r="D76" s="186"/>
      <c r="E76" s="186"/>
      <c r="F76" s="15"/>
      <c r="G76" s="15"/>
      <c r="H76" s="186"/>
      <c r="I76" s="15"/>
      <c r="J76" s="15"/>
    </row>
    <row r="77" spans="1:10" ht="15.75" x14ac:dyDescent="0.25">
      <c r="A77" s="186"/>
      <c r="B77" s="186"/>
      <c r="C77" s="15"/>
      <c r="D77" s="186"/>
      <c r="E77" s="186"/>
      <c r="F77" s="15"/>
      <c r="G77" s="15"/>
      <c r="H77" s="186"/>
      <c r="I77" s="15"/>
      <c r="J77" s="15"/>
    </row>
    <row r="78" spans="1:10" ht="15.75" x14ac:dyDescent="0.25">
      <c r="A78" s="186"/>
      <c r="B78" s="186"/>
      <c r="C78" s="15"/>
      <c r="D78" s="186"/>
      <c r="E78" s="186"/>
      <c r="F78" s="15"/>
      <c r="G78" s="15"/>
      <c r="H78" s="186"/>
      <c r="I78" s="15"/>
      <c r="J78" s="15"/>
    </row>
    <row r="80" spans="1:10" x14ac:dyDescent="0.2">
      <c r="A80" s="763" t="s">
        <v>1277</v>
      </c>
      <c r="B80" s="763"/>
      <c r="C80" s="763"/>
      <c r="D80" s="763"/>
      <c r="E80" s="763"/>
      <c r="F80" s="763"/>
      <c r="G80" s="763"/>
      <c r="H80" s="763"/>
      <c r="I80" s="763"/>
      <c r="J80" s="763"/>
    </row>
    <row r="81" spans="1:10" x14ac:dyDescent="0.2">
      <c r="A81" s="764" t="s">
        <v>1278</v>
      </c>
      <c r="B81" s="764"/>
      <c r="C81" s="764"/>
      <c r="D81" s="764"/>
      <c r="E81" s="764"/>
      <c r="F81" s="764"/>
      <c r="G81" s="764"/>
      <c r="H81" s="764"/>
      <c r="I81" s="764"/>
      <c r="J81" s="764"/>
    </row>
  </sheetData>
  <sheetProtection password="CC59" sheet="1" objects="1" scenarios="1"/>
  <mergeCells count="104">
    <mergeCell ref="A7:J7"/>
    <mergeCell ref="A10:J10"/>
    <mergeCell ref="I14:J14"/>
    <mergeCell ref="H20:I20"/>
    <mergeCell ref="A31:J31"/>
    <mergeCell ref="A32:J32"/>
    <mergeCell ref="B36:F36"/>
    <mergeCell ref="G36:H36"/>
    <mergeCell ref="I36:J36"/>
    <mergeCell ref="B37:F37"/>
    <mergeCell ref="G37:H37"/>
    <mergeCell ref="I37:J37"/>
    <mergeCell ref="A33:J33"/>
    <mergeCell ref="B34:D34"/>
    <mergeCell ref="G34:H34"/>
    <mergeCell ref="I34:J34"/>
    <mergeCell ref="B35:F35"/>
    <mergeCell ref="G35:H35"/>
    <mergeCell ref="I35:J35"/>
    <mergeCell ref="B40:F40"/>
    <mergeCell ref="G40:H40"/>
    <mergeCell ref="I40:J40"/>
    <mergeCell ref="B41:F41"/>
    <mergeCell ref="G41:H41"/>
    <mergeCell ref="I41:J41"/>
    <mergeCell ref="B38:F38"/>
    <mergeCell ref="G38:H38"/>
    <mergeCell ref="I38:J38"/>
    <mergeCell ref="B39:F39"/>
    <mergeCell ref="G39:H39"/>
    <mergeCell ref="I39:J39"/>
    <mergeCell ref="B44:F44"/>
    <mergeCell ref="G44:H44"/>
    <mergeCell ref="I44:J44"/>
    <mergeCell ref="B45:F45"/>
    <mergeCell ref="G45:H45"/>
    <mergeCell ref="I45:J45"/>
    <mergeCell ref="B42:F42"/>
    <mergeCell ref="G42:H42"/>
    <mergeCell ref="I42:J42"/>
    <mergeCell ref="B43:F43"/>
    <mergeCell ref="G43:H43"/>
    <mergeCell ref="I43:J43"/>
    <mergeCell ref="B48:F48"/>
    <mergeCell ref="G48:H48"/>
    <mergeCell ref="I48:J48"/>
    <mergeCell ref="B49:F49"/>
    <mergeCell ref="G49:H49"/>
    <mergeCell ref="I49:J49"/>
    <mergeCell ref="B46:F46"/>
    <mergeCell ref="G46:H46"/>
    <mergeCell ref="I46:J46"/>
    <mergeCell ref="B47:F47"/>
    <mergeCell ref="G47:H47"/>
    <mergeCell ref="I47:J47"/>
    <mergeCell ref="B52:F52"/>
    <mergeCell ref="G52:H52"/>
    <mergeCell ref="I52:J52"/>
    <mergeCell ref="B53:F53"/>
    <mergeCell ref="G53:H53"/>
    <mergeCell ref="I53:J53"/>
    <mergeCell ref="B50:F50"/>
    <mergeCell ref="G50:H50"/>
    <mergeCell ref="I50:J50"/>
    <mergeCell ref="B51:F51"/>
    <mergeCell ref="G51:H51"/>
    <mergeCell ref="I51:J51"/>
    <mergeCell ref="B56:F56"/>
    <mergeCell ref="G56:H56"/>
    <mergeCell ref="I56:J56"/>
    <mergeCell ref="B57:F57"/>
    <mergeCell ref="G57:H57"/>
    <mergeCell ref="I57:J57"/>
    <mergeCell ref="B54:F54"/>
    <mergeCell ref="G54:H54"/>
    <mergeCell ref="I54:J54"/>
    <mergeCell ref="B55:F55"/>
    <mergeCell ref="G55:H55"/>
    <mergeCell ref="I55:J55"/>
    <mergeCell ref="B60:F60"/>
    <mergeCell ref="G60:H60"/>
    <mergeCell ref="I60:J60"/>
    <mergeCell ref="B61:F61"/>
    <mergeCell ref="G61:H61"/>
    <mergeCell ref="I61:J61"/>
    <mergeCell ref="B58:F58"/>
    <mergeCell ref="G58:H58"/>
    <mergeCell ref="I58:J58"/>
    <mergeCell ref="B59:F59"/>
    <mergeCell ref="G59:H59"/>
    <mergeCell ref="I59:J59"/>
    <mergeCell ref="A81:J81"/>
    <mergeCell ref="B64:F64"/>
    <mergeCell ref="G64:H64"/>
    <mergeCell ref="I64:J64"/>
    <mergeCell ref="G65:H65"/>
    <mergeCell ref="A71:C71"/>
    <mergeCell ref="A80:J80"/>
    <mergeCell ref="B62:F62"/>
    <mergeCell ref="G62:H62"/>
    <mergeCell ref="I62:J62"/>
    <mergeCell ref="B63:F63"/>
    <mergeCell ref="G63:H63"/>
    <mergeCell ref="I63:J63"/>
  </mergeCells>
  <hyperlinks>
    <hyperlink ref="A81" r:id="rId1" display="http://www.novaitaberaba.sc.gov.br/" xr:uid="{00000000-0004-0000-1700-000000000000}"/>
  </hyperlinks>
  <pageMargins left="0.51181102362204722" right="0.51181102362204722" top="0.78740157480314965" bottom="0.78740157480314965" header="0.31496062992125984" footer="0.31496062992125984"/>
  <pageSetup paperSize="9" scale="58"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3:J81"/>
  <sheetViews>
    <sheetView topLeftCell="A11" zoomScaleNormal="100" workbookViewId="0">
      <selection activeCell="G109" sqref="G109"/>
    </sheetView>
  </sheetViews>
  <sheetFormatPr defaultRowHeight="14.25" x14ac:dyDescent="0.2"/>
  <cols>
    <col min="1" max="1" width="17.5703125" style="1" customWidth="1"/>
    <col min="2" max="2" width="13.5703125" style="1" customWidth="1"/>
    <col min="3" max="3" width="20" style="1" customWidth="1"/>
    <col min="4" max="4" width="21.7109375" style="1" customWidth="1"/>
    <col min="5" max="5" width="18.7109375" style="1" customWidth="1"/>
    <col min="6" max="6" width="10.7109375" style="1" customWidth="1"/>
    <col min="7" max="7" width="14.28515625" style="1" customWidth="1"/>
    <col min="8" max="8" width="13.5703125" style="1" customWidth="1"/>
    <col min="9" max="9" width="10.5703125" style="1" customWidth="1"/>
    <col min="10" max="10" width="14.42578125" style="1" customWidth="1"/>
    <col min="11" max="16384" width="9.140625" style="1"/>
  </cols>
  <sheetData>
    <row r="3" spans="1:10" ht="20.25" x14ac:dyDescent="0.3">
      <c r="B3" s="251" t="s">
        <v>88</v>
      </c>
    </row>
    <row r="4" spans="1:10" ht="20.25" x14ac:dyDescent="0.3">
      <c r="B4" s="252" t="s">
        <v>14</v>
      </c>
    </row>
    <row r="5" spans="1:10" ht="20.25" x14ac:dyDescent="0.3">
      <c r="A5" s="253"/>
      <c r="B5" s="254" t="s">
        <v>1169</v>
      </c>
      <c r="C5" s="253"/>
      <c r="D5" s="253"/>
      <c r="E5" s="253"/>
      <c r="F5" s="253"/>
      <c r="G5" s="253"/>
      <c r="H5" s="253"/>
      <c r="I5" s="253"/>
      <c r="J5" s="253"/>
    </row>
    <row r="6" spans="1:10" ht="21" thickBot="1" x14ac:dyDescent="0.35">
      <c r="A6" s="15"/>
      <c r="B6" s="255"/>
      <c r="C6" s="15"/>
      <c r="D6" s="15"/>
      <c r="E6" s="15"/>
      <c r="F6" s="15"/>
      <c r="G6" s="15"/>
    </row>
    <row r="7" spans="1:10" ht="20.25" customHeight="1" x14ac:dyDescent="0.3">
      <c r="A7" s="752" t="s">
        <v>1288</v>
      </c>
      <c r="B7" s="753"/>
      <c r="C7" s="753"/>
      <c r="D7" s="753"/>
      <c r="E7" s="753"/>
      <c r="F7" s="753"/>
      <c r="G7" s="753"/>
      <c r="H7" s="753"/>
      <c r="I7" s="753"/>
      <c r="J7" s="754"/>
    </row>
    <row r="8" spans="1:10" ht="15.75" x14ac:dyDescent="0.25">
      <c r="A8" s="14"/>
      <c r="B8" s="186"/>
      <c r="C8" s="15"/>
      <c r="D8" s="15"/>
      <c r="E8" s="15"/>
      <c r="F8" s="15"/>
      <c r="G8" s="15"/>
      <c r="H8" s="15"/>
      <c r="I8" s="15"/>
      <c r="J8" s="16"/>
    </row>
    <row r="9" spans="1:10" ht="16.5" thickBot="1" x14ac:dyDescent="0.3">
      <c r="A9" s="271"/>
      <c r="B9" s="201"/>
      <c r="C9" s="23"/>
      <c r="D9" s="23"/>
      <c r="E9" s="23"/>
      <c r="F9" s="23"/>
      <c r="G9" s="23"/>
      <c r="H9" s="23"/>
      <c r="I9" s="23"/>
      <c r="J9" s="24"/>
    </row>
    <row r="10" spans="1:10" ht="24" customHeight="1" thickBot="1" x14ac:dyDescent="0.25">
      <c r="A10" s="755" t="s">
        <v>1248</v>
      </c>
      <c r="B10" s="756"/>
      <c r="C10" s="756"/>
      <c r="D10" s="756"/>
      <c r="E10" s="756"/>
      <c r="F10" s="756"/>
      <c r="G10" s="756"/>
      <c r="H10" s="756"/>
      <c r="I10" s="756"/>
      <c r="J10" s="757"/>
    </row>
    <row r="11" spans="1:10" ht="18.75" customHeight="1" x14ac:dyDescent="0.2">
      <c r="A11" s="276"/>
      <c r="B11" s="256"/>
      <c r="C11" s="256"/>
      <c r="D11" s="256"/>
      <c r="E11" s="256"/>
      <c r="F11" s="256"/>
      <c r="G11" s="256"/>
      <c r="H11" s="256"/>
      <c r="I11" s="256"/>
      <c r="J11" s="277"/>
    </row>
    <row r="12" spans="1:10" ht="16.5" thickBot="1" x14ac:dyDescent="0.3">
      <c r="A12" s="19"/>
      <c r="B12" s="186"/>
      <c r="C12" s="15"/>
      <c r="D12" s="15"/>
      <c r="E12" s="15"/>
      <c r="F12" s="15"/>
      <c r="G12" s="15"/>
      <c r="H12" s="15"/>
      <c r="I12" s="15"/>
      <c r="J12" s="16"/>
    </row>
    <row r="13" spans="1:10" ht="15.75" x14ac:dyDescent="0.25">
      <c r="A13" s="189" t="s">
        <v>1249</v>
      </c>
      <c r="B13" s="257" t="str">
        <f>Dados!B12</f>
        <v>ESTAÇÃO ELEVATÓRIO DE ÁGUA BRUTA - EEAB - ADUTORA RIO CHAPECÓ</v>
      </c>
      <c r="C13" s="258"/>
      <c r="D13" s="258"/>
      <c r="E13" s="258"/>
      <c r="F13" s="259"/>
      <c r="G13" s="11" t="s">
        <v>1250</v>
      </c>
      <c r="H13" s="198"/>
      <c r="I13" s="10" t="s">
        <v>1251</v>
      </c>
      <c r="J13" s="260"/>
    </row>
    <row r="14" spans="1:10" ht="16.5" thickBot="1" x14ac:dyDescent="0.3">
      <c r="A14" s="7" t="s">
        <v>1252</v>
      </c>
      <c r="B14" s="201">
        <f>'Laudo 1'!B14</f>
        <v>0</v>
      </c>
      <c r="C14" s="261"/>
      <c r="D14" s="261"/>
      <c r="E14" s="261"/>
      <c r="F14" s="262"/>
      <c r="G14" s="278">
        <f>'Laudo 1'!G14</f>
        <v>0</v>
      </c>
      <c r="H14" s="261" t="s">
        <v>1253</v>
      </c>
      <c r="I14" s="758">
        <v>44654</v>
      </c>
      <c r="J14" s="759"/>
    </row>
    <row r="15" spans="1:10" ht="15.75" x14ac:dyDescent="0.25">
      <c r="A15" s="14"/>
      <c r="B15" s="186"/>
      <c r="C15" s="15"/>
      <c r="D15" s="15"/>
      <c r="E15" s="15"/>
      <c r="F15" s="15"/>
      <c r="G15" s="15"/>
      <c r="H15" s="15"/>
      <c r="I15" s="15"/>
      <c r="J15" s="16"/>
    </row>
    <row r="16" spans="1:10" ht="16.5" thickBot="1" x14ac:dyDescent="0.3">
      <c r="A16" s="14"/>
      <c r="B16" s="186"/>
      <c r="C16" s="15"/>
      <c r="D16" s="15"/>
      <c r="E16" s="15"/>
      <c r="F16" s="15"/>
      <c r="G16" s="15"/>
      <c r="H16" s="15"/>
      <c r="I16" s="15"/>
      <c r="J16" s="16"/>
    </row>
    <row r="17" spans="1:10" ht="15" x14ac:dyDescent="0.2">
      <c r="A17" s="189" t="s">
        <v>1254</v>
      </c>
      <c r="B17" s="11"/>
      <c r="C17" s="11"/>
      <c r="D17" s="12"/>
      <c r="E17" s="10" t="s">
        <v>1255</v>
      </c>
      <c r="F17" s="12"/>
      <c r="G17" s="11" t="s">
        <v>1256</v>
      </c>
      <c r="H17" s="11"/>
      <c r="I17" s="11"/>
      <c r="J17" s="12"/>
    </row>
    <row r="18" spans="1:10" s="270" customFormat="1" ht="21" customHeight="1" thickBot="1" x14ac:dyDescent="0.3">
      <c r="A18" s="263" t="str">
        <f>Dados!B13</f>
        <v>EMNI 004 - LINHA AMIZADE ATÉ CENTRO DE NOVA ITABERABA</v>
      </c>
      <c r="B18" s="264"/>
      <c r="C18" s="265"/>
      <c r="D18" s="266"/>
      <c r="E18" s="267" t="s">
        <v>1257</v>
      </c>
      <c r="F18" s="268"/>
      <c r="G18" s="269" t="s">
        <v>1258</v>
      </c>
      <c r="H18" s="265"/>
      <c r="I18" s="265"/>
      <c r="J18" s="266"/>
    </row>
    <row r="19" spans="1:10" ht="15" x14ac:dyDescent="0.2">
      <c r="A19" s="189" t="s">
        <v>1279</v>
      </c>
      <c r="B19" s="11"/>
      <c r="C19" s="11"/>
      <c r="D19" s="12"/>
      <c r="E19" s="10" t="s">
        <v>1259</v>
      </c>
      <c r="F19" s="11"/>
      <c r="G19" s="12"/>
      <c r="H19" s="11" t="s">
        <v>1260</v>
      </c>
      <c r="I19" s="11"/>
      <c r="J19" s="12"/>
    </row>
    <row r="20" spans="1:10" ht="16.5" thickBot="1" x14ac:dyDescent="0.3">
      <c r="A20" s="271">
        <f>Dados!B32</f>
        <v>0</v>
      </c>
      <c r="B20" s="201"/>
      <c r="C20" s="23"/>
      <c r="D20" s="24"/>
      <c r="E20" s="271">
        <f>Dados!B31</f>
        <v>0</v>
      </c>
      <c r="F20" s="23"/>
      <c r="G20" s="24"/>
      <c r="H20" s="760">
        <f>Dados!B42</f>
        <v>0</v>
      </c>
      <c r="I20" s="761"/>
      <c r="J20" s="24"/>
    </row>
    <row r="21" spans="1:10" ht="15.75" x14ac:dyDescent="0.25">
      <c r="A21" s="19"/>
      <c r="B21" s="186"/>
      <c r="C21" s="15"/>
      <c r="D21" s="15"/>
      <c r="E21" s="186"/>
      <c r="F21" s="15"/>
      <c r="G21" s="15"/>
      <c r="H21" s="186"/>
      <c r="I21" s="15"/>
      <c r="J21" s="16"/>
    </row>
    <row r="22" spans="1:10" ht="16.5" thickBot="1" x14ac:dyDescent="0.3">
      <c r="A22" s="271"/>
      <c r="B22" s="201"/>
      <c r="C22" s="23"/>
      <c r="D22" s="23"/>
      <c r="E22" s="23"/>
      <c r="F22" s="23"/>
      <c r="G22" s="23"/>
      <c r="H22" s="23"/>
      <c r="I22" s="23"/>
      <c r="J22" s="24"/>
    </row>
    <row r="23" spans="1:10" ht="15.75" x14ac:dyDescent="0.25">
      <c r="A23" s="189" t="s">
        <v>1261</v>
      </c>
      <c r="B23" s="198"/>
      <c r="C23" s="11"/>
      <c r="D23" s="12"/>
      <c r="E23" s="11" t="s">
        <v>1262</v>
      </c>
      <c r="F23" s="11"/>
      <c r="G23" s="11"/>
      <c r="H23" s="10" t="s">
        <v>1263</v>
      </c>
      <c r="I23" s="11"/>
      <c r="J23" s="12"/>
    </row>
    <row r="24" spans="1:10" ht="16.5" thickBot="1" x14ac:dyDescent="0.3">
      <c r="A24" s="271">
        <f>'Resumo Diários'!I22</f>
        <v>112</v>
      </c>
      <c r="B24" s="201" t="s">
        <v>1264</v>
      </c>
      <c r="C24" s="23"/>
      <c r="D24" s="24"/>
      <c r="E24" s="201">
        <f>'Resumo Diários'!J22</f>
        <v>0</v>
      </c>
      <c r="F24" s="261" t="s">
        <v>1264</v>
      </c>
      <c r="G24" s="23"/>
      <c r="H24" s="271">
        <f>'Resumo Diários'!K22</f>
        <v>112</v>
      </c>
      <c r="I24" s="261" t="s">
        <v>1264</v>
      </c>
      <c r="J24" s="24"/>
    </row>
    <row r="25" spans="1:10" ht="15.75" x14ac:dyDescent="0.25">
      <c r="A25" s="186"/>
      <c r="B25" s="186"/>
      <c r="C25" s="15"/>
      <c r="D25" s="15"/>
      <c r="E25" s="186"/>
      <c r="F25" s="15"/>
      <c r="G25" s="15"/>
      <c r="H25" s="186"/>
      <c r="I25" s="15"/>
      <c r="J25" s="15"/>
    </row>
    <row r="26" spans="1:10" ht="16.5" thickBot="1" x14ac:dyDescent="0.3">
      <c r="A26" s="3"/>
      <c r="B26" s="3"/>
    </row>
    <row r="27" spans="1:10" ht="15" x14ac:dyDescent="0.2">
      <c r="A27" s="189" t="s">
        <v>1265</v>
      </c>
      <c r="B27" s="11"/>
      <c r="C27" s="11"/>
      <c r="D27" s="11"/>
      <c r="E27" s="10" t="s">
        <v>1266</v>
      </c>
      <c r="F27" s="11"/>
      <c r="G27" s="11"/>
      <c r="H27" s="11"/>
      <c r="I27" s="11"/>
      <c r="J27" s="12"/>
    </row>
    <row r="28" spans="1:10" ht="16.5" thickBot="1" x14ac:dyDescent="0.3">
      <c r="A28" s="272">
        <f>'BM 06'!Q3</f>
        <v>0</v>
      </c>
      <c r="B28" s="201"/>
      <c r="C28" s="23"/>
      <c r="D28" s="23"/>
      <c r="E28" s="271" t="s">
        <v>1267</v>
      </c>
      <c r="F28" s="261" t="s">
        <v>1268</v>
      </c>
      <c r="G28" s="261"/>
      <c r="H28" s="201" t="s">
        <v>1269</v>
      </c>
      <c r="I28" s="23"/>
      <c r="J28" s="24"/>
    </row>
    <row r="29" spans="1:10" ht="15.75" x14ac:dyDescent="0.25">
      <c r="A29" s="186"/>
      <c r="B29" s="186"/>
      <c r="C29" s="15"/>
      <c r="D29" s="15"/>
      <c r="E29" s="186"/>
      <c r="F29" s="20"/>
      <c r="G29" s="20"/>
      <c r="H29" s="186"/>
      <c r="I29" s="15"/>
      <c r="J29" s="15"/>
    </row>
    <row r="30" spans="1:10" ht="15" thickBot="1" x14ac:dyDescent="0.25"/>
    <row r="31" spans="1:10" ht="15" customHeight="1" x14ac:dyDescent="0.25">
      <c r="A31" s="734" t="s">
        <v>1270</v>
      </c>
      <c r="B31" s="735"/>
      <c r="C31" s="735"/>
      <c r="D31" s="735"/>
      <c r="E31" s="735"/>
      <c r="F31" s="735"/>
      <c r="G31" s="735"/>
      <c r="H31" s="735"/>
      <c r="I31" s="735"/>
      <c r="J31" s="736"/>
    </row>
    <row r="32" spans="1:10" ht="15.75" customHeight="1" thickBot="1" x14ac:dyDescent="0.3">
      <c r="A32" s="669" t="s">
        <v>1271</v>
      </c>
      <c r="B32" s="670"/>
      <c r="C32" s="670"/>
      <c r="D32" s="670"/>
      <c r="E32" s="670"/>
      <c r="F32" s="670"/>
      <c r="G32" s="670"/>
      <c r="H32" s="670"/>
      <c r="I32" s="670"/>
      <c r="J32" s="671"/>
    </row>
    <row r="33" spans="1:10" ht="39.75" customHeight="1" thickBot="1" x14ac:dyDescent="0.25">
      <c r="A33" s="745" t="s">
        <v>1272</v>
      </c>
      <c r="B33" s="746"/>
      <c r="C33" s="746"/>
      <c r="D33" s="746"/>
      <c r="E33" s="746"/>
      <c r="F33" s="746"/>
      <c r="G33" s="746"/>
      <c r="H33" s="746"/>
      <c r="I33" s="746"/>
      <c r="J33" s="747"/>
    </row>
    <row r="34" spans="1:10" ht="14.25" customHeight="1" x14ac:dyDescent="0.25">
      <c r="A34" s="273" t="s">
        <v>1273</v>
      </c>
      <c r="B34" s="748" t="s">
        <v>1189</v>
      </c>
      <c r="C34" s="748"/>
      <c r="D34" s="748"/>
      <c r="E34" s="11"/>
      <c r="F34" s="274"/>
      <c r="G34" s="749" t="s">
        <v>1280</v>
      </c>
      <c r="H34" s="749"/>
      <c r="I34" s="772" t="s">
        <v>1281</v>
      </c>
      <c r="J34" s="773"/>
    </row>
    <row r="35" spans="1:10" ht="16.5" customHeight="1" x14ac:dyDescent="0.2">
      <c r="A35" s="14" t="str">
        <f>'BM 01'!A16</f>
        <v>1.0</v>
      </c>
      <c r="B35" s="751" t="str">
        <f>'BM 01'!D16</f>
        <v>SERVIÇOS INICIAIS E ADMINISTRAÇÃO DA OBRA</v>
      </c>
      <c r="C35" s="751"/>
      <c r="D35" s="751"/>
      <c r="E35" s="751"/>
      <c r="F35" s="751"/>
      <c r="G35" s="750">
        <f>'BM 06'!N16</f>
        <v>0</v>
      </c>
      <c r="H35" s="750"/>
      <c r="I35" s="750">
        <f>'BM 06'!O16</f>
        <v>0</v>
      </c>
      <c r="J35" s="762"/>
    </row>
    <row r="36" spans="1:10" x14ac:dyDescent="0.2">
      <c r="A36" s="14" t="str">
        <f>'BM 01'!A48</f>
        <v>2.0</v>
      </c>
      <c r="B36" s="751" t="str">
        <f>'BM 01'!D48</f>
        <v>ESCADA DE ACESSO</v>
      </c>
      <c r="C36" s="751"/>
      <c r="D36" s="751"/>
      <c r="E36" s="751"/>
      <c r="F36" s="751"/>
      <c r="G36" s="750">
        <f>'BM 06'!N48</f>
        <v>0</v>
      </c>
      <c r="H36" s="750"/>
      <c r="I36" s="750">
        <f>'BM 06'!O48</f>
        <v>0</v>
      </c>
      <c r="J36" s="762"/>
    </row>
    <row r="37" spans="1:10" x14ac:dyDescent="0.2">
      <c r="A37" s="14" t="str">
        <f>'BM 01'!A80</f>
        <v>3.0</v>
      </c>
      <c r="B37" s="751" t="str">
        <f>'BM 01'!D80</f>
        <v>RAMPA EM CONCRETO ARMADO</v>
      </c>
      <c r="C37" s="751"/>
      <c r="D37" s="751"/>
      <c r="E37" s="751"/>
      <c r="F37" s="751"/>
      <c r="G37" s="750">
        <f>'BM 06'!N80</f>
        <v>0</v>
      </c>
      <c r="H37" s="750"/>
      <c r="I37" s="750">
        <f>'BM 06'!O80</f>
        <v>0</v>
      </c>
      <c r="J37" s="762"/>
    </row>
    <row r="38" spans="1:10" ht="14.25" customHeight="1" x14ac:dyDescent="0.2">
      <c r="A38" s="14" t="str">
        <f>'BM 01'!A112</f>
        <v>4.0</v>
      </c>
      <c r="B38" s="751" t="str">
        <f>'BM 01'!D112</f>
        <v>ABRIGO DO QUADRO DE COMANDO - FUNDAÇÕES – SAPATAS E VIGA BALDRAME</v>
      </c>
      <c r="C38" s="751"/>
      <c r="D38" s="751"/>
      <c r="E38" s="751"/>
      <c r="F38" s="751"/>
      <c r="G38" s="750">
        <f>'BM 06'!N112</f>
        <v>0</v>
      </c>
      <c r="H38" s="750"/>
      <c r="I38" s="750">
        <f>'BM 06'!O112</f>
        <v>0</v>
      </c>
      <c r="J38" s="762"/>
    </row>
    <row r="39" spans="1:10" x14ac:dyDescent="0.2">
      <c r="A39" s="14" t="str">
        <f>'BM 01'!A144</f>
        <v>5.0</v>
      </c>
      <c r="B39" s="751" t="str">
        <f>'BM 01'!D144</f>
        <v>ABRIGO DO QUADRO DE COMANDO - ALVENARIA</v>
      </c>
      <c r="C39" s="751"/>
      <c r="D39" s="751"/>
      <c r="E39" s="751"/>
      <c r="F39" s="751"/>
      <c r="G39" s="750">
        <f>'BM 06'!N144</f>
        <v>0</v>
      </c>
      <c r="H39" s="750"/>
      <c r="I39" s="750">
        <f>'BM 06'!O144</f>
        <v>0</v>
      </c>
      <c r="J39" s="762"/>
    </row>
    <row r="40" spans="1:10" x14ac:dyDescent="0.2">
      <c r="A40" s="14" t="str">
        <f>'BM 01'!A176</f>
        <v>6.0</v>
      </c>
      <c r="B40" s="751" t="str">
        <f>'BM 01'!D176</f>
        <v>ABRIGO DO QUADRO DE COMANDO - CONCRETO ARMADO – VIGA CINTA E LAJE</v>
      </c>
      <c r="C40" s="751"/>
      <c r="D40" s="751"/>
      <c r="E40" s="751"/>
      <c r="F40" s="751"/>
      <c r="G40" s="750">
        <f>'BM 06'!N176</f>
        <v>0</v>
      </c>
      <c r="H40" s="750"/>
      <c r="I40" s="750">
        <f>'BM 06'!O176</f>
        <v>0</v>
      </c>
      <c r="J40" s="762"/>
    </row>
    <row r="41" spans="1:10" x14ac:dyDescent="0.2">
      <c r="A41" s="14" t="str">
        <f>'BM 01'!A208</f>
        <v>7.0</v>
      </c>
      <c r="B41" s="751" t="str">
        <f>'BM 01'!D208</f>
        <v>ABRIGO DO QUADRO DE COMANDO - REVESTIMENTOS</v>
      </c>
      <c r="C41" s="751"/>
      <c r="D41" s="751"/>
      <c r="E41" s="751"/>
      <c r="F41" s="751"/>
      <c r="G41" s="750">
        <f>'BM 06'!N208</f>
        <v>0</v>
      </c>
      <c r="H41" s="750"/>
      <c r="I41" s="750">
        <f>'BM 06'!O208</f>
        <v>0</v>
      </c>
      <c r="J41" s="762"/>
    </row>
    <row r="42" spans="1:10" x14ac:dyDescent="0.2">
      <c r="A42" s="14" t="str">
        <f>'BM 01'!A240</f>
        <v>8.0</v>
      </c>
      <c r="B42" s="751" t="str">
        <f>'BM 01'!D240</f>
        <v>ABRIGO DO QUADRO DE COMANDO - ESQUADRIAS</v>
      </c>
      <c r="C42" s="751"/>
      <c r="D42" s="751"/>
      <c r="E42" s="751"/>
      <c r="F42" s="751"/>
      <c r="G42" s="750">
        <f>'BM 06'!N240</f>
        <v>0</v>
      </c>
      <c r="H42" s="750"/>
      <c r="I42" s="750">
        <f>'BM 06'!O240</f>
        <v>0</v>
      </c>
      <c r="J42" s="762"/>
    </row>
    <row r="43" spans="1:10" x14ac:dyDescent="0.2">
      <c r="A43" s="14" t="str">
        <f>'BM 01'!A272</f>
        <v>9.0</v>
      </c>
      <c r="B43" s="751" t="str">
        <f>'BM 01'!D272</f>
        <v>ABRIGO DO QUADRO DE COMANDO - CONTRAPISO E CERÂMICA</v>
      </c>
      <c r="C43" s="751"/>
      <c r="D43" s="751"/>
      <c r="E43" s="751"/>
      <c r="F43" s="751"/>
      <c r="G43" s="750">
        <f>'BM 06'!N272</f>
        <v>0</v>
      </c>
      <c r="H43" s="750"/>
      <c r="I43" s="750">
        <f>'BM 06'!O272</f>
        <v>0</v>
      </c>
      <c r="J43" s="762"/>
    </row>
    <row r="44" spans="1:10" x14ac:dyDescent="0.2">
      <c r="A44" s="14" t="str">
        <f>'BM 01'!A304</f>
        <v>10.0</v>
      </c>
      <c r="B44" s="751" t="str">
        <f>'BM 01'!D304</f>
        <v>ABRIGO DO QUADRO DE COMANDO - INSTALAÇÕES ELÉTRICAS</v>
      </c>
      <c r="C44" s="751"/>
      <c r="D44" s="751"/>
      <c r="E44" s="751"/>
      <c r="F44" s="751"/>
      <c r="G44" s="750">
        <f>'BM 06'!N304</f>
        <v>0</v>
      </c>
      <c r="H44" s="750"/>
      <c r="I44" s="750">
        <f>'BM 06'!O304</f>
        <v>0</v>
      </c>
      <c r="J44" s="762"/>
    </row>
    <row r="45" spans="1:10" x14ac:dyDescent="0.2">
      <c r="A45" s="14" t="str">
        <f>'BM 01'!A336</f>
        <v>11.0</v>
      </c>
      <c r="B45" s="751" t="str">
        <f>'BM 01'!D336</f>
        <v>ABRIGO DO QUADRO DE COMANDO -PINTURAS</v>
      </c>
      <c r="C45" s="751"/>
      <c r="D45" s="751"/>
      <c r="E45" s="751"/>
      <c r="F45" s="751"/>
      <c r="G45" s="750">
        <f>'BM 06'!N336</f>
        <v>0</v>
      </c>
      <c r="H45" s="750"/>
      <c r="I45" s="750">
        <f>'BM 06'!O336</f>
        <v>0</v>
      </c>
      <c r="J45" s="762"/>
    </row>
    <row r="46" spans="1:10" x14ac:dyDescent="0.2">
      <c r="A46" s="14" t="str">
        <f>'BM 01'!A368</f>
        <v>12.0</v>
      </c>
      <c r="B46" s="751" t="str">
        <f>'BM 01'!D368</f>
        <v>LIMPEZA DA OBRA</v>
      </c>
      <c r="C46" s="751"/>
      <c r="D46" s="751"/>
      <c r="E46" s="751"/>
      <c r="F46" s="751"/>
      <c r="G46" s="750">
        <f>'BM 06'!N368</f>
        <v>0</v>
      </c>
      <c r="H46" s="750"/>
      <c r="I46" s="750">
        <f>'BM 06'!O368</f>
        <v>0</v>
      </c>
      <c r="J46" s="762"/>
    </row>
    <row r="47" spans="1:10" x14ac:dyDescent="0.2">
      <c r="A47" s="14" t="str">
        <f>'BM 01'!A400</f>
        <v>13.0</v>
      </c>
      <c r="B47" s="751" t="str">
        <f>'BM 01'!D400</f>
        <v>INSTALAÇÃO DA BOMBA DE RECALQUE - BOMBA E INSTALAÇÕES ELÉTRICAS</v>
      </c>
      <c r="C47" s="751"/>
      <c r="D47" s="751"/>
      <c r="E47" s="751"/>
      <c r="F47" s="751"/>
      <c r="G47" s="750">
        <f>'BM 06'!N400</f>
        <v>0</v>
      </c>
      <c r="H47" s="750"/>
      <c r="I47" s="750">
        <f>'BM 06'!O400</f>
        <v>0</v>
      </c>
      <c r="J47" s="762"/>
    </row>
    <row r="48" spans="1:10" x14ac:dyDescent="0.2">
      <c r="A48" s="14" t="str">
        <f>'BM 01'!A432</f>
        <v>14.0</v>
      </c>
      <c r="B48" s="751" t="str">
        <f>'BM 01'!D432</f>
        <v>TUBULAÇÃO DE RECALQUE - TUBULAÇÃO EM AÇO GALVANIZADO</v>
      </c>
      <c r="C48" s="751"/>
      <c r="D48" s="751"/>
      <c r="E48" s="751"/>
      <c r="F48" s="751"/>
      <c r="G48" s="750">
        <f>'BM 06'!N432</f>
        <v>0</v>
      </c>
      <c r="H48" s="750"/>
      <c r="I48" s="750">
        <f>'BM 06'!O432</f>
        <v>0</v>
      </c>
      <c r="J48" s="762"/>
    </row>
    <row r="49" spans="1:10" x14ac:dyDescent="0.2">
      <c r="A49" s="14" t="str">
        <f>'BM 01'!A464</f>
        <v>15.0</v>
      </c>
      <c r="B49" s="751" t="str">
        <f>'BM 01'!D464</f>
        <v>TUBULAÇÃO DE RECALQUE - TUBULAÇÃO EM PEAD</v>
      </c>
      <c r="C49" s="751"/>
      <c r="D49" s="751"/>
      <c r="E49" s="751"/>
      <c r="F49" s="751"/>
      <c r="G49" s="750">
        <f>'BM 06'!N464</f>
        <v>0</v>
      </c>
      <c r="H49" s="750"/>
      <c r="I49" s="750">
        <f>'BM 06'!O464</f>
        <v>0</v>
      </c>
      <c r="J49" s="762"/>
    </row>
    <row r="50" spans="1:10" x14ac:dyDescent="0.2">
      <c r="A50" s="14" t="str">
        <f>'BM 01'!A496</f>
        <v>16.0</v>
      </c>
      <c r="B50" s="751" t="str">
        <f>'BM 01'!D496</f>
        <v>TUBULAÇÃO DE RECALQUE - VENTOSA, DESCARGA E VÁLVULA DE RETENÇÃO - VENTOSA TRÍPLICE FUNÇÃO</v>
      </c>
      <c r="C50" s="751"/>
      <c r="D50" s="751"/>
      <c r="E50" s="751"/>
      <c r="F50" s="751"/>
      <c r="G50" s="750">
        <f>'BM 06'!N496</f>
        <v>0</v>
      </c>
      <c r="H50" s="750"/>
      <c r="I50" s="750">
        <f>'BM 06'!O496</f>
        <v>0</v>
      </c>
      <c r="J50" s="762"/>
    </row>
    <row r="51" spans="1:10" x14ac:dyDescent="0.2">
      <c r="A51" s="14" t="str">
        <f>'BM 01'!A528</f>
        <v>17.0</v>
      </c>
      <c r="B51" s="751" t="str">
        <f>'BM 01'!D528</f>
        <v>TUBULAÇÃO DE RECALQUE - VENTOSA, DESCARGA E VÁLVULA DE RETENÇÃO - CAIXA DE DESCARGA</v>
      </c>
      <c r="C51" s="751"/>
      <c r="D51" s="751"/>
      <c r="E51" s="751"/>
      <c r="F51" s="751"/>
      <c r="G51" s="750">
        <f>'BM 06'!N528</f>
        <v>0</v>
      </c>
      <c r="H51" s="750"/>
      <c r="I51" s="750">
        <f>'BM 06'!O528</f>
        <v>0</v>
      </c>
      <c r="J51" s="762"/>
    </row>
    <row r="52" spans="1:10" x14ac:dyDescent="0.2">
      <c r="A52" s="14" t="str">
        <f>'BM 01'!A560</f>
        <v>18.0</v>
      </c>
      <c r="B52" s="751" t="str">
        <f>'BM 01'!D560</f>
        <v>TUBULAÇÃO DE RECALQUE - VENTOSA, DESCARGA E VÁLVULA DE RETENÇÃO - VÁLVULA DE RETENÇÃO</v>
      </c>
      <c r="C52" s="751"/>
      <c r="D52" s="751"/>
      <c r="E52" s="751"/>
      <c r="F52" s="751"/>
      <c r="G52" s="750">
        <f>'BM 06'!N560</f>
        <v>0</v>
      </c>
      <c r="H52" s="750"/>
      <c r="I52" s="750">
        <f>'BM 06'!O560</f>
        <v>0</v>
      </c>
      <c r="J52" s="762"/>
    </row>
    <row r="53" spans="1:10" x14ac:dyDescent="0.2">
      <c r="A53" s="14" t="str">
        <f>'BM 01'!A592</f>
        <v>19.0</v>
      </c>
      <c r="B53" s="751" t="str">
        <f>'BM 01'!D592</f>
        <v>META 19</v>
      </c>
      <c r="C53" s="751"/>
      <c r="D53" s="751"/>
      <c r="E53" s="751"/>
      <c r="F53" s="751"/>
      <c r="G53" s="750" t="e">
        <f>'BM 06'!N592</f>
        <v>#DIV/0!</v>
      </c>
      <c r="H53" s="750"/>
      <c r="I53" s="750" t="e">
        <f>'BM 06'!O592</f>
        <v>#DIV/0!</v>
      </c>
      <c r="J53" s="762"/>
    </row>
    <row r="54" spans="1:10" x14ac:dyDescent="0.2">
      <c r="A54" s="14" t="str">
        <f>'BM 01'!A624</f>
        <v>20.0</v>
      </c>
      <c r="B54" s="751" t="str">
        <f>'BM 01'!D624</f>
        <v>META 20</v>
      </c>
      <c r="C54" s="751"/>
      <c r="D54" s="751"/>
      <c r="E54" s="751"/>
      <c r="F54" s="751"/>
      <c r="G54" s="750" t="e">
        <f>'BM 06'!N624</f>
        <v>#DIV/0!</v>
      </c>
      <c r="H54" s="750"/>
      <c r="I54" s="750" t="e">
        <f>'BM 06'!O624</f>
        <v>#DIV/0!</v>
      </c>
      <c r="J54" s="762"/>
    </row>
    <row r="55" spans="1:10" x14ac:dyDescent="0.2">
      <c r="A55" s="14" t="str">
        <f>'BM 01'!A656</f>
        <v>21.0</v>
      </c>
      <c r="B55" s="751" t="str">
        <f>'BM 01'!D656</f>
        <v>META 21</v>
      </c>
      <c r="C55" s="751"/>
      <c r="D55" s="751"/>
      <c r="E55" s="751"/>
      <c r="F55" s="751"/>
      <c r="G55" s="750" t="e">
        <f>'BM 06'!N656</f>
        <v>#DIV/0!</v>
      </c>
      <c r="H55" s="750"/>
      <c r="I55" s="750" t="e">
        <f>'BM 06'!O656</f>
        <v>#DIV/0!</v>
      </c>
      <c r="J55" s="762"/>
    </row>
    <row r="56" spans="1:10" x14ac:dyDescent="0.2">
      <c r="A56" s="14" t="str">
        <f>'BM 01'!A688</f>
        <v>22.0</v>
      </c>
      <c r="B56" s="751" t="str">
        <f>'BM 01'!D688</f>
        <v>META 22</v>
      </c>
      <c r="C56" s="751"/>
      <c r="D56" s="751"/>
      <c r="E56" s="751"/>
      <c r="F56" s="751"/>
      <c r="G56" s="750" t="e">
        <f>'BM 06'!N688</f>
        <v>#DIV/0!</v>
      </c>
      <c r="H56" s="750"/>
      <c r="I56" s="750" t="e">
        <f>'BM 06'!O688</f>
        <v>#DIV/0!</v>
      </c>
      <c r="J56" s="762"/>
    </row>
    <row r="57" spans="1:10" x14ac:dyDescent="0.2">
      <c r="A57" s="14" t="str">
        <f>'BM 01'!A720</f>
        <v>23.0</v>
      </c>
      <c r="B57" s="751" t="str">
        <f>'BM 01'!D720</f>
        <v>META 23</v>
      </c>
      <c r="C57" s="751"/>
      <c r="D57" s="751"/>
      <c r="E57" s="751"/>
      <c r="F57" s="751"/>
      <c r="G57" s="750" t="e">
        <f>'BM 06'!N720</f>
        <v>#DIV/0!</v>
      </c>
      <c r="H57" s="750"/>
      <c r="I57" s="750" t="e">
        <f>'BM 06'!O720</f>
        <v>#DIV/0!</v>
      </c>
      <c r="J57" s="762"/>
    </row>
    <row r="58" spans="1:10" ht="14.25" customHeight="1" x14ac:dyDescent="0.2">
      <c r="A58" s="14" t="str">
        <f>'BM 01'!A752</f>
        <v>24.0</v>
      </c>
      <c r="B58" s="751" t="str">
        <f>'BM 01'!D752</f>
        <v>META 24</v>
      </c>
      <c r="C58" s="751"/>
      <c r="D58" s="751"/>
      <c r="E58" s="751"/>
      <c r="F58" s="751"/>
      <c r="G58" s="750" t="e">
        <f>'BM 06'!N752</f>
        <v>#DIV/0!</v>
      </c>
      <c r="H58" s="750"/>
      <c r="I58" s="750" t="e">
        <f>'BM 06'!O752</f>
        <v>#DIV/0!</v>
      </c>
      <c r="J58" s="762"/>
    </row>
    <row r="59" spans="1:10" ht="14.25" customHeight="1" x14ac:dyDescent="0.2">
      <c r="A59" s="14" t="str">
        <f>'BM 01'!A784</f>
        <v>25.0</v>
      </c>
      <c r="B59" s="751" t="str">
        <f>'BM 01'!D784</f>
        <v>META 25</v>
      </c>
      <c r="C59" s="751"/>
      <c r="D59" s="751"/>
      <c r="E59" s="751"/>
      <c r="F59" s="751"/>
      <c r="G59" s="750" t="e">
        <f>'BM 06'!N784</f>
        <v>#DIV/0!</v>
      </c>
      <c r="H59" s="750"/>
      <c r="I59" s="750" t="e">
        <f>'BM 06'!O784</f>
        <v>#DIV/0!</v>
      </c>
      <c r="J59" s="762"/>
    </row>
    <row r="60" spans="1:10" ht="14.25" customHeight="1" x14ac:dyDescent="0.2">
      <c r="A60" s="14" t="str">
        <f>'BM 01'!A816</f>
        <v>26.0</v>
      </c>
      <c r="B60" s="751" t="str">
        <f>'BM 01'!D816</f>
        <v>META 26</v>
      </c>
      <c r="C60" s="751"/>
      <c r="D60" s="751"/>
      <c r="E60" s="751"/>
      <c r="F60" s="751"/>
      <c r="G60" s="750" t="e">
        <f>'BM 06'!N816</f>
        <v>#DIV/0!</v>
      </c>
      <c r="H60" s="750"/>
      <c r="I60" s="750" t="e">
        <f>'BM 06'!O816</f>
        <v>#DIV/0!</v>
      </c>
      <c r="J60" s="762"/>
    </row>
    <row r="61" spans="1:10" ht="14.25" customHeight="1" x14ac:dyDescent="0.2">
      <c r="A61" s="14" t="str">
        <f>'BM 01'!A848</f>
        <v>27.0</v>
      </c>
      <c r="B61" s="751" t="str">
        <f>'BM 01'!D848</f>
        <v>META 27</v>
      </c>
      <c r="C61" s="751"/>
      <c r="D61" s="751"/>
      <c r="E61" s="751"/>
      <c r="F61" s="751"/>
      <c r="G61" s="750" t="e">
        <f>'BM 06'!N848</f>
        <v>#DIV/0!</v>
      </c>
      <c r="H61" s="750"/>
      <c r="I61" s="750" t="e">
        <f>'BM 06'!O848</f>
        <v>#DIV/0!</v>
      </c>
      <c r="J61" s="762"/>
    </row>
    <row r="62" spans="1:10" ht="14.25" customHeight="1" x14ac:dyDescent="0.2">
      <c r="A62" s="14" t="str">
        <f>'BM 01'!A880</f>
        <v>28.0</v>
      </c>
      <c r="B62" s="751" t="str">
        <f>'BM 01'!D880</f>
        <v>META 28</v>
      </c>
      <c r="C62" s="751"/>
      <c r="D62" s="751"/>
      <c r="E62" s="751"/>
      <c r="F62" s="751"/>
      <c r="G62" s="750" t="e">
        <f>'BM 06'!N880</f>
        <v>#DIV/0!</v>
      </c>
      <c r="H62" s="750"/>
      <c r="I62" s="750" t="e">
        <f>'BM 06'!O880</f>
        <v>#DIV/0!</v>
      </c>
      <c r="J62" s="762"/>
    </row>
    <row r="63" spans="1:10" ht="14.25" customHeight="1" x14ac:dyDescent="0.2">
      <c r="A63" s="14" t="str">
        <f>'BM 01'!A912</f>
        <v>29.0</v>
      </c>
      <c r="B63" s="751" t="str">
        <f>'BM 01'!D912</f>
        <v>META 29</v>
      </c>
      <c r="C63" s="751"/>
      <c r="D63" s="751"/>
      <c r="E63" s="751"/>
      <c r="F63" s="751"/>
      <c r="G63" s="750" t="e">
        <f>'BM 06'!N912</f>
        <v>#DIV/0!</v>
      </c>
      <c r="H63" s="750"/>
      <c r="I63" s="750" t="e">
        <f>'BM 06'!O912</f>
        <v>#DIV/0!</v>
      </c>
      <c r="J63" s="762"/>
    </row>
    <row r="64" spans="1:10" ht="14.25" customHeight="1" thickBot="1" x14ac:dyDescent="0.25">
      <c r="A64" s="22" t="str">
        <f>'BM 01'!A944</f>
        <v>30.0</v>
      </c>
      <c r="B64" s="765" t="str">
        <f>'BM 01'!D944</f>
        <v>META 30</v>
      </c>
      <c r="C64" s="765"/>
      <c r="D64" s="765"/>
      <c r="E64" s="765"/>
      <c r="F64" s="765"/>
      <c r="G64" s="750" t="e">
        <f>'BM 06'!N944</f>
        <v>#DIV/0!</v>
      </c>
      <c r="H64" s="750"/>
      <c r="I64" s="770" t="e">
        <f>'BM 06'!O944</f>
        <v>#DIV/0!</v>
      </c>
      <c r="J64" s="771"/>
    </row>
    <row r="65" spans="1:10" ht="15" thickBot="1" x14ac:dyDescent="0.25">
      <c r="A65" s="74"/>
      <c r="B65" s="206"/>
      <c r="C65" s="206"/>
      <c r="D65" s="206"/>
      <c r="E65" s="206"/>
      <c r="F65" s="206"/>
      <c r="G65" s="769"/>
      <c r="H65" s="769"/>
      <c r="I65" s="206"/>
      <c r="J65" s="207"/>
    </row>
    <row r="66" spans="1:10" ht="15.75" x14ac:dyDescent="0.25">
      <c r="A66" s="189" t="s">
        <v>1274</v>
      </c>
      <c r="B66" s="11"/>
      <c r="C66" s="12"/>
      <c r="D66" s="10" t="s">
        <v>1275</v>
      </c>
      <c r="E66" s="198" t="str">
        <f>Dados!B48</f>
        <v>RODRIGO VANDERLINDE</v>
      </c>
      <c r="F66" s="11"/>
      <c r="G66" s="10"/>
      <c r="H66" s="11" t="s">
        <v>1276</v>
      </c>
      <c r="I66" s="11"/>
      <c r="J66" s="12"/>
    </row>
    <row r="67" spans="1:10" ht="15.75" x14ac:dyDescent="0.25">
      <c r="A67" s="5"/>
      <c r="B67" s="15"/>
      <c r="C67" s="16"/>
      <c r="D67" s="14" t="s">
        <v>1282</v>
      </c>
      <c r="E67" s="186" t="str">
        <f>Dados!B50</f>
        <v>A114275-5</v>
      </c>
      <c r="F67" s="15"/>
      <c r="G67" s="14"/>
      <c r="H67" s="15"/>
      <c r="I67" s="15"/>
      <c r="J67" s="16"/>
    </row>
    <row r="68" spans="1:10" ht="15.75" x14ac:dyDescent="0.25">
      <c r="A68" s="5"/>
      <c r="B68" s="15"/>
      <c r="C68" s="16"/>
      <c r="D68" s="202"/>
      <c r="E68" s="186"/>
      <c r="F68" s="15"/>
      <c r="G68" s="14"/>
      <c r="H68" s="15"/>
      <c r="I68" s="15"/>
      <c r="J68" s="16"/>
    </row>
    <row r="69" spans="1:10" ht="15.75" x14ac:dyDescent="0.25">
      <c r="A69" s="5"/>
      <c r="B69" s="15"/>
      <c r="C69" s="16"/>
      <c r="D69" s="202"/>
      <c r="E69" s="186"/>
      <c r="F69" s="15"/>
      <c r="G69" s="14"/>
      <c r="H69" s="15"/>
      <c r="I69" s="15"/>
      <c r="J69" s="16"/>
    </row>
    <row r="70" spans="1:10" ht="15.75" x14ac:dyDescent="0.25">
      <c r="A70" s="5"/>
      <c r="B70" s="15"/>
      <c r="C70" s="16"/>
      <c r="D70" s="202"/>
      <c r="E70" s="186"/>
      <c r="F70" s="15"/>
      <c r="G70" s="14"/>
      <c r="H70" s="15"/>
      <c r="I70" s="15"/>
      <c r="J70" s="16"/>
    </row>
    <row r="71" spans="1:10" ht="16.5" thickBot="1" x14ac:dyDescent="0.3">
      <c r="A71" s="766">
        <f>I14</f>
        <v>44654</v>
      </c>
      <c r="B71" s="767"/>
      <c r="C71" s="768"/>
      <c r="D71" s="271"/>
      <c r="E71" s="201"/>
      <c r="F71" s="23"/>
      <c r="G71" s="22"/>
      <c r="H71" s="201"/>
      <c r="I71" s="23"/>
      <c r="J71" s="24"/>
    </row>
    <row r="72" spans="1:10" ht="15.75" x14ac:dyDescent="0.25">
      <c r="A72" s="186"/>
      <c r="B72" s="186"/>
      <c r="C72" s="15"/>
      <c r="D72" s="186"/>
      <c r="E72" s="186"/>
      <c r="F72" s="15"/>
      <c r="G72" s="15"/>
      <c r="H72" s="186"/>
      <c r="I72" s="15"/>
      <c r="J72" s="15"/>
    </row>
    <row r="73" spans="1:10" ht="15.75" x14ac:dyDescent="0.25">
      <c r="A73" s="186"/>
      <c r="B73" s="186"/>
      <c r="C73" s="15"/>
      <c r="D73" s="186"/>
      <c r="E73" s="186"/>
      <c r="F73" s="15"/>
      <c r="G73" s="15"/>
      <c r="H73" s="186"/>
      <c r="I73" s="15"/>
      <c r="J73" s="15"/>
    </row>
    <row r="74" spans="1:10" ht="15.75" x14ac:dyDescent="0.25">
      <c r="A74" s="186"/>
      <c r="B74" s="186"/>
      <c r="C74" s="15"/>
      <c r="D74" s="186"/>
      <c r="E74" s="186"/>
      <c r="F74" s="15"/>
      <c r="G74" s="15"/>
      <c r="H74" s="186"/>
      <c r="I74" s="15"/>
      <c r="J74" s="15"/>
    </row>
    <row r="75" spans="1:10" ht="15.75" x14ac:dyDescent="0.25">
      <c r="A75" s="186"/>
      <c r="B75" s="186"/>
      <c r="C75" s="15"/>
      <c r="D75" s="186"/>
      <c r="E75" s="186"/>
      <c r="F75" s="15"/>
      <c r="G75" s="15"/>
      <c r="H75" s="186"/>
      <c r="I75" s="15"/>
      <c r="J75" s="15"/>
    </row>
    <row r="76" spans="1:10" ht="15.75" x14ac:dyDescent="0.25">
      <c r="A76" s="186"/>
      <c r="B76" s="186"/>
      <c r="C76" s="15"/>
      <c r="D76" s="186"/>
      <c r="E76" s="186"/>
      <c r="F76" s="15"/>
      <c r="G76" s="15"/>
      <c r="H76" s="186"/>
      <c r="I76" s="15"/>
      <c r="J76" s="15"/>
    </row>
    <row r="77" spans="1:10" ht="15.75" x14ac:dyDescent="0.25">
      <c r="A77" s="186"/>
      <c r="B77" s="186"/>
      <c r="C77" s="15"/>
      <c r="D77" s="186"/>
      <c r="E77" s="186"/>
      <c r="F77" s="15"/>
      <c r="G77" s="15"/>
      <c r="H77" s="186"/>
      <c r="I77" s="15"/>
      <c r="J77" s="15"/>
    </row>
    <row r="78" spans="1:10" ht="15.75" x14ac:dyDescent="0.25">
      <c r="A78" s="186"/>
      <c r="B78" s="186"/>
      <c r="C78" s="15"/>
      <c r="D78" s="186"/>
      <c r="E78" s="186"/>
      <c r="F78" s="15"/>
      <c r="G78" s="15"/>
      <c r="H78" s="186"/>
      <c r="I78" s="15"/>
      <c r="J78" s="15"/>
    </row>
    <row r="80" spans="1:10" x14ac:dyDescent="0.2">
      <c r="A80" s="763" t="s">
        <v>1277</v>
      </c>
      <c r="B80" s="763"/>
      <c r="C80" s="763"/>
      <c r="D80" s="763"/>
      <c r="E80" s="763"/>
      <c r="F80" s="763"/>
      <c r="G80" s="763"/>
      <c r="H80" s="763"/>
      <c r="I80" s="763"/>
      <c r="J80" s="763"/>
    </row>
    <row r="81" spans="1:10" x14ac:dyDescent="0.2">
      <c r="A81" s="764" t="s">
        <v>1278</v>
      </c>
      <c r="B81" s="764"/>
      <c r="C81" s="764"/>
      <c r="D81" s="764"/>
      <c r="E81" s="764"/>
      <c r="F81" s="764"/>
      <c r="G81" s="764"/>
      <c r="H81" s="764"/>
      <c r="I81" s="764"/>
      <c r="J81" s="764"/>
    </row>
  </sheetData>
  <sheetProtection password="CC59" sheet="1" objects="1" scenarios="1"/>
  <mergeCells count="104">
    <mergeCell ref="A7:J7"/>
    <mergeCell ref="A10:J10"/>
    <mergeCell ref="I14:J14"/>
    <mergeCell ref="H20:I20"/>
    <mergeCell ref="A31:J31"/>
    <mergeCell ref="A32:J32"/>
    <mergeCell ref="B36:F36"/>
    <mergeCell ref="G36:H36"/>
    <mergeCell ref="I36:J36"/>
    <mergeCell ref="B37:F37"/>
    <mergeCell ref="G37:H37"/>
    <mergeCell ref="I37:J37"/>
    <mergeCell ref="A33:J33"/>
    <mergeCell ref="B34:D34"/>
    <mergeCell ref="G34:H34"/>
    <mergeCell ref="I34:J34"/>
    <mergeCell ref="B35:F35"/>
    <mergeCell ref="G35:H35"/>
    <mergeCell ref="I35:J35"/>
    <mergeCell ref="B40:F40"/>
    <mergeCell ref="G40:H40"/>
    <mergeCell ref="I40:J40"/>
    <mergeCell ref="B41:F41"/>
    <mergeCell ref="G41:H41"/>
    <mergeCell ref="I41:J41"/>
    <mergeCell ref="B38:F38"/>
    <mergeCell ref="G38:H38"/>
    <mergeCell ref="I38:J38"/>
    <mergeCell ref="B39:F39"/>
    <mergeCell ref="G39:H39"/>
    <mergeCell ref="I39:J39"/>
    <mergeCell ref="B44:F44"/>
    <mergeCell ref="G44:H44"/>
    <mergeCell ref="I44:J44"/>
    <mergeCell ref="B45:F45"/>
    <mergeCell ref="G45:H45"/>
    <mergeCell ref="I45:J45"/>
    <mergeCell ref="B42:F42"/>
    <mergeCell ref="G42:H42"/>
    <mergeCell ref="I42:J42"/>
    <mergeCell ref="B43:F43"/>
    <mergeCell ref="G43:H43"/>
    <mergeCell ref="I43:J43"/>
    <mergeCell ref="B48:F48"/>
    <mergeCell ref="G48:H48"/>
    <mergeCell ref="I48:J48"/>
    <mergeCell ref="B49:F49"/>
    <mergeCell ref="G49:H49"/>
    <mergeCell ref="I49:J49"/>
    <mergeCell ref="B46:F46"/>
    <mergeCell ref="G46:H46"/>
    <mergeCell ref="I46:J46"/>
    <mergeCell ref="B47:F47"/>
    <mergeCell ref="G47:H47"/>
    <mergeCell ref="I47:J47"/>
    <mergeCell ref="B52:F52"/>
    <mergeCell ref="G52:H52"/>
    <mergeCell ref="I52:J52"/>
    <mergeCell ref="B53:F53"/>
    <mergeCell ref="G53:H53"/>
    <mergeCell ref="I53:J53"/>
    <mergeCell ref="B50:F50"/>
    <mergeCell ref="G50:H50"/>
    <mergeCell ref="I50:J50"/>
    <mergeCell ref="B51:F51"/>
    <mergeCell ref="G51:H51"/>
    <mergeCell ref="I51:J51"/>
    <mergeCell ref="B56:F56"/>
    <mergeCell ref="G56:H56"/>
    <mergeCell ref="I56:J56"/>
    <mergeCell ref="B57:F57"/>
    <mergeCell ref="G57:H57"/>
    <mergeCell ref="I57:J57"/>
    <mergeCell ref="B54:F54"/>
    <mergeCell ref="G54:H54"/>
    <mergeCell ref="I54:J54"/>
    <mergeCell ref="B55:F55"/>
    <mergeCell ref="G55:H55"/>
    <mergeCell ref="I55:J55"/>
    <mergeCell ref="B60:F60"/>
    <mergeCell ref="G60:H60"/>
    <mergeCell ref="I60:J60"/>
    <mergeCell ref="B61:F61"/>
    <mergeCell ref="G61:H61"/>
    <mergeCell ref="I61:J61"/>
    <mergeCell ref="B58:F58"/>
    <mergeCell ref="G58:H58"/>
    <mergeCell ref="I58:J58"/>
    <mergeCell ref="B59:F59"/>
    <mergeCell ref="G59:H59"/>
    <mergeCell ref="I59:J59"/>
    <mergeCell ref="A81:J81"/>
    <mergeCell ref="B64:F64"/>
    <mergeCell ref="G64:H64"/>
    <mergeCell ref="I64:J64"/>
    <mergeCell ref="G65:H65"/>
    <mergeCell ref="A71:C71"/>
    <mergeCell ref="A80:J80"/>
    <mergeCell ref="B62:F62"/>
    <mergeCell ref="G62:H62"/>
    <mergeCell ref="I62:J62"/>
    <mergeCell ref="B63:F63"/>
    <mergeCell ref="G63:H63"/>
    <mergeCell ref="I63:J63"/>
  </mergeCells>
  <hyperlinks>
    <hyperlink ref="A81" r:id="rId1" display="http://www.novaitaberaba.sc.gov.br/" xr:uid="{00000000-0004-0000-1800-000000000000}"/>
  </hyperlinks>
  <pageMargins left="0.51181102362204722" right="0.51181102362204722" top="0.78740157480314965" bottom="0.78740157480314965" header="0.31496062992125984" footer="0.31496062992125984"/>
  <pageSetup paperSize="9" scale="58"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F30"/>
  <sheetViews>
    <sheetView topLeftCell="A7" zoomScaleNormal="100" workbookViewId="0">
      <selection activeCell="G109" sqref="G109"/>
    </sheetView>
  </sheetViews>
  <sheetFormatPr defaultRowHeight="15" x14ac:dyDescent="0.25"/>
  <cols>
    <col min="1" max="1" width="13.42578125" customWidth="1"/>
    <col min="2" max="2" width="11.5703125" customWidth="1"/>
    <col min="3" max="3" width="10.5703125" customWidth="1"/>
    <col min="6" max="6" width="66.7109375" customWidth="1"/>
  </cols>
  <sheetData>
    <row r="1" spans="1:6" ht="20.25" x14ac:dyDescent="0.25">
      <c r="A1" s="507" t="s">
        <v>10686</v>
      </c>
      <c r="B1" s="507"/>
      <c r="C1" s="507"/>
    </row>
    <row r="2" spans="1:6" ht="20.25" x14ac:dyDescent="0.25">
      <c r="A2" s="507" t="s">
        <v>10687</v>
      </c>
      <c r="B2" s="507"/>
      <c r="C2" s="507"/>
    </row>
    <row r="3" spans="1:6" ht="20.25" x14ac:dyDescent="0.25">
      <c r="A3" s="507" t="s">
        <v>10688</v>
      </c>
      <c r="B3" s="507"/>
      <c r="C3" s="507"/>
    </row>
    <row r="6" spans="1:6" ht="30" x14ac:dyDescent="0.25">
      <c r="A6" s="505" t="s">
        <v>10689</v>
      </c>
      <c r="B6" s="509">
        <f>Dados!B32</f>
        <v>0</v>
      </c>
    </row>
    <row r="7" spans="1:6" ht="15.75" x14ac:dyDescent="0.25">
      <c r="A7" s="505" t="s">
        <v>10690</v>
      </c>
      <c r="B7" s="509">
        <f>Dados!B33</f>
        <v>0</v>
      </c>
    </row>
    <row r="10" spans="1:6" x14ac:dyDescent="0.25">
      <c r="A10" s="503" t="s">
        <v>10691</v>
      </c>
    </row>
    <row r="12" spans="1:6" ht="18.75" x14ac:dyDescent="0.3">
      <c r="A12" s="504" t="s">
        <v>10692</v>
      </c>
    </row>
    <row r="13" spans="1:6" x14ac:dyDescent="0.25">
      <c r="A13" t="str">
        <f>Dados!B12</f>
        <v>ESTAÇÃO ELEVATÓRIO DE ÁGUA BRUTA - EEAB - ADUTORA RIO CHAPECÓ</v>
      </c>
      <c r="F13" s="505"/>
    </row>
    <row r="14" spans="1:6" x14ac:dyDescent="0.25">
      <c r="A14" t="str">
        <f>Dados!B13</f>
        <v>EMNI 004 - LINHA AMIZADE ATÉ CENTRO DE NOVA ITABERABA</v>
      </c>
      <c r="F14" s="505"/>
    </row>
    <row r="15" spans="1:6" x14ac:dyDescent="0.25">
      <c r="A15" t="s">
        <v>10695</v>
      </c>
      <c r="D15">
        <f>Dados!B30</f>
        <v>0</v>
      </c>
      <c r="E15" t="s">
        <v>10693</v>
      </c>
    </row>
    <row r="16" spans="1:6" x14ac:dyDescent="0.25">
      <c r="A16" t="s">
        <v>10694</v>
      </c>
      <c r="B16">
        <f>Dados!B31</f>
        <v>0</v>
      </c>
      <c r="C16" t="s">
        <v>10693</v>
      </c>
    </row>
    <row r="17" spans="1:5" x14ac:dyDescent="0.25">
      <c r="A17" t="s">
        <v>10696</v>
      </c>
    </row>
    <row r="18" spans="1:5" x14ac:dyDescent="0.25">
      <c r="A18" t="s">
        <v>10697</v>
      </c>
      <c r="B18">
        <f>Dados!B44</f>
        <v>0</v>
      </c>
    </row>
    <row r="21" spans="1:5" ht="18.75" x14ac:dyDescent="0.3">
      <c r="A21" t="s">
        <v>10698</v>
      </c>
      <c r="D21" s="775">
        <v>1500</v>
      </c>
      <c r="E21" s="775"/>
    </row>
    <row r="23" spans="1:5" x14ac:dyDescent="0.25">
      <c r="A23" t="s">
        <v>10699</v>
      </c>
      <c r="C23" s="506">
        <v>0.4</v>
      </c>
      <c r="D23" s="774">
        <f>D21*C23</f>
        <v>600</v>
      </c>
      <c r="E23" s="774"/>
    </row>
    <row r="24" spans="1:5" x14ac:dyDescent="0.25">
      <c r="A24" t="s">
        <v>10700</v>
      </c>
      <c r="C24" s="506">
        <v>0.6</v>
      </c>
      <c r="D24" s="774">
        <f>D21*C24</f>
        <v>900</v>
      </c>
      <c r="E24" s="774"/>
    </row>
    <row r="26" spans="1:5" x14ac:dyDescent="0.25">
      <c r="A26" t="s">
        <v>10701</v>
      </c>
      <c r="C26" s="506">
        <v>0.02</v>
      </c>
      <c r="D26" s="774">
        <f>D23*C26</f>
        <v>12</v>
      </c>
      <c r="E26" s="774"/>
    </row>
    <row r="27" spans="1:5" x14ac:dyDescent="0.25">
      <c r="A27" t="s">
        <v>10702</v>
      </c>
      <c r="C27" s="506">
        <v>0.11</v>
      </c>
      <c r="D27" s="774">
        <f>D23*C27</f>
        <v>66</v>
      </c>
      <c r="E27" s="774"/>
    </row>
    <row r="29" spans="1:5" x14ac:dyDescent="0.25">
      <c r="A29" t="s">
        <v>10703</v>
      </c>
      <c r="D29" s="774">
        <f>D21</f>
        <v>1500</v>
      </c>
      <c r="E29" s="774"/>
    </row>
    <row r="30" spans="1:5" x14ac:dyDescent="0.25">
      <c r="A30" t="s">
        <v>10704</v>
      </c>
      <c r="D30" s="774">
        <f>D29-D26-D27</f>
        <v>1422</v>
      </c>
      <c r="E30" s="774"/>
    </row>
  </sheetData>
  <mergeCells count="7">
    <mergeCell ref="D26:E26"/>
    <mergeCell ref="D27:E27"/>
    <mergeCell ref="D30:E30"/>
    <mergeCell ref="D29:E29"/>
    <mergeCell ref="D21:E21"/>
    <mergeCell ref="D23:E23"/>
    <mergeCell ref="D24:E24"/>
  </mergeCells>
  <pageMargins left="0.51181102362204722" right="0.51181102362204722" top="0.78740157480314965" bottom="0.78740157480314965"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5191"/>
  <sheetViews>
    <sheetView workbookViewId="0">
      <selection activeCell="B23" sqref="B23:D23"/>
    </sheetView>
  </sheetViews>
  <sheetFormatPr defaultRowHeight="15" x14ac:dyDescent="0.25"/>
  <cols>
    <col min="1" max="1" width="10.5703125" customWidth="1"/>
    <col min="2" max="2" width="112.42578125" customWidth="1"/>
    <col min="3" max="3" width="21.140625" customWidth="1"/>
    <col min="4" max="4" width="18.7109375" customWidth="1"/>
    <col min="5" max="5" width="22.28515625" customWidth="1"/>
    <col min="257" max="257" width="10.5703125" customWidth="1"/>
    <col min="258" max="258" width="78.140625" customWidth="1"/>
    <col min="259" max="259" width="21.140625" customWidth="1"/>
    <col min="260" max="260" width="18.7109375" customWidth="1"/>
    <col min="261" max="261" width="22.28515625" customWidth="1"/>
    <col min="513" max="513" width="10.5703125" customWidth="1"/>
    <col min="514" max="514" width="78.140625" customWidth="1"/>
    <col min="515" max="515" width="21.140625" customWidth="1"/>
    <col min="516" max="516" width="18.7109375" customWidth="1"/>
    <col min="517" max="517" width="22.28515625" customWidth="1"/>
    <col min="769" max="769" width="10.5703125" customWidth="1"/>
    <col min="770" max="770" width="78.140625" customWidth="1"/>
    <col min="771" max="771" width="21.140625" customWidth="1"/>
    <col min="772" max="772" width="18.7109375" customWidth="1"/>
    <col min="773" max="773" width="22.28515625" customWidth="1"/>
    <col min="1025" max="1025" width="10.5703125" customWidth="1"/>
    <col min="1026" max="1026" width="78.140625" customWidth="1"/>
    <col min="1027" max="1027" width="21.140625" customWidth="1"/>
    <col min="1028" max="1028" width="18.7109375" customWidth="1"/>
    <col min="1029" max="1029" width="22.28515625" customWidth="1"/>
    <col min="1281" max="1281" width="10.5703125" customWidth="1"/>
    <col min="1282" max="1282" width="78.140625" customWidth="1"/>
    <col min="1283" max="1283" width="21.140625" customWidth="1"/>
    <col min="1284" max="1284" width="18.7109375" customWidth="1"/>
    <col min="1285" max="1285" width="22.28515625" customWidth="1"/>
    <col min="1537" max="1537" width="10.5703125" customWidth="1"/>
    <col min="1538" max="1538" width="78.140625" customWidth="1"/>
    <col min="1539" max="1539" width="21.140625" customWidth="1"/>
    <col min="1540" max="1540" width="18.7109375" customWidth="1"/>
    <col min="1541" max="1541" width="22.28515625" customWidth="1"/>
    <col min="1793" max="1793" width="10.5703125" customWidth="1"/>
    <col min="1794" max="1794" width="78.140625" customWidth="1"/>
    <col min="1795" max="1795" width="21.140625" customWidth="1"/>
    <col min="1796" max="1796" width="18.7109375" customWidth="1"/>
    <col min="1797" max="1797" width="22.28515625" customWidth="1"/>
    <col min="2049" max="2049" width="10.5703125" customWidth="1"/>
    <col min="2050" max="2050" width="78.140625" customWidth="1"/>
    <col min="2051" max="2051" width="21.140625" customWidth="1"/>
    <col min="2052" max="2052" width="18.7109375" customWidth="1"/>
    <col min="2053" max="2053" width="22.28515625" customWidth="1"/>
    <col min="2305" max="2305" width="10.5703125" customWidth="1"/>
    <col min="2306" max="2306" width="78.140625" customWidth="1"/>
    <col min="2307" max="2307" width="21.140625" customWidth="1"/>
    <col min="2308" max="2308" width="18.7109375" customWidth="1"/>
    <col min="2309" max="2309" width="22.28515625" customWidth="1"/>
    <col min="2561" max="2561" width="10.5703125" customWidth="1"/>
    <col min="2562" max="2562" width="78.140625" customWidth="1"/>
    <col min="2563" max="2563" width="21.140625" customWidth="1"/>
    <col min="2564" max="2564" width="18.7109375" customWidth="1"/>
    <col min="2565" max="2565" width="22.28515625" customWidth="1"/>
    <col min="2817" max="2817" width="10.5703125" customWidth="1"/>
    <col min="2818" max="2818" width="78.140625" customWidth="1"/>
    <col min="2819" max="2819" width="21.140625" customWidth="1"/>
    <col min="2820" max="2820" width="18.7109375" customWidth="1"/>
    <col min="2821" max="2821" width="22.28515625" customWidth="1"/>
    <col min="3073" max="3073" width="10.5703125" customWidth="1"/>
    <col min="3074" max="3074" width="78.140625" customWidth="1"/>
    <col min="3075" max="3075" width="21.140625" customWidth="1"/>
    <col min="3076" max="3076" width="18.7109375" customWidth="1"/>
    <col min="3077" max="3077" width="22.28515625" customWidth="1"/>
    <col min="3329" max="3329" width="10.5703125" customWidth="1"/>
    <col min="3330" max="3330" width="78.140625" customWidth="1"/>
    <col min="3331" max="3331" width="21.140625" customWidth="1"/>
    <col min="3332" max="3332" width="18.7109375" customWidth="1"/>
    <col min="3333" max="3333" width="22.28515625" customWidth="1"/>
    <col min="3585" max="3585" width="10.5703125" customWidth="1"/>
    <col min="3586" max="3586" width="78.140625" customWidth="1"/>
    <col min="3587" max="3587" width="21.140625" customWidth="1"/>
    <col min="3588" max="3588" width="18.7109375" customWidth="1"/>
    <col min="3589" max="3589" width="22.28515625" customWidth="1"/>
    <col min="3841" max="3841" width="10.5703125" customWidth="1"/>
    <col min="3842" max="3842" width="78.140625" customWidth="1"/>
    <col min="3843" max="3843" width="21.140625" customWidth="1"/>
    <col min="3844" max="3844" width="18.7109375" customWidth="1"/>
    <col min="3845" max="3845" width="22.28515625" customWidth="1"/>
    <col min="4097" max="4097" width="10.5703125" customWidth="1"/>
    <col min="4098" max="4098" width="78.140625" customWidth="1"/>
    <col min="4099" max="4099" width="21.140625" customWidth="1"/>
    <col min="4100" max="4100" width="18.7109375" customWidth="1"/>
    <col min="4101" max="4101" width="22.28515625" customWidth="1"/>
    <col min="4353" max="4353" width="10.5703125" customWidth="1"/>
    <col min="4354" max="4354" width="78.140625" customWidth="1"/>
    <col min="4355" max="4355" width="21.140625" customWidth="1"/>
    <col min="4356" max="4356" width="18.7109375" customWidth="1"/>
    <col min="4357" max="4357" width="22.28515625" customWidth="1"/>
    <col min="4609" max="4609" width="10.5703125" customWidth="1"/>
    <col min="4610" max="4610" width="78.140625" customWidth="1"/>
    <col min="4611" max="4611" width="21.140625" customWidth="1"/>
    <col min="4612" max="4612" width="18.7109375" customWidth="1"/>
    <col min="4613" max="4613" width="22.28515625" customWidth="1"/>
    <col min="4865" max="4865" width="10.5703125" customWidth="1"/>
    <col min="4866" max="4866" width="78.140625" customWidth="1"/>
    <col min="4867" max="4867" width="21.140625" customWidth="1"/>
    <col min="4868" max="4868" width="18.7109375" customWidth="1"/>
    <col min="4869" max="4869" width="22.28515625" customWidth="1"/>
    <col min="5121" max="5121" width="10.5703125" customWidth="1"/>
    <col min="5122" max="5122" width="78.140625" customWidth="1"/>
    <col min="5123" max="5123" width="21.140625" customWidth="1"/>
    <col min="5124" max="5124" width="18.7109375" customWidth="1"/>
    <col min="5125" max="5125" width="22.28515625" customWidth="1"/>
    <col min="5377" max="5377" width="10.5703125" customWidth="1"/>
    <col min="5378" max="5378" width="78.140625" customWidth="1"/>
    <col min="5379" max="5379" width="21.140625" customWidth="1"/>
    <col min="5380" max="5380" width="18.7109375" customWidth="1"/>
    <col min="5381" max="5381" width="22.28515625" customWidth="1"/>
    <col min="5633" max="5633" width="10.5703125" customWidth="1"/>
    <col min="5634" max="5634" width="78.140625" customWidth="1"/>
    <col min="5635" max="5635" width="21.140625" customWidth="1"/>
    <col min="5636" max="5636" width="18.7109375" customWidth="1"/>
    <col min="5637" max="5637" width="22.28515625" customWidth="1"/>
    <col min="5889" max="5889" width="10.5703125" customWidth="1"/>
    <col min="5890" max="5890" width="78.140625" customWidth="1"/>
    <col min="5891" max="5891" width="21.140625" customWidth="1"/>
    <col min="5892" max="5892" width="18.7109375" customWidth="1"/>
    <col min="5893" max="5893" width="22.28515625" customWidth="1"/>
    <col min="6145" max="6145" width="10.5703125" customWidth="1"/>
    <col min="6146" max="6146" width="78.140625" customWidth="1"/>
    <col min="6147" max="6147" width="21.140625" customWidth="1"/>
    <col min="6148" max="6148" width="18.7109375" customWidth="1"/>
    <col min="6149" max="6149" width="22.28515625" customWidth="1"/>
    <col min="6401" max="6401" width="10.5703125" customWidth="1"/>
    <col min="6402" max="6402" width="78.140625" customWidth="1"/>
    <col min="6403" max="6403" width="21.140625" customWidth="1"/>
    <col min="6404" max="6404" width="18.7109375" customWidth="1"/>
    <col min="6405" max="6405" width="22.28515625" customWidth="1"/>
    <col min="6657" max="6657" width="10.5703125" customWidth="1"/>
    <col min="6658" max="6658" width="78.140625" customWidth="1"/>
    <col min="6659" max="6659" width="21.140625" customWidth="1"/>
    <col min="6660" max="6660" width="18.7109375" customWidth="1"/>
    <col min="6661" max="6661" width="22.28515625" customWidth="1"/>
    <col min="6913" max="6913" width="10.5703125" customWidth="1"/>
    <col min="6914" max="6914" width="78.140625" customWidth="1"/>
    <col min="6915" max="6915" width="21.140625" customWidth="1"/>
    <col min="6916" max="6916" width="18.7109375" customWidth="1"/>
    <col min="6917" max="6917" width="22.28515625" customWidth="1"/>
    <col min="7169" max="7169" width="10.5703125" customWidth="1"/>
    <col min="7170" max="7170" width="78.140625" customWidth="1"/>
    <col min="7171" max="7171" width="21.140625" customWidth="1"/>
    <col min="7172" max="7172" width="18.7109375" customWidth="1"/>
    <col min="7173" max="7173" width="22.28515625" customWidth="1"/>
    <col min="7425" max="7425" width="10.5703125" customWidth="1"/>
    <col min="7426" max="7426" width="78.140625" customWidth="1"/>
    <col min="7427" max="7427" width="21.140625" customWidth="1"/>
    <col min="7428" max="7428" width="18.7109375" customWidth="1"/>
    <col min="7429" max="7429" width="22.28515625" customWidth="1"/>
    <col min="7681" max="7681" width="10.5703125" customWidth="1"/>
    <col min="7682" max="7682" width="78.140625" customWidth="1"/>
    <col min="7683" max="7683" width="21.140625" customWidth="1"/>
    <col min="7684" max="7684" width="18.7109375" customWidth="1"/>
    <col min="7685" max="7685" width="22.28515625" customWidth="1"/>
    <col min="7937" max="7937" width="10.5703125" customWidth="1"/>
    <col min="7938" max="7938" width="78.140625" customWidth="1"/>
    <col min="7939" max="7939" width="21.140625" customWidth="1"/>
    <col min="7940" max="7940" width="18.7109375" customWidth="1"/>
    <col min="7941" max="7941" width="22.28515625" customWidth="1"/>
    <col min="8193" max="8193" width="10.5703125" customWidth="1"/>
    <col min="8194" max="8194" width="78.140625" customWidth="1"/>
    <col min="8195" max="8195" width="21.140625" customWidth="1"/>
    <col min="8196" max="8196" width="18.7109375" customWidth="1"/>
    <col min="8197" max="8197" width="22.28515625" customWidth="1"/>
    <col min="8449" max="8449" width="10.5703125" customWidth="1"/>
    <col min="8450" max="8450" width="78.140625" customWidth="1"/>
    <col min="8451" max="8451" width="21.140625" customWidth="1"/>
    <col min="8452" max="8452" width="18.7109375" customWidth="1"/>
    <col min="8453" max="8453" width="22.28515625" customWidth="1"/>
    <col min="8705" max="8705" width="10.5703125" customWidth="1"/>
    <col min="8706" max="8706" width="78.140625" customWidth="1"/>
    <col min="8707" max="8707" width="21.140625" customWidth="1"/>
    <col min="8708" max="8708" width="18.7109375" customWidth="1"/>
    <col min="8709" max="8709" width="22.28515625" customWidth="1"/>
    <col min="8961" max="8961" width="10.5703125" customWidth="1"/>
    <col min="8962" max="8962" width="78.140625" customWidth="1"/>
    <col min="8963" max="8963" width="21.140625" customWidth="1"/>
    <col min="8964" max="8964" width="18.7109375" customWidth="1"/>
    <col min="8965" max="8965" width="22.28515625" customWidth="1"/>
    <col min="9217" max="9217" width="10.5703125" customWidth="1"/>
    <col min="9218" max="9218" width="78.140625" customWidth="1"/>
    <col min="9219" max="9219" width="21.140625" customWidth="1"/>
    <col min="9220" max="9220" width="18.7109375" customWidth="1"/>
    <col min="9221" max="9221" width="22.28515625" customWidth="1"/>
    <col min="9473" max="9473" width="10.5703125" customWidth="1"/>
    <col min="9474" max="9474" width="78.140625" customWidth="1"/>
    <col min="9475" max="9475" width="21.140625" customWidth="1"/>
    <col min="9476" max="9476" width="18.7109375" customWidth="1"/>
    <col min="9477" max="9477" width="22.28515625" customWidth="1"/>
    <col min="9729" max="9729" width="10.5703125" customWidth="1"/>
    <col min="9730" max="9730" width="78.140625" customWidth="1"/>
    <col min="9731" max="9731" width="21.140625" customWidth="1"/>
    <col min="9732" max="9732" width="18.7109375" customWidth="1"/>
    <col min="9733" max="9733" width="22.28515625" customWidth="1"/>
    <col min="9985" max="9985" width="10.5703125" customWidth="1"/>
    <col min="9986" max="9986" width="78.140625" customWidth="1"/>
    <col min="9987" max="9987" width="21.140625" customWidth="1"/>
    <col min="9988" max="9988" width="18.7109375" customWidth="1"/>
    <col min="9989" max="9989" width="22.28515625" customWidth="1"/>
    <col min="10241" max="10241" width="10.5703125" customWidth="1"/>
    <col min="10242" max="10242" width="78.140625" customWidth="1"/>
    <col min="10243" max="10243" width="21.140625" customWidth="1"/>
    <col min="10244" max="10244" width="18.7109375" customWidth="1"/>
    <col min="10245" max="10245" width="22.28515625" customWidth="1"/>
    <col min="10497" max="10497" width="10.5703125" customWidth="1"/>
    <col min="10498" max="10498" width="78.140625" customWidth="1"/>
    <col min="10499" max="10499" width="21.140625" customWidth="1"/>
    <col min="10500" max="10500" width="18.7109375" customWidth="1"/>
    <col min="10501" max="10501" width="22.28515625" customWidth="1"/>
    <col min="10753" max="10753" width="10.5703125" customWidth="1"/>
    <col min="10754" max="10754" width="78.140625" customWidth="1"/>
    <col min="10755" max="10755" width="21.140625" customWidth="1"/>
    <col min="10756" max="10756" width="18.7109375" customWidth="1"/>
    <col min="10757" max="10757" width="22.28515625" customWidth="1"/>
    <col min="11009" max="11009" width="10.5703125" customWidth="1"/>
    <col min="11010" max="11010" width="78.140625" customWidth="1"/>
    <col min="11011" max="11011" width="21.140625" customWidth="1"/>
    <col min="11012" max="11012" width="18.7109375" customWidth="1"/>
    <col min="11013" max="11013" width="22.28515625" customWidth="1"/>
    <col min="11265" max="11265" width="10.5703125" customWidth="1"/>
    <col min="11266" max="11266" width="78.140625" customWidth="1"/>
    <col min="11267" max="11267" width="21.140625" customWidth="1"/>
    <col min="11268" max="11268" width="18.7109375" customWidth="1"/>
    <col min="11269" max="11269" width="22.28515625" customWidth="1"/>
    <col min="11521" max="11521" width="10.5703125" customWidth="1"/>
    <col min="11522" max="11522" width="78.140625" customWidth="1"/>
    <col min="11523" max="11523" width="21.140625" customWidth="1"/>
    <col min="11524" max="11524" width="18.7109375" customWidth="1"/>
    <col min="11525" max="11525" width="22.28515625" customWidth="1"/>
    <col min="11777" max="11777" width="10.5703125" customWidth="1"/>
    <col min="11778" max="11778" width="78.140625" customWidth="1"/>
    <col min="11779" max="11779" width="21.140625" customWidth="1"/>
    <col min="11780" max="11780" width="18.7109375" customWidth="1"/>
    <col min="11781" max="11781" width="22.28515625" customWidth="1"/>
    <col min="12033" max="12033" width="10.5703125" customWidth="1"/>
    <col min="12034" max="12034" width="78.140625" customWidth="1"/>
    <col min="12035" max="12035" width="21.140625" customWidth="1"/>
    <col min="12036" max="12036" width="18.7109375" customWidth="1"/>
    <col min="12037" max="12037" width="22.28515625" customWidth="1"/>
    <col min="12289" max="12289" width="10.5703125" customWidth="1"/>
    <col min="12290" max="12290" width="78.140625" customWidth="1"/>
    <col min="12291" max="12291" width="21.140625" customWidth="1"/>
    <col min="12292" max="12292" width="18.7109375" customWidth="1"/>
    <col min="12293" max="12293" width="22.28515625" customWidth="1"/>
    <col min="12545" max="12545" width="10.5703125" customWidth="1"/>
    <col min="12546" max="12546" width="78.140625" customWidth="1"/>
    <col min="12547" max="12547" width="21.140625" customWidth="1"/>
    <col min="12548" max="12548" width="18.7109375" customWidth="1"/>
    <col min="12549" max="12549" width="22.28515625" customWidth="1"/>
    <col min="12801" max="12801" width="10.5703125" customWidth="1"/>
    <col min="12802" max="12802" width="78.140625" customWidth="1"/>
    <col min="12803" max="12803" width="21.140625" customWidth="1"/>
    <col min="12804" max="12804" width="18.7109375" customWidth="1"/>
    <col min="12805" max="12805" width="22.28515625" customWidth="1"/>
    <col min="13057" max="13057" width="10.5703125" customWidth="1"/>
    <col min="13058" max="13058" width="78.140625" customWidth="1"/>
    <col min="13059" max="13059" width="21.140625" customWidth="1"/>
    <col min="13060" max="13060" width="18.7109375" customWidth="1"/>
    <col min="13061" max="13061" width="22.28515625" customWidth="1"/>
    <col min="13313" max="13313" width="10.5703125" customWidth="1"/>
    <col min="13314" max="13314" width="78.140625" customWidth="1"/>
    <col min="13315" max="13315" width="21.140625" customWidth="1"/>
    <col min="13316" max="13316" width="18.7109375" customWidth="1"/>
    <col min="13317" max="13317" width="22.28515625" customWidth="1"/>
    <col min="13569" max="13569" width="10.5703125" customWidth="1"/>
    <col min="13570" max="13570" width="78.140625" customWidth="1"/>
    <col min="13571" max="13571" width="21.140625" customWidth="1"/>
    <col min="13572" max="13572" width="18.7109375" customWidth="1"/>
    <col min="13573" max="13573" width="22.28515625" customWidth="1"/>
    <col min="13825" max="13825" width="10.5703125" customWidth="1"/>
    <col min="13826" max="13826" width="78.140625" customWidth="1"/>
    <col min="13827" max="13827" width="21.140625" customWidth="1"/>
    <col min="13828" max="13828" width="18.7109375" customWidth="1"/>
    <col min="13829" max="13829" width="22.28515625" customWidth="1"/>
    <col min="14081" max="14081" width="10.5703125" customWidth="1"/>
    <col min="14082" max="14082" width="78.140625" customWidth="1"/>
    <col min="14083" max="14083" width="21.140625" customWidth="1"/>
    <col min="14084" max="14084" width="18.7109375" customWidth="1"/>
    <col min="14085" max="14085" width="22.28515625" customWidth="1"/>
    <col min="14337" max="14337" width="10.5703125" customWidth="1"/>
    <col min="14338" max="14338" width="78.140625" customWidth="1"/>
    <col min="14339" max="14339" width="21.140625" customWidth="1"/>
    <col min="14340" max="14340" width="18.7109375" customWidth="1"/>
    <col min="14341" max="14341" width="22.28515625" customWidth="1"/>
    <col min="14593" max="14593" width="10.5703125" customWidth="1"/>
    <col min="14594" max="14594" width="78.140625" customWidth="1"/>
    <col min="14595" max="14595" width="21.140625" customWidth="1"/>
    <col min="14596" max="14596" width="18.7109375" customWidth="1"/>
    <col min="14597" max="14597" width="22.28515625" customWidth="1"/>
    <col min="14849" max="14849" width="10.5703125" customWidth="1"/>
    <col min="14850" max="14850" width="78.140625" customWidth="1"/>
    <col min="14851" max="14851" width="21.140625" customWidth="1"/>
    <col min="14852" max="14852" width="18.7109375" customWidth="1"/>
    <col min="14853" max="14853" width="22.28515625" customWidth="1"/>
    <col min="15105" max="15105" width="10.5703125" customWidth="1"/>
    <col min="15106" max="15106" width="78.140625" customWidth="1"/>
    <col min="15107" max="15107" width="21.140625" customWidth="1"/>
    <col min="15108" max="15108" width="18.7109375" customWidth="1"/>
    <col min="15109" max="15109" width="22.28515625" customWidth="1"/>
    <col min="15361" max="15361" width="10.5703125" customWidth="1"/>
    <col min="15362" max="15362" width="78.140625" customWidth="1"/>
    <col min="15363" max="15363" width="21.140625" customWidth="1"/>
    <col min="15364" max="15364" width="18.7109375" customWidth="1"/>
    <col min="15365" max="15365" width="22.28515625" customWidth="1"/>
    <col min="15617" max="15617" width="10.5703125" customWidth="1"/>
    <col min="15618" max="15618" width="78.140625" customWidth="1"/>
    <col min="15619" max="15619" width="21.140625" customWidth="1"/>
    <col min="15620" max="15620" width="18.7109375" customWidth="1"/>
    <col min="15621" max="15621" width="22.28515625" customWidth="1"/>
    <col min="15873" max="15873" width="10.5703125" customWidth="1"/>
    <col min="15874" max="15874" width="78.140625" customWidth="1"/>
    <col min="15875" max="15875" width="21.140625" customWidth="1"/>
    <col min="15876" max="15876" width="18.7109375" customWidth="1"/>
    <col min="15877" max="15877" width="22.28515625" customWidth="1"/>
    <col min="16129" max="16129" width="10.5703125" customWidth="1"/>
    <col min="16130" max="16130" width="78.140625" customWidth="1"/>
    <col min="16131" max="16131" width="21.140625" customWidth="1"/>
    <col min="16132" max="16132" width="18.7109375" customWidth="1"/>
    <col min="16133" max="16133" width="22.28515625" customWidth="1"/>
  </cols>
  <sheetData>
    <row r="1" spans="1:5" x14ac:dyDescent="0.25">
      <c r="A1" t="s">
        <v>1310</v>
      </c>
    </row>
    <row r="2" spans="1:5" x14ac:dyDescent="0.25">
      <c r="A2" t="s">
        <v>1311</v>
      </c>
    </row>
    <row r="3" spans="1:5" x14ac:dyDescent="0.25">
      <c r="A3" t="s">
        <v>1312</v>
      </c>
    </row>
    <row r="4" spans="1:5" x14ac:dyDescent="0.25">
      <c r="A4" t="s">
        <v>1313</v>
      </c>
    </row>
    <row r="5" spans="1:5" x14ac:dyDescent="0.25">
      <c r="A5" t="s">
        <v>1314</v>
      </c>
    </row>
    <row r="6" spans="1:5" x14ac:dyDescent="0.25">
      <c r="A6" t="s">
        <v>1311</v>
      </c>
    </row>
    <row r="7" spans="1:5" x14ac:dyDescent="0.25">
      <c r="A7" t="s">
        <v>1315</v>
      </c>
      <c r="B7" t="s">
        <v>1316</v>
      </c>
      <c r="C7" t="s">
        <v>1317</v>
      </c>
      <c r="D7" t="s">
        <v>1318</v>
      </c>
      <c r="E7" t="s">
        <v>1319</v>
      </c>
    </row>
    <row r="8" spans="1:5" x14ac:dyDescent="0.25">
      <c r="A8">
        <v>1363</v>
      </c>
      <c r="B8" t="s">
        <v>1320</v>
      </c>
      <c r="C8" t="s">
        <v>1321</v>
      </c>
      <c r="D8" t="s">
        <v>1322</v>
      </c>
      <c r="E8" s="373" t="s">
        <v>1323</v>
      </c>
    </row>
    <row r="9" spans="1:5" x14ac:dyDescent="0.25">
      <c r="A9">
        <v>1344</v>
      </c>
      <c r="B9" t="s">
        <v>1324</v>
      </c>
      <c r="C9" t="s">
        <v>1325</v>
      </c>
      <c r="D9" t="s">
        <v>1326</v>
      </c>
      <c r="E9" s="373" t="s">
        <v>1327</v>
      </c>
    </row>
    <row r="10" spans="1:5" x14ac:dyDescent="0.25">
      <c r="A10">
        <v>1342</v>
      </c>
      <c r="B10" t="s">
        <v>1328</v>
      </c>
      <c r="C10" t="s">
        <v>1325</v>
      </c>
      <c r="D10" t="s">
        <v>1326</v>
      </c>
      <c r="E10" s="373" t="s">
        <v>1329</v>
      </c>
    </row>
    <row r="11" spans="1:5" x14ac:dyDescent="0.25">
      <c r="A11">
        <v>1349</v>
      </c>
      <c r="B11" t="s">
        <v>1330</v>
      </c>
      <c r="C11" t="s">
        <v>1325</v>
      </c>
      <c r="D11" t="s">
        <v>1326</v>
      </c>
      <c r="E11" s="373" t="s">
        <v>1331</v>
      </c>
    </row>
    <row r="12" spans="1:5" x14ac:dyDescent="0.25">
      <c r="A12">
        <v>1350</v>
      </c>
      <c r="B12" t="s">
        <v>1332</v>
      </c>
      <c r="C12" t="s">
        <v>1325</v>
      </c>
      <c r="D12" t="s">
        <v>1322</v>
      </c>
      <c r="E12" s="373" t="s">
        <v>1333</v>
      </c>
    </row>
    <row r="13" spans="1:5" x14ac:dyDescent="0.25">
      <c r="A13">
        <v>1359</v>
      </c>
      <c r="B13" t="s">
        <v>1334</v>
      </c>
      <c r="C13" t="s">
        <v>1325</v>
      </c>
      <c r="D13" t="s">
        <v>1326</v>
      </c>
      <c r="E13" s="373" t="s">
        <v>1335</v>
      </c>
    </row>
    <row r="14" spans="1:5" x14ac:dyDescent="0.25">
      <c r="A14">
        <v>1351</v>
      </c>
      <c r="B14" t="s">
        <v>1336</v>
      </c>
      <c r="C14" t="s">
        <v>1325</v>
      </c>
      <c r="D14" t="s">
        <v>1326</v>
      </c>
      <c r="E14" s="373" t="s">
        <v>1337</v>
      </c>
    </row>
    <row r="15" spans="1:5" x14ac:dyDescent="0.25">
      <c r="A15">
        <v>2418</v>
      </c>
      <c r="B15" t="s">
        <v>1338</v>
      </c>
      <c r="C15" t="s">
        <v>1325</v>
      </c>
      <c r="D15" t="s">
        <v>1322</v>
      </c>
      <c r="E15" s="373" t="s">
        <v>1339</v>
      </c>
    </row>
    <row r="16" spans="1:5" x14ac:dyDescent="0.25">
      <c r="A16">
        <v>6086</v>
      </c>
      <c r="B16" t="s">
        <v>1340</v>
      </c>
      <c r="C16" t="s">
        <v>1341</v>
      </c>
      <c r="D16" t="s">
        <v>1326</v>
      </c>
      <c r="E16" s="373" t="s">
        <v>1342</v>
      </c>
    </row>
    <row r="17" spans="1:5" x14ac:dyDescent="0.25">
      <c r="A17">
        <v>3378</v>
      </c>
      <c r="B17" t="s">
        <v>1343</v>
      </c>
      <c r="C17" t="s">
        <v>1325</v>
      </c>
      <c r="D17" t="s">
        <v>1326</v>
      </c>
      <c r="E17" s="373" t="s">
        <v>1344</v>
      </c>
    </row>
    <row r="18" spans="1:5" x14ac:dyDescent="0.25">
      <c r="A18">
        <v>3380</v>
      </c>
      <c r="B18" t="s">
        <v>1345</v>
      </c>
      <c r="C18" t="s">
        <v>1325</v>
      </c>
      <c r="D18" t="s">
        <v>1322</v>
      </c>
      <c r="E18" s="373" t="s">
        <v>1346</v>
      </c>
    </row>
    <row r="19" spans="1:5" x14ac:dyDescent="0.25">
      <c r="A19">
        <v>3379</v>
      </c>
      <c r="B19" t="s">
        <v>1347</v>
      </c>
      <c r="C19" t="s">
        <v>1325</v>
      </c>
      <c r="D19" t="s">
        <v>1326</v>
      </c>
      <c r="E19" s="373" t="s">
        <v>1348</v>
      </c>
    </row>
    <row r="20" spans="1:5" x14ac:dyDescent="0.25">
      <c r="A20">
        <v>615</v>
      </c>
      <c r="B20" t="s">
        <v>1349</v>
      </c>
      <c r="C20" t="s">
        <v>1321</v>
      </c>
      <c r="D20" t="s">
        <v>1350</v>
      </c>
      <c r="E20" s="373" t="s">
        <v>1351</v>
      </c>
    </row>
    <row r="21" spans="1:5" x14ac:dyDescent="0.25">
      <c r="A21">
        <v>606</v>
      </c>
      <c r="B21" t="s">
        <v>1352</v>
      </c>
      <c r="C21" t="s">
        <v>1321</v>
      </c>
      <c r="D21" t="s">
        <v>1350</v>
      </c>
      <c r="E21" s="373" t="s">
        <v>1353</v>
      </c>
    </row>
    <row r="22" spans="1:5" x14ac:dyDescent="0.25">
      <c r="A22">
        <v>13382</v>
      </c>
      <c r="B22" t="s">
        <v>1354</v>
      </c>
      <c r="C22" t="s">
        <v>1325</v>
      </c>
      <c r="D22" t="s">
        <v>1350</v>
      </c>
      <c r="E22" s="373" t="s">
        <v>1355</v>
      </c>
    </row>
    <row r="23" spans="1:5" x14ac:dyDescent="0.25">
      <c r="A23">
        <v>4047</v>
      </c>
      <c r="B23" t="s">
        <v>1356</v>
      </c>
      <c r="C23" t="s">
        <v>1341</v>
      </c>
      <c r="D23" t="s">
        <v>1322</v>
      </c>
      <c r="E23" s="373" t="s">
        <v>1357</v>
      </c>
    </row>
    <row r="24" spans="1:5" x14ac:dyDescent="0.25">
      <c r="A24">
        <v>7344</v>
      </c>
      <c r="B24" t="s">
        <v>1358</v>
      </c>
      <c r="C24" t="s">
        <v>1341</v>
      </c>
      <c r="D24" t="s">
        <v>1322</v>
      </c>
      <c r="E24" s="373" t="s">
        <v>1359</v>
      </c>
    </row>
    <row r="25" spans="1:5" x14ac:dyDescent="0.25">
      <c r="A25">
        <v>40514</v>
      </c>
      <c r="B25" t="s">
        <v>1360</v>
      </c>
      <c r="C25" t="s">
        <v>1361</v>
      </c>
      <c r="D25" t="s">
        <v>1322</v>
      </c>
      <c r="E25" s="373" t="s">
        <v>1362</v>
      </c>
    </row>
    <row r="26" spans="1:5" x14ac:dyDescent="0.25">
      <c r="A26">
        <v>11199</v>
      </c>
      <c r="B26" t="s">
        <v>1363</v>
      </c>
      <c r="C26" t="s">
        <v>1325</v>
      </c>
      <c r="D26" t="s">
        <v>1350</v>
      </c>
      <c r="E26" s="373" t="s">
        <v>1364</v>
      </c>
    </row>
    <row r="27" spans="1:5" x14ac:dyDescent="0.25">
      <c r="A27">
        <v>4053</v>
      </c>
      <c r="B27" t="s">
        <v>1365</v>
      </c>
      <c r="C27" t="s">
        <v>1341</v>
      </c>
      <c r="D27" t="s">
        <v>1326</v>
      </c>
      <c r="E27" s="373" t="s">
        <v>1366</v>
      </c>
    </row>
    <row r="28" spans="1:5" x14ac:dyDescent="0.25">
      <c r="A28">
        <v>4056</v>
      </c>
      <c r="B28" t="s">
        <v>1367</v>
      </c>
      <c r="C28" t="s">
        <v>1341</v>
      </c>
      <c r="D28" t="s">
        <v>1326</v>
      </c>
      <c r="E28" s="373" t="s">
        <v>1368</v>
      </c>
    </row>
    <row r="29" spans="1:5" x14ac:dyDescent="0.25">
      <c r="A29">
        <v>21136</v>
      </c>
      <c r="B29" t="s">
        <v>1369</v>
      </c>
      <c r="C29" t="s">
        <v>1370</v>
      </c>
      <c r="D29" t="s">
        <v>1350</v>
      </c>
      <c r="E29" s="373" t="s">
        <v>1371</v>
      </c>
    </row>
    <row r="30" spans="1:5" x14ac:dyDescent="0.25">
      <c r="A30">
        <v>21128</v>
      </c>
      <c r="B30" t="s">
        <v>1372</v>
      </c>
      <c r="C30" t="s">
        <v>1370</v>
      </c>
      <c r="D30" t="s">
        <v>1350</v>
      </c>
      <c r="E30" s="373" t="s">
        <v>1373</v>
      </c>
    </row>
    <row r="31" spans="1:5" x14ac:dyDescent="0.25">
      <c r="A31">
        <v>21130</v>
      </c>
      <c r="B31" t="s">
        <v>1374</v>
      </c>
      <c r="C31" t="s">
        <v>1370</v>
      </c>
      <c r="D31" t="s">
        <v>1350</v>
      </c>
      <c r="E31" s="373" t="s">
        <v>1375</v>
      </c>
    </row>
    <row r="32" spans="1:5" x14ac:dyDescent="0.25">
      <c r="A32">
        <v>21135</v>
      </c>
      <c r="B32" t="s">
        <v>1376</v>
      </c>
      <c r="C32" t="s">
        <v>1370</v>
      </c>
      <c r="D32" t="s">
        <v>1350</v>
      </c>
      <c r="E32" s="373" t="s">
        <v>1377</v>
      </c>
    </row>
    <row r="33" spans="1:5" x14ac:dyDescent="0.25">
      <c r="A33">
        <v>38605</v>
      </c>
      <c r="B33" t="s">
        <v>1378</v>
      </c>
      <c r="C33" t="s">
        <v>1325</v>
      </c>
      <c r="D33" t="s">
        <v>1326</v>
      </c>
      <c r="E33" s="373" t="s">
        <v>1379</v>
      </c>
    </row>
    <row r="34" spans="1:5" x14ac:dyDescent="0.25">
      <c r="A34">
        <v>11270</v>
      </c>
      <c r="B34" t="s">
        <v>1380</v>
      </c>
      <c r="C34" t="s">
        <v>1325</v>
      </c>
      <c r="D34" t="s">
        <v>1326</v>
      </c>
      <c r="E34" s="373" t="s">
        <v>1381</v>
      </c>
    </row>
    <row r="35" spans="1:5" x14ac:dyDescent="0.25">
      <c r="A35">
        <v>412</v>
      </c>
      <c r="B35" t="s">
        <v>1382</v>
      </c>
      <c r="C35" t="s">
        <v>1325</v>
      </c>
      <c r="D35" t="s">
        <v>1326</v>
      </c>
      <c r="E35" s="373" t="s">
        <v>1383</v>
      </c>
    </row>
    <row r="36" spans="1:5" x14ac:dyDescent="0.25">
      <c r="A36">
        <v>414</v>
      </c>
      <c r="B36" t="s">
        <v>1384</v>
      </c>
      <c r="C36" t="s">
        <v>1325</v>
      </c>
      <c r="D36" t="s">
        <v>1326</v>
      </c>
      <c r="E36" s="373" t="s">
        <v>1385</v>
      </c>
    </row>
    <row r="37" spans="1:5" x14ac:dyDescent="0.25">
      <c r="A37">
        <v>410</v>
      </c>
      <c r="B37" t="s">
        <v>1386</v>
      </c>
      <c r="C37" t="s">
        <v>1325</v>
      </c>
      <c r="D37" t="s">
        <v>1326</v>
      </c>
      <c r="E37" s="373" t="s">
        <v>1387</v>
      </c>
    </row>
    <row r="38" spans="1:5" x14ac:dyDescent="0.25">
      <c r="A38">
        <v>411</v>
      </c>
      <c r="B38" t="s">
        <v>1388</v>
      </c>
      <c r="C38" t="s">
        <v>1325</v>
      </c>
      <c r="D38" t="s">
        <v>1322</v>
      </c>
      <c r="E38" s="373" t="s">
        <v>1389</v>
      </c>
    </row>
    <row r="39" spans="1:5" x14ac:dyDescent="0.25">
      <c r="A39">
        <v>408</v>
      </c>
      <c r="B39" t="s">
        <v>1390</v>
      </c>
      <c r="C39" t="s">
        <v>1325</v>
      </c>
      <c r="D39" t="s">
        <v>1326</v>
      </c>
      <c r="E39" s="373" t="s">
        <v>1391</v>
      </c>
    </row>
    <row r="40" spans="1:5" x14ac:dyDescent="0.25">
      <c r="A40">
        <v>39131</v>
      </c>
      <c r="B40" t="s">
        <v>1392</v>
      </c>
      <c r="C40" t="s">
        <v>1325</v>
      </c>
      <c r="D40" t="s">
        <v>1326</v>
      </c>
      <c r="E40" s="373" t="s">
        <v>1393</v>
      </c>
    </row>
    <row r="41" spans="1:5" x14ac:dyDescent="0.25">
      <c r="A41">
        <v>394</v>
      </c>
      <c r="B41" t="s">
        <v>1394</v>
      </c>
      <c r="C41" t="s">
        <v>1325</v>
      </c>
      <c r="D41" t="s">
        <v>1326</v>
      </c>
      <c r="E41" s="373" t="s">
        <v>1395</v>
      </c>
    </row>
    <row r="42" spans="1:5" x14ac:dyDescent="0.25">
      <c r="A42">
        <v>39130</v>
      </c>
      <c r="B42" t="s">
        <v>1396</v>
      </c>
      <c r="C42" t="s">
        <v>1325</v>
      </c>
      <c r="D42" t="s">
        <v>1326</v>
      </c>
      <c r="E42" s="373" t="s">
        <v>1397</v>
      </c>
    </row>
    <row r="43" spans="1:5" x14ac:dyDescent="0.25">
      <c r="A43">
        <v>395</v>
      </c>
      <c r="B43" t="s">
        <v>1398</v>
      </c>
      <c r="C43" t="s">
        <v>1325</v>
      </c>
      <c r="D43" t="s">
        <v>1326</v>
      </c>
      <c r="E43" s="373" t="s">
        <v>1399</v>
      </c>
    </row>
    <row r="44" spans="1:5" x14ac:dyDescent="0.25">
      <c r="A44">
        <v>39127</v>
      </c>
      <c r="B44" t="s">
        <v>1400</v>
      </c>
      <c r="C44" t="s">
        <v>1325</v>
      </c>
      <c r="D44" t="s">
        <v>1326</v>
      </c>
      <c r="E44" s="373" t="s">
        <v>1401</v>
      </c>
    </row>
    <row r="45" spans="1:5" x14ac:dyDescent="0.25">
      <c r="A45">
        <v>392</v>
      </c>
      <c r="B45" t="s">
        <v>1402</v>
      </c>
      <c r="C45" t="s">
        <v>1325</v>
      </c>
      <c r="D45" t="s">
        <v>1326</v>
      </c>
      <c r="E45" s="373" t="s">
        <v>1403</v>
      </c>
    </row>
    <row r="46" spans="1:5" x14ac:dyDescent="0.25">
      <c r="A46">
        <v>39129</v>
      </c>
      <c r="B46" t="s">
        <v>1404</v>
      </c>
      <c r="C46" t="s">
        <v>1325</v>
      </c>
      <c r="D46" t="s">
        <v>1326</v>
      </c>
      <c r="E46" s="373" t="s">
        <v>1405</v>
      </c>
    </row>
    <row r="47" spans="1:5" x14ac:dyDescent="0.25">
      <c r="A47">
        <v>393</v>
      </c>
      <c r="B47" t="s">
        <v>1406</v>
      </c>
      <c r="C47" t="s">
        <v>1325</v>
      </c>
      <c r="D47" t="s">
        <v>1322</v>
      </c>
      <c r="E47" s="373" t="s">
        <v>1407</v>
      </c>
    </row>
    <row r="48" spans="1:5" x14ac:dyDescent="0.25">
      <c r="A48">
        <v>39133</v>
      </c>
      <c r="B48" t="s">
        <v>1408</v>
      </c>
      <c r="C48" t="s">
        <v>1325</v>
      </c>
      <c r="D48" t="s">
        <v>1326</v>
      </c>
      <c r="E48" s="373" t="s">
        <v>1409</v>
      </c>
    </row>
    <row r="49" spans="1:5" x14ac:dyDescent="0.25">
      <c r="A49">
        <v>397</v>
      </c>
      <c r="B49" t="s">
        <v>1410</v>
      </c>
      <c r="C49" t="s">
        <v>1325</v>
      </c>
      <c r="D49" t="s">
        <v>1326</v>
      </c>
      <c r="E49" s="373" t="s">
        <v>1411</v>
      </c>
    </row>
    <row r="50" spans="1:5" x14ac:dyDescent="0.25">
      <c r="A50">
        <v>39132</v>
      </c>
      <c r="B50" t="s">
        <v>1412</v>
      </c>
      <c r="C50" t="s">
        <v>1325</v>
      </c>
      <c r="D50" t="s">
        <v>1326</v>
      </c>
      <c r="E50" s="373" t="s">
        <v>1413</v>
      </c>
    </row>
    <row r="51" spans="1:5" x14ac:dyDescent="0.25">
      <c r="A51">
        <v>396</v>
      </c>
      <c r="B51" t="s">
        <v>1414</v>
      </c>
      <c r="C51" t="s">
        <v>1325</v>
      </c>
      <c r="D51" t="s">
        <v>1326</v>
      </c>
      <c r="E51" s="373" t="s">
        <v>1415</v>
      </c>
    </row>
    <row r="52" spans="1:5" x14ac:dyDescent="0.25">
      <c r="A52">
        <v>39135</v>
      </c>
      <c r="B52" t="s">
        <v>1416</v>
      </c>
      <c r="C52" t="s">
        <v>1325</v>
      </c>
      <c r="D52" t="s">
        <v>1326</v>
      </c>
      <c r="E52" s="373" t="s">
        <v>1417</v>
      </c>
    </row>
    <row r="53" spans="1:5" x14ac:dyDescent="0.25">
      <c r="A53">
        <v>39128</v>
      </c>
      <c r="B53" t="s">
        <v>1418</v>
      </c>
      <c r="C53" t="s">
        <v>1325</v>
      </c>
      <c r="D53" t="s">
        <v>1326</v>
      </c>
      <c r="E53" s="373" t="s">
        <v>1419</v>
      </c>
    </row>
    <row r="54" spans="1:5" x14ac:dyDescent="0.25">
      <c r="A54">
        <v>400</v>
      </c>
      <c r="B54" t="s">
        <v>1420</v>
      </c>
      <c r="C54" t="s">
        <v>1325</v>
      </c>
      <c r="D54" t="s">
        <v>1326</v>
      </c>
      <c r="E54" s="373" t="s">
        <v>1421</v>
      </c>
    </row>
    <row r="55" spans="1:5" x14ac:dyDescent="0.25">
      <c r="A55">
        <v>39125</v>
      </c>
      <c r="B55" t="s">
        <v>1422</v>
      </c>
      <c r="C55" t="s">
        <v>1325</v>
      </c>
      <c r="D55" t="s">
        <v>1326</v>
      </c>
      <c r="E55" s="373" t="s">
        <v>1419</v>
      </c>
    </row>
    <row r="56" spans="1:5" x14ac:dyDescent="0.25">
      <c r="A56">
        <v>39134</v>
      </c>
      <c r="B56" t="s">
        <v>1423</v>
      </c>
      <c r="C56" t="s">
        <v>1325</v>
      </c>
      <c r="D56" t="s">
        <v>1326</v>
      </c>
      <c r="E56" s="373" t="s">
        <v>1424</v>
      </c>
    </row>
    <row r="57" spans="1:5" x14ac:dyDescent="0.25">
      <c r="A57">
        <v>398</v>
      </c>
      <c r="B57" t="s">
        <v>1425</v>
      </c>
      <c r="C57" t="s">
        <v>1325</v>
      </c>
      <c r="D57" t="s">
        <v>1326</v>
      </c>
      <c r="E57" s="373" t="s">
        <v>1426</v>
      </c>
    </row>
    <row r="58" spans="1:5" x14ac:dyDescent="0.25">
      <c r="A58">
        <v>39126</v>
      </c>
      <c r="B58" t="s">
        <v>1427</v>
      </c>
      <c r="C58" t="s">
        <v>1325</v>
      </c>
      <c r="D58" t="s">
        <v>1326</v>
      </c>
      <c r="E58" s="373" t="s">
        <v>1428</v>
      </c>
    </row>
    <row r="59" spans="1:5" x14ac:dyDescent="0.25">
      <c r="A59">
        <v>399</v>
      </c>
      <c r="B59" t="s">
        <v>1429</v>
      </c>
      <c r="C59" t="s">
        <v>1325</v>
      </c>
      <c r="D59" t="s">
        <v>1326</v>
      </c>
      <c r="E59" s="373" t="s">
        <v>1430</v>
      </c>
    </row>
    <row r="60" spans="1:5" x14ac:dyDescent="0.25">
      <c r="A60">
        <v>39158</v>
      </c>
      <c r="B60" t="s">
        <v>1431</v>
      </c>
      <c r="C60" t="s">
        <v>1325</v>
      </c>
      <c r="D60" t="s">
        <v>1326</v>
      </c>
      <c r="E60" s="373" t="s">
        <v>1432</v>
      </c>
    </row>
    <row r="61" spans="1:5" x14ac:dyDescent="0.25">
      <c r="A61">
        <v>39141</v>
      </c>
      <c r="B61" t="s">
        <v>1433</v>
      </c>
      <c r="C61" t="s">
        <v>1325</v>
      </c>
      <c r="D61" t="s">
        <v>1326</v>
      </c>
      <c r="E61" s="373" t="s">
        <v>1434</v>
      </c>
    </row>
    <row r="62" spans="1:5" x14ac:dyDescent="0.25">
      <c r="A62">
        <v>39140</v>
      </c>
      <c r="B62" t="s">
        <v>1435</v>
      </c>
      <c r="C62" t="s">
        <v>1325</v>
      </c>
      <c r="D62" t="s">
        <v>1326</v>
      </c>
      <c r="E62" s="373" t="s">
        <v>1436</v>
      </c>
    </row>
    <row r="63" spans="1:5" x14ac:dyDescent="0.25">
      <c r="A63">
        <v>39137</v>
      </c>
      <c r="B63" t="s">
        <v>1437</v>
      </c>
      <c r="C63" t="s">
        <v>1325</v>
      </c>
      <c r="D63" t="s">
        <v>1326</v>
      </c>
      <c r="E63" s="373" t="s">
        <v>1438</v>
      </c>
    </row>
    <row r="64" spans="1:5" x14ac:dyDescent="0.25">
      <c r="A64">
        <v>39139</v>
      </c>
      <c r="B64" t="s">
        <v>1439</v>
      </c>
      <c r="C64" t="s">
        <v>1325</v>
      </c>
      <c r="D64" t="s">
        <v>1326</v>
      </c>
      <c r="E64" s="373" t="s">
        <v>1440</v>
      </c>
    </row>
    <row r="65" spans="1:5" x14ac:dyDescent="0.25">
      <c r="A65">
        <v>39143</v>
      </c>
      <c r="B65" t="s">
        <v>1441</v>
      </c>
      <c r="C65" t="s">
        <v>1325</v>
      </c>
      <c r="D65" t="s">
        <v>1326</v>
      </c>
      <c r="E65" s="373" t="s">
        <v>1442</v>
      </c>
    </row>
    <row r="66" spans="1:5" x14ac:dyDescent="0.25">
      <c r="A66">
        <v>39142</v>
      </c>
      <c r="B66" t="s">
        <v>1443</v>
      </c>
      <c r="C66" t="s">
        <v>1325</v>
      </c>
      <c r="D66" t="s">
        <v>1326</v>
      </c>
      <c r="E66" s="373" t="s">
        <v>1444</v>
      </c>
    </row>
    <row r="67" spans="1:5" x14ac:dyDescent="0.25">
      <c r="A67">
        <v>39138</v>
      </c>
      <c r="B67" t="s">
        <v>1445</v>
      </c>
      <c r="C67" t="s">
        <v>1325</v>
      </c>
      <c r="D67" t="s">
        <v>1326</v>
      </c>
      <c r="E67" s="373" t="s">
        <v>1446</v>
      </c>
    </row>
    <row r="68" spans="1:5" x14ac:dyDescent="0.25">
      <c r="A68">
        <v>39136</v>
      </c>
      <c r="B68" t="s">
        <v>1447</v>
      </c>
      <c r="C68" t="s">
        <v>1325</v>
      </c>
      <c r="D68" t="s">
        <v>1326</v>
      </c>
      <c r="E68" s="373" t="s">
        <v>1448</v>
      </c>
    </row>
    <row r="69" spans="1:5" x14ac:dyDescent="0.25">
      <c r="A69">
        <v>39144</v>
      </c>
      <c r="B69" t="s">
        <v>1449</v>
      </c>
      <c r="C69" t="s">
        <v>1325</v>
      </c>
      <c r="D69" t="s">
        <v>1326</v>
      </c>
      <c r="E69" s="373" t="s">
        <v>1399</v>
      </c>
    </row>
    <row r="70" spans="1:5" x14ac:dyDescent="0.25">
      <c r="A70">
        <v>39145</v>
      </c>
      <c r="B70" t="s">
        <v>1450</v>
      </c>
      <c r="C70" t="s">
        <v>1325</v>
      </c>
      <c r="D70" t="s">
        <v>1326</v>
      </c>
      <c r="E70" s="373" t="s">
        <v>1451</v>
      </c>
    </row>
    <row r="71" spans="1:5" x14ac:dyDescent="0.25">
      <c r="A71">
        <v>12615</v>
      </c>
      <c r="B71" t="s">
        <v>1452</v>
      </c>
      <c r="C71" t="s">
        <v>1325</v>
      </c>
      <c r="D71" t="s">
        <v>1350</v>
      </c>
      <c r="E71" s="373" t="s">
        <v>1453</v>
      </c>
    </row>
    <row r="72" spans="1:5" x14ac:dyDescent="0.25">
      <c r="A72">
        <v>11927</v>
      </c>
      <c r="B72" t="s">
        <v>1454</v>
      </c>
      <c r="C72" t="s">
        <v>1325</v>
      </c>
      <c r="D72" t="s">
        <v>1326</v>
      </c>
      <c r="E72" s="373" t="s">
        <v>1455</v>
      </c>
    </row>
    <row r="73" spans="1:5" x14ac:dyDescent="0.25">
      <c r="A73">
        <v>11928</v>
      </c>
      <c r="B73" t="s">
        <v>1456</v>
      </c>
      <c r="C73" t="s">
        <v>1325</v>
      </c>
      <c r="D73" t="s">
        <v>1326</v>
      </c>
      <c r="E73" s="373" t="s">
        <v>1457</v>
      </c>
    </row>
    <row r="74" spans="1:5" x14ac:dyDescent="0.25">
      <c r="A74">
        <v>11929</v>
      </c>
      <c r="B74" t="s">
        <v>1458</v>
      </c>
      <c r="C74" t="s">
        <v>1325</v>
      </c>
      <c r="D74" t="s">
        <v>1326</v>
      </c>
      <c r="E74" s="373" t="s">
        <v>1459</v>
      </c>
    </row>
    <row r="75" spans="1:5" x14ac:dyDescent="0.25">
      <c r="A75">
        <v>36801</v>
      </c>
      <c r="B75" t="s">
        <v>1460</v>
      </c>
      <c r="C75" t="s">
        <v>1325</v>
      </c>
      <c r="D75" t="s">
        <v>1326</v>
      </c>
      <c r="E75" s="373" t="s">
        <v>1461</v>
      </c>
    </row>
    <row r="76" spans="1:5" x14ac:dyDescent="0.25">
      <c r="A76">
        <v>36246</v>
      </c>
      <c r="B76" t="s">
        <v>1462</v>
      </c>
      <c r="C76" t="s">
        <v>1370</v>
      </c>
      <c r="D76" t="s">
        <v>1326</v>
      </c>
      <c r="E76" s="373" t="s">
        <v>1463</v>
      </c>
    </row>
    <row r="77" spans="1:5" x14ac:dyDescent="0.25">
      <c r="A77">
        <v>37600</v>
      </c>
      <c r="B77" t="s">
        <v>1464</v>
      </c>
      <c r="C77" t="s">
        <v>1325</v>
      </c>
      <c r="D77" t="s">
        <v>1350</v>
      </c>
      <c r="E77" s="373" t="s">
        <v>1465</v>
      </c>
    </row>
    <row r="78" spans="1:5" x14ac:dyDescent="0.25">
      <c r="A78">
        <v>37599</v>
      </c>
      <c r="B78" t="s">
        <v>1466</v>
      </c>
      <c r="C78" t="s">
        <v>1325</v>
      </c>
      <c r="D78" t="s">
        <v>1350</v>
      </c>
      <c r="E78" s="373" t="s">
        <v>1467</v>
      </c>
    </row>
    <row r="79" spans="1:5" x14ac:dyDescent="0.25">
      <c r="A79">
        <v>1</v>
      </c>
      <c r="B79" t="s">
        <v>1468</v>
      </c>
      <c r="C79" t="s">
        <v>1469</v>
      </c>
      <c r="D79" t="s">
        <v>1322</v>
      </c>
      <c r="E79" s="373" t="s">
        <v>1470</v>
      </c>
    </row>
    <row r="80" spans="1:5" x14ac:dyDescent="0.25">
      <c r="A80">
        <v>3</v>
      </c>
      <c r="B80" t="s">
        <v>1471</v>
      </c>
      <c r="C80" t="s">
        <v>1361</v>
      </c>
      <c r="D80" t="s">
        <v>1326</v>
      </c>
      <c r="E80" s="373" t="s">
        <v>1472</v>
      </c>
    </row>
    <row r="81" spans="1:5" x14ac:dyDescent="0.25">
      <c r="A81">
        <v>43054</v>
      </c>
      <c r="B81" t="s">
        <v>1473</v>
      </c>
      <c r="C81" t="s">
        <v>1469</v>
      </c>
      <c r="D81" t="s">
        <v>1326</v>
      </c>
      <c r="E81" s="373" t="s">
        <v>1474</v>
      </c>
    </row>
    <row r="82" spans="1:5" x14ac:dyDescent="0.25">
      <c r="A82">
        <v>42402</v>
      </c>
      <c r="B82" t="s">
        <v>1475</v>
      </c>
      <c r="C82" t="s">
        <v>1469</v>
      </c>
      <c r="D82" t="s">
        <v>1326</v>
      </c>
      <c r="E82" s="373" t="s">
        <v>1476</v>
      </c>
    </row>
    <row r="83" spans="1:5" x14ac:dyDescent="0.25">
      <c r="A83">
        <v>42403</v>
      </c>
      <c r="B83" t="s">
        <v>1477</v>
      </c>
      <c r="C83" t="s">
        <v>1469</v>
      </c>
      <c r="D83" t="s">
        <v>1326</v>
      </c>
      <c r="E83" s="373" t="s">
        <v>1478</v>
      </c>
    </row>
    <row r="84" spans="1:5" x14ac:dyDescent="0.25">
      <c r="A84">
        <v>42404</v>
      </c>
      <c r="B84" t="s">
        <v>1479</v>
      </c>
      <c r="C84" t="s">
        <v>1469</v>
      </c>
      <c r="D84" t="s">
        <v>1326</v>
      </c>
      <c r="E84" s="373" t="s">
        <v>1480</v>
      </c>
    </row>
    <row r="85" spans="1:5" x14ac:dyDescent="0.25">
      <c r="A85">
        <v>42405</v>
      </c>
      <c r="B85" t="s">
        <v>1481</v>
      </c>
      <c r="C85" t="s">
        <v>1469</v>
      </c>
      <c r="D85" t="s">
        <v>1326</v>
      </c>
      <c r="E85" s="373" t="s">
        <v>1482</v>
      </c>
    </row>
    <row r="86" spans="1:5" x14ac:dyDescent="0.25">
      <c r="A86">
        <v>34341</v>
      </c>
      <c r="B86" t="s">
        <v>1483</v>
      </c>
      <c r="C86" t="s">
        <v>1469</v>
      </c>
      <c r="D86" t="s">
        <v>1326</v>
      </c>
      <c r="E86" s="373" t="s">
        <v>1484</v>
      </c>
    </row>
    <row r="87" spans="1:5" x14ac:dyDescent="0.25">
      <c r="A87">
        <v>43053</v>
      </c>
      <c r="B87" t="s">
        <v>1485</v>
      </c>
      <c r="C87" t="s">
        <v>1469</v>
      </c>
      <c r="D87" t="s">
        <v>1326</v>
      </c>
      <c r="E87" s="373" t="s">
        <v>1486</v>
      </c>
    </row>
    <row r="88" spans="1:5" x14ac:dyDescent="0.25">
      <c r="A88">
        <v>43058</v>
      </c>
      <c r="B88" t="s">
        <v>1487</v>
      </c>
      <c r="C88" t="s">
        <v>1469</v>
      </c>
      <c r="D88" t="s">
        <v>1326</v>
      </c>
      <c r="E88" s="373" t="s">
        <v>1488</v>
      </c>
    </row>
    <row r="89" spans="1:5" x14ac:dyDescent="0.25">
      <c r="A89">
        <v>34</v>
      </c>
      <c r="B89" t="s">
        <v>1489</v>
      </c>
      <c r="C89" t="s">
        <v>1469</v>
      </c>
      <c r="D89" t="s">
        <v>1326</v>
      </c>
      <c r="E89" s="373" t="s">
        <v>1490</v>
      </c>
    </row>
    <row r="90" spans="1:5" x14ac:dyDescent="0.25">
      <c r="A90">
        <v>43055</v>
      </c>
      <c r="B90" t="s">
        <v>1491</v>
      </c>
      <c r="C90" t="s">
        <v>1469</v>
      </c>
      <c r="D90" t="s">
        <v>1322</v>
      </c>
      <c r="E90" s="373" t="s">
        <v>1492</v>
      </c>
    </row>
    <row r="91" spans="1:5" x14ac:dyDescent="0.25">
      <c r="A91">
        <v>43056</v>
      </c>
      <c r="B91" t="s">
        <v>1493</v>
      </c>
      <c r="C91" t="s">
        <v>1469</v>
      </c>
      <c r="D91" t="s">
        <v>1326</v>
      </c>
      <c r="E91" s="373" t="s">
        <v>1494</v>
      </c>
    </row>
    <row r="92" spans="1:5" x14ac:dyDescent="0.25">
      <c r="A92">
        <v>43057</v>
      </c>
      <c r="B92" t="s">
        <v>1495</v>
      </c>
      <c r="C92" t="s">
        <v>1469</v>
      </c>
      <c r="D92" t="s">
        <v>1326</v>
      </c>
      <c r="E92" s="373" t="s">
        <v>1496</v>
      </c>
    </row>
    <row r="93" spans="1:5" x14ac:dyDescent="0.25">
      <c r="A93">
        <v>34449</v>
      </c>
      <c r="B93" t="s">
        <v>1497</v>
      </c>
      <c r="C93" t="s">
        <v>1469</v>
      </c>
      <c r="D93" t="s">
        <v>1326</v>
      </c>
      <c r="E93" s="373" t="s">
        <v>1371</v>
      </c>
    </row>
    <row r="94" spans="1:5" x14ac:dyDescent="0.25">
      <c r="A94">
        <v>32</v>
      </c>
      <c r="B94" t="s">
        <v>1498</v>
      </c>
      <c r="C94" t="s">
        <v>1469</v>
      </c>
      <c r="D94" t="s">
        <v>1326</v>
      </c>
      <c r="E94" s="373" t="s">
        <v>1499</v>
      </c>
    </row>
    <row r="95" spans="1:5" x14ac:dyDescent="0.25">
      <c r="A95">
        <v>33</v>
      </c>
      <c r="B95" t="s">
        <v>1500</v>
      </c>
      <c r="C95" t="s">
        <v>1469</v>
      </c>
      <c r="D95" t="s">
        <v>1326</v>
      </c>
      <c r="E95" s="373" t="s">
        <v>1501</v>
      </c>
    </row>
    <row r="96" spans="1:5" x14ac:dyDescent="0.25">
      <c r="A96">
        <v>43061</v>
      </c>
      <c r="B96" t="s">
        <v>1502</v>
      </c>
      <c r="C96" t="s">
        <v>1469</v>
      </c>
      <c r="D96" t="s">
        <v>1326</v>
      </c>
      <c r="E96" s="373" t="s">
        <v>1503</v>
      </c>
    </row>
    <row r="97" spans="1:5" x14ac:dyDescent="0.25">
      <c r="A97">
        <v>43059</v>
      </c>
      <c r="B97" t="s">
        <v>1504</v>
      </c>
      <c r="C97" t="s">
        <v>1469</v>
      </c>
      <c r="D97" t="s">
        <v>1326</v>
      </c>
      <c r="E97" s="373" t="s">
        <v>1505</v>
      </c>
    </row>
    <row r="98" spans="1:5" x14ac:dyDescent="0.25">
      <c r="A98">
        <v>43062</v>
      </c>
      <c r="B98" t="s">
        <v>1506</v>
      </c>
      <c r="C98" t="s">
        <v>1469</v>
      </c>
      <c r="D98" t="s">
        <v>1326</v>
      </c>
      <c r="E98" s="373" t="s">
        <v>1507</v>
      </c>
    </row>
    <row r="99" spans="1:5" x14ac:dyDescent="0.25">
      <c r="A99">
        <v>43060</v>
      </c>
      <c r="B99" t="s">
        <v>1508</v>
      </c>
      <c r="C99" t="s">
        <v>1469</v>
      </c>
      <c r="D99" t="s">
        <v>1326</v>
      </c>
      <c r="E99" s="373" t="s">
        <v>1509</v>
      </c>
    </row>
    <row r="100" spans="1:5" x14ac:dyDescent="0.25">
      <c r="A100">
        <v>20063</v>
      </c>
      <c r="B100" t="s">
        <v>1510</v>
      </c>
      <c r="C100" t="s">
        <v>1325</v>
      </c>
      <c r="D100" t="s">
        <v>1350</v>
      </c>
      <c r="E100" s="373" t="s">
        <v>1511</v>
      </c>
    </row>
    <row r="101" spans="1:5" x14ac:dyDescent="0.25">
      <c r="A101">
        <v>40410</v>
      </c>
      <c r="B101" t="s">
        <v>1512</v>
      </c>
      <c r="C101" t="s">
        <v>1325</v>
      </c>
      <c r="D101" t="s">
        <v>1350</v>
      </c>
      <c r="E101" s="373" t="s">
        <v>1513</v>
      </c>
    </row>
    <row r="102" spans="1:5" x14ac:dyDescent="0.25">
      <c r="A102">
        <v>40411</v>
      </c>
      <c r="B102" t="s">
        <v>1514</v>
      </c>
      <c r="C102" t="s">
        <v>1325</v>
      </c>
      <c r="D102" t="s">
        <v>1350</v>
      </c>
      <c r="E102" s="373" t="s">
        <v>1515</v>
      </c>
    </row>
    <row r="103" spans="1:5" x14ac:dyDescent="0.25">
      <c r="A103">
        <v>40412</v>
      </c>
      <c r="B103" t="s">
        <v>1516</v>
      </c>
      <c r="C103" t="s">
        <v>1325</v>
      </c>
      <c r="D103" t="s">
        <v>1350</v>
      </c>
      <c r="E103" s="373" t="s">
        <v>1517</v>
      </c>
    </row>
    <row r="104" spans="1:5" x14ac:dyDescent="0.25">
      <c r="A104">
        <v>38838</v>
      </c>
      <c r="B104" t="s">
        <v>1518</v>
      </c>
      <c r="C104" t="s">
        <v>1325</v>
      </c>
      <c r="D104" t="s">
        <v>1350</v>
      </c>
      <c r="E104" s="373" t="s">
        <v>1519</v>
      </c>
    </row>
    <row r="105" spans="1:5" x14ac:dyDescent="0.25">
      <c r="A105">
        <v>38839</v>
      </c>
      <c r="B105" t="s">
        <v>1520</v>
      </c>
      <c r="C105" t="s">
        <v>1325</v>
      </c>
      <c r="D105" t="s">
        <v>1350</v>
      </c>
      <c r="E105" s="373" t="s">
        <v>1521</v>
      </c>
    </row>
    <row r="106" spans="1:5" x14ac:dyDescent="0.25">
      <c r="A106">
        <v>55</v>
      </c>
      <c r="B106" t="s">
        <v>1522</v>
      </c>
      <c r="C106" t="s">
        <v>1325</v>
      </c>
      <c r="D106" t="s">
        <v>1350</v>
      </c>
      <c r="E106" s="373" t="s">
        <v>1523</v>
      </c>
    </row>
    <row r="107" spans="1:5" x14ac:dyDescent="0.25">
      <c r="A107">
        <v>61</v>
      </c>
      <c r="B107" t="s">
        <v>1524</v>
      </c>
      <c r="C107" t="s">
        <v>1325</v>
      </c>
      <c r="D107" t="s">
        <v>1350</v>
      </c>
      <c r="E107" s="373" t="s">
        <v>1525</v>
      </c>
    </row>
    <row r="108" spans="1:5" x14ac:dyDescent="0.25">
      <c r="A108">
        <v>62</v>
      </c>
      <c r="B108" t="s">
        <v>1526</v>
      </c>
      <c r="C108" t="s">
        <v>1325</v>
      </c>
      <c r="D108" t="s">
        <v>1350</v>
      </c>
      <c r="E108" s="373" t="s">
        <v>1527</v>
      </c>
    </row>
    <row r="109" spans="1:5" x14ac:dyDescent="0.25">
      <c r="A109">
        <v>77</v>
      </c>
      <c r="B109" t="s">
        <v>1528</v>
      </c>
      <c r="C109" t="s">
        <v>1325</v>
      </c>
      <c r="D109" t="s">
        <v>1326</v>
      </c>
      <c r="E109" s="373" t="s">
        <v>1529</v>
      </c>
    </row>
    <row r="110" spans="1:5" x14ac:dyDescent="0.25">
      <c r="A110">
        <v>76</v>
      </c>
      <c r="B110" t="s">
        <v>1530</v>
      </c>
      <c r="C110" t="s">
        <v>1325</v>
      </c>
      <c r="D110" t="s">
        <v>1326</v>
      </c>
      <c r="E110" s="373" t="s">
        <v>1531</v>
      </c>
    </row>
    <row r="111" spans="1:5" x14ac:dyDescent="0.25">
      <c r="A111">
        <v>67</v>
      </c>
      <c r="B111" t="s">
        <v>1532</v>
      </c>
      <c r="C111" t="s">
        <v>1325</v>
      </c>
      <c r="D111" t="s">
        <v>1326</v>
      </c>
      <c r="E111" s="373" t="s">
        <v>1533</v>
      </c>
    </row>
    <row r="112" spans="1:5" x14ac:dyDescent="0.25">
      <c r="A112">
        <v>71</v>
      </c>
      <c r="B112" t="s">
        <v>1534</v>
      </c>
      <c r="C112" t="s">
        <v>1325</v>
      </c>
      <c r="D112" t="s">
        <v>1326</v>
      </c>
      <c r="E112" s="373" t="s">
        <v>1535</v>
      </c>
    </row>
    <row r="113" spans="1:5" x14ac:dyDescent="0.25">
      <c r="A113">
        <v>73</v>
      </c>
      <c r="B113" t="s">
        <v>1536</v>
      </c>
      <c r="C113" t="s">
        <v>1325</v>
      </c>
      <c r="D113" t="s">
        <v>1326</v>
      </c>
      <c r="E113" s="373" t="s">
        <v>1537</v>
      </c>
    </row>
    <row r="114" spans="1:5" x14ac:dyDescent="0.25">
      <c r="A114">
        <v>103</v>
      </c>
      <c r="B114" t="s">
        <v>1538</v>
      </c>
      <c r="C114" t="s">
        <v>1325</v>
      </c>
      <c r="D114" t="s">
        <v>1326</v>
      </c>
      <c r="E114" s="373" t="s">
        <v>1539</v>
      </c>
    </row>
    <row r="115" spans="1:5" x14ac:dyDescent="0.25">
      <c r="A115">
        <v>107</v>
      </c>
      <c r="B115" t="s">
        <v>1540</v>
      </c>
      <c r="C115" t="s">
        <v>1325</v>
      </c>
      <c r="D115" t="s">
        <v>1326</v>
      </c>
      <c r="E115" s="373" t="s">
        <v>1541</v>
      </c>
    </row>
    <row r="116" spans="1:5" x14ac:dyDescent="0.25">
      <c r="A116">
        <v>65</v>
      </c>
      <c r="B116" t="s">
        <v>1542</v>
      </c>
      <c r="C116" t="s">
        <v>1325</v>
      </c>
      <c r="D116" t="s">
        <v>1326</v>
      </c>
      <c r="E116" s="373" t="s">
        <v>1383</v>
      </c>
    </row>
    <row r="117" spans="1:5" x14ac:dyDescent="0.25">
      <c r="A117">
        <v>108</v>
      </c>
      <c r="B117" t="s">
        <v>1543</v>
      </c>
      <c r="C117" t="s">
        <v>1325</v>
      </c>
      <c r="D117" t="s">
        <v>1326</v>
      </c>
      <c r="E117" s="373" t="s">
        <v>1544</v>
      </c>
    </row>
    <row r="118" spans="1:5" x14ac:dyDescent="0.25">
      <c r="A118">
        <v>110</v>
      </c>
      <c r="B118" t="s">
        <v>1545</v>
      </c>
      <c r="C118" t="s">
        <v>1325</v>
      </c>
      <c r="D118" t="s">
        <v>1326</v>
      </c>
      <c r="E118" s="373" t="s">
        <v>1546</v>
      </c>
    </row>
    <row r="119" spans="1:5" x14ac:dyDescent="0.25">
      <c r="A119">
        <v>109</v>
      </c>
      <c r="B119" t="s">
        <v>1547</v>
      </c>
      <c r="C119" t="s">
        <v>1325</v>
      </c>
      <c r="D119" t="s">
        <v>1326</v>
      </c>
      <c r="E119" s="373" t="s">
        <v>1548</v>
      </c>
    </row>
    <row r="120" spans="1:5" x14ac:dyDescent="0.25">
      <c r="A120">
        <v>111</v>
      </c>
      <c r="B120" t="s">
        <v>1549</v>
      </c>
      <c r="C120" t="s">
        <v>1325</v>
      </c>
      <c r="D120" t="s">
        <v>1326</v>
      </c>
      <c r="E120" s="373" t="s">
        <v>1550</v>
      </c>
    </row>
    <row r="121" spans="1:5" x14ac:dyDescent="0.25">
      <c r="A121">
        <v>112</v>
      </c>
      <c r="B121" t="s">
        <v>1551</v>
      </c>
      <c r="C121" t="s">
        <v>1325</v>
      </c>
      <c r="D121" t="s">
        <v>1326</v>
      </c>
      <c r="E121" s="373" t="s">
        <v>1552</v>
      </c>
    </row>
    <row r="122" spans="1:5" x14ac:dyDescent="0.25">
      <c r="A122">
        <v>113</v>
      </c>
      <c r="B122" t="s">
        <v>1553</v>
      </c>
      <c r="C122" t="s">
        <v>1325</v>
      </c>
      <c r="D122" t="s">
        <v>1326</v>
      </c>
      <c r="E122" s="373" t="s">
        <v>1554</v>
      </c>
    </row>
    <row r="123" spans="1:5" x14ac:dyDescent="0.25">
      <c r="A123">
        <v>104</v>
      </c>
      <c r="B123" t="s">
        <v>1555</v>
      </c>
      <c r="C123" t="s">
        <v>1325</v>
      </c>
      <c r="D123" t="s">
        <v>1326</v>
      </c>
      <c r="E123" s="373" t="s">
        <v>1556</v>
      </c>
    </row>
    <row r="124" spans="1:5" x14ac:dyDescent="0.25">
      <c r="A124">
        <v>102</v>
      </c>
      <c r="B124" t="s">
        <v>1557</v>
      </c>
      <c r="C124" t="s">
        <v>1325</v>
      </c>
      <c r="D124" t="s">
        <v>1326</v>
      </c>
      <c r="E124" s="373" t="s">
        <v>1558</v>
      </c>
    </row>
    <row r="125" spans="1:5" x14ac:dyDescent="0.25">
      <c r="A125">
        <v>95</v>
      </c>
      <c r="B125" t="s">
        <v>1559</v>
      </c>
      <c r="C125" t="s">
        <v>1325</v>
      </c>
      <c r="D125" t="s">
        <v>1326</v>
      </c>
      <c r="E125" s="373" t="s">
        <v>1560</v>
      </c>
    </row>
    <row r="126" spans="1:5" x14ac:dyDescent="0.25">
      <c r="A126">
        <v>96</v>
      </c>
      <c r="B126" t="s">
        <v>1561</v>
      </c>
      <c r="C126" t="s">
        <v>1325</v>
      </c>
      <c r="D126" t="s">
        <v>1326</v>
      </c>
      <c r="E126" s="373" t="s">
        <v>1562</v>
      </c>
    </row>
    <row r="127" spans="1:5" x14ac:dyDescent="0.25">
      <c r="A127">
        <v>97</v>
      </c>
      <c r="B127" t="s">
        <v>1563</v>
      </c>
      <c r="C127" t="s">
        <v>1325</v>
      </c>
      <c r="D127" t="s">
        <v>1326</v>
      </c>
      <c r="E127" s="373" t="s">
        <v>1564</v>
      </c>
    </row>
    <row r="128" spans="1:5" x14ac:dyDescent="0.25">
      <c r="A128">
        <v>98</v>
      </c>
      <c r="B128" t="s">
        <v>1565</v>
      </c>
      <c r="C128" t="s">
        <v>1325</v>
      </c>
      <c r="D128" t="s">
        <v>1326</v>
      </c>
      <c r="E128" s="373" t="s">
        <v>1566</v>
      </c>
    </row>
    <row r="129" spans="1:5" x14ac:dyDescent="0.25">
      <c r="A129">
        <v>99</v>
      </c>
      <c r="B129" t="s">
        <v>1567</v>
      </c>
      <c r="C129" t="s">
        <v>1325</v>
      </c>
      <c r="D129" t="s">
        <v>1326</v>
      </c>
      <c r="E129" s="373" t="s">
        <v>1568</v>
      </c>
    </row>
    <row r="130" spans="1:5" x14ac:dyDescent="0.25">
      <c r="A130">
        <v>100</v>
      </c>
      <c r="B130" t="s">
        <v>1569</v>
      </c>
      <c r="C130" t="s">
        <v>1325</v>
      </c>
      <c r="D130" t="s">
        <v>1326</v>
      </c>
      <c r="E130" s="373" t="s">
        <v>1570</v>
      </c>
    </row>
    <row r="131" spans="1:5" x14ac:dyDescent="0.25">
      <c r="A131">
        <v>75</v>
      </c>
      <c r="B131" t="s">
        <v>1571</v>
      </c>
      <c r="C131" t="s">
        <v>1325</v>
      </c>
      <c r="D131" t="s">
        <v>1326</v>
      </c>
      <c r="E131" s="373" t="s">
        <v>1572</v>
      </c>
    </row>
    <row r="132" spans="1:5" x14ac:dyDescent="0.25">
      <c r="A132">
        <v>114</v>
      </c>
      <c r="B132" t="s">
        <v>1573</v>
      </c>
      <c r="C132" t="s">
        <v>1325</v>
      </c>
      <c r="D132" t="s">
        <v>1326</v>
      </c>
      <c r="E132" s="373" t="s">
        <v>1574</v>
      </c>
    </row>
    <row r="133" spans="1:5" x14ac:dyDescent="0.25">
      <c r="A133">
        <v>68</v>
      </c>
      <c r="B133" t="s">
        <v>1575</v>
      </c>
      <c r="C133" t="s">
        <v>1325</v>
      </c>
      <c r="D133" t="s">
        <v>1326</v>
      </c>
      <c r="E133" s="373" t="s">
        <v>1576</v>
      </c>
    </row>
    <row r="134" spans="1:5" x14ac:dyDescent="0.25">
      <c r="A134">
        <v>86</v>
      </c>
      <c r="B134" t="s">
        <v>1577</v>
      </c>
      <c r="C134" t="s">
        <v>1325</v>
      </c>
      <c r="D134" t="s">
        <v>1326</v>
      </c>
      <c r="E134" s="373" t="s">
        <v>1578</v>
      </c>
    </row>
    <row r="135" spans="1:5" x14ac:dyDescent="0.25">
      <c r="A135">
        <v>66</v>
      </c>
      <c r="B135" t="s">
        <v>1579</v>
      </c>
      <c r="C135" t="s">
        <v>1325</v>
      </c>
      <c r="D135" t="s">
        <v>1326</v>
      </c>
      <c r="E135" s="373" t="s">
        <v>1580</v>
      </c>
    </row>
    <row r="136" spans="1:5" x14ac:dyDescent="0.25">
      <c r="A136">
        <v>69</v>
      </c>
      <c r="B136" t="s">
        <v>1581</v>
      </c>
      <c r="C136" t="s">
        <v>1325</v>
      </c>
      <c r="D136" t="s">
        <v>1326</v>
      </c>
      <c r="E136" s="373" t="s">
        <v>1582</v>
      </c>
    </row>
    <row r="137" spans="1:5" x14ac:dyDescent="0.25">
      <c r="A137">
        <v>83</v>
      </c>
      <c r="B137" t="s">
        <v>1583</v>
      </c>
      <c r="C137" t="s">
        <v>1325</v>
      </c>
      <c r="D137" t="s">
        <v>1326</v>
      </c>
      <c r="E137" s="373" t="s">
        <v>1584</v>
      </c>
    </row>
    <row r="138" spans="1:5" x14ac:dyDescent="0.25">
      <c r="A138">
        <v>74</v>
      </c>
      <c r="B138" t="s">
        <v>1585</v>
      </c>
      <c r="C138" t="s">
        <v>1325</v>
      </c>
      <c r="D138" t="s">
        <v>1326</v>
      </c>
      <c r="E138" s="373" t="s">
        <v>1586</v>
      </c>
    </row>
    <row r="139" spans="1:5" x14ac:dyDescent="0.25">
      <c r="A139">
        <v>106</v>
      </c>
      <c r="B139" t="s">
        <v>1587</v>
      </c>
      <c r="C139" t="s">
        <v>1325</v>
      </c>
      <c r="D139" t="s">
        <v>1326</v>
      </c>
      <c r="E139" s="373" t="s">
        <v>1588</v>
      </c>
    </row>
    <row r="140" spans="1:5" x14ac:dyDescent="0.25">
      <c r="A140">
        <v>87</v>
      </c>
      <c r="B140" t="s">
        <v>1589</v>
      </c>
      <c r="C140" t="s">
        <v>1325</v>
      </c>
      <c r="D140" t="s">
        <v>1326</v>
      </c>
      <c r="E140" s="373" t="s">
        <v>1590</v>
      </c>
    </row>
    <row r="141" spans="1:5" x14ac:dyDescent="0.25">
      <c r="A141">
        <v>88</v>
      </c>
      <c r="B141" t="s">
        <v>1591</v>
      </c>
      <c r="C141" t="s">
        <v>1325</v>
      </c>
      <c r="D141" t="s">
        <v>1326</v>
      </c>
      <c r="E141" s="373" t="s">
        <v>1592</v>
      </c>
    </row>
    <row r="142" spans="1:5" x14ac:dyDescent="0.25">
      <c r="A142">
        <v>89</v>
      </c>
      <c r="B142" t="s">
        <v>1593</v>
      </c>
      <c r="C142" t="s">
        <v>1325</v>
      </c>
      <c r="D142" t="s">
        <v>1326</v>
      </c>
      <c r="E142" s="373" t="s">
        <v>1594</v>
      </c>
    </row>
    <row r="143" spans="1:5" x14ac:dyDescent="0.25">
      <c r="A143">
        <v>90</v>
      </c>
      <c r="B143" t="s">
        <v>1595</v>
      </c>
      <c r="C143" t="s">
        <v>1325</v>
      </c>
      <c r="D143" t="s">
        <v>1326</v>
      </c>
      <c r="E143" s="373" t="s">
        <v>1596</v>
      </c>
    </row>
    <row r="144" spans="1:5" x14ac:dyDescent="0.25">
      <c r="A144">
        <v>81</v>
      </c>
      <c r="B144" t="s">
        <v>1597</v>
      </c>
      <c r="C144" t="s">
        <v>1325</v>
      </c>
      <c r="D144" t="s">
        <v>1326</v>
      </c>
      <c r="E144" s="373" t="s">
        <v>1598</v>
      </c>
    </row>
    <row r="145" spans="1:5" x14ac:dyDescent="0.25">
      <c r="A145">
        <v>82</v>
      </c>
      <c r="B145" t="s">
        <v>1599</v>
      </c>
      <c r="C145" t="s">
        <v>1325</v>
      </c>
      <c r="D145" t="s">
        <v>1326</v>
      </c>
      <c r="E145" s="373" t="s">
        <v>1600</v>
      </c>
    </row>
    <row r="146" spans="1:5" x14ac:dyDescent="0.25">
      <c r="A146">
        <v>105</v>
      </c>
      <c r="B146" t="s">
        <v>1601</v>
      </c>
      <c r="C146" t="s">
        <v>1325</v>
      </c>
      <c r="D146" t="s">
        <v>1326</v>
      </c>
      <c r="E146" s="373" t="s">
        <v>1602</v>
      </c>
    </row>
    <row r="147" spans="1:5" x14ac:dyDescent="0.25">
      <c r="A147">
        <v>60</v>
      </c>
      <c r="B147" t="s">
        <v>1603</v>
      </c>
      <c r="C147" t="s">
        <v>1325</v>
      </c>
      <c r="D147" t="s">
        <v>1350</v>
      </c>
      <c r="E147" s="373" t="s">
        <v>1604</v>
      </c>
    </row>
    <row r="148" spans="1:5" x14ac:dyDescent="0.25">
      <c r="A148">
        <v>72</v>
      </c>
      <c r="B148" t="s">
        <v>1605</v>
      </c>
      <c r="C148" t="s">
        <v>1325</v>
      </c>
      <c r="D148" t="s">
        <v>1326</v>
      </c>
      <c r="E148" s="373" t="s">
        <v>1606</v>
      </c>
    </row>
    <row r="149" spans="1:5" x14ac:dyDescent="0.25">
      <c r="A149">
        <v>70</v>
      </c>
      <c r="B149" t="s">
        <v>1607</v>
      </c>
      <c r="C149" t="s">
        <v>1325</v>
      </c>
      <c r="D149" t="s">
        <v>1326</v>
      </c>
      <c r="E149" s="373" t="s">
        <v>1608</v>
      </c>
    </row>
    <row r="150" spans="1:5" x14ac:dyDescent="0.25">
      <c r="A150">
        <v>85</v>
      </c>
      <c r="B150" t="s">
        <v>1609</v>
      </c>
      <c r="C150" t="s">
        <v>1325</v>
      </c>
      <c r="D150" t="s">
        <v>1326</v>
      </c>
      <c r="E150" s="373" t="s">
        <v>1610</v>
      </c>
    </row>
    <row r="151" spans="1:5" x14ac:dyDescent="0.25">
      <c r="A151">
        <v>84</v>
      </c>
      <c r="B151" t="s">
        <v>1611</v>
      </c>
      <c r="C151" t="s">
        <v>1325</v>
      </c>
      <c r="D151" t="s">
        <v>1326</v>
      </c>
      <c r="E151" s="373" t="s">
        <v>1612</v>
      </c>
    </row>
    <row r="152" spans="1:5" x14ac:dyDescent="0.25">
      <c r="A152">
        <v>37997</v>
      </c>
      <c r="B152" t="s">
        <v>1613</v>
      </c>
      <c r="C152" t="s">
        <v>1325</v>
      </c>
      <c r="D152" t="s">
        <v>1350</v>
      </c>
      <c r="E152" s="373" t="s">
        <v>1614</v>
      </c>
    </row>
    <row r="153" spans="1:5" x14ac:dyDescent="0.25">
      <c r="A153">
        <v>37998</v>
      </c>
      <c r="B153" t="s">
        <v>1615</v>
      </c>
      <c r="C153" t="s">
        <v>1325</v>
      </c>
      <c r="D153" t="s">
        <v>1350</v>
      </c>
      <c r="E153" s="373" t="s">
        <v>1616</v>
      </c>
    </row>
    <row r="154" spans="1:5" x14ac:dyDescent="0.25">
      <c r="A154">
        <v>10899</v>
      </c>
      <c r="B154" t="s">
        <v>1617</v>
      </c>
      <c r="C154" t="s">
        <v>1325</v>
      </c>
      <c r="D154" t="s">
        <v>1326</v>
      </c>
      <c r="E154" s="373" t="s">
        <v>1618</v>
      </c>
    </row>
    <row r="155" spans="1:5" x14ac:dyDescent="0.25">
      <c r="A155">
        <v>10900</v>
      </c>
      <c r="B155" t="s">
        <v>1619</v>
      </c>
      <c r="C155" t="s">
        <v>1325</v>
      </c>
      <c r="D155" t="s">
        <v>1326</v>
      </c>
      <c r="E155" s="373" t="s">
        <v>1620</v>
      </c>
    </row>
    <row r="156" spans="1:5" x14ac:dyDescent="0.25">
      <c r="A156">
        <v>46</v>
      </c>
      <c r="B156" t="s">
        <v>1621</v>
      </c>
      <c r="C156" t="s">
        <v>1325</v>
      </c>
      <c r="D156" t="s">
        <v>1350</v>
      </c>
      <c r="E156" s="373" t="s">
        <v>1622</v>
      </c>
    </row>
    <row r="157" spans="1:5" x14ac:dyDescent="0.25">
      <c r="A157">
        <v>51</v>
      </c>
      <c r="B157" t="s">
        <v>1623</v>
      </c>
      <c r="C157" t="s">
        <v>1325</v>
      </c>
      <c r="D157" t="s">
        <v>1350</v>
      </c>
      <c r="E157" s="373" t="s">
        <v>1624</v>
      </c>
    </row>
    <row r="158" spans="1:5" x14ac:dyDescent="0.25">
      <c r="A158">
        <v>12863</v>
      </c>
      <c r="B158" t="s">
        <v>1625</v>
      </c>
      <c r="C158" t="s">
        <v>1325</v>
      </c>
      <c r="D158" t="s">
        <v>1350</v>
      </c>
      <c r="E158" s="373" t="s">
        <v>1626</v>
      </c>
    </row>
    <row r="159" spans="1:5" x14ac:dyDescent="0.25">
      <c r="A159">
        <v>50</v>
      </c>
      <c r="B159" t="s">
        <v>1627</v>
      </c>
      <c r="C159" t="s">
        <v>1325</v>
      </c>
      <c r="D159" t="s">
        <v>1350</v>
      </c>
      <c r="E159" s="373" t="s">
        <v>1628</v>
      </c>
    </row>
    <row r="160" spans="1:5" x14ac:dyDescent="0.25">
      <c r="A160">
        <v>47</v>
      </c>
      <c r="B160" t="s">
        <v>1629</v>
      </c>
      <c r="C160" t="s">
        <v>1325</v>
      </c>
      <c r="D160" t="s">
        <v>1350</v>
      </c>
      <c r="E160" s="373" t="s">
        <v>1630</v>
      </c>
    </row>
    <row r="161" spans="1:5" x14ac:dyDescent="0.25">
      <c r="A161">
        <v>48</v>
      </c>
      <c r="B161" t="s">
        <v>1631</v>
      </c>
      <c r="C161" t="s">
        <v>1325</v>
      </c>
      <c r="D161" t="s">
        <v>1350</v>
      </c>
      <c r="E161" s="373" t="s">
        <v>1632</v>
      </c>
    </row>
    <row r="162" spans="1:5" x14ac:dyDescent="0.25">
      <c r="A162">
        <v>52</v>
      </c>
      <c r="B162" t="s">
        <v>1633</v>
      </c>
      <c r="C162" t="s">
        <v>1325</v>
      </c>
      <c r="D162" t="s">
        <v>1350</v>
      </c>
      <c r="E162" s="373" t="s">
        <v>1634</v>
      </c>
    </row>
    <row r="163" spans="1:5" x14ac:dyDescent="0.25">
      <c r="A163">
        <v>43</v>
      </c>
      <c r="B163" t="s">
        <v>1635</v>
      </c>
      <c r="C163" t="s">
        <v>1325</v>
      </c>
      <c r="D163" t="s">
        <v>1350</v>
      </c>
      <c r="E163" s="373" t="s">
        <v>1636</v>
      </c>
    </row>
    <row r="164" spans="1:5" x14ac:dyDescent="0.25">
      <c r="A164">
        <v>4791</v>
      </c>
      <c r="B164" t="s">
        <v>1637</v>
      </c>
      <c r="C164" t="s">
        <v>1469</v>
      </c>
      <c r="D164" t="s">
        <v>1326</v>
      </c>
      <c r="E164" s="373" t="s">
        <v>1638</v>
      </c>
    </row>
    <row r="165" spans="1:5" x14ac:dyDescent="0.25">
      <c r="A165">
        <v>157</v>
      </c>
      <c r="B165" t="s">
        <v>1639</v>
      </c>
      <c r="C165" t="s">
        <v>1469</v>
      </c>
      <c r="D165" t="s">
        <v>1326</v>
      </c>
      <c r="E165" s="373" t="s">
        <v>1640</v>
      </c>
    </row>
    <row r="166" spans="1:5" x14ac:dyDescent="0.25">
      <c r="A166">
        <v>156</v>
      </c>
      <c r="B166" t="s">
        <v>1641</v>
      </c>
      <c r="C166" t="s">
        <v>1469</v>
      </c>
      <c r="D166" t="s">
        <v>1326</v>
      </c>
      <c r="E166" s="373" t="s">
        <v>1642</v>
      </c>
    </row>
    <row r="167" spans="1:5" x14ac:dyDescent="0.25">
      <c r="A167">
        <v>131</v>
      </c>
      <c r="B167" t="s">
        <v>1643</v>
      </c>
      <c r="C167" t="s">
        <v>1469</v>
      </c>
      <c r="D167" t="s">
        <v>1326</v>
      </c>
      <c r="E167" s="373" t="s">
        <v>1644</v>
      </c>
    </row>
    <row r="168" spans="1:5" x14ac:dyDescent="0.25">
      <c r="A168">
        <v>39719</v>
      </c>
      <c r="B168" t="s">
        <v>1645</v>
      </c>
      <c r="C168" t="s">
        <v>1361</v>
      </c>
      <c r="D168" t="s">
        <v>1326</v>
      </c>
      <c r="E168" s="373" t="s">
        <v>1646</v>
      </c>
    </row>
    <row r="169" spans="1:5" x14ac:dyDescent="0.25">
      <c r="A169">
        <v>21114</v>
      </c>
      <c r="B169" t="s">
        <v>1647</v>
      </c>
      <c r="C169" t="s">
        <v>1325</v>
      </c>
      <c r="D169" t="s">
        <v>1326</v>
      </c>
      <c r="E169" s="373" t="s">
        <v>1648</v>
      </c>
    </row>
    <row r="170" spans="1:5" x14ac:dyDescent="0.25">
      <c r="A170">
        <v>119</v>
      </c>
      <c r="B170" t="s">
        <v>1649</v>
      </c>
      <c r="C170" t="s">
        <v>1325</v>
      </c>
      <c r="D170" t="s">
        <v>1322</v>
      </c>
      <c r="E170" s="373" t="s">
        <v>1650</v>
      </c>
    </row>
    <row r="171" spans="1:5" x14ac:dyDescent="0.25">
      <c r="A171">
        <v>20080</v>
      </c>
      <c r="B171" t="s">
        <v>1651</v>
      </c>
      <c r="C171" t="s">
        <v>1325</v>
      </c>
      <c r="D171" t="s">
        <v>1326</v>
      </c>
      <c r="E171" s="373" t="s">
        <v>1652</v>
      </c>
    </row>
    <row r="172" spans="1:5" x14ac:dyDescent="0.25">
      <c r="A172">
        <v>122</v>
      </c>
      <c r="B172" t="s">
        <v>1653</v>
      </c>
      <c r="C172" t="s">
        <v>1325</v>
      </c>
      <c r="D172" t="s">
        <v>1326</v>
      </c>
      <c r="E172" s="373" t="s">
        <v>1654</v>
      </c>
    </row>
    <row r="173" spans="1:5" x14ac:dyDescent="0.25">
      <c r="A173">
        <v>3410</v>
      </c>
      <c r="B173" t="s">
        <v>1655</v>
      </c>
      <c r="C173" t="s">
        <v>1469</v>
      </c>
      <c r="D173" t="s">
        <v>1326</v>
      </c>
      <c r="E173" s="373" t="s">
        <v>1656</v>
      </c>
    </row>
    <row r="174" spans="1:5" x14ac:dyDescent="0.25">
      <c r="A174">
        <v>124</v>
      </c>
      <c r="B174" t="s">
        <v>1657</v>
      </c>
      <c r="C174" t="s">
        <v>1361</v>
      </c>
      <c r="D174" t="s">
        <v>1326</v>
      </c>
      <c r="E174" s="373" t="s">
        <v>1658</v>
      </c>
    </row>
    <row r="175" spans="1:5" x14ac:dyDescent="0.25">
      <c r="A175">
        <v>7334</v>
      </c>
      <c r="B175" t="s">
        <v>1659</v>
      </c>
      <c r="C175" t="s">
        <v>1361</v>
      </c>
      <c r="D175" t="s">
        <v>1326</v>
      </c>
      <c r="E175" s="373" t="s">
        <v>1660</v>
      </c>
    </row>
    <row r="176" spans="1:5" x14ac:dyDescent="0.25">
      <c r="A176">
        <v>123</v>
      </c>
      <c r="B176" t="s">
        <v>1661</v>
      </c>
      <c r="C176" t="s">
        <v>1361</v>
      </c>
      <c r="D176" t="s">
        <v>1322</v>
      </c>
      <c r="E176" s="373" t="s">
        <v>1662</v>
      </c>
    </row>
    <row r="177" spans="1:5" x14ac:dyDescent="0.25">
      <c r="A177">
        <v>127</v>
      </c>
      <c r="B177" t="s">
        <v>1663</v>
      </c>
      <c r="C177" t="s">
        <v>1361</v>
      </c>
      <c r="D177" t="s">
        <v>1326</v>
      </c>
      <c r="E177" s="373" t="s">
        <v>1664</v>
      </c>
    </row>
    <row r="178" spans="1:5" x14ac:dyDescent="0.25">
      <c r="A178">
        <v>41373</v>
      </c>
      <c r="B178" t="s">
        <v>1665</v>
      </c>
      <c r="C178" t="s">
        <v>1361</v>
      </c>
      <c r="D178" t="s">
        <v>1326</v>
      </c>
      <c r="E178" s="373" t="s">
        <v>1666</v>
      </c>
    </row>
    <row r="179" spans="1:5" x14ac:dyDescent="0.25">
      <c r="A179">
        <v>133</v>
      </c>
      <c r="B179" t="s">
        <v>1667</v>
      </c>
      <c r="C179" t="s">
        <v>1361</v>
      </c>
      <c r="D179" t="s">
        <v>1326</v>
      </c>
      <c r="E179" s="373" t="s">
        <v>1472</v>
      </c>
    </row>
    <row r="180" spans="1:5" x14ac:dyDescent="0.25">
      <c r="A180">
        <v>43617</v>
      </c>
      <c r="B180" t="s">
        <v>1668</v>
      </c>
      <c r="C180" t="s">
        <v>1361</v>
      </c>
      <c r="D180" t="s">
        <v>1326</v>
      </c>
      <c r="E180" s="373" t="s">
        <v>1669</v>
      </c>
    </row>
    <row r="181" spans="1:5" x14ac:dyDescent="0.25">
      <c r="A181">
        <v>132</v>
      </c>
      <c r="B181" t="s">
        <v>1670</v>
      </c>
      <c r="C181" t="s">
        <v>1361</v>
      </c>
      <c r="D181" t="s">
        <v>1326</v>
      </c>
      <c r="E181" s="373" t="s">
        <v>1671</v>
      </c>
    </row>
    <row r="182" spans="1:5" x14ac:dyDescent="0.25">
      <c r="A182">
        <v>43618</v>
      </c>
      <c r="B182" t="s">
        <v>1672</v>
      </c>
      <c r="C182" t="s">
        <v>1469</v>
      </c>
      <c r="D182" t="s">
        <v>1326</v>
      </c>
      <c r="E182" s="373" t="s">
        <v>1673</v>
      </c>
    </row>
    <row r="183" spans="1:5" x14ac:dyDescent="0.25">
      <c r="A183">
        <v>37476</v>
      </c>
      <c r="B183" t="s">
        <v>1674</v>
      </c>
      <c r="C183" t="s">
        <v>1325</v>
      </c>
      <c r="D183" t="s">
        <v>1326</v>
      </c>
      <c r="E183" s="373" t="s">
        <v>1675</v>
      </c>
    </row>
    <row r="184" spans="1:5" x14ac:dyDescent="0.25">
      <c r="A184">
        <v>37478</v>
      </c>
      <c r="B184" t="s">
        <v>1676</v>
      </c>
      <c r="C184" t="s">
        <v>1325</v>
      </c>
      <c r="D184" t="s">
        <v>1326</v>
      </c>
      <c r="E184" s="373" t="s">
        <v>1677</v>
      </c>
    </row>
    <row r="185" spans="1:5" x14ac:dyDescent="0.25">
      <c r="A185">
        <v>37477</v>
      </c>
      <c r="B185" t="s">
        <v>1678</v>
      </c>
      <c r="C185" t="s">
        <v>1325</v>
      </c>
      <c r="D185" t="s">
        <v>1326</v>
      </c>
      <c r="E185" s="373" t="s">
        <v>1679</v>
      </c>
    </row>
    <row r="186" spans="1:5" x14ac:dyDescent="0.25">
      <c r="A186">
        <v>37479</v>
      </c>
      <c r="B186" t="s">
        <v>1680</v>
      </c>
      <c r="C186" t="s">
        <v>1325</v>
      </c>
      <c r="D186" t="s">
        <v>1326</v>
      </c>
      <c r="E186" s="373" t="s">
        <v>1681</v>
      </c>
    </row>
    <row r="187" spans="1:5" x14ac:dyDescent="0.25">
      <c r="A187">
        <v>4319</v>
      </c>
      <c r="B187" t="s">
        <v>1682</v>
      </c>
      <c r="C187" t="s">
        <v>1325</v>
      </c>
      <c r="D187" t="s">
        <v>1326</v>
      </c>
      <c r="E187" s="373" t="s">
        <v>1683</v>
      </c>
    </row>
    <row r="188" spans="1:5" x14ac:dyDescent="0.25">
      <c r="A188">
        <v>42409</v>
      </c>
      <c r="B188" t="s">
        <v>1684</v>
      </c>
      <c r="C188" t="s">
        <v>1469</v>
      </c>
      <c r="D188" t="s">
        <v>1326</v>
      </c>
      <c r="E188" s="373" t="s">
        <v>1685</v>
      </c>
    </row>
    <row r="189" spans="1:5" x14ac:dyDescent="0.25">
      <c r="A189">
        <v>40553</v>
      </c>
      <c r="B189" t="s">
        <v>1686</v>
      </c>
      <c r="C189" t="s">
        <v>1687</v>
      </c>
      <c r="D189" t="s">
        <v>1350</v>
      </c>
      <c r="E189" s="373" t="s">
        <v>1688</v>
      </c>
    </row>
    <row r="190" spans="1:5" x14ac:dyDescent="0.25">
      <c r="A190">
        <v>6114</v>
      </c>
      <c r="B190" t="s">
        <v>1689</v>
      </c>
      <c r="C190" t="s">
        <v>1690</v>
      </c>
      <c r="D190" t="s">
        <v>1326</v>
      </c>
      <c r="E190" s="373" t="s">
        <v>1664</v>
      </c>
    </row>
    <row r="191" spans="1:5" x14ac:dyDescent="0.25">
      <c r="A191">
        <v>40912</v>
      </c>
      <c r="B191" t="s">
        <v>1691</v>
      </c>
      <c r="C191" t="s">
        <v>1692</v>
      </c>
      <c r="D191" t="s">
        <v>1326</v>
      </c>
      <c r="E191" s="373" t="s">
        <v>1693</v>
      </c>
    </row>
    <row r="192" spans="1:5" x14ac:dyDescent="0.25">
      <c r="A192">
        <v>247</v>
      </c>
      <c r="B192" t="s">
        <v>1694</v>
      </c>
      <c r="C192" t="s">
        <v>1690</v>
      </c>
      <c r="D192" t="s">
        <v>1326</v>
      </c>
      <c r="E192" s="373" t="s">
        <v>1695</v>
      </c>
    </row>
    <row r="193" spans="1:5" x14ac:dyDescent="0.25">
      <c r="A193">
        <v>40919</v>
      </c>
      <c r="B193" t="s">
        <v>1696</v>
      </c>
      <c r="C193" t="s">
        <v>1692</v>
      </c>
      <c r="D193" t="s">
        <v>1326</v>
      </c>
      <c r="E193" s="373" t="s">
        <v>1697</v>
      </c>
    </row>
    <row r="194" spans="1:5" x14ac:dyDescent="0.25">
      <c r="A194">
        <v>25958</v>
      </c>
      <c r="B194" t="s">
        <v>1698</v>
      </c>
      <c r="C194" t="s">
        <v>1690</v>
      </c>
      <c r="D194" t="s">
        <v>1326</v>
      </c>
      <c r="E194" s="373" t="s">
        <v>1699</v>
      </c>
    </row>
    <row r="195" spans="1:5" x14ac:dyDescent="0.25">
      <c r="A195">
        <v>40984</v>
      </c>
      <c r="B195" t="s">
        <v>1700</v>
      </c>
      <c r="C195" t="s">
        <v>1692</v>
      </c>
      <c r="D195" t="s">
        <v>1326</v>
      </c>
      <c r="E195" s="373" t="s">
        <v>1701</v>
      </c>
    </row>
    <row r="196" spans="1:5" x14ac:dyDescent="0.25">
      <c r="A196">
        <v>248</v>
      </c>
      <c r="B196" t="s">
        <v>1702</v>
      </c>
      <c r="C196" t="s">
        <v>1690</v>
      </c>
      <c r="D196" t="s">
        <v>1326</v>
      </c>
      <c r="E196" s="373" t="s">
        <v>1703</v>
      </c>
    </row>
    <row r="197" spans="1:5" x14ac:dyDescent="0.25">
      <c r="A197">
        <v>41086</v>
      </c>
      <c r="B197" t="s">
        <v>1704</v>
      </c>
      <c r="C197" t="s">
        <v>1692</v>
      </c>
      <c r="D197" t="s">
        <v>1326</v>
      </c>
      <c r="E197" s="373" t="s">
        <v>1705</v>
      </c>
    </row>
    <row r="198" spans="1:5" x14ac:dyDescent="0.25">
      <c r="A198">
        <v>34466</v>
      </c>
      <c r="B198" t="s">
        <v>1706</v>
      </c>
      <c r="C198" t="s">
        <v>1690</v>
      </c>
      <c r="D198" t="s">
        <v>1326</v>
      </c>
      <c r="E198" s="373" t="s">
        <v>1703</v>
      </c>
    </row>
    <row r="199" spans="1:5" x14ac:dyDescent="0.25">
      <c r="A199">
        <v>41083</v>
      </c>
      <c r="B199" t="s">
        <v>1707</v>
      </c>
      <c r="C199" t="s">
        <v>1692</v>
      </c>
      <c r="D199" t="s">
        <v>1326</v>
      </c>
      <c r="E199" s="373" t="s">
        <v>1705</v>
      </c>
    </row>
    <row r="200" spans="1:5" x14ac:dyDescent="0.25">
      <c r="A200">
        <v>252</v>
      </c>
      <c r="B200" t="s">
        <v>1708</v>
      </c>
      <c r="C200" t="s">
        <v>1690</v>
      </c>
      <c r="D200" t="s">
        <v>1326</v>
      </c>
      <c r="E200" s="373" t="s">
        <v>1709</v>
      </c>
    </row>
    <row r="201" spans="1:5" x14ac:dyDescent="0.25">
      <c r="A201">
        <v>40909</v>
      </c>
      <c r="B201" t="s">
        <v>1710</v>
      </c>
      <c r="C201" t="s">
        <v>1692</v>
      </c>
      <c r="D201" t="s">
        <v>1326</v>
      </c>
      <c r="E201" s="373" t="s">
        <v>1711</v>
      </c>
    </row>
    <row r="202" spans="1:5" x14ac:dyDescent="0.25">
      <c r="A202">
        <v>242</v>
      </c>
      <c r="B202" t="s">
        <v>1712</v>
      </c>
      <c r="C202" t="s">
        <v>1690</v>
      </c>
      <c r="D202" t="s">
        <v>1326</v>
      </c>
      <c r="E202" s="373" t="s">
        <v>1713</v>
      </c>
    </row>
    <row r="203" spans="1:5" x14ac:dyDescent="0.25">
      <c r="A203">
        <v>41085</v>
      </c>
      <c r="B203" t="s">
        <v>1714</v>
      </c>
      <c r="C203" t="s">
        <v>1692</v>
      </c>
      <c r="D203" t="s">
        <v>1326</v>
      </c>
      <c r="E203" s="373" t="s">
        <v>1715</v>
      </c>
    </row>
    <row r="204" spans="1:5" x14ac:dyDescent="0.25">
      <c r="A204">
        <v>427</v>
      </c>
      <c r="B204" t="s">
        <v>1716</v>
      </c>
      <c r="C204" t="s">
        <v>1325</v>
      </c>
      <c r="D204" t="s">
        <v>1326</v>
      </c>
      <c r="E204" s="373" t="s">
        <v>1717</v>
      </c>
    </row>
    <row r="205" spans="1:5" x14ac:dyDescent="0.25">
      <c r="A205">
        <v>417</v>
      </c>
      <c r="B205" t="s">
        <v>1718</v>
      </c>
      <c r="C205" t="s">
        <v>1325</v>
      </c>
      <c r="D205" t="s">
        <v>1326</v>
      </c>
      <c r="E205" s="373" t="s">
        <v>1719</v>
      </c>
    </row>
    <row r="206" spans="1:5" x14ac:dyDescent="0.25">
      <c r="A206">
        <v>11273</v>
      </c>
      <c r="B206" t="s">
        <v>1720</v>
      </c>
      <c r="C206" t="s">
        <v>1325</v>
      </c>
      <c r="D206" t="s">
        <v>1326</v>
      </c>
      <c r="E206" s="373" t="s">
        <v>1721</v>
      </c>
    </row>
    <row r="207" spans="1:5" x14ac:dyDescent="0.25">
      <c r="A207">
        <v>11272</v>
      </c>
      <c r="B207" t="s">
        <v>1722</v>
      </c>
      <c r="C207" t="s">
        <v>1325</v>
      </c>
      <c r="D207" t="s">
        <v>1326</v>
      </c>
      <c r="E207" s="373" t="s">
        <v>1723</v>
      </c>
    </row>
    <row r="208" spans="1:5" x14ac:dyDescent="0.25">
      <c r="A208">
        <v>11275</v>
      </c>
      <c r="B208" t="s">
        <v>1724</v>
      </c>
      <c r="C208" t="s">
        <v>1325</v>
      </c>
      <c r="D208" t="s">
        <v>1326</v>
      </c>
      <c r="E208" s="373" t="s">
        <v>1725</v>
      </c>
    </row>
    <row r="209" spans="1:5" x14ac:dyDescent="0.25">
      <c r="A209">
        <v>11274</v>
      </c>
      <c r="B209" t="s">
        <v>1726</v>
      </c>
      <c r="C209" t="s">
        <v>1325</v>
      </c>
      <c r="D209" t="s">
        <v>1326</v>
      </c>
      <c r="E209" s="373" t="s">
        <v>1727</v>
      </c>
    </row>
    <row r="210" spans="1:5" x14ac:dyDescent="0.25">
      <c r="A210">
        <v>38470</v>
      </c>
      <c r="B210" t="s">
        <v>1728</v>
      </c>
      <c r="C210" t="s">
        <v>1325</v>
      </c>
      <c r="D210" t="s">
        <v>1322</v>
      </c>
      <c r="E210" s="373" t="s">
        <v>1729</v>
      </c>
    </row>
    <row r="211" spans="1:5" x14ac:dyDescent="0.25">
      <c r="A211">
        <v>38547</v>
      </c>
      <c r="B211" t="s">
        <v>1730</v>
      </c>
      <c r="C211" t="s">
        <v>1325</v>
      </c>
      <c r="D211" t="s">
        <v>1326</v>
      </c>
      <c r="E211" s="373" t="s">
        <v>1731</v>
      </c>
    </row>
    <row r="212" spans="1:5" x14ac:dyDescent="0.25">
      <c r="A212">
        <v>38469</v>
      </c>
      <c r="B212" t="s">
        <v>1732</v>
      </c>
      <c r="C212" t="s">
        <v>1325</v>
      </c>
      <c r="D212" t="s">
        <v>1326</v>
      </c>
      <c r="E212" s="373" t="s">
        <v>1733</v>
      </c>
    </row>
    <row r="213" spans="1:5" x14ac:dyDescent="0.25">
      <c r="A213">
        <v>38467</v>
      </c>
      <c r="B213" t="s">
        <v>1734</v>
      </c>
      <c r="C213" t="s">
        <v>1325</v>
      </c>
      <c r="D213" t="s">
        <v>1326</v>
      </c>
      <c r="E213" s="373" t="s">
        <v>1735</v>
      </c>
    </row>
    <row r="214" spans="1:5" x14ac:dyDescent="0.25">
      <c r="A214">
        <v>38468</v>
      </c>
      <c r="B214" t="s">
        <v>1736</v>
      </c>
      <c r="C214" t="s">
        <v>1325</v>
      </c>
      <c r="D214" t="s">
        <v>1326</v>
      </c>
      <c r="E214" s="373" t="s">
        <v>1737</v>
      </c>
    </row>
    <row r="215" spans="1:5" x14ac:dyDescent="0.25">
      <c r="A215">
        <v>38471</v>
      </c>
      <c r="B215" t="s">
        <v>1738</v>
      </c>
      <c r="C215" t="s">
        <v>1325</v>
      </c>
      <c r="D215" t="s">
        <v>1326</v>
      </c>
      <c r="E215" s="373" t="s">
        <v>1739</v>
      </c>
    </row>
    <row r="216" spans="1:5" x14ac:dyDescent="0.25">
      <c r="A216">
        <v>37370</v>
      </c>
      <c r="B216" t="s">
        <v>1740</v>
      </c>
      <c r="C216" t="s">
        <v>1690</v>
      </c>
      <c r="D216" t="s">
        <v>1322</v>
      </c>
      <c r="E216" s="373" t="s">
        <v>1741</v>
      </c>
    </row>
    <row r="217" spans="1:5" x14ac:dyDescent="0.25">
      <c r="A217">
        <v>40862</v>
      </c>
      <c r="B217" t="s">
        <v>1742</v>
      </c>
      <c r="C217" t="s">
        <v>1692</v>
      </c>
      <c r="D217" t="s">
        <v>1322</v>
      </c>
      <c r="E217" s="373" t="s">
        <v>1741</v>
      </c>
    </row>
    <row r="218" spans="1:5" x14ac:dyDescent="0.25">
      <c r="A218">
        <v>10658</v>
      </c>
      <c r="B218" t="s">
        <v>1743</v>
      </c>
      <c r="C218" t="s">
        <v>1325</v>
      </c>
      <c r="D218" t="s">
        <v>1350</v>
      </c>
      <c r="E218" s="373" t="s">
        <v>1744</v>
      </c>
    </row>
    <row r="219" spans="1:5" x14ac:dyDescent="0.25">
      <c r="A219">
        <v>253</v>
      </c>
      <c r="B219" t="s">
        <v>1745</v>
      </c>
      <c r="C219" t="s">
        <v>1690</v>
      </c>
      <c r="D219" t="s">
        <v>1322</v>
      </c>
      <c r="E219" s="373" t="s">
        <v>1746</v>
      </c>
    </row>
    <row r="220" spans="1:5" x14ac:dyDescent="0.25">
      <c r="A220">
        <v>40809</v>
      </c>
      <c r="B220" t="s">
        <v>1747</v>
      </c>
      <c r="C220" t="s">
        <v>1692</v>
      </c>
      <c r="D220" t="s">
        <v>1326</v>
      </c>
      <c r="E220" s="373" t="s">
        <v>1748</v>
      </c>
    </row>
    <row r="221" spans="1:5" x14ac:dyDescent="0.25">
      <c r="A221">
        <v>42428</v>
      </c>
      <c r="B221" t="s">
        <v>1749</v>
      </c>
      <c r="C221" t="s">
        <v>1325</v>
      </c>
      <c r="D221" t="s">
        <v>1350</v>
      </c>
      <c r="E221" s="373" t="s">
        <v>1750</v>
      </c>
    </row>
    <row r="222" spans="1:5" x14ac:dyDescent="0.25">
      <c r="A222">
        <v>583</v>
      </c>
      <c r="B222" t="s">
        <v>1751</v>
      </c>
      <c r="C222" t="s">
        <v>1469</v>
      </c>
      <c r="D222" t="s">
        <v>1326</v>
      </c>
      <c r="E222" s="373" t="s">
        <v>1752</v>
      </c>
    </row>
    <row r="223" spans="1:5" x14ac:dyDescent="0.25">
      <c r="A223">
        <v>299</v>
      </c>
      <c r="B223" t="s">
        <v>1753</v>
      </c>
      <c r="C223" t="s">
        <v>1325</v>
      </c>
      <c r="D223" t="s">
        <v>1326</v>
      </c>
      <c r="E223" s="373" t="s">
        <v>1754</v>
      </c>
    </row>
    <row r="224" spans="1:5" x14ac:dyDescent="0.25">
      <c r="A224">
        <v>298</v>
      </c>
      <c r="B224" t="s">
        <v>1755</v>
      </c>
      <c r="C224" t="s">
        <v>1325</v>
      </c>
      <c r="D224" t="s">
        <v>1326</v>
      </c>
      <c r="E224" s="373" t="s">
        <v>1756</v>
      </c>
    </row>
    <row r="225" spans="1:5" x14ac:dyDescent="0.25">
      <c r="A225">
        <v>295</v>
      </c>
      <c r="B225" t="s">
        <v>1757</v>
      </c>
      <c r="C225" t="s">
        <v>1325</v>
      </c>
      <c r="D225" t="s">
        <v>1326</v>
      </c>
      <c r="E225" s="373" t="s">
        <v>1758</v>
      </c>
    </row>
    <row r="226" spans="1:5" x14ac:dyDescent="0.25">
      <c r="A226">
        <v>296</v>
      </c>
      <c r="B226" t="s">
        <v>1759</v>
      </c>
      <c r="C226" t="s">
        <v>1325</v>
      </c>
      <c r="D226" t="s">
        <v>1326</v>
      </c>
      <c r="E226" s="373" t="s">
        <v>1760</v>
      </c>
    </row>
    <row r="227" spans="1:5" x14ac:dyDescent="0.25">
      <c r="A227">
        <v>297</v>
      </c>
      <c r="B227" t="s">
        <v>1761</v>
      </c>
      <c r="C227" t="s">
        <v>1325</v>
      </c>
      <c r="D227" t="s">
        <v>1326</v>
      </c>
      <c r="E227" s="373" t="s">
        <v>1762</v>
      </c>
    </row>
    <row r="228" spans="1:5" x14ac:dyDescent="0.25">
      <c r="A228">
        <v>301</v>
      </c>
      <c r="B228" t="s">
        <v>1763</v>
      </c>
      <c r="C228" t="s">
        <v>1325</v>
      </c>
      <c r="D228" t="s">
        <v>1322</v>
      </c>
      <c r="E228" s="373" t="s">
        <v>1764</v>
      </c>
    </row>
    <row r="229" spans="1:5" x14ac:dyDescent="0.25">
      <c r="A229">
        <v>300</v>
      </c>
      <c r="B229" t="s">
        <v>1765</v>
      </c>
      <c r="C229" t="s">
        <v>1325</v>
      </c>
      <c r="D229" t="s">
        <v>1326</v>
      </c>
      <c r="E229" s="373" t="s">
        <v>1484</v>
      </c>
    </row>
    <row r="230" spans="1:5" x14ac:dyDescent="0.25">
      <c r="A230">
        <v>20084</v>
      </c>
      <c r="B230" t="s">
        <v>1766</v>
      </c>
      <c r="C230" t="s">
        <v>1325</v>
      </c>
      <c r="D230" t="s">
        <v>1326</v>
      </c>
      <c r="E230" s="373" t="s">
        <v>1758</v>
      </c>
    </row>
    <row r="231" spans="1:5" x14ac:dyDescent="0.25">
      <c r="A231">
        <v>20085</v>
      </c>
      <c r="B231" t="s">
        <v>1767</v>
      </c>
      <c r="C231" t="s">
        <v>1325</v>
      </c>
      <c r="D231" t="s">
        <v>1326</v>
      </c>
      <c r="E231" s="373" t="s">
        <v>1768</v>
      </c>
    </row>
    <row r="232" spans="1:5" x14ac:dyDescent="0.25">
      <c r="A232">
        <v>311</v>
      </c>
      <c r="B232" t="s">
        <v>1769</v>
      </c>
      <c r="C232" t="s">
        <v>1325</v>
      </c>
      <c r="D232" t="s">
        <v>1326</v>
      </c>
      <c r="E232" s="373" t="s">
        <v>1770</v>
      </c>
    </row>
    <row r="233" spans="1:5" x14ac:dyDescent="0.25">
      <c r="A233">
        <v>318</v>
      </c>
      <c r="B233" t="s">
        <v>1771</v>
      </c>
      <c r="C233" t="s">
        <v>1325</v>
      </c>
      <c r="D233" t="s">
        <v>1326</v>
      </c>
      <c r="E233" s="373" t="s">
        <v>1772</v>
      </c>
    </row>
    <row r="234" spans="1:5" x14ac:dyDescent="0.25">
      <c r="A234">
        <v>319</v>
      </c>
      <c r="B234" t="s">
        <v>1773</v>
      </c>
      <c r="C234" t="s">
        <v>1325</v>
      </c>
      <c r="D234" t="s">
        <v>1326</v>
      </c>
      <c r="E234" s="373" t="s">
        <v>1774</v>
      </c>
    </row>
    <row r="235" spans="1:5" x14ac:dyDescent="0.25">
      <c r="A235">
        <v>320</v>
      </c>
      <c r="B235" t="s">
        <v>1775</v>
      </c>
      <c r="C235" t="s">
        <v>1325</v>
      </c>
      <c r="D235" t="s">
        <v>1326</v>
      </c>
      <c r="E235" s="373" t="s">
        <v>1776</v>
      </c>
    </row>
    <row r="236" spans="1:5" x14ac:dyDescent="0.25">
      <c r="A236">
        <v>314</v>
      </c>
      <c r="B236" t="s">
        <v>1777</v>
      </c>
      <c r="C236" t="s">
        <v>1325</v>
      </c>
      <c r="D236" t="s">
        <v>1326</v>
      </c>
      <c r="E236" s="373" t="s">
        <v>1778</v>
      </c>
    </row>
    <row r="237" spans="1:5" x14ac:dyDescent="0.25">
      <c r="A237">
        <v>303</v>
      </c>
      <c r="B237" t="s">
        <v>1779</v>
      </c>
      <c r="C237" t="s">
        <v>1325</v>
      </c>
      <c r="D237" t="s">
        <v>1326</v>
      </c>
      <c r="E237" s="373" t="s">
        <v>1780</v>
      </c>
    </row>
    <row r="238" spans="1:5" x14ac:dyDescent="0.25">
      <c r="A238">
        <v>305</v>
      </c>
      <c r="B238" t="s">
        <v>1781</v>
      </c>
      <c r="C238" t="s">
        <v>1325</v>
      </c>
      <c r="D238" t="s">
        <v>1326</v>
      </c>
      <c r="E238" s="373" t="s">
        <v>1782</v>
      </c>
    </row>
    <row r="239" spans="1:5" x14ac:dyDescent="0.25">
      <c r="A239">
        <v>306</v>
      </c>
      <c r="B239" t="s">
        <v>1783</v>
      </c>
      <c r="C239" t="s">
        <v>1325</v>
      </c>
      <c r="D239" t="s">
        <v>1326</v>
      </c>
      <c r="E239" s="373" t="s">
        <v>1784</v>
      </c>
    </row>
    <row r="240" spans="1:5" x14ac:dyDescent="0.25">
      <c r="A240">
        <v>307</v>
      </c>
      <c r="B240" t="s">
        <v>1785</v>
      </c>
      <c r="C240" t="s">
        <v>1325</v>
      </c>
      <c r="D240" t="s">
        <v>1326</v>
      </c>
      <c r="E240" s="373" t="s">
        <v>1786</v>
      </c>
    </row>
    <row r="241" spans="1:5" x14ac:dyDescent="0.25">
      <c r="A241">
        <v>309</v>
      </c>
      <c r="B241" t="s">
        <v>1787</v>
      </c>
      <c r="C241" t="s">
        <v>1325</v>
      </c>
      <c r="D241" t="s">
        <v>1326</v>
      </c>
      <c r="E241" s="373" t="s">
        <v>1788</v>
      </c>
    </row>
    <row r="242" spans="1:5" x14ac:dyDescent="0.25">
      <c r="A242">
        <v>310</v>
      </c>
      <c r="B242" t="s">
        <v>1789</v>
      </c>
      <c r="C242" t="s">
        <v>1325</v>
      </c>
      <c r="D242" t="s">
        <v>1326</v>
      </c>
      <c r="E242" s="373" t="s">
        <v>1790</v>
      </c>
    </row>
    <row r="243" spans="1:5" x14ac:dyDescent="0.25">
      <c r="A243">
        <v>328</v>
      </c>
      <c r="B243" t="s">
        <v>1791</v>
      </c>
      <c r="C243" t="s">
        <v>1325</v>
      </c>
      <c r="D243" t="s">
        <v>1326</v>
      </c>
      <c r="E243" s="373" t="s">
        <v>1792</v>
      </c>
    </row>
    <row r="244" spans="1:5" x14ac:dyDescent="0.25">
      <c r="A244">
        <v>325</v>
      </c>
      <c r="B244" t="s">
        <v>1793</v>
      </c>
      <c r="C244" t="s">
        <v>1325</v>
      </c>
      <c r="D244" t="s">
        <v>1326</v>
      </c>
      <c r="E244" s="373" t="s">
        <v>1794</v>
      </c>
    </row>
    <row r="245" spans="1:5" x14ac:dyDescent="0.25">
      <c r="A245">
        <v>20326</v>
      </c>
      <c r="B245" t="s">
        <v>1795</v>
      </c>
      <c r="C245" t="s">
        <v>1325</v>
      </c>
      <c r="D245" t="s">
        <v>1326</v>
      </c>
      <c r="E245" s="373" t="s">
        <v>1796</v>
      </c>
    </row>
    <row r="246" spans="1:5" x14ac:dyDescent="0.25">
      <c r="A246">
        <v>329</v>
      </c>
      <c r="B246" t="s">
        <v>1797</v>
      </c>
      <c r="C246" t="s">
        <v>1325</v>
      </c>
      <c r="D246" t="s">
        <v>1326</v>
      </c>
      <c r="E246" s="373" t="s">
        <v>1798</v>
      </c>
    </row>
    <row r="247" spans="1:5" x14ac:dyDescent="0.25">
      <c r="A247">
        <v>308</v>
      </c>
      <c r="B247" t="s">
        <v>1799</v>
      </c>
      <c r="C247" t="s">
        <v>1325</v>
      </c>
      <c r="D247" t="s">
        <v>1326</v>
      </c>
      <c r="E247" s="373" t="s">
        <v>1800</v>
      </c>
    </row>
    <row r="248" spans="1:5" x14ac:dyDescent="0.25">
      <c r="A248">
        <v>39642</v>
      </c>
      <c r="B248" t="s">
        <v>1801</v>
      </c>
      <c r="C248" t="s">
        <v>1325</v>
      </c>
      <c r="D248" t="s">
        <v>1326</v>
      </c>
      <c r="E248" s="373" t="s">
        <v>1802</v>
      </c>
    </row>
    <row r="249" spans="1:5" x14ac:dyDescent="0.25">
      <c r="A249">
        <v>39641</v>
      </c>
      <c r="B249" t="s">
        <v>1803</v>
      </c>
      <c r="C249" t="s">
        <v>1325</v>
      </c>
      <c r="D249" t="s">
        <v>1326</v>
      </c>
      <c r="E249" s="373" t="s">
        <v>1804</v>
      </c>
    </row>
    <row r="250" spans="1:5" x14ac:dyDescent="0.25">
      <c r="A250">
        <v>39643</v>
      </c>
      <c r="B250" t="s">
        <v>1805</v>
      </c>
      <c r="C250" t="s">
        <v>1325</v>
      </c>
      <c r="D250" t="s">
        <v>1326</v>
      </c>
      <c r="E250" s="373" t="s">
        <v>1806</v>
      </c>
    </row>
    <row r="251" spans="1:5" x14ac:dyDescent="0.25">
      <c r="A251">
        <v>39644</v>
      </c>
      <c r="B251" t="s">
        <v>1807</v>
      </c>
      <c r="C251" t="s">
        <v>1325</v>
      </c>
      <c r="D251" t="s">
        <v>1326</v>
      </c>
      <c r="E251" s="373" t="s">
        <v>1808</v>
      </c>
    </row>
    <row r="252" spans="1:5" x14ac:dyDescent="0.25">
      <c r="A252">
        <v>39645</v>
      </c>
      <c r="B252" t="s">
        <v>1809</v>
      </c>
      <c r="C252" t="s">
        <v>1325</v>
      </c>
      <c r="D252" t="s">
        <v>1326</v>
      </c>
      <c r="E252" s="373" t="s">
        <v>1810</v>
      </c>
    </row>
    <row r="253" spans="1:5" x14ac:dyDescent="0.25">
      <c r="A253">
        <v>41610</v>
      </c>
      <c r="B253" t="s">
        <v>1811</v>
      </c>
      <c r="C253" t="s">
        <v>1325</v>
      </c>
      <c r="D253" t="s">
        <v>1326</v>
      </c>
      <c r="E253" s="373" t="s">
        <v>1812</v>
      </c>
    </row>
    <row r="254" spans="1:5" x14ac:dyDescent="0.25">
      <c r="A254">
        <v>41611</v>
      </c>
      <c r="B254" t="s">
        <v>1813</v>
      </c>
      <c r="C254" t="s">
        <v>1325</v>
      </c>
      <c r="D254" t="s">
        <v>1326</v>
      </c>
      <c r="E254" s="373" t="s">
        <v>1814</v>
      </c>
    </row>
    <row r="255" spans="1:5" x14ac:dyDescent="0.25">
      <c r="A255">
        <v>41612</v>
      </c>
      <c r="B255" t="s">
        <v>1815</v>
      </c>
      <c r="C255" t="s">
        <v>1325</v>
      </c>
      <c r="D255" t="s">
        <v>1326</v>
      </c>
      <c r="E255" s="373" t="s">
        <v>1816</v>
      </c>
    </row>
    <row r="256" spans="1:5" x14ac:dyDescent="0.25">
      <c r="A256">
        <v>41637</v>
      </c>
      <c r="B256" t="s">
        <v>1817</v>
      </c>
      <c r="C256" t="s">
        <v>1325</v>
      </c>
      <c r="D256" t="s">
        <v>1326</v>
      </c>
      <c r="E256" s="373" t="s">
        <v>1818</v>
      </c>
    </row>
    <row r="257" spans="1:5" x14ac:dyDescent="0.25">
      <c r="A257">
        <v>41638</v>
      </c>
      <c r="B257" t="s">
        <v>1819</v>
      </c>
      <c r="C257" t="s">
        <v>1325</v>
      </c>
      <c r="D257" t="s">
        <v>1326</v>
      </c>
      <c r="E257" s="373" t="s">
        <v>1820</v>
      </c>
    </row>
    <row r="258" spans="1:5" x14ac:dyDescent="0.25">
      <c r="A258">
        <v>41639</v>
      </c>
      <c r="B258" t="s">
        <v>1821</v>
      </c>
      <c r="C258" t="s">
        <v>1325</v>
      </c>
      <c r="D258" t="s">
        <v>1326</v>
      </c>
      <c r="E258" s="373" t="s">
        <v>1822</v>
      </c>
    </row>
    <row r="259" spans="1:5" x14ac:dyDescent="0.25">
      <c r="A259">
        <v>11789</v>
      </c>
      <c r="B259" t="s">
        <v>1823</v>
      </c>
      <c r="C259" t="s">
        <v>1325</v>
      </c>
      <c r="D259" t="s">
        <v>1326</v>
      </c>
      <c r="E259" s="373" t="s">
        <v>1824</v>
      </c>
    </row>
    <row r="260" spans="1:5" x14ac:dyDescent="0.25">
      <c r="A260">
        <v>20975</v>
      </c>
      <c r="B260" t="s">
        <v>1825</v>
      </c>
      <c r="C260" t="s">
        <v>1325</v>
      </c>
      <c r="D260" t="s">
        <v>1326</v>
      </c>
      <c r="E260" s="373" t="s">
        <v>1826</v>
      </c>
    </row>
    <row r="261" spans="1:5" x14ac:dyDescent="0.25">
      <c r="A261">
        <v>20976</v>
      </c>
      <c r="B261" t="s">
        <v>1827</v>
      </c>
      <c r="C261" t="s">
        <v>1325</v>
      </c>
      <c r="D261" t="s">
        <v>1326</v>
      </c>
      <c r="E261" s="373" t="s">
        <v>1828</v>
      </c>
    </row>
    <row r="262" spans="1:5" x14ac:dyDescent="0.25">
      <c r="A262">
        <v>40340</v>
      </c>
      <c r="B262" t="s">
        <v>1829</v>
      </c>
      <c r="C262" t="s">
        <v>1325</v>
      </c>
      <c r="D262" t="s">
        <v>1326</v>
      </c>
      <c r="E262" s="373" t="s">
        <v>1830</v>
      </c>
    </row>
    <row r="263" spans="1:5" x14ac:dyDescent="0.25">
      <c r="A263">
        <v>40341</v>
      </c>
      <c r="B263" t="s">
        <v>1831</v>
      </c>
      <c r="C263" t="s">
        <v>1325</v>
      </c>
      <c r="D263" t="s">
        <v>1326</v>
      </c>
      <c r="E263" s="373" t="s">
        <v>1832</v>
      </c>
    </row>
    <row r="264" spans="1:5" x14ac:dyDescent="0.25">
      <c r="A264">
        <v>40342</v>
      </c>
      <c r="B264" t="s">
        <v>1833</v>
      </c>
      <c r="C264" t="s">
        <v>1325</v>
      </c>
      <c r="D264" t="s">
        <v>1326</v>
      </c>
      <c r="E264" s="373" t="s">
        <v>1834</v>
      </c>
    </row>
    <row r="265" spans="1:5" x14ac:dyDescent="0.25">
      <c r="A265">
        <v>40343</v>
      </c>
      <c r="B265" t="s">
        <v>1835</v>
      </c>
      <c r="C265" t="s">
        <v>1325</v>
      </c>
      <c r="D265" t="s">
        <v>1326</v>
      </c>
      <c r="E265" s="373" t="s">
        <v>1836</v>
      </c>
    </row>
    <row r="266" spans="1:5" x14ac:dyDescent="0.25">
      <c r="A266">
        <v>40344</v>
      </c>
      <c r="B266" t="s">
        <v>1837</v>
      </c>
      <c r="C266" t="s">
        <v>1325</v>
      </c>
      <c r="D266" t="s">
        <v>1326</v>
      </c>
      <c r="E266" s="373" t="s">
        <v>1838</v>
      </c>
    </row>
    <row r="267" spans="1:5" x14ac:dyDescent="0.25">
      <c r="A267">
        <v>40345</v>
      </c>
      <c r="B267" t="s">
        <v>1839</v>
      </c>
      <c r="C267" t="s">
        <v>1325</v>
      </c>
      <c r="D267" t="s">
        <v>1326</v>
      </c>
      <c r="E267" s="373" t="s">
        <v>1840</v>
      </c>
    </row>
    <row r="268" spans="1:5" x14ac:dyDescent="0.25">
      <c r="A268">
        <v>40346</v>
      </c>
      <c r="B268" t="s">
        <v>1841</v>
      </c>
      <c r="C268" t="s">
        <v>1325</v>
      </c>
      <c r="D268" t="s">
        <v>1326</v>
      </c>
      <c r="E268" s="373" t="s">
        <v>1842</v>
      </c>
    </row>
    <row r="269" spans="1:5" x14ac:dyDescent="0.25">
      <c r="A269">
        <v>40347</v>
      </c>
      <c r="B269" t="s">
        <v>1843</v>
      </c>
      <c r="C269" t="s">
        <v>1325</v>
      </c>
      <c r="D269" t="s">
        <v>1326</v>
      </c>
      <c r="E269" s="373" t="s">
        <v>1844</v>
      </c>
    </row>
    <row r="270" spans="1:5" x14ac:dyDescent="0.25">
      <c r="A270">
        <v>38840</v>
      </c>
      <c r="B270" t="s">
        <v>1845</v>
      </c>
      <c r="C270" t="s">
        <v>1325</v>
      </c>
      <c r="D270" t="s">
        <v>1350</v>
      </c>
      <c r="E270" s="373" t="s">
        <v>1846</v>
      </c>
    </row>
    <row r="271" spans="1:5" x14ac:dyDescent="0.25">
      <c r="A271">
        <v>38841</v>
      </c>
      <c r="B271" t="s">
        <v>1847</v>
      </c>
      <c r="C271" t="s">
        <v>1325</v>
      </c>
      <c r="D271" t="s">
        <v>1350</v>
      </c>
      <c r="E271" s="373" t="s">
        <v>1848</v>
      </c>
    </row>
    <row r="272" spans="1:5" x14ac:dyDescent="0.25">
      <c r="A272">
        <v>38842</v>
      </c>
      <c r="B272" t="s">
        <v>1849</v>
      </c>
      <c r="C272" t="s">
        <v>1325</v>
      </c>
      <c r="D272" t="s">
        <v>1350</v>
      </c>
      <c r="E272" s="373" t="s">
        <v>1850</v>
      </c>
    </row>
    <row r="273" spans="1:5" x14ac:dyDescent="0.25">
      <c r="A273">
        <v>38843</v>
      </c>
      <c r="B273" t="s">
        <v>1851</v>
      </c>
      <c r="C273" t="s">
        <v>1325</v>
      </c>
      <c r="D273" t="s">
        <v>1350</v>
      </c>
      <c r="E273" s="373" t="s">
        <v>1852</v>
      </c>
    </row>
    <row r="274" spans="1:5" x14ac:dyDescent="0.25">
      <c r="A274">
        <v>43424</v>
      </c>
      <c r="B274" t="s">
        <v>1853</v>
      </c>
      <c r="C274" t="s">
        <v>1325</v>
      </c>
      <c r="D274" t="s">
        <v>1326</v>
      </c>
      <c r="E274" s="373" t="s">
        <v>1854</v>
      </c>
    </row>
    <row r="275" spans="1:5" x14ac:dyDescent="0.25">
      <c r="A275">
        <v>43426</v>
      </c>
      <c r="B275" t="s">
        <v>1855</v>
      </c>
      <c r="C275" t="s">
        <v>1325</v>
      </c>
      <c r="D275" t="s">
        <v>1326</v>
      </c>
      <c r="E275" s="373" t="s">
        <v>1856</v>
      </c>
    </row>
    <row r="276" spans="1:5" x14ac:dyDescent="0.25">
      <c r="A276">
        <v>12565</v>
      </c>
      <c r="B276" t="s">
        <v>1857</v>
      </c>
      <c r="C276" t="s">
        <v>1325</v>
      </c>
      <c r="D276" t="s">
        <v>1326</v>
      </c>
      <c r="E276" s="373" t="s">
        <v>1858</v>
      </c>
    </row>
    <row r="277" spans="1:5" x14ac:dyDescent="0.25">
      <c r="A277">
        <v>12567</v>
      </c>
      <c r="B277" t="s">
        <v>1859</v>
      </c>
      <c r="C277" t="s">
        <v>1325</v>
      </c>
      <c r="D277" t="s">
        <v>1326</v>
      </c>
      <c r="E277" s="373" t="s">
        <v>1860</v>
      </c>
    </row>
    <row r="278" spans="1:5" x14ac:dyDescent="0.25">
      <c r="A278">
        <v>12568</v>
      </c>
      <c r="B278" t="s">
        <v>1861</v>
      </c>
      <c r="C278" t="s">
        <v>1325</v>
      </c>
      <c r="D278" t="s">
        <v>1326</v>
      </c>
      <c r="E278" s="373" t="s">
        <v>1862</v>
      </c>
    </row>
    <row r="279" spans="1:5" x14ac:dyDescent="0.25">
      <c r="A279">
        <v>43441</v>
      </c>
      <c r="B279" t="s">
        <v>1863</v>
      </c>
      <c r="C279" t="s">
        <v>1325</v>
      </c>
      <c r="D279" t="s">
        <v>1326</v>
      </c>
      <c r="E279" s="373" t="s">
        <v>1864</v>
      </c>
    </row>
    <row r="280" spans="1:5" x14ac:dyDescent="0.25">
      <c r="A280">
        <v>43423</v>
      </c>
      <c r="B280" t="s">
        <v>1865</v>
      </c>
      <c r="C280" t="s">
        <v>1325</v>
      </c>
      <c r="D280" t="s">
        <v>1326</v>
      </c>
      <c r="E280" s="373" t="s">
        <v>1866</v>
      </c>
    </row>
    <row r="281" spans="1:5" x14ac:dyDescent="0.25">
      <c r="A281">
        <v>12532</v>
      </c>
      <c r="B281" t="s">
        <v>1867</v>
      </c>
      <c r="C281" t="s">
        <v>1325</v>
      </c>
      <c r="D281" t="s">
        <v>1326</v>
      </c>
      <c r="E281" s="373" t="s">
        <v>1868</v>
      </c>
    </row>
    <row r="282" spans="1:5" x14ac:dyDescent="0.25">
      <c r="A282">
        <v>43444</v>
      </c>
      <c r="B282" t="s">
        <v>1869</v>
      </c>
      <c r="C282" t="s">
        <v>1325</v>
      </c>
      <c r="D282" t="s">
        <v>1326</v>
      </c>
      <c r="E282" s="373" t="s">
        <v>1870</v>
      </c>
    </row>
    <row r="283" spans="1:5" x14ac:dyDescent="0.25">
      <c r="A283">
        <v>12551</v>
      </c>
      <c r="B283" t="s">
        <v>1871</v>
      </c>
      <c r="C283" t="s">
        <v>1325</v>
      </c>
      <c r="D283" t="s">
        <v>1326</v>
      </c>
      <c r="E283" s="373" t="s">
        <v>1872</v>
      </c>
    </row>
    <row r="284" spans="1:5" x14ac:dyDescent="0.25">
      <c r="A284">
        <v>43442</v>
      </c>
      <c r="B284" t="s">
        <v>1873</v>
      </c>
      <c r="C284" t="s">
        <v>1325</v>
      </c>
      <c r="D284" t="s">
        <v>1326</v>
      </c>
      <c r="E284" s="373" t="s">
        <v>1874</v>
      </c>
    </row>
    <row r="285" spans="1:5" x14ac:dyDescent="0.25">
      <c r="A285">
        <v>43443</v>
      </c>
      <c r="B285" t="s">
        <v>1875</v>
      </c>
      <c r="C285" t="s">
        <v>1325</v>
      </c>
      <c r="D285" t="s">
        <v>1326</v>
      </c>
      <c r="E285" s="373" t="s">
        <v>1876</v>
      </c>
    </row>
    <row r="286" spans="1:5" x14ac:dyDescent="0.25">
      <c r="A286">
        <v>12544</v>
      </c>
      <c r="B286" t="s">
        <v>1877</v>
      </c>
      <c r="C286" t="s">
        <v>1325</v>
      </c>
      <c r="D286" t="s">
        <v>1326</v>
      </c>
      <c r="E286" s="373" t="s">
        <v>1878</v>
      </c>
    </row>
    <row r="287" spans="1:5" x14ac:dyDescent="0.25">
      <c r="A287">
        <v>12547</v>
      </c>
      <c r="B287" t="s">
        <v>1879</v>
      </c>
      <c r="C287" t="s">
        <v>1325</v>
      </c>
      <c r="D287" t="s">
        <v>1326</v>
      </c>
      <c r="E287" s="373" t="s">
        <v>1880</v>
      </c>
    </row>
    <row r="288" spans="1:5" x14ac:dyDescent="0.25">
      <c r="A288">
        <v>43445</v>
      </c>
      <c r="B288" t="s">
        <v>1881</v>
      </c>
      <c r="C288" t="s">
        <v>1325</v>
      </c>
      <c r="D288" t="s">
        <v>1326</v>
      </c>
      <c r="E288" s="373" t="s">
        <v>1882</v>
      </c>
    </row>
    <row r="289" spans="1:5" x14ac:dyDescent="0.25">
      <c r="A289">
        <v>12563</v>
      </c>
      <c r="B289" t="s">
        <v>1883</v>
      </c>
      <c r="C289" t="s">
        <v>1325</v>
      </c>
      <c r="D289" t="s">
        <v>1326</v>
      </c>
      <c r="E289" s="373" t="s">
        <v>1884</v>
      </c>
    </row>
    <row r="290" spans="1:5" x14ac:dyDescent="0.25">
      <c r="A290">
        <v>43425</v>
      </c>
      <c r="B290" t="s">
        <v>1885</v>
      </c>
      <c r="C290" t="s">
        <v>1325</v>
      </c>
      <c r="D290" t="s">
        <v>1326</v>
      </c>
      <c r="E290" s="373" t="s">
        <v>1886</v>
      </c>
    </row>
    <row r="291" spans="1:5" x14ac:dyDescent="0.25">
      <c r="A291">
        <v>43446</v>
      </c>
      <c r="B291" t="s">
        <v>1887</v>
      </c>
      <c r="C291" t="s">
        <v>1325</v>
      </c>
      <c r="D291" t="s">
        <v>1326</v>
      </c>
      <c r="E291" s="373" t="s">
        <v>1888</v>
      </c>
    </row>
    <row r="292" spans="1:5" x14ac:dyDescent="0.25">
      <c r="A292">
        <v>43447</v>
      </c>
      <c r="B292" t="s">
        <v>1889</v>
      </c>
      <c r="C292" t="s">
        <v>1325</v>
      </c>
      <c r="D292" t="s">
        <v>1326</v>
      </c>
      <c r="E292" s="373" t="s">
        <v>1890</v>
      </c>
    </row>
    <row r="293" spans="1:5" x14ac:dyDescent="0.25">
      <c r="A293">
        <v>43448</v>
      </c>
      <c r="B293" t="s">
        <v>1891</v>
      </c>
      <c r="C293" t="s">
        <v>1325</v>
      </c>
      <c r="D293" t="s">
        <v>1326</v>
      </c>
      <c r="E293" s="373" t="s">
        <v>1892</v>
      </c>
    </row>
    <row r="294" spans="1:5" x14ac:dyDescent="0.25">
      <c r="A294">
        <v>13761</v>
      </c>
      <c r="B294" t="s">
        <v>1893</v>
      </c>
      <c r="C294" t="s">
        <v>1325</v>
      </c>
      <c r="D294" t="s">
        <v>1326</v>
      </c>
      <c r="E294" s="373" t="s">
        <v>1894</v>
      </c>
    </row>
    <row r="295" spans="1:5" x14ac:dyDescent="0.25">
      <c r="A295">
        <v>12888</v>
      </c>
      <c r="B295" t="s">
        <v>1895</v>
      </c>
      <c r="C295" t="s">
        <v>1896</v>
      </c>
      <c r="D295" t="s">
        <v>1350</v>
      </c>
      <c r="E295" s="373" t="s">
        <v>1897</v>
      </c>
    </row>
    <row r="296" spans="1:5" x14ac:dyDescent="0.25">
      <c r="A296">
        <v>12889</v>
      </c>
      <c r="B296" t="s">
        <v>1898</v>
      </c>
      <c r="C296" t="s">
        <v>1896</v>
      </c>
      <c r="D296" t="s">
        <v>1350</v>
      </c>
      <c r="E296" s="373" t="s">
        <v>1899</v>
      </c>
    </row>
    <row r="297" spans="1:5" x14ac:dyDescent="0.25">
      <c r="A297">
        <v>4814</v>
      </c>
      <c r="B297" t="s">
        <v>1900</v>
      </c>
      <c r="C297" t="s">
        <v>1325</v>
      </c>
      <c r="D297" t="s">
        <v>1326</v>
      </c>
      <c r="E297" s="373" t="s">
        <v>1901</v>
      </c>
    </row>
    <row r="298" spans="1:5" x14ac:dyDescent="0.25">
      <c r="A298">
        <v>25967</v>
      </c>
      <c r="B298" t="s">
        <v>1902</v>
      </c>
      <c r="C298" t="s">
        <v>1325</v>
      </c>
      <c r="D298" t="s">
        <v>1350</v>
      </c>
      <c r="E298" s="373" t="s">
        <v>1903</v>
      </c>
    </row>
    <row r="299" spans="1:5" x14ac:dyDescent="0.25">
      <c r="A299">
        <v>6122</v>
      </c>
      <c r="B299" t="s">
        <v>1904</v>
      </c>
      <c r="C299" t="s">
        <v>1690</v>
      </c>
      <c r="D299" t="s">
        <v>1326</v>
      </c>
      <c r="E299" s="373" t="s">
        <v>1905</v>
      </c>
    </row>
    <row r="300" spans="1:5" x14ac:dyDescent="0.25">
      <c r="A300">
        <v>40810</v>
      </c>
      <c r="B300" t="s">
        <v>1906</v>
      </c>
      <c r="C300" t="s">
        <v>1692</v>
      </c>
      <c r="D300" t="s">
        <v>1326</v>
      </c>
      <c r="E300" s="373" t="s">
        <v>1907</v>
      </c>
    </row>
    <row r="301" spans="1:5" x14ac:dyDescent="0.25">
      <c r="A301">
        <v>21100</v>
      </c>
      <c r="B301" t="s">
        <v>1908</v>
      </c>
      <c r="C301" t="s">
        <v>1325</v>
      </c>
      <c r="D301" t="s">
        <v>1350</v>
      </c>
      <c r="E301" s="373" t="s">
        <v>1909</v>
      </c>
    </row>
    <row r="302" spans="1:5" x14ac:dyDescent="0.25">
      <c r="A302">
        <v>11816</v>
      </c>
      <c r="B302" t="s">
        <v>1910</v>
      </c>
      <c r="C302" t="s">
        <v>1325</v>
      </c>
      <c r="D302" t="s">
        <v>1350</v>
      </c>
      <c r="E302" s="373" t="s">
        <v>1911</v>
      </c>
    </row>
    <row r="303" spans="1:5" x14ac:dyDescent="0.25">
      <c r="A303">
        <v>11814</v>
      </c>
      <c r="B303" t="s">
        <v>1912</v>
      </c>
      <c r="C303" t="s">
        <v>1325</v>
      </c>
      <c r="D303" t="s">
        <v>1350</v>
      </c>
      <c r="E303" s="373" t="s">
        <v>1913</v>
      </c>
    </row>
    <row r="304" spans="1:5" x14ac:dyDescent="0.25">
      <c r="A304">
        <v>14186</v>
      </c>
      <c r="B304" t="s">
        <v>1914</v>
      </c>
      <c r="C304" t="s">
        <v>1325</v>
      </c>
      <c r="D304" t="s">
        <v>1350</v>
      </c>
      <c r="E304" s="373" t="s">
        <v>1915</v>
      </c>
    </row>
    <row r="305" spans="1:5" x14ac:dyDescent="0.25">
      <c r="A305">
        <v>14185</v>
      </c>
      <c r="B305" t="s">
        <v>1916</v>
      </c>
      <c r="C305" t="s">
        <v>1325</v>
      </c>
      <c r="D305" t="s">
        <v>1350</v>
      </c>
      <c r="E305" s="373" t="s">
        <v>1917</v>
      </c>
    </row>
    <row r="306" spans="1:5" x14ac:dyDescent="0.25">
      <c r="A306">
        <v>11811</v>
      </c>
      <c r="B306" t="s">
        <v>1918</v>
      </c>
      <c r="C306" t="s">
        <v>1325</v>
      </c>
      <c r="D306" t="s">
        <v>1350</v>
      </c>
      <c r="E306" s="373" t="s">
        <v>1919</v>
      </c>
    </row>
    <row r="307" spans="1:5" x14ac:dyDescent="0.25">
      <c r="A307">
        <v>26038</v>
      </c>
      <c r="B307" t="s">
        <v>1920</v>
      </c>
      <c r="C307" t="s">
        <v>1325</v>
      </c>
      <c r="D307" t="s">
        <v>1350</v>
      </c>
      <c r="E307" s="373" t="s">
        <v>1921</v>
      </c>
    </row>
    <row r="308" spans="1:5" x14ac:dyDescent="0.25">
      <c r="A308">
        <v>34482</v>
      </c>
      <c r="B308" t="s">
        <v>1922</v>
      </c>
      <c r="C308" t="s">
        <v>1325</v>
      </c>
      <c r="D308" t="s">
        <v>1350</v>
      </c>
      <c r="E308" s="373" t="s">
        <v>1923</v>
      </c>
    </row>
    <row r="309" spans="1:5" x14ac:dyDescent="0.25">
      <c r="A309">
        <v>34469</v>
      </c>
      <c r="B309" t="s">
        <v>1924</v>
      </c>
      <c r="C309" t="s">
        <v>1325</v>
      </c>
      <c r="D309" t="s">
        <v>1350</v>
      </c>
      <c r="E309" s="373" t="s">
        <v>1925</v>
      </c>
    </row>
    <row r="310" spans="1:5" x14ac:dyDescent="0.25">
      <c r="A310">
        <v>34472</v>
      </c>
      <c r="B310" t="s">
        <v>1926</v>
      </c>
      <c r="C310" t="s">
        <v>1325</v>
      </c>
      <c r="D310" t="s">
        <v>1350</v>
      </c>
      <c r="E310" s="373" t="s">
        <v>1927</v>
      </c>
    </row>
    <row r="311" spans="1:5" x14ac:dyDescent="0.25">
      <c r="A311">
        <v>34476</v>
      </c>
      <c r="B311" t="s">
        <v>1928</v>
      </c>
      <c r="C311" t="s">
        <v>1325</v>
      </c>
      <c r="D311" t="s">
        <v>1350</v>
      </c>
      <c r="E311" s="373" t="s">
        <v>1929</v>
      </c>
    </row>
    <row r="312" spans="1:5" x14ac:dyDescent="0.25">
      <c r="A312">
        <v>34477</v>
      </c>
      <c r="B312" t="s">
        <v>1930</v>
      </c>
      <c r="C312" t="s">
        <v>1325</v>
      </c>
      <c r="D312" t="s">
        <v>1350</v>
      </c>
      <c r="E312" s="373" t="s">
        <v>1931</v>
      </c>
    </row>
    <row r="313" spans="1:5" x14ac:dyDescent="0.25">
      <c r="A313">
        <v>42425</v>
      </c>
      <c r="B313" t="s">
        <v>1932</v>
      </c>
      <c r="C313" t="s">
        <v>1325</v>
      </c>
      <c r="D313" t="s">
        <v>1350</v>
      </c>
      <c r="E313" s="373" t="s">
        <v>1933</v>
      </c>
    </row>
    <row r="314" spans="1:5" x14ac:dyDescent="0.25">
      <c r="A314">
        <v>42422</v>
      </c>
      <c r="B314" t="s">
        <v>1934</v>
      </c>
      <c r="C314" t="s">
        <v>1325</v>
      </c>
      <c r="D314" t="s">
        <v>1350</v>
      </c>
      <c r="E314" s="373" t="s">
        <v>1935</v>
      </c>
    </row>
    <row r="315" spans="1:5" x14ac:dyDescent="0.25">
      <c r="A315">
        <v>43184</v>
      </c>
      <c r="B315" t="s">
        <v>1936</v>
      </c>
      <c r="C315" t="s">
        <v>1325</v>
      </c>
      <c r="D315" t="s">
        <v>1350</v>
      </c>
      <c r="E315" s="373" t="s">
        <v>1937</v>
      </c>
    </row>
    <row r="316" spans="1:5" x14ac:dyDescent="0.25">
      <c r="A316">
        <v>42424</v>
      </c>
      <c r="B316" t="s">
        <v>1938</v>
      </c>
      <c r="C316" t="s">
        <v>1325</v>
      </c>
      <c r="D316" t="s">
        <v>1350</v>
      </c>
      <c r="E316" s="373" t="s">
        <v>1939</v>
      </c>
    </row>
    <row r="317" spans="1:5" x14ac:dyDescent="0.25">
      <c r="A317">
        <v>42421</v>
      </c>
      <c r="B317" t="s">
        <v>1940</v>
      </c>
      <c r="C317" t="s">
        <v>1325</v>
      </c>
      <c r="D317" t="s">
        <v>1350</v>
      </c>
      <c r="E317" s="373" t="s">
        <v>1941</v>
      </c>
    </row>
    <row r="318" spans="1:5" x14ac:dyDescent="0.25">
      <c r="A318">
        <v>42416</v>
      </c>
      <c r="B318" t="s">
        <v>1942</v>
      </c>
      <c r="C318" t="s">
        <v>1325</v>
      </c>
      <c r="D318" t="s">
        <v>1350</v>
      </c>
      <c r="E318" s="373" t="s">
        <v>1943</v>
      </c>
    </row>
    <row r="319" spans="1:5" x14ac:dyDescent="0.25">
      <c r="A319">
        <v>42417</v>
      </c>
      <c r="B319" t="s">
        <v>1944</v>
      </c>
      <c r="C319" t="s">
        <v>1325</v>
      </c>
      <c r="D319" t="s">
        <v>1350</v>
      </c>
      <c r="E319" s="373" t="s">
        <v>1945</v>
      </c>
    </row>
    <row r="320" spans="1:5" x14ac:dyDescent="0.25">
      <c r="A320">
        <v>42419</v>
      </c>
      <c r="B320" t="s">
        <v>1946</v>
      </c>
      <c r="C320" t="s">
        <v>1325</v>
      </c>
      <c r="D320" t="s">
        <v>1350</v>
      </c>
      <c r="E320" s="373" t="s">
        <v>1947</v>
      </c>
    </row>
    <row r="321" spans="1:5" x14ac:dyDescent="0.25">
      <c r="A321">
        <v>42420</v>
      </c>
      <c r="B321" t="s">
        <v>1948</v>
      </c>
      <c r="C321" t="s">
        <v>1325</v>
      </c>
      <c r="D321" t="s">
        <v>1350</v>
      </c>
      <c r="E321" s="373" t="s">
        <v>1949</v>
      </c>
    </row>
    <row r="322" spans="1:5" x14ac:dyDescent="0.25">
      <c r="A322">
        <v>43195</v>
      </c>
      <c r="B322" t="s">
        <v>1950</v>
      </c>
      <c r="C322" t="s">
        <v>1325</v>
      </c>
      <c r="D322" t="s">
        <v>1350</v>
      </c>
      <c r="E322" s="373" t="s">
        <v>1951</v>
      </c>
    </row>
    <row r="323" spans="1:5" x14ac:dyDescent="0.25">
      <c r="A323">
        <v>43196</v>
      </c>
      <c r="B323" t="s">
        <v>1952</v>
      </c>
      <c r="C323" t="s">
        <v>1325</v>
      </c>
      <c r="D323" t="s">
        <v>1350</v>
      </c>
      <c r="E323" s="373" t="s">
        <v>1953</v>
      </c>
    </row>
    <row r="324" spans="1:5" x14ac:dyDescent="0.25">
      <c r="A324">
        <v>43198</v>
      </c>
      <c r="B324" t="s">
        <v>1954</v>
      </c>
      <c r="C324" t="s">
        <v>1325</v>
      </c>
      <c r="D324" t="s">
        <v>1350</v>
      </c>
      <c r="E324" s="373" t="s">
        <v>1955</v>
      </c>
    </row>
    <row r="325" spans="1:5" x14ac:dyDescent="0.25">
      <c r="A325">
        <v>43199</v>
      </c>
      <c r="B325" t="s">
        <v>1956</v>
      </c>
      <c r="C325" t="s">
        <v>1325</v>
      </c>
      <c r="D325" t="s">
        <v>1350</v>
      </c>
      <c r="E325" s="373" t="s">
        <v>1957</v>
      </c>
    </row>
    <row r="326" spans="1:5" x14ac:dyDescent="0.25">
      <c r="A326">
        <v>43200</v>
      </c>
      <c r="B326" t="s">
        <v>1958</v>
      </c>
      <c r="C326" t="s">
        <v>1325</v>
      </c>
      <c r="D326" t="s">
        <v>1350</v>
      </c>
      <c r="E326" s="373" t="s">
        <v>1959</v>
      </c>
    </row>
    <row r="327" spans="1:5" x14ac:dyDescent="0.25">
      <c r="A327">
        <v>39556</v>
      </c>
      <c r="B327" t="s">
        <v>1960</v>
      </c>
      <c r="C327" t="s">
        <v>1325</v>
      </c>
      <c r="D327" t="s">
        <v>1350</v>
      </c>
      <c r="E327" s="373" t="s">
        <v>1961</v>
      </c>
    </row>
    <row r="328" spans="1:5" x14ac:dyDescent="0.25">
      <c r="A328">
        <v>39557</v>
      </c>
      <c r="B328" t="s">
        <v>1962</v>
      </c>
      <c r="C328" t="s">
        <v>1325</v>
      </c>
      <c r="D328" t="s">
        <v>1350</v>
      </c>
      <c r="E328" s="373" t="s">
        <v>1963</v>
      </c>
    </row>
    <row r="329" spans="1:5" x14ac:dyDescent="0.25">
      <c r="A329">
        <v>39559</v>
      </c>
      <c r="B329" t="s">
        <v>1964</v>
      </c>
      <c r="C329" t="s">
        <v>1325</v>
      </c>
      <c r="D329" t="s">
        <v>1350</v>
      </c>
      <c r="E329" s="373" t="s">
        <v>1965</v>
      </c>
    </row>
    <row r="330" spans="1:5" x14ac:dyDescent="0.25">
      <c r="A330">
        <v>39560</v>
      </c>
      <c r="B330" t="s">
        <v>1966</v>
      </c>
      <c r="C330" t="s">
        <v>1325</v>
      </c>
      <c r="D330" t="s">
        <v>1350</v>
      </c>
      <c r="E330" s="373" t="s">
        <v>1967</v>
      </c>
    </row>
    <row r="331" spans="1:5" x14ac:dyDescent="0.25">
      <c r="A331">
        <v>39561</v>
      </c>
      <c r="B331" t="s">
        <v>1968</v>
      </c>
      <c r="C331" t="s">
        <v>1325</v>
      </c>
      <c r="D331" t="s">
        <v>1350</v>
      </c>
      <c r="E331" s="373" t="s">
        <v>1969</v>
      </c>
    </row>
    <row r="332" spans="1:5" x14ac:dyDescent="0.25">
      <c r="A332">
        <v>43190</v>
      </c>
      <c r="B332" t="s">
        <v>1970</v>
      </c>
      <c r="C332" t="s">
        <v>1325</v>
      </c>
      <c r="D332" t="s">
        <v>1350</v>
      </c>
      <c r="E332" s="373" t="s">
        <v>1971</v>
      </c>
    </row>
    <row r="333" spans="1:5" x14ac:dyDescent="0.25">
      <c r="A333">
        <v>39555</v>
      </c>
      <c r="B333" t="s">
        <v>1972</v>
      </c>
      <c r="C333" t="s">
        <v>1325</v>
      </c>
      <c r="D333" t="s">
        <v>1350</v>
      </c>
      <c r="E333" s="373" t="s">
        <v>1973</v>
      </c>
    </row>
    <row r="334" spans="1:5" x14ac:dyDescent="0.25">
      <c r="A334">
        <v>43191</v>
      </c>
      <c r="B334" t="s">
        <v>1974</v>
      </c>
      <c r="C334" t="s">
        <v>1325</v>
      </c>
      <c r="D334" t="s">
        <v>1350</v>
      </c>
      <c r="E334" s="373" t="s">
        <v>1975</v>
      </c>
    </row>
    <row r="335" spans="1:5" x14ac:dyDescent="0.25">
      <c r="A335">
        <v>39548</v>
      </c>
      <c r="B335" t="s">
        <v>1976</v>
      </c>
      <c r="C335" t="s">
        <v>1325</v>
      </c>
      <c r="D335" t="s">
        <v>1350</v>
      </c>
      <c r="E335" s="373" t="s">
        <v>1977</v>
      </c>
    </row>
    <row r="336" spans="1:5" x14ac:dyDescent="0.25">
      <c r="A336">
        <v>43192</v>
      </c>
      <c r="B336" t="s">
        <v>1978</v>
      </c>
      <c r="C336" t="s">
        <v>1325</v>
      </c>
      <c r="D336" t="s">
        <v>1350</v>
      </c>
      <c r="E336" s="373" t="s">
        <v>1979</v>
      </c>
    </row>
    <row r="337" spans="1:5" x14ac:dyDescent="0.25">
      <c r="A337">
        <v>39554</v>
      </c>
      <c r="B337" t="s">
        <v>1980</v>
      </c>
      <c r="C337" t="s">
        <v>1325</v>
      </c>
      <c r="D337" t="s">
        <v>1350</v>
      </c>
      <c r="E337" s="373" t="s">
        <v>1981</v>
      </c>
    </row>
    <row r="338" spans="1:5" x14ac:dyDescent="0.25">
      <c r="A338">
        <v>43194</v>
      </c>
      <c r="B338" t="s">
        <v>1982</v>
      </c>
      <c r="C338" t="s">
        <v>1325</v>
      </c>
      <c r="D338" t="s">
        <v>1350</v>
      </c>
      <c r="E338" s="373" t="s">
        <v>1983</v>
      </c>
    </row>
    <row r="339" spans="1:5" x14ac:dyDescent="0.25">
      <c r="A339">
        <v>39551</v>
      </c>
      <c r="B339" t="s">
        <v>1984</v>
      </c>
      <c r="C339" t="s">
        <v>1325</v>
      </c>
      <c r="D339" t="s">
        <v>1350</v>
      </c>
      <c r="E339" s="373" t="s">
        <v>1985</v>
      </c>
    </row>
    <row r="340" spans="1:5" x14ac:dyDescent="0.25">
      <c r="A340">
        <v>43185</v>
      </c>
      <c r="B340" t="s">
        <v>1986</v>
      </c>
      <c r="C340" t="s">
        <v>1325</v>
      </c>
      <c r="D340" t="s">
        <v>1350</v>
      </c>
      <c r="E340" s="373" t="s">
        <v>1987</v>
      </c>
    </row>
    <row r="341" spans="1:5" x14ac:dyDescent="0.25">
      <c r="A341">
        <v>43186</v>
      </c>
      <c r="B341" t="s">
        <v>1988</v>
      </c>
      <c r="C341" t="s">
        <v>1325</v>
      </c>
      <c r="D341" t="s">
        <v>1350</v>
      </c>
      <c r="E341" s="373" t="s">
        <v>1989</v>
      </c>
    </row>
    <row r="342" spans="1:5" x14ac:dyDescent="0.25">
      <c r="A342">
        <v>43187</v>
      </c>
      <c r="B342" t="s">
        <v>1990</v>
      </c>
      <c r="C342" t="s">
        <v>1325</v>
      </c>
      <c r="D342" t="s">
        <v>1350</v>
      </c>
      <c r="E342" s="373" t="s">
        <v>1991</v>
      </c>
    </row>
    <row r="343" spans="1:5" x14ac:dyDescent="0.25">
      <c r="A343">
        <v>43188</v>
      </c>
      <c r="B343" t="s">
        <v>1992</v>
      </c>
      <c r="C343" t="s">
        <v>1325</v>
      </c>
      <c r="D343" t="s">
        <v>1350</v>
      </c>
      <c r="E343" s="373" t="s">
        <v>1993</v>
      </c>
    </row>
    <row r="344" spans="1:5" x14ac:dyDescent="0.25">
      <c r="A344">
        <v>43189</v>
      </c>
      <c r="B344" t="s">
        <v>1994</v>
      </c>
      <c r="C344" t="s">
        <v>1325</v>
      </c>
      <c r="D344" t="s">
        <v>1350</v>
      </c>
      <c r="E344" s="373" t="s">
        <v>1995</v>
      </c>
    </row>
    <row r="345" spans="1:5" x14ac:dyDescent="0.25">
      <c r="A345">
        <v>39580</v>
      </c>
      <c r="B345" t="s">
        <v>1996</v>
      </c>
      <c r="C345" t="s">
        <v>1325</v>
      </c>
      <c r="D345" t="s">
        <v>1350</v>
      </c>
      <c r="E345" s="373" t="s">
        <v>1997</v>
      </c>
    </row>
    <row r="346" spans="1:5" x14ac:dyDescent="0.25">
      <c r="A346">
        <v>39577</v>
      </c>
      <c r="B346" t="s">
        <v>1998</v>
      </c>
      <c r="C346" t="s">
        <v>1325</v>
      </c>
      <c r="D346" t="s">
        <v>1350</v>
      </c>
      <c r="E346" s="373" t="s">
        <v>1999</v>
      </c>
    </row>
    <row r="347" spans="1:5" x14ac:dyDescent="0.25">
      <c r="A347">
        <v>39578</v>
      </c>
      <c r="B347" t="s">
        <v>2000</v>
      </c>
      <c r="C347" t="s">
        <v>1325</v>
      </c>
      <c r="D347" t="s">
        <v>1350</v>
      </c>
      <c r="E347" s="373" t="s">
        <v>2001</v>
      </c>
    </row>
    <row r="348" spans="1:5" x14ac:dyDescent="0.25">
      <c r="A348">
        <v>39579</v>
      </c>
      <c r="B348" t="s">
        <v>2002</v>
      </c>
      <c r="C348" t="s">
        <v>1325</v>
      </c>
      <c r="D348" t="s">
        <v>1350</v>
      </c>
      <c r="E348" s="373" t="s">
        <v>2003</v>
      </c>
    </row>
    <row r="349" spans="1:5" x14ac:dyDescent="0.25">
      <c r="A349">
        <v>39826</v>
      </c>
      <c r="B349" t="s">
        <v>2004</v>
      </c>
      <c r="C349" t="s">
        <v>1325</v>
      </c>
      <c r="D349" t="s">
        <v>1350</v>
      </c>
      <c r="E349" s="373" t="s">
        <v>2005</v>
      </c>
    </row>
    <row r="350" spans="1:5" x14ac:dyDescent="0.25">
      <c r="A350">
        <v>10700</v>
      </c>
      <c r="B350" t="s">
        <v>2006</v>
      </c>
      <c r="C350" t="s">
        <v>1325</v>
      </c>
      <c r="D350" t="s">
        <v>1350</v>
      </c>
      <c r="E350" s="373" t="s">
        <v>2007</v>
      </c>
    </row>
    <row r="351" spans="1:5" x14ac:dyDescent="0.25">
      <c r="A351">
        <v>346</v>
      </c>
      <c r="B351" t="s">
        <v>2008</v>
      </c>
      <c r="C351" t="s">
        <v>1469</v>
      </c>
      <c r="D351" t="s">
        <v>1326</v>
      </c>
      <c r="E351" s="373" t="s">
        <v>2009</v>
      </c>
    </row>
    <row r="352" spans="1:5" x14ac:dyDescent="0.25">
      <c r="A352">
        <v>3312</v>
      </c>
      <c r="B352" t="s">
        <v>2010</v>
      </c>
      <c r="C352" t="s">
        <v>1469</v>
      </c>
      <c r="D352" t="s">
        <v>1350</v>
      </c>
      <c r="E352" s="373" t="s">
        <v>2011</v>
      </c>
    </row>
    <row r="353" spans="1:5" x14ac:dyDescent="0.25">
      <c r="A353">
        <v>339</v>
      </c>
      <c r="B353" t="s">
        <v>2012</v>
      </c>
      <c r="C353" t="s">
        <v>1370</v>
      </c>
      <c r="D353" t="s">
        <v>1326</v>
      </c>
      <c r="E353" s="373" t="s">
        <v>1531</v>
      </c>
    </row>
    <row r="354" spans="1:5" x14ac:dyDescent="0.25">
      <c r="A354">
        <v>340</v>
      </c>
      <c r="B354" t="s">
        <v>2013</v>
      </c>
      <c r="C354" t="s">
        <v>1370</v>
      </c>
      <c r="D354" t="s">
        <v>1326</v>
      </c>
      <c r="E354" s="373" t="s">
        <v>2014</v>
      </c>
    </row>
    <row r="355" spans="1:5" x14ac:dyDescent="0.25">
      <c r="A355">
        <v>43130</v>
      </c>
      <c r="B355" t="s">
        <v>2015</v>
      </c>
      <c r="C355" t="s">
        <v>1469</v>
      </c>
      <c r="D355" t="s">
        <v>1322</v>
      </c>
      <c r="E355" s="373" t="s">
        <v>2016</v>
      </c>
    </row>
    <row r="356" spans="1:5" x14ac:dyDescent="0.25">
      <c r="A356">
        <v>344</v>
      </c>
      <c r="B356" t="s">
        <v>2017</v>
      </c>
      <c r="C356" t="s">
        <v>1469</v>
      </c>
      <c r="D356" t="s">
        <v>1326</v>
      </c>
      <c r="E356" s="373" t="s">
        <v>2018</v>
      </c>
    </row>
    <row r="357" spans="1:5" x14ac:dyDescent="0.25">
      <c r="A357">
        <v>345</v>
      </c>
      <c r="B357" t="s">
        <v>2019</v>
      </c>
      <c r="C357" t="s">
        <v>1469</v>
      </c>
      <c r="D357" t="s">
        <v>1326</v>
      </c>
      <c r="E357" s="373" t="s">
        <v>2020</v>
      </c>
    </row>
    <row r="358" spans="1:5" x14ac:dyDescent="0.25">
      <c r="A358">
        <v>43131</v>
      </c>
      <c r="B358" t="s">
        <v>2021</v>
      </c>
      <c r="C358" t="s">
        <v>1469</v>
      </c>
      <c r="D358" t="s">
        <v>1326</v>
      </c>
      <c r="E358" s="373" t="s">
        <v>2022</v>
      </c>
    </row>
    <row r="359" spans="1:5" x14ac:dyDescent="0.25">
      <c r="A359">
        <v>3313</v>
      </c>
      <c r="B359" t="s">
        <v>2023</v>
      </c>
      <c r="C359" t="s">
        <v>1469</v>
      </c>
      <c r="D359" t="s">
        <v>1350</v>
      </c>
      <c r="E359" s="373" t="s">
        <v>2024</v>
      </c>
    </row>
    <row r="360" spans="1:5" x14ac:dyDescent="0.25">
      <c r="A360">
        <v>43132</v>
      </c>
      <c r="B360" t="s">
        <v>2025</v>
      </c>
      <c r="C360" t="s">
        <v>1469</v>
      </c>
      <c r="D360" t="s">
        <v>1326</v>
      </c>
      <c r="E360" s="373" t="s">
        <v>2016</v>
      </c>
    </row>
    <row r="361" spans="1:5" x14ac:dyDescent="0.25">
      <c r="A361">
        <v>366</v>
      </c>
      <c r="B361" t="s">
        <v>2026</v>
      </c>
      <c r="C361" t="s">
        <v>1687</v>
      </c>
      <c r="D361" t="s">
        <v>1322</v>
      </c>
      <c r="E361" s="373" t="s">
        <v>2027</v>
      </c>
    </row>
    <row r="362" spans="1:5" x14ac:dyDescent="0.25">
      <c r="A362">
        <v>367</v>
      </c>
      <c r="B362" t="s">
        <v>2028</v>
      </c>
      <c r="C362" t="s">
        <v>1687</v>
      </c>
      <c r="D362" t="s">
        <v>1322</v>
      </c>
      <c r="E362" s="373" t="s">
        <v>2029</v>
      </c>
    </row>
    <row r="363" spans="1:5" x14ac:dyDescent="0.25">
      <c r="A363">
        <v>370</v>
      </c>
      <c r="B363" t="s">
        <v>2030</v>
      </c>
      <c r="C363" t="s">
        <v>1687</v>
      </c>
      <c r="D363" t="s">
        <v>1322</v>
      </c>
      <c r="E363" s="373" t="s">
        <v>2029</v>
      </c>
    </row>
    <row r="364" spans="1:5" x14ac:dyDescent="0.25">
      <c r="A364">
        <v>368</v>
      </c>
      <c r="B364" t="s">
        <v>2031</v>
      </c>
      <c r="C364" t="s">
        <v>1687</v>
      </c>
      <c r="D364" t="s">
        <v>1326</v>
      </c>
      <c r="E364" s="373" t="s">
        <v>2032</v>
      </c>
    </row>
    <row r="365" spans="1:5" x14ac:dyDescent="0.25">
      <c r="A365">
        <v>11075</v>
      </c>
      <c r="B365" t="s">
        <v>2033</v>
      </c>
      <c r="C365" t="s">
        <v>1687</v>
      </c>
      <c r="D365" t="s">
        <v>1326</v>
      </c>
      <c r="E365" s="373" t="s">
        <v>2034</v>
      </c>
    </row>
    <row r="366" spans="1:5" x14ac:dyDescent="0.25">
      <c r="A366">
        <v>1381</v>
      </c>
      <c r="B366" t="s">
        <v>2035</v>
      </c>
      <c r="C366" t="s">
        <v>1469</v>
      </c>
      <c r="D366" t="s">
        <v>1322</v>
      </c>
      <c r="E366" s="373" t="s">
        <v>2036</v>
      </c>
    </row>
    <row r="367" spans="1:5" x14ac:dyDescent="0.25">
      <c r="A367">
        <v>34353</v>
      </c>
      <c r="B367" t="s">
        <v>2037</v>
      </c>
      <c r="C367" t="s">
        <v>1469</v>
      </c>
      <c r="D367" t="s">
        <v>1326</v>
      </c>
      <c r="E367" s="373" t="s">
        <v>2038</v>
      </c>
    </row>
    <row r="368" spans="1:5" x14ac:dyDescent="0.25">
      <c r="A368">
        <v>37595</v>
      </c>
      <c r="B368" t="s">
        <v>2039</v>
      </c>
      <c r="C368" t="s">
        <v>1469</v>
      </c>
      <c r="D368" t="s">
        <v>1326</v>
      </c>
      <c r="E368" s="373" t="s">
        <v>2040</v>
      </c>
    </row>
    <row r="369" spans="1:5" x14ac:dyDescent="0.25">
      <c r="A369">
        <v>37596</v>
      </c>
      <c r="B369" t="s">
        <v>2041</v>
      </c>
      <c r="C369" t="s">
        <v>1469</v>
      </c>
      <c r="D369" t="s">
        <v>1326</v>
      </c>
      <c r="E369" s="373" t="s">
        <v>2042</v>
      </c>
    </row>
    <row r="370" spans="1:5" x14ac:dyDescent="0.25">
      <c r="A370">
        <v>371</v>
      </c>
      <c r="B370" t="s">
        <v>2043</v>
      </c>
      <c r="C370" t="s">
        <v>1469</v>
      </c>
      <c r="D370" t="s">
        <v>1326</v>
      </c>
      <c r="E370" s="373" t="s">
        <v>2044</v>
      </c>
    </row>
    <row r="371" spans="1:5" x14ac:dyDescent="0.25">
      <c r="A371">
        <v>37553</v>
      </c>
      <c r="B371" t="s">
        <v>2045</v>
      </c>
      <c r="C371" t="s">
        <v>1469</v>
      </c>
      <c r="D371" t="s">
        <v>1326</v>
      </c>
      <c r="E371" s="373" t="s">
        <v>2046</v>
      </c>
    </row>
    <row r="372" spans="1:5" x14ac:dyDescent="0.25">
      <c r="A372">
        <v>37552</v>
      </c>
      <c r="B372" t="s">
        <v>2047</v>
      </c>
      <c r="C372" t="s">
        <v>1469</v>
      </c>
      <c r="D372" t="s">
        <v>1326</v>
      </c>
      <c r="E372" s="373" t="s">
        <v>1683</v>
      </c>
    </row>
    <row r="373" spans="1:5" x14ac:dyDescent="0.25">
      <c r="A373">
        <v>36880</v>
      </c>
      <c r="B373" t="s">
        <v>2048</v>
      </c>
      <c r="C373" t="s">
        <v>1469</v>
      </c>
      <c r="D373" t="s">
        <v>1326</v>
      </c>
      <c r="E373" s="373" t="s">
        <v>1413</v>
      </c>
    </row>
    <row r="374" spans="1:5" x14ac:dyDescent="0.25">
      <c r="A374">
        <v>34355</v>
      </c>
      <c r="B374" t="s">
        <v>2049</v>
      </c>
      <c r="C374" t="s">
        <v>1469</v>
      </c>
      <c r="D374" t="s">
        <v>1326</v>
      </c>
      <c r="E374" s="373" t="s">
        <v>2050</v>
      </c>
    </row>
    <row r="375" spans="1:5" x14ac:dyDescent="0.25">
      <c r="A375">
        <v>130</v>
      </c>
      <c r="B375" t="s">
        <v>2051</v>
      </c>
      <c r="C375" t="s">
        <v>1469</v>
      </c>
      <c r="D375" t="s">
        <v>1326</v>
      </c>
      <c r="E375" s="373" t="s">
        <v>2052</v>
      </c>
    </row>
    <row r="376" spans="1:5" x14ac:dyDescent="0.25">
      <c r="A376">
        <v>135</v>
      </c>
      <c r="B376" t="s">
        <v>2053</v>
      </c>
      <c r="C376" t="s">
        <v>1469</v>
      </c>
      <c r="D376" t="s">
        <v>1326</v>
      </c>
      <c r="E376" s="373" t="s">
        <v>2054</v>
      </c>
    </row>
    <row r="377" spans="1:5" x14ac:dyDescent="0.25">
      <c r="A377">
        <v>36886</v>
      </c>
      <c r="B377" t="s">
        <v>2055</v>
      </c>
      <c r="C377" t="s">
        <v>1469</v>
      </c>
      <c r="D377" t="s">
        <v>1326</v>
      </c>
      <c r="E377" s="373" t="s">
        <v>2056</v>
      </c>
    </row>
    <row r="378" spans="1:5" x14ac:dyDescent="0.25">
      <c r="A378">
        <v>38546</v>
      </c>
      <c r="B378" t="s">
        <v>2057</v>
      </c>
      <c r="C378" t="s">
        <v>1687</v>
      </c>
      <c r="D378" t="s">
        <v>1326</v>
      </c>
      <c r="E378" s="373" t="s">
        <v>2058</v>
      </c>
    </row>
    <row r="379" spans="1:5" x14ac:dyDescent="0.25">
      <c r="A379">
        <v>34549</v>
      </c>
      <c r="B379" t="s">
        <v>2059</v>
      </c>
      <c r="C379" t="s">
        <v>1687</v>
      </c>
      <c r="D379" t="s">
        <v>1326</v>
      </c>
      <c r="E379" s="373" t="s">
        <v>2060</v>
      </c>
    </row>
    <row r="380" spans="1:5" x14ac:dyDescent="0.25">
      <c r="A380">
        <v>6081</v>
      </c>
      <c r="B380" t="s">
        <v>2061</v>
      </c>
      <c r="C380" t="s">
        <v>1687</v>
      </c>
      <c r="D380" t="s">
        <v>1326</v>
      </c>
      <c r="E380" s="373" t="s">
        <v>2062</v>
      </c>
    </row>
    <row r="381" spans="1:5" x14ac:dyDescent="0.25">
      <c r="A381">
        <v>6077</v>
      </c>
      <c r="B381" t="s">
        <v>2063</v>
      </c>
      <c r="C381" t="s">
        <v>1687</v>
      </c>
      <c r="D381" t="s">
        <v>1326</v>
      </c>
      <c r="E381" s="373" t="s">
        <v>2064</v>
      </c>
    </row>
    <row r="382" spans="1:5" x14ac:dyDescent="0.25">
      <c r="A382">
        <v>6079</v>
      </c>
      <c r="B382" t="s">
        <v>2065</v>
      </c>
      <c r="C382" t="s">
        <v>1687</v>
      </c>
      <c r="D382" t="s">
        <v>1326</v>
      </c>
      <c r="E382" s="373" t="s">
        <v>2066</v>
      </c>
    </row>
    <row r="383" spans="1:5" x14ac:dyDescent="0.25">
      <c r="A383">
        <v>1091</v>
      </c>
      <c r="B383" t="s">
        <v>2067</v>
      </c>
      <c r="C383" t="s">
        <v>1325</v>
      </c>
      <c r="D383" t="s">
        <v>1326</v>
      </c>
      <c r="E383" s="373" t="s">
        <v>2068</v>
      </c>
    </row>
    <row r="384" spans="1:5" x14ac:dyDescent="0.25">
      <c r="A384">
        <v>1094</v>
      </c>
      <c r="B384" t="s">
        <v>2069</v>
      </c>
      <c r="C384" t="s">
        <v>1325</v>
      </c>
      <c r="D384" t="s">
        <v>1326</v>
      </c>
      <c r="E384" s="373" t="s">
        <v>2070</v>
      </c>
    </row>
    <row r="385" spans="1:5" x14ac:dyDescent="0.25">
      <c r="A385">
        <v>1095</v>
      </c>
      <c r="B385" t="s">
        <v>2071</v>
      </c>
      <c r="C385" t="s">
        <v>1325</v>
      </c>
      <c r="D385" t="s">
        <v>1326</v>
      </c>
      <c r="E385" s="373" t="s">
        <v>2072</v>
      </c>
    </row>
    <row r="386" spans="1:5" x14ac:dyDescent="0.25">
      <c r="A386">
        <v>1092</v>
      </c>
      <c r="B386" t="s">
        <v>2073</v>
      </c>
      <c r="C386" t="s">
        <v>1325</v>
      </c>
      <c r="D386" t="s">
        <v>1322</v>
      </c>
      <c r="E386" s="373" t="s">
        <v>2074</v>
      </c>
    </row>
    <row r="387" spans="1:5" x14ac:dyDescent="0.25">
      <c r="A387">
        <v>1093</v>
      </c>
      <c r="B387" t="s">
        <v>2075</v>
      </c>
      <c r="C387" t="s">
        <v>1325</v>
      </c>
      <c r="D387" t="s">
        <v>1326</v>
      </c>
      <c r="E387" s="373" t="s">
        <v>2076</v>
      </c>
    </row>
    <row r="388" spans="1:5" x14ac:dyDescent="0.25">
      <c r="A388">
        <v>1090</v>
      </c>
      <c r="B388" t="s">
        <v>2077</v>
      </c>
      <c r="C388" t="s">
        <v>1325</v>
      </c>
      <c r="D388" t="s">
        <v>1326</v>
      </c>
      <c r="E388" s="373" t="s">
        <v>2078</v>
      </c>
    </row>
    <row r="389" spans="1:5" x14ac:dyDescent="0.25">
      <c r="A389">
        <v>1096</v>
      </c>
      <c r="B389" t="s">
        <v>2079</v>
      </c>
      <c r="C389" t="s">
        <v>1325</v>
      </c>
      <c r="D389" t="s">
        <v>1326</v>
      </c>
      <c r="E389" s="373" t="s">
        <v>2080</v>
      </c>
    </row>
    <row r="390" spans="1:5" x14ac:dyDescent="0.25">
      <c r="A390">
        <v>1097</v>
      </c>
      <c r="B390" t="s">
        <v>2081</v>
      </c>
      <c r="C390" t="s">
        <v>1325</v>
      </c>
      <c r="D390" t="s">
        <v>1326</v>
      </c>
      <c r="E390" s="373" t="s">
        <v>2082</v>
      </c>
    </row>
    <row r="391" spans="1:5" x14ac:dyDescent="0.25">
      <c r="A391">
        <v>378</v>
      </c>
      <c r="B391" t="s">
        <v>2083</v>
      </c>
      <c r="C391" t="s">
        <v>1690</v>
      </c>
      <c r="D391" t="s">
        <v>1326</v>
      </c>
      <c r="E391" s="373" t="s">
        <v>1746</v>
      </c>
    </row>
    <row r="392" spans="1:5" x14ac:dyDescent="0.25">
      <c r="A392">
        <v>40911</v>
      </c>
      <c r="B392" t="s">
        <v>2084</v>
      </c>
      <c r="C392" t="s">
        <v>1692</v>
      </c>
      <c r="D392" t="s">
        <v>1326</v>
      </c>
      <c r="E392" s="373" t="s">
        <v>2085</v>
      </c>
    </row>
    <row r="393" spans="1:5" x14ac:dyDescent="0.25">
      <c r="A393">
        <v>33939</v>
      </c>
      <c r="B393" t="s">
        <v>2086</v>
      </c>
      <c r="C393" t="s">
        <v>1690</v>
      </c>
      <c r="D393" t="s">
        <v>1326</v>
      </c>
      <c r="E393" s="373" t="s">
        <v>2087</v>
      </c>
    </row>
    <row r="394" spans="1:5" x14ac:dyDescent="0.25">
      <c r="A394">
        <v>40815</v>
      </c>
      <c r="B394" t="s">
        <v>2088</v>
      </c>
      <c r="C394" t="s">
        <v>1692</v>
      </c>
      <c r="D394" t="s">
        <v>1326</v>
      </c>
      <c r="E394" s="373" t="s">
        <v>2089</v>
      </c>
    </row>
    <row r="395" spans="1:5" x14ac:dyDescent="0.25">
      <c r="A395">
        <v>34760</v>
      </c>
      <c r="B395" t="s">
        <v>2090</v>
      </c>
      <c r="C395" t="s">
        <v>1690</v>
      </c>
      <c r="D395" t="s">
        <v>1326</v>
      </c>
      <c r="E395" s="373" t="s">
        <v>2091</v>
      </c>
    </row>
    <row r="396" spans="1:5" x14ac:dyDescent="0.25">
      <c r="A396">
        <v>40935</v>
      </c>
      <c r="B396" t="s">
        <v>2092</v>
      </c>
      <c r="C396" t="s">
        <v>1692</v>
      </c>
      <c r="D396" t="s">
        <v>1326</v>
      </c>
      <c r="E396" s="373" t="s">
        <v>2093</v>
      </c>
    </row>
    <row r="397" spans="1:5" x14ac:dyDescent="0.25">
      <c r="A397">
        <v>33952</v>
      </c>
      <c r="B397" t="s">
        <v>2094</v>
      </c>
      <c r="C397" t="s">
        <v>1690</v>
      </c>
      <c r="D397" t="s">
        <v>1326</v>
      </c>
      <c r="E397" s="373" t="s">
        <v>2095</v>
      </c>
    </row>
    <row r="398" spans="1:5" x14ac:dyDescent="0.25">
      <c r="A398">
        <v>40816</v>
      </c>
      <c r="B398" t="s">
        <v>2096</v>
      </c>
      <c r="C398" t="s">
        <v>1692</v>
      </c>
      <c r="D398" t="s">
        <v>1326</v>
      </c>
      <c r="E398" s="373" t="s">
        <v>2097</v>
      </c>
    </row>
    <row r="399" spans="1:5" x14ac:dyDescent="0.25">
      <c r="A399">
        <v>33953</v>
      </c>
      <c r="B399" t="s">
        <v>2098</v>
      </c>
      <c r="C399" t="s">
        <v>1690</v>
      </c>
      <c r="D399" t="s">
        <v>1326</v>
      </c>
      <c r="E399" s="373" t="s">
        <v>2099</v>
      </c>
    </row>
    <row r="400" spans="1:5" x14ac:dyDescent="0.25">
      <c r="A400">
        <v>40817</v>
      </c>
      <c r="B400" t="s">
        <v>2100</v>
      </c>
      <c r="C400" t="s">
        <v>1692</v>
      </c>
      <c r="D400" t="s">
        <v>1326</v>
      </c>
      <c r="E400" s="373" t="s">
        <v>2101</v>
      </c>
    </row>
    <row r="401" spans="1:5" x14ac:dyDescent="0.25">
      <c r="A401">
        <v>13348</v>
      </c>
      <c r="B401" t="s">
        <v>2102</v>
      </c>
      <c r="C401" t="s">
        <v>1325</v>
      </c>
      <c r="D401" t="s">
        <v>1326</v>
      </c>
      <c r="E401" s="373" t="s">
        <v>2103</v>
      </c>
    </row>
    <row r="402" spans="1:5" x14ac:dyDescent="0.25">
      <c r="A402">
        <v>39211</v>
      </c>
      <c r="B402" t="s">
        <v>2104</v>
      </c>
      <c r="C402" t="s">
        <v>1325</v>
      </c>
      <c r="D402" t="s">
        <v>1326</v>
      </c>
      <c r="E402" s="373" t="s">
        <v>2105</v>
      </c>
    </row>
    <row r="403" spans="1:5" x14ac:dyDescent="0.25">
      <c r="A403">
        <v>39212</v>
      </c>
      <c r="B403" t="s">
        <v>2106</v>
      </c>
      <c r="C403" t="s">
        <v>1325</v>
      </c>
      <c r="D403" t="s">
        <v>1326</v>
      </c>
      <c r="E403" s="373" t="s">
        <v>2107</v>
      </c>
    </row>
    <row r="404" spans="1:5" x14ac:dyDescent="0.25">
      <c r="A404">
        <v>39208</v>
      </c>
      <c r="B404" t="s">
        <v>2108</v>
      </c>
      <c r="C404" t="s">
        <v>1325</v>
      </c>
      <c r="D404" t="s">
        <v>1326</v>
      </c>
      <c r="E404" s="373" t="s">
        <v>2109</v>
      </c>
    </row>
    <row r="405" spans="1:5" x14ac:dyDescent="0.25">
      <c r="A405">
        <v>39210</v>
      </c>
      <c r="B405" t="s">
        <v>2110</v>
      </c>
      <c r="C405" t="s">
        <v>1325</v>
      </c>
      <c r="D405" t="s">
        <v>1326</v>
      </c>
      <c r="E405" s="373" t="s">
        <v>2111</v>
      </c>
    </row>
    <row r="406" spans="1:5" x14ac:dyDescent="0.25">
      <c r="A406">
        <v>39214</v>
      </c>
      <c r="B406" t="s">
        <v>2112</v>
      </c>
      <c r="C406" t="s">
        <v>1325</v>
      </c>
      <c r="D406" t="s">
        <v>1326</v>
      </c>
      <c r="E406" s="373" t="s">
        <v>2052</v>
      </c>
    </row>
    <row r="407" spans="1:5" x14ac:dyDescent="0.25">
      <c r="A407">
        <v>39213</v>
      </c>
      <c r="B407" t="s">
        <v>2113</v>
      </c>
      <c r="C407" t="s">
        <v>1325</v>
      </c>
      <c r="D407" t="s">
        <v>1326</v>
      </c>
      <c r="E407" s="373" t="s">
        <v>1802</v>
      </c>
    </row>
    <row r="408" spans="1:5" x14ac:dyDescent="0.25">
      <c r="A408">
        <v>39209</v>
      </c>
      <c r="B408" t="s">
        <v>2114</v>
      </c>
      <c r="C408" t="s">
        <v>1325</v>
      </c>
      <c r="D408" t="s">
        <v>1326</v>
      </c>
      <c r="E408" s="373" t="s">
        <v>2115</v>
      </c>
    </row>
    <row r="409" spans="1:5" x14ac:dyDescent="0.25">
      <c r="A409">
        <v>39207</v>
      </c>
      <c r="B409" t="s">
        <v>2116</v>
      </c>
      <c r="C409" t="s">
        <v>1325</v>
      </c>
      <c r="D409" t="s">
        <v>1326</v>
      </c>
      <c r="E409" s="373" t="s">
        <v>2111</v>
      </c>
    </row>
    <row r="410" spans="1:5" x14ac:dyDescent="0.25">
      <c r="A410">
        <v>39215</v>
      </c>
      <c r="B410" t="s">
        <v>2117</v>
      </c>
      <c r="C410" t="s">
        <v>1325</v>
      </c>
      <c r="D410" t="s">
        <v>1326</v>
      </c>
      <c r="E410" s="373" t="s">
        <v>2118</v>
      </c>
    </row>
    <row r="411" spans="1:5" x14ac:dyDescent="0.25">
      <c r="A411">
        <v>39216</v>
      </c>
      <c r="B411" t="s">
        <v>2119</v>
      </c>
      <c r="C411" t="s">
        <v>1325</v>
      </c>
      <c r="D411" t="s">
        <v>1326</v>
      </c>
      <c r="E411" s="373" t="s">
        <v>2120</v>
      </c>
    </row>
    <row r="412" spans="1:5" x14ac:dyDescent="0.25">
      <c r="A412">
        <v>11267</v>
      </c>
      <c r="B412" t="s">
        <v>2121</v>
      </c>
      <c r="C412" t="s">
        <v>1325</v>
      </c>
      <c r="D412" t="s">
        <v>1326</v>
      </c>
      <c r="E412" s="373" t="s">
        <v>2122</v>
      </c>
    </row>
    <row r="413" spans="1:5" x14ac:dyDescent="0.25">
      <c r="A413">
        <v>379</v>
      </c>
      <c r="B413" t="s">
        <v>2123</v>
      </c>
      <c r="C413" t="s">
        <v>1325</v>
      </c>
      <c r="D413" t="s">
        <v>1326</v>
      </c>
      <c r="E413" s="373" t="s">
        <v>1383</v>
      </c>
    </row>
    <row r="414" spans="1:5" x14ac:dyDescent="0.25">
      <c r="A414">
        <v>510</v>
      </c>
      <c r="B414" t="s">
        <v>2124</v>
      </c>
      <c r="C414" t="s">
        <v>1469</v>
      </c>
      <c r="D414" t="s">
        <v>1326</v>
      </c>
      <c r="E414" s="373" t="s">
        <v>1796</v>
      </c>
    </row>
    <row r="415" spans="1:5" x14ac:dyDescent="0.25">
      <c r="A415">
        <v>516</v>
      </c>
      <c r="B415" t="s">
        <v>2125</v>
      </c>
      <c r="C415" t="s">
        <v>1469</v>
      </c>
      <c r="D415" t="s">
        <v>1326</v>
      </c>
      <c r="E415" s="373" t="s">
        <v>2126</v>
      </c>
    </row>
    <row r="416" spans="1:5" x14ac:dyDescent="0.25">
      <c r="A416">
        <v>509</v>
      </c>
      <c r="B416" t="s">
        <v>2127</v>
      </c>
      <c r="C416" t="s">
        <v>1469</v>
      </c>
      <c r="D416" t="s">
        <v>1326</v>
      </c>
      <c r="E416" s="373" t="s">
        <v>2128</v>
      </c>
    </row>
    <row r="417" spans="1:5" x14ac:dyDescent="0.25">
      <c r="A417">
        <v>40331</v>
      </c>
      <c r="B417" t="s">
        <v>2129</v>
      </c>
      <c r="C417" t="s">
        <v>1690</v>
      </c>
      <c r="D417" t="s">
        <v>1326</v>
      </c>
      <c r="E417" s="373" t="s">
        <v>2130</v>
      </c>
    </row>
    <row r="418" spans="1:5" x14ac:dyDescent="0.25">
      <c r="A418">
        <v>40930</v>
      </c>
      <c r="B418" t="s">
        <v>2131</v>
      </c>
      <c r="C418" t="s">
        <v>1692</v>
      </c>
      <c r="D418" t="s">
        <v>1326</v>
      </c>
      <c r="E418" s="373" t="s">
        <v>2132</v>
      </c>
    </row>
    <row r="419" spans="1:5" x14ac:dyDescent="0.25">
      <c r="A419">
        <v>11761</v>
      </c>
      <c r="B419" t="s">
        <v>2133</v>
      </c>
      <c r="C419" t="s">
        <v>1325</v>
      </c>
      <c r="D419" t="s">
        <v>1326</v>
      </c>
      <c r="E419" s="373" t="s">
        <v>2134</v>
      </c>
    </row>
    <row r="420" spans="1:5" x14ac:dyDescent="0.25">
      <c r="A420">
        <v>377</v>
      </c>
      <c r="B420" t="s">
        <v>2135</v>
      </c>
      <c r="C420" t="s">
        <v>1325</v>
      </c>
      <c r="D420" t="s">
        <v>1322</v>
      </c>
      <c r="E420" s="373" t="s">
        <v>2136</v>
      </c>
    </row>
    <row r="421" spans="1:5" x14ac:dyDescent="0.25">
      <c r="A421">
        <v>7588</v>
      </c>
      <c r="B421" t="s">
        <v>2137</v>
      </c>
      <c r="C421" t="s">
        <v>1325</v>
      </c>
      <c r="D421" t="s">
        <v>1322</v>
      </c>
      <c r="E421" s="373" t="s">
        <v>2138</v>
      </c>
    </row>
    <row r="422" spans="1:5" x14ac:dyDescent="0.25">
      <c r="A422">
        <v>34392</v>
      </c>
      <c r="B422" t="s">
        <v>2139</v>
      </c>
      <c r="C422" t="s">
        <v>1690</v>
      </c>
      <c r="D422" t="s">
        <v>1326</v>
      </c>
      <c r="E422" s="373" t="s">
        <v>2140</v>
      </c>
    </row>
    <row r="423" spans="1:5" x14ac:dyDescent="0.25">
      <c r="A423">
        <v>40908</v>
      </c>
      <c r="B423" t="s">
        <v>2141</v>
      </c>
      <c r="C423" t="s">
        <v>1692</v>
      </c>
      <c r="D423" t="s">
        <v>1326</v>
      </c>
      <c r="E423" s="373" t="s">
        <v>2142</v>
      </c>
    </row>
    <row r="424" spans="1:5" x14ac:dyDescent="0.25">
      <c r="A424">
        <v>34551</v>
      </c>
      <c r="B424" t="s">
        <v>2143</v>
      </c>
      <c r="C424" t="s">
        <v>1690</v>
      </c>
      <c r="D424" t="s">
        <v>1326</v>
      </c>
      <c r="E424" s="373" t="s">
        <v>2144</v>
      </c>
    </row>
    <row r="425" spans="1:5" x14ac:dyDescent="0.25">
      <c r="A425">
        <v>41078</v>
      </c>
      <c r="B425" t="s">
        <v>2145</v>
      </c>
      <c r="C425" t="s">
        <v>1692</v>
      </c>
      <c r="D425" t="s">
        <v>1326</v>
      </c>
      <c r="E425" s="373" t="s">
        <v>2146</v>
      </c>
    </row>
    <row r="426" spans="1:5" x14ac:dyDescent="0.25">
      <c r="A426">
        <v>246</v>
      </c>
      <c r="B426" t="s">
        <v>2147</v>
      </c>
      <c r="C426" t="s">
        <v>1690</v>
      </c>
      <c r="D426" t="s">
        <v>1326</v>
      </c>
      <c r="E426" s="373" t="s">
        <v>2148</v>
      </c>
    </row>
    <row r="427" spans="1:5" x14ac:dyDescent="0.25">
      <c r="A427">
        <v>40927</v>
      </c>
      <c r="B427" t="s">
        <v>2149</v>
      </c>
      <c r="C427" t="s">
        <v>1692</v>
      </c>
      <c r="D427" t="s">
        <v>1326</v>
      </c>
      <c r="E427" s="373" t="s">
        <v>2150</v>
      </c>
    </row>
    <row r="428" spans="1:5" x14ac:dyDescent="0.25">
      <c r="A428">
        <v>2350</v>
      </c>
      <c r="B428" t="s">
        <v>2151</v>
      </c>
      <c r="C428" t="s">
        <v>1690</v>
      </c>
      <c r="D428" t="s">
        <v>1326</v>
      </c>
      <c r="E428" s="373" t="s">
        <v>2152</v>
      </c>
    </row>
    <row r="429" spans="1:5" x14ac:dyDescent="0.25">
      <c r="A429">
        <v>40812</v>
      </c>
      <c r="B429" t="s">
        <v>2153</v>
      </c>
      <c r="C429" t="s">
        <v>1692</v>
      </c>
      <c r="D429" t="s">
        <v>1326</v>
      </c>
      <c r="E429" s="373" t="s">
        <v>2154</v>
      </c>
    </row>
    <row r="430" spans="1:5" x14ac:dyDescent="0.25">
      <c r="A430">
        <v>245</v>
      </c>
      <c r="B430" t="s">
        <v>2155</v>
      </c>
      <c r="C430" t="s">
        <v>1690</v>
      </c>
      <c r="D430" t="s">
        <v>1326</v>
      </c>
      <c r="E430" s="373" t="s">
        <v>2156</v>
      </c>
    </row>
    <row r="431" spans="1:5" x14ac:dyDescent="0.25">
      <c r="A431">
        <v>41090</v>
      </c>
      <c r="B431" t="s">
        <v>2157</v>
      </c>
      <c r="C431" t="s">
        <v>1692</v>
      </c>
      <c r="D431" t="s">
        <v>1326</v>
      </c>
      <c r="E431" s="373" t="s">
        <v>2158</v>
      </c>
    </row>
    <row r="432" spans="1:5" x14ac:dyDescent="0.25">
      <c r="A432">
        <v>251</v>
      </c>
      <c r="B432" t="s">
        <v>2159</v>
      </c>
      <c r="C432" t="s">
        <v>1690</v>
      </c>
      <c r="D432" t="s">
        <v>1326</v>
      </c>
      <c r="E432" s="373" t="s">
        <v>1664</v>
      </c>
    </row>
    <row r="433" spans="1:5" x14ac:dyDescent="0.25">
      <c r="A433">
        <v>40975</v>
      </c>
      <c r="B433" t="s">
        <v>2160</v>
      </c>
      <c r="C433" t="s">
        <v>1692</v>
      </c>
      <c r="D433" t="s">
        <v>1326</v>
      </c>
      <c r="E433" s="373" t="s">
        <v>2161</v>
      </c>
    </row>
    <row r="434" spans="1:5" x14ac:dyDescent="0.25">
      <c r="A434">
        <v>6127</v>
      </c>
      <c r="B434" t="s">
        <v>2162</v>
      </c>
      <c r="C434" t="s">
        <v>1690</v>
      </c>
      <c r="D434" t="s">
        <v>1326</v>
      </c>
      <c r="E434" s="373" t="s">
        <v>2163</v>
      </c>
    </row>
    <row r="435" spans="1:5" x14ac:dyDescent="0.25">
      <c r="A435">
        <v>41072</v>
      </c>
      <c r="B435" t="s">
        <v>2164</v>
      </c>
      <c r="C435" t="s">
        <v>1692</v>
      </c>
      <c r="D435" t="s">
        <v>1326</v>
      </c>
      <c r="E435" s="373" t="s">
        <v>2165</v>
      </c>
    </row>
    <row r="436" spans="1:5" x14ac:dyDescent="0.25">
      <c r="A436">
        <v>6121</v>
      </c>
      <c r="B436" t="s">
        <v>2166</v>
      </c>
      <c r="C436" t="s">
        <v>1690</v>
      </c>
      <c r="D436" t="s">
        <v>1326</v>
      </c>
      <c r="E436" s="373" t="s">
        <v>2167</v>
      </c>
    </row>
    <row r="437" spans="1:5" x14ac:dyDescent="0.25">
      <c r="A437">
        <v>41071</v>
      </c>
      <c r="B437" t="s">
        <v>2168</v>
      </c>
      <c r="C437" t="s">
        <v>1692</v>
      </c>
      <c r="D437" t="s">
        <v>1326</v>
      </c>
      <c r="E437" s="373" t="s">
        <v>2169</v>
      </c>
    </row>
    <row r="438" spans="1:5" x14ac:dyDescent="0.25">
      <c r="A438">
        <v>244</v>
      </c>
      <c r="B438" t="s">
        <v>2170</v>
      </c>
      <c r="C438" t="s">
        <v>1690</v>
      </c>
      <c r="D438" t="s">
        <v>1326</v>
      </c>
      <c r="E438" s="373" t="s">
        <v>2171</v>
      </c>
    </row>
    <row r="439" spans="1:5" x14ac:dyDescent="0.25">
      <c r="A439">
        <v>41093</v>
      </c>
      <c r="B439" t="s">
        <v>2172</v>
      </c>
      <c r="C439" t="s">
        <v>1692</v>
      </c>
      <c r="D439" t="s">
        <v>1326</v>
      </c>
      <c r="E439" s="373" t="s">
        <v>2173</v>
      </c>
    </row>
    <row r="440" spans="1:5" x14ac:dyDescent="0.25">
      <c r="A440">
        <v>532</v>
      </c>
      <c r="B440" t="s">
        <v>2174</v>
      </c>
      <c r="C440" t="s">
        <v>1690</v>
      </c>
      <c r="D440" t="s">
        <v>1326</v>
      </c>
      <c r="E440" s="373" t="s">
        <v>2175</v>
      </c>
    </row>
    <row r="441" spans="1:5" x14ac:dyDescent="0.25">
      <c r="A441">
        <v>40931</v>
      </c>
      <c r="B441" t="s">
        <v>2176</v>
      </c>
      <c r="C441" t="s">
        <v>1692</v>
      </c>
      <c r="D441" t="s">
        <v>1326</v>
      </c>
      <c r="E441" s="373" t="s">
        <v>2177</v>
      </c>
    </row>
    <row r="442" spans="1:5" x14ac:dyDescent="0.25">
      <c r="A442">
        <v>36150</v>
      </c>
      <c r="B442" t="s">
        <v>2178</v>
      </c>
      <c r="C442" t="s">
        <v>1325</v>
      </c>
      <c r="D442" t="s">
        <v>1326</v>
      </c>
      <c r="E442" s="373" t="s">
        <v>2179</v>
      </c>
    </row>
    <row r="443" spans="1:5" x14ac:dyDescent="0.25">
      <c r="A443">
        <v>4760</v>
      </c>
      <c r="B443" t="s">
        <v>2180</v>
      </c>
      <c r="C443" t="s">
        <v>1690</v>
      </c>
      <c r="D443" t="s">
        <v>1326</v>
      </c>
      <c r="E443" s="373" t="s">
        <v>1746</v>
      </c>
    </row>
    <row r="444" spans="1:5" x14ac:dyDescent="0.25">
      <c r="A444">
        <v>41069</v>
      </c>
      <c r="B444" t="s">
        <v>2181</v>
      </c>
      <c r="C444" t="s">
        <v>1692</v>
      </c>
      <c r="D444" t="s">
        <v>1326</v>
      </c>
      <c r="E444" s="373" t="s">
        <v>1748</v>
      </c>
    </row>
    <row r="445" spans="1:5" x14ac:dyDescent="0.25">
      <c r="A445">
        <v>10422</v>
      </c>
      <c r="B445" t="s">
        <v>2182</v>
      </c>
      <c r="C445" t="s">
        <v>1325</v>
      </c>
      <c r="D445" t="s">
        <v>1326</v>
      </c>
      <c r="E445" s="373" t="s">
        <v>2183</v>
      </c>
    </row>
    <row r="446" spans="1:5" x14ac:dyDescent="0.25">
      <c r="A446">
        <v>10420</v>
      </c>
      <c r="B446" t="s">
        <v>2184</v>
      </c>
      <c r="C446" t="s">
        <v>1325</v>
      </c>
      <c r="D446" t="s">
        <v>1322</v>
      </c>
      <c r="E446" s="373" t="s">
        <v>2185</v>
      </c>
    </row>
    <row r="447" spans="1:5" x14ac:dyDescent="0.25">
      <c r="A447">
        <v>10421</v>
      </c>
      <c r="B447" t="s">
        <v>2186</v>
      </c>
      <c r="C447" t="s">
        <v>1325</v>
      </c>
      <c r="D447" t="s">
        <v>1326</v>
      </c>
      <c r="E447" s="373" t="s">
        <v>2187</v>
      </c>
    </row>
    <row r="448" spans="1:5" x14ac:dyDescent="0.25">
      <c r="A448">
        <v>36520</v>
      </c>
      <c r="B448" t="s">
        <v>2188</v>
      </c>
      <c r="C448" t="s">
        <v>1325</v>
      </c>
      <c r="D448" t="s">
        <v>1326</v>
      </c>
      <c r="E448" s="373" t="s">
        <v>2189</v>
      </c>
    </row>
    <row r="449" spans="1:5" x14ac:dyDescent="0.25">
      <c r="A449">
        <v>10</v>
      </c>
      <c r="B449" t="s">
        <v>2190</v>
      </c>
      <c r="C449" t="s">
        <v>1325</v>
      </c>
      <c r="D449" t="s">
        <v>1326</v>
      </c>
      <c r="E449" s="373" t="s">
        <v>2191</v>
      </c>
    </row>
    <row r="450" spans="1:5" x14ac:dyDescent="0.25">
      <c r="A450">
        <v>4815</v>
      </c>
      <c r="B450" t="s">
        <v>2192</v>
      </c>
      <c r="C450" t="s">
        <v>1325</v>
      </c>
      <c r="D450" t="s">
        <v>1326</v>
      </c>
      <c r="E450" s="373" t="s">
        <v>2193</v>
      </c>
    </row>
    <row r="451" spans="1:5" x14ac:dyDescent="0.25">
      <c r="A451">
        <v>541</v>
      </c>
      <c r="B451" t="s">
        <v>2194</v>
      </c>
      <c r="C451" t="s">
        <v>1325</v>
      </c>
      <c r="D451" t="s">
        <v>1322</v>
      </c>
      <c r="E451" s="373" t="s">
        <v>2195</v>
      </c>
    </row>
    <row r="452" spans="1:5" x14ac:dyDescent="0.25">
      <c r="A452">
        <v>542</v>
      </c>
      <c r="B452" t="s">
        <v>2196</v>
      </c>
      <c r="C452" t="s">
        <v>1325</v>
      </c>
      <c r="D452" t="s">
        <v>1326</v>
      </c>
      <c r="E452" s="373" t="s">
        <v>2197</v>
      </c>
    </row>
    <row r="453" spans="1:5" x14ac:dyDescent="0.25">
      <c r="A453">
        <v>540</v>
      </c>
      <c r="B453" t="s">
        <v>2198</v>
      </c>
      <c r="C453" t="s">
        <v>1325</v>
      </c>
      <c r="D453" t="s">
        <v>1326</v>
      </c>
      <c r="E453" s="373" t="s">
        <v>2199</v>
      </c>
    </row>
    <row r="454" spans="1:5" x14ac:dyDescent="0.25">
      <c r="A454">
        <v>38364</v>
      </c>
      <c r="B454" t="s">
        <v>2200</v>
      </c>
      <c r="C454" t="s">
        <v>1325</v>
      </c>
      <c r="D454" t="s">
        <v>1326</v>
      </c>
      <c r="E454" s="373" t="s">
        <v>2201</v>
      </c>
    </row>
    <row r="455" spans="1:5" x14ac:dyDescent="0.25">
      <c r="A455">
        <v>11692</v>
      </c>
      <c r="B455" t="s">
        <v>2202</v>
      </c>
      <c r="C455" t="s">
        <v>1321</v>
      </c>
      <c r="D455" t="s">
        <v>1326</v>
      </c>
      <c r="E455" s="373" t="s">
        <v>2203</v>
      </c>
    </row>
    <row r="456" spans="1:5" x14ac:dyDescent="0.25">
      <c r="A456">
        <v>1746</v>
      </c>
      <c r="B456" t="s">
        <v>2204</v>
      </c>
      <c r="C456" t="s">
        <v>1325</v>
      </c>
      <c r="D456" t="s">
        <v>1322</v>
      </c>
      <c r="E456" s="373" t="s">
        <v>2205</v>
      </c>
    </row>
    <row r="457" spans="1:5" x14ac:dyDescent="0.25">
      <c r="A457">
        <v>1748</v>
      </c>
      <c r="B457" t="s">
        <v>2206</v>
      </c>
      <c r="C457" t="s">
        <v>1325</v>
      </c>
      <c r="D457" t="s">
        <v>1326</v>
      </c>
      <c r="E457" s="373" t="s">
        <v>2207</v>
      </c>
    </row>
    <row r="458" spans="1:5" x14ac:dyDescent="0.25">
      <c r="A458">
        <v>1749</v>
      </c>
      <c r="B458" t="s">
        <v>2208</v>
      </c>
      <c r="C458" t="s">
        <v>1325</v>
      </c>
      <c r="D458" t="s">
        <v>1326</v>
      </c>
      <c r="E458" s="373" t="s">
        <v>2209</v>
      </c>
    </row>
    <row r="459" spans="1:5" x14ac:dyDescent="0.25">
      <c r="A459">
        <v>37412</v>
      </c>
      <c r="B459" t="s">
        <v>2210</v>
      </c>
      <c r="C459" t="s">
        <v>1325</v>
      </c>
      <c r="D459" t="s">
        <v>1326</v>
      </c>
      <c r="E459" s="373" t="s">
        <v>2211</v>
      </c>
    </row>
    <row r="460" spans="1:5" x14ac:dyDescent="0.25">
      <c r="A460">
        <v>1745</v>
      </c>
      <c r="B460" t="s">
        <v>2212</v>
      </c>
      <c r="C460" t="s">
        <v>1325</v>
      </c>
      <c r="D460" t="s">
        <v>1326</v>
      </c>
      <c r="E460" s="373" t="s">
        <v>2213</v>
      </c>
    </row>
    <row r="461" spans="1:5" x14ac:dyDescent="0.25">
      <c r="A461">
        <v>1750</v>
      </c>
      <c r="B461" t="s">
        <v>2214</v>
      </c>
      <c r="C461" t="s">
        <v>1325</v>
      </c>
      <c r="D461" t="s">
        <v>1326</v>
      </c>
      <c r="E461" s="373" t="s">
        <v>2215</v>
      </c>
    </row>
    <row r="462" spans="1:5" x14ac:dyDescent="0.25">
      <c r="A462">
        <v>11687</v>
      </c>
      <c r="B462" t="s">
        <v>2216</v>
      </c>
      <c r="C462" t="s">
        <v>1370</v>
      </c>
      <c r="D462" t="s">
        <v>1326</v>
      </c>
      <c r="E462" s="373" t="s">
        <v>2217</v>
      </c>
    </row>
    <row r="463" spans="1:5" x14ac:dyDescent="0.25">
      <c r="A463">
        <v>11689</v>
      </c>
      <c r="B463" t="s">
        <v>2218</v>
      </c>
      <c r="C463" t="s">
        <v>1370</v>
      </c>
      <c r="D463" t="s">
        <v>1326</v>
      </c>
      <c r="E463" s="373" t="s">
        <v>2219</v>
      </c>
    </row>
    <row r="464" spans="1:5" x14ac:dyDescent="0.25">
      <c r="A464">
        <v>11693</v>
      </c>
      <c r="B464" t="s">
        <v>2220</v>
      </c>
      <c r="C464" t="s">
        <v>1321</v>
      </c>
      <c r="D464" t="s">
        <v>1326</v>
      </c>
      <c r="E464" s="373" t="s">
        <v>2221</v>
      </c>
    </row>
    <row r="465" spans="1:5" x14ac:dyDescent="0.25">
      <c r="A465">
        <v>36215</v>
      </c>
      <c r="B465" t="s">
        <v>2222</v>
      </c>
      <c r="C465" t="s">
        <v>1325</v>
      </c>
      <c r="D465" t="s">
        <v>1326</v>
      </c>
      <c r="E465" s="373" t="s">
        <v>2223</v>
      </c>
    </row>
    <row r="466" spans="1:5" x14ac:dyDescent="0.25">
      <c r="A466">
        <v>42439</v>
      </c>
      <c r="B466" t="s">
        <v>2224</v>
      </c>
      <c r="C466" t="s">
        <v>1325</v>
      </c>
      <c r="D466" t="s">
        <v>1350</v>
      </c>
      <c r="E466" s="373" t="s">
        <v>2225</v>
      </c>
    </row>
    <row r="467" spans="1:5" x14ac:dyDescent="0.25">
      <c r="A467">
        <v>38381</v>
      </c>
      <c r="B467" t="s">
        <v>2226</v>
      </c>
      <c r="C467" t="s">
        <v>1325</v>
      </c>
      <c r="D467" t="s">
        <v>1326</v>
      </c>
      <c r="E467" s="373" t="s">
        <v>2227</v>
      </c>
    </row>
    <row r="468" spans="1:5" x14ac:dyDescent="0.25">
      <c r="A468">
        <v>39621</v>
      </c>
      <c r="B468" t="s">
        <v>2228</v>
      </c>
      <c r="C468" t="s">
        <v>2229</v>
      </c>
      <c r="D468" t="s">
        <v>1326</v>
      </c>
      <c r="E468" s="373" t="s">
        <v>2230</v>
      </c>
    </row>
    <row r="469" spans="1:5" x14ac:dyDescent="0.25">
      <c r="A469">
        <v>39624</v>
      </c>
      <c r="B469" t="s">
        <v>2231</v>
      </c>
      <c r="C469" t="s">
        <v>2229</v>
      </c>
      <c r="D469" t="s">
        <v>1326</v>
      </c>
      <c r="E469" s="373" t="s">
        <v>2232</v>
      </c>
    </row>
    <row r="470" spans="1:5" x14ac:dyDescent="0.25">
      <c r="A470">
        <v>39615</v>
      </c>
      <c r="B470" t="s">
        <v>2233</v>
      </c>
      <c r="C470" t="s">
        <v>1325</v>
      </c>
      <c r="D470" t="s">
        <v>1326</v>
      </c>
      <c r="E470" s="373" t="s">
        <v>2234</v>
      </c>
    </row>
    <row r="471" spans="1:5" x14ac:dyDescent="0.25">
      <c r="A471">
        <v>39620</v>
      </c>
      <c r="B471" t="s">
        <v>2235</v>
      </c>
      <c r="C471" t="s">
        <v>1325</v>
      </c>
      <c r="D471" t="s">
        <v>1326</v>
      </c>
      <c r="E471" s="373" t="s">
        <v>2236</v>
      </c>
    </row>
    <row r="472" spans="1:5" x14ac:dyDescent="0.25">
      <c r="A472">
        <v>39623</v>
      </c>
      <c r="B472" t="s">
        <v>2237</v>
      </c>
      <c r="C472" t="s">
        <v>1325</v>
      </c>
      <c r="D472" t="s">
        <v>1326</v>
      </c>
      <c r="E472" s="373" t="s">
        <v>2238</v>
      </c>
    </row>
    <row r="473" spans="1:5" x14ac:dyDescent="0.25">
      <c r="A473">
        <v>36207</v>
      </c>
      <c r="B473" t="s">
        <v>2239</v>
      </c>
      <c r="C473" t="s">
        <v>1325</v>
      </c>
      <c r="D473" t="s">
        <v>1326</v>
      </c>
      <c r="E473" s="373" t="s">
        <v>2240</v>
      </c>
    </row>
    <row r="474" spans="1:5" x14ac:dyDescent="0.25">
      <c r="A474">
        <v>36209</v>
      </c>
      <c r="B474" t="s">
        <v>2241</v>
      </c>
      <c r="C474" t="s">
        <v>1325</v>
      </c>
      <c r="D474" t="s">
        <v>1326</v>
      </c>
      <c r="E474" s="373" t="s">
        <v>2242</v>
      </c>
    </row>
    <row r="475" spans="1:5" x14ac:dyDescent="0.25">
      <c r="A475">
        <v>36210</v>
      </c>
      <c r="B475" t="s">
        <v>2243</v>
      </c>
      <c r="C475" t="s">
        <v>1325</v>
      </c>
      <c r="D475" t="s">
        <v>1326</v>
      </c>
      <c r="E475" s="373" t="s">
        <v>2244</v>
      </c>
    </row>
    <row r="476" spans="1:5" x14ac:dyDescent="0.25">
      <c r="A476">
        <v>36204</v>
      </c>
      <c r="B476" t="s">
        <v>2245</v>
      </c>
      <c r="C476" t="s">
        <v>1325</v>
      </c>
      <c r="D476" t="s">
        <v>1326</v>
      </c>
      <c r="E476" s="373" t="s">
        <v>2246</v>
      </c>
    </row>
    <row r="477" spans="1:5" x14ac:dyDescent="0.25">
      <c r="A477">
        <v>36205</v>
      </c>
      <c r="B477" t="s">
        <v>2247</v>
      </c>
      <c r="C477" t="s">
        <v>1325</v>
      </c>
      <c r="D477" t="s">
        <v>1326</v>
      </c>
      <c r="E477" s="373" t="s">
        <v>2248</v>
      </c>
    </row>
    <row r="478" spans="1:5" x14ac:dyDescent="0.25">
      <c r="A478">
        <v>36081</v>
      </c>
      <c r="B478" t="s">
        <v>2249</v>
      </c>
      <c r="C478" t="s">
        <v>1325</v>
      </c>
      <c r="D478" t="s">
        <v>1322</v>
      </c>
      <c r="E478" s="373" t="s">
        <v>2250</v>
      </c>
    </row>
    <row r="479" spans="1:5" x14ac:dyDescent="0.25">
      <c r="A479">
        <v>36206</v>
      </c>
      <c r="B479" t="s">
        <v>2251</v>
      </c>
      <c r="C479" t="s">
        <v>1325</v>
      </c>
      <c r="D479" t="s">
        <v>1326</v>
      </c>
      <c r="E479" s="373" t="s">
        <v>2252</v>
      </c>
    </row>
    <row r="480" spans="1:5" x14ac:dyDescent="0.25">
      <c r="A480">
        <v>36218</v>
      </c>
      <c r="B480" t="s">
        <v>2253</v>
      </c>
      <c r="C480" t="s">
        <v>1325</v>
      </c>
      <c r="D480" t="s">
        <v>1350</v>
      </c>
      <c r="E480" s="373" t="s">
        <v>2254</v>
      </c>
    </row>
    <row r="481" spans="1:5" x14ac:dyDescent="0.25">
      <c r="A481">
        <v>36220</v>
      </c>
      <c r="B481" t="s">
        <v>2255</v>
      </c>
      <c r="C481" t="s">
        <v>1325</v>
      </c>
      <c r="D481" t="s">
        <v>1350</v>
      </c>
      <c r="E481" s="373" t="s">
        <v>2256</v>
      </c>
    </row>
    <row r="482" spans="1:5" x14ac:dyDescent="0.25">
      <c r="A482">
        <v>36080</v>
      </c>
      <c r="B482" t="s">
        <v>2257</v>
      </c>
      <c r="C482" t="s">
        <v>1325</v>
      </c>
      <c r="D482" t="s">
        <v>1350</v>
      </c>
      <c r="E482" s="373" t="s">
        <v>2258</v>
      </c>
    </row>
    <row r="483" spans="1:5" x14ac:dyDescent="0.25">
      <c r="A483">
        <v>36223</v>
      </c>
      <c r="B483" t="s">
        <v>2259</v>
      </c>
      <c r="C483" t="s">
        <v>1325</v>
      </c>
      <c r="D483" t="s">
        <v>1350</v>
      </c>
      <c r="E483" s="373" t="s">
        <v>2260</v>
      </c>
    </row>
    <row r="484" spans="1:5" x14ac:dyDescent="0.25">
      <c r="A484">
        <v>546</v>
      </c>
      <c r="B484" t="s">
        <v>2261</v>
      </c>
      <c r="C484" t="s">
        <v>1469</v>
      </c>
      <c r="D484" t="s">
        <v>1322</v>
      </c>
      <c r="E484" s="373" t="s">
        <v>2262</v>
      </c>
    </row>
    <row r="485" spans="1:5" x14ac:dyDescent="0.25">
      <c r="A485">
        <v>566</v>
      </c>
      <c r="B485" t="s">
        <v>2263</v>
      </c>
      <c r="C485" t="s">
        <v>1370</v>
      </c>
      <c r="D485" t="s">
        <v>1326</v>
      </c>
      <c r="E485" s="373" t="s">
        <v>2264</v>
      </c>
    </row>
    <row r="486" spans="1:5" x14ac:dyDescent="0.25">
      <c r="A486">
        <v>565</v>
      </c>
      <c r="B486" t="s">
        <v>2265</v>
      </c>
      <c r="C486" t="s">
        <v>1370</v>
      </c>
      <c r="D486" t="s">
        <v>1326</v>
      </c>
      <c r="E486" s="373" t="s">
        <v>2266</v>
      </c>
    </row>
    <row r="487" spans="1:5" x14ac:dyDescent="0.25">
      <c r="A487">
        <v>555</v>
      </c>
      <c r="B487" t="s">
        <v>2267</v>
      </c>
      <c r="C487" t="s">
        <v>1370</v>
      </c>
      <c r="D487" t="s">
        <v>1326</v>
      </c>
      <c r="E487" s="373" t="s">
        <v>2268</v>
      </c>
    </row>
    <row r="488" spans="1:5" x14ac:dyDescent="0.25">
      <c r="A488">
        <v>557</v>
      </c>
      <c r="B488" t="s">
        <v>2269</v>
      </c>
      <c r="C488" t="s">
        <v>1370</v>
      </c>
      <c r="D488" t="s">
        <v>1326</v>
      </c>
      <c r="E488" s="373" t="s">
        <v>2270</v>
      </c>
    </row>
    <row r="489" spans="1:5" x14ac:dyDescent="0.25">
      <c r="A489">
        <v>552</v>
      </c>
      <c r="B489" t="s">
        <v>2271</v>
      </c>
      <c r="C489" t="s">
        <v>1370</v>
      </c>
      <c r="D489" t="s">
        <v>1326</v>
      </c>
      <c r="E489" s="373" t="s">
        <v>2272</v>
      </c>
    </row>
    <row r="490" spans="1:5" x14ac:dyDescent="0.25">
      <c r="A490">
        <v>563</v>
      </c>
      <c r="B490" t="s">
        <v>2273</v>
      </c>
      <c r="C490" t="s">
        <v>1370</v>
      </c>
      <c r="D490" t="s">
        <v>1326</v>
      </c>
      <c r="E490" s="373" t="s">
        <v>2274</v>
      </c>
    </row>
    <row r="491" spans="1:5" x14ac:dyDescent="0.25">
      <c r="A491">
        <v>549</v>
      </c>
      <c r="B491" t="s">
        <v>2275</v>
      </c>
      <c r="C491" t="s">
        <v>1370</v>
      </c>
      <c r="D491" t="s">
        <v>1326</v>
      </c>
      <c r="E491" s="373" t="s">
        <v>2276</v>
      </c>
    </row>
    <row r="492" spans="1:5" x14ac:dyDescent="0.25">
      <c r="A492">
        <v>551</v>
      </c>
      <c r="B492" t="s">
        <v>2277</v>
      </c>
      <c r="C492" t="s">
        <v>1370</v>
      </c>
      <c r="D492" t="s">
        <v>1326</v>
      </c>
      <c r="E492" s="373" t="s">
        <v>2278</v>
      </c>
    </row>
    <row r="493" spans="1:5" x14ac:dyDescent="0.25">
      <c r="A493">
        <v>559</v>
      </c>
      <c r="B493" t="s">
        <v>2279</v>
      </c>
      <c r="C493" t="s">
        <v>1370</v>
      </c>
      <c r="D493" t="s">
        <v>1326</v>
      </c>
      <c r="E493" s="373" t="s">
        <v>2280</v>
      </c>
    </row>
    <row r="494" spans="1:5" x14ac:dyDescent="0.25">
      <c r="A494">
        <v>560</v>
      </c>
      <c r="B494" t="s">
        <v>2281</v>
      </c>
      <c r="C494" t="s">
        <v>1370</v>
      </c>
      <c r="D494" t="s">
        <v>1326</v>
      </c>
      <c r="E494" s="373" t="s">
        <v>2282</v>
      </c>
    </row>
    <row r="495" spans="1:5" x14ac:dyDescent="0.25">
      <c r="A495">
        <v>547</v>
      </c>
      <c r="B495" t="s">
        <v>2283</v>
      </c>
      <c r="C495" t="s">
        <v>1370</v>
      </c>
      <c r="D495" t="s">
        <v>1326</v>
      </c>
      <c r="E495" s="373" t="s">
        <v>2284</v>
      </c>
    </row>
    <row r="496" spans="1:5" x14ac:dyDescent="0.25">
      <c r="A496">
        <v>38127</v>
      </c>
      <c r="B496" t="s">
        <v>2285</v>
      </c>
      <c r="C496" t="s">
        <v>1325</v>
      </c>
      <c r="D496" t="s">
        <v>1326</v>
      </c>
      <c r="E496" s="373" t="s">
        <v>2286</v>
      </c>
    </row>
    <row r="497" spans="1:5" x14ac:dyDescent="0.25">
      <c r="A497">
        <v>38060</v>
      </c>
      <c r="B497" t="s">
        <v>2287</v>
      </c>
      <c r="C497" t="s">
        <v>1325</v>
      </c>
      <c r="D497" t="s">
        <v>1326</v>
      </c>
      <c r="E497" s="373" t="s">
        <v>2288</v>
      </c>
    </row>
    <row r="498" spans="1:5" x14ac:dyDescent="0.25">
      <c r="A498">
        <v>10956</v>
      </c>
      <c r="B498" t="s">
        <v>2289</v>
      </c>
      <c r="C498" t="s">
        <v>1325</v>
      </c>
      <c r="D498" t="s">
        <v>1326</v>
      </c>
      <c r="E498" s="373" t="s">
        <v>2290</v>
      </c>
    </row>
    <row r="499" spans="1:5" x14ac:dyDescent="0.25">
      <c r="A499">
        <v>39380</v>
      </c>
      <c r="B499" t="s">
        <v>2291</v>
      </c>
      <c r="C499" t="s">
        <v>1325</v>
      </c>
      <c r="D499" t="s">
        <v>1350</v>
      </c>
      <c r="E499" s="373" t="s">
        <v>2292</v>
      </c>
    </row>
    <row r="500" spans="1:5" x14ac:dyDescent="0.25">
      <c r="A500">
        <v>13374</v>
      </c>
      <c r="B500" t="s">
        <v>2293</v>
      </c>
      <c r="C500" t="s">
        <v>1325</v>
      </c>
      <c r="D500" t="s">
        <v>1326</v>
      </c>
      <c r="E500" s="373" t="s">
        <v>2294</v>
      </c>
    </row>
    <row r="501" spans="1:5" x14ac:dyDescent="0.25">
      <c r="A501">
        <v>37597</v>
      </c>
      <c r="B501" t="s">
        <v>2295</v>
      </c>
      <c r="C501" t="s">
        <v>1325</v>
      </c>
      <c r="D501" t="s">
        <v>1350</v>
      </c>
      <c r="E501" s="373" t="s">
        <v>2296</v>
      </c>
    </row>
    <row r="502" spans="1:5" x14ac:dyDescent="0.25">
      <c r="A502">
        <v>183</v>
      </c>
      <c r="B502" t="s">
        <v>2297</v>
      </c>
      <c r="C502" t="s">
        <v>2298</v>
      </c>
      <c r="D502" t="s">
        <v>1322</v>
      </c>
      <c r="E502" s="373" t="s">
        <v>2299</v>
      </c>
    </row>
    <row r="503" spans="1:5" x14ac:dyDescent="0.25">
      <c r="A503">
        <v>184</v>
      </c>
      <c r="B503" t="s">
        <v>2300</v>
      </c>
      <c r="C503" t="s">
        <v>2298</v>
      </c>
      <c r="D503" t="s">
        <v>1326</v>
      </c>
      <c r="E503" s="373" t="s">
        <v>2301</v>
      </c>
    </row>
    <row r="504" spans="1:5" x14ac:dyDescent="0.25">
      <c r="A504">
        <v>195</v>
      </c>
      <c r="B504" t="s">
        <v>2302</v>
      </c>
      <c r="C504" t="s">
        <v>2298</v>
      </c>
      <c r="D504" t="s">
        <v>1326</v>
      </c>
      <c r="E504" s="373" t="s">
        <v>2303</v>
      </c>
    </row>
    <row r="505" spans="1:5" x14ac:dyDescent="0.25">
      <c r="A505">
        <v>20001</v>
      </c>
      <c r="B505" t="s">
        <v>2304</v>
      </c>
      <c r="C505" t="s">
        <v>2298</v>
      </c>
      <c r="D505" t="s">
        <v>1326</v>
      </c>
      <c r="E505" s="373" t="s">
        <v>2305</v>
      </c>
    </row>
    <row r="506" spans="1:5" x14ac:dyDescent="0.25">
      <c r="A506">
        <v>181</v>
      </c>
      <c r="B506" t="s">
        <v>2306</v>
      </c>
      <c r="C506" t="s">
        <v>2298</v>
      </c>
      <c r="D506" t="s">
        <v>1326</v>
      </c>
      <c r="E506" s="373" t="s">
        <v>2307</v>
      </c>
    </row>
    <row r="507" spans="1:5" x14ac:dyDescent="0.25">
      <c r="A507">
        <v>39837</v>
      </c>
      <c r="B507" t="s">
        <v>2308</v>
      </c>
      <c r="C507" t="s">
        <v>2298</v>
      </c>
      <c r="D507" t="s">
        <v>1326</v>
      </c>
      <c r="E507" s="373" t="s">
        <v>2309</v>
      </c>
    </row>
    <row r="508" spans="1:5" x14ac:dyDescent="0.25">
      <c r="A508">
        <v>10535</v>
      </c>
      <c r="B508" t="s">
        <v>2310</v>
      </c>
      <c r="C508" t="s">
        <v>1325</v>
      </c>
      <c r="D508" t="s">
        <v>1322</v>
      </c>
      <c r="E508" s="373" t="s">
        <v>2311</v>
      </c>
    </row>
    <row r="509" spans="1:5" x14ac:dyDescent="0.25">
      <c r="A509">
        <v>10537</v>
      </c>
      <c r="B509" t="s">
        <v>2312</v>
      </c>
      <c r="C509" t="s">
        <v>1325</v>
      </c>
      <c r="D509" t="s">
        <v>1326</v>
      </c>
      <c r="E509" s="373" t="s">
        <v>2313</v>
      </c>
    </row>
    <row r="510" spans="1:5" x14ac:dyDescent="0.25">
      <c r="A510">
        <v>13891</v>
      </c>
      <c r="B510" t="s">
        <v>2314</v>
      </c>
      <c r="C510" t="s">
        <v>1325</v>
      </c>
      <c r="D510" t="s">
        <v>1326</v>
      </c>
      <c r="E510" s="373" t="s">
        <v>2315</v>
      </c>
    </row>
    <row r="511" spans="1:5" x14ac:dyDescent="0.25">
      <c r="A511">
        <v>25975</v>
      </c>
      <c r="B511" t="s">
        <v>2316</v>
      </c>
      <c r="C511" t="s">
        <v>1325</v>
      </c>
      <c r="D511" t="s">
        <v>1326</v>
      </c>
      <c r="E511" s="373" t="s">
        <v>2317</v>
      </c>
    </row>
    <row r="512" spans="1:5" x14ac:dyDescent="0.25">
      <c r="A512">
        <v>36396</v>
      </c>
      <c r="B512" t="s">
        <v>2318</v>
      </c>
      <c r="C512" t="s">
        <v>1325</v>
      </c>
      <c r="D512" t="s">
        <v>1326</v>
      </c>
      <c r="E512" s="373" t="s">
        <v>2319</v>
      </c>
    </row>
    <row r="513" spans="1:5" x14ac:dyDescent="0.25">
      <c r="A513">
        <v>36397</v>
      </c>
      <c r="B513" t="s">
        <v>2320</v>
      </c>
      <c r="C513" t="s">
        <v>1325</v>
      </c>
      <c r="D513" t="s">
        <v>1326</v>
      </c>
      <c r="E513" s="373" t="s">
        <v>2321</v>
      </c>
    </row>
    <row r="514" spans="1:5" x14ac:dyDescent="0.25">
      <c r="A514">
        <v>36398</v>
      </c>
      <c r="B514" t="s">
        <v>2322</v>
      </c>
      <c r="C514" t="s">
        <v>1325</v>
      </c>
      <c r="D514" t="s">
        <v>1326</v>
      </c>
      <c r="E514" s="373" t="s">
        <v>2323</v>
      </c>
    </row>
    <row r="515" spans="1:5" x14ac:dyDescent="0.25">
      <c r="A515">
        <v>647</v>
      </c>
      <c r="B515" t="s">
        <v>2324</v>
      </c>
      <c r="C515" t="s">
        <v>1690</v>
      </c>
      <c r="D515" t="s">
        <v>1326</v>
      </c>
      <c r="E515" s="373" t="s">
        <v>2325</v>
      </c>
    </row>
    <row r="516" spans="1:5" x14ac:dyDescent="0.25">
      <c r="A516">
        <v>40920</v>
      </c>
      <c r="B516" t="s">
        <v>2326</v>
      </c>
      <c r="C516" t="s">
        <v>1692</v>
      </c>
      <c r="D516" t="s">
        <v>1326</v>
      </c>
      <c r="E516" s="373" t="s">
        <v>2327</v>
      </c>
    </row>
    <row r="517" spans="1:5" x14ac:dyDescent="0.25">
      <c r="A517">
        <v>38783</v>
      </c>
      <c r="B517" t="s">
        <v>2328</v>
      </c>
      <c r="C517" t="s">
        <v>1325</v>
      </c>
      <c r="D517" t="s">
        <v>1326</v>
      </c>
      <c r="E517" s="373" t="s">
        <v>2329</v>
      </c>
    </row>
    <row r="518" spans="1:5" x14ac:dyDescent="0.25">
      <c r="A518">
        <v>37593</v>
      </c>
      <c r="B518" t="s">
        <v>2330</v>
      </c>
      <c r="C518" t="s">
        <v>1325</v>
      </c>
      <c r="D518" t="s">
        <v>1326</v>
      </c>
      <c r="E518" s="373" t="s">
        <v>2331</v>
      </c>
    </row>
    <row r="519" spans="1:5" x14ac:dyDescent="0.25">
      <c r="A519">
        <v>37594</v>
      </c>
      <c r="B519" t="s">
        <v>2332</v>
      </c>
      <c r="C519" t="s">
        <v>1325</v>
      </c>
      <c r="D519" t="s">
        <v>1326</v>
      </c>
      <c r="E519" s="373" t="s">
        <v>2333</v>
      </c>
    </row>
    <row r="520" spans="1:5" x14ac:dyDescent="0.25">
      <c r="A520">
        <v>37592</v>
      </c>
      <c r="B520" t="s">
        <v>2334</v>
      </c>
      <c r="C520" t="s">
        <v>1325</v>
      </c>
      <c r="D520" t="s">
        <v>1326</v>
      </c>
      <c r="E520" s="373" t="s">
        <v>2335</v>
      </c>
    </row>
    <row r="521" spans="1:5" x14ac:dyDescent="0.25">
      <c r="A521">
        <v>7266</v>
      </c>
      <c r="B521" t="s">
        <v>2336</v>
      </c>
      <c r="C521" t="s">
        <v>2337</v>
      </c>
      <c r="D521" t="s">
        <v>1322</v>
      </c>
      <c r="E521" s="373" t="s">
        <v>2338</v>
      </c>
    </row>
    <row r="522" spans="1:5" x14ac:dyDescent="0.25">
      <c r="A522">
        <v>7270</v>
      </c>
      <c r="B522" t="s">
        <v>2339</v>
      </c>
      <c r="C522" t="s">
        <v>1325</v>
      </c>
      <c r="D522" t="s">
        <v>1326</v>
      </c>
      <c r="E522" s="373" t="s">
        <v>2340</v>
      </c>
    </row>
    <row r="523" spans="1:5" x14ac:dyDescent="0.25">
      <c r="A523">
        <v>7267</v>
      </c>
      <c r="B523" t="s">
        <v>2341</v>
      </c>
      <c r="C523" t="s">
        <v>1325</v>
      </c>
      <c r="D523" t="s">
        <v>1326</v>
      </c>
      <c r="E523" s="373" t="s">
        <v>2342</v>
      </c>
    </row>
    <row r="524" spans="1:5" x14ac:dyDescent="0.25">
      <c r="A524">
        <v>7269</v>
      </c>
      <c r="B524" t="s">
        <v>2343</v>
      </c>
      <c r="C524" t="s">
        <v>1325</v>
      </c>
      <c r="D524" t="s">
        <v>1326</v>
      </c>
      <c r="E524" s="373" t="s">
        <v>2038</v>
      </c>
    </row>
    <row r="525" spans="1:5" x14ac:dyDescent="0.25">
      <c r="A525">
        <v>7271</v>
      </c>
      <c r="B525" t="s">
        <v>2344</v>
      </c>
      <c r="C525" t="s">
        <v>1325</v>
      </c>
      <c r="D525" t="s">
        <v>1326</v>
      </c>
      <c r="E525" s="373" t="s">
        <v>2345</v>
      </c>
    </row>
    <row r="526" spans="1:5" x14ac:dyDescent="0.25">
      <c r="A526">
        <v>7268</v>
      </c>
      <c r="B526" t="s">
        <v>2346</v>
      </c>
      <c r="C526" t="s">
        <v>1325</v>
      </c>
      <c r="D526" t="s">
        <v>1326</v>
      </c>
      <c r="E526" s="373" t="s">
        <v>2347</v>
      </c>
    </row>
    <row r="527" spans="1:5" x14ac:dyDescent="0.25">
      <c r="A527">
        <v>34556</v>
      </c>
      <c r="B527" t="s">
        <v>2348</v>
      </c>
      <c r="C527" t="s">
        <v>1325</v>
      </c>
      <c r="D527" t="s">
        <v>1326</v>
      </c>
      <c r="E527" s="373" t="s">
        <v>2349</v>
      </c>
    </row>
    <row r="528" spans="1:5" x14ac:dyDescent="0.25">
      <c r="A528">
        <v>37873</v>
      </c>
      <c r="B528" t="s">
        <v>2350</v>
      </c>
      <c r="C528" t="s">
        <v>1325</v>
      </c>
      <c r="D528" t="s">
        <v>1326</v>
      </c>
      <c r="E528" s="373" t="s">
        <v>2351</v>
      </c>
    </row>
    <row r="529" spans="1:5" x14ac:dyDescent="0.25">
      <c r="A529">
        <v>34564</v>
      </c>
      <c r="B529" t="s">
        <v>2352</v>
      </c>
      <c r="C529" t="s">
        <v>1325</v>
      </c>
      <c r="D529" t="s">
        <v>1326</v>
      </c>
      <c r="E529" s="373" t="s">
        <v>2353</v>
      </c>
    </row>
    <row r="530" spans="1:5" x14ac:dyDescent="0.25">
      <c r="A530">
        <v>34565</v>
      </c>
      <c r="B530" t="s">
        <v>2354</v>
      </c>
      <c r="C530" t="s">
        <v>1325</v>
      </c>
      <c r="D530" t="s">
        <v>1326</v>
      </c>
      <c r="E530" s="373" t="s">
        <v>2355</v>
      </c>
    </row>
    <row r="531" spans="1:5" x14ac:dyDescent="0.25">
      <c r="A531">
        <v>38590</v>
      </c>
      <c r="B531" t="s">
        <v>2356</v>
      </c>
      <c r="C531" t="s">
        <v>1325</v>
      </c>
      <c r="D531" t="s">
        <v>1326</v>
      </c>
      <c r="E531" s="373" t="s">
        <v>2357</v>
      </c>
    </row>
    <row r="532" spans="1:5" x14ac:dyDescent="0.25">
      <c r="A532">
        <v>34566</v>
      </c>
      <c r="B532" t="s">
        <v>2358</v>
      </c>
      <c r="C532" t="s">
        <v>1325</v>
      </c>
      <c r="D532" t="s">
        <v>1326</v>
      </c>
      <c r="E532" s="373" t="s">
        <v>2359</v>
      </c>
    </row>
    <row r="533" spans="1:5" x14ac:dyDescent="0.25">
      <c r="A533">
        <v>34567</v>
      </c>
      <c r="B533" t="s">
        <v>2360</v>
      </c>
      <c r="C533" t="s">
        <v>1325</v>
      </c>
      <c r="D533" t="s">
        <v>1326</v>
      </c>
      <c r="E533" s="373" t="s">
        <v>2361</v>
      </c>
    </row>
    <row r="534" spans="1:5" x14ac:dyDescent="0.25">
      <c r="A534">
        <v>38591</v>
      </c>
      <c r="B534" t="s">
        <v>2362</v>
      </c>
      <c r="C534" t="s">
        <v>1325</v>
      </c>
      <c r="D534" t="s">
        <v>1326</v>
      </c>
      <c r="E534" s="373" t="s">
        <v>1430</v>
      </c>
    </row>
    <row r="535" spans="1:5" x14ac:dyDescent="0.25">
      <c r="A535">
        <v>34568</v>
      </c>
      <c r="B535" t="s">
        <v>2363</v>
      </c>
      <c r="C535" t="s">
        <v>1325</v>
      </c>
      <c r="D535" t="s">
        <v>1326</v>
      </c>
      <c r="E535" s="373" t="s">
        <v>2364</v>
      </c>
    </row>
    <row r="536" spans="1:5" x14ac:dyDescent="0.25">
      <c r="A536">
        <v>34569</v>
      </c>
      <c r="B536" t="s">
        <v>2365</v>
      </c>
      <c r="C536" t="s">
        <v>1325</v>
      </c>
      <c r="D536" t="s">
        <v>1326</v>
      </c>
      <c r="E536" s="373" t="s">
        <v>2355</v>
      </c>
    </row>
    <row r="537" spans="1:5" x14ac:dyDescent="0.25">
      <c r="A537">
        <v>34570</v>
      </c>
      <c r="B537" t="s">
        <v>2366</v>
      </c>
      <c r="C537" t="s">
        <v>1325</v>
      </c>
      <c r="D537" t="s">
        <v>1326</v>
      </c>
      <c r="E537" s="373" t="s">
        <v>2367</v>
      </c>
    </row>
    <row r="538" spans="1:5" x14ac:dyDescent="0.25">
      <c r="A538">
        <v>25070</v>
      </c>
      <c r="B538" t="s">
        <v>2368</v>
      </c>
      <c r="C538" t="s">
        <v>1325</v>
      </c>
      <c r="D538" t="s">
        <v>1326</v>
      </c>
      <c r="E538" s="373" t="s">
        <v>2369</v>
      </c>
    </row>
    <row r="539" spans="1:5" x14ac:dyDescent="0.25">
      <c r="A539">
        <v>34571</v>
      </c>
      <c r="B539" t="s">
        <v>2370</v>
      </c>
      <c r="C539" t="s">
        <v>1325</v>
      </c>
      <c r="D539" t="s">
        <v>1326</v>
      </c>
      <c r="E539" s="373" t="s">
        <v>2361</v>
      </c>
    </row>
    <row r="540" spans="1:5" x14ac:dyDescent="0.25">
      <c r="A540">
        <v>34573</v>
      </c>
      <c r="B540" t="s">
        <v>2371</v>
      </c>
      <c r="C540" t="s">
        <v>1325</v>
      </c>
      <c r="D540" t="s">
        <v>1326</v>
      </c>
      <c r="E540" s="373" t="s">
        <v>2372</v>
      </c>
    </row>
    <row r="541" spans="1:5" x14ac:dyDescent="0.25">
      <c r="A541">
        <v>37107</v>
      </c>
      <c r="B541" t="s">
        <v>2373</v>
      </c>
      <c r="C541" t="s">
        <v>1325</v>
      </c>
      <c r="D541" t="s">
        <v>1326</v>
      </c>
      <c r="E541" s="373" t="s">
        <v>2374</v>
      </c>
    </row>
    <row r="542" spans="1:5" x14ac:dyDescent="0.25">
      <c r="A542">
        <v>34576</v>
      </c>
      <c r="B542" t="s">
        <v>2375</v>
      </c>
      <c r="C542" t="s">
        <v>1325</v>
      </c>
      <c r="D542" t="s">
        <v>1326</v>
      </c>
      <c r="E542" s="373" t="s">
        <v>2376</v>
      </c>
    </row>
    <row r="543" spans="1:5" x14ac:dyDescent="0.25">
      <c r="A543">
        <v>34577</v>
      </c>
      <c r="B543" t="s">
        <v>2377</v>
      </c>
      <c r="C543" t="s">
        <v>1325</v>
      </c>
      <c r="D543" t="s">
        <v>1326</v>
      </c>
      <c r="E543" s="373" t="s">
        <v>2378</v>
      </c>
    </row>
    <row r="544" spans="1:5" x14ac:dyDescent="0.25">
      <c r="A544">
        <v>34578</v>
      </c>
      <c r="B544" t="s">
        <v>2379</v>
      </c>
      <c r="C544" t="s">
        <v>1325</v>
      </c>
      <c r="D544" t="s">
        <v>1326</v>
      </c>
      <c r="E544" s="373" t="s">
        <v>2380</v>
      </c>
    </row>
    <row r="545" spans="1:5" x14ac:dyDescent="0.25">
      <c r="A545">
        <v>34579</v>
      </c>
      <c r="B545" t="s">
        <v>2381</v>
      </c>
      <c r="C545" t="s">
        <v>1325</v>
      </c>
      <c r="D545" t="s">
        <v>1326</v>
      </c>
      <c r="E545" s="373" t="s">
        <v>2382</v>
      </c>
    </row>
    <row r="546" spans="1:5" x14ac:dyDescent="0.25">
      <c r="A546">
        <v>25067</v>
      </c>
      <c r="B546" t="s">
        <v>2383</v>
      </c>
      <c r="C546" t="s">
        <v>1325</v>
      </c>
      <c r="D546" t="s">
        <v>1326</v>
      </c>
      <c r="E546" s="373" t="s">
        <v>2384</v>
      </c>
    </row>
    <row r="547" spans="1:5" x14ac:dyDescent="0.25">
      <c r="A547">
        <v>34580</v>
      </c>
      <c r="B547" t="s">
        <v>2385</v>
      </c>
      <c r="C547" t="s">
        <v>1325</v>
      </c>
      <c r="D547" t="s">
        <v>1326</v>
      </c>
      <c r="E547" s="373" t="s">
        <v>2386</v>
      </c>
    </row>
    <row r="548" spans="1:5" x14ac:dyDescent="0.25">
      <c r="A548">
        <v>25071</v>
      </c>
      <c r="B548" t="s">
        <v>2387</v>
      </c>
      <c r="C548" t="s">
        <v>1325</v>
      </c>
      <c r="D548" t="s">
        <v>1326</v>
      </c>
      <c r="E548" s="373" t="s">
        <v>2388</v>
      </c>
    </row>
    <row r="549" spans="1:5" x14ac:dyDescent="0.25">
      <c r="A549">
        <v>38395</v>
      </c>
      <c r="B549" t="s">
        <v>2389</v>
      </c>
      <c r="C549" t="s">
        <v>1325</v>
      </c>
      <c r="D549" t="s">
        <v>1326</v>
      </c>
      <c r="E549" s="373" t="s">
        <v>2390</v>
      </c>
    </row>
    <row r="550" spans="1:5" x14ac:dyDescent="0.25">
      <c r="A550">
        <v>34583</v>
      </c>
      <c r="B550" t="s">
        <v>2391</v>
      </c>
      <c r="C550" t="s">
        <v>1321</v>
      </c>
      <c r="D550" t="s">
        <v>1326</v>
      </c>
      <c r="E550" s="373" t="s">
        <v>2392</v>
      </c>
    </row>
    <row r="551" spans="1:5" x14ac:dyDescent="0.25">
      <c r="A551">
        <v>34584</v>
      </c>
      <c r="B551" t="s">
        <v>2393</v>
      </c>
      <c r="C551" t="s">
        <v>1321</v>
      </c>
      <c r="D551" t="s">
        <v>1326</v>
      </c>
      <c r="E551" s="373" t="s">
        <v>2394</v>
      </c>
    </row>
    <row r="552" spans="1:5" x14ac:dyDescent="0.25">
      <c r="A552">
        <v>709</v>
      </c>
      <c r="B552" t="s">
        <v>2395</v>
      </c>
      <c r="C552" t="s">
        <v>1321</v>
      </c>
      <c r="D552" t="s">
        <v>1350</v>
      </c>
      <c r="E552" s="373" t="s">
        <v>2396</v>
      </c>
    </row>
    <row r="553" spans="1:5" x14ac:dyDescent="0.25">
      <c r="A553">
        <v>34599</v>
      </c>
      <c r="B553" t="s">
        <v>2397</v>
      </c>
      <c r="C553" t="s">
        <v>1325</v>
      </c>
      <c r="D553" t="s">
        <v>1326</v>
      </c>
      <c r="E553" s="373" t="s">
        <v>2398</v>
      </c>
    </row>
    <row r="554" spans="1:5" x14ac:dyDescent="0.25">
      <c r="A554">
        <v>34592</v>
      </c>
      <c r="B554" t="s">
        <v>2399</v>
      </c>
      <c r="C554" t="s">
        <v>1325</v>
      </c>
      <c r="D554" t="s">
        <v>1326</v>
      </c>
      <c r="E554" s="373" t="s">
        <v>2400</v>
      </c>
    </row>
    <row r="555" spans="1:5" x14ac:dyDescent="0.25">
      <c r="A555">
        <v>37103</v>
      </c>
      <c r="B555" t="s">
        <v>2401</v>
      </c>
      <c r="C555" t="s">
        <v>1325</v>
      </c>
      <c r="D555" t="s">
        <v>1326</v>
      </c>
      <c r="E555" s="373" t="s">
        <v>2402</v>
      </c>
    </row>
    <row r="556" spans="1:5" x14ac:dyDescent="0.25">
      <c r="A556">
        <v>34555</v>
      </c>
      <c r="B556" t="s">
        <v>2403</v>
      </c>
      <c r="C556" t="s">
        <v>1325</v>
      </c>
      <c r="D556" t="s">
        <v>1326</v>
      </c>
      <c r="E556" s="373" t="s">
        <v>2353</v>
      </c>
    </row>
    <row r="557" spans="1:5" x14ac:dyDescent="0.25">
      <c r="A557">
        <v>674</v>
      </c>
      <c r="B557" t="s">
        <v>2404</v>
      </c>
      <c r="C557" t="s">
        <v>1321</v>
      </c>
      <c r="D557" t="s">
        <v>1326</v>
      </c>
      <c r="E557" s="373" t="s">
        <v>2405</v>
      </c>
    </row>
    <row r="558" spans="1:5" x14ac:dyDescent="0.25">
      <c r="A558">
        <v>34600</v>
      </c>
      <c r="B558" t="s">
        <v>2406</v>
      </c>
      <c r="C558" t="s">
        <v>1321</v>
      </c>
      <c r="D558" t="s">
        <v>1322</v>
      </c>
      <c r="E558" s="373" t="s">
        <v>2407</v>
      </c>
    </row>
    <row r="559" spans="1:5" x14ac:dyDescent="0.25">
      <c r="A559">
        <v>652</v>
      </c>
      <c r="B559" t="s">
        <v>2408</v>
      </c>
      <c r="C559" t="s">
        <v>1321</v>
      </c>
      <c r="D559" t="s">
        <v>1326</v>
      </c>
      <c r="E559" s="373" t="s">
        <v>2409</v>
      </c>
    </row>
    <row r="560" spans="1:5" x14ac:dyDescent="0.25">
      <c r="A560">
        <v>651</v>
      </c>
      <c r="B560" t="s">
        <v>2410</v>
      </c>
      <c r="C560" t="s">
        <v>1325</v>
      </c>
      <c r="D560" t="s">
        <v>1326</v>
      </c>
      <c r="E560" s="373" t="s">
        <v>1756</v>
      </c>
    </row>
    <row r="561" spans="1:5" x14ac:dyDescent="0.25">
      <c r="A561">
        <v>654</v>
      </c>
      <c r="B561" t="s">
        <v>2411</v>
      </c>
      <c r="C561" t="s">
        <v>1325</v>
      </c>
      <c r="D561" t="s">
        <v>1326</v>
      </c>
      <c r="E561" s="373" t="s">
        <v>2349</v>
      </c>
    </row>
    <row r="562" spans="1:5" x14ac:dyDescent="0.25">
      <c r="A562">
        <v>650</v>
      </c>
      <c r="B562" t="s">
        <v>2412</v>
      </c>
      <c r="C562" t="s">
        <v>1325</v>
      </c>
      <c r="D562" t="s">
        <v>1322</v>
      </c>
      <c r="E562" s="373" t="s">
        <v>2413</v>
      </c>
    </row>
    <row r="563" spans="1:5" x14ac:dyDescent="0.25">
      <c r="A563">
        <v>716</v>
      </c>
      <c r="B563" t="s">
        <v>2414</v>
      </c>
      <c r="C563" t="s">
        <v>1325</v>
      </c>
      <c r="D563" t="s">
        <v>1326</v>
      </c>
      <c r="E563" s="373" t="s">
        <v>2415</v>
      </c>
    </row>
    <row r="564" spans="1:5" x14ac:dyDescent="0.25">
      <c r="A564">
        <v>715</v>
      </c>
      <c r="B564" t="s">
        <v>2416</v>
      </c>
      <c r="C564" t="s">
        <v>1325</v>
      </c>
      <c r="D564" t="s">
        <v>1322</v>
      </c>
      <c r="E564" s="373" t="s">
        <v>2417</v>
      </c>
    </row>
    <row r="565" spans="1:5" x14ac:dyDescent="0.25">
      <c r="A565">
        <v>718</v>
      </c>
      <c r="B565" t="s">
        <v>2418</v>
      </c>
      <c r="C565" t="s">
        <v>1325</v>
      </c>
      <c r="D565" t="s">
        <v>1326</v>
      </c>
      <c r="E565" s="373" t="s">
        <v>2419</v>
      </c>
    </row>
    <row r="566" spans="1:5" x14ac:dyDescent="0.25">
      <c r="A566">
        <v>11981</v>
      </c>
      <c r="B566" t="s">
        <v>2420</v>
      </c>
      <c r="C566" t="s">
        <v>1325</v>
      </c>
      <c r="D566" t="s">
        <v>1326</v>
      </c>
      <c r="E566" s="373" t="s">
        <v>2421</v>
      </c>
    </row>
    <row r="567" spans="1:5" x14ac:dyDescent="0.25">
      <c r="A567">
        <v>34586</v>
      </c>
      <c r="B567" t="s">
        <v>2422</v>
      </c>
      <c r="C567" t="s">
        <v>1325</v>
      </c>
      <c r="D567" t="s">
        <v>1326</v>
      </c>
      <c r="E567" s="373" t="s">
        <v>2423</v>
      </c>
    </row>
    <row r="568" spans="1:5" x14ac:dyDescent="0.25">
      <c r="A568">
        <v>38603</v>
      </c>
      <c r="B568" t="s">
        <v>2424</v>
      </c>
      <c r="C568" t="s">
        <v>1325</v>
      </c>
      <c r="D568" t="s">
        <v>1326</v>
      </c>
      <c r="E568" s="373" t="s">
        <v>2425</v>
      </c>
    </row>
    <row r="569" spans="1:5" x14ac:dyDescent="0.25">
      <c r="A569">
        <v>34588</v>
      </c>
      <c r="B569" t="s">
        <v>2426</v>
      </c>
      <c r="C569" t="s">
        <v>1325</v>
      </c>
      <c r="D569" t="s">
        <v>1326</v>
      </c>
      <c r="E569" s="373" t="s">
        <v>2427</v>
      </c>
    </row>
    <row r="570" spans="1:5" x14ac:dyDescent="0.25">
      <c r="A570">
        <v>34590</v>
      </c>
      <c r="B570" t="s">
        <v>2428</v>
      </c>
      <c r="C570" t="s">
        <v>1325</v>
      </c>
      <c r="D570" t="s">
        <v>1326</v>
      </c>
      <c r="E570" s="373" t="s">
        <v>2052</v>
      </c>
    </row>
    <row r="571" spans="1:5" x14ac:dyDescent="0.25">
      <c r="A571">
        <v>34591</v>
      </c>
      <c r="B571" t="s">
        <v>2429</v>
      </c>
      <c r="C571" t="s">
        <v>1325</v>
      </c>
      <c r="D571" t="s">
        <v>1326</v>
      </c>
      <c r="E571" s="373" t="s">
        <v>2430</v>
      </c>
    </row>
    <row r="572" spans="1:5" x14ac:dyDescent="0.25">
      <c r="A572">
        <v>41372</v>
      </c>
      <c r="B572" t="s">
        <v>2431</v>
      </c>
      <c r="C572" t="s">
        <v>1321</v>
      </c>
      <c r="D572" t="s">
        <v>1326</v>
      </c>
      <c r="E572" s="373" t="s">
        <v>2432</v>
      </c>
    </row>
    <row r="573" spans="1:5" x14ac:dyDescent="0.25">
      <c r="A573">
        <v>41371</v>
      </c>
      <c r="B573" t="s">
        <v>2433</v>
      </c>
      <c r="C573" t="s">
        <v>1321</v>
      </c>
      <c r="D573" t="s">
        <v>1326</v>
      </c>
      <c r="E573" s="373" t="s">
        <v>2434</v>
      </c>
    </row>
    <row r="574" spans="1:5" x14ac:dyDescent="0.25">
      <c r="A574">
        <v>40517</v>
      </c>
      <c r="B574" t="s">
        <v>2435</v>
      </c>
      <c r="C574" t="s">
        <v>1321</v>
      </c>
      <c r="D574" t="s">
        <v>1326</v>
      </c>
      <c r="E574" s="373" t="s">
        <v>2436</v>
      </c>
    </row>
    <row r="575" spans="1:5" x14ac:dyDescent="0.25">
      <c r="A575">
        <v>40515</v>
      </c>
      <c r="B575" t="s">
        <v>2437</v>
      </c>
      <c r="C575" t="s">
        <v>1321</v>
      </c>
      <c r="D575" t="s">
        <v>1326</v>
      </c>
      <c r="E575" s="373" t="s">
        <v>2438</v>
      </c>
    </row>
    <row r="576" spans="1:5" x14ac:dyDescent="0.25">
      <c r="A576">
        <v>40529</v>
      </c>
      <c r="B576" t="s">
        <v>2439</v>
      </c>
      <c r="C576" t="s">
        <v>1321</v>
      </c>
      <c r="D576" t="s">
        <v>1326</v>
      </c>
      <c r="E576" s="373" t="s">
        <v>2440</v>
      </c>
    </row>
    <row r="577" spans="1:5" x14ac:dyDescent="0.25">
      <c r="A577">
        <v>36170</v>
      </c>
      <c r="B577" t="s">
        <v>2441</v>
      </c>
      <c r="C577" t="s">
        <v>1321</v>
      </c>
      <c r="D577" t="s">
        <v>1322</v>
      </c>
      <c r="E577" s="373" t="s">
        <v>2442</v>
      </c>
    </row>
    <row r="578" spans="1:5" x14ac:dyDescent="0.25">
      <c r="A578">
        <v>40524</v>
      </c>
      <c r="B578" t="s">
        <v>2443</v>
      </c>
      <c r="C578" t="s">
        <v>1321</v>
      </c>
      <c r="D578" t="s">
        <v>1326</v>
      </c>
      <c r="E578" s="373" t="s">
        <v>2444</v>
      </c>
    </row>
    <row r="579" spans="1:5" x14ac:dyDescent="0.25">
      <c r="A579">
        <v>36156</v>
      </c>
      <c r="B579" t="s">
        <v>2445</v>
      </c>
      <c r="C579" t="s">
        <v>1321</v>
      </c>
      <c r="D579" t="s">
        <v>1326</v>
      </c>
      <c r="E579" s="373" t="s">
        <v>2446</v>
      </c>
    </row>
    <row r="580" spans="1:5" x14ac:dyDescent="0.25">
      <c r="A580">
        <v>36155</v>
      </c>
      <c r="B580" t="s">
        <v>2447</v>
      </c>
      <c r="C580" t="s">
        <v>1321</v>
      </c>
      <c r="D580" t="s">
        <v>1326</v>
      </c>
      <c r="E580" s="373" t="s">
        <v>2448</v>
      </c>
    </row>
    <row r="581" spans="1:5" x14ac:dyDescent="0.25">
      <c r="A581">
        <v>36154</v>
      </c>
      <c r="B581" t="s">
        <v>2449</v>
      </c>
      <c r="C581" t="s">
        <v>1321</v>
      </c>
      <c r="D581" t="s">
        <v>1326</v>
      </c>
      <c r="E581" s="373" t="s">
        <v>2450</v>
      </c>
    </row>
    <row r="582" spans="1:5" x14ac:dyDescent="0.25">
      <c r="A582">
        <v>695</v>
      </c>
      <c r="B582" t="s">
        <v>2451</v>
      </c>
      <c r="C582" t="s">
        <v>1321</v>
      </c>
      <c r="D582" t="s">
        <v>1326</v>
      </c>
      <c r="E582" s="373" t="s">
        <v>1626</v>
      </c>
    </row>
    <row r="583" spans="1:5" x14ac:dyDescent="0.25">
      <c r="A583">
        <v>679</v>
      </c>
      <c r="B583" t="s">
        <v>2452</v>
      </c>
      <c r="C583" t="s">
        <v>1321</v>
      </c>
      <c r="D583" t="s">
        <v>1326</v>
      </c>
      <c r="E583" s="373" t="s">
        <v>2440</v>
      </c>
    </row>
    <row r="584" spans="1:5" x14ac:dyDescent="0.25">
      <c r="A584">
        <v>711</v>
      </c>
      <c r="B584" t="s">
        <v>2453</v>
      </c>
      <c r="C584" t="s">
        <v>1321</v>
      </c>
      <c r="D584" t="s">
        <v>1326</v>
      </c>
      <c r="E584" s="373" t="s">
        <v>2454</v>
      </c>
    </row>
    <row r="585" spans="1:5" x14ac:dyDescent="0.25">
      <c r="A585">
        <v>712</v>
      </c>
      <c r="B585" t="s">
        <v>2455</v>
      </c>
      <c r="C585" t="s">
        <v>1321</v>
      </c>
      <c r="D585" t="s">
        <v>1326</v>
      </c>
      <c r="E585" s="373" t="s">
        <v>2456</v>
      </c>
    </row>
    <row r="586" spans="1:5" x14ac:dyDescent="0.25">
      <c r="A586">
        <v>12614</v>
      </c>
      <c r="B586" t="s">
        <v>2457</v>
      </c>
      <c r="C586" t="s">
        <v>1325</v>
      </c>
      <c r="D586" t="s">
        <v>1350</v>
      </c>
      <c r="E586" s="373" t="s">
        <v>2458</v>
      </c>
    </row>
    <row r="587" spans="1:5" x14ac:dyDescent="0.25">
      <c r="A587">
        <v>6140</v>
      </c>
      <c r="B587" t="s">
        <v>2459</v>
      </c>
      <c r="C587" t="s">
        <v>1325</v>
      </c>
      <c r="D587" t="s">
        <v>1326</v>
      </c>
      <c r="E587" s="373" t="s">
        <v>2427</v>
      </c>
    </row>
    <row r="588" spans="1:5" x14ac:dyDescent="0.25">
      <c r="A588">
        <v>38399</v>
      </c>
      <c r="B588" t="s">
        <v>2460</v>
      </c>
      <c r="C588" t="s">
        <v>1325</v>
      </c>
      <c r="D588" t="s">
        <v>1326</v>
      </c>
      <c r="E588" s="373" t="s">
        <v>2461</v>
      </c>
    </row>
    <row r="589" spans="1:5" x14ac:dyDescent="0.25">
      <c r="A589">
        <v>735</v>
      </c>
      <c r="B589" t="s">
        <v>2462</v>
      </c>
      <c r="C589" t="s">
        <v>1325</v>
      </c>
      <c r="D589" t="s">
        <v>1326</v>
      </c>
      <c r="E589" s="373" t="s">
        <v>2463</v>
      </c>
    </row>
    <row r="590" spans="1:5" x14ac:dyDescent="0.25">
      <c r="A590">
        <v>736</v>
      </c>
      <c r="B590" t="s">
        <v>2464</v>
      </c>
      <c r="C590" t="s">
        <v>1325</v>
      </c>
      <c r="D590" t="s">
        <v>1326</v>
      </c>
      <c r="E590" s="373" t="s">
        <v>2465</v>
      </c>
    </row>
    <row r="591" spans="1:5" x14ac:dyDescent="0.25">
      <c r="A591">
        <v>729</v>
      </c>
      <c r="B591" t="s">
        <v>2466</v>
      </c>
      <c r="C591" t="s">
        <v>1325</v>
      </c>
      <c r="D591" t="s">
        <v>1322</v>
      </c>
      <c r="E591" s="373" t="s">
        <v>2467</v>
      </c>
    </row>
    <row r="592" spans="1:5" x14ac:dyDescent="0.25">
      <c r="A592">
        <v>39925</v>
      </c>
      <c r="B592" t="s">
        <v>2468</v>
      </c>
      <c r="C592" t="s">
        <v>1325</v>
      </c>
      <c r="D592" t="s">
        <v>1326</v>
      </c>
      <c r="E592" s="373" t="s">
        <v>2469</v>
      </c>
    </row>
    <row r="593" spans="1:5" x14ac:dyDescent="0.25">
      <c r="A593">
        <v>731</v>
      </c>
      <c r="B593" t="s">
        <v>2470</v>
      </c>
      <c r="C593" t="s">
        <v>1325</v>
      </c>
      <c r="D593" t="s">
        <v>1326</v>
      </c>
      <c r="E593" s="373" t="s">
        <v>2471</v>
      </c>
    </row>
    <row r="594" spans="1:5" x14ac:dyDescent="0.25">
      <c r="A594">
        <v>10575</v>
      </c>
      <c r="B594" t="s">
        <v>2472</v>
      </c>
      <c r="C594" t="s">
        <v>1325</v>
      </c>
      <c r="D594" t="s">
        <v>1326</v>
      </c>
      <c r="E594" s="373" t="s">
        <v>2473</v>
      </c>
    </row>
    <row r="595" spans="1:5" x14ac:dyDescent="0.25">
      <c r="A595">
        <v>733</v>
      </c>
      <c r="B595" t="s">
        <v>2474</v>
      </c>
      <c r="C595" t="s">
        <v>1325</v>
      </c>
      <c r="D595" t="s">
        <v>1326</v>
      </c>
      <c r="E595" s="373" t="s">
        <v>2475</v>
      </c>
    </row>
    <row r="596" spans="1:5" x14ac:dyDescent="0.25">
      <c r="A596">
        <v>732</v>
      </c>
      <c r="B596" t="s">
        <v>2476</v>
      </c>
      <c r="C596" t="s">
        <v>1325</v>
      </c>
      <c r="D596" t="s">
        <v>1326</v>
      </c>
      <c r="E596" s="373" t="s">
        <v>2477</v>
      </c>
    </row>
    <row r="597" spans="1:5" x14ac:dyDescent="0.25">
      <c r="A597">
        <v>737</v>
      </c>
      <c r="B597" t="s">
        <v>2478</v>
      </c>
      <c r="C597" t="s">
        <v>1325</v>
      </c>
      <c r="D597" t="s">
        <v>1326</v>
      </c>
      <c r="E597" s="373" t="s">
        <v>2479</v>
      </c>
    </row>
    <row r="598" spans="1:5" x14ac:dyDescent="0.25">
      <c r="A598">
        <v>738</v>
      </c>
      <c r="B598" t="s">
        <v>2480</v>
      </c>
      <c r="C598" t="s">
        <v>1325</v>
      </c>
      <c r="D598" t="s">
        <v>1326</v>
      </c>
      <c r="E598" s="373" t="s">
        <v>2481</v>
      </c>
    </row>
    <row r="599" spans="1:5" x14ac:dyDescent="0.25">
      <c r="A599">
        <v>740</v>
      </c>
      <c r="B599" t="s">
        <v>2482</v>
      </c>
      <c r="C599" t="s">
        <v>1325</v>
      </c>
      <c r="D599" t="s">
        <v>1326</v>
      </c>
      <c r="E599" s="373" t="s">
        <v>2483</v>
      </c>
    </row>
    <row r="600" spans="1:5" x14ac:dyDescent="0.25">
      <c r="A600">
        <v>734</v>
      </c>
      <c r="B600" t="s">
        <v>2484</v>
      </c>
      <c r="C600" t="s">
        <v>1325</v>
      </c>
      <c r="D600" t="s">
        <v>1326</v>
      </c>
      <c r="E600" s="373" t="s">
        <v>2232</v>
      </c>
    </row>
    <row r="601" spans="1:5" x14ac:dyDescent="0.25">
      <c r="A601">
        <v>39008</v>
      </c>
      <c r="B601" t="s">
        <v>2485</v>
      </c>
      <c r="C601" t="s">
        <v>1325</v>
      </c>
      <c r="D601" t="s">
        <v>1326</v>
      </c>
      <c r="E601" s="373" t="s">
        <v>2486</v>
      </c>
    </row>
    <row r="602" spans="1:5" x14ac:dyDescent="0.25">
      <c r="A602">
        <v>39009</v>
      </c>
      <c r="B602" t="s">
        <v>2487</v>
      </c>
      <c r="C602" t="s">
        <v>1325</v>
      </c>
      <c r="D602" t="s">
        <v>1326</v>
      </c>
      <c r="E602" s="373" t="s">
        <v>2488</v>
      </c>
    </row>
    <row r="603" spans="1:5" x14ac:dyDescent="0.25">
      <c r="A603">
        <v>10587</v>
      </c>
      <c r="B603" t="s">
        <v>2489</v>
      </c>
      <c r="C603" t="s">
        <v>1325</v>
      </c>
      <c r="D603" t="s">
        <v>1326</v>
      </c>
      <c r="E603" s="373" t="s">
        <v>2490</v>
      </c>
    </row>
    <row r="604" spans="1:5" x14ac:dyDescent="0.25">
      <c r="A604">
        <v>759</v>
      </c>
      <c r="B604" t="s">
        <v>2491</v>
      </c>
      <c r="C604" t="s">
        <v>1325</v>
      </c>
      <c r="D604" t="s">
        <v>1326</v>
      </c>
      <c r="E604" s="373" t="s">
        <v>2492</v>
      </c>
    </row>
    <row r="605" spans="1:5" x14ac:dyDescent="0.25">
      <c r="A605">
        <v>761</v>
      </c>
      <c r="B605" t="s">
        <v>2493</v>
      </c>
      <c r="C605" t="s">
        <v>1325</v>
      </c>
      <c r="D605" t="s">
        <v>1326</v>
      </c>
      <c r="E605" s="373" t="s">
        <v>2494</v>
      </c>
    </row>
    <row r="606" spans="1:5" x14ac:dyDescent="0.25">
      <c r="A606">
        <v>750</v>
      </c>
      <c r="B606" t="s">
        <v>2495</v>
      </c>
      <c r="C606" t="s">
        <v>1325</v>
      </c>
      <c r="D606" t="s">
        <v>1326</v>
      </c>
      <c r="E606" s="373" t="s">
        <v>2496</v>
      </c>
    </row>
    <row r="607" spans="1:5" x14ac:dyDescent="0.25">
      <c r="A607">
        <v>755</v>
      </c>
      <c r="B607" t="s">
        <v>2497</v>
      </c>
      <c r="C607" t="s">
        <v>1325</v>
      </c>
      <c r="D607" t="s">
        <v>1326</v>
      </c>
      <c r="E607" s="373" t="s">
        <v>2498</v>
      </c>
    </row>
    <row r="608" spans="1:5" x14ac:dyDescent="0.25">
      <c r="A608">
        <v>749</v>
      </c>
      <c r="B608" t="s">
        <v>2499</v>
      </c>
      <c r="C608" t="s">
        <v>1325</v>
      </c>
      <c r="D608" t="s">
        <v>1326</v>
      </c>
      <c r="E608" s="373" t="s">
        <v>2500</v>
      </c>
    </row>
    <row r="609" spans="1:5" x14ac:dyDescent="0.25">
      <c r="A609">
        <v>756</v>
      </c>
      <c r="B609" t="s">
        <v>2501</v>
      </c>
      <c r="C609" t="s">
        <v>1325</v>
      </c>
      <c r="D609" t="s">
        <v>1326</v>
      </c>
      <c r="E609" s="373" t="s">
        <v>2502</v>
      </c>
    </row>
    <row r="610" spans="1:5" x14ac:dyDescent="0.25">
      <c r="A610">
        <v>757</v>
      </c>
      <c r="B610" t="s">
        <v>2503</v>
      </c>
      <c r="C610" t="s">
        <v>1325</v>
      </c>
      <c r="D610" t="s">
        <v>1326</v>
      </c>
      <c r="E610" s="373" t="s">
        <v>2504</v>
      </c>
    </row>
    <row r="611" spans="1:5" x14ac:dyDescent="0.25">
      <c r="A611">
        <v>10588</v>
      </c>
      <c r="B611" t="s">
        <v>2505</v>
      </c>
      <c r="C611" t="s">
        <v>1325</v>
      </c>
      <c r="D611" t="s">
        <v>1326</v>
      </c>
      <c r="E611" s="373" t="s">
        <v>2506</v>
      </c>
    </row>
    <row r="612" spans="1:5" x14ac:dyDescent="0.25">
      <c r="A612">
        <v>10592</v>
      </c>
      <c r="B612" t="s">
        <v>2507</v>
      </c>
      <c r="C612" t="s">
        <v>1325</v>
      </c>
      <c r="D612" t="s">
        <v>1322</v>
      </c>
      <c r="E612" s="373" t="s">
        <v>2508</v>
      </c>
    </row>
    <row r="613" spans="1:5" x14ac:dyDescent="0.25">
      <c r="A613">
        <v>10589</v>
      </c>
      <c r="B613" t="s">
        <v>2509</v>
      </c>
      <c r="C613" t="s">
        <v>1325</v>
      </c>
      <c r="D613" t="s">
        <v>1326</v>
      </c>
      <c r="E613" s="373" t="s">
        <v>2510</v>
      </c>
    </row>
    <row r="614" spans="1:5" x14ac:dyDescent="0.25">
      <c r="A614">
        <v>760</v>
      </c>
      <c r="B614" t="s">
        <v>2511</v>
      </c>
      <c r="C614" t="s">
        <v>1325</v>
      </c>
      <c r="D614" t="s">
        <v>1326</v>
      </c>
      <c r="E614" s="373" t="s">
        <v>2512</v>
      </c>
    </row>
    <row r="615" spans="1:5" x14ac:dyDescent="0.25">
      <c r="A615">
        <v>751</v>
      </c>
      <c r="B615" t="s">
        <v>2513</v>
      </c>
      <c r="C615" t="s">
        <v>1325</v>
      </c>
      <c r="D615" t="s">
        <v>1326</v>
      </c>
      <c r="E615" s="373" t="s">
        <v>2514</v>
      </c>
    </row>
    <row r="616" spans="1:5" x14ac:dyDescent="0.25">
      <c r="A616">
        <v>754</v>
      </c>
      <c r="B616" t="s">
        <v>2515</v>
      </c>
      <c r="C616" t="s">
        <v>1325</v>
      </c>
      <c r="D616" t="s">
        <v>1326</v>
      </c>
      <c r="E616" s="373" t="s">
        <v>2516</v>
      </c>
    </row>
    <row r="617" spans="1:5" x14ac:dyDescent="0.25">
      <c r="A617">
        <v>14013</v>
      </c>
      <c r="B617" t="s">
        <v>2517</v>
      </c>
      <c r="C617" t="s">
        <v>1325</v>
      </c>
      <c r="D617" t="s">
        <v>1326</v>
      </c>
      <c r="E617" s="373" t="s">
        <v>2518</v>
      </c>
    </row>
    <row r="618" spans="1:5" x14ac:dyDescent="0.25">
      <c r="A618">
        <v>39917</v>
      </c>
      <c r="B618" t="s">
        <v>2519</v>
      </c>
      <c r="C618" t="s">
        <v>1325</v>
      </c>
      <c r="D618" t="s">
        <v>1326</v>
      </c>
      <c r="E618" s="373" t="s">
        <v>2520</v>
      </c>
    </row>
    <row r="619" spans="1:5" x14ac:dyDescent="0.25">
      <c r="A619">
        <v>38167</v>
      </c>
      <c r="B619" t="s">
        <v>2521</v>
      </c>
      <c r="C619" t="s">
        <v>2229</v>
      </c>
      <c r="D619" t="s">
        <v>1326</v>
      </c>
      <c r="E619" s="373" t="s">
        <v>2522</v>
      </c>
    </row>
    <row r="620" spans="1:5" x14ac:dyDescent="0.25">
      <c r="A620">
        <v>36145</v>
      </c>
      <c r="B620" t="s">
        <v>2523</v>
      </c>
      <c r="C620" t="s">
        <v>2229</v>
      </c>
      <c r="D620" t="s">
        <v>1326</v>
      </c>
      <c r="E620" s="373" t="s">
        <v>2524</v>
      </c>
    </row>
    <row r="621" spans="1:5" x14ac:dyDescent="0.25">
      <c r="A621">
        <v>12893</v>
      </c>
      <c r="B621" t="s">
        <v>2525</v>
      </c>
      <c r="C621" t="s">
        <v>2229</v>
      </c>
      <c r="D621" t="s">
        <v>1326</v>
      </c>
      <c r="E621" s="373" t="s">
        <v>2526</v>
      </c>
    </row>
    <row r="622" spans="1:5" x14ac:dyDescent="0.25">
      <c r="A622">
        <v>11685</v>
      </c>
      <c r="B622" t="s">
        <v>2527</v>
      </c>
      <c r="C622" t="s">
        <v>1325</v>
      </c>
      <c r="D622" t="s">
        <v>1326</v>
      </c>
      <c r="E622" s="373" t="s">
        <v>2528</v>
      </c>
    </row>
    <row r="623" spans="1:5" x14ac:dyDescent="0.25">
      <c r="A623">
        <v>11679</v>
      </c>
      <c r="B623" t="s">
        <v>2529</v>
      </c>
      <c r="C623" t="s">
        <v>1325</v>
      </c>
      <c r="D623" t="s">
        <v>1326</v>
      </c>
      <c r="E623" s="373" t="s">
        <v>2530</v>
      </c>
    </row>
    <row r="624" spans="1:5" x14ac:dyDescent="0.25">
      <c r="A624">
        <v>11680</v>
      </c>
      <c r="B624" t="s">
        <v>2531</v>
      </c>
      <c r="C624" t="s">
        <v>1325</v>
      </c>
      <c r="D624" t="s">
        <v>1326</v>
      </c>
      <c r="E624" s="373" t="s">
        <v>2532</v>
      </c>
    </row>
    <row r="625" spans="1:5" x14ac:dyDescent="0.25">
      <c r="A625">
        <v>2512</v>
      </c>
      <c r="B625" t="s">
        <v>2533</v>
      </c>
      <c r="C625" t="s">
        <v>1325</v>
      </c>
      <c r="D625" t="s">
        <v>1350</v>
      </c>
      <c r="E625" s="373" t="s">
        <v>2534</v>
      </c>
    </row>
    <row r="626" spans="1:5" x14ac:dyDescent="0.25">
      <c r="A626">
        <v>4374</v>
      </c>
      <c r="B626" t="s">
        <v>2535</v>
      </c>
      <c r="C626" t="s">
        <v>1325</v>
      </c>
      <c r="D626" t="s">
        <v>1326</v>
      </c>
      <c r="E626" s="373" t="s">
        <v>2536</v>
      </c>
    </row>
    <row r="627" spans="1:5" x14ac:dyDescent="0.25">
      <c r="A627">
        <v>7568</v>
      </c>
      <c r="B627" t="s">
        <v>2537</v>
      </c>
      <c r="C627" t="s">
        <v>1325</v>
      </c>
      <c r="D627" t="s">
        <v>1326</v>
      </c>
      <c r="E627" s="373" t="s">
        <v>2538</v>
      </c>
    </row>
    <row r="628" spans="1:5" x14ac:dyDescent="0.25">
      <c r="A628">
        <v>7584</v>
      </c>
      <c r="B628" t="s">
        <v>2539</v>
      </c>
      <c r="C628" t="s">
        <v>1325</v>
      </c>
      <c r="D628" t="s">
        <v>1326</v>
      </c>
      <c r="E628" s="373" t="s">
        <v>2540</v>
      </c>
    </row>
    <row r="629" spans="1:5" x14ac:dyDescent="0.25">
      <c r="A629">
        <v>11945</v>
      </c>
      <c r="B629" t="s">
        <v>2541</v>
      </c>
      <c r="C629" t="s">
        <v>1325</v>
      </c>
      <c r="D629" t="s">
        <v>1326</v>
      </c>
      <c r="E629" s="373" t="s">
        <v>1385</v>
      </c>
    </row>
    <row r="630" spans="1:5" x14ac:dyDescent="0.25">
      <c r="A630">
        <v>11946</v>
      </c>
      <c r="B630" t="s">
        <v>2542</v>
      </c>
      <c r="C630" t="s">
        <v>1325</v>
      </c>
      <c r="D630" t="s">
        <v>1326</v>
      </c>
      <c r="E630" s="373" t="s">
        <v>2543</v>
      </c>
    </row>
    <row r="631" spans="1:5" x14ac:dyDescent="0.25">
      <c r="A631">
        <v>4375</v>
      </c>
      <c r="B631" t="s">
        <v>2544</v>
      </c>
      <c r="C631" t="s">
        <v>1325</v>
      </c>
      <c r="D631" t="s">
        <v>1322</v>
      </c>
      <c r="E631" s="373" t="s">
        <v>2545</v>
      </c>
    </row>
    <row r="632" spans="1:5" x14ac:dyDescent="0.25">
      <c r="A632">
        <v>11950</v>
      </c>
      <c r="B632" t="s">
        <v>2546</v>
      </c>
      <c r="C632" t="s">
        <v>1325</v>
      </c>
      <c r="D632" t="s">
        <v>1326</v>
      </c>
      <c r="E632" s="373" t="s">
        <v>2547</v>
      </c>
    </row>
    <row r="633" spans="1:5" x14ac:dyDescent="0.25">
      <c r="A633">
        <v>4376</v>
      </c>
      <c r="B633" t="s">
        <v>2548</v>
      </c>
      <c r="C633" t="s">
        <v>1325</v>
      </c>
      <c r="D633" t="s">
        <v>1326</v>
      </c>
      <c r="E633" s="373" t="s">
        <v>1448</v>
      </c>
    </row>
    <row r="634" spans="1:5" x14ac:dyDescent="0.25">
      <c r="A634">
        <v>7583</v>
      </c>
      <c r="B634" t="s">
        <v>2549</v>
      </c>
      <c r="C634" t="s">
        <v>1325</v>
      </c>
      <c r="D634" t="s">
        <v>1326</v>
      </c>
      <c r="E634" s="373" t="s">
        <v>2056</v>
      </c>
    </row>
    <row r="635" spans="1:5" x14ac:dyDescent="0.25">
      <c r="A635">
        <v>4350</v>
      </c>
      <c r="B635" t="s">
        <v>2550</v>
      </c>
      <c r="C635" t="s">
        <v>1325</v>
      </c>
      <c r="D635" t="s">
        <v>1326</v>
      </c>
      <c r="E635" s="373" t="s">
        <v>2044</v>
      </c>
    </row>
    <row r="636" spans="1:5" x14ac:dyDescent="0.25">
      <c r="A636">
        <v>39886</v>
      </c>
      <c r="B636" t="s">
        <v>2551</v>
      </c>
      <c r="C636" t="s">
        <v>1325</v>
      </c>
      <c r="D636" t="s">
        <v>1350</v>
      </c>
      <c r="E636" s="373" t="s">
        <v>2552</v>
      </c>
    </row>
    <row r="637" spans="1:5" x14ac:dyDescent="0.25">
      <c r="A637">
        <v>39887</v>
      </c>
      <c r="B637" t="s">
        <v>2553</v>
      </c>
      <c r="C637" t="s">
        <v>1325</v>
      </c>
      <c r="D637" t="s">
        <v>1350</v>
      </c>
      <c r="E637" s="373" t="s">
        <v>2554</v>
      </c>
    </row>
    <row r="638" spans="1:5" x14ac:dyDescent="0.25">
      <c r="A638">
        <v>39888</v>
      </c>
      <c r="B638" t="s">
        <v>2555</v>
      </c>
      <c r="C638" t="s">
        <v>1325</v>
      </c>
      <c r="D638" t="s">
        <v>1350</v>
      </c>
      <c r="E638" s="373" t="s">
        <v>2556</v>
      </c>
    </row>
    <row r="639" spans="1:5" x14ac:dyDescent="0.25">
      <c r="A639">
        <v>39890</v>
      </c>
      <c r="B639" t="s">
        <v>2557</v>
      </c>
      <c r="C639" t="s">
        <v>1325</v>
      </c>
      <c r="D639" t="s">
        <v>1350</v>
      </c>
      <c r="E639" s="373" t="s">
        <v>2558</v>
      </c>
    </row>
    <row r="640" spans="1:5" x14ac:dyDescent="0.25">
      <c r="A640">
        <v>39891</v>
      </c>
      <c r="B640" t="s">
        <v>2559</v>
      </c>
      <c r="C640" t="s">
        <v>1325</v>
      </c>
      <c r="D640" t="s">
        <v>1350</v>
      </c>
      <c r="E640" s="373" t="s">
        <v>1866</v>
      </c>
    </row>
    <row r="641" spans="1:5" x14ac:dyDescent="0.25">
      <c r="A641">
        <v>39892</v>
      </c>
      <c r="B641" t="s">
        <v>2560</v>
      </c>
      <c r="C641" t="s">
        <v>1325</v>
      </c>
      <c r="D641" t="s">
        <v>1350</v>
      </c>
      <c r="E641" s="373" t="s">
        <v>2561</v>
      </c>
    </row>
    <row r="642" spans="1:5" x14ac:dyDescent="0.25">
      <c r="A642">
        <v>790</v>
      </c>
      <c r="B642" t="s">
        <v>2562</v>
      </c>
      <c r="C642" t="s">
        <v>1325</v>
      </c>
      <c r="D642" t="s">
        <v>1350</v>
      </c>
      <c r="E642" s="373" t="s">
        <v>2563</v>
      </c>
    </row>
    <row r="643" spans="1:5" x14ac:dyDescent="0.25">
      <c r="A643">
        <v>766</v>
      </c>
      <c r="B643" t="s">
        <v>2564</v>
      </c>
      <c r="C643" t="s">
        <v>1325</v>
      </c>
      <c r="D643" t="s">
        <v>1350</v>
      </c>
      <c r="E643" s="373" t="s">
        <v>2563</v>
      </c>
    </row>
    <row r="644" spans="1:5" x14ac:dyDescent="0.25">
      <c r="A644">
        <v>791</v>
      </c>
      <c r="B644" t="s">
        <v>2565</v>
      </c>
      <c r="C644" t="s">
        <v>1325</v>
      </c>
      <c r="D644" t="s">
        <v>1350</v>
      </c>
      <c r="E644" s="373" t="s">
        <v>2563</v>
      </c>
    </row>
    <row r="645" spans="1:5" x14ac:dyDescent="0.25">
      <c r="A645">
        <v>767</v>
      </c>
      <c r="B645" t="s">
        <v>2566</v>
      </c>
      <c r="C645" t="s">
        <v>1325</v>
      </c>
      <c r="D645" t="s">
        <v>1350</v>
      </c>
      <c r="E645" s="373" t="s">
        <v>2563</v>
      </c>
    </row>
    <row r="646" spans="1:5" x14ac:dyDescent="0.25">
      <c r="A646">
        <v>768</v>
      </c>
      <c r="B646" t="s">
        <v>2567</v>
      </c>
      <c r="C646" t="s">
        <v>1325</v>
      </c>
      <c r="D646" t="s">
        <v>1350</v>
      </c>
      <c r="E646" s="373" t="s">
        <v>2568</v>
      </c>
    </row>
    <row r="647" spans="1:5" x14ac:dyDescent="0.25">
      <c r="A647">
        <v>789</v>
      </c>
      <c r="B647" t="s">
        <v>2569</v>
      </c>
      <c r="C647" t="s">
        <v>1325</v>
      </c>
      <c r="D647" t="s">
        <v>1350</v>
      </c>
      <c r="E647" s="373" t="s">
        <v>2570</v>
      </c>
    </row>
    <row r="648" spans="1:5" x14ac:dyDescent="0.25">
      <c r="A648">
        <v>769</v>
      </c>
      <c r="B648" t="s">
        <v>2571</v>
      </c>
      <c r="C648" t="s">
        <v>1325</v>
      </c>
      <c r="D648" t="s">
        <v>1350</v>
      </c>
      <c r="E648" s="373" t="s">
        <v>2568</v>
      </c>
    </row>
    <row r="649" spans="1:5" x14ac:dyDescent="0.25">
      <c r="A649">
        <v>770</v>
      </c>
      <c r="B649" t="s">
        <v>2572</v>
      </c>
      <c r="C649" t="s">
        <v>1325</v>
      </c>
      <c r="D649" t="s">
        <v>1350</v>
      </c>
      <c r="E649" s="373" t="s">
        <v>2573</v>
      </c>
    </row>
    <row r="650" spans="1:5" x14ac:dyDescent="0.25">
      <c r="A650">
        <v>12394</v>
      </c>
      <c r="B650" t="s">
        <v>2574</v>
      </c>
      <c r="C650" t="s">
        <v>1325</v>
      </c>
      <c r="D650" t="s">
        <v>1350</v>
      </c>
      <c r="E650" s="373" t="s">
        <v>2573</v>
      </c>
    </row>
    <row r="651" spans="1:5" x14ac:dyDescent="0.25">
      <c r="A651">
        <v>764</v>
      </c>
      <c r="B651" t="s">
        <v>2575</v>
      </c>
      <c r="C651" t="s">
        <v>1325</v>
      </c>
      <c r="D651" t="s">
        <v>1350</v>
      </c>
      <c r="E651" s="373" t="s">
        <v>2576</v>
      </c>
    </row>
    <row r="652" spans="1:5" x14ac:dyDescent="0.25">
      <c r="A652">
        <v>765</v>
      </c>
      <c r="B652" t="s">
        <v>2577</v>
      </c>
      <c r="C652" t="s">
        <v>1325</v>
      </c>
      <c r="D652" t="s">
        <v>1350</v>
      </c>
      <c r="E652" s="373" t="s">
        <v>2576</v>
      </c>
    </row>
    <row r="653" spans="1:5" x14ac:dyDescent="0.25">
      <c r="A653">
        <v>787</v>
      </c>
      <c r="B653" t="s">
        <v>2578</v>
      </c>
      <c r="C653" t="s">
        <v>1325</v>
      </c>
      <c r="D653" t="s">
        <v>1350</v>
      </c>
      <c r="E653" s="373" t="s">
        <v>2579</v>
      </c>
    </row>
    <row r="654" spans="1:5" x14ac:dyDescent="0.25">
      <c r="A654">
        <v>774</v>
      </c>
      <c r="B654" t="s">
        <v>2580</v>
      </c>
      <c r="C654" t="s">
        <v>1325</v>
      </c>
      <c r="D654" t="s">
        <v>1350</v>
      </c>
      <c r="E654" s="373" t="s">
        <v>2579</v>
      </c>
    </row>
    <row r="655" spans="1:5" x14ac:dyDescent="0.25">
      <c r="A655">
        <v>773</v>
      </c>
      <c r="B655" t="s">
        <v>2581</v>
      </c>
      <c r="C655" t="s">
        <v>1325</v>
      </c>
      <c r="D655" t="s">
        <v>1350</v>
      </c>
      <c r="E655" s="373" t="s">
        <v>2579</v>
      </c>
    </row>
    <row r="656" spans="1:5" x14ac:dyDescent="0.25">
      <c r="A656">
        <v>775</v>
      </c>
      <c r="B656" t="s">
        <v>2582</v>
      </c>
      <c r="C656" t="s">
        <v>1325</v>
      </c>
      <c r="D656" t="s">
        <v>1350</v>
      </c>
      <c r="E656" s="373" t="s">
        <v>2579</v>
      </c>
    </row>
    <row r="657" spans="1:5" x14ac:dyDescent="0.25">
      <c r="A657">
        <v>788</v>
      </c>
      <c r="B657" t="s">
        <v>2583</v>
      </c>
      <c r="C657" t="s">
        <v>1325</v>
      </c>
      <c r="D657" t="s">
        <v>1350</v>
      </c>
      <c r="E657" s="373" t="s">
        <v>2584</v>
      </c>
    </row>
    <row r="658" spans="1:5" x14ac:dyDescent="0.25">
      <c r="A658">
        <v>772</v>
      </c>
      <c r="B658" t="s">
        <v>2585</v>
      </c>
      <c r="C658" t="s">
        <v>1325</v>
      </c>
      <c r="D658" t="s">
        <v>1350</v>
      </c>
      <c r="E658" s="373" t="s">
        <v>2584</v>
      </c>
    </row>
    <row r="659" spans="1:5" x14ac:dyDescent="0.25">
      <c r="A659">
        <v>771</v>
      </c>
      <c r="B659" t="s">
        <v>2586</v>
      </c>
      <c r="C659" t="s">
        <v>1325</v>
      </c>
      <c r="D659" t="s">
        <v>1350</v>
      </c>
      <c r="E659" s="373" t="s">
        <v>2584</v>
      </c>
    </row>
    <row r="660" spans="1:5" x14ac:dyDescent="0.25">
      <c r="A660">
        <v>779</v>
      </c>
      <c r="B660" t="s">
        <v>2587</v>
      </c>
      <c r="C660" t="s">
        <v>1325</v>
      </c>
      <c r="D660" t="s">
        <v>1350</v>
      </c>
      <c r="E660" s="373" t="s">
        <v>2588</v>
      </c>
    </row>
    <row r="661" spans="1:5" x14ac:dyDescent="0.25">
      <c r="A661">
        <v>776</v>
      </c>
      <c r="B661" t="s">
        <v>2589</v>
      </c>
      <c r="C661" t="s">
        <v>1325</v>
      </c>
      <c r="D661" t="s">
        <v>1350</v>
      </c>
      <c r="E661" s="373" t="s">
        <v>2590</v>
      </c>
    </row>
    <row r="662" spans="1:5" x14ac:dyDescent="0.25">
      <c r="A662">
        <v>777</v>
      </c>
      <c r="B662" t="s">
        <v>2591</v>
      </c>
      <c r="C662" t="s">
        <v>1325</v>
      </c>
      <c r="D662" t="s">
        <v>1350</v>
      </c>
      <c r="E662" s="373" t="s">
        <v>2592</v>
      </c>
    </row>
    <row r="663" spans="1:5" x14ac:dyDescent="0.25">
      <c r="A663">
        <v>780</v>
      </c>
      <c r="B663" t="s">
        <v>2593</v>
      </c>
      <c r="C663" t="s">
        <v>1325</v>
      </c>
      <c r="D663" t="s">
        <v>1350</v>
      </c>
      <c r="E663" s="373" t="s">
        <v>2594</v>
      </c>
    </row>
    <row r="664" spans="1:5" x14ac:dyDescent="0.25">
      <c r="A664">
        <v>778</v>
      </c>
      <c r="B664" t="s">
        <v>2595</v>
      </c>
      <c r="C664" t="s">
        <v>1325</v>
      </c>
      <c r="D664" t="s">
        <v>1350</v>
      </c>
      <c r="E664" s="373" t="s">
        <v>2590</v>
      </c>
    </row>
    <row r="665" spans="1:5" x14ac:dyDescent="0.25">
      <c r="A665">
        <v>781</v>
      </c>
      <c r="B665" t="s">
        <v>2596</v>
      </c>
      <c r="C665" t="s">
        <v>1325</v>
      </c>
      <c r="D665" t="s">
        <v>1350</v>
      </c>
      <c r="E665" s="373" t="s">
        <v>2597</v>
      </c>
    </row>
    <row r="666" spans="1:5" x14ac:dyDescent="0.25">
      <c r="A666">
        <v>786</v>
      </c>
      <c r="B666" t="s">
        <v>2598</v>
      </c>
      <c r="C666" t="s">
        <v>1325</v>
      </c>
      <c r="D666" t="s">
        <v>1350</v>
      </c>
      <c r="E666" s="373" t="s">
        <v>2597</v>
      </c>
    </row>
    <row r="667" spans="1:5" x14ac:dyDescent="0.25">
      <c r="A667">
        <v>782</v>
      </c>
      <c r="B667" t="s">
        <v>2599</v>
      </c>
      <c r="C667" t="s">
        <v>1325</v>
      </c>
      <c r="D667" t="s">
        <v>1350</v>
      </c>
      <c r="E667" s="373" t="s">
        <v>2597</v>
      </c>
    </row>
    <row r="668" spans="1:5" x14ac:dyDescent="0.25">
      <c r="A668">
        <v>783</v>
      </c>
      <c r="B668" t="s">
        <v>2600</v>
      </c>
      <c r="C668" t="s">
        <v>1325</v>
      </c>
      <c r="D668" t="s">
        <v>1350</v>
      </c>
      <c r="E668" s="373" t="s">
        <v>2601</v>
      </c>
    </row>
    <row r="669" spans="1:5" x14ac:dyDescent="0.25">
      <c r="A669">
        <v>785</v>
      </c>
      <c r="B669" t="s">
        <v>2602</v>
      </c>
      <c r="C669" t="s">
        <v>1325</v>
      </c>
      <c r="D669" t="s">
        <v>1350</v>
      </c>
      <c r="E669" s="373" t="s">
        <v>2603</v>
      </c>
    </row>
    <row r="670" spans="1:5" x14ac:dyDescent="0.25">
      <c r="A670">
        <v>784</v>
      </c>
      <c r="B670" t="s">
        <v>2604</v>
      </c>
      <c r="C670" t="s">
        <v>1325</v>
      </c>
      <c r="D670" t="s">
        <v>1350</v>
      </c>
      <c r="E670" s="373" t="s">
        <v>2605</v>
      </c>
    </row>
    <row r="671" spans="1:5" x14ac:dyDescent="0.25">
      <c r="A671">
        <v>831</v>
      </c>
      <c r="B671" t="s">
        <v>2606</v>
      </c>
      <c r="C671" t="s">
        <v>1325</v>
      </c>
      <c r="D671" t="s">
        <v>1326</v>
      </c>
      <c r="E671" s="373" t="s">
        <v>2607</v>
      </c>
    </row>
    <row r="672" spans="1:5" x14ac:dyDescent="0.25">
      <c r="A672">
        <v>828</v>
      </c>
      <c r="B672" t="s">
        <v>2608</v>
      </c>
      <c r="C672" t="s">
        <v>1325</v>
      </c>
      <c r="D672" t="s">
        <v>1326</v>
      </c>
      <c r="E672" s="373" t="s">
        <v>2609</v>
      </c>
    </row>
    <row r="673" spans="1:5" x14ac:dyDescent="0.25">
      <c r="A673">
        <v>829</v>
      </c>
      <c r="B673" t="s">
        <v>2610</v>
      </c>
      <c r="C673" t="s">
        <v>1325</v>
      </c>
      <c r="D673" t="s">
        <v>1326</v>
      </c>
      <c r="E673" s="373" t="s">
        <v>2611</v>
      </c>
    </row>
    <row r="674" spans="1:5" x14ac:dyDescent="0.25">
      <c r="A674">
        <v>812</v>
      </c>
      <c r="B674" t="s">
        <v>2612</v>
      </c>
      <c r="C674" t="s">
        <v>1325</v>
      </c>
      <c r="D674" t="s">
        <v>1326</v>
      </c>
      <c r="E674" s="373" t="s">
        <v>2613</v>
      </c>
    </row>
    <row r="675" spans="1:5" x14ac:dyDescent="0.25">
      <c r="A675">
        <v>819</v>
      </c>
      <c r="B675" t="s">
        <v>2614</v>
      </c>
      <c r="C675" t="s">
        <v>1325</v>
      </c>
      <c r="D675" t="s">
        <v>1326</v>
      </c>
      <c r="E675" s="373" t="s">
        <v>2615</v>
      </c>
    </row>
    <row r="676" spans="1:5" x14ac:dyDescent="0.25">
      <c r="A676">
        <v>818</v>
      </c>
      <c r="B676" t="s">
        <v>2616</v>
      </c>
      <c r="C676" t="s">
        <v>1325</v>
      </c>
      <c r="D676" t="s">
        <v>1326</v>
      </c>
      <c r="E676" s="373" t="s">
        <v>2617</v>
      </c>
    </row>
    <row r="677" spans="1:5" x14ac:dyDescent="0.25">
      <c r="A677">
        <v>823</v>
      </c>
      <c r="B677" t="s">
        <v>2618</v>
      </c>
      <c r="C677" t="s">
        <v>1325</v>
      </c>
      <c r="D677" t="s">
        <v>1326</v>
      </c>
      <c r="E677" s="373" t="s">
        <v>2619</v>
      </c>
    </row>
    <row r="678" spans="1:5" x14ac:dyDescent="0.25">
      <c r="A678">
        <v>830</v>
      </c>
      <c r="B678" t="s">
        <v>2620</v>
      </c>
      <c r="C678" t="s">
        <v>1325</v>
      </c>
      <c r="D678" t="s">
        <v>1326</v>
      </c>
      <c r="E678" s="373" t="s">
        <v>2621</v>
      </c>
    </row>
    <row r="679" spans="1:5" x14ac:dyDescent="0.25">
      <c r="A679">
        <v>826</v>
      </c>
      <c r="B679" t="s">
        <v>2622</v>
      </c>
      <c r="C679" t="s">
        <v>1325</v>
      </c>
      <c r="D679" t="s">
        <v>1326</v>
      </c>
      <c r="E679" s="373" t="s">
        <v>2623</v>
      </c>
    </row>
    <row r="680" spans="1:5" x14ac:dyDescent="0.25">
      <c r="A680">
        <v>827</v>
      </c>
      <c r="B680" t="s">
        <v>2624</v>
      </c>
      <c r="C680" t="s">
        <v>1325</v>
      </c>
      <c r="D680" t="s">
        <v>1326</v>
      </c>
      <c r="E680" s="373" t="s">
        <v>2625</v>
      </c>
    </row>
    <row r="681" spans="1:5" x14ac:dyDescent="0.25">
      <c r="A681">
        <v>832</v>
      </c>
      <c r="B681" t="s">
        <v>2626</v>
      </c>
      <c r="C681" t="s">
        <v>1325</v>
      </c>
      <c r="D681" t="s">
        <v>1326</v>
      </c>
      <c r="E681" s="373" t="s">
        <v>2627</v>
      </c>
    </row>
    <row r="682" spans="1:5" x14ac:dyDescent="0.25">
      <c r="A682">
        <v>833</v>
      </c>
      <c r="B682" t="s">
        <v>2628</v>
      </c>
      <c r="C682" t="s">
        <v>1325</v>
      </c>
      <c r="D682" t="s">
        <v>1326</v>
      </c>
      <c r="E682" s="373" t="s">
        <v>1548</v>
      </c>
    </row>
    <row r="683" spans="1:5" x14ac:dyDescent="0.25">
      <c r="A683">
        <v>834</v>
      </c>
      <c r="B683" t="s">
        <v>2629</v>
      </c>
      <c r="C683" t="s">
        <v>1325</v>
      </c>
      <c r="D683" t="s">
        <v>1326</v>
      </c>
      <c r="E683" s="373" t="s">
        <v>2630</v>
      </c>
    </row>
    <row r="684" spans="1:5" x14ac:dyDescent="0.25">
      <c r="A684">
        <v>825</v>
      </c>
      <c r="B684" t="s">
        <v>2631</v>
      </c>
      <c r="C684" t="s">
        <v>1325</v>
      </c>
      <c r="D684" t="s">
        <v>1326</v>
      </c>
      <c r="E684" s="373" t="s">
        <v>2632</v>
      </c>
    </row>
    <row r="685" spans="1:5" x14ac:dyDescent="0.25">
      <c r="A685">
        <v>813</v>
      </c>
      <c r="B685" t="s">
        <v>2633</v>
      </c>
      <c r="C685" t="s">
        <v>1325</v>
      </c>
      <c r="D685" t="s">
        <v>1326</v>
      </c>
      <c r="E685" s="373" t="s">
        <v>2634</v>
      </c>
    </row>
    <row r="686" spans="1:5" x14ac:dyDescent="0.25">
      <c r="A686">
        <v>820</v>
      </c>
      <c r="B686" t="s">
        <v>2635</v>
      </c>
      <c r="C686" t="s">
        <v>1325</v>
      </c>
      <c r="D686" t="s">
        <v>1326</v>
      </c>
      <c r="E686" s="373" t="s">
        <v>2636</v>
      </c>
    </row>
    <row r="687" spans="1:5" x14ac:dyDescent="0.25">
      <c r="A687">
        <v>816</v>
      </c>
      <c r="B687" t="s">
        <v>2637</v>
      </c>
      <c r="C687" t="s">
        <v>1325</v>
      </c>
      <c r="D687" t="s">
        <v>1326</v>
      </c>
      <c r="E687" s="373" t="s">
        <v>2638</v>
      </c>
    </row>
    <row r="688" spans="1:5" x14ac:dyDescent="0.25">
      <c r="A688">
        <v>814</v>
      </c>
      <c r="B688" t="s">
        <v>2639</v>
      </c>
      <c r="C688" t="s">
        <v>1325</v>
      </c>
      <c r="D688" t="s">
        <v>1326</v>
      </c>
      <c r="E688" s="373" t="s">
        <v>2640</v>
      </c>
    </row>
    <row r="689" spans="1:5" x14ac:dyDescent="0.25">
      <c r="A689">
        <v>815</v>
      </c>
      <c r="B689" t="s">
        <v>2641</v>
      </c>
      <c r="C689" t="s">
        <v>1325</v>
      </c>
      <c r="D689" t="s">
        <v>1326</v>
      </c>
      <c r="E689" s="373" t="s">
        <v>2642</v>
      </c>
    </row>
    <row r="690" spans="1:5" x14ac:dyDescent="0.25">
      <c r="A690">
        <v>822</v>
      </c>
      <c r="B690" t="s">
        <v>2643</v>
      </c>
      <c r="C690" t="s">
        <v>1325</v>
      </c>
      <c r="D690" t="s">
        <v>1326</v>
      </c>
      <c r="E690" s="373" t="s">
        <v>2644</v>
      </c>
    </row>
    <row r="691" spans="1:5" x14ac:dyDescent="0.25">
      <c r="A691">
        <v>821</v>
      </c>
      <c r="B691" t="s">
        <v>2645</v>
      </c>
      <c r="C691" t="s">
        <v>1325</v>
      </c>
      <c r="D691" t="s">
        <v>1326</v>
      </c>
      <c r="E691" s="373" t="s">
        <v>2646</v>
      </c>
    </row>
    <row r="692" spans="1:5" x14ac:dyDescent="0.25">
      <c r="A692">
        <v>817</v>
      </c>
      <c r="B692" t="s">
        <v>2647</v>
      </c>
      <c r="C692" t="s">
        <v>1325</v>
      </c>
      <c r="D692" t="s">
        <v>1326</v>
      </c>
      <c r="E692" s="373" t="s">
        <v>2648</v>
      </c>
    </row>
    <row r="693" spans="1:5" x14ac:dyDescent="0.25">
      <c r="A693">
        <v>20086</v>
      </c>
      <c r="B693" t="s">
        <v>2649</v>
      </c>
      <c r="C693" t="s">
        <v>1325</v>
      </c>
      <c r="D693" t="s">
        <v>1326</v>
      </c>
      <c r="E693" s="373" t="s">
        <v>2650</v>
      </c>
    </row>
    <row r="694" spans="1:5" x14ac:dyDescent="0.25">
      <c r="A694">
        <v>39191</v>
      </c>
      <c r="B694" t="s">
        <v>2651</v>
      </c>
      <c r="C694" t="s">
        <v>1325</v>
      </c>
      <c r="D694" t="s">
        <v>1326</v>
      </c>
      <c r="E694" s="373" t="s">
        <v>2652</v>
      </c>
    </row>
    <row r="695" spans="1:5" x14ac:dyDescent="0.25">
      <c r="A695">
        <v>39190</v>
      </c>
      <c r="B695" t="s">
        <v>2653</v>
      </c>
      <c r="C695" t="s">
        <v>1325</v>
      </c>
      <c r="D695" t="s">
        <v>1326</v>
      </c>
      <c r="E695" s="373" t="s">
        <v>2654</v>
      </c>
    </row>
    <row r="696" spans="1:5" x14ac:dyDescent="0.25">
      <c r="A696">
        <v>39189</v>
      </c>
      <c r="B696" t="s">
        <v>2655</v>
      </c>
      <c r="C696" t="s">
        <v>1325</v>
      </c>
      <c r="D696" t="s">
        <v>1326</v>
      </c>
      <c r="E696" s="373" t="s">
        <v>2656</v>
      </c>
    </row>
    <row r="697" spans="1:5" x14ac:dyDescent="0.25">
      <c r="A697">
        <v>39186</v>
      </c>
      <c r="B697" t="s">
        <v>2657</v>
      </c>
      <c r="C697" t="s">
        <v>1325</v>
      </c>
      <c r="D697" t="s">
        <v>1326</v>
      </c>
      <c r="E697" s="373" t="s">
        <v>2658</v>
      </c>
    </row>
    <row r="698" spans="1:5" x14ac:dyDescent="0.25">
      <c r="A698">
        <v>39188</v>
      </c>
      <c r="B698" t="s">
        <v>2659</v>
      </c>
      <c r="C698" t="s">
        <v>1325</v>
      </c>
      <c r="D698" t="s">
        <v>1326</v>
      </c>
      <c r="E698" s="373" t="s">
        <v>2660</v>
      </c>
    </row>
    <row r="699" spans="1:5" x14ac:dyDescent="0.25">
      <c r="A699">
        <v>39187</v>
      </c>
      <c r="B699" t="s">
        <v>2661</v>
      </c>
      <c r="C699" t="s">
        <v>1325</v>
      </c>
      <c r="D699" t="s">
        <v>1326</v>
      </c>
      <c r="E699" s="373" t="s">
        <v>2662</v>
      </c>
    </row>
    <row r="700" spans="1:5" x14ac:dyDescent="0.25">
      <c r="A700">
        <v>39184</v>
      </c>
      <c r="B700" t="s">
        <v>2663</v>
      </c>
      <c r="C700" t="s">
        <v>1325</v>
      </c>
      <c r="D700" t="s">
        <v>1326</v>
      </c>
      <c r="E700" s="373" t="s">
        <v>2118</v>
      </c>
    </row>
    <row r="701" spans="1:5" x14ac:dyDescent="0.25">
      <c r="A701">
        <v>39185</v>
      </c>
      <c r="B701" t="s">
        <v>2664</v>
      </c>
      <c r="C701" t="s">
        <v>1325</v>
      </c>
      <c r="D701" t="s">
        <v>1326</v>
      </c>
      <c r="E701" s="373" t="s">
        <v>2665</v>
      </c>
    </row>
    <row r="702" spans="1:5" x14ac:dyDescent="0.25">
      <c r="A702">
        <v>39198</v>
      </c>
      <c r="B702" t="s">
        <v>2666</v>
      </c>
      <c r="C702" t="s">
        <v>1325</v>
      </c>
      <c r="D702" t="s">
        <v>1326</v>
      </c>
      <c r="E702" s="373" t="s">
        <v>2667</v>
      </c>
    </row>
    <row r="703" spans="1:5" x14ac:dyDescent="0.25">
      <c r="A703">
        <v>39197</v>
      </c>
      <c r="B703" t="s">
        <v>2668</v>
      </c>
      <c r="C703" t="s">
        <v>1325</v>
      </c>
      <c r="D703" t="s">
        <v>1326</v>
      </c>
      <c r="E703" s="373" t="s">
        <v>2669</v>
      </c>
    </row>
    <row r="704" spans="1:5" x14ac:dyDescent="0.25">
      <c r="A704">
        <v>39196</v>
      </c>
      <c r="B704" t="s">
        <v>2670</v>
      </c>
      <c r="C704" t="s">
        <v>1325</v>
      </c>
      <c r="D704" t="s">
        <v>1326</v>
      </c>
      <c r="E704" s="373" t="s">
        <v>2671</v>
      </c>
    </row>
    <row r="705" spans="1:5" x14ac:dyDescent="0.25">
      <c r="A705">
        <v>39199</v>
      </c>
      <c r="B705" t="s">
        <v>2672</v>
      </c>
      <c r="C705" t="s">
        <v>1325</v>
      </c>
      <c r="D705" t="s">
        <v>1326</v>
      </c>
      <c r="E705" s="373" t="s">
        <v>2673</v>
      </c>
    </row>
    <row r="706" spans="1:5" x14ac:dyDescent="0.25">
      <c r="A706">
        <v>39195</v>
      </c>
      <c r="B706" t="s">
        <v>2674</v>
      </c>
      <c r="C706" t="s">
        <v>1325</v>
      </c>
      <c r="D706" t="s">
        <v>1326</v>
      </c>
      <c r="E706" s="373" t="s">
        <v>2675</v>
      </c>
    </row>
    <row r="707" spans="1:5" x14ac:dyDescent="0.25">
      <c r="A707">
        <v>39194</v>
      </c>
      <c r="B707" t="s">
        <v>2676</v>
      </c>
      <c r="C707" t="s">
        <v>1325</v>
      </c>
      <c r="D707" t="s">
        <v>1326</v>
      </c>
      <c r="E707" s="373" t="s">
        <v>2448</v>
      </c>
    </row>
    <row r="708" spans="1:5" x14ac:dyDescent="0.25">
      <c r="A708">
        <v>39193</v>
      </c>
      <c r="B708" t="s">
        <v>2677</v>
      </c>
      <c r="C708" t="s">
        <v>1325</v>
      </c>
      <c r="D708" t="s">
        <v>1326</v>
      </c>
      <c r="E708" s="373" t="s">
        <v>2678</v>
      </c>
    </row>
    <row r="709" spans="1:5" x14ac:dyDescent="0.25">
      <c r="A709">
        <v>39192</v>
      </c>
      <c r="B709" t="s">
        <v>2679</v>
      </c>
      <c r="C709" t="s">
        <v>1325</v>
      </c>
      <c r="D709" t="s">
        <v>1326</v>
      </c>
      <c r="E709" s="373" t="s">
        <v>2680</v>
      </c>
    </row>
    <row r="710" spans="1:5" x14ac:dyDescent="0.25">
      <c r="A710">
        <v>39920</v>
      </c>
      <c r="B710" t="s">
        <v>2681</v>
      </c>
      <c r="C710" t="s">
        <v>1325</v>
      </c>
      <c r="D710" t="s">
        <v>1326</v>
      </c>
      <c r="E710" s="373" t="s">
        <v>2682</v>
      </c>
    </row>
    <row r="711" spans="1:5" x14ac:dyDescent="0.25">
      <c r="A711">
        <v>39201</v>
      </c>
      <c r="B711" t="s">
        <v>2683</v>
      </c>
      <c r="C711" t="s">
        <v>1325</v>
      </c>
      <c r="D711" t="s">
        <v>1326</v>
      </c>
      <c r="E711" s="373" t="s">
        <v>2684</v>
      </c>
    </row>
    <row r="712" spans="1:5" x14ac:dyDescent="0.25">
      <c r="A712">
        <v>39200</v>
      </c>
      <c r="B712" t="s">
        <v>2685</v>
      </c>
      <c r="C712" t="s">
        <v>1325</v>
      </c>
      <c r="D712" t="s">
        <v>1326</v>
      </c>
      <c r="E712" s="373" t="s">
        <v>2686</v>
      </c>
    </row>
    <row r="713" spans="1:5" x14ac:dyDescent="0.25">
      <c r="A713">
        <v>39203</v>
      </c>
      <c r="B713" t="s">
        <v>2687</v>
      </c>
      <c r="C713" t="s">
        <v>1325</v>
      </c>
      <c r="D713" t="s">
        <v>1326</v>
      </c>
      <c r="E713" s="373" t="s">
        <v>2688</v>
      </c>
    </row>
    <row r="714" spans="1:5" x14ac:dyDescent="0.25">
      <c r="A714">
        <v>39202</v>
      </c>
      <c r="B714" t="s">
        <v>2689</v>
      </c>
      <c r="C714" t="s">
        <v>1325</v>
      </c>
      <c r="D714" t="s">
        <v>1326</v>
      </c>
      <c r="E714" s="373" t="s">
        <v>2690</v>
      </c>
    </row>
    <row r="715" spans="1:5" x14ac:dyDescent="0.25">
      <c r="A715">
        <v>39205</v>
      </c>
      <c r="B715" t="s">
        <v>2691</v>
      </c>
      <c r="C715" t="s">
        <v>1325</v>
      </c>
      <c r="D715" t="s">
        <v>1326</v>
      </c>
      <c r="E715" s="373" t="s">
        <v>2692</v>
      </c>
    </row>
    <row r="716" spans="1:5" x14ac:dyDescent="0.25">
      <c r="A716">
        <v>39204</v>
      </c>
      <c r="B716" t="s">
        <v>2693</v>
      </c>
      <c r="C716" t="s">
        <v>1325</v>
      </c>
      <c r="D716" t="s">
        <v>1326</v>
      </c>
      <c r="E716" s="373" t="s">
        <v>2694</v>
      </c>
    </row>
    <row r="717" spans="1:5" x14ac:dyDescent="0.25">
      <c r="A717">
        <v>39206</v>
      </c>
      <c r="B717" t="s">
        <v>2695</v>
      </c>
      <c r="C717" t="s">
        <v>1325</v>
      </c>
      <c r="D717" t="s">
        <v>1326</v>
      </c>
      <c r="E717" s="373" t="s">
        <v>2696</v>
      </c>
    </row>
    <row r="718" spans="1:5" x14ac:dyDescent="0.25">
      <c r="A718">
        <v>797</v>
      </c>
      <c r="B718" t="s">
        <v>2697</v>
      </c>
      <c r="C718" t="s">
        <v>1325</v>
      </c>
      <c r="D718" t="s">
        <v>1326</v>
      </c>
      <c r="E718" s="373" t="s">
        <v>1685</v>
      </c>
    </row>
    <row r="719" spans="1:5" x14ac:dyDescent="0.25">
      <c r="A719">
        <v>798</v>
      </c>
      <c r="B719" t="s">
        <v>2698</v>
      </c>
      <c r="C719" t="s">
        <v>1325</v>
      </c>
      <c r="D719" t="s">
        <v>1326</v>
      </c>
      <c r="E719" s="373" t="s">
        <v>2699</v>
      </c>
    </row>
    <row r="720" spans="1:5" x14ac:dyDescent="0.25">
      <c r="A720">
        <v>796</v>
      </c>
      <c r="B720" t="s">
        <v>2700</v>
      </c>
      <c r="C720" t="s">
        <v>1325</v>
      </c>
      <c r="D720" t="s">
        <v>1326</v>
      </c>
      <c r="E720" s="373" t="s">
        <v>2701</v>
      </c>
    </row>
    <row r="721" spans="1:5" x14ac:dyDescent="0.25">
      <c r="A721">
        <v>799</v>
      </c>
      <c r="B721" t="s">
        <v>2702</v>
      </c>
      <c r="C721" t="s">
        <v>1325</v>
      </c>
      <c r="D721" t="s">
        <v>1326</v>
      </c>
      <c r="E721" s="373" t="s">
        <v>2364</v>
      </c>
    </row>
    <row r="722" spans="1:5" x14ac:dyDescent="0.25">
      <c r="A722">
        <v>792</v>
      </c>
      <c r="B722" t="s">
        <v>2703</v>
      </c>
      <c r="C722" t="s">
        <v>1325</v>
      </c>
      <c r="D722" t="s">
        <v>1326</v>
      </c>
      <c r="E722" s="373" t="s">
        <v>2704</v>
      </c>
    </row>
    <row r="723" spans="1:5" x14ac:dyDescent="0.25">
      <c r="A723">
        <v>804</v>
      </c>
      <c r="B723" t="s">
        <v>2705</v>
      </c>
      <c r="C723" t="s">
        <v>1325</v>
      </c>
      <c r="D723" t="s">
        <v>1326</v>
      </c>
      <c r="E723" s="373" t="s">
        <v>2706</v>
      </c>
    </row>
    <row r="724" spans="1:5" x14ac:dyDescent="0.25">
      <c r="A724">
        <v>793</v>
      </c>
      <c r="B724" t="s">
        <v>2707</v>
      </c>
      <c r="C724" t="s">
        <v>1325</v>
      </c>
      <c r="D724" t="s">
        <v>1326</v>
      </c>
      <c r="E724" s="373" t="s">
        <v>2708</v>
      </c>
    </row>
    <row r="725" spans="1:5" x14ac:dyDescent="0.25">
      <c r="A725">
        <v>801</v>
      </c>
      <c r="B725" t="s">
        <v>2709</v>
      </c>
      <c r="C725" t="s">
        <v>1325</v>
      </c>
      <c r="D725" t="s">
        <v>1326</v>
      </c>
      <c r="E725" s="373" t="s">
        <v>2617</v>
      </c>
    </row>
    <row r="726" spans="1:5" x14ac:dyDescent="0.25">
      <c r="A726">
        <v>794</v>
      </c>
      <c r="B726" t="s">
        <v>2710</v>
      </c>
      <c r="C726" t="s">
        <v>1325</v>
      </c>
      <c r="D726" t="s">
        <v>1326</v>
      </c>
      <c r="E726" s="373" t="s">
        <v>1826</v>
      </c>
    </row>
    <row r="727" spans="1:5" x14ac:dyDescent="0.25">
      <c r="A727">
        <v>802</v>
      </c>
      <c r="B727" t="s">
        <v>2711</v>
      </c>
      <c r="C727" t="s">
        <v>1325</v>
      </c>
      <c r="D727" t="s">
        <v>1326</v>
      </c>
      <c r="E727" s="373" t="s">
        <v>2712</v>
      </c>
    </row>
    <row r="728" spans="1:5" x14ac:dyDescent="0.25">
      <c r="A728">
        <v>803</v>
      </c>
      <c r="B728" t="s">
        <v>2713</v>
      </c>
      <c r="C728" t="s">
        <v>1325</v>
      </c>
      <c r="D728" t="s">
        <v>1326</v>
      </c>
      <c r="E728" s="373" t="s">
        <v>2714</v>
      </c>
    </row>
    <row r="729" spans="1:5" x14ac:dyDescent="0.25">
      <c r="A729">
        <v>38001</v>
      </c>
      <c r="B729" t="s">
        <v>2715</v>
      </c>
      <c r="C729" t="s">
        <v>1325</v>
      </c>
      <c r="D729" t="s">
        <v>1350</v>
      </c>
      <c r="E729" s="373" t="s">
        <v>2716</v>
      </c>
    </row>
    <row r="730" spans="1:5" x14ac:dyDescent="0.25">
      <c r="A730">
        <v>38002</v>
      </c>
      <c r="B730" t="s">
        <v>2717</v>
      </c>
      <c r="C730" t="s">
        <v>1325</v>
      </c>
      <c r="D730" t="s">
        <v>1350</v>
      </c>
      <c r="E730" s="373" t="s">
        <v>1415</v>
      </c>
    </row>
    <row r="731" spans="1:5" x14ac:dyDescent="0.25">
      <c r="A731">
        <v>38003</v>
      </c>
      <c r="B731" t="s">
        <v>2718</v>
      </c>
      <c r="C731" t="s">
        <v>1325</v>
      </c>
      <c r="D731" t="s">
        <v>1350</v>
      </c>
      <c r="E731" s="373" t="s">
        <v>2719</v>
      </c>
    </row>
    <row r="732" spans="1:5" x14ac:dyDescent="0.25">
      <c r="A732">
        <v>38004</v>
      </c>
      <c r="B732" t="s">
        <v>2720</v>
      </c>
      <c r="C732" t="s">
        <v>1325</v>
      </c>
      <c r="D732" t="s">
        <v>1350</v>
      </c>
      <c r="E732" s="373" t="s">
        <v>2721</v>
      </c>
    </row>
    <row r="733" spans="1:5" x14ac:dyDescent="0.25">
      <c r="A733">
        <v>36327</v>
      </c>
      <c r="B733" t="s">
        <v>2722</v>
      </c>
      <c r="C733" t="s">
        <v>1325</v>
      </c>
      <c r="D733" t="s">
        <v>1326</v>
      </c>
      <c r="E733" s="373" t="s">
        <v>2723</v>
      </c>
    </row>
    <row r="734" spans="1:5" x14ac:dyDescent="0.25">
      <c r="A734">
        <v>38992</v>
      </c>
      <c r="B734" t="s">
        <v>2724</v>
      </c>
      <c r="C734" t="s">
        <v>1325</v>
      </c>
      <c r="D734" t="s">
        <v>1326</v>
      </c>
      <c r="E734" s="373" t="s">
        <v>1754</v>
      </c>
    </row>
    <row r="735" spans="1:5" x14ac:dyDescent="0.25">
      <c r="A735">
        <v>38993</v>
      </c>
      <c r="B735" t="s">
        <v>2725</v>
      </c>
      <c r="C735" t="s">
        <v>1325</v>
      </c>
      <c r="D735" t="s">
        <v>1326</v>
      </c>
      <c r="E735" s="373" t="s">
        <v>2726</v>
      </c>
    </row>
    <row r="736" spans="1:5" x14ac:dyDescent="0.25">
      <c r="A736">
        <v>38418</v>
      </c>
      <c r="B736" t="s">
        <v>2727</v>
      </c>
      <c r="C736" t="s">
        <v>1325</v>
      </c>
      <c r="D736" t="s">
        <v>1326</v>
      </c>
      <c r="E736" s="373" t="s">
        <v>2728</v>
      </c>
    </row>
    <row r="737" spans="1:5" x14ac:dyDescent="0.25">
      <c r="A737">
        <v>39178</v>
      </c>
      <c r="B737" t="s">
        <v>2729</v>
      </c>
      <c r="C737" t="s">
        <v>1325</v>
      </c>
      <c r="D737" t="s">
        <v>1326</v>
      </c>
      <c r="E737" s="373" t="s">
        <v>2730</v>
      </c>
    </row>
    <row r="738" spans="1:5" x14ac:dyDescent="0.25">
      <c r="A738">
        <v>39177</v>
      </c>
      <c r="B738" t="s">
        <v>2731</v>
      </c>
      <c r="C738" t="s">
        <v>1325</v>
      </c>
      <c r="D738" t="s">
        <v>1326</v>
      </c>
      <c r="E738" s="373" t="s">
        <v>2732</v>
      </c>
    </row>
    <row r="739" spans="1:5" x14ac:dyDescent="0.25">
      <c r="A739">
        <v>39174</v>
      </c>
      <c r="B739" t="s">
        <v>2733</v>
      </c>
      <c r="C739" t="s">
        <v>1325</v>
      </c>
      <c r="D739" t="s">
        <v>1326</v>
      </c>
      <c r="E739" s="373" t="s">
        <v>2038</v>
      </c>
    </row>
    <row r="740" spans="1:5" x14ac:dyDescent="0.25">
      <c r="A740">
        <v>39176</v>
      </c>
      <c r="B740" t="s">
        <v>2734</v>
      </c>
      <c r="C740" t="s">
        <v>1325</v>
      </c>
      <c r="D740" t="s">
        <v>1326</v>
      </c>
      <c r="E740" s="373" t="s">
        <v>2735</v>
      </c>
    </row>
    <row r="741" spans="1:5" x14ac:dyDescent="0.25">
      <c r="A741">
        <v>39180</v>
      </c>
      <c r="B741" t="s">
        <v>2736</v>
      </c>
      <c r="C741" t="s">
        <v>1325</v>
      </c>
      <c r="D741" t="s">
        <v>1326</v>
      </c>
      <c r="E741" s="373" t="s">
        <v>2737</v>
      </c>
    </row>
    <row r="742" spans="1:5" x14ac:dyDescent="0.25">
      <c r="A742">
        <v>39179</v>
      </c>
      <c r="B742" t="s">
        <v>2738</v>
      </c>
      <c r="C742" t="s">
        <v>1325</v>
      </c>
      <c r="D742" t="s">
        <v>1326</v>
      </c>
      <c r="E742" s="373" t="s">
        <v>2739</v>
      </c>
    </row>
    <row r="743" spans="1:5" x14ac:dyDescent="0.25">
      <c r="A743">
        <v>39175</v>
      </c>
      <c r="B743" t="s">
        <v>2740</v>
      </c>
      <c r="C743" t="s">
        <v>1325</v>
      </c>
      <c r="D743" t="s">
        <v>1326</v>
      </c>
      <c r="E743" s="373" t="s">
        <v>2540</v>
      </c>
    </row>
    <row r="744" spans="1:5" x14ac:dyDescent="0.25">
      <c r="A744">
        <v>39217</v>
      </c>
      <c r="B744" t="s">
        <v>2741</v>
      </c>
      <c r="C744" t="s">
        <v>1325</v>
      </c>
      <c r="D744" t="s">
        <v>1326</v>
      </c>
      <c r="E744" s="373" t="s">
        <v>1541</v>
      </c>
    </row>
    <row r="745" spans="1:5" x14ac:dyDescent="0.25">
      <c r="A745">
        <v>39181</v>
      </c>
      <c r="B745" t="s">
        <v>2742</v>
      </c>
      <c r="C745" t="s">
        <v>1325</v>
      </c>
      <c r="D745" t="s">
        <v>1326</v>
      </c>
      <c r="E745" s="373" t="s">
        <v>2743</v>
      </c>
    </row>
    <row r="746" spans="1:5" x14ac:dyDescent="0.25">
      <c r="A746">
        <v>39182</v>
      </c>
      <c r="B746" t="s">
        <v>2744</v>
      </c>
      <c r="C746" t="s">
        <v>1325</v>
      </c>
      <c r="D746" t="s">
        <v>1326</v>
      </c>
      <c r="E746" s="373" t="s">
        <v>2745</v>
      </c>
    </row>
    <row r="747" spans="1:5" x14ac:dyDescent="0.25">
      <c r="A747">
        <v>12616</v>
      </c>
      <c r="B747" t="s">
        <v>2746</v>
      </c>
      <c r="C747" t="s">
        <v>1325</v>
      </c>
      <c r="D747" t="s">
        <v>1350</v>
      </c>
      <c r="E747" s="373" t="s">
        <v>2747</v>
      </c>
    </row>
    <row r="748" spans="1:5" x14ac:dyDescent="0.25">
      <c r="A748">
        <v>1049</v>
      </c>
      <c r="B748" t="s">
        <v>2748</v>
      </c>
      <c r="C748" t="s">
        <v>1325</v>
      </c>
      <c r="D748" t="s">
        <v>1326</v>
      </c>
      <c r="E748" s="373" t="s">
        <v>2749</v>
      </c>
    </row>
    <row r="749" spans="1:5" x14ac:dyDescent="0.25">
      <c r="A749">
        <v>1099</v>
      </c>
      <c r="B749" t="s">
        <v>2750</v>
      </c>
      <c r="C749" t="s">
        <v>1325</v>
      </c>
      <c r="D749" t="s">
        <v>1326</v>
      </c>
      <c r="E749" s="373" t="s">
        <v>2751</v>
      </c>
    </row>
    <row r="750" spans="1:5" x14ac:dyDescent="0.25">
      <c r="A750">
        <v>39678</v>
      </c>
      <c r="B750" t="s">
        <v>2752</v>
      </c>
      <c r="C750" t="s">
        <v>1325</v>
      </c>
      <c r="D750" t="s">
        <v>1326</v>
      </c>
      <c r="E750" s="373" t="s">
        <v>2650</v>
      </c>
    </row>
    <row r="751" spans="1:5" x14ac:dyDescent="0.25">
      <c r="A751">
        <v>1050</v>
      </c>
      <c r="B751" t="s">
        <v>2753</v>
      </c>
      <c r="C751" t="s">
        <v>1325</v>
      </c>
      <c r="D751" t="s">
        <v>1326</v>
      </c>
      <c r="E751" s="373" t="s">
        <v>2754</v>
      </c>
    </row>
    <row r="752" spans="1:5" x14ac:dyDescent="0.25">
      <c r="A752">
        <v>1101</v>
      </c>
      <c r="B752" t="s">
        <v>2755</v>
      </c>
      <c r="C752" t="s">
        <v>1325</v>
      </c>
      <c r="D752" t="s">
        <v>1326</v>
      </c>
      <c r="E752" s="373" t="s">
        <v>2756</v>
      </c>
    </row>
    <row r="753" spans="1:5" x14ac:dyDescent="0.25">
      <c r="A753">
        <v>1100</v>
      </c>
      <c r="B753" t="s">
        <v>2757</v>
      </c>
      <c r="C753" t="s">
        <v>1325</v>
      </c>
      <c r="D753" t="s">
        <v>1326</v>
      </c>
      <c r="E753" s="373" t="s">
        <v>2758</v>
      </c>
    </row>
    <row r="754" spans="1:5" x14ac:dyDescent="0.25">
      <c r="A754">
        <v>39679</v>
      </c>
      <c r="B754" t="s">
        <v>2759</v>
      </c>
      <c r="C754" t="s">
        <v>1325</v>
      </c>
      <c r="D754" t="s">
        <v>1326</v>
      </c>
      <c r="E754" s="373" t="s">
        <v>2760</v>
      </c>
    </row>
    <row r="755" spans="1:5" x14ac:dyDescent="0.25">
      <c r="A755">
        <v>1098</v>
      </c>
      <c r="B755" t="s">
        <v>2761</v>
      </c>
      <c r="C755" t="s">
        <v>1325</v>
      </c>
      <c r="D755" t="s">
        <v>1326</v>
      </c>
      <c r="E755" s="373" t="s">
        <v>2762</v>
      </c>
    </row>
    <row r="756" spans="1:5" x14ac:dyDescent="0.25">
      <c r="A756">
        <v>1102</v>
      </c>
      <c r="B756" t="s">
        <v>2763</v>
      </c>
      <c r="C756" t="s">
        <v>1325</v>
      </c>
      <c r="D756" t="s">
        <v>1326</v>
      </c>
      <c r="E756" s="373" t="s">
        <v>2764</v>
      </c>
    </row>
    <row r="757" spans="1:5" x14ac:dyDescent="0.25">
      <c r="A757">
        <v>1051</v>
      </c>
      <c r="B757" t="s">
        <v>2765</v>
      </c>
      <c r="C757" t="s">
        <v>1325</v>
      </c>
      <c r="D757" t="s">
        <v>1326</v>
      </c>
      <c r="E757" s="373" t="s">
        <v>2766</v>
      </c>
    </row>
    <row r="758" spans="1:5" x14ac:dyDescent="0.25">
      <c r="A758">
        <v>37399</v>
      </c>
      <c r="B758" t="s">
        <v>2767</v>
      </c>
      <c r="C758" t="s">
        <v>1325</v>
      </c>
      <c r="D758" t="s">
        <v>1326</v>
      </c>
      <c r="E758" s="373" t="s">
        <v>2768</v>
      </c>
    </row>
    <row r="759" spans="1:5" x14ac:dyDescent="0.25">
      <c r="A759">
        <v>41955</v>
      </c>
      <c r="B759" t="s">
        <v>2769</v>
      </c>
      <c r="C759" t="s">
        <v>1469</v>
      </c>
      <c r="D759" t="s">
        <v>1326</v>
      </c>
      <c r="E759" s="373" t="s">
        <v>2770</v>
      </c>
    </row>
    <row r="760" spans="1:5" x14ac:dyDescent="0.25">
      <c r="A760">
        <v>41953</v>
      </c>
      <c r="B760" t="s">
        <v>2771</v>
      </c>
      <c r="C760" t="s">
        <v>1469</v>
      </c>
      <c r="D760" t="s">
        <v>1326</v>
      </c>
      <c r="E760" s="373" t="s">
        <v>2772</v>
      </c>
    </row>
    <row r="761" spans="1:5" x14ac:dyDescent="0.25">
      <c r="A761">
        <v>41954</v>
      </c>
      <c r="B761" t="s">
        <v>2773</v>
      </c>
      <c r="C761" t="s">
        <v>1469</v>
      </c>
      <c r="D761" t="s">
        <v>1326</v>
      </c>
      <c r="E761" s="373" t="s">
        <v>2774</v>
      </c>
    </row>
    <row r="762" spans="1:5" x14ac:dyDescent="0.25">
      <c r="A762">
        <v>25004</v>
      </c>
      <c r="B762" t="s">
        <v>2775</v>
      </c>
      <c r="C762" t="s">
        <v>1469</v>
      </c>
      <c r="D762" t="s">
        <v>1326</v>
      </c>
      <c r="E762" s="373" t="s">
        <v>2776</v>
      </c>
    </row>
    <row r="763" spans="1:5" x14ac:dyDescent="0.25">
      <c r="A763">
        <v>25002</v>
      </c>
      <c r="B763" t="s">
        <v>2777</v>
      </c>
      <c r="C763" t="s">
        <v>1469</v>
      </c>
      <c r="D763" t="s">
        <v>1326</v>
      </c>
      <c r="E763" s="373" t="s">
        <v>2778</v>
      </c>
    </row>
    <row r="764" spans="1:5" x14ac:dyDescent="0.25">
      <c r="A764">
        <v>37409</v>
      </c>
      <c r="B764" t="s">
        <v>2779</v>
      </c>
      <c r="C764" t="s">
        <v>1469</v>
      </c>
      <c r="D764" t="s">
        <v>1326</v>
      </c>
      <c r="E764" s="373" t="s">
        <v>2780</v>
      </c>
    </row>
    <row r="765" spans="1:5" x14ac:dyDescent="0.25">
      <c r="A765">
        <v>841</v>
      </c>
      <c r="B765" t="s">
        <v>2781</v>
      </c>
      <c r="C765" t="s">
        <v>1469</v>
      </c>
      <c r="D765" t="s">
        <v>1322</v>
      </c>
      <c r="E765" s="373" t="s">
        <v>2782</v>
      </c>
    </row>
    <row r="766" spans="1:5" x14ac:dyDescent="0.25">
      <c r="A766">
        <v>25005</v>
      </c>
      <c r="B766" t="s">
        <v>2783</v>
      </c>
      <c r="C766" t="s">
        <v>1469</v>
      </c>
      <c r="D766" t="s">
        <v>1326</v>
      </c>
      <c r="E766" s="373" t="s">
        <v>2784</v>
      </c>
    </row>
    <row r="767" spans="1:5" x14ac:dyDescent="0.25">
      <c r="A767">
        <v>25003</v>
      </c>
      <c r="B767" t="s">
        <v>2785</v>
      </c>
      <c r="C767" t="s">
        <v>1469</v>
      </c>
      <c r="D767" t="s">
        <v>1326</v>
      </c>
      <c r="E767" s="373" t="s">
        <v>2786</v>
      </c>
    </row>
    <row r="768" spans="1:5" x14ac:dyDescent="0.25">
      <c r="A768">
        <v>37410</v>
      </c>
      <c r="B768" t="s">
        <v>2787</v>
      </c>
      <c r="C768" t="s">
        <v>1469</v>
      </c>
      <c r="D768" t="s">
        <v>1326</v>
      </c>
      <c r="E768" s="373" t="s">
        <v>2784</v>
      </c>
    </row>
    <row r="769" spans="1:5" x14ac:dyDescent="0.25">
      <c r="A769">
        <v>842</v>
      </c>
      <c r="B769" t="s">
        <v>2788</v>
      </c>
      <c r="C769" t="s">
        <v>1469</v>
      </c>
      <c r="D769" t="s">
        <v>1326</v>
      </c>
      <c r="E769" s="373" t="s">
        <v>2789</v>
      </c>
    </row>
    <row r="770" spans="1:5" x14ac:dyDescent="0.25">
      <c r="A770">
        <v>862</v>
      </c>
      <c r="B770" t="s">
        <v>2790</v>
      </c>
      <c r="C770" t="s">
        <v>1370</v>
      </c>
      <c r="D770" t="s">
        <v>1326</v>
      </c>
      <c r="E770" s="373" t="s">
        <v>2791</v>
      </c>
    </row>
    <row r="771" spans="1:5" x14ac:dyDescent="0.25">
      <c r="A771">
        <v>866</v>
      </c>
      <c r="B771" t="s">
        <v>2792</v>
      </c>
      <c r="C771" t="s">
        <v>1370</v>
      </c>
      <c r="D771" t="s">
        <v>1326</v>
      </c>
      <c r="E771" s="373" t="s">
        <v>2793</v>
      </c>
    </row>
    <row r="772" spans="1:5" x14ac:dyDescent="0.25">
      <c r="A772">
        <v>892</v>
      </c>
      <c r="B772" t="s">
        <v>2794</v>
      </c>
      <c r="C772" t="s">
        <v>1370</v>
      </c>
      <c r="D772" t="s">
        <v>1326</v>
      </c>
      <c r="E772" s="373" t="s">
        <v>2795</v>
      </c>
    </row>
    <row r="773" spans="1:5" x14ac:dyDescent="0.25">
      <c r="A773">
        <v>857</v>
      </c>
      <c r="B773" t="s">
        <v>2796</v>
      </c>
      <c r="C773" t="s">
        <v>1370</v>
      </c>
      <c r="D773" t="s">
        <v>1322</v>
      </c>
      <c r="E773" s="373" t="s">
        <v>2325</v>
      </c>
    </row>
    <row r="774" spans="1:5" x14ac:dyDescent="0.25">
      <c r="A774">
        <v>37404</v>
      </c>
      <c r="B774" t="s">
        <v>2797</v>
      </c>
      <c r="C774" t="s">
        <v>1370</v>
      </c>
      <c r="D774" t="s">
        <v>1326</v>
      </c>
      <c r="E774" s="373" t="s">
        <v>2798</v>
      </c>
    </row>
    <row r="775" spans="1:5" x14ac:dyDescent="0.25">
      <c r="A775">
        <v>868</v>
      </c>
      <c r="B775" t="s">
        <v>2799</v>
      </c>
      <c r="C775" t="s">
        <v>1370</v>
      </c>
      <c r="D775" t="s">
        <v>1326</v>
      </c>
      <c r="E775" s="373" t="s">
        <v>2800</v>
      </c>
    </row>
    <row r="776" spans="1:5" x14ac:dyDescent="0.25">
      <c r="A776">
        <v>870</v>
      </c>
      <c r="B776" t="s">
        <v>2801</v>
      </c>
      <c r="C776" t="s">
        <v>1370</v>
      </c>
      <c r="D776" t="s">
        <v>1326</v>
      </c>
      <c r="E776" s="373" t="s">
        <v>2802</v>
      </c>
    </row>
    <row r="777" spans="1:5" x14ac:dyDescent="0.25">
      <c r="A777">
        <v>863</v>
      </c>
      <c r="B777" t="s">
        <v>2803</v>
      </c>
      <c r="C777" t="s">
        <v>1370</v>
      </c>
      <c r="D777" t="s">
        <v>1326</v>
      </c>
      <c r="E777" s="373" t="s">
        <v>2804</v>
      </c>
    </row>
    <row r="778" spans="1:5" x14ac:dyDescent="0.25">
      <c r="A778">
        <v>867</v>
      </c>
      <c r="B778" t="s">
        <v>2805</v>
      </c>
      <c r="C778" t="s">
        <v>1370</v>
      </c>
      <c r="D778" t="s">
        <v>1326</v>
      </c>
      <c r="E778" s="373" t="s">
        <v>2806</v>
      </c>
    </row>
    <row r="779" spans="1:5" x14ac:dyDescent="0.25">
      <c r="A779">
        <v>891</v>
      </c>
      <c r="B779" t="s">
        <v>2807</v>
      </c>
      <c r="C779" t="s">
        <v>1370</v>
      </c>
      <c r="D779" t="s">
        <v>1326</v>
      </c>
      <c r="E779" s="373" t="s">
        <v>2808</v>
      </c>
    </row>
    <row r="780" spans="1:5" x14ac:dyDescent="0.25">
      <c r="A780">
        <v>864</v>
      </c>
      <c r="B780" t="s">
        <v>2809</v>
      </c>
      <c r="C780" t="s">
        <v>1370</v>
      </c>
      <c r="D780" t="s">
        <v>1326</v>
      </c>
      <c r="E780" s="373" t="s">
        <v>2810</v>
      </c>
    </row>
    <row r="781" spans="1:5" x14ac:dyDescent="0.25">
      <c r="A781">
        <v>865</v>
      </c>
      <c r="B781" t="s">
        <v>2811</v>
      </c>
      <c r="C781" t="s">
        <v>1370</v>
      </c>
      <c r="D781" t="s">
        <v>1326</v>
      </c>
      <c r="E781" s="373" t="s">
        <v>2812</v>
      </c>
    </row>
    <row r="782" spans="1:5" x14ac:dyDescent="0.25">
      <c r="A782">
        <v>1006</v>
      </c>
      <c r="B782" t="s">
        <v>2813</v>
      </c>
      <c r="C782" t="s">
        <v>1370</v>
      </c>
      <c r="D782" t="s">
        <v>1326</v>
      </c>
      <c r="E782" s="373" t="s">
        <v>2814</v>
      </c>
    </row>
    <row r="783" spans="1:5" x14ac:dyDescent="0.25">
      <c r="A783">
        <v>948</v>
      </c>
      <c r="B783" t="s">
        <v>2815</v>
      </c>
      <c r="C783" t="s">
        <v>1370</v>
      </c>
      <c r="D783" t="s">
        <v>1326</v>
      </c>
      <c r="E783" s="373" t="s">
        <v>2816</v>
      </c>
    </row>
    <row r="784" spans="1:5" x14ac:dyDescent="0.25">
      <c r="A784">
        <v>947</v>
      </c>
      <c r="B784" t="s">
        <v>2817</v>
      </c>
      <c r="C784" t="s">
        <v>1370</v>
      </c>
      <c r="D784" t="s">
        <v>1326</v>
      </c>
      <c r="E784" s="373" t="s">
        <v>2818</v>
      </c>
    </row>
    <row r="785" spans="1:5" x14ac:dyDescent="0.25">
      <c r="A785">
        <v>911</v>
      </c>
      <c r="B785" t="s">
        <v>2819</v>
      </c>
      <c r="C785" t="s">
        <v>1370</v>
      </c>
      <c r="D785" t="s">
        <v>1326</v>
      </c>
      <c r="E785" s="373" t="s">
        <v>2820</v>
      </c>
    </row>
    <row r="786" spans="1:5" x14ac:dyDescent="0.25">
      <c r="A786">
        <v>925</v>
      </c>
      <c r="B786" t="s">
        <v>2821</v>
      </c>
      <c r="C786" t="s">
        <v>1370</v>
      </c>
      <c r="D786" t="s">
        <v>1326</v>
      </c>
      <c r="E786" s="373" t="s">
        <v>2822</v>
      </c>
    </row>
    <row r="787" spans="1:5" x14ac:dyDescent="0.25">
      <c r="A787">
        <v>954</v>
      </c>
      <c r="B787" t="s">
        <v>2823</v>
      </c>
      <c r="C787" t="s">
        <v>1370</v>
      </c>
      <c r="D787" t="s">
        <v>1326</v>
      </c>
      <c r="E787" s="373" t="s">
        <v>2824</v>
      </c>
    </row>
    <row r="788" spans="1:5" x14ac:dyDescent="0.25">
      <c r="A788">
        <v>901</v>
      </c>
      <c r="B788" t="s">
        <v>2825</v>
      </c>
      <c r="C788" t="s">
        <v>1370</v>
      </c>
      <c r="D788" t="s">
        <v>1326</v>
      </c>
      <c r="E788" s="373" t="s">
        <v>2826</v>
      </c>
    </row>
    <row r="789" spans="1:5" x14ac:dyDescent="0.25">
      <c r="A789">
        <v>926</v>
      </c>
      <c r="B789" t="s">
        <v>2827</v>
      </c>
      <c r="C789" t="s">
        <v>1370</v>
      </c>
      <c r="D789" t="s">
        <v>1326</v>
      </c>
      <c r="E789" s="373" t="s">
        <v>2828</v>
      </c>
    </row>
    <row r="790" spans="1:5" x14ac:dyDescent="0.25">
      <c r="A790">
        <v>912</v>
      </c>
      <c r="B790" t="s">
        <v>2829</v>
      </c>
      <c r="C790" t="s">
        <v>1370</v>
      </c>
      <c r="D790" t="s">
        <v>1326</v>
      </c>
      <c r="E790" s="373" t="s">
        <v>2830</v>
      </c>
    </row>
    <row r="791" spans="1:5" x14ac:dyDescent="0.25">
      <c r="A791">
        <v>955</v>
      </c>
      <c r="B791" t="s">
        <v>2831</v>
      </c>
      <c r="C791" t="s">
        <v>1370</v>
      </c>
      <c r="D791" t="s">
        <v>1326</v>
      </c>
      <c r="E791" s="373" t="s">
        <v>2832</v>
      </c>
    </row>
    <row r="792" spans="1:5" x14ac:dyDescent="0.25">
      <c r="A792">
        <v>946</v>
      </c>
      <c r="B792" t="s">
        <v>2833</v>
      </c>
      <c r="C792" t="s">
        <v>1370</v>
      </c>
      <c r="D792" t="s">
        <v>1326</v>
      </c>
      <c r="E792" s="373" t="s">
        <v>2834</v>
      </c>
    </row>
    <row r="793" spans="1:5" x14ac:dyDescent="0.25">
      <c r="A793">
        <v>953</v>
      </c>
      <c r="B793" t="s">
        <v>2835</v>
      </c>
      <c r="C793" t="s">
        <v>1370</v>
      </c>
      <c r="D793" t="s">
        <v>1326</v>
      </c>
      <c r="E793" s="373" t="s">
        <v>2836</v>
      </c>
    </row>
    <row r="794" spans="1:5" x14ac:dyDescent="0.25">
      <c r="A794">
        <v>902</v>
      </c>
      <c r="B794" t="s">
        <v>2837</v>
      </c>
      <c r="C794" t="s">
        <v>1370</v>
      </c>
      <c r="D794" t="s">
        <v>1326</v>
      </c>
      <c r="E794" s="373" t="s">
        <v>2838</v>
      </c>
    </row>
    <row r="795" spans="1:5" x14ac:dyDescent="0.25">
      <c r="A795">
        <v>927</v>
      </c>
      <c r="B795" t="s">
        <v>2839</v>
      </c>
      <c r="C795" t="s">
        <v>1370</v>
      </c>
      <c r="D795" t="s">
        <v>1326</v>
      </c>
      <c r="E795" s="373" t="s">
        <v>2840</v>
      </c>
    </row>
    <row r="796" spans="1:5" x14ac:dyDescent="0.25">
      <c r="A796">
        <v>913</v>
      </c>
      <c r="B796" t="s">
        <v>2841</v>
      </c>
      <c r="C796" t="s">
        <v>1370</v>
      </c>
      <c r="D796" t="s">
        <v>1326</v>
      </c>
      <c r="E796" s="373" t="s">
        <v>2842</v>
      </c>
    </row>
    <row r="797" spans="1:5" x14ac:dyDescent="0.25">
      <c r="A797">
        <v>903</v>
      </c>
      <c r="B797" t="s">
        <v>2843</v>
      </c>
      <c r="C797" t="s">
        <v>1370</v>
      </c>
      <c r="D797" t="s">
        <v>1326</v>
      </c>
      <c r="E797" s="373" t="s">
        <v>2844</v>
      </c>
    </row>
    <row r="798" spans="1:5" x14ac:dyDescent="0.25">
      <c r="A798">
        <v>945</v>
      </c>
      <c r="B798" t="s">
        <v>2845</v>
      </c>
      <c r="C798" t="s">
        <v>1370</v>
      </c>
      <c r="D798" t="s">
        <v>1326</v>
      </c>
      <c r="E798" s="373" t="s">
        <v>2846</v>
      </c>
    </row>
    <row r="799" spans="1:5" x14ac:dyDescent="0.25">
      <c r="A799">
        <v>914</v>
      </c>
      <c r="B799" t="s">
        <v>2847</v>
      </c>
      <c r="C799" t="s">
        <v>1370</v>
      </c>
      <c r="D799" t="s">
        <v>1326</v>
      </c>
      <c r="E799" s="373" t="s">
        <v>2848</v>
      </c>
    </row>
    <row r="800" spans="1:5" x14ac:dyDescent="0.25">
      <c r="A800">
        <v>993</v>
      </c>
      <c r="B800" t="s">
        <v>2849</v>
      </c>
      <c r="C800" t="s">
        <v>1370</v>
      </c>
      <c r="D800" t="s">
        <v>1326</v>
      </c>
      <c r="E800" s="373" t="s">
        <v>2850</v>
      </c>
    </row>
    <row r="801" spans="1:5" x14ac:dyDescent="0.25">
      <c r="A801">
        <v>1020</v>
      </c>
      <c r="B801" t="s">
        <v>2851</v>
      </c>
      <c r="C801" t="s">
        <v>1370</v>
      </c>
      <c r="D801" t="s">
        <v>1326</v>
      </c>
      <c r="E801" s="373" t="s">
        <v>2852</v>
      </c>
    </row>
    <row r="802" spans="1:5" x14ac:dyDescent="0.25">
      <c r="A802">
        <v>1017</v>
      </c>
      <c r="B802" t="s">
        <v>2853</v>
      </c>
      <c r="C802" t="s">
        <v>1370</v>
      </c>
      <c r="D802" t="s">
        <v>1326</v>
      </c>
      <c r="E802" s="373" t="s">
        <v>2854</v>
      </c>
    </row>
    <row r="803" spans="1:5" x14ac:dyDescent="0.25">
      <c r="A803">
        <v>999</v>
      </c>
      <c r="B803" t="s">
        <v>2855</v>
      </c>
      <c r="C803" t="s">
        <v>1370</v>
      </c>
      <c r="D803" t="s">
        <v>1326</v>
      </c>
      <c r="E803" s="373" t="s">
        <v>2856</v>
      </c>
    </row>
    <row r="804" spans="1:5" x14ac:dyDescent="0.25">
      <c r="A804">
        <v>995</v>
      </c>
      <c r="B804" t="s">
        <v>2857</v>
      </c>
      <c r="C804" t="s">
        <v>1370</v>
      </c>
      <c r="D804" t="s">
        <v>1326</v>
      </c>
      <c r="E804" s="373" t="s">
        <v>2858</v>
      </c>
    </row>
    <row r="805" spans="1:5" x14ac:dyDescent="0.25">
      <c r="A805">
        <v>1000</v>
      </c>
      <c r="B805" t="s">
        <v>2859</v>
      </c>
      <c r="C805" t="s">
        <v>1370</v>
      </c>
      <c r="D805" t="s">
        <v>1326</v>
      </c>
      <c r="E805" s="373" t="s">
        <v>2860</v>
      </c>
    </row>
    <row r="806" spans="1:5" x14ac:dyDescent="0.25">
      <c r="A806">
        <v>1022</v>
      </c>
      <c r="B806" t="s">
        <v>2861</v>
      </c>
      <c r="C806" t="s">
        <v>1370</v>
      </c>
      <c r="D806" t="s">
        <v>1326</v>
      </c>
      <c r="E806" s="373" t="s">
        <v>2862</v>
      </c>
    </row>
    <row r="807" spans="1:5" x14ac:dyDescent="0.25">
      <c r="A807">
        <v>1015</v>
      </c>
      <c r="B807" t="s">
        <v>2863</v>
      </c>
      <c r="C807" t="s">
        <v>1370</v>
      </c>
      <c r="D807" t="s">
        <v>1326</v>
      </c>
      <c r="E807" s="373" t="s">
        <v>2864</v>
      </c>
    </row>
    <row r="808" spans="1:5" x14ac:dyDescent="0.25">
      <c r="A808">
        <v>996</v>
      </c>
      <c r="B808" t="s">
        <v>2865</v>
      </c>
      <c r="C808" t="s">
        <v>1370</v>
      </c>
      <c r="D808" t="s">
        <v>1326</v>
      </c>
      <c r="E808" s="373" t="s">
        <v>2866</v>
      </c>
    </row>
    <row r="809" spans="1:5" x14ac:dyDescent="0.25">
      <c r="A809">
        <v>1001</v>
      </c>
      <c r="B809" t="s">
        <v>2867</v>
      </c>
      <c r="C809" t="s">
        <v>1370</v>
      </c>
      <c r="D809" t="s">
        <v>1326</v>
      </c>
      <c r="E809" s="373" t="s">
        <v>2868</v>
      </c>
    </row>
    <row r="810" spans="1:5" x14ac:dyDescent="0.25">
      <c r="A810">
        <v>1019</v>
      </c>
      <c r="B810" t="s">
        <v>2869</v>
      </c>
      <c r="C810" t="s">
        <v>1370</v>
      </c>
      <c r="D810" t="s">
        <v>1326</v>
      </c>
      <c r="E810" s="373" t="s">
        <v>2870</v>
      </c>
    </row>
    <row r="811" spans="1:5" x14ac:dyDescent="0.25">
      <c r="A811">
        <v>1021</v>
      </c>
      <c r="B811" t="s">
        <v>2871</v>
      </c>
      <c r="C811" t="s">
        <v>1370</v>
      </c>
      <c r="D811" t="s">
        <v>1326</v>
      </c>
      <c r="E811" s="373" t="s">
        <v>2872</v>
      </c>
    </row>
    <row r="812" spans="1:5" x14ac:dyDescent="0.25">
      <c r="A812">
        <v>39249</v>
      </c>
      <c r="B812" t="s">
        <v>2873</v>
      </c>
      <c r="C812" t="s">
        <v>1370</v>
      </c>
      <c r="D812" t="s">
        <v>1326</v>
      </c>
      <c r="E812" s="373" t="s">
        <v>2874</v>
      </c>
    </row>
    <row r="813" spans="1:5" x14ac:dyDescent="0.25">
      <c r="A813">
        <v>1018</v>
      </c>
      <c r="B813" t="s">
        <v>2875</v>
      </c>
      <c r="C813" t="s">
        <v>1370</v>
      </c>
      <c r="D813" t="s">
        <v>1326</v>
      </c>
      <c r="E813" s="373" t="s">
        <v>2876</v>
      </c>
    </row>
    <row r="814" spans="1:5" x14ac:dyDescent="0.25">
      <c r="A814">
        <v>39250</v>
      </c>
      <c r="B814" t="s">
        <v>2877</v>
      </c>
      <c r="C814" t="s">
        <v>1370</v>
      </c>
      <c r="D814" t="s">
        <v>1326</v>
      </c>
      <c r="E814" s="373" t="s">
        <v>2878</v>
      </c>
    </row>
    <row r="815" spans="1:5" x14ac:dyDescent="0.25">
      <c r="A815">
        <v>994</v>
      </c>
      <c r="B815" t="s">
        <v>2879</v>
      </c>
      <c r="C815" t="s">
        <v>1370</v>
      </c>
      <c r="D815" t="s">
        <v>1326</v>
      </c>
      <c r="E815" s="373" t="s">
        <v>2880</v>
      </c>
    </row>
    <row r="816" spans="1:5" x14ac:dyDescent="0.25">
      <c r="A816">
        <v>977</v>
      </c>
      <c r="B816" t="s">
        <v>2881</v>
      </c>
      <c r="C816" t="s">
        <v>1370</v>
      </c>
      <c r="D816" t="s">
        <v>1326</v>
      </c>
      <c r="E816" s="373" t="s">
        <v>2882</v>
      </c>
    </row>
    <row r="817" spans="1:5" x14ac:dyDescent="0.25">
      <c r="A817">
        <v>998</v>
      </c>
      <c r="B817" t="s">
        <v>2883</v>
      </c>
      <c r="C817" t="s">
        <v>1370</v>
      </c>
      <c r="D817" t="s">
        <v>1326</v>
      </c>
      <c r="E817" s="373" t="s">
        <v>2884</v>
      </c>
    </row>
    <row r="818" spans="1:5" x14ac:dyDescent="0.25">
      <c r="A818">
        <v>39251</v>
      </c>
      <c r="B818" t="s">
        <v>2885</v>
      </c>
      <c r="C818" t="s">
        <v>1370</v>
      </c>
      <c r="D818" t="s">
        <v>1326</v>
      </c>
      <c r="E818" s="373" t="s">
        <v>2886</v>
      </c>
    </row>
    <row r="819" spans="1:5" x14ac:dyDescent="0.25">
      <c r="A819">
        <v>1011</v>
      </c>
      <c r="B819" t="s">
        <v>2887</v>
      </c>
      <c r="C819" t="s">
        <v>1370</v>
      </c>
      <c r="D819" t="s">
        <v>1326</v>
      </c>
      <c r="E819" s="373" t="s">
        <v>2888</v>
      </c>
    </row>
    <row r="820" spans="1:5" x14ac:dyDescent="0.25">
      <c r="A820">
        <v>39252</v>
      </c>
      <c r="B820" t="s">
        <v>2889</v>
      </c>
      <c r="C820" t="s">
        <v>1370</v>
      </c>
      <c r="D820" t="s">
        <v>1326</v>
      </c>
      <c r="E820" s="373" t="s">
        <v>2890</v>
      </c>
    </row>
    <row r="821" spans="1:5" x14ac:dyDescent="0.25">
      <c r="A821">
        <v>1013</v>
      </c>
      <c r="B821" t="s">
        <v>2891</v>
      </c>
      <c r="C821" t="s">
        <v>1370</v>
      </c>
      <c r="D821" t="s">
        <v>1326</v>
      </c>
      <c r="E821" s="373" t="s">
        <v>2892</v>
      </c>
    </row>
    <row r="822" spans="1:5" x14ac:dyDescent="0.25">
      <c r="A822">
        <v>980</v>
      </c>
      <c r="B822" t="s">
        <v>2893</v>
      </c>
      <c r="C822" t="s">
        <v>1370</v>
      </c>
      <c r="D822" t="s">
        <v>1326</v>
      </c>
      <c r="E822" s="373" t="s">
        <v>2894</v>
      </c>
    </row>
    <row r="823" spans="1:5" x14ac:dyDescent="0.25">
      <c r="A823">
        <v>39237</v>
      </c>
      <c r="B823" t="s">
        <v>2895</v>
      </c>
      <c r="C823" t="s">
        <v>1370</v>
      </c>
      <c r="D823" t="s">
        <v>1326</v>
      </c>
      <c r="E823" s="373" t="s">
        <v>2896</v>
      </c>
    </row>
    <row r="824" spans="1:5" x14ac:dyDescent="0.25">
      <c r="A824">
        <v>39238</v>
      </c>
      <c r="B824" t="s">
        <v>2897</v>
      </c>
      <c r="C824" t="s">
        <v>1370</v>
      </c>
      <c r="D824" t="s">
        <v>1326</v>
      </c>
      <c r="E824" s="373" t="s">
        <v>2898</v>
      </c>
    </row>
    <row r="825" spans="1:5" x14ac:dyDescent="0.25">
      <c r="A825">
        <v>979</v>
      </c>
      <c r="B825" t="s">
        <v>2899</v>
      </c>
      <c r="C825" t="s">
        <v>1370</v>
      </c>
      <c r="D825" t="s">
        <v>1326</v>
      </c>
      <c r="E825" s="373" t="s">
        <v>2621</v>
      </c>
    </row>
    <row r="826" spans="1:5" x14ac:dyDescent="0.25">
      <c r="A826">
        <v>39239</v>
      </c>
      <c r="B826" t="s">
        <v>2900</v>
      </c>
      <c r="C826" t="s">
        <v>1370</v>
      </c>
      <c r="D826" t="s">
        <v>1326</v>
      </c>
      <c r="E826" s="373" t="s">
        <v>2901</v>
      </c>
    </row>
    <row r="827" spans="1:5" x14ac:dyDescent="0.25">
      <c r="A827">
        <v>1014</v>
      </c>
      <c r="B827" t="s">
        <v>2902</v>
      </c>
      <c r="C827" t="s">
        <v>1370</v>
      </c>
      <c r="D827" t="s">
        <v>1326</v>
      </c>
      <c r="E827" s="373" t="s">
        <v>2903</v>
      </c>
    </row>
    <row r="828" spans="1:5" x14ac:dyDescent="0.25">
      <c r="A828">
        <v>39240</v>
      </c>
      <c r="B828" t="s">
        <v>2904</v>
      </c>
      <c r="C828" t="s">
        <v>1370</v>
      </c>
      <c r="D828" t="s">
        <v>1326</v>
      </c>
      <c r="E828" s="373" t="s">
        <v>2905</v>
      </c>
    </row>
    <row r="829" spans="1:5" x14ac:dyDescent="0.25">
      <c r="A829">
        <v>39232</v>
      </c>
      <c r="B829" t="s">
        <v>2906</v>
      </c>
      <c r="C829" t="s">
        <v>1370</v>
      </c>
      <c r="D829" t="s">
        <v>1326</v>
      </c>
      <c r="E829" s="373" t="s">
        <v>2907</v>
      </c>
    </row>
    <row r="830" spans="1:5" x14ac:dyDescent="0.25">
      <c r="A830">
        <v>39233</v>
      </c>
      <c r="B830" t="s">
        <v>2908</v>
      </c>
      <c r="C830" t="s">
        <v>1370</v>
      </c>
      <c r="D830" t="s">
        <v>1326</v>
      </c>
      <c r="E830" s="373" t="s">
        <v>2909</v>
      </c>
    </row>
    <row r="831" spans="1:5" x14ac:dyDescent="0.25">
      <c r="A831">
        <v>981</v>
      </c>
      <c r="B831" t="s">
        <v>2910</v>
      </c>
      <c r="C831" t="s">
        <v>1370</v>
      </c>
      <c r="D831" t="s">
        <v>1322</v>
      </c>
      <c r="E831" s="373" t="s">
        <v>2911</v>
      </c>
    </row>
    <row r="832" spans="1:5" x14ac:dyDescent="0.25">
      <c r="A832">
        <v>39234</v>
      </c>
      <c r="B832" t="s">
        <v>2912</v>
      </c>
      <c r="C832" t="s">
        <v>1370</v>
      </c>
      <c r="D832" t="s">
        <v>1326</v>
      </c>
      <c r="E832" s="373" t="s">
        <v>2913</v>
      </c>
    </row>
    <row r="833" spans="1:5" x14ac:dyDescent="0.25">
      <c r="A833">
        <v>982</v>
      </c>
      <c r="B833" t="s">
        <v>2914</v>
      </c>
      <c r="C833" t="s">
        <v>1370</v>
      </c>
      <c r="D833" t="s">
        <v>1326</v>
      </c>
      <c r="E833" s="373" t="s">
        <v>2915</v>
      </c>
    </row>
    <row r="834" spans="1:5" x14ac:dyDescent="0.25">
      <c r="A834">
        <v>39235</v>
      </c>
      <c r="B834" t="s">
        <v>2916</v>
      </c>
      <c r="C834" t="s">
        <v>1370</v>
      </c>
      <c r="D834" t="s">
        <v>1326</v>
      </c>
      <c r="E834" s="373" t="s">
        <v>2917</v>
      </c>
    </row>
    <row r="835" spans="1:5" x14ac:dyDescent="0.25">
      <c r="A835">
        <v>39236</v>
      </c>
      <c r="B835" t="s">
        <v>2918</v>
      </c>
      <c r="C835" t="s">
        <v>1370</v>
      </c>
      <c r="D835" t="s">
        <v>1326</v>
      </c>
      <c r="E835" s="373" t="s">
        <v>2919</v>
      </c>
    </row>
    <row r="836" spans="1:5" x14ac:dyDescent="0.25">
      <c r="A836">
        <v>876</v>
      </c>
      <c r="B836" t="s">
        <v>2920</v>
      </c>
      <c r="C836" t="s">
        <v>1370</v>
      </c>
      <c r="D836" t="s">
        <v>1326</v>
      </c>
      <c r="E836" s="373" t="s">
        <v>2921</v>
      </c>
    </row>
    <row r="837" spans="1:5" x14ac:dyDescent="0.25">
      <c r="A837">
        <v>877</v>
      </c>
      <c r="B837" t="s">
        <v>2922</v>
      </c>
      <c r="C837" t="s">
        <v>1370</v>
      </c>
      <c r="D837" t="s">
        <v>1326</v>
      </c>
      <c r="E837" s="373" t="s">
        <v>2923</v>
      </c>
    </row>
    <row r="838" spans="1:5" x14ac:dyDescent="0.25">
      <c r="A838">
        <v>882</v>
      </c>
      <c r="B838" t="s">
        <v>2924</v>
      </c>
      <c r="C838" t="s">
        <v>1370</v>
      </c>
      <c r="D838" t="s">
        <v>1326</v>
      </c>
      <c r="E838" s="373" t="s">
        <v>2925</v>
      </c>
    </row>
    <row r="839" spans="1:5" x14ac:dyDescent="0.25">
      <c r="A839">
        <v>878</v>
      </c>
      <c r="B839" t="s">
        <v>2926</v>
      </c>
      <c r="C839" t="s">
        <v>1370</v>
      </c>
      <c r="D839" t="s">
        <v>1326</v>
      </c>
      <c r="E839" s="373" t="s">
        <v>2927</v>
      </c>
    </row>
    <row r="840" spans="1:5" x14ac:dyDescent="0.25">
      <c r="A840">
        <v>879</v>
      </c>
      <c r="B840" t="s">
        <v>2928</v>
      </c>
      <c r="C840" t="s">
        <v>1370</v>
      </c>
      <c r="D840" t="s">
        <v>1326</v>
      </c>
      <c r="E840" s="373" t="s">
        <v>2929</v>
      </c>
    </row>
    <row r="841" spans="1:5" x14ac:dyDescent="0.25">
      <c r="A841">
        <v>880</v>
      </c>
      <c r="B841" t="s">
        <v>2930</v>
      </c>
      <c r="C841" t="s">
        <v>1370</v>
      </c>
      <c r="D841" t="s">
        <v>1326</v>
      </c>
      <c r="E841" s="373" t="s">
        <v>2931</v>
      </c>
    </row>
    <row r="842" spans="1:5" x14ac:dyDescent="0.25">
      <c r="A842">
        <v>873</v>
      </c>
      <c r="B842" t="s">
        <v>2932</v>
      </c>
      <c r="C842" t="s">
        <v>1370</v>
      </c>
      <c r="D842" t="s">
        <v>1326</v>
      </c>
      <c r="E842" s="373" t="s">
        <v>2933</v>
      </c>
    </row>
    <row r="843" spans="1:5" x14ac:dyDescent="0.25">
      <c r="A843">
        <v>881</v>
      </c>
      <c r="B843" t="s">
        <v>2934</v>
      </c>
      <c r="C843" t="s">
        <v>1370</v>
      </c>
      <c r="D843" t="s">
        <v>1326</v>
      </c>
      <c r="E843" s="373" t="s">
        <v>2935</v>
      </c>
    </row>
    <row r="844" spans="1:5" x14ac:dyDescent="0.25">
      <c r="A844">
        <v>874</v>
      </c>
      <c r="B844" t="s">
        <v>2936</v>
      </c>
      <c r="C844" t="s">
        <v>1370</v>
      </c>
      <c r="D844" t="s">
        <v>1326</v>
      </c>
      <c r="E844" s="373" t="s">
        <v>2937</v>
      </c>
    </row>
    <row r="845" spans="1:5" x14ac:dyDescent="0.25">
      <c r="A845">
        <v>875</v>
      </c>
      <c r="B845" t="s">
        <v>2938</v>
      </c>
      <c r="C845" t="s">
        <v>1370</v>
      </c>
      <c r="D845" t="s">
        <v>1326</v>
      </c>
      <c r="E845" s="373" t="s">
        <v>2939</v>
      </c>
    </row>
    <row r="846" spans="1:5" x14ac:dyDescent="0.25">
      <c r="A846">
        <v>983</v>
      </c>
      <c r="B846" t="s">
        <v>2940</v>
      </c>
      <c r="C846" t="s">
        <v>1370</v>
      </c>
      <c r="D846" t="s">
        <v>1326</v>
      </c>
      <c r="E846" s="373" t="s">
        <v>2941</v>
      </c>
    </row>
    <row r="847" spans="1:5" x14ac:dyDescent="0.25">
      <c r="A847">
        <v>985</v>
      </c>
      <c r="B847" t="s">
        <v>2942</v>
      </c>
      <c r="C847" t="s">
        <v>1370</v>
      </c>
      <c r="D847" t="s">
        <v>1326</v>
      </c>
      <c r="E847" s="373" t="s">
        <v>2943</v>
      </c>
    </row>
    <row r="848" spans="1:5" x14ac:dyDescent="0.25">
      <c r="A848">
        <v>990</v>
      </c>
      <c r="B848" t="s">
        <v>2944</v>
      </c>
      <c r="C848" t="s">
        <v>1370</v>
      </c>
      <c r="D848" t="s">
        <v>1326</v>
      </c>
      <c r="E848" s="373" t="s">
        <v>2945</v>
      </c>
    </row>
    <row r="849" spans="1:5" x14ac:dyDescent="0.25">
      <c r="A849">
        <v>39241</v>
      </c>
      <c r="B849" t="s">
        <v>2946</v>
      </c>
      <c r="C849" t="s">
        <v>1370</v>
      </c>
      <c r="D849" t="s">
        <v>1326</v>
      </c>
      <c r="E849" s="373" t="s">
        <v>2947</v>
      </c>
    </row>
    <row r="850" spans="1:5" x14ac:dyDescent="0.25">
      <c r="A850">
        <v>1005</v>
      </c>
      <c r="B850" t="s">
        <v>2948</v>
      </c>
      <c r="C850" t="s">
        <v>1370</v>
      </c>
      <c r="D850" t="s">
        <v>1326</v>
      </c>
      <c r="E850" s="373" t="s">
        <v>2949</v>
      </c>
    </row>
    <row r="851" spans="1:5" x14ac:dyDescent="0.25">
      <c r="A851">
        <v>984</v>
      </c>
      <c r="B851" t="s">
        <v>2950</v>
      </c>
      <c r="C851" t="s">
        <v>1370</v>
      </c>
      <c r="D851" t="s">
        <v>1326</v>
      </c>
      <c r="E851" s="373" t="s">
        <v>2349</v>
      </c>
    </row>
    <row r="852" spans="1:5" x14ac:dyDescent="0.25">
      <c r="A852">
        <v>991</v>
      </c>
      <c r="B852" t="s">
        <v>2951</v>
      </c>
      <c r="C852" t="s">
        <v>1370</v>
      </c>
      <c r="D852" t="s">
        <v>1326</v>
      </c>
      <c r="E852" s="373" t="s">
        <v>2952</v>
      </c>
    </row>
    <row r="853" spans="1:5" x14ac:dyDescent="0.25">
      <c r="A853">
        <v>986</v>
      </c>
      <c r="B853" t="s">
        <v>2953</v>
      </c>
      <c r="C853" t="s">
        <v>1370</v>
      </c>
      <c r="D853" t="s">
        <v>1326</v>
      </c>
      <c r="E853" s="373" t="s">
        <v>2954</v>
      </c>
    </row>
    <row r="854" spans="1:5" x14ac:dyDescent="0.25">
      <c r="A854">
        <v>1024</v>
      </c>
      <c r="B854" t="s">
        <v>2955</v>
      </c>
      <c r="C854" t="s">
        <v>1370</v>
      </c>
      <c r="D854" t="s">
        <v>1326</v>
      </c>
      <c r="E854" s="373" t="s">
        <v>2956</v>
      </c>
    </row>
    <row r="855" spans="1:5" x14ac:dyDescent="0.25">
      <c r="A855">
        <v>987</v>
      </c>
      <c r="B855" t="s">
        <v>2957</v>
      </c>
      <c r="C855" t="s">
        <v>1370</v>
      </c>
      <c r="D855" t="s">
        <v>1326</v>
      </c>
      <c r="E855" s="373" t="s">
        <v>2958</v>
      </c>
    </row>
    <row r="856" spans="1:5" x14ac:dyDescent="0.25">
      <c r="A856">
        <v>1003</v>
      </c>
      <c r="B856" t="s">
        <v>2959</v>
      </c>
      <c r="C856" t="s">
        <v>1370</v>
      </c>
      <c r="D856" t="s">
        <v>1326</v>
      </c>
      <c r="E856" s="373" t="s">
        <v>2960</v>
      </c>
    </row>
    <row r="857" spans="1:5" x14ac:dyDescent="0.25">
      <c r="A857">
        <v>992</v>
      </c>
      <c r="B857" t="s">
        <v>2961</v>
      </c>
      <c r="C857" t="s">
        <v>1370</v>
      </c>
      <c r="D857" t="s">
        <v>1326</v>
      </c>
      <c r="E857" s="373" t="s">
        <v>2962</v>
      </c>
    </row>
    <row r="858" spans="1:5" x14ac:dyDescent="0.25">
      <c r="A858">
        <v>1007</v>
      </c>
      <c r="B858" t="s">
        <v>2963</v>
      </c>
      <c r="C858" t="s">
        <v>1370</v>
      </c>
      <c r="D858" t="s">
        <v>1326</v>
      </c>
      <c r="E858" s="373" t="s">
        <v>2964</v>
      </c>
    </row>
    <row r="859" spans="1:5" x14ac:dyDescent="0.25">
      <c r="A859">
        <v>39242</v>
      </c>
      <c r="B859" t="s">
        <v>2965</v>
      </c>
      <c r="C859" t="s">
        <v>1370</v>
      </c>
      <c r="D859" t="s">
        <v>1326</v>
      </c>
      <c r="E859" s="373" t="s">
        <v>2966</v>
      </c>
    </row>
    <row r="860" spans="1:5" x14ac:dyDescent="0.25">
      <c r="A860">
        <v>1008</v>
      </c>
      <c r="B860" t="s">
        <v>2967</v>
      </c>
      <c r="C860" t="s">
        <v>1370</v>
      </c>
      <c r="D860" t="s">
        <v>1326</v>
      </c>
      <c r="E860" s="373" t="s">
        <v>1604</v>
      </c>
    </row>
    <row r="861" spans="1:5" x14ac:dyDescent="0.25">
      <c r="A861">
        <v>988</v>
      </c>
      <c r="B861" t="s">
        <v>2968</v>
      </c>
      <c r="C861" t="s">
        <v>1370</v>
      </c>
      <c r="D861" t="s">
        <v>1326</v>
      </c>
      <c r="E861" s="373" t="s">
        <v>2969</v>
      </c>
    </row>
    <row r="862" spans="1:5" x14ac:dyDescent="0.25">
      <c r="A862">
        <v>989</v>
      </c>
      <c r="B862" t="s">
        <v>2970</v>
      </c>
      <c r="C862" t="s">
        <v>1370</v>
      </c>
      <c r="D862" t="s">
        <v>1326</v>
      </c>
      <c r="E862" s="373" t="s">
        <v>2971</v>
      </c>
    </row>
    <row r="863" spans="1:5" x14ac:dyDescent="0.25">
      <c r="A863">
        <v>39598</v>
      </c>
      <c r="B863" t="s">
        <v>2972</v>
      </c>
      <c r="C863" t="s">
        <v>1370</v>
      </c>
      <c r="D863" t="s">
        <v>1326</v>
      </c>
      <c r="E863" s="373" t="s">
        <v>2613</v>
      </c>
    </row>
    <row r="864" spans="1:5" x14ac:dyDescent="0.25">
      <c r="A864">
        <v>39599</v>
      </c>
      <c r="B864" t="s">
        <v>2973</v>
      </c>
      <c r="C864" t="s">
        <v>1370</v>
      </c>
      <c r="D864" t="s">
        <v>1326</v>
      </c>
      <c r="E864" s="373" t="s">
        <v>2974</v>
      </c>
    </row>
    <row r="865" spans="1:5" x14ac:dyDescent="0.25">
      <c r="A865">
        <v>34602</v>
      </c>
      <c r="B865" t="s">
        <v>2975</v>
      </c>
      <c r="C865" t="s">
        <v>1370</v>
      </c>
      <c r="D865" t="s">
        <v>1326</v>
      </c>
      <c r="E865" s="373" t="s">
        <v>2193</v>
      </c>
    </row>
    <row r="866" spans="1:5" x14ac:dyDescent="0.25">
      <c r="A866">
        <v>34603</v>
      </c>
      <c r="B866" t="s">
        <v>2976</v>
      </c>
      <c r="C866" t="s">
        <v>1370</v>
      </c>
      <c r="D866" t="s">
        <v>1326</v>
      </c>
      <c r="E866" s="373" t="s">
        <v>2977</v>
      </c>
    </row>
    <row r="867" spans="1:5" x14ac:dyDescent="0.25">
      <c r="A867">
        <v>34607</v>
      </c>
      <c r="B867" t="s">
        <v>2978</v>
      </c>
      <c r="C867" t="s">
        <v>1370</v>
      </c>
      <c r="D867" t="s">
        <v>1326</v>
      </c>
      <c r="E867" s="373" t="s">
        <v>2979</v>
      </c>
    </row>
    <row r="868" spans="1:5" x14ac:dyDescent="0.25">
      <c r="A868">
        <v>34609</v>
      </c>
      <c r="B868" t="s">
        <v>2980</v>
      </c>
      <c r="C868" t="s">
        <v>1370</v>
      </c>
      <c r="D868" t="s">
        <v>1326</v>
      </c>
      <c r="E868" s="373" t="s">
        <v>2981</v>
      </c>
    </row>
    <row r="869" spans="1:5" x14ac:dyDescent="0.25">
      <c r="A869">
        <v>34618</v>
      </c>
      <c r="B869" t="s">
        <v>2982</v>
      </c>
      <c r="C869" t="s">
        <v>1370</v>
      </c>
      <c r="D869" t="s">
        <v>1326</v>
      </c>
      <c r="E869" s="373" t="s">
        <v>2983</v>
      </c>
    </row>
    <row r="870" spans="1:5" x14ac:dyDescent="0.25">
      <c r="A870">
        <v>34620</v>
      </c>
      <c r="B870" t="s">
        <v>2984</v>
      </c>
      <c r="C870" t="s">
        <v>1370</v>
      </c>
      <c r="D870" t="s">
        <v>1326</v>
      </c>
      <c r="E870" s="373" t="s">
        <v>2985</v>
      </c>
    </row>
    <row r="871" spans="1:5" x14ac:dyDescent="0.25">
      <c r="A871">
        <v>34621</v>
      </c>
      <c r="B871" t="s">
        <v>2986</v>
      </c>
      <c r="C871" t="s">
        <v>1370</v>
      </c>
      <c r="D871" t="s">
        <v>1326</v>
      </c>
      <c r="E871" s="373" t="s">
        <v>1537</v>
      </c>
    </row>
    <row r="872" spans="1:5" x14ac:dyDescent="0.25">
      <c r="A872">
        <v>34622</v>
      </c>
      <c r="B872" t="s">
        <v>2987</v>
      </c>
      <c r="C872" t="s">
        <v>1370</v>
      </c>
      <c r="D872" t="s">
        <v>1326</v>
      </c>
      <c r="E872" s="373" t="s">
        <v>2988</v>
      </c>
    </row>
    <row r="873" spans="1:5" x14ac:dyDescent="0.25">
      <c r="A873">
        <v>34624</v>
      </c>
      <c r="B873" t="s">
        <v>2989</v>
      </c>
      <c r="C873" t="s">
        <v>1370</v>
      </c>
      <c r="D873" t="s">
        <v>1326</v>
      </c>
      <c r="E873" s="373" t="s">
        <v>2990</v>
      </c>
    </row>
    <row r="874" spans="1:5" x14ac:dyDescent="0.25">
      <c r="A874">
        <v>34626</v>
      </c>
      <c r="B874" t="s">
        <v>2991</v>
      </c>
      <c r="C874" t="s">
        <v>1370</v>
      </c>
      <c r="D874" t="s">
        <v>1326</v>
      </c>
      <c r="E874" s="373" t="s">
        <v>2992</v>
      </c>
    </row>
    <row r="875" spans="1:5" x14ac:dyDescent="0.25">
      <c r="A875">
        <v>34627</v>
      </c>
      <c r="B875" t="s">
        <v>2993</v>
      </c>
      <c r="C875" t="s">
        <v>1370</v>
      </c>
      <c r="D875" t="s">
        <v>1326</v>
      </c>
      <c r="E875" s="373" t="s">
        <v>2994</v>
      </c>
    </row>
    <row r="876" spans="1:5" x14ac:dyDescent="0.25">
      <c r="A876">
        <v>34629</v>
      </c>
      <c r="B876" t="s">
        <v>2995</v>
      </c>
      <c r="C876" t="s">
        <v>1370</v>
      </c>
      <c r="D876" t="s">
        <v>1326</v>
      </c>
      <c r="E876" s="373" t="s">
        <v>2996</v>
      </c>
    </row>
    <row r="877" spans="1:5" x14ac:dyDescent="0.25">
      <c r="A877">
        <v>39257</v>
      </c>
      <c r="B877" t="s">
        <v>2997</v>
      </c>
      <c r="C877" t="s">
        <v>1370</v>
      </c>
      <c r="D877" t="s">
        <v>1326</v>
      </c>
      <c r="E877" s="373" t="s">
        <v>2998</v>
      </c>
    </row>
    <row r="878" spans="1:5" x14ac:dyDescent="0.25">
      <c r="A878">
        <v>39261</v>
      </c>
      <c r="B878" t="s">
        <v>2999</v>
      </c>
      <c r="C878" t="s">
        <v>1370</v>
      </c>
      <c r="D878" t="s">
        <v>1326</v>
      </c>
      <c r="E878" s="373" t="s">
        <v>3000</v>
      </c>
    </row>
    <row r="879" spans="1:5" x14ac:dyDescent="0.25">
      <c r="A879">
        <v>39268</v>
      </c>
      <c r="B879" t="s">
        <v>3001</v>
      </c>
      <c r="C879" t="s">
        <v>1370</v>
      </c>
      <c r="D879" t="s">
        <v>1326</v>
      </c>
      <c r="E879" s="373" t="s">
        <v>3002</v>
      </c>
    </row>
    <row r="880" spans="1:5" x14ac:dyDescent="0.25">
      <c r="A880">
        <v>39262</v>
      </c>
      <c r="B880" t="s">
        <v>3003</v>
      </c>
      <c r="C880" t="s">
        <v>1370</v>
      </c>
      <c r="D880" t="s">
        <v>1326</v>
      </c>
      <c r="E880" s="373" t="s">
        <v>3004</v>
      </c>
    </row>
    <row r="881" spans="1:5" x14ac:dyDescent="0.25">
      <c r="A881">
        <v>39258</v>
      </c>
      <c r="B881" t="s">
        <v>3005</v>
      </c>
      <c r="C881" t="s">
        <v>1370</v>
      </c>
      <c r="D881" t="s">
        <v>1326</v>
      </c>
      <c r="E881" s="373" t="s">
        <v>3006</v>
      </c>
    </row>
    <row r="882" spans="1:5" x14ac:dyDescent="0.25">
      <c r="A882">
        <v>39263</v>
      </c>
      <c r="B882" t="s">
        <v>3007</v>
      </c>
      <c r="C882" t="s">
        <v>1370</v>
      </c>
      <c r="D882" t="s">
        <v>1326</v>
      </c>
      <c r="E882" s="373" t="s">
        <v>3008</v>
      </c>
    </row>
    <row r="883" spans="1:5" x14ac:dyDescent="0.25">
      <c r="A883">
        <v>39264</v>
      </c>
      <c r="B883" t="s">
        <v>3009</v>
      </c>
      <c r="C883" t="s">
        <v>1370</v>
      </c>
      <c r="D883" t="s">
        <v>1326</v>
      </c>
      <c r="E883" s="373" t="s">
        <v>3010</v>
      </c>
    </row>
    <row r="884" spans="1:5" x14ac:dyDescent="0.25">
      <c r="A884">
        <v>39259</v>
      </c>
      <c r="B884" t="s">
        <v>3011</v>
      </c>
      <c r="C884" t="s">
        <v>1370</v>
      </c>
      <c r="D884" t="s">
        <v>1326</v>
      </c>
      <c r="E884" s="373" t="s">
        <v>3012</v>
      </c>
    </row>
    <row r="885" spans="1:5" x14ac:dyDescent="0.25">
      <c r="A885">
        <v>39265</v>
      </c>
      <c r="B885" t="s">
        <v>3013</v>
      </c>
      <c r="C885" t="s">
        <v>1370</v>
      </c>
      <c r="D885" t="s">
        <v>1326</v>
      </c>
      <c r="E885" s="373" t="s">
        <v>3014</v>
      </c>
    </row>
    <row r="886" spans="1:5" x14ac:dyDescent="0.25">
      <c r="A886">
        <v>39260</v>
      </c>
      <c r="B886" t="s">
        <v>3015</v>
      </c>
      <c r="C886" t="s">
        <v>1370</v>
      </c>
      <c r="D886" t="s">
        <v>1326</v>
      </c>
      <c r="E886" s="373" t="s">
        <v>3016</v>
      </c>
    </row>
    <row r="887" spans="1:5" x14ac:dyDescent="0.25">
      <c r="A887">
        <v>39266</v>
      </c>
      <c r="B887" t="s">
        <v>3017</v>
      </c>
      <c r="C887" t="s">
        <v>1370</v>
      </c>
      <c r="D887" t="s">
        <v>1326</v>
      </c>
      <c r="E887" s="373" t="s">
        <v>3018</v>
      </c>
    </row>
    <row r="888" spans="1:5" x14ac:dyDescent="0.25">
      <c r="A888">
        <v>39267</v>
      </c>
      <c r="B888" t="s">
        <v>3019</v>
      </c>
      <c r="C888" t="s">
        <v>1370</v>
      </c>
      <c r="D888" t="s">
        <v>1326</v>
      </c>
      <c r="E888" s="373" t="s">
        <v>3020</v>
      </c>
    </row>
    <row r="889" spans="1:5" x14ac:dyDescent="0.25">
      <c r="A889">
        <v>11901</v>
      </c>
      <c r="B889" t="s">
        <v>3021</v>
      </c>
      <c r="C889" t="s">
        <v>1370</v>
      </c>
      <c r="D889" t="s">
        <v>1350</v>
      </c>
      <c r="E889" s="373" t="s">
        <v>2886</v>
      </c>
    </row>
    <row r="890" spans="1:5" x14ac:dyDescent="0.25">
      <c r="A890">
        <v>11902</v>
      </c>
      <c r="B890" t="s">
        <v>3022</v>
      </c>
      <c r="C890" t="s">
        <v>1370</v>
      </c>
      <c r="D890" t="s">
        <v>1350</v>
      </c>
      <c r="E890" s="373" t="s">
        <v>3023</v>
      </c>
    </row>
    <row r="891" spans="1:5" x14ac:dyDescent="0.25">
      <c r="A891">
        <v>11903</v>
      </c>
      <c r="B891" t="s">
        <v>3024</v>
      </c>
      <c r="C891" t="s">
        <v>1370</v>
      </c>
      <c r="D891" t="s">
        <v>1350</v>
      </c>
      <c r="E891" s="373" t="s">
        <v>3025</v>
      </c>
    </row>
    <row r="892" spans="1:5" x14ac:dyDescent="0.25">
      <c r="A892">
        <v>11904</v>
      </c>
      <c r="B892" t="s">
        <v>3026</v>
      </c>
      <c r="C892" t="s">
        <v>1370</v>
      </c>
      <c r="D892" t="s">
        <v>1350</v>
      </c>
      <c r="E892" s="373" t="s">
        <v>3027</v>
      </c>
    </row>
    <row r="893" spans="1:5" x14ac:dyDescent="0.25">
      <c r="A893">
        <v>11905</v>
      </c>
      <c r="B893" t="s">
        <v>3028</v>
      </c>
      <c r="C893" t="s">
        <v>1370</v>
      </c>
      <c r="D893" t="s">
        <v>1350</v>
      </c>
      <c r="E893" s="373" t="s">
        <v>2331</v>
      </c>
    </row>
    <row r="894" spans="1:5" x14ac:dyDescent="0.25">
      <c r="A894">
        <v>11906</v>
      </c>
      <c r="B894" t="s">
        <v>3029</v>
      </c>
      <c r="C894" t="s">
        <v>1370</v>
      </c>
      <c r="D894" t="s">
        <v>1350</v>
      </c>
      <c r="E894" s="373" t="s">
        <v>3030</v>
      </c>
    </row>
    <row r="895" spans="1:5" x14ac:dyDescent="0.25">
      <c r="A895">
        <v>11919</v>
      </c>
      <c r="B895" t="s">
        <v>3031</v>
      </c>
      <c r="C895" t="s">
        <v>1370</v>
      </c>
      <c r="D895" t="s">
        <v>1350</v>
      </c>
      <c r="E895" s="373" t="s">
        <v>1723</v>
      </c>
    </row>
    <row r="896" spans="1:5" x14ac:dyDescent="0.25">
      <c r="A896">
        <v>11920</v>
      </c>
      <c r="B896" t="s">
        <v>3032</v>
      </c>
      <c r="C896" t="s">
        <v>1370</v>
      </c>
      <c r="D896" t="s">
        <v>1350</v>
      </c>
      <c r="E896" s="373" t="s">
        <v>3033</v>
      </c>
    </row>
    <row r="897" spans="1:5" x14ac:dyDescent="0.25">
      <c r="A897">
        <v>11924</v>
      </c>
      <c r="B897" t="s">
        <v>3034</v>
      </c>
      <c r="C897" t="s">
        <v>1370</v>
      </c>
      <c r="D897" t="s">
        <v>1350</v>
      </c>
      <c r="E897" s="373" t="s">
        <v>3035</v>
      </c>
    </row>
    <row r="898" spans="1:5" x14ac:dyDescent="0.25">
      <c r="A898">
        <v>11921</v>
      </c>
      <c r="B898" t="s">
        <v>3036</v>
      </c>
      <c r="C898" t="s">
        <v>1370</v>
      </c>
      <c r="D898" t="s">
        <v>1350</v>
      </c>
      <c r="E898" s="373" t="s">
        <v>3037</v>
      </c>
    </row>
    <row r="899" spans="1:5" x14ac:dyDescent="0.25">
      <c r="A899">
        <v>11922</v>
      </c>
      <c r="B899" t="s">
        <v>3038</v>
      </c>
      <c r="C899" t="s">
        <v>1370</v>
      </c>
      <c r="D899" t="s">
        <v>1350</v>
      </c>
      <c r="E899" s="373" t="s">
        <v>2675</v>
      </c>
    </row>
    <row r="900" spans="1:5" x14ac:dyDescent="0.25">
      <c r="A900">
        <v>11923</v>
      </c>
      <c r="B900" t="s">
        <v>3039</v>
      </c>
      <c r="C900" t="s">
        <v>1370</v>
      </c>
      <c r="D900" t="s">
        <v>1350</v>
      </c>
      <c r="E900" s="373" t="s">
        <v>3040</v>
      </c>
    </row>
    <row r="901" spans="1:5" x14ac:dyDescent="0.25">
      <c r="A901">
        <v>11916</v>
      </c>
      <c r="B901" t="s">
        <v>3041</v>
      </c>
      <c r="C901" t="s">
        <v>1370</v>
      </c>
      <c r="D901" t="s">
        <v>1350</v>
      </c>
      <c r="E901" s="373" t="s">
        <v>3042</v>
      </c>
    </row>
    <row r="902" spans="1:5" x14ac:dyDescent="0.25">
      <c r="A902">
        <v>11914</v>
      </c>
      <c r="B902" t="s">
        <v>3043</v>
      </c>
      <c r="C902" t="s">
        <v>1370</v>
      </c>
      <c r="D902" t="s">
        <v>1350</v>
      </c>
      <c r="E902" s="373" t="s">
        <v>3044</v>
      </c>
    </row>
    <row r="903" spans="1:5" x14ac:dyDescent="0.25">
      <c r="A903">
        <v>11917</v>
      </c>
      <c r="B903" t="s">
        <v>3045</v>
      </c>
      <c r="C903" t="s">
        <v>1370</v>
      </c>
      <c r="D903" t="s">
        <v>1350</v>
      </c>
      <c r="E903" s="373" t="s">
        <v>3046</v>
      </c>
    </row>
    <row r="904" spans="1:5" x14ac:dyDescent="0.25">
      <c r="A904">
        <v>11918</v>
      </c>
      <c r="B904" t="s">
        <v>3047</v>
      </c>
      <c r="C904" t="s">
        <v>1370</v>
      </c>
      <c r="D904" t="s">
        <v>1350</v>
      </c>
      <c r="E904" s="373" t="s">
        <v>3048</v>
      </c>
    </row>
    <row r="905" spans="1:5" x14ac:dyDescent="0.25">
      <c r="A905">
        <v>37734</v>
      </c>
      <c r="B905" t="s">
        <v>3049</v>
      </c>
      <c r="C905" t="s">
        <v>1325</v>
      </c>
      <c r="D905" t="s">
        <v>1350</v>
      </c>
      <c r="E905" s="373" t="s">
        <v>3050</v>
      </c>
    </row>
    <row r="906" spans="1:5" x14ac:dyDescent="0.25">
      <c r="A906">
        <v>42251</v>
      </c>
      <c r="B906" t="s">
        <v>3051</v>
      </c>
      <c r="C906" t="s">
        <v>1325</v>
      </c>
      <c r="D906" t="s">
        <v>1350</v>
      </c>
      <c r="E906" s="373" t="s">
        <v>3052</v>
      </c>
    </row>
    <row r="907" spans="1:5" x14ac:dyDescent="0.25">
      <c r="A907">
        <v>37733</v>
      </c>
      <c r="B907" t="s">
        <v>3053</v>
      </c>
      <c r="C907" t="s">
        <v>1325</v>
      </c>
      <c r="D907" t="s">
        <v>1350</v>
      </c>
      <c r="E907" s="373" t="s">
        <v>3054</v>
      </c>
    </row>
    <row r="908" spans="1:5" x14ac:dyDescent="0.25">
      <c r="A908">
        <v>37735</v>
      </c>
      <c r="B908" t="s">
        <v>3055</v>
      </c>
      <c r="C908" t="s">
        <v>1325</v>
      </c>
      <c r="D908" t="s">
        <v>1350</v>
      </c>
      <c r="E908" s="373" t="s">
        <v>3056</v>
      </c>
    </row>
    <row r="909" spans="1:5" x14ac:dyDescent="0.25">
      <c r="A909">
        <v>5090</v>
      </c>
      <c r="B909" t="s">
        <v>3057</v>
      </c>
      <c r="C909" t="s">
        <v>1325</v>
      </c>
      <c r="D909" t="s">
        <v>1322</v>
      </c>
      <c r="E909" s="373" t="s">
        <v>3058</v>
      </c>
    </row>
    <row r="910" spans="1:5" x14ac:dyDescent="0.25">
      <c r="A910">
        <v>5085</v>
      </c>
      <c r="B910" t="s">
        <v>3059</v>
      </c>
      <c r="C910" t="s">
        <v>1325</v>
      </c>
      <c r="D910" t="s">
        <v>1326</v>
      </c>
      <c r="E910" s="373" t="s">
        <v>3060</v>
      </c>
    </row>
    <row r="911" spans="1:5" x14ac:dyDescent="0.25">
      <c r="A911">
        <v>43603</v>
      </c>
      <c r="B911" t="s">
        <v>3061</v>
      </c>
      <c r="C911" t="s">
        <v>1325</v>
      </c>
      <c r="D911" t="s">
        <v>1326</v>
      </c>
      <c r="E911" s="373" t="s">
        <v>3062</v>
      </c>
    </row>
    <row r="912" spans="1:5" x14ac:dyDescent="0.25">
      <c r="A912">
        <v>38374</v>
      </c>
      <c r="B912" t="s">
        <v>3063</v>
      </c>
      <c r="C912" t="s">
        <v>1325</v>
      </c>
      <c r="D912" t="s">
        <v>1326</v>
      </c>
      <c r="E912" s="373" t="s">
        <v>3064</v>
      </c>
    </row>
    <row r="913" spans="1:5" x14ac:dyDescent="0.25">
      <c r="A913">
        <v>20209</v>
      </c>
      <c r="B913" t="s">
        <v>3065</v>
      </c>
      <c r="C913" t="s">
        <v>1370</v>
      </c>
      <c r="D913" t="s">
        <v>1326</v>
      </c>
      <c r="E913" s="373" t="s">
        <v>3066</v>
      </c>
    </row>
    <row r="914" spans="1:5" x14ac:dyDescent="0.25">
      <c r="A914">
        <v>20212</v>
      </c>
      <c r="B914" t="s">
        <v>3067</v>
      </c>
      <c r="C914" t="s">
        <v>1370</v>
      </c>
      <c r="D914" t="s">
        <v>1326</v>
      </c>
      <c r="E914" s="373" t="s">
        <v>3068</v>
      </c>
    </row>
    <row r="915" spans="1:5" x14ac:dyDescent="0.25">
      <c r="A915">
        <v>4433</v>
      </c>
      <c r="B915" t="s">
        <v>3069</v>
      </c>
      <c r="C915" t="s">
        <v>1370</v>
      </c>
      <c r="D915" t="s">
        <v>1326</v>
      </c>
      <c r="E915" s="373" t="s">
        <v>3070</v>
      </c>
    </row>
    <row r="916" spans="1:5" x14ac:dyDescent="0.25">
      <c r="A916">
        <v>4430</v>
      </c>
      <c r="B916" t="s">
        <v>3071</v>
      </c>
      <c r="C916" t="s">
        <v>1370</v>
      </c>
      <c r="D916" t="s">
        <v>1322</v>
      </c>
      <c r="E916" s="373" t="s">
        <v>1371</v>
      </c>
    </row>
    <row r="917" spans="1:5" x14ac:dyDescent="0.25">
      <c r="A917">
        <v>4400</v>
      </c>
      <c r="B917" t="s">
        <v>3072</v>
      </c>
      <c r="C917" t="s">
        <v>1370</v>
      </c>
      <c r="D917" t="s">
        <v>1326</v>
      </c>
      <c r="E917" s="373" t="s">
        <v>3073</v>
      </c>
    </row>
    <row r="918" spans="1:5" x14ac:dyDescent="0.25">
      <c r="A918">
        <v>2729</v>
      </c>
      <c r="B918" t="s">
        <v>3074</v>
      </c>
      <c r="C918" t="s">
        <v>1325</v>
      </c>
      <c r="D918" t="s">
        <v>1326</v>
      </c>
      <c r="E918" s="373" t="s">
        <v>3075</v>
      </c>
    </row>
    <row r="919" spans="1:5" x14ac:dyDescent="0.25">
      <c r="A919">
        <v>4513</v>
      </c>
      <c r="B919" t="s">
        <v>3076</v>
      </c>
      <c r="C919" t="s">
        <v>1370</v>
      </c>
      <c r="D919" t="s">
        <v>1326</v>
      </c>
      <c r="E919" s="373" t="s">
        <v>2372</v>
      </c>
    </row>
    <row r="920" spans="1:5" x14ac:dyDescent="0.25">
      <c r="A920">
        <v>11871</v>
      </c>
      <c r="B920" t="s">
        <v>3077</v>
      </c>
      <c r="C920" t="s">
        <v>1325</v>
      </c>
      <c r="D920" t="s">
        <v>1350</v>
      </c>
      <c r="E920" s="373" t="s">
        <v>3078</v>
      </c>
    </row>
    <row r="921" spans="1:5" x14ac:dyDescent="0.25">
      <c r="A921">
        <v>34636</v>
      </c>
      <c r="B921" t="s">
        <v>3079</v>
      </c>
      <c r="C921" t="s">
        <v>1325</v>
      </c>
      <c r="D921" t="s">
        <v>1322</v>
      </c>
      <c r="E921" s="373" t="s">
        <v>3080</v>
      </c>
    </row>
    <row r="922" spans="1:5" x14ac:dyDescent="0.25">
      <c r="A922">
        <v>34639</v>
      </c>
      <c r="B922" t="s">
        <v>3081</v>
      </c>
      <c r="C922" t="s">
        <v>1325</v>
      </c>
      <c r="D922" t="s">
        <v>1326</v>
      </c>
      <c r="E922" s="373" t="s">
        <v>3082</v>
      </c>
    </row>
    <row r="923" spans="1:5" x14ac:dyDescent="0.25">
      <c r="A923">
        <v>34640</v>
      </c>
      <c r="B923" t="s">
        <v>3083</v>
      </c>
      <c r="C923" t="s">
        <v>1325</v>
      </c>
      <c r="D923" t="s">
        <v>1326</v>
      </c>
      <c r="E923" s="373" t="s">
        <v>3084</v>
      </c>
    </row>
    <row r="924" spans="1:5" x14ac:dyDescent="0.25">
      <c r="A924">
        <v>34637</v>
      </c>
      <c r="B924" t="s">
        <v>3085</v>
      </c>
      <c r="C924" t="s">
        <v>1325</v>
      </c>
      <c r="D924" t="s">
        <v>1326</v>
      </c>
      <c r="E924" s="373" t="s">
        <v>3086</v>
      </c>
    </row>
    <row r="925" spans="1:5" x14ac:dyDescent="0.25">
      <c r="A925">
        <v>34638</v>
      </c>
      <c r="B925" t="s">
        <v>3087</v>
      </c>
      <c r="C925" t="s">
        <v>1325</v>
      </c>
      <c r="D925" t="s">
        <v>1326</v>
      </c>
      <c r="E925" s="373" t="s">
        <v>3088</v>
      </c>
    </row>
    <row r="926" spans="1:5" x14ac:dyDescent="0.25">
      <c r="A926">
        <v>11868</v>
      </c>
      <c r="B926" t="s">
        <v>3089</v>
      </c>
      <c r="C926" t="s">
        <v>1325</v>
      </c>
      <c r="D926" t="s">
        <v>1350</v>
      </c>
      <c r="E926" s="373" t="s">
        <v>3090</v>
      </c>
    </row>
    <row r="927" spans="1:5" x14ac:dyDescent="0.25">
      <c r="A927">
        <v>37106</v>
      </c>
      <c r="B927" t="s">
        <v>3091</v>
      </c>
      <c r="C927" t="s">
        <v>1325</v>
      </c>
      <c r="D927" t="s">
        <v>1350</v>
      </c>
      <c r="E927" s="373" t="s">
        <v>3092</v>
      </c>
    </row>
    <row r="928" spans="1:5" x14ac:dyDescent="0.25">
      <c r="A928">
        <v>11869</v>
      </c>
      <c r="B928" t="s">
        <v>3093</v>
      </c>
      <c r="C928" t="s">
        <v>1325</v>
      </c>
      <c r="D928" t="s">
        <v>1350</v>
      </c>
      <c r="E928" s="373" t="s">
        <v>3094</v>
      </c>
    </row>
    <row r="929" spans="1:5" x14ac:dyDescent="0.25">
      <c r="A929">
        <v>37104</v>
      </c>
      <c r="B929" t="s">
        <v>3095</v>
      </c>
      <c r="C929" t="s">
        <v>1325</v>
      </c>
      <c r="D929" t="s">
        <v>1350</v>
      </c>
      <c r="E929" s="373" t="s">
        <v>3096</v>
      </c>
    </row>
    <row r="930" spans="1:5" x14ac:dyDescent="0.25">
      <c r="A930">
        <v>37105</v>
      </c>
      <c r="B930" t="s">
        <v>3097</v>
      </c>
      <c r="C930" t="s">
        <v>1325</v>
      </c>
      <c r="D930" t="s">
        <v>1350</v>
      </c>
      <c r="E930" s="373" t="s">
        <v>3098</v>
      </c>
    </row>
    <row r="931" spans="1:5" x14ac:dyDescent="0.25">
      <c r="A931">
        <v>34641</v>
      </c>
      <c r="B931" t="s">
        <v>3099</v>
      </c>
      <c r="C931" t="s">
        <v>1325</v>
      </c>
      <c r="D931" t="s">
        <v>1326</v>
      </c>
      <c r="E931" s="373" t="s">
        <v>3100</v>
      </c>
    </row>
    <row r="932" spans="1:5" x14ac:dyDescent="0.25">
      <c r="A932">
        <v>43434</v>
      </c>
      <c r="B932" t="s">
        <v>3101</v>
      </c>
      <c r="C932" t="s">
        <v>1325</v>
      </c>
      <c r="D932" t="s">
        <v>1326</v>
      </c>
      <c r="E932" s="373" t="s">
        <v>3102</v>
      </c>
    </row>
    <row r="933" spans="1:5" x14ac:dyDescent="0.25">
      <c r="A933">
        <v>43435</v>
      </c>
      <c r="B933" t="s">
        <v>3103</v>
      </c>
      <c r="C933" t="s">
        <v>1325</v>
      </c>
      <c r="D933" t="s">
        <v>1326</v>
      </c>
      <c r="E933" s="373" t="s">
        <v>3104</v>
      </c>
    </row>
    <row r="934" spans="1:5" x14ac:dyDescent="0.25">
      <c r="A934">
        <v>43436</v>
      </c>
      <c r="B934" t="s">
        <v>3105</v>
      </c>
      <c r="C934" t="s">
        <v>1325</v>
      </c>
      <c r="D934" t="s">
        <v>1326</v>
      </c>
      <c r="E934" s="373" t="s">
        <v>3106</v>
      </c>
    </row>
    <row r="935" spans="1:5" x14ac:dyDescent="0.25">
      <c r="A935">
        <v>43437</v>
      </c>
      <c r="B935" t="s">
        <v>3107</v>
      </c>
      <c r="C935" t="s">
        <v>1325</v>
      </c>
      <c r="D935" t="s">
        <v>1326</v>
      </c>
      <c r="E935" s="373" t="s">
        <v>3108</v>
      </c>
    </row>
    <row r="936" spans="1:5" x14ac:dyDescent="0.25">
      <c r="A936">
        <v>43438</v>
      </c>
      <c r="B936" t="s">
        <v>3109</v>
      </c>
      <c r="C936" t="s">
        <v>1325</v>
      </c>
      <c r="D936" t="s">
        <v>1326</v>
      </c>
      <c r="E936" s="373" t="s">
        <v>3110</v>
      </c>
    </row>
    <row r="937" spans="1:5" x14ac:dyDescent="0.25">
      <c r="A937">
        <v>41627</v>
      </c>
      <c r="B937" t="s">
        <v>3111</v>
      </c>
      <c r="C937" t="s">
        <v>1325</v>
      </c>
      <c r="D937" t="s">
        <v>1326</v>
      </c>
      <c r="E937" s="373" t="s">
        <v>3112</v>
      </c>
    </row>
    <row r="938" spans="1:5" x14ac:dyDescent="0.25">
      <c r="A938">
        <v>41628</v>
      </c>
      <c r="B938" t="s">
        <v>3113</v>
      </c>
      <c r="C938" t="s">
        <v>1325</v>
      </c>
      <c r="D938" t="s">
        <v>1326</v>
      </c>
      <c r="E938" s="373" t="s">
        <v>3114</v>
      </c>
    </row>
    <row r="939" spans="1:5" x14ac:dyDescent="0.25">
      <c r="A939">
        <v>41629</v>
      </c>
      <c r="B939" t="s">
        <v>3115</v>
      </c>
      <c r="C939" t="s">
        <v>1325</v>
      </c>
      <c r="D939" t="s">
        <v>1326</v>
      </c>
      <c r="E939" s="373" t="s">
        <v>3116</v>
      </c>
    </row>
    <row r="940" spans="1:5" x14ac:dyDescent="0.25">
      <c r="A940">
        <v>43429</v>
      </c>
      <c r="B940" t="s">
        <v>3117</v>
      </c>
      <c r="C940" t="s">
        <v>1325</v>
      </c>
      <c r="D940" t="s">
        <v>1326</v>
      </c>
      <c r="E940" s="373" t="s">
        <v>3118</v>
      </c>
    </row>
    <row r="941" spans="1:5" x14ac:dyDescent="0.25">
      <c r="A941">
        <v>43430</v>
      </c>
      <c r="B941" t="s">
        <v>3119</v>
      </c>
      <c r="C941" t="s">
        <v>1325</v>
      </c>
      <c r="D941" t="s">
        <v>1326</v>
      </c>
      <c r="E941" s="373" t="s">
        <v>3120</v>
      </c>
    </row>
    <row r="942" spans="1:5" x14ac:dyDescent="0.25">
      <c r="A942">
        <v>43431</v>
      </c>
      <c r="B942" t="s">
        <v>3121</v>
      </c>
      <c r="C942" t="s">
        <v>1325</v>
      </c>
      <c r="D942" t="s">
        <v>1326</v>
      </c>
      <c r="E942" s="373" t="s">
        <v>3122</v>
      </c>
    </row>
    <row r="943" spans="1:5" x14ac:dyDescent="0.25">
      <c r="A943">
        <v>43432</v>
      </c>
      <c r="B943" t="s">
        <v>3123</v>
      </c>
      <c r="C943" t="s">
        <v>1325</v>
      </c>
      <c r="D943" t="s">
        <v>1326</v>
      </c>
      <c r="E943" s="373" t="s">
        <v>3124</v>
      </c>
    </row>
    <row r="944" spans="1:5" x14ac:dyDescent="0.25">
      <c r="A944">
        <v>43433</v>
      </c>
      <c r="B944" t="s">
        <v>3125</v>
      </c>
      <c r="C944" t="s">
        <v>1325</v>
      </c>
      <c r="D944" t="s">
        <v>1326</v>
      </c>
      <c r="E944" s="373" t="s">
        <v>3126</v>
      </c>
    </row>
    <row r="945" spans="1:5" x14ac:dyDescent="0.25">
      <c r="A945">
        <v>43094</v>
      </c>
      <c r="B945" t="s">
        <v>3127</v>
      </c>
      <c r="C945" t="s">
        <v>1325</v>
      </c>
      <c r="D945" t="s">
        <v>1326</v>
      </c>
      <c r="E945" s="373" t="s">
        <v>3128</v>
      </c>
    </row>
    <row r="946" spans="1:5" x14ac:dyDescent="0.25">
      <c r="A946">
        <v>43093</v>
      </c>
      <c r="B946" t="s">
        <v>3129</v>
      </c>
      <c r="C946" t="s">
        <v>1325</v>
      </c>
      <c r="D946" t="s">
        <v>1326</v>
      </c>
      <c r="E946" s="373" t="s">
        <v>3130</v>
      </c>
    </row>
    <row r="947" spans="1:5" x14ac:dyDescent="0.25">
      <c r="A947">
        <v>1030</v>
      </c>
      <c r="B947" t="s">
        <v>3131</v>
      </c>
      <c r="C947" t="s">
        <v>1325</v>
      </c>
      <c r="D947" t="s">
        <v>1322</v>
      </c>
      <c r="E947" s="373" t="s">
        <v>3132</v>
      </c>
    </row>
    <row r="948" spans="1:5" x14ac:dyDescent="0.25">
      <c r="A948">
        <v>11694</v>
      </c>
      <c r="B948" t="s">
        <v>3133</v>
      </c>
      <c r="C948" t="s">
        <v>1325</v>
      </c>
      <c r="D948" t="s">
        <v>1326</v>
      </c>
      <c r="E948" s="373" t="s">
        <v>3134</v>
      </c>
    </row>
    <row r="949" spans="1:5" x14ac:dyDescent="0.25">
      <c r="A949">
        <v>11881</v>
      </c>
      <c r="B949" t="s">
        <v>3135</v>
      </c>
      <c r="C949" t="s">
        <v>1325</v>
      </c>
      <c r="D949" t="s">
        <v>1326</v>
      </c>
      <c r="E949" s="373" t="s">
        <v>1878</v>
      </c>
    </row>
    <row r="950" spans="1:5" x14ac:dyDescent="0.25">
      <c r="A950">
        <v>35277</v>
      </c>
      <c r="B950" t="s">
        <v>3136</v>
      </c>
      <c r="C950" t="s">
        <v>1325</v>
      </c>
      <c r="D950" t="s">
        <v>1326</v>
      </c>
      <c r="E950" s="373" t="s">
        <v>3137</v>
      </c>
    </row>
    <row r="951" spans="1:5" x14ac:dyDescent="0.25">
      <c r="A951">
        <v>10521</v>
      </c>
      <c r="B951" t="s">
        <v>3138</v>
      </c>
      <c r="C951" t="s">
        <v>1325</v>
      </c>
      <c r="D951" t="s">
        <v>1326</v>
      </c>
      <c r="E951" s="373" t="s">
        <v>3139</v>
      </c>
    </row>
    <row r="952" spans="1:5" x14ac:dyDescent="0.25">
      <c r="A952">
        <v>10885</v>
      </c>
      <c r="B952" t="s">
        <v>3140</v>
      </c>
      <c r="C952" t="s">
        <v>1325</v>
      </c>
      <c r="D952" t="s">
        <v>1326</v>
      </c>
      <c r="E952" s="373" t="s">
        <v>3141</v>
      </c>
    </row>
    <row r="953" spans="1:5" x14ac:dyDescent="0.25">
      <c r="A953">
        <v>20962</v>
      </c>
      <c r="B953" t="s">
        <v>3142</v>
      </c>
      <c r="C953" t="s">
        <v>1325</v>
      </c>
      <c r="D953" t="s">
        <v>1322</v>
      </c>
      <c r="E953" s="373" t="s">
        <v>3143</v>
      </c>
    </row>
    <row r="954" spans="1:5" x14ac:dyDescent="0.25">
      <c r="A954">
        <v>20963</v>
      </c>
      <c r="B954" t="s">
        <v>3144</v>
      </c>
      <c r="C954" t="s">
        <v>1325</v>
      </c>
      <c r="D954" t="s">
        <v>1326</v>
      </c>
      <c r="E954" s="373" t="s">
        <v>3145</v>
      </c>
    </row>
    <row r="955" spans="1:5" x14ac:dyDescent="0.25">
      <c r="A955">
        <v>2555</v>
      </c>
      <c r="B955" t="s">
        <v>3146</v>
      </c>
      <c r="C955" t="s">
        <v>1325</v>
      </c>
      <c r="D955" t="s">
        <v>1326</v>
      </c>
      <c r="E955" s="373" t="s">
        <v>3147</v>
      </c>
    </row>
    <row r="956" spans="1:5" x14ac:dyDescent="0.25">
      <c r="A956">
        <v>2556</v>
      </c>
      <c r="B956" t="s">
        <v>3148</v>
      </c>
      <c r="C956" t="s">
        <v>1325</v>
      </c>
      <c r="D956" t="s">
        <v>1326</v>
      </c>
      <c r="E956" s="373" t="s">
        <v>3149</v>
      </c>
    </row>
    <row r="957" spans="1:5" x14ac:dyDescent="0.25">
      <c r="A957">
        <v>2557</v>
      </c>
      <c r="B957" t="s">
        <v>3150</v>
      </c>
      <c r="C957" t="s">
        <v>1325</v>
      </c>
      <c r="D957" t="s">
        <v>1326</v>
      </c>
      <c r="E957" s="373" t="s">
        <v>3151</v>
      </c>
    </row>
    <row r="958" spans="1:5" x14ac:dyDescent="0.25">
      <c r="A958">
        <v>10569</v>
      </c>
      <c r="B958" t="s">
        <v>3152</v>
      </c>
      <c r="C958" t="s">
        <v>1325</v>
      </c>
      <c r="D958" t="s">
        <v>1326</v>
      </c>
      <c r="E958" s="373" t="s">
        <v>3151</v>
      </c>
    </row>
    <row r="959" spans="1:5" x14ac:dyDescent="0.25">
      <c r="A959">
        <v>39810</v>
      </c>
      <c r="B959" t="s">
        <v>3153</v>
      </c>
      <c r="C959" t="s">
        <v>1325</v>
      </c>
      <c r="D959" t="s">
        <v>1326</v>
      </c>
      <c r="E959" s="373" t="s">
        <v>2274</v>
      </c>
    </row>
    <row r="960" spans="1:5" x14ac:dyDescent="0.25">
      <c r="A960">
        <v>39811</v>
      </c>
      <c r="B960" t="s">
        <v>3154</v>
      </c>
      <c r="C960" t="s">
        <v>1325</v>
      </c>
      <c r="D960" t="s">
        <v>1326</v>
      </c>
      <c r="E960" s="373" t="s">
        <v>3155</v>
      </c>
    </row>
    <row r="961" spans="1:5" x14ac:dyDescent="0.25">
      <c r="A961">
        <v>39812</v>
      </c>
      <c r="B961" t="s">
        <v>3156</v>
      </c>
      <c r="C961" t="s">
        <v>1325</v>
      </c>
      <c r="D961" t="s">
        <v>1326</v>
      </c>
      <c r="E961" s="373" t="s">
        <v>3157</v>
      </c>
    </row>
    <row r="962" spans="1:5" x14ac:dyDescent="0.25">
      <c r="A962">
        <v>43096</v>
      </c>
      <c r="B962" t="s">
        <v>3158</v>
      </c>
      <c r="C962" t="s">
        <v>1325</v>
      </c>
      <c r="D962" t="s">
        <v>1326</v>
      </c>
      <c r="E962" s="373" t="s">
        <v>3159</v>
      </c>
    </row>
    <row r="963" spans="1:5" x14ac:dyDescent="0.25">
      <c r="A963">
        <v>43102</v>
      </c>
      <c r="B963" t="s">
        <v>3160</v>
      </c>
      <c r="C963" t="s">
        <v>1325</v>
      </c>
      <c r="D963" t="s">
        <v>1326</v>
      </c>
      <c r="E963" s="373" t="s">
        <v>3161</v>
      </c>
    </row>
    <row r="964" spans="1:5" x14ac:dyDescent="0.25">
      <c r="A964">
        <v>43103</v>
      </c>
      <c r="B964" t="s">
        <v>3162</v>
      </c>
      <c r="C964" t="s">
        <v>1325</v>
      </c>
      <c r="D964" t="s">
        <v>1326</v>
      </c>
      <c r="E964" s="373" t="s">
        <v>3163</v>
      </c>
    </row>
    <row r="965" spans="1:5" x14ac:dyDescent="0.25">
      <c r="A965">
        <v>43098</v>
      </c>
      <c r="B965" t="s">
        <v>3164</v>
      </c>
      <c r="C965" t="s">
        <v>1325</v>
      </c>
      <c r="D965" t="s">
        <v>1326</v>
      </c>
      <c r="E965" s="373" t="s">
        <v>3165</v>
      </c>
    </row>
    <row r="966" spans="1:5" x14ac:dyDescent="0.25">
      <c r="A966">
        <v>43097</v>
      </c>
      <c r="B966" t="s">
        <v>3166</v>
      </c>
      <c r="C966" t="s">
        <v>1325</v>
      </c>
      <c r="D966" t="s">
        <v>1326</v>
      </c>
      <c r="E966" s="373" t="s">
        <v>3167</v>
      </c>
    </row>
    <row r="967" spans="1:5" x14ac:dyDescent="0.25">
      <c r="A967">
        <v>43104</v>
      </c>
      <c r="B967" t="s">
        <v>3168</v>
      </c>
      <c r="C967" t="s">
        <v>1325</v>
      </c>
      <c r="D967" t="s">
        <v>1326</v>
      </c>
      <c r="E967" s="373" t="s">
        <v>3169</v>
      </c>
    </row>
    <row r="968" spans="1:5" x14ac:dyDescent="0.25">
      <c r="A968">
        <v>39771</v>
      </c>
      <c r="B968" t="s">
        <v>3170</v>
      </c>
      <c r="C968" t="s">
        <v>1325</v>
      </c>
      <c r="D968" t="s">
        <v>1326</v>
      </c>
      <c r="E968" s="373" t="s">
        <v>3171</v>
      </c>
    </row>
    <row r="969" spans="1:5" x14ac:dyDescent="0.25">
      <c r="A969">
        <v>39772</v>
      </c>
      <c r="B969" t="s">
        <v>3172</v>
      </c>
      <c r="C969" t="s">
        <v>1325</v>
      </c>
      <c r="D969" t="s">
        <v>1326</v>
      </c>
      <c r="E969" s="373" t="s">
        <v>3173</v>
      </c>
    </row>
    <row r="970" spans="1:5" x14ac:dyDescent="0.25">
      <c r="A970">
        <v>39773</v>
      </c>
      <c r="B970" t="s">
        <v>3174</v>
      </c>
      <c r="C970" t="s">
        <v>1325</v>
      </c>
      <c r="D970" t="s">
        <v>1326</v>
      </c>
      <c r="E970" s="373" t="s">
        <v>3175</v>
      </c>
    </row>
    <row r="971" spans="1:5" x14ac:dyDescent="0.25">
      <c r="A971">
        <v>39774</v>
      </c>
      <c r="B971" t="s">
        <v>3176</v>
      </c>
      <c r="C971" t="s">
        <v>1325</v>
      </c>
      <c r="D971" t="s">
        <v>1326</v>
      </c>
      <c r="E971" s="373" t="s">
        <v>3177</v>
      </c>
    </row>
    <row r="972" spans="1:5" x14ac:dyDescent="0.25">
      <c r="A972">
        <v>39775</v>
      </c>
      <c r="B972" t="s">
        <v>3178</v>
      </c>
      <c r="C972" t="s">
        <v>1325</v>
      </c>
      <c r="D972" t="s">
        <v>1326</v>
      </c>
      <c r="E972" s="373" t="s">
        <v>3179</v>
      </c>
    </row>
    <row r="973" spans="1:5" x14ac:dyDescent="0.25">
      <c r="A973">
        <v>39776</v>
      </c>
      <c r="B973" t="s">
        <v>3180</v>
      </c>
      <c r="C973" t="s">
        <v>1325</v>
      </c>
      <c r="D973" t="s">
        <v>1326</v>
      </c>
      <c r="E973" s="373" t="s">
        <v>3181</v>
      </c>
    </row>
    <row r="974" spans="1:5" x14ac:dyDescent="0.25">
      <c r="A974">
        <v>39777</v>
      </c>
      <c r="B974" t="s">
        <v>3182</v>
      </c>
      <c r="C974" t="s">
        <v>1325</v>
      </c>
      <c r="D974" t="s">
        <v>1326</v>
      </c>
      <c r="E974" s="373" t="s">
        <v>3183</v>
      </c>
    </row>
    <row r="975" spans="1:5" x14ac:dyDescent="0.25">
      <c r="A975">
        <v>20254</v>
      </c>
      <c r="B975" t="s">
        <v>3184</v>
      </c>
      <c r="C975" t="s">
        <v>1325</v>
      </c>
      <c r="D975" t="s">
        <v>1326</v>
      </c>
      <c r="E975" s="373" t="s">
        <v>3185</v>
      </c>
    </row>
    <row r="976" spans="1:5" x14ac:dyDescent="0.25">
      <c r="A976">
        <v>20253</v>
      </c>
      <c r="B976" t="s">
        <v>3186</v>
      </c>
      <c r="C976" t="s">
        <v>1325</v>
      </c>
      <c r="D976" t="s">
        <v>1326</v>
      </c>
      <c r="E976" s="373" t="s">
        <v>3187</v>
      </c>
    </row>
    <row r="977" spans="1:5" x14ac:dyDescent="0.25">
      <c r="A977">
        <v>11247</v>
      </c>
      <c r="B977" t="s">
        <v>3188</v>
      </c>
      <c r="C977" t="s">
        <v>1325</v>
      </c>
      <c r="D977" t="s">
        <v>1326</v>
      </c>
      <c r="E977" s="373" t="s">
        <v>3189</v>
      </c>
    </row>
    <row r="978" spans="1:5" x14ac:dyDescent="0.25">
      <c r="A978">
        <v>11250</v>
      </c>
      <c r="B978" t="s">
        <v>3190</v>
      </c>
      <c r="C978" t="s">
        <v>1325</v>
      </c>
      <c r="D978" t="s">
        <v>1326</v>
      </c>
      <c r="E978" s="373" t="s">
        <v>3191</v>
      </c>
    </row>
    <row r="979" spans="1:5" x14ac:dyDescent="0.25">
      <c r="A979">
        <v>11249</v>
      </c>
      <c r="B979" t="s">
        <v>3192</v>
      </c>
      <c r="C979" t="s">
        <v>1325</v>
      </c>
      <c r="D979" t="s">
        <v>1326</v>
      </c>
      <c r="E979" s="373" t="s">
        <v>3193</v>
      </c>
    </row>
    <row r="980" spans="1:5" x14ac:dyDescent="0.25">
      <c r="A980">
        <v>11251</v>
      </c>
      <c r="B980" t="s">
        <v>3194</v>
      </c>
      <c r="C980" t="s">
        <v>1325</v>
      </c>
      <c r="D980" t="s">
        <v>1326</v>
      </c>
      <c r="E980" s="373" t="s">
        <v>3195</v>
      </c>
    </row>
    <row r="981" spans="1:5" x14ac:dyDescent="0.25">
      <c r="A981">
        <v>11253</v>
      </c>
      <c r="B981" t="s">
        <v>3196</v>
      </c>
      <c r="C981" t="s">
        <v>1325</v>
      </c>
      <c r="D981" t="s">
        <v>1326</v>
      </c>
      <c r="E981" s="373" t="s">
        <v>3197</v>
      </c>
    </row>
    <row r="982" spans="1:5" x14ac:dyDescent="0.25">
      <c r="A982">
        <v>11255</v>
      </c>
      <c r="B982" t="s">
        <v>3198</v>
      </c>
      <c r="C982" t="s">
        <v>1325</v>
      </c>
      <c r="D982" t="s">
        <v>1326</v>
      </c>
      <c r="E982" s="373" t="s">
        <v>3199</v>
      </c>
    </row>
    <row r="983" spans="1:5" x14ac:dyDescent="0.25">
      <c r="A983">
        <v>14055</v>
      </c>
      <c r="B983" t="s">
        <v>3200</v>
      </c>
      <c r="C983" t="s">
        <v>1325</v>
      </c>
      <c r="D983" t="s">
        <v>1326</v>
      </c>
      <c r="E983" s="373" t="s">
        <v>3201</v>
      </c>
    </row>
    <row r="984" spans="1:5" x14ac:dyDescent="0.25">
      <c r="A984">
        <v>11256</v>
      </c>
      <c r="B984" t="s">
        <v>3202</v>
      </c>
      <c r="C984" t="s">
        <v>1325</v>
      </c>
      <c r="D984" t="s">
        <v>1326</v>
      </c>
      <c r="E984" s="373" t="s">
        <v>3203</v>
      </c>
    </row>
    <row r="985" spans="1:5" x14ac:dyDescent="0.25">
      <c r="A985">
        <v>1872</v>
      </c>
      <c r="B985" t="s">
        <v>3204</v>
      </c>
      <c r="C985" t="s">
        <v>1325</v>
      </c>
      <c r="D985" t="s">
        <v>1326</v>
      </c>
      <c r="E985" s="373" t="s">
        <v>3205</v>
      </c>
    </row>
    <row r="986" spans="1:5" x14ac:dyDescent="0.25">
      <c r="A986">
        <v>1873</v>
      </c>
      <c r="B986" t="s">
        <v>3206</v>
      </c>
      <c r="C986" t="s">
        <v>1325</v>
      </c>
      <c r="D986" t="s">
        <v>1326</v>
      </c>
      <c r="E986" s="373" t="s">
        <v>3207</v>
      </c>
    </row>
    <row r="987" spans="1:5" x14ac:dyDescent="0.25">
      <c r="A987">
        <v>39693</v>
      </c>
      <c r="B987" t="s">
        <v>3208</v>
      </c>
      <c r="C987" t="s">
        <v>1325</v>
      </c>
      <c r="D987" t="s">
        <v>1326</v>
      </c>
      <c r="E987" s="373" t="s">
        <v>3209</v>
      </c>
    </row>
    <row r="988" spans="1:5" x14ac:dyDescent="0.25">
      <c r="A988">
        <v>39692</v>
      </c>
      <c r="B988" t="s">
        <v>3210</v>
      </c>
      <c r="C988" t="s">
        <v>1325</v>
      </c>
      <c r="D988" t="s">
        <v>1326</v>
      </c>
      <c r="E988" s="373" t="s">
        <v>3211</v>
      </c>
    </row>
    <row r="989" spans="1:5" x14ac:dyDescent="0.25">
      <c r="A989">
        <v>34643</v>
      </c>
      <c r="B989" t="s">
        <v>3212</v>
      </c>
      <c r="C989" t="s">
        <v>1325</v>
      </c>
      <c r="D989" t="s">
        <v>1326</v>
      </c>
      <c r="E989" s="373" t="s">
        <v>3213</v>
      </c>
    </row>
    <row r="990" spans="1:5" x14ac:dyDescent="0.25">
      <c r="A990">
        <v>1062</v>
      </c>
      <c r="B990" t="s">
        <v>3214</v>
      </c>
      <c r="C990" t="s">
        <v>1325</v>
      </c>
      <c r="D990" t="s">
        <v>1326</v>
      </c>
      <c r="E990" s="373" t="s">
        <v>3215</v>
      </c>
    </row>
    <row r="991" spans="1:5" x14ac:dyDescent="0.25">
      <c r="A991">
        <v>39686</v>
      </c>
      <c r="B991" t="s">
        <v>3216</v>
      </c>
      <c r="C991" t="s">
        <v>1325</v>
      </c>
      <c r="D991" t="s">
        <v>1326</v>
      </c>
      <c r="E991" s="373" t="s">
        <v>3217</v>
      </c>
    </row>
    <row r="992" spans="1:5" x14ac:dyDescent="0.25">
      <c r="A992">
        <v>43095</v>
      </c>
      <c r="B992" t="s">
        <v>3218</v>
      </c>
      <c r="C992" t="s">
        <v>1325</v>
      </c>
      <c r="D992" t="s">
        <v>1326</v>
      </c>
      <c r="E992" s="373" t="s">
        <v>3219</v>
      </c>
    </row>
    <row r="993" spans="1:5" x14ac:dyDescent="0.25">
      <c r="A993">
        <v>1871</v>
      </c>
      <c r="B993" t="s">
        <v>3220</v>
      </c>
      <c r="C993" t="s">
        <v>1325</v>
      </c>
      <c r="D993" t="s">
        <v>1326</v>
      </c>
      <c r="E993" s="373" t="s">
        <v>3221</v>
      </c>
    </row>
    <row r="994" spans="1:5" x14ac:dyDescent="0.25">
      <c r="A994">
        <v>12001</v>
      </c>
      <c r="B994" t="s">
        <v>3222</v>
      </c>
      <c r="C994" t="s">
        <v>1325</v>
      </c>
      <c r="D994" t="s">
        <v>1326</v>
      </c>
      <c r="E994" s="373" t="s">
        <v>2665</v>
      </c>
    </row>
    <row r="995" spans="1:5" x14ac:dyDescent="0.25">
      <c r="A995">
        <v>11882</v>
      </c>
      <c r="B995" t="s">
        <v>3223</v>
      </c>
      <c r="C995" t="s">
        <v>1325</v>
      </c>
      <c r="D995" t="s">
        <v>1326</v>
      </c>
      <c r="E995" s="373" t="s">
        <v>3224</v>
      </c>
    </row>
    <row r="996" spans="1:5" x14ac:dyDescent="0.25">
      <c r="A996">
        <v>1068</v>
      </c>
      <c r="B996" t="s">
        <v>3225</v>
      </c>
      <c r="C996" t="s">
        <v>1325</v>
      </c>
      <c r="D996" t="s">
        <v>1326</v>
      </c>
      <c r="E996" s="373" t="s">
        <v>3226</v>
      </c>
    </row>
    <row r="997" spans="1:5" x14ac:dyDescent="0.25">
      <c r="A997">
        <v>39690</v>
      </c>
      <c r="B997" t="s">
        <v>3227</v>
      </c>
      <c r="C997" t="s">
        <v>1325</v>
      </c>
      <c r="D997" t="s">
        <v>1326</v>
      </c>
      <c r="E997" s="373" t="s">
        <v>3228</v>
      </c>
    </row>
    <row r="998" spans="1:5" x14ac:dyDescent="0.25">
      <c r="A998">
        <v>39691</v>
      </c>
      <c r="B998" t="s">
        <v>3229</v>
      </c>
      <c r="C998" t="s">
        <v>1325</v>
      </c>
      <c r="D998" t="s">
        <v>1326</v>
      </c>
      <c r="E998" s="373" t="s">
        <v>3230</v>
      </c>
    </row>
    <row r="999" spans="1:5" x14ac:dyDescent="0.25">
      <c r="A999">
        <v>39808</v>
      </c>
      <c r="B999" t="s">
        <v>3231</v>
      </c>
      <c r="C999" t="s">
        <v>1325</v>
      </c>
      <c r="D999" t="s">
        <v>1326</v>
      </c>
      <c r="E999" s="373" t="s">
        <v>3232</v>
      </c>
    </row>
    <row r="1000" spans="1:5" x14ac:dyDescent="0.25">
      <c r="A1000">
        <v>39809</v>
      </c>
      <c r="B1000" t="s">
        <v>3233</v>
      </c>
      <c r="C1000" t="s">
        <v>1325</v>
      </c>
      <c r="D1000" t="s">
        <v>1326</v>
      </c>
      <c r="E1000" s="373" t="s">
        <v>3234</v>
      </c>
    </row>
    <row r="1001" spans="1:5" x14ac:dyDescent="0.25">
      <c r="A1001">
        <v>43439</v>
      </c>
      <c r="B1001" t="s">
        <v>3235</v>
      </c>
      <c r="C1001" t="s">
        <v>1325</v>
      </c>
      <c r="D1001" t="s">
        <v>1326</v>
      </c>
      <c r="E1001" s="373" t="s">
        <v>3236</v>
      </c>
    </row>
    <row r="1002" spans="1:5" x14ac:dyDescent="0.25">
      <c r="A1002">
        <v>5103</v>
      </c>
      <c r="B1002" t="s">
        <v>3237</v>
      </c>
      <c r="C1002" t="s">
        <v>1325</v>
      </c>
      <c r="D1002" t="s">
        <v>1326</v>
      </c>
      <c r="E1002" s="373" t="s">
        <v>3238</v>
      </c>
    </row>
    <row r="1003" spans="1:5" x14ac:dyDescent="0.25">
      <c r="A1003">
        <v>11712</v>
      </c>
      <c r="B1003" t="s">
        <v>3239</v>
      </c>
      <c r="C1003" t="s">
        <v>1325</v>
      </c>
      <c r="D1003" t="s">
        <v>1322</v>
      </c>
      <c r="E1003" s="373" t="s">
        <v>3240</v>
      </c>
    </row>
    <row r="1004" spans="1:5" x14ac:dyDescent="0.25">
      <c r="A1004">
        <v>11717</v>
      </c>
      <c r="B1004" t="s">
        <v>3241</v>
      </c>
      <c r="C1004" t="s">
        <v>1325</v>
      </c>
      <c r="D1004" t="s">
        <v>1326</v>
      </c>
      <c r="E1004" s="373" t="s">
        <v>3242</v>
      </c>
    </row>
    <row r="1005" spans="1:5" x14ac:dyDescent="0.25">
      <c r="A1005">
        <v>11714</v>
      </c>
      <c r="B1005" t="s">
        <v>3243</v>
      </c>
      <c r="C1005" t="s">
        <v>1325</v>
      </c>
      <c r="D1005" t="s">
        <v>1326</v>
      </c>
      <c r="E1005" s="373" t="s">
        <v>3244</v>
      </c>
    </row>
    <row r="1006" spans="1:5" x14ac:dyDescent="0.25">
      <c r="A1006">
        <v>11880</v>
      </c>
      <c r="B1006" t="s">
        <v>3245</v>
      </c>
      <c r="C1006" t="s">
        <v>1325</v>
      </c>
      <c r="D1006" t="s">
        <v>1326</v>
      </c>
      <c r="E1006" s="373" t="s">
        <v>3246</v>
      </c>
    </row>
    <row r="1007" spans="1:5" x14ac:dyDescent="0.25">
      <c r="A1007">
        <v>1106</v>
      </c>
      <c r="B1007" t="s">
        <v>3247</v>
      </c>
      <c r="C1007" t="s">
        <v>1469</v>
      </c>
      <c r="D1007" t="s">
        <v>1322</v>
      </c>
      <c r="E1007" s="373" t="s">
        <v>2886</v>
      </c>
    </row>
    <row r="1008" spans="1:5" x14ac:dyDescent="0.25">
      <c r="A1008">
        <v>11161</v>
      </c>
      <c r="B1008" t="s">
        <v>3248</v>
      </c>
      <c r="C1008" t="s">
        <v>1469</v>
      </c>
      <c r="D1008" t="s">
        <v>1326</v>
      </c>
      <c r="E1008" s="373" t="s">
        <v>3249</v>
      </c>
    </row>
    <row r="1009" spans="1:5" x14ac:dyDescent="0.25">
      <c r="A1009">
        <v>1107</v>
      </c>
      <c r="B1009" t="s">
        <v>3250</v>
      </c>
      <c r="C1009" t="s">
        <v>1469</v>
      </c>
      <c r="D1009" t="s">
        <v>1326</v>
      </c>
      <c r="E1009" s="373" t="s">
        <v>1612</v>
      </c>
    </row>
    <row r="1010" spans="1:5" x14ac:dyDescent="0.25">
      <c r="A1010">
        <v>25963</v>
      </c>
      <c r="B1010" t="s">
        <v>3251</v>
      </c>
      <c r="C1010" t="s">
        <v>1469</v>
      </c>
      <c r="D1010" t="s">
        <v>1326</v>
      </c>
      <c r="E1010" s="373" t="s">
        <v>3252</v>
      </c>
    </row>
    <row r="1011" spans="1:5" x14ac:dyDescent="0.25">
      <c r="A1011">
        <v>4759</v>
      </c>
      <c r="B1011" t="s">
        <v>3253</v>
      </c>
      <c r="C1011" t="s">
        <v>1690</v>
      </c>
      <c r="D1011" t="s">
        <v>1326</v>
      </c>
      <c r="E1011" s="373" t="s">
        <v>1746</v>
      </c>
    </row>
    <row r="1012" spans="1:5" x14ac:dyDescent="0.25">
      <c r="A1012">
        <v>41068</v>
      </c>
      <c r="B1012" t="s">
        <v>3254</v>
      </c>
      <c r="C1012" t="s">
        <v>1692</v>
      </c>
      <c r="D1012" t="s">
        <v>1326</v>
      </c>
      <c r="E1012" s="373" t="s">
        <v>1748</v>
      </c>
    </row>
    <row r="1013" spans="1:5" x14ac:dyDescent="0.25">
      <c r="A1013">
        <v>1108</v>
      </c>
      <c r="B1013" t="s">
        <v>3255</v>
      </c>
      <c r="C1013" t="s">
        <v>1370</v>
      </c>
      <c r="D1013" t="s">
        <v>1326</v>
      </c>
      <c r="E1013" s="373" t="s">
        <v>3256</v>
      </c>
    </row>
    <row r="1014" spans="1:5" x14ac:dyDescent="0.25">
      <c r="A1014">
        <v>1117</v>
      </c>
      <c r="B1014" t="s">
        <v>3257</v>
      </c>
      <c r="C1014" t="s">
        <v>1370</v>
      </c>
      <c r="D1014" t="s">
        <v>1326</v>
      </c>
      <c r="E1014" s="373" t="s">
        <v>3258</v>
      </c>
    </row>
    <row r="1015" spans="1:5" x14ac:dyDescent="0.25">
      <c r="A1015">
        <v>1118</v>
      </c>
      <c r="B1015" t="s">
        <v>3259</v>
      </c>
      <c r="C1015" t="s">
        <v>1370</v>
      </c>
      <c r="D1015" t="s">
        <v>1326</v>
      </c>
      <c r="E1015" s="373" t="s">
        <v>3260</v>
      </c>
    </row>
    <row r="1016" spans="1:5" x14ac:dyDescent="0.25">
      <c r="A1016">
        <v>1110</v>
      </c>
      <c r="B1016" t="s">
        <v>3261</v>
      </c>
      <c r="C1016" t="s">
        <v>1370</v>
      </c>
      <c r="D1016" t="s">
        <v>1326</v>
      </c>
      <c r="E1016" s="373" t="s">
        <v>3260</v>
      </c>
    </row>
    <row r="1017" spans="1:5" x14ac:dyDescent="0.25">
      <c r="A1017">
        <v>12618</v>
      </c>
      <c r="B1017" t="s">
        <v>3262</v>
      </c>
      <c r="C1017" t="s">
        <v>1325</v>
      </c>
      <c r="D1017" t="s">
        <v>1350</v>
      </c>
      <c r="E1017" s="373" t="s">
        <v>3263</v>
      </c>
    </row>
    <row r="1018" spans="1:5" x14ac:dyDescent="0.25">
      <c r="A1018">
        <v>40784</v>
      </c>
      <c r="B1018" t="s">
        <v>3264</v>
      </c>
      <c r="C1018" t="s">
        <v>1370</v>
      </c>
      <c r="D1018" t="s">
        <v>1326</v>
      </c>
      <c r="E1018" s="373" t="s">
        <v>3265</v>
      </c>
    </row>
    <row r="1019" spans="1:5" x14ac:dyDescent="0.25">
      <c r="A1019">
        <v>40782</v>
      </c>
      <c r="B1019" t="s">
        <v>3266</v>
      </c>
      <c r="C1019" t="s">
        <v>1370</v>
      </c>
      <c r="D1019" t="s">
        <v>1326</v>
      </c>
      <c r="E1019" s="373" t="s">
        <v>3267</v>
      </c>
    </row>
    <row r="1020" spans="1:5" x14ac:dyDescent="0.25">
      <c r="A1020">
        <v>40783</v>
      </c>
      <c r="B1020" t="s">
        <v>3268</v>
      </c>
      <c r="C1020" t="s">
        <v>1370</v>
      </c>
      <c r="D1020" t="s">
        <v>1326</v>
      </c>
      <c r="E1020" s="373" t="s">
        <v>3269</v>
      </c>
    </row>
    <row r="1021" spans="1:5" x14ac:dyDescent="0.25">
      <c r="A1021">
        <v>1109</v>
      </c>
      <c r="B1021" t="s">
        <v>3270</v>
      </c>
      <c r="C1021" t="s">
        <v>1370</v>
      </c>
      <c r="D1021" t="s">
        <v>1326</v>
      </c>
      <c r="E1021" s="373" t="s">
        <v>3256</v>
      </c>
    </row>
    <row r="1022" spans="1:5" x14ac:dyDescent="0.25">
      <c r="A1022">
        <v>1119</v>
      </c>
      <c r="B1022" t="s">
        <v>3271</v>
      </c>
      <c r="C1022" t="s">
        <v>1370</v>
      </c>
      <c r="D1022" t="s">
        <v>1326</v>
      </c>
      <c r="E1022" s="373" t="s">
        <v>3272</v>
      </c>
    </row>
    <row r="1023" spans="1:5" x14ac:dyDescent="0.25">
      <c r="A1023">
        <v>13115</v>
      </c>
      <c r="B1023" t="s">
        <v>3273</v>
      </c>
      <c r="C1023" t="s">
        <v>1370</v>
      </c>
      <c r="D1023" t="s">
        <v>1326</v>
      </c>
      <c r="E1023" s="373" t="s">
        <v>3274</v>
      </c>
    </row>
    <row r="1024" spans="1:5" x14ac:dyDescent="0.25">
      <c r="A1024">
        <v>10541</v>
      </c>
      <c r="B1024" t="s">
        <v>3275</v>
      </c>
      <c r="C1024" t="s">
        <v>1370</v>
      </c>
      <c r="D1024" t="s">
        <v>1326</v>
      </c>
      <c r="E1024" s="373" t="s">
        <v>3276</v>
      </c>
    </row>
    <row r="1025" spans="1:5" x14ac:dyDescent="0.25">
      <c r="A1025">
        <v>10542</v>
      </c>
      <c r="B1025" t="s">
        <v>3277</v>
      </c>
      <c r="C1025" t="s">
        <v>1370</v>
      </c>
      <c r="D1025" t="s">
        <v>1326</v>
      </c>
      <c r="E1025" s="373" t="s">
        <v>1590</v>
      </c>
    </row>
    <row r="1026" spans="1:5" x14ac:dyDescent="0.25">
      <c r="A1026">
        <v>10543</v>
      </c>
      <c r="B1026" t="s">
        <v>3278</v>
      </c>
      <c r="C1026" t="s">
        <v>1370</v>
      </c>
      <c r="D1026" t="s">
        <v>1326</v>
      </c>
      <c r="E1026" s="373" t="s">
        <v>3279</v>
      </c>
    </row>
    <row r="1027" spans="1:5" x14ac:dyDescent="0.25">
      <c r="A1027">
        <v>10544</v>
      </c>
      <c r="B1027" t="s">
        <v>3280</v>
      </c>
      <c r="C1027" t="s">
        <v>1370</v>
      </c>
      <c r="D1027" t="s">
        <v>1326</v>
      </c>
      <c r="E1027" s="373" t="s">
        <v>3281</v>
      </c>
    </row>
    <row r="1028" spans="1:5" x14ac:dyDescent="0.25">
      <c r="A1028">
        <v>10545</v>
      </c>
      <c r="B1028" t="s">
        <v>3282</v>
      </c>
      <c r="C1028" t="s">
        <v>1370</v>
      </c>
      <c r="D1028" t="s">
        <v>1326</v>
      </c>
      <c r="E1028" s="373" t="s">
        <v>3283</v>
      </c>
    </row>
    <row r="1029" spans="1:5" x14ac:dyDescent="0.25">
      <c r="A1029">
        <v>38365</v>
      </c>
      <c r="B1029" t="s">
        <v>3284</v>
      </c>
      <c r="C1029" t="s">
        <v>1321</v>
      </c>
      <c r="D1029" t="s">
        <v>1326</v>
      </c>
      <c r="E1029" s="373" t="s">
        <v>3285</v>
      </c>
    </row>
    <row r="1030" spans="1:5" x14ac:dyDescent="0.25">
      <c r="A1030">
        <v>37745</v>
      </c>
      <c r="B1030" t="s">
        <v>3286</v>
      </c>
      <c r="C1030" t="s">
        <v>1325</v>
      </c>
      <c r="D1030" t="s">
        <v>1350</v>
      </c>
      <c r="E1030" s="373" t="s">
        <v>3287</v>
      </c>
    </row>
    <row r="1031" spans="1:5" x14ac:dyDescent="0.25">
      <c r="A1031">
        <v>37754</v>
      </c>
      <c r="B1031" t="s">
        <v>3288</v>
      </c>
      <c r="C1031" t="s">
        <v>1325</v>
      </c>
      <c r="D1031" t="s">
        <v>1350</v>
      </c>
      <c r="E1031" s="373" t="s">
        <v>3289</v>
      </c>
    </row>
    <row r="1032" spans="1:5" x14ac:dyDescent="0.25">
      <c r="A1032">
        <v>37748</v>
      </c>
      <c r="B1032" t="s">
        <v>3290</v>
      </c>
      <c r="C1032" t="s">
        <v>1325</v>
      </c>
      <c r="D1032" t="s">
        <v>1350</v>
      </c>
      <c r="E1032" s="373" t="s">
        <v>3291</v>
      </c>
    </row>
    <row r="1033" spans="1:5" x14ac:dyDescent="0.25">
      <c r="A1033">
        <v>37761</v>
      </c>
      <c r="B1033" t="s">
        <v>3292</v>
      </c>
      <c r="C1033" t="s">
        <v>1325</v>
      </c>
      <c r="D1033" t="s">
        <v>1350</v>
      </c>
      <c r="E1033" s="373" t="s">
        <v>3293</v>
      </c>
    </row>
    <row r="1034" spans="1:5" x14ac:dyDescent="0.25">
      <c r="A1034">
        <v>37757</v>
      </c>
      <c r="B1034" t="s">
        <v>3294</v>
      </c>
      <c r="C1034" t="s">
        <v>1325</v>
      </c>
      <c r="D1034" t="s">
        <v>1350</v>
      </c>
      <c r="E1034" s="373" t="s">
        <v>3295</v>
      </c>
    </row>
    <row r="1035" spans="1:5" x14ac:dyDescent="0.25">
      <c r="A1035">
        <v>37759</v>
      </c>
      <c r="B1035" t="s">
        <v>3296</v>
      </c>
      <c r="C1035" t="s">
        <v>1325</v>
      </c>
      <c r="D1035" t="s">
        <v>1350</v>
      </c>
      <c r="E1035" s="373" t="s">
        <v>3297</v>
      </c>
    </row>
    <row r="1036" spans="1:5" x14ac:dyDescent="0.25">
      <c r="A1036">
        <v>37766</v>
      </c>
      <c r="B1036" t="s">
        <v>3298</v>
      </c>
      <c r="C1036" t="s">
        <v>1325</v>
      </c>
      <c r="D1036" t="s">
        <v>1350</v>
      </c>
      <c r="E1036" s="373" t="s">
        <v>3299</v>
      </c>
    </row>
    <row r="1037" spans="1:5" x14ac:dyDescent="0.25">
      <c r="A1037">
        <v>37752</v>
      </c>
      <c r="B1037" t="s">
        <v>3300</v>
      </c>
      <c r="C1037" t="s">
        <v>1325</v>
      </c>
      <c r="D1037" t="s">
        <v>1350</v>
      </c>
      <c r="E1037" s="373" t="s">
        <v>3301</v>
      </c>
    </row>
    <row r="1038" spans="1:5" x14ac:dyDescent="0.25">
      <c r="A1038">
        <v>37760</v>
      </c>
      <c r="B1038" t="s">
        <v>3302</v>
      </c>
      <c r="C1038" t="s">
        <v>1325</v>
      </c>
      <c r="D1038" t="s">
        <v>1350</v>
      </c>
      <c r="E1038" s="373" t="s">
        <v>3303</v>
      </c>
    </row>
    <row r="1039" spans="1:5" x14ac:dyDescent="0.25">
      <c r="A1039">
        <v>37765</v>
      </c>
      <c r="B1039" t="s">
        <v>3304</v>
      </c>
      <c r="C1039" t="s">
        <v>1325</v>
      </c>
      <c r="D1039" t="s">
        <v>1350</v>
      </c>
      <c r="E1039" s="373" t="s">
        <v>3305</v>
      </c>
    </row>
    <row r="1040" spans="1:5" x14ac:dyDescent="0.25">
      <c r="A1040">
        <v>37746</v>
      </c>
      <c r="B1040" t="s">
        <v>3306</v>
      </c>
      <c r="C1040" t="s">
        <v>1325</v>
      </c>
      <c r="D1040" t="s">
        <v>1350</v>
      </c>
      <c r="E1040" s="373" t="s">
        <v>3307</v>
      </c>
    </row>
    <row r="1041" spans="1:5" x14ac:dyDescent="0.25">
      <c r="A1041">
        <v>37750</v>
      </c>
      <c r="B1041" t="s">
        <v>3308</v>
      </c>
      <c r="C1041" t="s">
        <v>1325</v>
      </c>
      <c r="D1041" t="s">
        <v>1350</v>
      </c>
      <c r="E1041" s="373" t="s">
        <v>3309</v>
      </c>
    </row>
    <row r="1042" spans="1:5" x14ac:dyDescent="0.25">
      <c r="A1042">
        <v>37753</v>
      </c>
      <c r="B1042" t="s">
        <v>3310</v>
      </c>
      <c r="C1042" t="s">
        <v>1325</v>
      </c>
      <c r="D1042" t="s">
        <v>1350</v>
      </c>
      <c r="E1042" s="373" t="s">
        <v>3311</v>
      </c>
    </row>
    <row r="1043" spans="1:5" x14ac:dyDescent="0.25">
      <c r="A1043">
        <v>37756</v>
      </c>
      <c r="B1043" t="s">
        <v>3312</v>
      </c>
      <c r="C1043" t="s">
        <v>1325</v>
      </c>
      <c r="D1043" t="s">
        <v>1350</v>
      </c>
      <c r="E1043" s="373" t="s">
        <v>3293</v>
      </c>
    </row>
    <row r="1044" spans="1:5" x14ac:dyDescent="0.25">
      <c r="A1044">
        <v>37755</v>
      </c>
      <c r="B1044" t="s">
        <v>3313</v>
      </c>
      <c r="C1044" t="s">
        <v>1325</v>
      </c>
      <c r="D1044" t="s">
        <v>1350</v>
      </c>
      <c r="E1044" s="373" t="s">
        <v>3314</v>
      </c>
    </row>
    <row r="1045" spans="1:5" x14ac:dyDescent="0.25">
      <c r="A1045">
        <v>37758</v>
      </c>
      <c r="B1045" t="s">
        <v>3315</v>
      </c>
      <c r="C1045" t="s">
        <v>1325</v>
      </c>
      <c r="D1045" t="s">
        <v>1350</v>
      </c>
      <c r="E1045" s="373" t="s">
        <v>3316</v>
      </c>
    </row>
    <row r="1046" spans="1:5" x14ac:dyDescent="0.25">
      <c r="A1046">
        <v>37747</v>
      </c>
      <c r="B1046" t="s">
        <v>3317</v>
      </c>
      <c r="C1046" t="s">
        <v>1325</v>
      </c>
      <c r="D1046" t="s">
        <v>1350</v>
      </c>
      <c r="E1046" s="373" t="s">
        <v>3318</v>
      </c>
    </row>
    <row r="1047" spans="1:5" x14ac:dyDescent="0.25">
      <c r="A1047">
        <v>37767</v>
      </c>
      <c r="B1047" t="s">
        <v>3319</v>
      </c>
      <c r="C1047" t="s">
        <v>1325</v>
      </c>
      <c r="D1047" t="s">
        <v>1350</v>
      </c>
      <c r="E1047" s="373" t="s">
        <v>3320</v>
      </c>
    </row>
    <row r="1048" spans="1:5" x14ac:dyDescent="0.25">
      <c r="A1048">
        <v>37751</v>
      </c>
      <c r="B1048" t="s">
        <v>3321</v>
      </c>
      <c r="C1048" t="s">
        <v>1325</v>
      </c>
      <c r="D1048" t="s">
        <v>1350</v>
      </c>
      <c r="E1048" s="373" t="s">
        <v>3320</v>
      </c>
    </row>
    <row r="1049" spans="1:5" x14ac:dyDescent="0.25">
      <c r="A1049">
        <v>37749</v>
      </c>
      <c r="B1049" t="s">
        <v>3322</v>
      </c>
      <c r="C1049" t="s">
        <v>1325</v>
      </c>
      <c r="D1049" t="s">
        <v>1350</v>
      </c>
      <c r="E1049" s="373" t="s">
        <v>3323</v>
      </c>
    </row>
    <row r="1050" spans="1:5" x14ac:dyDescent="0.25">
      <c r="A1050">
        <v>1159</v>
      </c>
      <c r="B1050" t="s">
        <v>3324</v>
      </c>
      <c r="C1050" t="s">
        <v>1325</v>
      </c>
      <c r="D1050" t="s">
        <v>1322</v>
      </c>
      <c r="E1050" s="373" t="s">
        <v>3325</v>
      </c>
    </row>
    <row r="1051" spans="1:5" x14ac:dyDescent="0.25">
      <c r="A1051">
        <v>12114</v>
      </c>
      <c r="B1051" t="s">
        <v>3326</v>
      </c>
      <c r="C1051" t="s">
        <v>1325</v>
      </c>
      <c r="D1051" t="s">
        <v>1326</v>
      </c>
      <c r="E1051" s="373" t="s">
        <v>3327</v>
      </c>
    </row>
    <row r="1052" spans="1:5" x14ac:dyDescent="0.25">
      <c r="A1052">
        <v>38106</v>
      </c>
      <c r="B1052" t="s">
        <v>3328</v>
      </c>
      <c r="C1052" t="s">
        <v>1325</v>
      </c>
      <c r="D1052" t="s">
        <v>1326</v>
      </c>
      <c r="E1052" s="373" t="s">
        <v>3329</v>
      </c>
    </row>
    <row r="1053" spans="1:5" x14ac:dyDescent="0.25">
      <c r="A1053">
        <v>38085</v>
      </c>
      <c r="B1053" t="s">
        <v>3330</v>
      </c>
      <c r="C1053" t="s">
        <v>1325</v>
      </c>
      <c r="D1053" t="s">
        <v>1326</v>
      </c>
      <c r="E1053" s="373" t="s">
        <v>3331</v>
      </c>
    </row>
    <row r="1054" spans="1:5" x14ac:dyDescent="0.25">
      <c r="A1054">
        <v>38599</v>
      </c>
      <c r="B1054" t="s">
        <v>3332</v>
      </c>
      <c r="C1054" t="s">
        <v>1325</v>
      </c>
      <c r="D1054" t="s">
        <v>1326</v>
      </c>
      <c r="E1054" s="373" t="s">
        <v>3333</v>
      </c>
    </row>
    <row r="1055" spans="1:5" x14ac:dyDescent="0.25">
      <c r="A1055">
        <v>38596</v>
      </c>
      <c r="B1055" t="s">
        <v>3334</v>
      </c>
      <c r="C1055" t="s">
        <v>1325</v>
      </c>
      <c r="D1055" t="s">
        <v>1326</v>
      </c>
      <c r="E1055" s="373" t="s">
        <v>3335</v>
      </c>
    </row>
    <row r="1056" spans="1:5" x14ac:dyDescent="0.25">
      <c r="A1056">
        <v>38600</v>
      </c>
      <c r="B1056" t="s">
        <v>3336</v>
      </c>
      <c r="C1056" t="s">
        <v>1325</v>
      </c>
      <c r="D1056" t="s">
        <v>1326</v>
      </c>
      <c r="E1056" s="373" t="s">
        <v>3337</v>
      </c>
    </row>
    <row r="1057" spans="1:5" x14ac:dyDescent="0.25">
      <c r="A1057">
        <v>38597</v>
      </c>
      <c r="B1057" t="s">
        <v>3338</v>
      </c>
      <c r="C1057" t="s">
        <v>1325</v>
      </c>
      <c r="D1057" t="s">
        <v>1326</v>
      </c>
      <c r="E1057" s="373" t="s">
        <v>3339</v>
      </c>
    </row>
    <row r="1058" spans="1:5" x14ac:dyDescent="0.25">
      <c r="A1058">
        <v>659</v>
      </c>
      <c r="B1058" t="s">
        <v>3340</v>
      </c>
      <c r="C1058" t="s">
        <v>1325</v>
      </c>
      <c r="D1058" t="s">
        <v>1326</v>
      </c>
      <c r="E1058" s="373" t="s">
        <v>3149</v>
      </c>
    </row>
    <row r="1059" spans="1:5" x14ac:dyDescent="0.25">
      <c r="A1059">
        <v>660</v>
      </c>
      <c r="B1059" t="s">
        <v>3341</v>
      </c>
      <c r="C1059" t="s">
        <v>1325</v>
      </c>
      <c r="D1059" t="s">
        <v>1326</v>
      </c>
      <c r="E1059" s="373" t="s">
        <v>2423</v>
      </c>
    </row>
    <row r="1060" spans="1:5" x14ac:dyDescent="0.25">
      <c r="A1060">
        <v>658</v>
      </c>
      <c r="B1060" t="s">
        <v>3342</v>
      </c>
      <c r="C1060" t="s">
        <v>1325</v>
      </c>
      <c r="D1060" t="s">
        <v>1326</v>
      </c>
      <c r="E1060" s="373" t="s">
        <v>1393</v>
      </c>
    </row>
    <row r="1061" spans="1:5" x14ac:dyDescent="0.25">
      <c r="A1061">
        <v>38548</v>
      </c>
      <c r="B1061" t="s">
        <v>3343</v>
      </c>
      <c r="C1061" t="s">
        <v>1325</v>
      </c>
      <c r="D1061" t="s">
        <v>1326</v>
      </c>
      <c r="E1061" s="373" t="s">
        <v>3027</v>
      </c>
    </row>
    <row r="1062" spans="1:5" x14ac:dyDescent="0.25">
      <c r="A1062">
        <v>34649</v>
      </c>
      <c r="B1062" t="s">
        <v>3344</v>
      </c>
      <c r="C1062" t="s">
        <v>1325</v>
      </c>
      <c r="D1062" t="s">
        <v>1326</v>
      </c>
      <c r="E1062" s="373" t="s">
        <v>2402</v>
      </c>
    </row>
    <row r="1063" spans="1:5" x14ac:dyDescent="0.25">
      <c r="A1063">
        <v>34655</v>
      </c>
      <c r="B1063" t="s">
        <v>3345</v>
      </c>
      <c r="C1063" t="s">
        <v>1325</v>
      </c>
      <c r="D1063" t="s">
        <v>1326</v>
      </c>
      <c r="E1063" s="373" t="s">
        <v>3346</v>
      </c>
    </row>
    <row r="1064" spans="1:5" x14ac:dyDescent="0.25">
      <c r="A1064">
        <v>40607</v>
      </c>
      <c r="B1064" t="s">
        <v>3347</v>
      </c>
      <c r="C1064" t="s">
        <v>1325</v>
      </c>
      <c r="D1064" t="s">
        <v>1326</v>
      </c>
      <c r="E1064" s="373" t="s">
        <v>3348</v>
      </c>
    </row>
    <row r="1065" spans="1:5" x14ac:dyDescent="0.25">
      <c r="A1065">
        <v>569</v>
      </c>
      <c r="B1065" t="s">
        <v>3349</v>
      </c>
      <c r="C1065" t="s">
        <v>1469</v>
      </c>
      <c r="D1065" t="s">
        <v>1326</v>
      </c>
      <c r="E1065" s="373" t="s">
        <v>3350</v>
      </c>
    </row>
    <row r="1066" spans="1:5" x14ac:dyDescent="0.25">
      <c r="A1066">
        <v>567</v>
      </c>
      <c r="B1066" t="s">
        <v>3351</v>
      </c>
      <c r="C1066" t="s">
        <v>1370</v>
      </c>
      <c r="D1066" t="s">
        <v>1326</v>
      </c>
      <c r="E1066" s="373" t="s">
        <v>3352</v>
      </c>
    </row>
    <row r="1067" spans="1:5" x14ac:dyDescent="0.25">
      <c r="A1067">
        <v>574</v>
      </c>
      <c r="B1067" t="s">
        <v>3353</v>
      </c>
      <c r="C1067" t="s">
        <v>1370</v>
      </c>
      <c r="D1067" t="s">
        <v>1326</v>
      </c>
      <c r="E1067" s="373" t="s">
        <v>3354</v>
      </c>
    </row>
    <row r="1068" spans="1:5" x14ac:dyDescent="0.25">
      <c r="A1068">
        <v>568</v>
      </c>
      <c r="B1068" t="s">
        <v>3355</v>
      </c>
      <c r="C1068" t="s">
        <v>1370</v>
      </c>
      <c r="D1068" t="s">
        <v>1326</v>
      </c>
      <c r="E1068" s="373" t="s">
        <v>3356</v>
      </c>
    </row>
    <row r="1069" spans="1:5" x14ac:dyDescent="0.25">
      <c r="A1069">
        <v>585</v>
      </c>
      <c r="B1069" t="s">
        <v>3357</v>
      </c>
      <c r="C1069" t="s">
        <v>1469</v>
      </c>
      <c r="D1069" t="s">
        <v>1326</v>
      </c>
      <c r="E1069" s="373" t="s">
        <v>3358</v>
      </c>
    </row>
    <row r="1070" spans="1:5" x14ac:dyDescent="0.25">
      <c r="A1070">
        <v>4777</v>
      </c>
      <c r="B1070" t="s">
        <v>3359</v>
      </c>
      <c r="C1070" t="s">
        <v>1469</v>
      </c>
      <c r="D1070" t="s">
        <v>1326</v>
      </c>
      <c r="E1070" s="373" t="s">
        <v>3360</v>
      </c>
    </row>
    <row r="1071" spans="1:5" x14ac:dyDescent="0.25">
      <c r="A1071">
        <v>587</v>
      </c>
      <c r="B1071" t="s">
        <v>3361</v>
      </c>
      <c r="C1071" t="s">
        <v>1469</v>
      </c>
      <c r="D1071" t="s">
        <v>1326</v>
      </c>
      <c r="E1071" s="373" t="s">
        <v>3362</v>
      </c>
    </row>
    <row r="1072" spans="1:5" x14ac:dyDescent="0.25">
      <c r="A1072">
        <v>590</v>
      </c>
      <c r="B1072" t="s">
        <v>3363</v>
      </c>
      <c r="C1072" t="s">
        <v>1469</v>
      </c>
      <c r="D1072" t="s">
        <v>1326</v>
      </c>
      <c r="E1072" s="373" t="s">
        <v>3364</v>
      </c>
    </row>
    <row r="1073" spans="1:5" x14ac:dyDescent="0.25">
      <c r="A1073">
        <v>592</v>
      </c>
      <c r="B1073" t="s">
        <v>3365</v>
      </c>
      <c r="C1073" t="s">
        <v>1469</v>
      </c>
      <c r="D1073" t="s">
        <v>1322</v>
      </c>
      <c r="E1073" s="373" t="s">
        <v>3362</v>
      </c>
    </row>
    <row r="1074" spans="1:5" x14ac:dyDescent="0.25">
      <c r="A1074">
        <v>586</v>
      </c>
      <c r="B1074" t="s">
        <v>3366</v>
      </c>
      <c r="C1074" t="s">
        <v>1370</v>
      </c>
      <c r="D1074" t="s">
        <v>1326</v>
      </c>
      <c r="E1074" s="373" t="s">
        <v>3367</v>
      </c>
    </row>
    <row r="1075" spans="1:5" x14ac:dyDescent="0.25">
      <c r="A1075">
        <v>591</v>
      </c>
      <c r="B1075" t="s">
        <v>3368</v>
      </c>
      <c r="C1075" t="s">
        <v>1469</v>
      </c>
      <c r="D1075" t="s">
        <v>1326</v>
      </c>
      <c r="E1075" s="373" t="s">
        <v>3358</v>
      </c>
    </row>
    <row r="1076" spans="1:5" x14ac:dyDescent="0.25">
      <c r="A1076">
        <v>588</v>
      </c>
      <c r="B1076" t="s">
        <v>3369</v>
      </c>
      <c r="C1076" t="s">
        <v>1370</v>
      </c>
      <c r="D1076" t="s">
        <v>1326</v>
      </c>
      <c r="E1076" s="373" t="s">
        <v>3370</v>
      </c>
    </row>
    <row r="1077" spans="1:5" x14ac:dyDescent="0.25">
      <c r="A1077">
        <v>589</v>
      </c>
      <c r="B1077" t="s">
        <v>3371</v>
      </c>
      <c r="C1077" t="s">
        <v>1370</v>
      </c>
      <c r="D1077" t="s">
        <v>1326</v>
      </c>
      <c r="E1077" s="373" t="s">
        <v>3372</v>
      </c>
    </row>
    <row r="1078" spans="1:5" x14ac:dyDescent="0.25">
      <c r="A1078">
        <v>584</v>
      </c>
      <c r="B1078" t="s">
        <v>3373</v>
      </c>
      <c r="C1078" t="s">
        <v>1370</v>
      </c>
      <c r="D1078" t="s">
        <v>1326</v>
      </c>
      <c r="E1078" s="373" t="s">
        <v>3374</v>
      </c>
    </row>
    <row r="1079" spans="1:5" x14ac:dyDescent="0.25">
      <c r="A1079">
        <v>1165</v>
      </c>
      <c r="B1079" t="s">
        <v>3375</v>
      </c>
      <c r="C1079" t="s">
        <v>1325</v>
      </c>
      <c r="D1079" t="s">
        <v>1350</v>
      </c>
      <c r="E1079" s="373" t="s">
        <v>3376</v>
      </c>
    </row>
    <row r="1080" spans="1:5" x14ac:dyDescent="0.25">
      <c r="A1080">
        <v>1164</v>
      </c>
      <c r="B1080" t="s">
        <v>3377</v>
      </c>
      <c r="C1080" t="s">
        <v>1325</v>
      </c>
      <c r="D1080" t="s">
        <v>1350</v>
      </c>
      <c r="E1080" s="373" t="s">
        <v>3378</v>
      </c>
    </row>
    <row r="1081" spans="1:5" x14ac:dyDescent="0.25">
      <c r="A1081">
        <v>1162</v>
      </c>
      <c r="B1081" t="s">
        <v>3379</v>
      </c>
      <c r="C1081" t="s">
        <v>1325</v>
      </c>
      <c r="D1081" t="s">
        <v>1350</v>
      </c>
      <c r="E1081" s="373" t="s">
        <v>3380</v>
      </c>
    </row>
    <row r="1082" spans="1:5" x14ac:dyDescent="0.25">
      <c r="A1082">
        <v>12395</v>
      </c>
      <c r="B1082" t="s">
        <v>3381</v>
      </c>
      <c r="C1082" t="s">
        <v>1325</v>
      </c>
      <c r="D1082" t="s">
        <v>1350</v>
      </c>
      <c r="E1082" s="373" t="s">
        <v>3382</v>
      </c>
    </row>
    <row r="1083" spans="1:5" x14ac:dyDescent="0.25">
      <c r="A1083">
        <v>1170</v>
      </c>
      <c r="B1083" t="s">
        <v>3383</v>
      </c>
      <c r="C1083" t="s">
        <v>1325</v>
      </c>
      <c r="D1083" t="s">
        <v>1350</v>
      </c>
      <c r="E1083" s="373" t="s">
        <v>3384</v>
      </c>
    </row>
    <row r="1084" spans="1:5" x14ac:dyDescent="0.25">
      <c r="A1084">
        <v>1169</v>
      </c>
      <c r="B1084" t="s">
        <v>3385</v>
      </c>
      <c r="C1084" t="s">
        <v>1325</v>
      </c>
      <c r="D1084" t="s">
        <v>1350</v>
      </c>
      <c r="E1084" s="373" t="s">
        <v>3386</v>
      </c>
    </row>
    <row r="1085" spans="1:5" x14ac:dyDescent="0.25">
      <c r="A1085">
        <v>1166</v>
      </c>
      <c r="B1085" t="s">
        <v>3387</v>
      </c>
      <c r="C1085" t="s">
        <v>1325</v>
      </c>
      <c r="D1085" t="s">
        <v>1350</v>
      </c>
      <c r="E1085" s="373" t="s">
        <v>3388</v>
      </c>
    </row>
    <row r="1086" spans="1:5" x14ac:dyDescent="0.25">
      <c r="A1086">
        <v>1163</v>
      </c>
      <c r="B1086" t="s">
        <v>3389</v>
      </c>
      <c r="C1086" t="s">
        <v>1325</v>
      </c>
      <c r="D1086" t="s">
        <v>1350</v>
      </c>
      <c r="E1086" s="373" t="s">
        <v>3390</v>
      </c>
    </row>
    <row r="1087" spans="1:5" x14ac:dyDescent="0.25">
      <c r="A1087">
        <v>12396</v>
      </c>
      <c r="B1087" t="s">
        <v>3391</v>
      </c>
      <c r="C1087" t="s">
        <v>1325</v>
      </c>
      <c r="D1087" t="s">
        <v>1350</v>
      </c>
      <c r="E1087" s="373" t="s">
        <v>3382</v>
      </c>
    </row>
    <row r="1088" spans="1:5" x14ac:dyDescent="0.25">
      <c r="A1088">
        <v>1168</v>
      </c>
      <c r="B1088" t="s">
        <v>3392</v>
      </c>
      <c r="C1088" t="s">
        <v>1325</v>
      </c>
      <c r="D1088" t="s">
        <v>1350</v>
      </c>
      <c r="E1088" s="373" t="s">
        <v>3393</v>
      </c>
    </row>
    <row r="1089" spans="1:5" x14ac:dyDescent="0.25">
      <c r="A1089">
        <v>1167</v>
      </c>
      <c r="B1089" t="s">
        <v>3394</v>
      </c>
      <c r="C1089" t="s">
        <v>1325</v>
      </c>
      <c r="D1089" t="s">
        <v>1350</v>
      </c>
      <c r="E1089" s="373" t="s">
        <v>2027</v>
      </c>
    </row>
    <row r="1090" spans="1:5" x14ac:dyDescent="0.25">
      <c r="A1090">
        <v>36331</v>
      </c>
      <c r="B1090" t="s">
        <v>3395</v>
      </c>
      <c r="C1090" t="s">
        <v>1325</v>
      </c>
      <c r="D1090" t="s">
        <v>1326</v>
      </c>
      <c r="E1090" s="373" t="s">
        <v>2941</v>
      </c>
    </row>
    <row r="1091" spans="1:5" x14ac:dyDescent="0.25">
      <c r="A1091">
        <v>36346</v>
      </c>
      <c r="B1091" t="s">
        <v>3396</v>
      </c>
      <c r="C1091" t="s">
        <v>1325</v>
      </c>
      <c r="D1091" t="s">
        <v>1326</v>
      </c>
      <c r="E1091" s="373" t="s">
        <v>3397</v>
      </c>
    </row>
    <row r="1092" spans="1:5" x14ac:dyDescent="0.25">
      <c r="A1092">
        <v>1210</v>
      </c>
      <c r="B1092" t="s">
        <v>3398</v>
      </c>
      <c r="C1092" t="s">
        <v>1325</v>
      </c>
      <c r="D1092" t="s">
        <v>1326</v>
      </c>
      <c r="E1092" s="373" t="s">
        <v>3399</v>
      </c>
    </row>
    <row r="1093" spans="1:5" x14ac:dyDescent="0.25">
      <c r="A1093">
        <v>1203</v>
      </c>
      <c r="B1093" t="s">
        <v>3400</v>
      </c>
      <c r="C1093" t="s">
        <v>1325</v>
      </c>
      <c r="D1093" t="s">
        <v>1326</v>
      </c>
      <c r="E1093" s="373" t="s">
        <v>1658</v>
      </c>
    </row>
    <row r="1094" spans="1:5" x14ac:dyDescent="0.25">
      <c r="A1094">
        <v>1197</v>
      </c>
      <c r="B1094" t="s">
        <v>3401</v>
      </c>
      <c r="C1094" t="s">
        <v>1325</v>
      </c>
      <c r="D1094" t="s">
        <v>1326</v>
      </c>
      <c r="E1094" s="373" t="s">
        <v>3402</v>
      </c>
    </row>
    <row r="1095" spans="1:5" x14ac:dyDescent="0.25">
      <c r="A1095">
        <v>1202</v>
      </c>
      <c r="B1095" t="s">
        <v>3403</v>
      </c>
      <c r="C1095" t="s">
        <v>1325</v>
      </c>
      <c r="D1095" t="s">
        <v>1326</v>
      </c>
      <c r="E1095" s="373" t="s">
        <v>3151</v>
      </c>
    </row>
    <row r="1096" spans="1:5" x14ac:dyDescent="0.25">
      <c r="A1096">
        <v>1188</v>
      </c>
      <c r="B1096" t="s">
        <v>3404</v>
      </c>
      <c r="C1096" t="s">
        <v>1325</v>
      </c>
      <c r="D1096" t="s">
        <v>1326</v>
      </c>
      <c r="E1096" s="373" t="s">
        <v>3405</v>
      </c>
    </row>
    <row r="1097" spans="1:5" x14ac:dyDescent="0.25">
      <c r="A1097">
        <v>1211</v>
      </c>
      <c r="B1097" t="s">
        <v>3406</v>
      </c>
      <c r="C1097" t="s">
        <v>1325</v>
      </c>
      <c r="D1097" t="s">
        <v>1326</v>
      </c>
      <c r="E1097" s="373" t="s">
        <v>3407</v>
      </c>
    </row>
    <row r="1098" spans="1:5" x14ac:dyDescent="0.25">
      <c r="A1098">
        <v>1198</v>
      </c>
      <c r="B1098" t="s">
        <v>3408</v>
      </c>
      <c r="C1098" t="s">
        <v>1325</v>
      </c>
      <c r="D1098" t="s">
        <v>1326</v>
      </c>
      <c r="E1098" s="373" t="s">
        <v>3409</v>
      </c>
    </row>
    <row r="1099" spans="1:5" x14ac:dyDescent="0.25">
      <c r="A1099">
        <v>1199</v>
      </c>
      <c r="B1099" t="s">
        <v>3410</v>
      </c>
      <c r="C1099" t="s">
        <v>1325</v>
      </c>
      <c r="D1099" t="s">
        <v>1326</v>
      </c>
      <c r="E1099" s="373" t="s">
        <v>3411</v>
      </c>
    </row>
    <row r="1100" spans="1:5" x14ac:dyDescent="0.25">
      <c r="A1100">
        <v>20088</v>
      </c>
      <c r="B1100" t="s">
        <v>3412</v>
      </c>
      <c r="C1100" t="s">
        <v>1325</v>
      </c>
      <c r="D1100" t="s">
        <v>1326</v>
      </c>
      <c r="E1100" s="373" t="s">
        <v>3413</v>
      </c>
    </row>
    <row r="1101" spans="1:5" x14ac:dyDescent="0.25">
      <c r="A1101">
        <v>20089</v>
      </c>
      <c r="B1101" t="s">
        <v>3414</v>
      </c>
      <c r="C1101" t="s">
        <v>1325</v>
      </c>
      <c r="D1101" t="s">
        <v>1326</v>
      </c>
      <c r="E1101" s="373" t="s">
        <v>3415</v>
      </c>
    </row>
    <row r="1102" spans="1:5" x14ac:dyDescent="0.25">
      <c r="A1102">
        <v>20087</v>
      </c>
      <c r="B1102" t="s">
        <v>3416</v>
      </c>
      <c r="C1102" t="s">
        <v>1325</v>
      </c>
      <c r="D1102" t="s">
        <v>1326</v>
      </c>
      <c r="E1102" s="373" t="s">
        <v>2979</v>
      </c>
    </row>
    <row r="1103" spans="1:5" x14ac:dyDescent="0.25">
      <c r="A1103">
        <v>1200</v>
      </c>
      <c r="B1103" t="s">
        <v>3417</v>
      </c>
      <c r="C1103" t="s">
        <v>1325</v>
      </c>
      <c r="D1103" t="s">
        <v>1326</v>
      </c>
      <c r="E1103" s="373" t="s">
        <v>3418</v>
      </c>
    </row>
    <row r="1104" spans="1:5" x14ac:dyDescent="0.25">
      <c r="A1104">
        <v>12909</v>
      </c>
      <c r="B1104" t="s">
        <v>3419</v>
      </c>
      <c r="C1104" t="s">
        <v>1325</v>
      </c>
      <c r="D1104" t="s">
        <v>1326</v>
      </c>
      <c r="E1104" s="373" t="s">
        <v>3420</v>
      </c>
    </row>
    <row r="1105" spans="1:5" x14ac:dyDescent="0.25">
      <c r="A1105">
        <v>12910</v>
      </c>
      <c r="B1105" t="s">
        <v>3421</v>
      </c>
      <c r="C1105" t="s">
        <v>1325</v>
      </c>
      <c r="D1105" t="s">
        <v>1326</v>
      </c>
      <c r="E1105" s="373" t="s">
        <v>3422</v>
      </c>
    </row>
    <row r="1106" spans="1:5" x14ac:dyDescent="0.25">
      <c r="A1106">
        <v>1184</v>
      </c>
      <c r="B1106" t="s">
        <v>3423</v>
      </c>
      <c r="C1106" t="s">
        <v>1325</v>
      </c>
      <c r="D1106" t="s">
        <v>1326</v>
      </c>
      <c r="E1106" s="373" t="s">
        <v>3424</v>
      </c>
    </row>
    <row r="1107" spans="1:5" x14ac:dyDescent="0.25">
      <c r="A1107">
        <v>1191</v>
      </c>
      <c r="B1107" t="s">
        <v>3425</v>
      </c>
      <c r="C1107" t="s">
        <v>1325</v>
      </c>
      <c r="D1107" t="s">
        <v>1326</v>
      </c>
      <c r="E1107" s="373" t="s">
        <v>2329</v>
      </c>
    </row>
    <row r="1108" spans="1:5" x14ac:dyDescent="0.25">
      <c r="A1108">
        <v>1185</v>
      </c>
      <c r="B1108" t="s">
        <v>3426</v>
      </c>
      <c r="C1108" t="s">
        <v>1325</v>
      </c>
      <c r="D1108" t="s">
        <v>1326</v>
      </c>
      <c r="E1108" s="373" t="s">
        <v>3427</v>
      </c>
    </row>
    <row r="1109" spans="1:5" x14ac:dyDescent="0.25">
      <c r="A1109">
        <v>1189</v>
      </c>
      <c r="B1109" t="s">
        <v>3428</v>
      </c>
      <c r="C1109" t="s">
        <v>1325</v>
      </c>
      <c r="D1109" t="s">
        <v>1326</v>
      </c>
      <c r="E1109" s="373" t="s">
        <v>3429</v>
      </c>
    </row>
    <row r="1110" spans="1:5" x14ac:dyDescent="0.25">
      <c r="A1110">
        <v>1193</v>
      </c>
      <c r="B1110" t="s">
        <v>3430</v>
      </c>
      <c r="C1110" t="s">
        <v>1325</v>
      </c>
      <c r="D1110" t="s">
        <v>1326</v>
      </c>
      <c r="E1110" s="373" t="s">
        <v>2374</v>
      </c>
    </row>
    <row r="1111" spans="1:5" x14ac:dyDescent="0.25">
      <c r="A1111">
        <v>1194</v>
      </c>
      <c r="B1111" t="s">
        <v>3431</v>
      </c>
      <c r="C1111" t="s">
        <v>1325</v>
      </c>
      <c r="D1111" t="s">
        <v>1326</v>
      </c>
      <c r="E1111" s="373" t="s">
        <v>3432</v>
      </c>
    </row>
    <row r="1112" spans="1:5" x14ac:dyDescent="0.25">
      <c r="A1112">
        <v>1195</v>
      </c>
      <c r="B1112" t="s">
        <v>3433</v>
      </c>
      <c r="C1112" t="s">
        <v>1325</v>
      </c>
      <c r="D1112" t="s">
        <v>1326</v>
      </c>
      <c r="E1112" s="373" t="s">
        <v>3434</v>
      </c>
    </row>
    <row r="1113" spans="1:5" x14ac:dyDescent="0.25">
      <c r="A1113">
        <v>1204</v>
      </c>
      <c r="B1113" t="s">
        <v>3435</v>
      </c>
      <c r="C1113" t="s">
        <v>1325</v>
      </c>
      <c r="D1113" t="s">
        <v>1326</v>
      </c>
      <c r="E1113" s="373" t="s">
        <v>3436</v>
      </c>
    </row>
    <row r="1114" spans="1:5" x14ac:dyDescent="0.25">
      <c r="A1114">
        <v>1205</v>
      </c>
      <c r="B1114" t="s">
        <v>3437</v>
      </c>
      <c r="C1114" t="s">
        <v>1325</v>
      </c>
      <c r="D1114" t="s">
        <v>1326</v>
      </c>
      <c r="E1114" s="373" t="s">
        <v>3438</v>
      </c>
    </row>
    <row r="1115" spans="1:5" x14ac:dyDescent="0.25">
      <c r="A1115">
        <v>1207</v>
      </c>
      <c r="B1115" t="s">
        <v>3439</v>
      </c>
      <c r="C1115" t="s">
        <v>1325</v>
      </c>
      <c r="D1115" t="s">
        <v>1350</v>
      </c>
      <c r="E1115" s="373" t="s">
        <v>3440</v>
      </c>
    </row>
    <row r="1116" spans="1:5" x14ac:dyDescent="0.25">
      <c r="A1116">
        <v>1206</v>
      </c>
      <c r="B1116" t="s">
        <v>3441</v>
      </c>
      <c r="C1116" t="s">
        <v>1325</v>
      </c>
      <c r="D1116" t="s">
        <v>1350</v>
      </c>
      <c r="E1116" s="373" t="s">
        <v>3442</v>
      </c>
    </row>
    <row r="1117" spans="1:5" x14ac:dyDescent="0.25">
      <c r="A1117">
        <v>1183</v>
      </c>
      <c r="B1117" t="s">
        <v>3443</v>
      </c>
      <c r="C1117" t="s">
        <v>1325</v>
      </c>
      <c r="D1117" t="s">
        <v>1350</v>
      </c>
      <c r="E1117" s="373" t="s">
        <v>3444</v>
      </c>
    </row>
    <row r="1118" spans="1:5" x14ac:dyDescent="0.25">
      <c r="A1118">
        <v>42685</v>
      </c>
      <c r="B1118" t="s">
        <v>3445</v>
      </c>
      <c r="C1118" t="s">
        <v>1325</v>
      </c>
      <c r="D1118" t="s">
        <v>1350</v>
      </c>
      <c r="E1118" s="373" t="s">
        <v>3446</v>
      </c>
    </row>
    <row r="1119" spans="1:5" x14ac:dyDescent="0.25">
      <c r="A1119">
        <v>42686</v>
      </c>
      <c r="B1119" t="s">
        <v>3447</v>
      </c>
      <c r="C1119" t="s">
        <v>1325</v>
      </c>
      <c r="D1119" t="s">
        <v>1350</v>
      </c>
      <c r="E1119" s="373" t="s">
        <v>2795</v>
      </c>
    </row>
    <row r="1120" spans="1:5" x14ac:dyDescent="0.25">
      <c r="A1120">
        <v>12894</v>
      </c>
      <c r="B1120" t="s">
        <v>3448</v>
      </c>
      <c r="C1120" t="s">
        <v>1325</v>
      </c>
      <c r="D1120" t="s">
        <v>1326</v>
      </c>
      <c r="E1120" s="373" t="s">
        <v>3449</v>
      </c>
    </row>
    <row r="1121" spans="1:5" x14ac:dyDescent="0.25">
      <c r="A1121">
        <v>12895</v>
      </c>
      <c r="B1121" t="s">
        <v>3450</v>
      </c>
      <c r="C1121" t="s">
        <v>1325</v>
      </c>
      <c r="D1121" t="s">
        <v>1322</v>
      </c>
      <c r="E1121" s="373" t="s">
        <v>1484</v>
      </c>
    </row>
    <row r="1122" spans="1:5" x14ac:dyDescent="0.25">
      <c r="A1122">
        <v>1631</v>
      </c>
      <c r="B1122" t="s">
        <v>3451</v>
      </c>
      <c r="C1122" t="s">
        <v>1325</v>
      </c>
      <c r="D1122" t="s">
        <v>1350</v>
      </c>
      <c r="E1122" s="373" t="s">
        <v>3452</v>
      </c>
    </row>
    <row r="1123" spans="1:5" x14ac:dyDescent="0.25">
      <c r="A1123">
        <v>1633</v>
      </c>
      <c r="B1123" t="s">
        <v>3453</v>
      </c>
      <c r="C1123" t="s">
        <v>1325</v>
      </c>
      <c r="D1123" t="s">
        <v>1350</v>
      </c>
      <c r="E1123" s="373" t="s">
        <v>3454</v>
      </c>
    </row>
    <row r="1124" spans="1:5" x14ac:dyDescent="0.25">
      <c r="A1124">
        <v>10818</v>
      </c>
      <c r="B1124" t="s">
        <v>3455</v>
      </c>
      <c r="C1124" t="s">
        <v>1469</v>
      </c>
      <c r="D1124" t="s">
        <v>1326</v>
      </c>
      <c r="E1124" s="373" t="s">
        <v>3456</v>
      </c>
    </row>
    <row r="1125" spans="1:5" x14ac:dyDescent="0.25">
      <c r="A1125">
        <v>39359</v>
      </c>
      <c r="B1125" t="s">
        <v>3457</v>
      </c>
      <c r="C1125" t="s">
        <v>1325</v>
      </c>
      <c r="D1125" t="s">
        <v>1350</v>
      </c>
      <c r="E1125" s="373" t="s">
        <v>3458</v>
      </c>
    </row>
    <row r="1126" spans="1:5" x14ac:dyDescent="0.25">
      <c r="A1126">
        <v>39360</v>
      </c>
      <c r="B1126" t="s">
        <v>3459</v>
      </c>
      <c r="C1126" t="s">
        <v>1325</v>
      </c>
      <c r="D1126" t="s">
        <v>1350</v>
      </c>
      <c r="E1126" s="373" t="s">
        <v>3460</v>
      </c>
    </row>
    <row r="1127" spans="1:5" x14ac:dyDescent="0.25">
      <c r="A1127">
        <v>10710</v>
      </c>
      <c r="B1127" t="s">
        <v>3461</v>
      </c>
      <c r="C1127" t="s">
        <v>1321</v>
      </c>
      <c r="D1127" t="s">
        <v>1350</v>
      </c>
      <c r="E1127" s="373" t="s">
        <v>3462</v>
      </c>
    </row>
    <row r="1128" spans="1:5" x14ac:dyDescent="0.25">
      <c r="A1128">
        <v>10709</v>
      </c>
      <c r="B1128" t="s">
        <v>3463</v>
      </c>
      <c r="C1128" t="s">
        <v>1321</v>
      </c>
      <c r="D1128" t="s">
        <v>1350</v>
      </c>
      <c r="E1128" s="373" t="s">
        <v>3464</v>
      </c>
    </row>
    <row r="1129" spans="1:5" x14ac:dyDescent="0.25">
      <c r="A1129">
        <v>39636</v>
      </c>
      <c r="B1129" t="s">
        <v>3465</v>
      </c>
      <c r="C1129" t="s">
        <v>1321</v>
      </c>
      <c r="D1129" t="s">
        <v>1350</v>
      </c>
      <c r="E1129" s="373" t="s">
        <v>3466</v>
      </c>
    </row>
    <row r="1130" spans="1:5" x14ac:dyDescent="0.25">
      <c r="A1130">
        <v>10708</v>
      </c>
      <c r="B1130" t="s">
        <v>3467</v>
      </c>
      <c r="C1130" t="s">
        <v>1321</v>
      </c>
      <c r="D1130" t="s">
        <v>1350</v>
      </c>
      <c r="E1130" s="373" t="s">
        <v>3468</v>
      </c>
    </row>
    <row r="1131" spans="1:5" x14ac:dyDescent="0.25">
      <c r="A1131">
        <v>39635</v>
      </c>
      <c r="B1131" t="s">
        <v>3469</v>
      </c>
      <c r="C1131" t="s">
        <v>1321</v>
      </c>
      <c r="D1131" t="s">
        <v>1350</v>
      </c>
      <c r="E1131" s="373" t="s">
        <v>3470</v>
      </c>
    </row>
    <row r="1132" spans="1:5" x14ac:dyDescent="0.25">
      <c r="A1132">
        <v>6117</v>
      </c>
      <c r="B1132" t="s">
        <v>3471</v>
      </c>
      <c r="C1132" t="s">
        <v>1690</v>
      </c>
      <c r="D1132" t="s">
        <v>1326</v>
      </c>
      <c r="E1132" s="373" t="s">
        <v>3472</v>
      </c>
    </row>
    <row r="1133" spans="1:5" x14ac:dyDescent="0.25">
      <c r="A1133">
        <v>40913</v>
      </c>
      <c r="B1133" t="s">
        <v>3473</v>
      </c>
      <c r="C1133" t="s">
        <v>1692</v>
      </c>
      <c r="D1133" t="s">
        <v>1326</v>
      </c>
      <c r="E1133" s="373" t="s">
        <v>3474</v>
      </c>
    </row>
    <row r="1134" spans="1:5" x14ac:dyDescent="0.25">
      <c r="A1134">
        <v>1214</v>
      </c>
      <c r="B1134" t="s">
        <v>3475</v>
      </c>
      <c r="C1134" t="s">
        <v>1690</v>
      </c>
      <c r="D1134" t="s">
        <v>1326</v>
      </c>
      <c r="E1134" s="373" t="s">
        <v>3476</v>
      </c>
    </row>
    <row r="1135" spans="1:5" x14ac:dyDescent="0.25">
      <c r="A1135">
        <v>40915</v>
      </c>
      <c r="B1135" t="s">
        <v>3477</v>
      </c>
      <c r="C1135" t="s">
        <v>1692</v>
      </c>
      <c r="D1135" t="s">
        <v>1326</v>
      </c>
      <c r="E1135" s="373" t="s">
        <v>3478</v>
      </c>
    </row>
    <row r="1136" spans="1:5" x14ac:dyDescent="0.25">
      <c r="A1136">
        <v>1213</v>
      </c>
      <c r="B1136" t="s">
        <v>3479</v>
      </c>
      <c r="C1136" t="s">
        <v>1690</v>
      </c>
      <c r="D1136" t="s">
        <v>1322</v>
      </c>
      <c r="E1136" s="373" t="s">
        <v>3480</v>
      </c>
    </row>
    <row r="1137" spans="1:5" x14ac:dyDescent="0.25">
      <c r="A1137">
        <v>40914</v>
      </c>
      <c r="B1137" t="s">
        <v>3481</v>
      </c>
      <c r="C1137" t="s">
        <v>1692</v>
      </c>
      <c r="D1137" t="s">
        <v>1326</v>
      </c>
      <c r="E1137" s="373" t="s">
        <v>3482</v>
      </c>
    </row>
    <row r="1138" spans="1:5" x14ac:dyDescent="0.25">
      <c r="A1138">
        <v>5091</v>
      </c>
      <c r="B1138" t="s">
        <v>3483</v>
      </c>
      <c r="C1138" t="s">
        <v>1325</v>
      </c>
      <c r="D1138" t="s">
        <v>1326</v>
      </c>
      <c r="E1138" s="373" t="s">
        <v>3484</v>
      </c>
    </row>
    <row r="1139" spans="1:5" x14ac:dyDescent="0.25">
      <c r="A1139">
        <v>14615</v>
      </c>
      <c r="B1139" t="s">
        <v>3485</v>
      </c>
      <c r="C1139" t="s">
        <v>1325</v>
      </c>
      <c r="D1139" t="s">
        <v>1350</v>
      </c>
      <c r="E1139" s="373" t="s">
        <v>3486</v>
      </c>
    </row>
    <row r="1140" spans="1:5" x14ac:dyDescent="0.25">
      <c r="A1140">
        <v>2711</v>
      </c>
      <c r="B1140" t="s">
        <v>3487</v>
      </c>
      <c r="C1140" t="s">
        <v>1325</v>
      </c>
      <c r="D1140" t="s">
        <v>1322</v>
      </c>
      <c r="E1140" s="373" t="s">
        <v>3488</v>
      </c>
    </row>
    <row r="1141" spans="1:5" x14ac:dyDescent="0.25">
      <c r="A1141">
        <v>37727</v>
      </c>
      <c r="B1141" t="s">
        <v>3489</v>
      </c>
      <c r="C1141" t="s">
        <v>1325</v>
      </c>
      <c r="D1141" t="s">
        <v>1350</v>
      </c>
      <c r="E1141" s="373" t="s">
        <v>3490</v>
      </c>
    </row>
    <row r="1142" spans="1:5" x14ac:dyDescent="0.25">
      <c r="A1142">
        <v>37728</v>
      </c>
      <c r="B1142" t="s">
        <v>3491</v>
      </c>
      <c r="C1142" t="s">
        <v>1325</v>
      </c>
      <c r="D1142" t="s">
        <v>1350</v>
      </c>
      <c r="E1142" s="373" t="s">
        <v>3492</v>
      </c>
    </row>
    <row r="1143" spans="1:5" x14ac:dyDescent="0.25">
      <c r="A1143">
        <v>37729</v>
      </c>
      <c r="B1143" t="s">
        <v>3493</v>
      </c>
      <c r="C1143" t="s">
        <v>1325</v>
      </c>
      <c r="D1143" t="s">
        <v>1350</v>
      </c>
      <c r="E1143" s="373" t="s">
        <v>3494</v>
      </c>
    </row>
    <row r="1144" spans="1:5" x14ac:dyDescent="0.25">
      <c r="A1144">
        <v>37730</v>
      </c>
      <c r="B1144" t="s">
        <v>3495</v>
      </c>
      <c r="C1144" t="s">
        <v>1325</v>
      </c>
      <c r="D1144" t="s">
        <v>1350</v>
      </c>
      <c r="E1144" s="373" t="s">
        <v>3496</v>
      </c>
    </row>
    <row r="1145" spans="1:5" x14ac:dyDescent="0.25">
      <c r="A1145">
        <v>37731</v>
      </c>
      <c r="B1145" t="s">
        <v>3497</v>
      </c>
      <c r="C1145" t="s">
        <v>1325</v>
      </c>
      <c r="D1145" t="s">
        <v>1350</v>
      </c>
      <c r="E1145" s="373" t="s">
        <v>3498</v>
      </c>
    </row>
    <row r="1146" spans="1:5" x14ac:dyDescent="0.25">
      <c r="A1146">
        <v>37732</v>
      </c>
      <c r="B1146" t="s">
        <v>3499</v>
      </c>
      <c r="C1146" t="s">
        <v>1325</v>
      </c>
      <c r="D1146" t="s">
        <v>1350</v>
      </c>
      <c r="E1146" s="373" t="s">
        <v>3500</v>
      </c>
    </row>
    <row r="1147" spans="1:5" x14ac:dyDescent="0.25">
      <c r="A1147">
        <v>42250</v>
      </c>
      <c r="B1147" t="s">
        <v>3501</v>
      </c>
      <c r="C1147" t="s">
        <v>3502</v>
      </c>
      <c r="D1147" t="s">
        <v>1326</v>
      </c>
      <c r="E1147" s="373" t="s">
        <v>3503</v>
      </c>
    </row>
    <row r="1148" spans="1:5" x14ac:dyDescent="0.25">
      <c r="A1148">
        <v>42256</v>
      </c>
      <c r="B1148" t="s">
        <v>3504</v>
      </c>
      <c r="C1148" t="s">
        <v>1469</v>
      </c>
      <c r="D1148" t="s">
        <v>1326</v>
      </c>
      <c r="E1148" s="373" t="s">
        <v>2264</v>
      </c>
    </row>
    <row r="1149" spans="1:5" x14ac:dyDescent="0.25">
      <c r="A1149">
        <v>4743</v>
      </c>
      <c r="B1149" t="s">
        <v>3505</v>
      </c>
      <c r="C1149" t="s">
        <v>1687</v>
      </c>
      <c r="D1149" t="s">
        <v>1326</v>
      </c>
      <c r="E1149" s="373" t="s">
        <v>3506</v>
      </c>
    </row>
    <row r="1150" spans="1:5" x14ac:dyDescent="0.25">
      <c r="A1150">
        <v>4744</v>
      </c>
      <c r="B1150" t="s">
        <v>3507</v>
      </c>
      <c r="C1150" t="s">
        <v>1687</v>
      </c>
      <c r="D1150" t="s">
        <v>1326</v>
      </c>
      <c r="E1150" s="373" t="s">
        <v>3508</v>
      </c>
    </row>
    <row r="1151" spans="1:5" x14ac:dyDescent="0.25">
      <c r="A1151">
        <v>4745</v>
      </c>
      <c r="B1151" t="s">
        <v>3509</v>
      </c>
      <c r="C1151" t="s">
        <v>1687</v>
      </c>
      <c r="D1151" t="s">
        <v>1326</v>
      </c>
      <c r="E1151" s="373" t="s">
        <v>3510</v>
      </c>
    </row>
    <row r="1152" spans="1:5" x14ac:dyDescent="0.25">
      <c r="A1152">
        <v>36496</v>
      </c>
      <c r="B1152" t="s">
        <v>3511</v>
      </c>
      <c r="C1152" t="s">
        <v>1325</v>
      </c>
      <c r="D1152" t="s">
        <v>1350</v>
      </c>
      <c r="E1152" s="373" t="s">
        <v>3512</v>
      </c>
    </row>
    <row r="1153" spans="1:5" x14ac:dyDescent="0.25">
      <c r="A1153">
        <v>10630</v>
      </c>
      <c r="B1153" t="s">
        <v>3513</v>
      </c>
      <c r="C1153" t="s">
        <v>1325</v>
      </c>
      <c r="D1153" t="s">
        <v>1326</v>
      </c>
      <c r="E1153" s="373" t="s">
        <v>3514</v>
      </c>
    </row>
    <row r="1154" spans="1:5" x14ac:dyDescent="0.25">
      <c r="A1154">
        <v>37762</v>
      </c>
      <c r="B1154" t="s">
        <v>3515</v>
      </c>
      <c r="C1154" t="s">
        <v>1325</v>
      </c>
      <c r="D1154" t="s">
        <v>1326</v>
      </c>
      <c r="E1154" s="373" t="s">
        <v>3516</v>
      </c>
    </row>
    <row r="1155" spans="1:5" x14ac:dyDescent="0.25">
      <c r="A1155">
        <v>37763</v>
      </c>
      <c r="B1155" t="s">
        <v>3517</v>
      </c>
      <c r="C1155" t="s">
        <v>1325</v>
      </c>
      <c r="D1155" t="s">
        <v>1326</v>
      </c>
      <c r="E1155" s="373" t="s">
        <v>3518</v>
      </c>
    </row>
    <row r="1156" spans="1:5" x14ac:dyDescent="0.25">
      <c r="A1156">
        <v>41992</v>
      </c>
      <c r="B1156" t="s">
        <v>3519</v>
      </c>
      <c r="C1156" t="s">
        <v>1325</v>
      </c>
      <c r="D1156" t="s">
        <v>1322</v>
      </c>
      <c r="E1156" s="373" t="s">
        <v>3520</v>
      </c>
    </row>
    <row r="1157" spans="1:5" x14ac:dyDescent="0.25">
      <c r="A1157">
        <v>13215</v>
      </c>
      <c r="B1157" t="s">
        <v>3521</v>
      </c>
      <c r="C1157" t="s">
        <v>1325</v>
      </c>
      <c r="D1157" t="s">
        <v>1326</v>
      </c>
      <c r="E1157" s="373" t="s">
        <v>3522</v>
      </c>
    </row>
    <row r="1158" spans="1:5" x14ac:dyDescent="0.25">
      <c r="A1158">
        <v>4235</v>
      </c>
      <c r="B1158" t="s">
        <v>3523</v>
      </c>
      <c r="C1158" t="s">
        <v>1690</v>
      </c>
      <c r="D1158" t="s">
        <v>1326</v>
      </c>
      <c r="E1158" s="373" t="s">
        <v>3524</v>
      </c>
    </row>
    <row r="1159" spans="1:5" x14ac:dyDescent="0.25">
      <c r="A1159">
        <v>40976</v>
      </c>
      <c r="B1159" t="s">
        <v>3525</v>
      </c>
      <c r="C1159" t="s">
        <v>1692</v>
      </c>
      <c r="D1159" t="s">
        <v>1326</v>
      </c>
      <c r="E1159" s="373" t="s">
        <v>3526</v>
      </c>
    </row>
    <row r="1160" spans="1:5" x14ac:dyDescent="0.25">
      <c r="A1160">
        <v>39013</v>
      </c>
      <c r="B1160" t="s">
        <v>3527</v>
      </c>
      <c r="C1160" t="s">
        <v>1325</v>
      </c>
      <c r="D1160" t="s">
        <v>1326</v>
      </c>
      <c r="E1160" s="373" t="s">
        <v>3528</v>
      </c>
    </row>
    <row r="1161" spans="1:5" x14ac:dyDescent="0.25">
      <c r="A1161">
        <v>43091</v>
      </c>
      <c r="B1161" t="s">
        <v>3529</v>
      </c>
      <c r="C1161" t="s">
        <v>1325</v>
      </c>
      <c r="D1161" t="s">
        <v>1326</v>
      </c>
      <c r="E1161" s="373" t="s">
        <v>3530</v>
      </c>
    </row>
    <row r="1162" spans="1:5" x14ac:dyDescent="0.25">
      <c r="A1162">
        <v>43092</v>
      </c>
      <c r="B1162" t="s">
        <v>3531</v>
      </c>
      <c r="C1162" t="s">
        <v>1325</v>
      </c>
      <c r="D1162" t="s">
        <v>1326</v>
      </c>
      <c r="E1162" s="373" t="s">
        <v>3532</v>
      </c>
    </row>
    <row r="1163" spans="1:5" x14ac:dyDescent="0.25">
      <c r="A1163">
        <v>43089</v>
      </c>
      <c r="B1163" t="s">
        <v>3533</v>
      </c>
      <c r="C1163" t="s">
        <v>1325</v>
      </c>
      <c r="D1163" t="s">
        <v>1326</v>
      </c>
      <c r="E1163" s="373" t="s">
        <v>3534</v>
      </c>
    </row>
    <row r="1164" spans="1:5" x14ac:dyDescent="0.25">
      <c r="A1164">
        <v>43090</v>
      </c>
      <c r="B1164" t="s">
        <v>3535</v>
      </c>
      <c r="C1164" t="s">
        <v>1325</v>
      </c>
      <c r="D1164" t="s">
        <v>1326</v>
      </c>
      <c r="E1164" s="373" t="s">
        <v>3536</v>
      </c>
    </row>
    <row r="1165" spans="1:5" x14ac:dyDescent="0.25">
      <c r="A1165">
        <v>41967</v>
      </c>
      <c r="B1165" t="s">
        <v>3537</v>
      </c>
      <c r="C1165" t="s">
        <v>1361</v>
      </c>
      <c r="D1165" t="s">
        <v>1326</v>
      </c>
      <c r="E1165" s="373" t="s">
        <v>3538</v>
      </c>
    </row>
    <row r="1166" spans="1:5" x14ac:dyDescent="0.25">
      <c r="A1166">
        <v>12760</v>
      </c>
      <c r="B1166" t="s">
        <v>3539</v>
      </c>
      <c r="C1166" t="s">
        <v>1321</v>
      </c>
      <c r="D1166" t="s">
        <v>1326</v>
      </c>
      <c r="E1166" s="373" t="s">
        <v>3540</v>
      </c>
    </row>
    <row r="1167" spans="1:5" x14ac:dyDescent="0.25">
      <c r="A1167">
        <v>12759</v>
      </c>
      <c r="B1167" t="s">
        <v>3541</v>
      </c>
      <c r="C1167" t="s">
        <v>1321</v>
      </c>
      <c r="D1167" t="s">
        <v>1326</v>
      </c>
      <c r="E1167" s="373" t="s">
        <v>3542</v>
      </c>
    </row>
    <row r="1168" spans="1:5" x14ac:dyDescent="0.25">
      <c r="A1168">
        <v>43105</v>
      </c>
      <c r="B1168" t="s">
        <v>3543</v>
      </c>
      <c r="C1168" t="s">
        <v>1469</v>
      </c>
      <c r="D1168" t="s">
        <v>1326</v>
      </c>
      <c r="E1168" s="373" t="s">
        <v>3544</v>
      </c>
    </row>
    <row r="1169" spans="1:5" x14ac:dyDescent="0.25">
      <c r="A1169">
        <v>40424</v>
      </c>
      <c r="B1169" t="s">
        <v>3545</v>
      </c>
      <c r="C1169" t="s">
        <v>1469</v>
      </c>
      <c r="D1169" t="s">
        <v>1326</v>
      </c>
      <c r="E1169" s="373" t="s">
        <v>3546</v>
      </c>
    </row>
    <row r="1170" spans="1:5" x14ac:dyDescent="0.25">
      <c r="A1170">
        <v>1325</v>
      </c>
      <c r="B1170" t="s">
        <v>3547</v>
      </c>
      <c r="C1170" t="s">
        <v>1469</v>
      </c>
      <c r="D1170" t="s">
        <v>1326</v>
      </c>
      <c r="E1170" s="373" t="s">
        <v>3548</v>
      </c>
    </row>
    <row r="1171" spans="1:5" x14ac:dyDescent="0.25">
      <c r="A1171">
        <v>1327</v>
      </c>
      <c r="B1171" t="s">
        <v>3549</v>
      </c>
      <c r="C1171" t="s">
        <v>1469</v>
      </c>
      <c r="D1171" t="s">
        <v>1326</v>
      </c>
      <c r="E1171" s="373" t="s">
        <v>3550</v>
      </c>
    </row>
    <row r="1172" spans="1:5" x14ac:dyDescent="0.25">
      <c r="A1172">
        <v>1328</v>
      </c>
      <c r="B1172" t="s">
        <v>3551</v>
      </c>
      <c r="C1172" t="s">
        <v>1469</v>
      </c>
      <c r="D1172" t="s">
        <v>1326</v>
      </c>
      <c r="E1172" s="373" t="s">
        <v>3552</v>
      </c>
    </row>
    <row r="1173" spans="1:5" x14ac:dyDescent="0.25">
      <c r="A1173">
        <v>1321</v>
      </c>
      <c r="B1173" t="s">
        <v>3553</v>
      </c>
      <c r="C1173" t="s">
        <v>1469</v>
      </c>
      <c r="D1173" t="s">
        <v>1326</v>
      </c>
      <c r="E1173" s="373" t="s">
        <v>3554</v>
      </c>
    </row>
    <row r="1174" spans="1:5" x14ac:dyDescent="0.25">
      <c r="A1174">
        <v>1318</v>
      </c>
      <c r="B1174" t="s">
        <v>3555</v>
      </c>
      <c r="C1174" t="s">
        <v>1469</v>
      </c>
      <c r="D1174" t="s">
        <v>1326</v>
      </c>
      <c r="E1174" s="373" t="s">
        <v>3556</v>
      </c>
    </row>
    <row r="1175" spans="1:5" x14ac:dyDescent="0.25">
      <c r="A1175">
        <v>1322</v>
      </c>
      <c r="B1175" t="s">
        <v>3557</v>
      </c>
      <c r="C1175" t="s">
        <v>1469</v>
      </c>
      <c r="D1175" t="s">
        <v>1326</v>
      </c>
      <c r="E1175" s="373" t="s">
        <v>3558</v>
      </c>
    </row>
    <row r="1176" spans="1:5" x14ac:dyDescent="0.25">
      <c r="A1176">
        <v>1323</v>
      </c>
      <c r="B1176" t="s">
        <v>3559</v>
      </c>
      <c r="C1176" t="s">
        <v>1469</v>
      </c>
      <c r="D1176" t="s">
        <v>1326</v>
      </c>
      <c r="E1176" s="373" t="s">
        <v>3558</v>
      </c>
    </row>
    <row r="1177" spans="1:5" x14ac:dyDescent="0.25">
      <c r="A1177">
        <v>1319</v>
      </c>
      <c r="B1177" t="s">
        <v>3560</v>
      </c>
      <c r="C1177" t="s">
        <v>1469</v>
      </c>
      <c r="D1177" t="s">
        <v>1326</v>
      </c>
      <c r="E1177" s="373" t="s">
        <v>3561</v>
      </c>
    </row>
    <row r="1178" spans="1:5" x14ac:dyDescent="0.25">
      <c r="A1178">
        <v>11026</v>
      </c>
      <c r="B1178" t="s">
        <v>3562</v>
      </c>
      <c r="C1178" t="s">
        <v>1469</v>
      </c>
      <c r="D1178" t="s">
        <v>1326</v>
      </c>
      <c r="E1178" s="373" t="s">
        <v>3563</v>
      </c>
    </row>
    <row r="1179" spans="1:5" x14ac:dyDescent="0.25">
      <c r="A1179">
        <v>11027</v>
      </c>
      <c r="B1179" t="s">
        <v>3564</v>
      </c>
      <c r="C1179" t="s">
        <v>1469</v>
      </c>
      <c r="D1179" t="s">
        <v>1326</v>
      </c>
      <c r="E1179" s="373" t="s">
        <v>3565</v>
      </c>
    </row>
    <row r="1180" spans="1:5" x14ac:dyDescent="0.25">
      <c r="A1180">
        <v>11046</v>
      </c>
      <c r="B1180" t="s">
        <v>3566</v>
      </c>
      <c r="C1180" t="s">
        <v>1469</v>
      </c>
      <c r="D1180" t="s">
        <v>1326</v>
      </c>
      <c r="E1180" s="373" t="s">
        <v>3567</v>
      </c>
    </row>
    <row r="1181" spans="1:5" x14ac:dyDescent="0.25">
      <c r="A1181">
        <v>11047</v>
      </c>
      <c r="B1181" t="s">
        <v>3568</v>
      </c>
      <c r="C1181" t="s">
        <v>1469</v>
      </c>
      <c r="D1181" t="s">
        <v>1326</v>
      </c>
      <c r="E1181" s="373" t="s">
        <v>3569</v>
      </c>
    </row>
    <row r="1182" spans="1:5" x14ac:dyDescent="0.25">
      <c r="A1182">
        <v>43668</v>
      </c>
      <c r="B1182" t="s">
        <v>3570</v>
      </c>
      <c r="C1182" t="s">
        <v>1469</v>
      </c>
      <c r="D1182" t="s">
        <v>1326</v>
      </c>
      <c r="E1182" s="373" t="s">
        <v>3571</v>
      </c>
    </row>
    <row r="1183" spans="1:5" x14ac:dyDescent="0.25">
      <c r="A1183">
        <v>11049</v>
      </c>
      <c r="B1183" t="s">
        <v>3572</v>
      </c>
      <c r="C1183" t="s">
        <v>1469</v>
      </c>
      <c r="D1183" t="s">
        <v>1322</v>
      </c>
      <c r="E1183" s="373" t="s">
        <v>3573</v>
      </c>
    </row>
    <row r="1184" spans="1:5" x14ac:dyDescent="0.25">
      <c r="A1184">
        <v>43106</v>
      </c>
      <c r="B1184" t="s">
        <v>3574</v>
      </c>
      <c r="C1184" t="s">
        <v>1469</v>
      </c>
      <c r="D1184" t="s">
        <v>1326</v>
      </c>
      <c r="E1184" s="373" t="s">
        <v>3575</v>
      </c>
    </row>
    <row r="1185" spans="1:5" x14ac:dyDescent="0.25">
      <c r="A1185">
        <v>11051</v>
      </c>
      <c r="B1185" t="s">
        <v>3576</v>
      </c>
      <c r="C1185" t="s">
        <v>1469</v>
      </c>
      <c r="D1185" t="s">
        <v>1326</v>
      </c>
      <c r="E1185" s="373" t="s">
        <v>2563</v>
      </c>
    </row>
    <row r="1186" spans="1:5" x14ac:dyDescent="0.25">
      <c r="A1186">
        <v>11061</v>
      </c>
      <c r="B1186" t="s">
        <v>3577</v>
      </c>
      <c r="C1186" t="s">
        <v>1469</v>
      </c>
      <c r="D1186" t="s">
        <v>1326</v>
      </c>
      <c r="E1186" s="373" t="s">
        <v>3578</v>
      </c>
    </row>
    <row r="1187" spans="1:5" x14ac:dyDescent="0.25">
      <c r="A1187">
        <v>43667</v>
      </c>
      <c r="B1187" t="s">
        <v>3579</v>
      </c>
      <c r="C1187" t="s">
        <v>1469</v>
      </c>
      <c r="D1187" t="s">
        <v>1326</v>
      </c>
      <c r="E1187" s="373" t="s">
        <v>3580</v>
      </c>
    </row>
    <row r="1188" spans="1:5" x14ac:dyDescent="0.25">
      <c r="A1188">
        <v>1333</v>
      </c>
      <c r="B1188" t="s">
        <v>3581</v>
      </c>
      <c r="C1188" t="s">
        <v>1469</v>
      </c>
      <c r="D1188" t="s">
        <v>1326</v>
      </c>
      <c r="E1188" s="373" t="s">
        <v>3582</v>
      </c>
    </row>
    <row r="1189" spans="1:5" x14ac:dyDescent="0.25">
      <c r="A1189">
        <v>1330</v>
      </c>
      <c r="B1189" t="s">
        <v>3583</v>
      </c>
      <c r="C1189" t="s">
        <v>1469</v>
      </c>
      <c r="D1189" t="s">
        <v>1326</v>
      </c>
      <c r="E1189" s="373" t="s">
        <v>3584</v>
      </c>
    </row>
    <row r="1190" spans="1:5" x14ac:dyDescent="0.25">
      <c r="A1190">
        <v>10957</v>
      </c>
      <c r="B1190" t="s">
        <v>3585</v>
      </c>
      <c r="C1190" t="s">
        <v>1469</v>
      </c>
      <c r="D1190" t="s">
        <v>1326</v>
      </c>
      <c r="E1190" s="373" t="s">
        <v>3586</v>
      </c>
    </row>
    <row r="1191" spans="1:5" x14ac:dyDescent="0.25">
      <c r="A1191">
        <v>1332</v>
      </c>
      <c r="B1191" t="s">
        <v>3587</v>
      </c>
      <c r="C1191" t="s">
        <v>1469</v>
      </c>
      <c r="D1191" t="s">
        <v>1326</v>
      </c>
      <c r="E1191" s="373" t="s">
        <v>3588</v>
      </c>
    </row>
    <row r="1192" spans="1:5" x14ac:dyDescent="0.25">
      <c r="A1192">
        <v>1334</v>
      </c>
      <c r="B1192" t="s">
        <v>3589</v>
      </c>
      <c r="C1192" t="s">
        <v>1469</v>
      </c>
      <c r="D1192" t="s">
        <v>1326</v>
      </c>
      <c r="E1192" s="373" t="s">
        <v>3590</v>
      </c>
    </row>
    <row r="1193" spans="1:5" x14ac:dyDescent="0.25">
      <c r="A1193">
        <v>1335</v>
      </c>
      <c r="B1193" t="s">
        <v>3591</v>
      </c>
      <c r="C1193" t="s">
        <v>1469</v>
      </c>
      <c r="D1193" t="s">
        <v>1326</v>
      </c>
      <c r="E1193" s="373" t="s">
        <v>3592</v>
      </c>
    </row>
    <row r="1194" spans="1:5" x14ac:dyDescent="0.25">
      <c r="A1194">
        <v>40425</v>
      </c>
      <c r="B1194" t="s">
        <v>3593</v>
      </c>
      <c r="C1194" t="s">
        <v>1469</v>
      </c>
      <c r="D1194" t="s">
        <v>1326</v>
      </c>
      <c r="E1194" s="373" t="s">
        <v>3594</v>
      </c>
    </row>
    <row r="1195" spans="1:5" x14ac:dyDescent="0.25">
      <c r="A1195">
        <v>1337</v>
      </c>
      <c r="B1195" t="s">
        <v>3595</v>
      </c>
      <c r="C1195" t="s">
        <v>1469</v>
      </c>
      <c r="D1195" t="s">
        <v>1326</v>
      </c>
      <c r="E1195" s="373" t="s">
        <v>3586</v>
      </c>
    </row>
    <row r="1196" spans="1:5" x14ac:dyDescent="0.25">
      <c r="A1196">
        <v>1338</v>
      </c>
      <c r="B1196" t="s">
        <v>3596</v>
      </c>
      <c r="C1196" t="s">
        <v>1321</v>
      </c>
      <c r="D1196" t="s">
        <v>1322</v>
      </c>
      <c r="E1196" s="373" t="s">
        <v>3597</v>
      </c>
    </row>
    <row r="1197" spans="1:5" x14ac:dyDescent="0.25">
      <c r="A1197">
        <v>1340</v>
      </c>
      <c r="B1197" t="s">
        <v>3598</v>
      </c>
      <c r="C1197" t="s">
        <v>1321</v>
      </c>
      <c r="D1197" t="s">
        <v>1326</v>
      </c>
      <c r="E1197" s="373" t="s">
        <v>3599</v>
      </c>
    </row>
    <row r="1198" spans="1:5" x14ac:dyDescent="0.25">
      <c r="A1198">
        <v>1341</v>
      </c>
      <c r="B1198" t="s">
        <v>3600</v>
      </c>
      <c r="C1198" t="s">
        <v>1321</v>
      </c>
      <c r="D1198" t="s">
        <v>1326</v>
      </c>
      <c r="E1198" s="373" t="s">
        <v>3601</v>
      </c>
    </row>
    <row r="1199" spans="1:5" x14ac:dyDescent="0.25">
      <c r="A1199">
        <v>11134</v>
      </c>
      <c r="B1199" t="s">
        <v>3602</v>
      </c>
      <c r="C1199" t="s">
        <v>1321</v>
      </c>
      <c r="D1199" t="s">
        <v>1322</v>
      </c>
      <c r="E1199" s="373" t="s">
        <v>3603</v>
      </c>
    </row>
    <row r="1200" spans="1:5" x14ac:dyDescent="0.25">
      <c r="A1200">
        <v>11135</v>
      </c>
      <c r="B1200" t="s">
        <v>3604</v>
      </c>
      <c r="C1200" t="s">
        <v>1321</v>
      </c>
      <c r="D1200" t="s">
        <v>1326</v>
      </c>
      <c r="E1200" s="373" t="s">
        <v>3605</v>
      </c>
    </row>
    <row r="1201" spans="1:5" x14ac:dyDescent="0.25">
      <c r="A1201">
        <v>11136</v>
      </c>
      <c r="B1201" t="s">
        <v>3606</v>
      </c>
      <c r="C1201" t="s">
        <v>1321</v>
      </c>
      <c r="D1201" t="s">
        <v>1326</v>
      </c>
      <c r="E1201" s="373" t="s">
        <v>3607</v>
      </c>
    </row>
    <row r="1202" spans="1:5" x14ac:dyDescent="0.25">
      <c r="A1202">
        <v>34743</v>
      </c>
      <c r="B1202" t="s">
        <v>3608</v>
      </c>
      <c r="C1202" t="s">
        <v>1321</v>
      </c>
      <c r="D1202" t="s">
        <v>1326</v>
      </c>
      <c r="E1202" s="373" t="s">
        <v>3609</v>
      </c>
    </row>
    <row r="1203" spans="1:5" x14ac:dyDescent="0.25">
      <c r="A1203">
        <v>11137</v>
      </c>
      <c r="B1203" t="s">
        <v>3610</v>
      </c>
      <c r="C1203" t="s">
        <v>1321</v>
      </c>
      <c r="D1203" t="s">
        <v>1326</v>
      </c>
      <c r="E1203" s="373" t="s">
        <v>3611</v>
      </c>
    </row>
    <row r="1204" spans="1:5" x14ac:dyDescent="0.25">
      <c r="A1204">
        <v>34745</v>
      </c>
      <c r="B1204" t="s">
        <v>3612</v>
      </c>
      <c r="C1204" t="s">
        <v>1321</v>
      </c>
      <c r="D1204" t="s">
        <v>1326</v>
      </c>
      <c r="E1204" s="373" t="s">
        <v>3613</v>
      </c>
    </row>
    <row r="1205" spans="1:5" x14ac:dyDescent="0.25">
      <c r="A1205">
        <v>34746</v>
      </c>
      <c r="B1205" t="s">
        <v>3614</v>
      </c>
      <c r="C1205" t="s">
        <v>1321</v>
      </c>
      <c r="D1205" t="s">
        <v>1326</v>
      </c>
      <c r="E1205" s="373" t="s">
        <v>3615</v>
      </c>
    </row>
    <row r="1206" spans="1:5" x14ac:dyDescent="0.25">
      <c r="A1206">
        <v>1360</v>
      </c>
      <c r="B1206" t="s">
        <v>3616</v>
      </c>
      <c r="C1206" t="s">
        <v>1321</v>
      </c>
      <c r="D1206" t="s">
        <v>1326</v>
      </c>
      <c r="E1206" s="373" t="s">
        <v>3617</v>
      </c>
    </row>
    <row r="1207" spans="1:5" x14ac:dyDescent="0.25">
      <c r="A1207">
        <v>1346</v>
      </c>
      <c r="B1207" t="s">
        <v>3618</v>
      </c>
      <c r="C1207" t="s">
        <v>1321</v>
      </c>
      <c r="D1207" t="s">
        <v>1326</v>
      </c>
      <c r="E1207" s="373" t="s">
        <v>3619</v>
      </c>
    </row>
    <row r="1208" spans="1:5" x14ac:dyDescent="0.25">
      <c r="A1208">
        <v>1345</v>
      </c>
      <c r="B1208" t="s">
        <v>3620</v>
      </c>
      <c r="C1208" t="s">
        <v>1321</v>
      </c>
      <c r="D1208" t="s">
        <v>1326</v>
      </c>
      <c r="E1208" s="373" t="s">
        <v>3621</v>
      </c>
    </row>
    <row r="1209" spans="1:5" x14ac:dyDescent="0.25">
      <c r="A1209">
        <v>1347</v>
      </c>
      <c r="B1209" t="s">
        <v>3622</v>
      </c>
      <c r="C1209" t="s">
        <v>1321</v>
      </c>
      <c r="D1209" t="s">
        <v>1322</v>
      </c>
      <c r="E1209" s="373" t="s">
        <v>3623</v>
      </c>
    </row>
    <row r="1210" spans="1:5" x14ac:dyDescent="0.25">
      <c r="A1210">
        <v>1355</v>
      </c>
      <c r="B1210" t="s">
        <v>3624</v>
      </c>
      <c r="C1210" t="s">
        <v>1321</v>
      </c>
      <c r="D1210" t="s">
        <v>1326</v>
      </c>
      <c r="E1210" s="373" t="s">
        <v>3625</v>
      </c>
    </row>
    <row r="1211" spans="1:5" x14ac:dyDescent="0.25">
      <c r="A1211">
        <v>1358</v>
      </c>
      <c r="B1211" t="s">
        <v>3626</v>
      </c>
      <c r="C1211" t="s">
        <v>1321</v>
      </c>
      <c r="D1211" t="s">
        <v>1326</v>
      </c>
      <c r="E1211" s="373" t="s">
        <v>3627</v>
      </c>
    </row>
    <row r="1212" spans="1:5" x14ac:dyDescent="0.25">
      <c r="A1212">
        <v>34659</v>
      </c>
      <c r="B1212" t="s">
        <v>3628</v>
      </c>
      <c r="C1212" t="s">
        <v>1321</v>
      </c>
      <c r="D1212" t="s">
        <v>1326</v>
      </c>
      <c r="E1212" s="373" t="s">
        <v>3629</v>
      </c>
    </row>
    <row r="1213" spans="1:5" x14ac:dyDescent="0.25">
      <c r="A1213">
        <v>34514</v>
      </c>
      <c r="B1213" t="s">
        <v>3630</v>
      </c>
      <c r="C1213" t="s">
        <v>1321</v>
      </c>
      <c r="D1213" t="s">
        <v>1322</v>
      </c>
      <c r="E1213" s="373" t="s">
        <v>3631</v>
      </c>
    </row>
    <row r="1214" spans="1:5" x14ac:dyDescent="0.25">
      <c r="A1214">
        <v>34660</v>
      </c>
      <c r="B1214" t="s">
        <v>3632</v>
      </c>
      <c r="C1214" t="s">
        <v>1321</v>
      </c>
      <c r="D1214" t="s">
        <v>1326</v>
      </c>
      <c r="E1214" s="373" t="s">
        <v>3633</v>
      </c>
    </row>
    <row r="1215" spans="1:5" x14ac:dyDescent="0.25">
      <c r="A1215">
        <v>34661</v>
      </c>
      <c r="B1215" t="s">
        <v>3634</v>
      </c>
      <c r="C1215" t="s">
        <v>1321</v>
      </c>
      <c r="D1215" t="s">
        <v>1326</v>
      </c>
      <c r="E1215" s="373" t="s">
        <v>3635</v>
      </c>
    </row>
    <row r="1216" spans="1:5" x14ac:dyDescent="0.25">
      <c r="A1216">
        <v>34667</v>
      </c>
      <c r="B1216" t="s">
        <v>3636</v>
      </c>
      <c r="C1216" t="s">
        <v>1321</v>
      </c>
      <c r="D1216" t="s">
        <v>1326</v>
      </c>
      <c r="E1216" s="373" t="s">
        <v>3637</v>
      </c>
    </row>
    <row r="1217" spans="1:5" x14ac:dyDescent="0.25">
      <c r="A1217">
        <v>34668</v>
      </c>
      <c r="B1217" t="s">
        <v>3638</v>
      </c>
      <c r="C1217" t="s">
        <v>1321</v>
      </c>
      <c r="D1217" t="s">
        <v>1326</v>
      </c>
      <c r="E1217" s="373" t="s">
        <v>3639</v>
      </c>
    </row>
    <row r="1218" spans="1:5" x14ac:dyDescent="0.25">
      <c r="A1218">
        <v>34741</v>
      </c>
      <c r="B1218" t="s">
        <v>3640</v>
      </c>
      <c r="C1218" t="s">
        <v>1321</v>
      </c>
      <c r="D1218" t="s">
        <v>1326</v>
      </c>
      <c r="E1218" s="373" t="s">
        <v>3641</v>
      </c>
    </row>
    <row r="1219" spans="1:5" x14ac:dyDescent="0.25">
      <c r="A1219">
        <v>34664</v>
      </c>
      <c r="B1219" t="s">
        <v>3642</v>
      </c>
      <c r="C1219" t="s">
        <v>1321</v>
      </c>
      <c r="D1219" t="s">
        <v>1326</v>
      </c>
      <c r="E1219" s="373" t="s">
        <v>3643</v>
      </c>
    </row>
    <row r="1220" spans="1:5" x14ac:dyDescent="0.25">
      <c r="A1220">
        <v>34665</v>
      </c>
      <c r="B1220" t="s">
        <v>3644</v>
      </c>
      <c r="C1220" t="s">
        <v>1321</v>
      </c>
      <c r="D1220" t="s">
        <v>1326</v>
      </c>
      <c r="E1220" s="373" t="s">
        <v>3645</v>
      </c>
    </row>
    <row r="1221" spans="1:5" x14ac:dyDescent="0.25">
      <c r="A1221">
        <v>34666</v>
      </c>
      <c r="B1221" t="s">
        <v>3646</v>
      </c>
      <c r="C1221" t="s">
        <v>1321</v>
      </c>
      <c r="D1221" t="s">
        <v>1326</v>
      </c>
      <c r="E1221" s="373" t="s">
        <v>3647</v>
      </c>
    </row>
    <row r="1222" spans="1:5" x14ac:dyDescent="0.25">
      <c r="A1222">
        <v>34669</v>
      </c>
      <c r="B1222" t="s">
        <v>3648</v>
      </c>
      <c r="C1222" t="s">
        <v>1321</v>
      </c>
      <c r="D1222" t="s">
        <v>1326</v>
      </c>
      <c r="E1222" s="373" t="s">
        <v>3649</v>
      </c>
    </row>
    <row r="1223" spans="1:5" x14ac:dyDescent="0.25">
      <c r="A1223">
        <v>34670</v>
      </c>
      <c r="B1223" t="s">
        <v>3650</v>
      </c>
      <c r="C1223" t="s">
        <v>1321</v>
      </c>
      <c r="D1223" t="s">
        <v>1326</v>
      </c>
      <c r="E1223" s="373" t="s">
        <v>3651</v>
      </c>
    </row>
    <row r="1224" spans="1:5" x14ac:dyDescent="0.25">
      <c r="A1224">
        <v>34671</v>
      </c>
      <c r="B1224" t="s">
        <v>3652</v>
      </c>
      <c r="C1224" t="s">
        <v>1321</v>
      </c>
      <c r="D1224" t="s">
        <v>1326</v>
      </c>
      <c r="E1224" s="373" t="s">
        <v>3653</v>
      </c>
    </row>
    <row r="1225" spans="1:5" x14ac:dyDescent="0.25">
      <c r="A1225">
        <v>34672</v>
      </c>
      <c r="B1225" t="s">
        <v>3654</v>
      </c>
      <c r="C1225" t="s">
        <v>1321</v>
      </c>
      <c r="D1225" t="s">
        <v>1326</v>
      </c>
      <c r="E1225" s="373" t="s">
        <v>3655</v>
      </c>
    </row>
    <row r="1226" spans="1:5" x14ac:dyDescent="0.25">
      <c r="A1226">
        <v>34673</v>
      </c>
      <c r="B1226" t="s">
        <v>3656</v>
      </c>
      <c r="C1226" t="s">
        <v>1321</v>
      </c>
      <c r="D1226" t="s">
        <v>1326</v>
      </c>
      <c r="E1226" s="373" t="s">
        <v>3657</v>
      </c>
    </row>
    <row r="1227" spans="1:5" x14ac:dyDescent="0.25">
      <c r="A1227">
        <v>34674</v>
      </c>
      <c r="B1227" t="s">
        <v>3658</v>
      </c>
      <c r="C1227" t="s">
        <v>1321</v>
      </c>
      <c r="D1227" t="s">
        <v>1326</v>
      </c>
      <c r="E1227" s="373" t="s">
        <v>3659</v>
      </c>
    </row>
    <row r="1228" spans="1:5" x14ac:dyDescent="0.25">
      <c r="A1228">
        <v>34675</v>
      </c>
      <c r="B1228" t="s">
        <v>3660</v>
      </c>
      <c r="C1228" t="s">
        <v>1321</v>
      </c>
      <c r="D1228" t="s">
        <v>1326</v>
      </c>
      <c r="E1228" s="373" t="s">
        <v>3661</v>
      </c>
    </row>
    <row r="1229" spans="1:5" x14ac:dyDescent="0.25">
      <c r="A1229">
        <v>34676</v>
      </c>
      <c r="B1229" t="s">
        <v>3662</v>
      </c>
      <c r="C1229" t="s">
        <v>1321</v>
      </c>
      <c r="D1229" t="s">
        <v>1326</v>
      </c>
      <c r="E1229" s="373" t="s">
        <v>3663</v>
      </c>
    </row>
    <row r="1230" spans="1:5" x14ac:dyDescent="0.25">
      <c r="A1230">
        <v>34677</v>
      </c>
      <c r="B1230" t="s">
        <v>3664</v>
      </c>
      <c r="C1230" t="s">
        <v>1321</v>
      </c>
      <c r="D1230" t="s">
        <v>1326</v>
      </c>
      <c r="E1230" s="373" t="s">
        <v>3665</v>
      </c>
    </row>
    <row r="1231" spans="1:5" x14ac:dyDescent="0.25">
      <c r="A1231">
        <v>43126</v>
      </c>
      <c r="B1231" t="s">
        <v>3666</v>
      </c>
      <c r="C1231" t="s">
        <v>1321</v>
      </c>
      <c r="D1231" t="s">
        <v>1350</v>
      </c>
      <c r="E1231" s="373" t="s">
        <v>3667</v>
      </c>
    </row>
    <row r="1232" spans="1:5" x14ac:dyDescent="0.25">
      <c r="A1232">
        <v>43124</v>
      </c>
      <c r="B1232" t="s">
        <v>3668</v>
      </c>
      <c r="C1232" t="s">
        <v>1321</v>
      </c>
      <c r="D1232" t="s">
        <v>1350</v>
      </c>
      <c r="E1232" s="373" t="s">
        <v>3669</v>
      </c>
    </row>
    <row r="1233" spans="1:5" x14ac:dyDescent="0.25">
      <c r="A1233">
        <v>43125</v>
      </c>
      <c r="B1233" t="s">
        <v>3670</v>
      </c>
      <c r="C1233" t="s">
        <v>1321</v>
      </c>
      <c r="D1233" t="s">
        <v>1350</v>
      </c>
      <c r="E1233" s="373" t="s">
        <v>3671</v>
      </c>
    </row>
    <row r="1234" spans="1:5" x14ac:dyDescent="0.25">
      <c r="A1234">
        <v>40623</v>
      </c>
      <c r="B1234" t="s">
        <v>3672</v>
      </c>
      <c r="C1234" t="s">
        <v>2229</v>
      </c>
      <c r="D1234" t="s">
        <v>1326</v>
      </c>
      <c r="E1234" s="373" t="s">
        <v>3673</v>
      </c>
    </row>
    <row r="1235" spans="1:5" x14ac:dyDescent="0.25">
      <c r="A1235">
        <v>43701</v>
      </c>
      <c r="B1235" t="s">
        <v>3674</v>
      </c>
      <c r="C1235" t="s">
        <v>1469</v>
      </c>
      <c r="D1235" t="s">
        <v>1322</v>
      </c>
      <c r="E1235" s="373" t="s">
        <v>3675</v>
      </c>
    </row>
    <row r="1236" spans="1:5" x14ac:dyDescent="0.25">
      <c r="A1236">
        <v>12083</v>
      </c>
      <c r="B1236" t="s">
        <v>3676</v>
      </c>
      <c r="C1236" t="s">
        <v>1325</v>
      </c>
      <c r="D1236" t="s">
        <v>1326</v>
      </c>
      <c r="E1236" s="373" t="s">
        <v>3677</v>
      </c>
    </row>
    <row r="1237" spans="1:5" x14ac:dyDescent="0.25">
      <c r="A1237">
        <v>12081</v>
      </c>
      <c r="B1237" t="s">
        <v>3678</v>
      </c>
      <c r="C1237" t="s">
        <v>1325</v>
      </c>
      <c r="D1237" t="s">
        <v>1322</v>
      </c>
      <c r="E1237" s="373" t="s">
        <v>3679</v>
      </c>
    </row>
    <row r="1238" spans="1:5" x14ac:dyDescent="0.25">
      <c r="A1238">
        <v>12082</v>
      </c>
      <c r="B1238" t="s">
        <v>3680</v>
      </c>
      <c r="C1238" t="s">
        <v>1325</v>
      </c>
      <c r="D1238" t="s">
        <v>1326</v>
      </c>
      <c r="E1238" s="373" t="s">
        <v>3681</v>
      </c>
    </row>
    <row r="1239" spans="1:5" x14ac:dyDescent="0.25">
      <c r="A1239">
        <v>13354</v>
      </c>
      <c r="B1239" t="s">
        <v>3682</v>
      </c>
      <c r="C1239" t="s">
        <v>1325</v>
      </c>
      <c r="D1239" t="s">
        <v>1326</v>
      </c>
      <c r="E1239" s="373" t="s">
        <v>3683</v>
      </c>
    </row>
    <row r="1240" spans="1:5" x14ac:dyDescent="0.25">
      <c r="A1240">
        <v>14057</v>
      </c>
      <c r="B1240" t="s">
        <v>3684</v>
      </c>
      <c r="C1240" t="s">
        <v>1325</v>
      </c>
      <c r="D1240" t="s">
        <v>1326</v>
      </c>
      <c r="E1240" s="373" t="s">
        <v>3685</v>
      </c>
    </row>
    <row r="1241" spans="1:5" x14ac:dyDescent="0.25">
      <c r="A1241">
        <v>14058</v>
      </c>
      <c r="B1241" t="s">
        <v>3686</v>
      </c>
      <c r="C1241" t="s">
        <v>1325</v>
      </c>
      <c r="D1241" t="s">
        <v>1326</v>
      </c>
      <c r="E1241" s="373" t="s">
        <v>3687</v>
      </c>
    </row>
    <row r="1242" spans="1:5" x14ac:dyDescent="0.25">
      <c r="A1242">
        <v>20971</v>
      </c>
      <c r="B1242" t="s">
        <v>3688</v>
      </c>
      <c r="C1242" t="s">
        <v>1325</v>
      </c>
      <c r="D1242" t="s">
        <v>1326</v>
      </c>
      <c r="E1242" s="373" t="s">
        <v>3689</v>
      </c>
    </row>
    <row r="1243" spans="1:5" x14ac:dyDescent="0.25">
      <c r="A1243">
        <v>5047</v>
      </c>
      <c r="B1243" t="s">
        <v>3690</v>
      </c>
      <c r="C1243" t="s">
        <v>1325</v>
      </c>
      <c r="D1243" t="s">
        <v>1326</v>
      </c>
      <c r="E1243" s="373" t="s">
        <v>3691</v>
      </c>
    </row>
    <row r="1244" spans="1:5" x14ac:dyDescent="0.25">
      <c r="A1244">
        <v>13369</v>
      </c>
      <c r="B1244" t="s">
        <v>3692</v>
      </c>
      <c r="C1244" t="s">
        <v>1325</v>
      </c>
      <c r="D1244" t="s">
        <v>1326</v>
      </c>
      <c r="E1244" s="373" t="s">
        <v>3693</v>
      </c>
    </row>
    <row r="1245" spans="1:5" x14ac:dyDescent="0.25">
      <c r="A1245">
        <v>13370</v>
      </c>
      <c r="B1245" t="s">
        <v>3694</v>
      </c>
      <c r="C1245" t="s">
        <v>1325</v>
      </c>
      <c r="D1245" t="s">
        <v>1326</v>
      </c>
      <c r="E1245" s="373" t="s">
        <v>3695</v>
      </c>
    </row>
    <row r="1246" spans="1:5" x14ac:dyDescent="0.25">
      <c r="A1246">
        <v>13279</v>
      </c>
      <c r="B1246" t="s">
        <v>3696</v>
      </c>
      <c r="C1246" t="s">
        <v>1469</v>
      </c>
      <c r="D1246" t="s">
        <v>1326</v>
      </c>
      <c r="E1246" s="373" t="s">
        <v>3697</v>
      </c>
    </row>
    <row r="1247" spans="1:5" x14ac:dyDescent="0.25">
      <c r="A1247">
        <v>11977</v>
      </c>
      <c r="B1247" t="s">
        <v>3698</v>
      </c>
      <c r="C1247" t="s">
        <v>1325</v>
      </c>
      <c r="D1247" t="s">
        <v>1326</v>
      </c>
      <c r="E1247" s="373" t="s">
        <v>3699</v>
      </c>
    </row>
    <row r="1248" spans="1:5" x14ac:dyDescent="0.25">
      <c r="A1248">
        <v>11975</v>
      </c>
      <c r="B1248" t="s">
        <v>3700</v>
      </c>
      <c r="C1248" t="s">
        <v>1325</v>
      </c>
      <c r="D1248" t="s">
        <v>1326</v>
      </c>
      <c r="E1248" s="373" t="s">
        <v>2619</v>
      </c>
    </row>
    <row r="1249" spans="1:5" x14ac:dyDescent="0.25">
      <c r="A1249">
        <v>39746</v>
      </c>
      <c r="B1249" t="s">
        <v>3701</v>
      </c>
      <c r="C1249" t="s">
        <v>1325</v>
      </c>
      <c r="D1249" t="s">
        <v>1326</v>
      </c>
      <c r="E1249" s="373" t="s">
        <v>3702</v>
      </c>
    </row>
    <row r="1250" spans="1:5" x14ac:dyDescent="0.25">
      <c r="A1250">
        <v>11976</v>
      </c>
      <c r="B1250" t="s">
        <v>3703</v>
      </c>
      <c r="C1250" t="s">
        <v>1325</v>
      </c>
      <c r="D1250" t="s">
        <v>1326</v>
      </c>
      <c r="E1250" s="373" t="s">
        <v>2046</v>
      </c>
    </row>
    <row r="1251" spans="1:5" x14ac:dyDescent="0.25">
      <c r="A1251">
        <v>1368</v>
      </c>
      <c r="B1251" t="s">
        <v>3704</v>
      </c>
      <c r="C1251" t="s">
        <v>1325</v>
      </c>
      <c r="D1251" t="s">
        <v>1322</v>
      </c>
      <c r="E1251" s="373" t="s">
        <v>3705</v>
      </c>
    </row>
    <row r="1252" spans="1:5" x14ac:dyDescent="0.25">
      <c r="A1252">
        <v>1367</v>
      </c>
      <c r="B1252" t="s">
        <v>3706</v>
      </c>
      <c r="C1252" t="s">
        <v>1325</v>
      </c>
      <c r="D1252" t="s">
        <v>1326</v>
      </c>
      <c r="E1252" s="373" t="s">
        <v>3707</v>
      </c>
    </row>
    <row r="1253" spans="1:5" x14ac:dyDescent="0.25">
      <c r="A1253">
        <v>7608</v>
      </c>
      <c r="B1253" t="s">
        <v>3708</v>
      </c>
      <c r="C1253" t="s">
        <v>1325</v>
      </c>
      <c r="D1253" t="s">
        <v>1326</v>
      </c>
      <c r="E1253" s="373" t="s">
        <v>3709</v>
      </c>
    </row>
    <row r="1254" spans="1:5" x14ac:dyDescent="0.25">
      <c r="A1254">
        <v>41899</v>
      </c>
      <c r="B1254" t="s">
        <v>3710</v>
      </c>
      <c r="C1254" t="s">
        <v>3502</v>
      </c>
      <c r="D1254" t="s">
        <v>1350</v>
      </c>
      <c r="E1254" s="373" t="s">
        <v>3711</v>
      </c>
    </row>
    <row r="1255" spans="1:5" x14ac:dyDescent="0.25">
      <c r="A1255">
        <v>1380</v>
      </c>
      <c r="B1255" t="s">
        <v>3712</v>
      </c>
      <c r="C1255" t="s">
        <v>1469</v>
      </c>
      <c r="D1255" t="s">
        <v>1326</v>
      </c>
      <c r="E1255" s="373" t="s">
        <v>3713</v>
      </c>
    </row>
    <row r="1256" spans="1:5" x14ac:dyDescent="0.25">
      <c r="A1256">
        <v>1375</v>
      </c>
      <c r="B1256" t="s">
        <v>3714</v>
      </c>
      <c r="C1256" t="s">
        <v>1469</v>
      </c>
      <c r="D1256" t="s">
        <v>1326</v>
      </c>
      <c r="E1256" s="373" t="s">
        <v>3715</v>
      </c>
    </row>
    <row r="1257" spans="1:5" x14ac:dyDescent="0.25">
      <c r="A1257">
        <v>1379</v>
      </c>
      <c r="B1257" t="s">
        <v>3716</v>
      </c>
      <c r="C1257" t="s">
        <v>1469</v>
      </c>
      <c r="D1257" t="s">
        <v>1322</v>
      </c>
      <c r="E1257" s="373" t="s">
        <v>3717</v>
      </c>
    </row>
    <row r="1258" spans="1:5" x14ac:dyDescent="0.25">
      <c r="A1258">
        <v>13284</v>
      </c>
      <c r="B1258" t="s">
        <v>3718</v>
      </c>
      <c r="C1258" t="s">
        <v>1469</v>
      </c>
      <c r="D1258" t="s">
        <v>1326</v>
      </c>
      <c r="E1258" s="373" t="s">
        <v>3717</v>
      </c>
    </row>
    <row r="1259" spans="1:5" x14ac:dyDescent="0.25">
      <c r="A1259">
        <v>25974</v>
      </c>
      <c r="B1259" t="s">
        <v>3719</v>
      </c>
      <c r="C1259" t="s">
        <v>1469</v>
      </c>
      <c r="D1259" t="s">
        <v>1326</v>
      </c>
      <c r="E1259" s="373" t="s">
        <v>1426</v>
      </c>
    </row>
    <row r="1260" spans="1:5" x14ac:dyDescent="0.25">
      <c r="A1260">
        <v>34753</v>
      </c>
      <c r="B1260" t="s">
        <v>3720</v>
      </c>
      <c r="C1260" t="s">
        <v>1469</v>
      </c>
      <c r="D1260" t="s">
        <v>1326</v>
      </c>
      <c r="E1260" s="373" t="s">
        <v>2538</v>
      </c>
    </row>
    <row r="1261" spans="1:5" x14ac:dyDescent="0.25">
      <c r="A1261">
        <v>420</v>
      </c>
      <c r="B1261" t="s">
        <v>3721</v>
      </c>
      <c r="C1261" t="s">
        <v>1325</v>
      </c>
      <c r="D1261" t="s">
        <v>1326</v>
      </c>
      <c r="E1261" s="373" t="s">
        <v>3722</v>
      </c>
    </row>
    <row r="1262" spans="1:5" x14ac:dyDescent="0.25">
      <c r="A1262">
        <v>12327</v>
      </c>
      <c r="B1262" t="s">
        <v>3723</v>
      </c>
      <c r="C1262" t="s">
        <v>1325</v>
      </c>
      <c r="D1262" t="s">
        <v>1326</v>
      </c>
      <c r="E1262" s="373" t="s">
        <v>3724</v>
      </c>
    </row>
    <row r="1263" spans="1:5" x14ac:dyDescent="0.25">
      <c r="A1263">
        <v>36148</v>
      </c>
      <c r="B1263" t="s">
        <v>3725</v>
      </c>
      <c r="C1263" t="s">
        <v>1325</v>
      </c>
      <c r="D1263" t="s">
        <v>1326</v>
      </c>
      <c r="E1263" s="373" t="s">
        <v>2526</v>
      </c>
    </row>
    <row r="1264" spans="1:5" x14ac:dyDescent="0.25">
      <c r="A1264">
        <v>12329</v>
      </c>
      <c r="B1264" t="s">
        <v>3726</v>
      </c>
      <c r="C1264" t="s">
        <v>1469</v>
      </c>
      <c r="D1264" t="s">
        <v>1326</v>
      </c>
      <c r="E1264" s="373" t="s">
        <v>3727</v>
      </c>
    </row>
    <row r="1265" spans="1:5" x14ac:dyDescent="0.25">
      <c r="A1265">
        <v>1339</v>
      </c>
      <c r="B1265" t="s">
        <v>3728</v>
      </c>
      <c r="C1265" t="s">
        <v>1469</v>
      </c>
      <c r="D1265" t="s">
        <v>1326</v>
      </c>
      <c r="E1265" s="373" t="s">
        <v>3729</v>
      </c>
    </row>
    <row r="1266" spans="1:5" x14ac:dyDescent="0.25">
      <c r="A1266">
        <v>11849</v>
      </c>
      <c r="B1266" t="s">
        <v>3730</v>
      </c>
      <c r="C1266" t="s">
        <v>1361</v>
      </c>
      <c r="D1266" t="s">
        <v>1326</v>
      </c>
      <c r="E1266" s="373" t="s">
        <v>3274</v>
      </c>
    </row>
    <row r="1267" spans="1:5" x14ac:dyDescent="0.25">
      <c r="A1267">
        <v>37418</v>
      </c>
      <c r="B1267" t="s">
        <v>3731</v>
      </c>
      <c r="C1267" t="s">
        <v>1325</v>
      </c>
      <c r="D1267" t="s">
        <v>1350</v>
      </c>
      <c r="E1267" s="373" t="s">
        <v>3732</v>
      </c>
    </row>
    <row r="1268" spans="1:5" x14ac:dyDescent="0.25">
      <c r="A1268">
        <v>37419</v>
      </c>
      <c r="B1268" t="s">
        <v>3733</v>
      </c>
      <c r="C1268" t="s">
        <v>1325</v>
      </c>
      <c r="D1268" t="s">
        <v>1350</v>
      </c>
      <c r="E1268" s="373" t="s">
        <v>3734</v>
      </c>
    </row>
    <row r="1269" spans="1:5" x14ac:dyDescent="0.25">
      <c r="A1269">
        <v>1427</v>
      </c>
      <c r="B1269" t="s">
        <v>3735</v>
      </c>
      <c r="C1269" t="s">
        <v>1325</v>
      </c>
      <c r="D1269" t="s">
        <v>1350</v>
      </c>
      <c r="E1269" s="373" t="s">
        <v>3736</v>
      </c>
    </row>
    <row r="1270" spans="1:5" x14ac:dyDescent="0.25">
      <c r="A1270">
        <v>1402</v>
      </c>
      <c r="B1270" t="s">
        <v>3737</v>
      </c>
      <c r="C1270" t="s">
        <v>1325</v>
      </c>
      <c r="D1270" t="s">
        <v>1350</v>
      </c>
      <c r="E1270" s="373" t="s">
        <v>1808</v>
      </c>
    </row>
    <row r="1271" spans="1:5" x14ac:dyDescent="0.25">
      <c r="A1271">
        <v>1420</v>
      </c>
      <c r="B1271" t="s">
        <v>3738</v>
      </c>
      <c r="C1271" t="s">
        <v>1325</v>
      </c>
      <c r="D1271" t="s">
        <v>1350</v>
      </c>
      <c r="E1271" s="373" t="s">
        <v>3739</v>
      </c>
    </row>
    <row r="1272" spans="1:5" x14ac:dyDescent="0.25">
      <c r="A1272">
        <v>1419</v>
      </c>
      <c r="B1272" t="s">
        <v>3740</v>
      </c>
      <c r="C1272" t="s">
        <v>1325</v>
      </c>
      <c r="D1272" t="s">
        <v>1350</v>
      </c>
      <c r="E1272" s="373" t="s">
        <v>1496</v>
      </c>
    </row>
    <row r="1273" spans="1:5" x14ac:dyDescent="0.25">
      <c r="A1273">
        <v>1414</v>
      </c>
      <c r="B1273" t="s">
        <v>3741</v>
      </c>
      <c r="C1273" t="s">
        <v>1325</v>
      </c>
      <c r="D1273" t="s">
        <v>1350</v>
      </c>
      <c r="E1273" s="373" t="s">
        <v>1474</v>
      </c>
    </row>
    <row r="1274" spans="1:5" x14ac:dyDescent="0.25">
      <c r="A1274">
        <v>1413</v>
      </c>
      <c r="B1274" t="s">
        <v>3742</v>
      </c>
      <c r="C1274" t="s">
        <v>1325</v>
      </c>
      <c r="D1274" t="s">
        <v>1350</v>
      </c>
      <c r="E1274" s="373" t="s">
        <v>3743</v>
      </c>
    </row>
    <row r="1275" spans="1:5" x14ac:dyDescent="0.25">
      <c r="A1275">
        <v>1412</v>
      </c>
      <c r="B1275" t="s">
        <v>3744</v>
      </c>
      <c r="C1275" t="s">
        <v>1325</v>
      </c>
      <c r="D1275" t="s">
        <v>1350</v>
      </c>
      <c r="E1275" s="373" t="s">
        <v>3745</v>
      </c>
    </row>
    <row r="1276" spans="1:5" x14ac:dyDescent="0.25">
      <c r="A1276">
        <v>1411</v>
      </c>
      <c r="B1276" t="s">
        <v>3746</v>
      </c>
      <c r="C1276" t="s">
        <v>1325</v>
      </c>
      <c r="D1276" t="s">
        <v>1350</v>
      </c>
      <c r="E1276" s="373" t="s">
        <v>3747</v>
      </c>
    </row>
    <row r="1277" spans="1:5" x14ac:dyDescent="0.25">
      <c r="A1277">
        <v>1406</v>
      </c>
      <c r="B1277" t="s">
        <v>3748</v>
      </c>
      <c r="C1277" t="s">
        <v>1325</v>
      </c>
      <c r="D1277" t="s">
        <v>1350</v>
      </c>
      <c r="E1277" s="373" t="s">
        <v>1666</v>
      </c>
    </row>
    <row r="1278" spans="1:5" x14ac:dyDescent="0.25">
      <c r="A1278">
        <v>1407</v>
      </c>
      <c r="B1278" t="s">
        <v>3749</v>
      </c>
      <c r="C1278" t="s">
        <v>1325</v>
      </c>
      <c r="D1278" t="s">
        <v>1350</v>
      </c>
      <c r="E1278" s="373" t="s">
        <v>3480</v>
      </c>
    </row>
    <row r="1279" spans="1:5" x14ac:dyDescent="0.25">
      <c r="A1279">
        <v>1404</v>
      </c>
      <c r="B1279" t="s">
        <v>3750</v>
      </c>
      <c r="C1279" t="s">
        <v>1325</v>
      </c>
      <c r="D1279" t="s">
        <v>1350</v>
      </c>
      <c r="E1279" s="373" t="s">
        <v>3751</v>
      </c>
    </row>
    <row r="1280" spans="1:5" x14ac:dyDescent="0.25">
      <c r="A1280">
        <v>11281</v>
      </c>
      <c r="B1280" t="s">
        <v>3752</v>
      </c>
      <c r="C1280" t="s">
        <v>1325</v>
      </c>
      <c r="D1280" t="s">
        <v>1350</v>
      </c>
      <c r="E1280" s="373" t="s">
        <v>3753</v>
      </c>
    </row>
    <row r="1281" spans="1:5" x14ac:dyDescent="0.25">
      <c r="A1281">
        <v>1442</v>
      </c>
      <c r="B1281" t="s">
        <v>3754</v>
      </c>
      <c r="C1281" t="s">
        <v>1325</v>
      </c>
      <c r="D1281" t="s">
        <v>1350</v>
      </c>
      <c r="E1281" s="373" t="s">
        <v>3755</v>
      </c>
    </row>
    <row r="1282" spans="1:5" x14ac:dyDescent="0.25">
      <c r="A1282">
        <v>13457</v>
      </c>
      <c r="B1282" t="s">
        <v>3756</v>
      </c>
      <c r="C1282" t="s">
        <v>1325</v>
      </c>
      <c r="D1282" t="s">
        <v>1350</v>
      </c>
      <c r="E1282" s="373" t="s">
        <v>3757</v>
      </c>
    </row>
    <row r="1283" spans="1:5" x14ac:dyDescent="0.25">
      <c r="A1283">
        <v>40699</v>
      </c>
      <c r="B1283" t="s">
        <v>3758</v>
      </c>
      <c r="C1283" t="s">
        <v>1325</v>
      </c>
      <c r="D1283" t="s">
        <v>1350</v>
      </c>
      <c r="E1283" s="373" t="s">
        <v>3759</v>
      </c>
    </row>
    <row r="1284" spans="1:5" x14ac:dyDescent="0.25">
      <c r="A1284">
        <v>40701</v>
      </c>
      <c r="B1284" t="s">
        <v>3760</v>
      </c>
      <c r="C1284" t="s">
        <v>1325</v>
      </c>
      <c r="D1284" t="s">
        <v>1350</v>
      </c>
      <c r="E1284" s="373" t="s">
        <v>3761</v>
      </c>
    </row>
    <row r="1285" spans="1:5" x14ac:dyDescent="0.25">
      <c r="A1285">
        <v>40700</v>
      </c>
      <c r="B1285" t="s">
        <v>3762</v>
      </c>
      <c r="C1285" t="s">
        <v>1325</v>
      </c>
      <c r="D1285" t="s">
        <v>1350</v>
      </c>
      <c r="E1285" s="373" t="s">
        <v>3763</v>
      </c>
    </row>
    <row r="1286" spans="1:5" x14ac:dyDescent="0.25">
      <c r="A1286">
        <v>13458</v>
      </c>
      <c r="B1286" t="s">
        <v>3764</v>
      </c>
      <c r="C1286" t="s">
        <v>1325</v>
      </c>
      <c r="D1286" t="s">
        <v>1350</v>
      </c>
      <c r="E1286" s="373" t="s">
        <v>3765</v>
      </c>
    </row>
    <row r="1287" spans="1:5" x14ac:dyDescent="0.25">
      <c r="A1287">
        <v>36524</v>
      </c>
      <c r="B1287" t="s">
        <v>3766</v>
      </c>
      <c r="C1287" t="s">
        <v>1325</v>
      </c>
      <c r="D1287" t="s">
        <v>1350</v>
      </c>
      <c r="E1287" s="373" t="s">
        <v>3767</v>
      </c>
    </row>
    <row r="1288" spans="1:5" x14ac:dyDescent="0.25">
      <c r="A1288">
        <v>36526</v>
      </c>
      <c r="B1288" t="s">
        <v>3768</v>
      </c>
      <c r="C1288" t="s">
        <v>1325</v>
      </c>
      <c r="D1288" t="s">
        <v>1350</v>
      </c>
      <c r="E1288" s="373" t="s">
        <v>3769</v>
      </c>
    </row>
    <row r="1289" spans="1:5" x14ac:dyDescent="0.25">
      <c r="A1289">
        <v>36523</v>
      </c>
      <c r="B1289" t="s">
        <v>3770</v>
      </c>
      <c r="C1289" t="s">
        <v>1325</v>
      </c>
      <c r="D1289" t="s">
        <v>1350</v>
      </c>
      <c r="E1289" s="373" t="s">
        <v>3771</v>
      </c>
    </row>
    <row r="1290" spans="1:5" x14ac:dyDescent="0.25">
      <c r="A1290">
        <v>36527</v>
      </c>
      <c r="B1290" t="s">
        <v>3772</v>
      </c>
      <c r="C1290" t="s">
        <v>1325</v>
      </c>
      <c r="D1290" t="s">
        <v>1350</v>
      </c>
      <c r="E1290" s="373" t="s">
        <v>3773</v>
      </c>
    </row>
    <row r="1291" spans="1:5" x14ac:dyDescent="0.25">
      <c r="A1291">
        <v>13803</v>
      </c>
      <c r="B1291" t="s">
        <v>3774</v>
      </c>
      <c r="C1291" t="s">
        <v>1325</v>
      </c>
      <c r="D1291" t="s">
        <v>1350</v>
      </c>
      <c r="E1291" s="373" t="s">
        <v>3775</v>
      </c>
    </row>
    <row r="1292" spans="1:5" x14ac:dyDescent="0.25">
      <c r="A1292">
        <v>38642</v>
      </c>
      <c r="B1292" t="s">
        <v>3776</v>
      </c>
      <c r="C1292" t="s">
        <v>1325</v>
      </c>
      <c r="D1292" t="s">
        <v>1350</v>
      </c>
      <c r="E1292" s="373" t="s">
        <v>3777</v>
      </c>
    </row>
    <row r="1293" spans="1:5" x14ac:dyDescent="0.25">
      <c r="A1293">
        <v>36522</v>
      </c>
      <c r="B1293" t="s">
        <v>3778</v>
      </c>
      <c r="C1293" t="s">
        <v>1325</v>
      </c>
      <c r="D1293" t="s">
        <v>1350</v>
      </c>
      <c r="E1293" s="373" t="s">
        <v>3779</v>
      </c>
    </row>
    <row r="1294" spans="1:5" x14ac:dyDescent="0.25">
      <c r="A1294">
        <v>36525</v>
      </c>
      <c r="B1294" t="s">
        <v>3780</v>
      </c>
      <c r="C1294" t="s">
        <v>1325</v>
      </c>
      <c r="D1294" t="s">
        <v>1350</v>
      </c>
      <c r="E1294" s="373" t="s">
        <v>3781</v>
      </c>
    </row>
    <row r="1295" spans="1:5" x14ac:dyDescent="0.25">
      <c r="A1295">
        <v>34348</v>
      </c>
      <c r="B1295" t="s">
        <v>3782</v>
      </c>
      <c r="C1295" t="s">
        <v>1370</v>
      </c>
      <c r="D1295" t="s">
        <v>1326</v>
      </c>
      <c r="E1295" s="373" t="s">
        <v>3783</v>
      </c>
    </row>
    <row r="1296" spans="1:5" x14ac:dyDescent="0.25">
      <c r="A1296">
        <v>34347</v>
      </c>
      <c r="B1296" t="s">
        <v>3784</v>
      </c>
      <c r="C1296" t="s">
        <v>1370</v>
      </c>
      <c r="D1296" t="s">
        <v>1326</v>
      </c>
      <c r="E1296" s="373" t="s">
        <v>2325</v>
      </c>
    </row>
    <row r="1297" spans="1:5" x14ac:dyDescent="0.25">
      <c r="A1297">
        <v>11146</v>
      </c>
      <c r="B1297" t="s">
        <v>3785</v>
      </c>
      <c r="C1297" t="s">
        <v>1687</v>
      </c>
      <c r="D1297" t="s">
        <v>1326</v>
      </c>
      <c r="E1297" s="373" t="s">
        <v>3786</v>
      </c>
    </row>
    <row r="1298" spans="1:5" x14ac:dyDescent="0.25">
      <c r="A1298">
        <v>11147</v>
      </c>
      <c r="B1298" t="s">
        <v>3787</v>
      </c>
      <c r="C1298" t="s">
        <v>1687</v>
      </c>
      <c r="D1298" t="s">
        <v>1326</v>
      </c>
      <c r="E1298" s="373" t="s">
        <v>3788</v>
      </c>
    </row>
    <row r="1299" spans="1:5" x14ac:dyDescent="0.25">
      <c r="A1299">
        <v>34872</v>
      </c>
      <c r="B1299" t="s">
        <v>3789</v>
      </c>
      <c r="C1299" t="s">
        <v>1687</v>
      </c>
      <c r="D1299" t="s">
        <v>1326</v>
      </c>
      <c r="E1299" s="373" t="s">
        <v>3790</v>
      </c>
    </row>
    <row r="1300" spans="1:5" x14ac:dyDescent="0.25">
      <c r="A1300">
        <v>34491</v>
      </c>
      <c r="B1300" t="s">
        <v>3791</v>
      </c>
      <c r="C1300" t="s">
        <v>1687</v>
      </c>
      <c r="D1300" t="s">
        <v>1326</v>
      </c>
      <c r="E1300" s="373" t="s">
        <v>3792</v>
      </c>
    </row>
    <row r="1301" spans="1:5" x14ac:dyDescent="0.25">
      <c r="A1301">
        <v>34770</v>
      </c>
      <c r="B1301" t="s">
        <v>3793</v>
      </c>
      <c r="C1301" t="s">
        <v>3502</v>
      </c>
      <c r="D1301" t="s">
        <v>1326</v>
      </c>
      <c r="E1301" s="373" t="s">
        <v>3794</v>
      </c>
    </row>
    <row r="1302" spans="1:5" x14ac:dyDescent="0.25">
      <c r="A1302">
        <v>1518</v>
      </c>
      <c r="B1302" t="s">
        <v>3795</v>
      </c>
      <c r="C1302" t="s">
        <v>3502</v>
      </c>
      <c r="D1302" t="s">
        <v>1322</v>
      </c>
      <c r="E1302" s="373" t="s">
        <v>3796</v>
      </c>
    </row>
    <row r="1303" spans="1:5" x14ac:dyDescent="0.25">
      <c r="A1303">
        <v>41965</v>
      </c>
      <c r="B1303" t="s">
        <v>3797</v>
      </c>
      <c r="C1303" t="s">
        <v>3502</v>
      </c>
      <c r="D1303" t="s">
        <v>1326</v>
      </c>
      <c r="E1303" s="373" t="s">
        <v>3798</v>
      </c>
    </row>
    <row r="1304" spans="1:5" x14ac:dyDescent="0.25">
      <c r="A1304">
        <v>34492</v>
      </c>
      <c r="B1304" t="s">
        <v>3799</v>
      </c>
      <c r="C1304" t="s">
        <v>1687</v>
      </c>
      <c r="D1304" t="s">
        <v>1322</v>
      </c>
      <c r="E1304" s="373" t="s">
        <v>3800</v>
      </c>
    </row>
    <row r="1305" spans="1:5" x14ac:dyDescent="0.25">
      <c r="A1305">
        <v>1524</v>
      </c>
      <c r="B1305" t="s">
        <v>3801</v>
      </c>
      <c r="C1305" t="s">
        <v>1687</v>
      </c>
      <c r="D1305" t="s">
        <v>1326</v>
      </c>
      <c r="E1305" s="373" t="s">
        <v>3802</v>
      </c>
    </row>
    <row r="1306" spans="1:5" x14ac:dyDescent="0.25">
      <c r="A1306">
        <v>38404</v>
      </c>
      <c r="B1306" t="s">
        <v>3803</v>
      </c>
      <c r="C1306" t="s">
        <v>1687</v>
      </c>
      <c r="D1306" t="s">
        <v>1326</v>
      </c>
      <c r="E1306" s="373" t="s">
        <v>3804</v>
      </c>
    </row>
    <row r="1307" spans="1:5" x14ac:dyDescent="0.25">
      <c r="A1307">
        <v>39849</v>
      </c>
      <c r="B1307" t="s">
        <v>3805</v>
      </c>
      <c r="C1307" t="s">
        <v>1687</v>
      </c>
      <c r="D1307" t="s">
        <v>1326</v>
      </c>
      <c r="E1307" s="373" t="s">
        <v>3806</v>
      </c>
    </row>
    <row r="1308" spans="1:5" x14ac:dyDescent="0.25">
      <c r="A1308">
        <v>38464</v>
      </c>
      <c r="B1308" t="s">
        <v>3807</v>
      </c>
      <c r="C1308" t="s">
        <v>1687</v>
      </c>
      <c r="D1308" t="s">
        <v>1326</v>
      </c>
      <c r="E1308" s="373" t="s">
        <v>3808</v>
      </c>
    </row>
    <row r="1309" spans="1:5" x14ac:dyDescent="0.25">
      <c r="A1309">
        <v>34493</v>
      </c>
      <c r="B1309" t="s">
        <v>3809</v>
      </c>
      <c r="C1309" t="s">
        <v>1687</v>
      </c>
      <c r="D1309" t="s">
        <v>1326</v>
      </c>
      <c r="E1309" s="373" t="s">
        <v>3810</v>
      </c>
    </row>
    <row r="1310" spans="1:5" x14ac:dyDescent="0.25">
      <c r="A1310">
        <v>1527</v>
      </c>
      <c r="B1310" t="s">
        <v>3811</v>
      </c>
      <c r="C1310" t="s">
        <v>1687</v>
      </c>
      <c r="D1310" t="s">
        <v>1326</v>
      </c>
      <c r="E1310" s="373" t="s">
        <v>3812</v>
      </c>
    </row>
    <row r="1311" spans="1:5" x14ac:dyDescent="0.25">
      <c r="A1311">
        <v>38405</v>
      </c>
      <c r="B1311" t="s">
        <v>3813</v>
      </c>
      <c r="C1311" t="s">
        <v>1687</v>
      </c>
      <c r="D1311" t="s">
        <v>1326</v>
      </c>
      <c r="E1311" s="373" t="s">
        <v>3814</v>
      </c>
    </row>
    <row r="1312" spans="1:5" x14ac:dyDescent="0.25">
      <c r="A1312">
        <v>38408</v>
      </c>
      <c r="B1312" t="s">
        <v>3815</v>
      </c>
      <c r="C1312" t="s">
        <v>1687</v>
      </c>
      <c r="D1312" t="s">
        <v>1326</v>
      </c>
      <c r="E1312" s="373" t="s">
        <v>3816</v>
      </c>
    </row>
    <row r="1313" spans="1:5" x14ac:dyDescent="0.25">
      <c r="A1313">
        <v>34494</v>
      </c>
      <c r="B1313" t="s">
        <v>3817</v>
      </c>
      <c r="C1313" t="s">
        <v>1687</v>
      </c>
      <c r="D1313" t="s">
        <v>1326</v>
      </c>
      <c r="E1313" s="373" t="s">
        <v>3818</v>
      </c>
    </row>
    <row r="1314" spans="1:5" x14ac:dyDescent="0.25">
      <c r="A1314">
        <v>1525</v>
      </c>
      <c r="B1314" t="s">
        <v>3819</v>
      </c>
      <c r="C1314" t="s">
        <v>1687</v>
      </c>
      <c r="D1314" t="s">
        <v>1326</v>
      </c>
      <c r="E1314" s="373" t="s">
        <v>3820</v>
      </c>
    </row>
    <row r="1315" spans="1:5" x14ac:dyDescent="0.25">
      <c r="A1315">
        <v>38406</v>
      </c>
      <c r="B1315" t="s">
        <v>3821</v>
      </c>
      <c r="C1315" t="s">
        <v>1687</v>
      </c>
      <c r="D1315" t="s">
        <v>1326</v>
      </c>
      <c r="E1315" s="373" t="s">
        <v>3822</v>
      </c>
    </row>
    <row r="1316" spans="1:5" x14ac:dyDescent="0.25">
      <c r="A1316">
        <v>38409</v>
      </c>
      <c r="B1316" t="s">
        <v>3823</v>
      </c>
      <c r="C1316" t="s">
        <v>1687</v>
      </c>
      <c r="D1316" t="s">
        <v>1326</v>
      </c>
      <c r="E1316" s="373" t="s">
        <v>3824</v>
      </c>
    </row>
    <row r="1317" spans="1:5" x14ac:dyDescent="0.25">
      <c r="A1317">
        <v>43360</v>
      </c>
      <c r="B1317" t="s">
        <v>3825</v>
      </c>
      <c r="C1317" t="s">
        <v>1687</v>
      </c>
      <c r="D1317" t="s">
        <v>1326</v>
      </c>
      <c r="E1317" s="373" t="s">
        <v>3826</v>
      </c>
    </row>
    <row r="1318" spans="1:5" x14ac:dyDescent="0.25">
      <c r="A1318">
        <v>34495</v>
      </c>
      <c r="B1318" t="s">
        <v>3827</v>
      </c>
      <c r="C1318" t="s">
        <v>1687</v>
      </c>
      <c r="D1318" t="s">
        <v>1326</v>
      </c>
      <c r="E1318" s="373" t="s">
        <v>3828</v>
      </c>
    </row>
    <row r="1319" spans="1:5" x14ac:dyDescent="0.25">
      <c r="A1319">
        <v>11145</v>
      </c>
      <c r="B1319" t="s">
        <v>3829</v>
      </c>
      <c r="C1319" t="s">
        <v>1687</v>
      </c>
      <c r="D1319" t="s">
        <v>1326</v>
      </c>
      <c r="E1319" s="373" t="s">
        <v>3790</v>
      </c>
    </row>
    <row r="1320" spans="1:5" x14ac:dyDescent="0.25">
      <c r="A1320">
        <v>34496</v>
      </c>
      <c r="B1320" t="s">
        <v>3830</v>
      </c>
      <c r="C1320" t="s">
        <v>1687</v>
      </c>
      <c r="D1320" t="s">
        <v>1326</v>
      </c>
      <c r="E1320" s="373" t="s">
        <v>3831</v>
      </c>
    </row>
    <row r="1321" spans="1:5" x14ac:dyDescent="0.25">
      <c r="A1321">
        <v>34479</v>
      </c>
      <c r="B1321" t="s">
        <v>3832</v>
      </c>
      <c r="C1321" t="s">
        <v>1687</v>
      </c>
      <c r="D1321" t="s">
        <v>1326</v>
      </c>
      <c r="E1321" s="373" t="s">
        <v>3792</v>
      </c>
    </row>
    <row r="1322" spans="1:5" x14ac:dyDescent="0.25">
      <c r="A1322">
        <v>34481</v>
      </c>
      <c r="B1322" t="s">
        <v>3833</v>
      </c>
      <c r="C1322" t="s">
        <v>1687</v>
      </c>
      <c r="D1322" t="s">
        <v>1326</v>
      </c>
      <c r="E1322" s="373" t="s">
        <v>2286</v>
      </c>
    </row>
    <row r="1323" spans="1:5" x14ac:dyDescent="0.25">
      <c r="A1323">
        <v>34483</v>
      </c>
      <c r="B1323" t="s">
        <v>3834</v>
      </c>
      <c r="C1323" t="s">
        <v>1687</v>
      </c>
      <c r="D1323" t="s">
        <v>1326</v>
      </c>
      <c r="E1323" s="373" t="s">
        <v>3835</v>
      </c>
    </row>
    <row r="1324" spans="1:5" x14ac:dyDescent="0.25">
      <c r="A1324">
        <v>34485</v>
      </c>
      <c r="B1324" t="s">
        <v>3836</v>
      </c>
      <c r="C1324" t="s">
        <v>1687</v>
      </c>
      <c r="D1324" t="s">
        <v>1326</v>
      </c>
      <c r="E1324" s="373" t="s">
        <v>3837</v>
      </c>
    </row>
    <row r="1325" spans="1:5" x14ac:dyDescent="0.25">
      <c r="A1325">
        <v>14041</v>
      </c>
      <c r="B1325" t="s">
        <v>3838</v>
      </c>
      <c r="C1325" t="s">
        <v>1687</v>
      </c>
      <c r="D1325" t="s">
        <v>1326</v>
      </c>
      <c r="E1325" s="373" t="s">
        <v>3839</v>
      </c>
    </row>
    <row r="1326" spans="1:5" x14ac:dyDescent="0.25">
      <c r="A1326">
        <v>1523</v>
      </c>
      <c r="B1326" t="s">
        <v>3840</v>
      </c>
      <c r="C1326" t="s">
        <v>1687</v>
      </c>
      <c r="D1326" t="s">
        <v>1326</v>
      </c>
      <c r="E1326" s="373" t="s">
        <v>3841</v>
      </c>
    </row>
    <row r="1327" spans="1:5" x14ac:dyDescent="0.25">
      <c r="A1327">
        <v>14052</v>
      </c>
      <c r="B1327" t="s">
        <v>3842</v>
      </c>
      <c r="C1327" t="s">
        <v>1325</v>
      </c>
      <c r="D1327" t="s">
        <v>1326</v>
      </c>
      <c r="E1327" s="373" t="s">
        <v>3843</v>
      </c>
    </row>
    <row r="1328" spans="1:5" x14ac:dyDescent="0.25">
      <c r="A1328">
        <v>14054</v>
      </c>
      <c r="B1328" t="s">
        <v>3844</v>
      </c>
      <c r="C1328" t="s">
        <v>1325</v>
      </c>
      <c r="D1328" t="s">
        <v>1326</v>
      </c>
      <c r="E1328" s="373" t="s">
        <v>1478</v>
      </c>
    </row>
    <row r="1329" spans="1:5" x14ac:dyDescent="0.25">
      <c r="A1329">
        <v>14053</v>
      </c>
      <c r="B1329" t="s">
        <v>3845</v>
      </c>
      <c r="C1329" t="s">
        <v>1325</v>
      </c>
      <c r="D1329" t="s">
        <v>1326</v>
      </c>
      <c r="E1329" s="373" t="s">
        <v>3846</v>
      </c>
    </row>
    <row r="1330" spans="1:5" x14ac:dyDescent="0.25">
      <c r="A1330">
        <v>2558</v>
      </c>
      <c r="B1330" t="s">
        <v>3847</v>
      </c>
      <c r="C1330" t="s">
        <v>1325</v>
      </c>
      <c r="D1330" t="s">
        <v>1326</v>
      </c>
      <c r="E1330" s="373" t="s">
        <v>2708</v>
      </c>
    </row>
    <row r="1331" spans="1:5" x14ac:dyDescent="0.25">
      <c r="A1331">
        <v>2560</v>
      </c>
      <c r="B1331" t="s">
        <v>3848</v>
      </c>
      <c r="C1331" t="s">
        <v>1325</v>
      </c>
      <c r="D1331" t="s">
        <v>1326</v>
      </c>
      <c r="E1331" s="373" t="s">
        <v>3849</v>
      </c>
    </row>
    <row r="1332" spans="1:5" x14ac:dyDescent="0.25">
      <c r="A1332">
        <v>2559</v>
      </c>
      <c r="B1332" t="s">
        <v>3850</v>
      </c>
      <c r="C1332" t="s">
        <v>1325</v>
      </c>
      <c r="D1332" t="s">
        <v>1322</v>
      </c>
      <c r="E1332" s="373" t="s">
        <v>3851</v>
      </c>
    </row>
    <row r="1333" spans="1:5" x14ac:dyDescent="0.25">
      <c r="A1333">
        <v>2592</v>
      </c>
      <c r="B1333" t="s">
        <v>3852</v>
      </c>
      <c r="C1333" t="s">
        <v>1325</v>
      </c>
      <c r="D1333" t="s">
        <v>1326</v>
      </c>
      <c r="E1333" s="373" t="s">
        <v>3853</v>
      </c>
    </row>
    <row r="1334" spans="1:5" x14ac:dyDescent="0.25">
      <c r="A1334">
        <v>2566</v>
      </c>
      <c r="B1334" t="s">
        <v>3854</v>
      </c>
      <c r="C1334" t="s">
        <v>1325</v>
      </c>
      <c r="D1334" t="s">
        <v>1326</v>
      </c>
      <c r="E1334" s="373" t="s">
        <v>3855</v>
      </c>
    </row>
    <row r="1335" spans="1:5" x14ac:dyDescent="0.25">
      <c r="A1335">
        <v>2589</v>
      </c>
      <c r="B1335" t="s">
        <v>3856</v>
      </c>
      <c r="C1335" t="s">
        <v>1325</v>
      </c>
      <c r="D1335" t="s">
        <v>1326</v>
      </c>
      <c r="E1335" s="373" t="s">
        <v>3857</v>
      </c>
    </row>
    <row r="1336" spans="1:5" x14ac:dyDescent="0.25">
      <c r="A1336">
        <v>2591</v>
      </c>
      <c r="B1336" t="s">
        <v>3858</v>
      </c>
      <c r="C1336" t="s">
        <v>1325</v>
      </c>
      <c r="D1336" t="s">
        <v>1326</v>
      </c>
      <c r="E1336" s="373" t="s">
        <v>3859</v>
      </c>
    </row>
    <row r="1337" spans="1:5" x14ac:dyDescent="0.25">
      <c r="A1337">
        <v>2590</v>
      </c>
      <c r="B1337" t="s">
        <v>3860</v>
      </c>
      <c r="C1337" t="s">
        <v>1325</v>
      </c>
      <c r="D1337" t="s">
        <v>1326</v>
      </c>
      <c r="E1337" s="373" t="s">
        <v>3861</v>
      </c>
    </row>
    <row r="1338" spans="1:5" x14ac:dyDescent="0.25">
      <c r="A1338">
        <v>2567</v>
      </c>
      <c r="B1338" t="s">
        <v>3862</v>
      </c>
      <c r="C1338" t="s">
        <v>1325</v>
      </c>
      <c r="D1338" t="s">
        <v>1326</v>
      </c>
      <c r="E1338" s="373" t="s">
        <v>3863</v>
      </c>
    </row>
    <row r="1339" spans="1:5" x14ac:dyDescent="0.25">
      <c r="A1339">
        <v>2565</v>
      </c>
      <c r="B1339" t="s">
        <v>3864</v>
      </c>
      <c r="C1339" t="s">
        <v>1325</v>
      </c>
      <c r="D1339" t="s">
        <v>1326</v>
      </c>
      <c r="E1339" s="373" t="s">
        <v>3865</v>
      </c>
    </row>
    <row r="1340" spans="1:5" x14ac:dyDescent="0.25">
      <c r="A1340">
        <v>2568</v>
      </c>
      <c r="B1340" t="s">
        <v>3866</v>
      </c>
      <c r="C1340" t="s">
        <v>1325</v>
      </c>
      <c r="D1340" t="s">
        <v>1326</v>
      </c>
      <c r="E1340" s="373" t="s">
        <v>3867</v>
      </c>
    </row>
    <row r="1341" spans="1:5" x14ac:dyDescent="0.25">
      <c r="A1341">
        <v>2594</v>
      </c>
      <c r="B1341" t="s">
        <v>3868</v>
      </c>
      <c r="C1341" t="s">
        <v>1325</v>
      </c>
      <c r="D1341" t="s">
        <v>1326</v>
      </c>
      <c r="E1341" s="373" t="s">
        <v>3869</v>
      </c>
    </row>
    <row r="1342" spans="1:5" x14ac:dyDescent="0.25">
      <c r="A1342">
        <v>2587</v>
      </c>
      <c r="B1342" t="s">
        <v>3870</v>
      </c>
      <c r="C1342" t="s">
        <v>1325</v>
      </c>
      <c r="D1342" t="s">
        <v>1326</v>
      </c>
      <c r="E1342" s="373" t="s">
        <v>3871</v>
      </c>
    </row>
    <row r="1343" spans="1:5" x14ac:dyDescent="0.25">
      <c r="A1343">
        <v>2588</v>
      </c>
      <c r="B1343" t="s">
        <v>3872</v>
      </c>
      <c r="C1343" t="s">
        <v>1325</v>
      </c>
      <c r="D1343" t="s">
        <v>1326</v>
      </c>
      <c r="E1343" s="373" t="s">
        <v>3873</v>
      </c>
    </row>
    <row r="1344" spans="1:5" x14ac:dyDescent="0.25">
      <c r="A1344">
        <v>2569</v>
      </c>
      <c r="B1344" t="s">
        <v>3874</v>
      </c>
      <c r="C1344" t="s">
        <v>1325</v>
      </c>
      <c r="D1344" t="s">
        <v>1326</v>
      </c>
      <c r="E1344" s="373" t="s">
        <v>3875</v>
      </c>
    </row>
    <row r="1345" spans="1:5" x14ac:dyDescent="0.25">
      <c r="A1345">
        <v>2570</v>
      </c>
      <c r="B1345" t="s">
        <v>3876</v>
      </c>
      <c r="C1345" t="s">
        <v>1325</v>
      </c>
      <c r="D1345" t="s">
        <v>1326</v>
      </c>
      <c r="E1345" s="373" t="s">
        <v>3877</v>
      </c>
    </row>
    <row r="1346" spans="1:5" x14ac:dyDescent="0.25">
      <c r="A1346">
        <v>2571</v>
      </c>
      <c r="B1346" t="s">
        <v>3878</v>
      </c>
      <c r="C1346" t="s">
        <v>1325</v>
      </c>
      <c r="D1346" t="s">
        <v>1326</v>
      </c>
      <c r="E1346" s="373" t="s">
        <v>3879</v>
      </c>
    </row>
    <row r="1347" spans="1:5" x14ac:dyDescent="0.25">
      <c r="A1347">
        <v>2593</v>
      </c>
      <c r="B1347" t="s">
        <v>3880</v>
      </c>
      <c r="C1347" t="s">
        <v>1325</v>
      </c>
      <c r="D1347" t="s">
        <v>1326</v>
      </c>
      <c r="E1347" s="373" t="s">
        <v>3881</v>
      </c>
    </row>
    <row r="1348" spans="1:5" x14ac:dyDescent="0.25">
      <c r="A1348">
        <v>2572</v>
      </c>
      <c r="B1348" t="s">
        <v>3882</v>
      </c>
      <c r="C1348" t="s">
        <v>1325</v>
      </c>
      <c r="D1348" t="s">
        <v>1326</v>
      </c>
      <c r="E1348" s="373" t="s">
        <v>3883</v>
      </c>
    </row>
    <row r="1349" spans="1:5" x14ac:dyDescent="0.25">
      <c r="A1349">
        <v>2595</v>
      </c>
      <c r="B1349" t="s">
        <v>3884</v>
      </c>
      <c r="C1349" t="s">
        <v>1325</v>
      </c>
      <c r="D1349" t="s">
        <v>1326</v>
      </c>
      <c r="E1349" s="373" t="s">
        <v>3885</v>
      </c>
    </row>
    <row r="1350" spans="1:5" x14ac:dyDescent="0.25">
      <c r="A1350">
        <v>2576</v>
      </c>
      <c r="B1350" t="s">
        <v>3886</v>
      </c>
      <c r="C1350" t="s">
        <v>1325</v>
      </c>
      <c r="D1350" t="s">
        <v>1326</v>
      </c>
      <c r="E1350" s="373" t="s">
        <v>3887</v>
      </c>
    </row>
    <row r="1351" spans="1:5" x14ac:dyDescent="0.25">
      <c r="A1351">
        <v>2575</v>
      </c>
      <c r="B1351" t="s">
        <v>3888</v>
      </c>
      <c r="C1351" t="s">
        <v>1325</v>
      </c>
      <c r="D1351" t="s">
        <v>1326</v>
      </c>
      <c r="E1351" s="373" t="s">
        <v>3889</v>
      </c>
    </row>
    <row r="1352" spans="1:5" x14ac:dyDescent="0.25">
      <c r="A1352">
        <v>2573</v>
      </c>
      <c r="B1352" t="s">
        <v>3890</v>
      </c>
      <c r="C1352" t="s">
        <v>1325</v>
      </c>
      <c r="D1352" t="s">
        <v>1326</v>
      </c>
      <c r="E1352" s="373" t="s">
        <v>3891</v>
      </c>
    </row>
    <row r="1353" spans="1:5" x14ac:dyDescent="0.25">
      <c r="A1353">
        <v>2586</v>
      </c>
      <c r="B1353" t="s">
        <v>3892</v>
      </c>
      <c r="C1353" t="s">
        <v>1325</v>
      </c>
      <c r="D1353" t="s">
        <v>1326</v>
      </c>
      <c r="E1353" s="373" t="s">
        <v>3893</v>
      </c>
    </row>
    <row r="1354" spans="1:5" x14ac:dyDescent="0.25">
      <c r="A1354">
        <v>2577</v>
      </c>
      <c r="B1354" t="s">
        <v>3894</v>
      </c>
      <c r="C1354" t="s">
        <v>1325</v>
      </c>
      <c r="D1354" t="s">
        <v>1326</v>
      </c>
      <c r="E1354" s="373" t="s">
        <v>3895</v>
      </c>
    </row>
    <row r="1355" spans="1:5" x14ac:dyDescent="0.25">
      <c r="A1355">
        <v>2574</v>
      </c>
      <c r="B1355" t="s">
        <v>3896</v>
      </c>
      <c r="C1355" t="s">
        <v>1325</v>
      </c>
      <c r="D1355" t="s">
        <v>1326</v>
      </c>
      <c r="E1355" s="373" t="s">
        <v>3897</v>
      </c>
    </row>
    <row r="1356" spans="1:5" x14ac:dyDescent="0.25">
      <c r="A1356">
        <v>2578</v>
      </c>
      <c r="B1356" t="s">
        <v>3898</v>
      </c>
      <c r="C1356" t="s">
        <v>1325</v>
      </c>
      <c r="D1356" t="s">
        <v>1326</v>
      </c>
      <c r="E1356" s="373" t="s">
        <v>3899</v>
      </c>
    </row>
    <row r="1357" spans="1:5" x14ac:dyDescent="0.25">
      <c r="A1357">
        <v>2585</v>
      </c>
      <c r="B1357" t="s">
        <v>3900</v>
      </c>
      <c r="C1357" t="s">
        <v>1325</v>
      </c>
      <c r="D1357" t="s">
        <v>1326</v>
      </c>
      <c r="E1357" s="373" t="s">
        <v>3901</v>
      </c>
    </row>
    <row r="1358" spans="1:5" x14ac:dyDescent="0.25">
      <c r="A1358">
        <v>12008</v>
      </c>
      <c r="B1358" t="s">
        <v>3902</v>
      </c>
      <c r="C1358" t="s">
        <v>1325</v>
      </c>
      <c r="D1358" t="s">
        <v>1326</v>
      </c>
      <c r="E1358" s="373" t="s">
        <v>3903</v>
      </c>
    </row>
    <row r="1359" spans="1:5" x14ac:dyDescent="0.25">
      <c r="A1359">
        <v>2582</v>
      </c>
      <c r="B1359" t="s">
        <v>3904</v>
      </c>
      <c r="C1359" t="s">
        <v>1325</v>
      </c>
      <c r="D1359" t="s">
        <v>1326</v>
      </c>
      <c r="E1359" s="373" t="s">
        <v>3242</v>
      </c>
    </row>
    <row r="1360" spans="1:5" x14ac:dyDescent="0.25">
      <c r="A1360">
        <v>2597</v>
      </c>
      <c r="B1360" t="s">
        <v>3905</v>
      </c>
      <c r="C1360" t="s">
        <v>1325</v>
      </c>
      <c r="D1360" t="s">
        <v>1326</v>
      </c>
      <c r="E1360" s="373" t="s">
        <v>3617</v>
      </c>
    </row>
    <row r="1361" spans="1:5" x14ac:dyDescent="0.25">
      <c r="A1361">
        <v>2579</v>
      </c>
      <c r="B1361" t="s">
        <v>3906</v>
      </c>
      <c r="C1361" t="s">
        <v>1325</v>
      </c>
      <c r="D1361" t="s">
        <v>1326</v>
      </c>
      <c r="E1361" s="373" t="s">
        <v>2167</v>
      </c>
    </row>
    <row r="1362" spans="1:5" x14ac:dyDescent="0.25">
      <c r="A1362">
        <v>2581</v>
      </c>
      <c r="B1362" t="s">
        <v>3907</v>
      </c>
      <c r="C1362" t="s">
        <v>1325</v>
      </c>
      <c r="D1362" t="s">
        <v>1326</v>
      </c>
      <c r="E1362" s="373" t="s">
        <v>3908</v>
      </c>
    </row>
    <row r="1363" spans="1:5" x14ac:dyDescent="0.25">
      <c r="A1363">
        <v>2596</v>
      </c>
      <c r="B1363" t="s">
        <v>3909</v>
      </c>
      <c r="C1363" t="s">
        <v>1325</v>
      </c>
      <c r="D1363" t="s">
        <v>1326</v>
      </c>
      <c r="E1363" s="373" t="s">
        <v>3910</v>
      </c>
    </row>
    <row r="1364" spans="1:5" x14ac:dyDescent="0.25">
      <c r="A1364">
        <v>2580</v>
      </c>
      <c r="B1364" t="s">
        <v>3911</v>
      </c>
      <c r="C1364" t="s">
        <v>1325</v>
      </c>
      <c r="D1364" t="s">
        <v>1326</v>
      </c>
      <c r="E1364" s="373" t="s">
        <v>3912</v>
      </c>
    </row>
    <row r="1365" spans="1:5" x14ac:dyDescent="0.25">
      <c r="A1365">
        <v>2583</v>
      </c>
      <c r="B1365" t="s">
        <v>3913</v>
      </c>
      <c r="C1365" t="s">
        <v>1325</v>
      </c>
      <c r="D1365" t="s">
        <v>1326</v>
      </c>
      <c r="E1365" s="373" t="s">
        <v>3914</v>
      </c>
    </row>
    <row r="1366" spans="1:5" x14ac:dyDescent="0.25">
      <c r="A1366">
        <v>2584</v>
      </c>
      <c r="B1366" t="s">
        <v>3915</v>
      </c>
      <c r="C1366" t="s">
        <v>1325</v>
      </c>
      <c r="D1366" t="s">
        <v>1326</v>
      </c>
      <c r="E1366" s="373" t="s">
        <v>3916</v>
      </c>
    </row>
    <row r="1367" spans="1:5" x14ac:dyDescent="0.25">
      <c r="A1367">
        <v>12010</v>
      </c>
      <c r="B1367" t="s">
        <v>3917</v>
      </c>
      <c r="C1367" t="s">
        <v>1325</v>
      </c>
      <c r="D1367" t="s">
        <v>1326</v>
      </c>
      <c r="E1367" s="373" t="s">
        <v>3918</v>
      </c>
    </row>
    <row r="1368" spans="1:5" x14ac:dyDescent="0.25">
      <c r="A1368">
        <v>39329</v>
      </c>
      <c r="B1368" t="s">
        <v>3919</v>
      </c>
      <c r="C1368" t="s">
        <v>1325</v>
      </c>
      <c r="D1368" t="s">
        <v>1326</v>
      </c>
      <c r="E1368" s="373" t="s">
        <v>3920</v>
      </c>
    </row>
    <row r="1369" spans="1:5" x14ac:dyDescent="0.25">
      <c r="A1369">
        <v>39330</v>
      </c>
      <c r="B1369" t="s">
        <v>3921</v>
      </c>
      <c r="C1369" t="s">
        <v>1325</v>
      </c>
      <c r="D1369" t="s">
        <v>1326</v>
      </c>
      <c r="E1369" s="373" t="s">
        <v>3922</v>
      </c>
    </row>
    <row r="1370" spans="1:5" x14ac:dyDescent="0.25">
      <c r="A1370">
        <v>39332</v>
      </c>
      <c r="B1370" t="s">
        <v>3923</v>
      </c>
      <c r="C1370" t="s">
        <v>1325</v>
      </c>
      <c r="D1370" t="s">
        <v>1326</v>
      </c>
      <c r="E1370" s="373" t="s">
        <v>2126</v>
      </c>
    </row>
    <row r="1371" spans="1:5" x14ac:dyDescent="0.25">
      <c r="A1371">
        <v>39331</v>
      </c>
      <c r="B1371" t="s">
        <v>3924</v>
      </c>
      <c r="C1371" t="s">
        <v>1325</v>
      </c>
      <c r="D1371" t="s">
        <v>1326</v>
      </c>
      <c r="E1371" s="373" t="s">
        <v>1432</v>
      </c>
    </row>
    <row r="1372" spans="1:5" x14ac:dyDescent="0.25">
      <c r="A1372">
        <v>39333</v>
      </c>
      <c r="B1372" t="s">
        <v>3925</v>
      </c>
      <c r="C1372" t="s">
        <v>1325</v>
      </c>
      <c r="D1372" t="s">
        <v>1326</v>
      </c>
      <c r="E1372" s="373" t="s">
        <v>3926</v>
      </c>
    </row>
    <row r="1373" spans="1:5" x14ac:dyDescent="0.25">
      <c r="A1373">
        <v>39335</v>
      </c>
      <c r="B1373" t="s">
        <v>3927</v>
      </c>
      <c r="C1373" t="s">
        <v>1325</v>
      </c>
      <c r="D1373" t="s">
        <v>1326</v>
      </c>
      <c r="E1373" s="373" t="s">
        <v>1650</v>
      </c>
    </row>
    <row r="1374" spans="1:5" x14ac:dyDescent="0.25">
      <c r="A1374">
        <v>39334</v>
      </c>
      <c r="B1374" t="s">
        <v>3928</v>
      </c>
      <c r="C1374" t="s">
        <v>1325</v>
      </c>
      <c r="D1374" t="s">
        <v>1326</v>
      </c>
      <c r="E1374" s="373" t="s">
        <v>3929</v>
      </c>
    </row>
    <row r="1375" spans="1:5" x14ac:dyDescent="0.25">
      <c r="A1375">
        <v>12016</v>
      </c>
      <c r="B1375" t="s">
        <v>3930</v>
      </c>
      <c r="C1375" t="s">
        <v>1325</v>
      </c>
      <c r="D1375" t="s">
        <v>1326</v>
      </c>
      <c r="E1375" s="373" t="s">
        <v>3931</v>
      </c>
    </row>
    <row r="1376" spans="1:5" x14ac:dyDescent="0.25">
      <c r="A1376">
        <v>12015</v>
      </c>
      <c r="B1376" t="s">
        <v>3932</v>
      </c>
      <c r="C1376" t="s">
        <v>1325</v>
      </c>
      <c r="D1376" t="s">
        <v>1326</v>
      </c>
      <c r="E1376" s="373" t="s">
        <v>3933</v>
      </c>
    </row>
    <row r="1377" spans="1:5" x14ac:dyDescent="0.25">
      <c r="A1377">
        <v>12020</v>
      </c>
      <c r="B1377" t="s">
        <v>3934</v>
      </c>
      <c r="C1377" t="s">
        <v>1325</v>
      </c>
      <c r="D1377" t="s">
        <v>1326</v>
      </c>
      <c r="E1377" s="373" t="s">
        <v>3931</v>
      </c>
    </row>
    <row r="1378" spans="1:5" x14ac:dyDescent="0.25">
      <c r="A1378">
        <v>12019</v>
      </c>
      <c r="B1378" t="s">
        <v>3935</v>
      </c>
      <c r="C1378" t="s">
        <v>1325</v>
      </c>
      <c r="D1378" t="s">
        <v>1326</v>
      </c>
      <c r="E1378" s="373" t="s">
        <v>3933</v>
      </c>
    </row>
    <row r="1379" spans="1:5" x14ac:dyDescent="0.25">
      <c r="A1379">
        <v>39336</v>
      </c>
      <c r="B1379" t="s">
        <v>3936</v>
      </c>
      <c r="C1379" t="s">
        <v>1325</v>
      </c>
      <c r="D1379" t="s">
        <v>1326</v>
      </c>
      <c r="E1379" s="373" t="s">
        <v>3922</v>
      </c>
    </row>
    <row r="1380" spans="1:5" x14ac:dyDescent="0.25">
      <c r="A1380">
        <v>39338</v>
      </c>
      <c r="B1380" t="s">
        <v>3937</v>
      </c>
      <c r="C1380" t="s">
        <v>1325</v>
      </c>
      <c r="D1380" t="s">
        <v>1326</v>
      </c>
      <c r="E1380" s="373" t="s">
        <v>2126</v>
      </c>
    </row>
    <row r="1381" spans="1:5" x14ac:dyDescent="0.25">
      <c r="A1381">
        <v>39337</v>
      </c>
      <c r="B1381" t="s">
        <v>3938</v>
      </c>
      <c r="C1381" t="s">
        <v>1325</v>
      </c>
      <c r="D1381" t="s">
        <v>1326</v>
      </c>
      <c r="E1381" s="373" t="s">
        <v>1432</v>
      </c>
    </row>
    <row r="1382" spans="1:5" x14ac:dyDescent="0.25">
      <c r="A1382">
        <v>39341</v>
      </c>
      <c r="B1382" t="s">
        <v>3939</v>
      </c>
      <c r="C1382" t="s">
        <v>1325</v>
      </c>
      <c r="D1382" t="s">
        <v>1326</v>
      </c>
      <c r="E1382" s="373" t="s">
        <v>3940</v>
      </c>
    </row>
    <row r="1383" spans="1:5" x14ac:dyDescent="0.25">
      <c r="A1383">
        <v>39340</v>
      </c>
      <c r="B1383" t="s">
        <v>3941</v>
      </c>
      <c r="C1383" t="s">
        <v>1325</v>
      </c>
      <c r="D1383" t="s">
        <v>1326</v>
      </c>
      <c r="E1383" s="373" t="s">
        <v>3942</v>
      </c>
    </row>
    <row r="1384" spans="1:5" x14ac:dyDescent="0.25">
      <c r="A1384">
        <v>12025</v>
      </c>
      <c r="B1384" t="s">
        <v>3943</v>
      </c>
      <c r="C1384" t="s">
        <v>1325</v>
      </c>
      <c r="D1384" t="s">
        <v>1326</v>
      </c>
      <c r="E1384" s="373" t="s">
        <v>2791</v>
      </c>
    </row>
    <row r="1385" spans="1:5" x14ac:dyDescent="0.25">
      <c r="A1385">
        <v>39342</v>
      </c>
      <c r="B1385" t="s">
        <v>3944</v>
      </c>
      <c r="C1385" t="s">
        <v>1325</v>
      </c>
      <c r="D1385" t="s">
        <v>1326</v>
      </c>
      <c r="E1385" s="373" t="s">
        <v>3940</v>
      </c>
    </row>
    <row r="1386" spans="1:5" x14ac:dyDescent="0.25">
      <c r="A1386">
        <v>39343</v>
      </c>
      <c r="B1386" t="s">
        <v>3945</v>
      </c>
      <c r="C1386" t="s">
        <v>1325</v>
      </c>
      <c r="D1386" t="s">
        <v>1326</v>
      </c>
      <c r="E1386" s="373" t="s">
        <v>3946</v>
      </c>
    </row>
    <row r="1387" spans="1:5" x14ac:dyDescent="0.25">
      <c r="A1387">
        <v>39345</v>
      </c>
      <c r="B1387" t="s">
        <v>3947</v>
      </c>
      <c r="C1387" t="s">
        <v>1325</v>
      </c>
      <c r="D1387" t="s">
        <v>1326</v>
      </c>
      <c r="E1387" s="373" t="s">
        <v>3948</v>
      </c>
    </row>
    <row r="1388" spans="1:5" x14ac:dyDescent="0.25">
      <c r="A1388">
        <v>39344</v>
      </c>
      <c r="B1388" t="s">
        <v>3949</v>
      </c>
      <c r="C1388" t="s">
        <v>1325</v>
      </c>
      <c r="D1388" t="s">
        <v>1326</v>
      </c>
      <c r="E1388" s="373" t="s">
        <v>3950</v>
      </c>
    </row>
    <row r="1389" spans="1:5" x14ac:dyDescent="0.25">
      <c r="A1389">
        <v>12623</v>
      </c>
      <c r="B1389" t="s">
        <v>3951</v>
      </c>
      <c r="C1389" t="s">
        <v>1370</v>
      </c>
      <c r="D1389" t="s">
        <v>1350</v>
      </c>
      <c r="E1389" s="373" t="s">
        <v>3952</v>
      </c>
    </row>
    <row r="1390" spans="1:5" x14ac:dyDescent="0.25">
      <c r="A1390">
        <v>34498</v>
      </c>
      <c r="B1390" t="s">
        <v>3953</v>
      </c>
      <c r="C1390" t="s">
        <v>1325</v>
      </c>
      <c r="D1390" t="s">
        <v>1326</v>
      </c>
      <c r="E1390" s="373" t="s">
        <v>3954</v>
      </c>
    </row>
    <row r="1391" spans="1:5" x14ac:dyDescent="0.25">
      <c r="A1391">
        <v>13244</v>
      </c>
      <c r="B1391" t="s">
        <v>3955</v>
      </c>
      <c r="C1391" t="s">
        <v>1325</v>
      </c>
      <c r="D1391" t="s">
        <v>1322</v>
      </c>
      <c r="E1391" s="373" t="s">
        <v>3956</v>
      </c>
    </row>
    <row r="1392" spans="1:5" x14ac:dyDescent="0.25">
      <c r="A1392">
        <v>38998</v>
      </c>
      <c r="B1392" t="s">
        <v>3957</v>
      </c>
      <c r="C1392" t="s">
        <v>1325</v>
      </c>
      <c r="D1392" t="s">
        <v>1326</v>
      </c>
      <c r="E1392" s="373" t="s">
        <v>3958</v>
      </c>
    </row>
    <row r="1393" spans="1:5" x14ac:dyDescent="0.25">
      <c r="A1393">
        <v>38999</v>
      </c>
      <c r="B1393" t="s">
        <v>3959</v>
      </c>
      <c r="C1393" t="s">
        <v>1325</v>
      </c>
      <c r="D1393" t="s">
        <v>1326</v>
      </c>
      <c r="E1393" s="373" t="s">
        <v>3960</v>
      </c>
    </row>
    <row r="1394" spans="1:5" x14ac:dyDescent="0.25">
      <c r="A1394">
        <v>38996</v>
      </c>
      <c r="B1394" t="s">
        <v>3961</v>
      </c>
      <c r="C1394" t="s">
        <v>1325</v>
      </c>
      <c r="D1394" t="s">
        <v>1326</v>
      </c>
      <c r="E1394" s="373" t="s">
        <v>3962</v>
      </c>
    </row>
    <row r="1395" spans="1:5" x14ac:dyDescent="0.25">
      <c r="A1395">
        <v>38997</v>
      </c>
      <c r="B1395" t="s">
        <v>3963</v>
      </c>
      <c r="C1395" t="s">
        <v>1325</v>
      </c>
      <c r="D1395" t="s">
        <v>1326</v>
      </c>
      <c r="E1395" s="373" t="s">
        <v>3964</v>
      </c>
    </row>
    <row r="1396" spans="1:5" x14ac:dyDescent="0.25">
      <c r="A1396">
        <v>39862</v>
      </c>
      <c r="B1396" t="s">
        <v>3965</v>
      </c>
      <c r="C1396" t="s">
        <v>1325</v>
      </c>
      <c r="D1396" t="s">
        <v>1350</v>
      </c>
      <c r="E1396" s="373" t="s">
        <v>3966</v>
      </c>
    </row>
    <row r="1397" spans="1:5" x14ac:dyDescent="0.25">
      <c r="A1397">
        <v>39863</v>
      </c>
      <c r="B1397" t="s">
        <v>3967</v>
      </c>
      <c r="C1397" t="s">
        <v>1325</v>
      </c>
      <c r="D1397" t="s">
        <v>1350</v>
      </c>
      <c r="E1397" s="373" t="s">
        <v>3968</v>
      </c>
    </row>
    <row r="1398" spans="1:5" x14ac:dyDescent="0.25">
      <c r="A1398">
        <v>39864</v>
      </c>
      <c r="B1398" t="s">
        <v>3969</v>
      </c>
      <c r="C1398" t="s">
        <v>1325</v>
      </c>
      <c r="D1398" t="s">
        <v>1350</v>
      </c>
      <c r="E1398" s="373" t="s">
        <v>3970</v>
      </c>
    </row>
    <row r="1399" spans="1:5" x14ac:dyDescent="0.25">
      <c r="A1399">
        <v>39865</v>
      </c>
      <c r="B1399" t="s">
        <v>3971</v>
      </c>
      <c r="C1399" t="s">
        <v>1325</v>
      </c>
      <c r="D1399" t="s">
        <v>1350</v>
      </c>
      <c r="E1399" s="373" t="s">
        <v>3972</v>
      </c>
    </row>
    <row r="1400" spans="1:5" x14ac:dyDescent="0.25">
      <c r="A1400">
        <v>2517</v>
      </c>
      <c r="B1400" t="s">
        <v>3973</v>
      </c>
      <c r="C1400" t="s">
        <v>1325</v>
      </c>
      <c r="D1400" t="s">
        <v>1326</v>
      </c>
      <c r="E1400" s="373" t="s">
        <v>3974</v>
      </c>
    </row>
    <row r="1401" spans="1:5" x14ac:dyDescent="0.25">
      <c r="A1401">
        <v>2522</v>
      </c>
      <c r="B1401" t="s">
        <v>3975</v>
      </c>
      <c r="C1401" t="s">
        <v>1325</v>
      </c>
      <c r="D1401" t="s">
        <v>1326</v>
      </c>
      <c r="E1401" s="373" t="s">
        <v>3976</v>
      </c>
    </row>
    <row r="1402" spans="1:5" x14ac:dyDescent="0.25">
      <c r="A1402">
        <v>2548</v>
      </c>
      <c r="B1402" t="s">
        <v>3977</v>
      </c>
      <c r="C1402" t="s">
        <v>1325</v>
      </c>
      <c r="D1402" t="s">
        <v>1326</v>
      </c>
      <c r="E1402" s="373" t="s">
        <v>3978</v>
      </c>
    </row>
    <row r="1403" spans="1:5" x14ac:dyDescent="0.25">
      <c r="A1403">
        <v>2516</v>
      </c>
      <c r="B1403" t="s">
        <v>3979</v>
      </c>
      <c r="C1403" t="s">
        <v>1325</v>
      </c>
      <c r="D1403" t="s">
        <v>1326</v>
      </c>
      <c r="E1403" s="373" t="s">
        <v>3980</v>
      </c>
    </row>
    <row r="1404" spans="1:5" x14ac:dyDescent="0.25">
      <c r="A1404">
        <v>2518</v>
      </c>
      <c r="B1404" t="s">
        <v>3981</v>
      </c>
      <c r="C1404" t="s">
        <v>1325</v>
      </c>
      <c r="D1404" t="s">
        <v>1326</v>
      </c>
      <c r="E1404" s="373" t="s">
        <v>3982</v>
      </c>
    </row>
    <row r="1405" spans="1:5" x14ac:dyDescent="0.25">
      <c r="A1405">
        <v>2521</v>
      </c>
      <c r="B1405" t="s">
        <v>3983</v>
      </c>
      <c r="C1405" t="s">
        <v>1325</v>
      </c>
      <c r="D1405" t="s">
        <v>1326</v>
      </c>
      <c r="E1405" s="373" t="s">
        <v>3984</v>
      </c>
    </row>
    <row r="1406" spans="1:5" x14ac:dyDescent="0.25">
      <c r="A1406">
        <v>2515</v>
      </c>
      <c r="B1406" t="s">
        <v>3985</v>
      </c>
      <c r="C1406" t="s">
        <v>1325</v>
      </c>
      <c r="D1406" t="s">
        <v>1326</v>
      </c>
      <c r="E1406" s="373" t="s">
        <v>3986</v>
      </c>
    </row>
    <row r="1407" spans="1:5" x14ac:dyDescent="0.25">
      <c r="A1407">
        <v>2519</v>
      </c>
      <c r="B1407" t="s">
        <v>3987</v>
      </c>
      <c r="C1407" t="s">
        <v>1325</v>
      </c>
      <c r="D1407" t="s">
        <v>1326</v>
      </c>
      <c r="E1407" s="373" t="s">
        <v>3988</v>
      </c>
    </row>
    <row r="1408" spans="1:5" x14ac:dyDescent="0.25">
      <c r="A1408">
        <v>2520</v>
      </c>
      <c r="B1408" t="s">
        <v>3989</v>
      </c>
      <c r="C1408" t="s">
        <v>1325</v>
      </c>
      <c r="D1408" t="s">
        <v>1326</v>
      </c>
      <c r="E1408" s="373" t="s">
        <v>3990</v>
      </c>
    </row>
    <row r="1409" spans="1:5" x14ac:dyDescent="0.25">
      <c r="A1409">
        <v>1602</v>
      </c>
      <c r="B1409" t="s">
        <v>3991</v>
      </c>
      <c r="C1409" t="s">
        <v>1325</v>
      </c>
      <c r="D1409" t="s">
        <v>1326</v>
      </c>
      <c r="E1409" s="373" t="s">
        <v>3992</v>
      </c>
    </row>
    <row r="1410" spans="1:5" x14ac:dyDescent="0.25">
      <c r="A1410">
        <v>1601</v>
      </c>
      <c r="B1410" t="s">
        <v>3993</v>
      </c>
      <c r="C1410" t="s">
        <v>1325</v>
      </c>
      <c r="D1410" t="s">
        <v>1326</v>
      </c>
      <c r="E1410" s="373" t="s">
        <v>3994</v>
      </c>
    </row>
    <row r="1411" spans="1:5" x14ac:dyDescent="0.25">
      <c r="A1411">
        <v>1598</v>
      </c>
      <c r="B1411" t="s">
        <v>3995</v>
      </c>
      <c r="C1411" t="s">
        <v>1325</v>
      </c>
      <c r="D1411" t="s">
        <v>1326</v>
      </c>
      <c r="E1411" s="373" t="s">
        <v>3739</v>
      </c>
    </row>
    <row r="1412" spans="1:5" x14ac:dyDescent="0.25">
      <c r="A1412">
        <v>1600</v>
      </c>
      <c r="B1412" t="s">
        <v>3996</v>
      </c>
      <c r="C1412" t="s">
        <v>1325</v>
      </c>
      <c r="D1412" t="s">
        <v>1326</v>
      </c>
      <c r="E1412" s="373" t="s">
        <v>3997</v>
      </c>
    </row>
    <row r="1413" spans="1:5" x14ac:dyDescent="0.25">
      <c r="A1413">
        <v>1603</v>
      </c>
      <c r="B1413" t="s">
        <v>3998</v>
      </c>
      <c r="C1413" t="s">
        <v>1325</v>
      </c>
      <c r="D1413" t="s">
        <v>1326</v>
      </c>
      <c r="E1413" s="373" t="s">
        <v>3999</v>
      </c>
    </row>
    <row r="1414" spans="1:5" x14ac:dyDescent="0.25">
      <c r="A1414">
        <v>1599</v>
      </c>
      <c r="B1414" t="s">
        <v>4000</v>
      </c>
      <c r="C1414" t="s">
        <v>1325</v>
      </c>
      <c r="D1414" t="s">
        <v>1326</v>
      </c>
      <c r="E1414" s="373" t="s">
        <v>1499</v>
      </c>
    </row>
    <row r="1415" spans="1:5" x14ac:dyDescent="0.25">
      <c r="A1415">
        <v>1597</v>
      </c>
      <c r="B1415" t="s">
        <v>4001</v>
      </c>
      <c r="C1415" t="s">
        <v>1325</v>
      </c>
      <c r="D1415" t="s">
        <v>1326</v>
      </c>
      <c r="E1415" s="373" t="s">
        <v>4002</v>
      </c>
    </row>
    <row r="1416" spans="1:5" x14ac:dyDescent="0.25">
      <c r="A1416">
        <v>39600</v>
      </c>
      <c r="B1416" t="s">
        <v>4003</v>
      </c>
      <c r="C1416" t="s">
        <v>1325</v>
      </c>
      <c r="D1416" t="s">
        <v>1326</v>
      </c>
      <c r="E1416" s="373" t="s">
        <v>4004</v>
      </c>
    </row>
    <row r="1417" spans="1:5" x14ac:dyDescent="0.25">
      <c r="A1417">
        <v>39601</v>
      </c>
      <c r="B1417" t="s">
        <v>4005</v>
      </c>
      <c r="C1417" t="s">
        <v>1325</v>
      </c>
      <c r="D1417" t="s">
        <v>1326</v>
      </c>
      <c r="E1417" s="373" t="s">
        <v>4006</v>
      </c>
    </row>
    <row r="1418" spans="1:5" x14ac:dyDescent="0.25">
      <c r="A1418">
        <v>39602</v>
      </c>
      <c r="B1418" t="s">
        <v>4007</v>
      </c>
      <c r="C1418" t="s">
        <v>1325</v>
      </c>
      <c r="D1418" t="s">
        <v>1326</v>
      </c>
      <c r="E1418" s="373" t="s">
        <v>4008</v>
      </c>
    </row>
    <row r="1419" spans="1:5" x14ac:dyDescent="0.25">
      <c r="A1419">
        <v>39603</v>
      </c>
      <c r="B1419" t="s">
        <v>4009</v>
      </c>
      <c r="C1419" t="s">
        <v>1325</v>
      </c>
      <c r="D1419" t="s">
        <v>1326</v>
      </c>
      <c r="E1419" s="373" t="s">
        <v>4010</v>
      </c>
    </row>
    <row r="1420" spans="1:5" x14ac:dyDescent="0.25">
      <c r="A1420">
        <v>11821</v>
      </c>
      <c r="B1420" t="s">
        <v>4011</v>
      </c>
      <c r="C1420" t="s">
        <v>1325</v>
      </c>
      <c r="D1420" t="s">
        <v>1326</v>
      </c>
      <c r="E1420" s="373" t="s">
        <v>4012</v>
      </c>
    </row>
    <row r="1421" spans="1:5" x14ac:dyDescent="0.25">
      <c r="A1421">
        <v>1562</v>
      </c>
      <c r="B1421" t="s">
        <v>4013</v>
      </c>
      <c r="C1421" t="s">
        <v>1325</v>
      </c>
      <c r="D1421" t="s">
        <v>1326</v>
      </c>
      <c r="E1421" s="373" t="s">
        <v>4014</v>
      </c>
    </row>
    <row r="1422" spans="1:5" x14ac:dyDescent="0.25">
      <c r="A1422">
        <v>1563</v>
      </c>
      <c r="B1422" t="s">
        <v>4015</v>
      </c>
      <c r="C1422" t="s">
        <v>1325</v>
      </c>
      <c r="D1422" t="s">
        <v>1326</v>
      </c>
      <c r="E1422" s="373" t="s">
        <v>4016</v>
      </c>
    </row>
    <row r="1423" spans="1:5" x14ac:dyDescent="0.25">
      <c r="A1423">
        <v>11856</v>
      </c>
      <c r="B1423" t="s">
        <v>4017</v>
      </c>
      <c r="C1423" t="s">
        <v>1325</v>
      </c>
      <c r="D1423" t="s">
        <v>1322</v>
      </c>
      <c r="E1423" s="373" t="s">
        <v>4018</v>
      </c>
    </row>
    <row r="1424" spans="1:5" x14ac:dyDescent="0.25">
      <c r="A1424">
        <v>11857</v>
      </c>
      <c r="B1424" t="s">
        <v>4019</v>
      </c>
      <c r="C1424" t="s">
        <v>1325</v>
      </c>
      <c r="D1424" t="s">
        <v>1326</v>
      </c>
      <c r="E1424" s="373" t="s">
        <v>4020</v>
      </c>
    </row>
    <row r="1425" spans="1:5" x14ac:dyDescent="0.25">
      <c r="A1425">
        <v>11858</v>
      </c>
      <c r="B1425" t="s">
        <v>4021</v>
      </c>
      <c r="C1425" t="s">
        <v>1325</v>
      </c>
      <c r="D1425" t="s">
        <v>1326</v>
      </c>
      <c r="E1425" s="373" t="s">
        <v>4022</v>
      </c>
    </row>
    <row r="1426" spans="1:5" x14ac:dyDescent="0.25">
      <c r="A1426">
        <v>1539</v>
      </c>
      <c r="B1426" t="s">
        <v>4023</v>
      </c>
      <c r="C1426" t="s">
        <v>1325</v>
      </c>
      <c r="D1426" t="s">
        <v>1326</v>
      </c>
      <c r="E1426" s="373" t="s">
        <v>1669</v>
      </c>
    </row>
    <row r="1427" spans="1:5" x14ac:dyDescent="0.25">
      <c r="A1427">
        <v>11859</v>
      </c>
      <c r="B1427" t="s">
        <v>4024</v>
      </c>
      <c r="C1427" t="s">
        <v>1325</v>
      </c>
      <c r="D1427" t="s">
        <v>1326</v>
      </c>
      <c r="E1427" s="373" t="s">
        <v>4025</v>
      </c>
    </row>
    <row r="1428" spans="1:5" x14ac:dyDescent="0.25">
      <c r="A1428">
        <v>1550</v>
      </c>
      <c r="B1428" t="s">
        <v>4026</v>
      </c>
      <c r="C1428" t="s">
        <v>1325</v>
      </c>
      <c r="D1428" t="s">
        <v>1326</v>
      </c>
      <c r="E1428" s="373" t="s">
        <v>1826</v>
      </c>
    </row>
    <row r="1429" spans="1:5" x14ac:dyDescent="0.25">
      <c r="A1429">
        <v>11854</v>
      </c>
      <c r="B1429" t="s">
        <v>4027</v>
      </c>
      <c r="C1429" t="s">
        <v>1325</v>
      </c>
      <c r="D1429" t="s">
        <v>1326</v>
      </c>
      <c r="E1429" s="373" t="s">
        <v>4028</v>
      </c>
    </row>
    <row r="1430" spans="1:5" x14ac:dyDescent="0.25">
      <c r="A1430">
        <v>11862</v>
      </c>
      <c r="B1430" t="s">
        <v>4029</v>
      </c>
      <c r="C1430" t="s">
        <v>1325</v>
      </c>
      <c r="D1430" t="s">
        <v>1326</v>
      </c>
      <c r="E1430" s="373" t="s">
        <v>1494</v>
      </c>
    </row>
    <row r="1431" spans="1:5" x14ac:dyDescent="0.25">
      <c r="A1431">
        <v>11863</v>
      </c>
      <c r="B1431" t="s">
        <v>4030</v>
      </c>
      <c r="C1431" t="s">
        <v>1325</v>
      </c>
      <c r="D1431" t="s">
        <v>1326</v>
      </c>
      <c r="E1431" s="373" t="s">
        <v>4031</v>
      </c>
    </row>
    <row r="1432" spans="1:5" x14ac:dyDescent="0.25">
      <c r="A1432">
        <v>11855</v>
      </c>
      <c r="B1432" t="s">
        <v>4032</v>
      </c>
      <c r="C1432" t="s">
        <v>1325</v>
      </c>
      <c r="D1432" t="s">
        <v>1326</v>
      </c>
      <c r="E1432" s="373" t="s">
        <v>4033</v>
      </c>
    </row>
    <row r="1433" spans="1:5" x14ac:dyDescent="0.25">
      <c r="A1433">
        <v>11864</v>
      </c>
      <c r="B1433" t="s">
        <v>4034</v>
      </c>
      <c r="C1433" t="s">
        <v>1325</v>
      </c>
      <c r="D1433" t="s">
        <v>1326</v>
      </c>
      <c r="E1433" s="373" t="s">
        <v>4035</v>
      </c>
    </row>
    <row r="1434" spans="1:5" x14ac:dyDescent="0.25">
      <c r="A1434">
        <v>2527</v>
      </c>
      <c r="B1434" t="s">
        <v>4036</v>
      </c>
      <c r="C1434" t="s">
        <v>1325</v>
      </c>
      <c r="D1434" t="s">
        <v>1326</v>
      </c>
      <c r="E1434" s="373" t="s">
        <v>4037</v>
      </c>
    </row>
    <row r="1435" spans="1:5" x14ac:dyDescent="0.25">
      <c r="A1435">
        <v>2526</v>
      </c>
      <c r="B1435" t="s">
        <v>4038</v>
      </c>
      <c r="C1435" t="s">
        <v>1325</v>
      </c>
      <c r="D1435" t="s">
        <v>1326</v>
      </c>
      <c r="E1435" s="373" t="s">
        <v>2872</v>
      </c>
    </row>
    <row r="1436" spans="1:5" x14ac:dyDescent="0.25">
      <c r="A1436">
        <v>2487</v>
      </c>
      <c r="B1436" t="s">
        <v>4039</v>
      </c>
      <c r="C1436" t="s">
        <v>1325</v>
      </c>
      <c r="D1436" t="s">
        <v>1326</v>
      </c>
      <c r="E1436" s="373" t="s">
        <v>3285</v>
      </c>
    </row>
    <row r="1437" spans="1:5" x14ac:dyDescent="0.25">
      <c r="A1437">
        <v>2483</v>
      </c>
      <c r="B1437" t="s">
        <v>4040</v>
      </c>
      <c r="C1437" t="s">
        <v>1325</v>
      </c>
      <c r="D1437" t="s">
        <v>1326</v>
      </c>
      <c r="E1437" s="373" t="s">
        <v>4041</v>
      </c>
    </row>
    <row r="1438" spans="1:5" x14ac:dyDescent="0.25">
      <c r="A1438">
        <v>2528</v>
      </c>
      <c r="B1438" t="s">
        <v>4042</v>
      </c>
      <c r="C1438" t="s">
        <v>1325</v>
      </c>
      <c r="D1438" t="s">
        <v>1326</v>
      </c>
      <c r="E1438" s="373" t="s">
        <v>4043</v>
      </c>
    </row>
    <row r="1439" spans="1:5" x14ac:dyDescent="0.25">
      <c r="A1439">
        <v>2489</v>
      </c>
      <c r="B1439" t="s">
        <v>4044</v>
      </c>
      <c r="C1439" t="s">
        <v>1325</v>
      </c>
      <c r="D1439" t="s">
        <v>1326</v>
      </c>
      <c r="E1439" s="373" t="s">
        <v>4045</v>
      </c>
    </row>
    <row r="1440" spans="1:5" x14ac:dyDescent="0.25">
      <c r="A1440">
        <v>2488</v>
      </c>
      <c r="B1440" t="s">
        <v>4046</v>
      </c>
      <c r="C1440" t="s">
        <v>1325</v>
      </c>
      <c r="D1440" t="s">
        <v>1326</v>
      </c>
      <c r="E1440" s="373" t="s">
        <v>3713</v>
      </c>
    </row>
    <row r="1441" spans="1:5" x14ac:dyDescent="0.25">
      <c r="A1441">
        <v>2484</v>
      </c>
      <c r="B1441" t="s">
        <v>4047</v>
      </c>
      <c r="C1441" t="s">
        <v>1325</v>
      </c>
      <c r="D1441" t="s">
        <v>1326</v>
      </c>
      <c r="E1441" s="373" t="s">
        <v>4048</v>
      </c>
    </row>
    <row r="1442" spans="1:5" x14ac:dyDescent="0.25">
      <c r="A1442">
        <v>2485</v>
      </c>
      <c r="B1442" t="s">
        <v>4049</v>
      </c>
      <c r="C1442" t="s">
        <v>1325</v>
      </c>
      <c r="D1442" t="s">
        <v>1326</v>
      </c>
      <c r="E1442" s="373" t="s">
        <v>4050</v>
      </c>
    </row>
    <row r="1443" spans="1:5" x14ac:dyDescent="0.25">
      <c r="A1443">
        <v>38005</v>
      </c>
      <c r="B1443" t="s">
        <v>4051</v>
      </c>
      <c r="C1443" t="s">
        <v>1325</v>
      </c>
      <c r="D1443" t="s">
        <v>1350</v>
      </c>
      <c r="E1443" s="373" t="s">
        <v>4052</v>
      </c>
    </row>
    <row r="1444" spans="1:5" x14ac:dyDescent="0.25">
      <c r="A1444">
        <v>38006</v>
      </c>
      <c r="B1444" t="s">
        <v>4053</v>
      </c>
      <c r="C1444" t="s">
        <v>1325</v>
      </c>
      <c r="D1444" t="s">
        <v>1350</v>
      </c>
      <c r="E1444" s="373" t="s">
        <v>1590</v>
      </c>
    </row>
    <row r="1445" spans="1:5" x14ac:dyDescent="0.25">
      <c r="A1445">
        <v>38428</v>
      </c>
      <c r="B1445" t="s">
        <v>4054</v>
      </c>
      <c r="C1445" t="s">
        <v>1325</v>
      </c>
      <c r="D1445" t="s">
        <v>1350</v>
      </c>
      <c r="E1445" s="373" t="s">
        <v>4055</v>
      </c>
    </row>
    <row r="1446" spans="1:5" x14ac:dyDescent="0.25">
      <c r="A1446">
        <v>38007</v>
      </c>
      <c r="B1446" t="s">
        <v>4056</v>
      </c>
      <c r="C1446" t="s">
        <v>1325</v>
      </c>
      <c r="D1446" t="s">
        <v>1350</v>
      </c>
      <c r="E1446" s="373" t="s">
        <v>4057</v>
      </c>
    </row>
    <row r="1447" spans="1:5" x14ac:dyDescent="0.25">
      <c r="A1447">
        <v>38008</v>
      </c>
      <c r="B1447" t="s">
        <v>4058</v>
      </c>
      <c r="C1447" t="s">
        <v>1325</v>
      </c>
      <c r="D1447" t="s">
        <v>1350</v>
      </c>
      <c r="E1447" s="373" t="s">
        <v>4059</v>
      </c>
    </row>
    <row r="1448" spans="1:5" x14ac:dyDescent="0.25">
      <c r="A1448">
        <v>38009</v>
      </c>
      <c r="B1448" t="s">
        <v>4060</v>
      </c>
      <c r="C1448" t="s">
        <v>1325</v>
      </c>
      <c r="D1448" t="s">
        <v>1350</v>
      </c>
      <c r="E1448" s="373" t="s">
        <v>4061</v>
      </c>
    </row>
    <row r="1449" spans="1:5" x14ac:dyDescent="0.25">
      <c r="A1449">
        <v>39279</v>
      </c>
      <c r="B1449" t="s">
        <v>4062</v>
      </c>
      <c r="C1449" t="s">
        <v>1325</v>
      </c>
      <c r="D1449" t="s">
        <v>1350</v>
      </c>
      <c r="E1449" s="373" t="s">
        <v>4063</v>
      </c>
    </row>
    <row r="1450" spans="1:5" x14ac:dyDescent="0.25">
      <c r="A1450">
        <v>38845</v>
      </c>
      <c r="B1450" t="s">
        <v>4064</v>
      </c>
      <c r="C1450" t="s">
        <v>1325</v>
      </c>
      <c r="D1450" t="s">
        <v>1350</v>
      </c>
      <c r="E1450" s="373" t="s">
        <v>4065</v>
      </c>
    </row>
    <row r="1451" spans="1:5" x14ac:dyDescent="0.25">
      <c r="A1451">
        <v>39280</v>
      </c>
      <c r="B1451" t="s">
        <v>4066</v>
      </c>
      <c r="C1451" t="s">
        <v>1325</v>
      </c>
      <c r="D1451" t="s">
        <v>1350</v>
      </c>
      <c r="E1451" s="373" t="s">
        <v>4067</v>
      </c>
    </row>
    <row r="1452" spans="1:5" x14ac:dyDescent="0.25">
      <c r="A1452">
        <v>39281</v>
      </c>
      <c r="B1452" t="s">
        <v>4068</v>
      </c>
      <c r="C1452" t="s">
        <v>1325</v>
      </c>
      <c r="D1452" t="s">
        <v>1350</v>
      </c>
      <c r="E1452" s="373" t="s">
        <v>4069</v>
      </c>
    </row>
    <row r="1453" spans="1:5" x14ac:dyDescent="0.25">
      <c r="A1453">
        <v>38849</v>
      </c>
      <c r="B1453" t="s">
        <v>4070</v>
      </c>
      <c r="C1453" t="s">
        <v>1325</v>
      </c>
      <c r="D1453" t="s">
        <v>1350</v>
      </c>
      <c r="E1453" s="373" t="s">
        <v>4071</v>
      </c>
    </row>
    <row r="1454" spans="1:5" x14ac:dyDescent="0.25">
      <c r="A1454">
        <v>39282</v>
      </c>
      <c r="B1454" t="s">
        <v>4072</v>
      </c>
      <c r="C1454" t="s">
        <v>1325</v>
      </c>
      <c r="D1454" t="s">
        <v>1350</v>
      </c>
      <c r="E1454" s="373" t="s">
        <v>4073</v>
      </c>
    </row>
    <row r="1455" spans="1:5" x14ac:dyDescent="0.25">
      <c r="A1455">
        <v>38852</v>
      </c>
      <c r="B1455" t="s">
        <v>4074</v>
      </c>
      <c r="C1455" t="s">
        <v>1325</v>
      </c>
      <c r="D1455" t="s">
        <v>1350</v>
      </c>
      <c r="E1455" s="373" t="s">
        <v>4075</v>
      </c>
    </row>
    <row r="1456" spans="1:5" x14ac:dyDescent="0.25">
      <c r="A1456">
        <v>38844</v>
      </c>
      <c r="B1456" t="s">
        <v>4076</v>
      </c>
      <c r="C1456" t="s">
        <v>1325</v>
      </c>
      <c r="D1456" t="s">
        <v>1350</v>
      </c>
      <c r="E1456" s="373" t="s">
        <v>1476</v>
      </c>
    </row>
    <row r="1457" spans="1:5" x14ac:dyDescent="0.25">
      <c r="A1457">
        <v>38846</v>
      </c>
      <c r="B1457" t="s">
        <v>4077</v>
      </c>
      <c r="C1457" t="s">
        <v>1325</v>
      </c>
      <c r="D1457" t="s">
        <v>1350</v>
      </c>
      <c r="E1457" s="373" t="s">
        <v>3274</v>
      </c>
    </row>
    <row r="1458" spans="1:5" x14ac:dyDescent="0.25">
      <c r="A1458">
        <v>38847</v>
      </c>
      <c r="B1458" t="s">
        <v>4078</v>
      </c>
      <c r="C1458" t="s">
        <v>1325</v>
      </c>
      <c r="D1458" t="s">
        <v>1350</v>
      </c>
      <c r="E1458" s="373" t="s">
        <v>3580</v>
      </c>
    </row>
    <row r="1459" spans="1:5" x14ac:dyDescent="0.25">
      <c r="A1459">
        <v>38850</v>
      </c>
      <c r="B1459" t="s">
        <v>4079</v>
      </c>
      <c r="C1459" t="s">
        <v>1325</v>
      </c>
      <c r="D1459" t="s">
        <v>1350</v>
      </c>
      <c r="E1459" s="373" t="s">
        <v>4080</v>
      </c>
    </row>
    <row r="1460" spans="1:5" x14ac:dyDescent="0.25">
      <c r="A1460">
        <v>38848</v>
      </c>
      <c r="B1460" t="s">
        <v>4081</v>
      </c>
      <c r="C1460" t="s">
        <v>1325</v>
      </c>
      <c r="D1460" t="s">
        <v>1350</v>
      </c>
      <c r="E1460" s="373" t="s">
        <v>4082</v>
      </c>
    </row>
    <row r="1461" spans="1:5" x14ac:dyDescent="0.25">
      <c r="A1461">
        <v>38851</v>
      </c>
      <c r="B1461" t="s">
        <v>4083</v>
      </c>
      <c r="C1461" t="s">
        <v>1325</v>
      </c>
      <c r="D1461" t="s">
        <v>1350</v>
      </c>
      <c r="E1461" s="373" t="s">
        <v>1558</v>
      </c>
    </row>
    <row r="1462" spans="1:5" x14ac:dyDescent="0.25">
      <c r="A1462">
        <v>38860</v>
      </c>
      <c r="B1462" t="s">
        <v>4084</v>
      </c>
      <c r="C1462" t="s">
        <v>1325</v>
      </c>
      <c r="D1462" t="s">
        <v>1350</v>
      </c>
      <c r="E1462" s="373" t="s">
        <v>1509</v>
      </c>
    </row>
    <row r="1463" spans="1:5" x14ac:dyDescent="0.25">
      <c r="A1463">
        <v>38861</v>
      </c>
      <c r="B1463" t="s">
        <v>4085</v>
      </c>
      <c r="C1463" t="s">
        <v>1325</v>
      </c>
      <c r="D1463" t="s">
        <v>1350</v>
      </c>
      <c r="E1463" s="373" t="s">
        <v>4086</v>
      </c>
    </row>
    <row r="1464" spans="1:5" x14ac:dyDescent="0.25">
      <c r="A1464">
        <v>38862</v>
      </c>
      <c r="B1464" t="s">
        <v>4087</v>
      </c>
      <c r="C1464" t="s">
        <v>1325</v>
      </c>
      <c r="D1464" t="s">
        <v>1350</v>
      </c>
      <c r="E1464" s="373" t="s">
        <v>1770</v>
      </c>
    </row>
    <row r="1465" spans="1:5" x14ac:dyDescent="0.25">
      <c r="A1465">
        <v>38863</v>
      </c>
      <c r="B1465" t="s">
        <v>4088</v>
      </c>
      <c r="C1465" t="s">
        <v>1325</v>
      </c>
      <c r="D1465" t="s">
        <v>1350</v>
      </c>
      <c r="E1465" s="373" t="s">
        <v>4089</v>
      </c>
    </row>
    <row r="1466" spans="1:5" x14ac:dyDescent="0.25">
      <c r="A1466">
        <v>38865</v>
      </c>
      <c r="B1466" t="s">
        <v>4090</v>
      </c>
      <c r="C1466" t="s">
        <v>1325</v>
      </c>
      <c r="D1466" t="s">
        <v>1350</v>
      </c>
      <c r="E1466" s="373" t="s">
        <v>2644</v>
      </c>
    </row>
    <row r="1467" spans="1:5" x14ac:dyDescent="0.25">
      <c r="A1467">
        <v>38864</v>
      </c>
      <c r="B1467" t="s">
        <v>4091</v>
      </c>
      <c r="C1467" t="s">
        <v>1325</v>
      </c>
      <c r="D1467" t="s">
        <v>1350</v>
      </c>
      <c r="E1467" s="373" t="s">
        <v>4092</v>
      </c>
    </row>
    <row r="1468" spans="1:5" x14ac:dyDescent="0.25">
      <c r="A1468">
        <v>38866</v>
      </c>
      <c r="B1468" t="s">
        <v>4093</v>
      </c>
      <c r="C1468" t="s">
        <v>1325</v>
      </c>
      <c r="D1468" t="s">
        <v>1350</v>
      </c>
      <c r="E1468" s="373" t="s">
        <v>4094</v>
      </c>
    </row>
    <row r="1469" spans="1:5" x14ac:dyDescent="0.25">
      <c r="A1469">
        <v>38868</v>
      </c>
      <c r="B1469" t="s">
        <v>4095</v>
      </c>
      <c r="C1469" t="s">
        <v>1325</v>
      </c>
      <c r="D1469" t="s">
        <v>1350</v>
      </c>
      <c r="E1469" s="373" t="s">
        <v>4096</v>
      </c>
    </row>
    <row r="1470" spans="1:5" x14ac:dyDescent="0.25">
      <c r="A1470">
        <v>38853</v>
      </c>
      <c r="B1470" t="s">
        <v>4097</v>
      </c>
      <c r="C1470" t="s">
        <v>1325</v>
      </c>
      <c r="D1470" t="s">
        <v>1350</v>
      </c>
      <c r="E1470" s="373" t="s">
        <v>2227</v>
      </c>
    </row>
    <row r="1471" spans="1:5" x14ac:dyDescent="0.25">
      <c r="A1471">
        <v>38854</v>
      </c>
      <c r="B1471" t="s">
        <v>4098</v>
      </c>
      <c r="C1471" t="s">
        <v>1325</v>
      </c>
      <c r="D1471" t="s">
        <v>1350</v>
      </c>
      <c r="E1471" s="373" t="s">
        <v>4099</v>
      </c>
    </row>
    <row r="1472" spans="1:5" x14ac:dyDescent="0.25">
      <c r="A1472">
        <v>38855</v>
      </c>
      <c r="B1472" t="s">
        <v>4100</v>
      </c>
      <c r="C1472" t="s">
        <v>1325</v>
      </c>
      <c r="D1472" t="s">
        <v>1350</v>
      </c>
      <c r="E1472" s="373" t="s">
        <v>4101</v>
      </c>
    </row>
    <row r="1473" spans="1:5" x14ac:dyDescent="0.25">
      <c r="A1473">
        <v>38856</v>
      </c>
      <c r="B1473" t="s">
        <v>4102</v>
      </c>
      <c r="C1473" t="s">
        <v>1325</v>
      </c>
      <c r="D1473" t="s">
        <v>1350</v>
      </c>
      <c r="E1473" s="373" t="s">
        <v>4103</v>
      </c>
    </row>
    <row r="1474" spans="1:5" x14ac:dyDescent="0.25">
      <c r="A1474">
        <v>38857</v>
      </c>
      <c r="B1474" t="s">
        <v>4104</v>
      </c>
      <c r="C1474" t="s">
        <v>1325</v>
      </c>
      <c r="D1474" t="s">
        <v>1350</v>
      </c>
      <c r="E1474" s="373" t="s">
        <v>4105</v>
      </c>
    </row>
    <row r="1475" spans="1:5" x14ac:dyDescent="0.25">
      <c r="A1475">
        <v>38858</v>
      </c>
      <c r="B1475" t="s">
        <v>4106</v>
      </c>
      <c r="C1475" t="s">
        <v>1325</v>
      </c>
      <c r="D1475" t="s">
        <v>1350</v>
      </c>
      <c r="E1475" s="373" t="s">
        <v>4107</v>
      </c>
    </row>
    <row r="1476" spans="1:5" x14ac:dyDescent="0.25">
      <c r="A1476">
        <v>38859</v>
      </c>
      <c r="B1476" t="s">
        <v>4108</v>
      </c>
      <c r="C1476" t="s">
        <v>1325</v>
      </c>
      <c r="D1476" t="s">
        <v>1350</v>
      </c>
      <c r="E1476" s="373" t="s">
        <v>4109</v>
      </c>
    </row>
    <row r="1477" spans="1:5" x14ac:dyDescent="0.25">
      <c r="A1477">
        <v>3104</v>
      </c>
      <c r="B1477" t="s">
        <v>4110</v>
      </c>
      <c r="C1477" t="s">
        <v>4111</v>
      </c>
      <c r="D1477" t="s">
        <v>1326</v>
      </c>
      <c r="E1477" s="373" t="s">
        <v>4112</v>
      </c>
    </row>
    <row r="1478" spans="1:5" x14ac:dyDescent="0.25">
      <c r="A1478">
        <v>1607</v>
      </c>
      <c r="B1478" t="s">
        <v>4113</v>
      </c>
      <c r="C1478" t="s">
        <v>4111</v>
      </c>
      <c r="D1478" t="s">
        <v>1326</v>
      </c>
      <c r="E1478" s="373" t="s">
        <v>1448</v>
      </c>
    </row>
    <row r="1479" spans="1:5" x14ac:dyDescent="0.25">
      <c r="A1479">
        <v>38169</v>
      </c>
      <c r="B1479" t="s">
        <v>4114</v>
      </c>
      <c r="C1479" t="s">
        <v>4111</v>
      </c>
      <c r="D1479" t="s">
        <v>1326</v>
      </c>
      <c r="E1479" s="373" t="s">
        <v>4115</v>
      </c>
    </row>
    <row r="1480" spans="1:5" x14ac:dyDescent="0.25">
      <c r="A1480">
        <v>6142</v>
      </c>
      <c r="B1480" t="s">
        <v>4116</v>
      </c>
      <c r="C1480" t="s">
        <v>1325</v>
      </c>
      <c r="D1480" t="s">
        <v>1326</v>
      </c>
      <c r="E1480" s="373" t="s">
        <v>4117</v>
      </c>
    </row>
    <row r="1481" spans="1:5" x14ac:dyDescent="0.25">
      <c r="A1481">
        <v>11686</v>
      </c>
      <c r="B1481" t="s">
        <v>4118</v>
      </c>
      <c r="C1481" t="s">
        <v>1325</v>
      </c>
      <c r="D1481" t="s">
        <v>1326</v>
      </c>
      <c r="E1481" s="373" t="s">
        <v>2638</v>
      </c>
    </row>
    <row r="1482" spans="1:5" x14ac:dyDescent="0.25">
      <c r="A1482">
        <v>37598</v>
      </c>
      <c r="B1482" t="s">
        <v>4119</v>
      </c>
      <c r="C1482" t="s">
        <v>1325</v>
      </c>
      <c r="D1482" t="s">
        <v>1350</v>
      </c>
      <c r="E1482" s="373" t="s">
        <v>4120</v>
      </c>
    </row>
    <row r="1483" spans="1:5" x14ac:dyDescent="0.25">
      <c r="A1483">
        <v>25398</v>
      </c>
      <c r="B1483" t="s">
        <v>4121</v>
      </c>
      <c r="C1483" t="s">
        <v>1325</v>
      </c>
      <c r="D1483" t="s">
        <v>1350</v>
      </c>
      <c r="E1483" s="373" t="s">
        <v>4122</v>
      </c>
    </row>
    <row r="1484" spans="1:5" x14ac:dyDescent="0.25">
      <c r="A1484">
        <v>25399</v>
      </c>
      <c r="B1484" t="s">
        <v>4123</v>
      </c>
      <c r="C1484" t="s">
        <v>1325</v>
      </c>
      <c r="D1484" t="s">
        <v>1350</v>
      </c>
      <c r="E1484" s="373" t="s">
        <v>4124</v>
      </c>
    </row>
    <row r="1485" spans="1:5" x14ac:dyDescent="0.25">
      <c r="A1485">
        <v>43440</v>
      </c>
      <c r="B1485" t="s">
        <v>4125</v>
      </c>
      <c r="C1485" t="s">
        <v>1325</v>
      </c>
      <c r="D1485" t="s">
        <v>1326</v>
      </c>
      <c r="E1485" s="373" t="s">
        <v>4126</v>
      </c>
    </row>
    <row r="1486" spans="1:5" x14ac:dyDescent="0.25">
      <c r="A1486">
        <v>10667</v>
      </c>
      <c r="B1486" t="s">
        <v>4127</v>
      </c>
      <c r="C1486" t="s">
        <v>1325</v>
      </c>
      <c r="D1486" t="s">
        <v>1350</v>
      </c>
      <c r="E1486" s="373" t="s">
        <v>4128</v>
      </c>
    </row>
    <row r="1487" spans="1:5" x14ac:dyDescent="0.25">
      <c r="A1487">
        <v>1613</v>
      </c>
      <c r="B1487" t="s">
        <v>4129</v>
      </c>
      <c r="C1487" t="s">
        <v>1325</v>
      </c>
      <c r="D1487" t="s">
        <v>1350</v>
      </c>
      <c r="E1487" s="373" t="s">
        <v>4130</v>
      </c>
    </row>
    <row r="1488" spans="1:5" x14ac:dyDescent="0.25">
      <c r="A1488">
        <v>1626</v>
      </c>
      <c r="B1488" t="s">
        <v>4131</v>
      </c>
      <c r="C1488" t="s">
        <v>1325</v>
      </c>
      <c r="D1488" t="s">
        <v>1350</v>
      </c>
      <c r="E1488" s="373" t="s">
        <v>4132</v>
      </c>
    </row>
    <row r="1489" spans="1:5" x14ac:dyDescent="0.25">
      <c r="A1489">
        <v>1625</v>
      </c>
      <c r="B1489" t="s">
        <v>4133</v>
      </c>
      <c r="C1489" t="s">
        <v>1325</v>
      </c>
      <c r="D1489" t="s">
        <v>1350</v>
      </c>
      <c r="E1489" s="373" t="s">
        <v>4134</v>
      </c>
    </row>
    <row r="1490" spans="1:5" x14ac:dyDescent="0.25">
      <c r="A1490">
        <v>1622</v>
      </c>
      <c r="B1490" t="s">
        <v>4135</v>
      </c>
      <c r="C1490" t="s">
        <v>1325</v>
      </c>
      <c r="D1490" t="s">
        <v>1350</v>
      </c>
      <c r="E1490" s="373" t="s">
        <v>4136</v>
      </c>
    </row>
    <row r="1491" spans="1:5" x14ac:dyDescent="0.25">
      <c r="A1491">
        <v>1620</v>
      </c>
      <c r="B1491" t="s">
        <v>4137</v>
      </c>
      <c r="C1491" t="s">
        <v>1325</v>
      </c>
      <c r="D1491" t="s">
        <v>1350</v>
      </c>
      <c r="E1491" s="373" t="s">
        <v>4138</v>
      </c>
    </row>
    <row r="1492" spans="1:5" x14ac:dyDescent="0.25">
      <c r="A1492">
        <v>1629</v>
      </c>
      <c r="B1492" t="s">
        <v>4139</v>
      </c>
      <c r="C1492" t="s">
        <v>1325</v>
      </c>
      <c r="D1492" t="s">
        <v>1350</v>
      </c>
      <c r="E1492" s="373" t="s">
        <v>4140</v>
      </c>
    </row>
    <row r="1493" spans="1:5" x14ac:dyDescent="0.25">
      <c r="A1493">
        <v>1627</v>
      </c>
      <c r="B1493" t="s">
        <v>4141</v>
      </c>
      <c r="C1493" t="s">
        <v>1325</v>
      </c>
      <c r="D1493" t="s">
        <v>1350</v>
      </c>
      <c r="E1493" s="373" t="s">
        <v>4142</v>
      </c>
    </row>
    <row r="1494" spans="1:5" x14ac:dyDescent="0.25">
      <c r="A1494">
        <v>1623</v>
      </c>
      <c r="B1494" t="s">
        <v>4143</v>
      </c>
      <c r="C1494" t="s">
        <v>1325</v>
      </c>
      <c r="D1494" t="s">
        <v>1350</v>
      </c>
      <c r="E1494" s="373" t="s">
        <v>4144</v>
      </c>
    </row>
    <row r="1495" spans="1:5" x14ac:dyDescent="0.25">
      <c r="A1495">
        <v>1619</v>
      </c>
      <c r="B1495" t="s">
        <v>4145</v>
      </c>
      <c r="C1495" t="s">
        <v>1325</v>
      </c>
      <c r="D1495" t="s">
        <v>1350</v>
      </c>
      <c r="E1495" s="373" t="s">
        <v>4146</v>
      </c>
    </row>
    <row r="1496" spans="1:5" x14ac:dyDescent="0.25">
      <c r="A1496">
        <v>1630</v>
      </c>
      <c r="B1496" t="s">
        <v>4147</v>
      </c>
      <c r="C1496" t="s">
        <v>1325</v>
      </c>
      <c r="D1496" t="s">
        <v>1350</v>
      </c>
      <c r="E1496" s="373" t="s">
        <v>4148</v>
      </c>
    </row>
    <row r="1497" spans="1:5" x14ac:dyDescent="0.25">
      <c r="A1497">
        <v>1616</v>
      </c>
      <c r="B1497" t="s">
        <v>4149</v>
      </c>
      <c r="C1497" t="s">
        <v>1325</v>
      </c>
      <c r="D1497" t="s">
        <v>1350</v>
      </c>
      <c r="E1497" s="373" t="s">
        <v>4150</v>
      </c>
    </row>
    <row r="1498" spans="1:5" x14ac:dyDescent="0.25">
      <c r="A1498">
        <v>1614</v>
      </c>
      <c r="B1498" t="s">
        <v>4151</v>
      </c>
      <c r="C1498" t="s">
        <v>1325</v>
      </c>
      <c r="D1498" t="s">
        <v>1350</v>
      </c>
      <c r="E1498" s="373" t="s">
        <v>4152</v>
      </c>
    </row>
    <row r="1499" spans="1:5" x14ac:dyDescent="0.25">
      <c r="A1499">
        <v>1617</v>
      </c>
      <c r="B1499" t="s">
        <v>4153</v>
      </c>
      <c r="C1499" t="s">
        <v>1325</v>
      </c>
      <c r="D1499" t="s">
        <v>1350</v>
      </c>
      <c r="E1499" s="373" t="s">
        <v>4154</v>
      </c>
    </row>
    <row r="1500" spans="1:5" x14ac:dyDescent="0.25">
      <c r="A1500">
        <v>1621</v>
      </c>
      <c r="B1500" t="s">
        <v>4155</v>
      </c>
      <c r="C1500" t="s">
        <v>1325</v>
      </c>
      <c r="D1500" t="s">
        <v>1350</v>
      </c>
      <c r="E1500" s="373" t="s">
        <v>4156</v>
      </c>
    </row>
    <row r="1501" spans="1:5" x14ac:dyDescent="0.25">
      <c r="A1501">
        <v>1624</v>
      </c>
      <c r="B1501" t="s">
        <v>4157</v>
      </c>
      <c r="C1501" t="s">
        <v>1325</v>
      </c>
      <c r="D1501" t="s">
        <v>1350</v>
      </c>
      <c r="E1501" s="373" t="s">
        <v>4158</v>
      </c>
    </row>
    <row r="1502" spans="1:5" x14ac:dyDescent="0.25">
      <c r="A1502">
        <v>1615</v>
      </c>
      <c r="B1502" t="s">
        <v>4159</v>
      </c>
      <c r="C1502" t="s">
        <v>1325</v>
      </c>
      <c r="D1502" t="s">
        <v>1350</v>
      </c>
      <c r="E1502" s="373" t="s">
        <v>4160</v>
      </c>
    </row>
    <row r="1503" spans="1:5" x14ac:dyDescent="0.25">
      <c r="A1503">
        <v>1612</v>
      </c>
      <c r="B1503" t="s">
        <v>4161</v>
      </c>
      <c r="C1503" t="s">
        <v>1325</v>
      </c>
      <c r="D1503" t="s">
        <v>1350</v>
      </c>
      <c r="E1503" s="373" t="s">
        <v>4162</v>
      </c>
    </row>
    <row r="1504" spans="1:5" x14ac:dyDescent="0.25">
      <c r="A1504">
        <v>1618</v>
      </c>
      <c r="B1504" t="s">
        <v>4163</v>
      </c>
      <c r="C1504" t="s">
        <v>1325</v>
      </c>
      <c r="D1504" t="s">
        <v>1350</v>
      </c>
      <c r="E1504" s="373" t="s">
        <v>4164</v>
      </c>
    </row>
    <row r="1505" spans="1:5" x14ac:dyDescent="0.25">
      <c r="A1505">
        <v>14211</v>
      </c>
      <c r="B1505" t="s">
        <v>4165</v>
      </c>
      <c r="C1505" t="s">
        <v>1325</v>
      </c>
      <c r="D1505" t="s">
        <v>1326</v>
      </c>
      <c r="E1505" s="373" t="s">
        <v>4166</v>
      </c>
    </row>
    <row r="1506" spans="1:5" x14ac:dyDescent="0.25">
      <c r="A1506">
        <v>34500</v>
      </c>
      <c r="B1506" t="s">
        <v>4167</v>
      </c>
      <c r="C1506" t="s">
        <v>1690</v>
      </c>
      <c r="D1506" t="s">
        <v>1326</v>
      </c>
      <c r="E1506" s="373" t="s">
        <v>4168</v>
      </c>
    </row>
    <row r="1507" spans="1:5" x14ac:dyDescent="0.25">
      <c r="A1507">
        <v>40934</v>
      </c>
      <c r="B1507" t="s">
        <v>4169</v>
      </c>
      <c r="C1507" t="s">
        <v>1692</v>
      </c>
      <c r="D1507" t="s">
        <v>1326</v>
      </c>
      <c r="E1507" s="373" t="s">
        <v>4170</v>
      </c>
    </row>
    <row r="1508" spans="1:5" x14ac:dyDescent="0.25">
      <c r="A1508">
        <v>38200</v>
      </c>
      <c r="B1508" t="s">
        <v>4171</v>
      </c>
      <c r="C1508" t="s">
        <v>4172</v>
      </c>
      <c r="D1508" t="s">
        <v>1326</v>
      </c>
      <c r="E1508" s="373" t="s">
        <v>4173</v>
      </c>
    </row>
    <row r="1509" spans="1:5" x14ac:dyDescent="0.25">
      <c r="A1509">
        <v>39269</v>
      </c>
      <c r="B1509" t="s">
        <v>4174</v>
      </c>
      <c r="C1509" t="s">
        <v>1370</v>
      </c>
      <c r="D1509" t="s">
        <v>1326</v>
      </c>
      <c r="E1509" s="373" t="s">
        <v>2941</v>
      </c>
    </row>
    <row r="1510" spans="1:5" x14ac:dyDescent="0.25">
      <c r="A1510">
        <v>11889</v>
      </c>
      <c r="B1510" t="s">
        <v>4175</v>
      </c>
      <c r="C1510" t="s">
        <v>1370</v>
      </c>
      <c r="D1510" t="s">
        <v>1326</v>
      </c>
      <c r="E1510" s="373" t="s">
        <v>4176</v>
      </c>
    </row>
    <row r="1511" spans="1:5" x14ac:dyDescent="0.25">
      <c r="A1511">
        <v>39270</v>
      </c>
      <c r="B1511" t="s">
        <v>4177</v>
      </c>
      <c r="C1511" t="s">
        <v>1370</v>
      </c>
      <c r="D1511" t="s">
        <v>1326</v>
      </c>
      <c r="E1511" s="373" t="s">
        <v>2903</v>
      </c>
    </row>
    <row r="1512" spans="1:5" x14ac:dyDescent="0.25">
      <c r="A1512">
        <v>11890</v>
      </c>
      <c r="B1512" t="s">
        <v>4178</v>
      </c>
      <c r="C1512" t="s">
        <v>1370</v>
      </c>
      <c r="D1512" t="s">
        <v>1326</v>
      </c>
      <c r="E1512" s="373" t="s">
        <v>4179</v>
      </c>
    </row>
    <row r="1513" spans="1:5" x14ac:dyDescent="0.25">
      <c r="A1513">
        <v>11891</v>
      </c>
      <c r="B1513" t="s">
        <v>4180</v>
      </c>
      <c r="C1513" t="s">
        <v>1370</v>
      </c>
      <c r="D1513" t="s">
        <v>1326</v>
      </c>
      <c r="E1513" s="373" t="s">
        <v>4181</v>
      </c>
    </row>
    <row r="1514" spans="1:5" x14ac:dyDescent="0.25">
      <c r="A1514">
        <v>11892</v>
      </c>
      <c r="B1514" t="s">
        <v>4182</v>
      </c>
      <c r="C1514" t="s">
        <v>1370</v>
      </c>
      <c r="D1514" t="s">
        <v>1326</v>
      </c>
      <c r="E1514" s="373" t="s">
        <v>4183</v>
      </c>
    </row>
    <row r="1515" spans="1:5" x14ac:dyDescent="0.25">
      <c r="A1515">
        <v>37601</v>
      </c>
      <c r="B1515" t="s">
        <v>4184</v>
      </c>
      <c r="C1515" t="s">
        <v>1370</v>
      </c>
      <c r="D1515" t="s">
        <v>1350</v>
      </c>
      <c r="E1515" s="373" t="s">
        <v>3709</v>
      </c>
    </row>
    <row r="1516" spans="1:5" x14ac:dyDescent="0.25">
      <c r="A1516">
        <v>1634</v>
      </c>
      <c r="B1516" t="s">
        <v>4185</v>
      </c>
      <c r="C1516" t="s">
        <v>1370</v>
      </c>
      <c r="D1516" t="s">
        <v>1350</v>
      </c>
      <c r="E1516" s="373" t="s">
        <v>2193</v>
      </c>
    </row>
    <row r="1517" spans="1:5" x14ac:dyDescent="0.25">
      <c r="A1517">
        <v>5086</v>
      </c>
      <c r="B1517" t="s">
        <v>4186</v>
      </c>
      <c r="C1517" t="s">
        <v>1469</v>
      </c>
      <c r="D1517" t="s">
        <v>1326</v>
      </c>
      <c r="E1517" s="373" t="s">
        <v>4187</v>
      </c>
    </row>
    <row r="1518" spans="1:5" x14ac:dyDescent="0.25">
      <c r="A1518">
        <v>11280</v>
      </c>
      <c r="B1518" t="s">
        <v>4188</v>
      </c>
      <c r="C1518" t="s">
        <v>1325</v>
      </c>
      <c r="D1518" t="s">
        <v>1350</v>
      </c>
      <c r="E1518" s="373" t="s">
        <v>4189</v>
      </c>
    </row>
    <row r="1519" spans="1:5" x14ac:dyDescent="0.25">
      <c r="A1519">
        <v>40519</v>
      </c>
      <c r="B1519" t="s">
        <v>4190</v>
      </c>
      <c r="C1519" t="s">
        <v>1325</v>
      </c>
      <c r="D1519" t="s">
        <v>1350</v>
      </c>
      <c r="E1519" s="373" t="s">
        <v>4191</v>
      </c>
    </row>
    <row r="1520" spans="1:5" x14ac:dyDescent="0.25">
      <c r="A1520">
        <v>39869</v>
      </c>
      <c r="B1520" t="s">
        <v>4192</v>
      </c>
      <c r="C1520" t="s">
        <v>1325</v>
      </c>
      <c r="D1520" t="s">
        <v>1350</v>
      </c>
      <c r="E1520" s="373" t="s">
        <v>4193</v>
      </c>
    </row>
    <row r="1521" spans="1:5" x14ac:dyDescent="0.25">
      <c r="A1521">
        <v>39870</v>
      </c>
      <c r="B1521" t="s">
        <v>4194</v>
      </c>
      <c r="C1521" t="s">
        <v>1325</v>
      </c>
      <c r="D1521" t="s">
        <v>1350</v>
      </c>
      <c r="E1521" s="373" t="s">
        <v>4195</v>
      </c>
    </row>
    <row r="1522" spans="1:5" x14ac:dyDescent="0.25">
      <c r="A1522">
        <v>39871</v>
      </c>
      <c r="B1522" t="s">
        <v>4196</v>
      </c>
      <c r="C1522" t="s">
        <v>1325</v>
      </c>
      <c r="D1522" t="s">
        <v>1350</v>
      </c>
      <c r="E1522" s="373" t="s">
        <v>3388</v>
      </c>
    </row>
    <row r="1523" spans="1:5" x14ac:dyDescent="0.25">
      <c r="A1523">
        <v>12722</v>
      </c>
      <c r="B1523" t="s">
        <v>4197</v>
      </c>
      <c r="C1523" t="s">
        <v>1325</v>
      </c>
      <c r="D1523" t="s">
        <v>1350</v>
      </c>
      <c r="E1523" s="373" t="s">
        <v>4198</v>
      </c>
    </row>
    <row r="1524" spans="1:5" x14ac:dyDescent="0.25">
      <c r="A1524">
        <v>12714</v>
      </c>
      <c r="B1524" t="s">
        <v>4199</v>
      </c>
      <c r="C1524" t="s">
        <v>1325</v>
      </c>
      <c r="D1524" t="s">
        <v>1350</v>
      </c>
      <c r="E1524" s="373" t="s">
        <v>4200</v>
      </c>
    </row>
    <row r="1525" spans="1:5" x14ac:dyDescent="0.25">
      <c r="A1525">
        <v>12715</v>
      </c>
      <c r="B1525" t="s">
        <v>4201</v>
      </c>
      <c r="C1525" t="s">
        <v>1325</v>
      </c>
      <c r="D1525" t="s">
        <v>1350</v>
      </c>
      <c r="E1525" s="373" t="s">
        <v>4202</v>
      </c>
    </row>
    <row r="1526" spans="1:5" x14ac:dyDescent="0.25">
      <c r="A1526">
        <v>12716</v>
      </c>
      <c r="B1526" t="s">
        <v>4203</v>
      </c>
      <c r="C1526" t="s">
        <v>1325</v>
      </c>
      <c r="D1526" t="s">
        <v>1350</v>
      </c>
      <c r="E1526" s="373" t="s">
        <v>4204</v>
      </c>
    </row>
    <row r="1527" spans="1:5" x14ac:dyDescent="0.25">
      <c r="A1527">
        <v>12717</v>
      </c>
      <c r="B1527" t="s">
        <v>4205</v>
      </c>
      <c r="C1527" t="s">
        <v>1325</v>
      </c>
      <c r="D1527" t="s">
        <v>1350</v>
      </c>
      <c r="E1527" s="373" t="s">
        <v>4206</v>
      </c>
    </row>
    <row r="1528" spans="1:5" x14ac:dyDescent="0.25">
      <c r="A1528">
        <v>12718</v>
      </c>
      <c r="B1528" t="s">
        <v>4207</v>
      </c>
      <c r="C1528" t="s">
        <v>1325</v>
      </c>
      <c r="D1528" t="s">
        <v>1350</v>
      </c>
      <c r="E1528" s="373" t="s">
        <v>4208</v>
      </c>
    </row>
    <row r="1529" spans="1:5" x14ac:dyDescent="0.25">
      <c r="A1529">
        <v>12719</v>
      </c>
      <c r="B1529" t="s">
        <v>4209</v>
      </c>
      <c r="C1529" t="s">
        <v>1325</v>
      </c>
      <c r="D1529" t="s">
        <v>1350</v>
      </c>
      <c r="E1529" s="373" t="s">
        <v>4210</v>
      </c>
    </row>
    <row r="1530" spans="1:5" x14ac:dyDescent="0.25">
      <c r="A1530">
        <v>12720</v>
      </c>
      <c r="B1530" t="s">
        <v>4211</v>
      </c>
      <c r="C1530" t="s">
        <v>1325</v>
      </c>
      <c r="D1530" t="s">
        <v>1350</v>
      </c>
      <c r="E1530" s="373" t="s">
        <v>4212</v>
      </c>
    </row>
    <row r="1531" spans="1:5" x14ac:dyDescent="0.25">
      <c r="A1531">
        <v>12721</v>
      </c>
      <c r="B1531" t="s">
        <v>4213</v>
      </c>
      <c r="C1531" t="s">
        <v>1325</v>
      </c>
      <c r="D1531" t="s">
        <v>1350</v>
      </c>
      <c r="E1531" s="373" t="s">
        <v>4214</v>
      </c>
    </row>
    <row r="1532" spans="1:5" x14ac:dyDescent="0.25">
      <c r="A1532">
        <v>3468</v>
      </c>
      <c r="B1532" t="s">
        <v>4215</v>
      </c>
      <c r="C1532" t="s">
        <v>1325</v>
      </c>
      <c r="D1532" t="s">
        <v>1350</v>
      </c>
      <c r="E1532" s="373" t="s">
        <v>4216</v>
      </c>
    </row>
    <row r="1533" spans="1:5" x14ac:dyDescent="0.25">
      <c r="A1533">
        <v>3465</v>
      </c>
      <c r="B1533" t="s">
        <v>4217</v>
      </c>
      <c r="C1533" t="s">
        <v>1325</v>
      </c>
      <c r="D1533" t="s">
        <v>1350</v>
      </c>
      <c r="E1533" s="373" t="s">
        <v>4218</v>
      </c>
    </row>
    <row r="1534" spans="1:5" x14ac:dyDescent="0.25">
      <c r="A1534">
        <v>12403</v>
      </c>
      <c r="B1534" t="s">
        <v>4219</v>
      </c>
      <c r="C1534" t="s">
        <v>1325</v>
      </c>
      <c r="D1534" t="s">
        <v>1350</v>
      </c>
      <c r="E1534" s="373" t="s">
        <v>4220</v>
      </c>
    </row>
    <row r="1535" spans="1:5" x14ac:dyDescent="0.25">
      <c r="A1535">
        <v>3463</v>
      </c>
      <c r="B1535" t="s">
        <v>4221</v>
      </c>
      <c r="C1535" t="s">
        <v>1325</v>
      </c>
      <c r="D1535" t="s">
        <v>1350</v>
      </c>
      <c r="E1535" s="373" t="s">
        <v>4222</v>
      </c>
    </row>
    <row r="1536" spans="1:5" x14ac:dyDescent="0.25">
      <c r="A1536">
        <v>3464</v>
      </c>
      <c r="B1536" t="s">
        <v>4223</v>
      </c>
      <c r="C1536" t="s">
        <v>1325</v>
      </c>
      <c r="D1536" t="s">
        <v>1350</v>
      </c>
      <c r="E1536" s="373" t="s">
        <v>4222</v>
      </c>
    </row>
    <row r="1537" spans="1:5" x14ac:dyDescent="0.25">
      <c r="A1537">
        <v>3466</v>
      </c>
      <c r="B1537" t="s">
        <v>4224</v>
      </c>
      <c r="C1537" t="s">
        <v>1325</v>
      </c>
      <c r="D1537" t="s">
        <v>1350</v>
      </c>
      <c r="E1537" s="373" t="s">
        <v>4225</v>
      </c>
    </row>
    <row r="1538" spans="1:5" x14ac:dyDescent="0.25">
      <c r="A1538">
        <v>3467</v>
      </c>
      <c r="B1538" t="s">
        <v>4226</v>
      </c>
      <c r="C1538" t="s">
        <v>1325</v>
      </c>
      <c r="D1538" t="s">
        <v>1350</v>
      </c>
      <c r="E1538" s="373" t="s">
        <v>4227</v>
      </c>
    </row>
    <row r="1539" spans="1:5" x14ac:dyDescent="0.25">
      <c r="A1539">
        <v>3462</v>
      </c>
      <c r="B1539" t="s">
        <v>4228</v>
      </c>
      <c r="C1539" t="s">
        <v>1325</v>
      </c>
      <c r="D1539" t="s">
        <v>1350</v>
      </c>
      <c r="E1539" s="373" t="s">
        <v>4229</v>
      </c>
    </row>
    <row r="1540" spans="1:5" x14ac:dyDescent="0.25">
      <c r="A1540">
        <v>3446</v>
      </c>
      <c r="B1540" t="s">
        <v>4230</v>
      </c>
      <c r="C1540" t="s">
        <v>1325</v>
      </c>
      <c r="D1540" t="s">
        <v>1350</v>
      </c>
      <c r="E1540" s="373" t="s">
        <v>4231</v>
      </c>
    </row>
    <row r="1541" spans="1:5" x14ac:dyDescent="0.25">
      <c r="A1541">
        <v>3445</v>
      </c>
      <c r="B1541" t="s">
        <v>4232</v>
      </c>
      <c r="C1541" t="s">
        <v>1325</v>
      </c>
      <c r="D1541" t="s">
        <v>1350</v>
      </c>
      <c r="E1541" s="373" t="s">
        <v>4233</v>
      </c>
    </row>
    <row r="1542" spans="1:5" x14ac:dyDescent="0.25">
      <c r="A1542">
        <v>3441</v>
      </c>
      <c r="B1542" t="s">
        <v>4234</v>
      </c>
      <c r="C1542" t="s">
        <v>1325</v>
      </c>
      <c r="D1542" t="s">
        <v>1350</v>
      </c>
      <c r="E1542" s="373" t="s">
        <v>4235</v>
      </c>
    </row>
    <row r="1543" spans="1:5" x14ac:dyDescent="0.25">
      <c r="A1543">
        <v>3444</v>
      </c>
      <c r="B1543" t="s">
        <v>4236</v>
      </c>
      <c r="C1543" t="s">
        <v>1325</v>
      </c>
      <c r="D1543" t="s">
        <v>1350</v>
      </c>
      <c r="E1543" s="373" t="s">
        <v>3948</v>
      </c>
    </row>
    <row r="1544" spans="1:5" x14ac:dyDescent="0.25">
      <c r="A1544">
        <v>12402</v>
      </c>
      <c r="B1544" t="s">
        <v>4237</v>
      </c>
      <c r="C1544" t="s">
        <v>1325</v>
      </c>
      <c r="D1544" t="s">
        <v>1350</v>
      </c>
      <c r="E1544" s="373" t="s">
        <v>4238</v>
      </c>
    </row>
    <row r="1545" spans="1:5" x14ac:dyDescent="0.25">
      <c r="A1545">
        <v>3447</v>
      </c>
      <c r="B1545" t="s">
        <v>4239</v>
      </c>
      <c r="C1545" t="s">
        <v>1325</v>
      </c>
      <c r="D1545" t="s">
        <v>1350</v>
      </c>
      <c r="E1545" s="373" t="s">
        <v>4240</v>
      </c>
    </row>
    <row r="1546" spans="1:5" x14ac:dyDescent="0.25">
      <c r="A1546">
        <v>3442</v>
      </c>
      <c r="B1546" t="s">
        <v>4241</v>
      </c>
      <c r="C1546" t="s">
        <v>1325</v>
      </c>
      <c r="D1546" t="s">
        <v>1350</v>
      </c>
      <c r="E1546" s="373" t="s">
        <v>4242</v>
      </c>
    </row>
    <row r="1547" spans="1:5" x14ac:dyDescent="0.25">
      <c r="A1547">
        <v>3448</v>
      </c>
      <c r="B1547" t="s">
        <v>4243</v>
      </c>
      <c r="C1547" t="s">
        <v>1325</v>
      </c>
      <c r="D1547" t="s">
        <v>1350</v>
      </c>
      <c r="E1547" s="373" t="s">
        <v>4244</v>
      </c>
    </row>
    <row r="1548" spans="1:5" x14ac:dyDescent="0.25">
      <c r="A1548">
        <v>3449</v>
      </c>
      <c r="B1548" t="s">
        <v>4245</v>
      </c>
      <c r="C1548" t="s">
        <v>1325</v>
      </c>
      <c r="D1548" t="s">
        <v>1350</v>
      </c>
      <c r="E1548" s="373" t="s">
        <v>4246</v>
      </c>
    </row>
    <row r="1549" spans="1:5" x14ac:dyDescent="0.25">
      <c r="A1549">
        <v>37438</v>
      </c>
      <c r="B1549" t="s">
        <v>4247</v>
      </c>
      <c r="C1549" t="s">
        <v>1325</v>
      </c>
      <c r="D1549" t="s">
        <v>1350</v>
      </c>
      <c r="E1549" s="373" t="s">
        <v>4248</v>
      </c>
    </row>
    <row r="1550" spans="1:5" x14ac:dyDescent="0.25">
      <c r="A1550">
        <v>37439</v>
      </c>
      <c r="B1550" t="s">
        <v>4249</v>
      </c>
      <c r="C1550" t="s">
        <v>1325</v>
      </c>
      <c r="D1550" t="s">
        <v>1350</v>
      </c>
      <c r="E1550" s="373" t="s">
        <v>4250</v>
      </c>
    </row>
    <row r="1551" spans="1:5" x14ac:dyDescent="0.25">
      <c r="A1551">
        <v>37435</v>
      </c>
      <c r="B1551" t="s">
        <v>4251</v>
      </c>
      <c r="C1551" t="s">
        <v>1325</v>
      </c>
      <c r="D1551" t="s">
        <v>1350</v>
      </c>
      <c r="E1551" s="373" t="s">
        <v>4252</v>
      </c>
    </row>
    <row r="1552" spans="1:5" x14ac:dyDescent="0.25">
      <c r="A1552">
        <v>37436</v>
      </c>
      <c r="B1552" t="s">
        <v>4253</v>
      </c>
      <c r="C1552" t="s">
        <v>1325</v>
      </c>
      <c r="D1552" t="s">
        <v>1350</v>
      </c>
      <c r="E1552" s="373" t="s">
        <v>4254</v>
      </c>
    </row>
    <row r="1553" spans="1:5" x14ac:dyDescent="0.25">
      <c r="A1553">
        <v>37437</v>
      </c>
      <c r="B1553" t="s">
        <v>4255</v>
      </c>
      <c r="C1553" t="s">
        <v>1325</v>
      </c>
      <c r="D1553" t="s">
        <v>1350</v>
      </c>
      <c r="E1553" s="373" t="s">
        <v>4256</v>
      </c>
    </row>
    <row r="1554" spans="1:5" x14ac:dyDescent="0.25">
      <c r="A1554">
        <v>3473</v>
      </c>
      <c r="B1554" t="s">
        <v>4257</v>
      </c>
      <c r="C1554" t="s">
        <v>1325</v>
      </c>
      <c r="D1554" t="s">
        <v>1350</v>
      </c>
      <c r="E1554" s="373" t="s">
        <v>4258</v>
      </c>
    </row>
    <row r="1555" spans="1:5" x14ac:dyDescent="0.25">
      <c r="A1555">
        <v>3474</v>
      </c>
      <c r="B1555" t="s">
        <v>4259</v>
      </c>
      <c r="C1555" t="s">
        <v>1325</v>
      </c>
      <c r="D1555" t="s">
        <v>1350</v>
      </c>
      <c r="E1555" s="373" t="s">
        <v>2018</v>
      </c>
    </row>
    <row r="1556" spans="1:5" x14ac:dyDescent="0.25">
      <c r="A1556">
        <v>3450</v>
      </c>
      <c r="B1556" t="s">
        <v>4260</v>
      </c>
      <c r="C1556" t="s">
        <v>1325</v>
      </c>
      <c r="D1556" t="s">
        <v>1350</v>
      </c>
      <c r="E1556" s="373" t="s">
        <v>4261</v>
      </c>
    </row>
    <row r="1557" spans="1:5" x14ac:dyDescent="0.25">
      <c r="A1557">
        <v>3443</v>
      </c>
      <c r="B1557" t="s">
        <v>4262</v>
      </c>
      <c r="C1557" t="s">
        <v>1325</v>
      </c>
      <c r="D1557" t="s">
        <v>1350</v>
      </c>
      <c r="E1557" s="373" t="s">
        <v>4263</v>
      </c>
    </row>
    <row r="1558" spans="1:5" x14ac:dyDescent="0.25">
      <c r="A1558">
        <v>3453</v>
      </c>
      <c r="B1558" t="s">
        <v>4264</v>
      </c>
      <c r="C1558" t="s">
        <v>1325</v>
      </c>
      <c r="D1558" t="s">
        <v>1350</v>
      </c>
      <c r="E1558" s="373" t="s">
        <v>4265</v>
      </c>
    </row>
    <row r="1559" spans="1:5" x14ac:dyDescent="0.25">
      <c r="A1559">
        <v>3452</v>
      </c>
      <c r="B1559" t="s">
        <v>4266</v>
      </c>
      <c r="C1559" t="s">
        <v>1325</v>
      </c>
      <c r="D1559" t="s">
        <v>1350</v>
      </c>
      <c r="E1559" s="373" t="s">
        <v>4267</v>
      </c>
    </row>
    <row r="1560" spans="1:5" x14ac:dyDescent="0.25">
      <c r="A1560">
        <v>3451</v>
      </c>
      <c r="B1560" t="s">
        <v>4268</v>
      </c>
      <c r="C1560" t="s">
        <v>1325</v>
      </c>
      <c r="D1560" t="s">
        <v>1350</v>
      </c>
      <c r="E1560" s="373" t="s">
        <v>3942</v>
      </c>
    </row>
    <row r="1561" spans="1:5" x14ac:dyDescent="0.25">
      <c r="A1561">
        <v>3454</v>
      </c>
      <c r="B1561" t="s">
        <v>4269</v>
      </c>
      <c r="C1561" t="s">
        <v>1325</v>
      </c>
      <c r="D1561" t="s">
        <v>1350</v>
      </c>
      <c r="E1561" s="373" t="s">
        <v>4270</v>
      </c>
    </row>
    <row r="1562" spans="1:5" x14ac:dyDescent="0.25">
      <c r="A1562">
        <v>3458</v>
      </c>
      <c r="B1562" t="s">
        <v>4271</v>
      </c>
      <c r="C1562" t="s">
        <v>1325</v>
      </c>
      <c r="D1562" t="s">
        <v>1350</v>
      </c>
      <c r="E1562" s="373" t="s">
        <v>1362</v>
      </c>
    </row>
    <row r="1563" spans="1:5" x14ac:dyDescent="0.25">
      <c r="A1563">
        <v>3457</v>
      </c>
      <c r="B1563" t="s">
        <v>4272</v>
      </c>
      <c r="C1563" t="s">
        <v>1325</v>
      </c>
      <c r="D1563" t="s">
        <v>1350</v>
      </c>
      <c r="E1563" s="373" t="s">
        <v>4273</v>
      </c>
    </row>
    <row r="1564" spans="1:5" x14ac:dyDescent="0.25">
      <c r="A1564">
        <v>3455</v>
      </c>
      <c r="B1564" t="s">
        <v>4274</v>
      </c>
      <c r="C1564" t="s">
        <v>1325</v>
      </c>
      <c r="D1564" t="s">
        <v>1350</v>
      </c>
      <c r="E1564" s="373" t="s">
        <v>4275</v>
      </c>
    </row>
    <row r="1565" spans="1:5" x14ac:dyDescent="0.25">
      <c r="A1565">
        <v>3472</v>
      </c>
      <c r="B1565" t="s">
        <v>4276</v>
      </c>
      <c r="C1565" t="s">
        <v>1325</v>
      </c>
      <c r="D1565" t="s">
        <v>1350</v>
      </c>
      <c r="E1565" s="373" t="s">
        <v>1658</v>
      </c>
    </row>
    <row r="1566" spans="1:5" x14ac:dyDescent="0.25">
      <c r="A1566">
        <v>3470</v>
      </c>
      <c r="B1566" t="s">
        <v>4277</v>
      </c>
      <c r="C1566" t="s">
        <v>1325</v>
      </c>
      <c r="D1566" t="s">
        <v>1350</v>
      </c>
      <c r="E1566" s="373" t="s">
        <v>4278</v>
      </c>
    </row>
    <row r="1567" spans="1:5" x14ac:dyDescent="0.25">
      <c r="A1567">
        <v>3471</v>
      </c>
      <c r="B1567" t="s">
        <v>4279</v>
      </c>
      <c r="C1567" t="s">
        <v>1325</v>
      </c>
      <c r="D1567" t="s">
        <v>1350</v>
      </c>
      <c r="E1567" s="373" t="s">
        <v>4280</v>
      </c>
    </row>
    <row r="1568" spans="1:5" x14ac:dyDescent="0.25">
      <c r="A1568">
        <v>3456</v>
      </c>
      <c r="B1568" t="s">
        <v>4281</v>
      </c>
      <c r="C1568" t="s">
        <v>1325</v>
      </c>
      <c r="D1568" t="s">
        <v>1350</v>
      </c>
      <c r="E1568" s="373" t="s">
        <v>4282</v>
      </c>
    </row>
    <row r="1569" spans="1:5" x14ac:dyDescent="0.25">
      <c r="A1569">
        <v>3459</v>
      </c>
      <c r="B1569" t="s">
        <v>4283</v>
      </c>
      <c r="C1569" t="s">
        <v>1325</v>
      </c>
      <c r="D1569" t="s">
        <v>1350</v>
      </c>
      <c r="E1569" s="373" t="s">
        <v>4284</v>
      </c>
    </row>
    <row r="1570" spans="1:5" x14ac:dyDescent="0.25">
      <c r="A1570">
        <v>3469</v>
      </c>
      <c r="B1570" t="s">
        <v>4285</v>
      </c>
      <c r="C1570" t="s">
        <v>1325</v>
      </c>
      <c r="D1570" t="s">
        <v>1350</v>
      </c>
      <c r="E1570" s="373" t="s">
        <v>4286</v>
      </c>
    </row>
    <row r="1571" spans="1:5" x14ac:dyDescent="0.25">
      <c r="A1571">
        <v>3460</v>
      </c>
      <c r="B1571" t="s">
        <v>4287</v>
      </c>
      <c r="C1571" t="s">
        <v>1325</v>
      </c>
      <c r="D1571" t="s">
        <v>1350</v>
      </c>
      <c r="E1571" s="373" t="s">
        <v>4288</v>
      </c>
    </row>
    <row r="1572" spans="1:5" x14ac:dyDescent="0.25">
      <c r="A1572">
        <v>3461</v>
      </c>
      <c r="B1572" t="s">
        <v>4289</v>
      </c>
      <c r="C1572" t="s">
        <v>1325</v>
      </c>
      <c r="D1572" t="s">
        <v>1350</v>
      </c>
      <c r="E1572" s="373" t="s">
        <v>4290</v>
      </c>
    </row>
    <row r="1573" spans="1:5" x14ac:dyDescent="0.25">
      <c r="A1573">
        <v>37433</v>
      </c>
      <c r="B1573" t="s">
        <v>4291</v>
      </c>
      <c r="C1573" t="s">
        <v>1325</v>
      </c>
      <c r="D1573" t="s">
        <v>1350</v>
      </c>
      <c r="E1573" s="373" t="s">
        <v>4248</v>
      </c>
    </row>
    <row r="1574" spans="1:5" x14ac:dyDescent="0.25">
      <c r="A1574">
        <v>37430</v>
      </c>
      <c r="B1574" t="s">
        <v>4292</v>
      </c>
      <c r="C1574" t="s">
        <v>1325</v>
      </c>
      <c r="D1574" t="s">
        <v>1350</v>
      </c>
      <c r="E1574" s="373" t="s">
        <v>4293</v>
      </c>
    </row>
    <row r="1575" spans="1:5" x14ac:dyDescent="0.25">
      <c r="A1575">
        <v>37434</v>
      </c>
      <c r="B1575" t="s">
        <v>4294</v>
      </c>
      <c r="C1575" t="s">
        <v>1325</v>
      </c>
      <c r="D1575" t="s">
        <v>1350</v>
      </c>
      <c r="E1575" s="373" t="s">
        <v>4295</v>
      </c>
    </row>
    <row r="1576" spans="1:5" x14ac:dyDescent="0.25">
      <c r="A1576">
        <v>37431</v>
      </c>
      <c r="B1576" t="s">
        <v>4296</v>
      </c>
      <c r="C1576" t="s">
        <v>1325</v>
      </c>
      <c r="D1576" t="s">
        <v>1350</v>
      </c>
      <c r="E1576" s="373" t="s">
        <v>4297</v>
      </c>
    </row>
    <row r="1577" spans="1:5" x14ac:dyDescent="0.25">
      <c r="A1577">
        <v>37432</v>
      </c>
      <c r="B1577" t="s">
        <v>4298</v>
      </c>
      <c r="C1577" t="s">
        <v>1325</v>
      </c>
      <c r="D1577" t="s">
        <v>1350</v>
      </c>
      <c r="E1577" s="373" t="s">
        <v>4299</v>
      </c>
    </row>
    <row r="1578" spans="1:5" x14ac:dyDescent="0.25">
      <c r="A1578">
        <v>37413</v>
      </c>
      <c r="B1578" t="s">
        <v>4300</v>
      </c>
      <c r="C1578" t="s">
        <v>1325</v>
      </c>
      <c r="D1578" t="s">
        <v>1350</v>
      </c>
      <c r="E1578" s="373" t="s">
        <v>4301</v>
      </c>
    </row>
    <row r="1579" spans="1:5" x14ac:dyDescent="0.25">
      <c r="A1579">
        <v>37414</v>
      </c>
      <c r="B1579" t="s">
        <v>4302</v>
      </c>
      <c r="C1579" t="s">
        <v>1325</v>
      </c>
      <c r="D1579" t="s">
        <v>1350</v>
      </c>
      <c r="E1579" s="373" t="s">
        <v>4303</v>
      </c>
    </row>
    <row r="1580" spans="1:5" x14ac:dyDescent="0.25">
      <c r="A1580">
        <v>37415</v>
      </c>
      <c r="B1580" t="s">
        <v>4304</v>
      </c>
      <c r="C1580" t="s">
        <v>1325</v>
      </c>
      <c r="D1580" t="s">
        <v>1350</v>
      </c>
      <c r="E1580" s="373" t="s">
        <v>4305</v>
      </c>
    </row>
    <row r="1581" spans="1:5" x14ac:dyDescent="0.25">
      <c r="A1581">
        <v>37416</v>
      </c>
      <c r="B1581" t="s">
        <v>4306</v>
      </c>
      <c r="C1581" t="s">
        <v>1325</v>
      </c>
      <c r="D1581" t="s">
        <v>1350</v>
      </c>
      <c r="E1581" s="373" t="s">
        <v>4307</v>
      </c>
    </row>
    <row r="1582" spans="1:5" x14ac:dyDescent="0.25">
      <c r="A1582">
        <v>37417</v>
      </c>
      <c r="B1582" t="s">
        <v>4308</v>
      </c>
      <c r="C1582" t="s">
        <v>1325</v>
      </c>
      <c r="D1582" t="s">
        <v>1350</v>
      </c>
      <c r="E1582" s="373" t="s">
        <v>4309</v>
      </c>
    </row>
    <row r="1583" spans="1:5" x14ac:dyDescent="0.25">
      <c r="A1583">
        <v>43590</v>
      </c>
      <c r="B1583" t="s">
        <v>4310</v>
      </c>
      <c r="C1583" t="s">
        <v>1325</v>
      </c>
      <c r="D1583" t="s">
        <v>1326</v>
      </c>
      <c r="E1583" s="373" t="s">
        <v>4311</v>
      </c>
    </row>
    <row r="1584" spans="1:5" x14ac:dyDescent="0.25">
      <c r="A1584">
        <v>43589</v>
      </c>
      <c r="B1584" t="s">
        <v>4312</v>
      </c>
      <c r="C1584" t="s">
        <v>1325</v>
      </c>
      <c r="D1584" t="s">
        <v>1326</v>
      </c>
      <c r="E1584" s="373" t="s">
        <v>2394</v>
      </c>
    </row>
    <row r="1585" spans="1:5" x14ac:dyDescent="0.25">
      <c r="A1585">
        <v>34519</v>
      </c>
      <c r="B1585" t="s">
        <v>4313</v>
      </c>
      <c r="C1585" t="s">
        <v>1325</v>
      </c>
      <c r="D1585" t="s">
        <v>1326</v>
      </c>
      <c r="E1585" s="373" t="s">
        <v>4314</v>
      </c>
    </row>
    <row r="1586" spans="1:5" x14ac:dyDescent="0.25">
      <c r="A1586">
        <v>1649</v>
      </c>
      <c r="B1586" t="s">
        <v>4315</v>
      </c>
      <c r="C1586" t="s">
        <v>1325</v>
      </c>
      <c r="D1586" t="s">
        <v>1350</v>
      </c>
      <c r="E1586" s="373" t="s">
        <v>4316</v>
      </c>
    </row>
    <row r="1587" spans="1:5" x14ac:dyDescent="0.25">
      <c r="A1587">
        <v>1653</v>
      </c>
      <c r="B1587" t="s">
        <v>4317</v>
      </c>
      <c r="C1587" t="s">
        <v>1325</v>
      </c>
      <c r="D1587" t="s">
        <v>1350</v>
      </c>
      <c r="E1587" s="373" t="s">
        <v>4318</v>
      </c>
    </row>
    <row r="1588" spans="1:5" x14ac:dyDescent="0.25">
      <c r="A1588">
        <v>1647</v>
      </c>
      <c r="B1588" t="s">
        <v>4319</v>
      </c>
      <c r="C1588" t="s">
        <v>1325</v>
      </c>
      <c r="D1588" t="s">
        <v>1350</v>
      </c>
      <c r="E1588" s="373" t="s">
        <v>4320</v>
      </c>
    </row>
    <row r="1589" spans="1:5" x14ac:dyDescent="0.25">
      <c r="A1589">
        <v>1648</v>
      </c>
      <c r="B1589" t="s">
        <v>4321</v>
      </c>
      <c r="C1589" t="s">
        <v>1325</v>
      </c>
      <c r="D1589" t="s">
        <v>1350</v>
      </c>
      <c r="E1589" s="373" t="s">
        <v>4322</v>
      </c>
    </row>
    <row r="1590" spans="1:5" x14ac:dyDescent="0.25">
      <c r="A1590">
        <v>1651</v>
      </c>
      <c r="B1590" t="s">
        <v>4323</v>
      </c>
      <c r="C1590" t="s">
        <v>1325</v>
      </c>
      <c r="D1590" t="s">
        <v>1350</v>
      </c>
      <c r="E1590" s="373" t="s">
        <v>4324</v>
      </c>
    </row>
    <row r="1591" spans="1:5" x14ac:dyDescent="0.25">
      <c r="A1591">
        <v>1650</v>
      </c>
      <c r="B1591" t="s">
        <v>4325</v>
      </c>
      <c r="C1591" t="s">
        <v>1325</v>
      </c>
      <c r="D1591" t="s">
        <v>1350</v>
      </c>
      <c r="E1591" s="373" t="s">
        <v>4326</v>
      </c>
    </row>
    <row r="1592" spans="1:5" x14ac:dyDescent="0.25">
      <c r="A1592">
        <v>1654</v>
      </c>
      <c r="B1592" t="s">
        <v>4327</v>
      </c>
      <c r="C1592" t="s">
        <v>1325</v>
      </c>
      <c r="D1592" t="s">
        <v>1350</v>
      </c>
      <c r="E1592" s="373" t="s">
        <v>4328</v>
      </c>
    </row>
    <row r="1593" spans="1:5" x14ac:dyDescent="0.25">
      <c r="A1593">
        <v>1652</v>
      </c>
      <c r="B1593" t="s">
        <v>4329</v>
      </c>
      <c r="C1593" t="s">
        <v>1325</v>
      </c>
      <c r="D1593" t="s">
        <v>1350</v>
      </c>
      <c r="E1593" s="373" t="s">
        <v>4330</v>
      </c>
    </row>
    <row r="1594" spans="1:5" x14ac:dyDescent="0.25">
      <c r="A1594">
        <v>10510</v>
      </c>
      <c r="B1594" t="s">
        <v>4331</v>
      </c>
      <c r="C1594" t="s">
        <v>1325</v>
      </c>
      <c r="D1594" t="s">
        <v>1326</v>
      </c>
      <c r="E1594" s="373" t="s">
        <v>4332</v>
      </c>
    </row>
    <row r="1595" spans="1:5" x14ac:dyDescent="0.25">
      <c r="A1595">
        <v>1747</v>
      </c>
      <c r="B1595" t="s">
        <v>4333</v>
      </c>
      <c r="C1595" t="s">
        <v>1325</v>
      </c>
      <c r="D1595" t="s">
        <v>1326</v>
      </c>
      <c r="E1595" s="373" t="s">
        <v>4334</v>
      </c>
    </row>
    <row r="1596" spans="1:5" x14ac:dyDescent="0.25">
      <c r="A1596">
        <v>1744</v>
      </c>
      <c r="B1596" t="s">
        <v>4335</v>
      </c>
      <c r="C1596" t="s">
        <v>1325</v>
      </c>
      <c r="D1596" t="s">
        <v>1326</v>
      </c>
      <c r="E1596" s="373" t="s">
        <v>4336</v>
      </c>
    </row>
    <row r="1597" spans="1:5" x14ac:dyDescent="0.25">
      <c r="A1597">
        <v>1743</v>
      </c>
      <c r="B1597" t="s">
        <v>4337</v>
      </c>
      <c r="C1597" t="s">
        <v>1325</v>
      </c>
      <c r="D1597" t="s">
        <v>1326</v>
      </c>
      <c r="E1597" s="373" t="s">
        <v>4338</v>
      </c>
    </row>
    <row r="1598" spans="1:5" x14ac:dyDescent="0.25">
      <c r="A1598">
        <v>39640</v>
      </c>
      <c r="B1598" t="s">
        <v>4339</v>
      </c>
      <c r="C1598" t="s">
        <v>1325</v>
      </c>
      <c r="D1598" t="s">
        <v>1326</v>
      </c>
      <c r="E1598" s="373" t="s">
        <v>4340</v>
      </c>
    </row>
    <row r="1599" spans="1:5" x14ac:dyDescent="0.25">
      <c r="A1599">
        <v>11013</v>
      </c>
      <c r="B1599" t="s">
        <v>4341</v>
      </c>
      <c r="C1599" t="s">
        <v>1325</v>
      </c>
      <c r="D1599" t="s">
        <v>1326</v>
      </c>
      <c r="E1599" s="373" t="s">
        <v>4342</v>
      </c>
    </row>
    <row r="1600" spans="1:5" x14ac:dyDescent="0.25">
      <c r="A1600">
        <v>11017</v>
      </c>
      <c r="B1600" t="s">
        <v>4343</v>
      </c>
      <c r="C1600" t="s">
        <v>1325</v>
      </c>
      <c r="D1600" t="s">
        <v>1326</v>
      </c>
      <c r="E1600" s="373" t="s">
        <v>4309</v>
      </c>
    </row>
    <row r="1601" spans="1:5" x14ac:dyDescent="0.25">
      <c r="A1601">
        <v>20236</v>
      </c>
      <c r="B1601" t="s">
        <v>4344</v>
      </c>
      <c r="C1601" t="s">
        <v>1325</v>
      </c>
      <c r="D1601" t="s">
        <v>1326</v>
      </c>
      <c r="E1601" s="373" t="s">
        <v>4035</v>
      </c>
    </row>
    <row r="1602" spans="1:5" x14ac:dyDescent="0.25">
      <c r="A1602">
        <v>7215</v>
      </c>
      <c r="B1602" t="s">
        <v>4345</v>
      </c>
      <c r="C1602" t="s">
        <v>1325</v>
      </c>
      <c r="D1602" t="s">
        <v>1326</v>
      </c>
      <c r="E1602" s="373" t="s">
        <v>4346</v>
      </c>
    </row>
    <row r="1603" spans="1:5" x14ac:dyDescent="0.25">
      <c r="A1603">
        <v>7216</v>
      </c>
      <c r="B1603" t="s">
        <v>4347</v>
      </c>
      <c r="C1603" t="s">
        <v>1325</v>
      </c>
      <c r="D1603" t="s">
        <v>1326</v>
      </c>
      <c r="E1603" s="373" t="s">
        <v>4348</v>
      </c>
    </row>
    <row r="1604" spans="1:5" x14ac:dyDescent="0.25">
      <c r="A1604">
        <v>20235</v>
      </c>
      <c r="B1604" t="s">
        <v>4349</v>
      </c>
      <c r="C1604" t="s">
        <v>1325</v>
      </c>
      <c r="D1604" t="s">
        <v>1326</v>
      </c>
      <c r="E1604" s="373" t="s">
        <v>4350</v>
      </c>
    </row>
    <row r="1605" spans="1:5" x14ac:dyDescent="0.25">
      <c r="A1605">
        <v>7181</v>
      </c>
      <c r="B1605" t="s">
        <v>4351</v>
      </c>
      <c r="C1605" t="s">
        <v>1325</v>
      </c>
      <c r="D1605" t="s">
        <v>1326</v>
      </c>
      <c r="E1605" s="373" t="s">
        <v>4352</v>
      </c>
    </row>
    <row r="1606" spans="1:5" x14ac:dyDescent="0.25">
      <c r="A1606">
        <v>40742</v>
      </c>
      <c r="B1606" t="s">
        <v>4353</v>
      </c>
      <c r="C1606" t="s">
        <v>1325</v>
      </c>
      <c r="D1606" t="s">
        <v>1326</v>
      </c>
      <c r="E1606" s="373" t="s">
        <v>3920</v>
      </c>
    </row>
    <row r="1607" spans="1:5" x14ac:dyDescent="0.25">
      <c r="A1607">
        <v>7214</v>
      </c>
      <c r="B1607" t="s">
        <v>4354</v>
      </c>
      <c r="C1607" t="s">
        <v>1325</v>
      </c>
      <c r="D1607" t="s">
        <v>1326</v>
      </c>
      <c r="E1607" s="373" t="s">
        <v>4355</v>
      </c>
    </row>
    <row r="1608" spans="1:5" x14ac:dyDescent="0.25">
      <c r="A1608">
        <v>7219</v>
      </c>
      <c r="B1608" t="s">
        <v>4356</v>
      </c>
      <c r="C1608" t="s">
        <v>1325</v>
      </c>
      <c r="D1608" t="s">
        <v>1326</v>
      </c>
      <c r="E1608" s="373" t="s">
        <v>4357</v>
      </c>
    </row>
    <row r="1609" spans="1:5" x14ac:dyDescent="0.25">
      <c r="A1609">
        <v>37972</v>
      </c>
      <c r="B1609" t="s">
        <v>4358</v>
      </c>
      <c r="C1609" t="s">
        <v>1325</v>
      </c>
      <c r="D1609" t="s">
        <v>1350</v>
      </c>
      <c r="E1609" s="373" t="s">
        <v>4359</v>
      </c>
    </row>
    <row r="1610" spans="1:5" x14ac:dyDescent="0.25">
      <c r="A1610">
        <v>37973</v>
      </c>
      <c r="B1610" t="s">
        <v>4360</v>
      </c>
      <c r="C1610" t="s">
        <v>1325</v>
      </c>
      <c r="D1610" t="s">
        <v>1350</v>
      </c>
      <c r="E1610" s="373" t="s">
        <v>4361</v>
      </c>
    </row>
    <row r="1611" spans="1:5" x14ac:dyDescent="0.25">
      <c r="A1611">
        <v>37971</v>
      </c>
      <c r="B1611" t="s">
        <v>4362</v>
      </c>
      <c r="C1611" t="s">
        <v>1325</v>
      </c>
      <c r="D1611" t="s">
        <v>1350</v>
      </c>
      <c r="E1611" s="373" t="s">
        <v>4363</v>
      </c>
    </row>
    <row r="1612" spans="1:5" x14ac:dyDescent="0.25">
      <c r="A1612">
        <v>20094</v>
      </c>
      <c r="B1612" t="s">
        <v>4364</v>
      </c>
      <c r="C1612" t="s">
        <v>1325</v>
      </c>
      <c r="D1612" t="s">
        <v>1350</v>
      </c>
      <c r="E1612" s="373" t="s">
        <v>4365</v>
      </c>
    </row>
    <row r="1613" spans="1:5" x14ac:dyDescent="0.25">
      <c r="A1613">
        <v>20095</v>
      </c>
      <c r="B1613" t="s">
        <v>4366</v>
      </c>
      <c r="C1613" t="s">
        <v>1325</v>
      </c>
      <c r="D1613" t="s">
        <v>1350</v>
      </c>
      <c r="E1613" s="373" t="s">
        <v>4367</v>
      </c>
    </row>
    <row r="1614" spans="1:5" x14ac:dyDescent="0.25">
      <c r="A1614">
        <v>1954</v>
      </c>
      <c r="B1614" t="s">
        <v>4368</v>
      </c>
      <c r="C1614" t="s">
        <v>1325</v>
      </c>
      <c r="D1614" t="s">
        <v>1326</v>
      </c>
      <c r="E1614" s="373" t="s">
        <v>4369</v>
      </c>
    </row>
    <row r="1615" spans="1:5" x14ac:dyDescent="0.25">
      <c r="A1615">
        <v>1926</v>
      </c>
      <c r="B1615" t="s">
        <v>4370</v>
      </c>
      <c r="C1615" t="s">
        <v>1325</v>
      </c>
      <c r="D1615" t="s">
        <v>1326</v>
      </c>
      <c r="E1615" s="373" t="s">
        <v>4371</v>
      </c>
    </row>
    <row r="1616" spans="1:5" x14ac:dyDescent="0.25">
      <c r="A1616">
        <v>1927</v>
      </c>
      <c r="B1616" t="s">
        <v>4372</v>
      </c>
      <c r="C1616" t="s">
        <v>1325</v>
      </c>
      <c r="D1616" t="s">
        <v>1326</v>
      </c>
      <c r="E1616" s="373" t="s">
        <v>4373</v>
      </c>
    </row>
    <row r="1617" spans="1:5" x14ac:dyDescent="0.25">
      <c r="A1617">
        <v>1923</v>
      </c>
      <c r="B1617" t="s">
        <v>4374</v>
      </c>
      <c r="C1617" t="s">
        <v>1325</v>
      </c>
      <c r="D1617" t="s">
        <v>1326</v>
      </c>
      <c r="E1617" s="373" t="s">
        <v>4375</v>
      </c>
    </row>
    <row r="1618" spans="1:5" x14ac:dyDescent="0.25">
      <c r="A1618">
        <v>1929</v>
      </c>
      <c r="B1618" t="s">
        <v>4376</v>
      </c>
      <c r="C1618" t="s">
        <v>1325</v>
      </c>
      <c r="D1618" t="s">
        <v>1326</v>
      </c>
      <c r="E1618" s="373" t="s">
        <v>4377</v>
      </c>
    </row>
    <row r="1619" spans="1:5" x14ac:dyDescent="0.25">
      <c r="A1619">
        <v>1930</v>
      </c>
      <c r="B1619" t="s">
        <v>4378</v>
      </c>
      <c r="C1619" t="s">
        <v>1325</v>
      </c>
      <c r="D1619" t="s">
        <v>1326</v>
      </c>
      <c r="E1619" s="373" t="s">
        <v>3352</v>
      </c>
    </row>
    <row r="1620" spans="1:5" x14ac:dyDescent="0.25">
      <c r="A1620">
        <v>1924</v>
      </c>
      <c r="B1620" t="s">
        <v>4379</v>
      </c>
      <c r="C1620" t="s">
        <v>1325</v>
      </c>
      <c r="D1620" t="s">
        <v>1326</v>
      </c>
      <c r="E1620" s="373" t="s">
        <v>4380</v>
      </c>
    </row>
    <row r="1621" spans="1:5" x14ac:dyDescent="0.25">
      <c r="A1621">
        <v>1922</v>
      </c>
      <c r="B1621" t="s">
        <v>4381</v>
      </c>
      <c r="C1621" t="s">
        <v>1325</v>
      </c>
      <c r="D1621" t="s">
        <v>1326</v>
      </c>
      <c r="E1621" s="373" t="s">
        <v>4382</v>
      </c>
    </row>
    <row r="1622" spans="1:5" x14ac:dyDescent="0.25">
      <c r="A1622">
        <v>1953</v>
      </c>
      <c r="B1622" t="s">
        <v>4383</v>
      </c>
      <c r="C1622" t="s">
        <v>1325</v>
      </c>
      <c r="D1622" t="s">
        <v>1326</v>
      </c>
      <c r="E1622" s="373" t="s">
        <v>4384</v>
      </c>
    </row>
    <row r="1623" spans="1:5" x14ac:dyDescent="0.25">
      <c r="A1623">
        <v>1962</v>
      </c>
      <c r="B1623" t="s">
        <v>4385</v>
      </c>
      <c r="C1623" t="s">
        <v>1325</v>
      </c>
      <c r="D1623" t="s">
        <v>1326</v>
      </c>
      <c r="E1623" s="373" t="s">
        <v>4386</v>
      </c>
    </row>
    <row r="1624" spans="1:5" x14ac:dyDescent="0.25">
      <c r="A1624">
        <v>1955</v>
      </c>
      <c r="B1624" t="s">
        <v>4387</v>
      </c>
      <c r="C1624" t="s">
        <v>1325</v>
      </c>
      <c r="D1624" t="s">
        <v>1326</v>
      </c>
      <c r="E1624" s="373" t="s">
        <v>4388</v>
      </c>
    </row>
    <row r="1625" spans="1:5" x14ac:dyDescent="0.25">
      <c r="A1625">
        <v>1956</v>
      </c>
      <c r="B1625" t="s">
        <v>4389</v>
      </c>
      <c r="C1625" t="s">
        <v>1325</v>
      </c>
      <c r="D1625" t="s">
        <v>1326</v>
      </c>
      <c r="E1625" s="373" t="s">
        <v>3030</v>
      </c>
    </row>
    <row r="1626" spans="1:5" x14ac:dyDescent="0.25">
      <c r="A1626">
        <v>1957</v>
      </c>
      <c r="B1626" t="s">
        <v>4390</v>
      </c>
      <c r="C1626" t="s">
        <v>1325</v>
      </c>
      <c r="D1626" t="s">
        <v>1326</v>
      </c>
      <c r="E1626" s="373" t="s">
        <v>4028</v>
      </c>
    </row>
    <row r="1627" spans="1:5" x14ac:dyDescent="0.25">
      <c r="A1627">
        <v>1958</v>
      </c>
      <c r="B1627" t="s">
        <v>4391</v>
      </c>
      <c r="C1627" t="s">
        <v>1325</v>
      </c>
      <c r="D1627" t="s">
        <v>1326</v>
      </c>
      <c r="E1627" s="373" t="s">
        <v>4392</v>
      </c>
    </row>
    <row r="1628" spans="1:5" x14ac:dyDescent="0.25">
      <c r="A1628">
        <v>1959</v>
      </c>
      <c r="B1628" t="s">
        <v>4393</v>
      </c>
      <c r="C1628" t="s">
        <v>1325</v>
      </c>
      <c r="D1628" t="s">
        <v>1326</v>
      </c>
      <c r="E1628" s="373" t="s">
        <v>4016</v>
      </c>
    </row>
    <row r="1629" spans="1:5" x14ac:dyDescent="0.25">
      <c r="A1629">
        <v>1925</v>
      </c>
      <c r="B1629" t="s">
        <v>4394</v>
      </c>
      <c r="C1629" t="s">
        <v>1325</v>
      </c>
      <c r="D1629" t="s">
        <v>1326</v>
      </c>
      <c r="E1629" s="373" t="s">
        <v>4395</v>
      </c>
    </row>
    <row r="1630" spans="1:5" x14ac:dyDescent="0.25">
      <c r="A1630">
        <v>1960</v>
      </c>
      <c r="B1630" t="s">
        <v>4396</v>
      </c>
      <c r="C1630" t="s">
        <v>1325</v>
      </c>
      <c r="D1630" t="s">
        <v>1326</v>
      </c>
      <c r="E1630" s="373" t="s">
        <v>4397</v>
      </c>
    </row>
    <row r="1631" spans="1:5" x14ac:dyDescent="0.25">
      <c r="A1631">
        <v>1961</v>
      </c>
      <c r="B1631" t="s">
        <v>4398</v>
      </c>
      <c r="C1631" t="s">
        <v>1325</v>
      </c>
      <c r="D1631" t="s">
        <v>1326</v>
      </c>
      <c r="E1631" s="373" t="s">
        <v>4399</v>
      </c>
    </row>
    <row r="1632" spans="1:5" x14ac:dyDescent="0.25">
      <c r="A1632">
        <v>38426</v>
      </c>
      <c r="B1632" t="s">
        <v>4400</v>
      </c>
      <c r="C1632" t="s">
        <v>1325</v>
      </c>
      <c r="D1632" t="s">
        <v>1326</v>
      </c>
      <c r="E1632" s="373" t="s">
        <v>4401</v>
      </c>
    </row>
    <row r="1633" spans="1:5" x14ac:dyDescent="0.25">
      <c r="A1633">
        <v>38423</v>
      </c>
      <c r="B1633" t="s">
        <v>4402</v>
      </c>
      <c r="C1633" t="s">
        <v>1325</v>
      </c>
      <c r="D1633" t="s">
        <v>1326</v>
      </c>
      <c r="E1633" s="373" t="s">
        <v>4384</v>
      </c>
    </row>
    <row r="1634" spans="1:5" x14ac:dyDescent="0.25">
      <c r="A1634">
        <v>38421</v>
      </c>
      <c r="B1634" t="s">
        <v>4403</v>
      </c>
      <c r="C1634" t="s">
        <v>1325</v>
      </c>
      <c r="D1634" t="s">
        <v>1326</v>
      </c>
      <c r="E1634" s="373" t="s">
        <v>4404</v>
      </c>
    </row>
    <row r="1635" spans="1:5" x14ac:dyDescent="0.25">
      <c r="A1635">
        <v>38422</v>
      </c>
      <c r="B1635" t="s">
        <v>4405</v>
      </c>
      <c r="C1635" t="s">
        <v>1325</v>
      </c>
      <c r="D1635" t="s">
        <v>1326</v>
      </c>
      <c r="E1635" s="373" t="s">
        <v>4406</v>
      </c>
    </row>
    <row r="1636" spans="1:5" x14ac:dyDescent="0.25">
      <c r="A1636">
        <v>39866</v>
      </c>
      <c r="B1636" t="s">
        <v>4407</v>
      </c>
      <c r="C1636" t="s">
        <v>1325</v>
      </c>
      <c r="D1636" t="s">
        <v>1350</v>
      </c>
      <c r="E1636" s="373" t="s">
        <v>4408</v>
      </c>
    </row>
    <row r="1637" spans="1:5" x14ac:dyDescent="0.25">
      <c r="A1637">
        <v>39867</v>
      </c>
      <c r="B1637" t="s">
        <v>4409</v>
      </c>
      <c r="C1637" t="s">
        <v>1325</v>
      </c>
      <c r="D1637" t="s">
        <v>1350</v>
      </c>
      <c r="E1637" s="373" t="s">
        <v>4410</v>
      </c>
    </row>
    <row r="1638" spans="1:5" x14ac:dyDescent="0.25">
      <c r="A1638">
        <v>39868</v>
      </c>
      <c r="B1638" t="s">
        <v>4411</v>
      </c>
      <c r="C1638" t="s">
        <v>1325</v>
      </c>
      <c r="D1638" t="s">
        <v>1350</v>
      </c>
      <c r="E1638" s="373" t="s">
        <v>4412</v>
      </c>
    </row>
    <row r="1639" spans="1:5" x14ac:dyDescent="0.25">
      <c r="A1639">
        <v>37999</v>
      </c>
      <c r="B1639" t="s">
        <v>4413</v>
      </c>
      <c r="C1639" t="s">
        <v>1325</v>
      </c>
      <c r="D1639" t="s">
        <v>1350</v>
      </c>
      <c r="E1639" s="373" t="s">
        <v>4414</v>
      </c>
    </row>
    <row r="1640" spans="1:5" x14ac:dyDescent="0.25">
      <c r="A1640">
        <v>38000</v>
      </c>
      <c r="B1640" t="s">
        <v>4415</v>
      </c>
      <c r="C1640" t="s">
        <v>1325</v>
      </c>
      <c r="D1640" t="s">
        <v>1350</v>
      </c>
      <c r="E1640" s="373" t="s">
        <v>4416</v>
      </c>
    </row>
    <row r="1641" spans="1:5" x14ac:dyDescent="0.25">
      <c r="A1641">
        <v>38129</v>
      </c>
      <c r="B1641" t="s">
        <v>4417</v>
      </c>
      <c r="C1641" t="s">
        <v>1325</v>
      </c>
      <c r="D1641" t="s">
        <v>1326</v>
      </c>
      <c r="E1641" s="373" t="s">
        <v>2374</v>
      </c>
    </row>
    <row r="1642" spans="1:5" x14ac:dyDescent="0.25">
      <c r="A1642">
        <v>38025</v>
      </c>
      <c r="B1642" t="s">
        <v>4418</v>
      </c>
      <c r="C1642" t="s">
        <v>1325</v>
      </c>
      <c r="D1642" t="s">
        <v>1326</v>
      </c>
      <c r="E1642" s="373" t="s">
        <v>4419</v>
      </c>
    </row>
    <row r="1643" spans="1:5" x14ac:dyDescent="0.25">
      <c r="A1643">
        <v>38026</v>
      </c>
      <c r="B1643" t="s">
        <v>4420</v>
      </c>
      <c r="C1643" t="s">
        <v>1325</v>
      </c>
      <c r="D1643" t="s">
        <v>1326</v>
      </c>
      <c r="E1643" s="373" t="s">
        <v>4421</v>
      </c>
    </row>
    <row r="1644" spans="1:5" x14ac:dyDescent="0.25">
      <c r="A1644">
        <v>1858</v>
      </c>
      <c r="B1644" t="s">
        <v>4422</v>
      </c>
      <c r="C1644" t="s">
        <v>1325</v>
      </c>
      <c r="D1644" t="s">
        <v>1350</v>
      </c>
      <c r="E1644" s="373" t="s">
        <v>4423</v>
      </c>
    </row>
    <row r="1645" spans="1:5" x14ac:dyDescent="0.25">
      <c r="A1645">
        <v>1844</v>
      </c>
      <c r="B1645" t="s">
        <v>4424</v>
      </c>
      <c r="C1645" t="s">
        <v>1325</v>
      </c>
      <c r="D1645" t="s">
        <v>1350</v>
      </c>
      <c r="E1645" s="373" t="s">
        <v>4425</v>
      </c>
    </row>
    <row r="1646" spans="1:5" x14ac:dyDescent="0.25">
      <c r="A1646">
        <v>1863</v>
      </c>
      <c r="B1646" t="s">
        <v>4426</v>
      </c>
      <c r="C1646" t="s">
        <v>1325</v>
      </c>
      <c r="D1646" t="s">
        <v>1350</v>
      </c>
      <c r="E1646" s="373" t="s">
        <v>4427</v>
      </c>
    </row>
    <row r="1647" spans="1:5" x14ac:dyDescent="0.25">
      <c r="A1647">
        <v>1865</v>
      </c>
      <c r="B1647" t="s">
        <v>4428</v>
      </c>
      <c r="C1647" t="s">
        <v>1325</v>
      </c>
      <c r="D1647" t="s">
        <v>1350</v>
      </c>
      <c r="E1647" s="373" t="s">
        <v>4429</v>
      </c>
    </row>
    <row r="1648" spans="1:5" x14ac:dyDescent="0.25">
      <c r="A1648">
        <v>36355</v>
      </c>
      <c r="B1648" t="s">
        <v>4430</v>
      </c>
      <c r="C1648" t="s">
        <v>1325</v>
      </c>
      <c r="D1648" t="s">
        <v>1326</v>
      </c>
      <c r="E1648" s="373" t="s">
        <v>2118</v>
      </c>
    </row>
    <row r="1649" spans="1:5" x14ac:dyDescent="0.25">
      <c r="A1649">
        <v>36356</v>
      </c>
      <c r="B1649" t="s">
        <v>4431</v>
      </c>
      <c r="C1649" t="s">
        <v>1325</v>
      </c>
      <c r="D1649" t="s">
        <v>1326</v>
      </c>
      <c r="E1649" s="373" t="s">
        <v>4432</v>
      </c>
    </row>
    <row r="1650" spans="1:5" x14ac:dyDescent="0.25">
      <c r="A1650">
        <v>1932</v>
      </c>
      <c r="B1650" t="s">
        <v>4433</v>
      </c>
      <c r="C1650" t="s">
        <v>1325</v>
      </c>
      <c r="D1650" t="s">
        <v>1326</v>
      </c>
      <c r="E1650" s="373" t="s">
        <v>1852</v>
      </c>
    </row>
    <row r="1651" spans="1:5" x14ac:dyDescent="0.25">
      <c r="A1651">
        <v>1933</v>
      </c>
      <c r="B1651" t="s">
        <v>4434</v>
      </c>
      <c r="C1651" t="s">
        <v>1325</v>
      </c>
      <c r="D1651" t="s">
        <v>1326</v>
      </c>
      <c r="E1651" s="373" t="s">
        <v>2374</v>
      </c>
    </row>
    <row r="1652" spans="1:5" x14ac:dyDescent="0.25">
      <c r="A1652">
        <v>1951</v>
      </c>
      <c r="B1652" t="s">
        <v>4435</v>
      </c>
      <c r="C1652" t="s">
        <v>1325</v>
      </c>
      <c r="D1652" t="s">
        <v>1326</v>
      </c>
      <c r="E1652" s="373" t="s">
        <v>4436</v>
      </c>
    </row>
    <row r="1653" spans="1:5" x14ac:dyDescent="0.25">
      <c r="A1653">
        <v>1966</v>
      </c>
      <c r="B1653" t="s">
        <v>4437</v>
      </c>
      <c r="C1653" t="s">
        <v>1325</v>
      </c>
      <c r="D1653" t="s">
        <v>1326</v>
      </c>
      <c r="E1653" s="373" t="s">
        <v>3615</v>
      </c>
    </row>
    <row r="1654" spans="1:5" x14ac:dyDescent="0.25">
      <c r="A1654">
        <v>1952</v>
      </c>
      <c r="B1654" t="s">
        <v>4438</v>
      </c>
      <c r="C1654" t="s">
        <v>1325</v>
      </c>
      <c r="D1654" t="s">
        <v>1326</v>
      </c>
      <c r="E1654" s="373" t="s">
        <v>4439</v>
      </c>
    </row>
    <row r="1655" spans="1:5" x14ac:dyDescent="0.25">
      <c r="A1655">
        <v>20104</v>
      </c>
      <c r="B1655" t="s">
        <v>4440</v>
      </c>
      <c r="C1655" t="s">
        <v>1325</v>
      </c>
      <c r="D1655" t="s">
        <v>1326</v>
      </c>
      <c r="E1655" s="373" t="s">
        <v>4441</v>
      </c>
    </row>
    <row r="1656" spans="1:5" x14ac:dyDescent="0.25">
      <c r="A1656">
        <v>20105</v>
      </c>
      <c r="B1656" t="s">
        <v>4442</v>
      </c>
      <c r="C1656" t="s">
        <v>1325</v>
      </c>
      <c r="D1656" t="s">
        <v>1326</v>
      </c>
      <c r="E1656" s="373" t="s">
        <v>4443</v>
      </c>
    </row>
    <row r="1657" spans="1:5" x14ac:dyDescent="0.25">
      <c r="A1657">
        <v>1965</v>
      </c>
      <c r="B1657" t="s">
        <v>4444</v>
      </c>
      <c r="C1657" t="s">
        <v>1325</v>
      </c>
      <c r="D1657" t="s">
        <v>1326</v>
      </c>
      <c r="E1657" s="373" t="s">
        <v>4445</v>
      </c>
    </row>
    <row r="1658" spans="1:5" x14ac:dyDescent="0.25">
      <c r="A1658">
        <v>10765</v>
      </c>
      <c r="B1658" t="s">
        <v>4446</v>
      </c>
      <c r="C1658" t="s">
        <v>1325</v>
      </c>
      <c r="D1658" t="s">
        <v>1326</v>
      </c>
      <c r="E1658" s="373" t="s">
        <v>4447</v>
      </c>
    </row>
    <row r="1659" spans="1:5" x14ac:dyDescent="0.25">
      <c r="A1659">
        <v>10767</v>
      </c>
      <c r="B1659" t="s">
        <v>4448</v>
      </c>
      <c r="C1659" t="s">
        <v>1325</v>
      </c>
      <c r="D1659" t="s">
        <v>1326</v>
      </c>
      <c r="E1659" s="373" t="s">
        <v>4449</v>
      </c>
    </row>
    <row r="1660" spans="1:5" x14ac:dyDescent="0.25">
      <c r="A1660">
        <v>1970</v>
      </c>
      <c r="B1660" t="s">
        <v>4450</v>
      </c>
      <c r="C1660" t="s">
        <v>1325</v>
      </c>
      <c r="D1660" t="s">
        <v>1326</v>
      </c>
      <c r="E1660" s="373" t="s">
        <v>4451</v>
      </c>
    </row>
    <row r="1661" spans="1:5" x14ac:dyDescent="0.25">
      <c r="A1661">
        <v>1967</v>
      </c>
      <c r="B1661" t="s">
        <v>4452</v>
      </c>
      <c r="C1661" t="s">
        <v>1325</v>
      </c>
      <c r="D1661" t="s">
        <v>1326</v>
      </c>
      <c r="E1661" s="373" t="s">
        <v>1616</v>
      </c>
    </row>
    <row r="1662" spans="1:5" x14ac:dyDescent="0.25">
      <c r="A1662">
        <v>1968</v>
      </c>
      <c r="B1662" t="s">
        <v>4453</v>
      </c>
      <c r="C1662" t="s">
        <v>1325</v>
      </c>
      <c r="D1662" t="s">
        <v>1326</v>
      </c>
      <c r="E1662" s="373" t="s">
        <v>4454</v>
      </c>
    </row>
    <row r="1663" spans="1:5" x14ac:dyDescent="0.25">
      <c r="A1663">
        <v>1969</v>
      </c>
      <c r="B1663" t="s">
        <v>4455</v>
      </c>
      <c r="C1663" t="s">
        <v>1325</v>
      </c>
      <c r="D1663" t="s">
        <v>1326</v>
      </c>
      <c r="E1663" s="373" t="s">
        <v>2804</v>
      </c>
    </row>
    <row r="1664" spans="1:5" x14ac:dyDescent="0.25">
      <c r="A1664">
        <v>1839</v>
      </c>
      <c r="B1664" t="s">
        <v>4456</v>
      </c>
      <c r="C1664" t="s">
        <v>1325</v>
      </c>
      <c r="D1664" t="s">
        <v>1350</v>
      </c>
      <c r="E1664" s="373" t="s">
        <v>4457</v>
      </c>
    </row>
    <row r="1665" spans="1:5" x14ac:dyDescent="0.25">
      <c r="A1665">
        <v>1835</v>
      </c>
      <c r="B1665" t="s">
        <v>4458</v>
      </c>
      <c r="C1665" t="s">
        <v>1325</v>
      </c>
      <c r="D1665" t="s">
        <v>1350</v>
      </c>
      <c r="E1665" s="373" t="s">
        <v>4459</v>
      </c>
    </row>
    <row r="1666" spans="1:5" x14ac:dyDescent="0.25">
      <c r="A1666">
        <v>1823</v>
      </c>
      <c r="B1666" t="s">
        <v>4460</v>
      </c>
      <c r="C1666" t="s">
        <v>1325</v>
      </c>
      <c r="D1666" t="s">
        <v>1350</v>
      </c>
      <c r="E1666" s="373" t="s">
        <v>4461</v>
      </c>
    </row>
    <row r="1667" spans="1:5" x14ac:dyDescent="0.25">
      <c r="A1667">
        <v>1827</v>
      </c>
      <c r="B1667" t="s">
        <v>4462</v>
      </c>
      <c r="C1667" t="s">
        <v>1325</v>
      </c>
      <c r="D1667" t="s">
        <v>1350</v>
      </c>
      <c r="E1667" s="373" t="s">
        <v>4463</v>
      </c>
    </row>
    <row r="1668" spans="1:5" x14ac:dyDescent="0.25">
      <c r="A1668">
        <v>1831</v>
      </c>
      <c r="B1668" t="s">
        <v>4464</v>
      </c>
      <c r="C1668" t="s">
        <v>1325</v>
      </c>
      <c r="D1668" t="s">
        <v>1350</v>
      </c>
      <c r="E1668" s="373" t="s">
        <v>4465</v>
      </c>
    </row>
    <row r="1669" spans="1:5" x14ac:dyDescent="0.25">
      <c r="A1669">
        <v>1825</v>
      </c>
      <c r="B1669" t="s">
        <v>4466</v>
      </c>
      <c r="C1669" t="s">
        <v>1325</v>
      </c>
      <c r="D1669" t="s">
        <v>1350</v>
      </c>
      <c r="E1669" s="373" t="s">
        <v>4467</v>
      </c>
    </row>
    <row r="1670" spans="1:5" x14ac:dyDescent="0.25">
      <c r="A1670">
        <v>1828</v>
      </c>
      <c r="B1670" t="s">
        <v>4468</v>
      </c>
      <c r="C1670" t="s">
        <v>1325</v>
      </c>
      <c r="D1670" t="s">
        <v>1350</v>
      </c>
      <c r="E1670" s="373" t="s">
        <v>4469</v>
      </c>
    </row>
    <row r="1671" spans="1:5" x14ac:dyDescent="0.25">
      <c r="A1671">
        <v>1845</v>
      </c>
      <c r="B1671" t="s">
        <v>4470</v>
      </c>
      <c r="C1671" t="s">
        <v>1325</v>
      </c>
      <c r="D1671" t="s">
        <v>1350</v>
      </c>
      <c r="E1671" s="373" t="s">
        <v>4471</v>
      </c>
    </row>
    <row r="1672" spans="1:5" x14ac:dyDescent="0.25">
      <c r="A1672">
        <v>1824</v>
      </c>
      <c r="B1672" t="s">
        <v>4472</v>
      </c>
      <c r="C1672" t="s">
        <v>1325</v>
      </c>
      <c r="D1672" t="s">
        <v>1350</v>
      </c>
      <c r="E1672" s="373" t="s">
        <v>4473</v>
      </c>
    </row>
    <row r="1673" spans="1:5" x14ac:dyDescent="0.25">
      <c r="A1673">
        <v>1941</v>
      </c>
      <c r="B1673" t="s">
        <v>4474</v>
      </c>
      <c r="C1673" t="s">
        <v>1325</v>
      </c>
      <c r="D1673" t="s">
        <v>1326</v>
      </c>
      <c r="E1673" s="373" t="s">
        <v>4475</v>
      </c>
    </row>
    <row r="1674" spans="1:5" x14ac:dyDescent="0.25">
      <c r="A1674">
        <v>1940</v>
      </c>
      <c r="B1674" t="s">
        <v>4476</v>
      </c>
      <c r="C1674" t="s">
        <v>1325</v>
      </c>
      <c r="D1674" t="s">
        <v>1326</v>
      </c>
      <c r="E1674" s="373" t="s">
        <v>4477</v>
      </c>
    </row>
    <row r="1675" spans="1:5" x14ac:dyDescent="0.25">
      <c r="A1675">
        <v>1937</v>
      </c>
      <c r="B1675" t="s">
        <v>4478</v>
      </c>
      <c r="C1675" t="s">
        <v>1325</v>
      </c>
      <c r="D1675" t="s">
        <v>1326</v>
      </c>
      <c r="E1675" s="373" t="s">
        <v>2682</v>
      </c>
    </row>
    <row r="1676" spans="1:5" x14ac:dyDescent="0.25">
      <c r="A1676">
        <v>1939</v>
      </c>
      <c r="B1676" t="s">
        <v>4479</v>
      </c>
      <c r="C1676" t="s">
        <v>1325</v>
      </c>
      <c r="D1676" t="s">
        <v>1326</v>
      </c>
      <c r="E1676" s="373" t="s">
        <v>4480</v>
      </c>
    </row>
    <row r="1677" spans="1:5" x14ac:dyDescent="0.25">
      <c r="A1677">
        <v>1942</v>
      </c>
      <c r="B1677" t="s">
        <v>4481</v>
      </c>
      <c r="C1677" t="s">
        <v>1325</v>
      </c>
      <c r="D1677" t="s">
        <v>1326</v>
      </c>
      <c r="E1677" s="373" t="s">
        <v>4406</v>
      </c>
    </row>
    <row r="1678" spans="1:5" x14ac:dyDescent="0.25">
      <c r="A1678">
        <v>1938</v>
      </c>
      <c r="B1678" t="s">
        <v>4482</v>
      </c>
      <c r="C1678" t="s">
        <v>1325</v>
      </c>
      <c r="D1678" t="s">
        <v>1326</v>
      </c>
      <c r="E1678" s="373" t="s">
        <v>1669</v>
      </c>
    </row>
    <row r="1679" spans="1:5" x14ac:dyDescent="0.25">
      <c r="A1679">
        <v>42692</v>
      </c>
      <c r="B1679" t="s">
        <v>4483</v>
      </c>
      <c r="C1679" t="s">
        <v>1325</v>
      </c>
      <c r="D1679" t="s">
        <v>1350</v>
      </c>
      <c r="E1679" s="373" t="s">
        <v>4484</v>
      </c>
    </row>
    <row r="1680" spans="1:5" x14ac:dyDescent="0.25">
      <c r="A1680">
        <v>42693</v>
      </c>
      <c r="B1680" t="s">
        <v>4485</v>
      </c>
      <c r="C1680" t="s">
        <v>1325</v>
      </c>
      <c r="D1680" t="s">
        <v>1350</v>
      </c>
      <c r="E1680" s="373" t="s">
        <v>4486</v>
      </c>
    </row>
    <row r="1681" spans="1:5" x14ac:dyDescent="0.25">
      <c r="A1681">
        <v>42695</v>
      </c>
      <c r="B1681" t="s">
        <v>4487</v>
      </c>
      <c r="C1681" t="s">
        <v>1325</v>
      </c>
      <c r="D1681" t="s">
        <v>1350</v>
      </c>
      <c r="E1681" s="373" t="s">
        <v>4488</v>
      </c>
    </row>
    <row r="1682" spans="1:5" x14ac:dyDescent="0.25">
      <c r="A1682">
        <v>42694</v>
      </c>
      <c r="B1682" t="s">
        <v>4489</v>
      </c>
      <c r="C1682" t="s">
        <v>1325</v>
      </c>
      <c r="D1682" t="s">
        <v>1350</v>
      </c>
      <c r="E1682" s="373" t="s">
        <v>4490</v>
      </c>
    </row>
    <row r="1683" spans="1:5" x14ac:dyDescent="0.25">
      <c r="A1683">
        <v>20097</v>
      </c>
      <c r="B1683" t="s">
        <v>4491</v>
      </c>
      <c r="C1683" t="s">
        <v>1325</v>
      </c>
      <c r="D1683" t="s">
        <v>1326</v>
      </c>
      <c r="E1683" s="373" t="s">
        <v>4492</v>
      </c>
    </row>
    <row r="1684" spans="1:5" x14ac:dyDescent="0.25">
      <c r="A1684">
        <v>20098</v>
      </c>
      <c r="B1684" t="s">
        <v>4493</v>
      </c>
      <c r="C1684" t="s">
        <v>1325</v>
      </c>
      <c r="D1684" t="s">
        <v>1326</v>
      </c>
      <c r="E1684" s="373" t="s">
        <v>4494</v>
      </c>
    </row>
    <row r="1685" spans="1:5" x14ac:dyDescent="0.25">
      <c r="A1685">
        <v>20096</v>
      </c>
      <c r="B1685" t="s">
        <v>4495</v>
      </c>
      <c r="C1685" t="s">
        <v>1325</v>
      </c>
      <c r="D1685" t="s">
        <v>1326</v>
      </c>
      <c r="E1685" s="373" t="s">
        <v>4496</v>
      </c>
    </row>
    <row r="1686" spans="1:5" x14ac:dyDescent="0.25">
      <c r="A1686">
        <v>1964</v>
      </c>
      <c r="B1686" t="s">
        <v>4497</v>
      </c>
      <c r="C1686" t="s">
        <v>1325</v>
      </c>
      <c r="D1686" t="s">
        <v>1326</v>
      </c>
      <c r="E1686" s="373" t="s">
        <v>4498</v>
      </c>
    </row>
    <row r="1687" spans="1:5" x14ac:dyDescent="0.25">
      <c r="A1687">
        <v>1880</v>
      </c>
      <c r="B1687" t="s">
        <v>4499</v>
      </c>
      <c r="C1687" t="s">
        <v>1325</v>
      </c>
      <c r="D1687" t="s">
        <v>1326</v>
      </c>
      <c r="E1687" s="373" t="s">
        <v>1725</v>
      </c>
    </row>
    <row r="1688" spans="1:5" x14ac:dyDescent="0.25">
      <c r="A1688">
        <v>39274</v>
      </c>
      <c r="B1688" t="s">
        <v>4500</v>
      </c>
      <c r="C1688" t="s">
        <v>1325</v>
      </c>
      <c r="D1688" t="s">
        <v>1326</v>
      </c>
      <c r="E1688" s="373" t="s">
        <v>1411</v>
      </c>
    </row>
    <row r="1689" spans="1:5" x14ac:dyDescent="0.25">
      <c r="A1689">
        <v>2628</v>
      </c>
      <c r="B1689" t="s">
        <v>4501</v>
      </c>
      <c r="C1689" t="s">
        <v>1325</v>
      </c>
      <c r="D1689" t="s">
        <v>1350</v>
      </c>
      <c r="E1689" s="373" t="s">
        <v>4502</v>
      </c>
    </row>
    <row r="1690" spans="1:5" x14ac:dyDescent="0.25">
      <c r="A1690">
        <v>2622</v>
      </c>
      <c r="B1690" t="s">
        <v>4503</v>
      </c>
      <c r="C1690" t="s">
        <v>1325</v>
      </c>
      <c r="D1690" t="s">
        <v>1350</v>
      </c>
      <c r="E1690" s="373" t="s">
        <v>2376</v>
      </c>
    </row>
    <row r="1691" spans="1:5" x14ac:dyDescent="0.25">
      <c r="A1691">
        <v>2623</v>
      </c>
      <c r="B1691" t="s">
        <v>4504</v>
      </c>
      <c r="C1691" t="s">
        <v>1325</v>
      </c>
      <c r="D1691" t="s">
        <v>1350</v>
      </c>
      <c r="E1691" s="373" t="s">
        <v>2751</v>
      </c>
    </row>
    <row r="1692" spans="1:5" x14ac:dyDescent="0.25">
      <c r="A1692">
        <v>2624</v>
      </c>
      <c r="B1692" t="s">
        <v>4505</v>
      </c>
      <c r="C1692" t="s">
        <v>1325</v>
      </c>
      <c r="D1692" t="s">
        <v>1350</v>
      </c>
      <c r="E1692" s="373" t="s">
        <v>4506</v>
      </c>
    </row>
    <row r="1693" spans="1:5" x14ac:dyDescent="0.25">
      <c r="A1693">
        <v>2625</v>
      </c>
      <c r="B1693" t="s">
        <v>4507</v>
      </c>
      <c r="C1693" t="s">
        <v>1325</v>
      </c>
      <c r="D1693" t="s">
        <v>1350</v>
      </c>
      <c r="E1693" s="373" t="s">
        <v>4508</v>
      </c>
    </row>
    <row r="1694" spans="1:5" x14ac:dyDescent="0.25">
      <c r="A1694">
        <v>2626</v>
      </c>
      <c r="B1694" t="s">
        <v>4509</v>
      </c>
      <c r="C1694" t="s">
        <v>1325</v>
      </c>
      <c r="D1694" t="s">
        <v>1350</v>
      </c>
      <c r="E1694" s="373" t="s">
        <v>4510</v>
      </c>
    </row>
    <row r="1695" spans="1:5" x14ac:dyDescent="0.25">
      <c r="A1695">
        <v>2630</v>
      </c>
      <c r="B1695" t="s">
        <v>4511</v>
      </c>
      <c r="C1695" t="s">
        <v>1325</v>
      </c>
      <c r="D1695" t="s">
        <v>1350</v>
      </c>
      <c r="E1695" s="373" t="s">
        <v>4512</v>
      </c>
    </row>
    <row r="1696" spans="1:5" x14ac:dyDescent="0.25">
      <c r="A1696">
        <v>2627</v>
      </c>
      <c r="B1696" t="s">
        <v>4513</v>
      </c>
      <c r="C1696" t="s">
        <v>1325</v>
      </c>
      <c r="D1696" t="s">
        <v>1350</v>
      </c>
      <c r="E1696" s="373" t="s">
        <v>4514</v>
      </c>
    </row>
    <row r="1697" spans="1:5" x14ac:dyDescent="0.25">
      <c r="A1697">
        <v>2629</v>
      </c>
      <c r="B1697" t="s">
        <v>4515</v>
      </c>
      <c r="C1697" t="s">
        <v>1325</v>
      </c>
      <c r="D1697" t="s">
        <v>1350</v>
      </c>
      <c r="E1697" s="373" t="s">
        <v>4516</v>
      </c>
    </row>
    <row r="1698" spans="1:5" x14ac:dyDescent="0.25">
      <c r="A1698">
        <v>12033</v>
      </c>
      <c r="B1698" t="s">
        <v>4517</v>
      </c>
      <c r="C1698" t="s">
        <v>1325</v>
      </c>
      <c r="D1698" t="s">
        <v>1326</v>
      </c>
      <c r="E1698" s="373" t="s">
        <v>4518</v>
      </c>
    </row>
    <row r="1699" spans="1:5" x14ac:dyDescent="0.25">
      <c r="A1699">
        <v>40408</v>
      </c>
      <c r="B1699" t="s">
        <v>4519</v>
      </c>
      <c r="C1699" t="s">
        <v>1325</v>
      </c>
      <c r="D1699" t="s">
        <v>1326</v>
      </c>
      <c r="E1699" s="373" t="s">
        <v>4520</v>
      </c>
    </row>
    <row r="1700" spans="1:5" x14ac:dyDescent="0.25">
      <c r="A1700">
        <v>40409</v>
      </c>
      <c r="B1700" t="s">
        <v>4521</v>
      </c>
      <c r="C1700" t="s">
        <v>1325</v>
      </c>
      <c r="D1700" t="s">
        <v>1326</v>
      </c>
      <c r="E1700" s="373" t="s">
        <v>4371</v>
      </c>
    </row>
    <row r="1701" spans="1:5" x14ac:dyDescent="0.25">
      <c r="A1701">
        <v>39276</v>
      </c>
      <c r="B1701" t="s">
        <v>4522</v>
      </c>
      <c r="C1701" t="s">
        <v>1325</v>
      </c>
      <c r="D1701" t="s">
        <v>1326</v>
      </c>
      <c r="E1701" s="373" t="s">
        <v>2376</v>
      </c>
    </row>
    <row r="1702" spans="1:5" x14ac:dyDescent="0.25">
      <c r="A1702">
        <v>39277</v>
      </c>
      <c r="B1702" t="s">
        <v>4523</v>
      </c>
      <c r="C1702" t="s">
        <v>1325</v>
      </c>
      <c r="D1702" t="s">
        <v>1326</v>
      </c>
      <c r="E1702" s="373" t="s">
        <v>4524</v>
      </c>
    </row>
    <row r="1703" spans="1:5" x14ac:dyDescent="0.25">
      <c r="A1703">
        <v>12034</v>
      </c>
      <c r="B1703" t="s">
        <v>4525</v>
      </c>
      <c r="C1703" t="s">
        <v>1325</v>
      </c>
      <c r="D1703" t="s">
        <v>1326</v>
      </c>
      <c r="E1703" s="373" t="s">
        <v>3207</v>
      </c>
    </row>
    <row r="1704" spans="1:5" x14ac:dyDescent="0.25">
      <c r="A1704">
        <v>39879</v>
      </c>
      <c r="B1704" t="s">
        <v>4526</v>
      </c>
      <c r="C1704" t="s">
        <v>1325</v>
      </c>
      <c r="D1704" t="s">
        <v>1350</v>
      </c>
      <c r="E1704" s="373" t="s">
        <v>4018</v>
      </c>
    </row>
    <row r="1705" spans="1:5" x14ac:dyDescent="0.25">
      <c r="A1705">
        <v>39880</v>
      </c>
      <c r="B1705" t="s">
        <v>4527</v>
      </c>
      <c r="C1705" t="s">
        <v>1325</v>
      </c>
      <c r="D1705" t="s">
        <v>1350</v>
      </c>
      <c r="E1705" s="373" t="s">
        <v>3946</v>
      </c>
    </row>
    <row r="1706" spans="1:5" x14ac:dyDescent="0.25">
      <c r="A1706">
        <v>39881</v>
      </c>
      <c r="B1706" t="s">
        <v>4528</v>
      </c>
      <c r="C1706" t="s">
        <v>1325</v>
      </c>
      <c r="D1706" t="s">
        <v>1350</v>
      </c>
      <c r="E1706" s="373" t="s">
        <v>4529</v>
      </c>
    </row>
    <row r="1707" spans="1:5" x14ac:dyDescent="0.25">
      <c r="A1707">
        <v>39882</v>
      </c>
      <c r="B1707" t="s">
        <v>4530</v>
      </c>
      <c r="C1707" t="s">
        <v>1325</v>
      </c>
      <c r="D1707" t="s">
        <v>1350</v>
      </c>
      <c r="E1707" s="373" t="s">
        <v>4531</v>
      </c>
    </row>
    <row r="1708" spans="1:5" x14ac:dyDescent="0.25">
      <c r="A1708">
        <v>39883</v>
      </c>
      <c r="B1708" t="s">
        <v>4532</v>
      </c>
      <c r="C1708" t="s">
        <v>1325</v>
      </c>
      <c r="D1708" t="s">
        <v>1350</v>
      </c>
      <c r="E1708" s="373" t="s">
        <v>4533</v>
      </c>
    </row>
    <row r="1709" spans="1:5" x14ac:dyDescent="0.25">
      <c r="A1709">
        <v>39884</v>
      </c>
      <c r="B1709" t="s">
        <v>4534</v>
      </c>
      <c r="C1709" t="s">
        <v>1325</v>
      </c>
      <c r="D1709" t="s">
        <v>1350</v>
      </c>
      <c r="E1709" s="373" t="s">
        <v>4535</v>
      </c>
    </row>
    <row r="1710" spans="1:5" x14ac:dyDescent="0.25">
      <c r="A1710">
        <v>39885</v>
      </c>
      <c r="B1710" t="s">
        <v>4536</v>
      </c>
      <c r="C1710" t="s">
        <v>1325</v>
      </c>
      <c r="D1710" t="s">
        <v>1350</v>
      </c>
      <c r="E1710" s="373" t="s">
        <v>4537</v>
      </c>
    </row>
    <row r="1711" spans="1:5" x14ac:dyDescent="0.25">
      <c r="A1711">
        <v>1777</v>
      </c>
      <c r="B1711" t="s">
        <v>4538</v>
      </c>
      <c r="C1711" t="s">
        <v>1325</v>
      </c>
      <c r="D1711" t="s">
        <v>1350</v>
      </c>
      <c r="E1711" s="373" t="s">
        <v>4539</v>
      </c>
    </row>
    <row r="1712" spans="1:5" x14ac:dyDescent="0.25">
      <c r="A1712">
        <v>1819</v>
      </c>
      <c r="B1712" t="s">
        <v>4540</v>
      </c>
      <c r="C1712" t="s">
        <v>1325</v>
      </c>
      <c r="D1712" t="s">
        <v>1350</v>
      </c>
      <c r="E1712" s="373" t="s">
        <v>4541</v>
      </c>
    </row>
    <row r="1713" spans="1:5" x14ac:dyDescent="0.25">
      <c r="A1713">
        <v>1775</v>
      </c>
      <c r="B1713" t="s">
        <v>4542</v>
      </c>
      <c r="C1713" t="s">
        <v>1325</v>
      </c>
      <c r="D1713" t="s">
        <v>1350</v>
      </c>
      <c r="E1713" s="373" t="s">
        <v>4543</v>
      </c>
    </row>
    <row r="1714" spans="1:5" x14ac:dyDescent="0.25">
      <c r="A1714">
        <v>1776</v>
      </c>
      <c r="B1714" t="s">
        <v>4544</v>
      </c>
      <c r="C1714" t="s">
        <v>1325</v>
      </c>
      <c r="D1714" t="s">
        <v>1350</v>
      </c>
      <c r="E1714" s="373" t="s">
        <v>4545</v>
      </c>
    </row>
    <row r="1715" spans="1:5" x14ac:dyDescent="0.25">
      <c r="A1715">
        <v>1778</v>
      </c>
      <c r="B1715" t="s">
        <v>4546</v>
      </c>
      <c r="C1715" t="s">
        <v>1325</v>
      </c>
      <c r="D1715" t="s">
        <v>1350</v>
      </c>
      <c r="E1715" s="373" t="s">
        <v>4547</v>
      </c>
    </row>
    <row r="1716" spans="1:5" x14ac:dyDescent="0.25">
      <c r="A1716">
        <v>1818</v>
      </c>
      <c r="B1716" t="s">
        <v>4548</v>
      </c>
      <c r="C1716" t="s">
        <v>1325</v>
      </c>
      <c r="D1716" t="s">
        <v>1350</v>
      </c>
      <c r="E1716" s="373" t="s">
        <v>4549</v>
      </c>
    </row>
    <row r="1717" spans="1:5" x14ac:dyDescent="0.25">
      <c r="A1717">
        <v>1820</v>
      </c>
      <c r="B1717" t="s">
        <v>4550</v>
      </c>
      <c r="C1717" t="s">
        <v>1325</v>
      </c>
      <c r="D1717" t="s">
        <v>1350</v>
      </c>
      <c r="E1717" s="373" t="s">
        <v>4551</v>
      </c>
    </row>
    <row r="1718" spans="1:5" x14ac:dyDescent="0.25">
      <c r="A1718">
        <v>1779</v>
      </c>
      <c r="B1718" t="s">
        <v>4552</v>
      </c>
      <c r="C1718" t="s">
        <v>1325</v>
      </c>
      <c r="D1718" t="s">
        <v>1350</v>
      </c>
      <c r="E1718" s="373" t="s">
        <v>4553</v>
      </c>
    </row>
    <row r="1719" spans="1:5" x14ac:dyDescent="0.25">
      <c r="A1719">
        <v>1780</v>
      </c>
      <c r="B1719" t="s">
        <v>4554</v>
      </c>
      <c r="C1719" t="s">
        <v>1325</v>
      </c>
      <c r="D1719" t="s">
        <v>1350</v>
      </c>
      <c r="E1719" s="373" t="s">
        <v>4555</v>
      </c>
    </row>
    <row r="1720" spans="1:5" x14ac:dyDescent="0.25">
      <c r="A1720">
        <v>1783</v>
      </c>
      <c r="B1720" t="s">
        <v>4556</v>
      </c>
      <c r="C1720" t="s">
        <v>1325</v>
      </c>
      <c r="D1720" t="s">
        <v>1350</v>
      </c>
      <c r="E1720" s="373" t="s">
        <v>4557</v>
      </c>
    </row>
    <row r="1721" spans="1:5" x14ac:dyDescent="0.25">
      <c r="A1721">
        <v>1782</v>
      </c>
      <c r="B1721" t="s">
        <v>4558</v>
      </c>
      <c r="C1721" t="s">
        <v>1325</v>
      </c>
      <c r="D1721" t="s">
        <v>1350</v>
      </c>
      <c r="E1721" s="373" t="s">
        <v>4559</v>
      </c>
    </row>
    <row r="1722" spans="1:5" x14ac:dyDescent="0.25">
      <c r="A1722">
        <v>1817</v>
      </c>
      <c r="B1722" t="s">
        <v>4560</v>
      </c>
      <c r="C1722" t="s">
        <v>1325</v>
      </c>
      <c r="D1722" t="s">
        <v>1350</v>
      </c>
      <c r="E1722" s="373" t="s">
        <v>4561</v>
      </c>
    </row>
    <row r="1723" spans="1:5" x14ac:dyDescent="0.25">
      <c r="A1723">
        <v>1781</v>
      </c>
      <c r="B1723" t="s">
        <v>4562</v>
      </c>
      <c r="C1723" t="s">
        <v>1325</v>
      </c>
      <c r="D1723" t="s">
        <v>1350</v>
      </c>
      <c r="E1723" s="373" t="s">
        <v>4563</v>
      </c>
    </row>
    <row r="1724" spans="1:5" x14ac:dyDescent="0.25">
      <c r="A1724">
        <v>1784</v>
      </c>
      <c r="B1724" t="s">
        <v>4564</v>
      </c>
      <c r="C1724" t="s">
        <v>1325</v>
      </c>
      <c r="D1724" t="s">
        <v>1350</v>
      </c>
      <c r="E1724" s="373" t="s">
        <v>4565</v>
      </c>
    </row>
    <row r="1725" spans="1:5" x14ac:dyDescent="0.25">
      <c r="A1725">
        <v>1810</v>
      </c>
      <c r="B1725" t="s">
        <v>4566</v>
      </c>
      <c r="C1725" t="s">
        <v>1325</v>
      </c>
      <c r="D1725" t="s">
        <v>1350</v>
      </c>
      <c r="E1725" s="373" t="s">
        <v>4567</v>
      </c>
    </row>
    <row r="1726" spans="1:5" x14ac:dyDescent="0.25">
      <c r="A1726">
        <v>1811</v>
      </c>
      <c r="B1726" t="s">
        <v>4568</v>
      </c>
      <c r="C1726" t="s">
        <v>1325</v>
      </c>
      <c r="D1726" t="s">
        <v>1350</v>
      </c>
      <c r="E1726" s="373" t="s">
        <v>4569</v>
      </c>
    </row>
    <row r="1727" spans="1:5" x14ac:dyDescent="0.25">
      <c r="A1727">
        <v>1812</v>
      </c>
      <c r="B1727" t="s">
        <v>4570</v>
      </c>
      <c r="C1727" t="s">
        <v>1325</v>
      </c>
      <c r="D1727" t="s">
        <v>1350</v>
      </c>
      <c r="E1727" s="373" t="s">
        <v>4571</v>
      </c>
    </row>
    <row r="1728" spans="1:5" x14ac:dyDescent="0.25">
      <c r="A1728">
        <v>40386</v>
      </c>
      <c r="B1728" t="s">
        <v>4572</v>
      </c>
      <c r="C1728" t="s">
        <v>1325</v>
      </c>
      <c r="D1728" t="s">
        <v>1350</v>
      </c>
      <c r="E1728" s="373" t="s">
        <v>4573</v>
      </c>
    </row>
    <row r="1729" spans="1:5" x14ac:dyDescent="0.25">
      <c r="A1729">
        <v>40384</v>
      </c>
      <c r="B1729" t="s">
        <v>4574</v>
      </c>
      <c r="C1729" t="s">
        <v>1325</v>
      </c>
      <c r="D1729" t="s">
        <v>1350</v>
      </c>
      <c r="E1729" s="373" t="s">
        <v>4575</v>
      </c>
    </row>
    <row r="1730" spans="1:5" x14ac:dyDescent="0.25">
      <c r="A1730">
        <v>40379</v>
      </c>
      <c r="B1730" t="s">
        <v>4576</v>
      </c>
      <c r="C1730" t="s">
        <v>1325</v>
      </c>
      <c r="D1730" t="s">
        <v>1350</v>
      </c>
      <c r="E1730" s="373" t="s">
        <v>3571</v>
      </c>
    </row>
    <row r="1731" spans="1:5" x14ac:dyDescent="0.25">
      <c r="A1731">
        <v>40423</v>
      </c>
      <c r="B1731" t="s">
        <v>4577</v>
      </c>
      <c r="C1731" t="s">
        <v>1325</v>
      </c>
      <c r="D1731" t="s">
        <v>1350</v>
      </c>
      <c r="E1731" s="373" t="s">
        <v>4578</v>
      </c>
    </row>
    <row r="1732" spans="1:5" x14ac:dyDescent="0.25">
      <c r="A1732">
        <v>40389</v>
      </c>
      <c r="B1732" t="s">
        <v>4579</v>
      </c>
      <c r="C1732" t="s">
        <v>1325</v>
      </c>
      <c r="D1732" t="s">
        <v>1350</v>
      </c>
      <c r="E1732" s="373" t="s">
        <v>4580</v>
      </c>
    </row>
    <row r="1733" spans="1:5" x14ac:dyDescent="0.25">
      <c r="A1733">
        <v>40388</v>
      </c>
      <c r="B1733" t="s">
        <v>4581</v>
      </c>
      <c r="C1733" t="s">
        <v>1325</v>
      </c>
      <c r="D1733" t="s">
        <v>1350</v>
      </c>
      <c r="E1733" s="373" t="s">
        <v>4582</v>
      </c>
    </row>
    <row r="1734" spans="1:5" x14ac:dyDescent="0.25">
      <c r="A1734">
        <v>40381</v>
      </c>
      <c r="B1734" t="s">
        <v>4583</v>
      </c>
      <c r="C1734" t="s">
        <v>1325</v>
      </c>
      <c r="D1734" t="s">
        <v>1350</v>
      </c>
      <c r="E1734" s="373" t="s">
        <v>4584</v>
      </c>
    </row>
    <row r="1735" spans="1:5" x14ac:dyDescent="0.25">
      <c r="A1735">
        <v>40391</v>
      </c>
      <c r="B1735" t="s">
        <v>4585</v>
      </c>
      <c r="C1735" t="s">
        <v>1325</v>
      </c>
      <c r="D1735" t="s">
        <v>1350</v>
      </c>
      <c r="E1735" s="373" t="s">
        <v>4586</v>
      </c>
    </row>
    <row r="1736" spans="1:5" x14ac:dyDescent="0.25">
      <c r="A1736">
        <v>40414</v>
      </c>
      <c r="B1736" t="s">
        <v>4587</v>
      </c>
      <c r="C1736" t="s">
        <v>1325</v>
      </c>
      <c r="D1736" t="s">
        <v>1350</v>
      </c>
      <c r="E1736" s="373" t="s">
        <v>4588</v>
      </c>
    </row>
    <row r="1737" spans="1:5" x14ac:dyDescent="0.25">
      <c r="A1737">
        <v>40416</v>
      </c>
      <c r="B1737" t="s">
        <v>4589</v>
      </c>
      <c r="C1737" t="s">
        <v>1325</v>
      </c>
      <c r="D1737" t="s">
        <v>1350</v>
      </c>
      <c r="E1737" s="373" t="s">
        <v>4590</v>
      </c>
    </row>
    <row r="1738" spans="1:5" x14ac:dyDescent="0.25">
      <c r="A1738">
        <v>40418</v>
      </c>
      <c r="B1738" t="s">
        <v>4591</v>
      </c>
      <c r="C1738" t="s">
        <v>1325</v>
      </c>
      <c r="D1738" t="s">
        <v>1350</v>
      </c>
      <c r="E1738" s="373" t="s">
        <v>4592</v>
      </c>
    </row>
    <row r="1739" spans="1:5" x14ac:dyDescent="0.25">
      <c r="A1739">
        <v>2609</v>
      </c>
      <c r="B1739" t="s">
        <v>4593</v>
      </c>
      <c r="C1739" t="s">
        <v>1325</v>
      </c>
      <c r="D1739" t="s">
        <v>1350</v>
      </c>
      <c r="E1739" s="373" t="s">
        <v>4594</v>
      </c>
    </row>
    <row r="1740" spans="1:5" x14ac:dyDescent="0.25">
      <c r="A1740">
        <v>2634</v>
      </c>
      <c r="B1740" t="s">
        <v>4595</v>
      </c>
      <c r="C1740" t="s">
        <v>1325</v>
      </c>
      <c r="D1740" t="s">
        <v>1350</v>
      </c>
      <c r="E1740" s="373" t="s">
        <v>4596</v>
      </c>
    </row>
    <row r="1741" spans="1:5" x14ac:dyDescent="0.25">
      <c r="A1741">
        <v>2611</v>
      </c>
      <c r="B1741" t="s">
        <v>4597</v>
      </c>
      <c r="C1741" t="s">
        <v>1325</v>
      </c>
      <c r="D1741" t="s">
        <v>1350</v>
      </c>
      <c r="E1741" s="373" t="s">
        <v>4598</v>
      </c>
    </row>
    <row r="1742" spans="1:5" x14ac:dyDescent="0.25">
      <c r="A1742">
        <v>34359</v>
      </c>
      <c r="B1742" t="s">
        <v>4599</v>
      </c>
      <c r="C1742" t="s">
        <v>1325</v>
      </c>
      <c r="D1742" t="s">
        <v>1326</v>
      </c>
      <c r="E1742" s="373" t="s">
        <v>4600</v>
      </c>
    </row>
    <row r="1743" spans="1:5" x14ac:dyDescent="0.25">
      <c r="A1743">
        <v>1789</v>
      </c>
      <c r="B1743" t="s">
        <v>4601</v>
      </c>
      <c r="C1743" t="s">
        <v>1325</v>
      </c>
      <c r="D1743" t="s">
        <v>1350</v>
      </c>
      <c r="E1743" s="373" t="s">
        <v>4602</v>
      </c>
    </row>
    <row r="1744" spans="1:5" x14ac:dyDescent="0.25">
      <c r="A1744">
        <v>1788</v>
      </c>
      <c r="B1744" t="s">
        <v>4603</v>
      </c>
      <c r="C1744" t="s">
        <v>1325</v>
      </c>
      <c r="D1744" t="s">
        <v>1350</v>
      </c>
      <c r="E1744" s="373" t="s">
        <v>4604</v>
      </c>
    </row>
    <row r="1745" spans="1:5" x14ac:dyDescent="0.25">
      <c r="A1745">
        <v>1786</v>
      </c>
      <c r="B1745" t="s">
        <v>4605</v>
      </c>
      <c r="C1745" t="s">
        <v>1325</v>
      </c>
      <c r="D1745" t="s">
        <v>1350</v>
      </c>
      <c r="E1745" s="373" t="s">
        <v>4606</v>
      </c>
    </row>
    <row r="1746" spans="1:5" x14ac:dyDescent="0.25">
      <c r="A1746">
        <v>1787</v>
      </c>
      <c r="B1746" t="s">
        <v>4607</v>
      </c>
      <c r="C1746" t="s">
        <v>1325</v>
      </c>
      <c r="D1746" t="s">
        <v>1350</v>
      </c>
      <c r="E1746" s="373" t="s">
        <v>4608</v>
      </c>
    </row>
    <row r="1747" spans="1:5" x14ac:dyDescent="0.25">
      <c r="A1747">
        <v>1791</v>
      </c>
      <c r="B1747" t="s">
        <v>4609</v>
      </c>
      <c r="C1747" t="s">
        <v>1325</v>
      </c>
      <c r="D1747" t="s">
        <v>1350</v>
      </c>
      <c r="E1747" s="373" t="s">
        <v>4610</v>
      </c>
    </row>
    <row r="1748" spans="1:5" x14ac:dyDescent="0.25">
      <c r="A1748">
        <v>1790</v>
      </c>
      <c r="B1748" t="s">
        <v>4611</v>
      </c>
      <c r="C1748" t="s">
        <v>1325</v>
      </c>
      <c r="D1748" t="s">
        <v>1350</v>
      </c>
      <c r="E1748" s="373" t="s">
        <v>4612</v>
      </c>
    </row>
    <row r="1749" spans="1:5" x14ac:dyDescent="0.25">
      <c r="A1749">
        <v>1813</v>
      </c>
      <c r="B1749" t="s">
        <v>4613</v>
      </c>
      <c r="C1749" t="s">
        <v>1325</v>
      </c>
      <c r="D1749" t="s">
        <v>1350</v>
      </c>
      <c r="E1749" s="373" t="s">
        <v>4614</v>
      </c>
    </row>
    <row r="1750" spans="1:5" x14ac:dyDescent="0.25">
      <c r="A1750">
        <v>1792</v>
      </c>
      <c r="B1750" t="s">
        <v>4615</v>
      </c>
      <c r="C1750" t="s">
        <v>1325</v>
      </c>
      <c r="D1750" t="s">
        <v>1350</v>
      </c>
      <c r="E1750" s="373" t="s">
        <v>4616</v>
      </c>
    </row>
    <row r="1751" spans="1:5" x14ac:dyDescent="0.25">
      <c r="A1751">
        <v>1793</v>
      </c>
      <c r="B1751" t="s">
        <v>4617</v>
      </c>
      <c r="C1751" t="s">
        <v>1325</v>
      </c>
      <c r="D1751" t="s">
        <v>1350</v>
      </c>
      <c r="E1751" s="373" t="s">
        <v>4618</v>
      </c>
    </row>
    <row r="1752" spans="1:5" x14ac:dyDescent="0.25">
      <c r="A1752">
        <v>1809</v>
      </c>
      <c r="B1752" t="s">
        <v>4619</v>
      </c>
      <c r="C1752" t="s">
        <v>1325</v>
      </c>
      <c r="D1752" t="s">
        <v>1350</v>
      </c>
      <c r="E1752" s="373" t="s">
        <v>4620</v>
      </c>
    </row>
    <row r="1753" spans="1:5" x14ac:dyDescent="0.25">
      <c r="A1753">
        <v>1814</v>
      </c>
      <c r="B1753" t="s">
        <v>4621</v>
      </c>
      <c r="C1753" t="s">
        <v>1325</v>
      </c>
      <c r="D1753" t="s">
        <v>1350</v>
      </c>
      <c r="E1753" s="373" t="s">
        <v>4622</v>
      </c>
    </row>
    <row r="1754" spans="1:5" x14ac:dyDescent="0.25">
      <c r="A1754">
        <v>1803</v>
      </c>
      <c r="B1754" t="s">
        <v>4623</v>
      </c>
      <c r="C1754" t="s">
        <v>1325</v>
      </c>
      <c r="D1754" t="s">
        <v>1350</v>
      </c>
      <c r="E1754" s="373" t="s">
        <v>4624</v>
      </c>
    </row>
    <row r="1755" spans="1:5" x14ac:dyDescent="0.25">
      <c r="A1755">
        <v>1805</v>
      </c>
      <c r="B1755" t="s">
        <v>4625</v>
      </c>
      <c r="C1755" t="s">
        <v>1325</v>
      </c>
      <c r="D1755" t="s">
        <v>1350</v>
      </c>
      <c r="E1755" s="373" t="s">
        <v>4626</v>
      </c>
    </row>
    <row r="1756" spans="1:5" x14ac:dyDescent="0.25">
      <c r="A1756">
        <v>1821</v>
      </c>
      <c r="B1756" t="s">
        <v>4627</v>
      </c>
      <c r="C1756" t="s">
        <v>1325</v>
      </c>
      <c r="D1756" t="s">
        <v>1350</v>
      </c>
      <c r="E1756" s="373" t="s">
        <v>4628</v>
      </c>
    </row>
    <row r="1757" spans="1:5" x14ac:dyDescent="0.25">
      <c r="A1757">
        <v>1806</v>
      </c>
      <c r="B1757" t="s">
        <v>4629</v>
      </c>
      <c r="C1757" t="s">
        <v>1325</v>
      </c>
      <c r="D1757" t="s">
        <v>1350</v>
      </c>
      <c r="E1757" s="373" t="s">
        <v>4630</v>
      </c>
    </row>
    <row r="1758" spans="1:5" x14ac:dyDescent="0.25">
      <c r="A1758">
        <v>1804</v>
      </c>
      <c r="B1758" t="s">
        <v>4631</v>
      </c>
      <c r="C1758" t="s">
        <v>1325</v>
      </c>
      <c r="D1758" t="s">
        <v>1350</v>
      </c>
      <c r="E1758" s="373" t="s">
        <v>4632</v>
      </c>
    </row>
    <row r="1759" spans="1:5" x14ac:dyDescent="0.25">
      <c r="A1759">
        <v>1807</v>
      </c>
      <c r="B1759" t="s">
        <v>4633</v>
      </c>
      <c r="C1759" t="s">
        <v>1325</v>
      </c>
      <c r="D1759" t="s">
        <v>1350</v>
      </c>
      <c r="E1759" s="373" t="s">
        <v>4634</v>
      </c>
    </row>
    <row r="1760" spans="1:5" x14ac:dyDescent="0.25">
      <c r="A1760">
        <v>1808</v>
      </c>
      <c r="B1760" t="s">
        <v>4635</v>
      </c>
      <c r="C1760" t="s">
        <v>1325</v>
      </c>
      <c r="D1760" t="s">
        <v>1350</v>
      </c>
      <c r="E1760" s="373" t="s">
        <v>4636</v>
      </c>
    </row>
    <row r="1761" spans="1:5" x14ac:dyDescent="0.25">
      <c r="A1761">
        <v>1797</v>
      </c>
      <c r="B1761" t="s">
        <v>4637</v>
      </c>
      <c r="C1761" t="s">
        <v>1325</v>
      </c>
      <c r="D1761" t="s">
        <v>1350</v>
      </c>
      <c r="E1761" s="373" t="s">
        <v>4638</v>
      </c>
    </row>
    <row r="1762" spans="1:5" x14ac:dyDescent="0.25">
      <c r="A1762">
        <v>1796</v>
      </c>
      <c r="B1762" t="s">
        <v>4639</v>
      </c>
      <c r="C1762" t="s">
        <v>1325</v>
      </c>
      <c r="D1762" t="s">
        <v>1350</v>
      </c>
      <c r="E1762" s="373" t="s">
        <v>4640</v>
      </c>
    </row>
    <row r="1763" spans="1:5" x14ac:dyDescent="0.25">
      <c r="A1763">
        <v>1794</v>
      </c>
      <c r="B1763" t="s">
        <v>4641</v>
      </c>
      <c r="C1763" t="s">
        <v>1325</v>
      </c>
      <c r="D1763" t="s">
        <v>1350</v>
      </c>
      <c r="E1763" s="373" t="s">
        <v>4642</v>
      </c>
    </row>
    <row r="1764" spans="1:5" x14ac:dyDescent="0.25">
      <c r="A1764">
        <v>1816</v>
      </c>
      <c r="B1764" t="s">
        <v>4643</v>
      </c>
      <c r="C1764" t="s">
        <v>1325</v>
      </c>
      <c r="D1764" t="s">
        <v>1350</v>
      </c>
      <c r="E1764" s="373" t="s">
        <v>4297</v>
      </c>
    </row>
    <row r="1765" spans="1:5" x14ac:dyDescent="0.25">
      <c r="A1765">
        <v>1815</v>
      </c>
      <c r="B1765" t="s">
        <v>4644</v>
      </c>
      <c r="C1765" t="s">
        <v>1325</v>
      </c>
      <c r="D1765" t="s">
        <v>1350</v>
      </c>
      <c r="E1765" s="373" t="s">
        <v>4645</v>
      </c>
    </row>
    <row r="1766" spans="1:5" x14ac:dyDescent="0.25">
      <c r="A1766">
        <v>1798</v>
      </c>
      <c r="B1766" t="s">
        <v>4646</v>
      </c>
      <c r="C1766" t="s">
        <v>1325</v>
      </c>
      <c r="D1766" t="s">
        <v>1350</v>
      </c>
      <c r="E1766" s="373" t="s">
        <v>4647</v>
      </c>
    </row>
    <row r="1767" spans="1:5" x14ac:dyDescent="0.25">
      <c r="A1767">
        <v>1795</v>
      </c>
      <c r="B1767" t="s">
        <v>4648</v>
      </c>
      <c r="C1767" t="s">
        <v>1325</v>
      </c>
      <c r="D1767" t="s">
        <v>1350</v>
      </c>
      <c r="E1767" s="373" t="s">
        <v>4649</v>
      </c>
    </row>
    <row r="1768" spans="1:5" x14ac:dyDescent="0.25">
      <c r="A1768">
        <v>1799</v>
      </c>
      <c r="B1768" t="s">
        <v>4650</v>
      </c>
      <c r="C1768" t="s">
        <v>1325</v>
      </c>
      <c r="D1768" t="s">
        <v>1350</v>
      </c>
      <c r="E1768" s="373" t="s">
        <v>4651</v>
      </c>
    </row>
    <row r="1769" spans="1:5" x14ac:dyDescent="0.25">
      <c r="A1769">
        <v>1800</v>
      </c>
      <c r="B1769" t="s">
        <v>4652</v>
      </c>
      <c r="C1769" t="s">
        <v>1325</v>
      </c>
      <c r="D1769" t="s">
        <v>1350</v>
      </c>
      <c r="E1769" s="373" t="s">
        <v>4653</v>
      </c>
    </row>
    <row r="1770" spans="1:5" x14ac:dyDescent="0.25">
      <c r="A1770">
        <v>1802</v>
      </c>
      <c r="B1770" t="s">
        <v>4654</v>
      </c>
      <c r="C1770" t="s">
        <v>1325</v>
      </c>
      <c r="D1770" t="s">
        <v>1350</v>
      </c>
      <c r="E1770" s="373" t="s">
        <v>4655</v>
      </c>
    </row>
    <row r="1771" spans="1:5" x14ac:dyDescent="0.25">
      <c r="A1771">
        <v>40385</v>
      </c>
      <c r="B1771" t="s">
        <v>4656</v>
      </c>
      <c r="C1771" t="s">
        <v>1325</v>
      </c>
      <c r="D1771" t="s">
        <v>1350</v>
      </c>
      <c r="E1771" s="373" t="s">
        <v>4573</v>
      </c>
    </row>
    <row r="1772" spans="1:5" x14ac:dyDescent="0.25">
      <c r="A1772">
        <v>40383</v>
      </c>
      <c r="B1772" t="s">
        <v>4657</v>
      </c>
      <c r="C1772" t="s">
        <v>1325</v>
      </c>
      <c r="D1772" t="s">
        <v>1350</v>
      </c>
      <c r="E1772" s="373" t="s">
        <v>4575</v>
      </c>
    </row>
    <row r="1773" spans="1:5" x14ac:dyDescent="0.25">
      <c r="A1773">
        <v>40378</v>
      </c>
      <c r="B1773" t="s">
        <v>4658</v>
      </c>
      <c r="C1773" t="s">
        <v>1325</v>
      </c>
      <c r="D1773" t="s">
        <v>1350</v>
      </c>
      <c r="E1773" s="373" t="s">
        <v>3571</v>
      </c>
    </row>
    <row r="1774" spans="1:5" x14ac:dyDescent="0.25">
      <c r="A1774">
        <v>40382</v>
      </c>
      <c r="B1774" t="s">
        <v>4659</v>
      </c>
      <c r="C1774" t="s">
        <v>1325</v>
      </c>
      <c r="D1774" t="s">
        <v>1350</v>
      </c>
      <c r="E1774" s="373" t="s">
        <v>4578</v>
      </c>
    </row>
    <row r="1775" spans="1:5" x14ac:dyDescent="0.25">
      <c r="A1775">
        <v>40422</v>
      </c>
      <c r="B1775" t="s">
        <v>4660</v>
      </c>
      <c r="C1775" t="s">
        <v>1325</v>
      </c>
      <c r="D1775" t="s">
        <v>1350</v>
      </c>
      <c r="E1775" s="373" t="s">
        <v>4661</v>
      </c>
    </row>
    <row r="1776" spans="1:5" x14ac:dyDescent="0.25">
      <c r="A1776">
        <v>40387</v>
      </c>
      <c r="B1776" t="s">
        <v>4662</v>
      </c>
      <c r="C1776" t="s">
        <v>1325</v>
      </c>
      <c r="D1776" t="s">
        <v>1350</v>
      </c>
      <c r="E1776" s="373" t="s">
        <v>4663</v>
      </c>
    </row>
    <row r="1777" spans="1:5" x14ac:dyDescent="0.25">
      <c r="A1777">
        <v>40380</v>
      </c>
      <c r="B1777" t="s">
        <v>4664</v>
      </c>
      <c r="C1777" t="s">
        <v>1325</v>
      </c>
      <c r="D1777" t="s">
        <v>1350</v>
      </c>
      <c r="E1777" s="373" t="s">
        <v>4584</v>
      </c>
    </row>
    <row r="1778" spans="1:5" x14ac:dyDescent="0.25">
      <c r="A1778">
        <v>40390</v>
      </c>
      <c r="B1778" t="s">
        <v>4665</v>
      </c>
      <c r="C1778" t="s">
        <v>1325</v>
      </c>
      <c r="D1778" t="s">
        <v>1350</v>
      </c>
      <c r="E1778" s="373" t="s">
        <v>4666</v>
      </c>
    </row>
    <row r="1779" spans="1:5" x14ac:dyDescent="0.25">
      <c r="A1779">
        <v>40413</v>
      </c>
      <c r="B1779" t="s">
        <v>4667</v>
      </c>
      <c r="C1779" t="s">
        <v>1325</v>
      </c>
      <c r="D1779" t="s">
        <v>1350</v>
      </c>
      <c r="E1779" s="373" t="s">
        <v>4668</v>
      </c>
    </row>
    <row r="1780" spans="1:5" x14ac:dyDescent="0.25">
      <c r="A1780">
        <v>40415</v>
      </c>
      <c r="B1780" t="s">
        <v>4669</v>
      </c>
      <c r="C1780" t="s">
        <v>1325</v>
      </c>
      <c r="D1780" t="s">
        <v>1350</v>
      </c>
      <c r="E1780" s="373" t="s">
        <v>4670</v>
      </c>
    </row>
    <row r="1781" spans="1:5" x14ac:dyDescent="0.25">
      <c r="A1781">
        <v>40417</v>
      </c>
      <c r="B1781" t="s">
        <v>4671</v>
      </c>
      <c r="C1781" t="s">
        <v>1325</v>
      </c>
      <c r="D1781" t="s">
        <v>1350</v>
      </c>
      <c r="E1781" s="373" t="s">
        <v>4672</v>
      </c>
    </row>
    <row r="1782" spans="1:5" x14ac:dyDescent="0.25">
      <c r="A1782">
        <v>39271</v>
      </c>
      <c r="B1782" t="s">
        <v>4673</v>
      </c>
      <c r="C1782" t="s">
        <v>1325</v>
      </c>
      <c r="D1782" t="s">
        <v>1326</v>
      </c>
      <c r="E1782" s="373" t="s">
        <v>4674</v>
      </c>
    </row>
    <row r="1783" spans="1:5" x14ac:dyDescent="0.25">
      <c r="A1783">
        <v>39273</v>
      </c>
      <c r="B1783" t="s">
        <v>4675</v>
      </c>
      <c r="C1783" t="s">
        <v>1325</v>
      </c>
      <c r="D1783" t="s">
        <v>1326</v>
      </c>
      <c r="E1783" s="373" t="s">
        <v>4676</v>
      </c>
    </row>
    <row r="1784" spans="1:5" x14ac:dyDescent="0.25">
      <c r="A1784">
        <v>39272</v>
      </c>
      <c r="B1784" t="s">
        <v>4677</v>
      </c>
      <c r="C1784" t="s">
        <v>1325</v>
      </c>
      <c r="D1784" t="s">
        <v>1326</v>
      </c>
      <c r="E1784" s="373" t="s">
        <v>4008</v>
      </c>
    </row>
    <row r="1785" spans="1:5" x14ac:dyDescent="0.25">
      <c r="A1785">
        <v>1875</v>
      </c>
      <c r="B1785" t="s">
        <v>4678</v>
      </c>
      <c r="C1785" t="s">
        <v>1325</v>
      </c>
      <c r="D1785" t="s">
        <v>1326</v>
      </c>
      <c r="E1785" s="373" t="s">
        <v>3337</v>
      </c>
    </row>
    <row r="1786" spans="1:5" x14ac:dyDescent="0.25">
      <c r="A1786">
        <v>1874</v>
      </c>
      <c r="B1786" t="s">
        <v>4679</v>
      </c>
      <c r="C1786" t="s">
        <v>1325</v>
      </c>
      <c r="D1786" t="s">
        <v>1326</v>
      </c>
      <c r="E1786" s="373" t="s">
        <v>4680</v>
      </c>
    </row>
    <row r="1787" spans="1:5" x14ac:dyDescent="0.25">
      <c r="A1787">
        <v>1870</v>
      </c>
      <c r="B1787" t="s">
        <v>4681</v>
      </c>
      <c r="C1787" t="s">
        <v>1325</v>
      </c>
      <c r="D1787" t="s">
        <v>1322</v>
      </c>
      <c r="E1787" s="373" t="s">
        <v>4682</v>
      </c>
    </row>
    <row r="1788" spans="1:5" x14ac:dyDescent="0.25">
      <c r="A1788">
        <v>1884</v>
      </c>
      <c r="B1788" t="s">
        <v>4683</v>
      </c>
      <c r="C1788" t="s">
        <v>1325</v>
      </c>
      <c r="D1788" t="s">
        <v>1326</v>
      </c>
      <c r="E1788" s="373" t="s">
        <v>4684</v>
      </c>
    </row>
    <row r="1789" spans="1:5" x14ac:dyDescent="0.25">
      <c r="A1789">
        <v>1887</v>
      </c>
      <c r="B1789" t="s">
        <v>4685</v>
      </c>
      <c r="C1789" t="s">
        <v>1325</v>
      </c>
      <c r="D1789" t="s">
        <v>1326</v>
      </c>
      <c r="E1789" s="373" t="s">
        <v>3058</v>
      </c>
    </row>
    <row r="1790" spans="1:5" x14ac:dyDescent="0.25">
      <c r="A1790">
        <v>1876</v>
      </c>
      <c r="B1790" t="s">
        <v>4686</v>
      </c>
      <c r="C1790" t="s">
        <v>1325</v>
      </c>
      <c r="D1790" t="s">
        <v>1326</v>
      </c>
      <c r="E1790" s="373" t="s">
        <v>4687</v>
      </c>
    </row>
    <row r="1791" spans="1:5" x14ac:dyDescent="0.25">
      <c r="A1791">
        <v>1879</v>
      </c>
      <c r="B1791" t="s">
        <v>4688</v>
      </c>
      <c r="C1791" t="s">
        <v>1325</v>
      </c>
      <c r="D1791" t="s">
        <v>1326</v>
      </c>
      <c r="E1791" s="373" t="s">
        <v>2903</v>
      </c>
    </row>
    <row r="1792" spans="1:5" x14ac:dyDescent="0.25">
      <c r="A1792">
        <v>1877</v>
      </c>
      <c r="B1792" t="s">
        <v>4689</v>
      </c>
      <c r="C1792" t="s">
        <v>1325</v>
      </c>
      <c r="D1792" t="s">
        <v>1326</v>
      </c>
      <c r="E1792" s="373" t="s">
        <v>4690</v>
      </c>
    </row>
    <row r="1793" spans="1:5" x14ac:dyDescent="0.25">
      <c r="A1793">
        <v>1878</v>
      </c>
      <c r="B1793" t="s">
        <v>4691</v>
      </c>
      <c r="C1793" t="s">
        <v>1325</v>
      </c>
      <c r="D1793" t="s">
        <v>1326</v>
      </c>
      <c r="E1793" s="373" t="s">
        <v>4692</v>
      </c>
    </row>
    <row r="1794" spans="1:5" x14ac:dyDescent="0.25">
      <c r="A1794">
        <v>2621</v>
      </c>
      <c r="B1794" t="s">
        <v>4693</v>
      </c>
      <c r="C1794" t="s">
        <v>1325</v>
      </c>
      <c r="D1794" t="s">
        <v>1350</v>
      </c>
      <c r="E1794" s="373" t="s">
        <v>4694</v>
      </c>
    </row>
    <row r="1795" spans="1:5" x14ac:dyDescent="0.25">
      <c r="A1795">
        <v>2616</v>
      </c>
      <c r="B1795" t="s">
        <v>4695</v>
      </c>
      <c r="C1795" t="s">
        <v>1325</v>
      </c>
      <c r="D1795" t="s">
        <v>1350</v>
      </c>
      <c r="E1795" s="373" t="s">
        <v>4696</v>
      </c>
    </row>
    <row r="1796" spans="1:5" x14ac:dyDescent="0.25">
      <c r="A1796">
        <v>2633</v>
      </c>
      <c r="B1796" t="s">
        <v>4697</v>
      </c>
      <c r="C1796" t="s">
        <v>1325</v>
      </c>
      <c r="D1796" t="s">
        <v>1350</v>
      </c>
      <c r="E1796" s="373" t="s">
        <v>2872</v>
      </c>
    </row>
    <row r="1797" spans="1:5" x14ac:dyDescent="0.25">
      <c r="A1797">
        <v>2617</v>
      </c>
      <c r="B1797" t="s">
        <v>4698</v>
      </c>
      <c r="C1797" t="s">
        <v>1325</v>
      </c>
      <c r="D1797" t="s">
        <v>1350</v>
      </c>
      <c r="E1797" s="373" t="s">
        <v>4699</v>
      </c>
    </row>
    <row r="1798" spans="1:5" x14ac:dyDescent="0.25">
      <c r="A1798">
        <v>2618</v>
      </c>
      <c r="B1798" t="s">
        <v>4700</v>
      </c>
      <c r="C1798" t="s">
        <v>1325</v>
      </c>
      <c r="D1798" t="s">
        <v>1350</v>
      </c>
      <c r="E1798" s="373" t="s">
        <v>3276</v>
      </c>
    </row>
    <row r="1799" spans="1:5" x14ac:dyDescent="0.25">
      <c r="A1799">
        <v>2632</v>
      </c>
      <c r="B1799" t="s">
        <v>4701</v>
      </c>
      <c r="C1799" t="s">
        <v>1325</v>
      </c>
      <c r="D1799" t="s">
        <v>1350</v>
      </c>
      <c r="E1799" s="373" t="s">
        <v>4702</v>
      </c>
    </row>
    <row r="1800" spans="1:5" x14ac:dyDescent="0.25">
      <c r="A1800">
        <v>2631</v>
      </c>
      <c r="B1800" t="s">
        <v>4703</v>
      </c>
      <c r="C1800" t="s">
        <v>1325</v>
      </c>
      <c r="D1800" t="s">
        <v>1350</v>
      </c>
      <c r="E1800" s="373" t="s">
        <v>4704</v>
      </c>
    </row>
    <row r="1801" spans="1:5" x14ac:dyDescent="0.25">
      <c r="A1801">
        <v>2619</v>
      </c>
      <c r="B1801" t="s">
        <v>4705</v>
      </c>
      <c r="C1801" t="s">
        <v>1325</v>
      </c>
      <c r="D1801" t="s">
        <v>1350</v>
      </c>
      <c r="E1801" s="373" t="s">
        <v>4706</v>
      </c>
    </row>
    <row r="1802" spans="1:5" x14ac:dyDescent="0.25">
      <c r="A1802">
        <v>2620</v>
      </c>
      <c r="B1802" t="s">
        <v>4707</v>
      </c>
      <c r="C1802" t="s">
        <v>1325</v>
      </c>
      <c r="D1802" t="s">
        <v>1350</v>
      </c>
      <c r="E1802" s="373" t="s">
        <v>4708</v>
      </c>
    </row>
    <row r="1803" spans="1:5" x14ac:dyDescent="0.25">
      <c r="A1803">
        <v>25968</v>
      </c>
      <c r="B1803" t="s">
        <v>4709</v>
      </c>
      <c r="C1803" t="s">
        <v>1325</v>
      </c>
      <c r="D1803" t="s">
        <v>1350</v>
      </c>
      <c r="E1803" s="373" t="s">
        <v>4710</v>
      </c>
    </row>
    <row r="1804" spans="1:5" x14ac:dyDescent="0.25">
      <c r="A1804">
        <v>38369</v>
      </c>
      <c r="B1804" t="s">
        <v>4711</v>
      </c>
      <c r="C1804" t="s">
        <v>1325</v>
      </c>
      <c r="D1804" t="s">
        <v>1326</v>
      </c>
      <c r="E1804" s="373" t="s">
        <v>4712</v>
      </c>
    </row>
    <row r="1805" spans="1:5" x14ac:dyDescent="0.25">
      <c r="A1805">
        <v>38370</v>
      </c>
      <c r="B1805" t="s">
        <v>4713</v>
      </c>
      <c r="C1805" t="s">
        <v>1325</v>
      </c>
      <c r="D1805" t="s">
        <v>1326</v>
      </c>
      <c r="E1805" s="373" t="s">
        <v>4712</v>
      </c>
    </row>
    <row r="1806" spans="1:5" x14ac:dyDescent="0.25">
      <c r="A1806">
        <v>38372</v>
      </c>
      <c r="B1806" t="s">
        <v>4714</v>
      </c>
      <c r="C1806" t="s">
        <v>1325</v>
      </c>
      <c r="D1806" t="s">
        <v>1326</v>
      </c>
      <c r="E1806" s="373" t="s">
        <v>4715</v>
      </c>
    </row>
    <row r="1807" spans="1:5" x14ac:dyDescent="0.25">
      <c r="A1807">
        <v>2357</v>
      </c>
      <c r="B1807" t="s">
        <v>4716</v>
      </c>
      <c r="C1807" t="s">
        <v>1690</v>
      </c>
      <c r="D1807" t="s">
        <v>1326</v>
      </c>
      <c r="E1807" s="373" t="s">
        <v>4273</v>
      </c>
    </row>
    <row r="1808" spans="1:5" x14ac:dyDescent="0.25">
      <c r="A1808">
        <v>40806</v>
      </c>
      <c r="B1808" t="s">
        <v>4717</v>
      </c>
      <c r="C1808" t="s">
        <v>1692</v>
      </c>
      <c r="D1808" t="s">
        <v>1326</v>
      </c>
      <c r="E1808" s="373" t="s">
        <v>4718</v>
      </c>
    </row>
    <row r="1809" spans="1:5" x14ac:dyDescent="0.25">
      <c r="A1809">
        <v>2355</v>
      </c>
      <c r="B1809" t="s">
        <v>4719</v>
      </c>
      <c r="C1809" t="s">
        <v>1690</v>
      </c>
      <c r="D1809" t="s">
        <v>1326</v>
      </c>
      <c r="E1809" s="373" t="s">
        <v>4720</v>
      </c>
    </row>
    <row r="1810" spans="1:5" x14ac:dyDescent="0.25">
      <c r="A1810">
        <v>40805</v>
      </c>
      <c r="B1810" t="s">
        <v>4721</v>
      </c>
      <c r="C1810" t="s">
        <v>1692</v>
      </c>
      <c r="D1810" t="s">
        <v>1326</v>
      </c>
      <c r="E1810" s="373" t="s">
        <v>4722</v>
      </c>
    </row>
    <row r="1811" spans="1:5" x14ac:dyDescent="0.25">
      <c r="A1811">
        <v>2358</v>
      </c>
      <c r="B1811" t="s">
        <v>4723</v>
      </c>
      <c r="C1811" t="s">
        <v>1690</v>
      </c>
      <c r="D1811" t="s">
        <v>1326</v>
      </c>
      <c r="E1811" s="373" t="s">
        <v>4724</v>
      </c>
    </row>
    <row r="1812" spans="1:5" x14ac:dyDescent="0.25">
      <c r="A1812">
        <v>40807</v>
      </c>
      <c r="B1812" t="s">
        <v>4725</v>
      </c>
      <c r="C1812" t="s">
        <v>1692</v>
      </c>
      <c r="D1812" t="s">
        <v>1326</v>
      </c>
      <c r="E1812" s="373" t="s">
        <v>4726</v>
      </c>
    </row>
    <row r="1813" spans="1:5" x14ac:dyDescent="0.25">
      <c r="A1813">
        <v>2359</v>
      </c>
      <c r="B1813" t="s">
        <v>4727</v>
      </c>
      <c r="C1813" t="s">
        <v>1690</v>
      </c>
      <c r="D1813" t="s">
        <v>1326</v>
      </c>
      <c r="E1813" s="373" t="s">
        <v>4728</v>
      </c>
    </row>
    <row r="1814" spans="1:5" x14ac:dyDescent="0.25">
      <c r="A1814">
        <v>40808</v>
      </c>
      <c r="B1814" t="s">
        <v>4729</v>
      </c>
      <c r="C1814" t="s">
        <v>1692</v>
      </c>
      <c r="D1814" t="s">
        <v>1326</v>
      </c>
      <c r="E1814" s="373" t="s">
        <v>4730</v>
      </c>
    </row>
    <row r="1815" spans="1:5" x14ac:dyDescent="0.25">
      <c r="A1815">
        <v>43144</v>
      </c>
      <c r="B1815" t="s">
        <v>4731</v>
      </c>
      <c r="C1815" t="s">
        <v>1469</v>
      </c>
      <c r="D1815" t="s">
        <v>1326</v>
      </c>
      <c r="E1815" s="373" t="s">
        <v>4732</v>
      </c>
    </row>
    <row r="1816" spans="1:5" x14ac:dyDescent="0.25">
      <c r="A1816">
        <v>39397</v>
      </c>
      <c r="B1816" t="s">
        <v>4733</v>
      </c>
      <c r="C1816" t="s">
        <v>1361</v>
      </c>
      <c r="D1816" t="s">
        <v>1326</v>
      </c>
      <c r="E1816" s="373" t="s">
        <v>4734</v>
      </c>
    </row>
    <row r="1817" spans="1:5" x14ac:dyDescent="0.25">
      <c r="A1817">
        <v>2692</v>
      </c>
      <c r="B1817" t="s">
        <v>4735</v>
      </c>
      <c r="C1817" t="s">
        <v>1361</v>
      </c>
      <c r="D1817" t="s">
        <v>1326</v>
      </c>
      <c r="E1817" s="373" t="s">
        <v>4736</v>
      </c>
    </row>
    <row r="1818" spans="1:5" x14ac:dyDescent="0.25">
      <c r="A1818">
        <v>5330</v>
      </c>
      <c r="B1818" t="s">
        <v>4737</v>
      </c>
      <c r="C1818" t="s">
        <v>1361</v>
      </c>
      <c r="D1818" t="s">
        <v>1326</v>
      </c>
      <c r="E1818" s="373" t="s">
        <v>4738</v>
      </c>
    </row>
    <row r="1819" spans="1:5" x14ac:dyDescent="0.25">
      <c r="A1819">
        <v>26017</v>
      </c>
      <c r="B1819" t="s">
        <v>4739</v>
      </c>
      <c r="C1819" t="s">
        <v>1325</v>
      </c>
      <c r="D1819" t="s">
        <v>1326</v>
      </c>
      <c r="E1819" s="373" t="s">
        <v>4740</v>
      </c>
    </row>
    <row r="1820" spans="1:5" x14ac:dyDescent="0.25">
      <c r="A1820">
        <v>25931</v>
      </c>
      <c r="B1820" t="s">
        <v>4741</v>
      </c>
      <c r="C1820" t="s">
        <v>1325</v>
      </c>
      <c r="D1820" t="s">
        <v>1326</v>
      </c>
      <c r="E1820" s="373" t="s">
        <v>4742</v>
      </c>
    </row>
    <row r="1821" spans="1:5" x14ac:dyDescent="0.25">
      <c r="A1821">
        <v>38140</v>
      </c>
      <c r="B1821" t="s">
        <v>4743</v>
      </c>
      <c r="C1821" t="s">
        <v>1325</v>
      </c>
      <c r="D1821" t="s">
        <v>1322</v>
      </c>
      <c r="E1821" s="373" t="s">
        <v>4744</v>
      </c>
    </row>
    <row r="1822" spans="1:5" x14ac:dyDescent="0.25">
      <c r="A1822">
        <v>13887</v>
      </c>
      <c r="B1822" t="s">
        <v>4745</v>
      </c>
      <c r="C1822" t="s">
        <v>1325</v>
      </c>
      <c r="D1822" t="s">
        <v>1326</v>
      </c>
      <c r="E1822" s="373" t="s">
        <v>4746</v>
      </c>
    </row>
    <row r="1823" spans="1:5" x14ac:dyDescent="0.25">
      <c r="A1823">
        <v>26018</v>
      </c>
      <c r="B1823" t="s">
        <v>4747</v>
      </c>
      <c r="C1823" t="s">
        <v>1325</v>
      </c>
      <c r="D1823" t="s">
        <v>1326</v>
      </c>
      <c r="E1823" s="373" t="s">
        <v>4748</v>
      </c>
    </row>
    <row r="1824" spans="1:5" x14ac:dyDescent="0.25">
      <c r="A1824">
        <v>26019</v>
      </c>
      <c r="B1824" t="s">
        <v>4749</v>
      </c>
      <c r="C1824" t="s">
        <v>1325</v>
      </c>
      <c r="D1824" t="s">
        <v>1326</v>
      </c>
      <c r="E1824" s="373" t="s">
        <v>4750</v>
      </c>
    </row>
    <row r="1825" spans="1:5" x14ac:dyDescent="0.25">
      <c r="A1825">
        <v>26020</v>
      </c>
      <c r="B1825" t="s">
        <v>4751</v>
      </c>
      <c r="C1825" t="s">
        <v>1325</v>
      </c>
      <c r="D1825" t="s">
        <v>1326</v>
      </c>
      <c r="E1825" s="373" t="s">
        <v>4752</v>
      </c>
    </row>
    <row r="1826" spans="1:5" x14ac:dyDescent="0.25">
      <c r="A1826">
        <v>34544</v>
      </c>
      <c r="B1826" t="s">
        <v>4753</v>
      </c>
      <c r="C1826" t="s">
        <v>1325</v>
      </c>
      <c r="D1826" t="s">
        <v>1326</v>
      </c>
      <c r="E1826" s="373" t="s">
        <v>4754</v>
      </c>
    </row>
    <row r="1827" spans="1:5" x14ac:dyDescent="0.25">
      <c r="A1827">
        <v>34729</v>
      </c>
      <c r="B1827" t="s">
        <v>4755</v>
      </c>
      <c r="C1827" t="s">
        <v>1325</v>
      </c>
      <c r="D1827" t="s">
        <v>1326</v>
      </c>
      <c r="E1827" s="373" t="s">
        <v>4756</v>
      </c>
    </row>
    <row r="1828" spans="1:5" x14ac:dyDescent="0.25">
      <c r="A1828">
        <v>34734</v>
      </c>
      <c r="B1828" t="s">
        <v>4757</v>
      </c>
      <c r="C1828" t="s">
        <v>1325</v>
      </c>
      <c r="D1828" t="s">
        <v>1326</v>
      </c>
      <c r="E1828" s="373" t="s">
        <v>4758</v>
      </c>
    </row>
    <row r="1829" spans="1:5" x14ac:dyDescent="0.25">
      <c r="A1829">
        <v>34738</v>
      </c>
      <c r="B1829" t="s">
        <v>4759</v>
      </c>
      <c r="C1829" t="s">
        <v>1325</v>
      </c>
      <c r="D1829" t="s">
        <v>1326</v>
      </c>
      <c r="E1829" s="373" t="s">
        <v>4760</v>
      </c>
    </row>
    <row r="1830" spans="1:5" x14ac:dyDescent="0.25">
      <c r="A1830">
        <v>2391</v>
      </c>
      <c r="B1830" t="s">
        <v>4761</v>
      </c>
      <c r="C1830" t="s">
        <v>1325</v>
      </c>
      <c r="D1830" t="s">
        <v>1326</v>
      </c>
      <c r="E1830" s="373" t="s">
        <v>4762</v>
      </c>
    </row>
    <row r="1831" spans="1:5" x14ac:dyDescent="0.25">
      <c r="A1831">
        <v>2374</v>
      </c>
      <c r="B1831" t="s">
        <v>4763</v>
      </c>
      <c r="C1831" t="s">
        <v>1325</v>
      </c>
      <c r="D1831" t="s">
        <v>1326</v>
      </c>
      <c r="E1831" s="373" t="s">
        <v>4764</v>
      </c>
    </row>
    <row r="1832" spans="1:5" x14ac:dyDescent="0.25">
      <c r="A1832">
        <v>2377</v>
      </c>
      <c r="B1832" t="s">
        <v>4765</v>
      </c>
      <c r="C1832" t="s">
        <v>1325</v>
      </c>
      <c r="D1832" t="s">
        <v>1326</v>
      </c>
      <c r="E1832" s="373" t="s">
        <v>4766</v>
      </c>
    </row>
    <row r="1833" spans="1:5" x14ac:dyDescent="0.25">
      <c r="A1833">
        <v>2393</v>
      </c>
      <c r="B1833" t="s">
        <v>4767</v>
      </c>
      <c r="C1833" t="s">
        <v>1325</v>
      </c>
      <c r="D1833" t="s">
        <v>1326</v>
      </c>
      <c r="E1833" s="373" t="s">
        <v>4768</v>
      </c>
    </row>
    <row r="1834" spans="1:5" x14ac:dyDescent="0.25">
      <c r="A1834">
        <v>34705</v>
      </c>
      <c r="B1834" t="s">
        <v>4769</v>
      </c>
      <c r="C1834" t="s">
        <v>1325</v>
      </c>
      <c r="D1834" t="s">
        <v>1326</v>
      </c>
      <c r="E1834" s="373" t="s">
        <v>4770</v>
      </c>
    </row>
    <row r="1835" spans="1:5" x14ac:dyDescent="0.25">
      <c r="A1835">
        <v>34707</v>
      </c>
      <c r="B1835" t="s">
        <v>4771</v>
      </c>
      <c r="C1835" t="s">
        <v>1325</v>
      </c>
      <c r="D1835" t="s">
        <v>1326</v>
      </c>
      <c r="E1835" s="373" t="s">
        <v>4772</v>
      </c>
    </row>
    <row r="1836" spans="1:5" x14ac:dyDescent="0.25">
      <c r="A1836">
        <v>2378</v>
      </c>
      <c r="B1836" t="s">
        <v>4773</v>
      </c>
      <c r="C1836" t="s">
        <v>1325</v>
      </c>
      <c r="D1836" t="s">
        <v>1326</v>
      </c>
      <c r="E1836" s="373" t="s">
        <v>4774</v>
      </c>
    </row>
    <row r="1837" spans="1:5" x14ac:dyDescent="0.25">
      <c r="A1837">
        <v>2379</v>
      </c>
      <c r="B1837" t="s">
        <v>4775</v>
      </c>
      <c r="C1837" t="s">
        <v>1325</v>
      </c>
      <c r="D1837" t="s">
        <v>1326</v>
      </c>
      <c r="E1837" s="373" t="s">
        <v>4774</v>
      </c>
    </row>
    <row r="1838" spans="1:5" x14ac:dyDescent="0.25">
      <c r="A1838">
        <v>2376</v>
      </c>
      <c r="B1838" t="s">
        <v>4776</v>
      </c>
      <c r="C1838" t="s">
        <v>1325</v>
      </c>
      <c r="D1838" t="s">
        <v>1326</v>
      </c>
      <c r="E1838" s="373" t="s">
        <v>4777</v>
      </c>
    </row>
    <row r="1839" spans="1:5" x14ac:dyDescent="0.25">
      <c r="A1839">
        <v>2394</v>
      </c>
      <c r="B1839" t="s">
        <v>4778</v>
      </c>
      <c r="C1839" t="s">
        <v>1325</v>
      </c>
      <c r="D1839" t="s">
        <v>1326</v>
      </c>
      <c r="E1839" s="373" t="s">
        <v>4779</v>
      </c>
    </row>
    <row r="1840" spans="1:5" x14ac:dyDescent="0.25">
      <c r="A1840">
        <v>34686</v>
      </c>
      <c r="B1840" t="s">
        <v>4780</v>
      </c>
      <c r="C1840" t="s">
        <v>1325</v>
      </c>
      <c r="D1840" t="s">
        <v>1326</v>
      </c>
      <c r="E1840" s="373" t="s">
        <v>4781</v>
      </c>
    </row>
    <row r="1841" spans="1:5" x14ac:dyDescent="0.25">
      <c r="A1841">
        <v>34616</v>
      </c>
      <c r="B1841" t="s">
        <v>4782</v>
      </c>
      <c r="C1841" t="s">
        <v>1325</v>
      </c>
      <c r="D1841" t="s">
        <v>1326</v>
      </c>
      <c r="E1841" s="373" t="s">
        <v>4783</v>
      </c>
    </row>
    <row r="1842" spans="1:5" x14ac:dyDescent="0.25">
      <c r="A1842">
        <v>34623</v>
      </c>
      <c r="B1842" t="s">
        <v>4784</v>
      </c>
      <c r="C1842" t="s">
        <v>1325</v>
      </c>
      <c r="D1842" t="s">
        <v>1326</v>
      </c>
      <c r="E1842" s="373" t="s">
        <v>4785</v>
      </c>
    </row>
    <row r="1843" spans="1:5" x14ac:dyDescent="0.25">
      <c r="A1843">
        <v>34628</v>
      </c>
      <c r="B1843" t="s">
        <v>4786</v>
      </c>
      <c r="C1843" t="s">
        <v>1325</v>
      </c>
      <c r="D1843" t="s">
        <v>1326</v>
      </c>
      <c r="E1843" s="373" t="s">
        <v>4787</v>
      </c>
    </row>
    <row r="1844" spans="1:5" x14ac:dyDescent="0.25">
      <c r="A1844">
        <v>34653</v>
      </c>
      <c r="B1844" t="s">
        <v>4788</v>
      </c>
      <c r="C1844" t="s">
        <v>1325</v>
      </c>
      <c r="D1844" t="s">
        <v>1326</v>
      </c>
      <c r="E1844" s="373" t="s">
        <v>4789</v>
      </c>
    </row>
    <row r="1845" spans="1:5" x14ac:dyDescent="0.25">
      <c r="A1845">
        <v>34688</v>
      </c>
      <c r="B1845" t="s">
        <v>4790</v>
      </c>
      <c r="C1845" t="s">
        <v>1325</v>
      </c>
      <c r="D1845" t="s">
        <v>1326</v>
      </c>
      <c r="E1845" s="373" t="s">
        <v>4791</v>
      </c>
    </row>
    <row r="1846" spans="1:5" x14ac:dyDescent="0.25">
      <c r="A1846">
        <v>34709</v>
      </c>
      <c r="B1846" t="s">
        <v>4792</v>
      </c>
      <c r="C1846" t="s">
        <v>1325</v>
      </c>
      <c r="D1846" t="s">
        <v>1326</v>
      </c>
      <c r="E1846" s="373" t="s">
        <v>4793</v>
      </c>
    </row>
    <row r="1847" spans="1:5" x14ac:dyDescent="0.25">
      <c r="A1847">
        <v>34714</v>
      </c>
      <c r="B1847" t="s">
        <v>4794</v>
      </c>
      <c r="C1847" t="s">
        <v>1325</v>
      </c>
      <c r="D1847" t="s">
        <v>1326</v>
      </c>
      <c r="E1847" s="373" t="s">
        <v>4795</v>
      </c>
    </row>
    <row r="1848" spans="1:5" x14ac:dyDescent="0.25">
      <c r="A1848">
        <v>2388</v>
      </c>
      <c r="B1848" t="s">
        <v>4796</v>
      </c>
      <c r="C1848" t="s">
        <v>1325</v>
      </c>
      <c r="D1848" t="s">
        <v>1326</v>
      </c>
      <c r="E1848" s="373" t="s">
        <v>4797</v>
      </c>
    </row>
    <row r="1849" spans="1:5" x14ac:dyDescent="0.25">
      <c r="A1849">
        <v>34606</v>
      </c>
      <c r="B1849" t="s">
        <v>4798</v>
      </c>
      <c r="C1849" t="s">
        <v>1325</v>
      </c>
      <c r="D1849" t="s">
        <v>1326</v>
      </c>
      <c r="E1849" s="373" t="s">
        <v>4799</v>
      </c>
    </row>
    <row r="1850" spans="1:5" x14ac:dyDescent="0.25">
      <c r="A1850">
        <v>34689</v>
      </c>
      <c r="B1850" t="s">
        <v>4800</v>
      </c>
      <c r="C1850" t="s">
        <v>1325</v>
      </c>
      <c r="D1850" t="s">
        <v>1326</v>
      </c>
      <c r="E1850" s="373" t="s">
        <v>4801</v>
      </c>
    </row>
    <row r="1851" spans="1:5" x14ac:dyDescent="0.25">
      <c r="A1851">
        <v>2370</v>
      </c>
      <c r="B1851" t="s">
        <v>4802</v>
      </c>
      <c r="C1851" t="s">
        <v>1325</v>
      </c>
      <c r="D1851" t="s">
        <v>1322</v>
      </c>
      <c r="E1851" s="373" t="s">
        <v>4803</v>
      </c>
    </row>
    <row r="1852" spans="1:5" x14ac:dyDescent="0.25">
      <c r="A1852">
        <v>2386</v>
      </c>
      <c r="B1852" t="s">
        <v>4804</v>
      </c>
      <c r="C1852" t="s">
        <v>1325</v>
      </c>
      <c r="D1852" t="s">
        <v>1326</v>
      </c>
      <c r="E1852" s="373" t="s">
        <v>4805</v>
      </c>
    </row>
    <row r="1853" spans="1:5" x14ac:dyDescent="0.25">
      <c r="A1853">
        <v>2392</v>
      </c>
      <c r="B1853" t="s">
        <v>4806</v>
      </c>
      <c r="C1853" t="s">
        <v>1325</v>
      </c>
      <c r="D1853" t="s">
        <v>1326</v>
      </c>
      <c r="E1853" s="373" t="s">
        <v>4807</v>
      </c>
    </row>
    <row r="1854" spans="1:5" x14ac:dyDescent="0.25">
      <c r="A1854">
        <v>2373</v>
      </c>
      <c r="B1854" t="s">
        <v>4808</v>
      </c>
      <c r="C1854" t="s">
        <v>1325</v>
      </c>
      <c r="D1854" t="s">
        <v>1326</v>
      </c>
      <c r="E1854" s="373" t="s">
        <v>4809</v>
      </c>
    </row>
    <row r="1855" spans="1:5" x14ac:dyDescent="0.25">
      <c r="A1855">
        <v>39465</v>
      </c>
      <c r="B1855" t="s">
        <v>4810</v>
      </c>
      <c r="C1855" t="s">
        <v>1325</v>
      </c>
      <c r="D1855" t="s">
        <v>1326</v>
      </c>
      <c r="E1855" s="373" t="s">
        <v>3102</v>
      </c>
    </row>
    <row r="1856" spans="1:5" x14ac:dyDescent="0.25">
      <c r="A1856">
        <v>39466</v>
      </c>
      <c r="B1856" t="s">
        <v>4811</v>
      </c>
      <c r="C1856" t="s">
        <v>1325</v>
      </c>
      <c r="D1856" t="s">
        <v>1326</v>
      </c>
      <c r="E1856" s="373" t="s">
        <v>4812</v>
      </c>
    </row>
    <row r="1857" spans="1:5" x14ac:dyDescent="0.25">
      <c r="A1857">
        <v>39467</v>
      </c>
      <c r="B1857" t="s">
        <v>4813</v>
      </c>
      <c r="C1857" t="s">
        <v>1325</v>
      </c>
      <c r="D1857" t="s">
        <v>1326</v>
      </c>
      <c r="E1857" s="373" t="s">
        <v>4814</v>
      </c>
    </row>
    <row r="1858" spans="1:5" x14ac:dyDescent="0.25">
      <c r="A1858">
        <v>39468</v>
      </c>
      <c r="B1858" t="s">
        <v>4815</v>
      </c>
      <c r="C1858" t="s">
        <v>1325</v>
      </c>
      <c r="D1858" t="s">
        <v>1326</v>
      </c>
      <c r="E1858" s="373" t="s">
        <v>4816</v>
      </c>
    </row>
    <row r="1859" spans="1:5" x14ac:dyDescent="0.25">
      <c r="A1859">
        <v>39469</v>
      </c>
      <c r="B1859" t="s">
        <v>4817</v>
      </c>
      <c r="C1859" t="s">
        <v>1325</v>
      </c>
      <c r="D1859" t="s">
        <v>1326</v>
      </c>
      <c r="E1859" s="373" t="s">
        <v>4818</v>
      </c>
    </row>
    <row r="1860" spans="1:5" x14ac:dyDescent="0.25">
      <c r="A1860">
        <v>39470</v>
      </c>
      <c r="B1860" t="s">
        <v>4819</v>
      </c>
      <c r="C1860" t="s">
        <v>1325</v>
      </c>
      <c r="D1860" t="s">
        <v>1326</v>
      </c>
      <c r="E1860" s="373" t="s">
        <v>4820</v>
      </c>
    </row>
    <row r="1861" spans="1:5" x14ac:dyDescent="0.25">
      <c r="A1861">
        <v>39471</v>
      </c>
      <c r="B1861" t="s">
        <v>4821</v>
      </c>
      <c r="C1861" t="s">
        <v>1325</v>
      </c>
      <c r="D1861" t="s">
        <v>1326</v>
      </c>
      <c r="E1861" s="373" t="s">
        <v>4822</v>
      </c>
    </row>
    <row r="1862" spans="1:5" x14ac:dyDescent="0.25">
      <c r="A1862">
        <v>39472</v>
      </c>
      <c r="B1862" t="s">
        <v>4823</v>
      </c>
      <c r="C1862" t="s">
        <v>1325</v>
      </c>
      <c r="D1862" t="s">
        <v>1326</v>
      </c>
      <c r="E1862" s="373" t="s">
        <v>4824</v>
      </c>
    </row>
    <row r="1863" spans="1:5" x14ac:dyDescent="0.25">
      <c r="A1863">
        <v>39473</v>
      </c>
      <c r="B1863" t="s">
        <v>4825</v>
      </c>
      <c r="C1863" t="s">
        <v>1325</v>
      </c>
      <c r="D1863" t="s">
        <v>1326</v>
      </c>
      <c r="E1863" s="373" t="s">
        <v>4826</v>
      </c>
    </row>
    <row r="1864" spans="1:5" x14ac:dyDescent="0.25">
      <c r="A1864">
        <v>39474</v>
      </c>
      <c r="B1864" t="s">
        <v>4827</v>
      </c>
      <c r="C1864" t="s">
        <v>1325</v>
      </c>
      <c r="D1864" t="s">
        <v>1326</v>
      </c>
      <c r="E1864" s="373" t="s">
        <v>4828</v>
      </c>
    </row>
    <row r="1865" spans="1:5" x14ac:dyDescent="0.25">
      <c r="A1865">
        <v>39475</v>
      </c>
      <c r="B1865" t="s">
        <v>4829</v>
      </c>
      <c r="C1865" t="s">
        <v>1325</v>
      </c>
      <c r="D1865" t="s">
        <v>1326</v>
      </c>
      <c r="E1865" s="373" t="s">
        <v>4830</v>
      </c>
    </row>
    <row r="1866" spans="1:5" x14ac:dyDescent="0.25">
      <c r="A1866">
        <v>39476</v>
      </c>
      <c r="B1866" t="s">
        <v>4831</v>
      </c>
      <c r="C1866" t="s">
        <v>1325</v>
      </c>
      <c r="D1866" t="s">
        <v>1326</v>
      </c>
      <c r="E1866" s="373" t="s">
        <v>4832</v>
      </c>
    </row>
    <row r="1867" spans="1:5" x14ac:dyDescent="0.25">
      <c r="A1867">
        <v>39477</v>
      </c>
      <c r="B1867" t="s">
        <v>4833</v>
      </c>
      <c r="C1867" t="s">
        <v>1325</v>
      </c>
      <c r="D1867" t="s">
        <v>1326</v>
      </c>
      <c r="E1867" s="373" t="s">
        <v>4834</v>
      </c>
    </row>
    <row r="1868" spans="1:5" x14ac:dyDescent="0.25">
      <c r="A1868">
        <v>39478</v>
      </c>
      <c r="B1868" t="s">
        <v>4835</v>
      </c>
      <c r="C1868" t="s">
        <v>1325</v>
      </c>
      <c r="D1868" t="s">
        <v>1326</v>
      </c>
      <c r="E1868" s="373" t="s">
        <v>4836</v>
      </c>
    </row>
    <row r="1869" spans="1:5" x14ac:dyDescent="0.25">
      <c r="A1869">
        <v>39479</v>
      </c>
      <c r="B1869" t="s">
        <v>4837</v>
      </c>
      <c r="C1869" t="s">
        <v>1325</v>
      </c>
      <c r="D1869" t="s">
        <v>1326</v>
      </c>
      <c r="E1869" s="373" t="s">
        <v>4838</v>
      </c>
    </row>
    <row r="1870" spans="1:5" x14ac:dyDescent="0.25">
      <c r="A1870">
        <v>39480</v>
      </c>
      <c r="B1870" t="s">
        <v>4839</v>
      </c>
      <c r="C1870" t="s">
        <v>1325</v>
      </c>
      <c r="D1870" t="s">
        <v>1326</v>
      </c>
      <c r="E1870" s="373" t="s">
        <v>4840</v>
      </c>
    </row>
    <row r="1871" spans="1:5" x14ac:dyDescent="0.25">
      <c r="A1871">
        <v>39459</v>
      </c>
      <c r="B1871" t="s">
        <v>4841</v>
      </c>
      <c r="C1871" t="s">
        <v>1325</v>
      </c>
      <c r="D1871" t="s">
        <v>1326</v>
      </c>
      <c r="E1871" s="373" t="s">
        <v>4842</v>
      </c>
    </row>
    <row r="1872" spans="1:5" x14ac:dyDescent="0.25">
      <c r="A1872">
        <v>39445</v>
      </c>
      <c r="B1872" t="s">
        <v>4843</v>
      </c>
      <c r="C1872" t="s">
        <v>1325</v>
      </c>
      <c r="D1872" t="s">
        <v>1326</v>
      </c>
      <c r="E1872" s="373" t="s">
        <v>4844</v>
      </c>
    </row>
    <row r="1873" spans="1:5" x14ac:dyDescent="0.25">
      <c r="A1873">
        <v>39446</v>
      </c>
      <c r="B1873" t="s">
        <v>4845</v>
      </c>
      <c r="C1873" t="s">
        <v>1325</v>
      </c>
      <c r="D1873" t="s">
        <v>1326</v>
      </c>
      <c r="E1873" s="373" t="s">
        <v>4314</v>
      </c>
    </row>
    <row r="1874" spans="1:5" x14ac:dyDescent="0.25">
      <c r="A1874">
        <v>39447</v>
      </c>
      <c r="B1874" t="s">
        <v>4846</v>
      </c>
      <c r="C1874" t="s">
        <v>1325</v>
      </c>
      <c r="D1874" t="s">
        <v>1326</v>
      </c>
      <c r="E1874" s="373" t="s">
        <v>4847</v>
      </c>
    </row>
    <row r="1875" spans="1:5" x14ac:dyDescent="0.25">
      <c r="A1875">
        <v>39448</v>
      </c>
      <c r="B1875" t="s">
        <v>4848</v>
      </c>
      <c r="C1875" t="s">
        <v>1325</v>
      </c>
      <c r="D1875" t="s">
        <v>1326</v>
      </c>
      <c r="E1875" s="373" t="s">
        <v>4849</v>
      </c>
    </row>
    <row r="1876" spans="1:5" x14ac:dyDescent="0.25">
      <c r="A1876">
        <v>39450</v>
      </c>
      <c r="B1876" t="s">
        <v>4850</v>
      </c>
      <c r="C1876" t="s">
        <v>1325</v>
      </c>
      <c r="D1876" t="s">
        <v>1326</v>
      </c>
      <c r="E1876" s="373" t="s">
        <v>4851</v>
      </c>
    </row>
    <row r="1877" spans="1:5" x14ac:dyDescent="0.25">
      <c r="A1877">
        <v>39451</v>
      </c>
      <c r="B1877" t="s">
        <v>4852</v>
      </c>
      <c r="C1877" t="s">
        <v>1325</v>
      </c>
      <c r="D1877" t="s">
        <v>1326</v>
      </c>
      <c r="E1877" s="373" t="s">
        <v>4853</v>
      </c>
    </row>
    <row r="1878" spans="1:5" x14ac:dyDescent="0.25">
      <c r="A1878">
        <v>39452</v>
      </c>
      <c r="B1878" t="s">
        <v>4854</v>
      </c>
      <c r="C1878" t="s">
        <v>1325</v>
      </c>
      <c r="D1878" t="s">
        <v>1326</v>
      </c>
      <c r="E1878" s="373" t="s">
        <v>4855</v>
      </c>
    </row>
    <row r="1879" spans="1:5" x14ac:dyDescent="0.25">
      <c r="A1879">
        <v>39523</v>
      </c>
      <c r="B1879" t="s">
        <v>4856</v>
      </c>
      <c r="C1879" t="s">
        <v>1325</v>
      </c>
      <c r="D1879" t="s">
        <v>1326</v>
      </c>
      <c r="E1879" s="373" t="s">
        <v>4857</v>
      </c>
    </row>
    <row r="1880" spans="1:5" x14ac:dyDescent="0.25">
      <c r="A1880">
        <v>39449</v>
      </c>
      <c r="B1880" t="s">
        <v>4858</v>
      </c>
      <c r="C1880" t="s">
        <v>1325</v>
      </c>
      <c r="D1880" t="s">
        <v>1326</v>
      </c>
      <c r="E1880" s="373" t="s">
        <v>4859</v>
      </c>
    </row>
    <row r="1881" spans="1:5" x14ac:dyDescent="0.25">
      <c r="A1881">
        <v>39455</v>
      </c>
      <c r="B1881" t="s">
        <v>4860</v>
      </c>
      <c r="C1881" t="s">
        <v>1325</v>
      </c>
      <c r="D1881" t="s">
        <v>1326</v>
      </c>
      <c r="E1881" s="373" t="s">
        <v>4861</v>
      </c>
    </row>
    <row r="1882" spans="1:5" x14ac:dyDescent="0.25">
      <c r="A1882">
        <v>39456</v>
      </c>
      <c r="B1882" t="s">
        <v>4862</v>
      </c>
      <c r="C1882" t="s">
        <v>1325</v>
      </c>
      <c r="D1882" t="s">
        <v>1326</v>
      </c>
      <c r="E1882" s="373" t="s">
        <v>4863</v>
      </c>
    </row>
    <row r="1883" spans="1:5" x14ac:dyDescent="0.25">
      <c r="A1883">
        <v>39457</v>
      </c>
      <c r="B1883" t="s">
        <v>4864</v>
      </c>
      <c r="C1883" t="s">
        <v>1325</v>
      </c>
      <c r="D1883" t="s">
        <v>1326</v>
      </c>
      <c r="E1883" s="373" t="s">
        <v>4816</v>
      </c>
    </row>
    <row r="1884" spans="1:5" x14ac:dyDescent="0.25">
      <c r="A1884">
        <v>39458</v>
      </c>
      <c r="B1884" t="s">
        <v>4865</v>
      </c>
      <c r="C1884" t="s">
        <v>1325</v>
      </c>
      <c r="D1884" t="s">
        <v>1326</v>
      </c>
      <c r="E1884" s="373" t="s">
        <v>4866</v>
      </c>
    </row>
    <row r="1885" spans="1:5" x14ac:dyDescent="0.25">
      <c r="A1885">
        <v>39464</v>
      </c>
      <c r="B1885" t="s">
        <v>4867</v>
      </c>
      <c r="C1885" t="s">
        <v>1325</v>
      </c>
      <c r="D1885" t="s">
        <v>1326</v>
      </c>
      <c r="E1885" s="373" t="s">
        <v>4868</v>
      </c>
    </row>
    <row r="1886" spans="1:5" x14ac:dyDescent="0.25">
      <c r="A1886">
        <v>39460</v>
      </c>
      <c r="B1886" t="s">
        <v>4869</v>
      </c>
      <c r="C1886" t="s">
        <v>1325</v>
      </c>
      <c r="D1886" t="s">
        <v>1326</v>
      </c>
      <c r="E1886" s="373" t="s">
        <v>4870</v>
      </c>
    </row>
    <row r="1887" spans="1:5" x14ac:dyDescent="0.25">
      <c r="A1887">
        <v>39461</v>
      </c>
      <c r="B1887" t="s">
        <v>4871</v>
      </c>
      <c r="C1887" t="s">
        <v>1325</v>
      </c>
      <c r="D1887" t="s">
        <v>1326</v>
      </c>
      <c r="E1887" s="373" t="s">
        <v>4872</v>
      </c>
    </row>
    <row r="1888" spans="1:5" x14ac:dyDescent="0.25">
      <c r="A1888">
        <v>39462</v>
      </c>
      <c r="B1888" t="s">
        <v>4873</v>
      </c>
      <c r="C1888" t="s">
        <v>1325</v>
      </c>
      <c r="D1888" t="s">
        <v>1326</v>
      </c>
      <c r="E1888" s="373" t="s">
        <v>4874</v>
      </c>
    </row>
    <row r="1889" spans="1:5" x14ac:dyDescent="0.25">
      <c r="A1889">
        <v>39463</v>
      </c>
      <c r="B1889" t="s">
        <v>4875</v>
      </c>
      <c r="C1889" t="s">
        <v>1325</v>
      </c>
      <c r="D1889" t="s">
        <v>1326</v>
      </c>
      <c r="E1889" s="373" t="s">
        <v>4618</v>
      </c>
    </row>
    <row r="1890" spans="1:5" x14ac:dyDescent="0.25">
      <c r="A1890">
        <v>26039</v>
      </c>
      <c r="B1890" t="s">
        <v>4876</v>
      </c>
      <c r="C1890" t="s">
        <v>1325</v>
      </c>
      <c r="D1890" t="s">
        <v>1350</v>
      </c>
      <c r="E1890" s="373" t="s">
        <v>4877</v>
      </c>
    </row>
    <row r="1891" spans="1:5" x14ac:dyDescent="0.25">
      <c r="A1891">
        <v>2401</v>
      </c>
      <c r="B1891" t="s">
        <v>4878</v>
      </c>
      <c r="C1891" t="s">
        <v>1325</v>
      </c>
      <c r="D1891" t="s">
        <v>1350</v>
      </c>
      <c r="E1891" s="373" t="s">
        <v>4879</v>
      </c>
    </row>
    <row r="1892" spans="1:5" x14ac:dyDescent="0.25">
      <c r="A1892">
        <v>38870</v>
      </c>
      <c r="B1892" t="s">
        <v>4880</v>
      </c>
      <c r="C1892" t="s">
        <v>1325</v>
      </c>
      <c r="D1892" t="s">
        <v>1350</v>
      </c>
      <c r="E1892" s="373" t="s">
        <v>4881</v>
      </c>
    </row>
    <row r="1893" spans="1:5" x14ac:dyDescent="0.25">
      <c r="A1893">
        <v>38869</v>
      </c>
      <c r="B1893" t="s">
        <v>4882</v>
      </c>
      <c r="C1893" t="s">
        <v>1325</v>
      </c>
      <c r="D1893" t="s">
        <v>1350</v>
      </c>
      <c r="E1893" s="373" t="s">
        <v>4883</v>
      </c>
    </row>
    <row r="1894" spans="1:5" x14ac:dyDescent="0.25">
      <c r="A1894">
        <v>38872</v>
      </c>
      <c r="B1894" t="s">
        <v>4884</v>
      </c>
      <c r="C1894" t="s">
        <v>1325</v>
      </c>
      <c r="D1894" t="s">
        <v>1350</v>
      </c>
      <c r="E1894" s="373" t="s">
        <v>4885</v>
      </c>
    </row>
    <row r="1895" spans="1:5" x14ac:dyDescent="0.25">
      <c r="A1895">
        <v>38871</v>
      </c>
      <c r="B1895" t="s">
        <v>4886</v>
      </c>
      <c r="C1895" t="s">
        <v>1325</v>
      </c>
      <c r="D1895" t="s">
        <v>1350</v>
      </c>
      <c r="E1895" s="373" t="s">
        <v>4887</v>
      </c>
    </row>
    <row r="1896" spans="1:5" x14ac:dyDescent="0.25">
      <c r="A1896">
        <v>39283</v>
      </c>
      <c r="B1896" t="s">
        <v>4888</v>
      </c>
      <c r="C1896" t="s">
        <v>1325</v>
      </c>
      <c r="D1896" t="s">
        <v>1350</v>
      </c>
      <c r="E1896" s="373" t="s">
        <v>4889</v>
      </c>
    </row>
    <row r="1897" spans="1:5" x14ac:dyDescent="0.25">
      <c r="A1897">
        <v>39284</v>
      </c>
      <c r="B1897" t="s">
        <v>4890</v>
      </c>
      <c r="C1897" t="s">
        <v>1325</v>
      </c>
      <c r="D1897" t="s">
        <v>1350</v>
      </c>
      <c r="E1897" s="373" t="s">
        <v>4891</v>
      </c>
    </row>
    <row r="1898" spans="1:5" x14ac:dyDescent="0.25">
      <c r="A1898">
        <v>39285</v>
      </c>
      <c r="B1898" t="s">
        <v>4892</v>
      </c>
      <c r="C1898" t="s">
        <v>1325</v>
      </c>
      <c r="D1898" t="s">
        <v>1350</v>
      </c>
      <c r="E1898" s="373" t="s">
        <v>4893</v>
      </c>
    </row>
    <row r="1899" spans="1:5" x14ac:dyDescent="0.25">
      <c r="A1899">
        <v>39286</v>
      </c>
      <c r="B1899" t="s">
        <v>4894</v>
      </c>
      <c r="C1899" t="s">
        <v>1325</v>
      </c>
      <c r="D1899" t="s">
        <v>1350</v>
      </c>
      <c r="E1899" s="373" t="s">
        <v>4895</v>
      </c>
    </row>
    <row r="1900" spans="1:5" x14ac:dyDescent="0.25">
      <c r="A1900">
        <v>39287</v>
      </c>
      <c r="B1900" t="s">
        <v>4896</v>
      </c>
      <c r="C1900" t="s">
        <v>1325</v>
      </c>
      <c r="D1900" t="s">
        <v>1350</v>
      </c>
      <c r="E1900" s="373" t="s">
        <v>4897</v>
      </c>
    </row>
    <row r="1901" spans="1:5" x14ac:dyDescent="0.25">
      <c r="A1901">
        <v>39288</v>
      </c>
      <c r="B1901" t="s">
        <v>4898</v>
      </c>
      <c r="C1901" t="s">
        <v>1325</v>
      </c>
      <c r="D1901" t="s">
        <v>1350</v>
      </c>
      <c r="E1901" s="373" t="s">
        <v>4899</v>
      </c>
    </row>
    <row r="1902" spans="1:5" x14ac:dyDescent="0.25">
      <c r="A1902">
        <v>25976</v>
      </c>
      <c r="B1902" t="s">
        <v>4900</v>
      </c>
      <c r="C1902" t="s">
        <v>1321</v>
      </c>
      <c r="D1902" t="s">
        <v>1326</v>
      </c>
      <c r="E1902" s="373" t="s">
        <v>4901</v>
      </c>
    </row>
    <row r="1903" spans="1:5" x14ac:dyDescent="0.25">
      <c r="A1903">
        <v>10629</v>
      </c>
      <c r="B1903" t="s">
        <v>4902</v>
      </c>
      <c r="C1903" t="s">
        <v>1321</v>
      </c>
      <c r="D1903" t="s">
        <v>1326</v>
      </c>
      <c r="E1903" s="373" t="s">
        <v>4903</v>
      </c>
    </row>
    <row r="1904" spans="1:5" x14ac:dyDescent="0.25">
      <c r="A1904">
        <v>10698</v>
      </c>
      <c r="B1904" t="s">
        <v>4904</v>
      </c>
      <c r="C1904" t="s">
        <v>1321</v>
      </c>
      <c r="D1904" t="s">
        <v>1350</v>
      </c>
      <c r="E1904" s="373" t="s">
        <v>4905</v>
      </c>
    </row>
    <row r="1905" spans="1:5" x14ac:dyDescent="0.25">
      <c r="A1905">
        <v>40521</v>
      </c>
      <c r="B1905" t="s">
        <v>4906</v>
      </c>
      <c r="C1905" t="s">
        <v>1325</v>
      </c>
      <c r="D1905" t="s">
        <v>1350</v>
      </c>
      <c r="E1905" s="373" t="s">
        <v>4907</v>
      </c>
    </row>
    <row r="1906" spans="1:5" x14ac:dyDescent="0.25">
      <c r="A1906">
        <v>2432</v>
      </c>
      <c r="B1906" t="s">
        <v>4908</v>
      </c>
      <c r="C1906" t="s">
        <v>1325</v>
      </c>
      <c r="D1906" t="s">
        <v>1326</v>
      </c>
      <c r="E1906" s="373" t="s">
        <v>4909</v>
      </c>
    </row>
    <row r="1907" spans="1:5" x14ac:dyDescent="0.25">
      <c r="A1907">
        <v>2433</v>
      </c>
      <c r="B1907" t="s">
        <v>4910</v>
      </c>
      <c r="C1907" t="s">
        <v>1325</v>
      </c>
      <c r="D1907" t="s">
        <v>1326</v>
      </c>
      <c r="E1907" s="373" t="s">
        <v>4261</v>
      </c>
    </row>
    <row r="1908" spans="1:5" x14ac:dyDescent="0.25">
      <c r="A1908">
        <v>2420</v>
      </c>
      <c r="B1908" t="s">
        <v>4911</v>
      </c>
      <c r="C1908" t="s">
        <v>1325</v>
      </c>
      <c r="D1908" t="s">
        <v>1326</v>
      </c>
      <c r="E1908" s="373" t="s">
        <v>4912</v>
      </c>
    </row>
    <row r="1909" spans="1:5" x14ac:dyDescent="0.25">
      <c r="A1909">
        <v>11447</v>
      </c>
      <c r="B1909" t="s">
        <v>4913</v>
      </c>
      <c r="C1909" t="s">
        <v>1325</v>
      </c>
      <c r="D1909" t="s">
        <v>1326</v>
      </c>
      <c r="E1909" s="373" t="s">
        <v>4914</v>
      </c>
    </row>
    <row r="1910" spans="1:5" x14ac:dyDescent="0.25">
      <c r="A1910">
        <v>11451</v>
      </c>
      <c r="B1910" t="s">
        <v>4915</v>
      </c>
      <c r="C1910" t="s">
        <v>1325</v>
      </c>
      <c r="D1910" t="s">
        <v>1326</v>
      </c>
      <c r="E1910" s="373" t="s">
        <v>4916</v>
      </c>
    </row>
    <row r="1911" spans="1:5" x14ac:dyDescent="0.25">
      <c r="A1911">
        <v>11116</v>
      </c>
      <c r="B1911" t="s">
        <v>4917</v>
      </c>
      <c r="C1911" t="s">
        <v>1325</v>
      </c>
      <c r="D1911" t="s">
        <v>1350</v>
      </c>
      <c r="E1911" s="373" t="s">
        <v>4918</v>
      </c>
    </row>
    <row r="1912" spans="1:5" x14ac:dyDescent="0.25">
      <c r="A1912">
        <v>38411</v>
      </c>
      <c r="B1912" t="s">
        <v>4919</v>
      </c>
      <c r="C1912" t="s">
        <v>1325</v>
      </c>
      <c r="D1912" t="s">
        <v>1326</v>
      </c>
      <c r="E1912" s="373" t="s">
        <v>4920</v>
      </c>
    </row>
    <row r="1913" spans="1:5" x14ac:dyDescent="0.25">
      <c r="A1913">
        <v>1370</v>
      </c>
      <c r="B1913" t="s">
        <v>4921</v>
      </c>
      <c r="C1913" t="s">
        <v>1325</v>
      </c>
      <c r="D1913" t="s">
        <v>1326</v>
      </c>
      <c r="E1913" s="373" t="s">
        <v>4922</v>
      </c>
    </row>
    <row r="1914" spans="1:5" x14ac:dyDescent="0.25">
      <c r="A1914">
        <v>38189</v>
      </c>
      <c r="B1914" t="s">
        <v>4923</v>
      </c>
      <c r="C1914" t="s">
        <v>1325</v>
      </c>
      <c r="D1914" t="s">
        <v>1326</v>
      </c>
      <c r="E1914" s="373" t="s">
        <v>4924</v>
      </c>
    </row>
    <row r="1915" spans="1:5" x14ac:dyDescent="0.25">
      <c r="A1915">
        <v>38190</v>
      </c>
      <c r="B1915" t="s">
        <v>4925</v>
      </c>
      <c r="C1915" t="s">
        <v>1325</v>
      </c>
      <c r="D1915" t="s">
        <v>1326</v>
      </c>
      <c r="E1915" s="373" t="s">
        <v>4926</v>
      </c>
    </row>
    <row r="1916" spans="1:5" x14ac:dyDescent="0.25">
      <c r="A1916">
        <v>36516</v>
      </c>
      <c r="B1916" t="s">
        <v>4927</v>
      </c>
      <c r="C1916" t="s">
        <v>1325</v>
      </c>
      <c r="D1916" t="s">
        <v>1350</v>
      </c>
      <c r="E1916" s="373" t="s">
        <v>4928</v>
      </c>
    </row>
    <row r="1917" spans="1:5" x14ac:dyDescent="0.25">
      <c r="A1917">
        <v>34777</v>
      </c>
      <c r="B1917" t="s">
        <v>4929</v>
      </c>
      <c r="C1917" t="s">
        <v>1325</v>
      </c>
      <c r="D1917" t="s">
        <v>1326</v>
      </c>
      <c r="E1917" s="373" t="s">
        <v>2862</v>
      </c>
    </row>
    <row r="1918" spans="1:5" x14ac:dyDescent="0.25">
      <c r="A1918">
        <v>7272</v>
      </c>
      <c r="B1918" t="s">
        <v>4930</v>
      </c>
      <c r="C1918" t="s">
        <v>1325</v>
      </c>
      <c r="D1918" t="s">
        <v>1326</v>
      </c>
      <c r="E1918" s="373" t="s">
        <v>1754</v>
      </c>
    </row>
    <row r="1919" spans="1:5" x14ac:dyDescent="0.25">
      <c r="A1919">
        <v>10605</v>
      </c>
      <c r="B1919" t="s">
        <v>4931</v>
      </c>
      <c r="C1919" t="s">
        <v>1325</v>
      </c>
      <c r="D1919" t="s">
        <v>1326</v>
      </c>
      <c r="E1919" s="373" t="s">
        <v>4932</v>
      </c>
    </row>
    <row r="1920" spans="1:5" x14ac:dyDescent="0.25">
      <c r="A1920">
        <v>10604</v>
      </c>
      <c r="B1920" t="s">
        <v>4933</v>
      </c>
      <c r="C1920" t="s">
        <v>1325</v>
      </c>
      <c r="D1920" t="s">
        <v>1326</v>
      </c>
      <c r="E1920" s="373" t="s">
        <v>3350</v>
      </c>
    </row>
    <row r="1921" spans="1:5" x14ac:dyDescent="0.25">
      <c r="A1921">
        <v>672</v>
      </c>
      <c r="B1921" t="s">
        <v>4934</v>
      </c>
      <c r="C1921" t="s">
        <v>1325</v>
      </c>
      <c r="D1921" t="s">
        <v>1326</v>
      </c>
      <c r="E1921" s="373" t="s">
        <v>4935</v>
      </c>
    </row>
    <row r="1922" spans="1:5" x14ac:dyDescent="0.25">
      <c r="A1922">
        <v>668</v>
      </c>
      <c r="B1922" t="s">
        <v>4936</v>
      </c>
      <c r="C1922" t="s">
        <v>1325</v>
      </c>
      <c r="D1922" t="s">
        <v>1326</v>
      </c>
      <c r="E1922" s="373" t="s">
        <v>4937</v>
      </c>
    </row>
    <row r="1923" spans="1:5" x14ac:dyDescent="0.25">
      <c r="A1923">
        <v>10578</v>
      </c>
      <c r="B1923" t="s">
        <v>4938</v>
      </c>
      <c r="C1923" t="s">
        <v>1325</v>
      </c>
      <c r="D1923" t="s">
        <v>1326</v>
      </c>
      <c r="E1923" s="373" t="s">
        <v>3732</v>
      </c>
    </row>
    <row r="1924" spans="1:5" x14ac:dyDescent="0.25">
      <c r="A1924">
        <v>666</v>
      </c>
      <c r="B1924" t="s">
        <v>4939</v>
      </c>
      <c r="C1924" t="s">
        <v>1325</v>
      </c>
      <c r="D1924" t="s">
        <v>1326</v>
      </c>
      <c r="E1924" s="373" t="s">
        <v>4940</v>
      </c>
    </row>
    <row r="1925" spans="1:5" x14ac:dyDescent="0.25">
      <c r="A1925">
        <v>665</v>
      </c>
      <c r="B1925" t="s">
        <v>4941</v>
      </c>
      <c r="C1925" t="s">
        <v>1325</v>
      </c>
      <c r="D1925" t="s">
        <v>1326</v>
      </c>
      <c r="E1925" s="373" t="s">
        <v>4942</v>
      </c>
    </row>
    <row r="1926" spans="1:5" x14ac:dyDescent="0.25">
      <c r="A1926">
        <v>10577</v>
      </c>
      <c r="B1926" t="s">
        <v>4943</v>
      </c>
      <c r="C1926" t="s">
        <v>1325</v>
      </c>
      <c r="D1926" t="s">
        <v>1326</v>
      </c>
      <c r="E1926" s="373" t="s">
        <v>4944</v>
      </c>
    </row>
    <row r="1927" spans="1:5" x14ac:dyDescent="0.25">
      <c r="A1927">
        <v>10583</v>
      </c>
      <c r="B1927" t="s">
        <v>4945</v>
      </c>
      <c r="C1927" t="s">
        <v>1325</v>
      </c>
      <c r="D1927" t="s">
        <v>1326</v>
      </c>
      <c r="E1927" s="373" t="s">
        <v>1533</v>
      </c>
    </row>
    <row r="1928" spans="1:5" x14ac:dyDescent="0.25">
      <c r="A1928">
        <v>10579</v>
      </c>
      <c r="B1928" t="s">
        <v>4946</v>
      </c>
      <c r="C1928" t="s">
        <v>1325</v>
      </c>
      <c r="D1928" t="s">
        <v>1326</v>
      </c>
      <c r="E1928" s="373" t="s">
        <v>4947</v>
      </c>
    </row>
    <row r="1929" spans="1:5" x14ac:dyDescent="0.25">
      <c r="A1929">
        <v>10582</v>
      </c>
      <c r="B1929" t="s">
        <v>4948</v>
      </c>
      <c r="C1929" t="s">
        <v>1325</v>
      </c>
      <c r="D1929" t="s">
        <v>1326</v>
      </c>
      <c r="E1929" s="373" t="s">
        <v>4949</v>
      </c>
    </row>
    <row r="1930" spans="1:5" x14ac:dyDescent="0.25">
      <c r="A1930">
        <v>2436</v>
      </c>
      <c r="B1930" t="s">
        <v>4950</v>
      </c>
      <c r="C1930" t="s">
        <v>1690</v>
      </c>
      <c r="D1930" t="s">
        <v>1322</v>
      </c>
      <c r="E1930" s="373" t="s">
        <v>4951</v>
      </c>
    </row>
    <row r="1931" spans="1:5" x14ac:dyDescent="0.25">
      <c r="A1931">
        <v>40918</v>
      </c>
      <c r="B1931" t="s">
        <v>4952</v>
      </c>
      <c r="C1931" t="s">
        <v>1692</v>
      </c>
      <c r="D1931" t="s">
        <v>1326</v>
      </c>
      <c r="E1931" s="373" t="s">
        <v>4953</v>
      </c>
    </row>
    <row r="1932" spans="1:5" x14ac:dyDescent="0.25">
      <c r="A1932">
        <v>2439</v>
      </c>
      <c r="B1932" t="s">
        <v>4954</v>
      </c>
      <c r="C1932" t="s">
        <v>1690</v>
      </c>
      <c r="D1932" t="s">
        <v>1326</v>
      </c>
      <c r="E1932" s="373" t="s">
        <v>4951</v>
      </c>
    </row>
    <row r="1933" spans="1:5" x14ac:dyDescent="0.25">
      <c r="A1933">
        <v>40923</v>
      </c>
      <c r="B1933" t="s">
        <v>4955</v>
      </c>
      <c r="C1933" t="s">
        <v>1692</v>
      </c>
      <c r="D1933" t="s">
        <v>1326</v>
      </c>
      <c r="E1933" s="373" t="s">
        <v>4953</v>
      </c>
    </row>
    <row r="1934" spans="1:5" x14ac:dyDescent="0.25">
      <c r="A1934">
        <v>10998</v>
      </c>
      <c r="B1934" t="s">
        <v>4956</v>
      </c>
      <c r="C1934" t="s">
        <v>1469</v>
      </c>
      <c r="D1934" t="s">
        <v>1326</v>
      </c>
      <c r="E1934" s="373" t="s">
        <v>4957</v>
      </c>
    </row>
    <row r="1935" spans="1:5" x14ac:dyDescent="0.25">
      <c r="A1935">
        <v>11002</v>
      </c>
      <c r="B1935" t="s">
        <v>4958</v>
      </c>
      <c r="C1935" t="s">
        <v>1469</v>
      </c>
      <c r="D1935" t="s">
        <v>1326</v>
      </c>
      <c r="E1935" s="373" t="s">
        <v>2074</v>
      </c>
    </row>
    <row r="1936" spans="1:5" x14ac:dyDescent="0.25">
      <c r="A1936">
        <v>10999</v>
      </c>
      <c r="B1936" t="s">
        <v>4959</v>
      </c>
      <c r="C1936" t="s">
        <v>1469</v>
      </c>
      <c r="D1936" t="s">
        <v>1326</v>
      </c>
      <c r="E1936" s="373" t="s">
        <v>4960</v>
      </c>
    </row>
    <row r="1937" spans="1:5" x14ac:dyDescent="0.25">
      <c r="A1937">
        <v>10997</v>
      </c>
      <c r="B1937" t="s">
        <v>4961</v>
      </c>
      <c r="C1937" t="s">
        <v>1469</v>
      </c>
      <c r="D1937" t="s">
        <v>1322</v>
      </c>
      <c r="E1937" s="373" t="s">
        <v>4962</v>
      </c>
    </row>
    <row r="1938" spans="1:5" x14ac:dyDescent="0.25">
      <c r="A1938">
        <v>2685</v>
      </c>
      <c r="B1938" t="s">
        <v>4963</v>
      </c>
      <c r="C1938" t="s">
        <v>1370</v>
      </c>
      <c r="D1938" t="s">
        <v>1326</v>
      </c>
      <c r="E1938" s="373" t="s">
        <v>4964</v>
      </c>
    </row>
    <row r="1939" spans="1:5" x14ac:dyDescent="0.25">
      <c r="A1939">
        <v>2680</v>
      </c>
      <c r="B1939" t="s">
        <v>4965</v>
      </c>
      <c r="C1939" t="s">
        <v>1370</v>
      </c>
      <c r="D1939" t="s">
        <v>1326</v>
      </c>
      <c r="E1939" s="373" t="s">
        <v>4012</v>
      </c>
    </row>
    <row r="1940" spans="1:5" x14ac:dyDescent="0.25">
      <c r="A1940">
        <v>2684</v>
      </c>
      <c r="B1940" t="s">
        <v>4966</v>
      </c>
      <c r="C1940" t="s">
        <v>1370</v>
      </c>
      <c r="D1940" t="s">
        <v>1326</v>
      </c>
      <c r="E1940" s="373" t="s">
        <v>4967</v>
      </c>
    </row>
    <row r="1941" spans="1:5" x14ac:dyDescent="0.25">
      <c r="A1941">
        <v>2673</v>
      </c>
      <c r="B1941" t="s">
        <v>4968</v>
      </c>
      <c r="C1941" t="s">
        <v>1370</v>
      </c>
      <c r="D1941" t="s">
        <v>1322</v>
      </c>
      <c r="E1941" s="373" t="s">
        <v>1725</v>
      </c>
    </row>
    <row r="1942" spans="1:5" x14ac:dyDescent="0.25">
      <c r="A1942">
        <v>2681</v>
      </c>
      <c r="B1942" t="s">
        <v>4969</v>
      </c>
      <c r="C1942" t="s">
        <v>1370</v>
      </c>
      <c r="D1942" t="s">
        <v>1326</v>
      </c>
      <c r="E1942" s="373" t="s">
        <v>4970</v>
      </c>
    </row>
    <row r="1943" spans="1:5" x14ac:dyDescent="0.25">
      <c r="A1943">
        <v>2682</v>
      </c>
      <c r="B1943" t="s">
        <v>4971</v>
      </c>
      <c r="C1943" t="s">
        <v>1370</v>
      </c>
      <c r="D1943" t="s">
        <v>1326</v>
      </c>
      <c r="E1943" s="373" t="s">
        <v>4972</v>
      </c>
    </row>
    <row r="1944" spans="1:5" x14ac:dyDescent="0.25">
      <c r="A1944">
        <v>2686</v>
      </c>
      <c r="B1944" t="s">
        <v>4973</v>
      </c>
      <c r="C1944" t="s">
        <v>1370</v>
      </c>
      <c r="D1944" t="s">
        <v>1326</v>
      </c>
      <c r="E1944" s="373" t="s">
        <v>4974</v>
      </c>
    </row>
    <row r="1945" spans="1:5" x14ac:dyDescent="0.25">
      <c r="A1945">
        <v>2674</v>
      </c>
      <c r="B1945" t="s">
        <v>4975</v>
      </c>
      <c r="C1945" t="s">
        <v>1370</v>
      </c>
      <c r="D1945" t="s">
        <v>1326</v>
      </c>
      <c r="E1945" s="373" t="s">
        <v>4976</v>
      </c>
    </row>
    <row r="1946" spans="1:5" x14ac:dyDescent="0.25">
      <c r="A1946">
        <v>2683</v>
      </c>
      <c r="B1946" t="s">
        <v>4977</v>
      </c>
      <c r="C1946" t="s">
        <v>1370</v>
      </c>
      <c r="D1946" t="s">
        <v>1326</v>
      </c>
      <c r="E1946" s="373" t="s">
        <v>4978</v>
      </c>
    </row>
    <row r="1947" spans="1:5" x14ac:dyDescent="0.25">
      <c r="A1947">
        <v>2676</v>
      </c>
      <c r="B1947" t="s">
        <v>4979</v>
      </c>
      <c r="C1947" t="s">
        <v>1370</v>
      </c>
      <c r="D1947" t="s">
        <v>1326</v>
      </c>
      <c r="E1947" s="373" t="s">
        <v>4980</v>
      </c>
    </row>
    <row r="1948" spans="1:5" x14ac:dyDescent="0.25">
      <c r="A1948">
        <v>2678</v>
      </c>
      <c r="B1948" t="s">
        <v>4981</v>
      </c>
      <c r="C1948" t="s">
        <v>1370</v>
      </c>
      <c r="D1948" t="s">
        <v>1326</v>
      </c>
      <c r="E1948" s="373" t="s">
        <v>3205</v>
      </c>
    </row>
    <row r="1949" spans="1:5" x14ac:dyDescent="0.25">
      <c r="A1949">
        <v>2679</v>
      </c>
      <c r="B1949" t="s">
        <v>4982</v>
      </c>
      <c r="C1949" t="s">
        <v>1370</v>
      </c>
      <c r="D1949" t="s">
        <v>1326</v>
      </c>
      <c r="E1949" s="373" t="s">
        <v>1417</v>
      </c>
    </row>
    <row r="1950" spans="1:5" x14ac:dyDescent="0.25">
      <c r="A1950">
        <v>12070</v>
      </c>
      <c r="B1950" t="s">
        <v>4983</v>
      </c>
      <c r="C1950" t="s">
        <v>1370</v>
      </c>
      <c r="D1950" t="s">
        <v>1326</v>
      </c>
      <c r="E1950" s="373" t="s">
        <v>4984</v>
      </c>
    </row>
    <row r="1951" spans="1:5" x14ac:dyDescent="0.25">
      <c r="A1951">
        <v>2675</v>
      </c>
      <c r="B1951" t="s">
        <v>4985</v>
      </c>
      <c r="C1951" t="s">
        <v>1370</v>
      </c>
      <c r="D1951" t="s">
        <v>1326</v>
      </c>
      <c r="E1951" s="373" t="s">
        <v>1671</v>
      </c>
    </row>
    <row r="1952" spans="1:5" x14ac:dyDescent="0.25">
      <c r="A1952">
        <v>12067</v>
      </c>
      <c r="B1952" t="s">
        <v>4986</v>
      </c>
      <c r="C1952" t="s">
        <v>1370</v>
      </c>
      <c r="D1952" t="s">
        <v>1326</v>
      </c>
      <c r="E1952" s="373" t="s">
        <v>4987</v>
      </c>
    </row>
    <row r="1953" spans="1:5" x14ac:dyDescent="0.25">
      <c r="A1953">
        <v>40401</v>
      </c>
      <c r="B1953" t="s">
        <v>4988</v>
      </c>
      <c r="C1953" t="s">
        <v>1370</v>
      </c>
      <c r="D1953" t="s">
        <v>1350</v>
      </c>
      <c r="E1953" s="373" t="s">
        <v>4989</v>
      </c>
    </row>
    <row r="1954" spans="1:5" x14ac:dyDescent="0.25">
      <c r="A1954">
        <v>40402</v>
      </c>
      <c r="B1954" t="s">
        <v>4990</v>
      </c>
      <c r="C1954" t="s">
        <v>1370</v>
      </c>
      <c r="D1954" t="s">
        <v>1350</v>
      </c>
      <c r="E1954" s="373" t="s">
        <v>4976</v>
      </c>
    </row>
    <row r="1955" spans="1:5" x14ac:dyDescent="0.25">
      <c r="A1955">
        <v>40400</v>
      </c>
      <c r="B1955" t="s">
        <v>4991</v>
      </c>
      <c r="C1955" t="s">
        <v>1370</v>
      </c>
      <c r="D1955" t="s">
        <v>1350</v>
      </c>
      <c r="E1955" s="373" t="s">
        <v>4992</v>
      </c>
    </row>
    <row r="1956" spans="1:5" x14ac:dyDescent="0.25">
      <c r="A1956">
        <v>2504</v>
      </c>
      <c r="B1956" t="s">
        <v>4993</v>
      </c>
      <c r="C1956" t="s">
        <v>1370</v>
      </c>
      <c r="D1956" t="s">
        <v>1350</v>
      </c>
      <c r="E1956" s="373" t="s">
        <v>4994</v>
      </c>
    </row>
    <row r="1957" spans="1:5" x14ac:dyDescent="0.25">
      <c r="A1957">
        <v>2501</v>
      </c>
      <c r="B1957" t="s">
        <v>4995</v>
      </c>
      <c r="C1957" t="s">
        <v>1370</v>
      </c>
      <c r="D1957" t="s">
        <v>1350</v>
      </c>
      <c r="E1957" s="373" t="s">
        <v>4996</v>
      </c>
    </row>
    <row r="1958" spans="1:5" x14ac:dyDescent="0.25">
      <c r="A1958">
        <v>2502</v>
      </c>
      <c r="B1958" t="s">
        <v>4997</v>
      </c>
      <c r="C1958" t="s">
        <v>1370</v>
      </c>
      <c r="D1958" t="s">
        <v>1350</v>
      </c>
      <c r="E1958" s="373" t="s">
        <v>4998</v>
      </c>
    </row>
    <row r="1959" spans="1:5" x14ac:dyDescent="0.25">
      <c r="A1959">
        <v>2503</v>
      </c>
      <c r="B1959" t="s">
        <v>4999</v>
      </c>
      <c r="C1959" t="s">
        <v>1370</v>
      </c>
      <c r="D1959" t="s">
        <v>1350</v>
      </c>
      <c r="E1959" s="373" t="s">
        <v>5000</v>
      </c>
    </row>
    <row r="1960" spans="1:5" x14ac:dyDescent="0.25">
      <c r="A1960">
        <v>2500</v>
      </c>
      <c r="B1960" t="s">
        <v>5001</v>
      </c>
      <c r="C1960" t="s">
        <v>1370</v>
      </c>
      <c r="D1960" t="s">
        <v>1350</v>
      </c>
      <c r="E1960" s="373" t="s">
        <v>5002</v>
      </c>
    </row>
    <row r="1961" spans="1:5" x14ac:dyDescent="0.25">
      <c r="A1961">
        <v>2505</v>
      </c>
      <c r="B1961" t="s">
        <v>5003</v>
      </c>
      <c r="C1961" t="s">
        <v>1370</v>
      </c>
      <c r="D1961" t="s">
        <v>1350</v>
      </c>
      <c r="E1961" s="373" t="s">
        <v>5004</v>
      </c>
    </row>
    <row r="1962" spans="1:5" x14ac:dyDescent="0.25">
      <c r="A1962">
        <v>12056</v>
      </c>
      <c r="B1962" t="s">
        <v>5005</v>
      </c>
      <c r="C1962" t="s">
        <v>1370</v>
      </c>
      <c r="D1962" t="s">
        <v>1350</v>
      </c>
      <c r="E1962" s="373" t="s">
        <v>5006</v>
      </c>
    </row>
    <row r="1963" spans="1:5" x14ac:dyDescent="0.25">
      <c r="A1963">
        <v>12057</v>
      </c>
      <c r="B1963" t="s">
        <v>5007</v>
      </c>
      <c r="C1963" t="s">
        <v>1370</v>
      </c>
      <c r="D1963" t="s">
        <v>1350</v>
      </c>
      <c r="E1963" s="373" t="s">
        <v>5008</v>
      </c>
    </row>
    <row r="1964" spans="1:5" x14ac:dyDescent="0.25">
      <c r="A1964">
        <v>12059</v>
      </c>
      <c r="B1964" t="s">
        <v>5009</v>
      </c>
      <c r="C1964" t="s">
        <v>1370</v>
      </c>
      <c r="D1964" t="s">
        <v>1350</v>
      </c>
      <c r="E1964" s="373" t="s">
        <v>5010</v>
      </c>
    </row>
    <row r="1965" spans="1:5" x14ac:dyDescent="0.25">
      <c r="A1965">
        <v>12058</v>
      </c>
      <c r="B1965" t="s">
        <v>5011</v>
      </c>
      <c r="C1965" t="s">
        <v>1370</v>
      </c>
      <c r="D1965" t="s">
        <v>1350</v>
      </c>
      <c r="E1965" s="373" t="s">
        <v>1533</v>
      </c>
    </row>
    <row r="1966" spans="1:5" x14ac:dyDescent="0.25">
      <c r="A1966">
        <v>12060</v>
      </c>
      <c r="B1966" t="s">
        <v>5012</v>
      </c>
      <c r="C1966" t="s">
        <v>1370</v>
      </c>
      <c r="D1966" t="s">
        <v>1350</v>
      </c>
      <c r="E1966" s="373" t="s">
        <v>5013</v>
      </c>
    </row>
    <row r="1967" spans="1:5" x14ac:dyDescent="0.25">
      <c r="A1967">
        <v>12061</v>
      </c>
      <c r="B1967" t="s">
        <v>5014</v>
      </c>
      <c r="C1967" t="s">
        <v>1370</v>
      </c>
      <c r="D1967" t="s">
        <v>1350</v>
      </c>
      <c r="E1967" s="373" t="s">
        <v>5015</v>
      </c>
    </row>
    <row r="1968" spans="1:5" x14ac:dyDescent="0.25">
      <c r="A1968">
        <v>12062</v>
      </c>
      <c r="B1968" t="s">
        <v>5016</v>
      </c>
      <c r="C1968" t="s">
        <v>1370</v>
      </c>
      <c r="D1968" t="s">
        <v>1350</v>
      </c>
      <c r="E1968" s="373" t="s">
        <v>5017</v>
      </c>
    </row>
    <row r="1969" spans="1:5" x14ac:dyDescent="0.25">
      <c r="A1969">
        <v>21137</v>
      </c>
      <c r="B1969" t="s">
        <v>5018</v>
      </c>
      <c r="C1969" t="s">
        <v>1370</v>
      </c>
      <c r="D1969" t="s">
        <v>1350</v>
      </c>
      <c r="E1969" s="373" t="s">
        <v>5019</v>
      </c>
    </row>
    <row r="1970" spans="1:5" x14ac:dyDescent="0.25">
      <c r="A1970">
        <v>2687</v>
      </c>
      <c r="B1970" t="s">
        <v>5020</v>
      </c>
      <c r="C1970" t="s">
        <v>1370</v>
      </c>
      <c r="D1970" t="s">
        <v>1326</v>
      </c>
      <c r="E1970" s="373" t="s">
        <v>5021</v>
      </c>
    </row>
    <row r="1971" spans="1:5" x14ac:dyDescent="0.25">
      <c r="A1971">
        <v>2689</v>
      </c>
      <c r="B1971" t="s">
        <v>5022</v>
      </c>
      <c r="C1971" t="s">
        <v>1370</v>
      </c>
      <c r="D1971" t="s">
        <v>1326</v>
      </c>
      <c r="E1971" s="373" t="s">
        <v>5023</v>
      </c>
    </row>
    <row r="1972" spans="1:5" x14ac:dyDescent="0.25">
      <c r="A1972">
        <v>2688</v>
      </c>
      <c r="B1972" t="s">
        <v>5024</v>
      </c>
      <c r="C1972" t="s">
        <v>1370</v>
      </c>
      <c r="D1972" t="s">
        <v>1326</v>
      </c>
      <c r="E1972" s="373" t="s">
        <v>5025</v>
      </c>
    </row>
    <row r="1973" spans="1:5" x14ac:dyDescent="0.25">
      <c r="A1973">
        <v>2690</v>
      </c>
      <c r="B1973" t="s">
        <v>5026</v>
      </c>
      <c r="C1973" t="s">
        <v>1370</v>
      </c>
      <c r="D1973" t="s">
        <v>1326</v>
      </c>
      <c r="E1973" s="373" t="s">
        <v>5027</v>
      </c>
    </row>
    <row r="1974" spans="1:5" x14ac:dyDescent="0.25">
      <c r="A1974">
        <v>39243</v>
      </c>
      <c r="B1974" t="s">
        <v>5028</v>
      </c>
      <c r="C1974" t="s">
        <v>1370</v>
      </c>
      <c r="D1974" t="s">
        <v>1326</v>
      </c>
      <c r="E1974" s="373" t="s">
        <v>5029</v>
      </c>
    </row>
    <row r="1975" spans="1:5" x14ac:dyDescent="0.25">
      <c r="A1975">
        <v>39244</v>
      </c>
      <c r="B1975" t="s">
        <v>5030</v>
      </c>
      <c r="C1975" t="s">
        <v>1370</v>
      </c>
      <c r="D1975" t="s">
        <v>1326</v>
      </c>
      <c r="E1975" s="373" t="s">
        <v>5031</v>
      </c>
    </row>
    <row r="1976" spans="1:5" x14ac:dyDescent="0.25">
      <c r="A1976">
        <v>39245</v>
      </c>
      <c r="B1976" t="s">
        <v>5032</v>
      </c>
      <c r="C1976" t="s">
        <v>1370</v>
      </c>
      <c r="D1976" t="s">
        <v>1326</v>
      </c>
      <c r="E1976" s="373" t="s">
        <v>5033</v>
      </c>
    </row>
    <row r="1977" spans="1:5" x14ac:dyDescent="0.25">
      <c r="A1977">
        <v>39254</v>
      </c>
      <c r="B1977" t="s">
        <v>5034</v>
      </c>
      <c r="C1977" t="s">
        <v>1370</v>
      </c>
      <c r="D1977" t="s">
        <v>1326</v>
      </c>
      <c r="E1977" s="373" t="s">
        <v>2120</v>
      </c>
    </row>
    <row r="1978" spans="1:5" x14ac:dyDescent="0.25">
      <c r="A1978">
        <v>39255</v>
      </c>
      <c r="B1978" t="s">
        <v>5035</v>
      </c>
      <c r="C1978" t="s">
        <v>1370</v>
      </c>
      <c r="D1978" t="s">
        <v>1326</v>
      </c>
      <c r="E1978" s="373" t="s">
        <v>5036</v>
      </c>
    </row>
    <row r="1979" spans="1:5" x14ac:dyDescent="0.25">
      <c r="A1979">
        <v>39253</v>
      </c>
      <c r="B1979" t="s">
        <v>5037</v>
      </c>
      <c r="C1979" t="s">
        <v>1370</v>
      </c>
      <c r="D1979" t="s">
        <v>1326</v>
      </c>
      <c r="E1979" s="373" t="s">
        <v>5038</v>
      </c>
    </row>
    <row r="1980" spans="1:5" x14ac:dyDescent="0.25">
      <c r="A1980">
        <v>2446</v>
      </c>
      <c r="B1980" t="s">
        <v>5039</v>
      </c>
      <c r="C1980" t="s">
        <v>1370</v>
      </c>
      <c r="D1980" t="s">
        <v>1350</v>
      </c>
      <c r="E1980" s="373" t="s">
        <v>5040</v>
      </c>
    </row>
    <row r="1981" spans="1:5" x14ac:dyDescent="0.25">
      <c r="A1981">
        <v>2442</v>
      </c>
      <c r="B1981" t="s">
        <v>5041</v>
      </c>
      <c r="C1981" t="s">
        <v>1370</v>
      </c>
      <c r="D1981" t="s">
        <v>1350</v>
      </c>
      <c r="E1981" s="373" t="s">
        <v>5042</v>
      </c>
    </row>
    <row r="1982" spans="1:5" x14ac:dyDescent="0.25">
      <c r="A1982">
        <v>39246</v>
      </c>
      <c r="B1982" t="s">
        <v>5043</v>
      </c>
      <c r="C1982" t="s">
        <v>1370</v>
      </c>
      <c r="D1982" t="s">
        <v>1350</v>
      </c>
      <c r="E1982" s="373" t="s">
        <v>5044</v>
      </c>
    </row>
    <row r="1983" spans="1:5" x14ac:dyDescent="0.25">
      <c r="A1983">
        <v>39247</v>
      </c>
      <c r="B1983" t="s">
        <v>5045</v>
      </c>
      <c r="C1983" t="s">
        <v>1370</v>
      </c>
      <c r="D1983" t="s">
        <v>1350</v>
      </c>
      <c r="E1983" s="373" t="s">
        <v>1453</v>
      </c>
    </row>
    <row r="1984" spans="1:5" x14ac:dyDescent="0.25">
      <c r="A1984">
        <v>39248</v>
      </c>
      <c r="B1984" t="s">
        <v>5046</v>
      </c>
      <c r="C1984" t="s">
        <v>1370</v>
      </c>
      <c r="D1984" t="s">
        <v>1350</v>
      </c>
      <c r="E1984" s="373" t="s">
        <v>5047</v>
      </c>
    </row>
    <row r="1985" spans="1:5" x14ac:dyDescent="0.25">
      <c r="A1985">
        <v>2438</v>
      </c>
      <c r="B1985" t="s">
        <v>5048</v>
      </c>
      <c r="C1985" t="s">
        <v>1690</v>
      </c>
      <c r="D1985" t="s">
        <v>1326</v>
      </c>
      <c r="E1985" s="373" t="s">
        <v>5049</v>
      </c>
    </row>
    <row r="1986" spans="1:5" x14ac:dyDescent="0.25">
      <c r="A1986">
        <v>40922</v>
      </c>
      <c r="B1986" t="s">
        <v>5050</v>
      </c>
      <c r="C1986" t="s">
        <v>1692</v>
      </c>
      <c r="D1986" t="s">
        <v>1326</v>
      </c>
      <c r="E1986" s="373" t="s">
        <v>5051</v>
      </c>
    </row>
    <row r="1987" spans="1:5" x14ac:dyDescent="0.25">
      <c r="A1987">
        <v>36486</v>
      </c>
      <c r="B1987" t="s">
        <v>5052</v>
      </c>
      <c r="C1987" t="s">
        <v>1325</v>
      </c>
      <c r="D1987" t="s">
        <v>1350</v>
      </c>
      <c r="E1987" s="373" t="s">
        <v>5053</v>
      </c>
    </row>
    <row r="1988" spans="1:5" x14ac:dyDescent="0.25">
      <c r="A1988">
        <v>37777</v>
      </c>
      <c r="B1988" t="s">
        <v>5054</v>
      </c>
      <c r="C1988" t="s">
        <v>1325</v>
      </c>
      <c r="D1988" t="s">
        <v>1350</v>
      </c>
      <c r="E1988" s="373" t="s">
        <v>5055</v>
      </c>
    </row>
    <row r="1989" spans="1:5" x14ac:dyDescent="0.25">
      <c r="A1989">
        <v>12624</v>
      </c>
      <c r="B1989" t="s">
        <v>5056</v>
      </c>
      <c r="C1989" t="s">
        <v>1325</v>
      </c>
      <c r="D1989" t="s">
        <v>1350</v>
      </c>
      <c r="E1989" s="373" t="s">
        <v>5057</v>
      </c>
    </row>
    <row r="1990" spans="1:5" x14ac:dyDescent="0.25">
      <c r="A1990">
        <v>517</v>
      </c>
      <c r="B1990" t="s">
        <v>5058</v>
      </c>
      <c r="C1990" t="s">
        <v>1361</v>
      </c>
      <c r="D1990" t="s">
        <v>1326</v>
      </c>
      <c r="E1990" s="373" t="s">
        <v>1669</v>
      </c>
    </row>
    <row r="1991" spans="1:5" x14ac:dyDescent="0.25">
      <c r="A1991">
        <v>41904</v>
      </c>
      <c r="B1991" t="s">
        <v>5059</v>
      </c>
      <c r="C1991" t="s">
        <v>3502</v>
      </c>
      <c r="D1991" t="s">
        <v>1350</v>
      </c>
      <c r="E1991" s="373" t="s">
        <v>5060</v>
      </c>
    </row>
    <row r="1992" spans="1:5" x14ac:dyDescent="0.25">
      <c r="A1992">
        <v>41903</v>
      </c>
      <c r="B1992" t="s">
        <v>5061</v>
      </c>
      <c r="C1992" t="s">
        <v>1469</v>
      </c>
      <c r="D1992" t="s">
        <v>1350</v>
      </c>
      <c r="E1992" s="373" t="s">
        <v>5062</v>
      </c>
    </row>
    <row r="1993" spans="1:5" x14ac:dyDescent="0.25">
      <c r="A1993">
        <v>37534</v>
      </c>
      <c r="B1993" t="s">
        <v>5063</v>
      </c>
      <c r="C1993" t="s">
        <v>1469</v>
      </c>
      <c r="D1993" t="s">
        <v>1350</v>
      </c>
      <c r="E1993" s="373" t="s">
        <v>5064</v>
      </c>
    </row>
    <row r="1994" spans="1:5" x14ac:dyDescent="0.25">
      <c r="A1994">
        <v>37535</v>
      </c>
      <c r="B1994" t="s">
        <v>5065</v>
      </c>
      <c r="C1994" t="s">
        <v>1469</v>
      </c>
      <c r="D1994" t="s">
        <v>1350</v>
      </c>
      <c r="E1994" s="373" t="s">
        <v>5064</v>
      </c>
    </row>
    <row r="1995" spans="1:5" x14ac:dyDescent="0.25">
      <c r="A1995">
        <v>37533</v>
      </c>
      <c r="B1995" t="s">
        <v>5066</v>
      </c>
      <c r="C1995" t="s">
        <v>1469</v>
      </c>
      <c r="D1995" t="s">
        <v>1350</v>
      </c>
      <c r="E1995" s="373" t="s">
        <v>5064</v>
      </c>
    </row>
    <row r="1996" spans="1:5" x14ac:dyDescent="0.25">
      <c r="A1996">
        <v>37537</v>
      </c>
      <c r="B1996" t="s">
        <v>5067</v>
      </c>
      <c r="C1996" t="s">
        <v>1469</v>
      </c>
      <c r="D1996" t="s">
        <v>1350</v>
      </c>
      <c r="E1996" s="373" t="s">
        <v>5068</v>
      </c>
    </row>
    <row r="1997" spans="1:5" x14ac:dyDescent="0.25">
      <c r="A1997">
        <v>37536</v>
      </c>
      <c r="B1997" t="s">
        <v>5069</v>
      </c>
      <c r="C1997" t="s">
        <v>1469</v>
      </c>
      <c r="D1997" t="s">
        <v>1350</v>
      </c>
      <c r="E1997" s="373" t="s">
        <v>5068</v>
      </c>
    </row>
    <row r="1998" spans="1:5" x14ac:dyDescent="0.25">
      <c r="A1998">
        <v>37532</v>
      </c>
      <c r="B1998" t="s">
        <v>5070</v>
      </c>
      <c r="C1998" t="s">
        <v>1469</v>
      </c>
      <c r="D1998" t="s">
        <v>1350</v>
      </c>
      <c r="E1998" s="373" t="s">
        <v>5068</v>
      </c>
    </row>
    <row r="1999" spans="1:5" x14ac:dyDescent="0.25">
      <c r="A1999">
        <v>2696</v>
      </c>
      <c r="B1999" t="s">
        <v>5071</v>
      </c>
      <c r="C1999" t="s">
        <v>1690</v>
      </c>
      <c r="D1999" t="s">
        <v>1322</v>
      </c>
      <c r="E1999" s="373" t="s">
        <v>5072</v>
      </c>
    </row>
    <row r="2000" spans="1:5" x14ac:dyDescent="0.25">
      <c r="A2000">
        <v>40928</v>
      </c>
      <c r="B2000" t="s">
        <v>5073</v>
      </c>
      <c r="C2000" t="s">
        <v>1692</v>
      </c>
      <c r="D2000" t="s">
        <v>1326</v>
      </c>
      <c r="E2000" s="373" t="s">
        <v>5074</v>
      </c>
    </row>
    <row r="2001" spans="1:5" x14ac:dyDescent="0.25">
      <c r="A2001">
        <v>4083</v>
      </c>
      <c r="B2001" t="s">
        <v>5075</v>
      </c>
      <c r="C2001" t="s">
        <v>1690</v>
      </c>
      <c r="D2001" t="s">
        <v>1322</v>
      </c>
      <c r="E2001" s="373" t="s">
        <v>5076</v>
      </c>
    </row>
    <row r="2002" spans="1:5" x14ac:dyDescent="0.25">
      <c r="A2002">
        <v>40818</v>
      </c>
      <c r="B2002" t="s">
        <v>5077</v>
      </c>
      <c r="C2002" t="s">
        <v>1692</v>
      </c>
      <c r="D2002" t="s">
        <v>1326</v>
      </c>
      <c r="E2002" s="373" t="s">
        <v>5078</v>
      </c>
    </row>
    <row r="2003" spans="1:5" x14ac:dyDescent="0.25">
      <c r="A2003">
        <v>43146</v>
      </c>
      <c r="B2003" t="s">
        <v>5079</v>
      </c>
      <c r="C2003" t="s">
        <v>1469</v>
      </c>
      <c r="D2003" t="s">
        <v>1326</v>
      </c>
      <c r="E2003" s="373" t="s">
        <v>5080</v>
      </c>
    </row>
    <row r="2004" spans="1:5" x14ac:dyDescent="0.25">
      <c r="A2004">
        <v>2705</v>
      </c>
      <c r="B2004" t="s">
        <v>5081</v>
      </c>
      <c r="C2004" t="s">
        <v>5082</v>
      </c>
      <c r="D2004" t="s">
        <v>1326</v>
      </c>
      <c r="E2004" s="373" t="s">
        <v>1401</v>
      </c>
    </row>
    <row r="2005" spans="1:5" x14ac:dyDescent="0.25">
      <c r="A2005">
        <v>14250</v>
      </c>
      <c r="B2005" t="s">
        <v>5083</v>
      </c>
      <c r="C2005" t="s">
        <v>5082</v>
      </c>
      <c r="D2005" t="s">
        <v>1322</v>
      </c>
      <c r="E2005" s="373" t="s">
        <v>1403</v>
      </c>
    </row>
    <row r="2006" spans="1:5" x14ac:dyDescent="0.25">
      <c r="A2006">
        <v>11683</v>
      </c>
      <c r="B2006" t="s">
        <v>5084</v>
      </c>
      <c r="C2006" t="s">
        <v>1325</v>
      </c>
      <c r="D2006" t="s">
        <v>1326</v>
      </c>
      <c r="E2006" s="373" t="s">
        <v>5085</v>
      </c>
    </row>
    <row r="2007" spans="1:5" x14ac:dyDescent="0.25">
      <c r="A2007">
        <v>11684</v>
      </c>
      <c r="B2007" t="s">
        <v>5086</v>
      </c>
      <c r="C2007" t="s">
        <v>1325</v>
      </c>
      <c r="D2007" t="s">
        <v>1326</v>
      </c>
      <c r="E2007" s="373" t="s">
        <v>5087</v>
      </c>
    </row>
    <row r="2008" spans="1:5" x14ac:dyDescent="0.25">
      <c r="A2008">
        <v>6141</v>
      </c>
      <c r="B2008" t="s">
        <v>5088</v>
      </c>
      <c r="C2008" t="s">
        <v>1325</v>
      </c>
      <c r="D2008" t="s">
        <v>1326</v>
      </c>
      <c r="E2008" s="373" t="s">
        <v>5089</v>
      </c>
    </row>
    <row r="2009" spans="1:5" x14ac:dyDescent="0.25">
      <c r="A2009">
        <v>11681</v>
      </c>
      <c r="B2009" t="s">
        <v>5090</v>
      </c>
      <c r="C2009" t="s">
        <v>1325</v>
      </c>
      <c r="D2009" t="s">
        <v>1326</v>
      </c>
      <c r="E2009" s="373" t="s">
        <v>5091</v>
      </c>
    </row>
    <row r="2010" spans="1:5" x14ac:dyDescent="0.25">
      <c r="A2010">
        <v>2706</v>
      </c>
      <c r="B2010" t="s">
        <v>5092</v>
      </c>
      <c r="C2010" t="s">
        <v>1690</v>
      </c>
      <c r="D2010" t="s">
        <v>1322</v>
      </c>
      <c r="E2010" s="373" t="s">
        <v>5093</v>
      </c>
    </row>
    <row r="2011" spans="1:5" x14ac:dyDescent="0.25">
      <c r="A2011">
        <v>40811</v>
      </c>
      <c r="B2011" t="s">
        <v>5094</v>
      </c>
      <c r="C2011" t="s">
        <v>1692</v>
      </c>
      <c r="D2011" t="s">
        <v>1326</v>
      </c>
      <c r="E2011" s="373" t="s">
        <v>5095</v>
      </c>
    </row>
    <row r="2012" spans="1:5" x14ac:dyDescent="0.25">
      <c r="A2012">
        <v>2707</v>
      </c>
      <c r="B2012" t="s">
        <v>5096</v>
      </c>
      <c r="C2012" t="s">
        <v>1690</v>
      </c>
      <c r="D2012" t="s">
        <v>1326</v>
      </c>
      <c r="E2012" s="373" t="s">
        <v>5097</v>
      </c>
    </row>
    <row r="2013" spans="1:5" x14ac:dyDescent="0.25">
      <c r="A2013">
        <v>40813</v>
      </c>
      <c r="B2013" t="s">
        <v>5098</v>
      </c>
      <c r="C2013" t="s">
        <v>1692</v>
      </c>
      <c r="D2013" t="s">
        <v>1326</v>
      </c>
      <c r="E2013" s="373" t="s">
        <v>5099</v>
      </c>
    </row>
    <row r="2014" spans="1:5" x14ac:dyDescent="0.25">
      <c r="A2014">
        <v>2708</v>
      </c>
      <c r="B2014" t="s">
        <v>5100</v>
      </c>
      <c r="C2014" t="s">
        <v>1690</v>
      </c>
      <c r="D2014" t="s">
        <v>1326</v>
      </c>
      <c r="E2014" s="373" t="s">
        <v>5101</v>
      </c>
    </row>
    <row r="2015" spans="1:5" x14ac:dyDescent="0.25">
      <c r="A2015">
        <v>40814</v>
      </c>
      <c r="B2015" t="s">
        <v>5102</v>
      </c>
      <c r="C2015" t="s">
        <v>1692</v>
      </c>
      <c r="D2015" t="s">
        <v>1326</v>
      </c>
      <c r="E2015" s="373" t="s">
        <v>5103</v>
      </c>
    </row>
    <row r="2016" spans="1:5" x14ac:dyDescent="0.25">
      <c r="A2016">
        <v>34779</v>
      </c>
      <c r="B2016" t="s">
        <v>5104</v>
      </c>
      <c r="C2016" t="s">
        <v>1690</v>
      </c>
      <c r="D2016" t="s">
        <v>1326</v>
      </c>
      <c r="E2016" s="373" t="s">
        <v>5105</v>
      </c>
    </row>
    <row r="2017" spans="1:5" x14ac:dyDescent="0.25">
      <c r="A2017">
        <v>40936</v>
      </c>
      <c r="B2017" t="s">
        <v>5106</v>
      </c>
      <c r="C2017" t="s">
        <v>1692</v>
      </c>
      <c r="D2017" t="s">
        <v>1326</v>
      </c>
      <c r="E2017" s="373" t="s">
        <v>5107</v>
      </c>
    </row>
    <row r="2018" spans="1:5" x14ac:dyDescent="0.25">
      <c r="A2018">
        <v>34780</v>
      </c>
      <c r="B2018" t="s">
        <v>5108</v>
      </c>
      <c r="C2018" t="s">
        <v>1690</v>
      </c>
      <c r="D2018" t="s">
        <v>1326</v>
      </c>
      <c r="E2018" s="373" t="s">
        <v>5109</v>
      </c>
    </row>
    <row r="2019" spans="1:5" x14ac:dyDescent="0.25">
      <c r="A2019">
        <v>40937</v>
      </c>
      <c r="B2019" t="s">
        <v>5110</v>
      </c>
      <c r="C2019" t="s">
        <v>1692</v>
      </c>
      <c r="D2019" t="s">
        <v>1326</v>
      </c>
      <c r="E2019" s="373" t="s">
        <v>5111</v>
      </c>
    </row>
    <row r="2020" spans="1:5" x14ac:dyDescent="0.25">
      <c r="A2020">
        <v>34782</v>
      </c>
      <c r="B2020" t="s">
        <v>5112</v>
      </c>
      <c r="C2020" t="s">
        <v>1690</v>
      </c>
      <c r="D2020" t="s">
        <v>1326</v>
      </c>
      <c r="E2020" s="373" t="s">
        <v>5113</v>
      </c>
    </row>
    <row r="2021" spans="1:5" x14ac:dyDescent="0.25">
      <c r="A2021">
        <v>40938</v>
      </c>
      <c r="B2021" t="s">
        <v>5114</v>
      </c>
      <c r="C2021" t="s">
        <v>1692</v>
      </c>
      <c r="D2021" t="s">
        <v>1326</v>
      </c>
      <c r="E2021" s="373" t="s">
        <v>5115</v>
      </c>
    </row>
    <row r="2022" spans="1:5" x14ac:dyDescent="0.25">
      <c r="A2022">
        <v>34783</v>
      </c>
      <c r="B2022" t="s">
        <v>5116</v>
      </c>
      <c r="C2022" t="s">
        <v>1690</v>
      </c>
      <c r="D2022" t="s">
        <v>1326</v>
      </c>
      <c r="E2022" s="373" t="s">
        <v>5117</v>
      </c>
    </row>
    <row r="2023" spans="1:5" x14ac:dyDescent="0.25">
      <c r="A2023">
        <v>40939</v>
      </c>
      <c r="B2023" t="s">
        <v>5118</v>
      </c>
      <c r="C2023" t="s">
        <v>1692</v>
      </c>
      <c r="D2023" t="s">
        <v>1326</v>
      </c>
      <c r="E2023" s="373" t="s">
        <v>5119</v>
      </c>
    </row>
    <row r="2024" spans="1:5" x14ac:dyDescent="0.25">
      <c r="A2024">
        <v>34785</v>
      </c>
      <c r="B2024" t="s">
        <v>5120</v>
      </c>
      <c r="C2024" t="s">
        <v>1690</v>
      </c>
      <c r="D2024" t="s">
        <v>1326</v>
      </c>
      <c r="E2024" s="373" t="s">
        <v>5121</v>
      </c>
    </row>
    <row r="2025" spans="1:5" x14ac:dyDescent="0.25">
      <c r="A2025">
        <v>40940</v>
      </c>
      <c r="B2025" t="s">
        <v>5122</v>
      </c>
      <c r="C2025" t="s">
        <v>1692</v>
      </c>
      <c r="D2025" t="s">
        <v>1326</v>
      </c>
      <c r="E2025" s="373" t="s">
        <v>5123</v>
      </c>
    </row>
    <row r="2026" spans="1:5" x14ac:dyDescent="0.25">
      <c r="A2026">
        <v>38403</v>
      </c>
      <c r="B2026" t="s">
        <v>5124</v>
      </c>
      <c r="C2026" t="s">
        <v>1325</v>
      </c>
      <c r="D2026" t="s">
        <v>1326</v>
      </c>
      <c r="E2026" s="373" t="s">
        <v>5125</v>
      </c>
    </row>
    <row r="2027" spans="1:5" x14ac:dyDescent="0.25">
      <c r="A2027">
        <v>43482</v>
      </c>
      <c r="B2027" t="s">
        <v>5126</v>
      </c>
      <c r="C2027" t="s">
        <v>1690</v>
      </c>
      <c r="D2027" t="s">
        <v>1322</v>
      </c>
      <c r="E2027" s="373" t="s">
        <v>1434</v>
      </c>
    </row>
    <row r="2028" spans="1:5" x14ac:dyDescent="0.25">
      <c r="A2028">
        <v>43494</v>
      </c>
      <c r="B2028" t="s">
        <v>5127</v>
      </c>
      <c r="C2028" t="s">
        <v>1692</v>
      </c>
      <c r="D2028" t="s">
        <v>1322</v>
      </c>
      <c r="E2028" s="373" t="s">
        <v>5128</v>
      </c>
    </row>
    <row r="2029" spans="1:5" x14ac:dyDescent="0.25">
      <c r="A2029">
        <v>43483</v>
      </c>
      <c r="B2029" t="s">
        <v>5129</v>
      </c>
      <c r="C2029" t="s">
        <v>1690</v>
      </c>
      <c r="D2029" t="s">
        <v>1322</v>
      </c>
      <c r="E2029" s="373" t="s">
        <v>5130</v>
      </c>
    </row>
    <row r="2030" spans="1:5" x14ac:dyDescent="0.25">
      <c r="A2030">
        <v>43495</v>
      </c>
      <c r="B2030" t="s">
        <v>5131</v>
      </c>
      <c r="C2030" t="s">
        <v>1692</v>
      </c>
      <c r="D2030" t="s">
        <v>1322</v>
      </c>
      <c r="E2030" s="373" t="s">
        <v>5132</v>
      </c>
    </row>
    <row r="2031" spans="1:5" x14ac:dyDescent="0.25">
      <c r="A2031">
        <v>43484</v>
      </c>
      <c r="B2031" t="s">
        <v>5133</v>
      </c>
      <c r="C2031" t="s">
        <v>1690</v>
      </c>
      <c r="D2031" t="s">
        <v>1322</v>
      </c>
      <c r="E2031" s="373" t="s">
        <v>3528</v>
      </c>
    </row>
    <row r="2032" spans="1:5" x14ac:dyDescent="0.25">
      <c r="A2032">
        <v>43496</v>
      </c>
      <c r="B2032" t="s">
        <v>5134</v>
      </c>
      <c r="C2032" t="s">
        <v>1692</v>
      </c>
      <c r="D2032" t="s">
        <v>1322</v>
      </c>
      <c r="E2032" s="373" t="s">
        <v>5135</v>
      </c>
    </row>
    <row r="2033" spans="1:5" x14ac:dyDescent="0.25">
      <c r="A2033">
        <v>43485</v>
      </c>
      <c r="B2033" t="s">
        <v>5136</v>
      </c>
      <c r="C2033" t="s">
        <v>1690</v>
      </c>
      <c r="D2033" t="s">
        <v>1322</v>
      </c>
      <c r="E2033" s="373" t="s">
        <v>1405</v>
      </c>
    </row>
    <row r="2034" spans="1:5" x14ac:dyDescent="0.25">
      <c r="A2034">
        <v>43497</v>
      </c>
      <c r="B2034" t="s">
        <v>5137</v>
      </c>
      <c r="C2034" t="s">
        <v>1692</v>
      </c>
      <c r="D2034" t="s">
        <v>1322</v>
      </c>
      <c r="E2034" s="373" t="s">
        <v>5138</v>
      </c>
    </row>
    <row r="2035" spans="1:5" x14ac:dyDescent="0.25">
      <c r="A2035">
        <v>43487</v>
      </c>
      <c r="B2035" t="s">
        <v>5139</v>
      </c>
      <c r="C2035" t="s">
        <v>1690</v>
      </c>
      <c r="D2035" t="s">
        <v>1322</v>
      </c>
      <c r="E2035" s="373" t="s">
        <v>1391</v>
      </c>
    </row>
    <row r="2036" spans="1:5" x14ac:dyDescent="0.25">
      <c r="A2036">
        <v>43499</v>
      </c>
      <c r="B2036" t="s">
        <v>5140</v>
      </c>
      <c r="C2036" t="s">
        <v>1692</v>
      </c>
      <c r="D2036" t="s">
        <v>1322</v>
      </c>
      <c r="E2036" s="373" t="s">
        <v>5141</v>
      </c>
    </row>
    <row r="2037" spans="1:5" x14ac:dyDescent="0.25">
      <c r="A2037">
        <v>43486</v>
      </c>
      <c r="B2037" t="s">
        <v>5142</v>
      </c>
      <c r="C2037" t="s">
        <v>1690</v>
      </c>
      <c r="D2037" t="s">
        <v>1322</v>
      </c>
      <c r="E2037" s="373" t="s">
        <v>5143</v>
      </c>
    </row>
    <row r="2038" spans="1:5" x14ac:dyDescent="0.25">
      <c r="A2038">
        <v>43498</v>
      </c>
      <c r="B2038" t="s">
        <v>5144</v>
      </c>
      <c r="C2038" t="s">
        <v>1692</v>
      </c>
      <c r="D2038" t="s">
        <v>1322</v>
      </c>
      <c r="E2038" s="373" t="s">
        <v>5145</v>
      </c>
    </row>
    <row r="2039" spans="1:5" x14ac:dyDescent="0.25">
      <c r="A2039">
        <v>43488</v>
      </c>
      <c r="B2039" t="s">
        <v>5146</v>
      </c>
      <c r="C2039" t="s">
        <v>1690</v>
      </c>
      <c r="D2039" t="s">
        <v>1322</v>
      </c>
      <c r="E2039" s="373" t="s">
        <v>5147</v>
      </c>
    </row>
    <row r="2040" spans="1:5" x14ac:dyDescent="0.25">
      <c r="A2040">
        <v>43500</v>
      </c>
      <c r="B2040" t="s">
        <v>5148</v>
      </c>
      <c r="C2040" t="s">
        <v>1692</v>
      </c>
      <c r="D2040" t="s">
        <v>1322</v>
      </c>
      <c r="E2040" s="373" t="s">
        <v>5149</v>
      </c>
    </row>
    <row r="2041" spans="1:5" x14ac:dyDescent="0.25">
      <c r="A2041">
        <v>43489</v>
      </c>
      <c r="B2041" t="s">
        <v>5150</v>
      </c>
      <c r="C2041" t="s">
        <v>1690</v>
      </c>
      <c r="D2041" t="s">
        <v>1322</v>
      </c>
      <c r="E2041" s="373" t="s">
        <v>5151</v>
      </c>
    </row>
    <row r="2042" spans="1:5" x14ac:dyDescent="0.25">
      <c r="A2042">
        <v>43501</v>
      </c>
      <c r="B2042" t="s">
        <v>5152</v>
      </c>
      <c r="C2042" t="s">
        <v>1692</v>
      </c>
      <c r="D2042" t="s">
        <v>1322</v>
      </c>
      <c r="E2042" s="373" t="s">
        <v>5153</v>
      </c>
    </row>
    <row r="2043" spans="1:5" x14ac:dyDescent="0.25">
      <c r="A2043">
        <v>43490</v>
      </c>
      <c r="B2043" t="s">
        <v>5154</v>
      </c>
      <c r="C2043" t="s">
        <v>1690</v>
      </c>
      <c r="D2043" t="s">
        <v>1322</v>
      </c>
      <c r="E2043" s="373" t="s">
        <v>5155</v>
      </c>
    </row>
    <row r="2044" spans="1:5" x14ac:dyDescent="0.25">
      <c r="A2044">
        <v>43502</v>
      </c>
      <c r="B2044" t="s">
        <v>5156</v>
      </c>
      <c r="C2044" t="s">
        <v>1692</v>
      </c>
      <c r="D2044" t="s">
        <v>1322</v>
      </c>
      <c r="E2044" s="373" t="s">
        <v>5157</v>
      </c>
    </row>
    <row r="2045" spans="1:5" x14ac:dyDescent="0.25">
      <c r="A2045">
        <v>43491</v>
      </c>
      <c r="B2045" t="s">
        <v>5158</v>
      </c>
      <c r="C2045" t="s">
        <v>1690</v>
      </c>
      <c r="D2045" t="s">
        <v>1322</v>
      </c>
      <c r="E2045" s="373" t="s">
        <v>5159</v>
      </c>
    </row>
    <row r="2046" spans="1:5" x14ac:dyDescent="0.25">
      <c r="A2046">
        <v>43503</v>
      </c>
      <c r="B2046" t="s">
        <v>5160</v>
      </c>
      <c r="C2046" t="s">
        <v>1692</v>
      </c>
      <c r="D2046" t="s">
        <v>1322</v>
      </c>
      <c r="E2046" s="373" t="s">
        <v>5161</v>
      </c>
    </row>
    <row r="2047" spans="1:5" x14ac:dyDescent="0.25">
      <c r="A2047">
        <v>43492</v>
      </c>
      <c r="B2047" t="s">
        <v>5162</v>
      </c>
      <c r="C2047" t="s">
        <v>1690</v>
      </c>
      <c r="D2047" t="s">
        <v>1322</v>
      </c>
      <c r="E2047" s="373" t="s">
        <v>1397</v>
      </c>
    </row>
    <row r="2048" spans="1:5" x14ac:dyDescent="0.25">
      <c r="A2048">
        <v>43504</v>
      </c>
      <c r="B2048" t="s">
        <v>5163</v>
      </c>
      <c r="C2048" t="s">
        <v>1692</v>
      </c>
      <c r="D2048" t="s">
        <v>1322</v>
      </c>
      <c r="E2048" s="373" t="s">
        <v>5164</v>
      </c>
    </row>
    <row r="2049" spans="1:5" x14ac:dyDescent="0.25">
      <c r="A2049">
        <v>43493</v>
      </c>
      <c r="B2049" t="s">
        <v>5165</v>
      </c>
      <c r="C2049" t="s">
        <v>1690</v>
      </c>
      <c r="D2049" t="s">
        <v>1322</v>
      </c>
      <c r="E2049" s="373" t="s">
        <v>1436</v>
      </c>
    </row>
    <row r="2050" spans="1:5" x14ac:dyDescent="0.25">
      <c r="A2050">
        <v>43505</v>
      </c>
      <c r="B2050" t="s">
        <v>5166</v>
      </c>
      <c r="C2050" t="s">
        <v>1692</v>
      </c>
      <c r="D2050" t="s">
        <v>1322</v>
      </c>
      <c r="E2050" s="373" t="s">
        <v>5167</v>
      </c>
    </row>
    <row r="2051" spans="1:5" x14ac:dyDescent="0.25">
      <c r="A2051">
        <v>37774</v>
      </c>
      <c r="B2051" t="s">
        <v>5168</v>
      </c>
      <c r="C2051" t="s">
        <v>1325</v>
      </c>
      <c r="D2051" t="s">
        <v>1350</v>
      </c>
      <c r="E2051" s="373" t="s">
        <v>5169</v>
      </c>
    </row>
    <row r="2052" spans="1:5" x14ac:dyDescent="0.25">
      <c r="A2052">
        <v>38630</v>
      </c>
      <c r="B2052" t="s">
        <v>5170</v>
      </c>
      <c r="C2052" t="s">
        <v>1325</v>
      </c>
      <c r="D2052" t="s">
        <v>1350</v>
      </c>
      <c r="E2052" s="373" t="s">
        <v>5171</v>
      </c>
    </row>
    <row r="2053" spans="1:5" x14ac:dyDescent="0.25">
      <c r="A2053">
        <v>38629</v>
      </c>
      <c r="B2053" t="s">
        <v>5172</v>
      </c>
      <c r="C2053" t="s">
        <v>1325</v>
      </c>
      <c r="D2053" t="s">
        <v>1350</v>
      </c>
      <c r="E2053" s="373" t="s">
        <v>5173</v>
      </c>
    </row>
    <row r="2054" spans="1:5" x14ac:dyDescent="0.25">
      <c r="A2054">
        <v>38476</v>
      </c>
      <c r="B2054" t="s">
        <v>5174</v>
      </c>
      <c r="C2054" t="s">
        <v>1325</v>
      </c>
      <c r="D2054" t="s">
        <v>1326</v>
      </c>
      <c r="E2054" s="373" t="s">
        <v>5175</v>
      </c>
    </row>
    <row r="2055" spans="1:5" x14ac:dyDescent="0.25">
      <c r="A2055">
        <v>38477</v>
      </c>
      <c r="B2055" t="s">
        <v>5176</v>
      </c>
      <c r="C2055" t="s">
        <v>1325</v>
      </c>
      <c r="D2055" t="s">
        <v>1326</v>
      </c>
      <c r="E2055" s="373" t="s">
        <v>5177</v>
      </c>
    </row>
    <row r="2056" spans="1:5" x14ac:dyDescent="0.25">
      <c r="A2056">
        <v>40635</v>
      </c>
      <c r="B2056" t="s">
        <v>5178</v>
      </c>
      <c r="C2056" t="s">
        <v>1325</v>
      </c>
      <c r="D2056" t="s">
        <v>1326</v>
      </c>
      <c r="E2056" s="373" t="s">
        <v>5179</v>
      </c>
    </row>
    <row r="2057" spans="1:5" x14ac:dyDescent="0.25">
      <c r="A2057">
        <v>36483</v>
      </c>
      <c r="B2057" t="s">
        <v>5180</v>
      </c>
      <c r="C2057" t="s">
        <v>1325</v>
      </c>
      <c r="D2057" t="s">
        <v>1326</v>
      </c>
      <c r="E2057" s="373" t="s">
        <v>5181</v>
      </c>
    </row>
    <row r="2058" spans="1:5" x14ac:dyDescent="0.25">
      <c r="A2058">
        <v>14525</v>
      </c>
      <c r="B2058" t="s">
        <v>5182</v>
      </c>
      <c r="C2058" t="s">
        <v>1325</v>
      </c>
      <c r="D2058" t="s">
        <v>1326</v>
      </c>
      <c r="E2058" s="373" t="s">
        <v>5183</v>
      </c>
    </row>
    <row r="2059" spans="1:5" x14ac:dyDescent="0.25">
      <c r="A2059">
        <v>36482</v>
      </c>
      <c r="B2059" t="s">
        <v>5184</v>
      </c>
      <c r="C2059" t="s">
        <v>1325</v>
      </c>
      <c r="D2059" t="s">
        <v>1326</v>
      </c>
      <c r="E2059" s="373" t="s">
        <v>5185</v>
      </c>
    </row>
    <row r="2060" spans="1:5" x14ac:dyDescent="0.25">
      <c r="A2060">
        <v>36408</v>
      </c>
      <c r="B2060" t="s">
        <v>5186</v>
      </c>
      <c r="C2060" t="s">
        <v>1325</v>
      </c>
      <c r="D2060" t="s">
        <v>1326</v>
      </c>
      <c r="E2060" s="373" t="s">
        <v>5187</v>
      </c>
    </row>
    <row r="2061" spans="1:5" x14ac:dyDescent="0.25">
      <c r="A2061">
        <v>2723</v>
      </c>
      <c r="B2061" t="s">
        <v>5188</v>
      </c>
      <c r="C2061" t="s">
        <v>1325</v>
      </c>
      <c r="D2061" t="s">
        <v>1326</v>
      </c>
      <c r="E2061" s="373" t="s">
        <v>5189</v>
      </c>
    </row>
    <row r="2062" spans="1:5" x14ac:dyDescent="0.25">
      <c r="A2062">
        <v>36481</v>
      </c>
      <c r="B2062" t="s">
        <v>5190</v>
      </c>
      <c r="C2062" t="s">
        <v>1325</v>
      </c>
      <c r="D2062" t="s">
        <v>1326</v>
      </c>
      <c r="E2062" s="373" t="s">
        <v>5191</v>
      </c>
    </row>
    <row r="2063" spans="1:5" x14ac:dyDescent="0.25">
      <c r="A2063">
        <v>10685</v>
      </c>
      <c r="B2063" t="s">
        <v>5192</v>
      </c>
      <c r="C2063" t="s">
        <v>1325</v>
      </c>
      <c r="D2063" t="s">
        <v>1322</v>
      </c>
      <c r="E2063" s="373" t="s">
        <v>5193</v>
      </c>
    </row>
    <row r="2064" spans="1:5" x14ac:dyDescent="0.25">
      <c r="A2064">
        <v>40636</v>
      </c>
      <c r="B2064" t="s">
        <v>5194</v>
      </c>
      <c r="C2064" t="s">
        <v>1325</v>
      </c>
      <c r="D2064" t="s">
        <v>1326</v>
      </c>
      <c r="E2064" s="373" t="s">
        <v>5195</v>
      </c>
    </row>
    <row r="2065" spans="1:5" x14ac:dyDescent="0.25">
      <c r="A2065">
        <v>4111</v>
      </c>
      <c r="B2065" t="s">
        <v>5196</v>
      </c>
      <c r="C2065" t="s">
        <v>1325</v>
      </c>
      <c r="D2065" t="s">
        <v>1326</v>
      </c>
      <c r="E2065" s="373" t="s">
        <v>5197</v>
      </c>
    </row>
    <row r="2066" spans="1:5" x14ac:dyDescent="0.25">
      <c r="A2066">
        <v>26021</v>
      </c>
      <c r="B2066" t="s">
        <v>5198</v>
      </c>
      <c r="C2066" t="s">
        <v>1325</v>
      </c>
      <c r="D2066" t="s">
        <v>1326</v>
      </c>
      <c r="E2066" s="373" t="s">
        <v>5199</v>
      </c>
    </row>
    <row r="2067" spans="1:5" x14ac:dyDescent="0.25">
      <c r="A2067">
        <v>12</v>
      </c>
      <c r="B2067" t="s">
        <v>5200</v>
      </c>
      <c r="C2067" t="s">
        <v>1325</v>
      </c>
      <c r="D2067" t="s">
        <v>1322</v>
      </c>
      <c r="E2067" s="373" t="s">
        <v>5201</v>
      </c>
    </row>
    <row r="2068" spans="1:5" x14ac:dyDescent="0.25">
      <c r="A2068">
        <v>37554</v>
      </c>
      <c r="B2068" t="s">
        <v>5202</v>
      </c>
      <c r="C2068" t="s">
        <v>1325</v>
      </c>
      <c r="D2068" t="s">
        <v>1326</v>
      </c>
      <c r="E2068" s="373" t="s">
        <v>5203</v>
      </c>
    </row>
    <row r="2069" spans="1:5" x14ac:dyDescent="0.25">
      <c r="A2069">
        <v>37555</v>
      </c>
      <c r="B2069" t="s">
        <v>5204</v>
      </c>
      <c r="C2069" t="s">
        <v>1325</v>
      </c>
      <c r="D2069" t="s">
        <v>1326</v>
      </c>
      <c r="E2069" s="373" t="s">
        <v>5205</v>
      </c>
    </row>
    <row r="2070" spans="1:5" x14ac:dyDescent="0.25">
      <c r="A2070">
        <v>10902</v>
      </c>
      <c r="B2070" t="s">
        <v>5206</v>
      </c>
      <c r="C2070" t="s">
        <v>1325</v>
      </c>
      <c r="D2070" t="s">
        <v>1326</v>
      </c>
      <c r="E2070" s="373" t="s">
        <v>5207</v>
      </c>
    </row>
    <row r="2071" spans="1:5" x14ac:dyDescent="0.25">
      <c r="A2071">
        <v>20965</v>
      </c>
      <c r="B2071" t="s">
        <v>5208</v>
      </c>
      <c r="C2071" t="s">
        <v>1325</v>
      </c>
      <c r="D2071" t="s">
        <v>1326</v>
      </c>
      <c r="E2071" s="373" t="s">
        <v>5209</v>
      </c>
    </row>
    <row r="2072" spans="1:5" x14ac:dyDescent="0.25">
      <c r="A2072">
        <v>20966</v>
      </c>
      <c r="B2072" t="s">
        <v>5210</v>
      </c>
      <c r="C2072" t="s">
        <v>1325</v>
      </c>
      <c r="D2072" t="s">
        <v>1326</v>
      </c>
      <c r="E2072" s="373" t="s">
        <v>5211</v>
      </c>
    </row>
    <row r="2073" spans="1:5" x14ac:dyDescent="0.25">
      <c r="A2073">
        <v>10903</v>
      </c>
      <c r="B2073" t="s">
        <v>5212</v>
      </c>
      <c r="C2073" t="s">
        <v>1325</v>
      </c>
      <c r="D2073" t="s">
        <v>1326</v>
      </c>
      <c r="E2073" s="373" t="s">
        <v>5213</v>
      </c>
    </row>
    <row r="2074" spans="1:5" x14ac:dyDescent="0.25">
      <c r="A2074">
        <v>20967</v>
      </c>
      <c r="B2074" t="s">
        <v>5214</v>
      </c>
      <c r="C2074" t="s">
        <v>1325</v>
      </c>
      <c r="D2074" t="s">
        <v>1326</v>
      </c>
      <c r="E2074" s="373" t="s">
        <v>5213</v>
      </c>
    </row>
    <row r="2075" spans="1:5" x14ac:dyDescent="0.25">
      <c r="A2075">
        <v>20968</v>
      </c>
      <c r="B2075" t="s">
        <v>5215</v>
      </c>
      <c r="C2075" t="s">
        <v>1325</v>
      </c>
      <c r="D2075" t="s">
        <v>1326</v>
      </c>
      <c r="E2075" s="373" t="s">
        <v>5216</v>
      </c>
    </row>
    <row r="2076" spans="1:5" x14ac:dyDescent="0.25">
      <c r="A2076">
        <v>11359</v>
      </c>
      <c r="B2076" t="s">
        <v>5217</v>
      </c>
      <c r="C2076" t="s">
        <v>1325</v>
      </c>
      <c r="D2076" t="s">
        <v>1350</v>
      </c>
      <c r="E2076" s="373" t="s">
        <v>5218</v>
      </c>
    </row>
    <row r="2077" spans="1:5" x14ac:dyDescent="0.25">
      <c r="A2077">
        <v>39017</v>
      </c>
      <c r="B2077" t="s">
        <v>5219</v>
      </c>
      <c r="C2077" t="s">
        <v>1325</v>
      </c>
      <c r="D2077" t="s">
        <v>1326</v>
      </c>
      <c r="E2077" s="373" t="s">
        <v>5220</v>
      </c>
    </row>
    <row r="2078" spans="1:5" x14ac:dyDescent="0.25">
      <c r="A2078">
        <v>39315</v>
      </c>
      <c r="B2078" t="s">
        <v>5221</v>
      </c>
      <c r="C2078" t="s">
        <v>1325</v>
      </c>
      <c r="D2078" t="s">
        <v>1326</v>
      </c>
      <c r="E2078" s="373" t="s">
        <v>2547</v>
      </c>
    </row>
    <row r="2079" spans="1:5" x14ac:dyDescent="0.25">
      <c r="A2079">
        <v>39016</v>
      </c>
      <c r="B2079" t="s">
        <v>5222</v>
      </c>
      <c r="C2079" t="s">
        <v>1325</v>
      </c>
      <c r="D2079" t="s">
        <v>1326</v>
      </c>
      <c r="E2079" s="373" t="s">
        <v>2547</v>
      </c>
    </row>
    <row r="2080" spans="1:5" x14ac:dyDescent="0.25">
      <c r="A2080">
        <v>40432</v>
      </c>
      <c r="B2080" t="s">
        <v>5223</v>
      </c>
      <c r="C2080" t="s">
        <v>1325</v>
      </c>
      <c r="D2080" t="s">
        <v>1326</v>
      </c>
      <c r="E2080" s="373" t="s">
        <v>4674</v>
      </c>
    </row>
    <row r="2081" spans="1:5" x14ac:dyDescent="0.25">
      <c r="A2081">
        <v>39481</v>
      </c>
      <c r="B2081" t="s">
        <v>5224</v>
      </c>
      <c r="C2081" t="s">
        <v>1325</v>
      </c>
      <c r="D2081" t="s">
        <v>1326</v>
      </c>
      <c r="E2081" s="373" t="s">
        <v>3249</v>
      </c>
    </row>
    <row r="2082" spans="1:5" x14ac:dyDescent="0.25">
      <c r="A2082">
        <v>40433</v>
      </c>
      <c r="B2082" t="s">
        <v>5225</v>
      </c>
      <c r="C2082" t="s">
        <v>1325</v>
      </c>
      <c r="D2082" t="s">
        <v>1326</v>
      </c>
      <c r="E2082" s="373" t="s">
        <v>5151</v>
      </c>
    </row>
    <row r="2083" spans="1:5" x14ac:dyDescent="0.25">
      <c r="A2083">
        <v>20219</v>
      </c>
      <c r="B2083" t="s">
        <v>5226</v>
      </c>
      <c r="C2083" t="s">
        <v>1325</v>
      </c>
      <c r="D2083" t="s">
        <v>1350</v>
      </c>
      <c r="E2083" s="373" t="s">
        <v>5227</v>
      </c>
    </row>
    <row r="2084" spans="1:5" x14ac:dyDescent="0.25">
      <c r="A2084">
        <v>36484</v>
      </c>
      <c r="B2084" t="s">
        <v>5228</v>
      </c>
      <c r="C2084" t="s">
        <v>1325</v>
      </c>
      <c r="D2084" t="s">
        <v>1350</v>
      </c>
      <c r="E2084" s="373" t="s">
        <v>5229</v>
      </c>
    </row>
    <row r="2085" spans="1:5" x14ac:dyDescent="0.25">
      <c r="A2085">
        <v>38367</v>
      </c>
      <c r="B2085" t="s">
        <v>5230</v>
      </c>
      <c r="C2085" t="s">
        <v>1325</v>
      </c>
      <c r="D2085" t="s">
        <v>1326</v>
      </c>
      <c r="E2085" s="373" t="s">
        <v>5231</v>
      </c>
    </row>
    <row r="2086" spans="1:5" x14ac:dyDescent="0.25">
      <c r="A2086">
        <v>38368</v>
      </c>
      <c r="B2086" t="s">
        <v>5232</v>
      </c>
      <c r="C2086" t="s">
        <v>1325</v>
      </c>
      <c r="D2086" t="s">
        <v>1326</v>
      </c>
      <c r="E2086" s="373" t="s">
        <v>5233</v>
      </c>
    </row>
    <row r="2087" spans="1:5" x14ac:dyDescent="0.25">
      <c r="A2087">
        <v>38091</v>
      </c>
      <c r="B2087" t="s">
        <v>5234</v>
      </c>
      <c r="C2087" t="s">
        <v>1325</v>
      </c>
      <c r="D2087" t="s">
        <v>1326</v>
      </c>
      <c r="E2087" s="373" t="s">
        <v>3429</v>
      </c>
    </row>
    <row r="2088" spans="1:5" x14ac:dyDescent="0.25">
      <c r="A2088">
        <v>38095</v>
      </c>
      <c r="B2088" t="s">
        <v>5235</v>
      </c>
      <c r="C2088" t="s">
        <v>1325</v>
      </c>
      <c r="D2088" t="s">
        <v>1326</v>
      </c>
      <c r="E2088" s="373" t="s">
        <v>4200</v>
      </c>
    </row>
    <row r="2089" spans="1:5" x14ac:dyDescent="0.25">
      <c r="A2089">
        <v>38092</v>
      </c>
      <c r="B2089" t="s">
        <v>5236</v>
      </c>
      <c r="C2089" t="s">
        <v>1325</v>
      </c>
      <c r="D2089" t="s">
        <v>1326</v>
      </c>
      <c r="E2089" s="373" t="s">
        <v>2903</v>
      </c>
    </row>
    <row r="2090" spans="1:5" x14ac:dyDescent="0.25">
      <c r="A2090">
        <v>38093</v>
      </c>
      <c r="B2090" t="s">
        <v>5237</v>
      </c>
      <c r="C2090" t="s">
        <v>1325</v>
      </c>
      <c r="D2090" t="s">
        <v>1326</v>
      </c>
      <c r="E2090" s="373" t="s">
        <v>2335</v>
      </c>
    </row>
    <row r="2091" spans="1:5" x14ac:dyDescent="0.25">
      <c r="A2091">
        <v>38096</v>
      </c>
      <c r="B2091" t="s">
        <v>5238</v>
      </c>
      <c r="C2091" t="s">
        <v>1325</v>
      </c>
      <c r="D2091" t="s">
        <v>1326</v>
      </c>
      <c r="E2091" s="373" t="s">
        <v>5239</v>
      </c>
    </row>
    <row r="2092" spans="1:5" x14ac:dyDescent="0.25">
      <c r="A2092">
        <v>38094</v>
      </c>
      <c r="B2092" t="s">
        <v>5240</v>
      </c>
      <c r="C2092" t="s">
        <v>1325</v>
      </c>
      <c r="D2092" t="s">
        <v>1326</v>
      </c>
      <c r="E2092" s="373" t="s">
        <v>1756</v>
      </c>
    </row>
    <row r="2093" spans="1:5" x14ac:dyDescent="0.25">
      <c r="A2093">
        <v>38097</v>
      </c>
      <c r="B2093" t="s">
        <v>5241</v>
      </c>
      <c r="C2093" t="s">
        <v>1325</v>
      </c>
      <c r="D2093" t="s">
        <v>1326</v>
      </c>
      <c r="E2093" s="373" t="s">
        <v>5242</v>
      </c>
    </row>
    <row r="2094" spans="1:5" x14ac:dyDescent="0.25">
      <c r="A2094">
        <v>38098</v>
      </c>
      <c r="B2094" t="s">
        <v>5243</v>
      </c>
      <c r="C2094" t="s">
        <v>1325</v>
      </c>
      <c r="D2094" t="s">
        <v>1326</v>
      </c>
      <c r="E2094" s="373" t="s">
        <v>5242</v>
      </c>
    </row>
    <row r="2095" spans="1:5" x14ac:dyDescent="0.25">
      <c r="A2095">
        <v>11186</v>
      </c>
      <c r="B2095" t="s">
        <v>5244</v>
      </c>
      <c r="C2095" t="s">
        <v>1321</v>
      </c>
      <c r="D2095" t="s">
        <v>1326</v>
      </c>
      <c r="E2095" s="373" t="s">
        <v>5245</v>
      </c>
    </row>
    <row r="2096" spans="1:5" x14ac:dyDescent="0.25">
      <c r="A2096">
        <v>11558</v>
      </c>
      <c r="B2096" t="s">
        <v>5246</v>
      </c>
      <c r="C2096" t="s">
        <v>2229</v>
      </c>
      <c r="D2096" t="s">
        <v>1326</v>
      </c>
      <c r="E2096" s="373" t="s">
        <v>3548</v>
      </c>
    </row>
    <row r="2097" spans="1:5" x14ac:dyDescent="0.25">
      <c r="A2097">
        <v>11557</v>
      </c>
      <c r="B2097" t="s">
        <v>5247</v>
      </c>
      <c r="C2097" t="s">
        <v>2229</v>
      </c>
      <c r="D2097" t="s">
        <v>1326</v>
      </c>
      <c r="E2097" s="373" t="s">
        <v>5248</v>
      </c>
    </row>
    <row r="2098" spans="1:5" x14ac:dyDescent="0.25">
      <c r="A2098">
        <v>2759</v>
      </c>
      <c r="B2098" t="s">
        <v>5249</v>
      </c>
      <c r="C2098" t="s">
        <v>1325</v>
      </c>
      <c r="D2098" t="s">
        <v>1350</v>
      </c>
      <c r="E2098" s="373" t="s">
        <v>5250</v>
      </c>
    </row>
    <row r="2099" spans="1:5" x14ac:dyDescent="0.25">
      <c r="A2099">
        <v>38124</v>
      </c>
      <c r="B2099" t="s">
        <v>5251</v>
      </c>
      <c r="C2099" t="s">
        <v>1325</v>
      </c>
      <c r="D2099" t="s">
        <v>1322</v>
      </c>
      <c r="E2099" s="373" t="s">
        <v>5252</v>
      </c>
    </row>
    <row r="2100" spans="1:5" x14ac:dyDescent="0.25">
      <c r="A2100">
        <v>38380</v>
      </c>
      <c r="B2100" t="s">
        <v>5253</v>
      </c>
      <c r="C2100" t="s">
        <v>1325</v>
      </c>
      <c r="D2100" t="s">
        <v>1326</v>
      </c>
      <c r="E2100" s="373" t="s">
        <v>2062</v>
      </c>
    </row>
    <row r="2101" spans="1:5" x14ac:dyDescent="0.25">
      <c r="A2101">
        <v>20059</v>
      </c>
      <c r="B2101" t="s">
        <v>5254</v>
      </c>
      <c r="C2101" t="s">
        <v>1325</v>
      </c>
      <c r="D2101" t="s">
        <v>1350</v>
      </c>
      <c r="E2101" s="373" t="s">
        <v>5255</v>
      </c>
    </row>
    <row r="2102" spans="1:5" x14ac:dyDescent="0.25">
      <c r="A2102">
        <v>42429</v>
      </c>
      <c r="B2102" t="s">
        <v>5256</v>
      </c>
      <c r="C2102" t="s">
        <v>1325</v>
      </c>
      <c r="D2102" t="s">
        <v>1350</v>
      </c>
      <c r="E2102" s="373" t="s">
        <v>5257</v>
      </c>
    </row>
    <row r="2103" spans="1:5" x14ac:dyDescent="0.25">
      <c r="A2103">
        <v>39616</v>
      </c>
      <c r="B2103" t="s">
        <v>5258</v>
      </c>
      <c r="C2103" t="s">
        <v>1325</v>
      </c>
      <c r="D2103" t="s">
        <v>1322</v>
      </c>
      <c r="E2103" s="373" t="s">
        <v>5259</v>
      </c>
    </row>
    <row r="2104" spans="1:5" x14ac:dyDescent="0.25">
      <c r="A2104">
        <v>39618</v>
      </c>
      <c r="B2104" t="s">
        <v>5260</v>
      </c>
      <c r="C2104" t="s">
        <v>1325</v>
      </c>
      <c r="D2104" t="s">
        <v>1326</v>
      </c>
      <c r="E2104" s="373" t="s">
        <v>5261</v>
      </c>
    </row>
    <row r="2105" spans="1:5" x14ac:dyDescent="0.25">
      <c r="A2105">
        <v>39619</v>
      </c>
      <c r="B2105" t="s">
        <v>5262</v>
      </c>
      <c r="C2105" t="s">
        <v>1325</v>
      </c>
      <c r="D2105" t="s">
        <v>1326</v>
      </c>
      <c r="E2105" s="373" t="s">
        <v>5263</v>
      </c>
    </row>
    <row r="2106" spans="1:5" x14ac:dyDescent="0.25">
      <c r="A2106">
        <v>39613</v>
      </c>
      <c r="B2106" t="s">
        <v>5264</v>
      </c>
      <c r="C2106" t="s">
        <v>1325</v>
      </c>
      <c r="D2106" t="s">
        <v>1326</v>
      </c>
      <c r="E2106" s="373" t="s">
        <v>5265</v>
      </c>
    </row>
    <row r="2107" spans="1:5" x14ac:dyDescent="0.25">
      <c r="A2107">
        <v>39614</v>
      </c>
      <c r="B2107" t="s">
        <v>5266</v>
      </c>
      <c r="C2107" t="s">
        <v>1325</v>
      </c>
      <c r="D2107" t="s">
        <v>1326</v>
      </c>
      <c r="E2107" s="373" t="s">
        <v>5267</v>
      </c>
    </row>
    <row r="2108" spans="1:5" x14ac:dyDescent="0.25">
      <c r="A2108">
        <v>38538</v>
      </c>
      <c r="B2108" t="s">
        <v>5268</v>
      </c>
      <c r="C2108" t="s">
        <v>1370</v>
      </c>
      <c r="D2108" t="s">
        <v>1350</v>
      </c>
      <c r="E2108" s="373" t="s">
        <v>5269</v>
      </c>
    </row>
    <row r="2109" spans="1:5" x14ac:dyDescent="0.25">
      <c r="A2109">
        <v>38539</v>
      </c>
      <c r="B2109" t="s">
        <v>5270</v>
      </c>
      <c r="C2109" t="s">
        <v>1370</v>
      </c>
      <c r="D2109" t="s">
        <v>1350</v>
      </c>
      <c r="E2109" s="373" t="s">
        <v>5271</v>
      </c>
    </row>
    <row r="2110" spans="1:5" x14ac:dyDescent="0.25">
      <c r="A2110">
        <v>38540</v>
      </c>
      <c r="B2110" t="s">
        <v>5272</v>
      </c>
      <c r="C2110" t="s">
        <v>1370</v>
      </c>
      <c r="D2110" t="s">
        <v>1350</v>
      </c>
      <c r="E2110" s="373" t="s">
        <v>5273</v>
      </c>
    </row>
    <row r="2111" spans="1:5" x14ac:dyDescent="0.25">
      <c r="A2111">
        <v>38384</v>
      </c>
      <c r="B2111" t="s">
        <v>5274</v>
      </c>
      <c r="C2111" t="s">
        <v>1325</v>
      </c>
      <c r="D2111" t="s">
        <v>1326</v>
      </c>
      <c r="E2111" s="373" t="s">
        <v>5275</v>
      </c>
    </row>
    <row r="2112" spans="1:5" x14ac:dyDescent="0.25">
      <c r="A2112">
        <v>13</v>
      </c>
      <c r="B2112" t="s">
        <v>5276</v>
      </c>
      <c r="C2112" t="s">
        <v>1469</v>
      </c>
      <c r="D2112" t="s">
        <v>1326</v>
      </c>
      <c r="E2112" s="373" t="s">
        <v>5047</v>
      </c>
    </row>
    <row r="2113" spans="1:5" x14ac:dyDescent="0.25">
      <c r="A2113">
        <v>2762</v>
      </c>
      <c r="B2113" t="s">
        <v>5277</v>
      </c>
      <c r="C2113" t="s">
        <v>1370</v>
      </c>
      <c r="D2113" t="s">
        <v>1350</v>
      </c>
      <c r="E2113" s="373" t="s">
        <v>3538</v>
      </c>
    </row>
    <row r="2114" spans="1:5" x14ac:dyDescent="0.25">
      <c r="A2114">
        <v>21142</v>
      </c>
      <c r="B2114" t="s">
        <v>5278</v>
      </c>
      <c r="C2114" t="s">
        <v>1325</v>
      </c>
      <c r="D2114" t="s">
        <v>1326</v>
      </c>
      <c r="E2114" s="373" t="s">
        <v>5279</v>
      </c>
    </row>
    <row r="2115" spans="1:5" x14ac:dyDescent="0.25">
      <c r="A2115">
        <v>4223</v>
      </c>
      <c r="B2115" t="s">
        <v>5280</v>
      </c>
      <c r="C2115" t="s">
        <v>1361</v>
      </c>
      <c r="D2115" t="s">
        <v>1322</v>
      </c>
      <c r="E2115" s="373" t="s">
        <v>5281</v>
      </c>
    </row>
    <row r="2116" spans="1:5" x14ac:dyDescent="0.25">
      <c r="A2116">
        <v>37372</v>
      </c>
      <c r="B2116" t="s">
        <v>5282</v>
      </c>
      <c r="C2116" t="s">
        <v>1690</v>
      </c>
      <c r="D2116" t="s">
        <v>1322</v>
      </c>
      <c r="E2116" s="373" t="s">
        <v>5143</v>
      </c>
    </row>
    <row r="2117" spans="1:5" x14ac:dyDescent="0.25">
      <c r="A2117">
        <v>40863</v>
      </c>
      <c r="B2117" t="s">
        <v>5283</v>
      </c>
      <c r="C2117" t="s">
        <v>1692</v>
      </c>
      <c r="D2117" t="s">
        <v>1322</v>
      </c>
      <c r="E2117" s="373" t="s">
        <v>5284</v>
      </c>
    </row>
    <row r="2118" spans="1:5" x14ac:dyDescent="0.25">
      <c r="A2118">
        <v>38475</v>
      </c>
      <c r="B2118" t="s">
        <v>5285</v>
      </c>
      <c r="C2118" t="s">
        <v>1325</v>
      </c>
      <c r="D2118" t="s">
        <v>1326</v>
      </c>
      <c r="E2118" s="373" t="s">
        <v>5286</v>
      </c>
    </row>
    <row r="2119" spans="1:5" x14ac:dyDescent="0.25">
      <c r="A2119">
        <v>38474</v>
      </c>
      <c r="B2119" t="s">
        <v>5287</v>
      </c>
      <c r="C2119" t="s">
        <v>1325</v>
      </c>
      <c r="D2119" t="s">
        <v>1326</v>
      </c>
      <c r="E2119" s="373" t="s">
        <v>5288</v>
      </c>
    </row>
    <row r="2120" spans="1:5" x14ac:dyDescent="0.25">
      <c r="A2120">
        <v>10886</v>
      </c>
      <c r="B2120" t="s">
        <v>5289</v>
      </c>
      <c r="C2120" t="s">
        <v>1325</v>
      </c>
      <c r="D2120" t="s">
        <v>1326</v>
      </c>
      <c r="E2120" s="373" t="s">
        <v>5290</v>
      </c>
    </row>
    <row r="2121" spans="1:5" x14ac:dyDescent="0.25">
      <c r="A2121">
        <v>10888</v>
      </c>
      <c r="B2121" t="s">
        <v>5291</v>
      </c>
      <c r="C2121" t="s">
        <v>1325</v>
      </c>
      <c r="D2121" t="s">
        <v>1326</v>
      </c>
      <c r="E2121" s="373" t="s">
        <v>5292</v>
      </c>
    </row>
    <row r="2122" spans="1:5" x14ac:dyDescent="0.25">
      <c r="A2122">
        <v>10889</v>
      </c>
      <c r="B2122" t="s">
        <v>5293</v>
      </c>
      <c r="C2122" t="s">
        <v>1325</v>
      </c>
      <c r="D2122" t="s">
        <v>1326</v>
      </c>
      <c r="E2122" s="373" t="s">
        <v>5294</v>
      </c>
    </row>
    <row r="2123" spans="1:5" x14ac:dyDescent="0.25">
      <c r="A2123">
        <v>10890</v>
      </c>
      <c r="B2123" t="s">
        <v>5295</v>
      </c>
      <c r="C2123" t="s">
        <v>1325</v>
      </c>
      <c r="D2123" t="s">
        <v>1326</v>
      </c>
      <c r="E2123" s="373" t="s">
        <v>5296</v>
      </c>
    </row>
    <row r="2124" spans="1:5" x14ac:dyDescent="0.25">
      <c r="A2124">
        <v>10891</v>
      </c>
      <c r="B2124" t="s">
        <v>5297</v>
      </c>
      <c r="C2124" t="s">
        <v>1325</v>
      </c>
      <c r="D2124" t="s">
        <v>1326</v>
      </c>
      <c r="E2124" s="373" t="s">
        <v>5298</v>
      </c>
    </row>
    <row r="2125" spans="1:5" x14ac:dyDescent="0.25">
      <c r="A2125">
        <v>10892</v>
      </c>
      <c r="B2125" t="s">
        <v>5299</v>
      </c>
      <c r="C2125" t="s">
        <v>1325</v>
      </c>
      <c r="D2125" t="s">
        <v>1322</v>
      </c>
      <c r="E2125" s="373" t="s">
        <v>1886</v>
      </c>
    </row>
    <row r="2126" spans="1:5" x14ac:dyDescent="0.25">
      <c r="A2126">
        <v>20977</v>
      </c>
      <c r="B2126" t="s">
        <v>5300</v>
      </c>
      <c r="C2126" t="s">
        <v>1325</v>
      </c>
      <c r="D2126" t="s">
        <v>1326</v>
      </c>
      <c r="E2126" s="373" t="s">
        <v>5301</v>
      </c>
    </row>
    <row r="2127" spans="1:5" x14ac:dyDescent="0.25">
      <c r="A2127">
        <v>3073</v>
      </c>
      <c r="B2127" t="s">
        <v>5302</v>
      </c>
      <c r="C2127" t="s">
        <v>1325</v>
      </c>
      <c r="D2127" t="s">
        <v>1350</v>
      </c>
      <c r="E2127" s="373" t="s">
        <v>5303</v>
      </c>
    </row>
    <row r="2128" spans="1:5" x14ac:dyDescent="0.25">
      <c r="A2128">
        <v>3068</v>
      </c>
      <c r="B2128" t="s">
        <v>5304</v>
      </c>
      <c r="C2128" t="s">
        <v>1325</v>
      </c>
      <c r="D2128" t="s">
        <v>1350</v>
      </c>
      <c r="E2128" s="373" t="s">
        <v>5305</v>
      </c>
    </row>
    <row r="2129" spans="1:5" x14ac:dyDescent="0.25">
      <c r="A2129">
        <v>3074</v>
      </c>
      <c r="B2129" t="s">
        <v>5306</v>
      </c>
      <c r="C2129" t="s">
        <v>1325</v>
      </c>
      <c r="D2129" t="s">
        <v>1350</v>
      </c>
      <c r="E2129" s="373" t="s">
        <v>5307</v>
      </c>
    </row>
    <row r="2130" spans="1:5" x14ac:dyDescent="0.25">
      <c r="A2130">
        <v>3076</v>
      </c>
      <c r="B2130" t="s">
        <v>5308</v>
      </c>
      <c r="C2130" t="s">
        <v>1325</v>
      </c>
      <c r="D2130" t="s">
        <v>1350</v>
      </c>
      <c r="E2130" s="373" t="s">
        <v>5309</v>
      </c>
    </row>
    <row r="2131" spans="1:5" x14ac:dyDescent="0.25">
      <c r="A2131">
        <v>3072</v>
      </c>
      <c r="B2131" t="s">
        <v>5310</v>
      </c>
      <c r="C2131" t="s">
        <v>1325</v>
      </c>
      <c r="D2131" t="s">
        <v>1350</v>
      </c>
      <c r="E2131" s="373" t="s">
        <v>5311</v>
      </c>
    </row>
    <row r="2132" spans="1:5" x14ac:dyDescent="0.25">
      <c r="A2132">
        <v>3075</v>
      </c>
      <c r="B2132" t="s">
        <v>5312</v>
      </c>
      <c r="C2132" t="s">
        <v>1325</v>
      </c>
      <c r="D2132" t="s">
        <v>1350</v>
      </c>
      <c r="E2132" s="373" t="s">
        <v>5313</v>
      </c>
    </row>
    <row r="2133" spans="1:5" x14ac:dyDescent="0.25">
      <c r="A2133">
        <v>10780</v>
      </c>
      <c r="B2133" t="s">
        <v>5314</v>
      </c>
      <c r="C2133" t="s">
        <v>1325</v>
      </c>
      <c r="D2133" t="s">
        <v>1350</v>
      </c>
      <c r="E2133" s="373" t="s">
        <v>3360</v>
      </c>
    </row>
    <row r="2134" spans="1:5" x14ac:dyDescent="0.25">
      <c r="A2134">
        <v>10781</v>
      </c>
      <c r="B2134" t="s">
        <v>5315</v>
      </c>
      <c r="C2134" t="s">
        <v>1325</v>
      </c>
      <c r="D2134" t="s">
        <v>1350</v>
      </c>
      <c r="E2134" s="373" t="s">
        <v>5316</v>
      </c>
    </row>
    <row r="2135" spans="1:5" x14ac:dyDescent="0.25">
      <c r="A2135">
        <v>20106</v>
      </c>
      <c r="B2135" t="s">
        <v>5317</v>
      </c>
      <c r="C2135" t="s">
        <v>1325</v>
      </c>
      <c r="D2135" t="s">
        <v>1350</v>
      </c>
      <c r="E2135" s="373" t="s">
        <v>5318</v>
      </c>
    </row>
    <row r="2136" spans="1:5" x14ac:dyDescent="0.25">
      <c r="A2136">
        <v>20107</v>
      </c>
      <c r="B2136" t="s">
        <v>5319</v>
      </c>
      <c r="C2136" t="s">
        <v>1325</v>
      </c>
      <c r="D2136" t="s">
        <v>1350</v>
      </c>
      <c r="E2136" s="373" t="s">
        <v>5320</v>
      </c>
    </row>
    <row r="2137" spans="1:5" x14ac:dyDescent="0.25">
      <c r="A2137">
        <v>20108</v>
      </c>
      <c r="B2137" t="s">
        <v>5321</v>
      </c>
      <c r="C2137" t="s">
        <v>1325</v>
      </c>
      <c r="D2137" t="s">
        <v>1350</v>
      </c>
      <c r="E2137" s="373" t="s">
        <v>5322</v>
      </c>
    </row>
    <row r="2138" spans="1:5" x14ac:dyDescent="0.25">
      <c r="A2138">
        <v>20109</v>
      </c>
      <c r="B2138" t="s">
        <v>5323</v>
      </c>
      <c r="C2138" t="s">
        <v>1325</v>
      </c>
      <c r="D2138" t="s">
        <v>1350</v>
      </c>
      <c r="E2138" s="373" t="s">
        <v>3360</v>
      </c>
    </row>
    <row r="2139" spans="1:5" x14ac:dyDescent="0.25">
      <c r="A2139">
        <v>43612</v>
      </c>
      <c r="B2139" t="s">
        <v>5324</v>
      </c>
      <c r="C2139" t="s">
        <v>4111</v>
      </c>
      <c r="D2139" t="s">
        <v>1326</v>
      </c>
      <c r="E2139" s="373" t="s">
        <v>5325</v>
      </c>
    </row>
    <row r="2140" spans="1:5" x14ac:dyDescent="0.25">
      <c r="A2140">
        <v>43613</v>
      </c>
      <c r="B2140" t="s">
        <v>5326</v>
      </c>
      <c r="C2140" t="s">
        <v>4111</v>
      </c>
      <c r="D2140" t="s">
        <v>1326</v>
      </c>
      <c r="E2140" s="373" t="s">
        <v>5327</v>
      </c>
    </row>
    <row r="2141" spans="1:5" x14ac:dyDescent="0.25">
      <c r="A2141">
        <v>11480</v>
      </c>
      <c r="B2141" t="s">
        <v>5328</v>
      </c>
      <c r="C2141" t="s">
        <v>4111</v>
      </c>
      <c r="D2141" t="s">
        <v>1326</v>
      </c>
      <c r="E2141" s="373" t="s">
        <v>5329</v>
      </c>
    </row>
    <row r="2142" spans="1:5" x14ac:dyDescent="0.25">
      <c r="A2142">
        <v>11469</v>
      </c>
      <c r="B2142" t="s">
        <v>5330</v>
      </c>
      <c r="C2142" t="s">
        <v>1325</v>
      </c>
      <c r="D2142" t="s">
        <v>1326</v>
      </c>
      <c r="E2142" s="373" t="s">
        <v>4086</v>
      </c>
    </row>
    <row r="2143" spans="1:5" x14ac:dyDescent="0.25">
      <c r="A2143">
        <v>11468</v>
      </c>
      <c r="B2143" t="s">
        <v>5331</v>
      </c>
      <c r="C2143" t="s">
        <v>1325</v>
      </c>
      <c r="D2143" t="s">
        <v>1326</v>
      </c>
      <c r="E2143" s="373" t="s">
        <v>5332</v>
      </c>
    </row>
    <row r="2144" spans="1:5" x14ac:dyDescent="0.25">
      <c r="A2144">
        <v>11484</v>
      </c>
      <c r="B2144" t="s">
        <v>5333</v>
      </c>
      <c r="C2144" t="s">
        <v>1325</v>
      </c>
      <c r="D2144" t="s">
        <v>1326</v>
      </c>
      <c r="E2144" s="373" t="s">
        <v>5334</v>
      </c>
    </row>
    <row r="2145" spans="1:5" x14ac:dyDescent="0.25">
      <c r="A2145">
        <v>38155</v>
      </c>
      <c r="B2145" t="s">
        <v>5335</v>
      </c>
      <c r="C2145" t="s">
        <v>1325</v>
      </c>
      <c r="D2145" t="s">
        <v>1326</v>
      </c>
      <c r="E2145" s="373" t="s">
        <v>5336</v>
      </c>
    </row>
    <row r="2146" spans="1:5" x14ac:dyDescent="0.25">
      <c r="A2146">
        <v>11467</v>
      </c>
      <c r="B2146" t="s">
        <v>5337</v>
      </c>
      <c r="C2146" t="s">
        <v>1325</v>
      </c>
      <c r="D2146" t="s">
        <v>1326</v>
      </c>
      <c r="E2146" s="373" t="s">
        <v>5338</v>
      </c>
    </row>
    <row r="2147" spans="1:5" x14ac:dyDescent="0.25">
      <c r="A2147">
        <v>38153</v>
      </c>
      <c r="B2147" t="s">
        <v>5339</v>
      </c>
      <c r="C2147" t="s">
        <v>4111</v>
      </c>
      <c r="D2147" t="s">
        <v>1326</v>
      </c>
      <c r="E2147" s="373" t="s">
        <v>5340</v>
      </c>
    </row>
    <row r="2148" spans="1:5" x14ac:dyDescent="0.25">
      <c r="A2148">
        <v>43607</v>
      </c>
      <c r="B2148" t="s">
        <v>5341</v>
      </c>
      <c r="C2148" t="s">
        <v>1325</v>
      </c>
      <c r="D2148" t="s">
        <v>1326</v>
      </c>
      <c r="E2148" s="373" t="s">
        <v>5342</v>
      </c>
    </row>
    <row r="2149" spans="1:5" x14ac:dyDescent="0.25">
      <c r="A2149">
        <v>3080</v>
      </c>
      <c r="B2149" t="s">
        <v>5343</v>
      </c>
      <c r="C2149" t="s">
        <v>4111</v>
      </c>
      <c r="D2149" t="s">
        <v>1322</v>
      </c>
      <c r="E2149" s="373" t="s">
        <v>5344</v>
      </c>
    </row>
    <row r="2150" spans="1:5" x14ac:dyDescent="0.25">
      <c r="A2150">
        <v>3081</v>
      </c>
      <c r="B2150" t="s">
        <v>5345</v>
      </c>
      <c r="C2150" t="s">
        <v>4111</v>
      </c>
      <c r="D2150" t="s">
        <v>1326</v>
      </c>
      <c r="E2150" s="373" t="s">
        <v>5346</v>
      </c>
    </row>
    <row r="2151" spans="1:5" x14ac:dyDescent="0.25">
      <c r="A2151">
        <v>3090</v>
      </c>
      <c r="B2151" t="s">
        <v>5347</v>
      </c>
      <c r="C2151" t="s">
        <v>4111</v>
      </c>
      <c r="D2151" t="s">
        <v>1326</v>
      </c>
      <c r="E2151" s="373" t="s">
        <v>5348</v>
      </c>
    </row>
    <row r="2152" spans="1:5" x14ac:dyDescent="0.25">
      <c r="A2152">
        <v>43611</v>
      </c>
      <c r="B2152" t="s">
        <v>5349</v>
      </c>
      <c r="C2152" t="s">
        <v>4111</v>
      </c>
      <c r="D2152" t="s">
        <v>1326</v>
      </c>
      <c r="E2152" s="373" t="s">
        <v>5350</v>
      </c>
    </row>
    <row r="2153" spans="1:5" x14ac:dyDescent="0.25">
      <c r="A2153">
        <v>3103</v>
      </c>
      <c r="B2153" t="s">
        <v>5351</v>
      </c>
      <c r="C2153" t="s">
        <v>1325</v>
      </c>
      <c r="D2153" t="s">
        <v>1326</v>
      </c>
      <c r="E2153" s="373" t="s">
        <v>5352</v>
      </c>
    </row>
    <row r="2154" spans="1:5" x14ac:dyDescent="0.25">
      <c r="A2154">
        <v>3097</v>
      </c>
      <c r="B2154" t="s">
        <v>5353</v>
      </c>
      <c r="C2154" t="s">
        <v>4111</v>
      </c>
      <c r="D2154" t="s">
        <v>1326</v>
      </c>
      <c r="E2154" s="373" t="s">
        <v>5354</v>
      </c>
    </row>
    <row r="2155" spans="1:5" x14ac:dyDescent="0.25">
      <c r="A2155">
        <v>3099</v>
      </c>
      <c r="B2155" t="s">
        <v>5355</v>
      </c>
      <c r="C2155" t="s">
        <v>4111</v>
      </c>
      <c r="D2155" t="s">
        <v>1326</v>
      </c>
      <c r="E2155" s="373" t="s">
        <v>5356</v>
      </c>
    </row>
    <row r="2156" spans="1:5" x14ac:dyDescent="0.25">
      <c r="A2156">
        <v>38151</v>
      </c>
      <c r="B2156" t="s">
        <v>5357</v>
      </c>
      <c r="C2156" t="s">
        <v>4111</v>
      </c>
      <c r="D2156" t="s">
        <v>1326</v>
      </c>
      <c r="E2156" s="373" t="s">
        <v>5358</v>
      </c>
    </row>
    <row r="2157" spans="1:5" x14ac:dyDescent="0.25">
      <c r="A2157">
        <v>38152</v>
      </c>
      <c r="B2157" t="s">
        <v>5359</v>
      </c>
      <c r="C2157" t="s">
        <v>4111</v>
      </c>
      <c r="D2157" t="s">
        <v>1326</v>
      </c>
      <c r="E2157" s="373" t="s">
        <v>5360</v>
      </c>
    </row>
    <row r="2158" spans="1:5" x14ac:dyDescent="0.25">
      <c r="A2158">
        <v>43610</v>
      </c>
      <c r="B2158" t="s">
        <v>5361</v>
      </c>
      <c r="C2158" t="s">
        <v>1325</v>
      </c>
      <c r="D2158" t="s">
        <v>1326</v>
      </c>
      <c r="E2158" s="373" t="s">
        <v>5362</v>
      </c>
    </row>
    <row r="2159" spans="1:5" x14ac:dyDescent="0.25">
      <c r="A2159">
        <v>3093</v>
      </c>
      <c r="B2159" t="s">
        <v>5363</v>
      </c>
      <c r="C2159" t="s">
        <v>4111</v>
      </c>
      <c r="D2159" t="s">
        <v>1326</v>
      </c>
      <c r="E2159" s="373" t="s">
        <v>5356</v>
      </c>
    </row>
    <row r="2160" spans="1:5" x14ac:dyDescent="0.25">
      <c r="A2160">
        <v>38165</v>
      </c>
      <c r="B2160" t="s">
        <v>5364</v>
      </c>
      <c r="C2160" t="s">
        <v>4111</v>
      </c>
      <c r="D2160" t="s">
        <v>1326</v>
      </c>
      <c r="E2160" s="373" t="s">
        <v>2288</v>
      </c>
    </row>
    <row r="2161" spans="1:5" x14ac:dyDescent="0.25">
      <c r="A2161">
        <v>38177</v>
      </c>
      <c r="B2161" t="s">
        <v>5365</v>
      </c>
      <c r="C2161" t="s">
        <v>1325</v>
      </c>
      <c r="D2161" t="s">
        <v>1326</v>
      </c>
      <c r="E2161" s="373" t="s">
        <v>3016</v>
      </c>
    </row>
    <row r="2162" spans="1:5" x14ac:dyDescent="0.25">
      <c r="A2162">
        <v>11458</v>
      </c>
      <c r="B2162" t="s">
        <v>5366</v>
      </c>
      <c r="C2162" t="s">
        <v>1325</v>
      </c>
      <c r="D2162" t="s">
        <v>1326</v>
      </c>
      <c r="E2162" s="373" t="s">
        <v>5367</v>
      </c>
    </row>
    <row r="2163" spans="1:5" x14ac:dyDescent="0.25">
      <c r="A2163">
        <v>3108</v>
      </c>
      <c r="B2163" t="s">
        <v>5368</v>
      </c>
      <c r="C2163" t="s">
        <v>1325</v>
      </c>
      <c r="D2163" t="s">
        <v>1326</v>
      </c>
      <c r="E2163" s="373" t="s">
        <v>5369</v>
      </c>
    </row>
    <row r="2164" spans="1:5" x14ac:dyDescent="0.25">
      <c r="A2164">
        <v>3105</v>
      </c>
      <c r="B2164" t="s">
        <v>5370</v>
      </c>
      <c r="C2164" t="s">
        <v>1325</v>
      </c>
      <c r="D2164" t="s">
        <v>1326</v>
      </c>
      <c r="E2164" s="373" t="s">
        <v>5371</v>
      </c>
    </row>
    <row r="2165" spans="1:5" x14ac:dyDescent="0.25">
      <c r="A2165">
        <v>38178</v>
      </c>
      <c r="B2165" t="s">
        <v>5372</v>
      </c>
      <c r="C2165" t="s">
        <v>1325</v>
      </c>
      <c r="D2165" t="s">
        <v>1326</v>
      </c>
      <c r="E2165" s="373" t="s">
        <v>5373</v>
      </c>
    </row>
    <row r="2166" spans="1:5" x14ac:dyDescent="0.25">
      <c r="A2166">
        <v>43575</v>
      </c>
      <c r="B2166" t="s">
        <v>5374</v>
      </c>
      <c r="C2166" t="s">
        <v>1325</v>
      </c>
      <c r="D2166" t="s">
        <v>1326</v>
      </c>
      <c r="E2166" s="373" t="s">
        <v>5375</v>
      </c>
    </row>
    <row r="2167" spans="1:5" x14ac:dyDescent="0.25">
      <c r="A2167">
        <v>43577</v>
      </c>
      <c r="B2167" t="s">
        <v>5376</v>
      </c>
      <c r="C2167" t="s">
        <v>1325</v>
      </c>
      <c r="D2167" t="s">
        <v>1326</v>
      </c>
      <c r="E2167" s="373" t="s">
        <v>5377</v>
      </c>
    </row>
    <row r="2168" spans="1:5" x14ac:dyDescent="0.25">
      <c r="A2168">
        <v>42481</v>
      </c>
      <c r="B2168" t="s">
        <v>5378</v>
      </c>
      <c r="C2168" t="s">
        <v>1321</v>
      </c>
      <c r="D2168" t="s">
        <v>1326</v>
      </c>
      <c r="E2168" s="373" t="s">
        <v>5379</v>
      </c>
    </row>
    <row r="2169" spans="1:5" x14ac:dyDescent="0.25">
      <c r="A2169">
        <v>43458</v>
      </c>
      <c r="B2169" t="s">
        <v>5380</v>
      </c>
      <c r="C2169" t="s">
        <v>1690</v>
      </c>
      <c r="D2169" t="s">
        <v>1322</v>
      </c>
      <c r="E2169" s="373" t="s">
        <v>5381</v>
      </c>
    </row>
    <row r="2170" spans="1:5" x14ac:dyDescent="0.25">
      <c r="A2170">
        <v>43470</v>
      </c>
      <c r="B2170" t="s">
        <v>5382</v>
      </c>
      <c r="C2170" t="s">
        <v>1692</v>
      </c>
      <c r="D2170" t="s">
        <v>1322</v>
      </c>
      <c r="E2170" s="373" t="s">
        <v>5383</v>
      </c>
    </row>
    <row r="2171" spans="1:5" x14ac:dyDescent="0.25">
      <c r="A2171">
        <v>43459</v>
      </c>
      <c r="B2171" t="s">
        <v>5384</v>
      </c>
      <c r="C2171" t="s">
        <v>1690</v>
      </c>
      <c r="D2171" t="s">
        <v>1322</v>
      </c>
      <c r="E2171" s="373" t="s">
        <v>5385</v>
      </c>
    </row>
    <row r="2172" spans="1:5" x14ac:dyDescent="0.25">
      <c r="A2172">
        <v>43471</v>
      </c>
      <c r="B2172" t="s">
        <v>5386</v>
      </c>
      <c r="C2172" t="s">
        <v>1692</v>
      </c>
      <c r="D2172" t="s">
        <v>1322</v>
      </c>
      <c r="E2172" s="373" t="s">
        <v>5387</v>
      </c>
    </row>
    <row r="2173" spans="1:5" x14ac:dyDescent="0.25">
      <c r="A2173">
        <v>43460</v>
      </c>
      <c r="B2173" t="s">
        <v>5388</v>
      </c>
      <c r="C2173" t="s">
        <v>1690</v>
      </c>
      <c r="D2173" t="s">
        <v>1322</v>
      </c>
      <c r="E2173" s="373" t="s">
        <v>5389</v>
      </c>
    </row>
    <row r="2174" spans="1:5" x14ac:dyDescent="0.25">
      <c r="A2174">
        <v>43472</v>
      </c>
      <c r="B2174" t="s">
        <v>5390</v>
      </c>
      <c r="C2174" t="s">
        <v>1692</v>
      </c>
      <c r="D2174" t="s">
        <v>1322</v>
      </c>
      <c r="E2174" s="373" t="s">
        <v>5391</v>
      </c>
    </row>
    <row r="2175" spans="1:5" x14ac:dyDescent="0.25">
      <c r="A2175">
        <v>43461</v>
      </c>
      <c r="B2175" t="s">
        <v>5392</v>
      </c>
      <c r="C2175" t="s">
        <v>1690</v>
      </c>
      <c r="D2175" t="s">
        <v>1322</v>
      </c>
      <c r="E2175" s="373" t="s">
        <v>5393</v>
      </c>
    </row>
    <row r="2176" spans="1:5" x14ac:dyDescent="0.25">
      <c r="A2176">
        <v>43473</v>
      </c>
      <c r="B2176" t="s">
        <v>5394</v>
      </c>
      <c r="C2176" t="s">
        <v>1692</v>
      </c>
      <c r="D2176" t="s">
        <v>1322</v>
      </c>
      <c r="E2176" s="373" t="s">
        <v>5395</v>
      </c>
    </row>
    <row r="2177" spans="1:5" x14ac:dyDescent="0.25">
      <c r="A2177">
        <v>43463</v>
      </c>
      <c r="B2177" t="s">
        <v>5396</v>
      </c>
      <c r="C2177" t="s">
        <v>1690</v>
      </c>
      <c r="D2177" t="s">
        <v>1322</v>
      </c>
      <c r="E2177" s="373" t="s">
        <v>5397</v>
      </c>
    </row>
    <row r="2178" spans="1:5" x14ac:dyDescent="0.25">
      <c r="A2178">
        <v>43475</v>
      </c>
      <c r="B2178" t="s">
        <v>5398</v>
      </c>
      <c r="C2178" t="s">
        <v>1692</v>
      </c>
      <c r="D2178" t="s">
        <v>1322</v>
      </c>
      <c r="E2178" s="373" t="s">
        <v>5399</v>
      </c>
    </row>
    <row r="2179" spans="1:5" x14ac:dyDescent="0.25">
      <c r="A2179">
        <v>43462</v>
      </c>
      <c r="B2179" t="s">
        <v>5400</v>
      </c>
      <c r="C2179" t="s">
        <v>1690</v>
      </c>
      <c r="D2179" t="s">
        <v>1322</v>
      </c>
      <c r="E2179" s="373" t="s">
        <v>1741</v>
      </c>
    </row>
    <row r="2180" spans="1:5" x14ac:dyDescent="0.25">
      <c r="A2180">
        <v>43474</v>
      </c>
      <c r="B2180" t="s">
        <v>5401</v>
      </c>
      <c r="C2180" t="s">
        <v>1692</v>
      </c>
      <c r="D2180" t="s">
        <v>1322</v>
      </c>
      <c r="E2180" s="373" t="s">
        <v>1415</v>
      </c>
    </row>
    <row r="2181" spans="1:5" x14ac:dyDescent="0.25">
      <c r="A2181">
        <v>43464</v>
      </c>
      <c r="B2181" t="s">
        <v>5402</v>
      </c>
      <c r="C2181" t="s">
        <v>1690</v>
      </c>
      <c r="D2181" t="s">
        <v>1322</v>
      </c>
      <c r="E2181" s="373" t="s">
        <v>1741</v>
      </c>
    </row>
    <row r="2182" spans="1:5" x14ac:dyDescent="0.25">
      <c r="A2182">
        <v>43476</v>
      </c>
      <c r="B2182" t="s">
        <v>5403</v>
      </c>
      <c r="C2182" t="s">
        <v>1692</v>
      </c>
      <c r="D2182" t="s">
        <v>1322</v>
      </c>
      <c r="E2182" s="373" t="s">
        <v>1741</v>
      </c>
    </row>
    <row r="2183" spans="1:5" x14ac:dyDescent="0.25">
      <c r="A2183">
        <v>43465</v>
      </c>
      <c r="B2183" t="s">
        <v>5404</v>
      </c>
      <c r="C2183" t="s">
        <v>1690</v>
      </c>
      <c r="D2183" t="s">
        <v>1322</v>
      </c>
      <c r="E2183" s="373" t="s">
        <v>1434</v>
      </c>
    </row>
    <row r="2184" spans="1:5" x14ac:dyDescent="0.25">
      <c r="A2184">
        <v>43477</v>
      </c>
      <c r="B2184" t="s">
        <v>5405</v>
      </c>
      <c r="C2184" t="s">
        <v>1692</v>
      </c>
      <c r="D2184" t="s">
        <v>1322</v>
      </c>
      <c r="E2184" s="373" t="s">
        <v>5406</v>
      </c>
    </row>
    <row r="2185" spans="1:5" x14ac:dyDescent="0.25">
      <c r="A2185">
        <v>43466</v>
      </c>
      <c r="B2185" t="s">
        <v>5407</v>
      </c>
      <c r="C2185" t="s">
        <v>1690</v>
      </c>
      <c r="D2185" t="s">
        <v>1322</v>
      </c>
      <c r="E2185" s="373" t="s">
        <v>5408</v>
      </c>
    </row>
    <row r="2186" spans="1:5" x14ac:dyDescent="0.25">
      <c r="A2186">
        <v>43478</v>
      </c>
      <c r="B2186" t="s">
        <v>5409</v>
      </c>
      <c r="C2186" t="s">
        <v>1692</v>
      </c>
      <c r="D2186" t="s">
        <v>1322</v>
      </c>
      <c r="E2186" s="373" t="s">
        <v>5410</v>
      </c>
    </row>
    <row r="2187" spans="1:5" x14ac:dyDescent="0.25">
      <c r="A2187">
        <v>43467</v>
      </c>
      <c r="B2187" t="s">
        <v>5411</v>
      </c>
      <c r="C2187" t="s">
        <v>1690</v>
      </c>
      <c r="D2187" t="s">
        <v>1322</v>
      </c>
      <c r="E2187" s="373" t="s">
        <v>5412</v>
      </c>
    </row>
    <row r="2188" spans="1:5" x14ac:dyDescent="0.25">
      <c r="A2188">
        <v>43479</v>
      </c>
      <c r="B2188" t="s">
        <v>5413</v>
      </c>
      <c r="C2188" t="s">
        <v>1692</v>
      </c>
      <c r="D2188" t="s">
        <v>1322</v>
      </c>
      <c r="E2188" s="373" t="s">
        <v>5414</v>
      </c>
    </row>
    <row r="2189" spans="1:5" x14ac:dyDescent="0.25">
      <c r="A2189">
        <v>43468</v>
      </c>
      <c r="B2189" t="s">
        <v>5415</v>
      </c>
      <c r="C2189" t="s">
        <v>1690</v>
      </c>
      <c r="D2189" t="s">
        <v>1322</v>
      </c>
      <c r="E2189" s="373" t="s">
        <v>2888</v>
      </c>
    </row>
    <row r="2190" spans="1:5" x14ac:dyDescent="0.25">
      <c r="A2190">
        <v>43480</v>
      </c>
      <c r="B2190" t="s">
        <v>5416</v>
      </c>
      <c r="C2190" t="s">
        <v>1692</v>
      </c>
      <c r="D2190" t="s">
        <v>1322</v>
      </c>
      <c r="E2190" s="373" t="s">
        <v>3234</v>
      </c>
    </row>
    <row r="2191" spans="1:5" x14ac:dyDescent="0.25">
      <c r="A2191">
        <v>43469</v>
      </c>
      <c r="B2191" t="s">
        <v>5417</v>
      </c>
      <c r="C2191" t="s">
        <v>1690</v>
      </c>
      <c r="D2191" t="s">
        <v>1322</v>
      </c>
      <c r="E2191" s="373" t="s">
        <v>1385</v>
      </c>
    </row>
    <row r="2192" spans="1:5" x14ac:dyDescent="0.25">
      <c r="A2192">
        <v>43481</v>
      </c>
      <c r="B2192" t="s">
        <v>5418</v>
      </c>
      <c r="C2192" t="s">
        <v>1692</v>
      </c>
      <c r="D2192" t="s">
        <v>1322</v>
      </c>
      <c r="E2192" s="373" t="s">
        <v>1488</v>
      </c>
    </row>
    <row r="2193" spans="1:5" x14ac:dyDescent="0.25">
      <c r="A2193">
        <v>3119</v>
      </c>
      <c r="B2193" t="s">
        <v>5419</v>
      </c>
      <c r="C2193" t="s">
        <v>1325</v>
      </c>
      <c r="D2193" t="s">
        <v>1326</v>
      </c>
      <c r="E2193" s="373" t="s">
        <v>5420</v>
      </c>
    </row>
    <row r="2194" spans="1:5" x14ac:dyDescent="0.25">
      <c r="A2194">
        <v>3122</v>
      </c>
      <c r="B2194" t="s">
        <v>5421</v>
      </c>
      <c r="C2194" t="s">
        <v>1325</v>
      </c>
      <c r="D2194" t="s">
        <v>1326</v>
      </c>
      <c r="E2194" s="373" t="s">
        <v>5422</v>
      </c>
    </row>
    <row r="2195" spans="1:5" x14ac:dyDescent="0.25">
      <c r="A2195">
        <v>3121</v>
      </c>
      <c r="B2195" t="s">
        <v>5423</v>
      </c>
      <c r="C2195" t="s">
        <v>1325</v>
      </c>
      <c r="D2195" t="s">
        <v>1326</v>
      </c>
      <c r="E2195" s="373" t="s">
        <v>5424</v>
      </c>
    </row>
    <row r="2196" spans="1:5" x14ac:dyDescent="0.25">
      <c r="A2196">
        <v>3120</v>
      </c>
      <c r="B2196" t="s">
        <v>5425</v>
      </c>
      <c r="C2196" t="s">
        <v>1325</v>
      </c>
      <c r="D2196" t="s">
        <v>1326</v>
      </c>
      <c r="E2196" s="373" t="s">
        <v>5426</v>
      </c>
    </row>
    <row r="2197" spans="1:5" x14ac:dyDescent="0.25">
      <c r="A2197">
        <v>11455</v>
      </c>
      <c r="B2197" t="s">
        <v>5427</v>
      </c>
      <c r="C2197" t="s">
        <v>1325</v>
      </c>
      <c r="D2197" t="s">
        <v>1326</v>
      </c>
      <c r="E2197" s="373" t="s">
        <v>5428</v>
      </c>
    </row>
    <row r="2198" spans="1:5" x14ac:dyDescent="0.25">
      <c r="A2198">
        <v>11456</v>
      </c>
      <c r="B2198" t="s">
        <v>5429</v>
      </c>
      <c r="C2198" t="s">
        <v>1325</v>
      </c>
      <c r="D2198" t="s">
        <v>1326</v>
      </c>
      <c r="E2198" s="373" t="s">
        <v>5430</v>
      </c>
    </row>
    <row r="2199" spans="1:5" x14ac:dyDescent="0.25">
      <c r="A2199">
        <v>3107</v>
      </c>
      <c r="B2199" t="s">
        <v>5431</v>
      </c>
      <c r="C2199" t="s">
        <v>1325</v>
      </c>
      <c r="D2199" t="s">
        <v>1326</v>
      </c>
      <c r="E2199" s="373" t="s">
        <v>3918</v>
      </c>
    </row>
    <row r="2200" spans="1:5" x14ac:dyDescent="0.25">
      <c r="A2200">
        <v>43583</v>
      </c>
      <c r="B2200" t="s">
        <v>5432</v>
      </c>
      <c r="C2200" t="s">
        <v>1325</v>
      </c>
      <c r="D2200" t="s">
        <v>1326</v>
      </c>
      <c r="E2200" s="373" t="s">
        <v>5433</v>
      </c>
    </row>
    <row r="2201" spans="1:5" x14ac:dyDescent="0.25">
      <c r="A2201">
        <v>43586</v>
      </c>
      <c r="B2201" t="s">
        <v>5434</v>
      </c>
      <c r="C2201" t="s">
        <v>1325</v>
      </c>
      <c r="D2201" t="s">
        <v>1326</v>
      </c>
      <c r="E2201" s="373" t="s">
        <v>5435</v>
      </c>
    </row>
    <row r="2202" spans="1:5" x14ac:dyDescent="0.25">
      <c r="A2202">
        <v>11461</v>
      </c>
      <c r="B2202" t="s">
        <v>5436</v>
      </c>
      <c r="C2202" t="s">
        <v>1325</v>
      </c>
      <c r="D2202" t="s">
        <v>1326</v>
      </c>
      <c r="E2202" s="373" t="s">
        <v>5437</v>
      </c>
    </row>
    <row r="2203" spans="1:5" x14ac:dyDescent="0.25">
      <c r="A2203">
        <v>43587</v>
      </c>
      <c r="B2203" t="s">
        <v>5438</v>
      </c>
      <c r="C2203" t="s">
        <v>1325</v>
      </c>
      <c r="D2203" t="s">
        <v>1326</v>
      </c>
      <c r="E2203" s="373" t="s">
        <v>5439</v>
      </c>
    </row>
    <row r="2204" spans="1:5" x14ac:dyDescent="0.25">
      <c r="A2204">
        <v>3106</v>
      </c>
      <c r="B2204" t="s">
        <v>5440</v>
      </c>
      <c r="C2204" t="s">
        <v>1325</v>
      </c>
      <c r="D2204" t="s">
        <v>1326</v>
      </c>
      <c r="E2204" s="373" t="s">
        <v>5441</v>
      </c>
    </row>
    <row r="2205" spans="1:5" x14ac:dyDescent="0.25">
      <c r="A2205">
        <v>25951</v>
      </c>
      <c r="B2205" t="s">
        <v>5442</v>
      </c>
      <c r="C2205" t="s">
        <v>1469</v>
      </c>
      <c r="D2205" t="s">
        <v>1326</v>
      </c>
      <c r="E2205" s="373" t="s">
        <v>2627</v>
      </c>
    </row>
    <row r="2206" spans="1:5" x14ac:dyDescent="0.25">
      <c r="A2206">
        <v>3123</v>
      </c>
      <c r="B2206" t="s">
        <v>5443</v>
      </c>
      <c r="C2206" t="s">
        <v>1469</v>
      </c>
      <c r="D2206" t="s">
        <v>1322</v>
      </c>
      <c r="E2206" s="373" t="s">
        <v>2423</v>
      </c>
    </row>
    <row r="2207" spans="1:5" x14ac:dyDescent="0.25">
      <c r="A2207">
        <v>38125</v>
      </c>
      <c r="B2207" t="s">
        <v>5444</v>
      </c>
      <c r="C2207" t="s">
        <v>1469</v>
      </c>
      <c r="D2207" t="s">
        <v>1326</v>
      </c>
      <c r="E2207" s="373" t="s">
        <v>3249</v>
      </c>
    </row>
    <row r="2208" spans="1:5" x14ac:dyDescent="0.25">
      <c r="A2208">
        <v>39014</v>
      </c>
      <c r="B2208" t="s">
        <v>5445</v>
      </c>
      <c r="C2208" t="s">
        <v>1469</v>
      </c>
      <c r="D2208" t="s">
        <v>1326</v>
      </c>
      <c r="E2208" s="373" t="s">
        <v>5446</v>
      </c>
    </row>
    <row r="2209" spans="1:5" x14ac:dyDescent="0.25">
      <c r="A2209">
        <v>39365</v>
      </c>
      <c r="B2209" t="s">
        <v>5447</v>
      </c>
      <c r="C2209" t="s">
        <v>1325</v>
      </c>
      <c r="D2209" t="s">
        <v>1326</v>
      </c>
      <c r="E2209" s="373" t="s">
        <v>5448</v>
      </c>
    </row>
    <row r="2210" spans="1:5" x14ac:dyDescent="0.25">
      <c r="A2210">
        <v>39366</v>
      </c>
      <c r="B2210" t="s">
        <v>5449</v>
      </c>
      <c r="C2210" t="s">
        <v>1325</v>
      </c>
      <c r="D2210" t="s">
        <v>1326</v>
      </c>
      <c r="E2210" s="373" t="s">
        <v>5450</v>
      </c>
    </row>
    <row r="2211" spans="1:5" x14ac:dyDescent="0.25">
      <c r="A2211">
        <v>39367</v>
      </c>
      <c r="B2211" t="s">
        <v>5451</v>
      </c>
      <c r="C2211" t="s">
        <v>1325</v>
      </c>
      <c r="D2211" t="s">
        <v>1326</v>
      </c>
      <c r="E2211" s="373" t="s">
        <v>5452</v>
      </c>
    </row>
    <row r="2212" spans="1:5" x14ac:dyDescent="0.25">
      <c r="A2212">
        <v>37394</v>
      </c>
      <c r="B2212" t="s">
        <v>5453</v>
      </c>
      <c r="C2212" t="s">
        <v>5454</v>
      </c>
      <c r="D2212" t="s">
        <v>1350</v>
      </c>
      <c r="E2212" s="373" t="s">
        <v>5455</v>
      </c>
    </row>
    <row r="2213" spans="1:5" x14ac:dyDescent="0.25">
      <c r="A2213">
        <v>14146</v>
      </c>
      <c r="B2213" t="s">
        <v>5456</v>
      </c>
      <c r="C2213" t="s">
        <v>5454</v>
      </c>
      <c r="D2213" t="s">
        <v>1350</v>
      </c>
      <c r="E2213" s="373" t="s">
        <v>1359</v>
      </c>
    </row>
    <row r="2214" spans="1:5" x14ac:dyDescent="0.25">
      <c r="A2214">
        <v>38134</v>
      </c>
      <c r="B2214" t="s">
        <v>5457</v>
      </c>
      <c r="C2214" t="s">
        <v>1469</v>
      </c>
      <c r="D2214" t="s">
        <v>1326</v>
      </c>
      <c r="E2214" s="373" t="s">
        <v>5458</v>
      </c>
    </row>
    <row r="2215" spans="1:5" x14ac:dyDescent="0.25">
      <c r="A2215">
        <v>38132</v>
      </c>
      <c r="B2215" t="s">
        <v>5459</v>
      </c>
      <c r="C2215" t="s">
        <v>1469</v>
      </c>
      <c r="D2215" t="s">
        <v>1326</v>
      </c>
      <c r="E2215" s="373" t="s">
        <v>5460</v>
      </c>
    </row>
    <row r="2216" spans="1:5" x14ac:dyDescent="0.25">
      <c r="A2216">
        <v>38133</v>
      </c>
      <c r="B2216" t="s">
        <v>5461</v>
      </c>
      <c r="C2216" t="s">
        <v>1469</v>
      </c>
      <c r="D2216" t="s">
        <v>1326</v>
      </c>
      <c r="E2216" s="373" t="s">
        <v>5462</v>
      </c>
    </row>
    <row r="2217" spans="1:5" x14ac:dyDescent="0.25">
      <c r="A2217">
        <v>938</v>
      </c>
      <c r="B2217" t="s">
        <v>5463</v>
      </c>
      <c r="C2217" t="s">
        <v>1370</v>
      </c>
      <c r="D2217" t="s">
        <v>1326</v>
      </c>
      <c r="E2217" s="373" t="s">
        <v>5464</v>
      </c>
    </row>
    <row r="2218" spans="1:5" x14ac:dyDescent="0.25">
      <c r="A2218">
        <v>937</v>
      </c>
      <c r="B2218" t="s">
        <v>5465</v>
      </c>
      <c r="C2218" t="s">
        <v>1370</v>
      </c>
      <c r="D2218" t="s">
        <v>1326</v>
      </c>
      <c r="E2218" s="373" t="s">
        <v>5466</v>
      </c>
    </row>
    <row r="2219" spans="1:5" x14ac:dyDescent="0.25">
      <c r="A2219">
        <v>939</v>
      </c>
      <c r="B2219" t="s">
        <v>5467</v>
      </c>
      <c r="C2219" t="s">
        <v>1370</v>
      </c>
      <c r="D2219" t="s">
        <v>1326</v>
      </c>
      <c r="E2219" s="373" t="s">
        <v>2398</v>
      </c>
    </row>
    <row r="2220" spans="1:5" x14ac:dyDescent="0.25">
      <c r="A2220">
        <v>944</v>
      </c>
      <c r="B2220" t="s">
        <v>5468</v>
      </c>
      <c r="C2220" t="s">
        <v>1370</v>
      </c>
      <c r="D2220" t="s">
        <v>1326</v>
      </c>
      <c r="E2220" s="373" t="s">
        <v>5469</v>
      </c>
    </row>
    <row r="2221" spans="1:5" x14ac:dyDescent="0.25">
      <c r="A2221">
        <v>940</v>
      </c>
      <c r="B2221" t="s">
        <v>5470</v>
      </c>
      <c r="C2221" t="s">
        <v>1370</v>
      </c>
      <c r="D2221" t="s">
        <v>1326</v>
      </c>
      <c r="E2221" s="373" t="s">
        <v>5471</v>
      </c>
    </row>
    <row r="2222" spans="1:5" x14ac:dyDescent="0.25">
      <c r="A2222">
        <v>936</v>
      </c>
      <c r="B2222" t="s">
        <v>5472</v>
      </c>
      <c r="C2222" t="s">
        <v>1370</v>
      </c>
      <c r="D2222" t="s">
        <v>1350</v>
      </c>
      <c r="E2222" s="373" t="s">
        <v>3427</v>
      </c>
    </row>
    <row r="2223" spans="1:5" x14ac:dyDescent="0.25">
      <c r="A2223">
        <v>935</v>
      </c>
      <c r="B2223" t="s">
        <v>5473</v>
      </c>
      <c r="C2223" t="s">
        <v>1370</v>
      </c>
      <c r="D2223" t="s">
        <v>1350</v>
      </c>
      <c r="E2223" s="373" t="s">
        <v>2340</v>
      </c>
    </row>
    <row r="2224" spans="1:5" x14ac:dyDescent="0.25">
      <c r="A2224">
        <v>406</v>
      </c>
      <c r="B2224" t="s">
        <v>5474</v>
      </c>
      <c r="C2224" t="s">
        <v>1325</v>
      </c>
      <c r="D2224" t="s">
        <v>1326</v>
      </c>
      <c r="E2224" s="373" t="s">
        <v>5475</v>
      </c>
    </row>
    <row r="2225" spans="1:5" x14ac:dyDescent="0.25">
      <c r="A2225">
        <v>42529</v>
      </c>
      <c r="B2225" t="s">
        <v>5476</v>
      </c>
      <c r="C2225" t="s">
        <v>1370</v>
      </c>
      <c r="D2225" t="s">
        <v>1326</v>
      </c>
      <c r="E2225" s="373" t="s">
        <v>1413</v>
      </c>
    </row>
    <row r="2226" spans="1:5" x14ac:dyDescent="0.25">
      <c r="A2226">
        <v>39634</v>
      </c>
      <c r="B2226" t="s">
        <v>5477</v>
      </c>
      <c r="C2226" t="s">
        <v>1370</v>
      </c>
      <c r="D2226" t="s">
        <v>1326</v>
      </c>
      <c r="E2226" s="373" t="s">
        <v>5478</v>
      </c>
    </row>
    <row r="2227" spans="1:5" x14ac:dyDescent="0.25">
      <c r="A2227">
        <v>39701</v>
      </c>
      <c r="B2227" t="s">
        <v>5479</v>
      </c>
      <c r="C2227" t="s">
        <v>1325</v>
      </c>
      <c r="D2227" t="s">
        <v>1326</v>
      </c>
      <c r="E2227" s="373" t="s">
        <v>5480</v>
      </c>
    </row>
    <row r="2228" spans="1:5" x14ac:dyDescent="0.25">
      <c r="A2228">
        <v>12815</v>
      </c>
      <c r="B2228" t="s">
        <v>5481</v>
      </c>
      <c r="C2228" t="s">
        <v>1325</v>
      </c>
      <c r="D2228" t="s">
        <v>1326</v>
      </c>
      <c r="E2228" s="373" t="s">
        <v>2701</v>
      </c>
    </row>
    <row r="2229" spans="1:5" x14ac:dyDescent="0.25">
      <c r="A2229">
        <v>407</v>
      </c>
      <c r="B2229" t="s">
        <v>5482</v>
      </c>
      <c r="C2229" t="s">
        <v>1469</v>
      </c>
      <c r="D2229" t="s">
        <v>1326</v>
      </c>
      <c r="E2229" s="373" t="s">
        <v>5483</v>
      </c>
    </row>
    <row r="2230" spans="1:5" x14ac:dyDescent="0.25">
      <c r="A2230">
        <v>39431</v>
      </c>
      <c r="B2230" t="s">
        <v>5484</v>
      </c>
      <c r="C2230" t="s">
        <v>1370</v>
      </c>
      <c r="D2230" t="s">
        <v>1326</v>
      </c>
      <c r="E2230" s="373" t="s">
        <v>5485</v>
      </c>
    </row>
    <row r="2231" spans="1:5" x14ac:dyDescent="0.25">
      <c r="A2231">
        <v>39432</v>
      </c>
      <c r="B2231" t="s">
        <v>5486</v>
      </c>
      <c r="C2231" t="s">
        <v>1370</v>
      </c>
      <c r="D2231" t="s">
        <v>1326</v>
      </c>
      <c r="E2231" s="373" t="s">
        <v>2613</v>
      </c>
    </row>
    <row r="2232" spans="1:5" x14ac:dyDescent="0.25">
      <c r="A2232">
        <v>20111</v>
      </c>
      <c r="B2232" t="s">
        <v>5487</v>
      </c>
      <c r="C2232" t="s">
        <v>1325</v>
      </c>
      <c r="D2232" t="s">
        <v>1322</v>
      </c>
      <c r="E2232" s="373" t="s">
        <v>3352</v>
      </c>
    </row>
    <row r="2233" spans="1:5" x14ac:dyDescent="0.25">
      <c r="A2233">
        <v>21127</v>
      </c>
      <c r="B2233" t="s">
        <v>5488</v>
      </c>
      <c r="C2233" t="s">
        <v>1325</v>
      </c>
      <c r="D2233" t="s">
        <v>1326</v>
      </c>
      <c r="E2233" s="373" t="s">
        <v>5489</v>
      </c>
    </row>
    <row r="2234" spans="1:5" x14ac:dyDescent="0.25">
      <c r="A2234">
        <v>404</v>
      </c>
      <c r="B2234" t="s">
        <v>5490</v>
      </c>
      <c r="C2234" t="s">
        <v>1370</v>
      </c>
      <c r="D2234" t="s">
        <v>1326</v>
      </c>
      <c r="E2234" s="373" t="s">
        <v>2730</v>
      </c>
    </row>
    <row r="2235" spans="1:5" x14ac:dyDescent="0.25">
      <c r="A2235">
        <v>14151</v>
      </c>
      <c r="B2235" t="s">
        <v>5491</v>
      </c>
      <c r="C2235" t="s">
        <v>1325</v>
      </c>
      <c r="D2235" t="s">
        <v>1350</v>
      </c>
      <c r="E2235" s="373" t="s">
        <v>5492</v>
      </c>
    </row>
    <row r="2236" spans="1:5" x14ac:dyDescent="0.25">
      <c r="A2236">
        <v>14153</v>
      </c>
      <c r="B2236" t="s">
        <v>5493</v>
      </c>
      <c r="C2236" t="s">
        <v>1325</v>
      </c>
      <c r="D2236" t="s">
        <v>1350</v>
      </c>
      <c r="E2236" s="373" t="s">
        <v>5494</v>
      </c>
    </row>
    <row r="2237" spans="1:5" x14ac:dyDescent="0.25">
      <c r="A2237">
        <v>14152</v>
      </c>
      <c r="B2237" t="s">
        <v>5495</v>
      </c>
      <c r="C2237" t="s">
        <v>1325</v>
      </c>
      <c r="D2237" t="s">
        <v>1350</v>
      </c>
      <c r="E2237" s="373" t="s">
        <v>3675</v>
      </c>
    </row>
    <row r="2238" spans="1:5" x14ac:dyDescent="0.25">
      <c r="A2238">
        <v>14154</v>
      </c>
      <c r="B2238" t="s">
        <v>5496</v>
      </c>
      <c r="C2238" t="s">
        <v>1325</v>
      </c>
      <c r="D2238" t="s">
        <v>1350</v>
      </c>
      <c r="E2238" s="373" t="s">
        <v>5497</v>
      </c>
    </row>
    <row r="2239" spans="1:5" x14ac:dyDescent="0.25">
      <c r="A2239">
        <v>42015</v>
      </c>
      <c r="B2239" t="s">
        <v>5498</v>
      </c>
      <c r="C2239" t="s">
        <v>1370</v>
      </c>
      <c r="D2239" t="s">
        <v>1326</v>
      </c>
      <c r="E2239" s="373" t="s">
        <v>5499</v>
      </c>
    </row>
    <row r="2240" spans="1:5" x14ac:dyDescent="0.25">
      <c r="A2240">
        <v>3146</v>
      </c>
      <c r="B2240" t="s">
        <v>5500</v>
      </c>
      <c r="C2240" t="s">
        <v>1325</v>
      </c>
      <c r="D2240" t="s">
        <v>1322</v>
      </c>
      <c r="E2240" s="373" t="s">
        <v>5501</v>
      </c>
    </row>
    <row r="2241" spans="1:5" x14ac:dyDescent="0.25">
      <c r="A2241">
        <v>3143</v>
      </c>
      <c r="B2241" t="s">
        <v>5502</v>
      </c>
      <c r="C2241" t="s">
        <v>1325</v>
      </c>
      <c r="D2241" t="s">
        <v>1326</v>
      </c>
      <c r="E2241" s="373" t="s">
        <v>5503</v>
      </c>
    </row>
    <row r="2242" spans="1:5" x14ac:dyDescent="0.25">
      <c r="A2242">
        <v>3148</v>
      </c>
      <c r="B2242" t="s">
        <v>5504</v>
      </c>
      <c r="C2242" t="s">
        <v>1325</v>
      </c>
      <c r="D2242" t="s">
        <v>1326</v>
      </c>
      <c r="E2242" s="373" t="s">
        <v>1658</v>
      </c>
    </row>
    <row r="2243" spans="1:5" x14ac:dyDescent="0.25">
      <c r="A2243">
        <v>4310</v>
      </c>
      <c r="B2243" t="s">
        <v>5505</v>
      </c>
      <c r="C2243" t="s">
        <v>1325</v>
      </c>
      <c r="D2243" t="s">
        <v>1326</v>
      </c>
      <c r="E2243" s="373" t="s">
        <v>2400</v>
      </c>
    </row>
    <row r="2244" spans="1:5" x14ac:dyDescent="0.25">
      <c r="A2244">
        <v>4311</v>
      </c>
      <c r="B2244" t="s">
        <v>5506</v>
      </c>
      <c r="C2244" t="s">
        <v>1325</v>
      </c>
      <c r="D2244" t="s">
        <v>1326</v>
      </c>
      <c r="E2244" s="373" t="s">
        <v>5507</v>
      </c>
    </row>
    <row r="2245" spans="1:5" x14ac:dyDescent="0.25">
      <c r="A2245">
        <v>4312</v>
      </c>
      <c r="B2245" t="s">
        <v>5508</v>
      </c>
      <c r="C2245" t="s">
        <v>1325</v>
      </c>
      <c r="D2245" t="s">
        <v>1326</v>
      </c>
      <c r="E2245" s="373" t="s">
        <v>5420</v>
      </c>
    </row>
    <row r="2246" spans="1:5" x14ac:dyDescent="0.25">
      <c r="A2246">
        <v>13261</v>
      </c>
      <c r="B2246" t="s">
        <v>5509</v>
      </c>
      <c r="C2246" t="s">
        <v>1325</v>
      </c>
      <c r="D2246" t="s">
        <v>1326</v>
      </c>
      <c r="E2246" s="373" t="s">
        <v>5510</v>
      </c>
    </row>
    <row r="2247" spans="1:5" x14ac:dyDescent="0.25">
      <c r="A2247">
        <v>3255</v>
      </c>
      <c r="B2247" t="s">
        <v>5511</v>
      </c>
      <c r="C2247" t="s">
        <v>1325</v>
      </c>
      <c r="D2247" t="s">
        <v>1326</v>
      </c>
      <c r="E2247" s="373" t="s">
        <v>5512</v>
      </c>
    </row>
    <row r="2248" spans="1:5" x14ac:dyDescent="0.25">
      <c r="A2248">
        <v>3254</v>
      </c>
      <c r="B2248" t="s">
        <v>5513</v>
      </c>
      <c r="C2248" t="s">
        <v>1325</v>
      </c>
      <c r="D2248" t="s">
        <v>1326</v>
      </c>
      <c r="E2248" s="373" t="s">
        <v>5514</v>
      </c>
    </row>
    <row r="2249" spans="1:5" x14ac:dyDescent="0.25">
      <c r="A2249">
        <v>3259</v>
      </c>
      <c r="B2249" t="s">
        <v>5515</v>
      </c>
      <c r="C2249" t="s">
        <v>1325</v>
      </c>
      <c r="D2249" t="s">
        <v>1326</v>
      </c>
      <c r="E2249" s="373" t="s">
        <v>3413</v>
      </c>
    </row>
    <row r="2250" spans="1:5" x14ac:dyDescent="0.25">
      <c r="A2250">
        <v>3258</v>
      </c>
      <c r="B2250" t="s">
        <v>5516</v>
      </c>
      <c r="C2250" t="s">
        <v>1325</v>
      </c>
      <c r="D2250" t="s">
        <v>1326</v>
      </c>
      <c r="E2250" s="373" t="s">
        <v>5517</v>
      </c>
    </row>
    <row r="2251" spans="1:5" x14ac:dyDescent="0.25">
      <c r="A2251">
        <v>3251</v>
      </c>
      <c r="B2251" t="s">
        <v>5518</v>
      </c>
      <c r="C2251" t="s">
        <v>1325</v>
      </c>
      <c r="D2251" t="s">
        <v>1326</v>
      </c>
      <c r="E2251" s="373" t="s">
        <v>5519</v>
      </c>
    </row>
    <row r="2252" spans="1:5" x14ac:dyDescent="0.25">
      <c r="A2252">
        <v>3256</v>
      </c>
      <c r="B2252" t="s">
        <v>5520</v>
      </c>
      <c r="C2252" t="s">
        <v>1325</v>
      </c>
      <c r="D2252" t="s">
        <v>1326</v>
      </c>
      <c r="E2252" s="373" t="s">
        <v>5521</v>
      </c>
    </row>
    <row r="2253" spans="1:5" x14ac:dyDescent="0.25">
      <c r="A2253">
        <v>3261</v>
      </c>
      <c r="B2253" t="s">
        <v>5522</v>
      </c>
      <c r="C2253" t="s">
        <v>1325</v>
      </c>
      <c r="D2253" t="s">
        <v>1326</v>
      </c>
      <c r="E2253" s="373" t="s">
        <v>5346</v>
      </c>
    </row>
    <row r="2254" spans="1:5" x14ac:dyDescent="0.25">
      <c r="A2254">
        <v>3260</v>
      </c>
      <c r="B2254" t="s">
        <v>5523</v>
      </c>
      <c r="C2254" t="s">
        <v>1325</v>
      </c>
      <c r="D2254" t="s">
        <v>1326</v>
      </c>
      <c r="E2254" s="373" t="s">
        <v>5524</v>
      </c>
    </row>
    <row r="2255" spans="1:5" x14ac:dyDescent="0.25">
      <c r="A2255">
        <v>3272</v>
      </c>
      <c r="B2255" t="s">
        <v>5525</v>
      </c>
      <c r="C2255" t="s">
        <v>1325</v>
      </c>
      <c r="D2255" t="s">
        <v>1350</v>
      </c>
      <c r="E2255" s="373" t="s">
        <v>2138</v>
      </c>
    </row>
    <row r="2256" spans="1:5" x14ac:dyDescent="0.25">
      <c r="A2256">
        <v>3265</v>
      </c>
      <c r="B2256" t="s">
        <v>5526</v>
      </c>
      <c r="C2256" t="s">
        <v>1325</v>
      </c>
      <c r="D2256" t="s">
        <v>1350</v>
      </c>
      <c r="E2256" s="373" t="s">
        <v>5527</v>
      </c>
    </row>
    <row r="2257" spans="1:5" x14ac:dyDescent="0.25">
      <c r="A2257">
        <v>3262</v>
      </c>
      <c r="B2257" t="s">
        <v>5528</v>
      </c>
      <c r="C2257" t="s">
        <v>1325</v>
      </c>
      <c r="D2257" t="s">
        <v>1350</v>
      </c>
      <c r="E2257" s="373" t="s">
        <v>5529</v>
      </c>
    </row>
    <row r="2258" spans="1:5" x14ac:dyDescent="0.25">
      <c r="A2258">
        <v>3264</v>
      </c>
      <c r="B2258" t="s">
        <v>5530</v>
      </c>
      <c r="C2258" t="s">
        <v>1325</v>
      </c>
      <c r="D2258" t="s">
        <v>1350</v>
      </c>
      <c r="E2258" s="373" t="s">
        <v>5531</v>
      </c>
    </row>
    <row r="2259" spans="1:5" x14ac:dyDescent="0.25">
      <c r="A2259">
        <v>3267</v>
      </c>
      <c r="B2259" t="s">
        <v>5532</v>
      </c>
      <c r="C2259" t="s">
        <v>1325</v>
      </c>
      <c r="D2259" t="s">
        <v>1350</v>
      </c>
      <c r="E2259" s="373" t="s">
        <v>5533</v>
      </c>
    </row>
    <row r="2260" spans="1:5" x14ac:dyDescent="0.25">
      <c r="A2260">
        <v>3266</v>
      </c>
      <c r="B2260" t="s">
        <v>5534</v>
      </c>
      <c r="C2260" t="s">
        <v>1325</v>
      </c>
      <c r="D2260" t="s">
        <v>1350</v>
      </c>
      <c r="E2260" s="373" t="s">
        <v>5535</v>
      </c>
    </row>
    <row r="2261" spans="1:5" x14ac:dyDescent="0.25">
      <c r="A2261">
        <v>3263</v>
      </c>
      <c r="B2261" t="s">
        <v>5536</v>
      </c>
      <c r="C2261" t="s">
        <v>1325</v>
      </c>
      <c r="D2261" t="s">
        <v>1350</v>
      </c>
      <c r="E2261" s="373" t="s">
        <v>5537</v>
      </c>
    </row>
    <row r="2262" spans="1:5" x14ac:dyDescent="0.25">
      <c r="A2262">
        <v>3268</v>
      </c>
      <c r="B2262" t="s">
        <v>5538</v>
      </c>
      <c r="C2262" t="s">
        <v>1325</v>
      </c>
      <c r="D2262" t="s">
        <v>1350</v>
      </c>
      <c r="E2262" s="373" t="s">
        <v>5539</v>
      </c>
    </row>
    <row r="2263" spans="1:5" x14ac:dyDescent="0.25">
      <c r="A2263">
        <v>3271</v>
      </c>
      <c r="B2263" t="s">
        <v>5540</v>
      </c>
      <c r="C2263" t="s">
        <v>1325</v>
      </c>
      <c r="D2263" t="s">
        <v>1350</v>
      </c>
      <c r="E2263" s="373" t="s">
        <v>5541</v>
      </c>
    </row>
    <row r="2264" spans="1:5" x14ac:dyDescent="0.25">
      <c r="A2264">
        <v>3270</v>
      </c>
      <c r="B2264" t="s">
        <v>5542</v>
      </c>
      <c r="C2264" t="s">
        <v>1325</v>
      </c>
      <c r="D2264" t="s">
        <v>1350</v>
      </c>
      <c r="E2264" s="373" t="s">
        <v>5543</v>
      </c>
    </row>
    <row r="2265" spans="1:5" x14ac:dyDescent="0.25">
      <c r="A2265">
        <v>3275</v>
      </c>
      <c r="B2265" t="s">
        <v>5544</v>
      </c>
      <c r="C2265" t="s">
        <v>1321</v>
      </c>
      <c r="D2265" t="s">
        <v>1326</v>
      </c>
      <c r="E2265" s="373" t="s">
        <v>5545</v>
      </c>
    </row>
    <row r="2266" spans="1:5" x14ac:dyDescent="0.25">
      <c r="A2266">
        <v>39512</v>
      </c>
      <c r="B2266" t="s">
        <v>5546</v>
      </c>
      <c r="C2266" t="s">
        <v>1321</v>
      </c>
      <c r="D2266" t="s">
        <v>1350</v>
      </c>
      <c r="E2266" s="373" t="s">
        <v>5406</v>
      </c>
    </row>
    <row r="2267" spans="1:5" x14ac:dyDescent="0.25">
      <c r="A2267">
        <v>39511</v>
      </c>
      <c r="B2267" t="s">
        <v>5547</v>
      </c>
      <c r="C2267" t="s">
        <v>1321</v>
      </c>
      <c r="D2267" t="s">
        <v>1350</v>
      </c>
      <c r="E2267" s="373" t="s">
        <v>3988</v>
      </c>
    </row>
    <row r="2268" spans="1:5" x14ac:dyDescent="0.25">
      <c r="A2268">
        <v>39513</v>
      </c>
      <c r="B2268" t="s">
        <v>5548</v>
      </c>
      <c r="C2268" t="s">
        <v>1321</v>
      </c>
      <c r="D2268" t="s">
        <v>1350</v>
      </c>
      <c r="E2268" s="373" t="s">
        <v>5549</v>
      </c>
    </row>
    <row r="2269" spans="1:5" x14ac:dyDescent="0.25">
      <c r="A2269">
        <v>3286</v>
      </c>
      <c r="B2269" t="s">
        <v>5550</v>
      </c>
      <c r="C2269" t="s">
        <v>1321</v>
      </c>
      <c r="D2269" t="s">
        <v>1326</v>
      </c>
      <c r="E2269" s="373" t="s">
        <v>5551</v>
      </c>
    </row>
    <row r="2270" spans="1:5" x14ac:dyDescent="0.25">
      <c r="A2270">
        <v>3287</v>
      </c>
      <c r="B2270" t="s">
        <v>5552</v>
      </c>
      <c r="C2270" t="s">
        <v>1321</v>
      </c>
      <c r="D2270" t="s">
        <v>1326</v>
      </c>
      <c r="E2270" s="373" t="s">
        <v>5553</v>
      </c>
    </row>
    <row r="2271" spans="1:5" x14ac:dyDescent="0.25">
      <c r="A2271">
        <v>3283</v>
      </c>
      <c r="B2271" t="s">
        <v>5554</v>
      </c>
      <c r="C2271" t="s">
        <v>1321</v>
      </c>
      <c r="D2271" t="s">
        <v>1326</v>
      </c>
      <c r="E2271" s="373" t="s">
        <v>5555</v>
      </c>
    </row>
    <row r="2272" spans="1:5" x14ac:dyDescent="0.25">
      <c r="A2272">
        <v>11587</v>
      </c>
      <c r="B2272" t="s">
        <v>5556</v>
      </c>
      <c r="C2272" t="s">
        <v>1321</v>
      </c>
      <c r="D2272" t="s">
        <v>1326</v>
      </c>
      <c r="E2272" s="373" t="s">
        <v>5557</v>
      </c>
    </row>
    <row r="2273" spans="1:5" x14ac:dyDescent="0.25">
      <c r="A2273">
        <v>36225</v>
      </c>
      <c r="B2273" t="s">
        <v>5558</v>
      </c>
      <c r="C2273" t="s">
        <v>1321</v>
      </c>
      <c r="D2273" t="s">
        <v>1326</v>
      </c>
      <c r="E2273" s="373" t="s">
        <v>5559</v>
      </c>
    </row>
    <row r="2274" spans="1:5" x14ac:dyDescent="0.25">
      <c r="A2274">
        <v>36230</v>
      </c>
      <c r="B2274" t="s">
        <v>5560</v>
      </c>
      <c r="C2274" t="s">
        <v>1321</v>
      </c>
      <c r="D2274" t="s">
        <v>1322</v>
      </c>
      <c r="E2274" s="373" t="s">
        <v>5561</v>
      </c>
    </row>
    <row r="2275" spans="1:5" x14ac:dyDescent="0.25">
      <c r="A2275">
        <v>36238</v>
      </c>
      <c r="B2275" t="s">
        <v>5562</v>
      </c>
      <c r="C2275" t="s">
        <v>1321</v>
      </c>
      <c r="D2275" t="s">
        <v>1326</v>
      </c>
      <c r="E2275" s="373" t="s">
        <v>5563</v>
      </c>
    </row>
    <row r="2276" spans="1:5" x14ac:dyDescent="0.25">
      <c r="A2276">
        <v>39363</v>
      </c>
      <c r="B2276" t="s">
        <v>5564</v>
      </c>
      <c r="C2276" t="s">
        <v>1325</v>
      </c>
      <c r="D2276" t="s">
        <v>1326</v>
      </c>
      <c r="E2276" s="373" t="s">
        <v>5565</v>
      </c>
    </row>
    <row r="2277" spans="1:5" x14ac:dyDescent="0.25">
      <c r="A2277">
        <v>39361</v>
      </c>
      <c r="B2277" t="s">
        <v>5566</v>
      </c>
      <c r="C2277" t="s">
        <v>1325</v>
      </c>
      <c r="D2277" t="s">
        <v>1326</v>
      </c>
      <c r="E2277" s="373" t="s">
        <v>5567</v>
      </c>
    </row>
    <row r="2278" spans="1:5" x14ac:dyDescent="0.25">
      <c r="A2278">
        <v>39362</v>
      </c>
      <c r="B2278" t="s">
        <v>5568</v>
      </c>
      <c r="C2278" t="s">
        <v>1325</v>
      </c>
      <c r="D2278" t="s">
        <v>1326</v>
      </c>
      <c r="E2278" s="373" t="s">
        <v>5569</v>
      </c>
    </row>
    <row r="2279" spans="1:5" x14ac:dyDescent="0.25">
      <c r="A2279">
        <v>39364</v>
      </c>
      <c r="B2279" t="s">
        <v>5570</v>
      </c>
      <c r="C2279" t="s">
        <v>1325</v>
      </c>
      <c r="D2279" t="s">
        <v>1326</v>
      </c>
      <c r="E2279" s="373" t="s">
        <v>5571</v>
      </c>
    </row>
    <row r="2280" spans="1:5" x14ac:dyDescent="0.25">
      <c r="A2280">
        <v>14576</v>
      </c>
      <c r="B2280" t="s">
        <v>5572</v>
      </c>
      <c r="C2280" t="s">
        <v>1325</v>
      </c>
      <c r="D2280" t="s">
        <v>1350</v>
      </c>
      <c r="E2280" s="373" t="s">
        <v>5573</v>
      </c>
    </row>
    <row r="2281" spans="1:5" x14ac:dyDescent="0.25">
      <c r="A2281">
        <v>13877</v>
      </c>
      <c r="B2281" t="s">
        <v>5574</v>
      </c>
      <c r="C2281" t="s">
        <v>1325</v>
      </c>
      <c r="D2281" t="s">
        <v>1350</v>
      </c>
      <c r="E2281" s="373" t="s">
        <v>5575</v>
      </c>
    </row>
    <row r="2282" spans="1:5" x14ac:dyDescent="0.25">
      <c r="A2282">
        <v>7307</v>
      </c>
      <c r="B2282" t="s">
        <v>5576</v>
      </c>
      <c r="C2282" t="s">
        <v>1361</v>
      </c>
      <c r="D2282" t="s">
        <v>1326</v>
      </c>
      <c r="E2282" s="373" t="s">
        <v>5577</v>
      </c>
    </row>
    <row r="2283" spans="1:5" x14ac:dyDescent="0.25">
      <c r="A2283">
        <v>38122</v>
      </c>
      <c r="B2283" t="s">
        <v>5578</v>
      </c>
      <c r="C2283" t="s">
        <v>1361</v>
      </c>
      <c r="D2283" t="s">
        <v>1326</v>
      </c>
      <c r="E2283" s="373" t="s">
        <v>4432</v>
      </c>
    </row>
    <row r="2284" spans="1:5" x14ac:dyDescent="0.25">
      <c r="A2284">
        <v>38633</v>
      </c>
      <c r="B2284" t="s">
        <v>5579</v>
      </c>
      <c r="C2284" t="s">
        <v>1325</v>
      </c>
      <c r="D2284" t="s">
        <v>1326</v>
      </c>
      <c r="E2284" s="373" t="s">
        <v>5580</v>
      </c>
    </row>
    <row r="2285" spans="1:5" x14ac:dyDescent="0.25">
      <c r="A2285">
        <v>12344</v>
      </c>
      <c r="B2285" t="s">
        <v>5581</v>
      </c>
      <c r="C2285" t="s">
        <v>1325</v>
      </c>
      <c r="D2285" t="s">
        <v>1326</v>
      </c>
      <c r="E2285" s="373" t="s">
        <v>4736</v>
      </c>
    </row>
    <row r="2286" spans="1:5" x14ac:dyDescent="0.25">
      <c r="A2286">
        <v>12343</v>
      </c>
      <c r="B2286" t="s">
        <v>5582</v>
      </c>
      <c r="C2286" t="s">
        <v>1325</v>
      </c>
      <c r="D2286" t="s">
        <v>1326</v>
      </c>
      <c r="E2286" s="373" t="s">
        <v>5583</v>
      </c>
    </row>
    <row r="2287" spans="1:5" x14ac:dyDescent="0.25">
      <c r="A2287">
        <v>3295</v>
      </c>
      <c r="B2287" t="s">
        <v>5584</v>
      </c>
      <c r="C2287" t="s">
        <v>1325</v>
      </c>
      <c r="D2287" t="s">
        <v>1326</v>
      </c>
      <c r="E2287" s="373" t="s">
        <v>5585</v>
      </c>
    </row>
    <row r="2288" spans="1:5" x14ac:dyDescent="0.25">
      <c r="A2288">
        <v>3302</v>
      </c>
      <c r="B2288" t="s">
        <v>5586</v>
      </c>
      <c r="C2288" t="s">
        <v>1325</v>
      </c>
      <c r="D2288" t="s">
        <v>1326</v>
      </c>
      <c r="E2288" s="373" t="s">
        <v>4404</v>
      </c>
    </row>
    <row r="2289" spans="1:5" x14ac:dyDescent="0.25">
      <c r="A2289">
        <v>3297</v>
      </c>
      <c r="B2289" t="s">
        <v>5587</v>
      </c>
      <c r="C2289" t="s">
        <v>1325</v>
      </c>
      <c r="D2289" t="s">
        <v>1326</v>
      </c>
      <c r="E2289" s="373" t="s">
        <v>5588</v>
      </c>
    </row>
    <row r="2290" spans="1:5" x14ac:dyDescent="0.25">
      <c r="A2290">
        <v>3294</v>
      </c>
      <c r="B2290" t="s">
        <v>5589</v>
      </c>
      <c r="C2290" t="s">
        <v>1325</v>
      </c>
      <c r="D2290" t="s">
        <v>1326</v>
      </c>
      <c r="E2290" s="373" t="s">
        <v>3460</v>
      </c>
    </row>
    <row r="2291" spans="1:5" x14ac:dyDescent="0.25">
      <c r="A2291">
        <v>3292</v>
      </c>
      <c r="B2291" t="s">
        <v>5590</v>
      </c>
      <c r="C2291" t="s">
        <v>1325</v>
      </c>
      <c r="D2291" t="s">
        <v>1322</v>
      </c>
      <c r="E2291" s="373" t="s">
        <v>5591</v>
      </c>
    </row>
    <row r="2292" spans="1:5" x14ac:dyDescent="0.25">
      <c r="A2292">
        <v>3298</v>
      </c>
      <c r="B2292" t="s">
        <v>5592</v>
      </c>
      <c r="C2292" t="s">
        <v>1325</v>
      </c>
      <c r="D2292" t="s">
        <v>1326</v>
      </c>
      <c r="E2292" s="373" t="s">
        <v>5593</v>
      </c>
    </row>
    <row r="2293" spans="1:5" x14ac:dyDescent="0.25">
      <c r="A2293">
        <v>11596</v>
      </c>
      <c r="B2293" t="s">
        <v>5594</v>
      </c>
      <c r="C2293" t="s">
        <v>1325</v>
      </c>
      <c r="D2293" t="s">
        <v>1350</v>
      </c>
      <c r="E2293" s="373" t="s">
        <v>5595</v>
      </c>
    </row>
    <row r="2294" spans="1:5" x14ac:dyDescent="0.25">
      <c r="A2294">
        <v>34802</v>
      </c>
      <c r="B2294" t="s">
        <v>5596</v>
      </c>
      <c r="C2294" t="s">
        <v>1325</v>
      </c>
      <c r="D2294" t="s">
        <v>1350</v>
      </c>
      <c r="E2294" s="373" t="s">
        <v>5597</v>
      </c>
    </row>
    <row r="2295" spans="1:5" x14ac:dyDescent="0.25">
      <c r="A2295">
        <v>11588</v>
      </c>
      <c r="B2295" t="s">
        <v>5598</v>
      </c>
      <c r="C2295" t="s">
        <v>1325</v>
      </c>
      <c r="D2295" t="s">
        <v>1350</v>
      </c>
      <c r="E2295" s="373" t="s">
        <v>5599</v>
      </c>
    </row>
    <row r="2296" spans="1:5" x14ac:dyDescent="0.25">
      <c r="A2296">
        <v>34383</v>
      </c>
      <c r="B2296" t="s">
        <v>5600</v>
      </c>
      <c r="C2296" t="s">
        <v>1325</v>
      </c>
      <c r="D2296" t="s">
        <v>1350</v>
      </c>
      <c r="E2296" s="373" t="s">
        <v>5601</v>
      </c>
    </row>
    <row r="2297" spans="1:5" x14ac:dyDescent="0.25">
      <c r="A2297">
        <v>40451</v>
      </c>
      <c r="B2297" t="s">
        <v>5602</v>
      </c>
      <c r="C2297" t="s">
        <v>1321</v>
      </c>
      <c r="D2297" t="s">
        <v>1350</v>
      </c>
      <c r="E2297" s="373" t="s">
        <v>5603</v>
      </c>
    </row>
    <row r="2298" spans="1:5" x14ac:dyDescent="0.25">
      <c r="A2298">
        <v>40453</v>
      </c>
      <c r="B2298" t="s">
        <v>5604</v>
      </c>
      <c r="C2298" t="s">
        <v>1321</v>
      </c>
      <c r="D2298" t="s">
        <v>1350</v>
      </c>
      <c r="E2298" s="373" t="s">
        <v>5605</v>
      </c>
    </row>
    <row r="2299" spans="1:5" x14ac:dyDescent="0.25">
      <c r="A2299">
        <v>40452</v>
      </c>
      <c r="B2299" t="s">
        <v>5606</v>
      </c>
      <c r="C2299" t="s">
        <v>1321</v>
      </c>
      <c r="D2299" t="s">
        <v>1350</v>
      </c>
      <c r="E2299" s="373" t="s">
        <v>5607</v>
      </c>
    </row>
    <row r="2300" spans="1:5" x14ac:dyDescent="0.25">
      <c r="A2300">
        <v>11594</v>
      </c>
      <c r="B2300" t="s">
        <v>5608</v>
      </c>
      <c r="C2300" t="s">
        <v>1325</v>
      </c>
      <c r="D2300" t="s">
        <v>1350</v>
      </c>
      <c r="E2300" s="373" t="s">
        <v>5609</v>
      </c>
    </row>
    <row r="2301" spans="1:5" x14ac:dyDescent="0.25">
      <c r="A2301">
        <v>3311</v>
      </c>
      <c r="B2301" t="s">
        <v>5610</v>
      </c>
      <c r="C2301" t="s">
        <v>1687</v>
      </c>
      <c r="D2301" t="s">
        <v>1350</v>
      </c>
      <c r="E2301" s="373" t="s">
        <v>5609</v>
      </c>
    </row>
    <row r="2302" spans="1:5" x14ac:dyDescent="0.25">
      <c r="A2302">
        <v>11599</v>
      </c>
      <c r="B2302" t="s">
        <v>5611</v>
      </c>
      <c r="C2302" t="s">
        <v>1325</v>
      </c>
      <c r="D2302" t="s">
        <v>1350</v>
      </c>
      <c r="E2302" s="373" t="s">
        <v>5612</v>
      </c>
    </row>
    <row r="2303" spans="1:5" x14ac:dyDescent="0.25">
      <c r="A2303">
        <v>11593</v>
      </c>
      <c r="B2303" t="s">
        <v>5613</v>
      </c>
      <c r="C2303" t="s">
        <v>1325</v>
      </c>
      <c r="D2303" t="s">
        <v>1350</v>
      </c>
      <c r="E2303" s="373" t="s">
        <v>5614</v>
      </c>
    </row>
    <row r="2304" spans="1:5" x14ac:dyDescent="0.25">
      <c r="A2304">
        <v>3314</v>
      </c>
      <c r="B2304" t="s">
        <v>5615</v>
      </c>
      <c r="C2304" t="s">
        <v>1687</v>
      </c>
      <c r="D2304" t="s">
        <v>1350</v>
      </c>
      <c r="E2304" s="373" t="s">
        <v>5616</v>
      </c>
    </row>
    <row r="2305" spans="1:5" x14ac:dyDescent="0.25">
      <c r="A2305">
        <v>11597</v>
      </c>
      <c r="B2305" t="s">
        <v>5617</v>
      </c>
      <c r="C2305" t="s">
        <v>1325</v>
      </c>
      <c r="D2305" t="s">
        <v>1350</v>
      </c>
      <c r="E2305" s="373" t="s">
        <v>5618</v>
      </c>
    </row>
    <row r="2306" spans="1:5" x14ac:dyDescent="0.25">
      <c r="A2306">
        <v>3309</v>
      </c>
      <c r="B2306" t="s">
        <v>5619</v>
      </c>
      <c r="C2306" t="s">
        <v>1687</v>
      </c>
      <c r="D2306" t="s">
        <v>1350</v>
      </c>
      <c r="E2306" s="373" t="s">
        <v>5595</v>
      </c>
    </row>
    <row r="2307" spans="1:5" x14ac:dyDescent="0.25">
      <c r="A2307">
        <v>34612</v>
      </c>
      <c r="B2307" t="s">
        <v>5620</v>
      </c>
      <c r="C2307" t="s">
        <v>1325</v>
      </c>
      <c r="D2307" t="s">
        <v>1350</v>
      </c>
      <c r="E2307" s="373" t="s">
        <v>5621</v>
      </c>
    </row>
    <row r="2308" spans="1:5" x14ac:dyDescent="0.25">
      <c r="A2308">
        <v>34635</v>
      </c>
      <c r="B2308" t="s">
        <v>5622</v>
      </c>
      <c r="C2308" t="s">
        <v>1325</v>
      </c>
      <c r="D2308" t="s">
        <v>1350</v>
      </c>
      <c r="E2308" s="373" t="s">
        <v>5623</v>
      </c>
    </row>
    <row r="2309" spans="1:5" x14ac:dyDescent="0.25">
      <c r="A2309">
        <v>34633</v>
      </c>
      <c r="B2309" t="s">
        <v>5624</v>
      </c>
      <c r="C2309" t="s">
        <v>1325</v>
      </c>
      <c r="D2309" t="s">
        <v>1350</v>
      </c>
      <c r="E2309" s="373" t="s">
        <v>5625</v>
      </c>
    </row>
    <row r="2310" spans="1:5" x14ac:dyDescent="0.25">
      <c r="A2310">
        <v>40440</v>
      </c>
      <c r="B2310" t="s">
        <v>5626</v>
      </c>
      <c r="C2310" t="s">
        <v>1687</v>
      </c>
      <c r="D2310" t="s">
        <v>1350</v>
      </c>
      <c r="E2310" s="373" t="s">
        <v>5627</v>
      </c>
    </row>
    <row r="2311" spans="1:5" x14ac:dyDescent="0.25">
      <c r="A2311">
        <v>40441</v>
      </c>
      <c r="B2311" t="s">
        <v>5628</v>
      </c>
      <c r="C2311" t="s">
        <v>1687</v>
      </c>
      <c r="D2311" t="s">
        <v>1350</v>
      </c>
      <c r="E2311" s="373" t="s">
        <v>5629</v>
      </c>
    </row>
    <row r="2312" spans="1:5" x14ac:dyDescent="0.25">
      <c r="A2312">
        <v>40449</v>
      </c>
      <c r="B2312" t="s">
        <v>5630</v>
      </c>
      <c r="C2312" t="s">
        <v>1687</v>
      </c>
      <c r="D2312" t="s">
        <v>1350</v>
      </c>
      <c r="E2312" s="373" t="s">
        <v>5631</v>
      </c>
    </row>
    <row r="2313" spans="1:5" x14ac:dyDescent="0.25">
      <c r="A2313">
        <v>34800</v>
      </c>
      <c r="B2313" t="s">
        <v>5632</v>
      </c>
      <c r="C2313" t="s">
        <v>1687</v>
      </c>
      <c r="D2313" t="s">
        <v>1350</v>
      </c>
      <c r="E2313" s="373" t="s">
        <v>5633</v>
      </c>
    </row>
    <row r="2314" spans="1:5" x14ac:dyDescent="0.25">
      <c r="A2314">
        <v>11592</v>
      </c>
      <c r="B2314" t="s">
        <v>5634</v>
      </c>
      <c r="C2314" t="s">
        <v>1325</v>
      </c>
      <c r="D2314" t="s">
        <v>1350</v>
      </c>
      <c r="E2314" s="373" t="s">
        <v>5616</v>
      </c>
    </row>
    <row r="2315" spans="1:5" x14ac:dyDescent="0.25">
      <c r="A2315">
        <v>40438</v>
      </c>
      <c r="B2315" t="s">
        <v>5635</v>
      </c>
      <c r="C2315" t="s">
        <v>1687</v>
      </c>
      <c r="D2315" t="s">
        <v>1350</v>
      </c>
      <c r="E2315" s="373" t="s">
        <v>5636</v>
      </c>
    </row>
    <row r="2316" spans="1:5" x14ac:dyDescent="0.25">
      <c r="A2316">
        <v>40436</v>
      </c>
      <c r="B2316" t="s">
        <v>5637</v>
      </c>
      <c r="C2316" t="s">
        <v>1687</v>
      </c>
      <c r="D2316" t="s">
        <v>1350</v>
      </c>
      <c r="E2316" s="373" t="s">
        <v>5638</v>
      </c>
    </row>
    <row r="2317" spans="1:5" x14ac:dyDescent="0.25">
      <c r="A2317">
        <v>4315</v>
      </c>
      <c r="B2317" t="s">
        <v>5639</v>
      </c>
      <c r="C2317" t="s">
        <v>1325</v>
      </c>
      <c r="D2317" t="s">
        <v>1326</v>
      </c>
      <c r="E2317" s="373" t="s">
        <v>5640</v>
      </c>
    </row>
    <row r="2318" spans="1:5" x14ac:dyDescent="0.25">
      <c r="A2318">
        <v>402</v>
      </c>
      <c r="B2318" t="s">
        <v>5641</v>
      </c>
      <c r="C2318" t="s">
        <v>1325</v>
      </c>
      <c r="D2318" t="s">
        <v>1326</v>
      </c>
      <c r="E2318" s="373" t="s">
        <v>5642</v>
      </c>
    </row>
    <row r="2319" spans="1:5" x14ac:dyDescent="0.25">
      <c r="A2319">
        <v>4226</v>
      </c>
      <c r="B2319" t="s">
        <v>5643</v>
      </c>
      <c r="C2319" t="s">
        <v>1469</v>
      </c>
      <c r="D2319" t="s">
        <v>1322</v>
      </c>
      <c r="E2319" s="373" t="s">
        <v>5644</v>
      </c>
    </row>
    <row r="2320" spans="1:5" x14ac:dyDescent="0.25">
      <c r="A2320">
        <v>4222</v>
      </c>
      <c r="B2320" t="s">
        <v>5645</v>
      </c>
      <c r="C2320" t="s">
        <v>1361</v>
      </c>
      <c r="D2320" t="s">
        <v>1322</v>
      </c>
      <c r="E2320" s="373" t="s">
        <v>5646</v>
      </c>
    </row>
    <row r="2321" spans="1:5" x14ac:dyDescent="0.25">
      <c r="A2321">
        <v>34804</v>
      </c>
      <c r="B2321" t="s">
        <v>5647</v>
      </c>
      <c r="C2321" t="s">
        <v>1321</v>
      </c>
      <c r="D2321" t="s">
        <v>1350</v>
      </c>
      <c r="E2321" s="373" t="s">
        <v>5648</v>
      </c>
    </row>
    <row r="2322" spans="1:5" x14ac:dyDescent="0.25">
      <c r="A2322">
        <v>4013</v>
      </c>
      <c r="B2322" t="s">
        <v>5649</v>
      </c>
      <c r="C2322" t="s">
        <v>1321</v>
      </c>
      <c r="D2322" t="s">
        <v>1326</v>
      </c>
      <c r="E2322" s="373" t="s">
        <v>5650</v>
      </c>
    </row>
    <row r="2323" spans="1:5" x14ac:dyDescent="0.25">
      <c r="A2323">
        <v>4011</v>
      </c>
      <c r="B2323" t="s">
        <v>5651</v>
      </c>
      <c r="C2323" t="s">
        <v>1321</v>
      </c>
      <c r="D2323" t="s">
        <v>1326</v>
      </c>
      <c r="E2323" s="373" t="s">
        <v>5652</v>
      </c>
    </row>
    <row r="2324" spans="1:5" x14ac:dyDescent="0.25">
      <c r="A2324">
        <v>4021</v>
      </c>
      <c r="B2324" t="s">
        <v>5653</v>
      </c>
      <c r="C2324" t="s">
        <v>1321</v>
      </c>
      <c r="D2324" t="s">
        <v>1326</v>
      </c>
      <c r="E2324" s="373" t="s">
        <v>5654</v>
      </c>
    </row>
    <row r="2325" spans="1:5" x14ac:dyDescent="0.25">
      <c r="A2325">
        <v>4019</v>
      </c>
      <c r="B2325" t="s">
        <v>5655</v>
      </c>
      <c r="C2325" t="s">
        <v>1321</v>
      </c>
      <c r="D2325" t="s">
        <v>1326</v>
      </c>
      <c r="E2325" s="373" t="s">
        <v>3931</v>
      </c>
    </row>
    <row r="2326" spans="1:5" x14ac:dyDescent="0.25">
      <c r="A2326">
        <v>4012</v>
      </c>
      <c r="B2326" t="s">
        <v>5656</v>
      </c>
      <c r="C2326" t="s">
        <v>1321</v>
      </c>
      <c r="D2326" t="s">
        <v>1326</v>
      </c>
      <c r="E2326" s="373" t="s">
        <v>5332</v>
      </c>
    </row>
    <row r="2327" spans="1:5" x14ac:dyDescent="0.25">
      <c r="A2327">
        <v>4020</v>
      </c>
      <c r="B2327" t="s">
        <v>5657</v>
      </c>
      <c r="C2327" t="s">
        <v>1321</v>
      </c>
      <c r="D2327" t="s">
        <v>1326</v>
      </c>
      <c r="E2327" s="373" t="s">
        <v>5658</v>
      </c>
    </row>
    <row r="2328" spans="1:5" x14ac:dyDescent="0.25">
      <c r="A2328">
        <v>4018</v>
      </c>
      <c r="B2328" t="s">
        <v>5659</v>
      </c>
      <c r="C2328" t="s">
        <v>1321</v>
      </c>
      <c r="D2328" t="s">
        <v>1326</v>
      </c>
      <c r="E2328" s="373" t="s">
        <v>5660</v>
      </c>
    </row>
    <row r="2329" spans="1:5" x14ac:dyDescent="0.25">
      <c r="A2329">
        <v>36498</v>
      </c>
      <c r="B2329" t="s">
        <v>5661</v>
      </c>
      <c r="C2329" t="s">
        <v>1325</v>
      </c>
      <c r="D2329" t="s">
        <v>1350</v>
      </c>
      <c r="E2329" s="373" t="s">
        <v>5662</v>
      </c>
    </row>
    <row r="2330" spans="1:5" x14ac:dyDescent="0.25">
      <c r="A2330">
        <v>12872</v>
      </c>
      <c r="B2330" t="s">
        <v>5663</v>
      </c>
      <c r="C2330" t="s">
        <v>1690</v>
      </c>
      <c r="D2330" t="s">
        <v>1326</v>
      </c>
      <c r="E2330" s="373" t="s">
        <v>1746</v>
      </c>
    </row>
    <row r="2331" spans="1:5" x14ac:dyDescent="0.25">
      <c r="A2331">
        <v>41075</v>
      </c>
      <c r="B2331" t="s">
        <v>5664</v>
      </c>
      <c r="C2331" t="s">
        <v>1692</v>
      </c>
      <c r="D2331" t="s">
        <v>1326</v>
      </c>
      <c r="E2331" s="373" t="s">
        <v>1748</v>
      </c>
    </row>
    <row r="2332" spans="1:5" x14ac:dyDescent="0.25">
      <c r="A2332">
        <v>3315</v>
      </c>
      <c r="B2332" t="s">
        <v>5665</v>
      </c>
      <c r="C2332" t="s">
        <v>1469</v>
      </c>
      <c r="D2332" t="s">
        <v>1326</v>
      </c>
      <c r="E2332" s="373" t="s">
        <v>5412</v>
      </c>
    </row>
    <row r="2333" spans="1:5" x14ac:dyDescent="0.25">
      <c r="A2333">
        <v>36870</v>
      </c>
      <c r="B2333" t="s">
        <v>5666</v>
      </c>
      <c r="C2333" t="s">
        <v>1469</v>
      </c>
      <c r="D2333" t="s">
        <v>1326</v>
      </c>
      <c r="E2333" s="373" t="s">
        <v>5389</v>
      </c>
    </row>
    <row r="2334" spans="1:5" x14ac:dyDescent="0.25">
      <c r="A2334">
        <v>5092</v>
      </c>
      <c r="B2334" t="s">
        <v>5667</v>
      </c>
      <c r="C2334" t="s">
        <v>2229</v>
      </c>
      <c r="D2334" t="s">
        <v>1326</v>
      </c>
      <c r="E2334" s="373" t="s">
        <v>5668</v>
      </c>
    </row>
    <row r="2335" spans="1:5" x14ac:dyDescent="0.25">
      <c r="A2335">
        <v>11462</v>
      </c>
      <c r="B2335" t="s">
        <v>5669</v>
      </c>
      <c r="C2335" t="s">
        <v>2229</v>
      </c>
      <c r="D2335" t="s">
        <v>1326</v>
      </c>
      <c r="E2335" s="373" t="s">
        <v>5670</v>
      </c>
    </row>
    <row r="2336" spans="1:5" x14ac:dyDescent="0.25">
      <c r="A2336">
        <v>36529</v>
      </c>
      <c r="B2336" t="s">
        <v>5671</v>
      </c>
      <c r="C2336" t="s">
        <v>1325</v>
      </c>
      <c r="D2336" t="s">
        <v>1350</v>
      </c>
      <c r="E2336" s="373" t="s">
        <v>5672</v>
      </c>
    </row>
    <row r="2337" spans="1:5" x14ac:dyDescent="0.25">
      <c r="A2337">
        <v>3318</v>
      </c>
      <c r="B2337" t="s">
        <v>5673</v>
      </c>
      <c r="C2337" t="s">
        <v>1325</v>
      </c>
      <c r="D2337" t="s">
        <v>1350</v>
      </c>
      <c r="E2337" s="373" t="s">
        <v>5674</v>
      </c>
    </row>
    <row r="2338" spans="1:5" x14ac:dyDescent="0.25">
      <c r="A2338">
        <v>3324</v>
      </c>
      <c r="B2338" t="s">
        <v>5675</v>
      </c>
      <c r="C2338" t="s">
        <v>1321</v>
      </c>
      <c r="D2338" t="s">
        <v>1326</v>
      </c>
      <c r="E2338" s="373" t="s">
        <v>5676</v>
      </c>
    </row>
    <row r="2339" spans="1:5" x14ac:dyDescent="0.25">
      <c r="A2339">
        <v>3322</v>
      </c>
      <c r="B2339" t="s">
        <v>5677</v>
      </c>
      <c r="C2339" t="s">
        <v>1321</v>
      </c>
      <c r="D2339" t="s">
        <v>1322</v>
      </c>
      <c r="E2339" s="373" t="s">
        <v>5678</v>
      </c>
    </row>
    <row r="2340" spans="1:5" x14ac:dyDescent="0.25">
      <c r="A2340">
        <v>5076</v>
      </c>
      <c r="B2340" t="s">
        <v>5679</v>
      </c>
      <c r="C2340" t="s">
        <v>1469</v>
      </c>
      <c r="D2340" t="s">
        <v>1326</v>
      </c>
      <c r="E2340" s="373" t="s">
        <v>5680</v>
      </c>
    </row>
    <row r="2341" spans="1:5" x14ac:dyDescent="0.25">
      <c r="A2341">
        <v>5077</v>
      </c>
      <c r="B2341" t="s">
        <v>5681</v>
      </c>
      <c r="C2341" t="s">
        <v>1469</v>
      </c>
      <c r="D2341" t="s">
        <v>1326</v>
      </c>
      <c r="E2341" s="373" t="s">
        <v>5682</v>
      </c>
    </row>
    <row r="2342" spans="1:5" x14ac:dyDescent="0.25">
      <c r="A2342">
        <v>11837</v>
      </c>
      <c r="B2342" t="s">
        <v>5683</v>
      </c>
      <c r="C2342" t="s">
        <v>1325</v>
      </c>
      <c r="D2342" t="s">
        <v>1326</v>
      </c>
      <c r="E2342" s="373" t="s">
        <v>5684</v>
      </c>
    </row>
    <row r="2343" spans="1:5" x14ac:dyDescent="0.25">
      <c r="A2343">
        <v>38055</v>
      </c>
      <c r="B2343" t="s">
        <v>5685</v>
      </c>
      <c r="C2343" t="s">
        <v>1325</v>
      </c>
      <c r="D2343" t="s">
        <v>1326</v>
      </c>
      <c r="E2343" s="373" t="s">
        <v>4303</v>
      </c>
    </row>
    <row r="2344" spans="1:5" x14ac:dyDescent="0.25">
      <c r="A2344">
        <v>415</v>
      </c>
      <c r="B2344" t="s">
        <v>5686</v>
      </c>
      <c r="C2344" t="s">
        <v>1325</v>
      </c>
      <c r="D2344" t="s">
        <v>1326</v>
      </c>
      <c r="E2344" s="373" t="s">
        <v>1576</v>
      </c>
    </row>
    <row r="2345" spans="1:5" x14ac:dyDescent="0.25">
      <c r="A2345">
        <v>416</v>
      </c>
      <c r="B2345" t="s">
        <v>5687</v>
      </c>
      <c r="C2345" t="s">
        <v>1325</v>
      </c>
      <c r="D2345" t="s">
        <v>1326</v>
      </c>
      <c r="E2345" s="373" t="s">
        <v>5688</v>
      </c>
    </row>
    <row r="2346" spans="1:5" x14ac:dyDescent="0.25">
      <c r="A2346">
        <v>425</v>
      </c>
      <c r="B2346" t="s">
        <v>5689</v>
      </c>
      <c r="C2346" t="s">
        <v>1325</v>
      </c>
      <c r="D2346" t="s">
        <v>1326</v>
      </c>
      <c r="E2346" s="373" t="s">
        <v>2872</v>
      </c>
    </row>
    <row r="2347" spans="1:5" x14ac:dyDescent="0.25">
      <c r="A2347">
        <v>426</v>
      </c>
      <c r="B2347" t="s">
        <v>5690</v>
      </c>
      <c r="C2347" t="s">
        <v>1325</v>
      </c>
      <c r="D2347" t="s">
        <v>1326</v>
      </c>
      <c r="E2347" s="373" t="s">
        <v>5691</v>
      </c>
    </row>
    <row r="2348" spans="1:5" x14ac:dyDescent="0.25">
      <c r="A2348">
        <v>38056</v>
      </c>
      <c r="B2348" t="s">
        <v>5692</v>
      </c>
      <c r="C2348" t="s">
        <v>1325</v>
      </c>
      <c r="D2348" t="s">
        <v>1326</v>
      </c>
      <c r="E2348" s="373" t="s">
        <v>5693</v>
      </c>
    </row>
    <row r="2349" spans="1:5" x14ac:dyDescent="0.25">
      <c r="A2349">
        <v>1564</v>
      </c>
      <c r="B2349" t="s">
        <v>5694</v>
      </c>
      <c r="C2349" t="s">
        <v>1325</v>
      </c>
      <c r="D2349" t="s">
        <v>1326</v>
      </c>
      <c r="E2349" s="373" t="s">
        <v>5695</v>
      </c>
    </row>
    <row r="2350" spans="1:5" x14ac:dyDescent="0.25">
      <c r="A2350">
        <v>11032</v>
      </c>
      <c r="B2350" t="s">
        <v>5696</v>
      </c>
      <c r="C2350" t="s">
        <v>1325</v>
      </c>
      <c r="D2350" t="s">
        <v>1326</v>
      </c>
      <c r="E2350" s="373" t="s">
        <v>5697</v>
      </c>
    </row>
    <row r="2351" spans="1:5" x14ac:dyDescent="0.25">
      <c r="A2351">
        <v>36786</v>
      </c>
      <c r="B2351" t="s">
        <v>5698</v>
      </c>
      <c r="C2351" t="s">
        <v>5699</v>
      </c>
      <c r="D2351" t="s">
        <v>1350</v>
      </c>
      <c r="E2351" s="373" t="s">
        <v>5700</v>
      </c>
    </row>
    <row r="2352" spans="1:5" x14ac:dyDescent="0.25">
      <c r="A2352">
        <v>36785</v>
      </c>
      <c r="B2352" t="s">
        <v>5701</v>
      </c>
      <c r="C2352" t="s">
        <v>5699</v>
      </c>
      <c r="D2352" t="s">
        <v>1350</v>
      </c>
      <c r="E2352" s="373" t="s">
        <v>5702</v>
      </c>
    </row>
    <row r="2353" spans="1:5" x14ac:dyDescent="0.25">
      <c r="A2353">
        <v>36782</v>
      </c>
      <c r="B2353" t="s">
        <v>5703</v>
      </c>
      <c r="C2353" t="s">
        <v>5699</v>
      </c>
      <c r="D2353" t="s">
        <v>1350</v>
      </c>
      <c r="E2353" s="373" t="s">
        <v>5704</v>
      </c>
    </row>
    <row r="2354" spans="1:5" x14ac:dyDescent="0.25">
      <c r="A2354">
        <v>25930</v>
      </c>
      <c r="B2354" t="s">
        <v>5705</v>
      </c>
      <c r="C2354" t="s">
        <v>5699</v>
      </c>
      <c r="D2354" t="s">
        <v>1350</v>
      </c>
      <c r="E2354" s="373" t="s">
        <v>5706</v>
      </c>
    </row>
    <row r="2355" spans="1:5" x14ac:dyDescent="0.25">
      <c r="A2355">
        <v>4824</v>
      </c>
      <c r="B2355" t="s">
        <v>5707</v>
      </c>
      <c r="C2355" t="s">
        <v>1469</v>
      </c>
      <c r="D2355" t="s">
        <v>1326</v>
      </c>
      <c r="E2355" s="373" t="s">
        <v>5708</v>
      </c>
    </row>
    <row r="2356" spans="1:5" x14ac:dyDescent="0.25">
      <c r="A2356">
        <v>11795</v>
      </c>
      <c r="B2356" t="s">
        <v>5709</v>
      </c>
      <c r="C2356" t="s">
        <v>1321</v>
      </c>
      <c r="D2356" t="s">
        <v>1326</v>
      </c>
      <c r="E2356" s="373" t="s">
        <v>5710</v>
      </c>
    </row>
    <row r="2357" spans="1:5" x14ac:dyDescent="0.25">
      <c r="A2357">
        <v>134</v>
      </c>
      <c r="B2357" t="s">
        <v>5711</v>
      </c>
      <c r="C2357" t="s">
        <v>1469</v>
      </c>
      <c r="D2357" t="s">
        <v>1326</v>
      </c>
      <c r="E2357" s="373" t="s">
        <v>5712</v>
      </c>
    </row>
    <row r="2358" spans="1:5" x14ac:dyDescent="0.25">
      <c r="A2358">
        <v>4229</v>
      </c>
      <c r="B2358" t="s">
        <v>5713</v>
      </c>
      <c r="C2358" t="s">
        <v>1469</v>
      </c>
      <c r="D2358" t="s">
        <v>1326</v>
      </c>
      <c r="E2358" s="373" t="s">
        <v>5714</v>
      </c>
    </row>
    <row r="2359" spans="1:5" x14ac:dyDescent="0.25">
      <c r="A2359">
        <v>11244</v>
      </c>
      <c r="B2359" t="s">
        <v>5715</v>
      </c>
      <c r="C2359" t="s">
        <v>1325</v>
      </c>
      <c r="D2359" t="s">
        <v>1350</v>
      </c>
      <c r="E2359" s="373" t="s">
        <v>5716</v>
      </c>
    </row>
    <row r="2360" spans="1:5" x14ac:dyDescent="0.25">
      <c r="A2360">
        <v>11245</v>
      </c>
      <c r="B2360" t="s">
        <v>5717</v>
      </c>
      <c r="C2360" t="s">
        <v>1325</v>
      </c>
      <c r="D2360" t="s">
        <v>1350</v>
      </c>
      <c r="E2360" s="373" t="s">
        <v>5718</v>
      </c>
    </row>
    <row r="2361" spans="1:5" x14ac:dyDescent="0.25">
      <c r="A2361">
        <v>11235</v>
      </c>
      <c r="B2361" t="s">
        <v>5719</v>
      </c>
      <c r="C2361" t="s">
        <v>1325</v>
      </c>
      <c r="D2361" t="s">
        <v>1350</v>
      </c>
      <c r="E2361" s="373" t="s">
        <v>5720</v>
      </c>
    </row>
    <row r="2362" spans="1:5" x14ac:dyDescent="0.25">
      <c r="A2362">
        <v>11236</v>
      </c>
      <c r="B2362" t="s">
        <v>5721</v>
      </c>
      <c r="C2362" t="s">
        <v>1325</v>
      </c>
      <c r="D2362" t="s">
        <v>1350</v>
      </c>
      <c r="E2362" s="373" t="s">
        <v>5722</v>
      </c>
    </row>
    <row r="2363" spans="1:5" x14ac:dyDescent="0.25">
      <c r="A2363">
        <v>11731</v>
      </c>
      <c r="B2363" t="s">
        <v>5723</v>
      </c>
      <c r="C2363" t="s">
        <v>1325</v>
      </c>
      <c r="D2363" t="s">
        <v>1326</v>
      </c>
      <c r="E2363" s="373" t="s">
        <v>4018</v>
      </c>
    </row>
    <row r="2364" spans="1:5" x14ac:dyDescent="0.25">
      <c r="A2364">
        <v>11732</v>
      </c>
      <c r="B2364" t="s">
        <v>5724</v>
      </c>
      <c r="C2364" t="s">
        <v>1325</v>
      </c>
      <c r="D2364" t="s">
        <v>1326</v>
      </c>
      <c r="E2364" s="373" t="s">
        <v>5725</v>
      </c>
    </row>
    <row r="2365" spans="1:5" x14ac:dyDescent="0.25">
      <c r="A2365">
        <v>36494</v>
      </c>
      <c r="B2365" t="s">
        <v>5726</v>
      </c>
      <c r="C2365" t="s">
        <v>1325</v>
      </c>
      <c r="D2365" t="s">
        <v>1350</v>
      </c>
      <c r="E2365" s="373" t="s">
        <v>5727</v>
      </c>
    </row>
    <row r="2366" spans="1:5" x14ac:dyDescent="0.25">
      <c r="A2366">
        <v>36493</v>
      </c>
      <c r="B2366" t="s">
        <v>5728</v>
      </c>
      <c r="C2366" t="s">
        <v>1325</v>
      </c>
      <c r="D2366" t="s">
        <v>1350</v>
      </c>
      <c r="E2366" s="373" t="s">
        <v>5729</v>
      </c>
    </row>
    <row r="2367" spans="1:5" x14ac:dyDescent="0.25">
      <c r="A2367">
        <v>36492</v>
      </c>
      <c r="B2367" t="s">
        <v>5730</v>
      </c>
      <c r="C2367" t="s">
        <v>1325</v>
      </c>
      <c r="D2367" t="s">
        <v>1350</v>
      </c>
      <c r="E2367" s="373" t="s">
        <v>5731</v>
      </c>
    </row>
    <row r="2368" spans="1:5" x14ac:dyDescent="0.25">
      <c r="A2368">
        <v>13333</v>
      </c>
      <c r="B2368" t="s">
        <v>5732</v>
      </c>
      <c r="C2368" t="s">
        <v>1325</v>
      </c>
      <c r="D2368" t="s">
        <v>1350</v>
      </c>
      <c r="E2368" s="373" t="s">
        <v>5733</v>
      </c>
    </row>
    <row r="2369" spans="1:5" x14ac:dyDescent="0.25">
      <c r="A2369">
        <v>13533</v>
      </c>
      <c r="B2369" t="s">
        <v>5734</v>
      </c>
      <c r="C2369" t="s">
        <v>1325</v>
      </c>
      <c r="D2369" t="s">
        <v>1350</v>
      </c>
      <c r="E2369" s="373" t="s">
        <v>5735</v>
      </c>
    </row>
    <row r="2370" spans="1:5" x14ac:dyDescent="0.25">
      <c r="A2370">
        <v>36499</v>
      </c>
      <c r="B2370" t="s">
        <v>5736</v>
      </c>
      <c r="C2370" t="s">
        <v>1325</v>
      </c>
      <c r="D2370" t="s">
        <v>1350</v>
      </c>
      <c r="E2370" s="373" t="s">
        <v>5737</v>
      </c>
    </row>
    <row r="2371" spans="1:5" x14ac:dyDescent="0.25">
      <c r="A2371">
        <v>39585</v>
      </c>
      <c r="B2371" t="s">
        <v>5738</v>
      </c>
      <c r="C2371" t="s">
        <v>1325</v>
      </c>
      <c r="D2371" t="s">
        <v>1350</v>
      </c>
      <c r="E2371" s="373" t="s">
        <v>5739</v>
      </c>
    </row>
    <row r="2372" spans="1:5" x14ac:dyDescent="0.25">
      <c r="A2372">
        <v>39586</v>
      </c>
      <c r="B2372" t="s">
        <v>5740</v>
      </c>
      <c r="C2372" t="s">
        <v>1325</v>
      </c>
      <c r="D2372" t="s">
        <v>1350</v>
      </c>
      <c r="E2372" s="373" t="s">
        <v>5741</v>
      </c>
    </row>
    <row r="2373" spans="1:5" x14ac:dyDescent="0.25">
      <c r="A2373">
        <v>39587</v>
      </c>
      <c r="B2373" t="s">
        <v>5742</v>
      </c>
      <c r="C2373" t="s">
        <v>1325</v>
      </c>
      <c r="D2373" t="s">
        <v>1350</v>
      </c>
      <c r="E2373" s="373" t="s">
        <v>5743</v>
      </c>
    </row>
    <row r="2374" spans="1:5" x14ac:dyDescent="0.25">
      <c r="A2374">
        <v>39588</v>
      </c>
      <c r="B2374" t="s">
        <v>5744</v>
      </c>
      <c r="C2374" t="s">
        <v>1325</v>
      </c>
      <c r="D2374" t="s">
        <v>1350</v>
      </c>
      <c r="E2374" s="373" t="s">
        <v>5745</v>
      </c>
    </row>
    <row r="2375" spans="1:5" x14ac:dyDescent="0.25">
      <c r="A2375">
        <v>39584</v>
      </c>
      <c r="B2375" t="s">
        <v>5746</v>
      </c>
      <c r="C2375" t="s">
        <v>1325</v>
      </c>
      <c r="D2375" t="s">
        <v>1350</v>
      </c>
      <c r="E2375" s="373" t="s">
        <v>5747</v>
      </c>
    </row>
    <row r="2376" spans="1:5" x14ac:dyDescent="0.25">
      <c r="A2376">
        <v>39590</v>
      </c>
      <c r="B2376" t="s">
        <v>5748</v>
      </c>
      <c r="C2376" t="s">
        <v>1325</v>
      </c>
      <c r="D2376" t="s">
        <v>1350</v>
      </c>
      <c r="E2376" s="373" t="s">
        <v>5749</v>
      </c>
    </row>
    <row r="2377" spans="1:5" x14ac:dyDescent="0.25">
      <c r="A2377">
        <v>39592</v>
      </c>
      <c r="B2377" t="s">
        <v>5750</v>
      </c>
      <c r="C2377" t="s">
        <v>1325</v>
      </c>
      <c r="D2377" t="s">
        <v>1350</v>
      </c>
      <c r="E2377" s="373" t="s">
        <v>5751</v>
      </c>
    </row>
    <row r="2378" spans="1:5" x14ac:dyDescent="0.25">
      <c r="A2378">
        <v>39593</v>
      </c>
      <c r="B2378" t="s">
        <v>5752</v>
      </c>
      <c r="C2378" t="s">
        <v>1325</v>
      </c>
      <c r="D2378" t="s">
        <v>1350</v>
      </c>
      <c r="E2378" s="373" t="s">
        <v>5743</v>
      </c>
    </row>
    <row r="2379" spans="1:5" x14ac:dyDescent="0.25">
      <c r="A2379">
        <v>14254</v>
      </c>
      <c r="B2379" t="s">
        <v>5753</v>
      </c>
      <c r="C2379" t="s">
        <v>1325</v>
      </c>
      <c r="D2379" t="s">
        <v>1350</v>
      </c>
      <c r="E2379" s="373" t="s">
        <v>5754</v>
      </c>
    </row>
    <row r="2380" spans="1:5" x14ac:dyDescent="0.25">
      <c r="A2380">
        <v>25987</v>
      </c>
      <c r="B2380" t="s">
        <v>5755</v>
      </c>
      <c r="C2380" t="s">
        <v>1325</v>
      </c>
      <c r="D2380" t="s">
        <v>1350</v>
      </c>
      <c r="E2380" s="373" t="s">
        <v>5756</v>
      </c>
    </row>
    <row r="2381" spans="1:5" x14ac:dyDescent="0.25">
      <c r="A2381">
        <v>25019</v>
      </c>
      <c r="B2381" t="s">
        <v>5757</v>
      </c>
      <c r="C2381" t="s">
        <v>1325</v>
      </c>
      <c r="D2381" t="s">
        <v>1350</v>
      </c>
      <c r="E2381" s="373" t="s">
        <v>5758</v>
      </c>
    </row>
    <row r="2382" spans="1:5" x14ac:dyDescent="0.25">
      <c r="A2382">
        <v>36501</v>
      </c>
      <c r="B2382" t="s">
        <v>5759</v>
      </c>
      <c r="C2382" t="s">
        <v>1325</v>
      </c>
      <c r="D2382" t="s">
        <v>1350</v>
      </c>
      <c r="E2382" s="373" t="s">
        <v>5760</v>
      </c>
    </row>
    <row r="2383" spans="1:5" x14ac:dyDescent="0.25">
      <c r="A2383">
        <v>25986</v>
      </c>
      <c r="B2383" t="s">
        <v>5761</v>
      </c>
      <c r="C2383" t="s">
        <v>1325</v>
      </c>
      <c r="D2383" t="s">
        <v>1350</v>
      </c>
      <c r="E2383" s="373" t="s">
        <v>5762</v>
      </c>
    </row>
    <row r="2384" spans="1:5" x14ac:dyDescent="0.25">
      <c r="A2384">
        <v>36500</v>
      </c>
      <c r="B2384" t="s">
        <v>5763</v>
      </c>
      <c r="C2384" t="s">
        <v>1325</v>
      </c>
      <c r="D2384" t="s">
        <v>1350</v>
      </c>
      <c r="E2384" s="373" t="s">
        <v>5764</v>
      </c>
    </row>
    <row r="2385" spans="1:5" x14ac:dyDescent="0.25">
      <c r="A2385">
        <v>20017</v>
      </c>
      <c r="B2385" t="s">
        <v>5765</v>
      </c>
      <c r="C2385" t="s">
        <v>1370</v>
      </c>
      <c r="D2385" t="s">
        <v>1326</v>
      </c>
      <c r="E2385" s="373" t="s">
        <v>5766</v>
      </c>
    </row>
    <row r="2386" spans="1:5" x14ac:dyDescent="0.25">
      <c r="A2386">
        <v>20007</v>
      </c>
      <c r="B2386" t="s">
        <v>5767</v>
      </c>
      <c r="C2386" t="s">
        <v>1370</v>
      </c>
      <c r="D2386" t="s">
        <v>1326</v>
      </c>
      <c r="E2386" s="373" t="s">
        <v>3339</v>
      </c>
    </row>
    <row r="2387" spans="1:5" x14ac:dyDescent="0.25">
      <c r="A2387">
        <v>39836</v>
      </c>
      <c r="B2387" t="s">
        <v>5768</v>
      </c>
      <c r="C2387" t="s">
        <v>2298</v>
      </c>
      <c r="D2387" t="s">
        <v>1326</v>
      </c>
      <c r="E2387" s="373" t="s">
        <v>5769</v>
      </c>
    </row>
    <row r="2388" spans="1:5" x14ac:dyDescent="0.25">
      <c r="A2388">
        <v>39830</v>
      </c>
      <c r="B2388" t="s">
        <v>5770</v>
      </c>
      <c r="C2388" t="s">
        <v>2298</v>
      </c>
      <c r="D2388" t="s">
        <v>1326</v>
      </c>
      <c r="E2388" s="373" t="s">
        <v>5771</v>
      </c>
    </row>
    <row r="2389" spans="1:5" x14ac:dyDescent="0.25">
      <c r="A2389">
        <v>39831</v>
      </c>
      <c r="B2389" t="s">
        <v>5772</v>
      </c>
      <c r="C2389" t="s">
        <v>2298</v>
      </c>
      <c r="D2389" t="s">
        <v>1326</v>
      </c>
      <c r="E2389" s="373" t="s">
        <v>5773</v>
      </c>
    </row>
    <row r="2390" spans="1:5" x14ac:dyDescent="0.25">
      <c r="A2390">
        <v>36888</v>
      </c>
      <c r="B2390" t="s">
        <v>5774</v>
      </c>
      <c r="C2390" t="s">
        <v>1370</v>
      </c>
      <c r="D2390" t="s">
        <v>1326</v>
      </c>
      <c r="E2390" s="373" t="s">
        <v>5775</v>
      </c>
    </row>
    <row r="2391" spans="1:5" x14ac:dyDescent="0.25">
      <c r="A2391">
        <v>40527</v>
      </c>
      <c r="B2391" t="s">
        <v>5776</v>
      </c>
      <c r="C2391" t="s">
        <v>1325</v>
      </c>
      <c r="D2391" t="s">
        <v>1350</v>
      </c>
      <c r="E2391" s="373" t="s">
        <v>5777</v>
      </c>
    </row>
    <row r="2392" spans="1:5" x14ac:dyDescent="0.25">
      <c r="A2392">
        <v>36497</v>
      </c>
      <c r="B2392" t="s">
        <v>5778</v>
      </c>
      <c r="C2392" t="s">
        <v>1325</v>
      </c>
      <c r="D2392" t="s">
        <v>1350</v>
      </c>
      <c r="E2392" s="373" t="s">
        <v>5779</v>
      </c>
    </row>
    <row r="2393" spans="1:5" x14ac:dyDescent="0.25">
      <c r="A2393">
        <v>36487</v>
      </c>
      <c r="B2393" t="s">
        <v>5780</v>
      </c>
      <c r="C2393" t="s">
        <v>1325</v>
      </c>
      <c r="D2393" t="s">
        <v>1350</v>
      </c>
      <c r="E2393" s="373" t="s">
        <v>5781</v>
      </c>
    </row>
    <row r="2394" spans="1:5" x14ac:dyDescent="0.25">
      <c r="A2394">
        <v>25952</v>
      </c>
      <c r="B2394" t="s">
        <v>5782</v>
      </c>
      <c r="C2394" t="s">
        <v>1325</v>
      </c>
      <c r="D2394" t="s">
        <v>1350</v>
      </c>
      <c r="E2394" s="373" t="s">
        <v>5783</v>
      </c>
    </row>
    <row r="2395" spans="1:5" x14ac:dyDescent="0.25">
      <c r="A2395">
        <v>25954</v>
      </c>
      <c r="B2395" t="s">
        <v>5784</v>
      </c>
      <c r="C2395" t="s">
        <v>1325</v>
      </c>
      <c r="D2395" t="s">
        <v>1350</v>
      </c>
      <c r="E2395" s="373" t="s">
        <v>5785</v>
      </c>
    </row>
    <row r="2396" spans="1:5" x14ac:dyDescent="0.25">
      <c r="A2396">
        <v>25953</v>
      </c>
      <c r="B2396" t="s">
        <v>5786</v>
      </c>
      <c r="C2396" t="s">
        <v>1325</v>
      </c>
      <c r="D2396" t="s">
        <v>1350</v>
      </c>
      <c r="E2396" s="373" t="s">
        <v>5787</v>
      </c>
    </row>
    <row r="2397" spans="1:5" x14ac:dyDescent="0.25">
      <c r="A2397">
        <v>37776</v>
      </c>
      <c r="B2397" t="s">
        <v>5788</v>
      </c>
      <c r="C2397" t="s">
        <v>1325</v>
      </c>
      <c r="D2397" t="s">
        <v>1350</v>
      </c>
      <c r="E2397" s="373" t="s">
        <v>5789</v>
      </c>
    </row>
    <row r="2398" spans="1:5" x14ac:dyDescent="0.25">
      <c r="A2398">
        <v>37775</v>
      </c>
      <c r="B2398" t="s">
        <v>5790</v>
      </c>
      <c r="C2398" t="s">
        <v>1325</v>
      </c>
      <c r="D2398" t="s">
        <v>1350</v>
      </c>
      <c r="E2398" s="373" t="s">
        <v>5791</v>
      </c>
    </row>
    <row r="2399" spans="1:5" x14ac:dyDescent="0.25">
      <c r="A2399">
        <v>36491</v>
      </c>
      <c r="B2399" t="s">
        <v>5792</v>
      </c>
      <c r="C2399" t="s">
        <v>1325</v>
      </c>
      <c r="D2399" t="s">
        <v>1350</v>
      </c>
      <c r="E2399" s="373" t="s">
        <v>5793</v>
      </c>
    </row>
    <row r="2400" spans="1:5" x14ac:dyDescent="0.25">
      <c r="A2400">
        <v>10712</v>
      </c>
      <c r="B2400" t="s">
        <v>5794</v>
      </c>
      <c r="C2400" t="s">
        <v>1325</v>
      </c>
      <c r="D2400" t="s">
        <v>1350</v>
      </c>
      <c r="E2400" s="373" t="s">
        <v>5795</v>
      </c>
    </row>
    <row r="2401" spans="1:5" x14ac:dyDescent="0.25">
      <c r="A2401">
        <v>3363</v>
      </c>
      <c r="B2401" t="s">
        <v>5796</v>
      </c>
      <c r="C2401" t="s">
        <v>1325</v>
      </c>
      <c r="D2401" t="s">
        <v>1350</v>
      </c>
      <c r="E2401" s="373" t="s">
        <v>5797</v>
      </c>
    </row>
    <row r="2402" spans="1:5" x14ac:dyDescent="0.25">
      <c r="A2402">
        <v>3365</v>
      </c>
      <c r="B2402" t="s">
        <v>5798</v>
      </c>
      <c r="C2402" t="s">
        <v>1325</v>
      </c>
      <c r="D2402" t="s">
        <v>1350</v>
      </c>
      <c r="E2402" s="373" t="s">
        <v>5799</v>
      </c>
    </row>
    <row r="2403" spans="1:5" x14ac:dyDescent="0.25">
      <c r="A2403">
        <v>7569</v>
      </c>
      <c r="B2403" t="s">
        <v>5800</v>
      </c>
      <c r="C2403" t="s">
        <v>1325</v>
      </c>
      <c r="D2403" t="s">
        <v>1326</v>
      </c>
      <c r="E2403" s="373" t="s">
        <v>5801</v>
      </c>
    </row>
    <row r="2404" spans="1:5" x14ac:dyDescent="0.25">
      <c r="A2404">
        <v>34349</v>
      </c>
      <c r="B2404" t="s">
        <v>5802</v>
      </c>
      <c r="C2404" t="s">
        <v>1325</v>
      </c>
      <c r="D2404" t="s">
        <v>1326</v>
      </c>
      <c r="E2404" s="373" t="s">
        <v>5803</v>
      </c>
    </row>
    <row r="2405" spans="1:5" x14ac:dyDescent="0.25">
      <c r="A2405">
        <v>11991</v>
      </c>
      <c r="B2405" t="s">
        <v>5804</v>
      </c>
      <c r="C2405" t="s">
        <v>1325</v>
      </c>
      <c r="D2405" t="s">
        <v>1326</v>
      </c>
      <c r="E2405" s="373" t="s">
        <v>5805</v>
      </c>
    </row>
    <row r="2406" spans="1:5" x14ac:dyDescent="0.25">
      <c r="A2406">
        <v>20062</v>
      </c>
      <c r="B2406" t="s">
        <v>5806</v>
      </c>
      <c r="C2406" t="s">
        <v>1325</v>
      </c>
      <c r="D2406" t="s">
        <v>1350</v>
      </c>
      <c r="E2406" s="373" t="s">
        <v>5807</v>
      </c>
    </row>
    <row r="2407" spans="1:5" x14ac:dyDescent="0.25">
      <c r="A2407">
        <v>11029</v>
      </c>
      <c r="B2407" t="s">
        <v>5808</v>
      </c>
      <c r="C2407" t="s">
        <v>4111</v>
      </c>
      <c r="D2407" t="s">
        <v>1326</v>
      </c>
      <c r="E2407" s="373" t="s">
        <v>5809</v>
      </c>
    </row>
    <row r="2408" spans="1:5" x14ac:dyDescent="0.25">
      <c r="A2408">
        <v>4316</v>
      </c>
      <c r="B2408" t="s">
        <v>5810</v>
      </c>
      <c r="C2408" t="s">
        <v>1325</v>
      </c>
      <c r="D2408" t="s">
        <v>1326</v>
      </c>
      <c r="E2408" s="373" t="s">
        <v>3285</v>
      </c>
    </row>
    <row r="2409" spans="1:5" x14ac:dyDescent="0.25">
      <c r="A2409">
        <v>4313</v>
      </c>
      <c r="B2409" t="s">
        <v>5811</v>
      </c>
      <c r="C2409" t="s">
        <v>4111</v>
      </c>
      <c r="D2409" t="s">
        <v>1326</v>
      </c>
      <c r="E2409" s="373" t="s">
        <v>3397</v>
      </c>
    </row>
    <row r="2410" spans="1:5" x14ac:dyDescent="0.25">
      <c r="A2410">
        <v>4317</v>
      </c>
      <c r="B2410" t="s">
        <v>5812</v>
      </c>
      <c r="C2410" t="s">
        <v>1325</v>
      </c>
      <c r="D2410" t="s">
        <v>1326</v>
      </c>
      <c r="E2410" s="373" t="s">
        <v>5813</v>
      </c>
    </row>
    <row r="2411" spans="1:5" x14ac:dyDescent="0.25">
      <c r="A2411">
        <v>4314</v>
      </c>
      <c r="B2411" t="s">
        <v>5814</v>
      </c>
      <c r="C2411" t="s">
        <v>4111</v>
      </c>
      <c r="D2411" t="s">
        <v>1326</v>
      </c>
      <c r="E2411" s="373" t="s">
        <v>5815</v>
      </c>
    </row>
    <row r="2412" spans="1:5" x14ac:dyDescent="0.25">
      <c r="A2412">
        <v>10921</v>
      </c>
      <c r="B2412" t="s">
        <v>5816</v>
      </c>
      <c r="C2412" t="s">
        <v>1325</v>
      </c>
      <c r="D2412" t="s">
        <v>1350</v>
      </c>
      <c r="E2412" s="373" t="s">
        <v>5817</v>
      </c>
    </row>
    <row r="2413" spans="1:5" x14ac:dyDescent="0.25">
      <c r="A2413">
        <v>10922</v>
      </c>
      <c r="B2413" t="s">
        <v>5818</v>
      </c>
      <c r="C2413" t="s">
        <v>1325</v>
      </c>
      <c r="D2413" t="s">
        <v>1350</v>
      </c>
      <c r="E2413" s="373" t="s">
        <v>5819</v>
      </c>
    </row>
    <row r="2414" spans="1:5" x14ac:dyDescent="0.25">
      <c r="A2414">
        <v>10923</v>
      </c>
      <c r="B2414" t="s">
        <v>5820</v>
      </c>
      <c r="C2414" t="s">
        <v>1325</v>
      </c>
      <c r="D2414" t="s">
        <v>1350</v>
      </c>
      <c r="E2414" s="373" t="s">
        <v>5821</v>
      </c>
    </row>
    <row r="2415" spans="1:5" x14ac:dyDescent="0.25">
      <c r="A2415">
        <v>10924</v>
      </c>
      <c r="B2415" t="s">
        <v>5822</v>
      </c>
      <c r="C2415" t="s">
        <v>1325</v>
      </c>
      <c r="D2415" t="s">
        <v>1350</v>
      </c>
      <c r="E2415" s="373" t="s">
        <v>5823</v>
      </c>
    </row>
    <row r="2416" spans="1:5" x14ac:dyDescent="0.25">
      <c r="A2416">
        <v>37772</v>
      </c>
      <c r="B2416" t="s">
        <v>5824</v>
      </c>
      <c r="C2416" t="s">
        <v>1325</v>
      </c>
      <c r="D2416" t="s">
        <v>1350</v>
      </c>
      <c r="E2416" s="373" t="s">
        <v>5825</v>
      </c>
    </row>
    <row r="2417" spans="1:5" x14ac:dyDescent="0.25">
      <c r="A2417">
        <v>37771</v>
      </c>
      <c r="B2417" t="s">
        <v>5826</v>
      </c>
      <c r="C2417" t="s">
        <v>1325</v>
      </c>
      <c r="D2417" t="s">
        <v>1350</v>
      </c>
      <c r="E2417" s="373" t="s">
        <v>5827</v>
      </c>
    </row>
    <row r="2418" spans="1:5" x14ac:dyDescent="0.25">
      <c r="A2418">
        <v>12772</v>
      </c>
      <c r="B2418" t="s">
        <v>5828</v>
      </c>
      <c r="C2418" t="s">
        <v>1325</v>
      </c>
      <c r="D2418" t="s">
        <v>1326</v>
      </c>
      <c r="E2418" s="373" t="s">
        <v>5829</v>
      </c>
    </row>
    <row r="2419" spans="1:5" x14ac:dyDescent="0.25">
      <c r="A2419">
        <v>12770</v>
      </c>
      <c r="B2419" t="s">
        <v>5830</v>
      </c>
      <c r="C2419" t="s">
        <v>1325</v>
      </c>
      <c r="D2419" t="s">
        <v>1326</v>
      </c>
      <c r="E2419" s="373" t="s">
        <v>5831</v>
      </c>
    </row>
    <row r="2420" spans="1:5" x14ac:dyDescent="0.25">
      <c r="A2420">
        <v>12775</v>
      </c>
      <c r="B2420" t="s">
        <v>5832</v>
      </c>
      <c r="C2420" t="s">
        <v>1325</v>
      </c>
      <c r="D2420" t="s">
        <v>1326</v>
      </c>
      <c r="E2420" s="373" t="s">
        <v>5833</v>
      </c>
    </row>
    <row r="2421" spans="1:5" x14ac:dyDescent="0.25">
      <c r="A2421">
        <v>12768</v>
      </c>
      <c r="B2421" t="s">
        <v>5834</v>
      </c>
      <c r="C2421" t="s">
        <v>1325</v>
      </c>
      <c r="D2421" t="s">
        <v>1326</v>
      </c>
      <c r="E2421" s="373" t="s">
        <v>5835</v>
      </c>
    </row>
    <row r="2422" spans="1:5" x14ac:dyDescent="0.25">
      <c r="A2422">
        <v>12769</v>
      </c>
      <c r="B2422" t="s">
        <v>5836</v>
      </c>
      <c r="C2422" t="s">
        <v>1325</v>
      </c>
      <c r="D2422" t="s">
        <v>1322</v>
      </c>
      <c r="E2422" s="373" t="s">
        <v>5837</v>
      </c>
    </row>
    <row r="2423" spans="1:5" x14ac:dyDescent="0.25">
      <c r="A2423">
        <v>12773</v>
      </c>
      <c r="B2423" t="s">
        <v>5838</v>
      </c>
      <c r="C2423" t="s">
        <v>1325</v>
      </c>
      <c r="D2423" t="s">
        <v>1326</v>
      </c>
      <c r="E2423" s="373" t="s">
        <v>5839</v>
      </c>
    </row>
    <row r="2424" spans="1:5" x14ac:dyDescent="0.25">
      <c r="A2424">
        <v>12774</v>
      </c>
      <c r="B2424" t="s">
        <v>5840</v>
      </c>
      <c r="C2424" t="s">
        <v>1325</v>
      </c>
      <c r="D2424" t="s">
        <v>1326</v>
      </c>
      <c r="E2424" s="373" t="s">
        <v>5841</v>
      </c>
    </row>
    <row r="2425" spans="1:5" x14ac:dyDescent="0.25">
      <c r="A2425">
        <v>12776</v>
      </c>
      <c r="B2425" t="s">
        <v>5842</v>
      </c>
      <c r="C2425" t="s">
        <v>1325</v>
      </c>
      <c r="D2425" t="s">
        <v>1326</v>
      </c>
      <c r="E2425" s="373" t="s">
        <v>5843</v>
      </c>
    </row>
    <row r="2426" spans="1:5" x14ac:dyDescent="0.25">
      <c r="A2426">
        <v>12777</v>
      </c>
      <c r="B2426" t="s">
        <v>5844</v>
      </c>
      <c r="C2426" t="s">
        <v>1325</v>
      </c>
      <c r="D2426" t="s">
        <v>1326</v>
      </c>
      <c r="E2426" s="373" t="s">
        <v>5845</v>
      </c>
    </row>
    <row r="2427" spans="1:5" x14ac:dyDescent="0.25">
      <c r="A2427">
        <v>3391</v>
      </c>
      <c r="B2427" t="s">
        <v>5846</v>
      </c>
      <c r="C2427" t="s">
        <v>1325</v>
      </c>
      <c r="D2427" t="s">
        <v>1350</v>
      </c>
      <c r="E2427" s="373" t="s">
        <v>4909</v>
      </c>
    </row>
    <row r="2428" spans="1:5" x14ac:dyDescent="0.25">
      <c r="A2428">
        <v>3389</v>
      </c>
      <c r="B2428" t="s">
        <v>5847</v>
      </c>
      <c r="C2428" t="s">
        <v>1325</v>
      </c>
      <c r="D2428" t="s">
        <v>1350</v>
      </c>
      <c r="E2428" s="373" t="s">
        <v>5848</v>
      </c>
    </row>
    <row r="2429" spans="1:5" x14ac:dyDescent="0.25">
      <c r="A2429">
        <v>3390</v>
      </c>
      <c r="B2429" t="s">
        <v>5849</v>
      </c>
      <c r="C2429" t="s">
        <v>1325</v>
      </c>
      <c r="D2429" t="s">
        <v>1350</v>
      </c>
      <c r="E2429" s="373" t="s">
        <v>1574</v>
      </c>
    </row>
    <row r="2430" spans="1:5" x14ac:dyDescent="0.25">
      <c r="A2430">
        <v>12873</v>
      </c>
      <c r="B2430" t="s">
        <v>5850</v>
      </c>
      <c r="C2430" t="s">
        <v>1690</v>
      </c>
      <c r="D2430" t="s">
        <v>1326</v>
      </c>
      <c r="E2430" s="373" t="s">
        <v>5851</v>
      </c>
    </row>
    <row r="2431" spans="1:5" x14ac:dyDescent="0.25">
      <c r="A2431">
        <v>41076</v>
      </c>
      <c r="B2431" t="s">
        <v>5852</v>
      </c>
      <c r="C2431" t="s">
        <v>1692</v>
      </c>
      <c r="D2431" t="s">
        <v>1326</v>
      </c>
      <c r="E2431" s="373" t="s">
        <v>5853</v>
      </c>
    </row>
    <row r="2432" spans="1:5" x14ac:dyDescent="0.25">
      <c r="A2432">
        <v>140</v>
      </c>
      <c r="B2432" t="s">
        <v>5854</v>
      </c>
      <c r="C2432" t="s">
        <v>1469</v>
      </c>
      <c r="D2432" t="s">
        <v>1326</v>
      </c>
      <c r="E2432" s="373" t="s">
        <v>5855</v>
      </c>
    </row>
    <row r="2433" spans="1:5" x14ac:dyDescent="0.25">
      <c r="A2433">
        <v>151</v>
      </c>
      <c r="B2433" t="s">
        <v>5856</v>
      </c>
      <c r="C2433" t="s">
        <v>1361</v>
      </c>
      <c r="D2433" t="s">
        <v>1326</v>
      </c>
      <c r="E2433" s="373" t="s">
        <v>5857</v>
      </c>
    </row>
    <row r="2434" spans="1:5" x14ac:dyDescent="0.25">
      <c r="A2434">
        <v>7340</v>
      </c>
      <c r="B2434" t="s">
        <v>5858</v>
      </c>
      <c r="C2434" t="s">
        <v>1361</v>
      </c>
      <c r="D2434" t="s">
        <v>1326</v>
      </c>
      <c r="E2434" s="373" t="s">
        <v>3734</v>
      </c>
    </row>
    <row r="2435" spans="1:5" x14ac:dyDescent="0.25">
      <c r="A2435">
        <v>2701</v>
      </c>
      <c r="B2435" t="s">
        <v>5859</v>
      </c>
      <c r="C2435" t="s">
        <v>1690</v>
      </c>
      <c r="D2435" t="s">
        <v>1326</v>
      </c>
      <c r="E2435" s="373" t="s">
        <v>5860</v>
      </c>
    </row>
    <row r="2436" spans="1:5" x14ac:dyDescent="0.25">
      <c r="A2436">
        <v>40929</v>
      </c>
      <c r="B2436" t="s">
        <v>5861</v>
      </c>
      <c r="C2436" t="s">
        <v>1692</v>
      </c>
      <c r="D2436" t="s">
        <v>1326</v>
      </c>
      <c r="E2436" s="373" t="s">
        <v>5862</v>
      </c>
    </row>
    <row r="2437" spans="1:5" x14ac:dyDescent="0.25">
      <c r="A2437">
        <v>38114</v>
      </c>
      <c r="B2437" t="s">
        <v>5863</v>
      </c>
      <c r="C2437" t="s">
        <v>1325</v>
      </c>
      <c r="D2437" t="s">
        <v>1326</v>
      </c>
      <c r="E2437" s="373" t="s">
        <v>5864</v>
      </c>
    </row>
    <row r="2438" spans="1:5" x14ac:dyDescent="0.25">
      <c r="A2438">
        <v>38064</v>
      </c>
      <c r="B2438" t="s">
        <v>5865</v>
      </c>
      <c r="C2438" t="s">
        <v>1325</v>
      </c>
      <c r="D2438" t="s">
        <v>1326</v>
      </c>
      <c r="E2438" s="373" t="s">
        <v>5866</v>
      </c>
    </row>
    <row r="2439" spans="1:5" x14ac:dyDescent="0.25">
      <c r="A2439">
        <v>38115</v>
      </c>
      <c r="B2439" t="s">
        <v>5867</v>
      </c>
      <c r="C2439" t="s">
        <v>1325</v>
      </c>
      <c r="D2439" t="s">
        <v>1326</v>
      </c>
      <c r="E2439" s="373" t="s">
        <v>5868</v>
      </c>
    </row>
    <row r="2440" spans="1:5" x14ac:dyDescent="0.25">
      <c r="A2440">
        <v>38065</v>
      </c>
      <c r="B2440" t="s">
        <v>5869</v>
      </c>
      <c r="C2440" t="s">
        <v>1325</v>
      </c>
      <c r="D2440" t="s">
        <v>1326</v>
      </c>
      <c r="E2440" s="373" t="s">
        <v>5870</v>
      </c>
    </row>
    <row r="2441" spans="1:5" x14ac:dyDescent="0.25">
      <c r="A2441">
        <v>38078</v>
      </c>
      <c r="B2441" t="s">
        <v>5871</v>
      </c>
      <c r="C2441" t="s">
        <v>1325</v>
      </c>
      <c r="D2441" t="s">
        <v>1326</v>
      </c>
      <c r="E2441" s="373" t="s">
        <v>5872</v>
      </c>
    </row>
    <row r="2442" spans="1:5" x14ac:dyDescent="0.25">
      <c r="A2442">
        <v>38113</v>
      </c>
      <c r="B2442" t="s">
        <v>5873</v>
      </c>
      <c r="C2442" t="s">
        <v>1325</v>
      </c>
      <c r="D2442" t="s">
        <v>1326</v>
      </c>
      <c r="E2442" s="373" t="s">
        <v>5874</v>
      </c>
    </row>
    <row r="2443" spans="1:5" x14ac:dyDescent="0.25">
      <c r="A2443">
        <v>38063</v>
      </c>
      <c r="B2443" t="s">
        <v>5875</v>
      </c>
      <c r="C2443" t="s">
        <v>1325</v>
      </c>
      <c r="D2443" t="s">
        <v>1326</v>
      </c>
      <c r="E2443" s="373" t="s">
        <v>5876</v>
      </c>
    </row>
    <row r="2444" spans="1:5" x14ac:dyDescent="0.25">
      <c r="A2444">
        <v>38080</v>
      </c>
      <c r="B2444" t="s">
        <v>5877</v>
      </c>
      <c r="C2444" t="s">
        <v>1325</v>
      </c>
      <c r="D2444" t="s">
        <v>1326</v>
      </c>
      <c r="E2444" s="373" t="s">
        <v>5878</v>
      </c>
    </row>
    <row r="2445" spans="1:5" x14ac:dyDescent="0.25">
      <c r="A2445">
        <v>38069</v>
      </c>
      <c r="B2445" t="s">
        <v>5879</v>
      </c>
      <c r="C2445" t="s">
        <v>1325</v>
      </c>
      <c r="D2445" t="s">
        <v>1326</v>
      </c>
      <c r="E2445" s="373" t="s">
        <v>5880</v>
      </c>
    </row>
    <row r="2446" spans="1:5" x14ac:dyDescent="0.25">
      <c r="A2446">
        <v>38077</v>
      </c>
      <c r="B2446" t="s">
        <v>5881</v>
      </c>
      <c r="C2446" t="s">
        <v>1325</v>
      </c>
      <c r="D2446" t="s">
        <v>1326</v>
      </c>
      <c r="E2446" s="373" t="s">
        <v>5882</v>
      </c>
    </row>
    <row r="2447" spans="1:5" x14ac:dyDescent="0.25">
      <c r="A2447">
        <v>38073</v>
      </c>
      <c r="B2447" t="s">
        <v>5883</v>
      </c>
      <c r="C2447" t="s">
        <v>1325</v>
      </c>
      <c r="D2447" t="s">
        <v>1326</v>
      </c>
      <c r="E2447" s="373" t="s">
        <v>5884</v>
      </c>
    </row>
    <row r="2448" spans="1:5" x14ac:dyDescent="0.25">
      <c r="A2448">
        <v>38112</v>
      </c>
      <c r="B2448" t="s">
        <v>5885</v>
      </c>
      <c r="C2448" t="s">
        <v>1325</v>
      </c>
      <c r="D2448" t="s">
        <v>1326</v>
      </c>
      <c r="E2448" s="373" t="s">
        <v>5886</v>
      </c>
    </row>
    <row r="2449" spans="1:5" x14ac:dyDescent="0.25">
      <c r="A2449">
        <v>38062</v>
      </c>
      <c r="B2449" t="s">
        <v>5887</v>
      </c>
      <c r="C2449" t="s">
        <v>1325</v>
      </c>
      <c r="D2449" t="s">
        <v>1326</v>
      </c>
      <c r="E2449" s="373" t="s">
        <v>4967</v>
      </c>
    </row>
    <row r="2450" spans="1:5" x14ac:dyDescent="0.25">
      <c r="A2450">
        <v>12128</v>
      </c>
      <c r="B2450" t="s">
        <v>5888</v>
      </c>
      <c r="C2450" t="s">
        <v>1325</v>
      </c>
      <c r="D2450" t="s">
        <v>1326</v>
      </c>
      <c r="E2450" s="373" t="s">
        <v>4432</v>
      </c>
    </row>
    <row r="2451" spans="1:5" x14ac:dyDescent="0.25">
      <c r="A2451">
        <v>12129</v>
      </c>
      <c r="B2451" t="s">
        <v>5889</v>
      </c>
      <c r="C2451" t="s">
        <v>1325</v>
      </c>
      <c r="D2451" t="s">
        <v>1326</v>
      </c>
      <c r="E2451" s="373" t="s">
        <v>5890</v>
      </c>
    </row>
    <row r="2452" spans="1:5" x14ac:dyDescent="0.25">
      <c r="A2452">
        <v>38081</v>
      </c>
      <c r="B2452" t="s">
        <v>5891</v>
      </c>
      <c r="C2452" t="s">
        <v>1325</v>
      </c>
      <c r="D2452" t="s">
        <v>1326</v>
      </c>
      <c r="E2452" s="373" t="s">
        <v>5892</v>
      </c>
    </row>
    <row r="2453" spans="1:5" x14ac:dyDescent="0.25">
      <c r="A2453">
        <v>38070</v>
      </c>
      <c r="B2453" t="s">
        <v>5893</v>
      </c>
      <c r="C2453" t="s">
        <v>1325</v>
      </c>
      <c r="D2453" t="s">
        <v>1326</v>
      </c>
      <c r="E2453" s="373" t="s">
        <v>3413</v>
      </c>
    </row>
    <row r="2454" spans="1:5" x14ac:dyDescent="0.25">
      <c r="A2454">
        <v>38074</v>
      </c>
      <c r="B2454" t="s">
        <v>5894</v>
      </c>
      <c r="C2454" t="s">
        <v>1325</v>
      </c>
      <c r="D2454" t="s">
        <v>1326</v>
      </c>
      <c r="E2454" s="373" t="s">
        <v>5895</v>
      </c>
    </row>
    <row r="2455" spans="1:5" x14ac:dyDescent="0.25">
      <c r="A2455">
        <v>38079</v>
      </c>
      <c r="B2455" t="s">
        <v>5896</v>
      </c>
      <c r="C2455" t="s">
        <v>1325</v>
      </c>
      <c r="D2455" t="s">
        <v>1326</v>
      </c>
      <c r="E2455" s="373" t="s">
        <v>5897</v>
      </c>
    </row>
    <row r="2456" spans="1:5" x14ac:dyDescent="0.25">
      <c r="A2456">
        <v>38072</v>
      </c>
      <c r="B2456" t="s">
        <v>5898</v>
      </c>
      <c r="C2456" t="s">
        <v>1325</v>
      </c>
      <c r="D2456" t="s">
        <v>1326</v>
      </c>
      <c r="E2456" s="373" t="s">
        <v>5899</v>
      </c>
    </row>
    <row r="2457" spans="1:5" x14ac:dyDescent="0.25">
      <c r="A2457">
        <v>38068</v>
      </c>
      <c r="B2457" t="s">
        <v>5900</v>
      </c>
      <c r="C2457" t="s">
        <v>1325</v>
      </c>
      <c r="D2457" t="s">
        <v>1326</v>
      </c>
      <c r="E2457" s="373" t="s">
        <v>1480</v>
      </c>
    </row>
    <row r="2458" spans="1:5" x14ac:dyDescent="0.25">
      <c r="A2458">
        <v>38071</v>
      </c>
      <c r="B2458" t="s">
        <v>5901</v>
      </c>
      <c r="C2458" t="s">
        <v>1325</v>
      </c>
      <c r="D2458" t="s">
        <v>1326</v>
      </c>
      <c r="E2458" s="373" t="s">
        <v>5902</v>
      </c>
    </row>
    <row r="2459" spans="1:5" x14ac:dyDescent="0.25">
      <c r="A2459">
        <v>38412</v>
      </c>
      <c r="B2459" t="s">
        <v>5903</v>
      </c>
      <c r="C2459" t="s">
        <v>1325</v>
      </c>
      <c r="D2459" t="s">
        <v>1322</v>
      </c>
      <c r="E2459" s="373" t="s">
        <v>5904</v>
      </c>
    </row>
    <row r="2460" spans="1:5" x14ac:dyDescent="0.25">
      <c r="A2460">
        <v>3405</v>
      </c>
      <c r="B2460" t="s">
        <v>5905</v>
      </c>
      <c r="C2460" t="s">
        <v>1325</v>
      </c>
      <c r="D2460" t="s">
        <v>1326</v>
      </c>
      <c r="E2460" s="373" t="s">
        <v>5906</v>
      </c>
    </row>
    <row r="2461" spans="1:5" x14ac:dyDescent="0.25">
      <c r="A2461">
        <v>3394</v>
      </c>
      <c r="B2461" t="s">
        <v>5907</v>
      </c>
      <c r="C2461" t="s">
        <v>1325</v>
      </c>
      <c r="D2461" t="s">
        <v>1326</v>
      </c>
      <c r="E2461" s="373" t="s">
        <v>5908</v>
      </c>
    </row>
    <row r="2462" spans="1:5" x14ac:dyDescent="0.25">
      <c r="A2462">
        <v>3393</v>
      </c>
      <c r="B2462" t="s">
        <v>5909</v>
      </c>
      <c r="C2462" t="s">
        <v>1325</v>
      </c>
      <c r="D2462" t="s">
        <v>1326</v>
      </c>
      <c r="E2462" s="373" t="s">
        <v>5910</v>
      </c>
    </row>
    <row r="2463" spans="1:5" x14ac:dyDescent="0.25">
      <c r="A2463">
        <v>3406</v>
      </c>
      <c r="B2463" t="s">
        <v>5911</v>
      </c>
      <c r="C2463" t="s">
        <v>1325</v>
      </c>
      <c r="D2463" t="s">
        <v>1322</v>
      </c>
      <c r="E2463" s="373" t="s">
        <v>5912</v>
      </c>
    </row>
    <row r="2464" spans="1:5" x14ac:dyDescent="0.25">
      <c r="A2464">
        <v>3395</v>
      </c>
      <c r="B2464" t="s">
        <v>5913</v>
      </c>
      <c r="C2464" t="s">
        <v>1325</v>
      </c>
      <c r="D2464" t="s">
        <v>1326</v>
      </c>
      <c r="E2464" s="373" t="s">
        <v>5914</v>
      </c>
    </row>
    <row r="2465" spans="1:5" x14ac:dyDescent="0.25">
      <c r="A2465">
        <v>3398</v>
      </c>
      <c r="B2465" t="s">
        <v>5915</v>
      </c>
      <c r="C2465" t="s">
        <v>1325</v>
      </c>
      <c r="D2465" t="s">
        <v>1326</v>
      </c>
      <c r="E2465" s="373" t="s">
        <v>5916</v>
      </c>
    </row>
    <row r="2466" spans="1:5" x14ac:dyDescent="0.25">
      <c r="A2466">
        <v>34377</v>
      </c>
      <c r="B2466" t="s">
        <v>5917</v>
      </c>
      <c r="C2466" t="s">
        <v>1325</v>
      </c>
      <c r="D2466" t="s">
        <v>1326</v>
      </c>
      <c r="E2466" s="373" t="s">
        <v>5918</v>
      </c>
    </row>
    <row r="2467" spans="1:5" x14ac:dyDescent="0.25">
      <c r="A2467">
        <v>40662</v>
      </c>
      <c r="B2467" t="s">
        <v>5919</v>
      </c>
      <c r="C2467" t="s">
        <v>1325</v>
      </c>
      <c r="D2467" t="s">
        <v>1326</v>
      </c>
      <c r="E2467" s="373" t="s">
        <v>5920</v>
      </c>
    </row>
    <row r="2468" spans="1:5" x14ac:dyDescent="0.25">
      <c r="A2468">
        <v>3437</v>
      </c>
      <c r="B2468" t="s">
        <v>5921</v>
      </c>
      <c r="C2468" t="s">
        <v>1321</v>
      </c>
      <c r="D2468" t="s">
        <v>1326</v>
      </c>
      <c r="E2468" s="373" t="s">
        <v>5922</v>
      </c>
    </row>
    <row r="2469" spans="1:5" x14ac:dyDescent="0.25">
      <c r="A2469">
        <v>11190</v>
      </c>
      <c r="B2469" t="s">
        <v>5923</v>
      </c>
      <c r="C2469" t="s">
        <v>1325</v>
      </c>
      <c r="D2469" t="s">
        <v>1350</v>
      </c>
      <c r="E2469" s="373" t="s">
        <v>5924</v>
      </c>
    </row>
    <row r="2470" spans="1:5" x14ac:dyDescent="0.25">
      <c r="A2470">
        <v>3428</v>
      </c>
      <c r="B2470" t="s">
        <v>5925</v>
      </c>
      <c r="C2470" t="s">
        <v>1321</v>
      </c>
      <c r="D2470" t="s">
        <v>1322</v>
      </c>
      <c r="E2470" s="373" t="s">
        <v>5926</v>
      </c>
    </row>
    <row r="2471" spans="1:5" x14ac:dyDescent="0.25">
      <c r="A2471">
        <v>3429</v>
      </c>
      <c r="B2471" t="s">
        <v>5927</v>
      </c>
      <c r="C2471" t="s">
        <v>1321</v>
      </c>
      <c r="D2471" t="s">
        <v>1326</v>
      </c>
      <c r="E2471" s="373" t="s">
        <v>5928</v>
      </c>
    </row>
    <row r="2472" spans="1:5" x14ac:dyDescent="0.25">
      <c r="A2472">
        <v>34370</v>
      </c>
      <c r="B2472" t="s">
        <v>5929</v>
      </c>
      <c r="C2472" t="s">
        <v>1325</v>
      </c>
      <c r="D2472" t="s">
        <v>1326</v>
      </c>
      <c r="E2472" s="373" t="s">
        <v>5930</v>
      </c>
    </row>
    <row r="2473" spans="1:5" x14ac:dyDescent="0.25">
      <c r="A2473">
        <v>34372</v>
      </c>
      <c r="B2473" t="s">
        <v>5931</v>
      </c>
      <c r="C2473" t="s">
        <v>1325</v>
      </c>
      <c r="D2473" t="s">
        <v>1326</v>
      </c>
      <c r="E2473" s="373" t="s">
        <v>5932</v>
      </c>
    </row>
    <row r="2474" spans="1:5" x14ac:dyDescent="0.25">
      <c r="A2474">
        <v>36896</v>
      </c>
      <c r="B2474" t="s">
        <v>5933</v>
      </c>
      <c r="C2474" t="s">
        <v>1325</v>
      </c>
      <c r="D2474" t="s">
        <v>1322</v>
      </c>
      <c r="E2474" s="373" t="s">
        <v>5934</v>
      </c>
    </row>
    <row r="2475" spans="1:5" x14ac:dyDescent="0.25">
      <c r="A2475">
        <v>34367</v>
      </c>
      <c r="B2475" t="s">
        <v>5935</v>
      </c>
      <c r="C2475" t="s">
        <v>1325</v>
      </c>
      <c r="D2475" t="s">
        <v>1326</v>
      </c>
      <c r="E2475" s="373" t="s">
        <v>5936</v>
      </c>
    </row>
    <row r="2476" spans="1:5" x14ac:dyDescent="0.25">
      <c r="A2476">
        <v>36897</v>
      </c>
      <c r="B2476" t="s">
        <v>5937</v>
      </c>
      <c r="C2476" t="s">
        <v>1325</v>
      </c>
      <c r="D2476" t="s">
        <v>1326</v>
      </c>
      <c r="E2476" s="373" t="s">
        <v>5938</v>
      </c>
    </row>
    <row r="2477" spans="1:5" x14ac:dyDescent="0.25">
      <c r="A2477">
        <v>34369</v>
      </c>
      <c r="B2477" t="s">
        <v>5939</v>
      </c>
      <c r="C2477" t="s">
        <v>1325</v>
      </c>
      <c r="D2477" t="s">
        <v>1326</v>
      </c>
      <c r="E2477" s="373" t="s">
        <v>5940</v>
      </c>
    </row>
    <row r="2478" spans="1:5" x14ac:dyDescent="0.25">
      <c r="A2478">
        <v>34364</v>
      </c>
      <c r="B2478" t="s">
        <v>5941</v>
      </c>
      <c r="C2478" t="s">
        <v>1325</v>
      </c>
      <c r="D2478" t="s">
        <v>1326</v>
      </c>
      <c r="E2478" s="373" t="s">
        <v>5942</v>
      </c>
    </row>
    <row r="2479" spans="1:5" x14ac:dyDescent="0.25">
      <c r="A2479">
        <v>40659</v>
      </c>
      <c r="B2479" t="s">
        <v>5943</v>
      </c>
      <c r="C2479" t="s">
        <v>1321</v>
      </c>
      <c r="D2479" t="s">
        <v>1326</v>
      </c>
      <c r="E2479" s="373" t="s">
        <v>5944</v>
      </c>
    </row>
    <row r="2480" spans="1:5" x14ac:dyDescent="0.25">
      <c r="A2480">
        <v>40660</v>
      </c>
      <c r="B2480" t="s">
        <v>5945</v>
      </c>
      <c r="C2480" t="s">
        <v>1321</v>
      </c>
      <c r="D2480" t="s">
        <v>1326</v>
      </c>
      <c r="E2480" s="373" t="s">
        <v>5946</v>
      </c>
    </row>
    <row r="2481" spans="1:5" x14ac:dyDescent="0.25">
      <c r="A2481">
        <v>40661</v>
      </c>
      <c r="B2481" t="s">
        <v>5947</v>
      </c>
      <c r="C2481" t="s">
        <v>1321</v>
      </c>
      <c r="D2481" t="s">
        <v>1326</v>
      </c>
      <c r="E2481" s="373" t="s">
        <v>5948</v>
      </c>
    </row>
    <row r="2482" spans="1:5" x14ac:dyDescent="0.25">
      <c r="A2482">
        <v>3421</v>
      </c>
      <c r="B2482" t="s">
        <v>5949</v>
      </c>
      <c r="C2482" t="s">
        <v>1321</v>
      </c>
      <c r="D2482" t="s">
        <v>1326</v>
      </c>
      <c r="E2482" s="373" t="s">
        <v>5950</v>
      </c>
    </row>
    <row r="2483" spans="1:5" x14ac:dyDescent="0.25">
      <c r="A2483">
        <v>599</v>
      </c>
      <c r="B2483" t="s">
        <v>5951</v>
      </c>
      <c r="C2483" t="s">
        <v>1321</v>
      </c>
      <c r="D2483" t="s">
        <v>1326</v>
      </c>
      <c r="E2483" s="373" t="s">
        <v>5952</v>
      </c>
    </row>
    <row r="2484" spans="1:5" x14ac:dyDescent="0.25">
      <c r="A2484">
        <v>34381</v>
      </c>
      <c r="B2484" t="s">
        <v>5953</v>
      </c>
      <c r="C2484" t="s">
        <v>1325</v>
      </c>
      <c r="D2484" t="s">
        <v>1326</v>
      </c>
      <c r="E2484" s="373" t="s">
        <v>5954</v>
      </c>
    </row>
    <row r="2485" spans="1:5" x14ac:dyDescent="0.25">
      <c r="A2485">
        <v>3423</v>
      </c>
      <c r="B2485" t="s">
        <v>5955</v>
      </c>
      <c r="C2485" t="s">
        <v>1321</v>
      </c>
      <c r="D2485" t="s">
        <v>1326</v>
      </c>
      <c r="E2485" s="373" t="s">
        <v>5956</v>
      </c>
    </row>
    <row r="2486" spans="1:5" x14ac:dyDescent="0.25">
      <c r="A2486">
        <v>34797</v>
      </c>
      <c r="B2486" t="s">
        <v>5957</v>
      </c>
      <c r="C2486" t="s">
        <v>1325</v>
      </c>
      <c r="D2486" t="s">
        <v>1350</v>
      </c>
      <c r="E2486" s="373" t="s">
        <v>5958</v>
      </c>
    </row>
    <row r="2487" spans="1:5" x14ac:dyDescent="0.25">
      <c r="A2487">
        <v>25964</v>
      </c>
      <c r="B2487" t="s">
        <v>5959</v>
      </c>
      <c r="C2487" t="s">
        <v>1690</v>
      </c>
      <c r="D2487" t="s">
        <v>1326</v>
      </c>
      <c r="E2487" s="373" t="s">
        <v>5960</v>
      </c>
    </row>
    <row r="2488" spans="1:5" x14ac:dyDescent="0.25">
      <c r="A2488">
        <v>41077</v>
      </c>
      <c r="B2488" t="s">
        <v>5961</v>
      </c>
      <c r="C2488" t="s">
        <v>1692</v>
      </c>
      <c r="D2488" t="s">
        <v>1326</v>
      </c>
      <c r="E2488" s="373" t="s">
        <v>5962</v>
      </c>
    </row>
    <row r="2489" spans="1:5" x14ac:dyDescent="0.25">
      <c r="A2489">
        <v>20159</v>
      </c>
      <c r="B2489" t="s">
        <v>5963</v>
      </c>
      <c r="C2489" t="s">
        <v>1325</v>
      </c>
      <c r="D2489" t="s">
        <v>1326</v>
      </c>
      <c r="E2489" s="373" t="s">
        <v>5964</v>
      </c>
    </row>
    <row r="2490" spans="1:5" x14ac:dyDescent="0.25">
      <c r="A2490">
        <v>37963</v>
      </c>
      <c r="B2490" t="s">
        <v>5965</v>
      </c>
      <c r="C2490" t="s">
        <v>1325</v>
      </c>
      <c r="D2490" t="s">
        <v>1350</v>
      </c>
      <c r="E2490" s="373" t="s">
        <v>5966</v>
      </c>
    </row>
    <row r="2491" spans="1:5" x14ac:dyDescent="0.25">
      <c r="A2491">
        <v>37964</v>
      </c>
      <c r="B2491" t="s">
        <v>5967</v>
      </c>
      <c r="C2491" t="s">
        <v>1325</v>
      </c>
      <c r="D2491" t="s">
        <v>1350</v>
      </c>
      <c r="E2491" s="373" t="s">
        <v>5968</v>
      </c>
    </row>
    <row r="2492" spans="1:5" x14ac:dyDescent="0.25">
      <c r="A2492">
        <v>37965</v>
      </c>
      <c r="B2492" t="s">
        <v>5969</v>
      </c>
      <c r="C2492" t="s">
        <v>1325</v>
      </c>
      <c r="D2492" t="s">
        <v>1350</v>
      </c>
      <c r="E2492" s="373" t="s">
        <v>2530</v>
      </c>
    </row>
    <row r="2493" spans="1:5" x14ac:dyDescent="0.25">
      <c r="A2493">
        <v>37966</v>
      </c>
      <c r="B2493" t="s">
        <v>5970</v>
      </c>
      <c r="C2493" t="s">
        <v>1325</v>
      </c>
      <c r="D2493" t="s">
        <v>1350</v>
      </c>
      <c r="E2493" s="373" t="s">
        <v>4524</v>
      </c>
    </row>
    <row r="2494" spans="1:5" x14ac:dyDescent="0.25">
      <c r="A2494">
        <v>37967</v>
      </c>
      <c r="B2494" t="s">
        <v>5971</v>
      </c>
      <c r="C2494" t="s">
        <v>1325</v>
      </c>
      <c r="D2494" t="s">
        <v>1350</v>
      </c>
      <c r="E2494" s="373" t="s">
        <v>5972</v>
      </c>
    </row>
    <row r="2495" spans="1:5" x14ac:dyDescent="0.25">
      <c r="A2495">
        <v>37968</v>
      </c>
      <c r="B2495" t="s">
        <v>5973</v>
      </c>
      <c r="C2495" t="s">
        <v>1325</v>
      </c>
      <c r="D2495" t="s">
        <v>1350</v>
      </c>
      <c r="E2495" s="373" t="s">
        <v>5974</v>
      </c>
    </row>
    <row r="2496" spans="1:5" x14ac:dyDescent="0.25">
      <c r="A2496">
        <v>37969</v>
      </c>
      <c r="B2496" t="s">
        <v>5975</v>
      </c>
      <c r="C2496" t="s">
        <v>1325</v>
      </c>
      <c r="D2496" t="s">
        <v>1350</v>
      </c>
      <c r="E2496" s="373" t="s">
        <v>5976</v>
      </c>
    </row>
    <row r="2497" spans="1:5" x14ac:dyDescent="0.25">
      <c r="A2497">
        <v>37970</v>
      </c>
      <c r="B2497" t="s">
        <v>5977</v>
      </c>
      <c r="C2497" t="s">
        <v>1325</v>
      </c>
      <c r="D2497" t="s">
        <v>1350</v>
      </c>
      <c r="E2497" s="373" t="s">
        <v>5978</v>
      </c>
    </row>
    <row r="2498" spans="1:5" x14ac:dyDescent="0.25">
      <c r="A2498">
        <v>21118</v>
      </c>
      <c r="B2498" t="s">
        <v>5979</v>
      </c>
      <c r="C2498" t="s">
        <v>1325</v>
      </c>
      <c r="D2498" t="s">
        <v>1350</v>
      </c>
      <c r="E2498" s="373" t="s">
        <v>3397</v>
      </c>
    </row>
    <row r="2499" spans="1:5" x14ac:dyDescent="0.25">
      <c r="A2499">
        <v>37956</v>
      </c>
      <c r="B2499" t="s">
        <v>5980</v>
      </c>
      <c r="C2499" t="s">
        <v>1325</v>
      </c>
      <c r="D2499" t="s">
        <v>1350</v>
      </c>
      <c r="E2499" s="373" t="s">
        <v>5981</v>
      </c>
    </row>
    <row r="2500" spans="1:5" x14ac:dyDescent="0.25">
      <c r="A2500">
        <v>37957</v>
      </c>
      <c r="B2500" t="s">
        <v>5982</v>
      </c>
      <c r="C2500" t="s">
        <v>1325</v>
      </c>
      <c r="D2500" t="s">
        <v>1350</v>
      </c>
      <c r="E2500" s="373" t="s">
        <v>5983</v>
      </c>
    </row>
    <row r="2501" spans="1:5" x14ac:dyDescent="0.25">
      <c r="A2501">
        <v>37958</v>
      </c>
      <c r="B2501" t="s">
        <v>5984</v>
      </c>
      <c r="C2501" t="s">
        <v>1325</v>
      </c>
      <c r="D2501" t="s">
        <v>1350</v>
      </c>
      <c r="E2501" s="373" t="s">
        <v>4524</v>
      </c>
    </row>
    <row r="2502" spans="1:5" x14ac:dyDescent="0.25">
      <c r="A2502">
        <v>37959</v>
      </c>
      <c r="B2502" t="s">
        <v>5985</v>
      </c>
      <c r="C2502" t="s">
        <v>1325</v>
      </c>
      <c r="D2502" t="s">
        <v>1350</v>
      </c>
      <c r="E2502" s="373" t="s">
        <v>5972</v>
      </c>
    </row>
    <row r="2503" spans="1:5" x14ac:dyDescent="0.25">
      <c r="A2503">
        <v>37960</v>
      </c>
      <c r="B2503" t="s">
        <v>5986</v>
      </c>
      <c r="C2503" t="s">
        <v>1325</v>
      </c>
      <c r="D2503" t="s">
        <v>1350</v>
      </c>
      <c r="E2503" s="373" t="s">
        <v>5987</v>
      </c>
    </row>
    <row r="2504" spans="1:5" x14ac:dyDescent="0.25">
      <c r="A2504">
        <v>37961</v>
      </c>
      <c r="B2504" t="s">
        <v>5988</v>
      </c>
      <c r="C2504" t="s">
        <v>1325</v>
      </c>
      <c r="D2504" t="s">
        <v>1350</v>
      </c>
      <c r="E2504" s="373" t="s">
        <v>5989</v>
      </c>
    </row>
    <row r="2505" spans="1:5" x14ac:dyDescent="0.25">
      <c r="A2505">
        <v>37962</v>
      </c>
      <c r="B2505" t="s">
        <v>5990</v>
      </c>
      <c r="C2505" t="s">
        <v>1325</v>
      </c>
      <c r="D2505" t="s">
        <v>1350</v>
      </c>
      <c r="E2505" s="373" t="s">
        <v>5991</v>
      </c>
    </row>
    <row r="2506" spans="1:5" x14ac:dyDescent="0.25">
      <c r="A2506">
        <v>3533</v>
      </c>
      <c r="B2506" t="s">
        <v>5992</v>
      </c>
      <c r="C2506" t="s">
        <v>1325</v>
      </c>
      <c r="D2506" t="s">
        <v>1326</v>
      </c>
      <c r="E2506" s="373" t="s">
        <v>5993</v>
      </c>
    </row>
    <row r="2507" spans="1:5" x14ac:dyDescent="0.25">
      <c r="A2507">
        <v>3538</v>
      </c>
      <c r="B2507" t="s">
        <v>5994</v>
      </c>
      <c r="C2507" t="s">
        <v>1325</v>
      </c>
      <c r="D2507" t="s">
        <v>1326</v>
      </c>
      <c r="E2507" s="373" t="s">
        <v>3420</v>
      </c>
    </row>
    <row r="2508" spans="1:5" x14ac:dyDescent="0.25">
      <c r="A2508">
        <v>3497</v>
      </c>
      <c r="B2508" t="s">
        <v>5995</v>
      </c>
      <c r="C2508" t="s">
        <v>1325</v>
      </c>
      <c r="D2508" t="s">
        <v>1326</v>
      </c>
      <c r="E2508" s="373" t="s">
        <v>5996</v>
      </c>
    </row>
    <row r="2509" spans="1:5" x14ac:dyDescent="0.25">
      <c r="A2509">
        <v>3498</v>
      </c>
      <c r="B2509" t="s">
        <v>5997</v>
      </c>
      <c r="C2509" t="s">
        <v>1325</v>
      </c>
      <c r="D2509" t="s">
        <v>1326</v>
      </c>
      <c r="E2509" s="373" t="s">
        <v>5998</v>
      </c>
    </row>
    <row r="2510" spans="1:5" x14ac:dyDescent="0.25">
      <c r="A2510">
        <v>3496</v>
      </c>
      <c r="B2510" t="s">
        <v>5999</v>
      </c>
      <c r="C2510" t="s">
        <v>1325</v>
      </c>
      <c r="D2510" t="s">
        <v>1326</v>
      </c>
      <c r="E2510" s="373" t="s">
        <v>6000</v>
      </c>
    </row>
    <row r="2511" spans="1:5" x14ac:dyDescent="0.25">
      <c r="A2511">
        <v>38429</v>
      </c>
      <c r="B2511" t="s">
        <v>6001</v>
      </c>
      <c r="C2511" t="s">
        <v>1325</v>
      </c>
      <c r="D2511" t="s">
        <v>1350</v>
      </c>
      <c r="E2511" s="373" t="s">
        <v>6002</v>
      </c>
    </row>
    <row r="2512" spans="1:5" x14ac:dyDescent="0.25">
      <c r="A2512">
        <v>38431</v>
      </c>
      <c r="B2512" t="s">
        <v>6003</v>
      </c>
      <c r="C2512" t="s">
        <v>1325</v>
      </c>
      <c r="D2512" t="s">
        <v>1350</v>
      </c>
      <c r="E2512" s="373" t="s">
        <v>4734</v>
      </c>
    </row>
    <row r="2513" spans="1:5" x14ac:dyDescent="0.25">
      <c r="A2513">
        <v>38430</v>
      </c>
      <c r="B2513" t="s">
        <v>6004</v>
      </c>
      <c r="C2513" t="s">
        <v>1325</v>
      </c>
      <c r="D2513" t="s">
        <v>1350</v>
      </c>
      <c r="E2513" s="373" t="s">
        <v>6005</v>
      </c>
    </row>
    <row r="2514" spans="1:5" x14ac:dyDescent="0.25">
      <c r="A2514">
        <v>36348</v>
      </c>
      <c r="B2514" t="s">
        <v>6006</v>
      </c>
      <c r="C2514" t="s">
        <v>1325</v>
      </c>
      <c r="D2514" t="s">
        <v>1326</v>
      </c>
      <c r="E2514" s="373" t="s">
        <v>6007</v>
      </c>
    </row>
    <row r="2515" spans="1:5" x14ac:dyDescent="0.25">
      <c r="A2515">
        <v>36349</v>
      </c>
      <c r="B2515" t="s">
        <v>6008</v>
      </c>
      <c r="C2515" t="s">
        <v>1325</v>
      </c>
      <c r="D2515" t="s">
        <v>1326</v>
      </c>
      <c r="E2515" s="373" t="s">
        <v>6009</v>
      </c>
    </row>
    <row r="2516" spans="1:5" x14ac:dyDescent="0.25">
      <c r="A2516">
        <v>38433</v>
      </c>
      <c r="B2516" t="s">
        <v>6010</v>
      </c>
      <c r="C2516" t="s">
        <v>1325</v>
      </c>
      <c r="D2516" t="s">
        <v>1326</v>
      </c>
      <c r="E2516" s="373" t="s">
        <v>3335</v>
      </c>
    </row>
    <row r="2517" spans="1:5" x14ac:dyDescent="0.25">
      <c r="A2517">
        <v>38440</v>
      </c>
      <c r="B2517" t="s">
        <v>6011</v>
      </c>
      <c r="C2517" t="s">
        <v>1325</v>
      </c>
      <c r="D2517" t="s">
        <v>1326</v>
      </c>
      <c r="E2517" s="373" t="s">
        <v>6012</v>
      </c>
    </row>
    <row r="2518" spans="1:5" x14ac:dyDescent="0.25">
      <c r="A2518">
        <v>36359</v>
      </c>
      <c r="B2518" t="s">
        <v>6013</v>
      </c>
      <c r="C2518" t="s">
        <v>1325</v>
      </c>
      <c r="D2518" t="s">
        <v>1326</v>
      </c>
      <c r="E2518" s="373" t="s">
        <v>6014</v>
      </c>
    </row>
    <row r="2519" spans="1:5" x14ac:dyDescent="0.25">
      <c r="A2519">
        <v>36360</v>
      </c>
      <c r="B2519" t="s">
        <v>6015</v>
      </c>
      <c r="C2519" t="s">
        <v>1325</v>
      </c>
      <c r="D2519" t="s">
        <v>1326</v>
      </c>
      <c r="E2519" s="373" t="s">
        <v>2850</v>
      </c>
    </row>
    <row r="2520" spans="1:5" x14ac:dyDescent="0.25">
      <c r="A2520">
        <v>38434</v>
      </c>
      <c r="B2520" t="s">
        <v>6016</v>
      </c>
      <c r="C2520" t="s">
        <v>1325</v>
      </c>
      <c r="D2520" t="s">
        <v>1326</v>
      </c>
      <c r="E2520" s="373" t="s">
        <v>2333</v>
      </c>
    </row>
    <row r="2521" spans="1:5" x14ac:dyDescent="0.25">
      <c r="A2521">
        <v>38435</v>
      </c>
      <c r="B2521" t="s">
        <v>6017</v>
      </c>
      <c r="C2521" t="s">
        <v>1325</v>
      </c>
      <c r="D2521" t="s">
        <v>1326</v>
      </c>
      <c r="E2521" s="373" t="s">
        <v>6018</v>
      </c>
    </row>
    <row r="2522" spans="1:5" x14ac:dyDescent="0.25">
      <c r="A2522">
        <v>38436</v>
      </c>
      <c r="B2522" t="s">
        <v>6019</v>
      </c>
      <c r="C2522" t="s">
        <v>1325</v>
      </c>
      <c r="D2522" t="s">
        <v>1326</v>
      </c>
      <c r="E2522" s="373" t="s">
        <v>6020</v>
      </c>
    </row>
    <row r="2523" spans="1:5" x14ac:dyDescent="0.25">
      <c r="A2523">
        <v>38437</v>
      </c>
      <c r="B2523" t="s">
        <v>6021</v>
      </c>
      <c r="C2523" t="s">
        <v>1325</v>
      </c>
      <c r="D2523" t="s">
        <v>1326</v>
      </c>
      <c r="E2523" s="373" t="s">
        <v>6022</v>
      </c>
    </row>
    <row r="2524" spans="1:5" x14ac:dyDescent="0.25">
      <c r="A2524">
        <v>38438</v>
      </c>
      <c r="B2524" t="s">
        <v>6023</v>
      </c>
      <c r="C2524" t="s">
        <v>1325</v>
      </c>
      <c r="D2524" t="s">
        <v>1326</v>
      </c>
      <c r="E2524" s="373" t="s">
        <v>6024</v>
      </c>
    </row>
    <row r="2525" spans="1:5" x14ac:dyDescent="0.25">
      <c r="A2525">
        <v>38439</v>
      </c>
      <c r="B2525" t="s">
        <v>6025</v>
      </c>
      <c r="C2525" t="s">
        <v>1325</v>
      </c>
      <c r="D2525" t="s">
        <v>1326</v>
      </c>
      <c r="E2525" s="373" t="s">
        <v>6026</v>
      </c>
    </row>
    <row r="2526" spans="1:5" x14ac:dyDescent="0.25">
      <c r="A2526">
        <v>10836</v>
      </c>
      <c r="B2526" t="s">
        <v>6027</v>
      </c>
      <c r="C2526" t="s">
        <v>1325</v>
      </c>
      <c r="D2526" t="s">
        <v>1326</v>
      </c>
      <c r="E2526" s="373" t="s">
        <v>6028</v>
      </c>
    </row>
    <row r="2527" spans="1:5" x14ac:dyDescent="0.25">
      <c r="A2527">
        <v>20128</v>
      </c>
      <c r="B2527" t="s">
        <v>6029</v>
      </c>
      <c r="C2527" t="s">
        <v>1325</v>
      </c>
      <c r="D2527" t="s">
        <v>1326</v>
      </c>
      <c r="E2527" s="373" t="s">
        <v>6030</v>
      </c>
    </row>
    <row r="2528" spans="1:5" x14ac:dyDescent="0.25">
      <c r="A2528">
        <v>20131</v>
      </c>
      <c r="B2528" t="s">
        <v>6031</v>
      </c>
      <c r="C2528" t="s">
        <v>1325</v>
      </c>
      <c r="D2528" t="s">
        <v>1326</v>
      </c>
      <c r="E2528" s="373" t="s">
        <v>3118</v>
      </c>
    </row>
    <row r="2529" spans="1:5" x14ac:dyDescent="0.25">
      <c r="A2529">
        <v>3521</v>
      </c>
      <c r="B2529" t="s">
        <v>6032</v>
      </c>
      <c r="C2529" t="s">
        <v>1325</v>
      </c>
      <c r="D2529" t="s">
        <v>1326</v>
      </c>
      <c r="E2529" s="373" t="s">
        <v>3027</v>
      </c>
    </row>
    <row r="2530" spans="1:5" x14ac:dyDescent="0.25">
      <c r="A2530">
        <v>3531</v>
      </c>
      <c r="B2530" t="s">
        <v>6033</v>
      </c>
      <c r="C2530" t="s">
        <v>1325</v>
      </c>
      <c r="D2530" t="s">
        <v>1326</v>
      </c>
      <c r="E2530" s="373" t="s">
        <v>6034</v>
      </c>
    </row>
    <row r="2531" spans="1:5" x14ac:dyDescent="0.25">
      <c r="A2531">
        <v>3522</v>
      </c>
      <c r="B2531" t="s">
        <v>6035</v>
      </c>
      <c r="C2531" t="s">
        <v>1325</v>
      </c>
      <c r="D2531" t="s">
        <v>1326</v>
      </c>
      <c r="E2531" s="373" t="s">
        <v>2333</v>
      </c>
    </row>
    <row r="2532" spans="1:5" x14ac:dyDescent="0.25">
      <c r="A2532">
        <v>3527</v>
      </c>
      <c r="B2532" t="s">
        <v>6036</v>
      </c>
      <c r="C2532" t="s">
        <v>1325</v>
      </c>
      <c r="D2532" t="s">
        <v>1326</v>
      </c>
      <c r="E2532" s="373" t="s">
        <v>1699</v>
      </c>
    </row>
    <row r="2533" spans="1:5" x14ac:dyDescent="0.25">
      <c r="A2533">
        <v>10835</v>
      </c>
      <c r="B2533" t="s">
        <v>6037</v>
      </c>
      <c r="C2533" t="s">
        <v>1325</v>
      </c>
      <c r="D2533" t="s">
        <v>1326</v>
      </c>
      <c r="E2533" s="373" t="s">
        <v>1780</v>
      </c>
    </row>
    <row r="2534" spans="1:5" x14ac:dyDescent="0.25">
      <c r="A2534">
        <v>3475</v>
      </c>
      <c r="B2534" t="s">
        <v>6038</v>
      </c>
      <c r="C2534" t="s">
        <v>1325</v>
      </c>
      <c r="D2534" t="s">
        <v>1326</v>
      </c>
      <c r="E2534" s="373" t="s">
        <v>1780</v>
      </c>
    </row>
    <row r="2535" spans="1:5" x14ac:dyDescent="0.25">
      <c r="A2535">
        <v>3485</v>
      </c>
      <c r="B2535" t="s">
        <v>6039</v>
      </c>
      <c r="C2535" t="s">
        <v>1325</v>
      </c>
      <c r="D2535" t="s">
        <v>1326</v>
      </c>
      <c r="E2535" s="373" t="s">
        <v>6040</v>
      </c>
    </row>
    <row r="2536" spans="1:5" x14ac:dyDescent="0.25">
      <c r="A2536">
        <v>3534</v>
      </c>
      <c r="B2536" t="s">
        <v>6041</v>
      </c>
      <c r="C2536" t="s">
        <v>1325</v>
      </c>
      <c r="D2536" t="s">
        <v>1326</v>
      </c>
      <c r="E2536" s="373" t="s">
        <v>5650</v>
      </c>
    </row>
    <row r="2537" spans="1:5" x14ac:dyDescent="0.25">
      <c r="A2537">
        <v>3543</v>
      </c>
      <c r="B2537" t="s">
        <v>6042</v>
      </c>
      <c r="C2537" t="s">
        <v>1325</v>
      </c>
      <c r="D2537" t="s">
        <v>1326</v>
      </c>
      <c r="E2537" s="373" t="s">
        <v>2627</v>
      </c>
    </row>
    <row r="2538" spans="1:5" x14ac:dyDescent="0.25">
      <c r="A2538">
        <v>3482</v>
      </c>
      <c r="B2538" t="s">
        <v>6043</v>
      </c>
      <c r="C2538" t="s">
        <v>1325</v>
      </c>
      <c r="D2538" t="s">
        <v>1326</v>
      </c>
      <c r="E2538" s="373" t="s">
        <v>6044</v>
      </c>
    </row>
    <row r="2539" spans="1:5" x14ac:dyDescent="0.25">
      <c r="A2539">
        <v>3505</v>
      </c>
      <c r="B2539" t="s">
        <v>6045</v>
      </c>
      <c r="C2539" t="s">
        <v>1325</v>
      </c>
      <c r="D2539" t="s">
        <v>1326</v>
      </c>
      <c r="E2539" s="373" t="s">
        <v>2364</v>
      </c>
    </row>
    <row r="2540" spans="1:5" x14ac:dyDescent="0.25">
      <c r="A2540">
        <v>3516</v>
      </c>
      <c r="B2540" t="s">
        <v>6046</v>
      </c>
      <c r="C2540" t="s">
        <v>1325</v>
      </c>
      <c r="D2540" t="s">
        <v>1326</v>
      </c>
      <c r="E2540" s="373" t="s">
        <v>3023</v>
      </c>
    </row>
    <row r="2541" spans="1:5" x14ac:dyDescent="0.25">
      <c r="A2541">
        <v>3517</v>
      </c>
      <c r="B2541" t="s">
        <v>6047</v>
      </c>
      <c r="C2541" t="s">
        <v>1325</v>
      </c>
      <c r="D2541" t="s">
        <v>1326</v>
      </c>
      <c r="E2541" s="373" t="s">
        <v>6048</v>
      </c>
    </row>
    <row r="2542" spans="1:5" x14ac:dyDescent="0.25">
      <c r="A2542">
        <v>3515</v>
      </c>
      <c r="B2542" t="s">
        <v>6049</v>
      </c>
      <c r="C2542" t="s">
        <v>1325</v>
      </c>
      <c r="D2542" t="s">
        <v>1326</v>
      </c>
      <c r="E2542" s="373" t="s">
        <v>6050</v>
      </c>
    </row>
    <row r="2543" spans="1:5" x14ac:dyDescent="0.25">
      <c r="A2543">
        <v>20147</v>
      </c>
      <c r="B2543" t="s">
        <v>6051</v>
      </c>
      <c r="C2543" t="s">
        <v>1325</v>
      </c>
      <c r="D2543" t="s">
        <v>1326</v>
      </c>
      <c r="E2543" s="373" t="s">
        <v>6052</v>
      </c>
    </row>
    <row r="2544" spans="1:5" x14ac:dyDescent="0.25">
      <c r="A2544">
        <v>3524</v>
      </c>
      <c r="B2544" t="s">
        <v>6053</v>
      </c>
      <c r="C2544" t="s">
        <v>1325</v>
      </c>
      <c r="D2544" t="s">
        <v>1326</v>
      </c>
      <c r="E2544" s="373" t="s">
        <v>6054</v>
      </c>
    </row>
    <row r="2545" spans="1:5" x14ac:dyDescent="0.25">
      <c r="A2545">
        <v>3532</v>
      </c>
      <c r="B2545" t="s">
        <v>6055</v>
      </c>
      <c r="C2545" t="s">
        <v>1325</v>
      </c>
      <c r="D2545" t="s">
        <v>1326</v>
      </c>
      <c r="E2545" s="373" t="s">
        <v>4222</v>
      </c>
    </row>
    <row r="2546" spans="1:5" x14ac:dyDescent="0.25">
      <c r="A2546">
        <v>3528</v>
      </c>
      <c r="B2546" t="s">
        <v>6056</v>
      </c>
      <c r="C2546" t="s">
        <v>1325</v>
      </c>
      <c r="D2546" t="s">
        <v>1326</v>
      </c>
      <c r="E2546" s="373" t="s">
        <v>6057</v>
      </c>
    </row>
    <row r="2547" spans="1:5" x14ac:dyDescent="0.25">
      <c r="A2547">
        <v>37952</v>
      </c>
      <c r="B2547" t="s">
        <v>6058</v>
      </c>
      <c r="C2547" t="s">
        <v>1325</v>
      </c>
      <c r="D2547" t="s">
        <v>1326</v>
      </c>
      <c r="E2547" s="373" t="s">
        <v>6059</v>
      </c>
    </row>
    <row r="2548" spans="1:5" x14ac:dyDescent="0.25">
      <c r="A2548">
        <v>37951</v>
      </c>
      <c r="B2548" t="s">
        <v>6060</v>
      </c>
      <c r="C2548" t="s">
        <v>1325</v>
      </c>
      <c r="D2548" t="s">
        <v>1326</v>
      </c>
      <c r="E2548" s="373" t="s">
        <v>6061</v>
      </c>
    </row>
    <row r="2549" spans="1:5" x14ac:dyDescent="0.25">
      <c r="A2549">
        <v>3518</v>
      </c>
      <c r="B2549" t="s">
        <v>6062</v>
      </c>
      <c r="C2549" t="s">
        <v>1325</v>
      </c>
      <c r="D2549" t="s">
        <v>1326</v>
      </c>
      <c r="E2549" s="373" t="s">
        <v>4976</v>
      </c>
    </row>
    <row r="2550" spans="1:5" x14ac:dyDescent="0.25">
      <c r="A2550">
        <v>3519</v>
      </c>
      <c r="B2550" t="s">
        <v>6063</v>
      </c>
      <c r="C2550" t="s">
        <v>1325</v>
      </c>
      <c r="D2550" t="s">
        <v>1326</v>
      </c>
      <c r="E2550" s="373" t="s">
        <v>5583</v>
      </c>
    </row>
    <row r="2551" spans="1:5" x14ac:dyDescent="0.25">
      <c r="A2551">
        <v>3520</v>
      </c>
      <c r="B2551" t="s">
        <v>6064</v>
      </c>
      <c r="C2551" t="s">
        <v>1325</v>
      </c>
      <c r="D2551" t="s">
        <v>1326</v>
      </c>
      <c r="E2551" s="373" t="s">
        <v>6065</v>
      </c>
    </row>
    <row r="2552" spans="1:5" x14ac:dyDescent="0.25">
      <c r="A2552">
        <v>37950</v>
      </c>
      <c r="B2552" t="s">
        <v>6066</v>
      </c>
      <c r="C2552" t="s">
        <v>1325</v>
      </c>
      <c r="D2552" t="s">
        <v>1326</v>
      </c>
      <c r="E2552" s="373" t="s">
        <v>3118</v>
      </c>
    </row>
    <row r="2553" spans="1:5" x14ac:dyDescent="0.25">
      <c r="A2553">
        <v>37949</v>
      </c>
      <c r="B2553" t="s">
        <v>6067</v>
      </c>
      <c r="C2553" t="s">
        <v>1325</v>
      </c>
      <c r="D2553" t="s">
        <v>1326</v>
      </c>
      <c r="E2553" s="373" t="s">
        <v>1381</v>
      </c>
    </row>
    <row r="2554" spans="1:5" x14ac:dyDescent="0.25">
      <c r="A2554">
        <v>3526</v>
      </c>
      <c r="B2554" t="s">
        <v>6068</v>
      </c>
      <c r="C2554" t="s">
        <v>1325</v>
      </c>
      <c r="D2554" t="s">
        <v>1326</v>
      </c>
      <c r="E2554" s="373" t="s">
        <v>5031</v>
      </c>
    </row>
    <row r="2555" spans="1:5" x14ac:dyDescent="0.25">
      <c r="A2555">
        <v>3509</v>
      </c>
      <c r="B2555" t="s">
        <v>6069</v>
      </c>
      <c r="C2555" t="s">
        <v>1325</v>
      </c>
      <c r="D2555" t="s">
        <v>1326</v>
      </c>
      <c r="E2555" s="373" t="s">
        <v>6070</v>
      </c>
    </row>
    <row r="2556" spans="1:5" x14ac:dyDescent="0.25">
      <c r="A2556">
        <v>3530</v>
      </c>
      <c r="B2556" t="s">
        <v>6071</v>
      </c>
      <c r="C2556" t="s">
        <v>1325</v>
      </c>
      <c r="D2556" t="s">
        <v>1326</v>
      </c>
      <c r="E2556" s="373" t="s">
        <v>6072</v>
      </c>
    </row>
    <row r="2557" spans="1:5" x14ac:dyDescent="0.25">
      <c r="A2557">
        <v>3542</v>
      </c>
      <c r="B2557" t="s">
        <v>6073</v>
      </c>
      <c r="C2557" t="s">
        <v>1325</v>
      </c>
      <c r="D2557" t="s">
        <v>1326</v>
      </c>
      <c r="E2557" s="373" t="s">
        <v>1434</v>
      </c>
    </row>
    <row r="2558" spans="1:5" x14ac:dyDescent="0.25">
      <c r="A2558">
        <v>3529</v>
      </c>
      <c r="B2558" t="s">
        <v>6074</v>
      </c>
      <c r="C2558" t="s">
        <v>1325</v>
      </c>
      <c r="D2558" t="s">
        <v>1326</v>
      </c>
      <c r="E2558" s="373" t="s">
        <v>2342</v>
      </c>
    </row>
    <row r="2559" spans="1:5" x14ac:dyDescent="0.25">
      <c r="A2559">
        <v>3536</v>
      </c>
      <c r="B2559" t="s">
        <v>6075</v>
      </c>
      <c r="C2559" t="s">
        <v>1325</v>
      </c>
      <c r="D2559" t="s">
        <v>1326</v>
      </c>
      <c r="E2559" s="373" t="s">
        <v>2850</v>
      </c>
    </row>
    <row r="2560" spans="1:5" x14ac:dyDescent="0.25">
      <c r="A2560">
        <v>3535</v>
      </c>
      <c r="B2560" t="s">
        <v>6076</v>
      </c>
      <c r="C2560" t="s">
        <v>1325</v>
      </c>
      <c r="D2560" t="s">
        <v>1326</v>
      </c>
      <c r="E2560" s="373" t="s">
        <v>2588</v>
      </c>
    </row>
    <row r="2561" spans="1:5" x14ac:dyDescent="0.25">
      <c r="A2561">
        <v>3540</v>
      </c>
      <c r="B2561" t="s">
        <v>6077</v>
      </c>
      <c r="C2561" t="s">
        <v>1325</v>
      </c>
      <c r="D2561" t="s">
        <v>1326</v>
      </c>
      <c r="E2561" s="373" t="s">
        <v>6078</v>
      </c>
    </row>
    <row r="2562" spans="1:5" x14ac:dyDescent="0.25">
      <c r="A2562">
        <v>3539</v>
      </c>
      <c r="B2562" t="s">
        <v>6079</v>
      </c>
      <c r="C2562" t="s">
        <v>1325</v>
      </c>
      <c r="D2562" t="s">
        <v>1326</v>
      </c>
      <c r="E2562" s="373" t="s">
        <v>6080</v>
      </c>
    </row>
    <row r="2563" spans="1:5" x14ac:dyDescent="0.25">
      <c r="A2563">
        <v>3513</v>
      </c>
      <c r="B2563" t="s">
        <v>6081</v>
      </c>
      <c r="C2563" t="s">
        <v>1325</v>
      </c>
      <c r="D2563" t="s">
        <v>1326</v>
      </c>
      <c r="E2563" s="373" t="s">
        <v>6082</v>
      </c>
    </row>
    <row r="2564" spans="1:5" x14ac:dyDescent="0.25">
      <c r="A2564">
        <v>3492</v>
      </c>
      <c r="B2564" t="s">
        <v>6083</v>
      </c>
      <c r="C2564" t="s">
        <v>1325</v>
      </c>
      <c r="D2564" t="s">
        <v>1326</v>
      </c>
      <c r="E2564" s="373" t="s">
        <v>6084</v>
      </c>
    </row>
    <row r="2565" spans="1:5" x14ac:dyDescent="0.25">
      <c r="A2565">
        <v>3491</v>
      </c>
      <c r="B2565" t="s">
        <v>6085</v>
      </c>
      <c r="C2565" t="s">
        <v>1325</v>
      </c>
      <c r="D2565" t="s">
        <v>1326</v>
      </c>
      <c r="E2565" s="373" t="s">
        <v>6086</v>
      </c>
    </row>
    <row r="2566" spans="1:5" x14ac:dyDescent="0.25">
      <c r="A2566">
        <v>3493</v>
      </c>
      <c r="B2566" t="s">
        <v>6087</v>
      </c>
      <c r="C2566" t="s">
        <v>1325</v>
      </c>
      <c r="D2566" t="s">
        <v>1326</v>
      </c>
      <c r="E2566" s="373" t="s">
        <v>6088</v>
      </c>
    </row>
    <row r="2567" spans="1:5" x14ac:dyDescent="0.25">
      <c r="A2567">
        <v>12628</v>
      </c>
      <c r="B2567" t="s">
        <v>6089</v>
      </c>
      <c r="C2567" t="s">
        <v>1325</v>
      </c>
      <c r="D2567" t="s">
        <v>1350</v>
      </c>
      <c r="E2567" s="373" t="s">
        <v>5478</v>
      </c>
    </row>
    <row r="2568" spans="1:5" x14ac:dyDescent="0.25">
      <c r="A2568">
        <v>12629</v>
      </c>
      <c r="B2568" t="s">
        <v>6090</v>
      </c>
      <c r="C2568" t="s">
        <v>1325</v>
      </c>
      <c r="D2568" t="s">
        <v>1350</v>
      </c>
      <c r="E2568" s="373" t="s">
        <v>6091</v>
      </c>
    </row>
    <row r="2569" spans="1:5" x14ac:dyDescent="0.25">
      <c r="A2569">
        <v>3481</v>
      </c>
      <c r="B2569" t="s">
        <v>6092</v>
      </c>
      <c r="C2569" t="s">
        <v>1325</v>
      </c>
      <c r="D2569" t="s">
        <v>1326</v>
      </c>
      <c r="E2569" s="373" t="s">
        <v>6093</v>
      </c>
    </row>
    <row r="2570" spans="1:5" x14ac:dyDescent="0.25">
      <c r="A2570">
        <v>3510</v>
      </c>
      <c r="B2570" t="s">
        <v>6094</v>
      </c>
      <c r="C2570" t="s">
        <v>1325</v>
      </c>
      <c r="D2570" t="s">
        <v>1326</v>
      </c>
      <c r="E2570" s="373" t="s">
        <v>6095</v>
      </c>
    </row>
    <row r="2571" spans="1:5" x14ac:dyDescent="0.25">
      <c r="A2571">
        <v>3508</v>
      </c>
      <c r="B2571" t="s">
        <v>6096</v>
      </c>
      <c r="C2571" t="s">
        <v>1325</v>
      </c>
      <c r="D2571" t="s">
        <v>1326</v>
      </c>
      <c r="E2571" s="373" t="s">
        <v>6097</v>
      </c>
    </row>
    <row r="2572" spans="1:5" x14ac:dyDescent="0.25">
      <c r="A2572">
        <v>38939</v>
      </c>
      <c r="B2572" t="s">
        <v>6098</v>
      </c>
      <c r="C2572" t="s">
        <v>1325</v>
      </c>
      <c r="D2572" t="s">
        <v>1350</v>
      </c>
      <c r="E2572" s="373" t="s">
        <v>6099</v>
      </c>
    </row>
    <row r="2573" spans="1:5" x14ac:dyDescent="0.25">
      <c r="A2573">
        <v>38940</v>
      </c>
      <c r="B2573" t="s">
        <v>6100</v>
      </c>
      <c r="C2573" t="s">
        <v>1325</v>
      </c>
      <c r="D2573" t="s">
        <v>1350</v>
      </c>
      <c r="E2573" s="373" t="s">
        <v>6101</v>
      </c>
    </row>
    <row r="2574" spans="1:5" x14ac:dyDescent="0.25">
      <c r="A2574">
        <v>38941</v>
      </c>
      <c r="B2574" t="s">
        <v>6102</v>
      </c>
      <c r="C2574" t="s">
        <v>1325</v>
      </c>
      <c r="D2574" t="s">
        <v>1350</v>
      </c>
      <c r="E2574" s="373" t="s">
        <v>6103</v>
      </c>
    </row>
    <row r="2575" spans="1:5" x14ac:dyDescent="0.25">
      <c r="A2575">
        <v>38942</v>
      </c>
      <c r="B2575" t="s">
        <v>6104</v>
      </c>
      <c r="C2575" t="s">
        <v>1325</v>
      </c>
      <c r="D2575" t="s">
        <v>1350</v>
      </c>
      <c r="E2575" s="373" t="s">
        <v>6105</v>
      </c>
    </row>
    <row r="2576" spans="1:5" x14ac:dyDescent="0.25">
      <c r="A2576">
        <v>38987</v>
      </c>
      <c r="B2576" t="s">
        <v>6106</v>
      </c>
      <c r="C2576" t="s">
        <v>1325</v>
      </c>
      <c r="D2576" t="s">
        <v>1326</v>
      </c>
      <c r="E2576" s="373" t="s">
        <v>6107</v>
      </c>
    </row>
    <row r="2577" spans="1:5" x14ac:dyDescent="0.25">
      <c r="A2577">
        <v>38988</v>
      </c>
      <c r="B2577" t="s">
        <v>6108</v>
      </c>
      <c r="C2577" t="s">
        <v>1325</v>
      </c>
      <c r="D2577" t="s">
        <v>1326</v>
      </c>
      <c r="E2577" s="373" t="s">
        <v>6109</v>
      </c>
    </row>
    <row r="2578" spans="1:5" x14ac:dyDescent="0.25">
      <c r="A2578">
        <v>38989</v>
      </c>
      <c r="B2578" t="s">
        <v>6110</v>
      </c>
      <c r="C2578" t="s">
        <v>1325</v>
      </c>
      <c r="D2578" t="s">
        <v>1326</v>
      </c>
      <c r="E2578" s="373" t="s">
        <v>6111</v>
      </c>
    </row>
    <row r="2579" spans="1:5" x14ac:dyDescent="0.25">
      <c r="A2579">
        <v>38990</v>
      </c>
      <c r="B2579" t="s">
        <v>6112</v>
      </c>
      <c r="C2579" t="s">
        <v>1325</v>
      </c>
      <c r="D2579" t="s">
        <v>1326</v>
      </c>
      <c r="E2579" s="373" t="s">
        <v>1470</v>
      </c>
    </row>
    <row r="2580" spans="1:5" x14ac:dyDescent="0.25">
      <c r="A2580">
        <v>38991</v>
      </c>
      <c r="B2580" t="s">
        <v>6113</v>
      </c>
      <c r="C2580" t="s">
        <v>1325</v>
      </c>
      <c r="D2580" t="s">
        <v>1326</v>
      </c>
      <c r="E2580" s="373" t="s">
        <v>6114</v>
      </c>
    </row>
    <row r="2581" spans="1:5" x14ac:dyDescent="0.25">
      <c r="A2581">
        <v>38913</v>
      </c>
      <c r="B2581" t="s">
        <v>6115</v>
      </c>
      <c r="C2581" t="s">
        <v>1325</v>
      </c>
      <c r="D2581" t="s">
        <v>1350</v>
      </c>
      <c r="E2581" s="373" t="s">
        <v>6116</v>
      </c>
    </row>
    <row r="2582" spans="1:5" x14ac:dyDescent="0.25">
      <c r="A2582">
        <v>38914</v>
      </c>
      <c r="B2582" t="s">
        <v>6117</v>
      </c>
      <c r="C2582" t="s">
        <v>1325</v>
      </c>
      <c r="D2582" t="s">
        <v>1350</v>
      </c>
      <c r="E2582" s="373" t="s">
        <v>6118</v>
      </c>
    </row>
    <row r="2583" spans="1:5" x14ac:dyDescent="0.25">
      <c r="A2583">
        <v>38915</v>
      </c>
      <c r="B2583" t="s">
        <v>6119</v>
      </c>
      <c r="C2583" t="s">
        <v>1325</v>
      </c>
      <c r="D2583" t="s">
        <v>1350</v>
      </c>
      <c r="E2583" s="373" t="s">
        <v>6120</v>
      </c>
    </row>
    <row r="2584" spans="1:5" x14ac:dyDescent="0.25">
      <c r="A2584">
        <v>38916</v>
      </c>
      <c r="B2584" t="s">
        <v>6121</v>
      </c>
      <c r="C2584" t="s">
        <v>1325</v>
      </c>
      <c r="D2584" t="s">
        <v>1350</v>
      </c>
      <c r="E2584" s="373" t="s">
        <v>5648</v>
      </c>
    </row>
    <row r="2585" spans="1:5" x14ac:dyDescent="0.25">
      <c r="A2585">
        <v>39300</v>
      </c>
      <c r="B2585" t="s">
        <v>6122</v>
      </c>
      <c r="C2585" t="s">
        <v>1325</v>
      </c>
      <c r="D2585" t="s">
        <v>1350</v>
      </c>
      <c r="E2585" s="373" t="s">
        <v>6123</v>
      </c>
    </row>
    <row r="2586" spans="1:5" x14ac:dyDescent="0.25">
      <c r="A2586">
        <v>39301</v>
      </c>
      <c r="B2586" t="s">
        <v>6124</v>
      </c>
      <c r="C2586" t="s">
        <v>1325</v>
      </c>
      <c r="D2586" t="s">
        <v>1350</v>
      </c>
      <c r="E2586" s="373" t="s">
        <v>6125</v>
      </c>
    </row>
    <row r="2587" spans="1:5" x14ac:dyDescent="0.25">
      <c r="A2587">
        <v>39302</v>
      </c>
      <c r="B2587" t="s">
        <v>6126</v>
      </c>
      <c r="C2587" t="s">
        <v>1325</v>
      </c>
      <c r="D2587" t="s">
        <v>1350</v>
      </c>
      <c r="E2587" s="373" t="s">
        <v>6127</v>
      </c>
    </row>
    <row r="2588" spans="1:5" x14ac:dyDescent="0.25">
      <c r="A2588">
        <v>39303</v>
      </c>
      <c r="B2588" t="s">
        <v>6128</v>
      </c>
      <c r="C2588" t="s">
        <v>1325</v>
      </c>
      <c r="D2588" t="s">
        <v>1350</v>
      </c>
      <c r="E2588" s="373" t="s">
        <v>6129</v>
      </c>
    </row>
    <row r="2589" spans="1:5" x14ac:dyDescent="0.25">
      <c r="A2589">
        <v>38923</v>
      </c>
      <c r="B2589" t="s">
        <v>6130</v>
      </c>
      <c r="C2589" t="s">
        <v>1325</v>
      </c>
      <c r="D2589" t="s">
        <v>1350</v>
      </c>
      <c r="E2589" s="373" t="s">
        <v>6131</v>
      </c>
    </row>
    <row r="2590" spans="1:5" x14ac:dyDescent="0.25">
      <c r="A2590">
        <v>38925</v>
      </c>
      <c r="B2590" t="s">
        <v>6132</v>
      </c>
      <c r="C2590" t="s">
        <v>1325</v>
      </c>
      <c r="D2590" t="s">
        <v>1350</v>
      </c>
      <c r="E2590" s="373" t="s">
        <v>6133</v>
      </c>
    </row>
    <row r="2591" spans="1:5" x14ac:dyDescent="0.25">
      <c r="A2591">
        <v>38926</v>
      </c>
      <c r="B2591" t="s">
        <v>6134</v>
      </c>
      <c r="C2591" t="s">
        <v>1325</v>
      </c>
      <c r="D2591" t="s">
        <v>1350</v>
      </c>
      <c r="E2591" s="373" t="s">
        <v>6135</v>
      </c>
    </row>
    <row r="2592" spans="1:5" x14ac:dyDescent="0.25">
      <c r="A2592">
        <v>38927</v>
      </c>
      <c r="B2592" t="s">
        <v>6136</v>
      </c>
      <c r="C2592" t="s">
        <v>1325</v>
      </c>
      <c r="D2592" t="s">
        <v>1350</v>
      </c>
      <c r="E2592" s="373" t="s">
        <v>6137</v>
      </c>
    </row>
    <row r="2593" spans="1:5" x14ac:dyDescent="0.25">
      <c r="A2593">
        <v>39304</v>
      </c>
      <c r="B2593" t="s">
        <v>6138</v>
      </c>
      <c r="C2593" t="s">
        <v>1325</v>
      </c>
      <c r="D2593" t="s">
        <v>1350</v>
      </c>
      <c r="E2593" s="373" t="s">
        <v>6139</v>
      </c>
    </row>
    <row r="2594" spans="1:5" x14ac:dyDescent="0.25">
      <c r="A2594">
        <v>38924</v>
      </c>
      <c r="B2594" t="s">
        <v>6140</v>
      </c>
      <c r="C2594" t="s">
        <v>1325</v>
      </c>
      <c r="D2594" t="s">
        <v>1350</v>
      </c>
      <c r="E2594" s="373" t="s">
        <v>2024</v>
      </c>
    </row>
    <row r="2595" spans="1:5" x14ac:dyDescent="0.25">
      <c r="A2595">
        <v>39305</v>
      </c>
      <c r="B2595" t="s">
        <v>6141</v>
      </c>
      <c r="C2595" t="s">
        <v>1325</v>
      </c>
      <c r="D2595" t="s">
        <v>1350</v>
      </c>
      <c r="E2595" s="373" t="s">
        <v>2009</v>
      </c>
    </row>
    <row r="2596" spans="1:5" x14ac:dyDescent="0.25">
      <c r="A2596">
        <v>39306</v>
      </c>
      <c r="B2596" t="s">
        <v>6142</v>
      </c>
      <c r="C2596" t="s">
        <v>1325</v>
      </c>
      <c r="D2596" t="s">
        <v>1350</v>
      </c>
      <c r="E2596" s="373" t="s">
        <v>6143</v>
      </c>
    </row>
    <row r="2597" spans="1:5" x14ac:dyDescent="0.25">
      <c r="A2597">
        <v>38928</v>
      </c>
      <c r="B2597" t="s">
        <v>6144</v>
      </c>
      <c r="C2597" t="s">
        <v>1325</v>
      </c>
      <c r="D2597" t="s">
        <v>1350</v>
      </c>
      <c r="E2597" s="373" t="s">
        <v>6145</v>
      </c>
    </row>
    <row r="2598" spans="1:5" x14ac:dyDescent="0.25">
      <c r="A2598">
        <v>38929</v>
      </c>
      <c r="B2598" t="s">
        <v>6146</v>
      </c>
      <c r="C2598" t="s">
        <v>1325</v>
      </c>
      <c r="D2598" t="s">
        <v>1350</v>
      </c>
      <c r="E2598" s="373" t="s">
        <v>6147</v>
      </c>
    </row>
    <row r="2599" spans="1:5" x14ac:dyDescent="0.25">
      <c r="A2599">
        <v>39307</v>
      </c>
      <c r="B2599" t="s">
        <v>6148</v>
      </c>
      <c r="C2599" t="s">
        <v>1325</v>
      </c>
      <c r="D2599" t="s">
        <v>1350</v>
      </c>
      <c r="E2599" s="373" t="s">
        <v>6149</v>
      </c>
    </row>
    <row r="2600" spans="1:5" x14ac:dyDescent="0.25">
      <c r="A2600">
        <v>38930</v>
      </c>
      <c r="B2600" t="s">
        <v>6150</v>
      </c>
      <c r="C2600" t="s">
        <v>1325</v>
      </c>
      <c r="D2600" t="s">
        <v>1350</v>
      </c>
      <c r="E2600" s="373" t="s">
        <v>6151</v>
      </c>
    </row>
    <row r="2601" spans="1:5" x14ac:dyDescent="0.25">
      <c r="A2601">
        <v>38931</v>
      </c>
      <c r="B2601" t="s">
        <v>6152</v>
      </c>
      <c r="C2601" t="s">
        <v>1325</v>
      </c>
      <c r="D2601" t="s">
        <v>1350</v>
      </c>
      <c r="E2601" s="373" t="s">
        <v>6153</v>
      </c>
    </row>
    <row r="2602" spans="1:5" x14ac:dyDescent="0.25">
      <c r="A2602">
        <v>38932</v>
      </c>
      <c r="B2602" t="s">
        <v>6154</v>
      </c>
      <c r="C2602" t="s">
        <v>1325</v>
      </c>
      <c r="D2602" t="s">
        <v>1350</v>
      </c>
      <c r="E2602" s="373" t="s">
        <v>6155</v>
      </c>
    </row>
    <row r="2603" spans="1:5" x14ac:dyDescent="0.25">
      <c r="A2603">
        <v>38934</v>
      </c>
      <c r="B2603" t="s">
        <v>6156</v>
      </c>
      <c r="C2603" t="s">
        <v>1325</v>
      </c>
      <c r="D2603" t="s">
        <v>1350</v>
      </c>
      <c r="E2603" s="373" t="s">
        <v>6157</v>
      </c>
    </row>
    <row r="2604" spans="1:5" x14ac:dyDescent="0.25">
      <c r="A2604">
        <v>38935</v>
      </c>
      <c r="B2604" t="s">
        <v>6158</v>
      </c>
      <c r="C2604" t="s">
        <v>1325</v>
      </c>
      <c r="D2604" t="s">
        <v>1350</v>
      </c>
      <c r="E2604" s="373" t="s">
        <v>6159</v>
      </c>
    </row>
    <row r="2605" spans="1:5" x14ac:dyDescent="0.25">
      <c r="A2605">
        <v>38936</v>
      </c>
      <c r="B2605" t="s">
        <v>6160</v>
      </c>
      <c r="C2605" t="s">
        <v>1325</v>
      </c>
      <c r="D2605" t="s">
        <v>1350</v>
      </c>
      <c r="E2605" s="373" t="s">
        <v>6161</v>
      </c>
    </row>
    <row r="2606" spans="1:5" x14ac:dyDescent="0.25">
      <c r="A2606">
        <v>38937</v>
      </c>
      <c r="B2606" t="s">
        <v>6162</v>
      </c>
      <c r="C2606" t="s">
        <v>1325</v>
      </c>
      <c r="D2606" t="s">
        <v>1350</v>
      </c>
      <c r="E2606" s="373" t="s">
        <v>6163</v>
      </c>
    </row>
    <row r="2607" spans="1:5" x14ac:dyDescent="0.25">
      <c r="A2607">
        <v>38938</v>
      </c>
      <c r="B2607" t="s">
        <v>6164</v>
      </c>
      <c r="C2607" t="s">
        <v>1325</v>
      </c>
      <c r="D2607" t="s">
        <v>1350</v>
      </c>
      <c r="E2607" s="373" t="s">
        <v>6165</v>
      </c>
    </row>
    <row r="2608" spans="1:5" x14ac:dyDescent="0.25">
      <c r="A2608">
        <v>3489</v>
      </c>
      <c r="B2608" t="s">
        <v>6166</v>
      </c>
      <c r="C2608" t="s">
        <v>1325</v>
      </c>
      <c r="D2608" t="s">
        <v>1326</v>
      </c>
      <c r="E2608" s="373" t="s">
        <v>6167</v>
      </c>
    </row>
    <row r="2609" spans="1:5" x14ac:dyDescent="0.25">
      <c r="A2609">
        <v>20151</v>
      </c>
      <c r="B2609" t="s">
        <v>6168</v>
      </c>
      <c r="C2609" t="s">
        <v>1325</v>
      </c>
      <c r="D2609" t="s">
        <v>1326</v>
      </c>
      <c r="E2609" s="373" t="s">
        <v>6169</v>
      </c>
    </row>
    <row r="2610" spans="1:5" x14ac:dyDescent="0.25">
      <c r="A2610">
        <v>20152</v>
      </c>
      <c r="B2610" t="s">
        <v>6170</v>
      </c>
      <c r="C2610" t="s">
        <v>1325</v>
      </c>
      <c r="D2610" t="s">
        <v>1326</v>
      </c>
      <c r="E2610" s="373" t="s">
        <v>6171</v>
      </c>
    </row>
    <row r="2611" spans="1:5" x14ac:dyDescent="0.25">
      <c r="A2611">
        <v>20148</v>
      </c>
      <c r="B2611" t="s">
        <v>6172</v>
      </c>
      <c r="C2611" t="s">
        <v>1325</v>
      </c>
      <c r="D2611" t="s">
        <v>1326</v>
      </c>
      <c r="E2611" s="373" t="s">
        <v>6173</v>
      </c>
    </row>
    <row r="2612" spans="1:5" x14ac:dyDescent="0.25">
      <c r="A2612">
        <v>20149</v>
      </c>
      <c r="B2612" t="s">
        <v>6174</v>
      </c>
      <c r="C2612" t="s">
        <v>1325</v>
      </c>
      <c r="D2612" t="s">
        <v>1326</v>
      </c>
      <c r="E2612" s="373" t="s">
        <v>6175</v>
      </c>
    </row>
    <row r="2613" spans="1:5" x14ac:dyDescent="0.25">
      <c r="A2613">
        <v>20150</v>
      </c>
      <c r="B2613" t="s">
        <v>6176</v>
      </c>
      <c r="C2613" t="s">
        <v>1325</v>
      </c>
      <c r="D2613" t="s">
        <v>1326</v>
      </c>
      <c r="E2613" s="373" t="s">
        <v>3908</v>
      </c>
    </row>
    <row r="2614" spans="1:5" x14ac:dyDescent="0.25">
      <c r="A2614">
        <v>20157</v>
      </c>
      <c r="B2614" t="s">
        <v>6177</v>
      </c>
      <c r="C2614" t="s">
        <v>1325</v>
      </c>
      <c r="D2614" t="s">
        <v>1326</v>
      </c>
      <c r="E2614" s="373" t="s">
        <v>6178</v>
      </c>
    </row>
    <row r="2615" spans="1:5" x14ac:dyDescent="0.25">
      <c r="A2615">
        <v>20158</v>
      </c>
      <c r="B2615" t="s">
        <v>6179</v>
      </c>
      <c r="C2615" t="s">
        <v>1325</v>
      </c>
      <c r="D2615" t="s">
        <v>1326</v>
      </c>
      <c r="E2615" s="373" t="s">
        <v>2278</v>
      </c>
    </row>
    <row r="2616" spans="1:5" x14ac:dyDescent="0.25">
      <c r="A2616">
        <v>20154</v>
      </c>
      <c r="B2616" t="s">
        <v>6180</v>
      </c>
      <c r="C2616" t="s">
        <v>1325</v>
      </c>
      <c r="D2616" t="s">
        <v>1326</v>
      </c>
      <c r="E2616" s="373" t="s">
        <v>6181</v>
      </c>
    </row>
    <row r="2617" spans="1:5" x14ac:dyDescent="0.25">
      <c r="A2617">
        <v>20155</v>
      </c>
      <c r="B2617" t="s">
        <v>6182</v>
      </c>
      <c r="C2617" t="s">
        <v>1325</v>
      </c>
      <c r="D2617" t="s">
        <v>1326</v>
      </c>
      <c r="E2617" s="373" t="s">
        <v>6183</v>
      </c>
    </row>
    <row r="2618" spans="1:5" x14ac:dyDescent="0.25">
      <c r="A2618">
        <v>20156</v>
      </c>
      <c r="B2618" t="s">
        <v>6184</v>
      </c>
      <c r="C2618" t="s">
        <v>1325</v>
      </c>
      <c r="D2618" t="s">
        <v>1326</v>
      </c>
      <c r="E2618" s="373" t="s">
        <v>2768</v>
      </c>
    </row>
    <row r="2619" spans="1:5" x14ac:dyDescent="0.25">
      <c r="A2619">
        <v>3512</v>
      </c>
      <c r="B2619" t="s">
        <v>6185</v>
      </c>
      <c r="C2619" t="s">
        <v>1325</v>
      </c>
      <c r="D2619" t="s">
        <v>1326</v>
      </c>
      <c r="E2619" s="373" t="s">
        <v>6186</v>
      </c>
    </row>
    <row r="2620" spans="1:5" x14ac:dyDescent="0.25">
      <c r="A2620">
        <v>3499</v>
      </c>
      <c r="B2620" t="s">
        <v>6187</v>
      </c>
      <c r="C2620" t="s">
        <v>1325</v>
      </c>
      <c r="D2620" t="s">
        <v>1326</v>
      </c>
      <c r="E2620" s="373" t="s">
        <v>6188</v>
      </c>
    </row>
    <row r="2621" spans="1:5" x14ac:dyDescent="0.25">
      <c r="A2621">
        <v>3500</v>
      </c>
      <c r="B2621" t="s">
        <v>6189</v>
      </c>
      <c r="C2621" t="s">
        <v>1325</v>
      </c>
      <c r="D2621" t="s">
        <v>1326</v>
      </c>
      <c r="E2621" s="373" t="s">
        <v>3402</v>
      </c>
    </row>
    <row r="2622" spans="1:5" x14ac:dyDescent="0.25">
      <c r="A2622">
        <v>3501</v>
      </c>
      <c r="B2622" t="s">
        <v>6190</v>
      </c>
      <c r="C2622" t="s">
        <v>1325</v>
      </c>
      <c r="D2622" t="s">
        <v>1326</v>
      </c>
      <c r="E2622" s="373" t="s">
        <v>6191</v>
      </c>
    </row>
    <row r="2623" spans="1:5" x14ac:dyDescent="0.25">
      <c r="A2623">
        <v>3502</v>
      </c>
      <c r="B2623" t="s">
        <v>6192</v>
      </c>
      <c r="C2623" t="s">
        <v>1325</v>
      </c>
      <c r="D2623" t="s">
        <v>1326</v>
      </c>
      <c r="E2623" s="373" t="s">
        <v>6193</v>
      </c>
    </row>
    <row r="2624" spans="1:5" x14ac:dyDescent="0.25">
      <c r="A2624">
        <v>3503</v>
      </c>
      <c r="B2624" t="s">
        <v>6194</v>
      </c>
      <c r="C2624" t="s">
        <v>1325</v>
      </c>
      <c r="D2624" t="s">
        <v>1326</v>
      </c>
      <c r="E2624" s="373" t="s">
        <v>3918</v>
      </c>
    </row>
    <row r="2625" spans="1:5" x14ac:dyDescent="0.25">
      <c r="A2625">
        <v>3477</v>
      </c>
      <c r="B2625" t="s">
        <v>6195</v>
      </c>
      <c r="C2625" t="s">
        <v>1325</v>
      </c>
      <c r="D2625" t="s">
        <v>1326</v>
      </c>
      <c r="E2625" s="373" t="s">
        <v>6196</v>
      </c>
    </row>
    <row r="2626" spans="1:5" x14ac:dyDescent="0.25">
      <c r="A2626">
        <v>3478</v>
      </c>
      <c r="B2626" t="s">
        <v>6197</v>
      </c>
      <c r="C2626" t="s">
        <v>1325</v>
      </c>
      <c r="D2626" t="s">
        <v>1326</v>
      </c>
      <c r="E2626" s="373" t="s">
        <v>6198</v>
      </c>
    </row>
    <row r="2627" spans="1:5" x14ac:dyDescent="0.25">
      <c r="A2627">
        <v>3525</v>
      </c>
      <c r="B2627" t="s">
        <v>6199</v>
      </c>
      <c r="C2627" t="s">
        <v>1325</v>
      </c>
      <c r="D2627" t="s">
        <v>1326</v>
      </c>
      <c r="E2627" s="373" t="s">
        <v>6200</v>
      </c>
    </row>
    <row r="2628" spans="1:5" x14ac:dyDescent="0.25">
      <c r="A2628">
        <v>3511</v>
      </c>
      <c r="B2628" t="s">
        <v>6201</v>
      </c>
      <c r="C2628" t="s">
        <v>1325</v>
      </c>
      <c r="D2628" t="s">
        <v>1326</v>
      </c>
      <c r="E2628" s="373" t="s">
        <v>6202</v>
      </c>
    </row>
    <row r="2629" spans="1:5" x14ac:dyDescent="0.25">
      <c r="A2629">
        <v>38917</v>
      </c>
      <c r="B2629" t="s">
        <v>6203</v>
      </c>
      <c r="C2629" t="s">
        <v>1325</v>
      </c>
      <c r="D2629" t="s">
        <v>1350</v>
      </c>
      <c r="E2629" s="373" t="s">
        <v>3550</v>
      </c>
    </row>
    <row r="2630" spans="1:5" x14ac:dyDescent="0.25">
      <c r="A2630">
        <v>38919</v>
      </c>
      <c r="B2630" t="s">
        <v>6204</v>
      </c>
      <c r="C2630" t="s">
        <v>1325</v>
      </c>
      <c r="D2630" t="s">
        <v>1350</v>
      </c>
      <c r="E2630" s="373" t="s">
        <v>6205</v>
      </c>
    </row>
    <row r="2631" spans="1:5" x14ac:dyDescent="0.25">
      <c r="A2631">
        <v>38922</v>
      </c>
      <c r="B2631" t="s">
        <v>6206</v>
      </c>
      <c r="C2631" t="s">
        <v>1325</v>
      </c>
      <c r="D2631" t="s">
        <v>1350</v>
      </c>
      <c r="E2631" s="373" t="s">
        <v>6207</v>
      </c>
    </row>
    <row r="2632" spans="1:5" x14ac:dyDescent="0.25">
      <c r="A2632">
        <v>38921</v>
      </c>
      <c r="B2632" t="s">
        <v>6208</v>
      </c>
      <c r="C2632" t="s">
        <v>1325</v>
      </c>
      <c r="D2632" t="s">
        <v>1350</v>
      </c>
      <c r="E2632" s="373" t="s">
        <v>6209</v>
      </c>
    </row>
    <row r="2633" spans="1:5" x14ac:dyDescent="0.25">
      <c r="A2633">
        <v>38918</v>
      </c>
      <c r="B2633" t="s">
        <v>6210</v>
      </c>
      <c r="C2633" t="s">
        <v>1325</v>
      </c>
      <c r="D2633" t="s">
        <v>1350</v>
      </c>
      <c r="E2633" s="373" t="s">
        <v>3994</v>
      </c>
    </row>
    <row r="2634" spans="1:5" x14ac:dyDescent="0.25">
      <c r="A2634">
        <v>38920</v>
      </c>
      <c r="B2634" t="s">
        <v>6211</v>
      </c>
      <c r="C2634" t="s">
        <v>1325</v>
      </c>
      <c r="D2634" t="s">
        <v>1350</v>
      </c>
      <c r="E2634" s="373" t="s">
        <v>6212</v>
      </c>
    </row>
    <row r="2635" spans="1:5" x14ac:dyDescent="0.25">
      <c r="A2635">
        <v>12032</v>
      </c>
      <c r="B2635" t="s">
        <v>6213</v>
      </c>
      <c r="C2635" t="s">
        <v>2298</v>
      </c>
      <c r="D2635" t="s">
        <v>1326</v>
      </c>
      <c r="E2635" s="373" t="s">
        <v>4604</v>
      </c>
    </row>
    <row r="2636" spans="1:5" x14ac:dyDescent="0.25">
      <c r="A2636">
        <v>12030</v>
      </c>
      <c r="B2636" t="s">
        <v>6214</v>
      </c>
      <c r="C2636" t="s">
        <v>2298</v>
      </c>
      <c r="D2636" t="s">
        <v>1326</v>
      </c>
      <c r="E2636" s="373" t="s">
        <v>6215</v>
      </c>
    </row>
    <row r="2637" spans="1:5" x14ac:dyDescent="0.25">
      <c r="A2637">
        <v>10908</v>
      </c>
      <c r="B2637" t="s">
        <v>6216</v>
      </c>
      <c r="C2637" t="s">
        <v>1325</v>
      </c>
      <c r="D2637" t="s">
        <v>1326</v>
      </c>
      <c r="E2637" s="373" t="s">
        <v>3734</v>
      </c>
    </row>
    <row r="2638" spans="1:5" x14ac:dyDescent="0.25">
      <c r="A2638">
        <v>10909</v>
      </c>
      <c r="B2638" t="s">
        <v>6217</v>
      </c>
      <c r="C2638" t="s">
        <v>1325</v>
      </c>
      <c r="D2638" t="s">
        <v>1326</v>
      </c>
      <c r="E2638" s="373" t="s">
        <v>6218</v>
      </c>
    </row>
    <row r="2639" spans="1:5" x14ac:dyDescent="0.25">
      <c r="A2639">
        <v>3669</v>
      </c>
      <c r="B2639" t="s">
        <v>6219</v>
      </c>
      <c r="C2639" t="s">
        <v>1325</v>
      </c>
      <c r="D2639" t="s">
        <v>1326</v>
      </c>
      <c r="E2639" s="373" t="s">
        <v>3546</v>
      </c>
    </row>
    <row r="2640" spans="1:5" x14ac:dyDescent="0.25">
      <c r="A2640">
        <v>20138</v>
      </c>
      <c r="B2640" t="s">
        <v>6220</v>
      </c>
      <c r="C2640" t="s">
        <v>1325</v>
      </c>
      <c r="D2640" t="s">
        <v>1326</v>
      </c>
      <c r="E2640" s="373" t="s">
        <v>6221</v>
      </c>
    </row>
    <row r="2641" spans="1:5" x14ac:dyDescent="0.25">
      <c r="A2641">
        <v>20139</v>
      </c>
      <c r="B2641" t="s">
        <v>6222</v>
      </c>
      <c r="C2641" t="s">
        <v>1325</v>
      </c>
      <c r="D2641" t="s">
        <v>1326</v>
      </c>
      <c r="E2641" s="373" t="s">
        <v>6223</v>
      </c>
    </row>
    <row r="2642" spans="1:5" x14ac:dyDescent="0.25">
      <c r="A2642">
        <v>3668</v>
      </c>
      <c r="B2642" t="s">
        <v>6224</v>
      </c>
      <c r="C2642" t="s">
        <v>1325</v>
      </c>
      <c r="D2642" t="s">
        <v>1326</v>
      </c>
      <c r="E2642" s="373" t="s">
        <v>6225</v>
      </c>
    </row>
    <row r="2643" spans="1:5" x14ac:dyDescent="0.25">
      <c r="A2643">
        <v>3656</v>
      </c>
      <c r="B2643" t="s">
        <v>6226</v>
      </c>
      <c r="C2643" t="s">
        <v>1325</v>
      </c>
      <c r="D2643" t="s">
        <v>1326</v>
      </c>
      <c r="E2643" s="373" t="s">
        <v>6227</v>
      </c>
    </row>
    <row r="2644" spans="1:5" x14ac:dyDescent="0.25">
      <c r="A2644">
        <v>10911</v>
      </c>
      <c r="B2644" t="s">
        <v>6228</v>
      </c>
      <c r="C2644" t="s">
        <v>1325</v>
      </c>
      <c r="D2644" t="s">
        <v>1326</v>
      </c>
      <c r="E2644" s="373" t="s">
        <v>6157</v>
      </c>
    </row>
    <row r="2645" spans="1:5" x14ac:dyDescent="0.25">
      <c r="A2645">
        <v>3654</v>
      </c>
      <c r="B2645" t="s">
        <v>6229</v>
      </c>
      <c r="C2645" t="s">
        <v>1325</v>
      </c>
      <c r="D2645" t="s">
        <v>1326</v>
      </c>
      <c r="E2645" s="373" t="s">
        <v>5033</v>
      </c>
    </row>
    <row r="2646" spans="1:5" x14ac:dyDescent="0.25">
      <c r="A2646">
        <v>3664</v>
      </c>
      <c r="B2646" t="s">
        <v>6230</v>
      </c>
      <c r="C2646" t="s">
        <v>1325</v>
      </c>
      <c r="D2646" t="s">
        <v>1326</v>
      </c>
      <c r="E2646" s="373" t="s">
        <v>6231</v>
      </c>
    </row>
    <row r="2647" spans="1:5" x14ac:dyDescent="0.25">
      <c r="A2647">
        <v>3657</v>
      </c>
      <c r="B2647" t="s">
        <v>6232</v>
      </c>
      <c r="C2647" t="s">
        <v>1325</v>
      </c>
      <c r="D2647" t="s">
        <v>1326</v>
      </c>
      <c r="E2647" s="373" t="s">
        <v>4235</v>
      </c>
    </row>
    <row r="2648" spans="1:5" x14ac:dyDescent="0.25">
      <c r="A2648">
        <v>12625</v>
      </c>
      <c r="B2648" t="s">
        <v>6233</v>
      </c>
      <c r="C2648" t="s">
        <v>1325</v>
      </c>
      <c r="D2648" t="s">
        <v>1350</v>
      </c>
      <c r="E2648" s="373" t="s">
        <v>6183</v>
      </c>
    </row>
    <row r="2649" spans="1:5" x14ac:dyDescent="0.25">
      <c r="A2649">
        <v>20136</v>
      </c>
      <c r="B2649" t="s">
        <v>6234</v>
      </c>
      <c r="C2649" t="s">
        <v>1325</v>
      </c>
      <c r="D2649" t="s">
        <v>1326</v>
      </c>
      <c r="E2649" s="373" t="s">
        <v>6235</v>
      </c>
    </row>
    <row r="2650" spans="1:5" x14ac:dyDescent="0.25">
      <c r="A2650">
        <v>20144</v>
      </c>
      <c r="B2650" t="s">
        <v>6236</v>
      </c>
      <c r="C2650" t="s">
        <v>1325</v>
      </c>
      <c r="D2650" t="s">
        <v>1326</v>
      </c>
      <c r="E2650" s="373" t="s">
        <v>6237</v>
      </c>
    </row>
    <row r="2651" spans="1:5" x14ac:dyDescent="0.25">
      <c r="A2651">
        <v>20143</v>
      </c>
      <c r="B2651" t="s">
        <v>6238</v>
      </c>
      <c r="C2651" t="s">
        <v>1325</v>
      </c>
      <c r="D2651" t="s">
        <v>1326</v>
      </c>
      <c r="E2651" s="373" t="s">
        <v>6239</v>
      </c>
    </row>
    <row r="2652" spans="1:5" x14ac:dyDescent="0.25">
      <c r="A2652">
        <v>20145</v>
      </c>
      <c r="B2652" t="s">
        <v>6240</v>
      </c>
      <c r="C2652" t="s">
        <v>1325</v>
      </c>
      <c r="D2652" t="s">
        <v>1326</v>
      </c>
      <c r="E2652" s="373" t="s">
        <v>6241</v>
      </c>
    </row>
    <row r="2653" spans="1:5" x14ac:dyDescent="0.25">
      <c r="A2653">
        <v>20146</v>
      </c>
      <c r="B2653" t="s">
        <v>6242</v>
      </c>
      <c r="C2653" t="s">
        <v>1325</v>
      </c>
      <c r="D2653" t="s">
        <v>1326</v>
      </c>
      <c r="E2653" s="373" t="s">
        <v>6243</v>
      </c>
    </row>
    <row r="2654" spans="1:5" x14ac:dyDescent="0.25">
      <c r="A2654">
        <v>20140</v>
      </c>
      <c r="B2654" t="s">
        <v>6244</v>
      </c>
      <c r="C2654" t="s">
        <v>1325</v>
      </c>
      <c r="D2654" t="s">
        <v>1326</v>
      </c>
      <c r="E2654" s="373" t="s">
        <v>6091</v>
      </c>
    </row>
    <row r="2655" spans="1:5" x14ac:dyDescent="0.25">
      <c r="A2655">
        <v>20141</v>
      </c>
      <c r="B2655" t="s">
        <v>6245</v>
      </c>
      <c r="C2655" t="s">
        <v>1325</v>
      </c>
      <c r="D2655" t="s">
        <v>1326</v>
      </c>
      <c r="E2655" s="373" t="s">
        <v>2642</v>
      </c>
    </row>
    <row r="2656" spans="1:5" x14ac:dyDescent="0.25">
      <c r="A2656">
        <v>20142</v>
      </c>
      <c r="B2656" t="s">
        <v>6246</v>
      </c>
      <c r="C2656" t="s">
        <v>1325</v>
      </c>
      <c r="D2656" t="s">
        <v>1326</v>
      </c>
      <c r="E2656" s="373" t="s">
        <v>6247</v>
      </c>
    </row>
    <row r="2657" spans="1:5" x14ac:dyDescent="0.25">
      <c r="A2657">
        <v>3659</v>
      </c>
      <c r="B2657" t="s">
        <v>6248</v>
      </c>
      <c r="C2657" t="s">
        <v>1325</v>
      </c>
      <c r="D2657" t="s">
        <v>1326</v>
      </c>
      <c r="E2657" s="373" t="s">
        <v>4263</v>
      </c>
    </row>
    <row r="2658" spans="1:5" x14ac:dyDescent="0.25">
      <c r="A2658">
        <v>3660</v>
      </c>
      <c r="B2658" t="s">
        <v>6249</v>
      </c>
      <c r="C2658" t="s">
        <v>1325</v>
      </c>
      <c r="D2658" t="s">
        <v>1326</v>
      </c>
      <c r="E2658" s="373" t="s">
        <v>6250</v>
      </c>
    </row>
    <row r="2659" spans="1:5" x14ac:dyDescent="0.25">
      <c r="A2659">
        <v>3662</v>
      </c>
      <c r="B2659" t="s">
        <v>6251</v>
      </c>
      <c r="C2659" t="s">
        <v>1325</v>
      </c>
      <c r="D2659" t="s">
        <v>1326</v>
      </c>
      <c r="E2659" s="373" t="s">
        <v>1492</v>
      </c>
    </row>
    <row r="2660" spans="1:5" x14ac:dyDescent="0.25">
      <c r="A2660">
        <v>3661</v>
      </c>
      <c r="B2660" t="s">
        <v>6252</v>
      </c>
      <c r="C2660" t="s">
        <v>1325</v>
      </c>
      <c r="D2660" t="s">
        <v>1326</v>
      </c>
      <c r="E2660" s="373" t="s">
        <v>6253</v>
      </c>
    </row>
    <row r="2661" spans="1:5" x14ac:dyDescent="0.25">
      <c r="A2661">
        <v>3658</v>
      </c>
      <c r="B2661" t="s">
        <v>6254</v>
      </c>
      <c r="C2661" t="s">
        <v>1325</v>
      </c>
      <c r="D2661" t="s">
        <v>1326</v>
      </c>
      <c r="E2661" s="373" t="s">
        <v>6255</v>
      </c>
    </row>
    <row r="2662" spans="1:5" x14ac:dyDescent="0.25">
      <c r="A2662">
        <v>3670</v>
      </c>
      <c r="B2662" t="s">
        <v>6256</v>
      </c>
      <c r="C2662" t="s">
        <v>1325</v>
      </c>
      <c r="D2662" t="s">
        <v>1326</v>
      </c>
      <c r="E2662" s="373" t="s">
        <v>6257</v>
      </c>
    </row>
    <row r="2663" spans="1:5" x14ac:dyDescent="0.25">
      <c r="A2663">
        <v>3666</v>
      </c>
      <c r="B2663" t="s">
        <v>6258</v>
      </c>
      <c r="C2663" t="s">
        <v>1325</v>
      </c>
      <c r="D2663" t="s">
        <v>1326</v>
      </c>
      <c r="E2663" s="373" t="s">
        <v>6048</v>
      </c>
    </row>
    <row r="2664" spans="1:5" x14ac:dyDescent="0.25">
      <c r="A2664">
        <v>14157</v>
      </c>
      <c r="B2664" t="s">
        <v>6259</v>
      </c>
      <c r="C2664" t="s">
        <v>1325</v>
      </c>
      <c r="D2664" t="s">
        <v>1350</v>
      </c>
      <c r="E2664" s="373" t="s">
        <v>2329</v>
      </c>
    </row>
    <row r="2665" spans="1:5" x14ac:dyDescent="0.25">
      <c r="A2665">
        <v>3653</v>
      </c>
      <c r="B2665" t="s">
        <v>6260</v>
      </c>
      <c r="C2665" t="s">
        <v>1325</v>
      </c>
      <c r="D2665" t="s">
        <v>1350</v>
      </c>
      <c r="E2665" s="373" t="s">
        <v>6261</v>
      </c>
    </row>
    <row r="2666" spans="1:5" x14ac:dyDescent="0.25">
      <c r="A2666">
        <v>3649</v>
      </c>
      <c r="B2666" t="s">
        <v>6262</v>
      </c>
      <c r="C2666" t="s">
        <v>1325</v>
      </c>
      <c r="D2666" t="s">
        <v>1350</v>
      </c>
      <c r="E2666" s="373" t="s">
        <v>6263</v>
      </c>
    </row>
    <row r="2667" spans="1:5" x14ac:dyDescent="0.25">
      <c r="A2667">
        <v>42696</v>
      </c>
      <c r="B2667" t="s">
        <v>6264</v>
      </c>
      <c r="C2667" t="s">
        <v>1325</v>
      </c>
      <c r="D2667" t="s">
        <v>1350</v>
      </c>
      <c r="E2667" s="373" t="s">
        <v>6265</v>
      </c>
    </row>
    <row r="2668" spans="1:5" x14ac:dyDescent="0.25">
      <c r="A2668">
        <v>42697</v>
      </c>
      <c r="B2668" t="s">
        <v>6266</v>
      </c>
      <c r="C2668" t="s">
        <v>1325</v>
      </c>
      <c r="D2668" t="s">
        <v>1350</v>
      </c>
      <c r="E2668" s="373" t="s">
        <v>6267</v>
      </c>
    </row>
    <row r="2669" spans="1:5" x14ac:dyDescent="0.25">
      <c r="A2669">
        <v>42698</v>
      </c>
      <c r="B2669" t="s">
        <v>6268</v>
      </c>
      <c r="C2669" t="s">
        <v>1325</v>
      </c>
      <c r="D2669" t="s">
        <v>1350</v>
      </c>
      <c r="E2669" s="373" t="s">
        <v>6269</v>
      </c>
    </row>
    <row r="2670" spans="1:5" x14ac:dyDescent="0.25">
      <c r="A2670">
        <v>39875</v>
      </c>
      <c r="B2670" t="s">
        <v>6270</v>
      </c>
      <c r="C2670" t="s">
        <v>1325</v>
      </c>
      <c r="D2670" t="s">
        <v>1350</v>
      </c>
      <c r="E2670" s="373" t="s">
        <v>6271</v>
      </c>
    </row>
    <row r="2671" spans="1:5" x14ac:dyDescent="0.25">
      <c r="A2671">
        <v>39876</v>
      </c>
      <c r="B2671" t="s">
        <v>6272</v>
      </c>
      <c r="C2671" t="s">
        <v>1325</v>
      </c>
      <c r="D2671" t="s">
        <v>1350</v>
      </c>
      <c r="E2671" s="373" t="s">
        <v>6273</v>
      </c>
    </row>
    <row r="2672" spans="1:5" x14ac:dyDescent="0.25">
      <c r="A2672">
        <v>39877</v>
      </c>
      <c r="B2672" t="s">
        <v>6274</v>
      </c>
      <c r="C2672" t="s">
        <v>1325</v>
      </c>
      <c r="D2672" t="s">
        <v>1350</v>
      </c>
      <c r="E2672" s="373" t="s">
        <v>6275</v>
      </c>
    </row>
    <row r="2673" spans="1:5" x14ac:dyDescent="0.25">
      <c r="A2673">
        <v>39878</v>
      </c>
      <c r="B2673" t="s">
        <v>6276</v>
      </c>
      <c r="C2673" t="s">
        <v>1325</v>
      </c>
      <c r="D2673" t="s">
        <v>1350</v>
      </c>
      <c r="E2673" s="373" t="s">
        <v>6277</v>
      </c>
    </row>
    <row r="2674" spans="1:5" x14ac:dyDescent="0.25">
      <c r="A2674">
        <v>39872</v>
      </c>
      <c r="B2674" t="s">
        <v>6278</v>
      </c>
      <c r="C2674" t="s">
        <v>1325</v>
      </c>
      <c r="D2674" t="s">
        <v>1350</v>
      </c>
      <c r="E2674" s="373" t="s">
        <v>6279</v>
      </c>
    </row>
    <row r="2675" spans="1:5" x14ac:dyDescent="0.25">
      <c r="A2675">
        <v>39873</v>
      </c>
      <c r="B2675" t="s">
        <v>6280</v>
      </c>
      <c r="C2675" t="s">
        <v>1325</v>
      </c>
      <c r="D2675" t="s">
        <v>1350</v>
      </c>
      <c r="E2675" s="373" t="s">
        <v>6281</v>
      </c>
    </row>
    <row r="2676" spans="1:5" x14ac:dyDescent="0.25">
      <c r="A2676">
        <v>39874</v>
      </c>
      <c r="B2676" t="s">
        <v>6282</v>
      </c>
      <c r="C2676" t="s">
        <v>1325</v>
      </c>
      <c r="D2676" t="s">
        <v>1350</v>
      </c>
      <c r="E2676" s="373" t="s">
        <v>6283</v>
      </c>
    </row>
    <row r="2677" spans="1:5" x14ac:dyDescent="0.25">
      <c r="A2677">
        <v>3674</v>
      </c>
      <c r="B2677" t="s">
        <v>6284</v>
      </c>
      <c r="C2677" t="s">
        <v>1370</v>
      </c>
      <c r="D2677" t="s">
        <v>1350</v>
      </c>
      <c r="E2677" s="373" t="s">
        <v>6285</v>
      </c>
    </row>
    <row r="2678" spans="1:5" x14ac:dyDescent="0.25">
      <c r="A2678">
        <v>3681</v>
      </c>
      <c r="B2678" t="s">
        <v>6286</v>
      </c>
      <c r="C2678" t="s">
        <v>1370</v>
      </c>
      <c r="D2678" t="s">
        <v>1350</v>
      </c>
      <c r="E2678" s="373" t="s">
        <v>6287</v>
      </c>
    </row>
    <row r="2679" spans="1:5" x14ac:dyDescent="0.25">
      <c r="A2679">
        <v>3676</v>
      </c>
      <c r="B2679" t="s">
        <v>6288</v>
      </c>
      <c r="C2679" t="s">
        <v>1370</v>
      </c>
      <c r="D2679" t="s">
        <v>1350</v>
      </c>
      <c r="E2679" s="373" t="s">
        <v>6289</v>
      </c>
    </row>
    <row r="2680" spans="1:5" x14ac:dyDescent="0.25">
      <c r="A2680">
        <v>3679</v>
      </c>
      <c r="B2680" t="s">
        <v>6290</v>
      </c>
      <c r="C2680" t="s">
        <v>1370</v>
      </c>
      <c r="D2680" t="s">
        <v>1350</v>
      </c>
      <c r="E2680" s="373" t="s">
        <v>6291</v>
      </c>
    </row>
    <row r="2681" spans="1:5" x14ac:dyDescent="0.25">
      <c r="A2681">
        <v>3672</v>
      </c>
      <c r="B2681" t="s">
        <v>6292</v>
      </c>
      <c r="C2681" t="s">
        <v>1370</v>
      </c>
      <c r="D2681" t="s">
        <v>1350</v>
      </c>
      <c r="E2681" s="373" t="s">
        <v>2038</v>
      </c>
    </row>
    <row r="2682" spans="1:5" x14ac:dyDescent="0.25">
      <c r="A2682">
        <v>3671</v>
      </c>
      <c r="B2682" t="s">
        <v>6293</v>
      </c>
      <c r="C2682" t="s">
        <v>1370</v>
      </c>
      <c r="D2682" t="s">
        <v>1350</v>
      </c>
      <c r="E2682" s="373" t="s">
        <v>1541</v>
      </c>
    </row>
    <row r="2683" spans="1:5" x14ac:dyDescent="0.25">
      <c r="A2683">
        <v>3673</v>
      </c>
      <c r="B2683" t="s">
        <v>6294</v>
      </c>
      <c r="C2683" t="s">
        <v>1370</v>
      </c>
      <c r="D2683" t="s">
        <v>1350</v>
      </c>
      <c r="E2683" s="373" t="s">
        <v>5712</v>
      </c>
    </row>
    <row r="2684" spans="1:5" x14ac:dyDescent="0.25">
      <c r="A2684">
        <v>38394</v>
      </c>
      <c r="B2684" t="s">
        <v>6295</v>
      </c>
      <c r="C2684" t="s">
        <v>1325</v>
      </c>
      <c r="D2684" t="s">
        <v>1326</v>
      </c>
      <c r="E2684" s="373" t="s">
        <v>6296</v>
      </c>
    </row>
    <row r="2685" spans="1:5" x14ac:dyDescent="0.25">
      <c r="A2685">
        <v>3729</v>
      </c>
      <c r="B2685" t="s">
        <v>6297</v>
      </c>
      <c r="C2685" t="s">
        <v>1325</v>
      </c>
      <c r="D2685" t="s">
        <v>1326</v>
      </c>
      <c r="E2685" s="373" t="s">
        <v>6298</v>
      </c>
    </row>
    <row r="2686" spans="1:5" x14ac:dyDescent="0.25">
      <c r="A2686">
        <v>39357</v>
      </c>
      <c r="B2686" t="s">
        <v>6299</v>
      </c>
      <c r="C2686" t="s">
        <v>1325</v>
      </c>
      <c r="D2686" t="s">
        <v>1350</v>
      </c>
      <c r="E2686" s="373" t="s">
        <v>6300</v>
      </c>
    </row>
    <row r="2687" spans="1:5" x14ac:dyDescent="0.25">
      <c r="A2687">
        <v>39358</v>
      </c>
      <c r="B2687" t="s">
        <v>6301</v>
      </c>
      <c r="C2687" t="s">
        <v>1325</v>
      </c>
      <c r="D2687" t="s">
        <v>1350</v>
      </c>
      <c r="E2687" s="373" t="s">
        <v>6302</v>
      </c>
    </row>
    <row r="2688" spans="1:5" x14ac:dyDescent="0.25">
      <c r="A2688">
        <v>39356</v>
      </c>
      <c r="B2688" t="s">
        <v>6303</v>
      </c>
      <c r="C2688" t="s">
        <v>1325</v>
      </c>
      <c r="D2688" t="s">
        <v>1350</v>
      </c>
      <c r="E2688" s="373" t="s">
        <v>6304</v>
      </c>
    </row>
    <row r="2689" spans="1:5" x14ac:dyDescent="0.25">
      <c r="A2689">
        <v>39355</v>
      </c>
      <c r="B2689" t="s">
        <v>6305</v>
      </c>
      <c r="C2689" t="s">
        <v>1325</v>
      </c>
      <c r="D2689" t="s">
        <v>1350</v>
      </c>
      <c r="E2689" s="373" t="s">
        <v>6306</v>
      </c>
    </row>
    <row r="2690" spans="1:5" x14ac:dyDescent="0.25">
      <c r="A2690">
        <v>39353</v>
      </c>
      <c r="B2690" t="s">
        <v>6307</v>
      </c>
      <c r="C2690" t="s">
        <v>1325</v>
      </c>
      <c r="D2690" t="s">
        <v>1350</v>
      </c>
      <c r="E2690" s="373" t="s">
        <v>6308</v>
      </c>
    </row>
    <row r="2691" spans="1:5" x14ac:dyDescent="0.25">
      <c r="A2691">
        <v>39354</v>
      </c>
      <c r="B2691" t="s">
        <v>6309</v>
      </c>
      <c r="C2691" t="s">
        <v>1325</v>
      </c>
      <c r="D2691" t="s">
        <v>1350</v>
      </c>
      <c r="E2691" s="373" t="s">
        <v>6310</v>
      </c>
    </row>
    <row r="2692" spans="1:5" x14ac:dyDescent="0.25">
      <c r="A2692">
        <v>39398</v>
      </c>
      <c r="B2692" t="s">
        <v>6311</v>
      </c>
      <c r="C2692" t="s">
        <v>1325</v>
      </c>
      <c r="D2692" t="s">
        <v>1326</v>
      </c>
      <c r="E2692" s="373" t="s">
        <v>6312</v>
      </c>
    </row>
    <row r="2693" spans="1:5" x14ac:dyDescent="0.25">
      <c r="A2693">
        <v>13343</v>
      </c>
      <c r="B2693" t="s">
        <v>6313</v>
      </c>
      <c r="C2693" t="s">
        <v>1325</v>
      </c>
      <c r="D2693" t="s">
        <v>1326</v>
      </c>
      <c r="E2693" s="373" t="s">
        <v>6314</v>
      </c>
    </row>
    <row r="2694" spans="1:5" x14ac:dyDescent="0.25">
      <c r="A2694">
        <v>12118</v>
      </c>
      <c r="B2694" t="s">
        <v>6315</v>
      </c>
      <c r="C2694" t="s">
        <v>1325</v>
      </c>
      <c r="D2694" t="s">
        <v>1326</v>
      </c>
      <c r="E2694" s="373" t="s">
        <v>6316</v>
      </c>
    </row>
    <row r="2695" spans="1:5" x14ac:dyDescent="0.25">
      <c r="A2695">
        <v>39482</v>
      </c>
      <c r="B2695" t="s">
        <v>6317</v>
      </c>
      <c r="C2695" t="s">
        <v>1325</v>
      </c>
      <c r="D2695" t="s">
        <v>1326</v>
      </c>
      <c r="E2695" s="373" t="s">
        <v>6318</v>
      </c>
    </row>
    <row r="2696" spans="1:5" x14ac:dyDescent="0.25">
      <c r="A2696">
        <v>39486</v>
      </c>
      <c r="B2696" t="s">
        <v>6319</v>
      </c>
      <c r="C2696" t="s">
        <v>1325</v>
      </c>
      <c r="D2696" t="s">
        <v>1326</v>
      </c>
      <c r="E2696" s="373" t="s">
        <v>6320</v>
      </c>
    </row>
    <row r="2697" spans="1:5" x14ac:dyDescent="0.25">
      <c r="A2697">
        <v>39484</v>
      </c>
      <c r="B2697" t="s">
        <v>6321</v>
      </c>
      <c r="C2697" t="s">
        <v>1325</v>
      </c>
      <c r="D2697" t="s">
        <v>1326</v>
      </c>
      <c r="E2697" s="373" t="s">
        <v>6318</v>
      </c>
    </row>
    <row r="2698" spans="1:5" x14ac:dyDescent="0.25">
      <c r="A2698">
        <v>39488</v>
      </c>
      <c r="B2698" t="s">
        <v>6322</v>
      </c>
      <c r="C2698" t="s">
        <v>1325</v>
      </c>
      <c r="D2698" t="s">
        <v>1326</v>
      </c>
      <c r="E2698" s="373" t="s">
        <v>6323</v>
      </c>
    </row>
    <row r="2699" spans="1:5" x14ac:dyDescent="0.25">
      <c r="A2699">
        <v>39485</v>
      </c>
      <c r="B2699" t="s">
        <v>6324</v>
      </c>
      <c r="C2699" t="s">
        <v>1325</v>
      </c>
      <c r="D2699" t="s">
        <v>1326</v>
      </c>
      <c r="E2699" s="373" t="s">
        <v>6318</v>
      </c>
    </row>
    <row r="2700" spans="1:5" x14ac:dyDescent="0.25">
      <c r="A2700">
        <v>39489</v>
      </c>
      <c r="B2700" t="s">
        <v>6325</v>
      </c>
      <c r="C2700" t="s">
        <v>1325</v>
      </c>
      <c r="D2700" t="s">
        <v>1326</v>
      </c>
      <c r="E2700" s="373" t="s">
        <v>6326</v>
      </c>
    </row>
    <row r="2701" spans="1:5" x14ac:dyDescent="0.25">
      <c r="A2701">
        <v>39490</v>
      </c>
      <c r="B2701" t="s">
        <v>6327</v>
      </c>
      <c r="C2701" t="s">
        <v>1325</v>
      </c>
      <c r="D2701" t="s">
        <v>1326</v>
      </c>
      <c r="E2701" s="373" t="s">
        <v>6328</v>
      </c>
    </row>
    <row r="2702" spans="1:5" x14ac:dyDescent="0.25">
      <c r="A2702">
        <v>39494</v>
      </c>
      <c r="B2702" t="s">
        <v>6329</v>
      </c>
      <c r="C2702" t="s">
        <v>1325</v>
      </c>
      <c r="D2702" t="s">
        <v>1326</v>
      </c>
      <c r="E2702" s="373" t="s">
        <v>6330</v>
      </c>
    </row>
    <row r="2703" spans="1:5" x14ac:dyDescent="0.25">
      <c r="A2703">
        <v>39495</v>
      </c>
      <c r="B2703" t="s">
        <v>6331</v>
      </c>
      <c r="C2703" t="s">
        <v>1325</v>
      </c>
      <c r="D2703" t="s">
        <v>1326</v>
      </c>
      <c r="E2703" s="373" t="s">
        <v>6332</v>
      </c>
    </row>
    <row r="2704" spans="1:5" x14ac:dyDescent="0.25">
      <c r="A2704">
        <v>39496</v>
      </c>
      <c r="B2704" t="s">
        <v>6333</v>
      </c>
      <c r="C2704" t="s">
        <v>1325</v>
      </c>
      <c r="D2704" t="s">
        <v>1326</v>
      </c>
      <c r="E2704" s="373" t="s">
        <v>6334</v>
      </c>
    </row>
    <row r="2705" spans="1:5" x14ac:dyDescent="0.25">
      <c r="A2705">
        <v>39492</v>
      </c>
      <c r="B2705" t="s">
        <v>6335</v>
      </c>
      <c r="C2705" t="s">
        <v>1325</v>
      </c>
      <c r="D2705" t="s">
        <v>1326</v>
      </c>
      <c r="E2705" s="373" t="s">
        <v>6336</v>
      </c>
    </row>
    <row r="2706" spans="1:5" x14ac:dyDescent="0.25">
      <c r="A2706">
        <v>39497</v>
      </c>
      <c r="B2706" t="s">
        <v>6337</v>
      </c>
      <c r="C2706" t="s">
        <v>1325</v>
      </c>
      <c r="D2706" t="s">
        <v>1326</v>
      </c>
      <c r="E2706" s="373" t="s">
        <v>6338</v>
      </c>
    </row>
    <row r="2707" spans="1:5" x14ac:dyDescent="0.25">
      <c r="A2707">
        <v>39493</v>
      </c>
      <c r="B2707" t="s">
        <v>6339</v>
      </c>
      <c r="C2707" t="s">
        <v>1325</v>
      </c>
      <c r="D2707" t="s">
        <v>1326</v>
      </c>
      <c r="E2707" s="373" t="s">
        <v>6340</v>
      </c>
    </row>
    <row r="2708" spans="1:5" x14ac:dyDescent="0.25">
      <c r="A2708">
        <v>39500</v>
      </c>
      <c r="B2708" t="s">
        <v>6341</v>
      </c>
      <c r="C2708" t="s">
        <v>1325</v>
      </c>
      <c r="D2708" t="s">
        <v>1326</v>
      </c>
      <c r="E2708" s="373" t="s">
        <v>6342</v>
      </c>
    </row>
    <row r="2709" spans="1:5" x14ac:dyDescent="0.25">
      <c r="A2709">
        <v>39498</v>
      </c>
      <c r="B2709" t="s">
        <v>6343</v>
      </c>
      <c r="C2709" t="s">
        <v>1325</v>
      </c>
      <c r="D2709" t="s">
        <v>1326</v>
      </c>
      <c r="E2709" s="373" t="s">
        <v>6344</v>
      </c>
    </row>
    <row r="2710" spans="1:5" x14ac:dyDescent="0.25">
      <c r="A2710">
        <v>43628</v>
      </c>
      <c r="B2710" t="s">
        <v>6345</v>
      </c>
      <c r="C2710" t="s">
        <v>1325</v>
      </c>
      <c r="D2710" t="s">
        <v>1326</v>
      </c>
      <c r="E2710" s="373" t="s">
        <v>6346</v>
      </c>
    </row>
    <row r="2711" spans="1:5" x14ac:dyDescent="0.25">
      <c r="A2711">
        <v>39501</v>
      </c>
      <c r="B2711" t="s">
        <v>6347</v>
      </c>
      <c r="C2711" t="s">
        <v>1325</v>
      </c>
      <c r="D2711" t="s">
        <v>1326</v>
      </c>
      <c r="E2711" s="373" t="s">
        <v>6348</v>
      </c>
    </row>
    <row r="2712" spans="1:5" x14ac:dyDescent="0.25">
      <c r="A2712">
        <v>39499</v>
      </c>
      <c r="B2712" t="s">
        <v>6349</v>
      </c>
      <c r="C2712" t="s">
        <v>1325</v>
      </c>
      <c r="D2712" t="s">
        <v>1326</v>
      </c>
      <c r="E2712" s="373" t="s">
        <v>6350</v>
      </c>
    </row>
    <row r="2713" spans="1:5" x14ac:dyDescent="0.25">
      <c r="A2713">
        <v>43621</v>
      </c>
      <c r="B2713" t="s">
        <v>6351</v>
      </c>
      <c r="C2713" t="s">
        <v>1325</v>
      </c>
      <c r="D2713" t="s">
        <v>1326</v>
      </c>
      <c r="E2713" s="373" t="s">
        <v>6352</v>
      </c>
    </row>
    <row r="2714" spans="1:5" x14ac:dyDescent="0.25">
      <c r="A2714">
        <v>3733</v>
      </c>
      <c r="B2714" t="s">
        <v>6353</v>
      </c>
      <c r="C2714" t="s">
        <v>1321</v>
      </c>
      <c r="D2714" t="s">
        <v>1350</v>
      </c>
      <c r="E2714" s="373" t="s">
        <v>6354</v>
      </c>
    </row>
    <row r="2715" spans="1:5" x14ac:dyDescent="0.25">
      <c r="A2715">
        <v>3731</v>
      </c>
      <c r="B2715" t="s">
        <v>6355</v>
      </c>
      <c r="C2715" t="s">
        <v>1321</v>
      </c>
      <c r="D2715" t="s">
        <v>1350</v>
      </c>
      <c r="E2715" s="373" t="s">
        <v>6356</v>
      </c>
    </row>
    <row r="2716" spans="1:5" x14ac:dyDescent="0.25">
      <c r="A2716">
        <v>38137</v>
      </c>
      <c r="B2716" t="s">
        <v>6357</v>
      </c>
      <c r="C2716" t="s">
        <v>1321</v>
      </c>
      <c r="D2716" t="s">
        <v>1350</v>
      </c>
      <c r="E2716" s="373" t="s">
        <v>6358</v>
      </c>
    </row>
    <row r="2717" spans="1:5" x14ac:dyDescent="0.25">
      <c r="A2717">
        <v>38135</v>
      </c>
      <c r="B2717" t="s">
        <v>6359</v>
      </c>
      <c r="C2717" t="s">
        <v>1321</v>
      </c>
      <c r="D2717" t="s">
        <v>1350</v>
      </c>
      <c r="E2717" s="373" t="s">
        <v>6360</v>
      </c>
    </row>
    <row r="2718" spans="1:5" x14ac:dyDescent="0.25">
      <c r="A2718">
        <v>38138</v>
      </c>
      <c r="B2718" t="s">
        <v>6361</v>
      </c>
      <c r="C2718" t="s">
        <v>1321</v>
      </c>
      <c r="D2718" t="s">
        <v>1350</v>
      </c>
      <c r="E2718" s="373" t="s">
        <v>6362</v>
      </c>
    </row>
    <row r="2719" spans="1:5" x14ac:dyDescent="0.25">
      <c r="A2719">
        <v>3736</v>
      </c>
      <c r="B2719" t="s">
        <v>6363</v>
      </c>
      <c r="C2719" t="s">
        <v>1321</v>
      </c>
      <c r="D2719" t="s">
        <v>1322</v>
      </c>
      <c r="E2719" s="373" t="s">
        <v>5535</v>
      </c>
    </row>
    <row r="2720" spans="1:5" x14ac:dyDescent="0.25">
      <c r="A2720">
        <v>3741</v>
      </c>
      <c r="B2720" t="s">
        <v>6364</v>
      </c>
      <c r="C2720" t="s">
        <v>1321</v>
      </c>
      <c r="D2720" t="s">
        <v>1326</v>
      </c>
      <c r="E2720" s="373" t="s">
        <v>6365</v>
      </c>
    </row>
    <row r="2721" spans="1:5" x14ac:dyDescent="0.25">
      <c r="A2721">
        <v>3745</v>
      </c>
      <c r="B2721" t="s">
        <v>6366</v>
      </c>
      <c r="C2721" t="s">
        <v>1321</v>
      </c>
      <c r="D2721" t="s">
        <v>1326</v>
      </c>
      <c r="E2721" s="373" t="s">
        <v>6367</v>
      </c>
    </row>
    <row r="2722" spans="1:5" x14ac:dyDescent="0.25">
      <c r="A2722">
        <v>3743</v>
      </c>
      <c r="B2722" t="s">
        <v>6368</v>
      </c>
      <c r="C2722" t="s">
        <v>1321</v>
      </c>
      <c r="D2722" t="s">
        <v>1326</v>
      </c>
      <c r="E2722" s="373" t="s">
        <v>6369</v>
      </c>
    </row>
    <row r="2723" spans="1:5" x14ac:dyDescent="0.25">
      <c r="A2723">
        <v>3744</v>
      </c>
      <c r="B2723" t="s">
        <v>6370</v>
      </c>
      <c r="C2723" t="s">
        <v>1321</v>
      </c>
      <c r="D2723" t="s">
        <v>1326</v>
      </c>
      <c r="E2723" s="373" t="s">
        <v>6371</v>
      </c>
    </row>
    <row r="2724" spans="1:5" x14ac:dyDescent="0.25">
      <c r="A2724">
        <v>3739</v>
      </c>
      <c r="B2724" t="s">
        <v>6372</v>
      </c>
      <c r="C2724" t="s">
        <v>1321</v>
      </c>
      <c r="D2724" t="s">
        <v>1326</v>
      </c>
      <c r="E2724" s="373" t="s">
        <v>6373</v>
      </c>
    </row>
    <row r="2725" spans="1:5" x14ac:dyDescent="0.25">
      <c r="A2725">
        <v>3737</v>
      </c>
      <c r="B2725" t="s">
        <v>6374</v>
      </c>
      <c r="C2725" t="s">
        <v>1321</v>
      </c>
      <c r="D2725" t="s">
        <v>1326</v>
      </c>
      <c r="E2725" s="373" t="s">
        <v>6375</v>
      </c>
    </row>
    <row r="2726" spans="1:5" x14ac:dyDescent="0.25">
      <c r="A2726">
        <v>3738</v>
      </c>
      <c r="B2726" t="s">
        <v>6376</v>
      </c>
      <c r="C2726" t="s">
        <v>1321</v>
      </c>
      <c r="D2726" t="s">
        <v>1326</v>
      </c>
      <c r="E2726" s="373" t="s">
        <v>6377</v>
      </c>
    </row>
    <row r="2727" spans="1:5" x14ac:dyDescent="0.25">
      <c r="A2727">
        <v>3747</v>
      </c>
      <c r="B2727" t="s">
        <v>6378</v>
      </c>
      <c r="C2727" t="s">
        <v>1321</v>
      </c>
      <c r="D2727" t="s">
        <v>1326</v>
      </c>
      <c r="E2727" s="373" t="s">
        <v>6371</v>
      </c>
    </row>
    <row r="2728" spans="1:5" x14ac:dyDescent="0.25">
      <c r="A2728">
        <v>11649</v>
      </c>
      <c r="B2728" t="s">
        <v>6379</v>
      </c>
      <c r="C2728" t="s">
        <v>1325</v>
      </c>
      <c r="D2728" t="s">
        <v>1326</v>
      </c>
      <c r="E2728" s="373" t="s">
        <v>6380</v>
      </c>
    </row>
    <row r="2729" spans="1:5" x14ac:dyDescent="0.25">
      <c r="A2729">
        <v>11650</v>
      </c>
      <c r="B2729" t="s">
        <v>6381</v>
      </c>
      <c r="C2729" t="s">
        <v>1325</v>
      </c>
      <c r="D2729" t="s">
        <v>1326</v>
      </c>
      <c r="E2729" s="373" t="s">
        <v>6382</v>
      </c>
    </row>
    <row r="2730" spans="1:5" x14ac:dyDescent="0.25">
      <c r="A2730">
        <v>3742</v>
      </c>
      <c r="B2730" t="s">
        <v>6383</v>
      </c>
      <c r="C2730" t="s">
        <v>1321</v>
      </c>
      <c r="D2730" t="s">
        <v>1326</v>
      </c>
      <c r="E2730" s="373" t="s">
        <v>6384</v>
      </c>
    </row>
    <row r="2731" spans="1:5" x14ac:dyDescent="0.25">
      <c r="A2731">
        <v>3746</v>
      </c>
      <c r="B2731" t="s">
        <v>6385</v>
      </c>
      <c r="C2731" t="s">
        <v>1321</v>
      </c>
      <c r="D2731" t="s">
        <v>1326</v>
      </c>
      <c r="E2731" s="373" t="s">
        <v>6386</v>
      </c>
    </row>
    <row r="2732" spans="1:5" x14ac:dyDescent="0.25">
      <c r="A2732">
        <v>21106</v>
      </c>
      <c r="B2732" t="s">
        <v>6387</v>
      </c>
      <c r="C2732" t="s">
        <v>1469</v>
      </c>
      <c r="D2732" t="s">
        <v>1326</v>
      </c>
      <c r="E2732" s="373" t="s">
        <v>3601</v>
      </c>
    </row>
    <row r="2733" spans="1:5" x14ac:dyDescent="0.25">
      <c r="A2733">
        <v>3755</v>
      </c>
      <c r="B2733" t="s">
        <v>6388</v>
      </c>
      <c r="C2733" t="s">
        <v>1325</v>
      </c>
      <c r="D2733" t="s">
        <v>1326</v>
      </c>
      <c r="E2733" s="373" t="s">
        <v>6389</v>
      </c>
    </row>
    <row r="2734" spans="1:5" x14ac:dyDescent="0.25">
      <c r="A2734">
        <v>3750</v>
      </c>
      <c r="B2734" t="s">
        <v>6390</v>
      </c>
      <c r="C2734" t="s">
        <v>1325</v>
      </c>
      <c r="D2734" t="s">
        <v>1326</v>
      </c>
      <c r="E2734" s="373" t="s">
        <v>6391</v>
      </c>
    </row>
    <row r="2735" spans="1:5" x14ac:dyDescent="0.25">
      <c r="A2735">
        <v>3756</v>
      </c>
      <c r="B2735" t="s">
        <v>6392</v>
      </c>
      <c r="C2735" t="s">
        <v>1325</v>
      </c>
      <c r="D2735" t="s">
        <v>1326</v>
      </c>
      <c r="E2735" s="373" t="s">
        <v>6393</v>
      </c>
    </row>
    <row r="2736" spans="1:5" x14ac:dyDescent="0.25">
      <c r="A2736">
        <v>39377</v>
      </c>
      <c r="B2736" t="s">
        <v>6394</v>
      </c>
      <c r="C2736" t="s">
        <v>1325</v>
      </c>
      <c r="D2736" t="s">
        <v>1326</v>
      </c>
      <c r="E2736" s="373" t="s">
        <v>6395</v>
      </c>
    </row>
    <row r="2737" spans="1:5" x14ac:dyDescent="0.25">
      <c r="A2737">
        <v>38191</v>
      </c>
      <c r="B2737" t="s">
        <v>6396</v>
      </c>
      <c r="C2737" t="s">
        <v>1325</v>
      </c>
      <c r="D2737" t="s">
        <v>1326</v>
      </c>
      <c r="E2737" s="373" t="s">
        <v>6397</v>
      </c>
    </row>
    <row r="2738" spans="1:5" x14ac:dyDescent="0.25">
      <c r="A2738">
        <v>39381</v>
      </c>
      <c r="B2738" t="s">
        <v>6398</v>
      </c>
      <c r="C2738" t="s">
        <v>1325</v>
      </c>
      <c r="D2738" t="s">
        <v>1326</v>
      </c>
      <c r="E2738" s="373" t="s">
        <v>4242</v>
      </c>
    </row>
    <row r="2739" spans="1:5" x14ac:dyDescent="0.25">
      <c r="A2739">
        <v>38780</v>
      </c>
      <c r="B2739" t="s">
        <v>6399</v>
      </c>
      <c r="C2739" t="s">
        <v>1325</v>
      </c>
      <c r="D2739" t="s">
        <v>1326</v>
      </c>
      <c r="E2739" s="373" t="s">
        <v>4099</v>
      </c>
    </row>
    <row r="2740" spans="1:5" x14ac:dyDescent="0.25">
      <c r="A2740">
        <v>38781</v>
      </c>
      <c r="B2740" t="s">
        <v>6400</v>
      </c>
      <c r="C2740" t="s">
        <v>1325</v>
      </c>
      <c r="D2740" t="s">
        <v>1326</v>
      </c>
      <c r="E2740" s="373" t="s">
        <v>6401</v>
      </c>
    </row>
    <row r="2741" spans="1:5" x14ac:dyDescent="0.25">
      <c r="A2741">
        <v>38192</v>
      </c>
      <c r="B2741" t="s">
        <v>6402</v>
      </c>
      <c r="C2741" t="s">
        <v>1325</v>
      </c>
      <c r="D2741" t="s">
        <v>1326</v>
      </c>
      <c r="E2741" s="373" t="s">
        <v>6403</v>
      </c>
    </row>
    <row r="2742" spans="1:5" x14ac:dyDescent="0.25">
      <c r="A2742">
        <v>3753</v>
      </c>
      <c r="B2742" t="s">
        <v>6404</v>
      </c>
      <c r="C2742" t="s">
        <v>1325</v>
      </c>
      <c r="D2742" t="s">
        <v>1326</v>
      </c>
      <c r="E2742" s="373" t="s">
        <v>6405</v>
      </c>
    </row>
    <row r="2743" spans="1:5" x14ac:dyDescent="0.25">
      <c r="A2743">
        <v>38782</v>
      </c>
      <c r="B2743" t="s">
        <v>6406</v>
      </c>
      <c r="C2743" t="s">
        <v>1325</v>
      </c>
      <c r="D2743" t="s">
        <v>1326</v>
      </c>
      <c r="E2743" s="373" t="s">
        <v>6407</v>
      </c>
    </row>
    <row r="2744" spans="1:5" x14ac:dyDescent="0.25">
      <c r="A2744">
        <v>38778</v>
      </c>
      <c r="B2744" t="s">
        <v>6408</v>
      </c>
      <c r="C2744" t="s">
        <v>1325</v>
      </c>
      <c r="D2744" t="s">
        <v>1326</v>
      </c>
      <c r="E2744" s="373" t="s">
        <v>6409</v>
      </c>
    </row>
    <row r="2745" spans="1:5" x14ac:dyDescent="0.25">
      <c r="A2745">
        <v>38779</v>
      </c>
      <c r="B2745" t="s">
        <v>6410</v>
      </c>
      <c r="C2745" t="s">
        <v>1325</v>
      </c>
      <c r="D2745" t="s">
        <v>1326</v>
      </c>
      <c r="E2745" s="373" t="s">
        <v>5010</v>
      </c>
    </row>
    <row r="2746" spans="1:5" x14ac:dyDescent="0.25">
      <c r="A2746">
        <v>39388</v>
      </c>
      <c r="B2746" t="s">
        <v>6411</v>
      </c>
      <c r="C2746" t="s">
        <v>1325</v>
      </c>
      <c r="D2746" t="s">
        <v>1326</v>
      </c>
      <c r="E2746" s="373" t="s">
        <v>6412</v>
      </c>
    </row>
    <row r="2747" spans="1:5" x14ac:dyDescent="0.25">
      <c r="A2747">
        <v>39387</v>
      </c>
      <c r="B2747" t="s">
        <v>6413</v>
      </c>
      <c r="C2747" t="s">
        <v>1325</v>
      </c>
      <c r="D2747" t="s">
        <v>1326</v>
      </c>
      <c r="E2747" s="373" t="s">
        <v>6414</v>
      </c>
    </row>
    <row r="2748" spans="1:5" x14ac:dyDescent="0.25">
      <c r="A2748">
        <v>39386</v>
      </c>
      <c r="B2748" t="s">
        <v>6415</v>
      </c>
      <c r="C2748" t="s">
        <v>1325</v>
      </c>
      <c r="D2748" t="s">
        <v>1326</v>
      </c>
      <c r="E2748" s="373" t="s">
        <v>6416</v>
      </c>
    </row>
    <row r="2749" spans="1:5" x14ac:dyDescent="0.25">
      <c r="A2749">
        <v>38194</v>
      </c>
      <c r="B2749" t="s">
        <v>6417</v>
      </c>
      <c r="C2749" t="s">
        <v>1325</v>
      </c>
      <c r="D2749" t="s">
        <v>1322</v>
      </c>
      <c r="E2749" s="373" t="s">
        <v>4282</v>
      </c>
    </row>
    <row r="2750" spans="1:5" x14ac:dyDescent="0.25">
      <c r="A2750">
        <v>38193</v>
      </c>
      <c r="B2750" t="s">
        <v>6418</v>
      </c>
      <c r="C2750" t="s">
        <v>1325</v>
      </c>
      <c r="D2750" t="s">
        <v>1326</v>
      </c>
      <c r="E2750" s="373" t="s">
        <v>6419</v>
      </c>
    </row>
    <row r="2751" spans="1:5" x14ac:dyDescent="0.25">
      <c r="A2751">
        <v>12216</v>
      </c>
      <c r="B2751" t="s">
        <v>6420</v>
      </c>
      <c r="C2751" t="s">
        <v>1325</v>
      </c>
      <c r="D2751" t="s">
        <v>1326</v>
      </c>
      <c r="E2751" s="373" t="s">
        <v>6421</v>
      </c>
    </row>
    <row r="2752" spans="1:5" x14ac:dyDescent="0.25">
      <c r="A2752">
        <v>3757</v>
      </c>
      <c r="B2752" t="s">
        <v>6422</v>
      </c>
      <c r="C2752" t="s">
        <v>1325</v>
      </c>
      <c r="D2752" t="s">
        <v>1326</v>
      </c>
      <c r="E2752" s="373" t="s">
        <v>6423</v>
      </c>
    </row>
    <row r="2753" spans="1:5" x14ac:dyDescent="0.25">
      <c r="A2753">
        <v>3758</v>
      </c>
      <c r="B2753" t="s">
        <v>6424</v>
      </c>
      <c r="C2753" t="s">
        <v>1325</v>
      </c>
      <c r="D2753" t="s">
        <v>1326</v>
      </c>
      <c r="E2753" s="373" t="s">
        <v>5684</v>
      </c>
    </row>
    <row r="2754" spans="1:5" x14ac:dyDescent="0.25">
      <c r="A2754">
        <v>12214</v>
      </c>
      <c r="B2754" t="s">
        <v>6425</v>
      </c>
      <c r="C2754" t="s">
        <v>1325</v>
      </c>
      <c r="D2754" t="s">
        <v>1326</v>
      </c>
      <c r="E2754" s="373" t="s">
        <v>6426</v>
      </c>
    </row>
    <row r="2755" spans="1:5" x14ac:dyDescent="0.25">
      <c r="A2755">
        <v>3749</v>
      </c>
      <c r="B2755" t="s">
        <v>6427</v>
      </c>
      <c r="C2755" t="s">
        <v>1325</v>
      </c>
      <c r="D2755" t="s">
        <v>1322</v>
      </c>
      <c r="E2755" s="373" t="s">
        <v>6428</v>
      </c>
    </row>
    <row r="2756" spans="1:5" x14ac:dyDescent="0.25">
      <c r="A2756">
        <v>3751</v>
      </c>
      <c r="B2756" t="s">
        <v>6429</v>
      </c>
      <c r="C2756" t="s">
        <v>1325</v>
      </c>
      <c r="D2756" t="s">
        <v>1326</v>
      </c>
      <c r="E2756" s="373" t="s">
        <v>6430</v>
      </c>
    </row>
    <row r="2757" spans="1:5" x14ac:dyDescent="0.25">
      <c r="A2757">
        <v>39376</v>
      </c>
      <c r="B2757" t="s">
        <v>6431</v>
      </c>
      <c r="C2757" t="s">
        <v>1325</v>
      </c>
      <c r="D2757" t="s">
        <v>1326</v>
      </c>
      <c r="E2757" s="373" t="s">
        <v>6432</v>
      </c>
    </row>
    <row r="2758" spans="1:5" x14ac:dyDescent="0.25">
      <c r="A2758">
        <v>3752</v>
      </c>
      <c r="B2758" t="s">
        <v>6433</v>
      </c>
      <c r="C2758" t="s">
        <v>1325</v>
      </c>
      <c r="D2758" t="s">
        <v>1326</v>
      </c>
      <c r="E2758" s="373" t="s">
        <v>4818</v>
      </c>
    </row>
    <row r="2759" spans="1:5" x14ac:dyDescent="0.25">
      <c r="A2759">
        <v>746</v>
      </c>
      <c r="B2759" t="s">
        <v>6434</v>
      </c>
      <c r="C2759" t="s">
        <v>1325</v>
      </c>
      <c r="D2759" t="s">
        <v>1322</v>
      </c>
      <c r="E2759" s="373" t="s">
        <v>6435</v>
      </c>
    </row>
    <row r="2760" spans="1:5" x14ac:dyDescent="0.25">
      <c r="A2760">
        <v>36521</v>
      </c>
      <c r="B2760" t="s">
        <v>6436</v>
      </c>
      <c r="C2760" t="s">
        <v>1325</v>
      </c>
      <c r="D2760" t="s">
        <v>1326</v>
      </c>
      <c r="E2760" s="373" t="s">
        <v>6437</v>
      </c>
    </row>
    <row r="2761" spans="1:5" x14ac:dyDescent="0.25">
      <c r="A2761">
        <v>36794</v>
      </c>
      <c r="B2761" t="s">
        <v>6438</v>
      </c>
      <c r="C2761" t="s">
        <v>1325</v>
      </c>
      <c r="D2761" t="s">
        <v>1326</v>
      </c>
      <c r="E2761" s="373" t="s">
        <v>6439</v>
      </c>
    </row>
    <row r="2762" spans="1:5" x14ac:dyDescent="0.25">
      <c r="A2762">
        <v>10426</v>
      </c>
      <c r="B2762" t="s">
        <v>6440</v>
      </c>
      <c r="C2762" t="s">
        <v>1325</v>
      </c>
      <c r="D2762" t="s">
        <v>1326</v>
      </c>
      <c r="E2762" s="373" t="s">
        <v>6441</v>
      </c>
    </row>
    <row r="2763" spans="1:5" x14ac:dyDescent="0.25">
      <c r="A2763">
        <v>10425</v>
      </c>
      <c r="B2763" t="s">
        <v>6442</v>
      </c>
      <c r="C2763" t="s">
        <v>1325</v>
      </c>
      <c r="D2763" t="s">
        <v>1326</v>
      </c>
      <c r="E2763" s="373" t="s">
        <v>6443</v>
      </c>
    </row>
    <row r="2764" spans="1:5" x14ac:dyDescent="0.25">
      <c r="A2764">
        <v>10431</v>
      </c>
      <c r="B2764" t="s">
        <v>6444</v>
      </c>
      <c r="C2764" t="s">
        <v>1325</v>
      </c>
      <c r="D2764" t="s">
        <v>1326</v>
      </c>
      <c r="E2764" s="373" t="s">
        <v>6445</v>
      </c>
    </row>
    <row r="2765" spans="1:5" x14ac:dyDescent="0.25">
      <c r="A2765">
        <v>10429</v>
      </c>
      <c r="B2765" t="s">
        <v>6446</v>
      </c>
      <c r="C2765" t="s">
        <v>1325</v>
      </c>
      <c r="D2765" t="s">
        <v>1326</v>
      </c>
      <c r="E2765" s="373" t="s">
        <v>6447</v>
      </c>
    </row>
    <row r="2766" spans="1:5" x14ac:dyDescent="0.25">
      <c r="A2766">
        <v>20269</v>
      </c>
      <c r="B2766" t="s">
        <v>6448</v>
      </c>
      <c r="C2766" t="s">
        <v>1325</v>
      </c>
      <c r="D2766" t="s">
        <v>1326</v>
      </c>
      <c r="E2766" s="373" t="s">
        <v>6449</v>
      </c>
    </row>
    <row r="2767" spans="1:5" x14ac:dyDescent="0.25">
      <c r="A2767">
        <v>20270</v>
      </c>
      <c r="B2767" t="s">
        <v>6450</v>
      </c>
      <c r="C2767" t="s">
        <v>1325</v>
      </c>
      <c r="D2767" t="s">
        <v>1326</v>
      </c>
      <c r="E2767" s="373" t="s">
        <v>6451</v>
      </c>
    </row>
    <row r="2768" spans="1:5" x14ac:dyDescent="0.25">
      <c r="A2768">
        <v>11696</v>
      </c>
      <c r="B2768" t="s">
        <v>6452</v>
      </c>
      <c r="C2768" t="s">
        <v>1325</v>
      </c>
      <c r="D2768" t="s">
        <v>1326</v>
      </c>
      <c r="E2768" s="373" t="s">
        <v>6453</v>
      </c>
    </row>
    <row r="2769" spans="1:5" x14ac:dyDescent="0.25">
      <c r="A2769">
        <v>10427</v>
      </c>
      <c r="B2769" t="s">
        <v>6454</v>
      </c>
      <c r="C2769" t="s">
        <v>1325</v>
      </c>
      <c r="D2769" t="s">
        <v>1326</v>
      </c>
      <c r="E2769" s="373" t="s">
        <v>6455</v>
      </c>
    </row>
    <row r="2770" spans="1:5" x14ac:dyDescent="0.25">
      <c r="A2770">
        <v>10428</v>
      </c>
      <c r="B2770" t="s">
        <v>6456</v>
      </c>
      <c r="C2770" t="s">
        <v>1325</v>
      </c>
      <c r="D2770" t="s">
        <v>1326</v>
      </c>
      <c r="E2770" s="373" t="s">
        <v>6457</v>
      </c>
    </row>
    <row r="2771" spans="1:5" x14ac:dyDescent="0.25">
      <c r="A2771">
        <v>2354</v>
      </c>
      <c r="B2771" t="s">
        <v>6458</v>
      </c>
      <c r="C2771" t="s">
        <v>1690</v>
      </c>
      <c r="D2771" t="s">
        <v>1326</v>
      </c>
      <c r="E2771" s="373" t="s">
        <v>6459</v>
      </c>
    </row>
    <row r="2772" spans="1:5" x14ac:dyDescent="0.25">
      <c r="A2772">
        <v>40932</v>
      </c>
      <c r="B2772" t="s">
        <v>6460</v>
      </c>
      <c r="C2772" t="s">
        <v>1692</v>
      </c>
      <c r="D2772" t="s">
        <v>1326</v>
      </c>
      <c r="E2772" s="373" t="s">
        <v>6461</v>
      </c>
    </row>
    <row r="2773" spans="1:5" x14ac:dyDescent="0.25">
      <c r="A2773">
        <v>10853</v>
      </c>
      <c r="B2773" t="s">
        <v>6462</v>
      </c>
      <c r="C2773" t="s">
        <v>1325</v>
      </c>
      <c r="D2773" t="s">
        <v>1326</v>
      </c>
      <c r="E2773" s="373" t="s">
        <v>6463</v>
      </c>
    </row>
    <row r="2774" spans="1:5" x14ac:dyDescent="0.25">
      <c r="A2774">
        <v>5093</v>
      </c>
      <c r="B2774" t="s">
        <v>6464</v>
      </c>
      <c r="C2774" t="s">
        <v>2229</v>
      </c>
      <c r="D2774" t="s">
        <v>1326</v>
      </c>
      <c r="E2774" s="373" t="s">
        <v>6465</v>
      </c>
    </row>
    <row r="2775" spans="1:5" x14ac:dyDescent="0.25">
      <c r="A2775">
        <v>37768</v>
      </c>
      <c r="B2775" t="s">
        <v>6466</v>
      </c>
      <c r="C2775" t="s">
        <v>1325</v>
      </c>
      <c r="D2775" t="s">
        <v>1350</v>
      </c>
      <c r="E2775" s="373" t="s">
        <v>6467</v>
      </c>
    </row>
    <row r="2776" spans="1:5" x14ac:dyDescent="0.25">
      <c r="A2776">
        <v>37773</v>
      </c>
      <c r="B2776" t="s">
        <v>6468</v>
      </c>
      <c r="C2776" t="s">
        <v>1325</v>
      </c>
      <c r="D2776" t="s">
        <v>1350</v>
      </c>
      <c r="E2776" s="373" t="s">
        <v>6469</v>
      </c>
    </row>
    <row r="2777" spans="1:5" x14ac:dyDescent="0.25">
      <c r="A2777">
        <v>37769</v>
      </c>
      <c r="B2777" t="s">
        <v>6470</v>
      </c>
      <c r="C2777" t="s">
        <v>1325</v>
      </c>
      <c r="D2777" t="s">
        <v>1350</v>
      </c>
      <c r="E2777" s="373" t="s">
        <v>6471</v>
      </c>
    </row>
    <row r="2778" spans="1:5" x14ac:dyDescent="0.25">
      <c r="A2778">
        <v>37770</v>
      </c>
      <c r="B2778" t="s">
        <v>6472</v>
      </c>
      <c r="C2778" t="s">
        <v>1325</v>
      </c>
      <c r="D2778" t="s">
        <v>1350</v>
      </c>
      <c r="E2778" s="373" t="s">
        <v>6473</v>
      </c>
    </row>
    <row r="2779" spans="1:5" x14ac:dyDescent="0.25">
      <c r="A2779">
        <v>38382</v>
      </c>
      <c r="B2779" t="s">
        <v>6474</v>
      </c>
      <c r="C2779" t="s">
        <v>1325</v>
      </c>
      <c r="D2779" t="s">
        <v>1326</v>
      </c>
      <c r="E2779" s="373" t="s">
        <v>6475</v>
      </c>
    </row>
    <row r="2780" spans="1:5" x14ac:dyDescent="0.25">
      <c r="A2780">
        <v>38383</v>
      </c>
      <c r="B2780" t="s">
        <v>6476</v>
      </c>
      <c r="C2780" t="s">
        <v>1325</v>
      </c>
      <c r="D2780" t="s">
        <v>1326</v>
      </c>
      <c r="E2780" s="373" t="s">
        <v>1544</v>
      </c>
    </row>
    <row r="2781" spans="1:5" x14ac:dyDescent="0.25">
      <c r="A2781">
        <v>3768</v>
      </c>
      <c r="B2781" t="s">
        <v>6477</v>
      </c>
      <c r="C2781" t="s">
        <v>1325</v>
      </c>
      <c r="D2781" t="s">
        <v>1326</v>
      </c>
      <c r="E2781" s="373" t="s">
        <v>6478</v>
      </c>
    </row>
    <row r="2782" spans="1:5" x14ac:dyDescent="0.25">
      <c r="A2782">
        <v>3767</v>
      </c>
      <c r="B2782" t="s">
        <v>6479</v>
      </c>
      <c r="C2782" t="s">
        <v>1325</v>
      </c>
      <c r="D2782" t="s">
        <v>1326</v>
      </c>
      <c r="E2782" s="373" t="s">
        <v>6480</v>
      </c>
    </row>
    <row r="2783" spans="1:5" x14ac:dyDescent="0.25">
      <c r="A2783">
        <v>13192</v>
      </c>
      <c r="B2783" t="s">
        <v>6481</v>
      </c>
      <c r="C2783" t="s">
        <v>1325</v>
      </c>
      <c r="D2783" t="s">
        <v>1350</v>
      </c>
      <c r="E2783" s="373" t="s">
        <v>6482</v>
      </c>
    </row>
    <row r="2784" spans="1:5" x14ac:dyDescent="0.25">
      <c r="A2784">
        <v>38413</v>
      </c>
      <c r="B2784" t="s">
        <v>6483</v>
      </c>
      <c r="C2784" t="s">
        <v>1325</v>
      </c>
      <c r="D2784" t="s">
        <v>1350</v>
      </c>
      <c r="E2784" s="373" t="s">
        <v>6484</v>
      </c>
    </row>
    <row r="2785" spans="1:5" x14ac:dyDescent="0.25">
      <c r="A2785">
        <v>42440</v>
      </c>
      <c r="B2785" t="s">
        <v>6485</v>
      </c>
      <c r="C2785" t="s">
        <v>1325</v>
      </c>
      <c r="D2785" t="s">
        <v>1350</v>
      </c>
      <c r="E2785" s="373" t="s">
        <v>6486</v>
      </c>
    </row>
    <row r="2786" spans="1:5" x14ac:dyDescent="0.25">
      <c r="A2786">
        <v>20193</v>
      </c>
      <c r="B2786" t="s">
        <v>6487</v>
      </c>
      <c r="C2786" t="s">
        <v>6488</v>
      </c>
      <c r="D2786" t="s">
        <v>1326</v>
      </c>
      <c r="E2786" s="373" t="s">
        <v>6489</v>
      </c>
    </row>
    <row r="2787" spans="1:5" x14ac:dyDescent="0.25">
      <c r="A2787">
        <v>10527</v>
      </c>
      <c r="B2787" t="s">
        <v>6490</v>
      </c>
      <c r="C2787" t="s">
        <v>6491</v>
      </c>
      <c r="D2787" t="s">
        <v>1322</v>
      </c>
      <c r="E2787" s="373" t="s">
        <v>6492</v>
      </c>
    </row>
    <row r="2788" spans="1:5" x14ac:dyDescent="0.25">
      <c r="A2788">
        <v>41805</v>
      </c>
      <c r="B2788" t="s">
        <v>6493</v>
      </c>
      <c r="C2788" t="s">
        <v>1692</v>
      </c>
      <c r="D2788" t="s">
        <v>1350</v>
      </c>
      <c r="E2788" s="373" t="s">
        <v>6494</v>
      </c>
    </row>
    <row r="2789" spans="1:5" x14ac:dyDescent="0.25">
      <c r="A2789">
        <v>40271</v>
      </c>
      <c r="B2789" t="s">
        <v>6495</v>
      </c>
      <c r="C2789" t="s">
        <v>1692</v>
      </c>
      <c r="D2789" t="s">
        <v>1326</v>
      </c>
      <c r="E2789" s="373" t="s">
        <v>2640</v>
      </c>
    </row>
    <row r="2790" spans="1:5" x14ac:dyDescent="0.25">
      <c r="A2790">
        <v>40287</v>
      </c>
      <c r="B2790" t="s">
        <v>6496</v>
      </c>
      <c r="C2790" t="s">
        <v>1692</v>
      </c>
      <c r="D2790" t="s">
        <v>1326</v>
      </c>
      <c r="E2790" s="373" t="s">
        <v>6497</v>
      </c>
    </row>
    <row r="2791" spans="1:5" x14ac:dyDescent="0.25">
      <c r="A2791">
        <v>40295</v>
      </c>
      <c r="B2791" t="s">
        <v>6498</v>
      </c>
      <c r="C2791" t="s">
        <v>1690</v>
      </c>
      <c r="D2791" t="s">
        <v>1350</v>
      </c>
      <c r="E2791" s="373" t="s">
        <v>5062</v>
      </c>
    </row>
    <row r="2792" spans="1:5" x14ac:dyDescent="0.25">
      <c r="A2792">
        <v>745</v>
      </c>
      <c r="B2792" t="s">
        <v>6499</v>
      </c>
      <c r="C2792" t="s">
        <v>1690</v>
      </c>
      <c r="D2792" t="s">
        <v>1350</v>
      </c>
      <c r="E2792" s="373" t="s">
        <v>6500</v>
      </c>
    </row>
    <row r="2793" spans="1:5" x14ac:dyDescent="0.25">
      <c r="A2793">
        <v>4084</v>
      </c>
      <c r="B2793" t="s">
        <v>6501</v>
      </c>
      <c r="C2793" t="s">
        <v>1690</v>
      </c>
      <c r="D2793" t="s">
        <v>1350</v>
      </c>
      <c r="E2793" s="373" t="s">
        <v>2732</v>
      </c>
    </row>
    <row r="2794" spans="1:5" x14ac:dyDescent="0.25">
      <c r="A2794">
        <v>743</v>
      </c>
      <c r="B2794" t="s">
        <v>6502</v>
      </c>
      <c r="C2794" t="s">
        <v>1690</v>
      </c>
      <c r="D2794" t="s">
        <v>1350</v>
      </c>
      <c r="E2794" s="373" t="s">
        <v>2732</v>
      </c>
    </row>
    <row r="2795" spans="1:5" x14ac:dyDescent="0.25">
      <c r="A2795">
        <v>40293</v>
      </c>
      <c r="B2795" t="s">
        <v>6503</v>
      </c>
      <c r="C2795" t="s">
        <v>1690</v>
      </c>
      <c r="D2795" t="s">
        <v>1350</v>
      </c>
      <c r="E2795" s="373" t="s">
        <v>6504</v>
      </c>
    </row>
    <row r="2796" spans="1:5" x14ac:dyDescent="0.25">
      <c r="A2796">
        <v>40294</v>
      </c>
      <c r="B2796" t="s">
        <v>6505</v>
      </c>
      <c r="C2796" t="s">
        <v>1690</v>
      </c>
      <c r="D2796" t="s">
        <v>1350</v>
      </c>
      <c r="E2796" s="373" t="s">
        <v>2732</v>
      </c>
    </row>
    <row r="2797" spans="1:5" x14ac:dyDescent="0.25">
      <c r="A2797">
        <v>4085</v>
      </c>
      <c r="B2797" t="s">
        <v>6506</v>
      </c>
      <c r="C2797" t="s">
        <v>1690</v>
      </c>
      <c r="D2797" t="s">
        <v>1350</v>
      </c>
      <c r="E2797" s="373" t="s">
        <v>2335</v>
      </c>
    </row>
    <row r="2798" spans="1:5" x14ac:dyDescent="0.25">
      <c r="A2798">
        <v>10775</v>
      </c>
      <c r="B2798" t="s">
        <v>6507</v>
      </c>
      <c r="C2798" t="s">
        <v>1692</v>
      </c>
      <c r="D2798" t="s">
        <v>1350</v>
      </c>
      <c r="E2798" s="373" t="s">
        <v>6508</v>
      </c>
    </row>
    <row r="2799" spans="1:5" x14ac:dyDescent="0.25">
      <c r="A2799">
        <v>10776</v>
      </c>
      <c r="B2799" t="s">
        <v>6509</v>
      </c>
      <c r="C2799" t="s">
        <v>1692</v>
      </c>
      <c r="D2799" t="s">
        <v>1350</v>
      </c>
      <c r="E2799" s="373" t="s">
        <v>6510</v>
      </c>
    </row>
    <row r="2800" spans="1:5" x14ac:dyDescent="0.25">
      <c r="A2800">
        <v>10779</v>
      </c>
      <c r="B2800" t="s">
        <v>6511</v>
      </c>
      <c r="C2800" t="s">
        <v>1692</v>
      </c>
      <c r="D2800" t="s">
        <v>1350</v>
      </c>
      <c r="E2800" s="373" t="s">
        <v>6512</v>
      </c>
    </row>
    <row r="2801" spans="1:5" x14ac:dyDescent="0.25">
      <c r="A2801">
        <v>10777</v>
      </c>
      <c r="B2801" t="s">
        <v>6513</v>
      </c>
      <c r="C2801" t="s">
        <v>1692</v>
      </c>
      <c r="D2801" t="s">
        <v>1350</v>
      </c>
      <c r="E2801" s="373" t="s">
        <v>6514</v>
      </c>
    </row>
    <row r="2802" spans="1:5" x14ac:dyDescent="0.25">
      <c r="A2802">
        <v>10778</v>
      </c>
      <c r="B2802" t="s">
        <v>6515</v>
      </c>
      <c r="C2802" t="s">
        <v>1692</v>
      </c>
      <c r="D2802" t="s">
        <v>1350</v>
      </c>
      <c r="E2802" s="373" t="s">
        <v>6512</v>
      </c>
    </row>
    <row r="2803" spans="1:5" x14ac:dyDescent="0.25">
      <c r="A2803">
        <v>40339</v>
      </c>
      <c r="B2803" t="s">
        <v>6516</v>
      </c>
      <c r="C2803" t="s">
        <v>1692</v>
      </c>
      <c r="D2803" t="s">
        <v>1326</v>
      </c>
      <c r="E2803" s="373" t="s">
        <v>6497</v>
      </c>
    </row>
    <row r="2804" spans="1:5" x14ac:dyDescent="0.25">
      <c r="A2804">
        <v>3355</v>
      </c>
      <c r="B2804" t="s">
        <v>6517</v>
      </c>
      <c r="C2804" t="s">
        <v>1690</v>
      </c>
      <c r="D2804" t="s">
        <v>1350</v>
      </c>
      <c r="E2804" s="373" t="s">
        <v>6518</v>
      </c>
    </row>
    <row r="2805" spans="1:5" x14ac:dyDescent="0.25">
      <c r="A2805">
        <v>39814</v>
      </c>
      <c r="B2805" t="s">
        <v>6519</v>
      </c>
      <c r="C2805" t="s">
        <v>1690</v>
      </c>
      <c r="D2805" t="s">
        <v>1350</v>
      </c>
      <c r="E2805" s="373" t="s">
        <v>6520</v>
      </c>
    </row>
    <row r="2806" spans="1:5" x14ac:dyDescent="0.25">
      <c r="A2806">
        <v>10749</v>
      </c>
      <c r="B2806" t="s">
        <v>6521</v>
      </c>
      <c r="C2806" t="s">
        <v>1692</v>
      </c>
      <c r="D2806" t="s">
        <v>1326</v>
      </c>
      <c r="E2806" s="373" t="s">
        <v>1796</v>
      </c>
    </row>
    <row r="2807" spans="1:5" x14ac:dyDescent="0.25">
      <c r="A2807">
        <v>40290</v>
      </c>
      <c r="B2807" t="s">
        <v>6522</v>
      </c>
      <c r="C2807" t="s">
        <v>1692</v>
      </c>
      <c r="D2807" t="s">
        <v>1326</v>
      </c>
      <c r="E2807" s="373" t="s">
        <v>6523</v>
      </c>
    </row>
    <row r="2808" spans="1:5" x14ac:dyDescent="0.25">
      <c r="A2808">
        <v>3346</v>
      </c>
      <c r="B2808" t="s">
        <v>6524</v>
      </c>
      <c r="C2808" t="s">
        <v>1690</v>
      </c>
      <c r="D2808" t="s">
        <v>1350</v>
      </c>
      <c r="E2808" s="373" t="s">
        <v>2660</v>
      </c>
    </row>
    <row r="2809" spans="1:5" x14ac:dyDescent="0.25">
      <c r="A2809">
        <v>3348</v>
      </c>
      <c r="B2809" t="s">
        <v>6525</v>
      </c>
      <c r="C2809" t="s">
        <v>1690</v>
      </c>
      <c r="D2809" t="s">
        <v>1350</v>
      </c>
      <c r="E2809" s="373" t="s">
        <v>6526</v>
      </c>
    </row>
    <row r="2810" spans="1:5" x14ac:dyDescent="0.25">
      <c r="A2810">
        <v>39833</v>
      </c>
      <c r="B2810" t="s">
        <v>6527</v>
      </c>
      <c r="C2810" t="s">
        <v>1690</v>
      </c>
      <c r="D2810" t="s">
        <v>1350</v>
      </c>
      <c r="E2810" s="373" t="s">
        <v>6528</v>
      </c>
    </row>
    <row r="2811" spans="1:5" x14ac:dyDescent="0.25">
      <c r="A2811">
        <v>7252</v>
      </c>
      <c r="B2811" t="s">
        <v>6529</v>
      </c>
      <c r="C2811" t="s">
        <v>1690</v>
      </c>
      <c r="D2811" t="s">
        <v>1350</v>
      </c>
      <c r="E2811" s="373" t="s">
        <v>2903</v>
      </c>
    </row>
    <row r="2812" spans="1:5" x14ac:dyDescent="0.25">
      <c r="A2812">
        <v>4778</v>
      </c>
      <c r="B2812" t="s">
        <v>6530</v>
      </c>
      <c r="C2812" t="s">
        <v>1690</v>
      </c>
      <c r="D2812" t="s">
        <v>1350</v>
      </c>
      <c r="E2812" s="373" t="s">
        <v>6531</v>
      </c>
    </row>
    <row r="2813" spans="1:5" x14ac:dyDescent="0.25">
      <c r="A2813">
        <v>4780</v>
      </c>
      <c r="B2813" t="s">
        <v>6532</v>
      </c>
      <c r="C2813" t="s">
        <v>1690</v>
      </c>
      <c r="D2813" t="s">
        <v>1350</v>
      </c>
      <c r="E2813" s="373" t="s">
        <v>6500</v>
      </c>
    </row>
    <row r="2814" spans="1:5" x14ac:dyDescent="0.25">
      <c r="A2814">
        <v>10809</v>
      </c>
      <c r="B2814" t="s">
        <v>6533</v>
      </c>
      <c r="C2814" t="s">
        <v>1690</v>
      </c>
      <c r="D2814" t="s">
        <v>1350</v>
      </c>
      <c r="E2814" s="373" t="s">
        <v>1529</v>
      </c>
    </row>
    <row r="2815" spans="1:5" x14ac:dyDescent="0.25">
      <c r="A2815">
        <v>10811</v>
      </c>
      <c r="B2815" t="s">
        <v>6534</v>
      </c>
      <c r="C2815" t="s">
        <v>1690</v>
      </c>
      <c r="D2815" t="s">
        <v>1350</v>
      </c>
      <c r="E2815" s="373" t="s">
        <v>6535</v>
      </c>
    </row>
    <row r="2816" spans="1:5" x14ac:dyDescent="0.25">
      <c r="A2816">
        <v>7247</v>
      </c>
      <c r="B2816" t="s">
        <v>6536</v>
      </c>
      <c r="C2816" t="s">
        <v>1690</v>
      </c>
      <c r="D2816" t="s">
        <v>1350</v>
      </c>
      <c r="E2816" s="373" t="s">
        <v>2903</v>
      </c>
    </row>
    <row r="2817" spans="1:5" x14ac:dyDescent="0.25">
      <c r="A2817">
        <v>40291</v>
      </c>
      <c r="B2817" t="s">
        <v>6537</v>
      </c>
      <c r="C2817" t="s">
        <v>1692</v>
      </c>
      <c r="D2817" t="s">
        <v>1326</v>
      </c>
      <c r="E2817" s="373" t="s">
        <v>6538</v>
      </c>
    </row>
    <row r="2818" spans="1:5" x14ac:dyDescent="0.25">
      <c r="A2818">
        <v>40275</v>
      </c>
      <c r="B2818" t="s">
        <v>6539</v>
      </c>
      <c r="C2818" t="s">
        <v>1692</v>
      </c>
      <c r="D2818" t="s">
        <v>1326</v>
      </c>
      <c r="E2818" s="373" t="s">
        <v>6492</v>
      </c>
    </row>
    <row r="2819" spans="1:5" x14ac:dyDescent="0.25">
      <c r="A2819">
        <v>42408</v>
      </c>
      <c r="B2819" t="s">
        <v>6540</v>
      </c>
      <c r="C2819" t="s">
        <v>1321</v>
      </c>
      <c r="D2819" t="s">
        <v>1326</v>
      </c>
      <c r="E2819" s="373" t="s">
        <v>6541</v>
      </c>
    </row>
    <row r="2820" spans="1:5" x14ac:dyDescent="0.25">
      <c r="A2820">
        <v>3777</v>
      </c>
      <c r="B2820" t="s">
        <v>6542</v>
      </c>
      <c r="C2820" t="s">
        <v>1321</v>
      </c>
      <c r="D2820" t="s">
        <v>1322</v>
      </c>
      <c r="E2820" s="373" t="s">
        <v>6543</v>
      </c>
    </row>
    <row r="2821" spans="1:5" x14ac:dyDescent="0.25">
      <c r="A2821">
        <v>3798</v>
      </c>
      <c r="B2821" t="s">
        <v>6544</v>
      </c>
      <c r="C2821" t="s">
        <v>1325</v>
      </c>
      <c r="D2821" t="s">
        <v>1350</v>
      </c>
      <c r="E2821" s="373" t="s">
        <v>6545</v>
      </c>
    </row>
    <row r="2822" spans="1:5" x14ac:dyDescent="0.25">
      <c r="A2822">
        <v>38769</v>
      </c>
      <c r="B2822" t="s">
        <v>6546</v>
      </c>
      <c r="C2822" t="s">
        <v>1325</v>
      </c>
      <c r="D2822" t="s">
        <v>1350</v>
      </c>
      <c r="E2822" s="373" t="s">
        <v>6547</v>
      </c>
    </row>
    <row r="2823" spans="1:5" x14ac:dyDescent="0.25">
      <c r="A2823">
        <v>39510</v>
      </c>
      <c r="B2823" t="s">
        <v>6548</v>
      </c>
      <c r="C2823" t="s">
        <v>1325</v>
      </c>
      <c r="D2823" t="s">
        <v>1350</v>
      </c>
      <c r="E2823" s="373" t="s">
        <v>6549</v>
      </c>
    </row>
    <row r="2824" spans="1:5" x14ac:dyDescent="0.25">
      <c r="A2824">
        <v>38776</v>
      </c>
      <c r="B2824" t="s">
        <v>6550</v>
      </c>
      <c r="C2824" t="s">
        <v>1325</v>
      </c>
      <c r="D2824" t="s">
        <v>1350</v>
      </c>
      <c r="E2824" s="373" t="s">
        <v>2905</v>
      </c>
    </row>
    <row r="2825" spans="1:5" x14ac:dyDescent="0.25">
      <c r="A2825">
        <v>38774</v>
      </c>
      <c r="B2825" t="s">
        <v>6551</v>
      </c>
      <c r="C2825" t="s">
        <v>1325</v>
      </c>
      <c r="D2825" t="s">
        <v>1326</v>
      </c>
      <c r="E2825" s="373" t="s">
        <v>4998</v>
      </c>
    </row>
    <row r="2826" spans="1:5" x14ac:dyDescent="0.25">
      <c r="A2826">
        <v>42247</v>
      </c>
      <c r="B2826" t="s">
        <v>6552</v>
      </c>
      <c r="C2826" t="s">
        <v>1325</v>
      </c>
      <c r="D2826" t="s">
        <v>1326</v>
      </c>
      <c r="E2826" s="373" t="s">
        <v>6553</v>
      </c>
    </row>
    <row r="2827" spans="1:5" x14ac:dyDescent="0.25">
      <c r="A2827">
        <v>42248</v>
      </c>
      <c r="B2827" t="s">
        <v>6554</v>
      </c>
      <c r="C2827" t="s">
        <v>1325</v>
      </c>
      <c r="D2827" t="s">
        <v>1326</v>
      </c>
      <c r="E2827" s="373" t="s">
        <v>6555</v>
      </c>
    </row>
    <row r="2828" spans="1:5" x14ac:dyDescent="0.25">
      <c r="A2828">
        <v>42249</v>
      </c>
      <c r="B2828" t="s">
        <v>6556</v>
      </c>
      <c r="C2828" t="s">
        <v>1325</v>
      </c>
      <c r="D2828" t="s">
        <v>1326</v>
      </c>
      <c r="E2828" s="373" t="s">
        <v>6557</v>
      </c>
    </row>
    <row r="2829" spans="1:5" x14ac:dyDescent="0.25">
      <c r="A2829">
        <v>42244</v>
      </c>
      <c r="B2829" t="s">
        <v>6558</v>
      </c>
      <c r="C2829" t="s">
        <v>1325</v>
      </c>
      <c r="D2829" t="s">
        <v>1326</v>
      </c>
      <c r="E2829" s="373" t="s">
        <v>6559</v>
      </c>
    </row>
    <row r="2830" spans="1:5" x14ac:dyDescent="0.25">
      <c r="A2830">
        <v>42245</v>
      </c>
      <c r="B2830" t="s">
        <v>6560</v>
      </c>
      <c r="C2830" t="s">
        <v>1325</v>
      </c>
      <c r="D2830" t="s">
        <v>1326</v>
      </c>
      <c r="E2830" s="373" t="s">
        <v>6561</v>
      </c>
    </row>
    <row r="2831" spans="1:5" x14ac:dyDescent="0.25">
      <c r="A2831">
        <v>42246</v>
      </c>
      <c r="B2831" t="s">
        <v>6562</v>
      </c>
      <c r="C2831" t="s">
        <v>1325</v>
      </c>
      <c r="D2831" t="s">
        <v>1326</v>
      </c>
      <c r="E2831" s="373" t="s">
        <v>6563</v>
      </c>
    </row>
    <row r="2832" spans="1:5" x14ac:dyDescent="0.25">
      <c r="A2832">
        <v>42243</v>
      </c>
      <c r="B2832" t="s">
        <v>6564</v>
      </c>
      <c r="C2832" t="s">
        <v>1325</v>
      </c>
      <c r="D2832" t="s">
        <v>1326</v>
      </c>
      <c r="E2832" s="373" t="s">
        <v>6565</v>
      </c>
    </row>
    <row r="2833" spans="1:5" x14ac:dyDescent="0.25">
      <c r="A2833">
        <v>38889</v>
      </c>
      <c r="B2833" t="s">
        <v>6566</v>
      </c>
      <c r="C2833" t="s">
        <v>1325</v>
      </c>
      <c r="D2833" t="s">
        <v>1350</v>
      </c>
      <c r="E2833" s="373" t="s">
        <v>6567</v>
      </c>
    </row>
    <row r="2834" spans="1:5" x14ac:dyDescent="0.25">
      <c r="A2834">
        <v>38784</v>
      </c>
      <c r="B2834" t="s">
        <v>6568</v>
      </c>
      <c r="C2834" t="s">
        <v>1325</v>
      </c>
      <c r="D2834" t="s">
        <v>1350</v>
      </c>
      <c r="E2834" s="373" t="s">
        <v>6569</v>
      </c>
    </row>
    <row r="2835" spans="1:5" x14ac:dyDescent="0.25">
      <c r="A2835">
        <v>3788</v>
      </c>
      <c r="B2835" t="s">
        <v>6570</v>
      </c>
      <c r="C2835" t="s">
        <v>1325</v>
      </c>
      <c r="D2835" t="s">
        <v>1350</v>
      </c>
      <c r="E2835" s="373" t="s">
        <v>6571</v>
      </c>
    </row>
    <row r="2836" spans="1:5" x14ac:dyDescent="0.25">
      <c r="A2836">
        <v>12230</v>
      </c>
      <c r="B2836" t="s">
        <v>6572</v>
      </c>
      <c r="C2836" t="s">
        <v>1325</v>
      </c>
      <c r="D2836" t="s">
        <v>1350</v>
      </c>
      <c r="E2836" s="373" t="s">
        <v>6573</v>
      </c>
    </row>
    <row r="2837" spans="1:5" x14ac:dyDescent="0.25">
      <c r="A2837">
        <v>3780</v>
      </c>
      <c r="B2837" t="s">
        <v>6574</v>
      </c>
      <c r="C2837" t="s">
        <v>1325</v>
      </c>
      <c r="D2837" t="s">
        <v>1350</v>
      </c>
      <c r="E2837" s="373" t="s">
        <v>3424</v>
      </c>
    </row>
    <row r="2838" spans="1:5" x14ac:dyDescent="0.25">
      <c r="A2838">
        <v>12231</v>
      </c>
      <c r="B2838" t="s">
        <v>6575</v>
      </c>
      <c r="C2838" t="s">
        <v>1325</v>
      </c>
      <c r="D2838" t="s">
        <v>1350</v>
      </c>
      <c r="E2838" s="373" t="s">
        <v>6576</v>
      </c>
    </row>
    <row r="2839" spans="1:5" x14ac:dyDescent="0.25">
      <c r="A2839">
        <v>3811</v>
      </c>
      <c r="B2839" t="s">
        <v>6577</v>
      </c>
      <c r="C2839" t="s">
        <v>1325</v>
      </c>
      <c r="D2839" t="s">
        <v>1350</v>
      </c>
      <c r="E2839" s="373" t="s">
        <v>6578</v>
      </c>
    </row>
    <row r="2840" spans="1:5" x14ac:dyDescent="0.25">
      <c r="A2840">
        <v>12232</v>
      </c>
      <c r="B2840" t="s">
        <v>6579</v>
      </c>
      <c r="C2840" t="s">
        <v>1325</v>
      </c>
      <c r="D2840" t="s">
        <v>1350</v>
      </c>
      <c r="E2840" s="373" t="s">
        <v>6580</v>
      </c>
    </row>
    <row r="2841" spans="1:5" x14ac:dyDescent="0.25">
      <c r="A2841">
        <v>3799</v>
      </c>
      <c r="B2841" t="s">
        <v>6581</v>
      </c>
      <c r="C2841" t="s">
        <v>1325</v>
      </c>
      <c r="D2841" t="s">
        <v>1350</v>
      </c>
      <c r="E2841" s="373" t="s">
        <v>6582</v>
      </c>
    </row>
    <row r="2842" spans="1:5" x14ac:dyDescent="0.25">
      <c r="A2842">
        <v>12239</v>
      </c>
      <c r="B2842" t="s">
        <v>6583</v>
      </c>
      <c r="C2842" t="s">
        <v>1325</v>
      </c>
      <c r="D2842" t="s">
        <v>1350</v>
      </c>
      <c r="E2842" s="373" t="s">
        <v>6584</v>
      </c>
    </row>
    <row r="2843" spans="1:5" x14ac:dyDescent="0.25">
      <c r="A2843">
        <v>38773</v>
      </c>
      <c r="B2843" t="s">
        <v>6585</v>
      </c>
      <c r="C2843" t="s">
        <v>1325</v>
      </c>
      <c r="D2843" t="s">
        <v>1350</v>
      </c>
      <c r="E2843" s="373" t="s">
        <v>5650</v>
      </c>
    </row>
    <row r="2844" spans="1:5" x14ac:dyDescent="0.25">
      <c r="A2844">
        <v>12271</v>
      </c>
      <c r="B2844" t="s">
        <v>6586</v>
      </c>
      <c r="C2844" t="s">
        <v>1325</v>
      </c>
      <c r="D2844" t="s">
        <v>1350</v>
      </c>
      <c r="E2844" s="373" t="s">
        <v>6587</v>
      </c>
    </row>
    <row r="2845" spans="1:5" x14ac:dyDescent="0.25">
      <c r="A2845">
        <v>38785</v>
      </c>
      <c r="B2845" t="s">
        <v>6588</v>
      </c>
      <c r="C2845" t="s">
        <v>1325</v>
      </c>
      <c r="D2845" t="s">
        <v>1350</v>
      </c>
      <c r="E2845" s="373" t="s">
        <v>6589</v>
      </c>
    </row>
    <row r="2846" spans="1:5" x14ac:dyDescent="0.25">
      <c r="A2846">
        <v>38786</v>
      </c>
      <c r="B2846" t="s">
        <v>6590</v>
      </c>
      <c r="C2846" t="s">
        <v>1325</v>
      </c>
      <c r="D2846" t="s">
        <v>1350</v>
      </c>
      <c r="E2846" s="373" t="s">
        <v>6591</v>
      </c>
    </row>
    <row r="2847" spans="1:5" x14ac:dyDescent="0.25">
      <c r="A2847">
        <v>39385</v>
      </c>
      <c r="B2847" t="s">
        <v>6592</v>
      </c>
      <c r="C2847" t="s">
        <v>1325</v>
      </c>
      <c r="D2847" t="s">
        <v>1326</v>
      </c>
      <c r="E2847" s="373" t="s">
        <v>4067</v>
      </c>
    </row>
    <row r="2848" spans="1:5" x14ac:dyDescent="0.25">
      <c r="A2848">
        <v>39389</v>
      </c>
      <c r="B2848" t="s">
        <v>6593</v>
      </c>
      <c r="C2848" t="s">
        <v>1325</v>
      </c>
      <c r="D2848" t="s">
        <v>1326</v>
      </c>
      <c r="E2848" s="373" t="s">
        <v>6594</v>
      </c>
    </row>
    <row r="2849" spans="1:5" x14ac:dyDescent="0.25">
      <c r="A2849">
        <v>39390</v>
      </c>
      <c r="B2849" t="s">
        <v>6595</v>
      </c>
      <c r="C2849" t="s">
        <v>1325</v>
      </c>
      <c r="D2849" t="s">
        <v>1326</v>
      </c>
      <c r="E2849" s="373" t="s">
        <v>6596</v>
      </c>
    </row>
    <row r="2850" spans="1:5" x14ac:dyDescent="0.25">
      <c r="A2850">
        <v>39391</v>
      </c>
      <c r="B2850" t="s">
        <v>6597</v>
      </c>
      <c r="C2850" t="s">
        <v>1325</v>
      </c>
      <c r="D2850" t="s">
        <v>1326</v>
      </c>
      <c r="E2850" s="373" t="s">
        <v>6598</v>
      </c>
    </row>
    <row r="2851" spans="1:5" x14ac:dyDescent="0.25">
      <c r="A2851">
        <v>3803</v>
      </c>
      <c r="B2851" t="s">
        <v>6599</v>
      </c>
      <c r="C2851" t="s">
        <v>1325</v>
      </c>
      <c r="D2851" t="s">
        <v>1350</v>
      </c>
      <c r="E2851" s="373" t="s">
        <v>4622</v>
      </c>
    </row>
    <row r="2852" spans="1:5" x14ac:dyDescent="0.25">
      <c r="A2852">
        <v>38770</v>
      </c>
      <c r="B2852" t="s">
        <v>6600</v>
      </c>
      <c r="C2852" t="s">
        <v>1325</v>
      </c>
      <c r="D2852" t="s">
        <v>1350</v>
      </c>
      <c r="E2852" s="373" t="s">
        <v>6601</v>
      </c>
    </row>
    <row r="2853" spans="1:5" x14ac:dyDescent="0.25">
      <c r="A2853">
        <v>12267</v>
      </c>
      <c r="B2853" t="s">
        <v>6602</v>
      </c>
      <c r="C2853" t="s">
        <v>1325</v>
      </c>
      <c r="D2853" t="s">
        <v>1350</v>
      </c>
      <c r="E2853" s="373" t="s">
        <v>6603</v>
      </c>
    </row>
    <row r="2854" spans="1:5" x14ac:dyDescent="0.25">
      <c r="A2854">
        <v>43265</v>
      </c>
      <c r="B2854" t="s">
        <v>6604</v>
      </c>
      <c r="C2854" t="s">
        <v>1325</v>
      </c>
      <c r="D2854" t="s">
        <v>1326</v>
      </c>
      <c r="E2854" s="373" t="s">
        <v>6605</v>
      </c>
    </row>
    <row r="2855" spans="1:5" x14ac:dyDescent="0.25">
      <c r="A2855">
        <v>12266</v>
      </c>
      <c r="B2855" t="s">
        <v>6606</v>
      </c>
      <c r="C2855" t="s">
        <v>1325</v>
      </c>
      <c r="D2855" t="s">
        <v>1350</v>
      </c>
      <c r="E2855" s="373" t="s">
        <v>6607</v>
      </c>
    </row>
    <row r="2856" spans="1:5" x14ac:dyDescent="0.25">
      <c r="A2856">
        <v>39378</v>
      </c>
      <c r="B2856" t="s">
        <v>6608</v>
      </c>
      <c r="C2856" t="s">
        <v>1325</v>
      </c>
      <c r="D2856" t="s">
        <v>1350</v>
      </c>
      <c r="E2856" s="373" t="s">
        <v>6059</v>
      </c>
    </row>
    <row r="2857" spans="1:5" x14ac:dyDescent="0.25">
      <c r="A2857">
        <v>43543</v>
      </c>
      <c r="B2857" t="s">
        <v>6609</v>
      </c>
      <c r="C2857" t="s">
        <v>1325</v>
      </c>
      <c r="D2857" t="s">
        <v>1350</v>
      </c>
      <c r="E2857" s="373" t="s">
        <v>6610</v>
      </c>
    </row>
    <row r="2858" spans="1:5" x14ac:dyDescent="0.25">
      <c r="A2858">
        <v>38775</v>
      </c>
      <c r="B2858" t="s">
        <v>6611</v>
      </c>
      <c r="C2858" t="s">
        <v>1325</v>
      </c>
      <c r="D2858" t="s">
        <v>1350</v>
      </c>
      <c r="E2858" s="373" t="s">
        <v>6612</v>
      </c>
    </row>
    <row r="2859" spans="1:5" x14ac:dyDescent="0.25">
      <c r="A2859">
        <v>21119</v>
      </c>
      <c r="B2859" t="s">
        <v>6613</v>
      </c>
      <c r="C2859" t="s">
        <v>1325</v>
      </c>
      <c r="D2859" t="s">
        <v>1350</v>
      </c>
      <c r="E2859" s="373" t="s">
        <v>1399</v>
      </c>
    </row>
    <row r="2860" spans="1:5" x14ac:dyDescent="0.25">
      <c r="A2860">
        <v>37974</v>
      </c>
      <c r="B2860" t="s">
        <v>6614</v>
      </c>
      <c r="C2860" t="s">
        <v>1325</v>
      </c>
      <c r="D2860" t="s">
        <v>1350</v>
      </c>
      <c r="E2860" s="373" t="s">
        <v>1411</v>
      </c>
    </row>
    <row r="2861" spans="1:5" x14ac:dyDescent="0.25">
      <c r="A2861">
        <v>37975</v>
      </c>
      <c r="B2861" t="s">
        <v>6615</v>
      </c>
      <c r="C2861" t="s">
        <v>1325</v>
      </c>
      <c r="D2861" t="s">
        <v>1350</v>
      </c>
      <c r="E2861" s="373" t="s">
        <v>6616</v>
      </c>
    </row>
    <row r="2862" spans="1:5" x14ac:dyDescent="0.25">
      <c r="A2862">
        <v>37976</v>
      </c>
      <c r="B2862" t="s">
        <v>6617</v>
      </c>
      <c r="C2862" t="s">
        <v>1325</v>
      </c>
      <c r="D2862" t="s">
        <v>1350</v>
      </c>
      <c r="E2862" s="373" t="s">
        <v>6618</v>
      </c>
    </row>
    <row r="2863" spans="1:5" x14ac:dyDescent="0.25">
      <c r="A2863">
        <v>37977</v>
      </c>
      <c r="B2863" t="s">
        <v>6619</v>
      </c>
      <c r="C2863" t="s">
        <v>1325</v>
      </c>
      <c r="D2863" t="s">
        <v>1350</v>
      </c>
      <c r="E2863" s="373" t="s">
        <v>6620</v>
      </c>
    </row>
    <row r="2864" spans="1:5" x14ac:dyDescent="0.25">
      <c r="A2864">
        <v>37978</v>
      </c>
      <c r="B2864" t="s">
        <v>6621</v>
      </c>
      <c r="C2864" t="s">
        <v>1325</v>
      </c>
      <c r="D2864" t="s">
        <v>1350</v>
      </c>
      <c r="E2864" s="373" t="s">
        <v>6622</v>
      </c>
    </row>
    <row r="2865" spans="1:5" x14ac:dyDescent="0.25">
      <c r="A2865">
        <v>37979</v>
      </c>
      <c r="B2865" t="s">
        <v>6623</v>
      </c>
      <c r="C2865" t="s">
        <v>1325</v>
      </c>
      <c r="D2865" t="s">
        <v>1350</v>
      </c>
      <c r="E2865" s="373" t="s">
        <v>6624</v>
      </c>
    </row>
    <row r="2866" spans="1:5" x14ac:dyDescent="0.25">
      <c r="A2866">
        <v>37980</v>
      </c>
      <c r="B2866" t="s">
        <v>6625</v>
      </c>
      <c r="C2866" t="s">
        <v>1325</v>
      </c>
      <c r="D2866" t="s">
        <v>1350</v>
      </c>
      <c r="E2866" s="373" t="s">
        <v>6626</v>
      </c>
    </row>
    <row r="2867" spans="1:5" x14ac:dyDescent="0.25">
      <c r="A2867">
        <v>36147</v>
      </c>
      <c r="B2867" t="s">
        <v>6627</v>
      </c>
      <c r="C2867" t="s">
        <v>2229</v>
      </c>
      <c r="D2867" t="s">
        <v>1326</v>
      </c>
      <c r="E2867" s="373" t="s">
        <v>6628</v>
      </c>
    </row>
    <row r="2868" spans="1:5" x14ac:dyDescent="0.25">
      <c r="A2868">
        <v>12731</v>
      </c>
      <c r="B2868" t="s">
        <v>6629</v>
      </c>
      <c r="C2868" t="s">
        <v>1325</v>
      </c>
      <c r="D2868" t="s">
        <v>1350</v>
      </c>
      <c r="E2868" s="373" t="s">
        <v>6630</v>
      </c>
    </row>
    <row r="2869" spans="1:5" x14ac:dyDescent="0.25">
      <c r="A2869">
        <v>12723</v>
      </c>
      <c r="B2869" t="s">
        <v>6631</v>
      </c>
      <c r="C2869" t="s">
        <v>1325</v>
      </c>
      <c r="D2869" t="s">
        <v>1350</v>
      </c>
      <c r="E2869" s="373" t="s">
        <v>6632</v>
      </c>
    </row>
    <row r="2870" spans="1:5" x14ac:dyDescent="0.25">
      <c r="A2870">
        <v>12724</v>
      </c>
      <c r="B2870" t="s">
        <v>6633</v>
      </c>
      <c r="C2870" t="s">
        <v>1325</v>
      </c>
      <c r="D2870" t="s">
        <v>1350</v>
      </c>
      <c r="E2870" s="373" t="s">
        <v>5318</v>
      </c>
    </row>
    <row r="2871" spans="1:5" x14ac:dyDescent="0.25">
      <c r="A2871">
        <v>12725</v>
      </c>
      <c r="B2871" t="s">
        <v>6634</v>
      </c>
      <c r="C2871" t="s">
        <v>1325</v>
      </c>
      <c r="D2871" t="s">
        <v>1350</v>
      </c>
      <c r="E2871" s="373" t="s">
        <v>6635</v>
      </c>
    </row>
    <row r="2872" spans="1:5" x14ac:dyDescent="0.25">
      <c r="A2872">
        <v>12726</v>
      </c>
      <c r="B2872" t="s">
        <v>6636</v>
      </c>
      <c r="C2872" t="s">
        <v>1325</v>
      </c>
      <c r="D2872" t="s">
        <v>1350</v>
      </c>
      <c r="E2872" s="373" t="s">
        <v>6637</v>
      </c>
    </row>
    <row r="2873" spans="1:5" x14ac:dyDescent="0.25">
      <c r="A2873">
        <v>12727</v>
      </c>
      <c r="B2873" t="s">
        <v>6638</v>
      </c>
      <c r="C2873" t="s">
        <v>1325</v>
      </c>
      <c r="D2873" t="s">
        <v>1350</v>
      </c>
      <c r="E2873" s="373" t="s">
        <v>6639</v>
      </c>
    </row>
    <row r="2874" spans="1:5" x14ac:dyDescent="0.25">
      <c r="A2874">
        <v>12728</v>
      </c>
      <c r="B2874" t="s">
        <v>6640</v>
      </c>
      <c r="C2874" t="s">
        <v>1325</v>
      </c>
      <c r="D2874" t="s">
        <v>1350</v>
      </c>
      <c r="E2874" s="373" t="s">
        <v>6641</v>
      </c>
    </row>
    <row r="2875" spans="1:5" x14ac:dyDescent="0.25">
      <c r="A2875">
        <v>12729</v>
      </c>
      <c r="B2875" t="s">
        <v>6642</v>
      </c>
      <c r="C2875" t="s">
        <v>1325</v>
      </c>
      <c r="D2875" t="s">
        <v>1350</v>
      </c>
      <c r="E2875" s="373" t="s">
        <v>6643</v>
      </c>
    </row>
    <row r="2876" spans="1:5" x14ac:dyDescent="0.25">
      <c r="A2876">
        <v>12730</v>
      </c>
      <c r="B2876" t="s">
        <v>6644</v>
      </c>
      <c r="C2876" t="s">
        <v>1325</v>
      </c>
      <c r="D2876" t="s">
        <v>1350</v>
      </c>
      <c r="E2876" s="373" t="s">
        <v>6645</v>
      </c>
    </row>
    <row r="2877" spans="1:5" x14ac:dyDescent="0.25">
      <c r="A2877">
        <v>3840</v>
      </c>
      <c r="B2877" t="s">
        <v>6646</v>
      </c>
      <c r="C2877" t="s">
        <v>1325</v>
      </c>
      <c r="D2877" t="s">
        <v>1350</v>
      </c>
      <c r="E2877" s="373" t="s">
        <v>6647</v>
      </c>
    </row>
    <row r="2878" spans="1:5" x14ac:dyDescent="0.25">
      <c r="A2878">
        <v>3838</v>
      </c>
      <c r="B2878" t="s">
        <v>6648</v>
      </c>
      <c r="C2878" t="s">
        <v>1325</v>
      </c>
      <c r="D2878" t="s">
        <v>1350</v>
      </c>
      <c r="E2878" s="373" t="s">
        <v>6649</v>
      </c>
    </row>
    <row r="2879" spans="1:5" x14ac:dyDescent="0.25">
      <c r="A2879">
        <v>3844</v>
      </c>
      <c r="B2879" t="s">
        <v>6650</v>
      </c>
      <c r="C2879" t="s">
        <v>1325</v>
      </c>
      <c r="D2879" t="s">
        <v>1350</v>
      </c>
      <c r="E2879" s="373" t="s">
        <v>6651</v>
      </c>
    </row>
    <row r="2880" spans="1:5" x14ac:dyDescent="0.25">
      <c r="A2880">
        <v>3839</v>
      </c>
      <c r="B2880" t="s">
        <v>6652</v>
      </c>
      <c r="C2880" t="s">
        <v>1325</v>
      </c>
      <c r="D2880" t="s">
        <v>1350</v>
      </c>
      <c r="E2880" s="373" t="s">
        <v>6653</v>
      </c>
    </row>
    <row r="2881" spans="1:5" x14ac:dyDescent="0.25">
      <c r="A2881">
        <v>3843</v>
      </c>
      <c r="B2881" t="s">
        <v>6654</v>
      </c>
      <c r="C2881" t="s">
        <v>1325</v>
      </c>
      <c r="D2881" t="s">
        <v>1350</v>
      </c>
      <c r="E2881" s="373" t="s">
        <v>6655</v>
      </c>
    </row>
    <row r="2882" spans="1:5" x14ac:dyDescent="0.25">
      <c r="A2882">
        <v>3900</v>
      </c>
      <c r="B2882" t="s">
        <v>6656</v>
      </c>
      <c r="C2882" t="s">
        <v>1325</v>
      </c>
      <c r="D2882" t="s">
        <v>1326</v>
      </c>
      <c r="E2882" s="373" t="s">
        <v>6657</v>
      </c>
    </row>
    <row r="2883" spans="1:5" x14ac:dyDescent="0.25">
      <c r="A2883">
        <v>3846</v>
      </c>
      <c r="B2883" t="s">
        <v>6658</v>
      </c>
      <c r="C2883" t="s">
        <v>1325</v>
      </c>
      <c r="D2883" t="s">
        <v>1326</v>
      </c>
      <c r="E2883" s="373" t="s">
        <v>3745</v>
      </c>
    </row>
    <row r="2884" spans="1:5" x14ac:dyDescent="0.25">
      <c r="A2884">
        <v>3886</v>
      </c>
      <c r="B2884" t="s">
        <v>6659</v>
      </c>
      <c r="C2884" t="s">
        <v>1325</v>
      </c>
      <c r="D2884" t="s">
        <v>1326</v>
      </c>
      <c r="E2884" s="373" t="s">
        <v>5880</v>
      </c>
    </row>
    <row r="2885" spans="1:5" x14ac:dyDescent="0.25">
      <c r="A2885">
        <v>3854</v>
      </c>
      <c r="B2885" t="s">
        <v>6660</v>
      </c>
      <c r="C2885" t="s">
        <v>1325</v>
      </c>
      <c r="D2885" t="s">
        <v>1326</v>
      </c>
      <c r="E2885" s="373" t="s">
        <v>6661</v>
      </c>
    </row>
    <row r="2886" spans="1:5" x14ac:dyDescent="0.25">
      <c r="A2886">
        <v>3873</v>
      </c>
      <c r="B2886" t="s">
        <v>6662</v>
      </c>
      <c r="C2886" t="s">
        <v>1325</v>
      </c>
      <c r="D2886" t="s">
        <v>1326</v>
      </c>
      <c r="E2886" s="373" t="s">
        <v>6663</v>
      </c>
    </row>
    <row r="2887" spans="1:5" x14ac:dyDescent="0.25">
      <c r="A2887">
        <v>38021</v>
      </c>
      <c r="B2887" t="s">
        <v>6664</v>
      </c>
      <c r="C2887" t="s">
        <v>1325</v>
      </c>
      <c r="D2887" t="s">
        <v>1326</v>
      </c>
      <c r="E2887" s="373" t="s">
        <v>6665</v>
      </c>
    </row>
    <row r="2888" spans="1:5" x14ac:dyDescent="0.25">
      <c r="A2888">
        <v>3847</v>
      </c>
      <c r="B2888" t="s">
        <v>6666</v>
      </c>
      <c r="C2888" t="s">
        <v>1325</v>
      </c>
      <c r="D2888" t="s">
        <v>1326</v>
      </c>
      <c r="E2888" s="373" t="s">
        <v>6667</v>
      </c>
    </row>
    <row r="2889" spans="1:5" x14ac:dyDescent="0.25">
      <c r="A2889">
        <v>38022</v>
      </c>
      <c r="B2889" t="s">
        <v>6668</v>
      </c>
      <c r="C2889" t="s">
        <v>1325</v>
      </c>
      <c r="D2889" t="s">
        <v>1326</v>
      </c>
      <c r="E2889" s="373" t="s">
        <v>6669</v>
      </c>
    </row>
    <row r="2890" spans="1:5" x14ac:dyDescent="0.25">
      <c r="A2890">
        <v>3833</v>
      </c>
      <c r="B2890" t="s">
        <v>6670</v>
      </c>
      <c r="C2890" t="s">
        <v>1325</v>
      </c>
      <c r="D2890" t="s">
        <v>1350</v>
      </c>
      <c r="E2890" s="373" t="s">
        <v>6671</v>
      </c>
    </row>
    <row r="2891" spans="1:5" x14ac:dyDescent="0.25">
      <c r="A2891">
        <v>3835</v>
      </c>
      <c r="B2891" t="s">
        <v>6672</v>
      </c>
      <c r="C2891" t="s">
        <v>1325</v>
      </c>
      <c r="D2891" t="s">
        <v>1350</v>
      </c>
      <c r="E2891" s="373" t="s">
        <v>6673</v>
      </c>
    </row>
    <row r="2892" spans="1:5" x14ac:dyDescent="0.25">
      <c r="A2892">
        <v>3836</v>
      </c>
      <c r="B2892" t="s">
        <v>6674</v>
      </c>
      <c r="C2892" t="s">
        <v>1325</v>
      </c>
      <c r="D2892" t="s">
        <v>1350</v>
      </c>
      <c r="E2892" s="373" t="s">
        <v>6675</v>
      </c>
    </row>
    <row r="2893" spans="1:5" x14ac:dyDescent="0.25">
      <c r="A2893">
        <v>3830</v>
      </c>
      <c r="B2893" t="s">
        <v>6676</v>
      </c>
      <c r="C2893" t="s">
        <v>1325</v>
      </c>
      <c r="D2893" t="s">
        <v>1350</v>
      </c>
      <c r="E2893" s="373" t="s">
        <v>6677</v>
      </c>
    </row>
    <row r="2894" spans="1:5" x14ac:dyDescent="0.25">
      <c r="A2894">
        <v>3831</v>
      </c>
      <c r="B2894" t="s">
        <v>6678</v>
      </c>
      <c r="C2894" t="s">
        <v>1325</v>
      </c>
      <c r="D2894" t="s">
        <v>1350</v>
      </c>
      <c r="E2894" s="373" t="s">
        <v>6679</v>
      </c>
    </row>
    <row r="2895" spans="1:5" x14ac:dyDescent="0.25">
      <c r="A2895">
        <v>37981</v>
      </c>
      <c r="B2895" t="s">
        <v>6680</v>
      </c>
      <c r="C2895" t="s">
        <v>1325</v>
      </c>
      <c r="D2895" t="s">
        <v>1350</v>
      </c>
      <c r="E2895" s="373" t="s">
        <v>4594</v>
      </c>
    </row>
    <row r="2896" spans="1:5" x14ac:dyDescent="0.25">
      <c r="A2896">
        <v>37982</v>
      </c>
      <c r="B2896" t="s">
        <v>6681</v>
      </c>
      <c r="C2896" t="s">
        <v>1325</v>
      </c>
      <c r="D2896" t="s">
        <v>1350</v>
      </c>
      <c r="E2896" s="373" t="s">
        <v>4416</v>
      </c>
    </row>
    <row r="2897" spans="1:5" x14ac:dyDescent="0.25">
      <c r="A2897">
        <v>37983</v>
      </c>
      <c r="B2897" t="s">
        <v>6682</v>
      </c>
      <c r="C2897" t="s">
        <v>1325</v>
      </c>
      <c r="D2897" t="s">
        <v>1350</v>
      </c>
      <c r="E2897" s="373" t="s">
        <v>6683</v>
      </c>
    </row>
    <row r="2898" spans="1:5" x14ac:dyDescent="0.25">
      <c r="A2898">
        <v>37984</v>
      </c>
      <c r="B2898" t="s">
        <v>6684</v>
      </c>
      <c r="C2898" t="s">
        <v>1325</v>
      </c>
      <c r="D2898" t="s">
        <v>1350</v>
      </c>
      <c r="E2898" s="373" t="s">
        <v>4082</v>
      </c>
    </row>
    <row r="2899" spans="1:5" x14ac:dyDescent="0.25">
      <c r="A2899">
        <v>37985</v>
      </c>
      <c r="B2899" t="s">
        <v>6685</v>
      </c>
      <c r="C2899" t="s">
        <v>1325</v>
      </c>
      <c r="D2899" t="s">
        <v>1350</v>
      </c>
      <c r="E2899" s="373" t="s">
        <v>6686</v>
      </c>
    </row>
    <row r="2900" spans="1:5" x14ac:dyDescent="0.25">
      <c r="A2900">
        <v>3826</v>
      </c>
      <c r="B2900" t="s">
        <v>6687</v>
      </c>
      <c r="C2900" t="s">
        <v>1325</v>
      </c>
      <c r="D2900" t="s">
        <v>1350</v>
      </c>
      <c r="E2900" s="373" t="s">
        <v>6688</v>
      </c>
    </row>
    <row r="2901" spans="1:5" x14ac:dyDescent="0.25">
      <c r="A2901">
        <v>3825</v>
      </c>
      <c r="B2901" t="s">
        <v>6689</v>
      </c>
      <c r="C2901" t="s">
        <v>1325</v>
      </c>
      <c r="D2901" t="s">
        <v>1350</v>
      </c>
      <c r="E2901" s="373" t="s">
        <v>5670</v>
      </c>
    </row>
    <row r="2902" spans="1:5" x14ac:dyDescent="0.25">
      <c r="A2902">
        <v>3827</v>
      </c>
      <c r="B2902" t="s">
        <v>6690</v>
      </c>
      <c r="C2902" t="s">
        <v>1325</v>
      </c>
      <c r="D2902" t="s">
        <v>1350</v>
      </c>
      <c r="E2902" s="373" t="s">
        <v>6691</v>
      </c>
    </row>
    <row r="2903" spans="1:5" x14ac:dyDescent="0.25">
      <c r="A2903">
        <v>20165</v>
      </c>
      <c r="B2903" t="s">
        <v>6692</v>
      </c>
      <c r="C2903" t="s">
        <v>1325</v>
      </c>
      <c r="D2903" t="s">
        <v>1326</v>
      </c>
      <c r="E2903" s="373" t="s">
        <v>6693</v>
      </c>
    </row>
    <row r="2904" spans="1:5" x14ac:dyDescent="0.25">
      <c r="A2904">
        <v>20166</v>
      </c>
      <c r="B2904" t="s">
        <v>6694</v>
      </c>
      <c r="C2904" t="s">
        <v>1325</v>
      </c>
      <c r="D2904" t="s">
        <v>1326</v>
      </c>
      <c r="E2904" s="373" t="s">
        <v>6695</v>
      </c>
    </row>
    <row r="2905" spans="1:5" x14ac:dyDescent="0.25">
      <c r="A2905">
        <v>20164</v>
      </c>
      <c r="B2905" t="s">
        <v>6696</v>
      </c>
      <c r="C2905" t="s">
        <v>1325</v>
      </c>
      <c r="D2905" t="s">
        <v>1326</v>
      </c>
      <c r="E2905" s="373" t="s">
        <v>6697</v>
      </c>
    </row>
    <row r="2906" spans="1:5" x14ac:dyDescent="0.25">
      <c r="A2906">
        <v>3893</v>
      </c>
      <c r="B2906" t="s">
        <v>6698</v>
      </c>
      <c r="C2906" t="s">
        <v>1325</v>
      </c>
      <c r="D2906" t="s">
        <v>1326</v>
      </c>
      <c r="E2906" s="373" t="s">
        <v>6699</v>
      </c>
    </row>
    <row r="2907" spans="1:5" x14ac:dyDescent="0.25">
      <c r="A2907">
        <v>3848</v>
      </c>
      <c r="B2907" t="s">
        <v>6700</v>
      </c>
      <c r="C2907" t="s">
        <v>1325</v>
      </c>
      <c r="D2907" t="s">
        <v>1326</v>
      </c>
      <c r="E2907" s="373" t="s">
        <v>6701</v>
      </c>
    </row>
    <row r="2908" spans="1:5" x14ac:dyDescent="0.25">
      <c r="A2908">
        <v>3895</v>
      </c>
      <c r="B2908" t="s">
        <v>6702</v>
      </c>
      <c r="C2908" t="s">
        <v>1325</v>
      </c>
      <c r="D2908" t="s">
        <v>1326</v>
      </c>
      <c r="E2908" s="373" t="s">
        <v>5439</v>
      </c>
    </row>
    <row r="2909" spans="1:5" x14ac:dyDescent="0.25">
      <c r="A2909">
        <v>12404</v>
      </c>
      <c r="B2909" t="s">
        <v>6703</v>
      </c>
      <c r="C2909" t="s">
        <v>1325</v>
      </c>
      <c r="D2909" t="s">
        <v>1350</v>
      </c>
      <c r="E2909" s="373" t="s">
        <v>6704</v>
      </c>
    </row>
    <row r="2910" spans="1:5" x14ac:dyDescent="0.25">
      <c r="A2910">
        <v>3939</v>
      </c>
      <c r="B2910" t="s">
        <v>6705</v>
      </c>
      <c r="C2910" t="s">
        <v>1325</v>
      </c>
      <c r="D2910" t="s">
        <v>1350</v>
      </c>
      <c r="E2910" s="373" t="s">
        <v>6706</v>
      </c>
    </row>
    <row r="2911" spans="1:5" x14ac:dyDescent="0.25">
      <c r="A2911">
        <v>3911</v>
      </c>
      <c r="B2911" t="s">
        <v>6707</v>
      </c>
      <c r="C2911" t="s">
        <v>1325</v>
      </c>
      <c r="D2911" t="s">
        <v>1350</v>
      </c>
      <c r="E2911" s="373" t="s">
        <v>3877</v>
      </c>
    </row>
    <row r="2912" spans="1:5" x14ac:dyDescent="0.25">
      <c r="A2912">
        <v>3908</v>
      </c>
      <c r="B2912" t="s">
        <v>6708</v>
      </c>
      <c r="C2912" t="s">
        <v>1325</v>
      </c>
      <c r="D2912" t="s">
        <v>1350</v>
      </c>
      <c r="E2912" s="373" t="s">
        <v>4200</v>
      </c>
    </row>
    <row r="2913" spans="1:5" x14ac:dyDescent="0.25">
      <c r="A2913">
        <v>3910</v>
      </c>
      <c r="B2913" t="s">
        <v>6709</v>
      </c>
      <c r="C2913" t="s">
        <v>1325</v>
      </c>
      <c r="D2913" t="s">
        <v>1350</v>
      </c>
      <c r="E2913" s="373" t="s">
        <v>6710</v>
      </c>
    </row>
    <row r="2914" spans="1:5" x14ac:dyDescent="0.25">
      <c r="A2914">
        <v>3913</v>
      </c>
      <c r="B2914" t="s">
        <v>6711</v>
      </c>
      <c r="C2914" t="s">
        <v>1325</v>
      </c>
      <c r="D2914" t="s">
        <v>1350</v>
      </c>
      <c r="E2914" s="373" t="s">
        <v>6712</v>
      </c>
    </row>
    <row r="2915" spans="1:5" x14ac:dyDescent="0.25">
      <c r="A2915">
        <v>3912</v>
      </c>
      <c r="B2915" t="s">
        <v>6713</v>
      </c>
      <c r="C2915" t="s">
        <v>1325</v>
      </c>
      <c r="D2915" t="s">
        <v>1350</v>
      </c>
      <c r="E2915" s="373" t="s">
        <v>6714</v>
      </c>
    </row>
    <row r="2916" spans="1:5" x14ac:dyDescent="0.25">
      <c r="A2916">
        <v>3909</v>
      </c>
      <c r="B2916" t="s">
        <v>6715</v>
      </c>
      <c r="C2916" t="s">
        <v>1325</v>
      </c>
      <c r="D2916" t="s">
        <v>1350</v>
      </c>
      <c r="E2916" s="373" t="s">
        <v>6044</v>
      </c>
    </row>
    <row r="2917" spans="1:5" x14ac:dyDescent="0.25">
      <c r="A2917">
        <v>3914</v>
      </c>
      <c r="B2917" t="s">
        <v>6716</v>
      </c>
      <c r="C2917" t="s">
        <v>1325</v>
      </c>
      <c r="D2917" t="s">
        <v>1350</v>
      </c>
      <c r="E2917" s="373" t="s">
        <v>6717</v>
      </c>
    </row>
    <row r="2918" spans="1:5" x14ac:dyDescent="0.25">
      <c r="A2918">
        <v>3915</v>
      </c>
      <c r="B2918" t="s">
        <v>6718</v>
      </c>
      <c r="C2918" t="s">
        <v>1325</v>
      </c>
      <c r="D2918" t="s">
        <v>1350</v>
      </c>
      <c r="E2918" s="373" t="s">
        <v>6719</v>
      </c>
    </row>
    <row r="2919" spans="1:5" x14ac:dyDescent="0.25">
      <c r="A2919">
        <v>3916</v>
      </c>
      <c r="B2919" t="s">
        <v>6720</v>
      </c>
      <c r="C2919" t="s">
        <v>1325</v>
      </c>
      <c r="D2919" t="s">
        <v>1350</v>
      </c>
      <c r="E2919" s="373" t="s">
        <v>6721</v>
      </c>
    </row>
    <row r="2920" spans="1:5" x14ac:dyDescent="0.25">
      <c r="A2920">
        <v>3917</v>
      </c>
      <c r="B2920" t="s">
        <v>6722</v>
      </c>
      <c r="C2920" t="s">
        <v>1325</v>
      </c>
      <c r="D2920" t="s">
        <v>1350</v>
      </c>
      <c r="E2920" s="373" t="s">
        <v>6723</v>
      </c>
    </row>
    <row r="2921" spans="1:5" x14ac:dyDescent="0.25">
      <c r="A2921">
        <v>1904</v>
      </c>
      <c r="B2921" t="s">
        <v>6724</v>
      </c>
      <c r="C2921" t="s">
        <v>1325</v>
      </c>
      <c r="D2921" t="s">
        <v>1326</v>
      </c>
      <c r="E2921" s="373" t="s">
        <v>6725</v>
      </c>
    </row>
    <row r="2922" spans="1:5" x14ac:dyDescent="0.25">
      <c r="A2922">
        <v>1899</v>
      </c>
      <c r="B2922" t="s">
        <v>6726</v>
      </c>
      <c r="C2922" t="s">
        <v>1325</v>
      </c>
      <c r="D2922" t="s">
        <v>1326</v>
      </c>
      <c r="E2922" s="373" t="s">
        <v>6727</v>
      </c>
    </row>
    <row r="2923" spans="1:5" x14ac:dyDescent="0.25">
      <c r="A2923">
        <v>1900</v>
      </c>
      <c r="B2923" t="s">
        <v>6728</v>
      </c>
      <c r="C2923" t="s">
        <v>1325</v>
      </c>
      <c r="D2923" t="s">
        <v>1326</v>
      </c>
      <c r="E2923" s="373" t="s">
        <v>2892</v>
      </c>
    </row>
    <row r="2924" spans="1:5" x14ac:dyDescent="0.25">
      <c r="A2924">
        <v>12407</v>
      </c>
      <c r="B2924" t="s">
        <v>6729</v>
      </c>
      <c r="C2924" t="s">
        <v>1325</v>
      </c>
      <c r="D2924" t="s">
        <v>1350</v>
      </c>
      <c r="E2924" s="373" t="s">
        <v>3060</v>
      </c>
    </row>
    <row r="2925" spans="1:5" x14ac:dyDescent="0.25">
      <c r="A2925">
        <v>12408</v>
      </c>
      <c r="B2925" t="s">
        <v>6730</v>
      </c>
      <c r="C2925" t="s">
        <v>1325</v>
      </c>
      <c r="D2925" t="s">
        <v>1350</v>
      </c>
      <c r="E2925" s="373" t="s">
        <v>5996</v>
      </c>
    </row>
    <row r="2926" spans="1:5" x14ac:dyDescent="0.25">
      <c r="A2926">
        <v>12409</v>
      </c>
      <c r="B2926" t="s">
        <v>6731</v>
      </c>
      <c r="C2926" t="s">
        <v>1325</v>
      </c>
      <c r="D2926" t="s">
        <v>1350</v>
      </c>
      <c r="E2926" s="373" t="s">
        <v>5996</v>
      </c>
    </row>
    <row r="2927" spans="1:5" x14ac:dyDescent="0.25">
      <c r="A2927">
        <v>12410</v>
      </c>
      <c r="B2927" t="s">
        <v>6732</v>
      </c>
      <c r="C2927" t="s">
        <v>1325</v>
      </c>
      <c r="D2927" t="s">
        <v>1350</v>
      </c>
      <c r="E2927" s="373" t="s">
        <v>5426</v>
      </c>
    </row>
    <row r="2928" spans="1:5" x14ac:dyDescent="0.25">
      <c r="A2928">
        <v>3936</v>
      </c>
      <c r="B2928" t="s">
        <v>6733</v>
      </c>
      <c r="C2928" t="s">
        <v>1325</v>
      </c>
      <c r="D2928" t="s">
        <v>1350</v>
      </c>
      <c r="E2928" s="373" t="s">
        <v>6734</v>
      </c>
    </row>
    <row r="2929" spans="1:5" x14ac:dyDescent="0.25">
      <c r="A2929">
        <v>3922</v>
      </c>
      <c r="B2929" t="s">
        <v>6735</v>
      </c>
      <c r="C2929" t="s">
        <v>1325</v>
      </c>
      <c r="D2929" t="s">
        <v>1350</v>
      </c>
      <c r="E2929" s="373" t="s">
        <v>6736</v>
      </c>
    </row>
    <row r="2930" spans="1:5" x14ac:dyDescent="0.25">
      <c r="A2930">
        <v>3924</v>
      </c>
      <c r="B2930" t="s">
        <v>6737</v>
      </c>
      <c r="C2930" t="s">
        <v>1325</v>
      </c>
      <c r="D2930" t="s">
        <v>1350</v>
      </c>
      <c r="E2930" s="373" t="s">
        <v>6734</v>
      </c>
    </row>
    <row r="2931" spans="1:5" x14ac:dyDescent="0.25">
      <c r="A2931">
        <v>3923</v>
      </c>
      <c r="B2931" t="s">
        <v>6738</v>
      </c>
      <c r="C2931" t="s">
        <v>1325</v>
      </c>
      <c r="D2931" t="s">
        <v>1350</v>
      </c>
      <c r="E2931" s="373" t="s">
        <v>6734</v>
      </c>
    </row>
    <row r="2932" spans="1:5" x14ac:dyDescent="0.25">
      <c r="A2932">
        <v>3937</v>
      </c>
      <c r="B2932" t="s">
        <v>6739</v>
      </c>
      <c r="C2932" t="s">
        <v>1325</v>
      </c>
      <c r="D2932" t="s">
        <v>1350</v>
      </c>
      <c r="E2932" s="373" t="s">
        <v>6740</v>
      </c>
    </row>
    <row r="2933" spans="1:5" x14ac:dyDescent="0.25">
      <c r="A2933">
        <v>3921</v>
      </c>
      <c r="B2933" t="s">
        <v>6741</v>
      </c>
      <c r="C2933" t="s">
        <v>1325</v>
      </c>
      <c r="D2933" t="s">
        <v>1350</v>
      </c>
      <c r="E2933" s="373" t="s">
        <v>6742</v>
      </c>
    </row>
    <row r="2934" spans="1:5" x14ac:dyDescent="0.25">
      <c r="A2934">
        <v>3920</v>
      </c>
      <c r="B2934" t="s">
        <v>6743</v>
      </c>
      <c r="C2934" t="s">
        <v>1325</v>
      </c>
      <c r="D2934" t="s">
        <v>1350</v>
      </c>
      <c r="E2934" s="373" t="s">
        <v>6740</v>
      </c>
    </row>
    <row r="2935" spans="1:5" x14ac:dyDescent="0.25">
      <c r="A2935">
        <v>3938</v>
      </c>
      <c r="B2935" t="s">
        <v>6744</v>
      </c>
      <c r="C2935" t="s">
        <v>1325</v>
      </c>
      <c r="D2935" t="s">
        <v>1350</v>
      </c>
      <c r="E2935" s="373" t="s">
        <v>6397</v>
      </c>
    </row>
    <row r="2936" spans="1:5" x14ac:dyDescent="0.25">
      <c r="A2936">
        <v>3919</v>
      </c>
      <c r="B2936" t="s">
        <v>6745</v>
      </c>
      <c r="C2936" t="s">
        <v>1325</v>
      </c>
      <c r="D2936" t="s">
        <v>1350</v>
      </c>
      <c r="E2936" s="373" t="s">
        <v>6746</v>
      </c>
    </row>
    <row r="2937" spans="1:5" x14ac:dyDescent="0.25">
      <c r="A2937">
        <v>3927</v>
      </c>
      <c r="B2937" t="s">
        <v>6747</v>
      </c>
      <c r="C2937" t="s">
        <v>1325</v>
      </c>
      <c r="D2937" t="s">
        <v>1350</v>
      </c>
      <c r="E2937" s="373" t="s">
        <v>6748</v>
      </c>
    </row>
    <row r="2938" spans="1:5" x14ac:dyDescent="0.25">
      <c r="A2938">
        <v>3928</v>
      </c>
      <c r="B2938" t="s">
        <v>6749</v>
      </c>
      <c r="C2938" t="s">
        <v>1325</v>
      </c>
      <c r="D2938" t="s">
        <v>1350</v>
      </c>
      <c r="E2938" s="373" t="s">
        <v>6748</v>
      </c>
    </row>
    <row r="2939" spans="1:5" x14ac:dyDescent="0.25">
      <c r="A2939">
        <v>3926</v>
      </c>
      <c r="B2939" t="s">
        <v>6750</v>
      </c>
      <c r="C2939" t="s">
        <v>1325</v>
      </c>
      <c r="D2939" t="s">
        <v>1350</v>
      </c>
      <c r="E2939" s="373" t="s">
        <v>5561</v>
      </c>
    </row>
    <row r="2940" spans="1:5" x14ac:dyDescent="0.25">
      <c r="A2940">
        <v>3935</v>
      </c>
      <c r="B2940" t="s">
        <v>6751</v>
      </c>
      <c r="C2940" t="s">
        <v>1325</v>
      </c>
      <c r="D2940" t="s">
        <v>1350</v>
      </c>
      <c r="E2940" s="373" t="s">
        <v>5561</v>
      </c>
    </row>
    <row r="2941" spans="1:5" x14ac:dyDescent="0.25">
      <c r="A2941">
        <v>3925</v>
      </c>
      <c r="B2941" t="s">
        <v>6752</v>
      </c>
      <c r="C2941" t="s">
        <v>1325</v>
      </c>
      <c r="D2941" t="s">
        <v>1350</v>
      </c>
      <c r="E2941" s="373" t="s">
        <v>5561</v>
      </c>
    </row>
    <row r="2942" spans="1:5" x14ac:dyDescent="0.25">
      <c r="A2942">
        <v>12406</v>
      </c>
      <c r="B2942" t="s">
        <v>6753</v>
      </c>
      <c r="C2942" t="s">
        <v>1325</v>
      </c>
      <c r="D2942" t="s">
        <v>1350</v>
      </c>
      <c r="E2942" s="373" t="s">
        <v>6002</v>
      </c>
    </row>
    <row r="2943" spans="1:5" x14ac:dyDescent="0.25">
      <c r="A2943">
        <v>3929</v>
      </c>
      <c r="B2943" t="s">
        <v>6754</v>
      </c>
      <c r="C2943" t="s">
        <v>1325</v>
      </c>
      <c r="D2943" t="s">
        <v>1350</v>
      </c>
      <c r="E2943" s="373" t="s">
        <v>6755</v>
      </c>
    </row>
    <row r="2944" spans="1:5" x14ac:dyDescent="0.25">
      <c r="A2944">
        <v>3931</v>
      </c>
      <c r="B2944" t="s">
        <v>6756</v>
      </c>
      <c r="C2944" t="s">
        <v>1325</v>
      </c>
      <c r="D2944" t="s">
        <v>1350</v>
      </c>
      <c r="E2944" s="373" t="s">
        <v>6755</v>
      </c>
    </row>
    <row r="2945" spans="1:5" x14ac:dyDescent="0.25">
      <c r="A2945">
        <v>3930</v>
      </c>
      <c r="B2945" t="s">
        <v>6757</v>
      </c>
      <c r="C2945" t="s">
        <v>1325</v>
      </c>
      <c r="D2945" t="s">
        <v>1350</v>
      </c>
      <c r="E2945" s="373" t="s">
        <v>6755</v>
      </c>
    </row>
    <row r="2946" spans="1:5" x14ac:dyDescent="0.25">
      <c r="A2946">
        <v>3932</v>
      </c>
      <c r="B2946" t="s">
        <v>6758</v>
      </c>
      <c r="C2946" t="s">
        <v>1325</v>
      </c>
      <c r="D2946" t="s">
        <v>1350</v>
      </c>
      <c r="E2946" s="373" t="s">
        <v>6759</v>
      </c>
    </row>
    <row r="2947" spans="1:5" x14ac:dyDescent="0.25">
      <c r="A2947">
        <v>3933</v>
      </c>
      <c r="B2947" t="s">
        <v>6760</v>
      </c>
      <c r="C2947" t="s">
        <v>1325</v>
      </c>
      <c r="D2947" t="s">
        <v>1350</v>
      </c>
      <c r="E2947" s="373" t="s">
        <v>6759</v>
      </c>
    </row>
    <row r="2948" spans="1:5" x14ac:dyDescent="0.25">
      <c r="A2948">
        <v>3934</v>
      </c>
      <c r="B2948" t="s">
        <v>6761</v>
      </c>
      <c r="C2948" t="s">
        <v>1325</v>
      </c>
      <c r="D2948" t="s">
        <v>1350</v>
      </c>
      <c r="E2948" s="373" t="s">
        <v>6759</v>
      </c>
    </row>
    <row r="2949" spans="1:5" x14ac:dyDescent="0.25">
      <c r="A2949">
        <v>40355</v>
      </c>
      <c r="B2949" t="s">
        <v>6762</v>
      </c>
      <c r="C2949" t="s">
        <v>1325</v>
      </c>
      <c r="D2949" t="s">
        <v>1350</v>
      </c>
      <c r="E2949" s="373" t="s">
        <v>3986</v>
      </c>
    </row>
    <row r="2950" spans="1:5" x14ac:dyDescent="0.25">
      <c r="A2950">
        <v>40364</v>
      </c>
      <c r="B2950" t="s">
        <v>6763</v>
      </c>
      <c r="C2950" t="s">
        <v>1325</v>
      </c>
      <c r="D2950" t="s">
        <v>1350</v>
      </c>
      <c r="E2950" s="373" t="s">
        <v>6764</v>
      </c>
    </row>
    <row r="2951" spans="1:5" x14ac:dyDescent="0.25">
      <c r="A2951">
        <v>40361</v>
      </c>
      <c r="B2951" t="s">
        <v>6765</v>
      </c>
      <c r="C2951" t="s">
        <v>1325</v>
      </c>
      <c r="D2951" t="s">
        <v>1350</v>
      </c>
      <c r="E2951" s="373" t="s">
        <v>6766</v>
      </c>
    </row>
    <row r="2952" spans="1:5" x14ac:dyDescent="0.25">
      <c r="A2952">
        <v>40358</v>
      </c>
      <c r="B2952" t="s">
        <v>6767</v>
      </c>
      <c r="C2952" t="s">
        <v>1325</v>
      </c>
      <c r="D2952" t="s">
        <v>1350</v>
      </c>
      <c r="E2952" s="373" t="s">
        <v>3546</v>
      </c>
    </row>
    <row r="2953" spans="1:5" x14ac:dyDescent="0.25">
      <c r="A2953">
        <v>40370</v>
      </c>
      <c r="B2953" t="s">
        <v>6768</v>
      </c>
      <c r="C2953" t="s">
        <v>1325</v>
      </c>
      <c r="D2953" t="s">
        <v>1350</v>
      </c>
      <c r="E2953" s="373" t="s">
        <v>6769</v>
      </c>
    </row>
    <row r="2954" spans="1:5" x14ac:dyDescent="0.25">
      <c r="A2954">
        <v>40367</v>
      </c>
      <c r="B2954" t="s">
        <v>6770</v>
      </c>
      <c r="C2954" t="s">
        <v>1325</v>
      </c>
      <c r="D2954" t="s">
        <v>1350</v>
      </c>
      <c r="E2954" s="373" t="s">
        <v>6771</v>
      </c>
    </row>
    <row r="2955" spans="1:5" x14ac:dyDescent="0.25">
      <c r="A2955">
        <v>40373</v>
      </c>
      <c r="B2955" t="s">
        <v>6772</v>
      </c>
      <c r="C2955" t="s">
        <v>1325</v>
      </c>
      <c r="D2955" t="s">
        <v>1350</v>
      </c>
      <c r="E2955" s="373" t="s">
        <v>6773</v>
      </c>
    </row>
    <row r="2956" spans="1:5" x14ac:dyDescent="0.25">
      <c r="A2956">
        <v>38947</v>
      </c>
      <c r="B2956" t="s">
        <v>6774</v>
      </c>
      <c r="C2956" t="s">
        <v>1325</v>
      </c>
      <c r="D2956" t="s">
        <v>1350</v>
      </c>
      <c r="E2956" s="373" t="s">
        <v>2554</v>
      </c>
    </row>
    <row r="2957" spans="1:5" x14ac:dyDescent="0.25">
      <c r="A2957">
        <v>38948</v>
      </c>
      <c r="B2957" t="s">
        <v>6775</v>
      </c>
      <c r="C2957" t="s">
        <v>1325</v>
      </c>
      <c r="D2957" t="s">
        <v>1350</v>
      </c>
      <c r="E2957" s="373" t="s">
        <v>6776</v>
      </c>
    </row>
    <row r="2958" spans="1:5" x14ac:dyDescent="0.25">
      <c r="A2958">
        <v>38949</v>
      </c>
      <c r="B2958" t="s">
        <v>6777</v>
      </c>
      <c r="C2958" t="s">
        <v>1325</v>
      </c>
      <c r="D2958" t="s">
        <v>1350</v>
      </c>
      <c r="E2958" s="373" t="s">
        <v>5880</v>
      </c>
    </row>
    <row r="2959" spans="1:5" x14ac:dyDescent="0.25">
      <c r="A2959">
        <v>38951</v>
      </c>
      <c r="B2959" t="s">
        <v>6778</v>
      </c>
      <c r="C2959" t="s">
        <v>1325</v>
      </c>
      <c r="D2959" t="s">
        <v>1350</v>
      </c>
      <c r="E2959" s="373" t="s">
        <v>6779</v>
      </c>
    </row>
    <row r="2960" spans="1:5" x14ac:dyDescent="0.25">
      <c r="A2960">
        <v>39312</v>
      </c>
      <c r="B2960" t="s">
        <v>6780</v>
      </c>
      <c r="C2960" t="s">
        <v>1325</v>
      </c>
      <c r="D2960" t="s">
        <v>1350</v>
      </c>
      <c r="E2960" s="373" t="s">
        <v>6781</v>
      </c>
    </row>
    <row r="2961" spans="1:5" x14ac:dyDescent="0.25">
      <c r="A2961">
        <v>39313</v>
      </c>
      <c r="B2961" t="s">
        <v>6782</v>
      </c>
      <c r="C2961" t="s">
        <v>1325</v>
      </c>
      <c r="D2961" t="s">
        <v>1350</v>
      </c>
      <c r="E2961" s="373" t="s">
        <v>3444</v>
      </c>
    </row>
    <row r="2962" spans="1:5" x14ac:dyDescent="0.25">
      <c r="A2962">
        <v>38950</v>
      </c>
      <c r="B2962" t="s">
        <v>6783</v>
      </c>
      <c r="C2962" t="s">
        <v>1325</v>
      </c>
      <c r="D2962" t="s">
        <v>1350</v>
      </c>
      <c r="E2962" s="373" t="s">
        <v>6784</v>
      </c>
    </row>
    <row r="2963" spans="1:5" x14ac:dyDescent="0.25">
      <c r="A2963">
        <v>39314</v>
      </c>
      <c r="B2963" t="s">
        <v>6785</v>
      </c>
      <c r="C2963" t="s">
        <v>1325</v>
      </c>
      <c r="D2963" t="s">
        <v>1350</v>
      </c>
      <c r="E2963" s="373" t="s">
        <v>6786</v>
      </c>
    </row>
    <row r="2964" spans="1:5" x14ac:dyDescent="0.25">
      <c r="A2964">
        <v>3907</v>
      </c>
      <c r="B2964" t="s">
        <v>6787</v>
      </c>
      <c r="C2964" t="s">
        <v>1325</v>
      </c>
      <c r="D2964" t="s">
        <v>1326</v>
      </c>
      <c r="E2964" s="373" t="s">
        <v>6191</v>
      </c>
    </row>
    <row r="2965" spans="1:5" x14ac:dyDescent="0.25">
      <c r="A2965">
        <v>3889</v>
      </c>
      <c r="B2965" t="s">
        <v>6788</v>
      </c>
      <c r="C2965" t="s">
        <v>1325</v>
      </c>
      <c r="D2965" t="s">
        <v>1326</v>
      </c>
      <c r="E2965" s="373" t="s">
        <v>6789</v>
      </c>
    </row>
    <row r="2966" spans="1:5" x14ac:dyDescent="0.25">
      <c r="A2966">
        <v>3868</v>
      </c>
      <c r="B2966" t="s">
        <v>6790</v>
      </c>
      <c r="C2966" t="s">
        <v>1325</v>
      </c>
      <c r="D2966" t="s">
        <v>1326</v>
      </c>
      <c r="E2966" s="373" t="s">
        <v>1393</v>
      </c>
    </row>
    <row r="2967" spans="1:5" x14ac:dyDescent="0.25">
      <c r="A2967">
        <v>3869</v>
      </c>
      <c r="B2967" t="s">
        <v>6791</v>
      </c>
      <c r="C2967" t="s">
        <v>1325</v>
      </c>
      <c r="D2967" t="s">
        <v>1326</v>
      </c>
      <c r="E2967" s="373" t="s">
        <v>6792</v>
      </c>
    </row>
    <row r="2968" spans="1:5" x14ac:dyDescent="0.25">
      <c r="A2968">
        <v>3872</v>
      </c>
      <c r="B2968" t="s">
        <v>6793</v>
      </c>
      <c r="C2968" t="s">
        <v>1325</v>
      </c>
      <c r="D2968" t="s">
        <v>1326</v>
      </c>
      <c r="E2968" s="373" t="s">
        <v>5091</v>
      </c>
    </row>
    <row r="2969" spans="1:5" x14ac:dyDescent="0.25">
      <c r="A2969">
        <v>3850</v>
      </c>
      <c r="B2969" t="s">
        <v>6794</v>
      </c>
      <c r="C2969" t="s">
        <v>1325</v>
      </c>
      <c r="D2969" t="s">
        <v>1326</v>
      </c>
      <c r="E2969" s="373" t="s">
        <v>6795</v>
      </c>
    </row>
    <row r="2970" spans="1:5" x14ac:dyDescent="0.25">
      <c r="A2970">
        <v>38023</v>
      </c>
      <c r="B2970" t="s">
        <v>6796</v>
      </c>
      <c r="C2970" t="s">
        <v>1325</v>
      </c>
      <c r="D2970" t="s">
        <v>1326</v>
      </c>
      <c r="E2970" s="373" t="s">
        <v>5318</v>
      </c>
    </row>
    <row r="2971" spans="1:5" x14ac:dyDescent="0.25">
      <c r="A2971">
        <v>37986</v>
      </c>
      <c r="B2971" t="s">
        <v>6797</v>
      </c>
      <c r="C2971" t="s">
        <v>1325</v>
      </c>
      <c r="D2971" t="s">
        <v>1350</v>
      </c>
      <c r="E2971" s="373" t="s">
        <v>2107</v>
      </c>
    </row>
    <row r="2972" spans="1:5" x14ac:dyDescent="0.25">
      <c r="A2972">
        <v>37987</v>
      </c>
      <c r="B2972" t="s">
        <v>6798</v>
      </c>
      <c r="C2972" t="s">
        <v>1325</v>
      </c>
      <c r="D2972" t="s">
        <v>1350</v>
      </c>
      <c r="E2972" s="373" t="s">
        <v>6799</v>
      </c>
    </row>
    <row r="2973" spans="1:5" x14ac:dyDescent="0.25">
      <c r="A2973">
        <v>37988</v>
      </c>
      <c r="B2973" t="s">
        <v>6800</v>
      </c>
      <c r="C2973" t="s">
        <v>1325</v>
      </c>
      <c r="D2973" t="s">
        <v>1350</v>
      </c>
      <c r="E2973" s="373" t="s">
        <v>6801</v>
      </c>
    </row>
    <row r="2974" spans="1:5" x14ac:dyDescent="0.25">
      <c r="A2974">
        <v>21120</v>
      </c>
      <c r="B2974" t="s">
        <v>6802</v>
      </c>
      <c r="C2974" t="s">
        <v>1325</v>
      </c>
      <c r="D2974" t="s">
        <v>1350</v>
      </c>
      <c r="E2974" s="373" t="s">
        <v>1810</v>
      </c>
    </row>
    <row r="2975" spans="1:5" x14ac:dyDescent="0.25">
      <c r="A2975">
        <v>39318</v>
      </c>
      <c r="B2975" t="s">
        <v>6803</v>
      </c>
      <c r="C2975" t="s">
        <v>1325</v>
      </c>
      <c r="D2975" t="s">
        <v>1350</v>
      </c>
      <c r="E2975" s="373" t="s">
        <v>3918</v>
      </c>
    </row>
    <row r="2976" spans="1:5" x14ac:dyDescent="0.25">
      <c r="A2976">
        <v>20162</v>
      </c>
      <c r="B2976" t="s">
        <v>6804</v>
      </c>
      <c r="C2976" t="s">
        <v>1325</v>
      </c>
      <c r="D2976" t="s">
        <v>1326</v>
      </c>
      <c r="E2976" s="373" t="s">
        <v>6805</v>
      </c>
    </row>
    <row r="2977" spans="1:5" x14ac:dyDescent="0.25">
      <c r="A2977">
        <v>40366</v>
      </c>
      <c r="B2977" t="s">
        <v>6806</v>
      </c>
      <c r="C2977" t="s">
        <v>1325</v>
      </c>
      <c r="D2977" t="s">
        <v>1350</v>
      </c>
      <c r="E2977" s="373" t="s">
        <v>6807</v>
      </c>
    </row>
    <row r="2978" spans="1:5" x14ac:dyDescent="0.25">
      <c r="A2978">
        <v>40363</v>
      </c>
      <c r="B2978" t="s">
        <v>6808</v>
      </c>
      <c r="C2978" t="s">
        <v>1325</v>
      </c>
      <c r="D2978" t="s">
        <v>1350</v>
      </c>
      <c r="E2978" s="373" t="s">
        <v>6809</v>
      </c>
    </row>
    <row r="2979" spans="1:5" x14ac:dyDescent="0.25">
      <c r="A2979">
        <v>40354</v>
      </c>
      <c r="B2979" t="s">
        <v>6810</v>
      </c>
      <c r="C2979" t="s">
        <v>1325</v>
      </c>
      <c r="D2979" t="s">
        <v>1350</v>
      </c>
      <c r="E2979" s="373" t="s">
        <v>6811</v>
      </c>
    </row>
    <row r="2980" spans="1:5" x14ac:dyDescent="0.25">
      <c r="A2980">
        <v>40360</v>
      </c>
      <c r="B2980" t="s">
        <v>6812</v>
      </c>
      <c r="C2980" t="s">
        <v>1325</v>
      </c>
      <c r="D2980" t="s">
        <v>1350</v>
      </c>
      <c r="E2980" s="373" t="s">
        <v>2658</v>
      </c>
    </row>
    <row r="2981" spans="1:5" x14ac:dyDescent="0.25">
      <c r="A2981">
        <v>40372</v>
      </c>
      <c r="B2981" t="s">
        <v>6813</v>
      </c>
      <c r="C2981" t="s">
        <v>1325</v>
      </c>
      <c r="D2981" t="s">
        <v>1350</v>
      </c>
      <c r="E2981" s="373" t="s">
        <v>6814</v>
      </c>
    </row>
    <row r="2982" spans="1:5" x14ac:dyDescent="0.25">
      <c r="A2982">
        <v>40369</v>
      </c>
      <c r="B2982" t="s">
        <v>6815</v>
      </c>
      <c r="C2982" t="s">
        <v>1325</v>
      </c>
      <c r="D2982" t="s">
        <v>1350</v>
      </c>
      <c r="E2982" s="373" t="s">
        <v>6816</v>
      </c>
    </row>
    <row r="2983" spans="1:5" x14ac:dyDescent="0.25">
      <c r="A2983">
        <v>40357</v>
      </c>
      <c r="B2983" t="s">
        <v>6817</v>
      </c>
      <c r="C2983" t="s">
        <v>1325</v>
      </c>
      <c r="D2983" t="s">
        <v>1350</v>
      </c>
      <c r="E2983" s="373" t="s">
        <v>3546</v>
      </c>
    </row>
    <row r="2984" spans="1:5" x14ac:dyDescent="0.25">
      <c r="A2984">
        <v>40375</v>
      </c>
      <c r="B2984" t="s">
        <v>6818</v>
      </c>
      <c r="C2984" t="s">
        <v>1325</v>
      </c>
      <c r="D2984" t="s">
        <v>1350</v>
      </c>
      <c r="E2984" s="373" t="s">
        <v>6819</v>
      </c>
    </row>
    <row r="2985" spans="1:5" x14ac:dyDescent="0.25">
      <c r="A2985">
        <v>1893</v>
      </c>
      <c r="B2985" t="s">
        <v>6820</v>
      </c>
      <c r="C2985" t="s">
        <v>1325</v>
      </c>
      <c r="D2985" t="s">
        <v>1326</v>
      </c>
      <c r="E2985" s="373" t="s">
        <v>6821</v>
      </c>
    </row>
    <row r="2986" spans="1:5" x14ac:dyDescent="0.25">
      <c r="A2986">
        <v>1902</v>
      </c>
      <c r="B2986" t="s">
        <v>6822</v>
      </c>
      <c r="C2986" t="s">
        <v>1325</v>
      </c>
      <c r="D2986" t="s">
        <v>1326</v>
      </c>
      <c r="E2986" s="373" t="s">
        <v>4008</v>
      </c>
    </row>
    <row r="2987" spans="1:5" x14ac:dyDescent="0.25">
      <c r="A2987">
        <v>1901</v>
      </c>
      <c r="B2987" t="s">
        <v>6823</v>
      </c>
      <c r="C2987" t="s">
        <v>1325</v>
      </c>
      <c r="D2987" t="s">
        <v>1326</v>
      </c>
      <c r="E2987" s="373" t="s">
        <v>6824</v>
      </c>
    </row>
    <row r="2988" spans="1:5" x14ac:dyDescent="0.25">
      <c r="A2988">
        <v>1892</v>
      </c>
      <c r="B2988" t="s">
        <v>6825</v>
      </c>
      <c r="C2988" t="s">
        <v>1325</v>
      </c>
      <c r="D2988" t="s">
        <v>1326</v>
      </c>
      <c r="E2988" s="373" t="s">
        <v>2941</v>
      </c>
    </row>
    <row r="2989" spans="1:5" x14ac:dyDescent="0.25">
      <c r="A2989">
        <v>1907</v>
      </c>
      <c r="B2989" t="s">
        <v>6826</v>
      </c>
      <c r="C2989" t="s">
        <v>1325</v>
      </c>
      <c r="D2989" t="s">
        <v>1326</v>
      </c>
      <c r="E2989" s="373" t="s">
        <v>6827</v>
      </c>
    </row>
    <row r="2990" spans="1:5" x14ac:dyDescent="0.25">
      <c r="A2990">
        <v>1894</v>
      </c>
      <c r="B2990" t="s">
        <v>6828</v>
      </c>
      <c r="C2990" t="s">
        <v>1325</v>
      </c>
      <c r="D2990" t="s">
        <v>1326</v>
      </c>
      <c r="E2990" s="373" t="s">
        <v>2630</v>
      </c>
    </row>
    <row r="2991" spans="1:5" x14ac:dyDescent="0.25">
      <c r="A2991">
        <v>1891</v>
      </c>
      <c r="B2991" t="s">
        <v>6829</v>
      </c>
      <c r="C2991" t="s">
        <v>1325</v>
      </c>
      <c r="D2991" t="s">
        <v>1326</v>
      </c>
      <c r="E2991" s="373" t="s">
        <v>1383</v>
      </c>
    </row>
    <row r="2992" spans="1:5" x14ac:dyDescent="0.25">
      <c r="A2992">
        <v>1896</v>
      </c>
      <c r="B2992" t="s">
        <v>6830</v>
      </c>
      <c r="C2992" t="s">
        <v>1325</v>
      </c>
      <c r="D2992" t="s">
        <v>1326</v>
      </c>
      <c r="E2992" s="373" t="s">
        <v>6831</v>
      </c>
    </row>
    <row r="2993" spans="1:5" x14ac:dyDescent="0.25">
      <c r="A2993">
        <v>1895</v>
      </c>
      <c r="B2993" t="s">
        <v>6832</v>
      </c>
      <c r="C2993" t="s">
        <v>1325</v>
      </c>
      <c r="D2993" t="s">
        <v>1326</v>
      </c>
      <c r="E2993" s="373" t="s">
        <v>6833</v>
      </c>
    </row>
    <row r="2994" spans="1:5" x14ac:dyDescent="0.25">
      <c r="A2994">
        <v>2641</v>
      </c>
      <c r="B2994" t="s">
        <v>6834</v>
      </c>
      <c r="C2994" t="s">
        <v>1325</v>
      </c>
      <c r="D2994" t="s">
        <v>1350</v>
      </c>
      <c r="E2994" s="373" t="s">
        <v>6835</v>
      </c>
    </row>
    <row r="2995" spans="1:5" x14ac:dyDescent="0.25">
      <c r="A2995">
        <v>2636</v>
      </c>
      <c r="B2995" t="s">
        <v>6836</v>
      </c>
      <c r="C2995" t="s">
        <v>1325</v>
      </c>
      <c r="D2995" t="s">
        <v>1350</v>
      </c>
      <c r="E2995" s="373" t="s">
        <v>1758</v>
      </c>
    </row>
    <row r="2996" spans="1:5" x14ac:dyDescent="0.25">
      <c r="A2996">
        <v>2637</v>
      </c>
      <c r="B2996" t="s">
        <v>6837</v>
      </c>
      <c r="C2996" t="s">
        <v>1325</v>
      </c>
      <c r="D2996" t="s">
        <v>1350</v>
      </c>
      <c r="E2996" s="373" t="s">
        <v>6838</v>
      </c>
    </row>
    <row r="2997" spans="1:5" x14ac:dyDescent="0.25">
      <c r="A2997">
        <v>2638</v>
      </c>
      <c r="B2997" t="s">
        <v>6839</v>
      </c>
      <c r="C2997" t="s">
        <v>1325</v>
      </c>
      <c r="D2997" t="s">
        <v>1350</v>
      </c>
      <c r="E2997" s="373" t="s">
        <v>3149</v>
      </c>
    </row>
    <row r="2998" spans="1:5" x14ac:dyDescent="0.25">
      <c r="A2998">
        <v>2639</v>
      </c>
      <c r="B2998" t="s">
        <v>6840</v>
      </c>
      <c r="C2998" t="s">
        <v>1325</v>
      </c>
      <c r="D2998" t="s">
        <v>1350</v>
      </c>
      <c r="E2998" s="373" t="s">
        <v>6841</v>
      </c>
    </row>
    <row r="2999" spans="1:5" x14ac:dyDescent="0.25">
      <c r="A2999">
        <v>2644</v>
      </c>
      <c r="B2999" t="s">
        <v>6842</v>
      </c>
      <c r="C2999" t="s">
        <v>1325</v>
      </c>
      <c r="D2999" t="s">
        <v>1350</v>
      </c>
      <c r="E2999" s="373" t="s">
        <v>5239</v>
      </c>
    </row>
    <row r="3000" spans="1:5" x14ac:dyDescent="0.25">
      <c r="A3000">
        <v>2643</v>
      </c>
      <c r="B3000" t="s">
        <v>6843</v>
      </c>
      <c r="C3000" t="s">
        <v>1325</v>
      </c>
      <c r="D3000" t="s">
        <v>1350</v>
      </c>
      <c r="E3000" s="373" t="s">
        <v>6175</v>
      </c>
    </row>
    <row r="3001" spans="1:5" x14ac:dyDescent="0.25">
      <c r="A3001">
        <v>2640</v>
      </c>
      <c r="B3001" t="s">
        <v>6844</v>
      </c>
      <c r="C3001" t="s">
        <v>1325</v>
      </c>
      <c r="D3001" t="s">
        <v>1350</v>
      </c>
      <c r="E3001" s="373" t="s">
        <v>6845</v>
      </c>
    </row>
    <row r="3002" spans="1:5" x14ac:dyDescent="0.25">
      <c r="A3002">
        <v>2642</v>
      </c>
      <c r="B3002" t="s">
        <v>6846</v>
      </c>
      <c r="C3002" t="s">
        <v>1325</v>
      </c>
      <c r="D3002" t="s">
        <v>1350</v>
      </c>
      <c r="E3002" s="373" t="s">
        <v>6847</v>
      </c>
    </row>
    <row r="3003" spans="1:5" x14ac:dyDescent="0.25">
      <c r="A3003">
        <v>38943</v>
      </c>
      <c r="B3003" t="s">
        <v>6848</v>
      </c>
      <c r="C3003" t="s">
        <v>1325</v>
      </c>
      <c r="D3003" t="s">
        <v>1350</v>
      </c>
      <c r="E3003" s="373" t="s">
        <v>6849</v>
      </c>
    </row>
    <row r="3004" spans="1:5" x14ac:dyDescent="0.25">
      <c r="A3004">
        <v>38944</v>
      </c>
      <c r="B3004" t="s">
        <v>6850</v>
      </c>
      <c r="C3004" t="s">
        <v>1325</v>
      </c>
      <c r="D3004" t="s">
        <v>1350</v>
      </c>
      <c r="E3004" s="373" t="s">
        <v>1810</v>
      </c>
    </row>
    <row r="3005" spans="1:5" x14ac:dyDescent="0.25">
      <c r="A3005">
        <v>38945</v>
      </c>
      <c r="B3005" t="s">
        <v>6851</v>
      </c>
      <c r="C3005" t="s">
        <v>1325</v>
      </c>
      <c r="D3005" t="s">
        <v>1350</v>
      </c>
      <c r="E3005" s="373" t="s">
        <v>6852</v>
      </c>
    </row>
    <row r="3006" spans="1:5" x14ac:dyDescent="0.25">
      <c r="A3006">
        <v>38946</v>
      </c>
      <c r="B3006" t="s">
        <v>6853</v>
      </c>
      <c r="C3006" t="s">
        <v>1325</v>
      </c>
      <c r="D3006" t="s">
        <v>1350</v>
      </c>
      <c r="E3006" s="373" t="s">
        <v>6854</v>
      </c>
    </row>
    <row r="3007" spans="1:5" x14ac:dyDescent="0.25">
      <c r="A3007">
        <v>39308</v>
      </c>
      <c r="B3007" t="s">
        <v>6855</v>
      </c>
      <c r="C3007" t="s">
        <v>1325</v>
      </c>
      <c r="D3007" t="s">
        <v>1350</v>
      </c>
      <c r="E3007" s="373" t="s">
        <v>6856</v>
      </c>
    </row>
    <row r="3008" spans="1:5" x14ac:dyDescent="0.25">
      <c r="A3008">
        <v>39309</v>
      </c>
      <c r="B3008" t="s">
        <v>6857</v>
      </c>
      <c r="C3008" t="s">
        <v>1325</v>
      </c>
      <c r="D3008" t="s">
        <v>1350</v>
      </c>
      <c r="E3008" s="373" t="s">
        <v>6858</v>
      </c>
    </row>
    <row r="3009" spans="1:5" x14ac:dyDescent="0.25">
      <c r="A3009">
        <v>39310</v>
      </c>
      <c r="B3009" t="s">
        <v>6859</v>
      </c>
      <c r="C3009" t="s">
        <v>1325</v>
      </c>
      <c r="D3009" t="s">
        <v>1350</v>
      </c>
      <c r="E3009" s="373" t="s">
        <v>6860</v>
      </c>
    </row>
    <row r="3010" spans="1:5" x14ac:dyDescent="0.25">
      <c r="A3010">
        <v>39311</v>
      </c>
      <c r="B3010" t="s">
        <v>6861</v>
      </c>
      <c r="C3010" t="s">
        <v>1325</v>
      </c>
      <c r="D3010" t="s">
        <v>1350</v>
      </c>
      <c r="E3010" s="373" t="s">
        <v>4471</v>
      </c>
    </row>
    <row r="3011" spans="1:5" x14ac:dyDescent="0.25">
      <c r="A3011">
        <v>39855</v>
      </c>
      <c r="B3011" t="s">
        <v>6862</v>
      </c>
      <c r="C3011" t="s">
        <v>1325</v>
      </c>
      <c r="D3011" t="s">
        <v>1350</v>
      </c>
      <c r="E3011" s="373" t="s">
        <v>6863</v>
      </c>
    </row>
    <row r="3012" spans="1:5" x14ac:dyDescent="0.25">
      <c r="A3012">
        <v>39856</v>
      </c>
      <c r="B3012" t="s">
        <v>6864</v>
      </c>
      <c r="C3012" t="s">
        <v>1325</v>
      </c>
      <c r="D3012" t="s">
        <v>1350</v>
      </c>
      <c r="E3012" s="373" t="s">
        <v>6865</v>
      </c>
    </row>
    <row r="3013" spans="1:5" x14ac:dyDescent="0.25">
      <c r="A3013">
        <v>39857</v>
      </c>
      <c r="B3013" t="s">
        <v>6866</v>
      </c>
      <c r="C3013" t="s">
        <v>1325</v>
      </c>
      <c r="D3013" t="s">
        <v>1350</v>
      </c>
      <c r="E3013" s="373" t="s">
        <v>6635</v>
      </c>
    </row>
    <row r="3014" spans="1:5" x14ac:dyDescent="0.25">
      <c r="A3014">
        <v>39858</v>
      </c>
      <c r="B3014" t="s">
        <v>6867</v>
      </c>
      <c r="C3014" t="s">
        <v>1325</v>
      </c>
      <c r="D3014" t="s">
        <v>1350</v>
      </c>
      <c r="E3014" s="373" t="s">
        <v>6868</v>
      </c>
    </row>
    <row r="3015" spans="1:5" x14ac:dyDescent="0.25">
      <c r="A3015">
        <v>39859</v>
      </c>
      <c r="B3015" t="s">
        <v>6869</v>
      </c>
      <c r="C3015" t="s">
        <v>1325</v>
      </c>
      <c r="D3015" t="s">
        <v>1350</v>
      </c>
      <c r="E3015" s="373" t="s">
        <v>6870</v>
      </c>
    </row>
    <row r="3016" spans="1:5" x14ac:dyDescent="0.25">
      <c r="A3016">
        <v>39860</v>
      </c>
      <c r="B3016" t="s">
        <v>6871</v>
      </c>
      <c r="C3016" t="s">
        <v>1325</v>
      </c>
      <c r="D3016" t="s">
        <v>1350</v>
      </c>
      <c r="E3016" s="373" t="s">
        <v>6872</v>
      </c>
    </row>
    <row r="3017" spans="1:5" x14ac:dyDescent="0.25">
      <c r="A3017">
        <v>39861</v>
      </c>
      <c r="B3017" t="s">
        <v>6873</v>
      </c>
      <c r="C3017" t="s">
        <v>1325</v>
      </c>
      <c r="D3017" t="s">
        <v>1350</v>
      </c>
      <c r="E3017" s="373" t="s">
        <v>6643</v>
      </c>
    </row>
    <row r="3018" spans="1:5" x14ac:dyDescent="0.25">
      <c r="A3018">
        <v>38447</v>
      </c>
      <c r="B3018" t="s">
        <v>6874</v>
      </c>
      <c r="C3018" t="s">
        <v>1325</v>
      </c>
      <c r="D3018" t="s">
        <v>1326</v>
      </c>
      <c r="E3018" s="373" t="s">
        <v>6875</v>
      </c>
    </row>
    <row r="3019" spans="1:5" x14ac:dyDescent="0.25">
      <c r="A3019">
        <v>36320</v>
      </c>
      <c r="B3019" t="s">
        <v>6876</v>
      </c>
      <c r="C3019" t="s">
        <v>1325</v>
      </c>
      <c r="D3019" t="s">
        <v>1326</v>
      </c>
      <c r="E3019" s="373" t="s">
        <v>6007</v>
      </c>
    </row>
    <row r="3020" spans="1:5" x14ac:dyDescent="0.25">
      <c r="A3020">
        <v>36324</v>
      </c>
      <c r="B3020" t="s">
        <v>6877</v>
      </c>
      <c r="C3020" t="s">
        <v>1325</v>
      </c>
      <c r="D3020" t="s">
        <v>1326</v>
      </c>
      <c r="E3020" s="373" t="s">
        <v>4371</v>
      </c>
    </row>
    <row r="3021" spans="1:5" x14ac:dyDescent="0.25">
      <c r="A3021">
        <v>38441</v>
      </c>
      <c r="B3021" t="s">
        <v>6878</v>
      </c>
      <c r="C3021" t="s">
        <v>1325</v>
      </c>
      <c r="D3021" t="s">
        <v>1326</v>
      </c>
      <c r="E3021" s="373" t="s">
        <v>6879</v>
      </c>
    </row>
    <row r="3022" spans="1:5" x14ac:dyDescent="0.25">
      <c r="A3022">
        <v>38442</v>
      </c>
      <c r="B3022" t="s">
        <v>6880</v>
      </c>
      <c r="C3022" t="s">
        <v>1325</v>
      </c>
      <c r="D3022" t="s">
        <v>1326</v>
      </c>
      <c r="E3022" s="373" t="s">
        <v>6881</v>
      </c>
    </row>
    <row r="3023" spans="1:5" x14ac:dyDescent="0.25">
      <c r="A3023">
        <v>38443</v>
      </c>
      <c r="B3023" t="s">
        <v>6882</v>
      </c>
      <c r="C3023" t="s">
        <v>1325</v>
      </c>
      <c r="D3023" t="s">
        <v>1326</v>
      </c>
      <c r="E3023" s="373" t="s">
        <v>5678</v>
      </c>
    </row>
    <row r="3024" spans="1:5" x14ac:dyDescent="0.25">
      <c r="A3024">
        <v>38444</v>
      </c>
      <c r="B3024" t="s">
        <v>6883</v>
      </c>
      <c r="C3024" t="s">
        <v>1325</v>
      </c>
      <c r="D3024" t="s">
        <v>1326</v>
      </c>
      <c r="E3024" s="373" t="s">
        <v>6095</v>
      </c>
    </row>
    <row r="3025" spans="1:5" x14ac:dyDescent="0.25">
      <c r="A3025">
        <v>38445</v>
      </c>
      <c r="B3025" t="s">
        <v>6884</v>
      </c>
      <c r="C3025" t="s">
        <v>1325</v>
      </c>
      <c r="D3025" t="s">
        <v>1326</v>
      </c>
      <c r="E3025" s="373" t="s">
        <v>5211</v>
      </c>
    </row>
    <row r="3026" spans="1:5" x14ac:dyDescent="0.25">
      <c r="A3026">
        <v>38446</v>
      </c>
      <c r="B3026" t="s">
        <v>6885</v>
      </c>
      <c r="C3026" t="s">
        <v>1325</v>
      </c>
      <c r="D3026" t="s">
        <v>1326</v>
      </c>
      <c r="E3026" s="373" t="s">
        <v>6886</v>
      </c>
    </row>
    <row r="3027" spans="1:5" x14ac:dyDescent="0.25">
      <c r="A3027">
        <v>3867</v>
      </c>
      <c r="B3027" t="s">
        <v>6887</v>
      </c>
      <c r="C3027" t="s">
        <v>1325</v>
      </c>
      <c r="D3027" t="s">
        <v>1326</v>
      </c>
      <c r="E3027" s="373" t="s">
        <v>6888</v>
      </c>
    </row>
    <row r="3028" spans="1:5" x14ac:dyDescent="0.25">
      <c r="A3028">
        <v>3861</v>
      </c>
      <c r="B3028" t="s">
        <v>6889</v>
      </c>
      <c r="C3028" t="s">
        <v>1325</v>
      </c>
      <c r="D3028" t="s">
        <v>1326</v>
      </c>
      <c r="E3028" s="373" t="s">
        <v>6890</v>
      </c>
    </row>
    <row r="3029" spans="1:5" x14ac:dyDescent="0.25">
      <c r="A3029">
        <v>3904</v>
      </c>
      <c r="B3029" t="s">
        <v>6891</v>
      </c>
      <c r="C3029" t="s">
        <v>1325</v>
      </c>
      <c r="D3029" t="s">
        <v>1326</v>
      </c>
      <c r="E3029" s="373" t="s">
        <v>2716</v>
      </c>
    </row>
    <row r="3030" spans="1:5" x14ac:dyDescent="0.25">
      <c r="A3030">
        <v>3903</v>
      </c>
      <c r="B3030" t="s">
        <v>6892</v>
      </c>
      <c r="C3030" t="s">
        <v>1325</v>
      </c>
      <c r="D3030" t="s">
        <v>1326</v>
      </c>
      <c r="E3030" s="373" t="s">
        <v>6893</v>
      </c>
    </row>
    <row r="3031" spans="1:5" x14ac:dyDescent="0.25">
      <c r="A3031">
        <v>3862</v>
      </c>
      <c r="B3031" t="s">
        <v>6894</v>
      </c>
      <c r="C3031" t="s">
        <v>1325</v>
      </c>
      <c r="D3031" t="s">
        <v>1326</v>
      </c>
      <c r="E3031" s="373" t="s">
        <v>6895</v>
      </c>
    </row>
    <row r="3032" spans="1:5" x14ac:dyDescent="0.25">
      <c r="A3032">
        <v>3863</v>
      </c>
      <c r="B3032" t="s">
        <v>6896</v>
      </c>
      <c r="C3032" t="s">
        <v>1325</v>
      </c>
      <c r="D3032" t="s">
        <v>1326</v>
      </c>
      <c r="E3032" s="373" t="s">
        <v>2264</v>
      </c>
    </row>
    <row r="3033" spans="1:5" x14ac:dyDescent="0.25">
      <c r="A3033">
        <v>3864</v>
      </c>
      <c r="B3033" t="s">
        <v>6897</v>
      </c>
      <c r="C3033" t="s">
        <v>1325</v>
      </c>
      <c r="D3033" t="s">
        <v>1326</v>
      </c>
      <c r="E3033" s="373" t="s">
        <v>6898</v>
      </c>
    </row>
    <row r="3034" spans="1:5" x14ac:dyDescent="0.25">
      <c r="A3034">
        <v>3865</v>
      </c>
      <c r="B3034" t="s">
        <v>6899</v>
      </c>
      <c r="C3034" t="s">
        <v>1325</v>
      </c>
      <c r="D3034" t="s">
        <v>1326</v>
      </c>
      <c r="E3034" s="373" t="s">
        <v>2584</v>
      </c>
    </row>
    <row r="3035" spans="1:5" x14ac:dyDescent="0.25">
      <c r="A3035">
        <v>3866</v>
      </c>
      <c r="B3035" t="s">
        <v>6900</v>
      </c>
      <c r="C3035" t="s">
        <v>1325</v>
      </c>
      <c r="D3035" t="s">
        <v>1326</v>
      </c>
      <c r="E3035" s="373" t="s">
        <v>6901</v>
      </c>
    </row>
    <row r="3036" spans="1:5" x14ac:dyDescent="0.25">
      <c r="A3036">
        <v>3902</v>
      </c>
      <c r="B3036" t="s">
        <v>6902</v>
      </c>
      <c r="C3036" t="s">
        <v>1325</v>
      </c>
      <c r="D3036" t="s">
        <v>1326</v>
      </c>
      <c r="E3036" s="373" t="s">
        <v>6903</v>
      </c>
    </row>
    <row r="3037" spans="1:5" x14ac:dyDescent="0.25">
      <c r="A3037">
        <v>3878</v>
      </c>
      <c r="B3037" t="s">
        <v>6904</v>
      </c>
      <c r="C3037" t="s">
        <v>1325</v>
      </c>
      <c r="D3037" t="s">
        <v>1326</v>
      </c>
      <c r="E3037" s="373" t="s">
        <v>6905</v>
      </c>
    </row>
    <row r="3038" spans="1:5" x14ac:dyDescent="0.25">
      <c r="A3038">
        <v>3877</v>
      </c>
      <c r="B3038" t="s">
        <v>6906</v>
      </c>
      <c r="C3038" t="s">
        <v>1325</v>
      </c>
      <c r="D3038" t="s">
        <v>1326</v>
      </c>
      <c r="E3038" s="373" t="s">
        <v>6907</v>
      </c>
    </row>
    <row r="3039" spans="1:5" x14ac:dyDescent="0.25">
      <c r="A3039">
        <v>3879</v>
      </c>
      <c r="B3039" t="s">
        <v>6908</v>
      </c>
      <c r="C3039" t="s">
        <v>1325</v>
      </c>
      <c r="D3039" t="s">
        <v>1326</v>
      </c>
      <c r="E3039" s="373" t="s">
        <v>6909</v>
      </c>
    </row>
    <row r="3040" spans="1:5" x14ac:dyDescent="0.25">
      <c r="A3040">
        <v>3880</v>
      </c>
      <c r="B3040" t="s">
        <v>6910</v>
      </c>
      <c r="C3040" t="s">
        <v>1325</v>
      </c>
      <c r="D3040" t="s">
        <v>1326</v>
      </c>
      <c r="E3040" s="373" t="s">
        <v>6911</v>
      </c>
    </row>
    <row r="3041" spans="1:5" x14ac:dyDescent="0.25">
      <c r="A3041">
        <v>12892</v>
      </c>
      <c r="B3041" t="s">
        <v>6912</v>
      </c>
      <c r="C3041" t="s">
        <v>2229</v>
      </c>
      <c r="D3041" t="s">
        <v>1326</v>
      </c>
      <c r="E3041" s="373" t="s">
        <v>2979</v>
      </c>
    </row>
    <row r="3042" spans="1:5" x14ac:dyDescent="0.25">
      <c r="A3042">
        <v>3883</v>
      </c>
      <c r="B3042" t="s">
        <v>6913</v>
      </c>
      <c r="C3042" t="s">
        <v>1325</v>
      </c>
      <c r="D3042" t="s">
        <v>1326</v>
      </c>
      <c r="E3042" s="373" t="s">
        <v>1758</v>
      </c>
    </row>
    <row r="3043" spans="1:5" x14ac:dyDescent="0.25">
      <c r="A3043">
        <v>3876</v>
      </c>
      <c r="B3043" t="s">
        <v>6914</v>
      </c>
      <c r="C3043" t="s">
        <v>1325</v>
      </c>
      <c r="D3043" t="s">
        <v>1326</v>
      </c>
      <c r="E3043" s="373" t="s">
        <v>6915</v>
      </c>
    </row>
    <row r="3044" spans="1:5" x14ac:dyDescent="0.25">
      <c r="A3044">
        <v>3884</v>
      </c>
      <c r="B3044" t="s">
        <v>6916</v>
      </c>
      <c r="C3044" t="s">
        <v>1325</v>
      </c>
      <c r="D3044" t="s">
        <v>1326</v>
      </c>
      <c r="E3044" s="373" t="s">
        <v>5420</v>
      </c>
    </row>
    <row r="3045" spans="1:5" x14ac:dyDescent="0.25">
      <c r="A3045">
        <v>3837</v>
      </c>
      <c r="B3045" t="s">
        <v>6917</v>
      </c>
      <c r="C3045" t="s">
        <v>1325</v>
      </c>
      <c r="D3045" t="s">
        <v>1350</v>
      </c>
      <c r="E3045" s="373" t="s">
        <v>6918</v>
      </c>
    </row>
    <row r="3046" spans="1:5" x14ac:dyDescent="0.25">
      <c r="A3046">
        <v>3845</v>
      </c>
      <c r="B3046" t="s">
        <v>6919</v>
      </c>
      <c r="C3046" t="s">
        <v>1325</v>
      </c>
      <c r="D3046" t="s">
        <v>1350</v>
      </c>
      <c r="E3046" s="373" t="s">
        <v>6920</v>
      </c>
    </row>
    <row r="3047" spans="1:5" x14ac:dyDescent="0.25">
      <c r="A3047">
        <v>11045</v>
      </c>
      <c r="B3047" t="s">
        <v>6921</v>
      </c>
      <c r="C3047" t="s">
        <v>1325</v>
      </c>
      <c r="D3047" t="s">
        <v>1350</v>
      </c>
      <c r="E3047" s="373" t="s">
        <v>6922</v>
      </c>
    </row>
    <row r="3048" spans="1:5" x14ac:dyDescent="0.25">
      <c r="A3048">
        <v>20170</v>
      </c>
      <c r="B3048" t="s">
        <v>6923</v>
      </c>
      <c r="C3048" t="s">
        <v>1325</v>
      </c>
      <c r="D3048" t="s">
        <v>1326</v>
      </c>
      <c r="E3048" s="373" t="s">
        <v>5255</v>
      </c>
    </row>
    <row r="3049" spans="1:5" x14ac:dyDescent="0.25">
      <c r="A3049">
        <v>20171</v>
      </c>
      <c r="B3049" t="s">
        <v>6924</v>
      </c>
      <c r="C3049" t="s">
        <v>1325</v>
      </c>
      <c r="D3049" t="s">
        <v>1326</v>
      </c>
      <c r="E3049" s="373" t="s">
        <v>6925</v>
      </c>
    </row>
    <row r="3050" spans="1:5" x14ac:dyDescent="0.25">
      <c r="A3050">
        <v>20167</v>
      </c>
      <c r="B3050" t="s">
        <v>6926</v>
      </c>
      <c r="C3050" t="s">
        <v>1325</v>
      </c>
      <c r="D3050" t="s">
        <v>1326</v>
      </c>
      <c r="E3050" s="373" t="s">
        <v>6927</v>
      </c>
    </row>
    <row r="3051" spans="1:5" x14ac:dyDescent="0.25">
      <c r="A3051">
        <v>20168</v>
      </c>
      <c r="B3051" t="s">
        <v>6928</v>
      </c>
      <c r="C3051" t="s">
        <v>1325</v>
      </c>
      <c r="D3051" t="s">
        <v>1326</v>
      </c>
      <c r="E3051" s="373" t="s">
        <v>1550</v>
      </c>
    </row>
    <row r="3052" spans="1:5" x14ac:dyDescent="0.25">
      <c r="A3052">
        <v>20169</v>
      </c>
      <c r="B3052" t="s">
        <v>6929</v>
      </c>
      <c r="C3052" t="s">
        <v>1325</v>
      </c>
      <c r="D3052" t="s">
        <v>1326</v>
      </c>
      <c r="E3052" s="373" t="s">
        <v>6930</v>
      </c>
    </row>
    <row r="3053" spans="1:5" x14ac:dyDescent="0.25">
      <c r="A3053">
        <v>3899</v>
      </c>
      <c r="B3053" t="s">
        <v>6931</v>
      </c>
      <c r="C3053" t="s">
        <v>1325</v>
      </c>
      <c r="D3053" t="s">
        <v>1326</v>
      </c>
      <c r="E3053" s="373" t="s">
        <v>6932</v>
      </c>
    </row>
    <row r="3054" spans="1:5" x14ac:dyDescent="0.25">
      <c r="A3054">
        <v>38676</v>
      </c>
      <c r="B3054" t="s">
        <v>6933</v>
      </c>
      <c r="C3054" t="s">
        <v>1325</v>
      </c>
      <c r="D3054" t="s">
        <v>1326</v>
      </c>
      <c r="E3054" s="373" t="s">
        <v>6934</v>
      </c>
    </row>
    <row r="3055" spans="1:5" x14ac:dyDescent="0.25">
      <c r="A3055">
        <v>3897</v>
      </c>
      <c r="B3055" t="s">
        <v>6935</v>
      </c>
      <c r="C3055" t="s">
        <v>1325</v>
      </c>
      <c r="D3055" t="s">
        <v>1326</v>
      </c>
      <c r="E3055" s="373" t="s">
        <v>2892</v>
      </c>
    </row>
    <row r="3056" spans="1:5" x14ac:dyDescent="0.25">
      <c r="A3056">
        <v>3875</v>
      </c>
      <c r="B3056" t="s">
        <v>6936</v>
      </c>
      <c r="C3056" t="s">
        <v>1325</v>
      </c>
      <c r="D3056" t="s">
        <v>1326</v>
      </c>
      <c r="E3056" s="373" t="s">
        <v>2425</v>
      </c>
    </row>
    <row r="3057" spans="1:5" x14ac:dyDescent="0.25">
      <c r="A3057">
        <v>3898</v>
      </c>
      <c r="B3057" t="s">
        <v>6937</v>
      </c>
      <c r="C3057" t="s">
        <v>1325</v>
      </c>
      <c r="D3057" t="s">
        <v>1326</v>
      </c>
      <c r="E3057" s="373" t="s">
        <v>5242</v>
      </c>
    </row>
    <row r="3058" spans="1:5" x14ac:dyDescent="0.25">
      <c r="A3058">
        <v>3855</v>
      </c>
      <c r="B3058" t="s">
        <v>6938</v>
      </c>
      <c r="C3058" t="s">
        <v>1325</v>
      </c>
      <c r="D3058" t="s">
        <v>1326</v>
      </c>
      <c r="E3058" s="373" t="s">
        <v>6939</v>
      </c>
    </row>
    <row r="3059" spans="1:5" x14ac:dyDescent="0.25">
      <c r="A3059">
        <v>3874</v>
      </c>
      <c r="B3059" t="s">
        <v>6940</v>
      </c>
      <c r="C3059" t="s">
        <v>1325</v>
      </c>
      <c r="D3059" t="s">
        <v>1326</v>
      </c>
      <c r="E3059" s="373" t="s">
        <v>5652</v>
      </c>
    </row>
    <row r="3060" spans="1:5" x14ac:dyDescent="0.25">
      <c r="A3060">
        <v>3870</v>
      </c>
      <c r="B3060" t="s">
        <v>6941</v>
      </c>
      <c r="C3060" t="s">
        <v>1325</v>
      </c>
      <c r="D3060" t="s">
        <v>1326</v>
      </c>
      <c r="E3060" s="373" t="s">
        <v>6942</v>
      </c>
    </row>
    <row r="3061" spans="1:5" x14ac:dyDescent="0.25">
      <c r="A3061">
        <v>38678</v>
      </c>
      <c r="B3061" t="s">
        <v>6943</v>
      </c>
      <c r="C3061" t="s">
        <v>1325</v>
      </c>
      <c r="D3061" t="s">
        <v>1326</v>
      </c>
      <c r="E3061" s="373" t="s">
        <v>6944</v>
      </c>
    </row>
    <row r="3062" spans="1:5" x14ac:dyDescent="0.25">
      <c r="A3062">
        <v>3859</v>
      </c>
      <c r="B3062" t="s">
        <v>6945</v>
      </c>
      <c r="C3062" t="s">
        <v>1325</v>
      </c>
      <c r="D3062" t="s">
        <v>1326</v>
      </c>
      <c r="E3062" s="373" t="s">
        <v>1413</v>
      </c>
    </row>
    <row r="3063" spans="1:5" x14ac:dyDescent="0.25">
      <c r="A3063">
        <v>3856</v>
      </c>
      <c r="B3063" t="s">
        <v>6946</v>
      </c>
      <c r="C3063" t="s">
        <v>1325</v>
      </c>
      <c r="D3063" t="s">
        <v>1326</v>
      </c>
      <c r="E3063" s="373" t="s">
        <v>6947</v>
      </c>
    </row>
    <row r="3064" spans="1:5" x14ac:dyDescent="0.25">
      <c r="A3064">
        <v>3906</v>
      </c>
      <c r="B3064" t="s">
        <v>6948</v>
      </c>
      <c r="C3064" t="s">
        <v>1325</v>
      </c>
      <c r="D3064" t="s">
        <v>1326</v>
      </c>
      <c r="E3064" s="373" t="s">
        <v>6949</v>
      </c>
    </row>
    <row r="3065" spans="1:5" x14ac:dyDescent="0.25">
      <c r="A3065">
        <v>3860</v>
      </c>
      <c r="B3065" t="s">
        <v>6950</v>
      </c>
      <c r="C3065" t="s">
        <v>1325</v>
      </c>
      <c r="D3065" t="s">
        <v>1326</v>
      </c>
      <c r="E3065" s="373" t="s">
        <v>5424</v>
      </c>
    </row>
    <row r="3066" spans="1:5" x14ac:dyDescent="0.25">
      <c r="A3066">
        <v>3905</v>
      </c>
      <c r="B3066" t="s">
        <v>6951</v>
      </c>
      <c r="C3066" t="s">
        <v>1325</v>
      </c>
      <c r="D3066" t="s">
        <v>1326</v>
      </c>
      <c r="E3066" s="373" t="s">
        <v>1703</v>
      </c>
    </row>
    <row r="3067" spans="1:5" x14ac:dyDescent="0.25">
      <c r="A3067">
        <v>3871</v>
      </c>
      <c r="B3067" t="s">
        <v>6952</v>
      </c>
      <c r="C3067" t="s">
        <v>1325</v>
      </c>
      <c r="D3067" t="s">
        <v>1326</v>
      </c>
      <c r="E3067" s="373" t="s">
        <v>4563</v>
      </c>
    </row>
    <row r="3068" spans="1:5" x14ac:dyDescent="0.25">
      <c r="A3068">
        <v>37429</v>
      </c>
      <c r="B3068" t="s">
        <v>6953</v>
      </c>
      <c r="C3068" t="s">
        <v>1325</v>
      </c>
      <c r="D3068" t="s">
        <v>1350</v>
      </c>
      <c r="E3068" s="373" t="s">
        <v>6954</v>
      </c>
    </row>
    <row r="3069" spans="1:5" x14ac:dyDescent="0.25">
      <c r="A3069">
        <v>37426</v>
      </c>
      <c r="B3069" t="s">
        <v>6955</v>
      </c>
      <c r="C3069" t="s">
        <v>1325</v>
      </c>
      <c r="D3069" t="s">
        <v>1350</v>
      </c>
      <c r="E3069" s="373" t="s">
        <v>6956</v>
      </c>
    </row>
    <row r="3070" spans="1:5" x14ac:dyDescent="0.25">
      <c r="A3070">
        <v>37427</v>
      </c>
      <c r="B3070" t="s">
        <v>6957</v>
      </c>
      <c r="C3070" t="s">
        <v>1325</v>
      </c>
      <c r="D3070" t="s">
        <v>1350</v>
      </c>
      <c r="E3070" s="373" t="s">
        <v>6958</v>
      </c>
    </row>
    <row r="3071" spans="1:5" x14ac:dyDescent="0.25">
      <c r="A3071">
        <v>37424</v>
      </c>
      <c r="B3071" t="s">
        <v>6959</v>
      </c>
      <c r="C3071" t="s">
        <v>1325</v>
      </c>
      <c r="D3071" t="s">
        <v>1350</v>
      </c>
      <c r="E3071" s="373" t="s">
        <v>6960</v>
      </c>
    </row>
    <row r="3072" spans="1:5" x14ac:dyDescent="0.25">
      <c r="A3072">
        <v>37428</v>
      </c>
      <c r="B3072" t="s">
        <v>6961</v>
      </c>
      <c r="C3072" t="s">
        <v>1325</v>
      </c>
      <c r="D3072" t="s">
        <v>1350</v>
      </c>
      <c r="E3072" s="373" t="s">
        <v>6962</v>
      </c>
    </row>
    <row r="3073" spans="1:5" x14ac:dyDescent="0.25">
      <c r="A3073">
        <v>37425</v>
      </c>
      <c r="B3073" t="s">
        <v>6963</v>
      </c>
      <c r="C3073" t="s">
        <v>1325</v>
      </c>
      <c r="D3073" t="s">
        <v>1350</v>
      </c>
      <c r="E3073" s="373" t="s">
        <v>6964</v>
      </c>
    </row>
    <row r="3074" spans="1:5" x14ac:dyDescent="0.25">
      <c r="A3074">
        <v>11519</v>
      </c>
      <c r="B3074" t="s">
        <v>6965</v>
      </c>
      <c r="C3074" t="s">
        <v>2229</v>
      </c>
      <c r="D3074" t="s">
        <v>1326</v>
      </c>
      <c r="E3074" s="373" t="s">
        <v>6966</v>
      </c>
    </row>
    <row r="3075" spans="1:5" x14ac:dyDescent="0.25">
      <c r="A3075">
        <v>11520</v>
      </c>
      <c r="B3075" t="s">
        <v>6967</v>
      </c>
      <c r="C3075" t="s">
        <v>2229</v>
      </c>
      <c r="D3075" t="s">
        <v>1326</v>
      </c>
      <c r="E3075" s="373" t="s">
        <v>2016</v>
      </c>
    </row>
    <row r="3076" spans="1:5" x14ac:dyDescent="0.25">
      <c r="A3076">
        <v>11518</v>
      </c>
      <c r="B3076" t="s">
        <v>6968</v>
      </c>
      <c r="C3076" t="s">
        <v>2229</v>
      </c>
      <c r="D3076" t="s">
        <v>1326</v>
      </c>
      <c r="E3076" s="373" t="s">
        <v>6969</v>
      </c>
    </row>
    <row r="3077" spans="1:5" x14ac:dyDescent="0.25">
      <c r="A3077">
        <v>38473</v>
      </c>
      <c r="B3077" t="s">
        <v>6970</v>
      </c>
      <c r="C3077" t="s">
        <v>1325</v>
      </c>
      <c r="D3077" t="s">
        <v>1326</v>
      </c>
      <c r="E3077" s="373" t="s">
        <v>6971</v>
      </c>
    </row>
    <row r="3078" spans="1:5" x14ac:dyDescent="0.25">
      <c r="A3078">
        <v>4244</v>
      </c>
      <c r="B3078" t="s">
        <v>6972</v>
      </c>
      <c r="C3078" t="s">
        <v>1690</v>
      </c>
      <c r="D3078" t="s">
        <v>1326</v>
      </c>
      <c r="E3078" s="373" t="s">
        <v>6973</v>
      </c>
    </row>
    <row r="3079" spans="1:5" x14ac:dyDescent="0.25">
      <c r="A3079">
        <v>40977</v>
      </c>
      <c r="B3079" t="s">
        <v>6974</v>
      </c>
      <c r="C3079" t="s">
        <v>1692</v>
      </c>
      <c r="D3079" t="s">
        <v>1326</v>
      </c>
      <c r="E3079" s="373" t="s">
        <v>6975</v>
      </c>
    </row>
    <row r="3080" spans="1:5" x14ac:dyDescent="0.25">
      <c r="A3080">
        <v>4115</v>
      </c>
      <c r="B3080" t="s">
        <v>6976</v>
      </c>
      <c r="C3080" t="s">
        <v>1370</v>
      </c>
      <c r="D3080" t="s">
        <v>1326</v>
      </c>
      <c r="E3080" s="373" t="s">
        <v>6805</v>
      </c>
    </row>
    <row r="3081" spans="1:5" x14ac:dyDescent="0.25">
      <c r="A3081">
        <v>4119</v>
      </c>
      <c r="B3081" t="s">
        <v>6977</v>
      </c>
      <c r="C3081" t="s">
        <v>1370</v>
      </c>
      <c r="D3081" t="s">
        <v>1326</v>
      </c>
      <c r="E3081" s="373" t="s">
        <v>6978</v>
      </c>
    </row>
    <row r="3082" spans="1:5" x14ac:dyDescent="0.25">
      <c r="A3082">
        <v>2794</v>
      </c>
      <c r="B3082" t="s">
        <v>6979</v>
      </c>
      <c r="C3082" t="s">
        <v>1370</v>
      </c>
      <c r="D3082" t="s">
        <v>1326</v>
      </c>
      <c r="E3082" s="373" t="s">
        <v>6980</v>
      </c>
    </row>
    <row r="3083" spans="1:5" x14ac:dyDescent="0.25">
      <c r="A3083">
        <v>2788</v>
      </c>
      <c r="B3083" t="s">
        <v>6981</v>
      </c>
      <c r="C3083" t="s">
        <v>1370</v>
      </c>
      <c r="D3083" t="s">
        <v>1326</v>
      </c>
      <c r="E3083" s="373" t="s">
        <v>6982</v>
      </c>
    </row>
    <row r="3084" spans="1:5" x14ac:dyDescent="0.25">
      <c r="A3084">
        <v>4006</v>
      </c>
      <c r="B3084" t="s">
        <v>6983</v>
      </c>
      <c r="C3084" t="s">
        <v>1687</v>
      </c>
      <c r="D3084" t="s">
        <v>1326</v>
      </c>
      <c r="E3084" s="373" t="s">
        <v>6984</v>
      </c>
    </row>
    <row r="3085" spans="1:5" x14ac:dyDescent="0.25">
      <c r="A3085">
        <v>36151</v>
      </c>
      <c r="B3085" t="s">
        <v>6985</v>
      </c>
      <c r="C3085" t="s">
        <v>1325</v>
      </c>
      <c r="D3085" t="s">
        <v>1326</v>
      </c>
      <c r="E3085" s="373" t="s">
        <v>3405</v>
      </c>
    </row>
    <row r="3086" spans="1:5" x14ac:dyDescent="0.25">
      <c r="A3086">
        <v>37457</v>
      </c>
      <c r="B3086" t="s">
        <v>6986</v>
      </c>
      <c r="C3086" t="s">
        <v>1370</v>
      </c>
      <c r="D3086" t="s">
        <v>1326</v>
      </c>
      <c r="E3086" s="373" t="s">
        <v>6987</v>
      </c>
    </row>
    <row r="3087" spans="1:5" x14ac:dyDescent="0.25">
      <c r="A3087">
        <v>37456</v>
      </c>
      <c r="B3087" t="s">
        <v>6988</v>
      </c>
      <c r="C3087" t="s">
        <v>1370</v>
      </c>
      <c r="D3087" t="s">
        <v>1326</v>
      </c>
      <c r="E3087" s="373" t="s">
        <v>2890</v>
      </c>
    </row>
    <row r="3088" spans="1:5" x14ac:dyDescent="0.25">
      <c r="A3088">
        <v>37461</v>
      </c>
      <c r="B3088" t="s">
        <v>6989</v>
      </c>
      <c r="C3088" t="s">
        <v>1370</v>
      </c>
      <c r="D3088" t="s">
        <v>1326</v>
      </c>
      <c r="E3088" s="373" t="s">
        <v>4037</v>
      </c>
    </row>
    <row r="3089" spans="1:5" x14ac:dyDescent="0.25">
      <c r="A3089">
        <v>37460</v>
      </c>
      <c r="B3089" t="s">
        <v>6990</v>
      </c>
      <c r="C3089" t="s">
        <v>1370</v>
      </c>
      <c r="D3089" t="s">
        <v>1326</v>
      </c>
      <c r="E3089" s="373" t="s">
        <v>6991</v>
      </c>
    </row>
    <row r="3090" spans="1:5" x14ac:dyDescent="0.25">
      <c r="A3090">
        <v>37458</v>
      </c>
      <c r="B3090" t="s">
        <v>6992</v>
      </c>
      <c r="C3090" t="s">
        <v>1370</v>
      </c>
      <c r="D3090" t="s">
        <v>1322</v>
      </c>
      <c r="E3090" s="373" t="s">
        <v>1417</v>
      </c>
    </row>
    <row r="3091" spans="1:5" x14ac:dyDescent="0.25">
      <c r="A3091">
        <v>37454</v>
      </c>
      <c r="B3091" t="s">
        <v>6993</v>
      </c>
      <c r="C3091" t="s">
        <v>1370</v>
      </c>
      <c r="D3091" t="s">
        <v>1326</v>
      </c>
      <c r="E3091" s="373" t="s">
        <v>6994</v>
      </c>
    </row>
    <row r="3092" spans="1:5" x14ac:dyDescent="0.25">
      <c r="A3092">
        <v>37455</v>
      </c>
      <c r="B3092" t="s">
        <v>6995</v>
      </c>
      <c r="C3092" t="s">
        <v>1370</v>
      </c>
      <c r="D3092" t="s">
        <v>1326</v>
      </c>
      <c r="E3092" s="373" t="s">
        <v>6996</v>
      </c>
    </row>
    <row r="3093" spans="1:5" x14ac:dyDescent="0.25">
      <c r="A3093">
        <v>37459</v>
      </c>
      <c r="B3093" t="s">
        <v>6997</v>
      </c>
      <c r="C3093" t="s">
        <v>1370</v>
      </c>
      <c r="D3093" t="s">
        <v>1326</v>
      </c>
      <c r="E3093" s="373" t="s">
        <v>6616</v>
      </c>
    </row>
    <row r="3094" spans="1:5" x14ac:dyDescent="0.25">
      <c r="A3094">
        <v>21029</v>
      </c>
      <c r="B3094" t="s">
        <v>6998</v>
      </c>
      <c r="C3094" t="s">
        <v>1325</v>
      </c>
      <c r="D3094" t="s">
        <v>1322</v>
      </c>
      <c r="E3094" s="373" t="s">
        <v>6999</v>
      </c>
    </row>
    <row r="3095" spans="1:5" x14ac:dyDescent="0.25">
      <c r="A3095">
        <v>21030</v>
      </c>
      <c r="B3095" t="s">
        <v>7000</v>
      </c>
      <c r="C3095" t="s">
        <v>1325</v>
      </c>
      <c r="D3095" t="s">
        <v>1326</v>
      </c>
      <c r="E3095" s="373" t="s">
        <v>7001</v>
      </c>
    </row>
    <row r="3096" spans="1:5" x14ac:dyDescent="0.25">
      <c r="A3096">
        <v>21031</v>
      </c>
      <c r="B3096" t="s">
        <v>7002</v>
      </c>
      <c r="C3096" t="s">
        <v>1325</v>
      </c>
      <c r="D3096" t="s">
        <v>1326</v>
      </c>
      <c r="E3096" s="373" t="s">
        <v>7003</v>
      </c>
    </row>
    <row r="3097" spans="1:5" x14ac:dyDescent="0.25">
      <c r="A3097">
        <v>21032</v>
      </c>
      <c r="B3097" t="s">
        <v>7004</v>
      </c>
      <c r="C3097" t="s">
        <v>1325</v>
      </c>
      <c r="D3097" t="s">
        <v>1326</v>
      </c>
      <c r="E3097" s="373" t="s">
        <v>7005</v>
      </c>
    </row>
    <row r="3098" spans="1:5" x14ac:dyDescent="0.25">
      <c r="A3098">
        <v>37527</v>
      </c>
      <c r="B3098" t="s">
        <v>7006</v>
      </c>
      <c r="C3098" t="s">
        <v>1325</v>
      </c>
      <c r="D3098" t="s">
        <v>1326</v>
      </c>
      <c r="E3098" s="373" t="s">
        <v>7007</v>
      </c>
    </row>
    <row r="3099" spans="1:5" x14ac:dyDescent="0.25">
      <c r="A3099">
        <v>37528</v>
      </c>
      <c r="B3099" t="s">
        <v>7008</v>
      </c>
      <c r="C3099" t="s">
        <v>1325</v>
      </c>
      <c r="D3099" t="s">
        <v>1326</v>
      </c>
      <c r="E3099" s="373" t="s">
        <v>7009</v>
      </c>
    </row>
    <row r="3100" spans="1:5" x14ac:dyDescent="0.25">
      <c r="A3100">
        <v>37529</v>
      </c>
      <c r="B3100" t="s">
        <v>7010</v>
      </c>
      <c r="C3100" t="s">
        <v>1325</v>
      </c>
      <c r="D3100" t="s">
        <v>1326</v>
      </c>
      <c r="E3100" s="373" t="s">
        <v>7011</v>
      </c>
    </row>
    <row r="3101" spans="1:5" x14ac:dyDescent="0.25">
      <c r="A3101">
        <v>37530</v>
      </c>
      <c r="B3101" t="s">
        <v>7012</v>
      </c>
      <c r="C3101" t="s">
        <v>1325</v>
      </c>
      <c r="D3101" t="s">
        <v>1326</v>
      </c>
      <c r="E3101" s="373" t="s">
        <v>7013</v>
      </c>
    </row>
    <row r="3102" spans="1:5" x14ac:dyDescent="0.25">
      <c r="A3102">
        <v>21034</v>
      </c>
      <c r="B3102" t="s">
        <v>7014</v>
      </c>
      <c r="C3102" t="s">
        <v>1325</v>
      </c>
      <c r="D3102" t="s">
        <v>1326</v>
      </c>
      <c r="E3102" s="373" t="s">
        <v>7015</v>
      </c>
    </row>
    <row r="3103" spans="1:5" x14ac:dyDescent="0.25">
      <c r="A3103">
        <v>37531</v>
      </c>
      <c r="B3103" t="s">
        <v>7016</v>
      </c>
      <c r="C3103" t="s">
        <v>1325</v>
      </c>
      <c r="D3103" t="s">
        <v>1326</v>
      </c>
      <c r="E3103" s="373" t="s">
        <v>7017</v>
      </c>
    </row>
    <row r="3104" spans="1:5" x14ac:dyDescent="0.25">
      <c r="A3104">
        <v>21036</v>
      </c>
      <c r="B3104" t="s">
        <v>7018</v>
      </c>
      <c r="C3104" t="s">
        <v>1325</v>
      </c>
      <c r="D3104" t="s">
        <v>1326</v>
      </c>
      <c r="E3104" s="373" t="s">
        <v>7019</v>
      </c>
    </row>
    <row r="3105" spans="1:5" x14ac:dyDescent="0.25">
      <c r="A3105">
        <v>21037</v>
      </c>
      <c r="B3105" t="s">
        <v>7020</v>
      </c>
      <c r="C3105" t="s">
        <v>1325</v>
      </c>
      <c r="D3105" t="s">
        <v>1326</v>
      </c>
      <c r="E3105" s="373" t="s">
        <v>7021</v>
      </c>
    </row>
    <row r="3106" spans="1:5" x14ac:dyDescent="0.25">
      <c r="A3106">
        <v>20185</v>
      </c>
      <c r="B3106" t="s">
        <v>7022</v>
      </c>
      <c r="C3106" t="s">
        <v>1370</v>
      </c>
      <c r="D3106" t="s">
        <v>1326</v>
      </c>
      <c r="E3106" s="373" t="s">
        <v>7023</v>
      </c>
    </row>
    <row r="3107" spans="1:5" x14ac:dyDescent="0.25">
      <c r="A3107">
        <v>20260</v>
      </c>
      <c r="B3107" t="s">
        <v>7024</v>
      </c>
      <c r="C3107" t="s">
        <v>1325</v>
      </c>
      <c r="D3107" t="s">
        <v>1326</v>
      </c>
      <c r="E3107" s="373" t="s">
        <v>7025</v>
      </c>
    </row>
    <row r="3108" spans="1:5" x14ac:dyDescent="0.25">
      <c r="A3108">
        <v>37523</v>
      </c>
      <c r="B3108" t="s">
        <v>7026</v>
      </c>
      <c r="C3108" t="s">
        <v>1325</v>
      </c>
      <c r="D3108" t="s">
        <v>1350</v>
      </c>
      <c r="E3108" s="373" t="s">
        <v>7027</v>
      </c>
    </row>
    <row r="3109" spans="1:5" x14ac:dyDescent="0.25">
      <c r="A3109">
        <v>37515</v>
      </c>
      <c r="B3109" t="s">
        <v>7028</v>
      </c>
      <c r="C3109" t="s">
        <v>1325</v>
      </c>
      <c r="D3109" t="s">
        <v>1350</v>
      </c>
      <c r="E3109" s="373" t="s">
        <v>7029</v>
      </c>
    </row>
    <row r="3110" spans="1:5" x14ac:dyDescent="0.25">
      <c r="A3110">
        <v>12899</v>
      </c>
      <c r="B3110" t="s">
        <v>7030</v>
      </c>
      <c r="C3110" t="s">
        <v>1325</v>
      </c>
      <c r="D3110" t="s">
        <v>1350</v>
      </c>
      <c r="E3110" s="373" t="s">
        <v>7031</v>
      </c>
    </row>
    <row r="3111" spans="1:5" x14ac:dyDescent="0.25">
      <c r="A3111">
        <v>12898</v>
      </c>
      <c r="B3111" t="s">
        <v>7032</v>
      </c>
      <c r="C3111" t="s">
        <v>1325</v>
      </c>
      <c r="D3111" t="s">
        <v>1350</v>
      </c>
      <c r="E3111" s="373" t="s">
        <v>7033</v>
      </c>
    </row>
    <row r="3112" spans="1:5" x14ac:dyDescent="0.25">
      <c r="A3112">
        <v>42528</v>
      </c>
      <c r="B3112" t="s">
        <v>7034</v>
      </c>
      <c r="C3112" t="s">
        <v>1321</v>
      </c>
      <c r="D3112" t="s">
        <v>1326</v>
      </c>
      <c r="E3112" s="373" t="s">
        <v>7035</v>
      </c>
    </row>
    <row r="3113" spans="1:5" x14ac:dyDescent="0.25">
      <c r="A3113">
        <v>39696</v>
      </c>
      <c r="B3113" t="s">
        <v>7036</v>
      </c>
      <c r="C3113" t="s">
        <v>1321</v>
      </c>
      <c r="D3113" t="s">
        <v>1322</v>
      </c>
      <c r="E3113" s="373" t="s">
        <v>5676</v>
      </c>
    </row>
    <row r="3114" spans="1:5" x14ac:dyDescent="0.25">
      <c r="A3114">
        <v>39700</v>
      </c>
      <c r="B3114" t="s">
        <v>7037</v>
      </c>
      <c r="C3114" t="s">
        <v>1321</v>
      </c>
      <c r="D3114" t="s">
        <v>1326</v>
      </c>
      <c r="E3114" s="373" t="s">
        <v>7038</v>
      </c>
    </row>
    <row r="3115" spans="1:5" x14ac:dyDescent="0.25">
      <c r="A3115">
        <v>11621</v>
      </c>
      <c r="B3115" t="s">
        <v>7039</v>
      </c>
      <c r="C3115" t="s">
        <v>1321</v>
      </c>
      <c r="D3115" t="s">
        <v>1326</v>
      </c>
      <c r="E3115" s="373" t="s">
        <v>7040</v>
      </c>
    </row>
    <row r="3116" spans="1:5" x14ac:dyDescent="0.25">
      <c r="A3116">
        <v>4014</v>
      </c>
      <c r="B3116" t="s">
        <v>7041</v>
      </c>
      <c r="C3116" t="s">
        <v>1321</v>
      </c>
      <c r="D3116" t="s">
        <v>1326</v>
      </c>
      <c r="E3116" s="373" t="s">
        <v>7042</v>
      </c>
    </row>
    <row r="3117" spans="1:5" x14ac:dyDescent="0.25">
      <c r="A3117">
        <v>4015</v>
      </c>
      <c r="B3117" t="s">
        <v>7043</v>
      </c>
      <c r="C3117" t="s">
        <v>1321</v>
      </c>
      <c r="D3117" t="s">
        <v>1326</v>
      </c>
      <c r="E3117" s="373" t="s">
        <v>7044</v>
      </c>
    </row>
    <row r="3118" spans="1:5" x14ac:dyDescent="0.25">
      <c r="A3118">
        <v>4017</v>
      </c>
      <c r="B3118" t="s">
        <v>7045</v>
      </c>
      <c r="C3118" t="s">
        <v>1321</v>
      </c>
      <c r="D3118" t="s">
        <v>1326</v>
      </c>
      <c r="E3118" s="373" t="s">
        <v>3647</v>
      </c>
    </row>
    <row r="3119" spans="1:5" x14ac:dyDescent="0.25">
      <c r="A3119">
        <v>4016</v>
      </c>
      <c r="B3119" t="s">
        <v>7046</v>
      </c>
      <c r="C3119" t="s">
        <v>1321</v>
      </c>
      <c r="D3119" t="s">
        <v>1322</v>
      </c>
      <c r="E3119" s="373" t="s">
        <v>7047</v>
      </c>
    </row>
    <row r="3120" spans="1:5" x14ac:dyDescent="0.25">
      <c r="A3120">
        <v>39699</v>
      </c>
      <c r="B3120" t="s">
        <v>7048</v>
      </c>
      <c r="C3120" t="s">
        <v>1321</v>
      </c>
      <c r="D3120" t="s">
        <v>1326</v>
      </c>
      <c r="E3120" s="373" t="s">
        <v>7049</v>
      </c>
    </row>
    <row r="3121" spans="1:5" x14ac:dyDescent="0.25">
      <c r="A3121">
        <v>38544</v>
      </c>
      <c r="B3121" t="s">
        <v>7050</v>
      </c>
      <c r="C3121" t="s">
        <v>1321</v>
      </c>
      <c r="D3121" t="s">
        <v>1326</v>
      </c>
      <c r="E3121" s="373" t="s">
        <v>7051</v>
      </c>
    </row>
    <row r="3122" spans="1:5" x14ac:dyDescent="0.25">
      <c r="A3122">
        <v>38545</v>
      </c>
      <c r="B3122" t="s">
        <v>7052</v>
      </c>
      <c r="C3122" t="s">
        <v>1321</v>
      </c>
      <c r="D3122" t="s">
        <v>1326</v>
      </c>
      <c r="E3122" s="373" t="s">
        <v>7053</v>
      </c>
    </row>
    <row r="3123" spans="1:5" x14ac:dyDescent="0.25">
      <c r="A3123">
        <v>42527</v>
      </c>
      <c r="B3123" t="s">
        <v>7054</v>
      </c>
      <c r="C3123" t="s">
        <v>1321</v>
      </c>
      <c r="D3123" t="s">
        <v>1326</v>
      </c>
      <c r="E3123" s="373" t="s">
        <v>4401</v>
      </c>
    </row>
    <row r="3124" spans="1:5" x14ac:dyDescent="0.25">
      <c r="A3124">
        <v>39323</v>
      </c>
      <c r="B3124" t="s">
        <v>7055</v>
      </c>
      <c r="C3124" t="s">
        <v>1321</v>
      </c>
      <c r="D3124" t="s">
        <v>1326</v>
      </c>
      <c r="E3124" s="373" t="s">
        <v>4043</v>
      </c>
    </row>
    <row r="3125" spans="1:5" x14ac:dyDescent="0.25">
      <c r="A3125">
        <v>626</v>
      </c>
      <c r="B3125" t="s">
        <v>7056</v>
      </c>
      <c r="C3125" t="s">
        <v>1469</v>
      </c>
      <c r="D3125" t="s">
        <v>1322</v>
      </c>
      <c r="E3125" s="373" t="s">
        <v>7057</v>
      </c>
    </row>
    <row r="3126" spans="1:5" x14ac:dyDescent="0.25">
      <c r="A3126">
        <v>25860</v>
      </c>
      <c r="B3126" t="s">
        <v>7058</v>
      </c>
      <c r="C3126" t="s">
        <v>1321</v>
      </c>
      <c r="D3126" t="s">
        <v>1350</v>
      </c>
      <c r="E3126" s="373" t="s">
        <v>7059</v>
      </c>
    </row>
    <row r="3127" spans="1:5" x14ac:dyDescent="0.25">
      <c r="A3127">
        <v>25861</v>
      </c>
      <c r="B3127" t="s">
        <v>7060</v>
      </c>
      <c r="C3127" t="s">
        <v>1321</v>
      </c>
      <c r="D3127" t="s">
        <v>1350</v>
      </c>
      <c r="E3127" s="373" t="s">
        <v>7061</v>
      </c>
    </row>
    <row r="3128" spans="1:5" x14ac:dyDescent="0.25">
      <c r="A3128">
        <v>25862</v>
      </c>
      <c r="B3128" t="s">
        <v>7062</v>
      </c>
      <c r="C3128" t="s">
        <v>1321</v>
      </c>
      <c r="D3128" t="s">
        <v>1350</v>
      </c>
      <c r="E3128" s="373" t="s">
        <v>7063</v>
      </c>
    </row>
    <row r="3129" spans="1:5" x14ac:dyDescent="0.25">
      <c r="A3129">
        <v>25863</v>
      </c>
      <c r="B3129" t="s">
        <v>7064</v>
      </c>
      <c r="C3129" t="s">
        <v>1321</v>
      </c>
      <c r="D3129" t="s">
        <v>1350</v>
      </c>
      <c r="E3129" s="373" t="s">
        <v>7065</v>
      </c>
    </row>
    <row r="3130" spans="1:5" x14ac:dyDescent="0.25">
      <c r="A3130">
        <v>25864</v>
      </c>
      <c r="B3130" t="s">
        <v>7066</v>
      </c>
      <c r="C3130" t="s">
        <v>1321</v>
      </c>
      <c r="D3130" t="s">
        <v>1350</v>
      </c>
      <c r="E3130" s="373" t="s">
        <v>7067</v>
      </c>
    </row>
    <row r="3131" spans="1:5" x14ac:dyDescent="0.25">
      <c r="A3131">
        <v>25865</v>
      </c>
      <c r="B3131" t="s">
        <v>7068</v>
      </c>
      <c r="C3131" t="s">
        <v>1321</v>
      </c>
      <c r="D3131" t="s">
        <v>1350</v>
      </c>
      <c r="E3131" s="373" t="s">
        <v>7069</v>
      </c>
    </row>
    <row r="3132" spans="1:5" x14ac:dyDescent="0.25">
      <c r="A3132">
        <v>25866</v>
      </c>
      <c r="B3132" t="s">
        <v>7070</v>
      </c>
      <c r="C3132" t="s">
        <v>1321</v>
      </c>
      <c r="D3132" t="s">
        <v>1350</v>
      </c>
      <c r="E3132" s="373" t="s">
        <v>7071</v>
      </c>
    </row>
    <row r="3133" spans="1:5" x14ac:dyDescent="0.25">
      <c r="A3133">
        <v>25868</v>
      </c>
      <c r="B3133" t="s">
        <v>7072</v>
      </c>
      <c r="C3133" t="s">
        <v>1321</v>
      </c>
      <c r="D3133" t="s">
        <v>1350</v>
      </c>
      <c r="E3133" s="373" t="s">
        <v>7073</v>
      </c>
    </row>
    <row r="3134" spans="1:5" x14ac:dyDescent="0.25">
      <c r="A3134">
        <v>25869</v>
      </c>
      <c r="B3134" t="s">
        <v>7074</v>
      </c>
      <c r="C3134" t="s">
        <v>1321</v>
      </c>
      <c r="D3134" t="s">
        <v>1350</v>
      </c>
      <c r="E3134" s="373" t="s">
        <v>1713</v>
      </c>
    </row>
    <row r="3135" spans="1:5" x14ac:dyDescent="0.25">
      <c r="A3135">
        <v>25870</v>
      </c>
      <c r="B3135" t="s">
        <v>7075</v>
      </c>
      <c r="C3135" t="s">
        <v>1321</v>
      </c>
      <c r="D3135" t="s">
        <v>1350</v>
      </c>
      <c r="E3135" s="373" t="s">
        <v>7076</v>
      </c>
    </row>
    <row r="3136" spans="1:5" x14ac:dyDescent="0.25">
      <c r="A3136">
        <v>25871</v>
      </c>
      <c r="B3136" t="s">
        <v>7077</v>
      </c>
      <c r="C3136" t="s">
        <v>1321</v>
      </c>
      <c r="D3136" t="s">
        <v>1350</v>
      </c>
      <c r="E3136" s="373" t="s">
        <v>6084</v>
      </c>
    </row>
    <row r="3137" spans="1:5" x14ac:dyDescent="0.25">
      <c r="A3137">
        <v>25867</v>
      </c>
      <c r="B3137" t="s">
        <v>7078</v>
      </c>
      <c r="C3137" t="s">
        <v>1321</v>
      </c>
      <c r="D3137" t="s">
        <v>1350</v>
      </c>
      <c r="E3137" s="373" t="s">
        <v>3651</v>
      </c>
    </row>
    <row r="3138" spans="1:5" x14ac:dyDescent="0.25">
      <c r="A3138">
        <v>25872</v>
      </c>
      <c r="B3138" t="s">
        <v>7079</v>
      </c>
      <c r="C3138" t="s">
        <v>1321</v>
      </c>
      <c r="D3138" t="s">
        <v>1350</v>
      </c>
      <c r="E3138" s="373" t="s">
        <v>7080</v>
      </c>
    </row>
    <row r="3139" spans="1:5" x14ac:dyDescent="0.25">
      <c r="A3139">
        <v>25873</v>
      </c>
      <c r="B3139" t="s">
        <v>7081</v>
      </c>
      <c r="C3139" t="s">
        <v>1321</v>
      </c>
      <c r="D3139" t="s">
        <v>1350</v>
      </c>
      <c r="E3139" s="373" t="s">
        <v>7082</v>
      </c>
    </row>
    <row r="3140" spans="1:5" x14ac:dyDescent="0.25">
      <c r="A3140">
        <v>11479</v>
      </c>
      <c r="B3140" t="s">
        <v>7083</v>
      </c>
      <c r="C3140" t="s">
        <v>1325</v>
      </c>
      <c r="D3140" t="s">
        <v>1326</v>
      </c>
      <c r="E3140" s="373" t="s">
        <v>7084</v>
      </c>
    </row>
    <row r="3141" spans="1:5" x14ac:dyDescent="0.25">
      <c r="A3141">
        <v>11481</v>
      </c>
      <c r="B3141" t="s">
        <v>7085</v>
      </c>
      <c r="C3141" t="s">
        <v>1325</v>
      </c>
      <c r="D3141" t="s">
        <v>1326</v>
      </c>
      <c r="E3141" s="373" t="s">
        <v>7086</v>
      </c>
    </row>
    <row r="3142" spans="1:5" x14ac:dyDescent="0.25">
      <c r="A3142">
        <v>43609</v>
      </c>
      <c r="B3142" t="s">
        <v>7087</v>
      </c>
      <c r="C3142" t="s">
        <v>1325</v>
      </c>
      <c r="D3142" t="s">
        <v>1326</v>
      </c>
      <c r="E3142" s="373" t="s">
        <v>7086</v>
      </c>
    </row>
    <row r="3143" spans="1:5" x14ac:dyDescent="0.25">
      <c r="A3143">
        <v>11478</v>
      </c>
      <c r="B3143" t="s">
        <v>7088</v>
      </c>
      <c r="C3143" t="s">
        <v>1325</v>
      </c>
      <c r="D3143" t="s">
        <v>1326</v>
      </c>
      <c r="E3143" s="373" t="s">
        <v>7089</v>
      </c>
    </row>
    <row r="3144" spans="1:5" x14ac:dyDescent="0.25">
      <c r="A3144">
        <v>43608</v>
      </c>
      <c r="B3144" t="s">
        <v>7090</v>
      </c>
      <c r="C3144" t="s">
        <v>1325</v>
      </c>
      <c r="D3144" t="s">
        <v>1326</v>
      </c>
      <c r="E3144" s="373" t="s">
        <v>7091</v>
      </c>
    </row>
    <row r="3145" spans="1:5" x14ac:dyDescent="0.25">
      <c r="A3145">
        <v>11476</v>
      </c>
      <c r="B3145" t="s">
        <v>7092</v>
      </c>
      <c r="C3145" t="s">
        <v>1325</v>
      </c>
      <c r="D3145" t="s">
        <v>1326</v>
      </c>
      <c r="E3145" s="373" t="s">
        <v>7091</v>
      </c>
    </row>
    <row r="3146" spans="1:5" x14ac:dyDescent="0.25">
      <c r="A3146">
        <v>40637</v>
      </c>
      <c r="B3146" t="s">
        <v>7093</v>
      </c>
      <c r="C3146" t="s">
        <v>1325</v>
      </c>
      <c r="D3146" t="s">
        <v>1350</v>
      </c>
      <c r="E3146" s="373" t="s">
        <v>7094</v>
      </c>
    </row>
    <row r="3147" spans="1:5" x14ac:dyDescent="0.25">
      <c r="A3147">
        <v>13836</v>
      </c>
      <c r="B3147" t="s">
        <v>7095</v>
      </c>
      <c r="C3147" t="s">
        <v>1325</v>
      </c>
      <c r="D3147" t="s">
        <v>1350</v>
      </c>
      <c r="E3147" s="373" t="s">
        <v>7096</v>
      </c>
    </row>
    <row r="3148" spans="1:5" x14ac:dyDescent="0.25">
      <c r="A3148">
        <v>14534</v>
      </c>
      <c r="B3148" t="s">
        <v>7097</v>
      </c>
      <c r="C3148" t="s">
        <v>1325</v>
      </c>
      <c r="D3148" t="s">
        <v>1350</v>
      </c>
      <c r="E3148" s="373" t="s">
        <v>7098</v>
      </c>
    </row>
    <row r="3149" spans="1:5" x14ac:dyDescent="0.25">
      <c r="A3149">
        <v>14619</v>
      </c>
      <c r="B3149" t="s">
        <v>7099</v>
      </c>
      <c r="C3149" t="s">
        <v>1325</v>
      </c>
      <c r="D3149" t="s">
        <v>1350</v>
      </c>
      <c r="E3149" s="373" t="s">
        <v>7100</v>
      </c>
    </row>
    <row r="3150" spans="1:5" x14ac:dyDescent="0.25">
      <c r="A3150">
        <v>14535</v>
      </c>
      <c r="B3150" t="s">
        <v>7101</v>
      </c>
      <c r="C3150" t="s">
        <v>1325</v>
      </c>
      <c r="D3150" t="s">
        <v>1350</v>
      </c>
      <c r="E3150" s="373" t="s">
        <v>7102</v>
      </c>
    </row>
    <row r="3151" spans="1:5" x14ac:dyDescent="0.25">
      <c r="A3151">
        <v>39813</v>
      </c>
      <c r="B3151" t="s">
        <v>7103</v>
      </c>
      <c r="C3151" t="s">
        <v>1325</v>
      </c>
      <c r="D3151" t="s">
        <v>1350</v>
      </c>
      <c r="E3151" s="373" t="s">
        <v>7104</v>
      </c>
    </row>
    <row r="3152" spans="1:5" x14ac:dyDescent="0.25">
      <c r="A3152">
        <v>40403</v>
      </c>
      <c r="B3152" t="s">
        <v>7105</v>
      </c>
      <c r="C3152" t="s">
        <v>1325</v>
      </c>
      <c r="D3152" t="s">
        <v>1326</v>
      </c>
      <c r="E3152" s="373" t="s">
        <v>7106</v>
      </c>
    </row>
    <row r="3153" spans="1:5" x14ac:dyDescent="0.25">
      <c r="A3153">
        <v>12868</v>
      </c>
      <c r="B3153" t="s">
        <v>7107</v>
      </c>
      <c r="C3153" t="s">
        <v>1690</v>
      </c>
      <c r="D3153" t="s">
        <v>1326</v>
      </c>
      <c r="E3153" s="373" t="s">
        <v>7108</v>
      </c>
    </row>
    <row r="3154" spans="1:5" x14ac:dyDescent="0.25">
      <c r="A3154">
        <v>40916</v>
      </c>
      <c r="B3154" t="s">
        <v>7109</v>
      </c>
      <c r="C3154" t="s">
        <v>1692</v>
      </c>
      <c r="D3154" t="s">
        <v>1326</v>
      </c>
      <c r="E3154" s="373" t="s">
        <v>7110</v>
      </c>
    </row>
    <row r="3155" spans="1:5" x14ac:dyDescent="0.25">
      <c r="A3155">
        <v>4755</v>
      </c>
      <c r="B3155" t="s">
        <v>7111</v>
      </c>
      <c r="C3155" t="s">
        <v>1690</v>
      </c>
      <c r="D3155" t="s">
        <v>1326</v>
      </c>
      <c r="E3155" s="373" t="s">
        <v>7112</v>
      </c>
    </row>
    <row r="3156" spans="1:5" x14ac:dyDescent="0.25">
      <c r="A3156">
        <v>41067</v>
      </c>
      <c r="B3156" t="s">
        <v>7113</v>
      </c>
      <c r="C3156" t="s">
        <v>1692</v>
      </c>
      <c r="D3156" t="s">
        <v>1326</v>
      </c>
      <c r="E3156" s="373" t="s">
        <v>7114</v>
      </c>
    </row>
    <row r="3157" spans="1:5" x14ac:dyDescent="0.25">
      <c r="A3157">
        <v>38463</v>
      </c>
      <c r="B3157" t="s">
        <v>7115</v>
      </c>
      <c r="C3157" t="s">
        <v>1325</v>
      </c>
      <c r="D3157" t="s">
        <v>1326</v>
      </c>
      <c r="E3157" s="373" t="s">
        <v>7116</v>
      </c>
    </row>
    <row r="3158" spans="1:5" x14ac:dyDescent="0.25">
      <c r="A3158">
        <v>40703</v>
      </c>
      <c r="B3158" t="s">
        <v>7117</v>
      </c>
      <c r="C3158" t="s">
        <v>1325</v>
      </c>
      <c r="D3158" t="s">
        <v>1322</v>
      </c>
      <c r="E3158" s="373" t="s">
        <v>7118</v>
      </c>
    </row>
    <row r="3159" spans="1:5" x14ac:dyDescent="0.25">
      <c r="A3159">
        <v>14531</v>
      </c>
      <c r="B3159" t="s">
        <v>7119</v>
      </c>
      <c r="C3159" t="s">
        <v>1325</v>
      </c>
      <c r="D3159" t="s">
        <v>1326</v>
      </c>
      <c r="E3159" s="373" t="s">
        <v>7120</v>
      </c>
    </row>
    <row r="3160" spans="1:5" x14ac:dyDescent="0.25">
      <c r="A3160">
        <v>36533</v>
      </c>
      <c r="B3160" t="s">
        <v>7121</v>
      </c>
      <c r="C3160" t="s">
        <v>1325</v>
      </c>
      <c r="D3160" t="s">
        <v>1326</v>
      </c>
      <c r="E3160" s="373" t="s">
        <v>7122</v>
      </c>
    </row>
    <row r="3161" spans="1:5" x14ac:dyDescent="0.25">
      <c r="A3161">
        <v>11616</v>
      </c>
      <c r="B3161" t="s">
        <v>7123</v>
      </c>
      <c r="C3161" t="s">
        <v>1325</v>
      </c>
      <c r="D3161" t="s">
        <v>1326</v>
      </c>
      <c r="E3161" s="373" t="s">
        <v>7124</v>
      </c>
    </row>
    <row r="3162" spans="1:5" x14ac:dyDescent="0.25">
      <c r="A3162">
        <v>41898</v>
      </c>
      <c r="B3162" t="s">
        <v>7125</v>
      </c>
      <c r="C3162" t="s">
        <v>1325</v>
      </c>
      <c r="D3162" t="s">
        <v>1326</v>
      </c>
      <c r="E3162" s="373" t="s">
        <v>7126</v>
      </c>
    </row>
    <row r="3163" spans="1:5" x14ac:dyDescent="0.25">
      <c r="A3163">
        <v>13447</v>
      </c>
      <c r="B3163" t="s">
        <v>7127</v>
      </c>
      <c r="C3163" t="s">
        <v>1325</v>
      </c>
      <c r="D3163" t="s">
        <v>1326</v>
      </c>
      <c r="E3163" s="373" t="s">
        <v>7128</v>
      </c>
    </row>
    <row r="3164" spans="1:5" x14ac:dyDescent="0.25">
      <c r="A3164">
        <v>14529</v>
      </c>
      <c r="B3164" t="s">
        <v>7129</v>
      </c>
      <c r="C3164" t="s">
        <v>1325</v>
      </c>
      <c r="D3164" t="s">
        <v>1326</v>
      </c>
      <c r="E3164" s="373" t="s">
        <v>7130</v>
      </c>
    </row>
    <row r="3165" spans="1:5" x14ac:dyDescent="0.25">
      <c r="A3165">
        <v>10747</v>
      </c>
      <c r="B3165" t="s">
        <v>7131</v>
      </c>
      <c r="C3165" t="s">
        <v>1325</v>
      </c>
      <c r="D3165" t="s">
        <v>1326</v>
      </c>
      <c r="E3165" s="373" t="s">
        <v>7132</v>
      </c>
    </row>
    <row r="3166" spans="1:5" x14ac:dyDescent="0.25">
      <c r="A3166">
        <v>36141</v>
      </c>
      <c r="B3166" t="s">
        <v>7133</v>
      </c>
      <c r="C3166" t="s">
        <v>1325</v>
      </c>
      <c r="D3166" t="s">
        <v>1326</v>
      </c>
      <c r="E3166" s="373" t="s">
        <v>7134</v>
      </c>
    </row>
    <row r="3167" spans="1:5" x14ac:dyDescent="0.25">
      <c r="A3167">
        <v>39434</v>
      </c>
      <c r="B3167" t="s">
        <v>7135</v>
      </c>
      <c r="C3167" t="s">
        <v>1469</v>
      </c>
      <c r="D3167" t="s">
        <v>1326</v>
      </c>
      <c r="E3167" s="373" t="s">
        <v>4676</v>
      </c>
    </row>
    <row r="3168" spans="1:5" x14ac:dyDescent="0.25">
      <c r="A3168">
        <v>39433</v>
      </c>
      <c r="B3168" t="s">
        <v>7136</v>
      </c>
      <c r="C3168" t="s">
        <v>1469</v>
      </c>
      <c r="D3168" t="s">
        <v>1326</v>
      </c>
      <c r="E3168" s="373" t="s">
        <v>7137</v>
      </c>
    </row>
    <row r="3169" spans="1:5" x14ac:dyDescent="0.25">
      <c r="A3169">
        <v>4049</v>
      </c>
      <c r="B3169" t="s">
        <v>7138</v>
      </c>
      <c r="C3169" t="s">
        <v>1361</v>
      </c>
      <c r="D3169" t="s">
        <v>1326</v>
      </c>
      <c r="E3169" s="373" t="s">
        <v>7139</v>
      </c>
    </row>
    <row r="3170" spans="1:5" x14ac:dyDescent="0.25">
      <c r="A3170">
        <v>38120</v>
      </c>
      <c r="B3170" t="s">
        <v>7140</v>
      </c>
      <c r="C3170" t="s">
        <v>1469</v>
      </c>
      <c r="D3170" t="s">
        <v>1326</v>
      </c>
      <c r="E3170" s="373" t="s">
        <v>7141</v>
      </c>
    </row>
    <row r="3171" spans="1:5" x14ac:dyDescent="0.25">
      <c r="A3171">
        <v>38877</v>
      </c>
      <c r="B3171" t="s">
        <v>7142</v>
      </c>
      <c r="C3171" t="s">
        <v>1469</v>
      </c>
      <c r="D3171" t="s">
        <v>1326</v>
      </c>
      <c r="E3171" s="373" t="s">
        <v>7143</v>
      </c>
    </row>
    <row r="3172" spans="1:5" x14ac:dyDescent="0.25">
      <c r="A3172">
        <v>34546</v>
      </c>
      <c r="B3172" t="s">
        <v>7144</v>
      </c>
      <c r="C3172" t="s">
        <v>1469</v>
      </c>
      <c r="D3172" t="s">
        <v>1326</v>
      </c>
      <c r="E3172" s="373" t="s">
        <v>7145</v>
      </c>
    </row>
    <row r="3173" spans="1:5" x14ac:dyDescent="0.25">
      <c r="A3173">
        <v>10498</v>
      </c>
      <c r="B3173" t="s">
        <v>7146</v>
      </c>
      <c r="C3173" t="s">
        <v>1469</v>
      </c>
      <c r="D3173" t="s">
        <v>1326</v>
      </c>
      <c r="E3173" s="373" t="s">
        <v>7147</v>
      </c>
    </row>
    <row r="3174" spans="1:5" x14ac:dyDescent="0.25">
      <c r="A3174">
        <v>4823</v>
      </c>
      <c r="B3174" t="s">
        <v>7148</v>
      </c>
      <c r="C3174" t="s">
        <v>1469</v>
      </c>
      <c r="D3174" t="s">
        <v>1326</v>
      </c>
      <c r="E3174" s="373" t="s">
        <v>2579</v>
      </c>
    </row>
    <row r="3175" spans="1:5" x14ac:dyDescent="0.25">
      <c r="A3175">
        <v>12357</v>
      </c>
      <c r="B3175" t="s">
        <v>7149</v>
      </c>
      <c r="C3175" t="s">
        <v>1325</v>
      </c>
      <c r="D3175" t="s">
        <v>1326</v>
      </c>
      <c r="E3175" s="373" t="s">
        <v>7150</v>
      </c>
    </row>
    <row r="3176" spans="1:5" x14ac:dyDescent="0.25">
      <c r="A3176">
        <v>12358</v>
      </c>
      <c r="B3176" t="s">
        <v>7151</v>
      </c>
      <c r="C3176" t="s">
        <v>1325</v>
      </c>
      <c r="D3176" t="s">
        <v>1326</v>
      </c>
      <c r="E3176" s="373" t="s">
        <v>7152</v>
      </c>
    </row>
    <row r="3177" spans="1:5" x14ac:dyDescent="0.25">
      <c r="A3177">
        <v>11079</v>
      </c>
      <c r="B3177" t="s">
        <v>7153</v>
      </c>
      <c r="C3177" t="s">
        <v>1687</v>
      </c>
      <c r="D3177" t="s">
        <v>1326</v>
      </c>
      <c r="E3177" s="373" t="s">
        <v>7154</v>
      </c>
    </row>
    <row r="3178" spans="1:5" x14ac:dyDescent="0.25">
      <c r="A3178">
        <v>11082</v>
      </c>
      <c r="B3178" t="s">
        <v>7155</v>
      </c>
      <c r="C3178" t="s">
        <v>1687</v>
      </c>
      <c r="D3178" t="s">
        <v>1326</v>
      </c>
      <c r="E3178" s="373" t="s">
        <v>7154</v>
      </c>
    </row>
    <row r="3179" spans="1:5" x14ac:dyDescent="0.25">
      <c r="A3179">
        <v>4058</v>
      </c>
      <c r="B3179" t="s">
        <v>7156</v>
      </c>
      <c r="C3179" t="s">
        <v>1690</v>
      </c>
      <c r="D3179" t="s">
        <v>1326</v>
      </c>
      <c r="E3179" s="373" t="s">
        <v>7157</v>
      </c>
    </row>
    <row r="3180" spans="1:5" x14ac:dyDescent="0.25">
      <c r="A3180">
        <v>40974</v>
      </c>
      <c r="B3180" t="s">
        <v>7158</v>
      </c>
      <c r="C3180" t="s">
        <v>1692</v>
      </c>
      <c r="D3180" t="s">
        <v>1326</v>
      </c>
      <c r="E3180" s="373" t="s">
        <v>7159</v>
      </c>
    </row>
    <row r="3181" spans="1:5" x14ac:dyDescent="0.25">
      <c r="A3181">
        <v>34794</v>
      </c>
      <c r="B3181" t="s">
        <v>7160</v>
      </c>
      <c r="C3181" t="s">
        <v>1690</v>
      </c>
      <c r="D3181" t="s">
        <v>1326</v>
      </c>
      <c r="E3181" s="373" t="s">
        <v>7161</v>
      </c>
    </row>
    <row r="3182" spans="1:5" x14ac:dyDescent="0.25">
      <c r="A3182">
        <v>40925</v>
      </c>
      <c r="B3182" t="s">
        <v>7162</v>
      </c>
      <c r="C3182" t="s">
        <v>1692</v>
      </c>
      <c r="D3182" t="s">
        <v>1326</v>
      </c>
      <c r="E3182" s="373" t="s">
        <v>7163</v>
      </c>
    </row>
    <row r="3183" spans="1:5" x14ac:dyDescent="0.25">
      <c r="A3183">
        <v>13741</v>
      </c>
      <c r="B3183" t="s">
        <v>7164</v>
      </c>
      <c r="C3183" t="s">
        <v>1325</v>
      </c>
      <c r="D3183" t="s">
        <v>1326</v>
      </c>
      <c r="E3183" s="373" t="s">
        <v>7165</v>
      </c>
    </row>
    <row r="3184" spans="1:5" x14ac:dyDescent="0.25">
      <c r="A3184">
        <v>3288</v>
      </c>
      <c r="B3184" t="s">
        <v>7166</v>
      </c>
      <c r="C3184" t="s">
        <v>1370</v>
      </c>
      <c r="D3184" t="s">
        <v>1322</v>
      </c>
      <c r="E3184" s="373" t="s">
        <v>7167</v>
      </c>
    </row>
    <row r="3185" spans="1:5" x14ac:dyDescent="0.25">
      <c r="A3185">
        <v>13587</v>
      </c>
      <c r="B3185" t="s">
        <v>7168</v>
      </c>
      <c r="C3185" t="s">
        <v>1370</v>
      </c>
      <c r="D3185" t="s">
        <v>1326</v>
      </c>
      <c r="E3185" s="373" t="s">
        <v>2850</v>
      </c>
    </row>
    <row r="3186" spans="1:5" x14ac:dyDescent="0.25">
      <c r="A3186">
        <v>38598</v>
      </c>
      <c r="B3186" t="s">
        <v>7169</v>
      </c>
      <c r="C3186" t="s">
        <v>1325</v>
      </c>
      <c r="D3186" t="s">
        <v>1326</v>
      </c>
      <c r="E3186" s="373" t="s">
        <v>2400</v>
      </c>
    </row>
    <row r="3187" spans="1:5" x14ac:dyDescent="0.25">
      <c r="A3187">
        <v>38595</v>
      </c>
      <c r="B3187" t="s">
        <v>7170</v>
      </c>
      <c r="C3187" t="s">
        <v>1325</v>
      </c>
      <c r="D3187" t="s">
        <v>1326</v>
      </c>
      <c r="E3187" s="373" t="s">
        <v>3027</v>
      </c>
    </row>
    <row r="3188" spans="1:5" x14ac:dyDescent="0.25">
      <c r="A3188">
        <v>38592</v>
      </c>
      <c r="B3188" t="s">
        <v>7171</v>
      </c>
      <c r="C3188" t="s">
        <v>1325</v>
      </c>
      <c r="D3188" t="s">
        <v>1326</v>
      </c>
      <c r="E3188" s="373" t="s">
        <v>7172</v>
      </c>
    </row>
    <row r="3189" spans="1:5" x14ac:dyDescent="0.25">
      <c r="A3189">
        <v>38588</v>
      </c>
      <c r="B3189" t="s">
        <v>7173</v>
      </c>
      <c r="C3189" t="s">
        <v>1325</v>
      </c>
      <c r="D3189" t="s">
        <v>1326</v>
      </c>
      <c r="E3189" s="373" t="s">
        <v>2723</v>
      </c>
    </row>
    <row r="3190" spans="1:5" x14ac:dyDescent="0.25">
      <c r="A3190">
        <v>38593</v>
      </c>
      <c r="B3190" t="s">
        <v>7174</v>
      </c>
      <c r="C3190" t="s">
        <v>1325</v>
      </c>
      <c r="D3190" t="s">
        <v>1326</v>
      </c>
      <c r="E3190" s="373" t="s">
        <v>2650</v>
      </c>
    </row>
    <row r="3191" spans="1:5" x14ac:dyDescent="0.25">
      <c r="A3191">
        <v>38589</v>
      </c>
      <c r="B3191" t="s">
        <v>7175</v>
      </c>
      <c r="C3191" t="s">
        <v>1325</v>
      </c>
      <c r="D3191" t="s">
        <v>1326</v>
      </c>
      <c r="E3191" s="373" t="s">
        <v>7176</v>
      </c>
    </row>
    <row r="3192" spans="1:5" x14ac:dyDescent="0.25">
      <c r="A3192">
        <v>38594</v>
      </c>
      <c r="B3192" t="s">
        <v>7177</v>
      </c>
      <c r="C3192" t="s">
        <v>1325</v>
      </c>
      <c r="D3192" t="s">
        <v>1326</v>
      </c>
      <c r="E3192" s="373" t="s">
        <v>3207</v>
      </c>
    </row>
    <row r="3193" spans="1:5" x14ac:dyDescent="0.25">
      <c r="A3193">
        <v>34773</v>
      </c>
      <c r="B3193" t="s">
        <v>7178</v>
      </c>
      <c r="C3193" t="s">
        <v>1325</v>
      </c>
      <c r="D3193" t="s">
        <v>1326</v>
      </c>
      <c r="E3193" s="373" t="s">
        <v>7179</v>
      </c>
    </row>
    <row r="3194" spans="1:5" x14ac:dyDescent="0.25">
      <c r="A3194">
        <v>34769</v>
      </c>
      <c r="B3194" t="s">
        <v>7180</v>
      </c>
      <c r="C3194" t="s">
        <v>1325</v>
      </c>
      <c r="D3194" t="s">
        <v>1326</v>
      </c>
      <c r="E3194" s="373" t="s">
        <v>2388</v>
      </c>
    </row>
    <row r="3195" spans="1:5" x14ac:dyDescent="0.25">
      <c r="A3195">
        <v>34763</v>
      </c>
      <c r="B3195" t="s">
        <v>7181</v>
      </c>
      <c r="C3195" t="s">
        <v>1325</v>
      </c>
      <c r="D3195" t="s">
        <v>1326</v>
      </c>
      <c r="E3195" s="373" t="s">
        <v>1399</v>
      </c>
    </row>
    <row r="3196" spans="1:5" x14ac:dyDescent="0.25">
      <c r="A3196">
        <v>34774</v>
      </c>
      <c r="B3196" t="s">
        <v>7182</v>
      </c>
      <c r="C3196" t="s">
        <v>1325</v>
      </c>
      <c r="D3196" t="s">
        <v>1326</v>
      </c>
      <c r="E3196" s="373" t="s">
        <v>7183</v>
      </c>
    </row>
    <row r="3197" spans="1:5" x14ac:dyDescent="0.25">
      <c r="A3197">
        <v>34771</v>
      </c>
      <c r="B3197" t="s">
        <v>7184</v>
      </c>
      <c r="C3197" t="s">
        <v>1325</v>
      </c>
      <c r="D3197" t="s">
        <v>1326</v>
      </c>
      <c r="E3197" s="373" t="s">
        <v>7185</v>
      </c>
    </row>
    <row r="3198" spans="1:5" x14ac:dyDescent="0.25">
      <c r="A3198">
        <v>34764</v>
      </c>
      <c r="B3198" t="s">
        <v>7186</v>
      </c>
      <c r="C3198" t="s">
        <v>1325</v>
      </c>
      <c r="D3198" t="s">
        <v>1326</v>
      </c>
      <c r="E3198" s="373" t="s">
        <v>3427</v>
      </c>
    </row>
    <row r="3199" spans="1:5" x14ac:dyDescent="0.25">
      <c r="A3199">
        <v>34788</v>
      </c>
      <c r="B3199" t="s">
        <v>7187</v>
      </c>
      <c r="C3199" t="s">
        <v>1325</v>
      </c>
      <c r="D3199" t="s">
        <v>1326</v>
      </c>
      <c r="E3199" s="373" t="s">
        <v>7188</v>
      </c>
    </row>
    <row r="3200" spans="1:5" x14ac:dyDescent="0.25">
      <c r="A3200">
        <v>34781</v>
      </c>
      <c r="B3200" t="s">
        <v>7189</v>
      </c>
      <c r="C3200" t="s">
        <v>1325</v>
      </c>
      <c r="D3200" t="s">
        <v>1326</v>
      </c>
      <c r="E3200" s="373" t="s">
        <v>5640</v>
      </c>
    </row>
    <row r="3201" spans="1:5" x14ac:dyDescent="0.25">
      <c r="A3201">
        <v>41682</v>
      </c>
      <c r="B3201" t="s">
        <v>7190</v>
      </c>
      <c r="C3201" t="s">
        <v>1325</v>
      </c>
      <c r="D3201" t="s">
        <v>1326</v>
      </c>
      <c r="E3201" s="373" t="s">
        <v>7191</v>
      </c>
    </row>
    <row r="3202" spans="1:5" x14ac:dyDescent="0.25">
      <c r="A3202">
        <v>41683</v>
      </c>
      <c r="B3202" t="s">
        <v>7192</v>
      </c>
      <c r="C3202" t="s">
        <v>1325</v>
      </c>
      <c r="D3202" t="s">
        <v>1326</v>
      </c>
      <c r="E3202" s="373" t="s">
        <v>7193</v>
      </c>
    </row>
    <row r="3203" spans="1:5" x14ac:dyDescent="0.25">
      <c r="A3203">
        <v>41680</v>
      </c>
      <c r="B3203" t="s">
        <v>7194</v>
      </c>
      <c r="C3203" t="s">
        <v>1325</v>
      </c>
      <c r="D3203" t="s">
        <v>1326</v>
      </c>
      <c r="E3203" s="373" t="s">
        <v>7195</v>
      </c>
    </row>
    <row r="3204" spans="1:5" x14ac:dyDescent="0.25">
      <c r="A3204">
        <v>41679</v>
      </c>
      <c r="B3204" t="s">
        <v>7196</v>
      </c>
      <c r="C3204" t="s">
        <v>1325</v>
      </c>
      <c r="D3204" t="s">
        <v>1326</v>
      </c>
      <c r="E3204" s="373" t="s">
        <v>7197</v>
      </c>
    </row>
    <row r="3205" spans="1:5" x14ac:dyDescent="0.25">
      <c r="A3205">
        <v>41681</v>
      </c>
      <c r="B3205" t="s">
        <v>7198</v>
      </c>
      <c r="C3205" t="s">
        <v>1325</v>
      </c>
      <c r="D3205" t="s">
        <v>1326</v>
      </c>
      <c r="E3205" s="373" t="s">
        <v>7199</v>
      </c>
    </row>
    <row r="3206" spans="1:5" x14ac:dyDescent="0.25">
      <c r="A3206">
        <v>43386</v>
      </c>
      <c r="B3206" t="s">
        <v>7200</v>
      </c>
      <c r="C3206" t="s">
        <v>1325</v>
      </c>
      <c r="D3206" t="s">
        <v>1326</v>
      </c>
      <c r="E3206" s="373" t="s">
        <v>7201</v>
      </c>
    </row>
    <row r="3207" spans="1:5" x14ac:dyDescent="0.25">
      <c r="A3207">
        <v>4059</v>
      </c>
      <c r="B3207" t="s">
        <v>7202</v>
      </c>
      <c r="C3207" t="s">
        <v>1370</v>
      </c>
      <c r="D3207" t="s">
        <v>1326</v>
      </c>
      <c r="E3207" s="373" t="s">
        <v>7191</v>
      </c>
    </row>
    <row r="3208" spans="1:5" x14ac:dyDescent="0.25">
      <c r="A3208">
        <v>4062</v>
      </c>
      <c r="B3208" t="s">
        <v>7203</v>
      </c>
      <c r="C3208" t="s">
        <v>1325</v>
      </c>
      <c r="D3208" t="s">
        <v>1326</v>
      </c>
      <c r="E3208" s="373" t="s">
        <v>7191</v>
      </c>
    </row>
    <row r="3209" spans="1:5" x14ac:dyDescent="0.25">
      <c r="A3209">
        <v>4061</v>
      </c>
      <c r="B3209" t="s">
        <v>7204</v>
      </c>
      <c r="C3209" t="s">
        <v>1325</v>
      </c>
      <c r="D3209" t="s">
        <v>1326</v>
      </c>
      <c r="E3209" s="373" t="s">
        <v>7205</v>
      </c>
    </row>
    <row r="3210" spans="1:5" x14ac:dyDescent="0.25">
      <c r="A3210">
        <v>41315</v>
      </c>
      <c r="B3210" t="s">
        <v>7206</v>
      </c>
      <c r="C3210" t="s">
        <v>1469</v>
      </c>
      <c r="D3210" t="s">
        <v>1326</v>
      </c>
      <c r="E3210" s="373" t="s">
        <v>7207</v>
      </c>
    </row>
    <row r="3211" spans="1:5" x14ac:dyDescent="0.25">
      <c r="A3211">
        <v>43148</v>
      </c>
      <c r="B3211" t="s">
        <v>7208</v>
      </c>
      <c r="C3211" t="s">
        <v>1469</v>
      </c>
      <c r="D3211" t="s">
        <v>1326</v>
      </c>
      <c r="E3211" s="373" t="s">
        <v>7209</v>
      </c>
    </row>
    <row r="3212" spans="1:5" x14ac:dyDescent="0.25">
      <c r="A3212">
        <v>43147</v>
      </c>
      <c r="B3212" t="s">
        <v>7210</v>
      </c>
      <c r="C3212" t="s">
        <v>1469</v>
      </c>
      <c r="D3212" t="s">
        <v>1326</v>
      </c>
      <c r="E3212" s="373" t="s">
        <v>7211</v>
      </c>
    </row>
    <row r="3213" spans="1:5" x14ac:dyDescent="0.25">
      <c r="A3213">
        <v>10608</v>
      </c>
      <c r="B3213" t="s">
        <v>7212</v>
      </c>
      <c r="C3213" t="s">
        <v>1325</v>
      </c>
      <c r="D3213" t="s">
        <v>1350</v>
      </c>
      <c r="E3213" s="373" t="s">
        <v>7213</v>
      </c>
    </row>
    <row r="3214" spans="1:5" x14ac:dyDescent="0.25">
      <c r="A3214">
        <v>4069</v>
      </c>
      <c r="B3214" t="s">
        <v>7214</v>
      </c>
      <c r="C3214" t="s">
        <v>1690</v>
      </c>
      <c r="D3214" t="s">
        <v>1326</v>
      </c>
      <c r="E3214" s="373" t="s">
        <v>2442</v>
      </c>
    </row>
    <row r="3215" spans="1:5" x14ac:dyDescent="0.25">
      <c r="A3215">
        <v>40819</v>
      </c>
      <c r="B3215" t="s">
        <v>7215</v>
      </c>
      <c r="C3215" t="s">
        <v>1692</v>
      </c>
      <c r="D3215" t="s">
        <v>1326</v>
      </c>
      <c r="E3215" s="373" t="s">
        <v>7216</v>
      </c>
    </row>
    <row r="3216" spans="1:5" x14ac:dyDescent="0.25">
      <c r="A3216">
        <v>34361</v>
      </c>
      <c r="B3216" t="s">
        <v>7217</v>
      </c>
      <c r="C3216" t="s">
        <v>1469</v>
      </c>
      <c r="D3216" t="s">
        <v>1326</v>
      </c>
      <c r="E3216" s="373" t="s">
        <v>4561</v>
      </c>
    </row>
    <row r="3217" spans="1:5" x14ac:dyDescent="0.25">
      <c r="A3217">
        <v>36512</v>
      </c>
      <c r="B3217" t="s">
        <v>7218</v>
      </c>
      <c r="C3217" t="s">
        <v>1325</v>
      </c>
      <c r="D3217" t="s">
        <v>1350</v>
      </c>
      <c r="E3217" s="373" t="s">
        <v>7219</v>
      </c>
    </row>
    <row r="3218" spans="1:5" x14ac:dyDescent="0.25">
      <c r="A3218">
        <v>25972</v>
      </c>
      <c r="B3218" t="s">
        <v>7220</v>
      </c>
      <c r="C3218" t="s">
        <v>1469</v>
      </c>
      <c r="D3218" t="s">
        <v>1326</v>
      </c>
      <c r="E3218" s="373" t="s">
        <v>7221</v>
      </c>
    </row>
    <row r="3219" spans="1:5" x14ac:dyDescent="0.25">
      <c r="A3219">
        <v>25973</v>
      </c>
      <c r="B3219" t="s">
        <v>7222</v>
      </c>
      <c r="C3219" t="s">
        <v>1469</v>
      </c>
      <c r="D3219" t="s">
        <v>1326</v>
      </c>
      <c r="E3219" s="373" t="s">
        <v>7221</v>
      </c>
    </row>
    <row r="3220" spans="1:5" x14ac:dyDescent="0.25">
      <c r="A3220">
        <v>11697</v>
      </c>
      <c r="B3220" t="s">
        <v>7223</v>
      </c>
      <c r="C3220" t="s">
        <v>1325</v>
      </c>
      <c r="D3220" t="s">
        <v>1326</v>
      </c>
      <c r="E3220" s="373" t="s">
        <v>7224</v>
      </c>
    </row>
    <row r="3221" spans="1:5" x14ac:dyDescent="0.25">
      <c r="A3221">
        <v>11698</v>
      </c>
      <c r="B3221" t="s">
        <v>7225</v>
      </c>
      <c r="C3221" t="s">
        <v>1325</v>
      </c>
      <c r="D3221" t="s">
        <v>1326</v>
      </c>
      <c r="E3221" s="373" t="s">
        <v>7226</v>
      </c>
    </row>
    <row r="3222" spans="1:5" x14ac:dyDescent="0.25">
      <c r="A3222">
        <v>11699</v>
      </c>
      <c r="B3222" t="s">
        <v>7227</v>
      </c>
      <c r="C3222" t="s">
        <v>1325</v>
      </c>
      <c r="D3222" t="s">
        <v>1326</v>
      </c>
      <c r="E3222" s="373" t="s">
        <v>7228</v>
      </c>
    </row>
    <row r="3223" spans="1:5" x14ac:dyDescent="0.25">
      <c r="A3223">
        <v>10432</v>
      </c>
      <c r="B3223" t="s">
        <v>7229</v>
      </c>
      <c r="C3223" t="s">
        <v>1325</v>
      </c>
      <c r="D3223" t="s">
        <v>1326</v>
      </c>
      <c r="E3223" s="373" t="s">
        <v>7230</v>
      </c>
    </row>
    <row r="3224" spans="1:5" x14ac:dyDescent="0.25">
      <c r="A3224">
        <v>10430</v>
      </c>
      <c r="B3224" t="s">
        <v>7231</v>
      </c>
      <c r="C3224" t="s">
        <v>1325</v>
      </c>
      <c r="D3224" t="s">
        <v>1326</v>
      </c>
      <c r="E3224" s="373" t="s">
        <v>7232</v>
      </c>
    </row>
    <row r="3225" spans="1:5" x14ac:dyDescent="0.25">
      <c r="A3225">
        <v>37514</v>
      </c>
      <c r="B3225" t="s">
        <v>7233</v>
      </c>
      <c r="C3225" t="s">
        <v>1325</v>
      </c>
      <c r="D3225" t="s">
        <v>1350</v>
      </c>
      <c r="E3225" s="373" t="s">
        <v>7234</v>
      </c>
    </row>
    <row r="3226" spans="1:5" x14ac:dyDescent="0.25">
      <c r="A3226">
        <v>37519</v>
      </c>
      <c r="B3226" t="s">
        <v>7235</v>
      </c>
      <c r="C3226" t="s">
        <v>1325</v>
      </c>
      <c r="D3226" t="s">
        <v>1350</v>
      </c>
      <c r="E3226" s="373" t="s">
        <v>7236</v>
      </c>
    </row>
    <row r="3227" spans="1:5" x14ac:dyDescent="0.25">
      <c r="A3227">
        <v>37520</v>
      </c>
      <c r="B3227" t="s">
        <v>7237</v>
      </c>
      <c r="C3227" t="s">
        <v>1325</v>
      </c>
      <c r="D3227" t="s">
        <v>1350</v>
      </c>
      <c r="E3227" s="373" t="s">
        <v>7238</v>
      </c>
    </row>
    <row r="3228" spans="1:5" x14ac:dyDescent="0.25">
      <c r="A3228">
        <v>37521</v>
      </c>
      <c r="B3228" t="s">
        <v>7239</v>
      </c>
      <c r="C3228" t="s">
        <v>1325</v>
      </c>
      <c r="D3228" t="s">
        <v>1350</v>
      </c>
      <c r="E3228" s="373" t="s">
        <v>7240</v>
      </c>
    </row>
    <row r="3229" spans="1:5" x14ac:dyDescent="0.25">
      <c r="A3229">
        <v>37522</v>
      </c>
      <c r="B3229" t="s">
        <v>7241</v>
      </c>
      <c r="C3229" t="s">
        <v>1325</v>
      </c>
      <c r="D3229" t="s">
        <v>1350</v>
      </c>
      <c r="E3229" s="373" t="s">
        <v>7242</v>
      </c>
    </row>
    <row r="3230" spans="1:5" x14ac:dyDescent="0.25">
      <c r="A3230">
        <v>21109</v>
      </c>
      <c r="B3230" t="s">
        <v>7243</v>
      </c>
      <c r="C3230" t="s">
        <v>1325</v>
      </c>
      <c r="D3230" t="s">
        <v>1350</v>
      </c>
      <c r="E3230" s="373" t="s">
        <v>7244</v>
      </c>
    </row>
    <row r="3231" spans="1:5" x14ac:dyDescent="0.25">
      <c r="A3231">
        <v>36800</v>
      </c>
      <c r="B3231" t="s">
        <v>7245</v>
      </c>
      <c r="C3231" t="s">
        <v>1325</v>
      </c>
      <c r="D3231" t="s">
        <v>1326</v>
      </c>
      <c r="E3231" s="373" t="s">
        <v>7246</v>
      </c>
    </row>
    <row r="3232" spans="1:5" x14ac:dyDescent="0.25">
      <c r="A3232">
        <v>11769</v>
      </c>
      <c r="B3232" t="s">
        <v>7247</v>
      </c>
      <c r="C3232" t="s">
        <v>1325</v>
      </c>
      <c r="D3232" t="s">
        <v>1326</v>
      </c>
      <c r="E3232" s="373" t="s">
        <v>7248</v>
      </c>
    </row>
    <row r="3233" spans="1:5" x14ac:dyDescent="0.25">
      <c r="A3233">
        <v>36793</v>
      </c>
      <c r="B3233" t="s">
        <v>7249</v>
      </c>
      <c r="C3233" t="s">
        <v>1325</v>
      </c>
      <c r="D3233" t="s">
        <v>1326</v>
      </c>
      <c r="E3233" s="373" t="s">
        <v>7250</v>
      </c>
    </row>
    <row r="3234" spans="1:5" x14ac:dyDescent="0.25">
      <c r="A3234">
        <v>37546</v>
      </c>
      <c r="B3234" t="s">
        <v>7251</v>
      </c>
      <c r="C3234" t="s">
        <v>1325</v>
      </c>
      <c r="D3234" t="s">
        <v>1326</v>
      </c>
      <c r="E3234" s="373" t="s">
        <v>7252</v>
      </c>
    </row>
    <row r="3235" spans="1:5" x14ac:dyDescent="0.25">
      <c r="A3235">
        <v>37544</v>
      </c>
      <c r="B3235" t="s">
        <v>7253</v>
      </c>
      <c r="C3235" t="s">
        <v>1325</v>
      </c>
      <c r="D3235" t="s">
        <v>1326</v>
      </c>
      <c r="E3235" s="373" t="s">
        <v>7254</v>
      </c>
    </row>
    <row r="3236" spans="1:5" x14ac:dyDescent="0.25">
      <c r="A3236">
        <v>37545</v>
      </c>
      <c r="B3236" t="s">
        <v>7255</v>
      </c>
      <c r="C3236" t="s">
        <v>1325</v>
      </c>
      <c r="D3236" t="s">
        <v>1326</v>
      </c>
      <c r="E3236" s="373" t="s">
        <v>7256</v>
      </c>
    </row>
    <row r="3237" spans="1:5" x14ac:dyDescent="0.25">
      <c r="A3237">
        <v>11771</v>
      </c>
      <c r="B3237" t="s">
        <v>7257</v>
      </c>
      <c r="C3237" t="s">
        <v>1325</v>
      </c>
      <c r="D3237" t="s">
        <v>1326</v>
      </c>
      <c r="E3237" s="373" t="s">
        <v>7258</v>
      </c>
    </row>
    <row r="3238" spans="1:5" x14ac:dyDescent="0.25">
      <c r="A3238">
        <v>39919</v>
      </c>
      <c r="B3238" t="s">
        <v>7259</v>
      </c>
      <c r="C3238" t="s">
        <v>1325</v>
      </c>
      <c r="D3238" t="s">
        <v>1326</v>
      </c>
      <c r="E3238" s="373" t="s">
        <v>7260</v>
      </c>
    </row>
    <row r="3239" spans="1:5" x14ac:dyDescent="0.25">
      <c r="A3239">
        <v>38385</v>
      </c>
      <c r="B3239" t="s">
        <v>7261</v>
      </c>
      <c r="C3239" t="s">
        <v>1325</v>
      </c>
      <c r="D3239" t="s">
        <v>1326</v>
      </c>
      <c r="E3239" s="373" t="s">
        <v>7262</v>
      </c>
    </row>
    <row r="3240" spans="1:5" x14ac:dyDescent="0.25">
      <c r="A3240">
        <v>37587</v>
      </c>
      <c r="B3240" t="s">
        <v>7263</v>
      </c>
      <c r="C3240" t="s">
        <v>1325</v>
      </c>
      <c r="D3240" t="s">
        <v>1326</v>
      </c>
      <c r="E3240" s="373" t="s">
        <v>7264</v>
      </c>
    </row>
    <row r="3241" spans="1:5" x14ac:dyDescent="0.25">
      <c r="A3241">
        <v>11561</v>
      </c>
      <c r="B3241" t="s">
        <v>7265</v>
      </c>
      <c r="C3241" t="s">
        <v>1325</v>
      </c>
      <c r="D3241" t="s">
        <v>1326</v>
      </c>
      <c r="E3241" s="373" t="s">
        <v>7266</v>
      </c>
    </row>
    <row r="3242" spans="1:5" x14ac:dyDescent="0.25">
      <c r="A3242">
        <v>43604</v>
      </c>
      <c r="B3242" t="s">
        <v>7267</v>
      </c>
      <c r="C3242" t="s">
        <v>1325</v>
      </c>
      <c r="D3242" t="s">
        <v>1326</v>
      </c>
      <c r="E3242" s="373" t="s">
        <v>7268</v>
      </c>
    </row>
    <row r="3243" spans="1:5" x14ac:dyDescent="0.25">
      <c r="A3243">
        <v>11560</v>
      </c>
      <c r="B3243" t="s">
        <v>7269</v>
      </c>
      <c r="C3243" t="s">
        <v>1325</v>
      </c>
      <c r="D3243" t="s">
        <v>1326</v>
      </c>
      <c r="E3243" s="373" t="s">
        <v>2307</v>
      </c>
    </row>
    <row r="3244" spans="1:5" x14ac:dyDescent="0.25">
      <c r="A3244">
        <v>11499</v>
      </c>
      <c r="B3244" t="s">
        <v>7270</v>
      </c>
      <c r="C3244" t="s">
        <v>1325</v>
      </c>
      <c r="D3244" t="s">
        <v>1326</v>
      </c>
      <c r="E3244" s="373" t="s">
        <v>7271</v>
      </c>
    </row>
    <row r="3245" spans="1:5" x14ac:dyDescent="0.25">
      <c r="A3245">
        <v>34761</v>
      </c>
      <c r="B3245" t="s">
        <v>7272</v>
      </c>
      <c r="C3245" t="s">
        <v>1690</v>
      </c>
      <c r="D3245" t="s">
        <v>1326</v>
      </c>
      <c r="E3245" s="373" t="s">
        <v>7273</v>
      </c>
    </row>
    <row r="3246" spans="1:5" x14ac:dyDescent="0.25">
      <c r="A3246">
        <v>40924</v>
      </c>
      <c r="B3246" t="s">
        <v>7274</v>
      </c>
      <c r="C3246" t="s">
        <v>1692</v>
      </c>
      <c r="D3246" t="s">
        <v>1326</v>
      </c>
      <c r="E3246" s="373" t="s">
        <v>7275</v>
      </c>
    </row>
    <row r="3247" spans="1:5" x14ac:dyDescent="0.25">
      <c r="A3247">
        <v>25957</v>
      </c>
      <c r="B3247" t="s">
        <v>7276</v>
      </c>
      <c r="C3247" t="s">
        <v>1690</v>
      </c>
      <c r="D3247" t="s">
        <v>1326</v>
      </c>
      <c r="E3247" s="373" t="s">
        <v>4052</v>
      </c>
    </row>
    <row r="3248" spans="1:5" x14ac:dyDescent="0.25">
      <c r="A3248">
        <v>40983</v>
      </c>
      <c r="B3248" t="s">
        <v>7277</v>
      </c>
      <c r="C3248" t="s">
        <v>1692</v>
      </c>
      <c r="D3248" t="s">
        <v>1326</v>
      </c>
      <c r="E3248" s="373" t="s">
        <v>7278</v>
      </c>
    </row>
    <row r="3249" spans="1:5" x14ac:dyDescent="0.25">
      <c r="A3249">
        <v>2437</v>
      </c>
      <c r="B3249" t="s">
        <v>7279</v>
      </c>
      <c r="C3249" t="s">
        <v>1690</v>
      </c>
      <c r="D3249" t="s">
        <v>1326</v>
      </c>
      <c r="E3249" s="373" t="s">
        <v>4704</v>
      </c>
    </row>
    <row r="3250" spans="1:5" x14ac:dyDescent="0.25">
      <c r="A3250">
        <v>40921</v>
      </c>
      <c r="B3250" t="s">
        <v>7280</v>
      </c>
      <c r="C3250" t="s">
        <v>1692</v>
      </c>
      <c r="D3250" t="s">
        <v>1326</v>
      </c>
      <c r="E3250" s="373" t="s">
        <v>7281</v>
      </c>
    </row>
    <row r="3251" spans="1:5" x14ac:dyDescent="0.25">
      <c r="A3251">
        <v>14252</v>
      </c>
      <c r="B3251" t="s">
        <v>7282</v>
      </c>
      <c r="C3251" t="s">
        <v>1325</v>
      </c>
      <c r="D3251" t="s">
        <v>1326</v>
      </c>
      <c r="E3251" s="373" t="s">
        <v>7283</v>
      </c>
    </row>
    <row r="3252" spans="1:5" x14ac:dyDescent="0.25">
      <c r="A3252">
        <v>730</v>
      </c>
      <c r="B3252" t="s">
        <v>7284</v>
      </c>
      <c r="C3252" t="s">
        <v>1325</v>
      </c>
      <c r="D3252" t="s">
        <v>1326</v>
      </c>
      <c r="E3252" s="373" t="s">
        <v>7285</v>
      </c>
    </row>
    <row r="3253" spans="1:5" x14ac:dyDescent="0.25">
      <c r="A3253">
        <v>723</v>
      </c>
      <c r="B3253" t="s">
        <v>7286</v>
      </c>
      <c r="C3253" t="s">
        <v>1325</v>
      </c>
      <c r="D3253" t="s">
        <v>1326</v>
      </c>
      <c r="E3253" s="373" t="s">
        <v>7287</v>
      </c>
    </row>
    <row r="3254" spans="1:5" x14ac:dyDescent="0.25">
      <c r="A3254">
        <v>36502</v>
      </c>
      <c r="B3254" t="s">
        <v>7288</v>
      </c>
      <c r="C3254" t="s">
        <v>1325</v>
      </c>
      <c r="D3254" t="s">
        <v>1326</v>
      </c>
      <c r="E3254" s="373" t="s">
        <v>7289</v>
      </c>
    </row>
    <row r="3255" spans="1:5" x14ac:dyDescent="0.25">
      <c r="A3255">
        <v>36503</v>
      </c>
      <c r="B3255" t="s">
        <v>7290</v>
      </c>
      <c r="C3255" t="s">
        <v>1325</v>
      </c>
      <c r="D3255" t="s">
        <v>1326</v>
      </c>
      <c r="E3255" s="373" t="s">
        <v>7291</v>
      </c>
    </row>
    <row r="3256" spans="1:5" x14ac:dyDescent="0.25">
      <c r="A3256">
        <v>4090</v>
      </c>
      <c r="B3256" t="s">
        <v>7292</v>
      </c>
      <c r="C3256" t="s">
        <v>1325</v>
      </c>
      <c r="D3256" t="s">
        <v>1350</v>
      </c>
      <c r="E3256" s="373" t="s">
        <v>7293</v>
      </c>
    </row>
    <row r="3257" spans="1:5" x14ac:dyDescent="0.25">
      <c r="A3257">
        <v>13227</v>
      </c>
      <c r="B3257" t="s">
        <v>7294</v>
      </c>
      <c r="C3257" t="s">
        <v>1325</v>
      </c>
      <c r="D3257" t="s">
        <v>1350</v>
      </c>
      <c r="E3257" s="373" t="s">
        <v>7295</v>
      </c>
    </row>
    <row r="3258" spans="1:5" x14ac:dyDescent="0.25">
      <c r="A3258">
        <v>10597</v>
      </c>
      <c r="B3258" t="s">
        <v>7296</v>
      </c>
      <c r="C3258" t="s">
        <v>1325</v>
      </c>
      <c r="D3258" t="s">
        <v>1350</v>
      </c>
      <c r="E3258" s="373" t="s">
        <v>7297</v>
      </c>
    </row>
    <row r="3259" spans="1:5" x14ac:dyDescent="0.25">
      <c r="A3259">
        <v>39628</v>
      </c>
      <c r="B3259" t="s">
        <v>7298</v>
      </c>
      <c r="C3259" t="s">
        <v>1325</v>
      </c>
      <c r="D3259" t="s">
        <v>1350</v>
      </c>
      <c r="E3259" s="373" t="s">
        <v>7299</v>
      </c>
    </row>
    <row r="3260" spans="1:5" x14ac:dyDescent="0.25">
      <c r="A3260">
        <v>39404</v>
      </c>
      <c r="B3260" t="s">
        <v>7300</v>
      </c>
      <c r="C3260" t="s">
        <v>1325</v>
      </c>
      <c r="D3260" t="s">
        <v>1350</v>
      </c>
      <c r="E3260" s="373" t="s">
        <v>7301</v>
      </c>
    </row>
    <row r="3261" spans="1:5" x14ac:dyDescent="0.25">
      <c r="A3261">
        <v>39402</v>
      </c>
      <c r="B3261" t="s">
        <v>7302</v>
      </c>
      <c r="C3261" t="s">
        <v>1325</v>
      </c>
      <c r="D3261" t="s">
        <v>1350</v>
      </c>
      <c r="E3261" s="373" t="s">
        <v>7303</v>
      </c>
    </row>
    <row r="3262" spans="1:5" x14ac:dyDescent="0.25">
      <c r="A3262">
        <v>39403</v>
      </c>
      <c r="B3262" t="s">
        <v>7304</v>
      </c>
      <c r="C3262" t="s">
        <v>1325</v>
      </c>
      <c r="D3262" t="s">
        <v>1350</v>
      </c>
      <c r="E3262" s="373" t="s">
        <v>7305</v>
      </c>
    </row>
    <row r="3263" spans="1:5" x14ac:dyDescent="0.25">
      <c r="A3263">
        <v>4093</v>
      </c>
      <c r="B3263" t="s">
        <v>7306</v>
      </c>
      <c r="C3263" t="s">
        <v>1690</v>
      </c>
      <c r="D3263" t="s">
        <v>1326</v>
      </c>
      <c r="E3263" s="373" t="s">
        <v>7307</v>
      </c>
    </row>
    <row r="3264" spans="1:5" x14ac:dyDescent="0.25">
      <c r="A3264">
        <v>10512</v>
      </c>
      <c r="B3264" t="s">
        <v>7308</v>
      </c>
      <c r="C3264" t="s">
        <v>1692</v>
      </c>
      <c r="D3264" t="s">
        <v>1326</v>
      </c>
      <c r="E3264" s="373" t="s">
        <v>7309</v>
      </c>
    </row>
    <row r="3265" spans="1:5" x14ac:dyDescent="0.25">
      <c r="A3265">
        <v>20020</v>
      </c>
      <c r="B3265" t="s">
        <v>7310</v>
      </c>
      <c r="C3265" t="s">
        <v>1690</v>
      </c>
      <c r="D3265" t="s">
        <v>1326</v>
      </c>
      <c r="E3265" s="373" t="s">
        <v>6131</v>
      </c>
    </row>
    <row r="3266" spans="1:5" x14ac:dyDescent="0.25">
      <c r="A3266">
        <v>41038</v>
      </c>
      <c r="B3266" t="s">
        <v>7311</v>
      </c>
      <c r="C3266" t="s">
        <v>1692</v>
      </c>
      <c r="D3266" t="s">
        <v>1326</v>
      </c>
      <c r="E3266" s="373" t="s">
        <v>7312</v>
      </c>
    </row>
    <row r="3267" spans="1:5" x14ac:dyDescent="0.25">
      <c r="A3267">
        <v>4094</v>
      </c>
      <c r="B3267" t="s">
        <v>7313</v>
      </c>
      <c r="C3267" t="s">
        <v>1690</v>
      </c>
      <c r="D3267" t="s">
        <v>1326</v>
      </c>
      <c r="E3267" s="373" t="s">
        <v>7314</v>
      </c>
    </row>
    <row r="3268" spans="1:5" x14ac:dyDescent="0.25">
      <c r="A3268">
        <v>40988</v>
      </c>
      <c r="B3268" t="s">
        <v>7315</v>
      </c>
      <c r="C3268" t="s">
        <v>1692</v>
      </c>
      <c r="D3268" t="s">
        <v>1326</v>
      </c>
      <c r="E3268" s="373" t="s">
        <v>7316</v>
      </c>
    </row>
    <row r="3269" spans="1:5" x14ac:dyDescent="0.25">
      <c r="A3269">
        <v>4095</v>
      </c>
      <c r="B3269" t="s">
        <v>7317</v>
      </c>
      <c r="C3269" t="s">
        <v>1690</v>
      </c>
      <c r="D3269" t="s">
        <v>1326</v>
      </c>
      <c r="E3269" s="373" t="s">
        <v>7318</v>
      </c>
    </row>
    <row r="3270" spans="1:5" x14ac:dyDescent="0.25">
      <c r="A3270">
        <v>40990</v>
      </c>
      <c r="B3270" t="s">
        <v>7319</v>
      </c>
      <c r="C3270" t="s">
        <v>1692</v>
      </c>
      <c r="D3270" t="s">
        <v>1326</v>
      </c>
      <c r="E3270" s="373" t="s">
        <v>7320</v>
      </c>
    </row>
    <row r="3271" spans="1:5" x14ac:dyDescent="0.25">
      <c r="A3271">
        <v>4097</v>
      </c>
      <c r="B3271" t="s">
        <v>7321</v>
      </c>
      <c r="C3271" t="s">
        <v>1690</v>
      </c>
      <c r="D3271" t="s">
        <v>1326</v>
      </c>
      <c r="E3271" s="373" t="s">
        <v>7322</v>
      </c>
    </row>
    <row r="3272" spans="1:5" x14ac:dyDescent="0.25">
      <c r="A3272">
        <v>40994</v>
      </c>
      <c r="B3272" t="s">
        <v>7323</v>
      </c>
      <c r="C3272" t="s">
        <v>1692</v>
      </c>
      <c r="D3272" t="s">
        <v>1326</v>
      </c>
      <c r="E3272" s="373" t="s">
        <v>7324</v>
      </c>
    </row>
    <row r="3273" spans="1:5" x14ac:dyDescent="0.25">
      <c r="A3273">
        <v>4096</v>
      </c>
      <c r="B3273" t="s">
        <v>7325</v>
      </c>
      <c r="C3273" t="s">
        <v>1690</v>
      </c>
      <c r="D3273" t="s">
        <v>1326</v>
      </c>
      <c r="E3273" s="373" t="s">
        <v>7326</v>
      </c>
    </row>
    <row r="3274" spans="1:5" x14ac:dyDescent="0.25">
      <c r="A3274">
        <v>40992</v>
      </c>
      <c r="B3274" t="s">
        <v>7327</v>
      </c>
      <c r="C3274" t="s">
        <v>1692</v>
      </c>
      <c r="D3274" t="s">
        <v>1326</v>
      </c>
      <c r="E3274" s="373" t="s">
        <v>7328</v>
      </c>
    </row>
    <row r="3275" spans="1:5" x14ac:dyDescent="0.25">
      <c r="A3275">
        <v>13955</v>
      </c>
      <c r="B3275" t="s">
        <v>7329</v>
      </c>
      <c r="C3275" t="s">
        <v>1325</v>
      </c>
      <c r="D3275" t="s">
        <v>1350</v>
      </c>
      <c r="E3275" s="373" t="s">
        <v>7330</v>
      </c>
    </row>
    <row r="3276" spans="1:5" x14ac:dyDescent="0.25">
      <c r="A3276">
        <v>4114</v>
      </c>
      <c r="B3276" t="s">
        <v>7331</v>
      </c>
      <c r="C3276" t="s">
        <v>1325</v>
      </c>
      <c r="D3276" t="s">
        <v>1326</v>
      </c>
      <c r="E3276" s="373" t="s">
        <v>7332</v>
      </c>
    </row>
    <row r="3277" spans="1:5" x14ac:dyDescent="0.25">
      <c r="A3277">
        <v>36797</v>
      </c>
      <c r="B3277" t="s">
        <v>7333</v>
      </c>
      <c r="C3277" t="s">
        <v>1325</v>
      </c>
      <c r="D3277" t="s">
        <v>1326</v>
      </c>
      <c r="E3277" s="373" t="s">
        <v>7334</v>
      </c>
    </row>
    <row r="3278" spans="1:5" x14ac:dyDescent="0.25">
      <c r="A3278">
        <v>4107</v>
      </c>
      <c r="B3278" t="s">
        <v>7335</v>
      </c>
      <c r="C3278" t="s">
        <v>1325</v>
      </c>
      <c r="D3278" t="s">
        <v>1326</v>
      </c>
      <c r="E3278" s="373" t="s">
        <v>4545</v>
      </c>
    </row>
    <row r="3279" spans="1:5" x14ac:dyDescent="0.25">
      <c r="A3279">
        <v>4102</v>
      </c>
      <c r="B3279" t="s">
        <v>7336</v>
      </c>
      <c r="C3279" t="s">
        <v>1325</v>
      </c>
      <c r="D3279" t="s">
        <v>1322</v>
      </c>
      <c r="E3279" s="373" t="s">
        <v>7337</v>
      </c>
    </row>
    <row r="3280" spans="1:5" x14ac:dyDescent="0.25">
      <c r="A3280">
        <v>36799</v>
      </c>
      <c r="B3280" t="s">
        <v>7338</v>
      </c>
      <c r="C3280" t="s">
        <v>1325</v>
      </c>
      <c r="D3280" t="s">
        <v>1326</v>
      </c>
      <c r="E3280" s="373" t="s">
        <v>7339</v>
      </c>
    </row>
    <row r="3281" spans="1:5" x14ac:dyDescent="0.25">
      <c r="A3281">
        <v>2747</v>
      </c>
      <c r="B3281" t="s">
        <v>7340</v>
      </c>
      <c r="C3281" t="s">
        <v>1370</v>
      </c>
      <c r="D3281" t="s">
        <v>1326</v>
      </c>
      <c r="E3281" s="373" t="s">
        <v>7341</v>
      </c>
    </row>
    <row r="3282" spans="1:5" x14ac:dyDescent="0.25">
      <c r="A3282">
        <v>21138</v>
      </c>
      <c r="B3282" t="s">
        <v>7342</v>
      </c>
      <c r="C3282" t="s">
        <v>1370</v>
      </c>
      <c r="D3282" t="s">
        <v>1322</v>
      </c>
      <c r="E3282" s="373" t="s">
        <v>5478</v>
      </c>
    </row>
    <row r="3283" spans="1:5" x14ac:dyDescent="0.25">
      <c r="A3283">
        <v>10826</v>
      </c>
      <c r="B3283" t="s">
        <v>7343</v>
      </c>
      <c r="C3283" t="s">
        <v>1325</v>
      </c>
      <c r="D3283" t="s">
        <v>1326</v>
      </c>
      <c r="E3283" s="373" t="s">
        <v>7344</v>
      </c>
    </row>
    <row r="3284" spans="1:5" x14ac:dyDescent="0.25">
      <c r="A3284">
        <v>365</v>
      </c>
      <c r="B3284" t="s">
        <v>7345</v>
      </c>
      <c r="C3284" t="s">
        <v>1325</v>
      </c>
      <c r="D3284" t="s">
        <v>1326</v>
      </c>
      <c r="E3284" s="373" t="s">
        <v>7346</v>
      </c>
    </row>
    <row r="3285" spans="1:5" x14ac:dyDescent="0.25">
      <c r="A3285">
        <v>38639</v>
      </c>
      <c r="B3285" t="s">
        <v>7347</v>
      </c>
      <c r="C3285" t="s">
        <v>1325</v>
      </c>
      <c r="D3285" t="s">
        <v>1326</v>
      </c>
      <c r="E3285" s="373" t="s">
        <v>7348</v>
      </c>
    </row>
    <row r="3286" spans="1:5" x14ac:dyDescent="0.25">
      <c r="A3286">
        <v>38640</v>
      </c>
      <c r="B3286" t="s">
        <v>7349</v>
      </c>
      <c r="C3286" t="s">
        <v>1325</v>
      </c>
      <c r="D3286" t="s">
        <v>1326</v>
      </c>
      <c r="E3286" s="373" t="s">
        <v>6541</v>
      </c>
    </row>
    <row r="3287" spans="1:5" x14ac:dyDescent="0.25">
      <c r="A3287">
        <v>358</v>
      </c>
      <c r="B3287" t="s">
        <v>7350</v>
      </c>
      <c r="C3287" t="s">
        <v>1325</v>
      </c>
      <c r="D3287" t="s">
        <v>1326</v>
      </c>
      <c r="E3287" s="373" t="s">
        <v>7351</v>
      </c>
    </row>
    <row r="3288" spans="1:5" x14ac:dyDescent="0.25">
      <c r="A3288">
        <v>359</v>
      </c>
      <c r="B3288" t="s">
        <v>7352</v>
      </c>
      <c r="C3288" t="s">
        <v>1325</v>
      </c>
      <c r="D3288" t="s">
        <v>1326</v>
      </c>
      <c r="E3288" s="373" t="s">
        <v>7353</v>
      </c>
    </row>
    <row r="3289" spans="1:5" x14ac:dyDescent="0.25">
      <c r="A3289">
        <v>38641</v>
      </c>
      <c r="B3289" t="s">
        <v>7354</v>
      </c>
      <c r="C3289" t="s">
        <v>1325</v>
      </c>
      <c r="D3289" t="s">
        <v>1326</v>
      </c>
      <c r="E3289" s="373" t="s">
        <v>7355</v>
      </c>
    </row>
    <row r="3290" spans="1:5" x14ac:dyDescent="0.25">
      <c r="A3290">
        <v>360</v>
      </c>
      <c r="B3290" t="s">
        <v>7356</v>
      </c>
      <c r="C3290" t="s">
        <v>1325</v>
      </c>
      <c r="D3290" t="s">
        <v>1322</v>
      </c>
      <c r="E3290" s="373" t="s">
        <v>6504</v>
      </c>
    </row>
    <row r="3291" spans="1:5" x14ac:dyDescent="0.25">
      <c r="A3291">
        <v>42430</v>
      </c>
      <c r="B3291" t="s">
        <v>7357</v>
      </c>
      <c r="C3291" t="s">
        <v>1325</v>
      </c>
      <c r="D3291" t="s">
        <v>1350</v>
      </c>
      <c r="E3291" s="373" t="s">
        <v>7358</v>
      </c>
    </row>
    <row r="3292" spans="1:5" x14ac:dyDescent="0.25">
      <c r="A3292">
        <v>4214</v>
      </c>
      <c r="B3292" t="s">
        <v>7359</v>
      </c>
      <c r="C3292" t="s">
        <v>1325</v>
      </c>
      <c r="D3292" t="s">
        <v>1326</v>
      </c>
      <c r="E3292" s="373" t="s">
        <v>3360</v>
      </c>
    </row>
    <row r="3293" spans="1:5" x14ac:dyDescent="0.25">
      <c r="A3293">
        <v>4215</v>
      </c>
      <c r="B3293" t="s">
        <v>7360</v>
      </c>
      <c r="C3293" t="s">
        <v>1325</v>
      </c>
      <c r="D3293" t="s">
        <v>1326</v>
      </c>
      <c r="E3293" s="373" t="s">
        <v>1723</v>
      </c>
    </row>
    <row r="3294" spans="1:5" x14ac:dyDescent="0.25">
      <c r="A3294">
        <v>4210</v>
      </c>
      <c r="B3294" t="s">
        <v>7361</v>
      </c>
      <c r="C3294" t="s">
        <v>1325</v>
      </c>
      <c r="D3294" t="s">
        <v>1326</v>
      </c>
      <c r="E3294" s="373" t="s">
        <v>7362</v>
      </c>
    </row>
    <row r="3295" spans="1:5" x14ac:dyDescent="0.25">
      <c r="A3295">
        <v>4212</v>
      </c>
      <c r="B3295" t="s">
        <v>7363</v>
      </c>
      <c r="C3295" t="s">
        <v>1325</v>
      </c>
      <c r="D3295" t="s">
        <v>1326</v>
      </c>
      <c r="E3295" s="373" t="s">
        <v>7364</v>
      </c>
    </row>
    <row r="3296" spans="1:5" x14ac:dyDescent="0.25">
      <c r="A3296">
        <v>4213</v>
      </c>
      <c r="B3296" t="s">
        <v>7365</v>
      </c>
      <c r="C3296" t="s">
        <v>1325</v>
      </c>
      <c r="D3296" t="s">
        <v>1326</v>
      </c>
      <c r="E3296" s="373" t="s">
        <v>7366</v>
      </c>
    </row>
    <row r="3297" spans="1:5" x14ac:dyDescent="0.25">
      <c r="A3297">
        <v>4211</v>
      </c>
      <c r="B3297" t="s">
        <v>7367</v>
      </c>
      <c r="C3297" t="s">
        <v>1325</v>
      </c>
      <c r="D3297" t="s">
        <v>1326</v>
      </c>
      <c r="E3297" s="373" t="s">
        <v>5023</v>
      </c>
    </row>
    <row r="3298" spans="1:5" x14ac:dyDescent="0.25">
      <c r="A3298">
        <v>4209</v>
      </c>
      <c r="B3298" t="s">
        <v>7368</v>
      </c>
      <c r="C3298" t="s">
        <v>1325</v>
      </c>
      <c r="D3298" t="s">
        <v>1350</v>
      </c>
      <c r="E3298" s="373" t="s">
        <v>5275</v>
      </c>
    </row>
    <row r="3299" spans="1:5" x14ac:dyDescent="0.25">
      <c r="A3299">
        <v>4180</v>
      </c>
      <c r="B3299" t="s">
        <v>7369</v>
      </c>
      <c r="C3299" t="s">
        <v>1325</v>
      </c>
      <c r="D3299" t="s">
        <v>1350</v>
      </c>
      <c r="E3299" s="373" t="s">
        <v>7370</v>
      </c>
    </row>
    <row r="3300" spans="1:5" x14ac:dyDescent="0.25">
      <c r="A3300">
        <v>4177</v>
      </c>
      <c r="B3300" t="s">
        <v>7371</v>
      </c>
      <c r="C3300" t="s">
        <v>1325</v>
      </c>
      <c r="D3300" t="s">
        <v>1350</v>
      </c>
      <c r="E3300" s="373" t="s">
        <v>4303</v>
      </c>
    </row>
    <row r="3301" spans="1:5" x14ac:dyDescent="0.25">
      <c r="A3301">
        <v>4179</v>
      </c>
      <c r="B3301" t="s">
        <v>7372</v>
      </c>
      <c r="C3301" t="s">
        <v>1325</v>
      </c>
      <c r="D3301" t="s">
        <v>1350</v>
      </c>
      <c r="E3301" s="373" t="s">
        <v>7373</v>
      </c>
    </row>
    <row r="3302" spans="1:5" x14ac:dyDescent="0.25">
      <c r="A3302">
        <v>4208</v>
      </c>
      <c r="B3302" t="s">
        <v>7374</v>
      </c>
      <c r="C3302" t="s">
        <v>1325</v>
      </c>
      <c r="D3302" t="s">
        <v>1350</v>
      </c>
      <c r="E3302" s="373" t="s">
        <v>7375</v>
      </c>
    </row>
    <row r="3303" spans="1:5" x14ac:dyDescent="0.25">
      <c r="A3303">
        <v>4181</v>
      </c>
      <c r="B3303" t="s">
        <v>7376</v>
      </c>
      <c r="C3303" t="s">
        <v>1325</v>
      </c>
      <c r="D3303" t="s">
        <v>1350</v>
      </c>
      <c r="E3303" s="373" t="s">
        <v>7377</v>
      </c>
    </row>
    <row r="3304" spans="1:5" x14ac:dyDescent="0.25">
      <c r="A3304">
        <v>4178</v>
      </c>
      <c r="B3304" t="s">
        <v>7378</v>
      </c>
      <c r="C3304" t="s">
        <v>1325</v>
      </c>
      <c r="D3304" t="s">
        <v>1350</v>
      </c>
      <c r="E3304" s="373" t="s">
        <v>7379</v>
      </c>
    </row>
    <row r="3305" spans="1:5" x14ac:dyDescent="0.25">
      <c r="A3305">
        <v>4182</v>
      </c>
      <c r="B3305" t="s">
        <v>7380</v>
      </c>
      <c r="C3305" t="s">
        <v>1325</v>
      </c>
      <c r="D3305" t="s">
        <v>1350</v>
      </c>
      <c r="E3305" s="373" t="s">
        <v>6198</v>
      </c>
    </row>
    <row r="3306" spans="1:5" x14ac:dyDescent="0.25">
      <c r="A3306">
        <v>4183</v>
      </c>
      <c r="B3306" t="s">
        <v>7381</v>
      </c>
      <c r="C3306" t="s">
        <v>1325</v>
      </c>
      <c r="D3306" t="s">
        <v>1350</v>
      </c>
      <c r="E3306" s="373" t="s">
        <v>7382</v>
      </c>
    </row>
    <row r="3307" spans="1:5" x14ac:dyDescent="0.25">
      <c r="A3307">
        <v>4184</v>
      </c>
      <c r="B3307" t="s">
        <v>7383</v>
      </c>
      <c r="C3307" t="s">
        <v>1325</v>
      </c>
      <c r="D3307" t="s">
        <v>1350</v>
      </c>
      <c r="E3307" s="373" t="s">
        <v>7384</v>
      </c>
    </row>
    <row r="3308" spans="1:5" x14ac:dyDescent="0.25">
      <c r="A3308">
        <v>4185</v>
      </c>
      <c r="B3308" t="s">
        <v>7385</v>
      </c>
      <c r="C3308" t="s">
        <v>1325</v>
      </c>
      <c r="D3308" t="s">
        <v>1350</v>
      </c>
      <c r="E3308" s="373" t="s">
        <v>7386</v>
      </c>
    </row>
    <row r="3309" spans="1:5" x14ac:dyDescent="0.25">
      <c r="A3309">
        <v>4205</v>
      </c>
      <c r="B3309" t="s">
        <v>7387</v>
      </c>
      <c r="C3309" t="s">
        <v>1325</v>
      </c>
      <c r="D3309" t="s">
        <v>1350</v>
      </c>
      <c r="E3309" s="373" t="s">
        <v>7388</v>
      </c>
    </row>
    <row r="3310" spans="1:5" x14ac:dyDescent="0.25">
      <c r="A3310">
        <v>4192</v>
      </c>
      <c r="B3310" t="s">
        <v>7389</v>
      </c>
      <c r="C3310" t="s">
        <v>1325</v>
      </c>
      <c r="D3310" t="s">
        <v>1350</v>
      </c>
      <c r="E3310" s="373" t="s">
        <v>7388</v>
      </c>
    </row>
    <row r="3311" spans="1:5" x14ac:dyDescent="0.25">
      <c r="A3311">
        <v>4191</v>
      </c>
      <c r="B3311" t="s">
        <v>7390</v>
      </c>
      <c r="C3311" t="s">
        <v>1325</v>
      </c>
      <c r="D3311" t="s">
        <v>1350</v>
      </c>
      <c r="E3311" s="373" t="s">
        <v>7388</v>
      </c>
    </row>
    <row r="3312" spans="1:5" x14ac:dyDescent="0.25">
      <c r="A3312">
        <v>4207</v>
      </c>
      <c r="B3312" t="s">
        <v>7391</v>
      </c>
      <c r="C3312" t="s">
        <v>1325</v>
      </c>
      <c r="D3312" t="s">
        <v>1350</v>
      </c>
      <c r="E3312" s="373" t="s">
        <v>7392</v>
      </c>
    </row>
    <row r="3313" spans="1:5" x14ac:dyDescent="0.25">
      <c r="A3313">
        <v>4206</v>
      </c>
      <c r="B3313" t="s">
        <v>7393</v>
      </c>
      <c r="C3313" t="s">
        <v>1325</v>
      </c>
      <c r="D3313" t="s">
        <v>1350</v>
      </c>
      <c r="E3313" s="373" t="s">
        <v>5430</v>
      </c>
    </row>
    <row r="3314" spans="1:5" x14ac:dyDescent="0.25">
      <c r="A3314">
        <v>4190</v>
      </c>
      <c r="B3314" t="s">
        <v>7394</v>
      </c>
      <c r="C3314" t="s">
        <v>1325</v>
      </c>
      <c r="D3314" t="s">
        <v>1350</v>
      </c>
      <c r="E3314" s="373" t="s">
        <v>5430</v>
      </c>
    </row>
    <row r="3315" spans="1:5" x14ac:dyDescent="0.25">
      <c r="A3315">
        <v>4186</v>
      </c>
      <c r="B3315" t="s">
        <v>7395</v>
      </c>
      <c r="C3315" t="s">
        <v>1325</v>
      </c>
      <c r="D3315" t="s">
        <v>1350</v>
      </c>
      <c r="E3315" s="373" t="s">
        <v>6927</v>
      </c>
    </row>
    <row r="3316" spans="1:5" x14ac:dyDescent="0.25">
      <c r="A3316">
        <v>4188</v>
      </c>
      <c r="B3316" t="s">
        <v>7396</v>
      </c>
      <c r="C3316" t="s">
        <v>1325</v>
      </c>
      <c r="D3316" t="s">
        <v>1350</v>
      </c>
      <c r="E3316" s="373" t="s">
        <v>3524</v>
      </c>
    </row>
    <row r="3317" spans="1:5" x14ac:dyDescent="0.25">
      <c r="A3317">
        <v>4189</v>
      </c>
      <c r="B3317" t="s">
        <v>7397</v>
      </c>
      <c r="C3317" t="s">
        <v>1325</v>
      </c>
      <c r="D3317" t="s">
        <v>1350</v>
      </c>
      <c r="E3317" s="373" t="s">
        <v>3524</v>
      </c>
    </row>
    <row r="3318" spans="1:5" x14ac:dyDescent="0.25">
      <c r="A3318">
        <v>4197</v>
      </c>
      <c r="B3318" t="s">
        <v>7398</v>
      </c>
      <c r="C3318" t="s">
        <v>1325</v>
      </c>
      <c r="D3318" t="s">
        <v>1350</v>
      </c>
      <c r="E3318" s="373" t="s">
        <v>7399</v>
      </c>
    </row>
    <row r="3319" spans="1:5" x14ac:dyDescent="0.25">
      <c r="A3319">
        <v>4194</v>
      </c>
      <c r="B3319" t="s">
        <v>7400</v>
      </c>
      <c r="C3319" t="s">
        <v>1325</v>
      </c>
      <c r="D3319" t="s">
        <v>1350</v>
      </c>
      <c r="E3319" s="373" t="s">
        <v>7401</v>
      </c>
    </row>
    <row r="3320" spans="1:5" x14ac:dyDescent="0.25">
      <c r="A3320">
        <v>4193</v>
      </c>
      <c r="B3320" t="s">
        <v>7402</v>
      </c>
      <c r="C3320" t="s">
        <v>1325</v>
      </c>
      <c r="D3320" t="s">
        <v>1350</v>
      </c>
      <c r="E3320" s="373" t="s">
        <v>7401</v>
      </c>
    </row>
    <row r="3321" spans="1:5" x14ac:dyDescent="0.25">
      <c r="A3321">
        <v>4204</v>
      </c>
      <c r="B3321" t="s">
        <v>7403</v>
      </c>
      <c r="C3321" t="s">
        <v>1325</v>
      </c>
      <c r="D3321" t="s">
        <v>1350</v>
      </c>
      <c r="E3321" s="373" t="s">
        <v>7401</v>
      </c>
    </row>
    <row r="3322" spans="1:5" x14ac:dyDescent="0.25">
      <c r="A3322">
        <v>4187</v>
      </c>
      <c r="B3322" t="s">
        <v>7404</v>
      </c>
      <c r="C3322" t="s">
        <v>1325</v>
      </c>
      <c r="D3322" t="s">
        <v>1350</v>
      </c>
      <c r="E3322" s="373" t="s">
        <v>7405</v>
      </c>
    </row>
    <row r="3323" spans="1:5" x14ac:dyDescent="0.25">
      <c r="A3323">
        <v>4202</v>
      </c>
      <c r="B3323" t="s">
        <v>7406</v>
      </c>
      <c r="C3323" t="s">
        <v>1325</v>
      </c>
      <c r="D3323" t="s">
        <v>1350</v>
      </c>
      <c r="E3323" s="373" t="s">
        <v>7407</v>
      </c>
    </row>
    <row r="3324" spans="1:5" x14ac:dyDescent="0.25">
      <c r="A3324">
        <v>4203</v>
      </c>
      <c r="B3324" t="s">
        <v>7408</v>
      </c>
      <c r="C3324" t="s">
        <v>1325</v>
      </c>
      <c r="D3324" t="s">
        <v>1350</v>
      </c>
      <c r="E3324" s="373" t="s">
        <v>7409</v>
      </c>
    </row>
    <row r="3325" spans="1:5" x14ac:dyDescent="0.25">
      <c r="A3325">
        <v>40368</v>
      </c>
      <c r="B3325" t="s">
        <v>7410</v>
      </c>
      <c r="C3325" t="s">
        <v>1325</v>
      </c>
      <c r="D3325" t="s">
        <v>1350</v>
      </c>
      <c r="E3325" s="373" t="s">
        <v>7411</v>
      </c>
    </row>
    <row r="3326" spans="1:5" x14ac:dyDescent="0.25">
      <c r="A3326">
        <v>40365</v>
      </c>
      <c r="B3326" t="s">
        <v>7412</v>
      </c>
      <c r="C3326" t="s">
        <v>1325</v>
      </c>
      <c r="D3326" t="s">
        <v>1350</v>
      </c>
      <c r="E3326" s="373" t="s">
        <v>7413</v>
      </c>
    </row>
    <row r="3327" spans="1:5" x14ac:dyDescent="0.25">
      <c r="A3327">
        <v>40356</v>
      </c>
      <c r="B3327" t="s">
        <v>7414</v>
      </c>
      <c r="C3327" t="s">
        <v>1325</v>
      </c>
      <c r="D3327" t="s">
        <v>1350</v>
      </c>
      <c r="E3327" s="373" t="s">
        <v>7415</v>
      </c>
    </row>
    <row r="3328" spans="1:5" x14ac:dyDescent="0.25">
      <c r="A3328">
        <v>40362</v>
      </c>
      <c r="B3328" t="s">
        <v>7416</v>
      </c>
      <c r="C3328" t="s">
        <v>1325</v>
      </c>
      <c r="D3328" t="s">
        <v>1350</v>
      </c>
      <c r="E3328" s="373" t="s">
        <v>1746</v>
      </c>
    </row>
    <row r="3329" spans="1:5" x14ac:dyDescent="0.25">
      <c r="A3329">
        <v>40374</v>
      </c>
      <c r="B3329" t="s">
        <v>7417</v>
      </c>
      <c r="C3329" t="s">
        <v>1325</v>
      </c>
      <c r="D3329" t="s">
        <v>1350</v>
      </c>
      <c r="E3329" s="373" t="s">
        <v>7418</v>
      </c>
    </row>
    <row r="3330" spans="1:5" x14ac:dyDescent="0.25">
      <c r="A3330">
        <v>40371</v>
      </c>
      <c r="B3330" t="s">
        <v>7419</v>
      </c>
      <c r="C3330" t="s">
        <v>1325</v>
      </c>
      <c r="D3330" t="s">
        <v>1350</v>
      </c>
      <c r="E3330" s="373" t="s">
        <v>7420</v>
      </c>
    </row>
    <row r="3331" spans="1:5" x14ac:dyDescent="0.25">
      <c r="A3331">
        <v>40359</v>
      </c>
      <c r="B3331" t="s">
        <v>7421</v>
      </c>
      <c r="C3331" t="s">
        <v>1325</v>
      </c>
      <c r="D3331" t="s">
        <v>1350</v>
      </c>
      <c r="E3331" s="373" t="s">
        <v>7422</v>
      </c>
    </row>
    <row r="3332" spans="1:5" x14ac:dyDescent="0.25">
      <c r="A3332">
        <v>7595</v>
      </c>
      <c r="B3332" t="s">
        <v>7423</v>
      </c>
      <c r="C3332" t="s">
        <v>1690</v>
      </c>
      <c r="D3332" t="s">
        <v>1326</v>
      </c>
      <c r="E3332" s="373" t="s">
        <v>5446</v>
      </c>
    </row>
    <row r="3333" spans="1:5" x14ac:dyDescent="0.25">
      <c r="A3333">
        <v>41094</v>
      </c>
      <c r="B3333" t="s">
        <v>7424</v>
      </c>
      <c r="C3333" t="s">
        <v>1692</v>
      </c>
      <c r="D3333" t="s">
        <v>1326</v>
      </c>
      <c r="E3333" s="373" t="s">
        <v>7425</v>
      </c>
    </row>
    <row r="3334" spans="1:5" x14ac:dyDescent="0.25">
      <c r="A3334">
        <v>39609</v>
      </c>
      <c r="B3334" t="s">
        <v>7426</v>
      </c>
      <c r="C3334" t="s">
        <v>1325</v>
      </c>
      <c r="D3334" t="s">
        <v>1326</v>
      </c>
      <c r="E3334" s="373" t="s">
        <v>7427</v>
      </c>
    </row>
    <row r="3335" spans="1:5" x14ac:dyDescent="0.25">
      <c r="A3335">
        <v>39610</v>
      </c>
      <c r="B3335" t="s">
        <v>7428</v>
      </c>
      <c r="C3335" t="s">
        <v>1325</v>
      </c>
      <c r="D3335" t="s">
        <v>1326</v>
      </c>
      <c r="E3335" s="373" t="s">
        <v>7429</v>
      </c>
    </row>
    <row r="3336" spans="1:5" x14ac:dyDescent="0.25">
      <c r="A3336">
        <v>39611</v>
      </c>
      <c r="B3336" t="s">
        <v>7430</v>
      </c>
      <c r="C3336" t="s">
        <v>1325</v>
      </c>
      <c r="D3336" t="s">
        <v>1326</v>
      </c>
      <c r="E3336" s="373" t="s">
        <v>7431</v>
      </c>
    </row>
    <row r="3337" spans="1:5" x14ac:dyDescent="0.25">
      <c r="A3337">
        <v>39612</v>
      </c>
      <c r="B3337" t="s">
        <v>7432</v>
      </c>
      <c r="C3337" t="s">
        <v>1325</v>
      </c>
      <c r="D3337" t="s">
        <v>1326</v>
      </c>
      <c r="E3337" s="373" t="s">
        <v>7433</v>
      </c>
    </row>
    <row r="3338" spans="1:5" x14ac:dyDescent="0.25">
      <c r="A3338">
        <v>39608</v>
      </c>
      <c r="B3338" t="s">
        <v>7434</v>
      </c>
      <c r="C3338" t="s">
        <v>1325</v>
      </c>
      <c r="D3338" t="s">
        <v>1326</v>
      </c>
      <c r="E3338" s="373" t="s">
        <v>7435</v>
      </c>
    </row>
    <row r="3339" spans="1:5" x14ac:dyDescent="0.25">
      <c r="A3339">
        <v>38175</v>
      </c>
      <c r="B3339" t="s">
        <v>7436</v>
      </c>
      <c r="C3339" t="s">
        <v>1325</v>
      </c>
      <c r="D3339" t="s">
        <v>1326</v>
      </c>
      <c r="E3339" s="373" t="s">
        <v>3380</v>
      </c>
    </row>
    <row r="3340" spans="1:5" x14ac:dyDescent="0.25">
      <c r="A3340">
        <v>38176</v>
      </c>
      <c r="B3340" t="s">
        <v>7437</v>
      </c>
      <c r="C3340" t="s">
        <v>1325</v>
      </c>
      <c r="D3340" t="s">
        <v>1326</v>
      </c>
      <c r="E3340" s="373" t="s">
        <v>2570</v>
      </c>
    </row>
    <row r="3341" spans="1:5" x14ac:dyDescent="0.25">
      <c r="A3341">
        <v>36152</v>
      </c>
      <c r="B3341" t="s">
        <v>7438</v>
      </c>
      <c r="C3341" t="s">
        <v>1325</v>
      </c>
      <c r="D3341" t="s">
        <v>1326</v>
      </c>
      <c r="E3341" s="373" t="s">
        <v>7439</v>
      </c>
    </row>
    <row r="3342" spans="1:5" x14ac:dyDescent="0.25">
      <c r="A3342">
        <v>11138</v>
      </c>
      <c r="B3342" t="s">
        <v>7440</v>
      </c>
      <c r="C3342" t="s">
        <v>1361</v>
      </c>
      <c r="D3342" t="s">
        <v>1326</v>
      </c>
      <c r="E3342" s="373" t="s">
        <v>7441</v>
      </c>
    </row>
    <row r="3343" spans="1:5" x14ac:dyDescent="0.25">
      <c r="A3343">
        <v>4221</v>
      </c>
      <c r="B3343" t="s">
        <v>7442</v>
      </c>
      <c r="C3343" t="s">
        <v>1361</v>
      </c>
      <c r="D3343" t="s">
        <v>1322</v>
      </c>
      <c r="E3343" s="373" t="s">
        <v>3382</v>
      </c>
    </row>
    <row r="3344" spans="1:5" x14ac:dyDescent="0.25">
      <c r="A3344">
        <v>4227</v>
      </c>
      <c r="B3344" t="s">
        <v>7443</v>
      </c>
      <c r="C3344" t="s">
        <v>1361</v>
      </c>
      <c r="D3344" t="s">
        <v>1322</v>
      </c>
      <c r="E3344" s="373" t="s">
        <v>7444</v>
      </c>
    </row>
    <row r="3345" spans="1:5" x14ac:dyDescent="0.25">
      <c r="A3345">
        <v>38170</v>
      </c>
      <c r="B3345" t="s">
        <v>7445</v>
      </c>
      <c r="C3345" t="s">
        <v>1325</v>
      </c>
      <c r="D3345" t="s">
        <v>1326</v>
      </c>
      <c r="E3345" s="373" t="s">
        <v>7446</v>
      </c>
    </row>
    <row r="3346" spans="1:5" x14ac:dyDescent="0.25">
      <c r="A3346">
        <v>4252</v>
      </c>
      <c r="B3346" t="s">
        <v>7447</v>
      </c>
      <c r="C3346" t="s">
        <v>1690</v>
      </c>
      <c r="D3346" t="s">
        <v>1326</v>
      </c>
      <c r="E3346" s="373" t="s">
        <v>7448</v>
      </c>
    </row>
    <row r="3347" spans="1:5" x14ac:dyDescent="0.25">
      <c r="A3347">
        <v>40980</v>
      </c>
      <c r="B3347" t="s">
        <v>7449</v>
      </c>
      <c r="C3347" t="s">
        <v>1692</v>
      </c>
      <c r="D3347" t="s">
        <v>1326</v>
      </c>
      <c r="E3347" s="373" t="s">
        <v>7450</v>
      </c>
    </row>
    <row r="3348" spans="1:5" x14ac:dyDescent="0.25">
      <c r="A3348">
        <v>4243</v>
      </c>
      <c r="B3348" t="s">
        <v>7451</v>
      </c>
      <c r="C3348" t="s">
        <v>1690</v>
      </c>
      <c r="D3348" t="s">
        <v>1326</v>
      </c>
      <c r="E3348" s="373" t="s">
        <v>7452</v>
      </c>
    </row>
    <row r="3349" spans="1:5" x14ac:dyDescent="0.25">
      <c r="A3349">
        <v>41031</v>
      </c>
      <c r="B3349" t="s">
        <v>7453</v>
      </c>
      <c r="C3349" t="s">
        <v>1692</v>
      </c>
      <c r="D3349" t="s">
        <v>1326</v>
      </c>
      <c r="E3349" s="373" t="s">
        <v>7454</v>
      </c>
    </row>
    <row r="3350" spans="1:5" x14ac:dyDescent="0.25">
      <c r="A3350">
        <v>37666</v>
      </c>
      <c r="B3350" t="s">
        <v>7455</v>
      </c>
      <c r="C3350" t="s">
        <v>1690</v>
      </c>
      <c r="D3350" t="s">
        <v>1326</v>
      </c>
      <c r="E3350" s="373" t="s">
        <v>7456</v>
      </c>
    </row>
    <row r="3351" spans="1:5" x14ac:dyDescent="0.25">
      <c r="A3351">
        <v>40986</v>
      </c>
      <c r="B3351" t="s">
        <v>7457</v>
      </c>
      <c r="C3351" t="s">
        <v>1692</v>
      </c>
      <c r="D3351" t="s">
        <v>1326</v>
      </c>
      <c r="E3351" s="373" t="s">
        <v>7458</v>
      </c>
    </row>
    <row r="3352" spans="1:5" x14ac:dyDescent="0.25">
      <c r="A3352">
        <v>4250</v>
      </c>
      <c r="B3352" t="s">
        <v>7459</v>
      </c>
      <c r="C3352" t="s">
        <v>1690</v>
      </c>
      <c r="D3352" t="s">
        <v>1326</v>
      </c>
      <c r="E3352" s="373" t="s">
        <v>7460</v>
      </c>
    </row>
    <row r="3353" spans="1:5" x14ac:dyDescent="0.25">
      <c r="A3353">
        <v>40978</v>
      </c>
      <c r="B3353" t="s">
        <v>7461</v>
      </c>
      <c r="C3353" t="s">
        <v>1692</v>
      </c>
      <c r="D3353" t="s">
        <v>1326</v>
      </c>
      <c r="E3353" s="373" t="s">
        <v>7462</v>
      </c>
    </row>
    <row r="3354" spans="1:5" x14ac:dyDescent="0.25">
      <c r="A3354">
        <v>25960</v>
      </c>
      <c r="B3354" t="s">
        <v>7463</v>
      </c>
      <c r="C3354" t="s">
        <v>1690</v>
      </c>
      <c r="D3354" t="s">
        <v>1326</v>
      </c>
      <c r="E3354" s="373" t="s">
        <v>7464</v>
      </c>
    </row>
    <row r="3355" spans="1:5" x14ac:dyDescent="0.25">
      <c r="A3355">
        <v>41043</v>
      </c>
      <c r="B3355" t="s">
        <v>7465</v>
      </c>
      <c r="C3355" t="s">
        <v>1692</v>
      </c>
      <c r="D3355" t="s">
        <v>1326</v>
      </c>
      <c r="E3355" s="373" t="s">
        <v>7466</v>
      </c>
    </row>
    <row r="3356" spans="1:5" x14ac:dyDescent="0.25">
      <c r="A3356">
        <v>4234</v>
      </c>
      <c r="B3356" t="s">
        <v>7467</v>
      </c>
      <c r="C3356" t="s">
        <v>1690</v>
      </c>
      <c r="D3356" t="s">
        <v>1322</v>
      </c>
      <c r="E3356" s="373" t="s">
        <v>7468</v>
      </c>
    </row>
    <row r="3357" spans="1:5" x14ac:dyDescent="0.25">
      <c r="A3357">
        <v>40987</v>
      </c>
      <c r="B3357" t="s">
        <v>7469</v>
      </c>
      <c r="C3357" t="s">
        <v>1692</v>
      </c>
      <c r="D3357" t="s">
        <v>1326</v>
      </c>
      <c r="E3357" s="373" t="s">
        <v>7470</v>
      </c>
    </row>
    <row r="3358" spans="1:5" x14ac:dyDescent="0.25">
      <c r="A3358">
        <v>4253</v>
      </c>
      <c r="B3358" t="s">
        <v>7471</v>
      </c>
      <c r="C3358" t="s">
        <v>1690</v>
      </c>
      <c r="D3358" t="s">
        <v>1326</v>
      </c>
      <c r="E3358" s="373" t="s">
        <v>7326</v>
      </c>
    </row>
    <row r="3359" spans="1:5" x14ac:dyDescent="0.25">
      <c r="A3359">
        <v>40981</v>
      </c>
      <c r="B3359" t="s">
        <v>7472</v>
      </c>
      <c r="C3359" t="s">
        <v>1692</v>
      </c>
      <c r="D3359" t="s">
        <v>1326</v>
      </c>
      <c r="E3359" s="373" t="s">
        <v>7473</v>
      </c>
    </row>
    <row r="3360" spans="1:5" x14ac:dyDescent="0.25">
      <c r="A3360">
        <v>4254</v>
      </c>
      <c r="B3360" t="s">
        <v>7474</v>
      </c>
      <c r="C3360" t="s">
        <v>1690</v>
      </c>
      <c r="D3360" t="s">
        <v>1326</v>
      </c>
      <c r="E3360" s="373" t="s">
        <v>7326</v>
      </c>
    </row>
    <row r="3361" spans="1:5" x14ac:dyDescent="0.25">
      <c r="A3361">
        <v>41036</v>
      </c>
      <c r="B3361" t="s">
        <v>7475</v>
      </c>
      <c r="C3361" t="s">
        <v>1692</v>
      </c>
      <c r="D3361" t="s">
        <v>1326</v>
      </c>
      <c r="E3361" s="373" t="s">
        <v>7473</v>
      </c>
    </row>
    <row r="3362" spans="1:5" x14ac:dyDescent="0.25">
      <c r="A3362">
        <v>4251</v>
      </c>
      <c r="B3362" t="s">
        <v>7476</v>
      </c>
      <c r="C3362" t="s">
        <v>1690</v>
      </c>
      <c r="D3362" t="s">
        <v>1326</v>
      </c>
      <c r="E3362" s="373" t="s">
        <v>7477</v>
      </c>
    </row>
    <row r="3363" spans="1:5" x14ac:dyDescent="0.25">
      <c r="A3363">
        <v>40979</v>
      </c>
      <c r="B3363" t="s">
        <v>7478</v>
      </c>
      <c r="C3363" t="s">
        <v>1692</v>
      </c>
      <c r="D3363" t="s">
        <v>1326</v>
      </c>
      <c r="E3363" s="373" t="s">
        <v>7479</v>
      </c>
    </row>
    <row r="3364" spans="1:5" x14ac:dyDescent="0.25">
      <c r="A3364">
        <v>4230</v>
      </c>
      <c r="B3364" t="s">
        <v>7480</v>
      </c>
      <c r="C3364" t="s">
        <v>1690</v>
      </c>
      <c r="D3364" t="s">
        <v>1326</v>
      </c>
      <c r="E3364" s="373" t="s">
        <v>4972</v>
      </c>
    </row>
    <row r="3365" spans="1:5" x14ac:dyDescent="0.25">
      <c r="A3365">
        <v>40998</v>
      </c>
      <c r="B3365" t="s">
        <v>7481</v>
      </c>
      <c r="C3365" t="s">
        <v>1692</v>
      </c>
      <c r="D3365" t="s">
        <v>1326</v>
      </c>
      <c r="E3365" s="373" t="s">
        <v>7482</v>
      </c>
    </row>
    <row r="3366" spans="1:5" x14ac:dyDescent="0.25">
      <c r="A3366">
        <v>4257</v>
      </c>
      <c r="B3366" t="s">
        <v>7483</v>
      </c>
      <c r="C3366" t="s">
        <v>1690</v>
      </c>
      <c r="D3366" t="s">
        <v>1326</v>
      </c>
      <c r="E3366" s="373" t="s">
        <v>2714</v>
      </c>
    </row>
    <row r="3367" spans="1:5" x14ac:dyDescent="0.25">
      <c r="A3367">
        <v>40982</v>
      </c>
      <c r="B3367" t="s">
        <v>7484</v>
      </c>
      <c r="C3367" t="s">
        <v>1692</v>
      </c>
      <c r="D3367" t="s">
        <v>1326</v>
      </c>
      <c r="E3367" s="373" t="s">
        <v>7485</v>
      </c>
    </row>
    <row r="3368" spans="1:5" x14ac:dyDescent="0.25">
      <c r="A3368">
        <v>4240</v>
      </c>
      <c r="B3368" t="s">
        <v>7486</v>
      </c>
      <c r="C3368" t="s">
        <v>1690</v>
      </c>
      <c r="D3368" t="s">
        <v>1326</v>
      </c>
      <c r="E3368" s="373" t="s">
        <v>5660</v>
      </c>
    </row>
    <row r="3369" spans="1:5" x14ac:dyDescent="0.25">
      <c r="A3369">
        <v>41026</v>
      </c>
      <c r="B3369" t="s">
        <v>7487</v>
      </c>
      <c r="C3369" t="s">
        <v>1692</v>
      </c>
      <c r="D3369" t="s">
        <v>1326</v>
      </c>
      <c r="E3369" s="373" t="s">
        <v>7488</v>
      </c>
    </row>
    <row r="3370" spans="1:5" x14ac:dyDescent="0.25">
      <c r="A3370">
        <v>4239</v>
      </c>
      <c r="B3370" t="s">
        <v>7489</v>
      </c>
      <c r="C3370" t="s">
        <v>1690</v>
      </c>
      <c r="D3370" t="s">
        <v>1326</v>
      </c>
      <c r="E3370" s="373" t="s">
        <v>7490</v>
      </c>
    </row>
    <row r="3371" spans="1:5" x14ac:dyDescent="0.25">
      <c r="A3371">
        <v>41024</v>
      </c>
      <c r="B3371" t="s">
        <v>7491</v>
      </c>
      <c r="C3371" t="s">
        <v>1692</v>
      </c>
      <c r="D3371" t="s">
        <v>1326</v>
      </c>
      <c r="E3371" s="373" t="s">
        <v>7492</v>
      </c>
    </row>
    <row r="3372" spans="1:5" x14ac:dyDescent="0.25">
      <c r="A3372">
        <v>4248</v>
      </c>
      <c r="B3372" t="s">
        <v>7493</v>
      </c>
      <c r="C3372" t="s">
        <v>1690</v>
      </c>
      <c r="D3372" t="s">
        <v>1326</v>
      </c>
      <c r="E3372" s="373" t="s">
        <v>7494</v>
      </c>
    </row>
    <row r="3373" spans="1:5" x14ac:dyDescent="0.25">
      <c r="A3373">
        <v>41033</v>
      </c>
      <c r="B3373" t="s">
        <v>7495</v>
      </c>
      <c r="C3373" t="s">
        <v>1692</v>
      </c>
      <c r="D3373" t="s">
        <v>1326</v>
      </c>
      <c r="E3373" s="373" t="s">
        <v>7496</v>
      </c>
    </row>
    <row r="3374" spans="1:5" x14ac:dyDescent="0.25">
      <c r="A3374">
        <v>25959</v>
      </c>
      <c r="B3374" t="s">
        <v>7497</v>
      </c>
      <c r="C3374" t="s">
        <v>1690</v>
      </c>
      <c r="D3374" t="s">
        <v>1326</v>
      </c>
      <c r="E3374" s="373" t="s">
        <v>5072</v>
      </c>
    </row>
    <row r="3375" spans="1:5" x14ac:dyDescent="0.25">
      <c r="A3375">
        <v>41040</v>
      </c>
      <c r="B3375" t="s">
        <v>7498</v>
      </c>
      <c r="C3375" t="s">
        <v>1692</v>
      </c>
      <c r="D3375" t="s">
        <v>1326</v>
      </c>
      <c r="E3375" s="373" t="s">
        <v>7499</v>
      </c>
    </row>
    <row r="3376" spans="1:5" x14ac:dyDescent="0.25">
      <c r="A3376">
        <v>4238</v>
      </c>
      <c r="B3376" t="s">
        <v>7500</v>
      </c>
      <c r="C3376" t="s">
        <v>1690</v>
      </c>
      <c r="D3376" t="s">
        <v>1326</v>
      </c>
      <c r="E3376" s="373" t="s">
        <v>7501</v>
      </c>
    </row>
    <row r="3377" spans="1:5" x14ac:dyDescent="0.25">
      <c r="A3377">
        <v>41012</v>
      </c>
      <c r="B3377" t="s">
        <v>7502</v>
      </c>
      <c r="C3377" t="s">
        <v>1692</v>
      </c>
      <c r="D3377" t="s">
        <v>1326</v>
      </c>
      <c r="E3377" s="373" t="s">
        <v>7503</v>
      </c>
    </row>
    <row r="3378" spans="1:5" x14ac:dyDescent="0.25">
      <c r="A3378">
        <v>4237</v>
      </c>
      <c r="B3378" t="s">
        <v>7504</v>
      </c>
      <c r="C3378" t="s">
        <v>1690</v>
      </c>
      <c r="D3378" t="s">
        <v>1326</v>
      </c>
      <c r="E3378" s="373" t="s">
        <v>7505</v>
      </c>
    </row>
    <row r="3379" spans="1:5" x14ac:dyDescent="0.25">
      <c r="A3379">
        <v>41002</v>
      </c>
      <c r="B3379" t="s">
        <v>7506</v>
      </c>
      <c r="C3379" t="s">
        <v>1692</v>
      </c>
      <c r="D3379" t="s">
        <v>1326</v>
      </c>
      <c r="E3379" s="373" t="s">
        <v>7507</v>
      </c>
    </row>
    <row r="3380" spans="1:5" x14ac:dyDescent="0.25">
      <c r="A3380">
        <v>4233</v>
      </c>
      <c r="B3380" t="s">
        <v>7508</v>
      </c>
      <c r="C3380" t="s">
        <v>1690</v>
      </c>
      <c r="D3380" t="s">
        <v>1326</v>
      </c>
      <c r="E3380" s="373" t="s">
        <v>7307</v>
      </c>
    </row>
    <row r="3381" spans="1:5" x14ac:dyDescent="0.25">
      <c r="A3381">
        <v>41001</v>
      </c>
      <c r="B3381" t="s">
        <v>7509</v>
      </c>
      <c r="C3381" t="s">
        <v>1692</v>
      </c>
      <c r="D3381" t="s">
        <v>1326</v>
      </c>
      <c r="E3381" s="373" t="s">
        <v>7510</v>
      </c>
    </row>
    <row r="3382" spans="1:5" x14ac:dyDescent="0.25">
      <c r="A3382">
        <v>2</v>
      </c>
      <c r="B3382" t="s">
        <v>7511</v>
      </c>
      <c r="C3382" t="s">
        <v>1687</v>
      </c>
      <c r="D3382" t="s">
        <v>1326</v>
      </c>
      <c r="E3382" s="373" t="s">
        <v>7512</v>
      </c>
    </row>
    <row r="3383" spans="1:5" x14ac:dyDescent="0.25">
      <c r="A3383">
        <v>36517</v>
      </c>
      <c r="B3383" t="s">
        <v>7513</v>
      </c>
      <c r="C3383" t="s">
        <v>1325</v>
      </c>
      <c r="D3383" t="s">
        <v>1326</v>
      </c>
      <c r="E3383" s="373" t="s">
        <v>7514</v>
      </c>
    </row>
    <row r="3384" spans="1:5" x14ac:dyDescent="0.25">
      <c r="A3384">
        <v>4262</v>
      </c>
      <c r="B3384" t="s">
        <v>7515</v>
      </c>
      <c r="C3384" t="s">
        <v>1325</v>
      </c>
      <c r="D3384" t="s">
        <v>1322</v>
      </c>
      <c r="E3384" s="373" t="s">
        <v>7516</v>
      </c>
    </row>
    <row r="3385" spans="1:5" x14ac:dyDescent="0.25">
      <c r="A3385">
        <v>4263</v>
      </c>
      <c r="B3385" t="s">
        <v>7517</v>
      </c>
      <c r="C3385" t="s">
        <v>1325</v>
      </c>
      <c r="D3385" t="s">
        <v>1326</v>
      </c>
      <c r="E3385" s="373" t="s">
        <v>7518</v>
      </c>
    </row>
    <row r="3386" spans="1:5" x14ac:dyDescent="0.25">
      <c r="A3386">
        <v>36518</v>
      </c>
      <c r="B3386" t="s">
        <v>7519</v>
      </c>
      <c r="C3386" t="s">
        <v>1325</v>
      </c>
      <c r="D3386" t="s">
        <v>1326</v>
      </c>
      <c r="E3386" s="373" t="s">
        <v>7520</v>
      </c>
    </row>
    <row r="3387" spans="1:5" x14ac:dyDescent="0.25">
      <c r="A3387">
        <v>14221</v>
      </c>
      <c r="B3387" t="s">
        <v>7521</v>
      </c>
      <c r="C3387" t="s">
        <v>1325</v>
      </c>
      <c r="D3387" t="s">
        <v>1326</v>
      </c>
      <c r="E3387" s="373" t="s">
        <v>7522</v>
      </c>
    </row>
    <row r="3388" spans="1:5" x14ac:dyDescent="0.25">
      <c r="A3388">
        <v>38402</v>
      </c>
      <c r="B3388" t="s">
        <v>7523</v>
      </c>
      <c r="C3388" t="s">
        <v>1325</v>
      </c>
      <c r="D3388" t="s">
        <v>1326</v>
      </c>
      <c r="E3388" s="373" t="s">
        <v>7524</v>
      </c>
    </row>
    <row r="3389" spans="1:5" x14ac:dyDescent="0.25">
      <c r="A3389">
        <v>3412</v>
      </c>
      <c r="B3389" t="s">
        <v>7525</v>
      </c>
      <c r="C3389" t="s">
        <v>1321</v>
      </c>
      <c r="D3389" t="s">
        <v>1326</v>
      </c>
      <c r="E3389" s="373" t="s">
        <v>6099</v>
      </c>
    </row>
    <row r="3390" spans="1:5" x14ac:dyDescent="0.25">
      <c r="A3390">
        <v>3413</v>
      </c>
      <c r="B3390" t="s">
        <v>7526</v>
      </c>
      <c r="C3390" t="s">
        <v>1321</v>
      </c>
      <c r="D3390" t="s">
        <v>1326</v>
      </c>
      <c r="E3390" s="373" t="s">
        <v>7527</v>
      </c>
    </row>
    <row r="3391" spans="1:5" x14ac:dyDescent="0.25">
      <c r="A3391">
        <v>39744</v>
      </c>
      <c r="B3391" t="s">
        <v>7528</v>
      </c>
      <c r="C3391" t="s">
        <v>1321</v>
      </c>
      <c r="D3391" t="s">
        <v>1326</v>
      </c>
      <c r="E3391" s="373" t="s">
        <v>5207</v>
      </c>
    </row>
    <row r="3392" spans="1:5" x14ac:dyDescent="0.25">
      <c r="A3392">
        <v>39745</v>
      </c>
      <c r="B3392" t="s">
        <v>7529</v>
      </c>
      <c r="C3392" t="s">
        <v>1321</v>
      </c>
      <c r="D3392" t="s">
        <v>1326</v>
      </c>
      <c r="E3392" s="373" t="s">
        <v>7530</v>
      </c>
    </row>
    <row r="3393" spans="1:5" x14ac:dyDescent="0.25">
      <c r="A3393">
        <v>39637</v>
      </c>
      <c r="B3393" t="s">
        <v>7531</v>
      </c>
      <c r="C3393" t="s">
        <v>1321</v>
      </c>
      <c r="D3393" t="s">
        <v>1326</v>
      </c>
      <c r="E3393" s="373" t="s">
        <v>7532</v>
      </c>
    </row>
    <row r="3394" spans="1:5" x14ac:dyDescent="0.25">
      <c r="A3394">
        <v>39638</v>
      </c>
      <c r="B3394" t="s">
        <v>7533</v>
      </c>
      <c r="C3394" t="s">
        <v>1321</v>
      </c>
      <c r="D3394" t="s">
        <v>1326</v>
      </c>
      <c r="E3394" s="373" t="s">
        <v>7534</v>
      </c>
    </row>
    <row r="3395" spans="1:5" x14ac:dyDescent="0.25">
      <c r="A3395">
        <v>39639</v>
      </c>
      <c r="B3395" t="s">
        <v>7535</v>
      </c>
      <c r="C3395" t="s">
        <v>1321</v>
      </c>
      <c r="D3395" t="s">
        <v>1326</v>
      </c>
      <c r="E3395" s="373" t="s">
        <v>7536</v>
      </c>
    </row>
    <row r="3396" spans="1:5" x14ac:dyDescent="0.25">
      <c r="A3396">
        <v>39517</v>
      </c>
      <c r="B3396" t="s">
        <v>7537</v>
      </c>
      <c r="C3396" t="s">
        <v>1321</v>
      </c>
      <c r="D3396" t="s">
        <v>1350</v>
      </c>
      <c r="E3396" s="373" t="s">
        <v>7538</v>
      </c>
    </row>
    <row r="3397" spans="1:5" x14ac:dyDescent="0.25">
      <c r="A3397">
        <v>39518</v>
      </c>
      <c r="B3397" t="s">
        <v>7539</v>
      </c>
      <c r="C3397" t="s">
        <v>1321</v>
      </c>
      <c r="D3397" t="s">
        <v>1350</v>
      </c>
      <c r="E3397" s="373" t="s">
        <v>7540</v>
      </c>
    </row>
    <row r="3398" spans="1:5" x14ac:dyDescent="0.25">
      <c r="A3398">
        <v>38366</v>
      </c>
      <c r="B3398" t="s">
        <v>7541</v>
      </c>
      <c r="C3398" t="s">
        <v>1321</v>
      </c>
      <c r="D3398" t="s">
        <v>1326</v>
      </c>
      <c r="E3398" s="373" t="s">
        <v>7542</v>
      </c>
    </row>
    <row r="3399" spans="1:5" x14ac:dyDescent="0.25">
      <c r="A3399">
        <v>11703</v>
      </c>
      <c r="B3399" t="s">
        <v>7543</v>
      </c>
      <c r="C3399" t="s">
        <v>1325</v>
      </c>
      <c r="D3399" t="s">
        <v>1326</v>
      </c>
      <c r="E3399" s="373" t="s">
        <v>7544</v>
      </c>
    </row>
    <row r="3400" spans="1:5" x14ac:dyDescent="0.25">
      <c r="A3400">
        <v>37400</v>
      </c>
      <c r="B3400" t="s">
        <v>7545</v>
      </c>
      <c r="C3400" t="s">
        <v>1325</v>
      </c>
      <c r="D3400" t="s">
        <v>1326</v>
      </c>
      <c r="E3400" s="373" t="s">
        <v>7546</v>
      </c>
    </row>
    <row r="3401" spans="1:5" x14ac:dyDescent="0.25">
      <c r="A3401">
        <v>25400</v>
      </c>
      <c r="B3401" t="s">
        <v>7547</v>
      </c>
      <c r="C3401" t="s">
        <v>1325</v>
      </c>
      <c r="D3401" t="s">
        <v>1326</v>
      </c>
      <c r="E3401" s="373" t="s">
        <v>7548</v>
      </c>
    </row>
    <row r="3402" spans="1:5" x14ac:dyDescent="0.25">
      <c r="A3402">
        <v>4276</v>
      </c>
      <c r="B3402" t="s">
        <v>7549</v>
      </c>
      <c r="C3402" t="s">
        <v>1325</v>
      </c>
      <c r="D3402" t="s">
        <v>1326</v>
      </c>
      <c r="E3402" s="373" t="s">
        <v>7550</v>
      </c>
    </row>
    <row r="3403" spans="1:5" x14ac:dyDescent="0.25">
      <c r="A3403">
        <v>4273</v>
      </c>
      <c r="B3403" t="s">
        <v>7551</v>
      </c>
      <c r="C3403" t="s">
        <v>1325</v>
      </c>
      <c r="D3403" t="s">
        <v>1326</v>
      </c>
      <c r="E3403" s="373" t="s">
        <v>7552</v>
      </c>
    </row>
    <row r="3404" spans="1:5" x14ac:dyDescent="0.25">
      <c r="A3404">
        <v>4274</v>
      </c>
      <c r="B3404" t="s">
        <v>7553</v>
      </c>
      <c r="C3404" t="s">
        <v>1325</v>
      </c>
      <c r="D3404" t="s">
        <v>1322</v>
      </c>
      <c r="E3404" s="373" t="s">
        <v>7554</v>
      </c>
    </row>
    <row r="3405" spans="1:5" x14ac:dyDescent="0.25">
      <c r="A3405">
        <v>39438</v>
      </c>
      <c r="B3405" t="s">
        <v>7555</v>
      </c>
      <c r="C3405" t="s">
        <v>1325</v>
      </c>
      <c r="D3405" t="s">
        <v>1326</v>
      </c>
      <c r="E3405" s="373" t="s">
        <v>7556</v>
      </c>
    </row>
    <row r="3406" spans="1:5" x14ac:dyDescent="0.25">
      <c r="A3406">
        <v>11963</v>
      </c>
      <c r="B3406" t="s">
        <v>7557</v>
      </c>
      <c r="C3406" t="s">
        <v>1325</v>
      </c>
      <c r="D3406" t="s">
        <v>1326</v>
      </c>
      <c r="E3406" s="373" t="s">
        <v>7558</v>
      </c>
    </row>
    <row r="3407" spans="1:5" x14ac:dyDescent="0.25">
      <c r="A3407">
        <v>11964</v>
      </c>
      <c r="B3407" t="s">
        <v>7559</v>
      </c>
      <c r="C3407" t="s">
        <v>1325</v>
      </c>
      <c r="D3407" t="s">
        <v>1326</v>
      </c>
      <c r="E3407" s="373" t="s">
        <v>7179</v>
      </c>
    </row>
    <row r="3408" spans="1:5" x14ac:dyDescent="0.25">
      <c r="A3408">
        <v>4379</v>
      </c>
      <c r="B3408" t="s">
        <v>7560</v>
      </c>
      <c r="C3408" t="s">
        <v>1325</v>
      </c>
      <c r="D3408" t="s">
        <v>1326</v>
      </c>
      <c r="E3408" s="373" t="s">
        <v>5381</v>
      </c>
    </row>
    <row r="3409" spans="1:5" x14ac:dyDescent="0.25">
      <c r="A3409">
        <v>4377</v>
      </c>
      <c r="B3409" t="s">
        <v>7561</v>
      </c>
      <c r="C3409" t="s">
        <v>1325</v>
      </c>
      <c r="D3409" t="s">
        <v>1326</v>
      </c>
      <c r="E3409" s="373" t="s">
        <v>7562</v>
      </c>
    </row>
    <row r="3410" spans="1:5" x14ac:dyDescent="0.25">
      <c r="A3410">
        <v>4356</v>
      </c>
      <c r="B3410" t="s">
        <v>7563</v>
      </c>
      <c r="C3410" t="s">
        <v>1325</v>
      </c>
      <c r="D3410" t="s">
        <v>1326</v>
      </c>
      <c r="E3410" s="373" t="s">
        <v>7556</v>
      </c>
    </row>
    <row r="3411" spans="1:5" x14ac:dyDescent="0.25">
      <c r="A3411">
        <v>13246</v>
      </c>
      <c r="B3411" t="s">
        <v>7564</v>
      </c>
      <c r="C3411" t="s">
        <v>1325</v>
      </c>
      <c r="D3411" t="s">
        <v>1326</v>
      </c>
      <c r="E3411" s="373" t="s">
        <v>7565</v>
      </c>
    </row>
    <row r="3412" spans="1:5" x14ac:dyDescent="0.25">
      <c r="A3412">
        <v>4346</v>
      </c>
      <c r="B3412" t="s">
        <v>7566</v>
      </c>
      <c r="C3412" t="s">
        <v>1325</v>
      </c>
      <c r="D3412" t="s">
        <v>1326</v>
      </c>
      <c r="E3412" s="373" t="s">
        <v>3926</v>
      </c>
    </row>
    <row r="3413" spans="1:5" x14ac:dyDescent="0.25">
      <c r="A3413">
        <v>11955</v>
      </c>
      <c r="B3413" t="s">
        <v>7567</v>
      </c>
      <c r="C3413" t="s">
        <v>1325</v>
      </c>
      <c r="D3413" t="s">
        <v>1326</v>
      </c>
      <c r="E3413" s="373" t="s">
        <v>4363</v>
      </c>
    </row>
    <row r="3414" spans="1:5" x14ac:dyDescent="0.25">
      <c r="A3414">
        <v>11960</v>
      </c>
      <c r="B3414" t="s">
        <v>7568</v>
      </c>
      <c r="C3414" t="s">
        <v>1325</v>
      </c>
      <c r="D3414" t="s">
        <v>1326</v>
      </c>
      <c r="E3414" s="373" t="s">
        <v>2545</v>
      </c>
    </row>
    <row r="3415" spans="1:5" x14ac:dyDescent="0.25">
      <c r="A3415">
        <v>4333</v>
      </c>
      <c r="B3415" t="s">
        <v>7569</v>
      </c>
      <c r="C3415" t="s">
        <v>1325</v>
      </c>
      <c r="D3415" t="s">
        <v>1326</v>
      </c>
      <c r="E3415" s="373" t="s">
        <v>7556</v>
      </c>
    </row>
    <row r="3416" spans="1:5" x14ac:dyDescent="0.25">
      <c r="A3416">
        <v>4358</v>
      </c>
      <c r="B3416" t="s">
        <v>7570</v>
      </c>
      <c r="C3416" t="s">
        <v>1325</v>
      </c>
      <c r="D3416" t="s">
        <v>1326</v>
      </c>
      <c r="E3416" s="373" t="s">
        <v>4980</v>
      </c>
    </row>
    <row r="3417" spans="1:5" x14ac:dyDescent="0.25">
      <c r="A3417">
        <v>39435</v>
      </c>
      <c r="B3417" t="s">
        <v>7571</v>
      </c>
      <c r="C3417" t="s">
        <v>1325</v>
      </c>
      <c r="D3417" t="s">
        <v>1326</v>
      </c>
      <c r="E3417" s="373" t="s">
        <v>5397</v>
      </c>
    </row>
    <row r="3418" spans="1:5" x14ac:dyDescent="0.25">
      <c r="A3418">
        <v>39436</v>
      </c>
      <c r="B3418" t="s">
        <v>7572</v>
      </c>
      <c r="C3418" t="s">
        <v>1325</v>
      </c>
      <c r="D3418" t="s">
        <v>1326</v>
      </c>
      <c r="E3418" s="373" t="s">
        <v>5220</v>
      </c>
    </row>
    <row r="3419" spans="1:5" x14ac:dyDescent="0.25">
      <c r="A3419">
        <v>39437</v>
      </c>
      <c r="B3419" t="s">
        <v>7573</v>
      </c>
      <c r="C3419" t="s">
        <v>1325</v>
      </c>
      <c r="D3419" t="s">
        <v>1326</v>
      </c>
      <c r="E3419" s="373" t="s">
        <v>7574</v>
      </c>
    </row>
    <row r="3420" spans="1:5" x14ac:dyDescent="0.25">
      <c r="A3420">
        <v>39439</v>
      </c>
      <c r="B3420" t="s">
        <v>7575</v>
      </c>
      <c r="C3420" t="s">
        <v>1325</v>
      </c>
      <c r="D3420" t="s">
        <v>1326</v>
      </c>
      <c r="E3420" s="373" t="s">
        <v>7576</v>
      </c>
    </row>
    <row r="3421" spans="1:5" x14ac:dyDescent="0.25">
      <c r="A3421">
        <v>39440</v>
      </c>
      <c r="B3421" t="s">
        <v>7577</v>
      </c>
      <c r="C3421" t="s">
        <v>1325</v>
      </c>
      <c r="D3421" t="s">
        <v>1326</v>
      </c>
      <c r="E3421" s="373" t="s">
        <v>1387</v>
      </c>
    </row>
    <row r="3422" spans="1:5" x14ac:dyDescent="0.25">
      <c r="A3422">
        <v>39441</v>
      </c>
      <c r="B3422" t="s">
        <v>7578</v>
      </c>
      <c r="C3422" t="s">
        <v>1325</v>
      </c>
      <c r="D3422" t="s">
        <v>1326</v>
      </c>
      <c r="E3422" s="373" t="s">
        <v>1389</v>
      </c>
    </row>
    <row r="3423" spans="1:5" x14ac:dyDescent="0.25">
      <c r="A3423">
        <v>39442</v>
      </c>
      <c r="B3423" t="s">
        <v>7579</v>
      </c>
      <c r="C3423" t="s">
        <v>1325</v>
      </c>
      <c r="D3423" t="s">
        <v>1326</v>
      </c>
      <c r="E3423" s="373" t="s">
        <v>7562</v>
      </c>
    </row>
    <row r="3424" spans="1:5" x14ac:dyDescent="0.25">
      <c r="A3424">
        <v>39443</v>
      </c>
      <c r="B3424" t="s">
        <v>7580</v>
      </c>
      <c r="C3424" t="s">
        <v>1325</v>
      </c>
      <c r="D3424" t="s">
        <v>1326</v>
      </c>
      <c r="E3424" s="373" t="s">
        <v>7581</v>
      </c>
    </row>
    <row r="3425" spans="1:5" x14ac:dyDescent="0.25">
      <c r="A3425">
        <v>4329</v>
      </c>
      <c r="B3425" t="s">
        <v>7582</v>
      </c>
      <c r="C3425" t="s">
        <v>1325</v>
      </c>
      <c r="D3425" t="s">
        <v>1322</v>
      </c>
      <c r="E3425" s="373" t="s">
        <v>7188</v>
      </c>
    </row>
    <row r="3426" spans="1:5" x14ac:dyDescent="0.25">
      <c r="A3426">
        <v>4383</v>
      </c>
      <c r="B3426" t="s">
        <v>7583</v>
      </c>
      <c r="C3426" t="s">
        <v>1325</v>
      </c>
      <c r="D3426" t="s">
        <v>1326</v>
      </c>
      <c r="E3426" s="373" t="s">
        <v>7584</v>
      </c>
    </row>
    <row r="3427" spans="1:5" x14ac:dyDescent="0.25">
      <c r="A3427">
        <v>4344</v>
      </c>
      <c r="B3427" t="s">
        <v>7585</v>
      </c>
      <c r="C3427" t="s">
        <v>1325</v>
      </c>
      <c r="D3427" t="s">
        <v>1326</v>
      </c>
      <c r="E3427" s="373" t="s">
        <v>3563</v>
      </c>
    </row>
    <row r="3428" spans="1:5" x14ac:dyDescent="0.25">
      <c r="A3428">
        <v>436</v>
      </c>
      <c r="B3428" t="s">
        <v>7586</v>
      </c>
      <c r="C3428" t="s">
        <v>1325</v>
      </c>
      <c r="D3428" t="s">
        <v>1326</v>
      </c>
      <c r="E3428" s="373" t="s">
        <v>7587</v>
      </c>
    </row>
    <row r="3429" spans="1:5" x14ac:dyDescent="0.25">
      <c r="A3429">
        <v>442</v>
      </c>
      <c r="B3429" t="s">
        <v>7588</v>
      </c>
      <c r="C3429" t="s">
        <v>1325</v>
      </c>
      <c r="D3429" t="s">
        <v>1326</v>
      </c>
      <c r="E3429" s="373" t="s">
        <v>7589</v>
      </c>
    </row>
    <row r="3430" spans="1:5" x14ac:dyDescent="0.25">
      <c r="A3430">
        <v>11953</v>
      </c>
      <c r="B3430" t="s">
        <v>7590</v>
      </c>
      <c r="C3430" t="s">
        <v>1325</v>
      </c>
      <c r="D3430" t="s">
        <v>1326</v>
      </c>
      <c r="E3430" s="373" t="s">
        <v>7591</v>
      </c>
    </row>
    <row r="3431" spans="1:5" x14ac:dyDescent="0.25">
      <c r="A3431">
        <v>4335</v>
      </c>
      <c r="B3431" t="s">
        <v>7592</v>
      </c>
      <c r="C3431" t="s">
        <v>1325</v>
      </c>
      <c r="D3431" t="s">
        <v>1326</v>
      </c>
      <c r="E3431" s="373" t="s">
        <v>6412</v>
      </c>
    </row>
    <row r="3432" spans="1:5" x14ac:dyDescent="0.25">
      <c r="A3432">
        <v>4334</v>
      </c>
      <c r="B3432" t="s">
        <v>7593</v>
      </c>
      <c r="C3432" t="s">
        <v>1325</v>
      </c>
      <c r="D3432" t="s">
        <v>1326</v>
      </c>
      <c r="E3432" s="373" t="s">
        <v>7594</v>
      </c>
    </row>
    <row r="3433" spans="1:5" x14ac:dyDescent="0.25">
      <c r="A3433">
        <v>4343</v>
      </c>
      <c r="B3433" t="s">
        <v>7595</v>
      </c>
      <c r="C3433" t="s">
        <v>1325</v>
      </c>
      <c r="D3433" t="s">
        <v>1326</v>
      </c>
      <c r="E3433" s="373" t="s">
        <v>2615</v>
      </c>
    </row>
    <row r="3434" spans="1:5" x14ac:dyDescent="0.25">
      <c r="A3434">
        <v>430</v>
      </c>
      <c r="B3434" t="s">
        <v>7596</v>
      </c>
      <c r="C3434" t="s">
        <v>1325</v>
      </c>
      <c r="D3434" t="s">
        <v>1326</v>
      </c>
      <c r="E3434" s="373" t="s">
        <v>7597</v>
      </c>
    </row>
    <row r="3435" spans="1:5" x14ac:dyDescent="0.25">
      <c r="A3435">
        <v>441</v>
      </c>
      <c r="B3435" t="s">
        <v>7598</v>
      </c>
      <c r="C3435" t="s">
        <v>1325</v>
      </c>
      <c r="D3435" t="s">
        <v>1326</v>
      </c>
      <c r="E3435" s="373" t="s">
        <v>7599</v>
      </c>
    </row>
    <row r="3436" spans="1:5" x14ac:dyDescent="0.25">
      <c r="A3436">
        <v>431</v>
      </c>
      <c r="B3436" t="s">
        <v>7600</v>
      </c>
      <c r="C3436" t="s">
        <v>1325</v>
      </c>
      <c r="D3436" t="s">
        <v>1326</v>
      </c>
      <c r="E3436" s="373" t="s">
        <v>7601</v>
      </c>
    </row>
    <row r="3437" spans="1:5" x14ac:dyDescent="0.25">
      <c r="A3437">
        <v>432</v>
      </c>
      <c r="B3437" t="s">
        <v>7602</v>
      </c>
      <c r="C3437" t="s">
        <v>1325</v>
      </c>
      <c r="D3437" t="s">
        <v>1326</v>
      </c>
      <c r="E3437" s="373" t="s">
        <v>7603</v>
      </c>
    </row>
    <row r="3438" spans="1:5" x14ac:dyDescent="0.25">
      <c r="A3438">
        <v>429</v>
      </c>
      <c r="B3438" t="s">
        <v>7604</v>
      </c>
      <c r="C3438" t="s">
        <v>1325</v>
      </c>
      <c r="D3438" t="s">
        <v>1326</v>
      </c>
      <c r="E3438" s="373" t="s">
        <v>7605</v>
      </c>
    </row>
    <row r="3439" spans="1:5" x14ac:dyDescent="0.25">
      <c r="A3439">
        <v>439</v>
      </c>
      <c r="B3439" t="s">
        <v>7606</v>
      </c>
      <c r="C3439" t="s">
        <v>1325</v>
      </c>
      <c r="D3439" t="s">
        <v>1326</v>
      </c>
      <c r="E3439" s="373" t="s">
        <v>7607</v>
      </c>
    </row>
    <row r="3440" spans="1:5" x14ac:dyDescent="0.25">
      <c r="A3440">
        <v>433</v>
      </c>
      <c r="B3440" t="s">
        <v>7608</v>
      </c>
      <c r="C3440" t="s">
        <v>1325</v>
      </c>
      <c r="D3440" t="s">
        <v>1326</v>
      </c>
      <c r="E3440" s="373" t="s">
        <v>7609</v>
      </c>
    </row>
    <row r="3441" spans="1:5" x14ac:dyDescent="0.25">
      <c r="A3441">
        <v>437</v>
      </c>
      <c r="B3441" t="s">
        <v>7610</v>
      </c>
      <c r="C3441" t="s">
        <v>1325</v>
      </c>
      <c r="D3441" t="s">
        <v>1326</v>
      </c>
      <c r="E3441" s="373" t="s">
        <v>7611</v>
      </c>
    </row>
    <row r="3442" spans="1:5" x14ac:dyDescent="0.25">
      <c r="A3442">
        <v>11790</v>
      </c>
      <c r="B3442" t="s">
        <v>7612</v>
      </c>
      <c r="C3442" t="s">
        <v>1325</v>
      </c>
      <c r="D3442" t="s">
        <v>1326</v>
      </c>
      <c r="E3442" s="373" t="s">
        <v>7613</v>
      </c>
    </row>
    <row r="3443" spans="1:5" x14ac:dyDescent="0.25">
      <c r="A3443">
        <v>428</v>
      </c>
      <c r="B3443" t="s">
        <v>7614</v>
      </c>
      <c r="C3443" t="s">
        <v>1325</v>
      </c>
      <c r="D3443" t="s">
        <v>1322</v>
      </c>
      <c r="E3443" s="373" t="s">
        <v>7615</v>
      </c>
    </row>
    <row r="3444" spans="1:5" x14ac:dyDescent="0.25">
      <c r="A3444">
        <v>4384</v>
      </c>
      <c r="B3444" t="s">
        <v>7616</v>
      </c>
      <c r="C3444" t="s">
        <v>1325</v>
      </c>
      <c r="D3444" t="s">
        <v>1326</v>
      </c>
      <c r="E3444" s="373" t="s">
        <v>7617</v>
      </c>
    </row>
    <row r="3445" spans="1:5" x14ac:dyDescent="0.25">
      <c r="A3445">
        <v>4351</v>
      </c>
      <c r="B3445" t="s">
        <v>7618</v>
      </c>
      <c r="C3445" t="s">
        <v>1325</v>
      </c>
      <c r="D3445" t="s">
        <v>1326</v>
      </c>
      <c r="E3445" s="373" t="s">
        <v>7619</v>
      </c>
    </row>
    <row r="3446" spans="1:5" x14ac:dyDescent="0.25">
      <c r="A3446">
        <v>11054</v>
      </c>
      <c r="B3446" t="s">
        <v>7620</v>
      </c>
      <c r="C3446" t="s">
        <v>1325</v>
      </c>
      <c r="D3446" t="s">
        <v>1326</v>
      </c>
      <c r="E3446" s="373" t="s">
        <v>5381</v>
      </c>
    </row>
    <row r="3447" spans="1:5" x14ac:dyDescent="0.25">
      <c r="A3447">
        <v>11055</v>
      </c>
      <c r="B3447" t="s">
        <v>7621</v>
      </c>
      <c r="C3447" t="s">
        <v>1325</v>
      </c>
      <c r="D3447" t="s">
        <v>1326</v>
      </c>
      <c r="E3447" s="373" t="s">
        <v>1385</v>
      </c>
    </row>
    <row r="3448" spans="1:5" x14ac:dyDescent="0.25">
      <c r="A3448">
        <v>11056</v>
      </c>
      <c r="B3448" t="s">
        <v>7622</v>
      </c>
      <c r="C3448" t="s">
        <v>1325</v>
      </c>
      <c r="D3448" t="s">
        <v>1326</v>
      </c>
      <c r="E3448" s="373" t="s">
        <v>2543</v>
      </c>
    </row>
    <row r="3449" spans="1:5" x14ac:dyDescent="0.25">
      <c r="A3449">
        <v>11057</v>
      </c>
      <c r="B3449" t="s">
        <v>7623</v>
      </c>
      <c r="C3449" t="s">
        <v>1325</v>
      </c>
      <c r="D3449" t="s">
        <v>1326</v>
      </c>
      <c r="E3449" s="373" t="s">
        <v>7562</v>
      </c>
    </row>
    <row r="3450" spans="1:5" x14ac:dyDescent="0.25">
      <c r="A3450">
        <v>11059</v>
      </c>
      <c r="B3450" t="s">
        <v>7624</v>
      </c>
      <c r="C3450" t="s">
        <v>1325</v>
      </c>
      <c r="D3450" t="s">
        <v>1326</v>
      </c>
      <c r="E3450" s="373" t="s">
        <v>5393</v>
      </c>
    </row>
    <row r="3451" spans="1:5" x14ac:dyDescent="0.25">
      <c r="A3451">
        <v>11058</v>
      </c>
      <c r="B3451" t="s">
        <v>7625</v>
      </c>
      <c r="C3451" t="s">
        <v>1325</v>
      </c>
      <c r="D3451" t="s">
        <v>1326</v>
      </c>
      <c r="E3451" s="373" t="s">
        <v>7626</v>
      </c>
    </row>
    <row r="3452" spans="1:5" x14ac:dyDescent="0.25">
      <c r="A3452">
        <v>4380</v>
      </c>
      <c r="B3452" t="s">
        <v>7627</v>
      </c>
      <c r="C3452" t="s">
        <v>1325</v>
      </c>
      <c r="D3452" t="s">
        <v>1326</v>
      </c>
      <c r="E3452" s="373" t="s">
        <v>7628</v>
      </c>
    </row>
    <row r="3453" spans="1:5" x14ac:dyDescent="0.25">
      <c r="A3453">
        <v>4299</v>
      </c>
      <c r="B3453" t="s">
        <v>7629</v>
      </c>
      <c r="C3453" t="s">
        <v>1325</v>
      </c>
      <c r="D3453" t="s">
        <v>1322</v>
      </c>
      <c r="E3453" s="373" t="s">
        <v>7630</v>
      </c>
    </row>
    <row r="3454" spans="1:5" x14ac:dyDescent="0.25">
      <c r="A3454">
        <v>4304</v>
      </c>
      <c r="B3454" t="s">
        <v>7631</v>
      </c>
      <c r="C3454" t="s">
        <v>1325</v>
      </c>
      <c r="D3454" t="s">
        <v>1326</v>
      </c>
      <c r="E3454" s="373" t="s">
        <v>6014</v>
      </c>
    </row>
    <row r="3455" spans="1:5" x14ac:dyDescent="0.25">
      <c r="A3455">
        <v>4305</v>
      </c>
      <c r="B3455" t="s">
        <v>7632</v>
      </c>
      <c r="C3455" t="s">
        <v>1325</v>
      </c>
      <c r="D3455" t="s">
        <v>1326</v>
      </c>
      <c r="E3455" s="373" t="s">
        <v>5507</v>
      </c>
    </row>
    <row r="3456" spans="1:5" x14ac:dyDescent="0.25">
      <c r="A3456">
        <v>4306</v>
      </c>
      <c r="B3456" t="s">
        <v>7633</v>
      </c>
      <c r="C3456" t="s">
        <v>1325</v>
      </c>
      <c r="D3456" t="s">
        <v>1326</v>
      </c>
      <c r="E3456" s="373" t="s">
        <v>4008</v>
      </c>
    </row>
    <row r="3457" spans="1:5" x14ac:dyDescent="0.25">
      <c r="A3457">
        <v>4308</v>
      </c>
      <c r="B3457" t="s">
        <v>7634</v>
      </c>
      <c r="C3457" t="s">
        <v>1325</v>
      </c>
      <c r="D3457" t="s">
        <v>1326</v>
      </c>
      <c r="E3457" s="373" t="s">
        <v>3333</v>
      </c>
    </row>
    <row r="3458" spans="1:5" x14ac:dyDescent="0.25">
      <c r="A3458">
        <v>4302</v>
      </c>
      <c r="B3458" t="s">
        <v>7635</v>
      </c>
      <c r="C3458" t="s">
        <v>1325</v>
      </c>
      <c r="D3458" t="s">
        <v>1326</v>
      </c>
      <c r="E3458" s="373" t="s">
        <v>2361</v>
      </c>
    </row>
    <row r="3459" spans="1:5" x14ac:dyDescent="0.25">
      <c r="A3459">
        <v>4300</v>
      </c>
      <c r="B3459" t="s">
        <v>7636</v>
      </c>
      <c r="C3459" t="s">
        <v>1325</v>
      </c>
      <c r="D3459" t="s">
        <v>1326</v>
      </c>
      <c r="E3459" s="373" t="s">
        <v>6994</v>
      </c>
    </row>
    <row r="3460" spans="1:5" x14ac:dyDescent="0.25">
      <c r="A3460">
        <v>4301</v>
      </c>
      <c r="B3460" t="s">
        <v>7637</v>
      </c>
      <c r="C3460" t="s">
        <v>1325</v>
      </c>
      <c r="D3460" t="s">
        <v>1326</v>
      </c>
      <c r="E3460" s="373" t="s">
        <v>5151</v>
      </c>
    </row>
    <row r="3461" spans="1:5" x14ac:dyDescent="0.25">
      <c r="A3461">
        <v>4320</v>
      </c>
      <c r="B3461" t="s">
        <v>7638</v>
      </c>
      <c r="C3461" t="s">
        <v>1325</v>
      </c>
      <c r="D3461" t="s">
        <v>1326</v>
      </c>
      <c r="E3461" s="373" t="s">
        <v>6821</v>
      </c>
    </row>
    <row r="3462" spans="1:5" x14ac:dyDescent="0.25">
      <c r="A3462">
        <v>4318</v>
      </c>
      <c r="B3462" t="s">
        <v>7639</v>
      </c>
      <c r="C3462" t="s">
        <v>1325</v>
      </c>
      <c r="D3462" t="s">
        <v>1326</v>
      </c>
      <c r="E3462" s="373" t="s">
        <v>2892</v>
      </c>
    </row>
    <row r="3463" spans="1:5" x14ac:dyDescent="0.25">
      <c r="A3463">
        <v>40547</v>
      </c>
      <c r="B3463" t="s">
        <v>7640</v>
      </c>
      <c r="C3463" t="s">
        <v>5454</v>
      </c>
      <c r="D3463" t="s">
        <v>1326</v>
      </c>
      <c r="E3463" s="373" t="s">
        <v>7641</v>
      </c>
    </row>
    <row r="3464" spans="1:5" x14ac:dyDescent="0.25">
      <c r="A3464">
        <v>11962</v>
      </c>
      <c r="B3464" t="s">
        <v>7642</v>
      </c>
      <c r="C3464" t="s">
        <v>1325</v>
      </c>
      <c r="D3464" t="s">
        <v>1326</v>
      </c>
      <c r="E3464" s="373" t="s">
        <v>7574</v>
      </c>
    </row>
    <row r="3465" spans="1:5" x14ac:dyDescent="0.25">
      <c r="A3465">
        <v>4332</v>
      </c>
      <c r="B3465" t="s">
        <v>7643</v>
      </c>
      <c r="C3465" t="s">
        <v>1325</v>
      </c>
      <c r="D3465" t="s">
        <v>1326</v>
      </c>
      <c r="E3465" s="373" t="s">
        <v>2038</v>
      </c>
    </row>
    <row r="3466" spans="1:5" x14ac:dyDescent="0.25">
      <c r="A3466">
        <v>4331</v>
      </c>
      <c r="B3466" t="s">
        <v>7644</v>
      </c>
      <c r="C3466" t="s">
        <v>1325</v>
      </c>
      <c r="D3466" t="s">
        <v>1326</v>
      </c>
      <c r="E3466" s="373" t="s">
        <v>7645</v>
      </c>
    </row>
    <row r="3467" spans="1:5" x14ac:dyDescent="0.25">
      <c r="A3467">
        <v>4336</v>
      </c>
      <c r="B3467" t="s">
        <v>7646</v>
      </c>
      <c r="C3467" t="s">
        <v>1325</v>
      </c>
      <c r="D3467" t="s">
        <v>1326</v>
      </c>
      <c r="E3467" s="373" t="s">
        <v>7647</v>
      </c>
    </row>
    <row r="3468" spans="1:5" x14ac:dyDescent="0.25">
      <c r="A3468">
        <v>13294</v>
      </c>
      <c r="B3468" t="s">
        <v>7648</v>
      </c>
      <c r="C3468" t="s">
        <v>1325</v>
      </c>
      <c r="D3468" t="s">
        <v>1326</v>
      </c>
      <c r="E3468" s="373" t="s">
        <v>7630</v>
      </c>
    </row>
    <row r="3469" spans="1:5" x14ac:dyDescent="0.25">
      <c r="A3469">
        <v>11948</v>
      </c>
      <c r="B3469" t="s">
        <v>7649</v>
      </c>
      <c r="C3469" t="s">
        <v>1325</v>
      </c>
      <c r="D3469" t="s">
        <v>1326</v>
      </c>
      <c r="E3469" s="373" t="s">
        <v>5708</v>
      </c>
    </row>
    <row r="3470" spans="1:5" x14ac:dyDescent="0.25">
      <c r="A3470">
        <v>4382</v>
      </c>
      <c r="B3470" t="s">
        <v>7650</v>
      </c>
      <c r="C3470" t="s">
        <v>1325</v>
      </c>
      <c r="D3470" t="s">
        <v>1326</v>
      </c>
      <c r="E3470" s="373" t="s">
        <v>2716</v>
      </c>
    </row>
    <row r="3471" spans="1:5" x14ac:dyDescent="0.25">
      <c r="A3471">
        <v>4354</v>
      </c>
      <c r="B3471" t="s">
        <v>7651</v>
      </c>
      <c r="C3471" t="s">
        <v>1325</v>
      </c>
      <c r="D3471" t="s">
        <v>1326</v>
      </c>
      <c r="E3471" s="373" t="s">
        <v>3729</v>
      </c>
    </row>
    <row r="3472" spans="1:5" x14ac:dyDescent="0.25">
      <c r="A3472">
        <v>40839</v>
      </c>
      <c r="B3472" t="s">
        <v>7652</v>
      </c>
      <c r="C3472" t="s">
        <v>5454</v>
      </c>
      <c r="D3472" t="s">
        <v>1326</v>
      </c>
      <c r="E3472" s="373" t="s">
        <v>7653</v>
      </c>
    </row>
    <row r="3473" spans="1:5" x14ac:dyDescent="0.25">
      <c r="A3473">
        <v>40552</v>
      </c>
      <c r="B3473" t="s">
        <v>7654</v>
      </c>
      <c r="C3473" t="s">
        <v>5454</v>
      </c>
      <c r="D3473" t="s">
        <v>1326</v>
      </c>
      <c r="E3473" s="373" t="s">
        <v>7655</v>
      </c>
    </row>
    <row r="3474" spans="1:5" x14ac:dyDescent="0.25">
      <c r="A3474">
        <v>40549</v>
      </c>
      <c r="B3474" t="s">
        <v>7656</v>
      </c>
      <c r="C3474" t="s">
        <v>5454</v>
      </c>
      <c r="D3474" t="s">
        <v>1326</v>
      </c>
      <c r="E3474" s="373" t="s">
        <v>7657</v>
      </c>
    </row>
    <row r="3475" spans="1:5" x14ac:dyDescent="0.25">
      <c r="A3475">
        <v>4385</v>
      </c>
      <c r="B3475" t="s">
        <v>7658</v>
      </c>
      <c r="C3475" t="s">
        <v>2337</v>
      </c>
      <c r="D3475" t="s">
        <v>1326</v>
      </c>
      <c r="E3475" s="373" t="s">
        <v>7659</v>
      </c>
    </row>
    <row r="3476" spans="1:5" x14ac:dyDescent="0.25">
      <c r="A3476">
        <v>20078</v>
      </c>
      <c r="B3476" t="s">
        <v>7660</v>
      </c>
      <c r="C3476" t="s">
        <v>1325</v>
      </c>
      <c r="D3476" t="s">
        <v>1326</v>
      </c>
      <c r="E3476" s="373" t="s">
        <v>7661</v>
      </c>
    </row>
    <row r="3477" spans="1:5" x14ac:dyDescent="0.25">
      <c r="A3477">
        <v>39897</v>
      </c>
      <c r="B3477" t="s">
        <v>7662</v>
      </c>
      <c r="C3477" t="s">
        <v>1325</v>
      </c>
      <c r="D3477" t="s">
        <v>1350</v>
      </c>
      <c r="E3477" s="373" t="s">
        <v>3605</v>
      </c>
    </row>
    <row r="3478" spans="1:5" x14ac:dyDescent="0.25">
      <c r="A3478">
        <v>118</v>
      </c>
      <c r="B3478" t="s">
        <v>7663</v>
      </c>
      <c r="C3478" t="s">
        <v>1325</v>
      </c>
      <c r="D3478" t="s">
        <v>1326</v>
      </c>
      <c r="E3478" s="373" t="s">
        <v>7664</v>
      </c>
    </row>
    <row r="3479" spans="1:5" x14ac:dyDescent="0.25">
      <c r="A3479">
        <v>4396</v>
      </c>
      <c r="B3479" t="s">
        <v>7665</v>
      </c>
      <c r="C3479" t="s">
        <v>1321</v>
      </c>
      <c r="D3479" t="s">
        <v>1322</v>
      </c>
      <c r="E3479" s="373" t="s">
        <v>7666</v>
      </c>
    </row>
    <row r="3480" spans="1:5" x14ac:dyDescent="0.25">
      <c r="A3480">
        <v>36881</v>
      </c>
      <c r="B3480" t="s">
        <v>7667</v>
      </c>
      <c r="C3480" t="s">
        <v>1321</v>
      </c>
      <c r="D3480" t="s">
        <v>1326</v>
      </c>
      <c r="E3480" s="373" t="s">
        <v>7668</v>
      </c>
    </row>
    <row r="3481" spans="1:5" x14ac:dyDescent="0.25">
      <c r="A3481">
        <v>36882</v>
      </c>
      <c r="B3481" t="s">
        <v>7669</v>
      </c>
      <c r="C3481" t="s">
        <v>1321</v>
      </c>
      <c r="D3481" t="s">
        <v>1326</v>
      </c>
      <c r="E3481" s="373" t="s">
        <v>7670</v>
      </c>
    </row>
    <row r="3482" spans="1:5" x14ac:dyDescent="0.25">
      <c r="A3482">
        <v>4397</v>
      </c>
      <c r="B3482" t="s">
        <v>7671</v>
      </c>
      <c r="C3482" t="s">
        <v>1321</v>
      </c>
      <c r="D3482" t="s">
        <v>1326</v>
      </c>
      <c r="E3482" s="373" t="s">
        <v>7672</v>
      </c>
    </row>
    <row r="3483" spans="1:5" x14ac:dyDescent="0.25">
      <c r="A3483">
        <v>4751</v>
      </c>
      <c r="B3483" t="s">
        <v>7673</v>
      </c>
      <c r="C3483" t="s">
        <v>1690</v>
      </c>
      <c r="D3483" t="s">
        <v>1326</v>
      </c>
      <c r="E3483" s="373" t="s">
        <v>7674</v>
      </c>
    </row>
    <row r="3484" spans="1:5" x14ac:dyDescent="0.25">
      <c r="A3484">
        <v>41066</v>
      </c>
      <c r="B3484" t="s">
        <v>7675</v>
      </c>
      <c r="C3484" t="s">
        <v>1692</v>
      </c>
      <c r="D3484" t="s">
        <v>1326</v>
      </c>
      <c r="E3484" s="373" t="s">
        <v>7676</v>
      </c>
    </row>
    <row r="3485" spans="1:5" x14ac:dyDescent="0.25">
      <c r="A3485">
        <v>39604</v>
      </c>
      <c r="B3485" t="s">
        <v>7677</v>
      </c>
      <c r="C3485" t="s">
        <v>1325</v>
      </c>
      <c r="D3485" t="s">
        <v>1326</v>
      </c>
      <c r="E3485" s="373" t="s">
        <v>4632</v>
      </c>
    </row>
    <row r="3486" spans="1:5" x14ac:dyDescent="0.25">
      <c r="A3486">
        <v>39605</v>
      </c>
      <c r="B3486" t="s">
        <v>7678</v>
      </c>
      <c r="C3486" t="s">
        <v>1325</v>
      </c>
      <c r="D3486" t="s">
        <v>1326</v>
      </c>
      <c r="E3486" s="373" t="s">
        <v>7679</v>
      </c>
    </row>
    <row r="3487" spans="1:5" x14ac:dyDescent="0.25">
      <c r="A3487">
        <v>39606</v>
      </c>
      <c r="B3487" t="s">
        <v>7680</v>
      </c>
      <c r="C3487" t="s">
        <v>1325</v>
      </c>
      <c r="D3487" t="s">
        <v>1326</v>
      </c>
      <c r="E3487" s="373" t="s">
        <v>4670</v>
      </c>
    </row>
    <row r="3488" spans="1:5" x14ac:dyDescent="0.25">
      <c r="A3488">
        <v>39607</v>
      </c>
      <c r="B3488" t="s">
        <v>7681</v>
      </c>
      <c r="C3488" t="s">
        <v>1325</v>
      </c>
      <c r="D3488" t="s">
        <v>1326</v>
      </c>
      <c r="E3488" s="373" t="s">
        <v>7682</v>
      </c>
    </row>
    <row r="3489" spans="1:5" x14ac:dyDescent="0.25">
      <c r="A3489">
        <v>39594</v>
      </c>
      <c r="B3489" t="s">
        <v>7683</v>
      </c>
      <c r="C3489" t="s">
        <v>1325</v>
      </c>
      <c r="D3489" t="s">
        <v>1322</v>
      </c>
      <c r="E3489" s="373" t="s">
        <v>7684</v>
      </c>
    </row>
    <row r="3490" spans="1:5" x14ac:dyDescent="0.25">
      <c r="A3490">
        <v>39596</v>
      </c>
      <c r="B3490" t="s">
        <v>7685</v>
      </c>
      <c r="C3490" t="s">
        <v>1325</v>
      </c>
      <c r="D3490" t="s">
        <v>1326</v>
      </c>
      <c r="E3490" s="373" t="s">
        <v>7686</v>
      </c>
    </row>
    <row r="3491" spans="1:5" x14ac:dyDescent="0.25">
      <c r="A3491">
        <v>39595</v>
      </c>
      <c r="B3491" t="s">
        <v>7687</v>
      </c>
      <c r="C3491" t="s">
        <v>1325</v>
      </c>
      <c r="D3491" t="s">
        <v>1326</v>
      </c>
      <c r="E3491" s="373" t="s">
        <v>7688</v>
      </c>
    </row>
    <row r="3492" spans="1:5" x14ac:dyDescent="0.25">
      <c r="A3492">
        <v>39597</v>
      </c>
      <c r="B3492" t="s">
        <v>7689</v>
      </c>
      <c r="C3492" t="s">
        <v>1325</v>
      </c>
      <c r="D3492" t="s">
        <v>1326</v>
      </c>
      <c r="E3492" s="373" t="s">
        <v>7690</v>
      </c>
    </row>
    <row r="3493" spans="1:5" x14ac:dyDescent="0.25">
      <c r="A3493">
        <v>10731</v>
      </c>
      <c r="B3493" t="s">
        <v>7691</v>
      </c>
      <c r="C3493" t="s">
        <v>1321</v>
      </c>
      <c r="D3493" t="s">
        <v>1322</v>
      </c>
      <c r="E3493" s="373" t="s">
        <v>7692</v>
      </c>
    </row>
    <row r="3494" spans="1:5" x14ac:dyDescent="0.25">
      <c r="A3494">
        <v>4704</v>
      </c>
      <c r="B3494" t="s">
        <v>7693</v>
      </c>
      <c r="C3494" t="s">
        <v>1321</v>
      </c>
      <c r="D3494" t="s">
        <v>1326</v>
      </c>
      <c r="E3494" s="373" t="s">
        <v>7694</v>
      </c>
    </row>
    <row r="3495" spans="1:5" x14ac:dyDescent="0.25">
      <c r="A3495">
        <v>10730</v>
      </c>
      <c r="B3495" t="s">
        <v>7695</v>
      </c>
      <c r="C3495" t="s">
        <v>1321</v>
      </c>
      <c r="D3495" t="s">
        <v>1326</v>
      </c>
      <c r="E3495" s="373" t="s">
        <v>5899</v>
      </c>
    </row>
    <row r="3496" spans="1:5" x14ac:dyDescent="0.25">
      <c r="A3496">
        <v>4729</v>
      </c>
      <c r="B3496" t="s">
        <v>7696</v>
      </c>
      <c r="C3496" t="s">
        <v>1687</v>
      </c>
      <c r="D3496" t="s">
        <v>1326</v>
      </c>
      <c r="E3496" s="373" t="s">
        <v>7697</v>
      </c>
    </row>
    <row r="3497" spans="1:5" x14ac:dyDescent="0.25">
      <c r="A3497">
        <v>4720</v>
      </c>
      <c r="B3497" t="s">
        <v>7698</v>
      </c>
      <c r="C3497" t="s">
        <v>1687</v>
      </c>
      <c r="D3497" t="s">
        <v>1326</v>
      </c>
      <c r="E3497" s="373" t="s">
        <v>7699</v>
      </c>
    </row>
    <row r="3498" spans="1:5" x14ac:dyDescent="0.25">
      <c r="A3498">
        <v>4721</v>
      </c>
      <c r="B3498" t="s">
        <v>7700</v>
      </c>
      <c r="C3498" t="s">
        <v>1687</v>
      </c>
      <c r="D3498" t="s">
        <v>1326</v>
      </c>
      <c r="E3498" s="373" t="s">
        <v>7701</v>
      </c>
    </row>
    <row r="3499" spans="1:5" x14ac:dyDescent="0.25">
      <c r="A3499">
        <v>4718</v>
      </c>
      <c r="B3499" t="s">
        <v>7702</v>
      </c>
      <c r="C3499" t="s">
        <v>1687</v>
      </c>
      <c r="D3499" t="s">
        <v>1322</v>
      </c>
      <c r="E3499" s="373" t="s">
        <v>7703</v>
      </c>
    </row>
    <row r="3500" spans="1:5" x14ac:dyDescent="0.25">
      <c r="A3500">
        <v>4722</v>
      </c>
      <c r="B3500" t="s">
        <v>7704</v>
      </c>
      <c r="C3500" t="s">
        <v>1687</v>
      </c>
      <c r="D3500" t="s">
        <v>1326</v>
      </c>
      <c r="E3500" s="373" t="s">
        <v>7705</v>
      </c>
    </row>
    <row r="3501" spans="1:5" x14ac:dyDescent="0.25">
      <c r="A3501">
        <v>4723</v>
      </c>
      <c r="B3501" t="s">
        <v>7706</v>
      </c>
      <c r="C3501" t="s">
        <v>1687</v>
      </c>
      <c r="D3501" t="s">
        <v>1326</v>
      </c>
      <c r="E3501" s="373" t="s">
        <v>7707</v>
      </c>
    </row>
    <row r="3502" spans="1:5" x14ac:dyDescent="0.25">
      <c r="A3502">
        <v>4727</v>
      </c>
      <c r="B3502" t="s">
        <v>7708</v>
      </c>
      <c r="C3502" t="s">
        <v>1687</v>
      </c>
      <c r="D3502" t="s">
        <v>1326</v>
      </c>
      <c r="E3502" s="373" t="s">
        <v>7709</v>
      </c>
    </row>
    <row r="3503" spans="1:5" x14ac:dyDescent="0.25">
      <c r="A3503">
        <v>4748</v>
      </c>
      <c r="B3503" t="s">
        <v>7710</v>
      </c>
      <c r="C3503" t="s">
        <v>1687</v>
      </c>
      <c r="D3503" t="s">
        <v>1326</v>
      </c>
      <c r="E3503" s="373" t="s">
        <v>2091</v>
      </c>
    </row>
    <row r="3504" spans="1:5" x14ac:dyDescent="0.25">
      <c r="A3504">
        <v>4730</v>
      </c>
      <c r="B3504" t="s">
        <v>7711</v>
      </c>
      <c r="C3504" t="s">
        <v>1687</v>
      </c>
      <c r="D3504" t="s">
        <v>1326</v>
      </c>
      <c r="E3504" s="373" t="s">
        <v>7712</v>
      </c>
    </row>
    <row r="3505" spans="1:5" x14ac:dyDescent="0.25">
      <c r="A3505">
        <v>13186</v>
      </c>
      <c r="B3505" t="s">
        <v>7713</v>
      </c>
      <c r="C3505" t="s">
        <v>1687</v>
      </c>
      <c r="D3505" t="s">
        <v>1326</v>
      </c>
      <c r="E3505" s="373" t="s">
        <v>7714</v>
      </c>
    </row>
    <row r="3506" spans="1:5" x14ac:dyDescent="0.25">
      <c r="A3506">
        <v>10737</v>
      </c>
      <c r="B3506" t="s">
        <v>7715</v>
      </c>
      <c r="C3506" t="s">
        <v>1321</v>
      </c>
      <c r="D3506" t="s">
        <v>1326</v>
      </c>
      <c r="E3506" s="373" t="s">
        <v>7716</v>
      </c>
    </row>
    <row r="3507" spans="1:5" x14ac:dyDescent="0.25">
      <c r="A3507">
        <v>10734</v>
      </c>
      <c r="B3507" t="s">
        <v>7717</v>
      </c>
      <c r="C3507" t="s">
        <v>1321</v>
      </c>
      <c r="D3507" t="s">
        <v>1326</v>
      </c>
      <c r="E3507" s="373" t="s">
        <v>6247</v>
      </c>
    </row>
    <row r="3508" spans="1:5" x14ac:dyDescent="0.25">
      <c r="A3508">
        <v>4708</v>
      </c>
      <c r="B3508" t="s">
        <v>7718</v>
      </c>
      <c r="C3508" t="s">
        <v>1321</v>
      </c>
      <c r="D3508" t="s">
        <v>1326</v>
      </c>
      <c r="E3508" s="373" t="s">
        <v>7719</v>
      </c>
    </row>
    <row r="3509" spans="1:5" x14ac:dyDescent="0.25">
      <c r="A3509">
        <v>4712</v>
      </c>
      <c r="B3509" t="s">
        <v>7720</v>
      </c>
      <c r="C3509" t="s">
        <v>1321</v>
      </c>
      <c r="D3509" t="s">
        <v>1326</v>
      </c>
      <c r="E3509" s="373" t="s">
        <v>7721</v>
      </c>
    </row>
    <row r="3510" spans="1:5" x14ac:dyDescent="0.25">
      <c r="A3510">
        <v>4710</v>
      </c>
      <c r="B3510" t="s">
        <v>7722</v>
      </c>
      <c r="C3510" t="s">
        <v>1321</v>
      </c>
      <c r="D3510" t="s">
        <v>1326</v>
      </c>
      <c r="E3510" s="373" t="s">
        <v>7723</v>
      </c>
    </row>
    <row r="3511" spans="1:5" x14ac:dyDescent="0.25">
      <c r="A3511">
        <v>4746</v>
      </c>
      <c r="B3511" t="s">
        <v>7724</v>
      </c>
      <c r="C3511" t="s">
        <v>1687</v>
      </c>
      <c r="D3511" t="s">
        <v>1326</v>
      </c>
      <c r="E3511" s="373" t="s">
        <v>7725</v>
      </c>
    </row>
    <row r="3512" spans="1:5" x14ac:dyDescent="0.25">
      <c r="A3512">
        <v>4750</v>
      </c>
      <c r="B3512" t="s">
        <v>7726</v>
      </c>
      <c r="C3512" t="s">
        <v>1690</v>
      </c>
      <c r="D3512" t="s">
        <v>1322</v>
      </c>
      <c r="E3512" s="373" t="s">
        <v>1746</v>
      </c>
    </row>
    <row r="3513" spans="1:5" x14ac:dyDescent="0.25">
      <c r="A3513">
        <v>41065</v>
      </c>
      <c r="B3513" t="s">
        <v>7727</v>
      </c>
      <c r="C3513" t="s">
        <v>1692</v>
      </c>
      <c r="D3513" t="s">
        <v>1326</v>
      </c>
      <c r="E3513" s="373" t="s">
        <v>1748</v>
      </c>
    </row>
    <row r="3514" spans="1:5" x14ac:dyDescent="0.25">
      <c r="A3514">
        <v>34747</v>
      </c>
      <c r="B3514" t="s">
        <v>7728</v>
      </c>
      <c r="C3514" t="s">
        <v>1370</v>
      </c>
      <c r="D3514" t="s">
        <v>1326</v>
      </c>
      <c r="E3514" s="373" t="s">
        <v>7729</v>
      </c>
    </row>
    <row r="3515" spans="1:5" x14ac:dyDescent="0.25">
      <c r="A3515">
        <v>4826</v>
      </c>
      <c r="B3515" t="s">
        <v>7730</v>
      </c>
      <c r="C3515" t="s">
        <v>1370</v>
      </c>
      <c r="D3515" t="s">
        <v>1326</v>
      </c>
      <c r="E3515" s="373" t="s">
        <v>7731</v>
      </c>
    </row>
    <row r="3516" spans="1:5" x14ac:dyDescent="0.25">
      <c r="A3516">
        <v>41975</v>
      </c>
      <c r="B3516" t="s">
        <v>7732</v>
      </c>
      <c r="C3516" t="s">
        <v>1321</v>
      </c>
      <c r="D3516" t="s">
        <v>1350</v>
      </c>
      <c r="E3516" s="373" t="s">
        <v>7733</v>
      </c>
    </row>
    <row r="3517" spans="1:5" x14ac:dyDescent="0.25">
      <c r="A3517">
        <v>4825</v>
      </c>
      <c r="B3517" t="s">
        <v>7734</v>
      </c>
      <c r="C3517" t="s">
        <v>1370</v>
      </c>
      <c r="D3517" t="s">
        <v>1326</v>
      </c>
      <c r="E3517" s="373" t="s">
        <v>7735</v>
      </c>
    </row>
    <row r="3518" spans="1:5" x14ac:dyDescent="0.25">
      <c r="A3518">
        <v>34744</v>
      </c>
      <c r="B3518" t="s">
        <v>7736</v>
      </c>
      <c r="C3518" t="s">
        <v>1321</v>
      </c>
      <c r="D3518" t="s">
        <v>1350</v>
      </c>
      <c r="E3518" s="373" t="s">
        <v>7737</v>
      </c>
    </row>
    <row r="3519" spans="1:5" x14ac:dyDescent="0.25">
      <c r="A3519">
        <v>39430</v>
      </c>
      <c r="B3519" t="s">
        <v>7738</v>
      </c>
      <c r="C3519" t="s">
        <v>1325</v>
      </c>
      <c r="D3519" t="s">
        <v>1326</v>
      </c>
      <c r="E3519" s="373" t="s">
        <v>1727</v>
      </c>
    </row>
    <row r="3520" spans="1:5" x14ac:dyDescent="0.25">
      <c r="A3520">
        <v>39573</v>
      </c>
      <c r="B3520" t="s">
        <v>7739</v>
      </c>
      <c r="C3520" t="s">
        <v>1325</v>
      </c>
      <c r="D3520" t="s">
        <v>1326</v>
      </c>
      <c r="E3520" s="373" t="s">
        <v>1544</v>
      </c>
    </row>
    <row r="3521" spans="1:5" x14ac:dyDescent="0.25">
      <c r="A3521">
        <v>38410</v>
      </c>
      <c r="B3521" t="s">
        <v>7740</v>
      </c>
      <c r="C3521" t="s">
        <v>1325</v>
      </c>
      <c r="D3521" t="s">
        <v>1326</v>
      </c>
      <c r="E3521" s="373" t="s">
        <v>7741</v>
      </c>
    </row>
    <row r="3522" spans="1:5" x14ac:dyDescent="0.25">
      <c r="A3522">
        <v>41596</v>
      </c>
      <c r="B3522" t="s">
        <v>7742</v>
      </c>
      <c r="C3522" t="s">
        <v>1469</v>
      </c>
      <c r="D3522" t="s">
        <v>1326</v>
      </c>
      <c r="E3522" s="373" t="s">
        <v>7743</v>
      </c>
    </row>
    <row r="3523" spans="1:5" x14ac:dyDescent="0.25">
      <c r="A3523">
        <v>41598</v>
      </c>
      <c r="B3523" t="s">
        <v>7744</v>
      </c>
      <c r="C3523" t="s">
        <v>1469</v>
      </c>
      <c r="D3523" t="s">
        <v>1326</v>
      </c>
      <c r="E3523" s="373" t="s">
        <v>7743</v>
      </c>
    </row>
    <row r="3524" spans="1:5" x14ac:dyDescent="0.25">
      <c r="A3524">
        <v>41594</v>
      </c>
      <c r="B3524" t="s">
        <v>7745</v>
      </c>
      <c r="C3524" t="s">
        <v>1469</v>
      </c>
      <c r="D3524" t="s">
        <v>1326</v>
      </c>
      <c r="E3524" s="373" t="s">
        <v>7746</v>
      </c>
    </row>
    <row r="3525" spans="1:5" x14ac:dyDescent="0.25">
      <c r="A3525">
        <v>43663</v>
      </c>
      <c r="B3525" t="s">
        <v>7747</v>
      </c>
      <c r="C3525" t="s">
        <v>1469</v>
      </c>
      <c r="D3525" t="s">
        <v>1326</v>
      </c>
      <c r="E3525" s="373" t="s">
        <v>7748</v>
      </c>
    </row>
    <row r="3526" spans="1:5" x14ac:dyDescent="0.25">
      <c r="A3526">
        <v>4766</v>
      </c>
      <c r="B3526" t="s">
        <v>7749</v>
      </c>
      <c r="C3526" t="s">
        <v>1469</v>
      </c>
      <c r="D3526" t="s">
        <v>1326</v>
      </c>
      <c r="E3526" s="373" t="s">
        <v>4949</v>
      </c>
    </row>
    <row r="3527" spans="1:5" x14ac:dyDescent="0.25">
      <c r="A3527">
        <v>43664</v>
      </c>
      <c r="B3527" t="s">
        <v>7750</v>
      </c>
      <c r="C3527" t="s">
        <v>1469</v>
      </c>
      <c r="D3527" t="s">
        <v>1326</v>
      </c>
      <c r="E3527" s="373" t="s">
        <v>7751</v>
      </c>
    </row>
    <row r="3528" spans="1:5" x14ac:dyDescent="0.25">
      <c r="A3528">
        <v>43082</v>
      </c>
      <c r="B3528" t="s">
        <v>7752</v>
      </c>
      <c r="C3528" t="s">
        <v>1469</v>
      </c>
      <c r="D3528" t="s">
        <v>1322</v>
      </c>
      <c r="E3528" s="373" t="s">
        <v>7753</v>
      </c>
    </row>
    <row r="3529" spans="1:5" x14ac:dyDescent="0.25">
      <c r="A3529">
        <v>43665</v>
      </c>
      <c r="B3529" t="s">
        <v>7754</v>
      </c>
      <c r="C3529" t="s">
        <v>1469</v>
      </c>
      <c r="D3529" t="s">
        <v>1326</v>
      </c>
      <c r="E3529" s="373" t="s">
        <v>4949</v>
      </c>
    </row>
    <row r="3530" spans="1:5" x14ac:dyDescent="0.25">
      <c r="A3530">
        <v>10966</v>
      </c>
      <c r="B3530" t="s">
        <v>7755</v>
      </c>
      <c r="C3530" t="s">
        <v>1469</v>
      </c>
      <c r="D3530" t="s">
        <v>1326</v>
      </c>
      <c r="E3530" s="373" t="s">
        <v>7748</v>
      </c>
    </row>
    <row r="3531" spans="1:5" x14ac:dyDescent="0.25">
      <c r="A3531">
        <v>43692</v>
      </c>
      <c r="B3531" t="s">
        <v>7756</v>
      </c>
      <c r="C3531" t="s">
        <v>1469</v>
      </c>
      <c r="D3531" t="s">
        <v>1326</v>
      </c>
      <c r="E3531" s="373" t="s">
        <v>7748</v>
      </c>
    </row>
    <row r="3532" spans="1:5" x14ac:dyDescent="0.25">
      <c r="A3532">
        <v>43083</v>
      </c>
      <c r="B3532" t="s">
        <v>7757</v>
      </c>
      <c r="C3532" t="s">
        <v>1469</v>
      </c>
      <c r="D3532" t="s">
        <v>1326</v>
      </c>
      <c r="E3532" s="373" t="s">
        <v>7758</v>
      </c>
    </row>
    <row r="3533" spans="1:5" x14ac:dyDescent="0.25">
      <c r="A3533">
        <v>40535</v>
      </c>
      <c r="B3533" t="s">
        <v>7759</v>
      </c>
      <c r="C3533" t="s">
        <v>1469</v>
      </c>
      <c r="D3533" t="s">
        <v>1326</v>
      </c>
      <c r="E3533" s="373" t="s">
        <v>7758</v>
      </c>
    </row>
    <row r="3534" spans="1:5" x14ac:dyDescent="0.25">
      <c r="A3534">
        <v>39427</v>
      </c>
      <c r="B3534" t="s">
        <v>7760</v>
      </c>
      <c r="C3534" t="s">
        <v>1370</v>
      </c>
      <c r="D3534" t="s">
        <v>1326</v>
      </c>
      <c r="E3534" s="373" t="s">
        <v>1671</v>
      </c>
    </row>
    <row r="3535" spans="1:5" x14ac:dyDescent="0.25">
      <c r="A3535">
        <v>39424</v>
      </c>
      <c r="B3535" t="s">
        <v>7761</v>
      </c>
      <c r="C3535" t="s">
        <v>1370</v>
      </c>
      <c r="D3535" t="s">
        <v>1326</v>
      </c>
      <c r="E3535" s="373" t="s">
        <v>7364</v>
      </c>
    </row>
    <row r="3536" spans="1:5" x14ac:dyDescent="0.25">
      <c r="A3536">
        <v>39425</v>
      </c>
      <c r="B3536" t="s">
        <v>7762</v>
      </c>
      <c r="C3536" t="s">
        <v>1370</v>
      </c>
      <c r="D3536" t="s">
        <v>1326</v>
      </c>
      <c r="E3536" s="373" t="s">
        <v>7763</v>
      </c>
    </row>
    <row r="3537" spans="1:5" x14ac:dyDescent="0.25">
      <c r="A3537">
        <v>40664</v>
      </c>
      <c r="B3537" t="s">
        <v>7764</v>
      </c>
      <c r="C3537" t="s">
        <v>1469</v>
      </c>
      <c r="D3537" t="s">
        <v>1326</v>
      </c>
      <c r="E3537" s="373" t="s">
        <v>7765</v>
      </c>
    </row>
    <row r="3538" spans="1:5" x14ac:dyDescent="0.25">
      <c r="A3538">
        <v>34360</v>
      </c>
      <c r="B3538" t="s">
        <v>7766</v>
      </c>
      <c r="C3538" t="s">
        <v>1469</v>
      </c>
      <c r="D3538" t="s">
        <v>1326</v>
      </c>
      <c r="E3538" s="373" t="s">
        <v>4785</v>
      </c>
    </row>
    <row r="3539" spans="1:5" x14ac:dyDescent="0.25">
      <c r="A3539">
        <v>20259</v>
      </c>
      <c r="B3539" t="s">
        <v>7767</v>
      </c>
      <c r="C3539" t="s">
        <v>1370</v>
      </c>
      <c r="D3539" t="s">
        <v>1350</v>
      </c>
      <c r="E3539" s="373" t="s">
        <v>5383</v>
      </c>
    </row>
    <row r="3540" spans="1:5" x14ac:dyDescent="0.25">
      <c r="A3540">
        <v>14077</v>
      </c>
      <c r="B3540" t="s">
        <v>7768</v>
      </c>
      <c r="C3540" t="s">
        <v>1370</v>
      </c>
      <c r="D3540" t="s">
        <v>1350</v>
      </c>
      <c r="E3540" s="373" t="s">
        <v>7769</v>
      </c>
    </row>
    <row r="3541" spans="1:5" x14ac:dyDescent="0.25">
      <c r="A3541">
        <v>3678</v>
      </c>
      <c r="B3541" t="s">
        <v>7770</v>
      </c>
      <c r="C3541" t="s">
        <v>1370</v>
      </c>
      <c r="D3541" t="s">
        <v>1350</v>
      </c>
      <c r="E3541" s="373" t="s">
        <v>7771</v>
      </c>
    </row>
    <row r="3542" spans="1:5" x14ac:dyDescent="0.25">
      <c r="A3542">
        <v>39418</v>
      </c>
      <c r="B3542" t="s">
        <v>7772</v>
      </c>
      <c r="C3542" t="s">
        <v>1370</v>
      </c>
      <c r="D3542" t="s">
        <v>1326</v>
      </c>
      <c r="E3542" s="373" t="s">
        <v>7773</v>
      </c>
    </row>
    <row r="3543" spans="1:5" x14ac:dyDescent="0.25">
      <c r="A3543">
        <v>39419</v>
      </c>
      <c r="B3543" t="s">
        <v>7774</v>
      </c>
      <c r="C3543" t="s">
        <v>1370</v>
      </c>
      <c r="D3543" t="s">
        <v>1326</v>
      </c>
      <c r="E3543" s="373" t="s">
        <v>2171</v>
      </c>
    </row>
    <row r="3544" spans="1:5" x14ac:dyDescent="0.25">
      <c r="A3544">
        <v>39420</v>
      </c>
      <c r="B3544" t="s">
        <v>7775</v>
      </c>
      <c r="C3544" t="s">
        <v>1370</v>
      </c>
      <c r="D3544" t="s">
        <v>1326</v>
      </c>
      <c r="E3544" s="373" t="s">
        <v>7776</v>
      </c>
    </row>
    <row r="3545" spans="1:5" x14ac:dyDescent="0.25">
      <c r="A3545">
        <v>39571</v>
      </c>
      <c r="B3545" t="s">
        <v>7777</v>
      </c>
      <c r="C3545" t="s">
        <v>1370</v>
      </c>
      <c r="D3545" t="s">
        <v>1326</v>
      </c>
      <c r="E3545" s="373" t="s">
        <v>7778</v>
      </c>
    </row>
    <row r="3546" spans="1:5" x14ac:dyDescent="0.25">
      <c r="A3546">
        <v>39421</v>
      </c>
      <c r="B3546" t="s">
        <v>7779</v>
      </c>
      <c r="C3546" t="s">
        <v>1370</v>
      </c>
      <c r="D3546" t="s">
        <v>1326</v>
      </c>
      <c r="E3546" s="373" t="s">
        <v>3929</v>
      </c>
    </row>
    <row r="3547" spans="1:5" x14ac:dyDescent="0.25">
      <c r="A3547">
        <v>39422</v>
      </c>
      <c r="B3547" t="s">
        <v>7780</v>
      </c>
      <c r="C3547" t="s">
        <v>1370</v>
      </c>
      <c r="D3547" t="s">
        <v>1322</v>
      </c>
      <c r="E3547" s="373" t="s">
        <v>2191</v>
      </c>
    </row>
    <row r="3548" spans="1:5" x14ac:dyDescent="0.25">
      <c r="A3548">
        <v>39423</v>
      </c>
      <c r="B3548" t="s">
        <v>7781</v>
      </c>
      <c r="C3548" t="s">
        <v>1370</v>
      </c>
      <c r="D3548" t="s">
        <v>1326</v>
      </c>
      <c r="E3548" s="373" t="s">
        <v>7782</v>
      </c>
    </row>
    <row r="3549" spans="1:5" x14ac:dyDescent="0.25">
      <c r="A3549">
        <v>39426</v>
      </c>
      <c r="B3549" t="s">
        <v>7783</v>
      </c>
      <c r="C3549" t="s">
        <v>1370</v>
      </c>
      <c r="D3549" t="s">
        <v>1326</v>
      </c>
      <c r="E3549" s="373" t="s">
        <v>5972</v>
      </c>
    </row>
    <row r="3550" spans="1:5" x14ac:dyDescent="0.25">
      <c r="A3550">
        <v>39429</v>
      </c>
      <c r="B3550" t="s">
        <v>7784</v>
      </c>
      <c r="C3550" t="s">
        <v>1370</v>
      </c>
      <c r="D3550" t="s">
        <v>1326</v>
      </c>
      <c r="E3550" s="373" t="s">
        <v>7785</v>
      </c>
    </row>
    <row r="3551" spans="1:5" x14ac:dyDescent="0.25">
      <c r="A3551">
        <v>39428</v>
      </c>
      <c r="B3551" t="s">
        <v>7786</v>
      </c>
      <c r="C3551" t="s">
        <v>1370</v>
      </c>
      <c r="D3551" t="s">
        <v>1326</v>
      </c>
      <c r="E3551" s="373" t="s">
        <v>7787</v>
      </c>
    </row>
    <row r="3552" spans="1:5" x14ac:dyDescent="0.25">
      <c r="A3552">
        <v>39572</v>
      </c>
      <c r="B3552" t="s">
        <v>7788</v>
      </c>
      <c r="C3552" t="s">
        <v>1370</v>
      </c>
      <c r="D3552" t="s">
        <v>1326</v>
      </c>
      <c r="E3552" s="373" t="s">
        <v>7789</v>
      </c>
    </row>
    <row r="3553" spans="1:5" x14ac:dyDescent="0.25">
      <c r="A3553">
        <v>39570</v>
      </c>
      <c r="B3553" t="s">
        <v>7790</v>
      </c>
      <c r="C3553" t="s">
        <v>1370</v>
      </c>
      <c r="D3553" t="s">
        <v>1326</v>
      </c>
      <c r="E3553" s="373" t="s">
        <v>4181</v>
      </c>
    </row>
    <row r="3554" spans="1:5" x14ac:dyDescent="0.25">
      <c r="A3554">
        <v>39569</v>
      </c>
      <c r="B3554" t="s">
        <v>7791</v>
      </c>
      <c r="C3554" t="s">
        <v>1370</v>
      </c>
      <c r="D3554" t="s">
        <v>1326</v>
      </c>
      <c r="E3554" s="373" t="s">
        <v>7792</v>
      </c>
    </row>
    <row r="3555" spans="1:5" x14ac:dyDescent="0.25">
      <c r="A3555">
        <v>11552</v>
      </c>
      <c r="B3555" t="s">
        <v>7793</v>
      </c>
      <c r="C3555" t="s">
        <v>1370</v>
      </c>
      <c r="D3555" t="s">
        <v>1326</v>
      </c>
      <c r="E3555" s="373" t="s">
        <v>4967</v>
      </c>
    </row>
    <row r="3556" spans="1:5" x14ac:dyDescent="0.25">
      <c r="A3556">
        <v>40598</v>
      </c>
      <c r="B3556" t="s">
        <v>7794</v>
      </c>
      <c r="C3556" t="s">
        <v>1469</v>
      </c>
      <c r="D3556" t="s">
        <v>1326</v>
      </c>
      <c r="E3556" s="373" t="s">
        <v>3950</v>
      </c>
    </row>
    <row r="3557" spans="1:5" x14ac:dyDescent="0.25">
      <c r="A3557">
        <v>39029</v>
      </c>
      <c r="B3557" t="s">
        <v>7795</v>
      </c>
      <c r="C3557" t="s">
        <v>1370</v>
      </c>
      <c r="D3557" t="s">
        <v>1326</v>
      </c>
      <c r="E3557" s="373" t="s">
        <v>7796</v>
      </c>
    </row>
    <row r="3558" spans="1:5" x14ac:dyDescent="0.25">
      <c r="A3558">
        <v>39028</v>
      </c>
      <c r="B3558" t="s">
        <v>7797</v>
      </c>
      <c r="C3558" t="s">
        <v>1370</v>
      </c>
      <c r="D3558" t="s">
        <v>1326</v>
      </c>
      <c r="E3558" s="373" t="s">
        <v>3922</v>
      </c>
    </row>
    <row r="3559" spans="1:5" x14ac:dyDescent="0.25">
      <c r="A3559">
        <v>39328</v>
      </c>
      <c r="B3559" t="s">
        <v>7798</v>
      </c>
      <c r="C3559" t="s">
        <v>1370</v>
      </c>
      <c r="D3559" t="s">
        <v>1326</v>
      </c>
      <c r="E3559" s="373" t="s">
        <v>5091</v>
      </c>
    </row>
    <row r="3560" spans="1:5" x14ac:dyDescent="0.25">
      <c r="A3560">
        <v>38541</v>
      </c>
      <c r="B3560" t="s">
        <v>7799</v>
      </c>
      <c r="C3560" t="s">
        <v>1325</v>
      </c>
      <c r="D3560" t="s">
        <v>1326</v>
      </c>
      <c r="E3560" s="373" t="s">
        <v>7800</v>
      </c>
    </row>
    <row r="3561" spans="1:5" x14ac:dyDescent="0.25">
      <c r="A3561">
        <v>38542</v>
      </c>
      <c r="B3561" t="s">
        <v>7801</v>
      </c>
      <c r="C3561" t="s">
        <v>1325</v>
      </c>
      <c r="D3561" t="s">
        <v>1326</v>
      </c>
      <c r="E3561" s="373" t="s">
        <v>7802</v>
      </c>
    </row>
    <row r="3562" spans="1:5" x14ac:dyDescent="0.25">
      <c r="A3562">
        <v>38543</v>
      </c>
      <c r="B3562" t="s">
        <v>7803</v>
      </c>
      <c r="C3562" t="s">
        <v>1325</v>
      </c>
      <c r="D3562" t="s">
        <v>1326</v>
      </c>
      <c r="E3562" s="373" t="s">
        <v>7804</v>
      </c>
    </row>
    <row r="3563" spans="1:5" x14ac:dyDescent="0.25">
      <c r="A3563">
        <v>40406</v>
      </c>
      <c r="B3563" t="s">
        <v>7805</v>
      </c>
      <c r="C3563" t="s">
        <v>1325</v>
      </c>
      <c r="D3563" t="s">
        <v>1326</v>
      </c>
      <c r="E3563" s="373" t="s">
        <v>7806</v>
      </c>
    </row>
    <row r="3564" spans="1:5" x14ac:dyDescent="0.25">
      <c r="A3564">
        <v>40789</v>
      </c>
      <c r="B3564" t="s">
        <v>7807</v>
      </c>
      <c r="C3564" t="s">
        <v>1325</v>
      </c>
      <c r="D3564" t="s">
        <v>1326</v>
      </c>
      <c r="E3564" s="373" t="s">
        <v>7808</v>
      </c>
    </row>
    <row r="3565" spans="1:5" x14ac:dyDescent="0.25">
      <c r="A3565">
        <v>40791</v>
      </c>
      <c r="B3565" t="s">
        <v>7809</v>
      </c>
      <c r="C3565" t="s">
        <v>1325</v>
      </c>
      <c r="D3565" t="s">
        <v>1326</v>
      </c>
      <c r="E3565" s="373" t="s">
        <v>7810</v>
      </c>
    </row>
    <row r="3566" spans="1:5" x14ac:dyDescent="0.25">
      <c r="A3566">
        <v>11651</v>
      </c>
      <c r="B3566" t="s">
        <v>7811</v>
      </c>
      <c r="C3566" t="s">
        <v>1325</v>
      </c>
      <c r="D3566" t="s">
        <v>1326</v>
      </c>
      <c r="E3566" s="373" t="s">
        <v>7812</v>
      </c>
    </row>
    <row r="3567" spans="1:5" x14ac:dyDescent="0.25">
      <c r="A3567">
        <v>42002</v>
      </c>
      <c r="B3567" t="s">
        <v>7813</v>
      </c>
      <c r="C3567" t="s">
        <v>1325</v>
      </c>
      <c r="D3567" t="s">
        <v>1326</v>
      </c>
      <c r="E3567" s="373" t="s">
        <v>7814</v>
      </c>
    </row>
    <row r="3568" spans="1:5" x14ac:dyDescent="0.25">
      <c r="A3568">
        <v>40435</v>
      </c>
      <c r="B3568" t="s">
        <v>7815</v>
      </c>
      <c r="C3568" t="s">
        <v>1325</v>
      </c>
      <c r="D3568" t="s">
        <v>1326</v>
      </c>
      <c r="E3568" s="373" t="s">
        <v>7816</v>
      </c>
    </row>
    <row r="3569" spans="1:5" x14ac:dyDescent="0.25">
      <c r="A3569">
        <v>39012</v>
      </c>
      <c r="B3569" t="s">
        <v>7817</v>
      </c>
      <c r="C3569" t="s">
        <v>1325</v>
      </c>
      <c r="D3569" t="s">
        <v>1326</v>
      </c>
      <c r="E3569" s="373" t="s">
        <v>7818</v>
      </c>
    </row>
    <row r="3570" spans="1:5" x14ac:dyDescent="0.25">
      <c r="A3570">
        <v>13617</v>
      </c>
      <c r="B3570" t="s">
        <v>7819</v>
      </c>
      <c r="C3570" t="s">
        <v>1325</v>
      </c>
      <c r="D3570" t="s">
        <v>1326</v>
      </c>
      <c r="E3570" s="373" t="s">
        <v>7820</v>
      </c>
    </row>
    <row r="3571" spans="1:5" x14ac:dyDescent="0.25">
      <c r="A3571">
        <v>35274</v>
      </c>
      <c r="B3571" t="s">
        <v>7821</v>
      </c>
      <c r="C3571" t="s">
        <v>1370</v>
      </c>
      <c r="D3571" t="s">
        <v>1326</v>
      </c>
      <c r="E3571" s="373" t="s">
        <v>7822</v>
      </c>
    </row>
    <row r="3572" spans="1:5" x14ac:dyDescent="0.25">
      <c r="A3572">
        <v>35275</v>
      </c>
      <c r="B3572" t="s">
        <v>7823</v>
      </c>
      <c r="C3572" t="s">
        <v>1370</v>
      </c>
      <c r="D3572" t="s">
        <v>1326</v>
      </c>
      <c r="E3572" s="373" t="s">
        <v>7824</v>
      </c>
    </row>
    <row r="3573" spans="1:5" x14ac:dyDescent="0.25">
      <c r="A3573">
        <v>35276</v>
      </c>
      <c r="B3573" t="s">
        <v>7825</v>
      </c>
      <c r="C3573" t="s">
        <v>1370</v>
      </c>
      <c r="D3573" t="s">
        <v>1326</v>
      </c>
      <c r="E3573" s="373" t="s">
        <v>7826</v>
      </c>
    </row>
    <row r="3574" spans="1:5" x14ac:dyDescent="0.25">
      <c r="A3574">
        <v>38386</v>
      </c>
      <c r="B3574" t="s">
        <v>7827</v>
      </c>
      <c r="C3574" t="s">
        <v>1325</v>
      </c>
      <c r="D3574" t="s">
        <v>1326</v>
      </c>
      <c r="E3574" s="373" t="s">
        <v>7828</v>
      </c>
    </row>
    <row r="3575" spans="1:5" x14ac:dyDescent="0.25">
      <c r="A3575">
        <v>11091</v>
      </c>
      <c r="B3575" t="s">
        <v>7829</v>
      </c>
      <c r="C3575" t="s">
        <v>1325</v>
      </c>
      <c r="D3575" t="s">
        <v>1326</v>
      </c>
      <c r="E3575" s="373" t="s">
        <v>7830</v>
      </c>
    </row>
    <row r="3576" spans="1:5" x14ac:dyDescent="0.25">
      <c r="A3576">
        <v>37586</v>
      </c>
      <c r="B3576" t="s">
        <v>7831</v>
      </c>
      <c r="C3576" t="s">
        <v>5454</v>
      </c>
      <c r="D3576" t="s">
        <v>1350</v>
      </c>
      <c r="E3576" s="373" t="s">
        <v>7832</v>
      </c>
    </row>
    <row r="3577" spans="1:5" x14ac:dyDescent="0.25">
      <c r="A3577">
        <v>37395</v>
      </c>
      <c r="B3577" t="s">
        <v>7833</v>
      </c>
      <c r="C3577" t="s">
        <v>5454</v>
      </c>
      <c r="D3577" t="s">
        <v>1350</v>
      </c>
      <c r="E3577" s="373" t="s">
        <v>7834</v>
      </c>
    </row>
    <row r="3578" spans="1:5" x14ac:dyDescent="0.25">
      <c r="A3578">
        <v>14147</v>
      </c>
      <c r="B3578" t="s">
        <v>7835</v>
      </c>
      <c r="C3578" t="s">
        <v>5454</v>
      </c>
      <c r="D3578" t="s">
        <v>1350</v>
      </c>
      <c r="E3578" s="373" t="s">
        <v>7836</v>
      </c>
    </row>
    <row r="3579" spans="1:5" x14ac:dyDescent="0.25">
      <c r="A3579">
        <v>37396</v>
      </c>
      <c r="B3579" t="s">
        <v>7837</v>
      </c>
      <c r="C3579" t="s">
        <v>5454</v>
      </c>
      <c r="D3579" t="s">
        <v>1350</v>
      </c>
      <c r="E3579" s="373" t="s">
        <v>7838</v>
      </c>
    </row>
    <row r="3580" spans="1:5" x14ac:dyDescent="0.25">
      <c r="A3580">
        <v>37397</v>
      </c>
      <c r="B3580" t="s">
        <v>7839</v>
      </c>
      <c r="C3580" t="s">
        <v>5454</v>
      </c>
      <c r="D3580" t="s">
        <v>1350</v>
      </c>
      <c r="E3580" s="373" t="s">
        <v>7840</v>
      </c>
    </row>
    <row r="3581" spans="1:5" x14ac:dyDescent="0.25">
      <c r="A3581">
        <v>43606</v>
      </c>
      <c r="B3581" t="s">
        <v>7841</v>
      </c>
      <c r="C3581" t="s">
        <v>1325</v>
      </c>
      <c r="D3581" t="s">
        <v>1326</v>
      </c>
      <c r="E3581" s="373" t="s">
        <v>7842</v>
      </c>
    </row>
    <row r="3582" spans="1:5" x14ac:dyDescent="0.25">
      <c r="A3582">
        <v>444</v>
      </c>
      <c r="B3582" t="s">
        <v>7843</v>
      </c>
      <c r="C3582" t="s">
        <v>1325</v>
      </c>
      <c r="D3582" t="s">
        <v>1326</v>
      </c>
      <c r="E3582" s="373" t="s">
        <v>7844</v>
      </c>
    </row>
    <row r="3583" spans="1:5" x14ac:dyDescent="0.25">
      <c r="A3583">
        <v>445</v>
      </c>
      <c r="B3583" t="s">
        <v>7845</v>
      </c>
      <c r="C3583" t="s">
        <v>1325</v>
      </c>
      <c r="D3583" t="s">
        <v>1326</v>
      </c>
      <c r="E3583" s="373" t="s">
        <v>7846</v>
      </c>
    </row>
    <row r="3584" spans="1:5" x14ac:dyDescent="0.25">
      <c r="A3584">
        <v>4783</v>
      </c>
      <c r="B3584" t="s">
        <v>7847</v>
      </c>
      <c r="C3584" t="s">
        <v>1690</v>
      </c>
      <c r="D3584" t="s">
        <v>1322</v>
      </c>
      <c r="E3584" s="373" t="s">
        <v>1746</v>
      </c>
    </row>
    <row r="3585" spans="1:5" x14ac:dyDescent="0.25">
      <c r="A3585">
        <v>41079</v>
      </c>
      <c r="B3585" t="s">
        <v>7848</v>
      </c>
      <c r="C3585" t="s">
        <v>1692</v>
      </c>
      <c r="D3585" t="s">
        <v>1326</v>
      </c>
      <c r="E3585" s="373" t="s">
        <v>1748</v>
      </c>
    </row>
    <row r="3586" spans="1:5" x14ac:dyDescent="0.25">
      <c r="A3586">
        <v>12874</v>
      </c>
      <c r="B3586" t="s">
        <v>7849</v>
      </c>
      <c r="C3586" t="s">
        <v>1690</v>
      </c>
      <c r="D3586" t="s">
        <v>1326</v>
      </c>
      <c r="E3586" s="373" t="s">
        <v>7850</v>
      </c>
    </row>
    <row r="3587" spans="1:5" x14ac:dyDescent="0.25">
      <c r="A3587">
        <v>41082</v>
      </c>
      <c r="B3587" t="s">
        <v>7851</v>
      </c>
      <c r="C3587" t="s">
        <v>1692</v>
      </c>
      <c r="D3587" t="s">
        <v>1326</v>
      </c>
      <c r="E3587" s="373" t="s">
        <v>7852</v>
      </c>
    </row>
    <row r="3588" spans="1:5" x14ac:dyDescent="0.25">
      <c r="A3588">
        <v>4785</v>
      </c>
      <c r="B3588" t="s">
        <v>7853</v>
      </c>
      <c r="C3588" t="s">
        <v>1690</v>
      </c>
      <c r="D3588" t="s">
        <v>1326</v>
      </c>
      <c r="E3588" s="373" t="s">
        <v>7854</v>
      </c>
    </row>
    <row r="3589" spans="1:5" x14ac:dyDescent="0.25">
      <c r="A3589">
        <v>41081</v>
      </c>
      <c r="B3589" t="s">
        <v>7855</v>
      </c>
      <c r="C3589" t="s">
        <v>1692</v>
      </c>
      <c r="D3589" t="s">
        <v>1326</v>
      </c>
      <c r="E3589" s="373" t="s">
        <v>7856</v>
      </c>
    </row>
    <row r="3590" spans="1:5" x14ac:dyDescent="0.25">
      <c r="A3590">
        <v>4801</v>
      </c>
      <c r="B3590" t="s">
        <v>7857</v>
      </c>
      <c r="C3590" t="s">
        <v>1321</v>
      </c>
      <c r="D3590" t="s">
        <v>1326</v>
      </c>
      <c r="E3590" s="373" t="s">
        <v>7858</v>
      </c>
    </row>
    <row r="3591" spans="1:5" x14ac:dyDescent="0.25">
      <c r="A3591">
        <v>4794</v>
      </c>
      <c r="B3591" t="s">
        <v>7859</v>
      </c>
      <c r="C3591" t="s">
        <v>1321</v>
      </c>
      <c r="D3591" t="s">
        <v>1326</v>
      </c>
      <c r="E3591" s="373" t="s">
        <v>7860</v>
      </c>
    </row>
    <row r="3592" spans="1:5" x14ac:dyDescent="0.25">
      <c r="A3592">
        <v>4796</v>
      </c>
      <c r="B3592" t="s">
        <v>7861</v>
      </c>
      <c r="C3592" t="s">
        <v>1321</v>
      </c>
      <c r="D3592" t="s">
        <v>1326</v>
      </c>
      <c r="E3592" s="373" t="s">
        <v>7862</v>
      </c>
    </row>
    <row r="3593" spans="1:5" x14ac:dyDescent="0.25">
      <c r="A3593">
        <v>4800</v>
      </c>
      <c r="B3593" t="s">
        <v>7863</v>
      </c>
      <c r="C3593" t="s">
        <v>1321</v>
      </c>
      <c r="D3593" t="s">
        <v>1326</v>
      </c>
      <c r="E3593" s="373" t="s">
        <v>7864</v>
      </c>
    </row>
    <row r="3594" spans="1:5" x14ac:dyDescent="0.25">
      <c r="A3594">
        <v>4795</v>
      </c>
      <c r="B3594" t="s">
        <v>7865</v>
      </c>
      <c r="C3594" t="s">
        <v>1321</v>
      </c>
      <c r="D3594" t="s">
        <v>1326</v>
      </c>
      <c r="E3594" s="373" t="s">
        <v>7866</v>
      </c>
    </row>
    <row r="3595" spans="1:5" x14ac:dyDescent="0.25">
      <c r="A3595">
        <v>39694</v>
      </c>
      <c r="B3595" t="s">
        <v>7867</v>
      </c>
      <c r="C3595" t="s">
        <v>1321</v>
      </c>
      <c r="D3595" t="s">
        <v>1326</v>
      </c>
      <c r="E3595" s="373" t="s">
        <v>7868</v>
      </c>
    </row>
    <row r="3596" spans="1:5" x14ac:dyDescent="0.25">
      <c r="A3596">
        <v>1292</v>
      </c>
      <c r="B3596" t="s">
        <v>7869</v>
      </c>
      <c r="C3596" t="s">
        <v>1321</v>
      </c>
      <c r="D3596" t="s">
        <v>1326</v>
      </c>
      <c r="E3596" s="373" t="s">
        <v>7870</v>
      </c>
    </row>
    <row r="3597" spans="1:5" x14ac:dyDescent="0.25">
      <c r="A3597">
        <v>1287</v>
      </c>
      <c r="B3597" t="s">
        <v>7871</v>
      </c>
      <c r="C3597" t="s">
        <v>1321</v>
      </c>
      <c r="D3597" t="s">
        <v>1322</v>
      </c>
      <c r="E3597" s="373" t="s">
        <v>7872</v>
      </c>
    </row>
    <row r="3598" spans="1:5" x14ac:dyDescent="0.25">
      <c r="A3598">
        <v>1297</v>
      </c>
      <c r="B3598" t="s">
        <v>7873</v>
      </c>
      <c r="C3598" t="s">
        <v>1321</v>
      </c>
      <c r="D3598" t="s">
        <v>1326</v>
      </c>
      <c r="E3598" s="373" t="s">
        <v>7874</v>
      </c>
    </row>
    <row r="3599" spans="1:5" x14ac:dyDescent="0.25">
      <c r="A3599">
        <v>4786</v>
      </c>
      <c r="B3599" t="s">
        <v>7875</v>
      </c>
      <c r="C3599" t="s">
        <v>1321</v>
      </c>
      <c r="D3599" t="s">
        <v>1350</v>
      </c>
      <c r="E3599" s="373" t="s">
        <v>7876</v>
      </c>
    </row>
    <row r="3600" spans="1:5" x14ac:dyDescent="0.25">
      <c r="A3600">
        <v>10840</v>
      </c>
      <c r="B3600" t="s">
        <v>7877</v>
      </c>
      <c r="C3600" t="s">
        <v>1321</v>
      </c>
      <c r="D3600" t="s">
        <v>1322</v>
      </c>
      <c r="E3600" s="373" t="s">
        <v>7878</v>
      </c>
    </row>
    <row r="3601" spans="1:5" x14ac:dyDescent="0.25">
      <c r="A3601">
        <v>10841</v>
      </c>
      <c r="B3601" t="s">
        <v>7879</v>
      </c>
      <c r="C3601" t="s">
        <v>1321</v>
      </c>
      <c r="D3601" t="s">
        <v>1326</v>
      </c>
      <c r="E3601" s="373" t="s">
        <v>7880</v>
      </c>
    </row>
    <row r="3602" spans="1:5" x14ac:dyDescent="0.25">
      <c r="A3602">
        <v>25980</v>
      </c>
      <c r="B3602" t="s">
        <v>7881</v>
      </c>
      <c r="C3602" t="s">
        <v>1321</v>
      </c>
      <c r="D3602" t="s">
        <v>1326</v>
      </c>
      <c r="E3602" s="373" t="s">
        <v>7882</v>
      </c>
    </row>
    <row r="3603" spans="1:5" x14ac:dyDescent="0.25">
      <c r="A3603">
        <v>10842</v>
      </c>
      <c r="B3603" t="s">
        <v>7883</v>
      </c>
      <c r="C3603" t="s">
        <v>1321</v>
      </c>
      <c r="D3603" t="s">
        <v>1326</v>
      </c>
      <c r="E3603" s="373" t="s">
        <v>7884</v>
      </c>
    </row>
    <row r="3604" spans="1:5" x14ac:dyDescent="0.25">
      <c r="A3604">
        <v>21108</v>
      </c>
      <c r="B3604" t="s">
        <v>7885</v>
      </c>
      <c r="C3604" t="s">
        <v>1321</v>
      </c>
      <c r="D3604" t="s">
        <v>1326</v>
      </c>
      <c r="E3604" s="373" t="s">
        <v>7886</v>
      </c>
    </row>
    <row r="3605" spans="1:5" x14ac:dyDescent="0.25">
      <c r="A3605">
        <v>38180</v>
      </c>
      <c r="B3605" t="s">
        <v>7887</v>
      </c>
      <c r="C3605" t="s">
        <v>1321</v>
      </c>
      <c r="D3605" t="s">
        <v>1326</v>
      </c>
      <c r="E3605" s="373" t="s">
        <v>7888</v>
      </c>
    </row>
    <row r="3606" spans="1:5" x14ac:dyDescent="0.25">
      <c r="A3606">
        <v>40648</v>
      </c>
      <c r="B3606" t="s">
        <v>7889</v>
      </c>
      <c r="C3606" t="s">
        <v>1321</v>
      </c>
      <c r="D3606" t="s">
        <v>1350</v>
      </c>
      <c r="E3606" s="373" t="s">
        <v>7890</v>
      </c>
    </row>
    <row r="3607" spans="1:5" x14ac:dyDescent="0.25">
      <c r="A3607">
        <v>40649</v>
      </c>
      <c r="B3607" t="s">
        <v>7891</v>
      </c>
      <c r="C3607" t="s">
        <v>1321</v>
      </c>
      <c r="D3607" t="s">
        <v>1350</v>
      </c>
      <c r="E3607" s="373" t="s">
        <v>7892</v>
      </c>
    </row>
    <row r="3608" spans="1:5" x14ac:dyDescent="0.25">
      <c r="A3608">
        <v>40650</v>
      </c>
      <c r="B3608" t="s">
        <v>7893</v>
      </c>
      <c r="C3608" t="s">
        <v>1321</v>
      </c>
      <c r="D3608" t="s">
        <v>1350</v>
      </c>
      <c r="E3608" s="373" t="s">
        <v>7894</v>
      </c>
    </row>
    <row r="3609" spans="1:5" x14ac:dyDescent="0.25">
      <c r="A3609">
        <v>40651</v>
      </c>
      <c r="B3609" t="s">
        <v>7895</v>
      </c>
      <c r="C3609" t="s">
        <v>1321</v>
      </c>
      <c r="D3609" t="s">
        <v>1350</v>
      </c>
      <c r="E3609" s="373" t="s">
        <v>7896</v>
      </c>
    </row>
    <row r="3610" spans="1:5" x14ac:dyDescent="0.25">
      <c r="A3610">
        <v>40652</v>
      </c>
      <c r="B3610" t="s">
        <v>7897</v>
      </c>
      <c r="C3610" t="s">
        <v>1321</v>
      </c>
      <c r="D3610" t="s">
        <v>1350</v>
      </c>
      <c r="E3610" s="373" t="s">
        <v>7898</v>
      </c>
    </row>
    <row r="3611" spans="1:5" x14ac:dyDescent="0.25">
      <c r="A3611">
        <v>40647</v>
      </c>
      <c r="B3611" t="s">
        <v>7899</v>
      </c>
      <c r="C3611" t="s">
        <v>1321</v>
      </c>
      <c r="D3611" t="s">
        <v>1350</v>
      </c>
      <c r="E3611" s="373" t="s">
        <v>7900</v>
      </c>
    </row>
    <row r="3612" spans="1:5" x14ac:dyDescent="0.25">
      <c r="A3612">
        <v>40653</v>
      </c>
      <c r="B3612" t="s">
        <v>7901</v>
      </c>
      <c r="C3612" t="s">
        <v>1321</v>
      </c>
      <c r="D3612" t="s">
        <v>1350</v>
      </c>
      <c r="E3612" s="373" t="s">
        <v>7902</v>
      </c>
    </row>
    <row r="3613" spans="1:5" x14ac:dyDescent="0.25">
      <c r="A3613">
        <v>36178</v>
      </c>
      <c r="B3613" t="s">
        <v>7903</v>
      </c>
      <c r="C3613" t="s">
        <v>1325</v>
      </c>
      <c r="D3613" t="s">
        <v>1326</v>
      </c>
      <c r="E3613" s="373" t="s">
        <v>7904</v>
      </c>
    </row>
    <row r="3614" spans="1:5" x14ac:dyDescent="0.25">
      <c r="A3614">
        <v>38195</v>
      </c>
      <c r="B3614" t="s">
        <v>7905</v>
      </c>
      <c r="C3614" t="s">
        <v>1321</v>
      </c>
      <c r="D3614" t="s">
        <v>1326</v>
      </c>
      <c r="E3614" s="373" t="s">
        <v>7906</v>
      </c>
    </row>
    <row r="3615" spans="1:5" x14ac:dyDescent="0.25">
      <c r="A3615">
        <v>38181</v>
      </c>
      <c r="B3615" t="s">
        <v>7907</v>
      </c>
      <c r="C3615" t="s">
        <v>1321</v>
      </c>
      <c r="D3615" t="s">
        <v>1326</v>
      </c>
      <c r="E3615" s="373" t="s">
        <v>7908</v>
      </c>
    </row>
    <row r="3616" spans="1:5" x14ac:dyDescent="0.25">
      <c r="A3616">
        <v>38182</v>
      </c>
      <c r="B3616" t="s">
        <v>7909</v>
      </c>
      <c r="C3616" t="s">
        <v>1321</v>
      </c>
      <c r="D3616" t="s">
        <v>1326</v>
      </c>
      <c r="E3616" s="373" t="s">
        <v>7910</v>
      </c>
    </row>
    <row r="3617" spans="1:5" x14ac:dyDescent="0.25">
      <c r="A3617">
        <v>38186</v>
      </c>
      <c r="B3617" t="s">
        <v>7911</v>
      </c>
      <c r="C3617" t="s">
        <v>1321</v>
      </c>
      <c r="D3617" t="s">
        <v>1326</v>
      </c>
      <c r="E3617" s="373" t="s">
        <v>7912</v>
      </c>
    </row>
    <row r="3618" spans="1:5" x14ac:dyDescent="0.25">
      <c r="A3618">
        <v>38185</v>
      </c>
      <c r="B3618" t="s">
        <v>7913</v>
      </c>
      <c r="C3618" t="s">
        <v>1321</v>
      </c>
      <c r="D3618" t="s">
        <v>1326</v>
      </c>
      <c r="E3618" s="373" t="s">
        <v>7914</v>
      </c>
    </row>
    <row r="3619" spans="1:5" x14ac:dyDescent="0.25">
      <c r="A3619">
        <v>40654</v>
      </c>
      <c r="B3619" t="s">
        <v>7915</v>
      </c>
      <c r="C3619" t="s">
        <v>1321</v>
      </c>
      <c r="D3619" t="s">
        <v>1350</v>
      </c>
      <c r="E3619" s="373" t="s">
        <v>7916</v>
      </c>
    </row>
    <row r="3620" spans="1:5" x14ac:dyDescent="0.25">
      <c r="A3620">
        <v>25981</v>
      </c>
      <c r="B3620" t="s">
        <v>7917</v>
      </c>
      <c r="C3620" t="s">
        <v>1321</v>
      </c>
      <c r="D3620" t="s">
        <v>1326</v>
      </c>
      <c r="E3620" s="373" t="s">
        <v>7918</v>
      </c>
    </row>
    <row r="3621" spans="1:5" x14ac:dyDescent="0.25">
      <c r="A3621">
        <v>4822</v>
      </c>
      <c r="B3621" t="s">
        <v>7919</v>
      </c>
      <c r="C3621" t="s">
        <v>1321</v>
      </c>
      <c r="D3621" t="s">
        <v>1326</v>
      </c>
      <c r="E3621" s="373" t="s">
        <v>7920</v>
      </c>
    </row>
    <row r="3622" spans="1:5" x14ac:dyDescent="0.25">
      <c r="A3622">
        <v>4818</v>
      </c>
      <c r="B3622" t="s">
        <v>7921</v>
      </c>
      <c r="C3622" t="s">
        <v>1321</v>
      </c>
      <c r="D3622" t="s">
        <v>1322</v>
      </c>
      <c r="E3622" s="373" t="s">
        <v>7922</v>
      </c>
    </row>
    <row r="3623" spans="1:5" x14ac:dyDescent="0.25">
      <c r="A3623">
        <v>39567</v>
      </c>
      <c r="B3623" t="s">
        <v>7923</v>
      </c>
      <c r="C3623" t="s">
        <v>1321</v>
      </c>
      <c r="D3623" t="s">
        <v>1326</v>
      </c>
      <c r="E3623" s="373" t="s">
        <v>7924</v>
      </c>
    </row>
    <row r="3624" spans="1:5" x14ac:dyDescent="0.25">
      <c r="A3624">
        <v>39566</v>
      </c>
      <c r="B3624" t="s">
        <v>7925</v>
      </c>
      <c r="C3624" t="s">
        <v>1321</v>
      </c>
      <c r="D3624" t="s">
        <v>1326</v>
      </c>
      <c r="E3624" s="373" t="s">
        <v>7926</v>
      </c>
    </row>
    <row r="3625" spans="1:5" x14ac:dyDescent="0.25">
      <c r="A3625">
        <v>39416</v>
      </c>
      <c r="B3625" t="s">
        <v>7927</v>
      </c>
      <c r="C3625" t="s">
        <v>1321</v>
      </c>
      <c r="D3625" t="s">
        <v>1326</v>
      </c>
      <c r="E3625" s="373" t="s">
        <v>7928</v>
      </c>
    </row>
    <row r="3626" spans="1:5" x14ac:dyDescent="0.25">
      <c r="A3626">
        <v>39417</v>
      </c>
      <c r="B3626" t="s">
        <v>7929</v>
      </c>
      <c r="C3626" t="s">
        <v>1321</v>
      </c>
      <c r="D3626" t="s">
        <v>1326</v>
      </c>
      <c r="E3626" s="373" t="s">
        <v>7930</v>
      </c>
    </row>
    <row r="3627" spans="1:5" x14ac:dyDescent="0.25">
      <c r="A3627">
        <v>39414</v>
      </c>
      <c r="B3627" t="s">
        <v>7931</v>
      </c>
      <c r="C3627" t="s">
        <v>1321</v>
      </c>
      <c r="D3627" t="s">
        <v>1326</v>
      </c>
      <c r="E3627" s="373" t="s">
        <v>7932</v>
      </c>
    </row>
    <row r="3628" spans="1:5" x14ac:dyDescent="0.25">
      <c r="A3628">
        <v>39415</v>
      </c>
      <c r="B3628" t="s">
        <v>7933</v>
      </c>
      <c r="C3628" t="s">
        <v>1321</v>
      </c>
      <c r="D3628" t="s">
        <v>1326</v>
      </c>
      <c r="E3628" s="373" t="s">
        <v>7934</v>
      </c>
    </row>
    <row r="3629" spans="1:5" x14ac:dyDescent="0.25">
      <c r="A3629">
        <v>39412</v>
      </c>
      <c r="B3629" t="s">
        <v>7935</v>
      </c>
      <c r="C3629" t="s">
        <v>1321</v>
      </c>
      <c r="D3629" t="s">
        <v>1322</v>
      </c>
      <c r="E3629" s="373" t="s">
        <v>7460</v>
      </c>
    </row>
    <row r="3630" spans="1:5" x14ac:dyDescent="0.25">
      <c r="A3630">
        <v>39413</v>
      </c>
      <c r="B3630" t="s">
        <v>7936</v>
      </c>
      <c r="C3630" t="s">
        <v>1321</v>
      </c>
      <c r="D3630" t="s">
        <v>1326</v>
      </c>
      <c r="E3630" s="373" t="s">
        <v>7937</v>
      </c>
    </row>
    <row r="3631" spans="1:5" x14ac:dyDescent="0.25">
      <c r="A3631">
        <v>11062</v>
      </c>
      <c r="B3631" t="s">
        <v>7938</v>
      </c>
      <c r="C3631" t="s">
        <v>1321</v>
      </c>
      <c r="D3631" t="s">
        <v>1326</v>
      </c>
      <c r="E3631" s="373" t="s">
        <v>7939</v>
      </c>
    </row>
    <row r="3632" spans="1:5" x14ac:dyDescent="0.25">
      <c r="A3632">
        <v>11063</v>
      </c>
      <c r="B3632" t="s">
        <v>7940</v>
      </c>
      <c r="C3632" t="s">
        <v>1321</v>
      </c>
      <c r="D3632" t="s">
        <v>1326</v>
      </c>
      <c r="E3632" s="373" t="s">
        <v>7941</v>
      </c>
    </row>
    <row r="3633" spans="1:5" x14ac:dyDescent="0.25">
      <c r="A3633">
        <v>13521</v>
      </c>
      <c r="B3633" t="s">
        <v>7942</v>
      </c>
      <c r="C3633" t="s">
        <v>1325</v>
      </c>
      <c r="D3633" t="s">
        <v>1350</v>
      </c>
      <c r="E3633" s="373" t="s">
        <v>7943</v>
      </c>
    </row>
    <row r="3634" spans="1:5" x14ac:dyDescent="0.25">
      <c r="A3634">
        <v>10851</v>
      </c>
      <c r="B3634" t="s">
        <v>7944</v>
      </c>
      <c r="C3634" t="s">
        <v>1325</v>
      </c>
      <c r="D3634" t="s">
        <v>1350</v>
      </c>
      <c r="E3634" s="373" t="s">
        <v>7945</v>
      </c>
    </row>
    <row r="3635" spans="1:5" x14ac:dyDescent="0.25">
      <c r="A3635">
        <v>39515</v>
      </c>
      <c r="B3635" t="s">
        <v>7946</v>
      </c>
      <c r="C3635" t="s">
        <v>1325</v>
      </c>
      <c r="D3635" t="s">
        <v>1350</v>
      </c>
      <c r="E3635" s="373" t="s">
        <v>7947</v>
      </c>
    </row>
    <row r="3636" spans="1:5" x14ac:dyDescent="0.25">
      <c r="A3636">
        <v>39516</v>
      </c>
      <c r="B3636" t="s">
        <v>7948</v>
      </c>
      <c r="C3636" t="s">
        <v>1325</v>
      </c>
      <c r="D3636" t="s">
        <v>1350</v>
      </c>
      <c r="E3636" s="373" t="s">
        <v>7949</v>
      </c>
    </row>
    <row r="3637" spans="1:5" x14ac:dyDescent="0.25">
      <c r="A3637">
        <v>39514</v>
      </c>
      <c r="B3637" t="s">
        <v>7950</v>
      </c>
      <c r="C3637" t="s">
        <v>1325</v>
      </c>
      <c r="D3637" t="s">
        <v>1350</v>
      </c>
      <c r="E3637" s="373" t="s">
        <v>7951</v>
      </c>
    </row>
    <row r="3638" spans="1:5" x14ac:dyDescent="0.25">
      <c r="A3638">
        <v>4812</v>
      </c>
      <c r="B3638" t="s">
        <v>7952</v>
      </c>
      <c r="C3638" t="s">
        <v>1321</v>
      </c>
      <c r="D3638" t="s">
        <v>1326</v>
      </c>
      <c r="E3638" s="373" t="s">
        <v>3865</v>
      </c>
    </row>
    <row r="3639" spans="1:5" x14ac:dyDescent="0.25">
      <c r="A3639">
        <v>10849</v>
      </c>
      <c r="B3639" t="s">
        <v>7953</v>
      </c>
      <c r="C3639" t="s">
        <v>1325</v>
      </c>
      <c r="D3639" t="s">
        <v>1350</v>
      </c>
      <c r="E3639" s="373" t="s">
        <v>7954</v>
      </c>
    </row>
    <row r="3640" spans="1:5" x14ac:dyDescent="0.25">
      <c r="A3640">
        <v>10848</v>
      </c>
      <c r="B3640" t="s">
        <v>7955</v>
      </c>
      <c r="C3640" t="s">
        <v>1325</v>
      </c>
      <c r="D3640" t="s">
        <v>1350</v>
      </c>
      <c r="E3640" s="373" t="s">
        <v>7956</v>
      </c>
    </row>
    <row r="3641" spans="1:5" x14ac:dyDescent="0.25">
      <c r="A3641">
        <v>4813</v>
      </c>
      <c r="B3641" t="s">
        <v>7957</v>
      </c>
      <c r="C3641" t="s">
        <v>1321</v>
      </c>
      <c r="D3641" t="s">
        <v>1350</v>
      </c>
      <c r="E3641" s="373" t="s">
        <v>7958</v>
      </c>
    </row>
    <row r="3642" spans="1:5" x14ac:dyDescent="0.25">
      <c r="A3642">
        <v>37560</v>
      </c>
      <c r="B3642" t="s">
        <v>7959</v>
      </c>
      <c r="C3642" t="s">
        <v>1325</v>
      </c>
      <c r="D3642" t="s">
        <v>1350</v>
      </c>
      <c r="E3642" s="373" t="s">
        <v>7960</v>
      </c>
    </row>
    <row r="3643" spans="1:5" x14ac:dyDescent="0.25">
      <c r="A3643">
        <v>37557</v>
      </c>
      <c r="B3643" t="s">
        <v>7961</v>
      </c>
      <c r="C3643" t="s">
        <v>1325</v>
      </c>
      <c r="D3643" t="s">
        <v>1350</v>
      </c>
      <c r="E3643" s="373" t="s">
        <v>4193</v>
      </c>
    </row>
    <row r="3644" spans="1:5" x14ac:dyDescent="0.25">
      <c r="A3644">
        <v>37556</v>
      </c>
      <c r="B3644" t="s">
        <v>7962</v>
      </c>
      <c r="C3644" t="s">
        <v>1325</v>
      </c>
      <c r="D3644" t="s">
        <v>1350</v>
      </c>
      <c r="E3644" s="373" t="s">
        <v>7963</v>
      </c>
    </row>
    <row r="3645" spans="1:5" x14ac:dyDescent="0.25">
      <c r="A3645">
        <v>37559</v>
      </c>
      <c r="B3645" t="s">
        <v>7964</v>
      </c>
      <c r="C3645" t="s">
        <v>1325</v>
      </c>
      <c r="D3645" t="s">
        <v>1350</v>
      </c>
      <c r="E3645" s="373" t="s">
        <v>7965</v>
      </c>
    </row>
    <row r="3646" spans="1:5" x14ac:dyDescent="0.25">
      <c r="A3646">
        <v>37539</v>
      </c>
      <c r="B3646" t="s">
        <v>7966</v>
      </c>
      <c r="C3646" t="s">
        <v>1325</v>
      </c>
      <c r="D3646" t="s">
        <v>1350</v>
      </c>
      <c r="E3646" s="373" t="s">
        <v>7967</v>
      </c>
    </row>
    <row r="3647" spans="1:5" x14ac:dyDescent="0.25">
      <c r="A3647">
        <v>37558</v>
      </c>
      <c r="B3647" t="s">
        <v>7968</v>
      </c>
      <c r="C3647" t="s">
        <v>1325</v>
      </c>
      <c r="D3647" t="s">
        <v>1350</v>
      </c>
      <c r="E3647" s="373" t="s">
        <v>7969</v>
      </c>
    </row>
    <row r="3648" spans="1:5" x14ac:dyDescent="0.25">
      <c r="A3648">
        <v>34723</v>
      </c>
      <c r="B3648" t="s">
        <v>7970</v>
      </c>
      <c r="C3648" t="s">
        <v>1321</v>
      </c>
      <c r="D3648" t="s">
        <v>1350</v>
      </c>
      <c r="E3648" s="373" t="s">
        <v>7971</v>
      </c>
    </row>
    <row r="3649" spans="1:5" x14ac:dyDescent="0.25">
      <c r="A3649">
        <v>34721</v>
      </c>
      <c r="B3649" t="s">
        <v>7972</v>
      </c>
      <c r="C3649" t="s">
        <v>1321</v>
      </c>
      <c r="D3649" t="s">
        <v>1350</v>
      </c>
      <c r="E3649" s="373" t="s">
        <v>7973</v>
      </c>
    </row>
    <row r="3650" spans="1:5" x14ac:dyDescent="0.25">
      <c r="A3650">
        <v>4309</v>
      </c>
      <c r="B3650" t="s">
        <v>7974</v>
      </c>
      <c r="C3650" t="s">
        <v>1325</v>
      </c>
      <c r="D3650" t="s">
        <v>1326</v>
      </c>
      <c r="E3650" s="373" t="s">
        <v>7975</v>
      </c>
    </row>
    <row r="3651" spans="1:5" x14ac:dyDescent="0.25">
      <c r="A3651">
        <v>4307</v>
      </c>
      <c r="B3651" t="s">
        <v>7976</v>
      </c>
      <c r="C3651" t="s">
        <v>1325</v>
      </c>
      <c r="D3651" t="s">
        <v>1326</v>
      </c>
      <c r="E3651" s="373" t="s">
        <v>6635</v>
      </c>
    </row>
    <row r="3652" spans="1:5" x14ac:dyDescent="0.25">
      <c r="A3652">
        <v>10850</v>
      </c>
      <c r="B3652" t="s">
        <v>7977</v>
      </c>
      <c r="C3652" t="s">
        <v>1325</v>
      </c>
      <c r="D3652" t="s">
        <v>1350</v>
      </c>
      <c r="E3652" s="373" t="s">
        <v>7978</v>
      </c>
    </row>
    <row r="3653" spans="1:5" x14ac:dyDescent="0.25">
      <c r="A3653">
        <v>42438</v>
      </c>
      <c r="B3653" t="s">
        <v>7979</v>
      </c>
      <c r="C3653" t="s">
        <v>1325</v>
      </c>
      <c r="D3653" t="s">
        <v>1350</v>
      </c>
      <c r="E3653" s="373" t="s">
        <v>7980</v>
      </c>
    </row>
    <row r="3654" spans="1:5" x14ac:dyDescent="0.25">
      <c r="A3654">
        <v>4792</v>
      </c>
      <c r="B3654" t="s">
        <v>7981</v>
      </c>
      <c r="C3654" t="s">
        <v>1321</v>
      </c>
      <c r="D3654" t="s">
        <v>1326</v>
      </c>
      <c r="E3654" s="373" t="s">
        <v>7982</v>
      </c>
    </row>
    <row r="3655" spans="1:5" x14ac:dyDescent="0.25">
      <c r="A3655">
        <v>4790</v>
      </c>
      <c r="B3655" t="s">
        <v>7983</v>
      </c>
      <c r="C3655" t="s">
        <v>1321</v>
      </c>
      <c r="D3655" t="s">
        <v>1322</v>
      </c>
      <c r="E3655" s="373" t="s">
        <v>7984</v>
      </c>
    </row>
    <row r="3656" spans="1:5" x14ac:dyDescent="0.25">
      <c r="A3656">
        <v>40671</v>
      </c>
      <c r="B3656" t="s">
        <v>7985</v>
      </c>
      <c r="C3656" t="s">
        <v>1321</v>
      </c>
      <c r="D3656" t="s">
        <v>1326</v>
      </c>
      <c r="E3656" s="373" t="s">
        <v>6239</v>
      </c>
    </row>
    <row r="3657" spans="1:5" x14ac:dyDescent="0.25">
      <c r="A3657">
        <v>7552</v>
      </c>
      <c r="B3657" t="s">
        <v>7986</v>
      </c>
      <c r="C3657" t="s">
        <v>1325</v>
      </c>
      <c r="D3657" t="s">
        <v>1350</v>
      </c>
      <c r="E3657" s="373" t="s">
        <v>7987</v>
      </c>
    </row>
    <row r="3658" spans="1:5" x14ac:dyDescent="0.25">
      <c r="A3658">
        <v>4893</v>
      </c>
      <c r="B3658" t="s">
        <v>7988</v>
      </c>
      <c r="C3658" t="s">
        <v>1325</v>
      </c>
      <c r="D3658" t="s">
        <v>1350</v>
      </c>
      <c r="E3658" s="373" t="s">
        <v>7989</v>
      </c>
    </row>
    <row r="3659" spans="1:5" x14ac:dyDescent="0.25">
      <c r="A3659">
        <v>4894</v>
      </c>
      <c r="B3659" t="s">
        <v>7990</v>
      </c>
      <c r="C3659" t="s">
        <v>1325</v>
      </c>
      <c r="D3659" t="s">
        <v>1350</v>
      </c>
      <c r="E3659" s="373" t="s">
        <v>7991</v>
      </c>
    </row>
    <row r="3660" spans="1:5" x14ac:dyDescent="0.25">
      <c r="A3660">
        <v>4888</v>
      </c>
      <c r="B3660" t="s">
        <v>7992</v>
      </c>
      <c r="C3660" t="s">
        <v>1325</v>
      </c>
      <c r="D3660" t="s">
        <v>1350</v>
      </c>
      <c r="E3660" s="373" t="s">
        <v>4684</v>
      </c>
    </row>
    <row r="3661" spans="1:5" x14ac:dyDescent="0.25">
      <c r="A3661">
        <v>4890</v>
      </c>
      <c r="B3661" t="s">
        <v>7993</v>
      </c>
      <c r="C3661" t="s">
        <v>1325</v>
      </c>
      <c r="D3661" t="s">
        <v>1350</v>
      </c>
      <c r="E3661" s="373" t="s">
        <v>7994</v>
      </c>
    </row>
    <row r="3662" spans="1:5" x14ac:dyDescent="0.25">
      <c r="A3662">
        <v>12411</v>
      </c>
      <c r="B3662" t="s">
        <v>7995</v>
      </c>
      <c r="C3662" t="s">
        <v>1325</v>
      </c>
      <c r="D3662" t="s">
        <v>1350</v>
      </c>
      <c r="E3662" s="373" t="s">
        <v>7996</v>
      </c>
    </row>
    <row r="3663" spans="1:5" x14ac:dyDescent="0.25">
      <c r="A3663">
        <v>4891</v>
      </c>
      <c r="B3663" t="s">
        <v>7997</v>
      </c>
      <c r="C3663" t="s">
        <v>1325</v>
      </c>
      <c r="D3663" t="s">
        <v>1350</v>
      </c>
      <c r="E3663" s="373" t="s">
        <v>7998</v>
      </c>
    </row>
    <row r="3664" spans="1:5" x14ac:dyDescent="0.25">
      <c r="A3664">
        <v>4889</v>
      </c>
      <c r="B3664" t="s">
        <v>7999</v>
      </c>
      <c r="C3664" t="s">
        <v>1325</v>
      </c>
      <c r="D3664" t="s">
        <v>1350</v>
      </c>
      <c r="E3664" s="373" t="s">
        <v>2682</v>
      </c>
    </row>
    <row r="3665" spans="1:5" x14ac:dyDescent="0.25">
      <c r="A3665">
        <v>4892</v>
      </c>
      <c r="B3665" t="s">
        <v>8000</v>
      </c>
      <c r="C3665" t="s">
        <v>1325</v>
      </c>
      <c r="D3665" t="s">
        <v>1350</v>
      </c>
      <c r="E3665" s="373" t="s">
        <v>8001</v>
      </c>
    </row>
    <row r="3666" spans="1:5" x14ac:dyDescent="0.25">
      <c r="A3666">
        <v>12412</v>
      </c>
      <c r="B3666" t="s">
        <v>8002</v>
      </c>
      <c r="C3666" t="s">
        <v>1325</v>
      </c>
      <c r="D3666" t="s">
        <v>1350</v>
      </c>
      <c r="E3666" s="373" t="s">
        <v>8003</v>
      </c>
    </row>
    <row r="3667" spans="1:5" x14ac:dyDescent="0.25">
      <c r="A3667">
        <v>11073</v>
      </c>
      <c r="B3667" t="s">
        <v>8004</v>
      </c>
      <c r="C3667" t="s">
        <v>1325</v>
      </c>
      <c r="D3667" t="s">
        <v>1326</v>
      </c>
      <c r="E3667" s="373" t="s">
        <v>3390</v>
      </c>
    </row>
    <row r="3668" spans="1:5" x14ac:dyDescent="0.25">
      <c r="A3668">
        <v>11071</v>
      </c>
      <c r="B3668" t="s">
        <v>8005</v>
      </c>
      <c r="C3668" t="s">
        <v>1325</v>
      </c>
      <c r="D3668" t="s">
        <v>1326</v>
      </c>
      <c r="E3668" s="373" t="s">
        <v>6183</v>
      </c>
    </row>
    <row r="3669" spans="1:5" x14ac:dyDescent="0.25">
      <c r="A3669">
        <v>11072</v>
      </c>
      <c r="B3669" t="s">
        <v>8006</v>
      </c>
      <c r="C3669" t="s">
        <v>1325</v>
      </c>
      <c r="D3669" t="s">
        <v>1326</v>
      </c>
      <c r="E3669" s="373" t="s">
        <v>8007</v>
      </c>
    </row>
    <row r="3670" spans="1:5" x14ac:dyDescent="0.25">
      <c r="A3670">
        <v>4895</v>
      </c>
      <c r="B3670" t="s">
        <v>8008</v>
      </c>
      <c r="C3670" t="s">
        <v>1325</v>
      </c>
      <c r="D3670" t="s">
        <v>1326</v>
      </c>
      <c r="E3670" s="373" t="s">
        <v>8009</v>
      </c>
    </row>
    <row r="3671" spans="1:5" x14ac:dyDescent="0.25">
      <c r="A3671">
        <v>4907</v>
      </c>
      <c r="B3671" t="s">
        <v>8010</v>
      </c>
      <c r="C3671" t="s">
        <v>1325</v>
      </c>
      <c r="D3671" t="s">
        <v>1350</v>
      </c>
      <c r="E3671" s="373" t="s">
        <v>8011</v>
      </c>
    </row>
    <row r="3672" spans="1:5" x14ac:dyDescent="0.25">
      <c r="A3672">
        <v>4902</v>
      </c>
      <c r="B3672" t="s">
        <v>8012</v>
      </c>
      <c r="C3672" t="s">
        <v>1325</v>
      </c>
      <c r="D3672" t="s">
        <v>1350</v>
      </c>
      <c r="E3672" s="373" t="s">
        <v>8013</v>
      </c>
    </row>
    <row r="3673" spans="1:5" x14ac:dyDescent="0.25">
      <c r="A3673">
        <v>4908</v>
      </c>
      <c r="B3673" t="s">
        <v>8014</v>
      </c>
      <c r="C3673" t="s">
        <v>1325</v>
      </c>
      <c r="D3673" t="s">
        <v>1350</v>
      </c>
      <c r="E3673" s="373" t="s">
        <v>8015</v>
      </c>
    </row>
    <row r="3674" spans="1:5" x14ac:dyDescent="0.25">
      <c r="A3674">
        <v>4909</v>
      </c>
      <c r="B3674" t="s">
        <v>8016</v>
      </c>
      <c r="C3674" t="s">
        <v>1325</v>
      </c>
      <c r="D3674" t="s">
        <v>1350</v>
      </c>
      <c r="E3674" s="373" t="s">
        <v>8017</v>
      </c>
    </row>
    <row r="3675" spans="1:5" x14ac:dyDescent="0.25">
      <c r="A3675">
        <v>4903</v>
      </c>
      <c r="B3675" t="s">
        <v>8018</v>
      </c>
      <c r="C3675" t="s">
        <v>1325</v>
      </c>
      <c r="D3675" t="s">
        <v>1350</v>
      </c>
      <c r="E3675" s="373" t="s">
        <v>8019</v>
      </c>
    </row>
    <row r="3676" spans="1:5" x14ac:dyDescent="0.25">
      <c r="A3676">
        <v>4897</v>
      </c>
      <c r="B3676" t="s">
        <v>8020</v>
      </c>
      <c r="C3676" t="s">
        <v>1325</v>
      </c>
      <c r="D3676" t="s">
        <v>1326</v>
      </c>
      <c r="E3676" s="373" t="s">
        <v>5420</v>
      </c>
    </row>
    <row r="3677" spans="1:5" x14ac:dyDescent="0.25">
      <c r="A3677">
        <v>4896</v>
      </c>
      <c r="B3677" t="s">
        <v>8021</v>
      </c>
      <c r="C3677" t="s">
        <v>1325</v>
      </c>
      <c r="D3677" t="s">
        <v>1326</v>
      </c>
      <c r="E3677" s="373" t="s">
        <v>3528</v>
      </c>
    </row>
    <row r="3678" spans="1:5" x14ac:dyDescent="0.25">
      <c r="A3678">
        <v>4900</v>
      </c>
      <c r="B3678" t="s">
        <v>8022</v>
      </c>
      <c r="C3678" t="s">
        <v>1325</v>
      </c>
      <c r="D3678" t="s">
        <v>1326</v>
      </c>
      <c r="E3678" s="373" t="s">
        <v>4012</v>
      </c>
    </row>
    <row r="3679" spans="1:5" x14ac:dyDescent="0.25">
      <c r="A3679">
        <v>4898</v>
      </c>
      <c r="B3679" t="s">
        <v>8023</v>
      </c>
      <c r="C3679" t="s">
        <v>1325</v>
      </c>
      <c r="D3679" t="s">
        <v>1326</v>
      </c>
      <c r="E3679" s="373" t="s">
        <v>8024</v>
      </c>
    </row>
    <row r="3680" spans="1:5" x14ac:dyDescent="0.25">
      <c r="A3680">
        <v>4899</v>
      </c>
      <c r="B3680" t="s">
        <v>8025</v>
      </c>
      <c r="C3680" t="s">
        <v>1325</v>
      </c>
      <c r="D3680" t="s">
        <v>1326</v>
      </c>
      <c r="E3680" s="373" t="s">
        <v>1798</v>
      </c>
    </row>
    <row r="3681" spans="1:5" x14ac:dyDescent="0.25">
      <c r="A3681">
        <v>11096</v>
      </c>
      <c r="B3681" t="s">
        <v>8026</v>
      </c>
      <c r="C3681" t="s">
        <v>1469</v>
      </c>
      <c r="D3681" t="s">
        <v>1326</v>
      </c>
      <c r="E3681" s="373" t="s">
        <v>7565</v>
      </c>
    </row>
    <row r="3682" spans="1:5" x14ac:dyDescent="0.25">
      <c r="A3682">
        <v>4741</v>
      </c>
      <c r="B3682" t="s">
        <v>8027</v>
      </c>
      <c r="C3682" t="s">
        <v>1687</v>
      </c>
      <c r="D3682" t="s">
        <v>1326</v>
      </c>
      <c r="E3682" s="373" t="s">
        <v>7705</v>
      </c>
    </row>
    <row r="3683" spans="1:5" x14ac:dyDescent="0.25">
      <c r="A3683">
        <v>4752</v>
      </c>
      <c r="B3683" t="s">
        <v>8028</v>
      </c>
      <c r="C3683" t="s">
        <v>1690</v>
      </c>
      <c r="D3683" t="s">
        <v>1326</v>
      </c>
      <c r="E3683" s="373" t="s">
        <v>1480</v>
      </c>
    </row>
    <row r="3684" spans="1:5" x14ac:dyDescent="0.25">
      <c r="A3684">
        <v>41091</v>
      </c>
      <c r="B3684" t="s">
        <v>8029</v>
      </c>
      <c r="C3684" t="s">
        <v>1692</v>
      </c>
      <c r="D3684" t="s">
        <v>1326</v>
      </c>
      <c r="E3684" s="373" t="s">
        <v>8030</v>
      </c>
    </row>
    <row r="3685" spans="1:5" x14ac:dyDescent="0.25">
      <c r="A3685">
        <v>13954</v>
      </c>
      <c r="B3685" t="s">
        <v>8031</v>
      </c>
      <c r="C3685" t="s">
        <v>1325</v>
      </c>
      <c r="D3685" t="s">
        <v>1350</v>
      </c>
      <c r="E3685" s="373" t="s">
        <v>8032</v>
      </c>
    </row>
    <row r="3686" spans="1:5" x14ac:dyDescent="0.25">
      <c r="A3686">
        <v>3411</v>
      </c>
      <c r="B3686" t="s">
        <v>8033</v>
      </c>
      <c r="C3686" t="s">
        <v>1469</v>
      </c>
      <c r="D3686" t="s">
        <v>1326</v>
      </c>
      <c r="E3686" s="373" t="s">
        <v>8034</v>
      </c>
    </row>
    <row r="3687" spans="1:5" x14ac:dyDescent="0.25">
      <c r="A3687">
        <v>39995</v>
      </c>
      <c r="B3687" t="s">
        <v>8035</v>
      </c>
      <c r="C3687" t="s">
        <v>1687</v>
      </c>
      <c r="D3687" t="s">
        <v>1326</v>
      </c>
      <c r="E3687" s="373" t="s">
        <v>8036</v>
      </c>
    </row>
    <row r="3688" spans="1:5" x14ac:dyDescent="0.25">
      <c r="A3688">
        <v>11615</v>
      </c>
      <c r="B3688" t="s">
        <v>8037</v>
      </c>
      <c r="C3688" t="s">
        <v>1321</v>
      </c>
      <c r="D3688" t="s">
        <v>1326</v>
      </c>
      <c r="E3688" s="373" t="s">
        <v>1428</v>
      </c>
    </row>
    <row r="3689" spans="1:5" x14ac:dyDescent="0.25">
      <c r="A3689">
        <v>3408</v>
      </c>
      <c r="B3689" t="s">
        <v>8038</v>
      </c>
      <c r="C3689" t="s">
        <v>1321</v>
      </c>
      <c r="D3689" t="s">
        <v>1322</v>
      </c>
      <c r="E3689" s="373" t="s">
        <v>1550</v>
      </c>
    </row>
    <row r="3690" spans="1:5" x14ac:dyDescent="0.25">
      <c r="A3690">
        <v>3409</v>
      </c>
      <c r="B3690" t="s">
        <v>8039</v>
      </c>
      <c r="C3690" t="s">
        <v>1321</v>
      </c>
      <c r="D3690" t="s">
        <v>1326</v>
      </c>
      <c r="E3690" s="373" t="s">
        <v>7967</v>
      </c>
    </row>
    <row r="3691" spans="1:5" x14ac:dyDescent="0.25">
      <c r="A3691">
        <v>11427</v>
      </c>
      <c r="B3691" t="s">
        <v>8040</v>
      </c>
      <c r="C3691" t="s">
        <v>1469</v>
      </c>
      <c r="D3691" t="s">
        <v>1350</v>
      </c>
      <c r="E3691" s="373" t="s">
        <v>8041</v>
      </c>
    </row>
    <row r="3692" spans="1:5" x14ac:dyDescent="0.25">
      <c r="A3692">
        <v>4491</v>
      </c>
      <c r="B3692" t="s">
        <v>8042</v>
      </c>
      <c r="C3692" t="s">
        <v>1370</v>
      </c>
      <c r="D3692" t="s">
        <v>1326</v>
      </c>
      <c r="E3692" s="373" t="s">
        <v>8043</v>
      </c>
    </row>
    <row r="3693" spans="1:5" x14ac:dyDescent="0.25">
      <c r="A3693">
        <v>2745</v>
      </c>
      <c r="B3693" t="s">
        <v>8044</v>
      </c>
      <c r="C3693" t="s">
        <v>1370</v>
      </c>
      <c r="D3693" t="s">
        <v>1326</v>
      </c>
      <c r="E3693" s="373" t="s">
        <v>5993</v>
      </c>
    </row>
    <row r="3694" spans="1:5" x14ac:dyDescent="0.25">
      <c r="A3694">
        <v>14439</v>
      </c>
      <c r="B3694" t="s">
        <v>8045</v>
      </c>
      <c r="C3694" t="s">
        <v>1370</v>
      </c>
      <c r="D3694" t="s">
        <v>1326</v>
      </c>
      <c r="E3694" s="373" t="s">
        <v>5966</v>
      </c>
    </row>
    <row r="3695" spans="1:5" x14ac:dyDescent="0.25">
      <c r="A3695">
        <v>26022</v>
      </c>
      <c r="B3695" t="s">
        <v>8046</v>
      </c>
      <c r="C3695" t="s">
        <v>1325</v>
      </c>
      <c r="D3695" t="s">
        <v>1326</v>
      </c>
      <c r="E3695" s="373" t="s">
        <v>8047</v>
      </c>
    </row>
    <row r="3696" spans="1:5" x14ac:dyDescent="0.25">
      <c r="A3696">
        <v>12362</v>
      </c>
      <c r="B3696" t="s">
        <v>8048</v>
      </c>
      <c r="C3696" t="s">
        <v>1325</v>
      </c>
      <c r="D3696" t="s">
        <v>1326</v>
      </c>
      <c r="E3696" s="373" t="s">
        <v>2714</v>
      </c>
    </row>
    <row r="3697" spans="1:5" x14ac:dyDescent="0.25">
      <c r="A3697">
        <v>421</v>
      </c>
      <c r="B3697" t="s">
        <v>8049</v>
      </c>
      <c r="C3697" t="s">
        <v>1325</v>
      </c>
      <c r="D3697" t="s">
        <v>1326</v>
      </c>
      <c r="E3697" s="373" t="s">
        <v>4996</v>
      </c>
    </row>
    <row r="3698" spans="1:5" x14ac:dyDescent="0.25">
      <c r="A3698">
        <v>14148</v>
      </c>
      <c r="B3698" t="s">
        <v>8050</v>
      </c>
      <c r="C3698" t="s">
        <v>1325</v>
      </c>
      <c r="D3698" t="s">
        <v>1350</v>
      </c>
      <c r="E3698" s="373" t="s">
        <v>2716</v>
      </c>
    </row>
    <row r="3699" spans="1:5" x14ac:dyDescent="0.25">
      <c r="A3699">
        <v>4341</v>
      </c>
      <c r="B3699" t="s">
        <v>8051</v>
      </c>
      <c r="C3699" t="s">
        <v>1325</v>
      </c>
      <c r="D3699" t="s">
        <v>1326</v>
      </c>
      <c r="E3699" s="373" t="s">
        <v>6725</v>
      </c>
    </row>
    <row r="3700" spans="1:5" x14ac:dyDescent="0.25">
      <c r="A3700">
        <v>4337</v>
      </c>
      <c r="B3700" t="s">
        <v>8052</v>
      </c>
      <c r="C3700" t="s">
        <v>1325</v>
      </c>
      <c r="D3700" t="s">
        <v>1326</v>
      </c>
      <c r="E3700" s="373" t="s">
        <v>6009</v>
      </c>
    </row>
    <row r="3701" spans="1:5" x14ac:dyDescent="0.25">
      <c r="A3701">
        <v>4339</v>
      </c>
      <c r="B3701" t="s">
        <v>8053</v>
      </c>
      <c r="C3701" t="s">
        <v>1325</v>
      </c>
      <c r="D3701" t="s">
        <v>1326</v>
      </c>
      <c r="E3701" s="373" t="s">
        <v>5412</v>
      </c>
    </row>
    <row r="3702" spans="1:5" x14ac:dyDescent="0.25">
      <c r="A3702">
        <v>39997</v>
      </c>
      <c r="B3702" t="s">
        <v>8054</v>
      </c>
      <c r="C3702" t="s">
        <v>1325</v>
      </c>
      <c r="D3702" t="s">
        <v>1326</v>
      </c>
      <c r="E3702" s="373" t="s">
        <v>8055</v>
      </c>
    </row>
    <row r="3703" spans="1:5" x14ac:dyDescent="0.25">
      <c r="A3703">
        <v>11971</v>
      </c>
      <c r="B3703" t="s">
        <v>8056</v>
      </c>
      <c r="C3703" t="s">
        <v>1325</v>
      </c>
      <c r="D3703" t="s">
        <v>1326</v>
      </c>
      <c r="E3703" s="373" t="s">
        <v>2762</v>
      </c>
    </row>
    <row r="3704" spans="1:5" x14ac:dyDescent="0.25">
      <c r="A3704">
        <v>4342</v>
      </c>
      <c r="B3704" t="s">
        <v>8057</v>
      </c>
      <c r="C3704" t="s">
        <v>1325</v>
      </c>
      <c r="D3704" t="s">
        <v>1326</v>
      </c>
      <c r="E3704" s="373" t="s">
        <v>7574</v>
      </c>
    </row>
    <row r="3705" spans="1:5" x14ac:dyDescent="0.25">
      <c r="A3705">
        <v>4330</v>
      </c>
      <c r="B3705" t="s">
        <v>8058</v>
      </c>
      <c r="C3705" t="s">
        <v>1325</v>
      </c>
      <c r="D3705" t="s">
        <v>1326</v>
      </c>
      <c r="E3705" s="373" t="s">
        <v>2545</v>
      </c>
    </row>
    <row r="3706" spans="1:5" x14ac:dyDescent="0.25">
      <c r="A3706">
        <v>4340</v>
      </c>
      <c r="B3706" t="s">
        <v>8059</v>
      </c>
      <c r="C3706" t="s">
        <v>1325</v>
      </c>
      <c r="D3706" t="s">
        <v>1326</v>
      </c>
      <c r="E3706" s="373" t="s">
        <v>2345</v>
      </c>
    </row>
    <row r="3707" spans="1:5" x14ac:dyDescent="0.25">
      <c r="A3707">
        <v>5088</v>
      </c>
      <c r="B3707" t="s">
        <v>8060</v>
      </c>
      <c r="C3707" t="s">
        <v>1325</v>
      </c>
      <c r="D3707" t="s">
        <v>1326</v>
      </c>
      <c r="E3707" s="373" t="s">
        <v>8061</v>
      </c>
    </row>
    <row r="3708" spans="1:5" x14ac:dyDescent="0.25">
      <c r="A3708">
        <v>11154</v>
      </c>
      <c r="B3708" t="s">
        <v>8062</v>
      </c>
      <c r="C3708" t="s">
        <v>1325</v>
      </c>
      <c r="D3708" t="s">
        <v>1350</v>
      </c>
      <c r="E3708" s="373" t="s">
        <v>8063</v>
      </c>
    </row>
    <row r="3709" spans="1:5" x14ac:dyDescent="0.25">
      <c r="A3709">
        <v>4989</v>
      </c>
      <c r="B3709" t="s">
        <v>8064</v>
      </c>
      <c r="C3709" t="s">
        <v>1325</v>
      </c>
      <c r="D3709" t="s">
        <v>1326</v>
      </c>
      <c r="E3709" s="373" t="s">
        <v>8065</v>
      </c>
    </row>
    <row r="3710" spans="1:5" x14ac:dyDescent="0.25">
      <c r="A3710">
        <v>4982</v>
      </c>
      <c r="B3710" t="s">
        <v>8066</v>
      </c>
      <c r="C3710" t="s">
        <v>1325</v>
      </c>
      <c r="D3710" t="s">
        <v>1326</v>
      </c>
      <c r="E3710" s="373" t="s">
        <v>8067</v>
      </c>
    </row>
    <row r="3711" spans="1:5" x14ac:dyDescent="0.25">
      <c r="A3711">
        <v>4962</v>
      </c>
      <c r="B3711" t="s">
        <v>8068</v>
      </c>
      <c r="C3711" t="s">
        <v>1325</v>
      </c>
      <c r="D3711" t="s">
        <v>1326</v>
      </c>
      <c r="E3711" s="373" t="s">
        <v>8069</v>
      </c>
    </row>
    <row r="3712" spans="1:5" x14ac:dyDescent="0.25">
      <c r="A3712">
        <v>4981</v>
      </c>
      <c r="B3712" t="s">
        <v>8070</v>
      </c>
      <c r="C3712" t="s">
        <v>1325</v>
      </c>
      <c r="D3712" t="s">
        <v>1322</v>
      </c>
      <c r="E3712" s="373" t="s">
        <v>8071</v>
      </c>
    </row>
    <row r="3713" spans="1:5" x14ac:dyDescent="0.25">
      <c r="A3713">
        <v>4964</v>
      </c>
      <c r="B3713" t="s">
        <v>8072</v>
      </c>
      <c r="C3713" t="s">
        <v>1325</v>
      </c>
      <c r="D3713" t="s">
        <v>1326</v>
      </c>
      <c r="E3713" s="373" t="s">
        <v>8073</v>
      </c>
    </row>
    <row r="3714" spans="1:5" x14ac:dyDescent="0.25">
      <c r="A3714">
        <v>4992</v>
      </c>
      <c r="B3714" t="s">
        <v>8074</v>
      </c>
      <c r="C3714" t="s">
        <v>1325</v>
      </c>
      <c r="D3714" t="s">
        <v>1326</v>
      </c>
      <c r="E3714" s="373" t="s">
        <v>8075</v>
      </c>
    </row>
    <row r="3715" spans="1:5" x14ac:dyDescent="0.25">
      <c r="A3715">
        <v>4987</v>
      </c>
      <c r="B3715" t="s">
        <v>8076</v>
      </c>
      <c r="C3715" t="s">
        <v>1325</v>
      </c>
      <c r="D3715" t="s">
        <v>1326</v>
      </c>
      <c r="E3715" s="373" t="s">
        <v>8077</v>
      </c>
    </row>
    <row r="3716" spans="1:5" x14ac:dyDescent="0.25">
      <c r="A3716">
        <v>39021</v>
      </c>
      <c r="B3716" t="s">
        <v>8078</v>
      </c>
      <c r="C3716" t="s">
        <v>1325</v>
      </c>
      <c r="D3716" t="s">
        <v>1350</v>
      </c>
      <c r="E3716" s="373" t="s">
        <v>8079</v>
      </c>
    </row>
    <row r="3717" spans="1:5" x14ac:dyDescent="0.25">
      <c r="A3717">
        <v>39022</v>
      </c>
      <c r="B3717" t="s">
        <v>8080</v>
      </c>
      <c r="C3717" t="s">
        <v>1325</v>
      </c>
      <c r="D3717" t="s">
        <v>1350</v>
      </c>
      <c r="E3717" s="373" t="s">
        <v>8081</v>
      </c>
    </row>
    <row r="3718" spans="1:5" x14ac:dyDescent="0.25">
      <c r="A3718">
        <v>39024</v>
      </c>
      <c r="B3718" t="s">
        <v>8082</v>
      </c>
      <c r="C3718" t="s">
        <v>1325</v>
      </c>
      <c r="D3718" t="s">
        <v>1326</v>
      </c>
      <c r="E3718" s="373" t="s">
        <v>8083</v>
      </c>
    </row>
    <row r="3719" spans="1:5" x14ac:dyDescent="0.25">
      <c r="A3719">
        <v>4914</v>
      </c>
      <c r="B3719" t="s">
        <v>8084</v>
      </c>
      <c r="C3719" t="s">
        <v>1321</v>
      </c>
      <c r="D3719" t="s">
        <v>1326</v>
      </c>
      <c r="E3719" s="373" t="s">
        <v>8085</v>
      </c>
    </row>
    <row r="3720" spans="1:5" x14ac:dyDescent="0.25">
      <c r="A3720">
        <v>4917</v>
      </c>
      <c r="B3720" t="s">
        <v>8086</v>
      </c>
      <c r="C3720" t="s">
        <v>1321</v>
      </c>
      <c r="D3720" t="s">
        <v>1322</v>
      </c>
      <c r="E3720" s="373" t="s">
        <v>8087</v>
      </c>
    </row>
    <row r="3721" spans="1:5" x14ac:dyDescent="0.25">
      <c r="A3721">
        <v>39025</v>
      </c>
      <c r="B3721" t="s">
        <v>8088</v>
      </c>
      <c r="C3721" t="s">
        <v>1325</v>
      </c>
      <c r="D3721" t="s">
        <v>1326</v>
      </c>
      <c r="E3721" s="373" t="s">
        <v>8089</v>
      </c>
    </row>
    <row r="3722" spans="1:5" x14ac:dyDescent="0.25">
      <c r="A3722">
        <v>4930</v>
      </c>
      <c r="B3722" t="s">
        <v>8090</v>
      </c>
      <c r="C3722" t="s">
        <v>1321</v>
      </c>
      <c r="D3722" t="s">
        <v>1350</v>
      </c>
      <c r="E3722" s="373" t="s">
        <v>8091</v>
      </c>
    </row>
    <row r="3723" spans="1:5" x14ac:dyDescent="0.25">
      <c r="A3723">
        <v>4922</v>
      </c>
      <c r="B3723" t="s">
        <v>8092</v>
      </c>
      <c r="C3723" t="s">
        <v>1321</v>
      </c>
      <c r="D3723" t="s">
        <v>1326</v>
      </c>
      <c r="E3723" s="373" t="s">
        <v>8093</v>
      </c>
    </row>
    <row r="3724" spans="1:5" x14ac:dyDescent="0.25">
      <c r="A3724">
        <v>4911</v>
      </c>
      <c r="B3724" t="s">
        <v>8094</v>
      </c>
      <c r="C3724" t="s">
        <v>1321</v>
      </c>
      <c r="D3724" t="s">
        <v>1326</v>
      </c>
      <c r="E3724" s="373" t="s">
        <v>8095</v>
      </c>
    </row>
    <row r="3725" spans="1:5" x14ac:dyDescent="0.25">
      <c r="A3725">
        <v>37518</v>
      </c>
      <c r="B3725" t="s">
        <v>8096</v>
      </c>
      <c r="C3725" t="s">
        <v>1321</v>
      </c>
      <c r="D3725" t="s">
        <v>1326</v>
      </c>
      <c r="E3725" s="373" t="s">
        <v>8097</v>
      </c>
    </row>
    <row r="3726" spans="1:5" x14ac:dyDescent="0.25">
      <c r="A3726">
        <v>4910</v>
      </c>
      <c r="B3726" t="s">
        <v>8098</v>
      </c>
      <c r="C3726" t="s">
        <v>1321</v>
      </c>
      <c r="D3726" t="s">
        <v>1326</v>
      </c>
      <c r="E3726" s="373" t="s">
        <v>8099</v>
      </c>
    </row>
    <row r="3727" spans="1:5" x14ac:dyDescent="0.25">
      <c r="A3727">
        <v>4943</v>
      </c>
      <c r="B3727" t="s">
        <v>8100</v>
      </c>
      <c r="C3727" t="s">
        <v>1321</v>
      </c>
      <c r="D3727" t="s">
        <v>1326</v>
      </c>
      <c r="E3727" s="373" t="s">
        <v>8101</v>
      </c>
    </row>
    <row r="3728" spans="1:5" x14ac:dyDescent="0.25">
      <c r="A3728">
        <v>5002</v>
      </c>
      <c r="B3728" t="s">
        <v>8102</v>
      </c>
      <c r="C3728" t="s">
        <v>1321</v>
      </c>
      <c r="D3728" t="s">
        <v>1326</v>
      </c>
      <c r="E3728" s="373" t="s">
        <v>8103</v>
      </c>
    </row>
    <row r="3729" spans="1:5" x14ac:dyDescent="0.25">
      <c r="A3729">
        <v>4977</v>
      </c>
      <c r="B3729" t="s">
        <v>8104</v>
      </c>
      <c r="C3729" t="s">
        <v>1321</v>
      </c>
      <c r="D3729" t="s">
        <v>1326</v>
      </c>
      <c r="E3729" s="373" t="s">
        <v>8105</v>
      </c>
    </row>
    <row r="3730" spans="1:5" x14ac:dyDescent="0.25">
      <c r="A3730">
        <v>5028</v>
      </c>
      <c r="B3730" t="s">
        <v>8106</v>
      </c>
      <c r="C3730" t="s">
        <v>1321</v>
      </c>
      <c r="D3730" t="s">
        <v>1326</v>
      </c>
      <c r="E3730" s="373" t="s">
        <v>8107</v>
      </c>
    </row>
    <row r="3731" spans="1:5" x14ac:dyDescent="0.25">
      <c r="A3731">
        <v>4998</v>
      </c>
      <c r="B3731" t="s">
        <v>8108</v>
      </c>
      <c r="C3731" t="s">
        <v>1321</v>
      </c>
      <c r="D3731" t="s">
        <v>1326</v>
      </c>
      <c r="E3731" s="373" t="s">
        <v>8109</v>
      </c>
    </row>
    <row r="3732" spans="1:5" x14ac:dyDescent="0.25">
      <c r="A3732">
        <v>4969</v>
      </c>
      <c r="B3732" t="s">
        <v>8110</v>
      </c>
      <c r="C3732" t="s">
        <v>1321</v>
      </c>
      <c r="D3732" t="s">
        <v>1322</v>
      </c>
      <c r="E3732" s="373" t="s">
        <v>8111</v>
      </c>
    </row>
    <row r="3733" spans="1:5" x14ac:dyDescent="0.25">
      <c r="A3733">
        <v>11364</v>
      </c>
      <c r="B3733" t="s">
        <v>8112</v>
      </c>
      <c r="C3733" t="s">
        <v>1325</v>
      </c>
      <c r="D3733" t="s">
        <v>1326</v>
      </c>
      <c r="E3733" s="373" t="s">
        <v>8113</v>
      </c>
    </row>
    <row r="3734" spans="1:5" x14ac:dyDescent="0.25">
      <c r="A3734">
        <v>11365</v>
      </c>
      <c r="B3734" t="s">
        <v>8114</v>
      </c>
      <c r="C3734" t="s">
        <v>1325</v>
      </c>
      <c r="D3734" t="s">
        <v>1326</v>
      </c>
      <c r="E3734" s="373" t="s">
        <v>5149</v>
      </c>
    </row>
    <row r="3735" spans="1:5" x14ac:dyDescent="0.25">
      <c r="A3735">
        <v>11366</v>
      </c>
      <c r="B3735" t="s">
        <v>8115</v>
      </c>
      <c r="C3735" t="s">
        <v>1325</v>
      </c>
      <c r="D3735" t="s">
        <v>1326</v>
      </c>
      <c r="E3735" s="373" t="s">
        <v>8116</v>
      </c>
    </row>
    <row r="3736" spans="1:5" x14ac:dyDescent="0.25">
      <c r="A3736">
        <v>43777</v>
      </c>
      <c r="B3736" t="s">
        <v>8117</v>
      </c>
      <c r="C3736" t="s">
        <v>1325</v>
      </c>
      <c r="D3736" t="s">
        <v>1326</v>
      </c>
      <c r="E3736" s="373" t="s">
        <v>8118</v>
      </c>
    </row>
    <row r="3737" spans="1:5" x14ac:dyDescent="0.25">
      <c r="A3737">
        <v>20322</v>
      </c>
      <c r="B3737" t="s">
        <v>8119</v>
      </c>
      <c r="C3737" t="s">
        <v>1325</v>
      </c>
      <c r="D3737" t="s">
        <v>1326</v>
      </c>
      <c r="E3737" s="373" t="s">
        <v>8120</v>
      </c>
    </row>
    <row r="3738" spans="1:5" x14ac:dyDescent="0.25">
      <c r="A3738">
        <v>10553</v>
      </c>
      <c r="B3738" t="s">
        <v>8121</v>
      </c>
      <c r="C3738" t="s">
        <v>1325</v>
      </c>
      <c r="D3738" t="s">
        <v>1326</v>
      </c>
      <c r="E3738" s="373" t="s">
        <v>8122</v>
      </c>
    </row>
    <row r="3739" spans="1:5" x14ac:dyDescent="0.25">
      <c r="A3739">
        <v>5020</v>
      </c>
      <c r="B3739" t="s">
        <v>8123</v>
      </c>
      <c r="C3739" t="s">
        <v>1325</v>
      </c>
      <c r="D3739" t="s">
        <v>1326</v>
      </c>
      <c r="E3739" s="373" t="s">
        <v>8124</v>
      </c>
    </row>
    <row r="3740" spans="1:5" x14ac:dyDescent="0.25">
      <c r="A3740">
        <v>10554</v>
      </c>
      <c r="B3740" t="s">
        <v>8125</v>
      </c>
      <c r="C3740" t="s">
        <v>1325</v>
      </c>
      <c r="D3740" t="s">
        <v>1326</v>
      </c>
      <c r="E3740" s="373" t="s">
        <v>8126</v>
      </c>
    </row>
    <row r="3741" spans="1:5" x14ac:dyDescent="0.25">
      <c r="A3741">
        <v>10555</v>
      </c>
      <c r="B3741" t="s">
        <v>8127</v>
      </c>
      <c r="C3741" t="s">
        <v>1325</v>
      </c>
      <c r="D3741" t="s">
        <v>1326</v>
      </c>
      <c r="E3741" s="373" t="s">
        <v>8128</v>
      </c>
    </row>
    <row r="3742" spans="1:5" x14ac:dyDescent="0.25">
      <c r="A3742">
        <v>10556</v>
      </c>
      <c r="B3742" t="s">
        <v>8129</v>
      </c>
      <c r="C3742" t="s">
        <v>1325</v>
      </c>
      <c r="D3742" t="s">
        <v>1326</v>
      </c>
      <c r="E3742" s="373" t="s">
        <v>8130</v>
      </c>
    </row>
    <row r="3743" spans="1:5" x14ac:dyDescent="0.25">
      <c r="A3743">
        <v>39502</v>
      </c>
      <c r="B3743" t="s">
        <v>8131</v>
      </c>
      <c r="C3743" t="s">
        <v>1325</v>
      </c>
      <c r="D3743" t="s">
        <v>1326</v>
      </c>
      <c r="E3743" s="373" t="s">
        <v>8132</v>
      </c>
    </row>
    <row r="3744" spans="1:5" x14ac:dyDescent="0.25">
      <c r="A3744">
        <v>39504</v>
      </c>
      <c r="B3744" t="s">
        <v>8133</v>
      </c>
      <c r="C3744" t="s">
        <v>1325</v>
      </c>
      <c r="D3744" t="s">
        <v>1326</v>
      </c>
      <c r="E3744" s="373" t="s">
        <v>8134</v>
      </c>
    </row>
    <row r="3745" spans="1:5" x14ac:dyDescent="0.25">
      <c r="A3745">
        <v>39503</v>
      </c>
      <c r="B3745" t="s">
        <v>8135</v>
      </c>
      <c r="C3745" t="s">
        <v>1325</v>
      </c>
      <c r="D3745" t="s">
        <v>1326</v>
      </c>
      <c r="E3745" s="373" t="s">
        <v>8136</v>
      </c>
    </row>
    <row r="3746" spans="1:5" x14ac:dyDescent="0.25">
      <c r="A3746">
        <v>39505</v>
      </c>
      <c r="B3746" t="s">
        <v>8137</v>
      </c>
      <c r="C3746" t="s">
        <v>1325</v>
      </c>
      <c r="D3746" t="s">
        <v>1326</v>
      </c>
      <c r="E3746" s="373" t="s">
        <v>8138</v>
      </c>
    </row>
    <row r="3747" spans="1:5" x14ac:dyDescent="0.25">
      <c r="A3747">
        <v>25969</v>
      </c>
      <c r="B3747" t="s">
        <v>8139</v>
      </c>
      <c r="C3747" t="s">
        <v>1325</v>
      </c>
      <c r="D3747" t="s">
        <v>1350</v>
      </c>
      <c r="E3747" s="373" t="s">
        <v>8140</v>
      </c>
    </row>
    <row r="3748" spans="1:5" x14ac:dyDescent="0.25">
      <c r="A3748">
        <v>4944</v>
      </c>
      <c r="B3748" t="s">
        <v>8141</v>
      </c>
      <c r="C3748" t="s">
        <v>1321</v>
      </c>
      <c r="D3748" t="s">
        <v>1326</v>
      </c>
      <c r="E3748" s="373" t="s">
        <v>8142</v>
      </c>
    </row>
    <row r="3749" spans="1:5" x14ac:dyDescent="0.25">
      <c r="A3749">
        <v>21102</v>
      </c>
      <c r="B3749" t="s">
        <v>8143</v>
      </c>
      <c r="C3749" t="s">
        <v>1325</v>
      </c>
      <c r="D3749" t="s">
        <v>1326</v>
      </c>
      <c r="E3749" s="373" t="s">
        <v>6691</v>
      </c>
    </row>
    <row r="3750" spans="1:5" x14ac:dyDescent="0.25">
      <c r="A3750">
        <v>21101</v>
      </c>
      <c r="B3750" t="s">
        <v>8144</v>
      </c>
      <c r="C3750" t="s">
        <v>1325</v>
      </c>
      <c r="D3750" t="s">
        <v>1326</v>
      </c>
      <c r="E3750" s="373" t="s">
        <v>8145</v>
      </c>
    </row>
    <row r="3751" spans="1:5" x14ac:dyDescent="0.25">
      <c r="A3751">
        <v>34713</v>
      </c>
      <c r="B3751" t="s">
        <v>8146</v>
      </c>
      <c r="C3751" t="s">
        <v>1321</v>
      </c>
      <c r="D3751" t="s">
        <v>1326</v>
      </c>
      <c r="E3751" s="373" t="s">
        <v>8147</v>
      </c>
    </row>
    <row r="3752" spans="1:5" x14ac:dyDescent="0.25">
      <c r="A3752">
        <v>4947</v>
      </c>
      <c r="B3752" t="s">
        <v>8148</v>
      </c>
      <c r="C3752" t="s">
        <v>1321</v>
      </c>
      <c r="D3752" t="s">
        <v>1350</v>
      </c>
      <c r="E3752" s="373" t="s">
        <v>8149</v>
      </c>
    </row>
    <row r="3753" spans="1:5" x14ac:dyDescent="0.25">
      <c r="A3753">
        <v>37563</v>
      </c>
      <c r="B3753" t="s">
        <v>8150</v>
      </c>
      <c r="C3753" t="s">
        <v>1321</v>
      </c>
      <c r="D3753" t="s">
        <v>1350</v>
      </c>
      <c r="E3753" s="373" t="s">
        <v>8151</v>
      </c>
    </row>
    <row r="3754" spans="1:5" x14ac:dyDescent="0.25">
      <c r="A3754">
        <v>4948</v>
      </c>
      <c r="B3754" t="s">
        <v>8152</v>
      </c>
      <c r="C3754" t="s">
        <v>1321</v>
      </c>
      <c r="D3754" t="s">
        <v>1350</v>
      </c>
      <c r="E3754" s="373" t="s">
        <v>8153</v>
      </c>
    </row>
    <row r="3755" spans="1:5" x14ac:dyDescent="0.25">
      <c r="A3755">
        <v>37561</v>
      </c>
      <c r="B3755" t="s">
        <v>8154</v>
      </c>
      <c r="C3755" t="s">
        <v>1321</v>
      </c>
      <c r="D3755" t="s">
        <v>1350</v>
      </c>
      <c r="E3755" s="373" t="s">
        <v>8155</v>
      </c>
    </row>
    <row r="3756" spans="1:5" x14ac:dyDescent="0.25">
      <c r="A3756">
        <v>37562</v>
      </c>
      <c r="B3756" t="s">
        <v>8156</v>
      </c>
      <c r="C3756" t="s">
        <v>1321</v>
      </c>
      <c r="D3756" t="s">
        <v>1350</v>
      </c>
      <c r="E3756" s="373" t="s">
        <v>8157</v>
      </c>
    </row>
    <row r="3757" spans="1:5" x14ac:dyDescent="0.25">
      <c r="A3757">
        <v>14164</v>
      </c>
      <c r="B3757" t="s">
        <v>8158</v>
      </c>
      <c r="C3757" t="s">
        <v>1325</v>
      </c>
      <c r="D3757" t="s">
        <v>1350</v>
      </c>
      <c r="E3757" s="373" t="s">
        <v>8159</v>
      </c>
    </row>
    <row r="3758" spans="1:5" x14ac:dyDescent="0.25">
      <c r="A3758">
        <v>14163</v>
      </c>
      <c r="B3758" t="s">
        <v>8160</v>
      </c>
      <c r="C3758" t="s">
        <v>1325</v>
      </c>
      <c r="D3758" t="s">
        <v>1350</v>
      </c>
      <c r="E3758" s="373" t="s">
        <v>8161</v>
      </c>
    </row>
    <row r="3759" spans="1:5" x14ac:dyDescent="0.25">
      <c r="A3759">
        <v>5051</v>
      </c>
      <c r="B3759" t="s">
        <v>8162</v>
      </c>
      <c r="C3759" t="s">
        <v>1325</v>
      </c>
      <c r="D3759" t="s">
        <v>1350</v>
      </c>
      <c r="E3759" s="373" t="s">
        <v>8163</v>
      </c>
    </row>
    <row r="3760" spans="1:5" x14ac:dyDescent="0.25">
      <c r="A3760">
        <v>14162</v>
      </c>
      <c r="B3760" t="s">
        <v>8164</v>
      </c>
      <c r="C3760" t="s">
        <v>1325</v>
      </c>
      <c r="D3760" t="s">
        <v>1350</v>
      </c>
      <c r="E3760" s="373" t="s">
        <v>8165</v>
      </c>
    </row>
    <row r="3761" spans="1:5" x14ac:dyDescent="0.25">
      <c r="A3761">
        <v>5052</v>
      </c>
      <c r="B3761" t="s">
        <v>8166</v>
      </c>
      <c r="C3761" t="s">
        <v>1325</v>
      </c>
      <c r="D3761" t="s">
        <v>1350</v>
      </c>
      <c r="E3761" s="373" t="s">
        <v>8167</v>
      </c>
    </row>
    <row r="3762" spans="1:5" x14ac:dyDescent="0.25">
      <c r="A3762">
        <v>14166</v>
      </c>
      <c r="B3762" t="s">
        <v>8168</v>
      </c>
      <c r="C3762" t="s">
        <v>1325</v>
      </c>
      <c r="D3762" t="s">
        <v>1350</v>
      </c>
      <c r="E3762" s="373" t="s">
        <v>8169</v>
      </c>
    </row>
    <row r="3763" spans="1:5" x14ac:dyDescent="0.25">
      <c r="A3763">
        <v>14165</v>
      </c>
      <c r="B3763" t="s">
        <v>8170</v>
      </c>
      <c r="C3763" t="s">
        <v>1325</v>
      </c>
      <c r="D3763" t="s">
        <v>1350</v>
      </c>
      <c r="E3763" s="373" t="s">
        <v>8171</v>
      </c>
    </row>
    <row r="3764" spans="1:5" x14ac:dyDescent="0.25">
      <c r="A3764">
        <v>5050</v>
      </c>
      <c r="B3764" t="s">
        <v>8172</v>
      </c>
      <c r="C3764" t="s">
        <v>1325</v>
      </c>
      <c r="D3764" t="s">
        <v>1350</v>
      </c>
      <c r="E3764" s="373" t="s">
        <v>8173</v>
      </c>
    </row>
    <row r="3765" spans="1:5" x14ac:dyDescent="0.25">
      <c r="A3765">
        <v>12366</v>
      </c>
      <c r="B3765" t="s">
        <v>8174</v>
      </c>
      <c r="C3765" t="s">
        <v>1325</v>
      </c>
      <c r="D3765" t="s">
        <v>1326</v>
      </c>
      <c r="E3765" s="373" t="s">
        <v>8175</v>
      </c>
    </row>
    <row r="3766" spans="1:5" x14ac:dyDescent="0.25">
      <c r="A3766">
        <v>5045</v>
      </c>
      <c r="B3766" t="s">
        <v>8176</v>
      </c>
      <c r="C3766" t="s">
        <v>1325</v>
      </c>
      <c r="D3766" t="s">
        <v>1326</v>
      </c>
      <c r="E3766" s="373" t="s">
        <v>8177</v>
      </c>
    </row>
    <row r="3767" spans="1:5" x14ac:dyDescent="0.25">
      <c r="A3767">
        <v>5044</v>
      </c>
      <c r="B3767" t="s">
        <v>8178</v>
      </c>
      <c r="C3767" t="s">
        <v>1325</v>
      </c>
      <c r="D3767" t="s">
        <v>1326</v>
      </c>
      <c r="E3767" s="373" t="s">
        <v>8179</v>
      </c>
    </row>
    <row r="3768" spans="1:5" x14ac:dyDescent="0.25">
      <c r="A3768">
        <v>5055</v>
      </c>
      <c r="B3768" t="s">
        <v>8180</v>
      </c>
      <c r="C3768" t="s">
        <v>1325</v>
      </c>
      <c r="D3768" t="s">
        <v>1326</v>
      </c>
      <c r="E3768" s="373" t="s">
        <v>8181</v>
      </c>
    </row>
    <row r="3769" spans="1:5" x14ac:dyDescent="0.25">
      <c r="A3769">
        <v>5053</v>
      </c>
      <c r="B3769" t="s">
        <v>8182</v>
      </c>
      <c r="C3769" t="s">
        <v>1325</v>
      </c>
      <c r="D3769" t="s">
        <v>1326</v>
      </c>
      <c r="E3769" s="373" t="s">
        <v>8183</v>
      </c>
    </row>
    <row r="3770" spans="1:5" x14ac:dyDescent="0.25">
      <c r="A3770">
        <v>5035</v>
      </c>
      <c r="B3770" t="s">
        <v>8184</v>
      </c>
      <c r="C3770" t="s">
        <v>1325</v>
      </c>
      <c r="D3770" t="s">
        <v>1326</v>
      </c>
      <c r="E3770" s="373" t="s">
        <v>8185</v>
      </c>
    </row>
    <row r="3771" spans="1:5" x14ac:dyDescent="0.25">
      <c r="A3771">
        <v>5036</v>
      </c>
      <c r="B3771" t="s">
        <v>8186</v>
      </c>
      <c r="C3771" t="s">
        <v>1325</v>
      </c>
      <c r="D3771" t="s">
        <v>1326</v>
      </c>
      <c r="E3771" s="373" t="s">
        <v>8187</v>
      </c>
    </row>
    <row r="3772" spans="1:5" x14ac:dyDescent="0.25">
      <c r="A3772">
        <v>5059</v>
      </c>
      <c r="B3772" t="s">
        <v>8188</v>
      </c>
      <c r="C3772" t="s">
        <v>1325</v>
      </c>
      <c r="D3772" t="s">
        <v>1326</v>
      </c>
      <c r="E3772" s="373" t="s">
        <v>8189</v>
      </c>
    </row>
    <row r="3773" spans="1:5" x14ac:dyDescent="0.25">
      <c r="A3773">
        <v>5057</v>
      </c>
      <c r="B3773" t="s">
        <v>8190</v>
      </c>
      <c r="C3773" t="s">
        <v>1325</v>
      </c>
      <c r="D3773" t="s">
        <v>1326</v>
      </c>
      <c r="E3773" s="373" t="s">
        <v>8191</v>
      </c>
    </row>
    <row r="3774" spans="1:5" x14ac:dyDescent="0.25">
      <c r="A3774">
        <v>5033</v>
      </c>
      <c r="B3774" t="s">
        <v>8192</v>
      </c>
      <c r="C3774" t="s">
        <v>1325</v>
      </c>
      <c r="D3774" t="s">
        <v>1322</v>
      </c>
      <c r="E3774" s="373" t="s">
        <v>8193</v>
      </c>
    </row>
    <row r="3775" spans="1:5" x14ac:dyDescent="0.25">
      <c r="A3775">
        <v>5038</v>
      </c>
      <c r="B3775" t="s">
        <v>8194</v>
      </c>
      <c r="C3775" t="s">
        <v>1325</v>
      </c>
      <c r="D3775" t="s">
        <v>1326</v>
      </c>
      <c r="E3775" s="373" t="s">
        <v>8195</v>
      </c>
    </row>
    <row r="3776" spans="1:5" x14ac:dyDescent="0.25">
      <c r="A3776">
        <v>12372</v>
      </c>
      <c r="B3776" t="s">
        <v>8196</v>
      </c>
      <c r="C3776" t="s">
        <v>1325</v>
      </c>
      <c r="D3776" t="s">
        <v>1326</v>
      </c>
      <c r="E3776" s="373" t="s">
        <v>8197</v>
      </c>
    </row>
    <row r="3777" spans="1:5" x14ac:dyDescent="0.25">
      <c r="A3777">
        <v>13339</v>
      </c>
      <c r="B3777" t="s">
        <v>8198</v>
      </c>
      <c r="C3777" t="s">
        <v>1325</v>
      </c>
      <c r="D3777" t="s">
        <v>1326</v>
      </c>
      <c r="E3777" s="373" t="s">
        <v>8199</v>
      </c>
    </row>
    <row r="3778" spans="1:5" x14ac:dyDescent="0.25">
      <c r="A3778">
        <v>12373</v>
      </c>
      <c r="B3778" t="s">
        <v>8200</v>
      </c>
      <c r="C3778" t="s">
        <v>1325</v>
      </c>
      <c r="D3778" t="s">
        <v>1326</v>
      </c>
      <c r="E3778" s="373" t="s">
        <v>8201</v>
      </c>
    </row>
    <row r="3779" spans="1:5" x14ac:dyDescent="0.25">
      <c r="A3779">
        <v>12388</v>
      </c>
      <c r="B3779" t="s">
        <v>8202</v>
      </c>
      <c r="C3779" t="s">
        <v>1325</v>
      </c>
      <c r="D3779" t="s">
        <v>1350</v>
      </c>
      <c r="E3779" s="373" t="s">
        <v>8203</v>
      </c>
    </row>
    <row r="3780" spans="1:5" x14ac:dyDescent="0.25">
      <c r="A3780">
        <v>34695</v>
      </c>
      <c r="B3780" t="s">
        <v>8204</v>
      </c>
      <c r="C3780" t="s">
        <v>1325</v>
      </c>
      <c r="D3780" t="s">
        <v>1326</v>
      </c>
      <c r="E3780" s="373" t="s">
        <v>8205</v>
      </c>
    </row>
    <row r="3781" spans="1:5" x14ac:dyDescent="0.25">
      <c r="A3781">
        <v>34692</v>
      </c>
      <c r="B3781" t="s">
        <v>8206</v>
      </c>
      <c r="C3781" t="s">
        <v>1325</v>
      </c>
      <c r="D3781" t="s">
        <v>1326</v>
      </c>
      <c r="E3781" s="373" t="s">
        <v>8207</v>
      </c>
    </row>
    <row r="3782" spans="1:5" x14ac:dyDescent="0.25">
      <c r="A3782">
        <v>2731</v>
      </c>
      <c r="B3782" t="s">
        <v>8208</v>
      </c>
      <c r="C3782" t="s">
        <v>1370</v>
      </c>
      <c r="D3782" t="s">
        <v>1326</v>
      </c>
      <c r="E3782" s="373" t="s">
        <v>8209</v>
      </c>
    </row>
    <row r="3783" spans="1:5" x14ac:dyDescent="0.25">
      <c r="A3783">
        <v>26028</v>
      </c>
      <c r="B3783" t="s">
        <v>8210</v>
      </c>
      <c r="C3783" t="s">
        <v>3502</v>
      </c>
      <c r="D3783" t="s">
        <v>1326</v>
      </c>
      <c r="E3783" s="373" t="s">
        <v>8211</v>
      </c>
    </row>
    <row r="3784" spans="1:5" x14ac:dyDescent="0.25">
      <c r="A3784">
        <v>11844</v>
      </c>
      <c r="B3784" t="s">
        <v>8212</v>
      </c>
      <c r="C3784" t="s">
        <v>1370</v>
      </c>
      <c r="D3784" t="s">
        <v>1326</v>
      </c>
      <c r="E3784" s="373" t="s">
        <v>8213</v>
      </c>
    </row>
    <row r="3785" spans="1:5" x14ac:dyDescent="0.25">
      <c r="A3785">
        <v>4465</v>
      </c>
      <c r="B3785" t="s">
        <v>8214</v>
      </c>
      <c r="C3785" t="s">
        <v>1370</v>
      </c>
      <c r="D3785" t="s">
        <v>1326</v>
      </c>
      <c r="E3785" s="373" t="s">
        <v>8215</v>
      </c>
    </row>
    <row r="3786" spans="1:5" x14ac:dyDescent="0.25">
      <c r="A3786">
        <v>35273</v>
      </c>
      <c r="B3786" t="s">
        <v>8216</v>
      </c>
      <c r="C3786" t="s">
        <v>1370</v>
      </c>
      <c r="D3786" t="s">
        <v>1326</v>
      </c>
      <c r="E3786" s="373" t="s">
        <v>8217</v>
      </c>
    </row>
    <row r="3787" spans="1:5" x14ac:dyDescent="0.25">
      <c r="A3787">
        <v>4470</v>
      </c>
      <c r="B3787" t="s">
        <v>8218</v>
      </c>
      <c r="C3787" t="s">
        <v>1370</v>
      </c>
      <c r="D3787" t="s">
        <v>1326</v>
      </c>
      <c r="E3787" s="373" t="s">
        <v>8219</v>
      </c>
    </row>
    <row r="3788" spans="1:5" x14ac:dyDescent="0.25">
      <c r="A3788">
        <v>20208</v>
      </c>
      <c r="B3788" t="s">
        <v>8220</v>
      </c>
      <c r="C3788" t="s">
        <v>1370</v>
      </c>
      <c r="D3788" t="s">
        <v>1326</v>
      </c>
      <c r="E3788" s="373" t="s">
        <v>8221</v>
      </c>
    </row>
    <row r="3789" spans="1:5" x14ac:dyDescent="0.25">
      <c r="A3789">
        <v>20204</v>
      </c>
      <c r="B3789" t="s">
        <v>8222</v>
      </c>
      <c r="C3789" t="s">
        <v>1370</v>
      </c>
      <c r="D3789" t="s">
        <v>1326</v>
      </c>
      <c r="E3789" s="373" t="s">
        <v>8223</v>
      </c>
    </row>
    <row r="3790" spans="1:5" x14ac:dyDescent="0.25">
      <c r="A3790">
        <v>4437</v>
      </c>
      <c r="B3790" t="s">
        <v>8224</v>
      </c>
      <c r="C3790" t="s">
        <v>1370</v>
      </c>
      <c r="D3790" t="s">
        <v>1326</v>
      </c>
      <c r="E3790" s="373" t="s">
        <v>8225</v>
      </c>
    </row>
    <row r="3791" spans="1:5" x14ac:dyDescent="0.25">
      <c r="A3791">
        <v>14580</v>
      </c>
      <c r="B3791" t="s">
        <v>8226</v>
      </c>
      <c r="C3791" t="s">
        <v>1370</v>
      </c>
      <c r="D3791" t="s">
        <v>1326</v>
      </c>
      <c r="E3791" s="373" t="s">
        <v>8225</v>
      </c>
    </row>
    <row r="3792" spans="1:5" x14ac:dyDescent="0.25">
      <c r="A3792">
        <v>40304</v>
      </c>
      <c r="B3792" t="s">
        <v>8227</v>
      </c>
      <c r="C3792" t="s">
        <v>1469</v>
      </c>
      <c r="D3792" t="s">
        <v>1326</v>
      </c>
      <c r="E3792" s="373" t="s">
        <v>8228</v>
      </c>
    </row>
    <row r="3793" spans="1:5" x14ac:dyDescent="0.25">
      <c r="A3793">
        <v>5065</v>
      </c>
      <c r="B3793" t="s">
        <v>8229</v>
      </c>
      <c r="C3793" t="s">
        <v>1469</v>
      </c>
      <c r="D3793" t="s">
        <v>1326</v>
      </c>
      <c r="E3793" s="373" t="s">
        <v>8230</v>
      </c>
    </row>
    <row r="3794" spans="1:5" x14ac:dyDescent="0.25">
      <c r="A3794">
        <v>5072</v>
      </c>
      <c r="B3794" t="s">
        <v>8231</v>
      </c>
      <c r="C3794" t="s">
        <v>1469</v>
      </c>
      <c r="D3794" t="s">
        <v>1326</v>
      </c>
      <c r="E3794" s="373" t="s">
        <v>8232</v>
      </c>
    </row>
    <row r="3795" spans="1:5" x14ac:dyDescent="0.25">
      <c r="A3795">
        <v>5066</v>
      </c>
      <c r="B3795" t="s">
        <v>8233</v>
      </c>
      <c r="C3795" t="s">
        <v>1469</v>
      </c>
      <c r="D3795" t="s">
        <v>1326</v>
      </c>
      <c r="E3795" s="373" t="s">
        <v>4220</v>
      </c>
    </row>
    <row r="3796" spans="1:5" x14ac:dyDescent="0.25">
      <c r="A3796">
        <v>5063</v>
      </c>
      <c r="B3796" t="s">
        <v>8234</v>
      </c>
      <c r="C3796" t="s">
        <v>1469</v>
      </c>
      <c r="D3796" t="s">
        <v>1326</v>
      </c>
      <c r="E3796" s="373" t="s">
        <v>8235</v>
      </c>
    </row>
    <row r="3797" spans="1:5" x14ac:dyDescent="0.25">
      <c r="A3797">
        <v>20247</v>
      </c>
      <c r="B3797" t="s">
        <v>8236</v>
      </c>
      <c r="C3797" t="s">
        <v>1469</v>
      </c>
      <c r="D3797" t="s">
        <v>1326</v>
      </c>
      <c r="E3797" s="373" t="s">
        <v>2768</v>
      </c>
    </row>
    <row r="3798" spans="1:5" x14ac:dyDescent="0.25">
      <c r="A3798">
        <v>5074</v>
      </c>
      <c r="B3798" t="s">
        <v>8237</v>
      </c>
      <c r="C3798" t="s">
        <v>1469</v>
      </c>
      <c r="D3798" t="s">
        <v>1326</v>
      </c>
      <c r="E3798" s="373" t="s">
        <v>4252</v>
      </c>
    </row>
    <row r="3799" spans="1:5" x14ac:dyDescent="0.25">
      <c r="A3799">
        <v>5067</v>
      </c>
      <c r="B3799" t="s">
        <v>8238</v>
      </c>
      <c r="C3799" t="s">
        <v>1469</v>
      </c>
      <c r="D3799" t="s">
        <v>1326</v>
      </c>
      <c r="E3799" s="373" t="s">
        <v>6944</v>
      </c>
    </row>
    <row r="3800" spans="1:5" x14ac:dyDescent="0.25">
      <c r="A3800">
        <v>5078</v>
      </c>
      <c r="B3800" t="s">
        <v>8239</v>
      </c>
      <c r="C3800" t="s">
        <v>1469</v>
      </c>
      <c r="D3800" t="s">
        <v>1326</v>
      </c>
      <c r="E3800" s="373" t="s">
        <v>6852</v>
      </c>
    </row>
    <row r="3801" spans="1:5" x14ac:dyDescent="0.25">
      <c r="A3801">
        <v>5068</v>
      </c>
      <c r="B3801" t="s">
        <v>8240</v>
      </c>
      <c r="C3801" t="s">
        <v>1469</v>
      </c>
      <c r="D3801" t="s">
        <v>1326</v>
      </c>
      <c r="E3801" s="373" t="s">
        <v>8241</v>
      </c>
    </row>
    <row r="3802" spans="1:5" x14ac:dyDescent="0.25">
      <c r="A3802">
        <v>5073</v>
      </c>
      <c r="B3802" t="s">
        <v>8242</v>
      </c>
      <c r="C3802" t="s">
        <v>1469</v>
      </c>
      <c r="D3802" t="s">
        <v>1326</v>
      </c>
      <c r="E3802" s="373" t="s">
        <v>3075</v>
      </c>
    </row>
    <row r="3803" spans="1:5" x14ac:dyDescent="0.25">
      <c r="A3803">
        <v>5069</v>
      </c>
      <c r="B3803" t="s">
        <v>8243</v>
      </c>
      <c r="C3803" t="s">
        <v>1469</v>
      </c>
      <c r="D3803" t="s">
        <v>1326</v>
      </c>
      <c r="E3803" s="373" t="s">
        <v>3075</v>
      </c>
    </row>
    <row r="3804" spans="1:5" x14ac:dyDescent="0.25">
      <c r="A3804">
        <v>5070</v>
      </c>
      <c r="B3804" t="s">
        <v>8244</v>
      </c>
      <c r="C3804" t="s">
        <v>1469</v>
      </c>
      <c r="D3804" t="s">
        <v>1326</v>
      </c>
      <c r="E3804" s="373" t="s">
        <v>8245</v>
      </c>
    </row>
    <row r="3805" spans="1:5" x14ac:dyDescent="0.25">
      <c r="A3805">
        <v>5071</v>
      </c>
      <c r="B3805" t="s">
        <v>8246</v>
      </c>
      <c r="C3805" t="s">
        <v>1469</v>
      </c>
      <c r="D3805" t="s">
        <v>1326</v>
      </c>
      <c r="E3805" s="373" t="s">
        <v>8241</v>
      </c>
    </row>
    <row r="3806" spans="1:5" x14ac:dyDescent="0.25">
      <c r="A3806">
        <v>5061</v>
      </c>
      <c r="B3806" t="s">
        <v>8247</v>
      </c>
      <c r="C3806" t="s">
        <v>1469</v>
      </c>
      <c r="D3806" t="s">
        <v>1322</v>
      </c>
      <c r="E3806" s="373" t="s">
        <v>8248</v>
      </c>
    </row>
    <row r="3807" spans="1:5" x14ac:dyDescent="0.25">
      <c r="A3807">
        <v>5075</v>
      </c>
      <c r="B3807" t="s">
        <v>8249</v>
      </c>
      <c r="C3807" t="s">
        <v>1469</v>
      </c>
      <c r="D3807" t="s">
        <v>1326</v>
      </c>
      <c r="E3807" s="373" t="s">
        <v>8241</v>
      </c>
    </row>
    <row r="3808" spans="1:5" x14ac:dyDescent="0.25">
      <c r="A3808">
        <v>39027</v>
      </c>
      <c r="B3808" t="s">
        <v>8250</v>
      </c>
      <c r="C3808" t="s">
        <v>1469</v>
      </c>
      <c r="D3808" t="s">
        <v>1326</v>
      </c>
      <c r="E3808" s="373" t="s">
        <v>6706</v>
      </c>
    </row>
    <row r="3809" spans="1:5" x14ac:dyDescent="0.25">
      <c r="A3809">
        <v>5062</v>
      </c>
      <c r="B3809" t="s">
        <v>8251</v>
      </c>
      <c r="C3809" t="s">
        <v>1469</v>
      </c>
      <c r="D3809" t="s">
        <v>1326</v>
      </c>
      <c r="E3809" s="373" t="s">
        <v>7505</v>
      </c>
    </row>
    <row r="3810" spans="1:5" x14ac:dyDescent="0.25">
      <c r="A3810">
        <v>40568</v>
      </c>
      <c r="B3810" t="s">
        <v>8252</v>
      </c>
      <c r="C3810" t="s">
        <v>1469</v>
      </c>
      <c r="D3810" t="s">
        <v>1326</v>
      </c>
      <c r="E3810" s="373" t="s">
        <v>8253</v>
      </c>
    </row>
    <row r="3811" spans="1:5" x14ac:dyDescent="0.25">
      <c r="A3811">
        <v>39026</v>
      </c>
      <c r="B3811" t="s">
        <v>8254</v>
      </c>
      <c r="C3811" t="s">
        <v>1469</v>
      </c>
      <c r="D3811" t="s">
        <v>1326</v>
      </c>
      <c r="E3811" s="373" t="s">
        <v>8255</v>
      </c>
    </row>
    <row r="3812" spans="1:5" x14ac:dyDescent="0.25">
      <c r="A3812">
        <v>42431</v>
      </c>
      <c r="B3812" t="s">
        <v>8256</v>
      </c>
      <c r="C3812" t="s">
        <v>1325</v>
      </c>
      <c r="D3812" t="s">
        <v>1350</v>
      </c>
      <c r="E3812" s="373" t="s">
        <v>8257</v>
      </c>
    </row>
    <row r="3813" spans="1:5" x14ac:dyDescent="0.25">
      <c r="A3813">
        <v>11149</v>
      </c>
      <c r="B3813" t="s">
        <v>8258</v>
      </c>
      <c r="C3813" t="s">
        <v>1341</v>
      </c>
      <c r="D3813" t="s">
        <v>1326</v>
      </c>
      <c r="E3813" s="373" t="s">
        <v>8259</v>
      </c>
    </row>
    <row r="3814" spans="1:5" x14ac:dyDescent="0.25">
      <c r="A3814">
        <v>511</v>
      </c>
      <c r="B3814" t="s">
        <v>8260</v>
      </c>
      <c r="C3814" t="s">
        <v>1361</v>
      </c>
      <c r="D3814" t="s">
        <v>1322</v>
      </c>
      <c r="E3814" s="373" t="s">
        <v>8261</v>
      </c>
    </row>
    <row r="3815" spans="1:5" x14ac:dyDescent="0.25">
      <c r="A3815">
        <v>37540</v>
      </c>
      <c r="B3815" t="s">
        <v>8262</v>
      </c>
      <c r="C3815" t="s">
        <v>1325</v>
      </c>
      <c r="D3815" t="s">
        <v>1326</v>
      </c>
      <c r="E3815" s="373" t="s">
        <v>8263</v>
      </c>
    </row>
    <row r="3816" spans="1:5" x14ac:dyDescent="0.25">
      <c r="A3816">
        <v>37548</v>
      </c>
      <c r="B3816" t="s">
        <v>8264</v>
      </c>
      <c r="C3816" t="s">
        <v>1325</v>
      </c>
      <c r="D3816" t="s">
        <v>1326</v>
      </c>
      <c r="E3816" s="373" t="s">
        <v>8265</v>
      </c>
    </row>
    <row r="3817" spans="1:5" x14ac:dyDescent="0.25">
      <c r="A3817">
        <v>39828</v>
      </c>
      <c r="B3817" t="s">
        <v>8266</v>
      </c>
      <c r="C3817" t="s">
        <v>1325</v>
      </c>
      <c r="D3817" t="s">
        <v>1326</v>
      </c>
      <c r="E3817" s="373" t="s">
        <v>8267</v>
      </c>
    </row>
    <row r="3818" spans="1:5" x14ac:dyDescent="0.25">
      <c r="A3818">
        <v>12273</v>
      </c>
      <c r="B3818" t="s">
        <v>8268</v>
      </c>
      <c r="C3818" t="s">
        <v>1325</v>
      </c>
      <c r="D3818" t="s">
        <v>1350</v>
      </c>
      <c r="E3818" s="373" t="s">
        <v>8269</v>
      </c>
    </row>
    <row r="3819" spans="1:5" x14ac:dyDescent="0.25">
      <c r="A3819">
        <v>38392</v>
      </c>
      <c r="B3819" t="s">
        <v>8270</v>
      </c>
      <c r="C3819" t="s">
        <v>1325</v>
      </c>
      <c r="D3819" t="s">
        <v>1326</v>
      </c>
      <c r="E3819" s="373" t="s">
        <v>8271</v>
      </c>
    </row>
    <row r="3820" spans="1:5" x14ac:dyDescent="0.25">
      <c r="A3820">
        <v>11735</v>
      </c>
      <c r="B3820" t="s">
        <v>8272</v>
      </c>
      <c r="C3820" t="s">
        <v>1325</v>
      </c>
      <c r="D3820" t="s">
        <v>1326</v>
      </c>
      <c r="E3820" s="373" t="s">
        <v>2374</v>
      </c>
    </row>
    <row r="3821" spans="1:5" x14ac:dyDescent="0.25">
      <c r="A3821">
        <v>11737</v>
      </c>
      <c r="B3821" t="s">
        <v>8273</v>
      </c>
      <c r="C3821" t="s">
        <v>1325</v>
      </c>
      <c r="D3821" t="s">
        <v>1326</v>
      </c>
      <c r="E3821" s="373" t="s">
        <v>5250</v>
      </c>
    </row>
    <row r="3822" spans="1:5" x14ac:dyDescent="0.25">
      <c r="A3822">
        <v>11738</v>
      </c>
      <c r="B3822" t="s">
        <v>8274</v>
      </c>
      <c r="C3822" t="s">
        <v>1325</v>
      </c>
      <c r="D3822" t="s">
        <v>1326</v>
      </c>
      <c r="E3822" s="373" t="s">
        <v>5517</v>
      </c>
    </row>
    <row r="3823" spans="1:5" x14ac:dyDescent="0.25">
      <c r="A3823">
        <v>36143</v>
      </c>
      <c r="B3823" t="s">
        <v>8275</v>
      </c>
      <c r="C3823" t="s">
        <v>1325</v>
      </c>
      <c r="D3823" t="s">
        <v>1326</v>
      </c>
      <c r="E3823" s="373" t="s">
        <v>8276</v>
      </c>
    </row>
    <row r="3824" spans="1:5" x14ac:dyDescent="0.25">
      <c r="A3824">
        <v>36142</v>
      </c>
      <c r="B3824" t="s">
        <v>8277</v>
      </c>
      <c r="C3824" t="s">
        <v>1325</v>
      </c>
      <c r="D3824" t="s">
        <v>1326</v>
      </c>
      <c r="E3824" s="373" t="s">
        <v>6009</v>
      </c>
    </row>
    <row r="3825" spans="1:5" x14ac:dyDescent="0.25">
      <c r="A3825">
        <v>36146</v>
      </c>
      <c r="B3825" t="s">
        <v>8278</v>
      </c>
      <c r="C3825" t="s">
        <v>1325</v>
      </c>
      <c r="D3825" t="s">
        <v>1326</v>
      </c>
      <c r="E3825" s="373" t="s">
        <v>8279</v>
      </c>
    </row>
    <row r="3826" spans="1:5" x14ac:dyDescent="0.25">
      <c r="A3826">
        <v>39015</v>
      </c>
      <c r="B3826" t="s">
        <v>8280</v>
      </c>
      <c r="C3826" t="s">
        <v>1325</v>
      </c>
      <c r="D3826" t="s">
        <v>1322</v>
      </c>
      <c r="E3826" s="373" t="s">
        <v>8009</v>
      </c>
    </row>
    <row r="3827" spans="1:5" x14ac:dyDescent="0.25">
      <c r="A3827">
        <v>38377</v>
      </c>
      <c r="B3827" t="s">
        <v>8281</v>
      </c>
      <c r="C3827" t="s">
        <v>1325</v>
      </c>
      <c r="D3827" t="s">
        <v>1326</v>
      </c>
      <c r="E3827" s="373" t="s">
        <v>6784</v>
      </c>
    </row>
    <row r="3828" spans="1:5" x14ac:dyDescent="0.25">
      <c r="A3828">
        <v>38376</v>
      </c>
      <c r="B3828" t="s">
        <v>8282</v>
      </c>
      <c r="C3828" t="s">
        <v>1325</v>
      </c>
      <c r="D3828" t="s">
        <v>1326</v>
      </c>
      <c r="E3828" s="373" t="s">
        <v>8283</v>
      </c>
    </row>
    <row r="3829" spans="1:5" x14ac:dyDescent="0.25">
      <c r="A3829">
        <v>38116</v>
      </c>
      <c r="B3829" t="s">
        <v>8284</v>
      </c>
      <c r="C3829" t="s">
        <v>1325</v>
      </c>
      <c r="D3829" t="s">
        <v>1326</v>
      </c>
      <c r="E3829" s="373" t="s">
        <v>2915</v>
      </c>
    </row>
    <row r="3830" spans="1:5" x14ac:dyDescent="0.25">
      <c r="A3830">
        <v>38066</v>
      </c>
      <c r="B3830" t="s">
        <v>8285</v>
      </c>
      <c r="C3830" t="s">
        <v>1325</v>
      </c>
      <c r="D3830" t="s">
        <v>1326</v>
      </c>
      <c r="E3830" s="373" t="s">
        <v>2990</v>
      </c>
    </row>
    <row r="3831" spans="1:5" x14ac:dyDescent="0.25">
      <c r="A3831">
        <v>38117</v>
      </c>
      <c r="B3831" t="s">
        <v>8286</v>
      </c>
      <c r="C3831" t="s">
        <v>1325</v>
      </c>
      <c r="D3831" t="s">
        <v>1326</v>
      </c>
      <c r="E3831" s="373" t="s">
        <v>3942</v>
      </c>
    </row>
    <row r="3832" spans="1:5" x14ac:dyDescent="0.25">
      <c r="A3832">
        <v>38067</v>
      </c>
      <c r="B3832" t="s">
        <v>8287</v>
      </c>
      <c r="C3832" t="s">
        <v>1325</v>
      </c>
      <c r="D3832" t="s">
        <v>1326</v>
      </c>
      <c r="E3832" s="373" t="s">
        <v>8288</v>
      </c>
    </row>
    <row r="3833" spans="1:5" x14ac:dyDescent="0.25">
      <c r="A3833">
        <v>41757</v>
      </c>
      <c r="B3833" t="s">
        <v>8289</v>
      </c>
      <c r="C3833" t="s">
        <v>1325</v>
      </c>
      <c r="D3833" t="s">
        <v>1326</v>
      </c>
      <c r="E3833" s="373" t="s">
        <v>8290</v>
      </c>
    </row>
    <row r="3834" spans="1:5" x14ac:dyDescent="0.25">
      <c r="A3834">
        <v>11522</v>
      </c>
      <c r="B3834" t="s">
        <v>8291</v>
      </c>
      <c r="C3834" t="s">
        <v>1325</v>
      </c>
      <c r="D3834" t="s">
        <v>1326</v>
      </c>
      <c r="E3834" s="373" t="s">
        <v>8292</v>
      </c>
    </row>
    <row r="3835" spans="1:5" x14ac:dyDescent="0.25">
      <c r="A3835">
        <v>43600</v>
      </c>
      <c r="B3835" t="s">
        <v>8293</v>
      </c>
      <c r="C3835" t="s">
        <v>1325</v>
      </c>
      <c r="D3835" t="s">
        <v>1326</v>
      </c>
      <c r="E3835" s="373" t="s">
        <v>8294</v>
      </c>
    </row>
    <row r="3836" spans="1:5" x14ac:dyDescent="0.25">
      <c r="A3836">
        <v>5080</v>
      </c>
      <c r="B3836" t="s">
        <v>8295</v>
      </c>
      <c r="C3836" t="s">
        <v>1325</v>
      </c>
      <c r="D3836" t="s">
        <v>1326</v>
      </c>
      <c r="E3836" s="373" t="s">
        <v>7874</v>
      </c>
    </row>
    <row r="3837" spans="1:5" x14ac:dyDescent="0.25">
      <c r="A3837">
        <v>38168</v>
      </c>
      <c r="B3837" t="s">
        <v>8296</v>
      </c>
      <c r="C3837" t="s">
        <v>1325</v>
      </c>
      <c r="D3837" t="s">
        <v>1326</v>
      </c>
      <c r="E3837" s="373" t="s">
        <v>8297</v>
      </c>
    </row>
    <row r="3838" spans="1:5" x14ac:dyDescent="0.25">
      <c r="A3838">
        <v>43601</v>
      </c>
      <c r="B3838" t="s">
        <v>8298</v>
      </c>
      <c r="C3838" t="s">
        <v>1325</v>
      </c>
      <c r="D3838" t="s">
        <v>1326</v>
      </c>
      <c r="E3838" s="373" t="s">
        <v>8299</v>
      </c>
    </row>
    <row r="3839" spans="1:5" x14ac:dyDescent="0.25">
      <c r="A3839">
        <v>13393</v>
      </c>
      <c r="B3839" t="s">
        <v>8300</v>
      </c>
      <c r="C3839" t="s">
        <v>1325</v>
      </c>
      <c r="D3839" t="s">
        <v>1326</v>
      </c>
      <c r="E3839" s="373" t="s">
        <v>8301</v>
      </c>
    </row>
    <row r="3840" spans="1:5" x14ac:dyDescent="0.25">
      <c r="A3840">
        <v>13395</v>
      </c>
      <c r="B3840" t="s">
        <v>8302</v>
      </c>
      <c r="C3840" t="s">
        <v>1325</v>
      </c>
      <c r="D3840" t="s">
        <v>1326</v>
      </c>
      <c r="E3840" s="373" t="s">
        <v>8303</v>
      </c>
    </row>
    <row r="3841" spans="1:5" x14ac:dyDescent="0.25">
      <c r="A3841">
        <v>12039</v>
      </c>
      <c r="B3841" t="s">
        <v>8304</v>
      </c>
      <c r="C3841" t="s">
        <v>1325</v>
      </c>
      <c r="D3841" t="s">
        <v>1326</v>
      </c>
      <c r="E3841" s="373" t="s">
        <v>8305</v>
      </c>
    </row>
    <row r="3842" spans="1:5" x14ac:dyDescent="0.25">
      <c r="A3842">
        <v>13396</v>
      </c>
      <c r="B3842" t="s">
        <v>8306</v>
      </c>
      <c r="C3842" t="s">
        <v>1325</v>
      </c>
      <c r="D3842" t="s">
        <v>1326</v>
      </c>
      <c r="E3842" s="373" t="s">
        <v>8307</v>
      </c>
    </row>
    <row r="3843" spans="1:5" x14ac:dyDescent="0.25">
      <c r="A3843">
        <v>12041</v>
      </c>
      <c r="B3843" t="s">
        <v>8308</v>
      </c>
      <c r="C3843" t="s">
        <v>1325</v>
      </c>
      <c r="D3843" t="s">
        <v>1326</v>
      </c>
      <c r="E3843" s="373" t="s">
        <v>8309</v>
      </c>
    </row>
    <row r="3844" spans="1:5" x14ac:dyDescent="0.25">
      <c r="A3844">
        <v>12043</v>
      </c>
      <c r="B3844" t="s">
        <v>8310</v>
      </c>
      <c r="C3844" t="s">
        <v>1325</v>
      </c>
      <c r="D3844" t="s">
        <v>1326</v>
      </c>
      <c r="E3844" s="373" t="s">
        <v>8311</v>
      </c>
    </row>
    <row r="3845" spans="1:5" x14ac:dyDescent="0.25">
      <c r="A3845">
        <v>39762</v>
      </c>
      <c r="B3845" t="s">
        <v>8312</v>
      </c>
      <c r="C3845" t="s">
        <v>1325</v>
      </c>
      <c r="D3845" t="s">
        <v>1326</v>
      </c>
      <c r="E3845" s="373" t="s">
        <v>8313</v>
      </c>
    </row>
    <row r="3846" spans="1:5" x14ac:dyDescent="0.25">
      <c r="A3846">
        <v>12042</v>
      </c>
      <c r="B3846" t="s">
        <v>8314</v>
      </c>
      <c r="C3846" t="s">
        <v>1325</v>
      </c>
      <c r="D3846" t="s">
        <v>1326</v>
      </c>
      <c r="E3846" s="373" t="s">
        <v>8315</v>
      </c>
    </row>
    <row r="3847" spans="1:5" x14ac:dyDescent="0.25">
      <c r="A3847">
        <v>39763</v>
      </c>
      <c r="B3847" t="s">
        <v>8316</v>
      </c>
      <c r="C3847" t="s">
        <v>1325</v>
      </c>
      <c r="D3847" t="s">
        <v>1326</v>
      </c>
      <c r="E3847" s="373" t="s">
        <v>8317</v>
      </c>
    </row>
    <row r="3848" spans="1:5" x14ac:dyDescent="0.25">
      <c r="A3848">
        <v>39760</v>
      </c>
      <c r="B3848" t="s">
        <v>8318</v>
      </c>
      <c r="C3848" t="s">
        <v>1325</v>
      </c>
      <c r="D3848" t="s">
        <v>1326</v>
      </c>
      <c r="E3848" s="373" t="s">
        <v>8319</v>
      </c>
    </row>
    <row r="3849" spans="1:5" x14ac:dyDescent="0.25">
      <c r="A3849">
        <v>39756</v>
      </c>
      <c r="B3849" t="s">
        <v>8320</v>
      </c>
      <c r="C3849" t="s">
        <v>1325</v>
      </c>
      <c r="D3849" t="s">
        <v>1326</v>
      </c>
      <c r="E3849" s="373" t="s">
        <v>8321</v>
      </c>
    </row>
    <row r="3850" spans="1:5" x14ac:dyDescent="0.25">
      <c r="A3850">
        <v>12038</v>
      </c>
      <c r="B3850" t="s">
        <v>8322</v>
      </c>
      <c r="C3850" t="s">
        <v>1325</v>
      </c>
      <c r="D3850" t="s">
        <v>1326</v>
      </c>
      <c r="E3850" s="373" t="s">
        <v>8323</v>
      </c>
    </row>
    <row r="3851" spans="1:5" x14ac:dyDescent="0.25">
      <c r="A3851">
        <v>39757</v>
      </c>
      <c r="B3851" t="s">
        <v>8324</v>
      </c>
      <c r="C3851" t="s">
        <v>1325</v>
      </c>
      <c r="D3851" t="s">
        <v>1326</v>
      </c>
      <c r="E3851" s="373" t="s">
        <v>8325</v>
      </c>
    </row>
    <row r="3852" spans="1:5" x14ac:dyDescent="0.25">
      <c r="A3852">
        <v>39758</v>
      </c>
      <c r="B3852" t="s">
        <v>8326</v>
      </c>
      <c r="C3852" t="s">
        <v>1325</v>
      </c>
      <c r="D3852" t="s">
        <v>1326</v>
      </c>
      <c r="E3852" s="373" t="s">
        <v>8327</v>
      </c>
    </row>
    <row r="3853" spans="1:5" x14ac:dyDescent="0.25">
      <c r="A3853">
        <v>39759</v>
      </c>
      <c r="B3853" t="s">
        <v>8328</v>
      </c>
      <c r="C3853" t="s">
        <v>1325</v>
      </c>
      <c r="D3853" t="s">
        <v>1326</v>
      </c>
      <c r="E3853" s="373" t="s">
        <v>8329</v>
      </c>
    </row>
    <row r="3854" spans="1:5" x14ac:dyDescent="0.25">
      <c r="A3854">
        <v>39761</v>
      </c>
      <c r="B3854" t="s">
        <v>8330</v>
      </c>
      <c r="C3854" t="s">
        <v>1325</v>
      </c>
      <c r="D3854" t="s">
        <v>1326</v>
      </c>
      <c r="E3854" s="373" t="s">
        <v>8331</v>
      </c>
    </row>
    <row r="3855" spans="1:5" x14ac:dyDescent="0.25">
      <c r="A3855">
        <v>39805</v>
      </c>
      <c r="B3855" t="s">
        <v>8332</v>
      </c>
      <c r="C3855" t="s">
        <v>1325</v>
      </c>
      <c r="D3855" t="s">
        <v>1326</v>
      </c>
      <c r="E3855" s="373" t="s">
        <v>8333</v>
      </c>
    </row>
    <row r="3856" spans="1:5" x14ac:dyDescent="0.25">
      <c r="A3856">
        <v>39806</v>
      </c>
      <c r="B3856" t="s">
        <v>8334</v>
      </c>
      <c r="C3856" t="s">
        <v>1325</v>
      </c>
      <c r="D3856" t="s">
        <v>1326</v>
      </c>
      <c r="E3856" s="373" t="s">
        <v>8335</v>
      </c>
    </row>
    <row r="3857" spans="1:5" x14ac:dyDescent="0.25">
      <c r="A3857">
        <v>39807</v>
      </c>
      <c r="B3857" t="s">
        <v>8336</v>
      </c>
      <c r="C3857" t="s">
        <v>1325</v>
      </c>
      <c r="D3857" t="s">
        <v>1326</v>
      </c>
      <c r="E3857" s="373" t="s">
        <v>8337</v>
      </c>
    </row>
    <row r="3858" spans="1:5" x14ac:dyDescent="0.25">
      <c r="A3858">
        <v>43100</v>
      </c>
      <c r="B3858" t="s">
        <v>8338</v>
      </c>
      <c r="C3858" t="s">
        <v>1325</v>
      </c>
      <c r="D3858" t="s">
        <v>1326</v>
      </c>
      <c r="E3858" s="373" t="s">
        <v>8339</v>
      </c>
    </row>
    <row r="3859" spans="1:5" x14ac:dyDescent="0.25">
      <c r="A3859">
        <v>39804</v>
      </c>
      <c r="B3859" t="s">
        <v>8340</v>
      </c>
      <c r="C3859" t="s">
        <v>1325</v>
      </c>
      <c r="D3859" t="s">
        <v>1326</v>
      </c>
      <c r="E3859" s="373" t="s">
        <v>8341</v>
      </c>
    </row>
    <row r="3860" spans="1:5" x14ac:dyDescent="0.25">
      <c r="A3860">
        <v>39796</v>
      </c>
      <c r="B3860" t="s">
        <v>8342</v>
      </c>
      <c r="C3860" t="s">
        <v>1325</v>
      </c>
      <c r="D3860" t="s">
        <v>1326</v>
      </c>
      <c r="E3860" s="373" t="s">
        <v>8343</v>
      </c>
    </row>
    <row r="3861" spans="1:5" x14ac:dyDescent="0.25">
      <c r="A3861">
        <v>39797</v>
      </c>
      <c r="B3861" t="s">
        <v>8344</v>
      </c>
      <c r="C3861" t="s">
        <v>1325</v>
      </c>
      <c r="D3861" t="s">
        <v>1322</v>
      </c>
      <c r="E3861" s="373" t="s">
        <v>8345</v>
      </c>
    </row>
    <row r="3862" spans="1:5" x14ac:dyDescent="0.25">
      <c r="A3862">
        <v>39798</v>
      </c>
      <c r="B3862" t="s">
        <v>8346</v>
      </c>
      <c r="C3862" t="s">
        <v>1325</v>
      </c>
      <c r="D3862" t="s">
        <v>1326</v>
      </c>
      <c r="E3862" s="373" t="s">
        <v>8347</v>
      </c>
    </row>
    <row r="3863" spans="1:5" x14ac:dyDescent="0.25">
      <c r="A3863">
        <v>39794</v>
      </c>
      <c r="B3863" t="s">
        <v>8348</v>
      </c>
      <c r="C3863" t="s">
        <v>1325</v>
      </c>
      <c r="D3863" t="s">
        <v>1326</v>
      </c>
      <c r="E3863" s="373" t="s">
        <v>2776</v>
      </c>
    </row>
    <row r="3864" spans="1:5" x14ac:dyDescent="0.25">
      <c r="A3864">
        <v>39795</v>
      </c>
      <c r="B3864" t="s">
        <v>8349</v>
      </c>
      <c r="C3864" t="s">
        <v>1325</v>
      </c>
      <c r="D3864" t="s">
        <v>1326</v>
      </c>
      <c r="E3864" s="373" t="s">
        <v>8350</v>
      </c>
    </row>
    <row r="3865" spans="1:5" x14ac:dyDescent="0.25">
      <c r="A3865">
        <v>39799</v>
      </c>
      <c r="B3865" t="s">
        <v>8351</v>
      </c>
      <c r="C3865" t="s">
        <v>1325</v>
      </c>
      <c r="D3865" t="s">
        <v>1326</v>
      </c>
      <c r="E3865" s="373" t="s">
        <v>8352</v>
      </c>
    </row>
    <row r="3866" spans="1:5" x14ac:dyDescent="0.25">
      <c r="A3866">
        <v>39801</v>
      </c>
      <c r="B3866" t="s">
        <v>8353</v>
      </c>
      <c r="C3866" t="s">
        <v>1325</v>
      </c>
      <c r="D3866" t="s">
        <v>1326</v>
      </c>
      <c r="E3866" s="373" t="s">
        <v>8354</v>
      </c>
    </row>
    <row r="3867" spans="1:5" x14ac:dyDescent="0.25">
      <c r="A3867">
        <v>39802</v>
      </c>
      <c r="B3867" t="s">
        <v>8355</v>
      </c>
      <c r="C3867" t="s">
        <v>1325</v>
      </c>
      <c r="D3867" t="s">
        <v>1326</v>
      </c>
      <c r="E3867" s="373" t="s">
        <v>8356</v>
      </c>
    </row>
    <row r="3868" spans="1:5" x14ac:dyDescent="0.25">
      <c r="A3868">
        <v>39803</v>
      </c>
      <c r="B3868" t="s">
        <v>8357</v>
      </c>
      <c r="C3868" t="s">
        <v>1325</v>
      </c>
      <c r="D3868" t="s">
        <v>1326</v>
      </c>
      <c r="E3868" s="373" t="s">
        <v>8358</v>
      </c>
    </row>
    <row r="3869" spans="1:5" x14ac:dyDescent="0.25">
      <c r="A3869">
        <v>39800</v>
      </c>
      <c r="B3869" t="s">
        <v>8359</v>
      </c>
      <c r="C3869" t="s">
        <v>1325</v>
      </c>
      <c r="D3869" t="s">
        <v>1326</v>
      </c>
      <c r="E3869" s="373" t="s">
        <v>8360</v>
      </c>
    </row>
    <row r="3870" spans="1:5" x14ac:dyDescent="0.25">
      <c r="A3870">
        <v>21059</v>
      </c>
      <c r="B3870" t="s">
        <v>8361</v>
      </c>
      <c r="C3870" t="s">
        <v>1325</v>
      </c>
      <c r="D3870" t="s">
        <v>1350</v>
      </c>
      <c r="E3870" s="373" t="s">
        <v>3269</v>
      </c>
    </row>
    <row r="3871" spans="1:5" x14ac:dyDescent="0.25">
      <c r="A3871">
        <v>11234</v>
      </c>
      <c r="B3871" t="s">
        <v>8362</v>
      </c>
      <c r="C3871" t="s">
        <v>1325</v>
      </c>
      <c r="D3871" t="s">
        <v>1350</v>
      </c>
      <c r="E3871" s="373" t="s">
        <v>8363</v>
      </c>
    </row>
    <row r="3872" spans="1:5" x14ac:dyDescent="0.25">
      <c r="A3872">
        <v>21060</v>
      </c>
      <c r="B3872" t="s">
        <v>8364</v>
      </c>
      <c r="C3872" t="s">
        <v>1325</v>
      </c>
      <c r="D3872" t="s">
        <v>1350</v>
      </c>
      <c r="E3872" s="373" t="s">
        <v>8365</v>
      </c>
    </row>
    <row r="3873" spans="1:5" x14ac:dyDescent="0.25">
      <c r="A3873">
        <v>21061</v>
      </c>
      <c r="B3873" t="s">
        <v>8366</v>
      </c>
      <c r="C3873" t="s">
        <v>1325</v>
      </c>
      <c r="D3873" t="s">
        <v>1350</v>
      </c>
      <c r="E3873" s="373" t="s">
        <v>8367</v>
      </c>
    </row>
    <row r="3874" spans="1:5" x14ac:dyDescent="0.25">
      <c r="A3874">
        <v>21062</v>
      </c>
      <c r="B3874" t="s">
        <v>8368</v>
      </c>
      <c r="C3874" t="s">
        <v>1325</v>
      </c>
      <c r="D3874" t="s">
        <v>1350</v>
      </c>
      <c r="E3874" s="373" t="s">
        <v>8369</v>
      </c>
    </row>
    <row r="3875" spans="1:5" x14ac:dyDescent="0.25">
      <c r="A3875">
        <v>11708</v>
      </c>
      <c r="B3875" t="s">
        <v>8370</v>
      </c>
      <c r="C3875" t="s">
        <v>1325</v>
      </c>
      <c r="D3875" t="s">
        <v>1350</v>
      </c>
      <c r="E3875" s="373" t="s">
        <v>6580</v>
      </c>
    </row>
    <row r="3876" spans="1:5" x14ac:dyDescent="0.25">
      <c r="A3876">
        <v>11709</v>
      </c>
      <c r="B3876" t="s">
        <v>8371</v>
      </c>
      <c r="C3876" t="s">
        <v>1325</v>
      </c>
      <c r="D3876" t="s">
        <v>1350</v>
      </c>
      <c r="E3876" s="373" t="s">
        <v>8372</v>
      </c>
    </row>
    <row r="3877" spans="1:5" x14ac:dyDescent="0.25">
      <c r="A3877">
        <v>11710</v>
      </c>
      <c r="B3877" t="s">
        <v>8373</v>
      </c>
      <c r="C3877" t="s">
        <v>1325</v>
      </c>
      <c r="D3877" t="s">
        <v>1350</v>
      </c>
      <c r="E3877" s="373" t="s">
        <v>8374</v>
      </c>
    </row>
    <row r="3878" spans="1:5" x14ac:dyDescent="0.25">
      <c r="A3878">
        <v>11707</v>
      </c>
      <c r="B3878" t="s">
        <v>8375</v>
      </c>
      <c r="C3878" t="s">
        <v>1325</v>
      </c>
      <c r="D3878" t="s">
        <v>1350</v>
      </c>
      <c r="E3878" s="373" t="s">
        <v>8253</v>
      </c>
    </row>
    <row r="3879" spans="1:5" x14ac:dyDescent="0.25">
      <c r="A3879">
        <v>11739</v>
      </c>
      <c r="B3879" t="s">
        <v>8376</v>
      </c>
      <c r="C3879" t="s">
        <v>1325</v>
      </c>
      <c r="D3879" t="s">
        <v>1326</v>
      </c>
      <c r="E3879" s="373" t="s">
        <v>1850</v>
      </c>
    </row>
    <row r="3880" spans="1:5" x14ac:dyDescent="0.25">
      <c r="A3880">
        <v>11711</v>
      </c>
      <c r="B3880" t="s">
        <v>8377</v>
      </c>
      <c r="C3880" t="s">
        <v>1325</v>
      </c>
      <c r="D3880" t="s">
        <v>1326</v>
      </c>
      <c r="E3880" s="373" t="s">
        <v>8378</v>
      </c>
    </row>
    <row r="3881" spans="1:5" x14ac:dyDescent="0.25">
      <c r="A3881">
        <v>5102</v>
      </c>
      <c r="B3881" t="s">
        <v>8379</v>
      </c>
      <c r="C3881" t="s">
        <v>1325</v>
      </c>
      <c r="D3881" t="s">
        <v>1326</v>
      </c>
      <c r="E3881" s="373" t="s">
        <v>5876</v>
      </c>
    </row>
    <row r="3882" spans="1:5" x14ac:dyDescent="0.25">
      <c r="A3882">
        <v>11741</v>
      </c>
      <c r="B3882" t="s">
        <v>8380</v>
      </c>
      <c r="C3882" t="s">
        <v>1325</v>
      </c>
      <c r="D3882" t="s">
        <v>1326</v>
      </c>
      <c r="E3882" s="373" t="s">
        <v>4235</v>
      </c>
    </row>
    <row r="3883" spans="1:5" x14ac:dyDescent="0.25">
      <c r="A3883">
        <v>11743</v>
      </c>
      <c r="B3883" t="s">
        <v>8381</v>
      </c>
      <c r="C3883" t="s">
        <v>1325</v>
      </c>
      <c r="D3883" t="s">
        <v>1326</v>
      </c>
      <c r="E3883" s="373" t="s">
        <v>4596</v>
      </c>
    </row>
    <row r="3884" spans="1:5" x14ac:dyDescent="0.25">
      <c r="A3884">
        <v>11745</v>
      </c>
      <c r="B3884" t="s">
        <v>8382</v>
      </c>
      <c r="C3884" t="s">
        <v>1325</v>
      </c>
      <c r="D3884" t="s">
        <v>1326</v>
      </c>
      <c r="E3884" s="373" t="s">
        <v>8383</v>
      </c>
    </row>
    <row r="3885" spans="1:5" x14ac:dyDescent="0.25">
      <c r="A3885">
        <v>25961</v>
      </c>
      <c r="B3885" t="s">
        <v>8384</v>
      </c>
      <c r="C3885" t="s">
        <v>1690</v>
      </c>
      <c r="D3885" t="s">
        <v>1326</v>
      </c>
      <c r="E3885" s="373" t="s">
        <v>1664</v>
      </c>
    </row>
    <row r="3886" spans="1:5" x14ac:dyDescent="0.25">
      <c r="A3886">
        <v>40985</v>
      </c>
      <c r="B3886" t="s">
        <v>8385</v>
      </c>
      <c r="C3886" t="s">
        <v>1692</v>
      </c>
      <c r="D3886" t="s">
        <v>1326</v>
      </c>
      <c r="E3886" s="373" t="s">
        <v>2161</v>
      </c>
    </row>
    <row r="3887" spans="1:5" x14ac:dyDescent="0.25">
      <c r="A3887">
        <v>1088</v>
      </c>
      <c r="B3887" t="s">
        <v>8386</v>
      </c>
      <c r="C3887" t="s">
        <v>1325</v>
      </c>
      <c r="D3887" t="s">
        <v>1350</v>
      </c>
      <c r="E3887" s="373" t="s">
        <v>8228</v>
      </c>
    </row>
    <row r="3888" spans="1:5" x14ac:dyDescent="0.25">
      <c r="A3888">
        <v>1087</v>
      </c>
      <c r="B3888" t="s">
        <v>8387</v>
      </c>
      <c r="C3888" t="s">
        <v>1325</v>
      </c>
      <c r="D3888" t="s">
        <v>1350</v>
      </c>
      <c r="E3888" s="373" t="s">
        <v>8388</v>
      </c>
    </row>
    <row r="3889" spans="1:5" x14ac:dyDescent="0.25">
      <c r="A3889">
        <v>38777</v>
      </c>
      <c r="B3889" t="s">
        <v>8389</v>
      </c>
      <c r="C3889" t="s">
        <v>1325</v>
      </c>
      <c r="D3889" t="s">
        <v>1350</v>
      </c>
      <c r="E3889" s="373" t="s">
        <v>8390</v>
      </c>
    </row>
    <row r="3890" spans="1:5" x14ac:dyDescent="0.25">
      <c r="A3890">
        <v>1086</v>
      </c>
      <c r="B3890" t="s">
        <v>8391</v>
      </c>
      <c r="C3890" t="s">
        <v>1325</v>
      </c>
      <c r="D3890" t="s">
        <v>1350</v>
      </c>
      <c r="E3890" s="373" t="s">
        <v>8392</v>
      </c>
    </row>
    <row r="3891" spans="1:5" x14ac:dyDescent="0.25">
      <c r="A3891">
        <v>1079</v>
      </c>
      <c r="B3891" t="s">
        <v>8393</v>
      </c>
      <c r="C3891" t="s">
        <v>1325</v>
      </c>
      <c r="D3891" t="s">
        <v>1350</v>
      </c>
      <c r="E3891" s="373" t="s">
        <v>8394</v>
      </c>
    </row>
    <row r="3892" spans="1:5" x14ac:dyDescent="0.25">
      <c r="A3892">
        <v>39374</v>
      </c>
      <c r="B3892" t="s">
        <v>8395</v>
      </c>
      <c r="C3892" t="s">
        <v>1325</v>
      </c>
      <c r="D3892" t="s">
        <v>1322</v>
      </c>
      <c r="E3892" s="373" t="s">
        <v>8396</v>
      </c>
    </row>
    <row r="3893" spans="1:5" x14ac:dyDescent="0.25">
      <c r="A3893">
        <v>1082</v>
      </c>
      <c r="B3893" t="s">
        <v>8397</v>
      </c>
      <c r="C3893" t="s">
        <v>1325</v>
      </c>
      <c r="D3893" t="s">
        <v>1350</v>
      </c>
      <c r="E3893" s="373" t="s">
        <v>8398</v>
      </c>
    </row>
    <row r="3894" spans="1:5" x14ac:dyDescent="0.25">
      <c r="A3894">
        <v>12316</v>
      </c>
      <c r="B3894" t="s">
        <v>8399</v>
      </c>
      <c r="C3894" t="s">
        <v>1325</v>
      </c>
      <c r="D3894" t="s">
        <v>1350</v>
      </c>
      <c r="E3894" s="373" t="s">
        <v>8400</v>
      </c>
    </row>
    <row r="3895" spans="1:5" x14ac:dyDescent="0.25">
      <c r="A3895">
        <v>12317</v>
      </c>
      <c r="B3895" t="s">
        <v>8401</v>
      </c>
      <c r="C3895" t="s">
        <v>1325</v>
      </c>
      <c r="D3895" t="s">
        <v>1350</v>
      </c>
      <c r="E3895" s="373" t="s">
        <v>8402</v>
      </c>
    </row>
    <row r="3896" spans="1:5" x14ac:dyDescent="0.25">
      <c r="A3896">
        <v>12318</v>
      </c>
      <c r="B3896" t="s">
        <v>8403</v>
      </c>
      <c r="C3896" t="s">
        <v>1325</v>
      </c>
      <c r="D3896" t="s">
        <v>1350</v>
      </c>
      <c r="E3896" s="373" t="s">
        <v>8404</v>
      </c>
    </row>
    <row r="3897" spans="1:5" x14ac:dyDescent="0.25">
      <c r="A3897">
        <v>5104</v>
      </c>
      <c r="B3897" t="s">
        <v>8405</v>
      </c>
      <c r="C3897" t="s">
        <v>1469</v>
      </c>
      <c r="D3897" t="s">
        <v>1326</v>
      </c>
      <c r="E3897" s="373" t="s">
        <v>3173</v>
      </c>
    </row>
    <row r="3898" spans="1:5" x14ac:dyDescent="0.25">
      <c r="A3898">
        <v>26023</v>
      </c>
      <c r="B3898" t="s">
        <v>8406</v>
      </c>
      <c r="C3898" t="s">
        <v>1325</v>
      </c>
      <c r="D3898" t="s">
        <v>1326</v>
      </c>
      <c r="E3898" s="373" t="s">
        <v>8407</v>
      </c>
    </row>
    <row r="3899" spans="1:5" x14ac:dyDescent="0.25">
      <c r="A3899">
        <v>2710</v>
      </c>
      <c r="B3899" t="s">
        <v>8408</v>
      </c>
      <c r="C3899" t="s">
        <v>1325</v>
      </c>
      <c r="D3899" t="s">
        <v>1326</v>
      </c>
      <c r="E3899" s="373" t="s">
        <v>8409</v>
      </c>
    </row>
    <row r="3900" spans="1:5" x14ac:dyDescent="0.25">
      <c r="A3900">
        <v>14575</v>
      </c>
      <c r="B3900" t="s">
        <v>8410</v>
      </c>
      <c r="C3900" t="s">
        <v>1325</v>
      </c>
      <c r="D3900" t="s">
        <v>1350</v>
      </c>
      <c r="E3900" s="373" t="s">
        <v>8411</v>
      </c>
    </row>
    <row r="3901" spans="1:5" x14ac:dyDescent="0.25">
      <c r="A3901">
        <v>20034</v>
      </c>
      <c r="B3901" t="s">
        <v>8412</v>
      </c>
      <c r="C3901" t="s">
        <v>1325</v>
      </c>
      <c r="D3901" t="s">
        <v>1350</v>
      </c>
      <c r="E3901" s="373" t="s">
        <v>8413</v>
      </c>
    </row>
    <row r="3902" spans="1:5" x14ac:dyDescent="0.25">
      <c r="A3902">
        <v>20036</v>
      </c>
      <c r="B3902" t="s">
        <v>8414</v>
      </c>
      <c r="C3902" t="s">
        <v>1325</v>
      </c>
      <c r="D3902" t="s">
        <v>1350</v>
      </c>
      <c r="E3902" s="373" t="s">
        <v>8415</v>
      </c>
    </row>
    <row r="3903" spans="1:5" x14ac:dyDescent="0.25">
      <c r="A3903">
        <v>20037</v>
      </c>
      <c r="B3903" t="s">
        <v>8416</v>
      </c>
      <c r="C3903" t="s">
        <v>1325</v>
      </c>
      <c r="D3903" t="s">
        <v>1350</v>
      </c>
      <c r="E3903" s="373" t="s">
        <v>8417</v>
      </c>
    </row>
    <row r="3904" spans="1:5" x14ac:dyDescent="0.25">
      <c r="A3904">
        <v>20043</v>
      </c>
      <c r="B3904" t="s">
        <v>8418</v>
      </c>
      <c r="C3904" t="s">
        <v>1325</v>
      </c>
      <c r="D3904" t="s">
        <v>1326</v>
      </c>
      <c r="E3904" s="373" t="s">
        <v>5583</v>
      </c>
    </row>
    <row r="3905" spans="1:5" x14ac:dyDescent="0.25">
      <c r="A3905">
        <v>20044</v>
      </c>
      <c r="B3905" t="s">
        <v>8419</v>
      </c>
      <c r="C3905" t="s">
        <v>1325</v>
      </c>
      <c r="D3905" t="s">
        <v>1326</v>
      </c>
      <c r="E3905" s="373" t="s">
        <v>8420</v>
      </c>
    </row>
    <row r="3906" spans="1:5" x14ac:dyDescent="0.25">
      <c r="A3906">
        <v>20042</v>
      </c>
      <c r="B3906" t="s">
        <v>8421</v>
      </c>
      <c r="C3906" t="s">
        <v>1325</v>
      </c>
      <c r="D3906" t="s">
        <v>1326</v>
      </c>
      <c r="E3906" s="373" t="s">
        <v>6865</v>
      </c>
    </row>
    <row r="3907" spans="1:5" x14ac:dyDescent="0.25">
      <c r="A3907">
        <v>20046</v>
      </c>
      <c r="B3907" t="s">
        <v>8422</v>
      </c>
      <c r="C3907" t="s">
        <v>1325</v>
      </c>
      <c r="D3907" t="s">
        <v>1326</v>
      </c>
      <c r="E3907" s="373" t="s">
        <v>8423</v>
      </c>
    </row>
    <row r="3908" spans="1:5" x14ac:dyDescent="0.25">
      <c r="A3908">
        <v>20047</v>
      </c>
      <c r="B3908" t="s">
        <v>8424</v>
      </c>
      <c r="C3908" t="s">
        <v>1325</v>
      </c>
      <c r="D3908" t="s">
        <v>1326</v>
      </c>
      <c r="E3908" s="373" t="s">
        <v>8425</v>
      </c>
    </row>
    <row r="3909" spans="1:5" x14ac:dyDescent="0.25">
      <c r="A3909">
        <v>20045</v>
      </c>
      <c r="B3909" t="s">
        <v>8426</v>
      </c>
      <c r="C3909" t="s">
        <v>1325</v>
      </c>
      <c r="D3909" t="s">
        <v>1326</v>
      </c>
      <c r="E3909" s="373" t="s">
        <v>8427</v>
      </c>
    </row>
    <row r="3910" spans="1:5" x14ac:dyDescent="0.25">
      <c r="A3910">
        <v>20972</v>
      </c>
      <c r="B3910" t="s">
        <v>8428</v>
      </c>
      <c r="C3910" t="s">
        <v>1325</v>
      </c>
      <c r="D3910" t="s">
        <v>1326</v>
      </c>
      <c r="E3910" s="373" t="s">
        <v>8429</v>
      </c>
    </row>
    <row r="3911" spans="1:5" x14ac:dyDescent="0.25">
      <c r="A3911">
        <v>20032</v>
      </c>
      <c r="B3911" t="s">
        <v>8430</v>
      </c>
      <c r="C3911" t="s">
        <v>1325</v>
      </c>
      <c r="D3911" t="s">
        <v>1350</v>
      </c>
      <c r="E3911" s="373" t="s">
        <v>8431</v>
      </c>
    </row>
    <row r="3912" spans="1:5" x14ac:dyDescent="0.25">
      <c r="A3912">
        <v>11321</v>
      </c>
      <c r="B3912" t="s">
        <v>8432</v>
      </c>
      <c r="C3912" t="s">
        <v>1325</v>
      </c>
      <c r="D3912" t="s">
        <v>1350</v>
      </c>
      <c r="E3912" s="373" t="s">
        <v>8433</v>
      </c>
    </row>
    <row r="3913" spans="1:5" x14ac:dyDescent="0.25">
      <c r="A3913">
        <v>11323</v>
      </c>
      <c r="B3913" t="s">
        <v>8434</v>
      </c>
      <c r="C3913" t="s">
        <v>1325</v>
      </c>
      <c r="D3913" t="s">
        <v>1350</v>
      </c>
      <c r="E3913" s="373" t="s">
        <v>8435</v>
      </c>
    </row>
    <row r="3914" spans="1:5" x14ac:dyDescent="0.25">
      <c r="A3914">
        <v>20327</v>
      </c>
      <c r="B3914" t="s">
        <v>8436</v>
      </c>
      <c r="C3914" t="s">
        <v>1325</v>
      </c>
      <c r="D3914" t="s">
        <v>1350</v>
      </c>
      <c r="E3914" s="373" t="s">
        <v>8437</v>
      </c>
    </row>
    <row r="3915" spans="1:5" x14ac:dyDescent="0.25">
      <c r="A3915">
        <v>13390</v>
      </c>
      <c r="B3915" t="s">
        <v>8438</v>
      </c>
      <c r="C3915" t="s">
        <v>1325</v>
      </c>
      <c r="D3915" t="s">
        <v>1350</v>
      </c>
      <c r="E3915" s="373" t="s">
        <v>8439</v>
      </c>
    </row>
    <row r="3916" spans="1:5" x14ac:dyDescent="0.25">
      <c r="A3916">
        <v>6034</v>
      </c>
      <c r="B3916" t="s">
        <v>8440</v>
      </c>
      <c r="C3916" t="s">
        <v>1325</v>
      </c>
      <c r="D3916" t="s">
        <v>1326</v>
      </c>
      <c r="E3916" s="373" t="s">
        <v>8441</v>
      </c>
    </row>
    <row r="3917" spans="1:5" x14ac:dyDescent="0.25">
      <c r="A3917">
        <v>6036</v>
      </c>
      <c r="B3917" t="s">
        <v>8442</v>
      </c>
      <c r="C3917" t="s">
        <v>1325</v>
      </c>
      <c r="D3917" t="s">
        <v>1326</v>
      </c>
      <c r="E3917" s="373" t="s">
        <v>8443</v>
      </c>
    </row>
    <row r="3918" spans="1:5" x14ac:dyDescent="0.25">
      <c r="A3918">
        <v>6031</v>
      </c>
      <c r="B3918" t="s">
        <v>8444</v>
      </c>
      <c r="C3918" t="s">
        <v>1325</v>
      </c>
      <c r="D3918" t="s">
        <v>1322</v>
      </c>
      <c r="E3918" s="373" t="s">
        <v>8445</v>
      </c>
    </row>
    <row r="3919" spans="1:5" x14ac:dyDescent="0.25">
      <c r="A3919">
        <v>6029</v>
      </c>
      <c r="B3919" t="s">
        <v>8446</v>
      </c>
      <c r="C3919" t="s">
        <v>1325</v>
      </c>
      <c r="D3919" t="s">
        <v>1326</v>
      </c>
      <c r="E3919" s="373" t="s">
        <v>8447</v>
      </c>
    </row>
    <row r="3920" spans="1:5" x14ac:dyDescent="0.25">
      <c r="A3920">
        <v>6033</v>
      </c>
      <c r="B3920" t="s">
        <v>8448</v>
      </c>
      <c r="C3920" t="s">
        <v>1325</v>
      </c>
      <c r="D3920" t="s">
        <v>1326</v>
      </c>
      <c r="E3920" s="373" t="s">
        <v>7490</v>
      </c>
    </row>
    <row r="3921" spans="1:5" x14ac:dyDescent="0.25">
      <c r="A3921">
        <v>11672</v>
      </c>
      <c r="B3921" t="s">
        <v>8449</v>
      </c>
      <c r="C3921" t="s">
        <v>1325</v>
      </c>
      <c r="D3921" t="s">
        <v>1326</v>
      </c>
      <c r="E3921" s="373" t="s">
        <v>8450</v>
      </c>
    </row>
    <row r="3922" spans="1:5" x14ac:dyDescent="0.25">
      <c r="A3922">
        <v>11669</v>
      </c>
      <c r="B3922" t="s">
        <v>8451</v>
      </c>
      <c r="C3922" t="s">
        <v>1325</v>
      </c>
      <c r="D3922" t="s">
        <v>1326</v>
      </c>
      <c r="E3922" s="373" t="s">
        <v>8452</v>
      </c>
    </row>
    <row r="3923" spans="1:5" x14ac:dyDescent="0.25">
      <c r="A3923">
        <v>11670</v>
      </c>
      <c r="B3923" t="s">
        <v>8453</v>
      </c>
      <c r="C3923" t="s">
        <v>1325</v>
      </c>
      <c r="D3923" t="s">
        <v>1326</v>
      </c>
      <c r="E3923" s="373" t="s">
        <v>8454</v>
      </c>
    </row>
    <row r="3924" spans="1:5" x14ac:dyDescent="0.25">
      <c r="A3924">
        <v>20055</v>
      </c>
      <c r="B3924" t="s">
        <v>8455</v>
      </c>
      <c r="C3924" t="s">
        <v>1325</v>
      </c>
      <c r="D3924" t="s">
        <v>1326</v>
      </c>
      <c r="E3924" s="373" t="s">
        <v>8456</v>
      </c>
    </row>
    <row r="3925" spans="1:5" x14ac:dyDescent="0.25">
      <c r="A3925">
        <v>11671</v>
      </c>
      <c r="B3925" t="s">
        <v>8457</v>
      </c>
      <c r="C3925" t="s">
        <v>1325</v>
      </c>
      <c r="D3925" t="s">
        <v>1326</v>
      </c>
      <c r="E3925" s="373" t="s">
        <v>8458</v>
      </c>
    </row>
    <row r="3926" spans="1:5" x14ac:dyDescent="0.25">
      <c r="A3926">
        <v>6032</v>
      </c>
      <c r="B3926" t="s">
        <v>8459</v>
      </c>
      <c r="C3926" t="s">
        <v>1325</v>
      </c>
      <c r="D3926" t="s">
        <v>1326</v>
      </c>
      <c r="E3926" s="373" t="s">
        <v>7191</v>
      </c>
    </row>
    <row r="3927" spans="1:5" x14ac:dyDescent="0.25">
      <c r="A3927">
        <v>11673</v>
      </c>
      <c r="B3927" t="s">
        <v>8460</v>
      </c>
      <c r="C3927" t="s">
        <v>1325</v>
      </c>
      <c r="D3927" t="s">
        <v>1326</v>
      </c>
      <c r="E3927" s="373" t="s">
        <v>2292</v>
      </c>
    </row>
    <row r="3928" spans="1:5" x14ac:dyDescent="0.25">
      <c r="A3928">
        <v>11674</v>
      </c>
      <c r="B3928" t="s">
        <v>8461</v>
      </c>
      <c r="C3928" t="s">
        <v>1325</v>
      </c>
      <c r="D3928" t="s">
        <v>1326</v>
      </c>
      <c r="E3928" s="373" t="s">
        <v>7314</v>
      </c>
    </row>
    <row r="3929" spans="1:5" x14ac:dyDescent="0.25">
      <c r="A3929">
        <v>11675</v>
      </c>
      <c r="B3929" t="s">
        <v>8462</v>
      </c>
      <c r="C3929" t="s">
        <v>1325</v>
      </c>
      <c r="D3929" t="s">
        <v>1326</v>
      </c>
      <c r="E3929" s="373" t="s">
        <v>8463</v>
      </c>
    </row>
    <row r="3930" spans="1:5" x14ac:dyDescent="0.25">
      <c r="A3930">
        <v>11676</v>
      </c>
      <c r="B3930" t="s">
        <v>8464</v>
      </c>
      <c r="C3930" t="s">
        <v>1325</v>
      </c>
      <c r="D3930" t="s">
        <v>1326</v>
      </c>
      <c r="E3930" s="373" t="s">
        <v>8465</v>
      </c>
    </row>
    <row r="3931" spans="1:5" x14ac:dyDescent="0.25">
      <c r="A3931">
        <v>11677</v>
      </c>
      <c r="B3931" t="s">
        <v>8466</v>
      </c>
      <c r="C3931" t="s">
        <v>1325</v>
      </c>
      <c r="D3931" t="s">
        <v>1326</v>
      </c>
      <c r="E3931" s="373" t="s">
        <v>8467</v>
      </c>
    </row>
    <row r="3932" spans="1:5" x14ac:dyDescent="0.25">
      <c r="A3932">
        <v>11678</v>
      </c>
      <c r="B3932" t="s">
        <v>8468</v>
      </c>
      <c r="C3932" t="s">
        <v>1325</v>
      </c>
      <c r="D3932" t="s">
        <v>1326</v>
      </c>
      <c r="E3932" s="373" t="s">
        <v>8469</v>
      </c>
    </row>
    <row r="3933" spans="1:5" x14ac:dyDescent="0.25">
      <c r="A3933">
        <v>6038</v>
      </c>
      <c r="B3933" t="s">
        <v>8470</v>
      </c>
      <c r="C3933" t="s">
        <v>1325</v>
      </c>
      <c r="D3933" t="s">
        <v>1326</v>
      </c>
      <c r="E3933" s="373" t="s">
        <v>4414</v>
      </c>
    </row>
    <row r="3934" spans="1:5" x14ac:dyDescent="0.25">
      <c r="A3934">
        <v>11718</v>
      </c>
      <c r="B3934" t="s">
        <v>8471</v>
      </c>
      <c r="C3934" t="s">
        <v>1325</v>
      </c>
      <c r="D3934" t="s">
        <v>1326</v>
      </c>
      <c r="E3934" s="373" t="s">
        <v>8472</v>
      </c>
    </row>
    <row r="3935" spans="1:5" x14ac:dyDescent="0.25">
      <c r="A3935">
        <v>6037</v>
      </c>
      <c r="B3935" t="s">
        <v>8473</v>
      </c>
      <c r="C3935" t="s">
        <v>1325</v>
      </c>
      <c r="D3935" t="s">
        <v>1326</v>
      </c>
      <c r="E3935" s="373" t="s">
        <v>8474</v>
      </c>
    </row>
    <row r="3936" spans="1:5" x14ac:dyDescent="0.25">
      <c r="A3936">
        <v>11719</v>
      </c>
      <c r="B3936" t="s">
        <v>8475</v>
      </c>
      <c r="C3936" t="s">
        <v>1325</v>
      </c>
      <c r="D3936" t="s">
        <v>1326</v>
      </c>
      <c r="E3936" s="373" t="s">
        <v>5047</v>
      </c>
    </row>
    <row r="3937" spans="1:5" x14ac:dyDescent="0.25">
      <c r="A3937">
        <v>6019</v>
      </c>
      <c r="B3937" t="s">
        <v>8476</v>
      </c>
      <c r="C3937" t="s">
        <v>1325</v>
      </c>
      <c r="D3937" t="s">
        <v>1326</v>
      </c>
      <c r="E3937" s="373" t="s">
        <v>2284</v>
      </c>
    </row>
    <row r="3938" spans="1:5" x14ac:dyDescent="0.25">
      <c r="A3938">
        <v>6010</v>
      </c>
      <c r="B3938" t="s">
        <v>8477</v>
      </c>
      <c r="C3938" t="s">
        <v>1325</v>
      </c>
      <c r="D3938" t="s">
        <v>1326</v>
      </c>
      <c r="E3938" s="373" t="s">
        <v>8478</v>
      </c>
    </row>
    <row r="3939" spans="1:5" x14ac:dyDescent="0.25">
      <c r="A3939">
        <v>6017</v>
      </c>
      <c r="B3939" t="s">
        <v>8479</v>
      </c>
      <c r="C3939" t="s">
        <v>1325</v>
      </c>
      <c r="D3939" t="s">
        <v>1326</v>
      </c>
      <c r="E3939" s="373" t="s">
        <v>8480</v>
      </c>
    </row>
    <row r="3940" spans="1:5" x14ac:dyDescent="0.25">
      <c r="A3940">
        <v>6020</v>
      </c>
      <c r="B3940" t="s">
        <v>8481</v>
      </c>
      <c r="C3940" t="s">
        <v>1325</v>
      </c>
      <c r="D3940" t="s">
        <v>1326</v>
      </c>
      <c r="E3940" s="373" t="s">
        <v>8482</v>
      </c>
    </row>
    <row r="3941" spans="1:5" x14ac:dyDescent="0.25">
      <c r="A3941">
        <v>6028</v>
      </c>
      <c r="B3941" t="s">
        <v>8483</v>
      </c>
      <c r="C3941" t="s">
        <v>1325</v>
      </c>
      <c r="D3941" t="s">
        <v>1326</v>
      </c>
      <c r="E3941" s="373" t="s">
        <v>8484</v>
      </c>
    </row>
    <row r="3942" spans="1:5" x14ac:dyDescent="0.25">
      <c r="A3942">
        <v>6011</v>
      </c>
      <c r="B3942" t="s">
        <v>8485</v>
      </c>
      <c r="C3942" t="s">
        <v>1325</v>
      </c>
      <c r="D3942" t="s">
        <v>1326</v>
      </c>
      <c r="E3942" s="373" t="s">
        <v>8486</v>
      </c>
    </row>
    <row r="3943" spans="1:5" x14ac:dyDescent="0.25">
      <c r="A3943">
        <v>6012</v>
      </c>
      <c r="B3943" t="s">
        <v>8487</v>
      </c>
      <c r="C3943" t="s">
        <v>1325</v>
      </c>
      <c r="D3943" t="s">
        <v>1326</v>
      </c>
      <c r="E3943" s="373" t="s">
        <v>8488</v>
      </c>
    </row>
    <row r="3944" spans="1:5" x14ac:dyDescent="0.25">
      <c r="A3944">
        <v>6016</v>
      </c>
      <c r="B3944" t="s">
        <v>8489</v>
      </c>
      <c r="C3944" t="s">
        <v>1325</v>
      </c>
      <c r="D3944" t="s">
        <v>1326</v>
      </c>
      <c r="E3944" s="373" t="s">
        <v>8490</v>
      </c>
    </row>
    <row r="3945" spans="1:5" x14ac:dyDescent="0.25">
      <c r="A3945">
        <v>6027</v>
      </c>
      <c r="B3945" t="s">
        <v>8491</v>
      </c>
      <c r="C3945" t="s">
        <v>1325</v>
      </c>
      <c r="D3945" t="s">
        <v>1326</v>
      </c>
      <c r="E3945" s="373" t="s">
        <v>8492</v>
      </c>
    </row>
    <row r="3946" spans="1:5" x14ac:dyDescent="0.25">
      <c r="A3946">
        <v>6013</v>
      </c>
      <c r="B3946" t="s">
        <v>8493</v>
      </c>
      <c r="C3946" t="s">
        <v>1325</v>
      </c>
      <c r="D3946" t="s">
        <v>1326</v>
      </c>
      <c r="E3946" s="373" t="s">
        <v>8494</v>
      </c>
    </row>
    <row r="3947" spans="1:5" x14ac:dyDescent="0.25">
      <c r="A3947">
        <v>6015</v>
      </c>
      <c r="B3947" t="s">
        <v>8495</v>
      </c>
      <c r="C3947" t="s">
        <v>1325</v>
      </c>
      <c r="D3947" t="s">
        <v>1326</v>
      </c>
      <c r="E3947" s="373" t="s">
        <v>8496</v>
      </c>
    </row>
    <row r="3948" spans="1:5" x14ac:dyDescent="0.25">
      <c r="A3948">
        <v>6014</v>
      </c>
      <c r="B3948" t="s">
        <v>8497</v>
      </c>
      <c r="C3948" t="s">
        <v>1325</v>
      </c>
      <c r="D3948" t="s">
        <v>1326</v>
      </c>
      <c r="E3948" s="373" t="s">
        <v>8498</v>
      </c>
    </row>
    <row r="3949" spans="1:5" x14ac:dyDescent="0.25">
      <c r="A3949">
        <v>6006</v>
      </c>
      <c r="B3949" t="s">
        <v>8499</v>
      </c>
      <c r="C3949" t="s">
        <v>1325</v>
      </c>
      <c r="D3949" t="s">
        <v>1326</v>
      </c>
      <c r="E3949" s="373" t="s">
        <v>8500</v>
      </c>
    </row>
    <row r="3950" spans="1:5" x14ac:dyDescent="0.25">
      <c r="A3950">
        <v>6005</v>
      </c>
      <c r="B3950" t="s">
        <v>8501</v>
      </c>
      <c r="C3950" t="s">
        <v>1325</v>
      </c>
      <c r="D3950" t="s">
        <v>1322</v>
      </c>
      <c r="E3950" s="373" t="s">
        <v>8502</v>
      </c>
    </row>
    <row r="3951" spans="1:5" x14ac:dyDescent="0.25">
      <c r="A3951">
        <v>11756</v>
      </c>
      <c r="B3951" t="s">
        <v>8503</v>
      </c>
      <c r="C3951" t="s">
        <v>1325</v>
      </c>
      <c r="D3951" t="s">
        <v>1326</v>
      </c>
      <c r="E3951" s="373" t="s">
        <v>8504</v>
      </c>
    </row>
    <row r="3952" spans="1:5" x14ac:dyDescent="0.25">
      <c r="A3952">
        <v>10904</v>
      </c>
      <c r="B3952" t="s">
        <v>8505</v>
      </c>
      <c r="C3952" t="s">
        <v>1325</v>
      </c>
      <c r="D3952" t="s">
        <v>1322</v>
      </c>
      <c r="E3952" s="373" t="s">
        <v>8506</v>
      </c>
    </row>
    <row r="3953" spans="1:5" x14ac:dyDescent="0.25">
      <c r="A3953">
        <v>11752</v>
      </c>
      <c r="B3953" t="s">
        <v>8507</v>
      </c>
      <c r="C3953" t="s">
        <v>1325</v>
      </c>
      <c r="D3953" t="s">
        <v>1326</v>
      </c>
      <c r="E3953" s="373" t="s">
        <v>8508</v>
      </c>
    </row>
    <row r="3954" spans="1:5" x14ac:dyDescent="0.25">
      <c r="A3954">
        <v>11753</v>
      </c>
      <c r="B3954" t="s">
        <v>8509</v>
      </c>
      <c r="C3954" t="s">
        <v>1325</v>
      </c>
      <c r="D3954" t="s">
        <v>1326</v>
      </c>
      <c r="E3954" s="373" t="s">
        <v>8510</v>
      </c>
    </row>
    <row r="3955" spans="1:5" x14ac:dyDescent="0.25">
      <c r="A3955">
        <v>6021</v>
      </c>
      <c r="B3955" t="s">
        <v>8511</v>
      </c>
      <c r="C3955" t="s">
        <v>1325</v>
      </c>
      <c r="D3955" t="s">
        <v>1326</v>
      </c>
      <c r="E3955" s="373" t="s">
        <v>8512</v>
      </c>
    </row>
    <row r="3956" spans="1:5" x14ac:dyDescent="0.25">
      <c r="A3956">
        <v>6024</v>
      </c>
      <c r="B3956" t="s">
        <v>8513</v>
      </c>
      <c r="C3956" t="s">
        <v>1325</v>
      </c>
      <c r="D3956" t="s">
        <v>1326</v>
      </c>
      <c r="E3956" s="373" t="s">
        <v>8514</v>
      </c>
    </row>
    <row r="3957" spans="1:5" x14ac:dyDescent="0.25">
      <c r="A3957">
        <v>38379</v>
      </c>
      <c r="B3957" t="s">
        <v>8515</v>
      </c>
      <c r="C3957" t="s">
        <v>1370</v>
      </c>
      <c r="D3957" t="s">
        <v>1326</v>
      </c>
      <c r="E3957" s="373" t="s">
        <v>8516</v>
      </c>
    </row>
    <row r="3958" spans="1:5" x14ac:dyDescent="0.25">
      <c r="A3958">
        <v>13897</v>
      </c>
      <c r="B3958" t="s">
        <v>8517</v>
      </c>
      <c r="C3958" t="s">
        <v>1325</v>
      </c>
      <c r="D3958" t="s">
        <v>1350</v>
      </c>
      <c r="E3958" s="373" t="s">
        <v>8518</v>
      </c>
    </row>
    <row r="3959" spans="1:5" x14ac:dyDescent="0.25">
      <c r="A3959">
        <v>10640</v>
      </c>
      <c r="B3959" t="s">
        <v>8519</v>
      </c>
      <c r="C3959" t="s">
        <v>1325</v>
      </c>
      <c r="D3959" t="s">
        <v>1350</v>
      </c>
      <c r="E3959" s="373" t="s">
        <v>8520</v>
      </c>
    </row>
    <row r="3960" spans="1:5" x14ac:dyDescent="0.25">
      <c r="A3960">
        <v>11086</v>
      </c>
      <c r="B3960" t="s">
        <v>8521</v>
      </c>
      <c r="C3960" t="s">
        <v>1687</v>
      </c>
      <c r="D3960" t="s">
        <v>1326</v>
      </c>
      <c r="E3960" s="373" t="s">
        <v>6647</v>
      </c>
    </row>
    <row r="3961" spans="1:5" x14ac:dyDescent="0.25">
      <c r="A3961">
        <v>34357</v>
      </c>
      <c r="B3961" t="s">
        <v>8522</v>
      </c>
      <c r="C3961" t="s">
        <v>1469</v>
      </c>
      <c r="D3961" t="s">
        <v>1326</v>
      </c>
      <c r="E3961" s="373" t="s">
        <v>8523</v>
      </c>
    </row>
    <row r="3962" spans="1:5" x14ac:dyDescent="0.25">
      <c r="A3962">
        <v>37329</v>
      </c>
      <c r="B3962" t="s">
        <v>8524</v>
      </c>
      <c r="C3962" t="s">
        <v>1469</v>
      </c>
      <c r="D3962" t="s">
        <v>1326</v>
      </c>
      <c r="E3962" s="373" t="s">
        <v>8525</v>
      </c>
    </row>
    <row r="3963" spans="1:5" x14ac:dyDescent="0.25">
      <c r="A3963">
        <v>2510</v>
      </c>
      <c r="B3963" t="s">
        <v>8526</v>
      </c>
      <c r="C3963" t="s">
        <v>1325</v>
      </c>
      <c r="D3963" t="s">
        <v>1350</v>
      </c>
      <c r="E3963" s="373" t="s">
        <v>8527</v>
      </c>
    </row>
    <row r="3964" spans="1:5" x14ac:dyDescent="0.25">
      <c r="A3964">
        <v>12359</v>
      </c>
      <c r="B3964" t="s">
        <v>8528</v>
      </c>
      <c r="C3964" t="s">
        <v>1325</v>
      </c>
      <c r="D3964" t="s">
        <v>1350</v>
      </c>
      <c r="E3964" s="373" t="s">
        <v>8529</v>
      </c>
    </row>
    <row r="3965" spans="1:5" x14ac:dyDescent="0.25">
      <c r="A3965">
        <v>7353</v>
      </c>
      <c r="B3965" t="s">
        <v>8530</v>
      </c>
      <c r="C3965" t="s">
        <v>1361</v>
      </c>
      <c r="D3965" t="s">
        <v>1326</v>
      </c>
      <c r="E3965" s="373" t="s">
        <v>8531</v>
      </c>
    </row>
    <row r="3966" spans="1:5" x14ac:dyDescent="0.25">
      <c r="A3966">
        <v>36144</v>
      </c>
      <c r="B3966" t="s">
        <v>8532</v>
      </c>
      <c r="C3966" t="s">
        <v>1325</v>
      </c>
      <c r="D3966" t="s">
        <v>1326</v>
      </c>
      <c r="E3966" s="373" t="s">
        <v>2105</v>
      </c>
    </row>
    <row r="3967" spans="1:5" x14ac:dyDescent="0.25">
      <c r="A3967">
        <v>10518</v>
      </c>
      <c r="B3967" t="s">
        <v>8533</v>
      </c>
      <c r="C3967" t="s">
        <v>1325</v>
      </c>
      <c r="D3967" t="s">
        <v>1350</v>
      </c>
      <c r="E3967" s="373" t="s">
        <v>8534</v>
      </c>
    </row>
    <row r="3968" spans="1:5" x14ac:dyDescent="0.25">
      <c r="A3968">
        <v>36530</v>
      </c>
      <c r="B3968" t="s">
        <v>8535</v>
      </c>
      <c r="C3968" t="s">
        <v>1325</v>
      </c>
      <c r="D3968" t="s">
        <v>1326</v>
      </c>
      <c r="E3968" s="373" t="s">
        <v>8536</v>
      </c>
    </row>
    <row r="3969" spans="1:5" x14ac:dyDescent="0.25">
      <c r="A3969">
        <v>6046</v>
      </c>
      <c r="B3969" t="s">
        <v>8537</v>
      </c>
      <c r="C3969" t="s">
        <v>1325</v>
      </c>
      <c r="D3969" t="s">
        <v>1322</v>
      </c>
      <c r="E3969" s="373" t="s">
        <v>8538</v>
      </c>
    </row>
    <row r="3970" spans="1:5" x14ac:dyDescent="0.25">
      <c r="A3970">
        <v>36531</v>
      </c>
      <c r="B3970" t="s">
        <v>8539</v>
      </c>
      <c r="C3970" t="s">
        <v>1325</v>
      </c>
      <c r="D3970" t="s">
        <v>1326</v>
      </c>
      <c r="E3970" s="373" t="s">
        <v>8540</v>
      </c>
    </row>
    <row r="3971" spans="1:5" x14ac:dyDescent="0.25">
      <c r="A3971">
        <v>34684</v>
      </c>
      <c r="B3971" t="s">
        <v>8541</v>
      </c>
      <c r="C3971" t="s">
        <v>1321</v>
      </c>
      <c r="D3971" t="s">
        <v>1350</v>
      </c>
      <c r="E3971" s="373" t="s">
        <v>8542</v>
      </c>
    </row>
    <row r="3972" spans="1:5" x14ac:dyDescent="0.25">
      <c r="A3972">
        <v>34683</v>
      </c>
      <c r="B3972" t="s">
        <v>8543</v>
      </c>
      <c r="C3972" t="s">
        <v>1321</v>
      </c>
      <c r="D3972" t="s">
        <v>1350</v>
      </c>
      <c r="E3972" s="373" t="s">
        <v>8544</v>
      </c>
    </row>
    <row r="3973" spans="1:5" x14ac:dyDescent="0.25">
      <c r="A3973">
        <v>533</v>
      </c>
      <c r="B3973" t="s">
        <v>8545</v>
      </c>
      <c r="C3973" t="s">
        <v>1321</v>
      </c>
      <c r="D3973" t="s">
        <v>1326</v>
      </c>
      <c r="E3973" s="373" t="s">
        <v>4105</v>
      </c>
    </row>
    <row r="3974" spans="1:5" x14ac:dyDescent="0.25">
      <c r="A3974">
        <v>10515</v>
      </c>
      <c r="B3974" t="s">
        <v>8546</v>
      </c>
      <c r="C3974" t="s">
        <v>1321</v>
      </c>
      <c r="D3974" t="s">
        <v>1326</v>
      </c>
      <c r="E3974" s="373" t="s">
        <v>8547</v>
      </c>
    </row>
    <row r="3975" spans="1:5" x14ac:dyDescent="0.25">
      <c r="A3975">
        <v>536</v>
      </c>
      <c r="B3975" t="s">
        <v>8548</v>
      </c>
      <c r="C3975" t="s">
        <v>1321</v>
      </c>
      <c r="D3975" t="s">
        <v>1322</v>
      </c>
      <c r="E3975" s="373" t="s">
        <v>8549</v>
      </c>
    </row>
    <row r="3976" spans="1:5" x14ac:dyDescent="0.25">
      <c r="A3976">
        <v>153</v>
      </c>
      <c r="B3976" t="s">
        <v>8550</v>
      </c>
      <c r="C3976" t="s">
        <v>1361</v>
      </c>
      <c r="D3976" t="s">
        <v>1326</v>
      </c>
      <c r="E3976" s="373" t="s">
        <v>8551</v>
      </c>
    </row>
    <row r="3977" spans="1:5" x14ac:dyDescent="0.25">
      <c r="A3977">
        <v>34682</v>
      </c>
      <c r="B3977" t="s">
        <v>8552</v>
      </c>
      <c r="C3977" t="s">
        <v>1321</v>
      </c>
      <c r="D3977" t="s">
        <v>1350</v>
      </c>
      <c r="E3977" s="373" t="s">
        <v>8553</v>
      </c>
    </row>
    <row r="3978" spans="1:5" x14ac:dyDescent="0.25">
      <c r="A3978">
        <v>20205</v>
      </c>
      <c r="B3978" t="s">
        <v>8554</v>
      </c>
      <c r="C3978" t="s">
        <v>1370</v>
      </c>
      <c r="D3978" t="s">
        <v>1326</v>
      </c>
      <c r="E3978" s="373" t="s">
        <v>8555</v>
      </c>
    </row>
    <row r="3979" spans="1:5" x14ac:dyDescent="0.25">
      <c r="A3979">
        <v>4412</v>
      </c>
      <c r="B3979" t="s">
        <v>8556</v>
      </c>
      <c r="C3979" t="s">
        <v>1370</v>
      </c>
      <c r="D3979" t="s">
        <v>1326</v>
      </c>
      <c r="E3979" s="373" t="s">
        <v>3205</v>
      </c>
    </row>
    <row r="3980" spans="1:5" x14ac:dyDescent="0.25">
      <c r="A3980">
        <v>4408</v>
      </c>
      <c r="B3980" t="s">
        <v>8557</v>
      </c>
      <c r="C3980" t="s">
        <v>1370</v>
      </c>
      <c r="D3980" t="s">
        <v>1326</v>
      </c>
      <c r="E3980" s="373" t="s">
        <v>2054</v>
      </c>
    </row>
    <row r="3981" spans="1:5" x14ac:dyDescent="0.25">
      <c r="A3981">
        <v>10559</v>
      </c>
      <c r="B3981" t="s">
        <v>8558</v>
      </c>
      <c r="C3981" t="s">
        <v>1325</v>
      </c>
      <c r="D3981" t="s">
        <v>1350</v>
      </c>
      <c r="E3981" s="373" t="s">
        <v>8559</v>
      </c>
    </row>
    <row r="3982" spans="1:5" x14ac:dyDescent="0.25">
      <c r="A3982">
        <v>10664</v>
      </c>
      <c r="B3982" t="s">
        <v>8560</v>
      </c>
      <c r="C3982" t="s">
        <v>1325</v>
      </c>
      <c r="D3982" t="s">
        <v>1350</v>
      </c>
      <c r="E3982" s="373" t="s">
        <v>8561</v>
      </c>
    </row>
    <row r="3983" spans="1:5" x14ac:dyDescent="0.25">
      <c r="A3983">
        <v>36250</v>
      </c>
      <c r="B3983" t="s">
        <v>8562</v>
      </c>
      <c r="C3983" t="s">
        <v>1370</v>
      </c>
      <c r="D3983" t="s">
        <v>1326</v>
      </c>
      <c r="E3983" s="373" t="s">
        <v>8563</v>
      </c>
    </row>
    <row r="3984" spans="1:5" x14ac:dyDescent="0.25">
      <c r="A3984">
        <v>10857</v>
      </c>
      <c r="B3984" t="s">
        <v>8564</v>
      </c>
      <c r="C3984" t="s">
        <v>1370</v>
      </c>
      <c r="D3984" t="s">
        <v>1326</v>
      </c>
      <c r="E3984" s="373" t="s">
        <v>8565</v>
      </c>
    </row>
    <row r="3985" spans="1:5" x14ac:dyDescent="0.25">
      <c r="A3985">
        <v>4803</v>
      </c>
      <c r="B3985" t="s">
        <v>8566</v>
      </c>
      <c r="C3985" t="s">
        <v>1370</v>
      </c>
      <c r="D3985" t="s">
        <v>1326</v>
      </c>
      <c r="E3985" s="373" t="s">
        <v>8567</v>
      </c>
    </row>
    <row r="3986" spans="1:5" x14ac:dyDescent="0.25">
      <c r="A3986">
        <v>6186</v>
      </c>
      <c r="B3986" t="s">
        <v>8568</v>
      </c>
      <c r="C3986" t="s">
        <v>1370</v>
      </c>
      <c r="D3986" t="s">
        <v>1326</v>
      </c>
      <c r="E3986" s="373" t="s">
        <v>8569</v>
      </c>
    </row>
    <row r="3987" spans="1:5" x14ac:dyDescent="0.25">
      <c r="A3987">
        <v>4829</v>
      </c>
      <c r="B3987" t="s">
        <v>8570</v>
      </c>
      <c r="C3987" t="s">
        <v>1370</v>
      </c>
      <c r="D3987" t="s">
        <v>1326</v>
      </c>
      <c r="E3987" s="373" t="s">
        <v>8571</v>
      </c>
    </row>
    <row r="3988" spans="1:5" x14ac:dyDescent="0.25">
      <c r="A3988">
        <v>39829</v>
      </c>
      <c r="B3988" t="s">
        <v>8572</v>
      </c>
      <c r="C3988" t="s">
        <v>1370</v>
      </c>
      <c r="D3988" t="s">
        <v>1322</v>
      </c>
      <c r="E3988" s="373" t="s">
        <v>8573</v>
      </c>
    </row>
    <row r="3989" spans="1:5" x14ac:dyDescent="0.25">
      <c r="A3989">
        <v>20231</v>
      </c>
      <c r="B3989" t="s">
        <v>8574</v>
      </c>
      <c r="C3989" t="s">
        <v>1370</v>
      </c>
      <c r="D3989" t="s">
        <v>1326</v>
      </c>
      <c r="E3989" s="373" t="s">
        <v>8575</v>
      </c>
    </row>
    <row r="3990" spans="1:5" x14ac:dyDescent="0.25">
      <c r="A3990">
        <v>4804</v>
      </c>
      <c r="B3990" t="s">
        <v>8576</v>
      </c>
      <c r="C3990" t="s">
        <v>1370</v>
      </c>
      <c r="D3990" t="s">
        <v>1326</v>
      </c>
      <c r="E3990" s="373" t="s">
        <v>8577</v>
      </c>
    </row>
    <row r="3991" spans="1:5" x14ac:dyDescent="0.25">
      <c r="A3991">
        <v>34680</v>
      </c>
      <c r="B3991" t="s">
        <v>8578</v>
      </c>
      <c r="C3991" t="s">
        <v>1370</v>
      </c>
      <c r="D3991" t="s">
        <v>1350</v>
      </c>
      <c r="E3991" s="373" t="s">
        <v>3871</v>
      </c>
    </row>
    <row r="3992" spans="1:5" x14ac:dyDescent="0.25">
      <c r="A3992">
        <v>11573</v>
      </c>
      <c r="B3992" t="s">
        <v>8579</v>
      </c>
      <c r="C3992" t="s">
        <v>1325</v>
      </c>
      <c r="D3992" t="s">
        <v>1326</v>
      </c>
      <c r="E3992" s="373" t="s">
        <v>8580</v>
      </c>
    </row>
    <row r="3993" spans="1:5" x14ac:dyDescent="0.25">
      <c r="A3993">
        <v>38401</v>
      </c>
      <c r="B3993" t="s">
        <v>8581</v>
      </c>
      <c r="C3993" t="s">
        <v>1325</v>
      </c>
      <c r="D3993" t="s">
        <v>1326</v>
      </c>
      <c r="E3993" s="373" t="s">
        <v>5435</v>
      </c>
    </row>
    <row r="3994" spans="1:5" x14ac:dyDescent="0.25">
      <c r="A3994">
        <v>11575</v>
      </c>
      <c r="B3994" t="s">
        <v>8582</v>
      </c>
      <c r="C3994" t="s">
        <v>1325</v>
      </c>
      <c r="D3994" t="s">
        <v>1326</v>
      </c>
      <c r="E3994" s="373" t="s">
        <v>8583</v>
      </c>
    </row>
    <row r="3995" spans="1:5" x14ac:dyDescent="0.25">
      <c r="A3995">
        <v>38179</v>
      </c>
      <c r="B3995" t="s">
        <v>8584</v>
      </c>
      <c r="C3995" t="s">
        <v>1325</v>
      </c>
      <c r="D3995" t="s">
        <v>1326</v>
      </c>
      <c r="E3995" s="373" t="s">
        <v>8585</v>
      </c>
    </row>
    <row r="3996" spans="1:5" x14ac:dyDescent="0.25">
      <c r="A3996">
        <v>20256</v>
      </c>
      <c r="B3996" t="s">
        <v>8586</v>
      </c>
      <c r="C3996" t="s">
        <v>1325</v>
      </c>
      <c r="D3996" t="s">
        <v>1326</v>
      </c>
      <c r="E3996" s="373" t="s">
        <v>8587</v>
      </c>
    </row>
    <row r="3997" spans="1:5" x14ac:dyDescent="0.25">
      <c r="A3997">
        <v>14511</v>
      </c>
      <c r="B3997" t="s">
        <v>8588</v>
      </c>
      <c r="C3997" t="s">
        <v>1325</v>
      </c>
      <c r="D3997" t="s">
        <v>1326</v>
      </c>
      <c r="E3997" s="373" t="s">
        <v>8589</v>
      </c>
    </row>
    <row r="3998" spans="1:5" x14ac:dyDescent="0.25">
      <c r="A3998">
        <v>10642</v>
      </c>
      <c r="B3998" t="s">
        <v>8590</v>
      </c>
      <c r="C3998" t="s">
        <v>1325</v>
      </c>
      <c r="D3998" t="s">
        <v>1322</v>
      </c>
      <c r="E3998" s="373" t="s">
        <v>8591</v>
      </c>
    </row>
    <row r="3999" spans="1:5" x14ac:dyDescent="0.25">
      <c r="A3999">
        <v>14489</v>
      </c>
      <c r="B3999" t="s">
        <v>8592</v>
      </c>
      <c r="C3999" t="s">
        <v>1325</v>
      </c>
      <c r="D3999" t="s">
        <v>1326</v>
      </c>
      <c r="E3999" s="373" t="s">
        <v>8593</v>
      </c>
    </row>
    <row r="4000" spans="1:5" x14ac:dyDescent="0.25">
      <c r="A4000">
        <v>14513</v>
      </c>
      <c r="B4000" t="s">
        <v>8594</v>
      </c>
      <c r="C4000" t="s">
        <v>1325</v>
      </c>
      <c r="D4000" t="s">
        <v>1326</v>
      </c>
      <c r="E4000" s="373" t="s">
        <v>8595</v>
      </c>
    </row>
    <row r="4001" spans="1:5" x14ac:dyDescent="0.25">
      <c r="A4001">
        <v>13600</v>
      </c>
      <c r="B4001" t="s">
        <v>8596</v>
      </c>
      <c r="C4001" t="s">
        <v>1325</v>
      </c>
      <c r="D4001" t="s">
        <v>1326</v>
      </c>
      <c r="E4001" s="373" t="s">
        <v>8597</v>
      </c>
    </row>
    <row r="4002" spans="1:5" x14ac:dyDescent="0.25">
      <c r="A4002">
        <v>10646</v>
      </c>
      <c r="B4002" t="s">
        <v>8598</v>
      </c>
      <c r="C4002" t="s">
        <v>1325</v>
      </c>
      <c r="D4002" t="s">
        <v>1326</v>
      </c>
      <c r="E4002" s="373" t="s">
        <v>8599</v>
      </c>
    </row>
    <row r="4003" spans="1:5" x14ac:dyDescent="0.25">
      <c r="A4003">
        <v>6070</v>
      </c>
      <c r="B4003" t="s">
        <v>8600</v>
      </c>
      <c r="C4003" t="s">
        <v>1325</v>
      </c>
      <c r="D4003" t="s">
        <v>1326</v>
      </c>
      <c r="E4003" s="373" t="s">
        <v>8601</v>
      </c>
    </row>
    <row r="4004" spans="1:5" x14ac:dyDescent="0.25">
      <c r="A4004">
        <v>6069</v>
      </c>
      <c r="B4004" t="s">
        <v>8602</v>
      </c>
      <c r="C4004" t="s">
        <v>1325</v>
      </c>
      <c r="D4004" t="s">
        <v>1326</v>
      </c>
      <c r="E4004" s="373" t="s">
        <v>8603</v>
      </c>
    </row>
    <row r="4005" spans="1:5" x14ac:dyDescent="0.25">
      <c r="A4005">
        <v>14626</v>
      </c>
      <c r="B4005" t="s">
        <v>8604</v>
      </c>
      <c r="C4005" t="s">
        <v>1325</v>
      </c>
      <c r="D4005" t="s">
        <v>1326</v>
      </c>
      <c r="E4005" s="373" t="s">
        <v>8605</v>
      </c>
    </row>
    <row r="4006" spans="1:5" x14ac:dyDescent="0.25">
      <c r="A4006">
        <v>6067</v>
      </c>
      <c r="B4006" t="s">
        <v>8606</v>
      </c>
      <c r="C4006" t="s">
        <v>1325</v>
      </c>
      <c r="D4006" t="s">
        <v>1326</v>
      </c>
      <c r="E4006" s="373" t="s">
        <v>8607</v>
      </c>
    </row>
    <row r="4007" spans="1:5" x14ac:dyDescent="0.25">
      <c r="A4007">
        <v>38393</v>
      </c>
      <c r="B4007" t="s">
        <v>8608</v>
      </c>
      <c r="C4007" t="s">
        <v>1325</v>
      </c>
      <c r="D4007" t="s">
        <v>1322</v>
      </c>
      <c r="E4007" s="373" t="s">
        <v>2662</v>
      </c>
    </row>
    <row r="4008" spans="1:5" x14ac:dyDescent="0.25">
      <c r="A4008">
        <v>38390</v>
      </c>
      <c r="B4008" t="s">
        <v>8609</v>
      </c>
      <c r="C4008" t="s">
        <v>1325</v>
      </c>
      <c r="D4008" t="s">
        <v>1326</v>
      </c>
      <c r="E4008" s="373" t="s">
        <v>8610</v>
      </c>
    </row>
    <row r="4009" spans="1:5" x14ac:dyDescent="0.25">
      <c r="A4009">
        <v>36532</v>
      </c>
      <c r="B4009" t="s">
        <v>8611</v>
      </c>
      <c r="C4009" t="s">
        <v>1325</v>
      </c>
      <c r="D4009" t="s">
        <v>1326</v>
      </c>
      <c r="E4009" s="373" t="s">
        <v>8612</v>
      </c>
    </row>
    <row r="4010" spans="1:5" x14ac:dyDescent="0.25">
      <c r="A4010">
        <v>11578</v>
      </c>
      <c r="B4010" t="s">
        <v>8613</v>
      </c>
      <c r="C4010" t="s">
        <v>1325</v>
      </c>
      <c r="D4010" t="s">
        <v>1326</v>
      </c>
      <c r="E4010" s="373" t="s">
        <v>8614</v>
      </c>
    </row>
    <row r="4011" spans="1:5" x14ac:dyDescent="0.25">
      <c r="A4011">
        <v>11577</v>
      </c>
      <c r="B4011" t="s">
        <v>8615</v>
      </c>
      <c r="C4011" t="s">
        <v>1325</v>
      </c>
      <c r="D4011" t="s">
        <v>1326</v>
      </c>
      <c r="E4011" s="373" t="s">
        <v>8616</v>
      </c>
    </row>
    <row r="4012" spans="1:5" x14ac:dyDescent="0.25">
      <c r="A4012">
        <v>42432</v>
      </c>
      <c r="B4012" t="s">
        <v>8617</v>
      </c>
      <c r="C4012" t="s">
        <v>1325</v>
      </c>
      <c r="D4012" t="s">
        <v>1350</v>
      </c>
      <c r="E4012" s="373" t="s">
        <v>8618</v>
      </c>
    </row>
    <row r="4013" spans="1:5" x14ac:dyDescent="0.25">
      <c r="A4013">
        <v>42437</v>
      </c>
      <c r="B4013" t="s">
        <v>8619</v>
      </c>
      <c r="C4013" t="s">
        <v>1325</v>
      </c>
      <c r="D4013" t="s">
        <v>1350</v>
      </c>
      <c r="E4013" s="373" t="s">
        <v>8620</v>
      </c>
    </row>
    <row r="4014" spans="1:5" x14ac:dyDescent="0.25">
      <c r="A4014">
        <v>1116</v>
      </c>
      <c r="B4014" t="s">
        <v>8621</v>
      </c>
      <c r="C4014" t="s">
        <v>1370</v>
      </c>
      <c r="D4014" t="s">
        <v>1326</v>
      </c>
      <c r="E4014" s="373" t="s">
        <v>8622</v>
      </c>
    </row>
    <row r="4015" spans="1:5" x14ac:dyDescent="0.25">
      <c r="A4015">
        <v>1115</v>
      </c>
      <c r="B4015" t="s">
        <v>8623</v>
      </c>
      <c r="C4015" t="s">
        <v>1370</v>
      </c>
      <c r="D4015" t="s">
        <v>1326</v>
      </c>
      <c r="E4015" s="373" t="s">
        <v>8624</v>
      </c>
    </row>
    <row r="4016" spans="1:5" x14ac:dyDescent="0.25">
      <c r="A4016">
        <v>1113</v>
      </c>
      <c r="B4016" t="s">
        <v>8625</v>
      </c>
      <c r="C4016" t="s">
        <v>1370</v>
      </c>
      <c r="D4016" t="s">
        <v>1326</v>
      </c>
      <c r="E4016" s="373" t="s">
        <v>3256</v>
      </c>
    </row>
    <row r="4017" spans="1:5" x14ac:dyDescent="0.25">
      <c r="A4017">
        <v>1114</v>
      </c>
      <c r="B4017" t="s">
        <v>8626</v>
      </c>
      <c r="C4017" t="s">
        <v>1370</v>
      </c>
      <c r="D4017" t="s">
        <v>1326</v>
      </c>
      <c r="E4017" s="373" t="s">
        <v>3260</v>
      </c>
    </row>
    <row r="4018" spans="1:5" x14ac:dyDescent="0.25">
      <c r="A4018">
        <v>40873</v>
      </c>
      <c r="B4018" t="s">
        <v>8627</v>
      </c>
      <c r="C4018" t="s">
        <v>1370</v>
      </c>
      <c r="D4018" t="s">
        <v>1326</v>
      </c>
      <c r="E4018" s="373" t="s">
        <v>8628</v>
      </c>
    </row>
    <row r="4019" spans="1:5" x14ac:dyDescent="0.25">
      <c r="A4019">
        <v>20214</v>
      </c>
      <c r="B4019" t="s">
        <v>8629</v>
      </c>
      <c r="C4019" t="s">
        <v>1325</v>
      </c>
      <c r="D4019" t="s">
        <v>1326</v>
      </c>
      <c r="E4019" s="373" t="s">
        <v>8630</v>
      </c>
    </row>
    <row r="4020" spans="1:5" x14ac:dyDescent="0.25">
      <c r="A4020">
        <v>11064</v>
      </c>
      <c r="B4020" t="s">
        <v>8631</v>
      </c>
      <c r="C4020" t="s">
        <v>1325</v>
      </c>
      <c r="D4020" t="s">
        <v>1326</v>
      </c>
      <c r="E4020" s="373" t="s">
        <v>8632</v>
      </c>
    </row>
    <row r="4021" spans="1:5" x14ac:dyDescent="0.25">
      <c r="A4021">
        <v>7237</v>
      </c>
      <c r="B4021" t="s">
        <v>8633</v>
      </c>
      <c r="C4021" t="s">
        <v>1325</v>
      </c>
      <c r="D4021" t="s">
        <v>1326</v>
      </c>
      <c r="E4021" s="373" t="s">
        <v>8634</v>
      </c>
    </row>
    <row r="4022" spans="1:5" x14ac:dyDescent="0.25">
      <c r="A4022">
        <v>11757</v>
      </c>
      <c r="B4022" t="s">
        <v>8635</v>
      </c>
      <c r="C4022" t="s">
        <v>1325</v>
      </c>
      <c r="D4022" t="s">
        <v>1322</v>
      </c>
      <c r="E4022" s="373" t="s">
        <v>8636</v>
      </c>
    </row>
    <row r="4023" spans="1:5" x14ac:dyDescent="0.25">
      <c r="A4023">
        <v>11758</v>
      </c>
      <c r="B4023" t="s">
        <v>8637</v>
      </c>
      <c r="C4023" t="s">
        <v>1325</v>
      </c>
      <c r="D4023" t="s">
        <v>1322</v>
      </c>
      <c r="E4023" s="373" t="s">
        <v>8638</v>
      </c>
    </row>
    <row r="4024" spans="1:5" x14ac:dyDescent="0.25">
      <c r="A4024">
        <v>37526</v>
      </c>
      <c r="B4024" t="s">
        <v>8639</v>
      </c>
      <c r="C4024" t="s">
        <v>1325</v>
      </c>
      <c r="D4024" t="s">
        <v>1350</v>
      </c>
      <c r="E4024" s="373" t="s">
        <v>8640</v>
      </c>
    </row>
    <row r="4025" spans="1:5" x14ac:dyDescent="0.25">
      <c r="A4025">
        <v>6076</v>
      </c>
      <c r="B4025" t="s">
        <v>8641</v>
      </c>
      <c r="C4025" t="s">
        <v>1687</v>
      </c>
      <c r="D4025" t="s">
        <v>1322</v>
      </c>
      <c r="E4025" s="373" t="s">
        <v>8642</v>
      </c>
    </row>
    <row r="4026" spans="1:5" x14ac:dyDescent="0.25">
      <c r="A4026">
        <v>13109</v>
      </c>
      <c r="B4026" t="s">
        <v>8643</v>
      </c>
      <c r="C4026" t="s">
        <v>1325</v>
      </c>
      <c r="D4026" t="s">
        <v>1350</v>
      </c>
      <c r="E4026" s="373" t="s">
        <v>8644</v>
      </c>
    </row>
    <row r="4027" spans="1:5" x14ac:dyDescent="0.25">
      <c r="A4027">
        <v>13110</v>
      </c>
      <c r="B4027" t="s">
        <v>8645</v>
      </c>
      <c r="C4027" t="s">
        <v>1325</v>
      </c>
      <c r="D4027" t="s">
        <v>1350</v>
      </c>
      <c r="E4027" s="373" t="s">
        <v>8646</v>
      </c>
    </row>
    <row r="4028" spans="1:5" x14ac:dyDescent="0.25">
      <c r="A4028">
        <v>7581</v>
      </c>
      <c r="B4028" t="s">
        <v>8647</v>
      </c>
      <c r="C4028" t="s">
        <v>1325</v>
      </c>
      <c r="D4028" t="s">
        <v>1326</v>
      </c>
      <c r="E4028" s="373" t="s">
        <v>5469</v>
      </c>
    </row>
    <row r="4029" spans="1:5" x14ac:dyDescent="0.25">
      <c r="A4029">
        <v>4509</v>
      </c>
      <c r="B4029" t="s">
        <v>8648</v>
      </c>
      <c r="C4029" t="s">
        <v>1370</v>
      </c>
      <c r="D4029" t="s">
        <v>1326</v>
      </c>
      <c r="E4029" s="373" t="s">
        <v>1762</v>
      </c>
    </row>
    <row r="4030" spans="1:5" x14ac:dyDescent="0.25">
      <c r="A4030">
        <v>4512</v>
      </c>
      <c r="B4030" t="s">
        <v>8649</v>
      </c>
      <c r="C4030" t="s">
        <v>1370</v>
      </c>
      <c r="D4030" t="s">
        <v>1326</v>
      </c>
      <c r="E4030" s="373" t="s">
        <v>2699</v>
      </c>
    </row>
    <row r="4031" spans="1:5" x14ac:dyDescent="0.25">
      <c r="A4031">
        <v>4517</v>
      </c>
      <c r="B4031" t="s">
        <v>8650</v>
      </c>
      <c r="C4031" t="s">
        <v>1370</v>
      </c>
      <c r="D4031" t="s">
        <v>1326</v>
      </c>
      <c r="E4031" s="373" t="s">
        <v>4674</v>
      </c>
    </row>
    <row r="4032" spans="1:5" x14ac:dyDescent="0.25">
      <c r="A4032">
        <v>20206</v>
      </c>
      <c r="B4032" t="s">
        <v>8651</v>
      </c>
      <c r="C4032" t="s">
        <v>1370</v>
      </c>
      <c r="D4032" t="s">
        <v>1326</v>
      </c>
      <c r="E4032" s="373" t="s">
        <v>8652</v>
      </c>
    </row>
    <row r="4033" spans="1:5" x14ac:dyDescent="0.25">
      <c r="A4033">
        <v>4460</v>
      </c>
      <c r="B4033" t="s">
        <v>8653</v>
      </c>
      <c r="C4033" t="s">
        <v>1370</v>
      </c>
      <c r="D4033" t="s">
        <v>1326</v>
      </c>
      <c r="E4033" s="373" t="s">
        <v>1550</v>
      </c>
    </row>
    <row r="4034" spans="1:5" x14ac:dyDescent="0.25">
      <c r="A4034">
        <v>4417</v>
      </c>
      <c r="B4034" t="s">
        <v>8654</v>
      </c>
      <c r="C4034" t="s">
        <v>1370</v>
      </c>
      <c r="D4034" t="s">
        <v>1326</v>
      </c>
      <c r="E4034" s="373" t="s">
        <v>4967</v>
      </c>
    </row>
    <row r="4035" spans="1:5" x14ac:dyDescent="0.25">
      <c r="A4035">
        <v>4415</v>
      </c>
      <c r="B4035" t="s">
        <v>8655</v>
      </c>
      <c r="C4035" t="s">
        <v>1370</v>
      </c>
      <c r="D4035" t="s">
        <v>1326</v>
      </c>
      <c r="E4035" s="373" t="s">
        <v>2872</v>
      </c>
    </row>
    <row r="4036" spans="1:5" x14ac:dyDescent="0.25">
      <c r="A4036">
        <v>37373</v>
      </c>
      <c r="B4036" t="s">
        <v>8656</v>
      </c>
      <c r="C4036" t="s">
        <v>1690</v>
      </c>
      <c r="D4036" t="s">
        <v>1322</v>
      </c>
      <c r="E4036" s="373" t="s">
        <v>1385</v>
      </c>
    </row>
    <row r="4037" spans="1:5" x14ac:dyDescent="0.25">
      <c r="A4037">
        <v>40864</v>
      </c>
      <c r="B4037" t="s">
        <v>8657</v>
      </c>
      <c r="C4037" t="s">
        <v>1692</v>
      </c>
      <c r="D4037" t="s">
        <v>1322</v>
      </c>
      <c r="E4037" s="373" t="s">
        <v>3846</v>
      </c>
    </row>
    <row r="4038" spans="1:5" x14ac:dyDescent="0.25">
      <c r="A4038">
        <v>4734</v>
      </c>
      <c r="B4038" t="s">
        <v>8658</v>
      </c>
      <c r="C4038" t="s">
        <v>1687</v>
      </c>
      <c r="D4038" t="s">
        <v>1326</v>
      </c>
      <c r="E4038" s="373" t="s">
        <v>6755</v>
      </c>
    </row>
    <row r="4039" spans="1:5" x14ac:dyDescent="0.25">
      <c r="A4039">
        <v>6085</v>
      </c>
      <c r="B4039" t="s">
        <v>8659</v>
      </c>
      <c r="C4039" t="s">
        <v>1361</v>
      </c>
      <c r="D4039" t="s">
        <v>1322</v>
      </c>
      <c r="E4039" s="373" t="s">
        <v>2193</v>
      </c>
    </row>
    <row r="4040" spans="1:5" x14ac:dyDescent="0.25">
      <c r="A4040">
        <v>38396</v>
      </c>
      <c r="B4040" t="s">
        <v>8660</v>
      </c>
      <c r="C4040" t="s">
        <v>1325</v>
      </c>
      <c r="D4040" t="s">
        <v>1326</v>
      </c>
      <c r="E4040" s="373" t="s">
        <v>8661</v>
      </c>
    </row>
    <row r="4041" spans="1:5" x14ac:dyDescent="0.25">
      <c r="A4041">
        <v>11622</v>
      </c>
      <c r="B4041" t="s">
        <v>8662</v>
      </c>
      <c r="C4041" t="s">
        <v>1469</v>
      </c>
      <c r="D4041" t="s">
        <v>1326</v>
      </c>
      <c r="E4041" s="373" t="s">
        <v>8663</v>
      </c>
    </row>
    <row r="4042" spans="1:5" x14ac:dyDescent="0.25">
      <c r="A4042">
        <v>43143</v>
      </c>
      <c r="B4042" t="s">
        <v>8664</v>
      </c>
      <c r="C4042" t="s">
        <v>1361</v>
      </c>
      <c r="D4042" t="s">
        <v>1326</v>
      </c>
      <c r="E4042" s="373" t="s">
        <v>6944</v>
      </c>
    </row>
    <row r="4043" spans="1:5" x14ac:dyDescent="0.25">
      <c r="A4043">
        <v>7317</v>
      </c>
      <c r="B4043" t="s">
        <v>8665</v>
      </c>
      <c r="C4043" t="s">
        <v>1469</v>
      </c>
      <c r="D4043" t="s">
        <v>1326</v>
      </c>
      <c r="E4043" s="373" t="s">
        <v>8666</v>
      </c>
    </row>
    <row r="4044" spans="1:5" x14ac:dyDescent="0.25">
      <c r="A4044">
        <v>142</v>
      </c>
      <c r="B4044" t="s">
        <v>8667</v>
      </c>
      <c r="C4044" t="s">
        <v>8668</v>
      </c>
      <c r="D4044" t="s">
        <v>1326</v>
      </c>
      <c r="E4044" s="373" t="s">
        <v>8669</v>
      </c>
    </row>
    <row r="4045" spans="1:5" x14ac:dyDescent="0.25">
      <c r="A4045">
        <v>43142</v>
      </c>
      <c r="B4045" t="s">
        <v>8670</v>
      </c>
      <c r="C4045" t="s">
        <v>1361</v>
      </c>
      <c r="D4045" t="s">
        <v>1326</v>
      </c>
      <c r="E4045" s="373" t="s">
        <v>8671</v>
      </c>
    </row>
    <row r="4046" spans="1:5" x14ac:dyDescent="0.25">
      <c r="A4046">
        <v>38123</v>
      </c>
      <c r="B4046" t="s">
        <v>8672</v>
      </c>
      <c r="C4046" t="s">
        <v>1469</v>
      </c>
      <c r="D4046" t="s">
        <v>1322</v>
      </c>
      <c r="E4046" s="373" t="s">
        <v>8673</v>
      </c>
    </row>
    <row r="4047" spans="1:5" x14ac:dyDescent="0.25">
      <c r="A4047">
        <v>42701</v>
      </c>
      <c r="B4047" t="s">
        <v>8674</v>
      </c>
      <c r="C4047" t="s">
        <v>1325</v>
      </c>
      <c r="D4047" t="s">
        <v>1350</v>
      </c>
      <c r="E4047" s="373" t="s">
        <v>3661</v>
      </c>
    </row>
    <row r="4048" spans="1:5" x14ac:dyDescent="0.25">
      <c r="A4048">
        <v>42702</v>
      </c>
      <c r="B4048" t="s">
        <v>8675</v>
      </c>
      <c r="C4048" t="s">
        <v>1325</v>
      </c>
      <c r="D4048" t="s">
        <v>1350</v>
      </c>
      <c r="E4048" s="373" t="s">
        <v>8676</v>
      </c>
    </row>
    <row r="4049" spans="1:5" x14ac:dyDescent="0.25">
      <c r="A4049">
        <v>37955</v>
      </c>
      <c r="B4049" t="s">
        <v>8677</v>
      </c>
      <c r="C4049" t="s">
        <v>1325</v>
      </c>
      <c r="D4049" t="s">
        <v>1350</v>
      </c>
      <c r="E4049" s="373" t="s">
        <v>8678</v>
      </c>
    </row>
    <row r="4050" spans="1:5" x14ac:dyDescent="0.25">
      <c r="A4050">
        <v>42699</v>
      </c>
      <c r="B4050" t="s">
        <v>8679</v>
      </c>
      <c r="C4050" t="s">
        <v>1325</v>
      </c>
      <c r="D4050" t="s">
        <v>1350</v>
      </c>
      <c r="E4050" s="373" t="s">
        <v>8680</v>
      </c>
    </row>
    <row r="4051" spans="1:5" x14ac:dyDescent="0.25">
      <c r="A4051">
        <v>42700</v>
      </c>
      <c r="B4051" t="s">
        <v>8681</v>
      </c>
      <c r="C4051" t="s">
        <v>1325</v>
      </c>
      <c r="D4051" t="s">
        <v>1350</v>
      </c>
      <c r="E4051" s="373" t="s">
        <v>8682</v>
      </c>
    </row>
    <row r="4052" spans="1:5" x14ac:dyDescent="0.25">
      <c r="A4052">
        <v>37743</v>
      </c>
      <c r="B4052" t="s">
        <v>8683</v>
      </c>
      <c r="C4052" t="s">
        <v>1325</v>
      </c>
      <c r="D4052" t="s">
        <v>1350</v>
      </c>
      <c r="E4052" s="373" t="s">
        <v>8684</v>
      </c>
    </row>
    <row r="4053" spans="1:5" x14ac:dyDescent="0.25">
      <c r="A4053">
        <v>37744</v>
      </c>
      <c r="B4053" t="s">
        <v>8685</v>
      </c>
      <c r="C4053" t="s">
        <v>1325</v>
      </c>
      <c r="D4053" t="s">
        <v>1350</v>
      </c>
      <c r="E4053" s="373" t="s">
        <v>8686</v>
      </c>
    </row>
    <row r="4054" spans="1:5" x14ac:dyDescent="0.25">
      <c r="A4054">
        <v>37741</v>
      </c>
      <c r="B4054" t="s">
        <v>8687</v>
      </c>
      <c r="C4054" t="s">
        <v>1325</v>
      </c>
      <c r="D4054" t="s">
        <v>1350</v>
      </c>
      <c r="E4054" s="373" t="s">
        <v>8688</v>
      </c>
    </row>
    <row r="4055" spans="1:5" x14ac:dyDescent="0.25">
      <c r="A4055">
        <v>39396</v>
      </c>
      <c r="B4055" t="s">
        <v>8689</v>
      </c>
      <c r="C4055" t="s">
        <v>1325</v>
      </c>
      <c r="D4055" t="s">
        <v>1350</v>
      </c>
      <c r="E4055" s="373" t="s">
        <v>8690</v>
      </c>
    </row>
    <row r="4056" spans="1:5" x14ac:dyDescent="0.25">
      <c r="A4056">
        <v>39392</v>
      </c>
      <c r="B4056" t="s">
        <v>8691</v>
      </c>
      <c r="C4056" t="s">
        <v>1325</v>
      </c>
      <c r="D4056" t="s">
        <v>1350</v>
      </c>
      <c r="E4056" s="373" t="s">
        <v>8692</v>
      </c>
    </row>
    <row r="4057" spans="1:5" x14ac:dyDescent="0.25">
      <c r="A4057">
        <v>39393</v>
      </c>
      <c r="B4057" t="s">
        <v>8693</v>
      </c>
      <c r="C4057" t="s">
        <v>1325</v>
      </c>
      <c r="D4057" t="s">
        <v>1350</v>
      </c>
      <c r="E4057" s="373" t="s">
        <v>8694</v>
      </c>
    </row>
    <row r="4058" spans="1:5" x14ac:dyDescent="0.25">
      <c r="A4058">
        <v>39394</v>
      </c>
      <c r="B4058" t="s">
        <v>8695</v>
      </c>
      <c r="C4058" t="s">
        <v>1325</v>
      </c>
      <c r="D4058" t="s">
        <v>1350</v>
      </c>
      <c r="E4058" s="373" t="s">
        <v>8696</v>
      </c>
    </row>
    <row r="4059" spans="1:5" x14ac:dyDescent="0.25">
      <c r="A4059">
        <v>39395</v>
      </c>
      <c r="B4059" t="s">
        <v>8697</v>
      </c>
      <c r="C4059" t="s">
        <v>1325</v>
      </c>
      <c r="D4059" t="s">
        <v>1350</v>
      </c>
      <c r="E4059" s="373" t="s">
        <v>8698</v>
      </c>
    </row>
    <row r="4060" spans="1:5" x14ac:dyDescent="0.25">
      <c r="A4060">
        <v>14618</v>
      </c>
      <c r="B4060" t="s">
        <v>8699</v>
      </c>
      <c r="C4060" t="s">
        <v>1325</v>
      </c>
      <c r="D4060" t="s">
        <v>1350</v>
      </c>
      <c r="E4060" s="373" t="s">
        <v>8700</v>
      </c>
    </row>
    <row r="4061" spans="1:5" x14ac:dyDescent="0.25">
      <c r="A4061">
        <v>40269</v>
      </c>
      <c r="B4061" t="s">
        <v>8701</v>
      </c>
      <c r="C4061" t="s">
        <v>1325</v>
      </c>
      <c r="D4061" t="s">
        <v>1350</v>
      </c>
      <c r="E4061" s="373" t="s">
        <v>8702</v>
      </c>
    </row>
    <row r="4062" spans="1:5" x14ac:dyDescent="0.25">
      <c r="A4062">
        <v>6110</v>
      </c>
      <c r="B4062" t="s">
        <v>8703</v>
      </c>
      <c r="C4062" t="s">
        <v>1690</v>
      </c>
      <c r="D4062" t="s">
        <v>1326</v>
      </c>
      <c r="E4062" s="373" t="s">
        <v>1746</v>
      </c>
    </row>
    <row r="4063" spans="1:5" x14ac:dyDescent="0.25">
      <c r="A4063">
        <v>40910</v>
      </c>
      <c r="B4063" t="s">
        <v>8704</v>
      </c>
      <c r="C4063" t="s">
        <v>1692</v>
      </c>
      <c r="D4063" t="s">
        <v>1326</v>
      </c>
      <c r="E4063" s="373" t="s">
        <v>1748</v>
      </c>
    </row>
    <row r="4064" spans="1:5" x14ac:dyDescent="0.25">
      <c r="A4064">
        <v>6111</v>
      </c>
      <c r="B4064" t="s">
        <v>8705</v>
      </c>
      <c r="C4064" t="s">
        <v>1690</v>
      </c>
      <c r="D4064" t="s">
        <v>1322</v>
      </c>
      <c r="E4064" s="373" t="s">
        <v>8706</v>
      </c>
    </row>
    <row r="4065" spans="1:5" x14ac:dyDescent="0.25">
      <c r="A4065">
        <v>41084</v>
      </c>
      <c r="B4065" t="s">
        <v>8707</v>
      </c>
      <c r="C4065" t="s">
        <v>1692</v>
      </c>
      <c r="D4065" t="s">
        <v>1326</v>
      </c>
      <c r="E4065" s="373" t="s">
        <v>8708</v>
      </c>
    </row>
    <row r="4066" spans="1:5" x14ac:dyDescent="0.25">
      <c r="A4066">
        <v>25950</v>
      </c>
      <c r="B4066" t="s">
        <v>8709</v>
      </c>
      <c r="C4066" t="s">
        <v>1687</v>
      </c>
      <c r="D4066" t="s">
        <v>1326</v>
      </c>
      <c r="E4066" s="373" t="s">
        <v>8710</v>
      </c>
    </row>
    <row r="4067" spans="1:5" x14ac:dyDescent="0.25">
      <c r="A4067">
        <v>38637</v>
      </c>
      <c r="B4067" t="s">
        <v>8711</v>
      </c>
      <c r="C4067" t="s">
        <v>1325</v>
      </c>
      <c r="D4067" t="s">
        <v>1326</v>
      </c>
      <c r="E4067" s="373" t="s">
        <v>8712</v>
      </c>
    </row>
    <row r="4068" spans="1:5" x14ac:dyDescent="0.25">
      <c r="A4068">
        <v>6150</v>
      </c>
      <c r="B4068" t="s">
        <v>8713</v>
      </c>
      <c r="C4068" t="s">
        <v>1325</v>
      </c>
      <c r="D4068" t="s">
        <v>1326</v>
      </c>
      <c r="E4068" s="373" t="s">
        <v>8714</v>
      </c>
    </row>
    <row r="4069" spans="1:5" x14ac:dyDescent="0.25">
      <c r="A4069">
        <v>6136</v>
      </c>
      <c r="B4069" t="s">
        <v>8715</v>
      </c>
      <c r="C4069" t="s">
        <v>1325</v>
      </c>
      <c r="D4069" t="s">
        <v>1322</v>
      </c>
      <c r="E4069" s="373" t="s">
        <v>8716</v>
      </c>
    </row>
    <row r="4070" spans="1:5" x14ac:dyDescent="0.25">
      <c r="A4070">
        <v>38638</v>
      </c>
      <c r="B4070" t="s">
        <v>8717</v>
      </c>
      <c r="C4070" t="s">
        <v>1325</v>
      </c>
      <c r="D4070" t="s">
        <v>1326</v>
      </c>
      <c r="E4070" s="373" t="s">
        <v>8718</v>
      </c>
    </row>
    <row r="4071" spans="1:5" x14ac:dyDescent="0.25">
      <c r="A4071">
        <v>20262</v>
      </c>
      <c r="B4071" t="s">
        <v>8719</v>
      </c>
      <c r="C4071" t="s">
        <v>1325</v>
      </c>
      <c r="D4071" t="s">
        <v>1326</v>
      </c>
      <c r="E4071" s="373" t="s">
        <v>5697</v>
      </c>
    </row>
    <row r="4072" spans="1:5" x14ac:dyDescent="0.25">
      <c r="A4072">
        <v>6148</v>
      </c>
      <c r="B4072" t="s">
        <v>8720</v>
      </c>
      <c r="C4072" t="s">
        <v>1325</v>
      </c>
      <c r="D4072" t="s">
        <v>1322</v>
      </c>
      <c r="E4072" s="373" t="s">
        <v>8721</v>
      </c>
    </row>
    <row r="4073" spans="1:5" x14ac:dyDescent="0.25">
      <c r="A4073">
        <v>6145</v>
      </c>
      <c r="B4073" t="s">
        <v>8722</v>
      </c>
      <c r="C4073" t="s">
        <v>1325</v>
      </c>
      <c r="D4073" t="s">
        <v>1326</v>
      </c>
      <c r="E4073" s="373" t="s">
        <v>8723</v>
      </c>
    </row>
    <row r="4074" spans="1:5" x14ac:dyDescent="0.25">
      <c r="A4074">
        <v>6149</v>
      </c>
      <c r="B4074" t="s">
        <v>8724</v>
      </c>
      <c r="C4074" t="s">
        <v>1325</v>
      </c>
      <c r="D4074" t="s">
        <v>1326</v>
      </c>
      <c r="E4074" s="373" t="s">
        <v>1496</v>
      </c>
    </row>
    <row r="4075" spans="1:5" x14ac:dyDescent="0.25">
      <c r="A4075">
        <v>6146</v>
      </c>
      <c r="B4075" t="s">
        <v>8725</v>
      </c>
      <c r="C4075" t="s">
        <v>1325</v>
      </c>
      <c r="D4075" t="s">
        <v>1326</v>
      </c>
      <c r="E4075" s="373" t="s">
        <v>3546</v>
      </c>
    </row>
    <row r="4076" spans="1:5" x14ac:dyDescent="0.25">
      <c r="A4076">
        <v>26026</v>
      </c>
      <c r="B4076" t="s">
        <v>8726</v>
      </c>
      <c r="C4076" t="s">
        <v>1469</v>
      </c>
      <c r="D4076" t="s">
        <v>1326</v>
      </c>
      <c r="E4076" s="373" t="s">
        <v>1802</v>
      </c>
    </row>
    <row r="4077" spans="1:5" x14ac:dyDescent="0.25">
      <c r="A4077">
        <v>39961</v>
      </c>
      <c r="B4077" t="s">
        <v>8727</v>
      </c>
      <c r="C4077" t="s">
        <v>1325</v>
      </c>
      <c r="D4077" t="s">
        <v>1326</v>
      </c>
      <c r="E4077" s="373" t="s">
        <v>8728</v>
      </c>
    </row>
    <row r="4078" spans="1:5" x14ac:dyDescent="0.25">
      <c r="A4078">
        <v>42433</v>
      </c>
      <c r="B4078" t="s">
        <v>8729</v>
      </c>
      <c r="C4078" t="s">
        <v>1325</v>
      </c>
      <c r="D4078" t="s">
        <v>1350</v>
      </c>
      <c r="E4078" s="373" t="s">
        <v>8730</v>
      </c>
    </row>
    <row r="4079" spans="1:5" x14ac:dyDescent="0.25">
      <c r="A4079">
        <v>42434</v>
      </c>
      <c r="B4079" t="s">
        <v>8731</v>
      </c>
      <c r="C4079" t="s">
        <v>1325</v>
      </c>
      <c r="D4079" t="s">
        <v>1350</v>
      </c>
      <c r="E4079" s="373" t="s">
        <v>8732</v>
      </c>
    </row>
    <row r="4080" spans="1:5" x14ac:dyDescent="0.25">
      <c r="A4080">
        <v>42435</v>
      </c>
      <c r="B4080" t="s">
        <v>8733</v>
      </c>
      <c r="C4080" t="s">
        <v>1325</v>
      </c>
      <c r="D4080" t="s">
        <v>1350</v>
      </c>
      <c r="E4080" s="373" t="s">
        <v>8734</v>
      </c>
    </row>
    <row r="4081" spans="1:5" x14ac:dyDescent="0.25">
      <c r="A4081">
        <v>38061</v>
      </c>
      <c r="B4081" t="s">
        <v>8735</v>
      </c>
      <c r="C4081" t="s">
        <v>1325</v>
      </c>
      <c r="D4081" t="s">
        <v>1326</v>
      </c>
      <c r="E4081" s="373" t="s">
        <v>8736</v>
      </c>
    </row>
    <row r="4082" spans="1:5" x14ac:dyDescent="0.25">
      <c r="A4082">
        <v>20250</v>
      </c>
      <c r="B4082" t="s">
        <v>8737</v>
      </c>
      <c r="C4082" t="s">
        <v>1469</v>
      </c>
      <c r="D4082" t="s">
        <v>1350</v>
      </c>
      <c r="E4082" s="373" t="s">
        <v>8738</v>
      </c>
    </row>
    <row r="4083" spans="1:5" x14ac:dyDescent="0.25">
      <c r="A4083">
        <v>39965</v>
      </c>
      <c r="B4083" t="s">
        <v>8739</v>
      </c>
      <c r="C4083" t="s">
        <v>1321</v>
      </c>
      <c r="D4083" t="s">
        <v>1350</v>
      </c>
      <c r="E4083" s="373" t="s">
        <v>8740</v>
      </c>
    </row>
    <row r="4084" spans="1:5" x14ac:dyDescent="0.25">
      <c r="A4084">
        <v>39964</v>
      </c>
      <c r="B4084" t="s">
        <v>8741</v>
      </c>
      <c r="C4084" t="s">
        <v>1321</v>
      </c>
      <c r="D4084" t="s">
        <v>1350</v>
      </c>
      <c r="E4084" s="373" t="s">
        <v>8742</v>
      </c>
    </row>
    <row r="4085" spans="1:5" x14ac:dyDescent="0.25">
      <c r="A4085">
        <v>13388</v>
      </c>
      <c r="B4085" t="s">
        <v>8743</v>
      </c>
      <c r="C4085" t="s">
        <v>1469</v>
      </c>
      <c r="D4085" t="s">
        <v>1326</v>
      </c>
      <c r="E4085" s="373" t="s">
        <v>8744</v>
      </c>
    </row>
    <row r="4086" spans="1:5" x14ac:dyDescent="0.25">
      <c r="A4086">
        <v>39914</v>
      </c>
      <c r="B4086" t="s">
        <v>8745</v>
      </c>
      <c r="C4086" t="s">
        <v>1469</v>
      </c>
      <c r="D4086" t="s">
        <v>1350</v>
      </c>
      <c r="E4086" s="373" t="s">
        <v>8746</v>
      </c>
    </row>
    <row r="4087" spans="1:5" x14ac:dyDescent="0.25">
      <c r="A4087">
        <v>12732</v>
      </c>
      <c r="B4087" t="s">
        <v>8747</v>
      </c>
      <c r="C4087" t="s">
        <v>1325</v>
      </c>
      <c r="D4087" t="s">
        <v>1350</v>
      </c>
      <c r="E4087" s="373" t="s">
        <v>8748</v>
      </c>
    </row>
    <row r="4088" spans="1:5" x14ac:dyDescent="0.25">
      <c r="A4088">
        <v>6160</v>
      </c>
      <c r="B4088" t="s">
        <v>8749</v>
      </c>
      <c r="C4088" t="s">
        <v>1690</v>
      </c>
      <c r="D4088" t="s">
        <v>1322</v>
      </c>
      <c r="E4088" s="373" t="s">
        <v>1746</v>
      </c>
    </row>
    <row r="4089" spans="1:5" x14ac:dyDescent="0.25">
      <c r="A4089">
        <v>41087</v>
      </c>
      <c r="B4089" t="s">
        <v>8750</v>
      </c>
      <c r="C4089" t="s">
        <v>1692</v>
      </c>
      <c r="D4089" t="s">
        <v>1326</v>
      </c>
      <c r="E4089" s="373" t="s">
        <v>1748</v>
      </c>
    </row>
    <row r="4090" spans="1:5" x14ac:dyDescent="0.25">
      <c r="A4090">
        <v>6166</v>
      </c>
      <c r="B4090" t="s">
        <v>8751</v>
      </c>
      <c r="C4090" t="s">
        <v>1690</v>
      </c>
      <c r="D4090" t="s">
        <v>1326</v>
      </c>
      <c r="E4090" s="373" t="s">
        <v>8752</v>
      </c>
    </row>
    <row r="4091" spans="1:5" x14ac:dyDescent="0.25">
      <c r="A4091">
        <v>41088</v>
      </c>
      <c r="B4091" t="s">
        <v>8753</v>
      </c>
      <c r="C4091" t="s">
        <v>1692</v>
      </c>
      <c r="D4091" t="s">
        <v>1326</v>
      </c>
      <c r="E4091" s="373" t="s">
        <v>8754</v>
      </c>
    </row>
    <row r="4092" spans="1:5" x14ac:dyDescent="0.25">
      <c r="A4092">
        <v>20232</v>
      </c>
      <c r="B4092" t="s">
        <v>8755</v>
      </c>
      <c r="C4092" t="s">
        <v>1370</v>
      </c>
      <c r="D4092" t="s">
        <v>1326</v>
      </c>
      <c r="E4092" s="373" t="s">
        <v>8756</v>
      </c>
    </row>
    <row r="4093" spans="1:5" x14ac:dyDescent="0.25">
      <c r="A4093">
        <v>10856</v>
      </c>
      <c r="B4093" t="s">
        <v>8757</v>
      </c>
      <c r="C4093" t="s">
        <v>1370</v>
      </c>
      <c r="D4093" t="s">
        <v>1350</v>
      </c>
      <c r="E4093" s="373" t="s">
        <v>8758</v>
      </c>
    </row>
    <row r="4094" spans="1:5" x14ac:dyDescent="0.25">
      <c r="A4094">
        <v>4828</v>
      </c>
      <c r="B4094" t="s">
        <v>8759</v>
      </c>
      <c r="C4094" t="s">
        <v>1370</v>
      </c>
      <c r="D4094" t="s">
        <v>1326</v>
      </c>
      <c r="E4094" s="373" t="s">
        <v>8760</v>
      </c>
    </row>
    <row r="4095" spans="1:5" x14ac:dyDescent="0.25">
      <c r="A4095">
        <v>20249</v>
      </c>
      <c r="B4095" t="s">
        <v>8761</v>
      </c>
      <c r="C4095" t="s">
        <v>1370</v>
      </c>
      <c r="D4095" t="s">
        <v>1326</v>
      </c>
      <c r="E4095" s="373" t="s">
        <v>8762</v>
      </c>
    </row>
    <row r="4096" spans="1:5" x14ac:dyDescent="0.25">
      <c r="A4096">
        <v>11609</v>
      </c>
      <c r="B4096" t="s">
        <v>8763</v>
      </c>
      <c r="C4096" t="s">
        <v>1361</v>
      </c>
      <c r="D4096" t="s">
        <v>1326</v>
      </c>
      <c r="E4096" s="373" t="s">
        <v>8764</v>
      </c>
    </row>
    <row r="4097" spans="1:5" x14ac:dyDescent="0.25">
      <c r="A4097">
        <v>20083</v>
      </c>
      <c r="B4097" t="s">
        <v>8765</v>
      </c>
      <c r="C4097" t="s">
        <v>1325</v>
      </c>
      <c r="D4097" t="s">
        <v>1326</v>
      </c>
      <c r="E4097" s="373" t="s">
        <v>8766</v>
      </c>
    </row>
    <row r="4098" spans="1:5" x14ac:dyDescent="0.25">
      <c r="A4098">
        <v>5318</v>
      </c>
      <c r="B4098" t="s">
        <v>8767</v>
      </c>
      <c r="C4098" t="s">
        <v>1361</v>
      </c>
      <c r="D4098" t="s">
        <v>1322</v>
      </c>
      <c r="E4098" s="373" t="s">
        <v>4342</v>
      </c>
    </row>
    <row r="4099" spans="1:5" x14ac:dyDescent="0.25">
      <c r="A4099">
        <v>10691</v>
      </c>
      <c r="B4099" t="s">
        <v>8768</v>
      </c>
      <c r="C4099" t="s">
        <v>1361</v>
      </c>
      <c r="D4099" t="s">
        <v>1326</v>
      </c>
      <c r="E4099" s="373" t="s">
        <v>8769</v>
      </c>
    </row>
    <row r="4100" spans="1:5" x14ac:dyDescent="0.25">
      <c r="A4100">
        <v>12295</v>
      </c>
      <c r="B4100" t="s">
        <v>8770</v>
      </c>
      <c r="C4100" t="s">
        <v>1325</v>
      </c>
      <c r="D4100" t="s">
        <v>1326</v>
      </c>
      <c r="E4100" s="373" t="s">
        <v>1719</v>
      </c>
    </row>
    <row r="4101" spans="1:5" x14ac:dyDescent="0.25">
      <c r="A4101">
        <v>12296</v>
      </c>
      <c r="B4101" t="s">
        <v>8771</v>
      </c>
      <c r="C4101" t="s">
        <v>1325</v>
      </c>
      <c r="D4101" t="s">
        <v>1326</v>
      </c>
      <c r="E4101" s="373" t="s">
        <v>2634</v>
      </c>
    </row>
    <row r="4102" spans="1:5" x14ac:dyDescent="0.25">
      <c r="A4102">
        <v>12294</v>
      </c>
      <c r="B4102" t="s">
        <v>8772</v>
      </c>
      <c r="C4102" t="s">
        <v>1325</v>
      </c>
      <c r="D4102" t="s">
        <v>1326</v>
      </c>
      <c r="E4102" s="373" t="s">
        <v>5521</v>
      </c>
    </row>
    <row r="4103" spans="1:5" x14ac:dyDescent="0.25">
      <c r="A4103">
        <v>14543</v>
      </c>
      <c r="B4103" t="s">
        <v>8773</v>
      </c>
      <c r="C4103" t="s">
        <v>1325</v>
      </c>
      <c r="D4103" t="s">
        <v>1326</v>
      </c>
      <c r="E4103" s="373" t="s">
        <v>8774</v>
      </c>
    </row>
    <row r="4104" spans="1:5" x14ac:dyDescent="0.25">
      <c r="A4104">
        <v>13329</v>
      </c>
      <c r="B4104" t="s">
        <v>8775</v>
      </c>
      <c r="C4104" t="s">
        <v>1325</v>
      </c>
      <c r="D4104" t="s">
        <v>1322</v>
      </c>
      <c r="E4104" s="373" t="s">
        <v>8776</v>
      </c>
    </row>
    <row r="4105" spans="1:5" x14ac:dyDescent="0.25">
      <c r="A4105">
        <v>21044</v>
      </c>
      <c r="B4105" t="s">
        <v>8777</v>
      </c>
      <c r="C4105" t="s">
        <v>1325</v>
      </c>
      <c r="D4105" t="s">
        <v>1326</v>
      </c>
      <c r="E4105" s="373" t="s">
        <v>8778</v>
      </c>
    </row>
    <row r="4106" spans="1:5" x14ac:dyDescent="0.25">
      <c r="A4106">
        <v>21045</v>
      </c>
      <c r="B4106" t="s">
        <v>8779</v>
      </c>
      <c r="C4106" t="s">
        <v>1325</v>
      </c>
      <c r="D4106" t="s">
        <v>1326</v>
      </c>
      <c r="E4106" s="373" t="s">
        <v>8780</v>
      </c>
    </row>
    <row r="4107" spans="1:5" x14ac:dyDescent="0.25">
      <c r="A4107">
        <v>21040</v>
      </c>
      <c r="B4107" t="s">
        <v>8781</v>
      </c>
      <c r="C4107" t="s">
        <v>1325</v>
      </c>
      <c r="D4107" t="s">
        <v>1322</v>
      </c>
      <c r="E4107" s="373" t="s">
        <v>8782</v>
      </c>
    </row>
    <row r="4108" spans="1:5" x14ac:dyDescent="0.25">
      <c r="A4108">
        <v>21041</v>
      </c>
      <c r="B4108" t="s">
        <v>8783</v>
      </c>
      <c r="C4108" t="s">
        <v>1325</v>
      </c>
      <c r="D4108" t="s">
        <v>1326</v>
      </c>
      <c r="E4108" s="373" t="s">
        <v>4421</v>
      </c>
    </row>
    <row r="4109" spans="1:5" x14ac:dyDescent="0.25">
      <c r="A4109">
        <v>21047</v>
      </c>
      <c r="B4109" t="s">
        <v>8784</v>
      </c>
      <c r="C4109" t="s">
        <v>1325</v>
      </c>
      <c r="D4109" t="s">
        <v>1326</v>
      </c>
      <c r="E4109" s="373" t="s">
        <v>8785</v>
      </c>
    </row>
    <row r="4110" spans="1:5" x14ac:dyDescent="0.25">
      <c r="A4110">
        <v>21043</v>
      </c>
      <c r="B4110" t="s">
        <v>8786</v>
      </c>
      <c r="C4110" t="s">
        <v>1325</v>
      </c>
      <c r="D4110" t="s">
        <v>1326</v>
      </c>
      <c r="E4110" s="373" t="s">
        <v>8787</v>
      </c>
    </row>
    <row r="4111" spans="1:5" x14ac:dyDescent="0.25">
      <c r="A4111">
        <v>21042</v>
      </c>
      <c r="B4111" t="s">
        <v>8788</v>
      </c>
      <c r="C4111" t="s">
        <v>1325</v>
      </c>
      <c r="D4111" t="s">
        <v>1326</v>
      </c>
      <c r="E4111" s="373" t="s">
        <v>8789</v>
      </c>
    </row>
    <row r="4112" spans="1:5" x14ac:dyDescent="0.25">
      <c r="A4112">
        <v>14149</v>
      </c>
      <c r="B4112" t="s">
        <v>8790</v>
      </c>
      <c r="C4112" t="s">
        <v>5454</v>
      </c>
      <c r="D4112" t="s">
        <v>1350</v>
      </c>
      <c r="E4112" s="373" t="s">
        <v>8791</v>
      </c>
    </row>
    <row r="4113" spans="1:5" x14ac:dyDescent="0.25">
      <c r="A4113">
        <v>38099</v>
      </c>
      <c r="B4113" t="s">
        <v>8792</v>
      </c>
      <c r="C4113" t="s">
        <v>1325</v>
      </c>
      <c r="D4113" t="s">
        <v>1326</v>
      </c>
      <c r="E4113" s="373" t="s">
        <v>1804</v>
      </c>
    </row>
    <row r="4114" spans="1:5" x14ac:dyDescent="0.25">
      <c r="A4114">
        <v>38100</v>
      </c>
      <c r="B4114" t="s">
        <v>8793</v>
      </c>
      <c r="C4114" t="s">
        <v>1325</v>
      </c>
      <c r="D4114" t="s">
        <v>1326</v>
      </c>
      <c r="E4114" s="373" t="s">
        <v>2054</v>
      </c>
    </row>
    <row r="4115" spans="1:5" x14ac:dyDescent="0.25">
      <c r="A4115">
        <v>20061</v>
      </c>
      <c r="B4115" t="s">
        <v>8794</v>
      </c>
      <c r="C4115" t="s">
        <v>1325</v>
      </c>
      <c r="D4115" t="s">
        <v>1350</v>
      </c>
      <c r="E4115" s="373" t="s">
        <v>8795</v>
      </c>
    </row>
    <row r="4116" spans="1:5" x14ac:dyDescent="0.25">
      <c r="A4116">
        <v>7576</v>
      </c>
      <c r="B4116" t="s">
        <v>8796</v>
      </c>
      <c r="C4116" t="s">
        <v>1325</v>
      </c>
      <c r="D4116" t="s">
        <v>1326</v>
      </c>
      <c r="E4116" s="373" t="s">
        <v>8797</v>
      </c>
    </row>
    <row r="4117" spans="1:5" x14ac:dyDescent="0.25">
      <c r="A4117">
        <v>3384</v>
      </c>
      <c r="B4117" t="s">
        <v>8798</v>
      </c>
      <c r="C4117" t="s">
        <v>1325</v>
      </c>
      <c r="D4117" t="s">
        <v>1326</v>
      </c>
      <c r="E4117" s="373" t="s">
        <v>8563</v>
      </c>
    </row>
    <row r="4118" spans="1:5" x14ac:dyDescent="0.25">
      <c r="A4118">
        <v>7572</v>
      </c>
      <c r="B4118" t="s">
        <v>8799</v>
      </c>
      <c r="C4118" t="s">
        <v>1325</v>
      </c>
      <c r="D4118" t="s">
        <v>1326</v>
      </c>
      <c r="E4118" s="373" t="s">
        <v>1685</v>
      </c>
    </row>
    <row r="4119" spans="1:5" x14ac:dyDescent="0.25">
      <c r="A4119">
        <v>3396</v>
      </c>
      <c r="B4119" t="s">
        <v>8800</v>
      </c>
      <c r="C4119" t="s">
        <v>1325</v>
      </c>
      <c r="D4119" t="s">
        <v>1326</v>
      </c>
      <c r="E4119" s="373" t="s">
        <v>5250</v>
      </c>
    </row>
    <row r="4120" spans="1:5" x14ac:dyDescent="0.25">
      <c r="A4120">
        <v>37590</v>
      </c>
      <c r="B4120" t="s">
        <v>8801</v>
      </c>
      <c r="C4120" t="s">
        <v>1325</v>
      </c>
      <c r="D4120" t="s">
        <v>1326</v>
      </c>
      <c r="E4120" s="373" t="s">
        <v>3331</v>
      </c>
    </row>
    <row r="4121" spans="1:5" x14ac:dyDescent="0.25">
      <c r="A4121">
        <v>37591</v>
      </c>
      <c r="B4121" t="s">
        <v>8802</v>
      </c>
      <c r="C4121" t="s">
        <v>1325</v>
      </c>
      <c r="D4121" t="s">
        <v>1326</v>
      </c>
      <c r="E4121" s="373" t="s">
        <v>6903</v>
      </c>
    </row>
    <row r="4122" spans="1:5" x14ac:dyDescent="0.25">
      <c r="A4122">
        <v>12626</v>
      </c>
      <c r="B4122" t="s">
        <v>8803</v>
      </c>
      <c r="C4122" t="s">
        <v>1325</v>
      </c>
      <c r="D4122" t="s">
        <v>1350</v>
      </c>
      <c r="E4122" s="373" t="s">
        <v>6095</v>
      </c>
    </row>
    <row r="4123" spans="1:5" x14ac:dyDescent="0.25">
      <c r="A4123">
        <v>11033</v>
      </c>
      <c r="B4123" t="s">
        <v>8804</v>
      </c>
      <c r="C4123" t="s">
        <v>1325</v>
      </c>
      <c r="D4123" t="s">
        <v>1326</v>
      </c>
      <c r="E4123" s="373" t="s">
        <v>8805</v>
      </c>
    </row>
    <row r="4124" spans="1:5" x14ac:dyDescent="0.25">
      <c r="A4124">
        <v>390</v>
      </c>
      <c r="B4124" t="s">
        <v>8806</v>
      </c>
      <c r="C4124" t="s">
        <v>1325</v>
      </c>
      <c r="D4124" t="s">
        <v>1326</v>
      </c>
      <c r="E4124" s="373" t="s">
        <v>8807</v>
      </c>
    </row>
    <row r="4125" spans="1:5" x14ac:dyDescent="0.25">
      <c r="A4125">
        <v>42436</v>
      </c>
      <c r="B4125" t="s">
        <v>8808</v>
      </c>
      <c r="C4125" t="s">
        <v>1325</v>
      </c>
      <c r="D4125" t="s">
        <v>1350</v>
      </c>
      <c r="E4125" s="373" t="s">
        <v>8809</v>
      </c>
    </row>
    <row r="4126" spans="1:5" x14ac:dyDescent="0.25">
      <c r="A4126">
        <v>6193</v>
      </c>
      <c r="B4126" t="s">
        <v>8810</v>
      </c>
      <c r="C4126" t="s">
        <v>1370</v>
      </c>
      <c r="D4126" t="s">
        <v>1326</v>
      </c>
      <c r="E4126" s="373" t="s">
        <v>8811</v>
      </c>
    </row>
    <row r="4127" spans="1:5" x14ac:dyDescent="0.25">
      <c r="A4127">
        <v>6194</v>
      </c>
      <c r="B4127" t="s">
        <v>8812</v>
      </c>
      <c r="C4127" t="s">
        <v>1370</v>
      </c>
      <c r="D4127" t="s">
        <v>1326</v>
      </c>
      <c r="E4127" s="373" t="s">
        <v>5501</v>
      </c>
    </row>
    <row r="4128" spans="1:5" x14ac:dyDescent="0.25">
      <c r="A4128">
        <v>10567</v>
      </c>
      <c r="B4128" t="s">
        <v>8813</v>
      </c>
      <c r="C4128" t="s">
        <v>1370</v>
      </c>
      <c r="D4128" t="s">
        <v>1326</v>
      </c>
      <c r="E4128" s="373" t="s">
        <v>4309</v>
      </c>
    </row>
    <row r="4129" spans="1:5" x14ac:dyDescent="0.25">
      <c r="A4129">
        <v>6212</v>
      </c>
      <c r="B4129" t="s">
        <v>8814</v>
      </c>
      <c r="C4129" t="s">
        <v>1370</v>
      </c>
      <c r="D4129" t="s">
        <v>1322</v>
      </c>
      <c r="E4129" s="373" t="s">
        <v>7776</v>
      </c>
    </row>
    <row r="4130" spans="1:5" x14ac:dyDescent="0.25">
      <c r="A4130">
        <v>3993</v>
      </c>
      <c r="B4130" t="s">
        <v>8815</v>
      </c>
      <c r="C4130" t="s">
        <v>1321</v>
      </c>
      <c r="D4130" t="s">
        <v>1326</v>
      </c>
      <c r="E4130" s="373" t="s">
        <v>4082</v>
      </c>
    </row>
    <row r="4131" spans="1:5" x14ac:dyDescent="0.25">
      <c r="A4131">
        <v>3990</v>
      </c>
      <c r="B4131" t="s">
        <v>8816</v>
      </c>
      <c r="C4131" t="s">
        <v>1370</v>
      </c>
      <c r="D4131" t="s">
        <v>1326</v>
      </c>
      <c r="E4131" s="373" t="s">
        <v>5972</v>
      </c>
    </row>
    <row r="4132" spans="1:5" x14ac:dyDescent="0.25">
      <c r="A4132">
        <v>3992</v>
      </c>
      <c r="B4132" t="s">
        <v>8817</v>
      </c>
      <c r="C4132" t="s">
        <v>1370</v>
      </c>
      <c r="D4132" t="s">
        <v>1326</v>
      </c>
      <c r="E4132" s="373" t="s">
        <v>8818</v>
      </c>
    </row>
    <row r="4133" spans="1:5" x14ac:dyDescent="0.25">
      <c r="A4133">
        <v>6178</v>
      </c>
      <c r="B4133" t="s">
        <v>8819</v>
      </c>
      <c r="C4133" t="s">
        <v>1321</v>
      </c>
      <c r="D4133" t="s">
        <v>1326</v>
      </c>
      <c r="E4133" s="373" t="s">
        <v>8820</v>
      </c>
    </row>
    <row r="4134" spans="1:5" x14ac:dyDescent="0.25">
      <c r="A4134">
        <v>6180</v>
      </c>
      <c r="B4134" t="s">
        <v>8821</v>
      </c>
      <c r="C4134" t="s">
        <v>1321</v>
      </c>
      <c r="D4134" t="s">
        <v>1322</v>
      </c>
      <c r="E4134" s="373" t="s">
        <v>8822</v>
      </c>
    </row>
    <row r="4135" spans="1:5" x14ac:dyDescent="0.25">
      <c r="A4135">
        <v>6182</v>
      </c>
      <c r="B4135" t="s">
        <v>8823</v>
      </c>
      <c r="C4135" t="s">
        <v>1321</v>
      </c>
      <c r="D4135" t="s">
        <v>1326</v>
      </c>
      <c r="E4135" s="373" t="s">
        <v>8824</v>
      </c>
    </row>
    <row r="4136" spans="1:5" x14ac:dyDescent="0.25">
      <c r="A4136">
        <v>43614</v>
      </c>
      <c r="B4136" t="s">
        <v>8825</v>
      </c>
      <c r="C4136" t="s">
        <v>1370</v>
      </c>
      <c r="D4136" t="s">
        <v>1326</v>
      </c>
      <c r="E4136" s="373" t="s">
        <v>8826</v>
      </c>
    </row>
    <row r="4137" spans="1:5" x14ac:dyDescent="0.25">
      <c r="A4137">
        <v>6189</v>
      </c>
      <c r="B4137" t="s">
        <v>8827</v>
      </c>
      <c r="C4137" t="s">
        <v>1370</v>
      </c>
      <c r="D4137" t="s">
        <v>1326</v>
      </c>
      <c r="E4137" s="373" t="s">
        <v>2756</v>
      </c>
    </row>
    <row r="4138" spans="1:5" x14ac:dyDescent="0.25">
      <c r="A4138">
        <v>6214</v>
      </c>
      <c r="B4138" t="s">
        <v>8828</v>
      </c>
      <c r="C4138" t="s">
        <v>1321</v>
      </c>
      <c r="D4138" t="s">
        <v>1326</v>
      </c>
      <c r="E4138" s="373" t="s">
        <v>8829</v>
      </c>
    </row>
    <row r="4139" spans="1:5" x14ac:dyDescent="0.25">
      <c r="A4139">
        <v>36153</v>
      </c>
      <c r="B4139" t="s">
        <v>8830</v>
      </c>
      <c r="C4139" t="s">
        <v>1325</v>
      </c>
      <c r="D4139" t="s">
        <v>1326</v>
      </c>
      <c r="E4139" s="373" t="s">
        <v>8831</v>
      </c>
    </row>
    <row r="4140" spans="1:5" x14ac:dyDescent="0.25">
      <c r="A4140">
        <v>10740</v>
      </c>
      <c r="B4140" t="s">
        <v>8832</v>
      </c>
      <c r="C4140" t="s">
        <v>1325</v>
      </c>
      <c r="D4140" t="s">
        <v>1350</v>
      </c>
      <c r="E4140" s="373" t="s">
        <v>8833</v>
      </c>
    </row>
    <row r="4141" spans="1:5" x14ac:dyDescent="0.25">
      <c r="A4141">
        <v>13914</v>
      </c>
      <c r="B4141" t="s">
        <v>8834</v>
      </c>
      <c r="C4141" t="s">
        <v>1325</v>
      </c>
      <c r="D4141" t="s">
        <v>1350</v>
      </c>
      <c r="E4141" s="373" t="s">
        <v>8835</v>
      </c>
    </row>
    <row r="4142" spans="1:5" x14ac:dyDescent="0.25">
      <c r="A4142">
        <v>10742</v>
      </c>
      <c r="B4142" t="s">
        <v>8836</v>
      </c>
      <c r="C4142" t="s">
        <v>1325</v>
      </c>
      <c r="D4142" t="s">
        <v>1350</v>
      </c>
      <c r="E4142" s="373" t="s">
        <v>8837</v>
      </c>
    </row>
    <row r="4143" spans="1:5" x14ac:dyDescent="0.25">
      <c r="A4143">
        <v>38465</v>
      </c>
      <c r="B4143" t="s">
        <v>8838</v>
      </c>
      <c r="C4143" t="s">
        <v>1325</v>
      </c>
      <c r="D4143" t="s">
        <v>1326</v>
      </c>
      <c r="E4143" s="373" t="s">
        <v>8839</v>
      </c>
    </row>
    <row r="4144" spans="1:5" x14ac:dyDescent="0.25">
      <c r="A4144">
        <v>7543</v>
      </c>
      <c r="B4144" t="s">
        <v>8840</v>
      </c>
      <c r="C4144" t="s">
        <v>1325</v>
      </c>
      <c r="D4144" t="s">
        <v>1326</v>
      </c>
      <c r="E4144" s="373" t="s">
        <v>4031</v>
      </c>
    </row>
    <row r="4145" spans="1:5" x14ac:dyDescent="0.25">
      <c r="A4145">
        <v>43427</v>
      </c>
      <c r="B4145" t="s">
        <v>8841</v>
      </c>
      <c r="C4145" t="s">
        <v>1325</v>
      </c>
      <c r="D4145" t="s">
        <v>1326</v>
      </c>
      <c r="E4145" s="373" t="s">
        <v>8842</v>
      </c>
    </row>
    <row r="4146" spans="1:5" x14ac:dyDescent="0.25">
      <c r="A4146">
        <v>41613</v>
      </c>
      <c r="B4146" t="s">
        <v>8843</v>
      </c>
      <c r="C4146" t="s">
        <v>1325</v>
      </c>
      <c r="D4146" t="s">
        <v>1326</v>
      </c>
      <c r="E4146" s="373" t="s">
        <v>8844</v>
      </c>
    </row>
    <row r="4147" spans="1:5" x14ac:dyDescent="0.25">
      <c r="A4147">
        <v>41614</v>
      </c>
      <c r="B4147" t="s">
        <v>8845</v>
      </c>
      <c r="C4147" t="s">
        <v>1325</v>
      </c>
      <c r="D4147" t="s">
        <v>1326</v>
      </c>
      <c r="E4147" s="373" t="s">
        <v>8846</v>
      </c>
    </row>
    <row r="4148" spans="1:5" x14ac:dyDescent="0.25">
      <c r="A4148">
        <v>41615</v>
      </c>
      <c r="B4148" t="s">
        <v>8847</v>
      </c>
      <c r="C4148" t="s">
        <v>1325</v>
      </c>
      <c r="D4148" t="s">
        <v>1326</v>
      </c>
      <c r="E4148" s="373" t="s">
        <v>8848</v>
      </c>
    </row>
    <row r="4149" spans="1:5" x14ac:dyDescent="0.25">
      <c r="A4149">
        <v>41616</v>
      </c>
      <c r="B4149" t="s">
        <v>8849</v>
      </c>
      <c r="C4149" t="s">
        <v>1325</v>
      </c>
      <c r="D4149" t="s">
        <v>1326</v>
      </c>
      <c r="E4149" s="373" t="s">
        <v>8850</v>
      </c>
    </row>
    <row r="4150" spans="1:5" x14ac:dyDescent="0.25">
      <c r="A4150">
        <v>41617</v>
      </c>
      <c r="B4150" t="s">
        <v>8851</v>
      </c>
      <c r="C4150" t="s">
        <v>1325</v>
      </c>
      <c r="D4150" t="s">
        <v>1326</v>
      </c>
      <c r="E4150" s="373" t="s">
        <v>8852</v>
      </c>
    </row>
    <row r="4151" spans="1:5" x14ac:dyDescent="0.25">
      <c r="A4151">
        <v>41618</v>
      </c>
      <c r="B4151" t="s">
        <v>8853</v>
      </c>
      <c r="C4151" t="s">
        <v>1325</v>
      </c>
      <c r="D4151" t="s">
        <v>1326</v>
      </c>
      <c r="E4151" s="373" t="s">
        <v>8854</v>
      </c>
    </row>
    <row r="4152" spans="1:5" x14ac:dyDescent="0.25">
      <c r="A4152">
        <v>43428</v>
      </c>
      <c r="B4152" t="s">
        <v>8855</v>
      </c>
      <c r="C4152" t="s">
        <v>1325</v>
      </c>
      <c r="D4152" t="s">
        <v>1326</v>
      </c>
      <c r="E4152" s="373" t="s">
        <v>8856</v>
      </c>
    </row>
    <row r="4153" spans="1:5" x14ac:dyDescent="0.25">
      <c r="A4153">
        <v>41619</v>
      </c>
      <c r="B4153" t="s">
        <v>8857</v>
      </c>
      <c r="C4153" t="s">
        <v>1325</v>
      </c>
      <c r="D4153" t="s">
        <v>1326</v>
      </c>
      <c r="E4153" s="373" t="s">
        <v>1818</v>
      </c>
    </row>
    <row r="4154" spans="1:5" x14ac:dyDescent="0.25">
      <c r="A4154">
        <v>41620</v>
      </c>
      <c r="B4154" t="s">
        <v>8858</v>
      </c>
      <c r="C4154" t="s">
        <v>1325</v>
      </c>
      <c r="D4154" t="s">
        <v>1326</v>
      </c>
      <c r="E4154" s="373" t="s">
        <v>8859</v>
      </c>
    </row>
    <row r="4155" spans="1:5" x14ac:dyDescent="0.25">
      <c r="A4155">
        <v>41622</v>
      </c>
      <c r="B4155" t="s">
        <v>8860</v>
      </c>
      <c r="C4155" t="s">
        <v>1325</v>
      </c>
      <c r="D4155" t="s">
        <v>1326</v>
      </c>
      <c r="E4155" s="373" t="s">
        <v>8861</v>
      </c>
    </row>
    <row r="4156" spans="1:5" x14ac:dyDescent="0.25">
      <c r="A4156">
        <v>41623</v>
      </c>
      <c r="B4156" t="s">
        <v>8862</v>
      </c>
      <c r="C4156" t="s">
        <v>1325</v>
      </c>
      <c r="D4156" t="s">
        <v>1326</v>
      </c>
      <c r="E4156" s="373" t="s">
        <v>8863</v>
      </c>
    </row>
    <row r="4157" spans="1:5" x14ac:dyDescent="0.25">
      <c r="A4157">
        <v>41624</v>
      </c>
      <c r="B4157" t="s">
        <v>8864</v>
      </c>
      <c r="C4157" t="s">
        <v>1325</v>
      </c>
      <c r="D4157" t="s">
        <v>1326</v>
      </c>
      <c r="E4157" s="373" t="s">
        <v>8865</v>
      </c>
    </row>
    <row r="4158" spans="1:5" x14ac:dyDescent="0.25">
      <c r="A4158">
        <v>41625</v>
      </c>
      <c r="B4158" t="s">
        <v>8866</v>
      </c>
      <c r="C4158" t="s">
        <v>1325</v>
      </c>
      <c r="D4158" t="s">
        <v>1326</v>
      </c>
      <c r="E4158" s="373" t="s">
        <v>8867</v>
      </c>
    </row>
    <row r="4159" spans="1:5" x14ac:dyDescent="0.25">
      <c r="A4159">
        <v>39352</v>
      </c>
      <c r="B4159" t="s">
        <v>8868</v>
      </c>
      <c r="C4159" t="s">
        <v>1325</v>
      </c>
      <c r="D4159" t="s">
        <v>1326</v>
      </c>
      <c r="E4159" s="373" t="s">
        <v>2627</v>
      </c>
    </row>
    <row r="4160" spans="1:5" x14ac:dyDescent="0.25">
      <c r="A4160">
        <v>39346</v>
      </c>
      <c r="B4160" t="s">
        <v>8869</v>
      </c>
      <c r="C4160" t="s">
        <v>1325</v>
      </c>
      <c r="D4160" t="s">
        <v>1326</v>
      </c>
      <c r="E4160" s="373" t="s">
        <v>2627</v>
      </c>
    </row>
    <row r="4161" spans="1:5" x14ac:dyDescent="0.25">
      <c r="A4161">
        <v>39350</v>
      </c>
      <c r="B4161" t="s">
        <v>8870</v>
      </c>
      <c r="C4161" t="s">
        <v>1325</v>
      </c>
      <c r="D4161" t="s">
        <v>1326</v>
      </c>
      <c r="E4161" s="373" t="s">
        <v>6821</v>
      </c>
    </row>
    <row r="4162" spans="1:5" x14ac:dyDescent="0.25">
      <c r="A4162">
        <v>39351</v>
      </c>
      <c r="B4162" t="s">
        <v>8871</v>
      </c>
      <c r="C4162" t="s">
        <v>1325</v>
      </c>
      <c r="D4162" t="s">
        <v>1326</v>
      </c>
      <c r="E4162" s="373" t="s">
        <v>1848</v>
      </c>
    </row>
    <row r="4163" spans="1:5" x14ac:dyDescent="0.25">
      <c r="A4163">
        <v>38952</v>
      </c>
      <c r="B4163" t="s">
        <v>8872</v>
      </c>
      <c r="C4163" t="s">
        <v>1325</v>
      </c>
      <c r="D4163" t="s">
        <v>1350</v>
      </c>
      <c r="E4163" s="373" t="s">
        <v>2911</v>
      </c>
    </row>
    <row r="4164" spans="1:5" x14ac:dyDescent="0.25">
      <c r="A4164">
        <v>38953</v>
      </c>
      <c r="B4164" t="s">
        <v>8873</v>
      </c>
      <c r="C4164" t="s">
        <v>1325</v>
      </c>
      <c r="D4164" t="s">
        <v>1350</v>
      </c>
      <c r="E4164" s="373" t="s">
        <v>6231</v>
      </c>
    </row>
    <row r="4165" spans="1:5" x14ac:dyDescent="0.25">
      <c r="A4165">
        <v>38835</v>
      </c>
      <c r="B4165" t="s">
        <v>8874</v>
      </c>
      <c r="C4165" t="s">
        <v>1325</v>
      </c>
      <c r="D4165" t="s">
        <v>1350</v>
      </c>
      <c r="E4165" s="373" t="s">
        <v>2380</v>
      </c>
    </row>
    <row r="4166" spans="1:5" x14ac:dyDescent="0.25">
      <c r="A4166">
        <v>38837</v>
      </c>
      <c r="B4166" t="s">
        <v>8875</v>
      </c>
      <c r="C4166" t="s">
        <v>1325</v>
      </c>
      <c r="D4166" t="s">
        <v>1350</v>
      </c>
      <c r="E4166" s="373" t="s">
        <v>8876</v>
      </c>
    </row>
    <row r="4167" spans="1:5" x14ac:dyDescent="0.25">
      <c r="A4167">
        <v>38836</v>
      </c>
      <c r="B4167" t="s">
        <v>8877</v>
      </c>
      <c r="C4167" t="s">
        <v>1325</v>
      </c>
      <c r="D4167" t="s">
        <v>1350</v>
      </c>
      <c r="E4167" s="373" t="s">
        <v>7587</v>
      </c>
    </row>
    <row r="4168" spans="1:5" x14ac:dyDescent="0.25">
      <c r="A4168">
        <v>2666</v>
      </c>
      <c r="B4168" t="s">
        <v>8878</v>
      </c>
      <c r="C4168" t="s">
        <v>1325</v>
      </c>
      <c r="D4168" t="s">
        <v>1350</v>
      </c>
      <c r="E4168" s="373" t="s">
        <v>6107</v>
      </c>
    </row>
    <row r="4169" spans="1:5" x14ac:dyDescent="0.25">
      <c r="A4169">
        <v>2668</v>
      </c>
      <c r="B4169" t="s">
        <v>8879</v>
      </c>
      <c r="C4169" t="s">
        <v>1325</v>
      </c>
      <c r="D4169" t="s">
        <v>1350</v>
      </c>
      <c r="E4169" s="373" t="s">
        <v>7405</v>
      </c>
    </row>
    <row r="4170" spans="1:5" x14ac:dyDescent="0.25">
      <c r="A4170">
        <v>2664</v>
      </c>
      <c r="B4170" t="s">
        <v>8880</v>
      </c>
      <c r="C4170" t="s">
        <v>1325</v>
      </c>
      <c r="D4170" t="s">
        <v>1350</v>
      </c>
      <c r="E4170" s="373" t="s">
        <v>8881</v>
      </c>
    </row>
    <row r="4171" spans="1:5" x14ac:dyDescent="0.25">
      <c r="A4171">
        <v>2662</v>
      </c>
      <c r="B4171" t="s">
        <v>8882</v>
      </c>
      <c r="C4171" t="s">
        <v>1325</v>
      </c>
      <c r="D4171" t="s">
        <v>1350</v>
      </c>
      <c r="E4171" s="373" t="s">
        <v>8883</v>
      </c>
    </row>
    <row r="4172" spans="1:5" x14ac:dyDescent="0.25">
      <c r="A4172">
        <v>20964</v>
      </c>
      <c r="B4172" t="s">
        <v>8884</v>
      </c>
      <c r="C4172" t="s">
        <v>1325</v>
      </c>
      <c r="D4172" t="s">
        <v>1326</v>
      </c>
      <c r="E4172" s="373" t="s">
        <v>8885</v>
      </c>
    </row>
    <row r="4173" spans="1:5" x14ac:dyDescent="0.25">
      <c r="A4173">
        <v>10905</v>
      </c>
      <c r="B4173" t="s">
        <v>8886</v>
      </c>
      <c r="C4173" t="s">
        <v>1325</v>
      </c>
      <c r="D4173" t="s">
        <v>1326</v>
      </c>
      <c r="E4173" s="373" t="s">
        <v>8887</v>
      </c>
    </row>
    <row r="4174" spans="1:5" x14ac:dyDescent="0.25">
      <c r="A4174">
        <v>42703</v>
      </c>
      <c r="B4174" t="s">
        <v>8888</v>
      </c>
      <c r="C4174" t="s">
        <v>1325</v>
      </c>
      <c r="D4174" t="s">
        <v>1350</v>
      </c>
      <c r="E4174" s="373" t="s">
        <v>8889</v>
      </c>
    </row>
    <row r="4175" spans="1:5" x14ac:dyDescent="0.25">
      <c r="A4175">
        <v>42704</v>
      </c>
      <c r="B4175" t="s">
        <v>8890</v>
      </c>
      <c r="C4175" t="s">
        <v>1325</v>
      </c>
      <c r="D4175" t="s">
        <v>1350</v>
      </c>
      <c r="E4175" s="373" t="s">
        <v>8891</v>
      </c>
    </row>
    <row r="4176" spans="1:5" x14ac:dyDescent="0.25">
      <c r="A4176">
        <v>42705</v>
      </c>
      <c r="B4176" t="s">
        <v>8892</v>
      </c>
      <c r="C4176" t="s">
        <v>1325</v>
      </c>
      <c r="D4176" t="s">
        <v>1350</v>
      </c>
      <c r="E4176" s="373" t="s">
        <v>8893</v>
      </c>
    </row>
    <row r="4177" spans="1:5" x14ac:dyDescent="0.25">
      <c r="A4177">
        <v>42706</v>
      </c>
      <c r="B4177" t="s">
        <v>8894</v>
      </c>
      <c r="C4177" t="s">
        <v>1325</v>
      </c>
      <c r="D4177" t="s">
        <v>1350</v>
      </c>
      <c r="E4177" s="373" t="s">
        <v>8895</v>
      </c>
    </row>
    <row r="4178" spans="1:5" x14ac:dyDescent="0.25">
      <c r="A4178">
        <v>11289</v>
      </c>
      <c r="B4178" t="s">
        <v>8896</v>
      </c>
      <c r="C4178" t="s">
        <v>1325</v>
      </c>
      <c r="D4178" t="s">
        <v>1350</v>
      </c>
      <c r="E4178" s="373" t="s">
        <v>8897</v>
      </c>
    </row>
    <row r="4179" spans="1:5" x14ac:dyDescent="0.25">
      <c r="A4179">
        <v>11241</v>
      </c>
      <c r="B4179" t="s">
        <v>8898</v>
      </c>
      <c r="C4179" t="s">
        <v>1325</v>
      </c>
      <c r="D4179" t="s">
        <v>1350</v>
      </c>
      <c r="E4179" s="373" t="s">
        <v>8899</v>
      </c>
    </row>
    <row r="4180" spans="1:5" x14ac:dyDescent="0.25">
      <c r="A4180">
        <v>11301</v>
      </c>
      <c r="B4180" t="s">
        <v>8900</v>
      </c>
      <c r="C4180" t="s">
        <v>1325</v>
      </c>
      <c r="D4180" t="s">
        <v>1350</v>
      </c>
      <c r="E4180" s="373" t="s">
        <v>8901</v>
      </c>
    </row>
    <row r="4181" spans="1:5" x14ac:dyDescent="0.25">
      <c r="A4181">
        <v>21090</v>
      </c>
      <c r="B4181" t="s">
        <v>8902</v>
      </c>
      <c r="C4181" t="s">
        <v>1325</v>
      </c>
      <c r="D4181" t="s">
        <v>1350</v>
      </c>
      <c r="E4181" s="373" t="s">
        <v>8903</v>
      </c>
    </row>
    <row r="4182" spans="1:5" x14ac:dyDescent="0.25">
      <c r="A4182">
        <v>14112</v>
      </c>
      <c r="B4182" t="s">
        <v>8904</v>
      </c>
      <c r="C4182" t="s">
        <v>1325</v>
      </c>
      <c r="D4182" t="s">
        <v>1350</v>
      </c>
      <c r="E4182" s="373" t="s">
        <v>8905</v>
      </c>
    </row>
    <row r="4183" spans="1:5" x14ac:dyDescent="0.25">
      <c r="A4183">
        <v>11315</v>
      </c>
      <c r="B4183" t="s">
        <v>8906</v>
      </c>
      <c r="C4183" t="s">
        <v>1325</v>
      </c>
      <c r="D4183" t="s">
        <v>1350</v>
      </c>
      <c r="E4183" s="373" t="s">
        <v>8907</v>
      </c>
    </row>
    <row r="4184" spans="1:5" x14ac:dyDescent="0.25">
      <c r="A4184">
        <v>21071</v>
      </c>
      <c r="B4184" t="s">
        <v>8908</v>
      </c>
      <c r="C4184" t="s">
        <v>1325</v>
      </c>
      <c r="D4184" t="s">
        <v>1350</v>
      </c>
      <c r="E4184" s="373" t="s">
        <v>8909</v>
      </c>
    </row>
    <row r="4185" spans="1:5" x14ac:dyDescent="0.25">
      <c r="A4185">
        <v>11316</v>
      </c>
      <c r="B4185" t="s">
        <v>8910</v>
      </c>
      <c r="C4185" t="s">
        <v>1325</v>
      </c>
      <c r="D4185" t="s">
        <v>1350</v>
      </c>
      <c r="E4185" s="373" t="s">
        <v>8911</v>
      </c>
    </row>
    <row r="4186" spans="1:5" x14ac:dyDescent="0.25">
      <c r="A4186">
        <v>6243</v>
      </c>
      <c r="B4186" t="s">
        <v>8912</v>
      </c>
      <c r="C4186" t="s">
        <v>1325</v>
      </c>
      <c r="D4186" t="s">
        <v>1350</v>
      </c>
      <c r="E4186" s="373" t="s">
        <v>8913</v>
      </c>
    </row>
    <row r="4187" spans="1:5" x14ac:dyDescent="0.25">
      <c r="A4187">
        <v>6240</v>
      </c>
      <c r="B4187" t="s">
        <v>8914</v>
      </c>
      <c r="C4187" t="s">
        <v>1325</v>
      </c>
      <c r="D4187" t="s">
        <v>1350</v>
      </c>
      <c r="E4187" s="373" t="s">
        <v>8915</v>
      </c>
    </row>
    <row r="4188" spans="1:5" x14ac:dyDescent="0.25">
      <c r="A4188">
        <v>11296</v>
      </c>
      <c r="B4188" t="s">
        <v>8916</v>
      </c>
      <c r="C4188" t="s">
        <v>1325</v>
      </c>
      <c r="D4188" t="s">
        <v>1350</v>
      </c>
      <c r="E4188" s="373" t="s">
        <v>8917</v>
      </c>
    </row>
    <row r="4189" spans="1:5" x14ac:dyDescent="0.25">
      <c r="A4189">
        <v>11299</v>
      </c>
      <c r="B4189" t="s">
        <v>8918</v>
      </c>
      <c r="C4189" t="s">
        <v>1325</v>
      </c>
      <c r="D4189" t="s">
        <v>1350</v>
      </c>
      <c r="E4189" s="373" t="s">
        <v>8919</v>
      </c>
    </row>
    <row r="4190" spans="1:5" x14ac:dyDescent="0.25">
      <c r="A4190">
        <v>11066</v>
      </c>
      <c r="B4190" t="s">
        <v>8920</v>
      </c>
      <c r="C4190" t="s">
        <v>1325</v>
      </c>
      <c r="D4190" t="s">
        <v>1326</v>
      </c>
      <c r="E4190" s="373" t="s">
        <v>8614</v>
      </c>
    </row>
    <row r="4191" spans="1:5" x14ac:dyDescent="0.25">
      <c r="A4191">
        <v>11065</v>
      </c>
      <c r="B4191" t="s">
        <v>8921</v>
      </c>
      <c r="C4191" t="s">
        <v>1325</v>
      </c>
      <c r="D4191" t="s">
        <v>1326</v>
      </c>
      <c r="E4191" s="373" t="s">
        <v>8922</v>
      </c>
    </row>
    <row r="4192" spans="1:5" x14ac:dyDescent="0.25">
      <c r="A4192">
        <v>11688</v>
      </c>
      <c r="B4192" t="s">
        <v>8923</v>
      </c>
      <c r="C4192" t="s">
        <v>1325</v>
      </c>
      <c r="D4192" t="s">
        <v>1326</v>
      </c>
      <c r="E4192" s="373" t="s">
        <v>8924</v>
      </c>
    </row>
    <row r="4193" spans="1:5" x14ac:dyDescent="0.25">
      <c r="A4193">
        <v>37736</v>
      </c>
      <c r="B4193" t="s">
        <v>8925</v>
      </c>
      <c r="C4193" t="s">
        <v>1325</v>
      </c>
      <c r="D4193" t="s">
        <v>1350</v>
      </c>
      <c r="E4193" s="373" t="s">
        <v>8926</v>
      </c>
    </row>
    <row r="4194" spans="1:5" x14ac:dyDescent="0.25">
      <c r="A4194">
        <v>37739</v>
      </c>
      <c r="B4194" t="s">
        <v>8927</v>
      </c>
      <c r="C4194" t="s">
        <v>1325</v>
      </c>
      <c r="D4194" t="s">
        <v>1350</v>
      </c>
      <c r="E4194" s="373" t="s">
        <v>8928</v>
      </c>
    </row>
    <row r="4195" spans="1:5" x14ac:dyDescent="0.25">
      <c r="A4195">
        <v>37740</v>
      </c>
      <c r="B4195" t="s">
        <v>8929</v>
      </c>
      <c r="C4195" t="s">
        <v>1325</v>
      </c>
      <c r="D4195" t="s">
        <v>1350</v>
      </c>
      <c r="E4195" s="373" t="s">
        <v>8930</v>
      </c>
    </row>
    <row r="4196" spans="1:5" x14ac:dyDescent="0.25">
      <c r="A4196">
        <v>37738</v>
      </c>
      <c r="B4196" t="s">
        <v>8931</v>
      </c>
      <c r="C4196" t="s">
        <v>1325</v>
      </c>
      <c r="D4196" t="s">
        <v>1350</v>
      </c>
      <c r="E4196" s="373" t="s">
        <v>8932</v>
      </c>
    </row>
    <row r="4197" spans="1:5" x14ac:dyDescent="0.25">
      <c r="A4197">
        <v>37737</v>
      </c>
      <c r="B4197" t="s">
        <v>8933</v>
      </c>
      <c r="C4197" t="s">
        <v>1325</v>
      </c>
      <c r="D4197" t="s">
        <v>1350</v>
      </c>
      <c r="E4197" s="373" t="s">
        <v>8934</v>
      </c>
    </row>
    <row r="4198" spans="1:5" x14ac:dyDescent="0.25">
      <c r="A4198">
        <v>25014</v>
      </c>
      <c r="B4198" t="s">
        <v>8935</v>
      </c>
      <c r="C4198" t="s">
        <v>1325</v>
      </c>
      <c r="D4198" t="s">
        <v>1350</v>
      </c>
      <c r="E4198" s="373" t="s">
        <v>8936</v>
      </c>
    </row>
    <row r="4199" spans="1:5" x14ac:dyDescent="0.25">
      <c r="A4199">
        <v>25013</v>
      </c>
      <c r="B4199" t="s">
        <v>8937</v>
      </c>
      <c r="C4199" t="s">
        <v>1325</v>
      </c>
      <c r="D4199" t="s">
        <v>1350</v>
      </c>
      <c r="E4199" s="373" t="s">
        <v>8938</v>
      </c>
    </row>
    <row r="4200" spans="1:5" x14ac:dyDescent="0.25">
      <c r="A4200">
        <v>14405</v>
      </c>
      <c r="B4200" t="s">
        <v>8939</v>
      </c>
      <c r="C4200" t="s">
        <v>1325</v>
      </c>
      <c r="D4200" t="s">
        <v>1350</v>
      </c>
      <c r="E4200" s="373" t="s">
        <v>8940</v>
      </c>
    </row>
    <row r="4201" spans="1:5" x14ac:dyDescent="0.25">
      <c r="A4201">
        <v>36790</v>
      </c>
      <c r="B4201" t="s">
        <v>8941</v>
      </c>
      <c r="C4201" t="s">
        <v>1325</v>
      </c>
      <c r="D4201" t="s">
        <v>1326</v>
      </c>
      <c r="E4201" s="373" t="s">
        <v>8942</v>
      </c>
    </row>
    <row r="4202" spans="1:5" x14ac:dyDescent="0.25">
      <c r="A4202">
        <v>20271</v>
      </c>
      <c r="B4202" t="s">
        <v>8943</v>
      </c>
      <c r="C4202" t="s">
        <v>1325</v>
      </c>
      <c r="D4202" t="s">
        <v>1326</v>
      </c>
      <c r="E4202" s="373" t="s">
        <v>8944</v>
      </c>
    </row>
    <row r="4203" spans="1:5" x14ac:dyDescent="0.25">
      <c r="A4203">
        <v>10423</v>
      </c>
      <c r="B4203" t="s">
        <v>8945</v>
      </c>
      <c r="C4203" t="s">
        <v>1325</v>
      </c>
      <c r="D4203" t="s">
        <v>1326</v>
      </c>
      <c r="E4203" s="373" t="s">
        <v>8946</v>
      </c>
    </row>
    <row r="4204" spans="1:5" x14ac:dyDescent="0.25">
      <c r="A4204">
        <v>37589</v>
      </c>
      <c r="B4204" t="s">
        <v>8947</v>
      </c>
      <c r="C4204" t="s">
        <v>1325</v>
      </c>
      <c r="D4204" t="s">
        <v>1326</v>
      </c>
      <c r="E4204" s="373" t="s">
        <v>8948</v>
      </c>
    </row>
    <row r="4205" spans="1:5" x14ac:dyDescent="0.25">
      <c r="A4205">
        <v>11690</v>
      </c>
      <c r="B4205" t="s">
        <v>8949</v>
      </c>
      <c r="C4205" t="s">
        <v>1325</v>
      </c>
      <c r="D4205" t="s">
        <v>1326</v>
      </c>
      <c r="E4205" s="373" t="s">
        <v>8950</v>
      </c>
    </row>
    <row r="4206" spans="1:5" x14ac:dyDescent="0.25">
      <c r="A4206">
        <v>20234</v>
      </c>
      <c r="B4206" t="s">
        <v>8951</v>
      </c>
      <c r="C4206" t="s">
        <v>1325</v>
      </c>
      <c r="D4206" t="s">
        <v>1326</v>
      </c>
      <c r="E4206" s="373" t="s">
        <v>8952</v>
      </c>
    </row>
    <row r="4207" spans="1:5" x14ac:dyDescent="0.25">
      <c r="A4207">
        <v>4763</v>
      </c>
      <c r="B4207" t="s">
        <v>8953</v>
      </c>
      <c r="C4207" t="s">
        <v>1690</v>
      </c>
      <c r="D4207" t="s">
        <v>1326</v>
      </c>
      <c r="E4207" s="373" t="s">
        <v>8276</v>
      </c>
    </row>
    <row r="4208" spans="1:5" x14ac:dyDescent="0.25">
      <c r="A4208">
        <v>41070</v>
      </c>
      <c r="B4208" t="s">
        <v>8954</v>
      </c>
      <c r="C4208" t="s">
        <v>1692</v>
      </c>
      <c r="D4208" t="s">
        <v>1326</v>
      </c>
      <c r="E4208" s="373" t="s">
        <v>8955</v>
      </c>
    </row>
    <row r="4209" spans="1:5" x14ac:dyDescent="0.25">
      <c r="A4209">
        <v>14583</v>
      </c>
      <c r="B4209" t="s">
        <v>8956</v>
      </c>
      <c r="C4209" t="s">
        <v>1687</v>
      </c>
      <c r="D4209" t="s">
        <v>1326</v>
      </c>
      <c r="E4209" s="373" t="s">
        <v>1554</v>
      </c>
    </row>
    <row r="4210" spans="1:5" x14ac:dyDescent="0.25">
      <c r="A4210">
        <v>11457</v>
      </c>
      <c r="B4210" t="s">
        <v>8957</v>
      </c>
      <c r="C4210" t="s">
        <v>1325</v>
      </c>
      <c r="D4210" t="s">
        <v>1326</v>
      </c>
      <c r="E4210" s="373" t="s">
        <v>4350</v>
      </c>
    </row>
    <row r="4211" spans="1:5" x14ac:dyDescent="0.25">
      <c r="A4211">
        <v>21121</v>
      </c>
      <c r="B4211" t="s">
        <v>8958</v>
      </c>
      <c r="C4211" t="s">
        <v>1325</v>
      </c>
      <c r="D4211" t="s">
        <v>1350</v>
      </c>
      <c r="E4211" s="373" t="s">
        <v>5031</v>
      </c>
    </row>
    <row r="4212" spans="1:5" x14ac:dyDescent="0.25">
      <c r="A4212">
        <v>38010</v>
      </c>
      <c r="B4212" t="s">
        <v>8959</v>
      </c>
      <c r="C4212" t="s">
        <v>1325</v>
      </c>
      <c r="D4212" t="s">
        <v>1350</v>
      </c>
      <c r="E4212" s="373" t="s">
        <v>7542</v>
      </c>
    </row>
    <row r="4213" spans="1:5" x14ac:dyDescent="0.25">
      <c r="A4213">
        <v>38011</v>
      </c>
      <c r="B4213" t="s">
        <v>8960</v>
      </c>
      <c r="C4213" t="s">
        <v>1325</v>
      </c>
      <c r="D4213" t="s">
        <v>1350</v>
      </c>
      <c r="E4213" s="373" t="s">
        <v>8961</v>
      </c>
    </row>
    <row r="4214" spans="1:5" x14ac:dyDescent="0.25">
      <c r="A4214">
        <v>38012</v>
      </c>
      <c r="B4214" t="s">
        <v>8962</v>
      </c>
      <c r="C4214" t="s">
        <v>1325</v>
      </c>
      <c r="D4214" t="s">
        <v>1350</v>
      </c>
      <c r="E4214" s="373" t="s">
        <v>8963</v>
      </c>
    </row>
    <row r="4215" spans="1:5" x14ac:dyDescent="0.25">
      <c r="A4215">
        <v>38013</v>
      </c>
      <c r="B4215" t="s">
        <v>8964</v>
      </c>
      <c r="C4215" t="s">
        <v>1325</v>
      </c>
      <c r="D4215" t="s">
        <v>1350</v>
      </c>
      <c r="E4215" s="373" t="s">
        <v>8965</v>
      </c>
    </row>
    <row r="4216" spans="1:5" x14ac:dyDescent="0.25">
      <c r="A4216">
        <v>38014</v>
      </c>
      <c r="B4216" t="s">
        <v>8966</v>
      </c>
      <c r="C4216" t="s">
        <v>1325</v>
      </c>
      <c r="D4216" t="s">
        <v>1350</v>
      </c>
      <c r="E4216" s="373" t="s">
        <v>6239</v>
      </c>
    </row>
    <row r="4217" spans="1:5" x14ac:dyDescent="0.25">
      <c r="A4217">
        <v>38015</v>
      </c>
      <c r="B4217" t="s">
        <v>8967</v>
      </c>
      <c r="C4217" t="s">
        <v>1325</v>
      </c>
      <c r="D4217" t="s">
        <v>1350</v>
      </c>
      <c r="E4217" s="373" t="s">
        <v>8968</v>
      </c>
    </row>
    <row r="4218" spans="1:5" x14ac:dyDescent="0.25">
      <c r="A4218">
        <v>38016</v>
      </c>
      <c r="B4218" t="s">
        <v>8969</v>
      </c>
      <c r="C4218" t="s">
        <v>1325</v>
      </c>
      <c r="D4218" t="s">
        <v>1350</v>
      </c>
      <c r="E4218" s="373" t="s">
        <v>8970</v>
      </c>
    </row>
    <row r="4219" spans="1:5" x14ac:dyDescent="0.25">
      <c r="A4219">
        <v>12741</v>
      </c>
      <c r="B4219" t="s">
        <v>8971</v>
      </c>
      <c r="C4219" t="s">
        <v>1325</v>
      </c>
      <c r="D4219" t="s">
        <v>1350</v>
      </c>
      <c r="E4219" s="373" t="s">
        <v>8972</v>
      </c>
    </row>
    <row r="4220" spans="1:5" x14ac:dyDescent="0.25">
      <c r="A4220">
        <v>12733</v>
      </c>
      <c r="B4220" t="s">
        <v>8973</v>
      </c>
      <c r="C4220" t="s">
        <v>1325</v>
      </c>
      <c r="D4220" t="s">
        <v>1350</v>
      </c>
      <c r="E4220" s="373" t="s">
        <v>5478</v>
      </c>
    </row>
    <row r="4221" spans="1:5" x14ac:dyDescent="0.25">
      <c r="A4221">
        <v>12734</v>
      </c>
      <c r="B4221" t="s">
        <v>8974</v>
      </c>
      <c r="C4221" t="s">
        <v>1325</v>
      </c>
      <c r="D4221" t="s">
        <v>1350</v>
      </c>
      <c r="E4221" s="373" t="s">
        <v>8975</v>
      </c>
    </row>
    <row r="4222" spans="1:5" x14ac:dyDescent="0.25">
      <c r="A4222">
        <v>12735</v>
      </c>
      <c r="B4222" t="s">
        <v>8976</v>
      </c>
      <c r="C4222" t="s">
        <v>1325</v>
      </c>
      <c r="D4222" t="s">
        <v>1350</v>
      </c>
      <c r="E4222" s="373" t="s">
        <v>3972</v>
      </c>
    </row>
    <row r="4223" spans="1:5" x14ac:dyDescent="0.25">
      <c r="A4223">
        <v>12736</v>
      </c>
      <c r="B4223" t="s">
        <v>8977</v>
      </c>
      <c r="C4223" t="s">
        <v>1325</v>
      </c>
      <c r="D4223" t="s">
        <v>1350</v>
      </c>
      <c r="E4223" s="373" t="s">
        <v>7139</v>
      </c>
    </row>
    <row r="4224" spans="1:5" x14ac:dyDescent="0.25">
      <c r="A4224">
        <v>12737</v>
      </c>
      <c r="B4224" t="s">
        <v>8978</v>
      </c>
      <c r="C4224" t="s">
        <v>1325</v>
      </c>
      <c r="D4224" t="s">
        <v>1350</v>
      </c>
      <c r="E4224" s="373" t="s">
        <v>8979</v>
      </c>
    </row>
    <row r="4225" spans="1:5" x14ac:dyDescent="0.25">
      <c r="A4225">
        <v>12738</v>
      </c>
      <c r="B4225" t="s">
        <v>8980</v>
      </c>
      <c r="C4225" t="s">
        <v>1325</v>
      </c>
      <c r="D4225" t="s">
        <v>1350</v>
      </c>
      <c r="E4225" s="373" t="s">
        <v>8981</v>
      </c>
    </row>
    <row r="4226" spans="1:5" x14ac:dyDescent="0.25">
      <c r="A4226">
        <v>12739</v>
      </c>
      <c r="B4226" t="s">
        <v>8982</v>
      </c>
      <c r="C4226" t="s">
        <v>1325</v>
      </c>
      <c r="D4226" t="s">
        <v>1350</v>
      </c>
      <c r="E4226" s="373" t="s">
        <v>8983</v>
      </c>
    </row>
    <row r="4227" spans="1:5" x14ac:dyDescent="0.25">
      <c r="A4227">
        <v>12740</v>
      </c>
      <c r="B4227" t="s">
        <v>8984</v>
      </c>
      <c r="C4227" t="s">
        <v>1325</v>
      </c>
      <c r="D4227" t="s">
        <v>1350</v>
      </c>
      <c r="E4227" s="373" t="s">
        <v>8985</v>
      </c>
    </row>
    <row r="4228" spans="1:5" x14ac:dyDescent="0.25">
      <c r="A4228">
        <v>6297</v>
      </c>
      <c r="B4228" t="s">
        <v>8986</v>
      </c>
      <c r="C4228" t="s">
        <v>1325</v>
      </c>
      <c r="D4228" t="s">
        <v>1350</v>
      </c>
      <c r="E4228" s="373" t="s">
        <v>8987</v>
      </c>
    </row>
    <row r="4229" spans="1:5" x14ac:dyDescent="0.25">
      <c r="A4229">
        <v>6296</v>
      </c>
      <c r="B4229" t="s">
        <v>8988</v>
      </c>
      <c r="C4229" t="s">
        <v>1325</v>
      </c>
      <c r="D4229" t="s">
        <v>1350</v>
      </c>
      <c r="E4229" s="373" t="s">
        <v>2280</v>
      </c>
    </row>
    <row r="4230" spans="1:5" x14ac:dyDescent="0.25">
      <c r="A4230">
        <v>6294</v>
      </c>
      <c r="B4230" t="s">
        <v>8989</v>
      </c>
      <c r="C4230" t="s">
        <v>1325</v>
      </c>
      <c r="D4230" t="s">
        <v>1350</v>
      </c>
      <c r="E4230" s="373" t="s">
        <v>8990</v>
      </c>
    </row>
    <row r="4231" spans="1:5" x14ac:dyDescent="0.25">
      <c r="A4231">
        <v>6323</v>
      </c>
      <c r="B4231" t="s">
        <v>8991</v>
      </c>
      <c r="C4231" t="s">
        <v>1325</v>
      </c>
      <c r="D4231" t="s">
        <v>1350</v>
      </c>
      <c r="E4231" s="373" t="s">
        <v>2654</v>
      </c>
    </row>
    <row r="4232" spans="1:5" x14ac:dyDescent="0.25">
      <c r="A4232">
        <v>6299</v>
      </c>
      <c r="B4232" t="s">
        <v>8992</v>
      </c>
      <c r="C4232" t="s">
        <v>1325</v>
      </c>
      <c r="D4232" t="s">
        <v>1350</v>
      </c>
      <c r="E4232" s="373" t="s">
        <v>8993</v>
      </c>
    </row>
    <row r="4233" spans="1:5" x14ac:dyDescent="0.25">
      <c r="A4233">
        <v>6298</v>
      </c>
      <c r="B4233" t="s">
        <v>8994</v>
      </c>
      <c r="C4233" t="s">
        <v>1325</v>
      </c>
      <c r="D4233" t="s">
        <v>1350</v>
      </c>
      <c r="E4233" s="373" t="s">
        <v>8995</v>
      </c>
    </row>
    <row r="4234" spans="1:5" x14ac:dyDescent="0.25">
      <c r="A4234">
        <v>6295</v>
      </c>
      <c r="B4234" t="s">
        <v>8996</v>
      </c>
      <c r="C4234" t="s">
        <v>1325</v>
      </c>
      <c r="D4234" t="s">
        <v>1350</v>
      </c>
      <c r="E4234" s="373" t="s">
        <v>1476</v>
      </c>
    </row>
    <row r="4235" spans="1:5" x14ac:dyDescent="0.25">
      <c r="A4235">
        <v>6322</v>
      </c>
      <c r="B4235" t="s">
        <v>8997</v>
      </c>
      <c r="C4235" t="s">
        <v>1325</v>
      </c>
      <c r="D4235" t="s">
        <v>1350</v>
      </c>
      <c r="E4235" s="373" t="s">
        <v>8998</v>
      </c>
    </row>
    <row r="4236" spans="1:5" x14ac:dyDescent="0.25">
      <c r="A4236">
        <v>6300</v>
      </c>
      <c r="B4236" t="s">
        <v>8999</v>
      </c>
      <c r="C4236" t="s">
        <v>1325</v>
      </c>
      <c r="D4236" t="s">
        <v>1350</v>
      </c>
      <c r="E4236" s="373" t="s">
        <v>9000</v>
      </c>
    </row>
    <row r="4237" spans="1:5" x14ac:dyDescent="0.25">
      <c r="A4237">
        <v>6321</v>
      </c>
      <c r="B4237" t="s">
        <v>9001</v>
      </c>
      <c r="C4237" t="s">
        <v>1325</v>
      </c>
      <c r="D4237" t="s">
        <v>1350</v>
      </c>
      <c r="E4237" s="373" t="s">
        <v>9002</v>
      </c>
    </row>
    <row r="4238" spans="1:5" x14ac:dyDescent="0.25">
      <c r="A4238">
        <v>6301</v>
      </c>
      <c r="B4238" t="s">
        <v>9003</v>
      </c>
      <c r="C4238" t="s">
        <v>1325</v>
      </c>
      <c r="D4238" t="s">
        <v>1350</v>
      </c>
      <c r="E4238" s="373" t="s">
        <v>9004</v>
      </c>
    </row>
    <row r="4239" spans="1:5" x14ac:dyDescent="0.25">
      <c r="A4239">
        <v>7105</v>
      </c>
      <c r="B4239" t="s">
        <v>9005</v>
      </c>
      <c r="C4239" t="s">
        <v>1325</v>
      </c>
      <c r="D4239" t="s">
        <v>1326</v>
      </c>
      <c r="E4239" s="373" t="s">
        <v>2456</v>
      </c>
    </row>
    <row r="4240" spans="1:5" x14ac:dyDescent="0.25">
      <c r="A4240">
        <v>20183</v>
      </c>
      <c r="B4240" t="s">
        <v>9006</v>
      </c>
      <c r="C4240" t="s">
        <v>1325</v>
      </c>
      <c r="D4240" t="s">
        <v>1326</v>
      </c>
      <c r="E4240" s="373" t="s">
        <v>9007</v>
      </c>
    </row>
    <row r="4241" spans="1:5" x14ac:dyDescent="0.25">
      <c r="A4241">
        <v>38448</v>
      </c>
      <c r="B4241" t="s">
        <v>9008</v>
      </c>
      <c r="C4241" t="s">
        <v>1325</v>
      </c>
      <c r="D4241" t="s">
        <v>1326</v>
      </c>
      <c r="E4241" s="373" t="s">
        <v>9009</v>
      </c>
    </row>
    <row r="4242" spans="1:5" x14ac:dyDescent="0.25">
      <c r="A4242">
        <v>20182</v>
      </c>
      <c r="B4242" t="s">
        <v>9010</v>
      </c>
      <c r="C4242" t="s">
        <v>1325</v>
      </c>
      <c r="D4242" t="s">
        <v>1326</v>
      </c>
      <c r="E4242" s="373" t="s">
        <v>9011</v>
      </c>
    </row>
    <row r="4243" spans="1:5" x14ac:dyDescent="0.25">
      <c r="A4243">
        <v>7119</v>
      </c>
      <c r="B4243" t="s">
        <v>9012</v>
      </c>
      <c r="C4243" t="s">
        <v>1325</v>
      </c>
      <c r="D4243" t="s">
        <v>1326</v>
      </c>
      <c r="E4243" s="373" t="s">
        <v>9013</v>
      </c>
    </row>
    <row r="4244" spans="1:5" x14ac:dyDescent="0.25">
      <c r="A4244">
        <v>7120</v>
      </c>
      <c r="B4244" t="s">
        <v>9014</v>
      </c>
      <c r="C4244" t="s">
        <v>1325</v>
      </c>
      <c r="D4244" t="s">
        <v>1326</v>
      </c>
      <c r="E4244" s="373" t="s">
        <v>9015</v>
      </c>
    </row>
    <row r="4245" spans="1:5" x14ac:dyDescent="0.25">
      <c r="A4245">
        <v>6319</v>
      </c>
      <c r="B4245" t="s">
        <v>9016</v>
      </c>
      <c r="C4245" t="s">
        <v>1325</v>
      </c>
      <c r="D4245" t="s">
        <v>1350</v>
      </c>
      <c r="E4245" s="373" t="s">
        <v>9017</v>
      </c>
    </row>
    <row r="4246" spans="1:5" x14ac:dyDescent="0.25">
      <c r="A4246">
        <v>6304</v>
      </c>
      <c r="B4246" t="s">
        <v>9018</v>
      </c>
      <c r="C4246" t="s">
        <v>1325</v>
      </c>
      <c r="D4246" t="s">
        <v>1350</v>
      </c>
      <c r="E4246" s="373" t="s">
        <v>9017</v>
      </c>
    </row>
    <row r="4247" spans="1:5" x14ac:dyDescent="0.25">
      <c r="A4247">
        <v>21116</v>
      </c>
      <c r="B4247" t="s">
        <v>9019</v>
      </c>
      <c r="C4247" t="s">
        <v>1325</v>
      </c>
      <c r="D4247" t="s">
        <v>1350</v>
      </c>
      <c r="E4247" s="373" t="s">
        <v>9020</v>
      </c>
    </row>
    <row r="4248" spans="1:5" x14ac:dyDescent="0.25">
      <c r="A4248">
        <v>6320</v>
      </c>
      <c r="B4248" t="s">
        <v>9021</v>
      </c>
      <c r="C4248" t="s">
        <v>1325</v>
      </c>
      <c r="D4248" t="s">
        <v>1350</v>
      </c>
      <c r="E4248" s="373" t="s">
        <v>9022</v>
      </c>
    </row>
    <row r="4249" spans="1:5" x14ac:dyDescent="0.25">
      <c r="A4249">
        <v>6303</v>
      </c>
      <c r="B4249" t="s">
        <v>9023</v>
      </c>
      <c r="C4249" t="s">
        <v>1325</v>
      </c>
      <c r="D4249" t="s">
        <v>1350</v>
      </c>
      <c r="E4249" s="373" t="s">
        <v>9022</v>
      </c>
    </row>
    <row r="4250" spans="1:5" x14ac:dyDescent="0.25">
      <c r="A4250">
        <v>6308</v>
      </c>
      <c r="B4250" t="s">
        <v>9024</v>
      </c>
      <c r="C4250" t="s">
        <v>1325</v>
      </c>
      <c r="D4250" t="s">
        <v>1350</v>
      </c>
      <c r="E4250" s="373" t="s">
        <v>9025</v>
      </c>
    </row>
    <row r="4251" spans="1:5" x14ac:dyDescent="0.25">
      <c r="A4251">
        <v>6317</v>
      </c>
      <c r="B4251" t="s">
        <v>9026</v>
      </c>
      <c r="C4251" t="s">
        <v>1325</v>
      </c>
      <c r="D4251" t="s">
        <v>1350</v>
      </c>
      <c r="E4251" s="373" t="s">
        <v>9025</v>
      </c>
    </row>
    <row r="4252" spans="1:5" x14ac:dyDescent="0.25">
      <c r="A4252">
        <v>6307</v>
      </c>
      <c r="B4252" t="s">
        <v>9027</v>
      </c>
      <c r="C4252" t="s">
        <v>1325</v>
      </c>
      <c r="D4252" t="s">
        <v>1350</v>
      </c>
      <c r="E4252" s="373" t="s">
        <v>9025</v>
      </c>
    </row>
    <row r="4253" spans="1:5" x14ac:dyDescent="0.25">
      <c r="A4253">
        <v>6309</v>
      </c>
      <c r="B4253" t="s">
        <v>9028</v>
      </c>
      <c r="C4253" t="s">
        <v>1325</v>
      </c>
      <c r="D4253" t="s">
        <v>1350</v>
      </c>
      <c r="E4253" s="373" t="s">
        <v>9029</v>
      </c>
    </row>
    <row r="4254" spans="1:5" x14ac:dyDescent="0.25">
      <c r="A4254">
        <v>6318</v>
      </c>
      <c r="B4254" t="s">
        <v>9030</v>
      </c>
      <c r="C4254" t="s">
        <v>1325</v>
      </c>
      <c r="D4254" t="s">
        <v>1350</v>
      </c>
      <c r="E4254" s="373" t="s">
        <v>4384</v>
      </c>
    </row>
    <row r="4255" spans="1:5" x14ac:dyDescent="0.25">
      <c r="A4255">
        <v>6306</v>
      </c>
      <c r="B4255" t="s">
        <v>9031</v>
      </c>
      <c r="C4255" t="s">
        <v>1325</v>
      </c>
      <c r="D4255" t="s">
        <v>1350</v>
      </c>
      <c r="E4255" s="373" t="s">
        <v>4384</v>
      </c>
    </row>
    <row r="4256" spans="1:5" x14ac:dyDescent="0.25">
      <c r="A4256">
        <v>6305</v>
      </c>
      <c r="B4256" t="s">
        <v>9032</v>
      </c>
      <c r="C4256" t="s">
        <v>1325</v>
      </c>
      <c r="D4256" t="s">
        <v>1350</v>
      </c>
      <c r="E4256" s="373" t="s">
        <v>4384</v>
      </c>
    </row>
    <row r="4257" spans="1:5" x14ac:dyDescent="0.25">
      <c r="A4257">
        <v>6302</v>
      </c>
      <c r="B4257" t="s">
        <v>9033</v>
      </c>
      <c r="C4257" t="s">
        <v>1325</v>
      </c>
      <c r="D4257" t="s">
        <v>1350</v>
      </c>
      <c r="E4257" s="373" t="s">
        <v>1658</v>
      </c>
    </row>
    <row r="4258" spans="1:5" x14ac:dyDescent="0.25">
      <c r="A4258">
        <v>6312</v>
      </c>
      <c r="B4258" t="s">
        <v>9034</v>
      </c>
      <c r="C4258" t="s">
        <v>1325</v>
      </c>
      <c r="D4258" t="s">
        <v>1350</v>
      </c>
      <c r="E4258" s="373" t="s">
        <v>9035</v>
      </c>
    </row>
    <row r="4259" spans="1:5" x14ac:dyDescent="0.25">
      <c r="A4259">
        <v>6311</v>
      </c>
      <c r="B4259" t="s">
        <v>9036</v>
      </c>
      <c r="C4259" t="s">
        <v>1325</v>
      </c>
      <c r="D4259" t="s">
        <v>1350</v>
      </c>
      <c r="E4259" s="373" t="s">
        <v>9035</v>
      </c>
    </row>
    <row r="4260" spans="1:5" x14ac:dyDescent="0.25">
      <c r="A4260">
        <v>6310</v>
      </c>
      <c r="B4260" t="s">
        <v>9037</v>
      </c>
      <c r="C4260" t="s">
        <v>1325</v>
      </c>
      <c r="D4260" t="s">
        <v>1350</v>
      </c>
      <c r="E4260" s="373" t="s">
        <v>9035</v>
      </c>
    </row>
    <row r="4261" spans="1:5" x14ac:dyDescent="0.25">
      <c r="A4261">
        <v>6314</v>
      </c>
      <c r="B4261" t="s">
        <v>9038</v>
      </c>
      <c r="C4261" t="s">
        <v>1325</v>
      </c>
      <c r="D4261" t="s">
        <v>1350</v>
      </c>
      <c r="E4261" s="373" t="s">
        <v>9035</v>
      </c>
    </row>
    <row r="4262" spans="1:5" x14ac:dyDescent="0.25">
      <c r="A4262">
        <v>6313</v>
      </c>
      <c r="B4262" t="s">
        <v>9039</v>
      </c>
      <c r="C4262" t="s">
        <v>1325</v>
      </c>
      <c r="D4262" t="s">
        <v>1350</v>
      </c>
      <c r="E4262" s="373" t="s">
        <v>9035</v>
      </c>
    </row>
    <row r="4263" spans="1:5" x14ac:dyDescent="0.25">
      <c r="A4263">
        <v>6315</v>
      </c>
      <c r="B4263" t="s">
        <v>9040</v>
      </c>
      <c r="C4263" t="s">
        <v>1325</v>
      </c>
      <c r="D4263" t="s">
        <v>1350</v>
      </c>
      <c r="E4263" s="373" t="s">
        <v>9041</v>
      </c>
    </row>
    <row r="4264" spans="1:5" x14ac:dyDescent="0.25">
      <c r="A4264">
        <v>6316</v>
      </c>
      <c r="B4264" t="s">
        <v>9042</v>
      </c>
      <c r="C4264" t="s">
        <v>1325</v>
      </c>
      <c r="D4264" t="s">
        <v>1350</v>
      </c>
      <c r="E4264" s="373" t="s">
        <v>9041</v>
      </c>
    </row>
    <row r="4265" spans="1:5" x14ac:dyDescent="0.25">
      <c r="A4265">
        <v>38878</v>
      </c>
      <c r="B4265" t="s">
        <v>9043</v>
      </c>
      <c r="C4265" t="s">
        <v>1325</v>
      </c>
      <c r="D4265" t="s">
        <v>1350</v>
      </c>
      <c r="E4265" s="373" t="s">
        <v>8510</v>
      </c>
    </row>
    <row r="4266" spans="1:5" x14ac:dyDescent="0.25">
      <c r="A4266">
        <v>38879</v>
      </c>
      <c r="B4266" t="s">
        <v>9044</v>
      </c>
      <c r="C4266" t="s">
        <v>1325</v>
      </c>
      <c r="D4266" t="s">
        <v>1350</v>
      </c>
      <c r="E4266" s="373" t="s">
        <v>3631</v>
      </c>
    </row>
    <row r="4267" spans="1:5" x14ac:dyDescent="0.25">
      <c r="A4267">
        <v>38881</v>
      </c>
      <c r="B4267" t="s">
        <v>9045</v>
      </c>
      <c r="C4267" t="s">
        <v>1325</v>
      </c>
      <c r="D4267" t="s">
        <v>1350</v>
      </c>
      <c r="E4267" s="373" t="s">
        <v>2272</v>
      </c>
    </row>
    <row r="4268" spans="1:5" x14ac:dyDescent="0.25">
      <c r="A4268">
        <v>38880</v>
      </c>
      <c r="B4268" t="s">
        <v>9046</v>
      </c>
      <c r="C4268" t="s">
        <v>1325</v>
      </c>
      <c r="D4268" t="s">
        <v>1350</v>
      </c>
      <c r="E4268" s="373" t="s">
        <v>9047</v>
      </c>
    </row>
    <row r="4269" spans="1:5" x14ac:dyDescent="0.25">
      <c r="A4269">
        <v>38882</v>
      </c>
      <c r="B4269" t="s">
        <v>9048</v>
      </c>
      <c r="C4269" t="s">
        <v>1325</v>
      </c>
      <c r="D4269" t="s">
        <v>1350</v>
      </c>
      <c r="E4269" s="373" t="s">
        <v>9049</v>
      </c>
    </row>
    <row r="4270" spans="1:5" x14ac:dyDescent="0.25">
      <c r="A4270">
        <v>38883</v>
      </c>
      <c r="B4270" t="s">
        <v>9050</v>
      </c>
      <c r="C4270" t="s">
        <v>1325</v>
      </c>
      <c r="D4270" t="s">
        <v>1350</v>
      </c>
      <c r="E4270" s="373" t="s">
        <v>9051</v>
      </c>
    </row>
    <row r="4271" spans="1:5" x14ac:dyDescent="0.25">
      <c r="A4271">
        <v>38884</v>
      </c>
      <c r="B4271" t="s">
        <v>9052</v>
      </c>
      <c r="C4271" t="s">
        <v>1325</v>
      </c>
      <c r="D4271" t="s">
        <v>1350</v>
      </c>
      <c r="E4271" s="373" t="s">
        <v>9053</v>
      </c>
    </row>
    <row r="4272" spans="1:5" x14ac:dyDescent="0.25">
      <c r="A4272">
        <v>38885</v>
      </c>
      <c r="B4272" t="s">
        <v>9054</v>
      </c>
      <c r="C4272" t="s">
        <v>1325</v>
      </c>
      <c r="D4272" t="s">
        <v>1350</v>
      </c>
      <c r="E4272" s="373" t="s">
        <v>9055</v>
      </c>
    </row>
    <row r="4273" spans="1:5" x14ac:dyDescent="0.25">
      <c r="A4273">
        <v>38886</v>
      </c>
      <c r="B4273" t="s">
        <v>9056</v>
      </c>
      <c r="C4273" t="s">
        <v>1325</v>
      </c>
      <c r="D4273" t="s">
        <v>1350</v>
      </c>
      <c r="E4273" s="373" t="s">
        <v>6105</v>
      </c>
    </row>
    <row r="4274" spans="1:5" x14ac:dyDescent="0.25">
      <c r="A4274">
        <v>38887</v>
      </c>
      <c r="B4274" t="s">
        <v>9057</v>
      </c>
      <c r="C4274" t="s">
        <v>1325</v>
      </c>
      <c r="D4274" t="s">
        <v>1350</v>
      </c>
      <c r="E4274" s="373" t="s">
        <v>9058</v>
      </c>
    </row>
    <row r="4275" spans="1:5" x14ac:dyDescent="0.25">
      <c r="A4275">
        <v>38888</v>
      </c>
      <c r="B4275" t="s">
        <v>9059</v>
      </c>
      <c r="C4275" t="s">
        <v>1325</v>
      </c>
      <c r="D4275" t="s">
        <v>1350</v>
      </c>
      <c r="E4275" s="373" t="s">
        <v>9060</v>
      </c>
    </row>
    <row r="4276" spans="1:5" x14ac:dyDescent="0.25">
      <c r="A4276">
        <v>38890</v>
      </c>
      <c r="B4276" t="s">
        <v>9061</v>
      </c>
      <c r="C4276" t="s">
        <v>1325</v>
      </c>
      <c r="D4276" t="s">
        <v>1350</v>
      </c>
      <c r="E4276" s="373" t="s">
        <v>9062</v>
      </c>
    </row>
    <row r="4277" spans="1:5" x14ac:dyDescent="0.25">
      <c r="A4277">
        <v>38893</v>
      </c>
      <c r="B4277" t="s">
        <v>9063</v>
      </c>
      <c r="C4277" t="s">
        <v>1325</v>
      </c>
      <c r="D4277" t="s">
        <v>1350</v>
      </c>
      <c r="E4277" s="373" t="s">
        <v>9064</v>
      </c>
    </row>
    <row r="4278" spans="1:5" x14ac:dyDescent="0.25">
      <c r="A4278">
        <v>38894</v>
      </c>
      <c r="B4278" t="s">
        <v>9065</v>
      </c>
      <c r="C4278" t="s">
        <v>1325</v>
      </c>
      <c r="D4278" t="s">
        <v>1350</v>
      </c>
      <c r="E4278" s="373" t="s">
        <v>9066</v>
      </c>
    </row>
    <row r="4279" spans="1:5" x14ac:dyDescent="0.25">
      <c r="A4279">
        <v>38896</v>
      </c>
      <c r="B4279" t="s">
        <v>9067</v>
      </c>
      <c r="C4279" t="s">
        <v>1325</v>
      </c>
      <c r="D4279" t="s">
        <v>1350</v>
      </c>
      <c r="E4279" s="373" t="s">
        <v>9068</v>
      </c>
    </row>
    <row r="4280" spans="1:5" x14ac:dyDescent="0.25">
      <c r="A4280">
        <v>39324</v>
      </c>
      <c r="B4280" t="s">
        <v>9069</v>
      </c>
      <c r="C4280" t="s">
        <v>1325</v>
      </c>
      <c r="D4280" t="s">
        <v>1350</v>
      </c>
      <c r="E4280" s="373" t="s">
        <v>9070</v>
      </c>
    </row>
    <row r="4281" spans="1:5" x14ac:dyDescent="0.25">
      <c r="A4281">
        <v>39325</v>
      </c>
      <c r="B4281" t="s">
        <v>9071</v>
      </c>
      <c r="C4281" t="s">
        <v>1325</v>
      </c>
      <c r="D4281" t="s">
        <v>1350</v>
      </c>
      <c r="E4281" s="373" t="s">
        <v>9072</v>
      </c>
    </row>
    <row r="4282" spans="1:5" x14ac:dyDescent="0.25">
      <c r="A4282">
        <v>39326</v>
      </c>
      <c r="B4282" t="s">
        <v>9073</v>
      </c>
      <c r="C4282" t="s">
        <v>1325</v>
      </c>
      <c r="D4282" t="s">
        <v>1350</v>
      </c>
      <c r="E4282" s="373" t="s">
        <v>9074</v>
      </c>
    </row>
    <row r="4283" spans="1:5" x14ac:dyDescent="0.25">
      <c r="A4283">
        <v>39327</v>
      </c>
      <c r="B4283" t="s">
        <v>9075</v>
      </c>
      <c r="C4283" t="s">
        <v>1325</v>
      </c>
      <c r="D4283" t="s">
        <v>1350</v>
      </c>
      <c r="E4283" s="373" t="s">
        <v>9076</v>
      </c>
    </row>
    <row r="4284" spans="1:5" x14ac:dyDescent="0.25">
      <c r="A4284">
        <v>20176</v>
      </c>
      <c r="B4284" t="s">
        <v>9077</v>
      </c>
      <c r="C4284" t="s">
        <v>1325</v>
      </c>
      <c r="D4284" t="s">
        <v>1326</v>
      </c>
      <c r="E4284" s="373" t="s">
        <v>9078</v>
      </c>
    </row>
    <row r="4285" spans="1:5" x14ac:dyDescent="0.25">
      <c r="A4285">
        <v>11378</v>
      </c>
      <c r="B4285" t="s">
        <v>9079</v>
      </c>
      <c r="C4285" t="s">
        <v>1325</v>
      </c>
      <c r="D4285" t="s">
        <v>1350</v>
      </c>
      <c r="E4285" s="373" t="s">
        <v>9080</v>
      </c>
    </row>
    <row r="4286" spans="1:5" x14ac:dyDescent="0.25">
      <c r="A4286">
        <v>11379</v>
      </c>
      <c r="B4286" t="s">
        <v>9081</v>
      </c>
      <c r="C4286" t="s">
        <v>1325</v>
      </c>
      <c r="D4286" t="s">
        <v>1350</v>
      </c>
      <c r="E4286" s="373" t="s">
        <v>9082</v>
      </c>
    </row>
    <row r="4287" spans="1:5" x14ac:dyDescent="0.25">
      <c r="A4287">
        <v>11493</v>
      </c>
      <c r="B4287" t="s">
        <v>9083</v>
      </c>
      <c r="C4287" t="s">
        <v>1325</v>
      </c>
      <c r="D4287" t="s">
        <v>1350</v>
      </c>
      <c r="E4287" s="373" t="s">
        <v>9084</v>
      </c>
    </row>
    <row r="4288" spans="1:5" x14ac:dyDescent="0.25">
      <c r="A4288">
        <v>42717</v>
      </c>
      <c r="B4288" t="s">
        <v>9085</v>
      </c>
      <c r="C4288" t="s">
        <v>1325</v>
      </c>
      <c r="D4288" t="s">
        <v>1350</v>
      </c>
      <c r="E4288" s="373" t="s">
        <v>9086</v>
      </c>
    </row>
    <row r="4289" spans="1:5" x14ac:dyDescent="0.25">
      <c r="A4289">
        <v>42718</v>
      </c>
      <c r="B4289" t="s">
        <v>9087</v>
      </c>
      <c r="C4289" t="s">
        <v>1325</v>
      </c>
      <c r="D4289" t="s">
        <v>1350</v>
      </c>
      <c r="E4289" s="373" t="s">
        <v>9088</v>
      </c>
    </row>
    <row r="4290" spans="1:5" x14ac:dyDescent="0.25">
      <c r="A4290">
        <v>7106</v>
      </c>
      <c r="B4290" t="s">
        <v>9089</v>
      </c>
      <c r="C4290" t="s">
        <v>1325</v>
      </c>
      <c r="D4290" t="s">
        <v>1326</v>
      </c>
      <c r="E4290" s="373" t="s">
        <v>9090</v>
      </c>
    </row>
    <row r="4291" spans="1:5" x14ac:dyDescent="0.25">
      <c r="A4291">
        <v>7104</v>
      </c>
      <c r="B4291" t="s">
        <v>9091</v>
      </c>
      <c r="C4291" t="s">
        <v>1325</v>
      </c>
      <c r="D4291" t="s">
        <v>1326</v>
      </c>
      <c r="E4291" s="373" t="s">
        <v>9092</v>
      </c>
    </row>
    <row r="4292" spans="1:5" x14ac:dyDescent="0.25">
      <c r="A4292">
        <v>7136</v>
      </c>
      <c r="B4292" t="s">
        <v>9093</v>
      </c>
      <c r="C4292" t="s">
        <v>1325</v>
      </c>
      <c r="D4292" t="s">
        <v>1326</v>
      </c>
      <c r="E4292" s="373" t="s">
        <v>9094</v>
      </c>
    </row>
    <row r="4293" spans="1:5" x14ac:dyDescent="0.25">
      <c r="A4293">
        <v>7128</v>
      </c>
      <c r="B4293" t="s">
        <v>9095</v>
      </c>
      <c r="C4293" t="s">
        <v>1325</v>
      </c>
      <c r="D4293" t="s">
        <v>1326</v>
      </c>
      <c r="E4293" s="373" t="s">
        <v>1782</v>
      </c>
    </row>
    <row r="4294" spans="1:5" x14ac:dyDescent="0.25">
      <c r="A4294">
        <v>7108</v>
      </c>
      <c r="B4294" t="s">
        <v>9096</v>
      </c>
      <c r="C4294" t="s">
        <v>1325</v>
      </c>
      <c r="D4294" t="s">
        <v>1326</v>
      </c>
      <c r="E4294" s="373" t="s">
        <v>6620</v>
      </c>
    </row>
    <row r="4295" spans="1:5" x14ac:dyDescent="0.25">
      <c r="A4295">
        <v>7129</v>
      </c>
      <c r="B4295" t="s">
        <v>9097</v>
      </c>
      <c r="C4295" t="s">
        <v>1325</v>
      </c>
      <c r="D4295" t="s">
        <v>1326</v>
      </c>
      <c r="E4295" s="373" t="s">
        <v>3881</v>
      </c>
    </row>
    <row r="4296" spans="1:5" x14ac:dyDescent="0.25">
      <c r="A4296">
        <v>7130</v>
      </c>
      <c r="B4296" t="s">
        <v>9098</v>
      </c>
      <c r="C4296" t="s">
        <v>1325</v>
      </c>
      <c r="D4296" t="s">
        <v>1326</v>
      </c>
      <c r="E4296" s="373" t="s">
        <v>7850</v>
      </c>
    </row>
    <row r="4297" spans="1:5" x14ac:dyDescent="0.25">
      <c r="A4297">
        <v>7131</v>
      </c>
      <c r="B4297" t="s">
        <v>9099</v>
      </c>
      <c r="C4297" t="s">
        <v>1325</v>
      </c>
      <c r="D4297" t="s">
        <v>1326</v>
      </c>
      <c r="E4297" s="373" t="s">
        <v>4105</v>
      </c>
    </row>
    <row r="4298" spans="1:5" x14ac:dyDescent="0.25">
      <c r="A4298">
        <v>7132</v>
      </c>
      <c r="B4298" t="s">
        <v>9100</v>
      </c>
      <c r="C4298" t="s">
        <v>1325</v>
      </c>
      <c r="D4298" t="s">
        <v>1326</v>
      </c>
      <c r="E4298" s="373" t="s">
        <v>9101</v>
      </c>
    </row>
    <row r="4299" spans="1:5" x14ac:dyDescent="0.25">
      <c r="A4299">
        <v>7133</v>
      </c>
      <c r="B4299" t="s">
        <v>9102</v>
      </c>
      <c r="C4299" t="s">
        <v>1325</v>
      </c>
      <c r="D4299" t="s">
        <v>1326</v>
      </c>
      <c r="E4299" s="373" t="s">
        <v>9103</v>
      </c>
    </row>
    <row r="4300" spans="1:5" x14ac:dyDescent="0.25">
      <c r="A4300">
        <v>37420</v>
      </c>
      <c r="B4300" t="s">
        <v>9104</v>
      </c>
      <c r="C4300" t="s">
        <v>1325</v>
      </c>
      <c r="D4300" t="s">
        <v>1350</v>
      </c>
      <c r="E4300" s="373" t="s">
        <v>9105</v>
      </c>
    </row>
    <row r="4301" spans="1:5" x14ac:dyDescent="0.25">
      <c r="A4301">
        <v>37421</v>
      </c>
      <c r="B4301" t="s">
        <v>9106</v>
      </c>
      <c r="C4301" t="s">
        <v>1325</v>
      </c>
      <c r="D4301" t="s">
        <v>1350</v>
      </c>
      <c r="E4301" s="373" t="s">
        <v>9107</v>
      </c>
    </row>
    <row r="4302" spans="1:5" x14ac:dyDescent="0.25">
      <c r="A4302">
        <v>37422</v>
      </c>
      <c r="B4302" t="s">
        <v>9108</v>
      </c>
      <c r="C4302" t="s">
        <v>1325</v>
      </c>
      <c r="D4302" t="s">
        <v>1350</v>
      </c>
      <c r="E4302" s="373" t="s">
        <v>9109</v>
      </c>
    </row>
    <row r="4303" spans="1:5" x14ac:dyDescent="0.25">
      <c r="A4303">
        <v>37443</v>
      </c>
      <c r="B4303" t="s">
        <v>9110</v>
      </c>
      <c r="C4303" t="s">
        <v>1325</v>
      </c>
      <c r="D4303" t="s">
        <v>1350</v>
      </c>
      <c r="E4303" s="373" t="s">
        <v>9111</v>
      </c>
    </row>
    <row r="4304" spans="1:5" x14ac:dyDescent="0.25">
      <c r="A4304">
        <v>37444</v>
      </c>
      <c r="B4304" t="s">
        <v>9112</v>
      </c>
      <c r="C4304" t="s">
        <v>1325</v>
      </c>
      <c r="D4304" t="s">
        <v>1350</v>
      </c>
      <c r="E4304" s="373" t="s">
        <v>9113</v>
      </c>
    </row>
    <row r="4305" spans="1:5" x14ac:dyDescent="0.25">
      <c r="A4305">
        <v>37445</v>
      </c>
      <c r="B4305" t="s">
        <v>9114</v>
      </c>
      <c r="C4305" t="s">
        <v>1325</v>
      </c>
      <c r="D4305" t="s">
        <v>1350</v>
      </c>
      <c r="E4305" s="373" t="s">
        <v>9115</v>
      </c>
    </row>
    <row r="4306" spans="1:5" x14ac:dyDescent="0.25">
      <c r="A4306">
        <v>37446</v>
      </c>
      <c r="B4306" t="s">
        <v>9116</v>
      </c>
      <c r="C4306" t="s">
        <v>1325</v>
      </c>
      <c r="D4306" t="s">
        <v>1350</v>
      </c>
      <c r="E4306" s="373" t="s">
        <v>9117</v>
      </c>
    </row>
    <row r="4307" spans="1:5" x14ac:dyDescent="0.25">
      <c r="A4307">
        <v>37447</v>
      </c>
      <c r="B4307" t="s">
        <v>9118</v>
      </c>
      <c r="C4307" t="s">
        <v>1325</v>
      </c>
      <c r="D4307" t="s">
        <v>1350</v>
      </c>
      <c r="E4307" s="373" t="s">
        <v>9119</v>
      </c>
    </row>
    <row r="4308" spans="1:5" x14ac:dyDescent="0.25">
      <c r="A4308">
        <v>37448</v>
      </c>
      <c r="B4308" t="s">
        <v>9120</v>
      </c>
      <c r="C4308" t="s">
        <v>1325</v>
      </c>
      <c r="D4308" t="s">
        <v>1350</v>
      </c>
      <c r="E4308" s="373" t="s">
        <v>9121</v>
      </c>
    </row>
    <row r="4309" spans="1:5" x14ac:dyDescent="0.25">
      <c r="A4309">
        <v>37440</v>
      </c>
      <c r="B4309" t="s">
        <v>9122</v>
      </c>
      <c r="C4309" t="s">
        <v>1325</v>
      </c>
      <c r="D4309" t="s">
        <v>1350</v>
      </c>
      <c r="E4309" s="373" t="s">
        <v>9123</v>
      </c>
    </row>
    <row r="4310" spans="1:5" x14ac:dyDescent="0.25">
      <c r="A4310">
        <v>37441</v>
      </c>
      <c r="B4310" t="s">
        <v>9124</v>
      </c>
      <c r="C4310" t="s">
        <v>1325</v>
      </c>
      <c r="D4310" t="s">
        <v>1350</v>
      </c>
      <c r="E4310" s="373" t="s">
        <v>9123</v>
      </c>
    </row>
    <row r="4311" spans="1:5" x14ac:dyDescent="0.25">
      <c r="A4311">
        <v>37442</v>
      </c>
      <c r="B4311" t="s">
        <v>9125</v>
      </c>
      <c r="C4311" t="s">
        <v>1325</v>
      </c>
      <c r="D4311" t="s">
        <v>1350</v>
      </c>
      <c r="E4311" s="373" t="s">
        <v>9126</v>
      </c>
    </row>
    <row r="4312" spans="1:5" x14ac:dyDescent="0.25">
      <c r="A4312">
        <v>38017</v>
      </c>
      <c r="B4312" t="s">
        <v>9127</v>
      </c>
      <c r="C4312" t="s">
        <v>1325</v>
      </c>
      <c r="D4312" t="s">
        <v>1350</v>
      </c>
      <c r="E4312" s="373" t="s">
        <v>9128</v>
      </c>
    </row>
    <row r="4313" spans="1:5" x14ac:dyDescent="0.25">
      <c r="A4313">
        <v>38018</v>
      </c>
      <c r="B4313" t="s">
        <v>9129</v>
      </c>
      <c r="C4313" t="s">
        <v>1325</v>
      </c>
      <c r="D4313" t="s">
        <v>1350</v>
      </c>
      <c r="E4313" s="373" t="s">
        <v>9130</v>
      </c>
    </row>
    <row r="4314" spans="1:5" x14ac:dyDescent="0.25">
      <c r="A4314">
        <v>39895</v>
      </c>
      <c r="B4314" t="s">
        <v>9131</v>
      </c>
      <c r="C4314" t="s">
        <v>1325</v>
      </c>
      <c r="D4314" t="s">
        <v>1350</v>
      </c>
      <c r="E4314" s="373" t="s">
        <v>3267</v>
      </c>
    </row>
    <row r="4315" spans="1:5" x14ac:dyDescent="0.25">
      <c r="A4315">
        <v>39896</v>
      </c>
      <c r="B4315" t="s">
        <v>9132</v>
      </c>
      <c r="C4315" t="s">
        <v>1325</v>
      </c>
      <c r="D4315" t="s">
        <v>1350</v>
      </c>
      <c r="E4315" s="373" t="s">
        <v>9133</v>
      </c>
    </row>
    <row r="4316" spans="1:5" x14ac:dyDescent="0.25">
      <c r="A4316">
        <v>38873</v>
      </c>
      <c r="B4316" t="s">
        <v>9134</v>
      </c>
      <c r="C4316" t="s">
        <v>1325</v>
      </c>
      <c r="D4316" t="s">
        <v>1350</v>
      </c>
      <c r="E4316" s="373" t="s">
        <v>6492</v>
      </c>
    </row>
    <row r="4317" spans="1:5" x14ac:dyDescent="0.25">
      <c r="A4317">
        <v>38874</v>
      </c>
      <c r="B4317" t="s">
        <v>9135</v>
      </c>
      <c r="C4317" t="s">
        <v>1325</v>
      </c>
      <c r="D4317" t="s">
        <v>1350</v>
      </c>
      <c r="E4317" s="373" t="s">
        <v>9136</v>
      </c>
    </row>
    <row r="4318" spans="1:5" x14ac:dyDescent="0.25">
      <c r="A4318">
        <v>38875</v>
      </c>
      <c r="B4318" t="s">
        <v>9137</v>
      </c>
      <c r="C4318" t="s">
        <v>1325</v>
      </c>
      <c r="D4318" t="s">
        <v>1350</v>
      </c>
      <c r="E4318" s="373" t="s">
        <v>9138</v>
      </c>
    </row>
    <row r="4319" spans="1:5" x14ac:dyDescent="0.25">
      <c r="A4319">
        <v>38876</v>
      </c>
      <c r="B4319" t="s">
        <v>9139</v>
      </c>
      <c r="C4319" t="s">
        <v>1325</v>
      </c>
      <c r="D4319" t="s">
        <v>1350</v>
      </c>
      <c r="E4319" s="373" t="s">
        <v>9140</v>
      </c>
    </row>
    <row r="4320" spans="1:5" x14ac:dyDescent="0.25">
      <c r="A4320">
        <v>39000</v>
      </c>
      <c r="B4320" t="s">
        <v>9141</v>
      </c>
      <c r="C4320" t="s">
        <v>1325</v>
      </c>
      <c r="D4320" t="s">
        <v>1326</v>
      </c>
      <c r="E4320" s="373" t="s">
        <v>7116</v>
      </c>
    </row>
    <row r="4321" spans="1:5" x14ac:dyDescent="0.25">
      <c r="A4321">
        <v>38674</v>
      </c>
      <c r="B4321" t="s">
        <v>9142</v>
      </c>
      <c r="C4321" t="s">
        <v>1325</v>
      </c>
      <c r="D4321" t="s">
        <v>1350</v>
      </c>
      <c r="E4321" s="373" t="s">
        <v>2062</v>
      </c>
    </row>
    <row r="4322" spans="1:5" x14ac:dyDescent="0.25">
      <c r="A4322">
        <v>38911</v>
      </c>
      <c r="B4322" t="s">
        <v>9143</v>
      </c>
      <c r="C4322" t="s">
        <v>1325</v>
      </c>
      <c r="D4322" t="s">
        <v>1350</v>
      </c>
      <c r="E4322" s="373" t="s">
        <v>9144</v>
      </c>
    </row>
    <row r="4323" spans="1:5" x14ac:dyDescent="0.25">
      <c r="A4323">
        <v>38912</v>
      </c>
      <c r="B4323" t="s">
        <v>9145</v>
      </c>
      <c r="C4323" t="s">
        <v>1325</v>
      </c>
      <c r="D4323" t="s">
        <v>1350</v>
      </c>
      <c r="E4323" s="373" t="s">
        <v>9146</v>
      </c>
    </row>
    <row r="4324" spans="1:5" x14ac:dyDescent="0.25">
      <c r="A4324">
        <v>38019</v>
      </c>
      <c r="B4324" t="s">
        <v>9147</v>
      </c>
      <c r="C4324" t="s">
        <v>1325</v>
      </c>
      <c r="D4324" t="s">
        <v>1350</v>
      </c>
      <c r="E4324" s="373" t="s">
        <v>9148</v>
      </c>
    </row>
    <row r="4325" spans="1:5" x14ac:dyDescent="0.25">
      <c r="A4325">
        <v>38020</v>
      </c>
      <c r="B4325" t="s">
        <v>9149</v>
      </c>
      <c r="C4325" t="s">
        <v>1325</v>
      </c>
      <c r="D4325" t="s">
        <v>1350</v>
      </c>
      <c r="E4325" s="373" t="s">
        <v>9130</v>
      </c>
    </row>
    <row r="4326" spans="1:5" x14ac:dyDescent="0.25">
      <c r="A4326">
        <v>38454</v>
      </c>
      <c r="B4326" t="s">
        <v>9150</v>
      </c>
      <c r="C4326" t="s">
        <v>1325</v>
      </c>
      <c r="D4326" t="s">
        <v>1326</v>
      </c>
      <c r="E4326" s="373" t="s">
        <v>1662</v>
      </c>
    </row>
    <row r="4327" spans="1:5" x14ac:dyDescent="0.25">
      <c r="A4327">
        <v>38455</v>
      </c>
      <c r="B4327" t="s">
        <v>9151</v>
      </c>
      <c r="C4327" t="s">
        <v>1325</v>
      </c>
      <c r="D4327" t="s">
        <v>1326</v>
      </c>
      <c r="E4327" s="373" t="s">
        <v>5281</v>
      </c>
    </row>
    <row r="4328" spans="1:5" x14ac:dyDescent="0.25">
      <c r="A4328">
        <v>38462</v>
      </c>
      <c r="B4328" t="s">
        <v>9152</v>
      </c>
      <c r="C4328" t="s">
        <v>1325</v>
      </c>
      <c r="D4328" t="s">
        <v>1326</v>
      </c>
      <c r="E4328" s="373" t="s">
        <v>9153</v>
      </c>
    </row>
    <row r="4329" spans="1:5" x14ac:dyDescent="0.25">
      <c r="A4329">
        <v>36362</v>
      </c>
      <c r="B4329" t="s">
        <v>9154</v>
      </c>
      <c r="C4329" t="s">
        <v>1325</v>
      </c>
      <c r="D4329" t="s">
        <v>1326</v>
      </c>
      <c r="E4329" s="373" t="s">
        <v>7137</v>
      </c>
    </row>
    <row r="4330" spans="1:5" x14ac:dyDescent="0.25">
      <c r="A4330">
        <v>36298</v>
      </c>
      <c r="B4330" t="s">
        <v>9155</v>
      </c>
      <c r="C4330" t="s">
        <v>1325</v>
      </c>
      <c r="D4330" t="s">
        <v>1326</v>
      </c>
      <c r="E4330" s="373" t="s">
        <v>9156</v>
      </c>
    </row>
    <row r="4331" spans="1:5" x14ac:dyDescent="0.25">
      <c r="A4331">
        <v>38456</v>
      </c>
      <c r="B4331" t="s">
        <v>9157</v>
      </c>
      <c r="C4331" t="s">
        <v>1325</v>
      </c>
      <c r="D4331" t="s">
        <v>1326</v>
      </c>
      <c r="E4331" s="373" t="s">
        <v>4200</v>
      </c>
    </row>
    <row r="4332" spans="1:5" x14ac:dyDescent="0.25">
      <c r="A4332">
        <v>38457</v>
      </c>
      <c r="B4332" t="s">
        <v>9158</v>
      </c>
      <c r="C4332" t="s">
        <v>1325</v>
      </c>
      <c r="D4332" t="s">
        <v>1326</v>
      </c>
      <c r="E4332" s="373" t="s">
        <v>4202</v>
      </c>
    </row>
    <row r="4333" spans="1:5" x14ac:dyDescent="0.25">
      <c r="A4333">
        <v>38458</v>
      </c>
      <c r="B4333" t="s">
        <v>9159</v>
      </c>
      <c r="C4333" t="s">
        <v>1325</v>
      </c>
      <c r="D4333" t="s">
        <v>1326</v>
      </c>
      <c r="E4333" s="373" t="s">
        <v>9160</v>
      </c>
    </row>
    <row r="4334" spans="1:5" x14ac:dyDescent="0.25">
      <c r="A4334">
        <v>38459</v>
      </c>
      <c r="B4334" t="s">
        <v>9161</v>
      </c>
      <c r="C4334" t="s">
        <v>1325</v>
      </c>
      <c r="D4334" t="s">
        <v>1326</v>
      </c>
      <c r="E4334" s="373" t="s">
        <v>7951</v>
      </c>
    </row>
    <row r="4335" spans="1:5" x14ac:dyDescent="0.25">
      <c r="A4335">
        <v>38460</v>
      </c>
      <c r="B4335" t="s">
        <v>9162</v>
      </c>
      <c r="C4335" t="s">
        <v>1325</v>
      </c>
      <c r="D4335" t="s">
        <v>1326</v>
      </c>
      <c r="E4335" s="373" t="s">
        <v>8480</v>
      </c>
    </row>
    <row r="4336" spans="1:5" x14ac:dyDescent="0.25">
      <c r="A4336">
        <v>38461</v>
      </c>
      <c r="B4336" t="s">
        <v>9163</v>
      </c>
      <c r="C4336" t="s">
        <v>1325</v>
      </c>
      <c r="D4336" t="s">
        <v>1326</v>
      </c>
      <c r="E4336" s="373" t="s">
        <v>9164</v>
      </c>
    </row>
    <row r="4337" spans="1:5" x14ac:dyDescent="0.25">
      <c r="A4337">
        <v>7094</v>
      </c>
      <c r="B4337" t="s">
        <v>9165</v>
      </c>
      <c r="C4337" t="s">
        <v>1325</v>
      </c>
      <c r="D4337" t="s">
        <v>1326</v>
      </c>
      <c r="E4337" s="373" t="s">
        <v>9166</v>
      </c>
    </row>
    <row r="4338" spans="1:5" x14ac:dyDescent="0.25">
      <c r="A4338">
        <v>7116</v>
      </c>
      <c r="B4338" t="s">
        <v>9167</v>
      </c>
      <c r="C4338" t="s">
        <v>1325</v>
      </c>
      <c r="D4338" t="s">
        <v>1326</v>
      </c>
      <c r="E4338" s="373" t="s">
        <v>2351</v>
      </c>
    </row>
    <row r="4339" spans="1:5" x14ac:dyDescent="0.25">
      <c r="A4339">
        <v>7118</v>
      </c>
      <c r="B4339" t="s">
        <v>9168</v>
      </c>
      <c r="C4339" t="s">
        <v>1325</v>
      </c>
      <c r="D4339" t="s">
        <v>1326</v>
      </c>
      <c r="E4339" s="373" t="s">
        <v>9169</v>
      </c>
    </row>
    <row r="4340" spans="1:5" x14ac:dyDescent="0.25">
      <c r="A4340">
        <v>7117</v>
      </c>
      <c r="B4340" t="s">
        <v>9170</v>
      </c>
      <c r="C4340" t="s">
        <v>1325</v>
      </c>
      <c r="D4340" t="s">
        <v>1326</v>
      </c>
      <c r="E4340" s="373" t="s">
        <v>4035</v>
      </c>
    </row>
    <row r="4341" spans="1:5" x14ac:dyDescent="0.25">
      <c r="A4341">
        <v>7098</v>
      </c>
      <c r="B4341" t="s">
        <v>9171</v>
      </c>
      <c r="C4341" t="s">
        <v>1325</v>
      </c>
      <c r="D4341" t="s">
        <v>1326</v>
      </c>
      <c r="E4341" s="373" t="s">
        <v>4363</v>
      </c>
    </row>
    <row r="4342" spans="1:5" x14ac:dyDescent="0.25">
      <c r="A4342">
        <v>7110</v>
      </c>
      <c r="B4342" t="s">
        <v>9172</v>
      </c>
      <c r="C4342" t="s">
        <v>1325</v>
      </c>
      <c r="D4342" t="s">
        <v>1326</v>
      </c>
      <c r="E4342" s="373" t="s">
        <v>9173</v>
      </c>
    </row>
    <row r="4343" spans="1:5" x14ac:dyDescent="0.25">
      <c r="A4343">
        <v>7123</v>
      </c>
      <c r="B4343" t="s">
        <v>9174</v>
      </c>
      <c r="C4343" t="s">
        <v>1325</v>
      </c>
      <c r="D4343" t="s">
        <v>1326</v>
      </c>
      <c r="E4343" s="373" t="s">
        <v>3333</v>
      </c>
    </row>
    <row r="4344" spans="1:5" x14ac:dyDescent="0.25">
      <c r="A4344">
        <v>7121</v>
      </c>
      <c r="B4344" t="s">
        <v>9175</v>
      </c>
      <c r="C4344" t="s">
        <v>1325</v>
      </c>
      <c r="D4344" t="s">
        <v>1326</v>
      </c>
      <c r="E4344" s="373" t="s">
        <v>9176</v>
      </c>
    </row>
    <row r="4345" spans="1:5" x14ac:dyDescent="0.25">
      <c r="A4345">
        <v>7137</v>
      </c>
      <c r="B4345" t="s">
        <v>9177</v>
      </c>
      <c r="C4345" t="s">
        <v>1325</v>
      </c>
      <c r="D4345" t="s">
        <v>1326</v>
      </c>
      <c r="E4345" s="373" t="s">
        <v>9178</v>
      </c>
    </row>
    <row r="4346" spans="1:5" x14ac:dyDescent="0.25">
      <c r="A4346">
        <v>7122</v>
      </c>
      <c r="B4346" t="s">
        <v>9179</v>
      </c>
      <c r="C4346" t="s">
        <v>1325</v>
      </c>
      <c r="D4346" t="s">
        <v>1326</v>
      </c>
      <c r="E4346" s="373" t="s">
        <v>9180</v>
      </c>
    </row>
    <row r="4347" spans="1:5" x14ac:dyDescent="0.25">
      <c r="A4347">
        <v>7114</v>
      </c>
      <c r="B4347" t="s">
        <v>9181</v>
      </c>
      <c r="C4347" t="s">
        <v>1325</v>
      </c>
      <c r="D4347" t="s">
        <v>1326</v>
      </c>
      <c r="E4347" s="373" t="s">
        <v>5275</v>
      </c>
    </row>
    <row r="4348" spans="1:5" x14ac:dyDescent="0.25">
      <c r="A4348">
        <v>7109</v>
      </c>
      <c r="B4348" t="s">
        <v>9182</v>
      </c>
      <c r="C4348" t="s">
        <v>1325</v>
      </c>
      <c r="D4348" t="s">
        <v>1326</v>
      </c>
      <c r="E4348" s="373" t="s">
        <v>2361</v>
      </c>
    </row>
    <row r="4349" spans="1:5" x14ac:dyDescent="0.25">
      <c r="A4349">
        <v>7135</v>
      </c>
      <c r="B4349" t="s">
        <v>9183</v>
      </c>
      <c r="C4349" t="s">
        <v>1325</v>
      </c>
      <c r="D4349" t="s">
        <v>1326</v>
      </c>
      <c r="E4349" s="373" t="s">
        <v>5033</v>
      </c>
    </row>
    <row r="4350" spans="1:5" x14ac:dyDescent="0.25">
      <c r="A4350">
        <v>37947</v>
      </c>
      <c r="B4350" t="s">
        <v>9184</v>
      </c>
      <c r="C4350" t="s">
        <v>1325</v>
      </c>
      <c r="D4350" t="s">
        <v>1326</v>
      </c>
      <c r="E4350" s="373" t="s">
        <v>5968</v>
      </c>
    </row>
    <row r="4351" spans="1:5" x14ac:dyDescent="0.25">
      <c r="A4351">
        <v>7103</v>
      </c>
      <c r="B4351" t="s">
        <v>9185</v>
      </c>
      <c r="C4351" t="s">
        <v>1325</v>
      </c>
      <c r="D4351" t="s">
        <v>1326</v>
      </c>
      <c r="E4351" s="373" t="s">
        <v>6620</v>
      </c>
    </row>
    <row r="4352" spans="1:5" x14ac:dyDescent="0.25">
      <c r="A4352">
        <v>40419</v>
      </c>
      <c r="B4352" t="s">
        <v>9186</v>
      </c>
      <c r="C4352" t="s">
        <v>1325</v>
      </c>
      <c r="D4352" t="s">
        <v>1350</v>
      </c>
      <c r="E4352" s="373" t="s">
        <v>9187</v>
      </c>
    </row>
    <row r="4353" spans="1:5" x14ac:dyDescent="0.25">
      <c r="A4353">
        <v>40420</v>
      </c>
      <c r="B4353" t="s">
        <v>9188</v>
      </c>
      <c r="C4353" t="s">
        <v>1325</v>
      </c>
      <c r="D4353" t="s">
        <v>1350</v>
      </c>
      <c r="E4353" s="373" t="s">
        <v>9189</v>
      </c>
    </row>
    <row r="4354" spans="1:5" x14ac:dyDescent="0.25">
      <c r="A4354">
        <v>40421</v>
      </c>
      <c r="B4354" t="s">
        <v>9190</v>
      </c>
      <c r="C4354" t="s">
        <v>1325</v>
      </c>
      <c r="D4354" t="s">
        <v>1350</v>
      </c>
      <c r="E4354" s="373" t="s">
        <v>9191</v>
      </c>
    </row>
    <row r="4355" spans="1:5" x14ac:dyDescent="0.25">
      <c r="A4355">
        <v>7126</v>
      </c>
      <c r="B4355" t="s">
        <v>9192</v>
      </c>
      <c r="C4355" t="s">
        <v>1325</v>
      </c>
      <c r="D4355" t="s">
        <v>1326</v>
      </c>
      <c r="E4355" s="373" t="s">
        <v>5895</v>
      </c>
    </row>
    <row r="4356" spans="1:5" x14ac:dyDescent="0.25">
      <c r="A4356">
        <v>38905</v>
      </c>
      <c r="B4356" t="s">
        <v>9193</v>
      </c>
      <c r="C4356" t="s">
        <v>1325</v>
      </c>
      <c r="D4356" t="s">
        <v>1350</v>
      </c>
      <c r="E4356" s="373" t="s">
        <v>9194</v>
      </c>
    </row>
    <row r="4357" spans="1:5" x14ac:dyDescent="0.25">
      <c r="A4357">
        <v>38907</v>
      </c>
      <c r="B4357" t="s">
        <v>9195</v>
      </c>
      <c r="C4357" t="s">
        <v>1325</v>
      </c>
      <c r="D4357" t="s">
        <v>1350</v>
      </c>
      <c r="E4357" s="373" t="s">
        <v>9196</v>
      </c>
    </row>
    <row r="4358" spans="1:5" x14ac:dyDescent="0.25">
      <c r="A4358">
        <v>38908</v>
      </c>
      <c r="B4358" t="s">
        <v>9197</v>
      </c>
      <c r="C4358" t="s">
        <v>1325</v>
      </c>
      <c r="D4358" t="s">
        <v>1350</v>
      </c>
      <c r="E4358" s="373" t="s">
        <v>9198</v>
      </c>
    </row>
    <row r="4359" spans="1:5" x14ac:dyDescent="0.25">
      <c r="A4359">
        <v>38909</v>
      </c>
      <c r="B4359" t="s">
        <v>9199</v>
      </c>
      <c r="C4359" t="s">
        <v>1325</v>
      </c>
      <c r="D4359" t="s">
        <v>1350</v>
      </c>
      <c r="E4359" s="373" t="s">
        <v>9200</v>
      </c>
    </row>
    <row r="4360" spans="1:5" x14ac:dyDescent="0.25">
      <c r="A4360">
        <v>38910</v>
      </c>
      <c r="B4360" t="s">
        <v>9201</v>
      </c>
      <c r="C4360" t="s">
        <v>1325</v>
      </c>
      <c r="D4360" t="s">
        <v>1350</v>
      </c>
      <c r="E4360" s="373" t="s">
        <v>9202</v>
      </c>
    </row>
    <row r="4361" spans="1:5" x14ac:dyDescent="0.25">
      <c r="A4361">
        <v>38897</v>
      </c>
      <c r="B4361" t="s">
        <v>9203</v>
      </c>
      <c r="C4361" t="s">
        <v>1325</v>
      </c>
      <c r="D4361" t="s">
        <v>1350</v>
      </c>
      <c r="E4361" s="373" t="s">
        <v>7928</v>
      </c>
    </row>
    <row r="4362" spans="1:5" x14ac:dyDescent="0.25">
      <c r="A4362">
        <v>38899</v>
      </c>
      <c r="B4362" t="s">
        <v>9204</v>
      </c>
      <c r="C4362" t="s">
        <v>1325</v>
      </c>
      <c r="D4362" t="s">
        <v>1350</v>
      </c>
      <c r="E4362" s="373" t="s">
        <v>3476</v>
      </c>
    </row>
    <row r="4363" spans="1:5" x14ac:dyDescent="0.25">
      <c r="A4363">
        <v>38900</v>
      </c>
      <c r="B4363" t="s">
        <v>9205</v>
      </c>
      <c r="C4363" t="s">
        <v>1325</v>
      </c>
      <c r="D4363" t="s">
        <v>1350</v>
      </c>
      <c r="E4363" s="373" t="s">
        <v>2022</v>
      </c>
    </row>
    <row r="4364" spans="1:5" x14ac:dyDescent="0.25">
      <c r="A4364">
        <v>38901</v>
      </c>
      <c r="B4364" t="s">
        <v>9206</v>
      </c>
      <c r="C4364" t="s">
        <v>1325</v>
      </c>
      <c r="D4364" t="s">
        <v>1350</v>
      </c>
      <c r="E4364" s="373" t="s">
        <v>9207</v>
      </c>
    </row>
    <row r="4365" spans="1:5" x14ac:dyDescent="0.25">
      <c r="A4365">
        <v>38904</v>
      </c>
      <c r="B4365" t="s">
        <v>9208</v>
      </c>
      <c r="C4365" t="s">
        <v>1325</v>
      </c>
      <c r="D4365" t="s">
        <v>1350</v>
      </c>
      <c r="E4365" s="373" t="s">
        <v>9209</v>
      </c>
    </row>
    <row r="4366" spans="1:5" x14ac:dyDescent="0.25">
      <c r="A4366">
        <v>38903</v>
      </c>
      <c r="B4366" t="s">
        <v>9210</v>
      </c>
      <c r="C4366" t="s">
        <v>1325</v>
      </c>
      <c r="D4366" t="s">
        <v>1350</v>
      </c>
      <c r="E4366" s="373" t="s">
        <v>9211</v>
      </c>
    </row>
    <row r="4367" spans="1:5" x14ac:dyDescent="0.25">
      <c r="A4367">
        <v>7091</v>
      </c>
      <c r="B4367" t="s">
        <v>9212</v>
      </c>
      <c r="C4367" t="s">
        <v>1325</v>
      </c>
      <c r="D4367" t="s">
        <v>1326</v>
      </c>
      <c r="E4367" s="373" t="s">
        <v>1537</v>
      </c>
    </row>
    <row r="4368" spans="1:5" x14ac:dyDescent="0.25">
      <c r="A4368">
        <v>11655</v>
      </c>
      <c r="B4368" t="s">
        <v>9213</v>
      </c>
      <c r="C4368" t="s">
        <v>1325</v>
      </c>
      <c r="D4368" t="s">
        <v>1326</v>
      </c>
      <c r="E4368" s="373" t="s">
        <v>9214</v>
      </c>
    </row>
    <row r="4369" spans="1:5" x14ac:dyDescent="0.25">
      <c r="A4369">
        <v>11656</v>
      </c>
      <c r="B4369" t="s">
        <v>9215</v>
      </c>
      <c r="C4369" t="s">
        <v>1325</v>
      </c>
      <c r="D4369" t="s">
        <v>1326</v>
      </c>
      <c r="E4369" s="373" t="s">
        <v>8782</v>
      </c>
    </row>
    <row r="4370" spans="1:5" x14ac:dyDescent="0.25">
      <c r="A4370">
        <v>37948</v>
      </c>
      <c r="B4370" t="s">
        <v>9216</v>
      </c>
      <c r="C4370" t="s">
        <v>1325</v>
      </c>
      <c r="D4370" t="s">
        <v>1326</v>
      </c>
      <c r="E4370" s="373" t="s">
        <v>4041</v>
      </c>
    </row>
    <row r="4371" spans="1:5" x14ac:dyDescent="0.25">
      <c r="A4371">
        <v>7097</v>
      </c>
      <c r="B4371" t="s">
        <v>9217</v>
      </c>
      <c r="C4371" t="s">
        <v>1325</v>
      </c>
      <c r="D4371" t="s">
        <v>1326</v>
      </c>
      <c r="E4371" s="373" t="s">
        <v>9218</v>
      </c>
    </row>
    <row r="4372" spans="1:5" x14ac:dyDescent="0.25">
      <c r="A4372">
        <v>11657</v>
      </c>
      <c r="B4372" t="s">
        <v>9219</v>
      </c>
      <c r="C4372" t="s">
        <v>1325</v>
      </c>
      <c r="D4372" t="s">
        <v>1326</v>
      </c>
      <c r="E4372" s="373" t="s">
        <v>8826</v>
      </c>
    </row>
    <row r="4373" spans="1:5" x14ac:dyDescent="0.25">
      <c r="A4373">
        <v>11658</v>
      </c>
      <c r="B4373" t="s">
        <v>9220</v>
      </c>
      <c r="C4373" t="s">
        <v>1325</v>
      </c>
      <c r="D4373" t="s">
        <v>1326</v>
      </c>
      <c r="E4373" s="373" t="s">
        <v>7584</v>
      </c>
    </row>
    <row r="4374" spans="1:5" x14ac:dyDescent="0.25">
      <c r="A4374">
        <v>7146</v>
      </c>
      <c r="B4374" t="s">
        <v>9221</v>
      </c>
      <c r="C4374" t="s">
        <v>1325</v>
      </c>
      <c r="D4374" t="s">
        <v>1326</v>
      </c>
      <c r="E4374" s="373" t="s">
        <v>9222</v>
      </c>
    </row>
    <row r="4375" spans="1:5" x14ac:dyDescent="0.25">
      <c r="A4375">
        <v>7138</v>
      </c>
      <c r="B4375" t="s">
        <v>9223</v>
      </c>
      <c r="C4375" t="s">
        <v>1325</v>
      </c>
      <c r="D4375" t="s">
        <v>1326</v>
      </c>
      <c r="E4375" s="373" t="s">
        <v>2340</v>
      </c>
    </row>
    <row r="4376" spans="1:5" x14ac:dyDescent="0.25">
      <c r="A4376">
        <v>7139</v>
      </c>
      <c r="B4376" t="s">
        <v>9224</v>
      </c>
      <c r="C4376" t="s">
        <v>1325</v>
      </c>
      <c r="D4376" t="s">
        <v>1326</v>
      </c>
      <c r="E4376" s="373" t="s">
        <v>3427</v>
      </c>
    </row>
    <row r="4377" spans="1:5" x14ac:dyDescent="0.25">
      <c r="A4377">
        <v>7140</v>
      </c>
      <c r="B4377" t="s">
        <v>9225</v>
      </c>
      <c r="C4377" t="s">
        <v>1325</v>
      </c>
      <c r="D4377" t="s">
        <v>1326</v>
      </c>
      <c r="E4377" s="373" t="s">
        <v>2374</v>
      </c>
    </row>
    <row r="4378" spans="1:5" x14ac:dyDescent="0.25">
      <c r="A4378">
        <v>7141</v>
      </c>
      <c r="B4378" t="s">
        <v>9226</v>
      </c>
      <c r="C4378" t="s">
        <v>1325</v>
      </c>
      <c r="D4378" t="s">
        <v>1326</v>
      </c>
      <c r="E4378" s="373" t="s">
        <v>9227</v>
      </c>
    </row>
    <row r="4379" spans="1:5" x14ac:dyDescent="0.25">
      <c r="A4379">
        <v>7143</v>
      </c>
      <c r="B4379" t="s">
        <v>9228</v>
      </c>
      <c r="C4379" t="s">
        <v>1325</v>
      </c>
      <c r="D4379" t="s">
        <v>1326</v>
      </c>
      <c r="E4379" s="373" t="s">
        <v>9229</v>
      </c>
    </row>
    <row r="4380" spans="1:5" x14ac:dyDescent="0.25">
      <c r="A4380">
        <v>7144</v>
      </c>
      <c r="B4380" t="s">
        <v>9230</v>
      </c>
      <c r="C4380" t="s">
        <v>1325</v>
      </c>
      <c r="D4380" t="s">
        <v>1326</v>
      </c>
      <c r="E4380" s="373" t="s">
        <v>9231</v>
      </c>
    </row>
    <row r="4381" spans="1:5" x14ac:dyDescent="0.25">
      <c r="A4381">
        <v>7145</v>
      </c>
      <c r="B4381" t="s">
        <v>9232</v>
      </c>
      <c r="C4381" t="s">
        <v>1325</v>
      </c>
      <c r="D4381" t="s">
        <v>1326</v>
      </c>
      <c r="E4381" s="373" t="s">
        <v>9233</v>
      </c>
    </row>
    <row r="4382" spans="1:5" x14ac:dyDescent="0.25">
      <c r="A4382">
        <v>7142</v>
      </c>
      <c r="B4382" t="s">
        <v>9234</v>
      </c>
      <c r="C4382" t="s">
        <v>1325</v>
      </c>
      <c r="D4382" t="s">
        <v>1326</v>
      </c>
      <c r="E4382" s="373" t="s">
        <v>9235</v>
      </c>
    </row>
    <row r="4383" spans="1:5" x14ac:dyDescent="0.25">
      <c r="A4383">
        <v>3593</v>
      </c>
      <c r="B4383" t="s">
        <v>9236</v>
      </c>
      <c r="C4383" t="s">
        <v>1325</v>
      </c>
      <c r="D4383" t="s">
        <v>1350</v>
      </c>
      <c r="E4383" s="373" t="s">
        <v>3356</v>
      </c>
    </row>
    <row r="4384" spans="1:5" x14ac:dyDescent="0.25">
      <c r="A4384">
        <v>3588</v>
      </c>
      <c r="B4384" t="s">
        <v>9237</v>
      </c>
      <c r="C4384" t="s">
        <v>1325</v>
      </c>
      <c r="D4384" t="s">
        <v>1350</v>
      </c>
      <c r="E4384" s="373" t="s">
        <v>6239</v>
      </c>
    </row>
    <row r="4385" spans="1:5" x14ac:dyDescent="0.25">
      <c r="A4385">
        <v>3585</v>
      </c>
      <c r="B4385" t="s">
        <v>9238</v>
      </c>
      <c r="C4385" t="s">
        <v>1325</v>
      </c>
      <c r="D4385" t="s">
        <v>1350</v>
      </c>
      <c r="E4385" s="373" t="s">
        <v>9239</v>
      </c>
    </row>
    <row r="4386" spans="1:5" x14ac:dyDescent="0.25">
      <c r="A4386">
        <v>3587</v>
      </c>
      <c r="B4386" t="s">
        <v>9240</v>
      </c>
      <c r="C4386" t="s">
        <v>1325</v>
      </c>
      <c r="D4386" t="s">
        <v>1350</v>
      </c>
      <c r="E4386" s="373" t="s">
        <v>9241</v>
      </c>
    </row>
    <row r="4387" spans="1:5" x14ac:dyDescent="0.25">
      <c r="A4387">
        <v>3590</v>
      </c>
      <c r="B4387" t="s">
        <v>9242</v>
      </c>
      <c r="C4387" t="s">
        <v>1325</v>
      </c>
      <c r="D4387" t="s">
        <v>1350</v>
      </c>
      <c r="E4387" s="373" t="s">
        <v>9243</v>
      </c>
    </row>
    <row r="4388" spans="1:5" x14ac:dyDescent="0.25">
      <c r="A4388">
        <v>3589</v>
      </c>
      <c r="B4388" t="s">
        <v>9244</v>
      </c>
      <c r="C4388" t="s">
        <v>1325</v>
      </c>
      <c r="D4388" t="s">
        <v>1350</v>
      </c>
      <c r="E4388" s="373" t="s">
        <v>9245</v>
      </c>
    </row>
    <row r="4389" spans="1:5" x14ac:dyDescent="0.25">
      <c r="A4389">
        <v>3586</v>
      </c>
      <c r="B4389" t="s">
        <v>9246</v>
      </c>
      <c r="C4389" t="s">
        <v>1325</v>
      </c>
      <c r="D4389" t="s">
        <v>1350</v>
      </c>
      <c r="E4389" s="373" t="s">
        <v>8228</v>
      </c>
    </row>
    <row r="4390" spans="1:5" x14ac:dyDescent="0.25">
      <c r="A4390">
        <v>3592</v>
      </c>
      <c r="B4390" t="s">
        <v>9247</v>
      </c>
      <c r="C4390" t="s">
        <v>1325</v>
      </c>
      <c r="D4390" t="s">
        <v>1350</v>
      </c>
      <c r="E4390" s="373" t="s">
        <v>9248</v>
      </c>
    </row>
    <row r="4391" spans="1:5" x14ac:dyDescent="0.25">
      <c r="A4391">
        <v>3591</v>
      </c>
      <c r="B4391" t="s">
        <v>9249</v>
      </c>
      <c r="C4391" t="s">
        <v>1325</v>
      </c>
      <c r="D4391" t="s">
        <v>1350</v>
      </c>
      <c r="E4391" s="373" t="s">
        <v>9250</v>
      </c>
    </row>
    <row r="4392" spans="1:5" x14ac:dyDescent="0.25">
      <c r="A4392">
        <v>40396</v>
      </c>
      <c r="B4392" t="s">
        <v>9251</v>
      </c>
      <c r="C4392" t="s">
        <v>1325</v>
      </c>
      <c r="D4392" t="s">
        <v>1350</v>
      </c>
      <c r="E4392" s="373" t="s">
        <v>9252</v>
      </c>
    </row>
    <row r="4393" spans="1:5" x14ac:dyDescent="0.25">
      <c r="A4393">
        <v>40395</v>
      </c>
      <c r="B4393" t="s">
        <v>9253</v>
      </c>
      <c r="C4393" t="s">
        <v>1325</v>
      </c>
      <c r="D4393" t="s">
        <v>1350</v>
      </c>
      <c r="E4393" s="373" t="s">
        <v>9254</v>
      </c>
    </row>
    <row r="4394" spans="1:5" x14ac:dyDescent="0.25">
      <c r="A4394">
        <v>40392</v>
      </c>
      <c r="B4394" t="s">
        <v>9255</v>
      </c>
      <c r="C4394" t="s">
        <v>1325</v>
      </c>
      <c r="D4394" t="s">
        <v>1350</v>
      </c>
      <c r="E4394" s="373" t="s">
        <v>3964</v>
      </c>
    </row>
    <row r="4395" spans="1:5" x14ac:dyDescent="0.25">
      <c r="A4395">
        <v>40394</v>
      </c>
      <c r="B4395" t="s">
        <v>9256</v>
      </c>
      <c r="C4395" t="s">
        <v>1325</v>
      </c>
      <c r="D4395" t="s">
        <v>1350</v>
      </c>
      <c r="E4395" s="373" t="s">
        <v>9257</v>
      </c>
    </row>
    <row r="4396" spans="1:5" x14ac:dyDescent="0.25">
      <c r="A4396">
        <v>40398</v>
      </c>
      <c r="B4396" t="s">
        <v>9258</v>
      </c>
      <c r="C4396" t="s">
        <v>1325</v>
      </c>
      <c r="D4396" t="s">
        <v>1350</v>
      </c>
      <c r="E4396" s="373" t="s">
        <v>9259</v>
      </c>
    </row>
    <row r="4397" spans="1:5" x14ac:dyDescent="0.25">
      <c r="A4397">
        <v>40397</v>
      </c>
      <c r="B4397" t="s">
        <v>9260</v>
      </c>
      <c r="C4397" t="s">
        <v>1325</v>
      </c>
      <c r="D4397" t="s">
        <v>1350</v>
      </c>
      <c r="E4397" s="373" t="s">
        <v>9261</v>
      </c>
    </row>
    <row r="4398" spans="1:5" x14ac:dyDescent="0.25">
      <c r="A4398">
        <v>40393</v>
      </c>
      <c r="B4398" t="s">
        <v>9262</v>
      </c>
      <c r="C4398" t="s">
        <v>1325</v>
      </c>
      <c r="D4398" t="s">
        <v>1350</v>
      </c>
      <c r="E4398" s="373" t="s">
        <v>9263</v>
      </c>
    </row>
    <row r="4399" spans="1:5" x14ac:dyDescent="0.25">
      <c r="A4399">
        <v>40399</v>
      </c>
      <c r="B4399" t="s">
        <v>9264</v>
      </c>
      <c r="C4399" t="s">
        <v>1325</v>
      </c>
      <c r="D4399" t="s">
        <v>1350</v>
      </c>
      <c r="E4399" s="373" t="s">
        <v>9265</v>
      </c>
    </row>
    <row r="4400" spans="1:5" x14ac:dyDescent="0.25">
      <c r="A4400">
        <v>39322</v>
      </c>
      <c r="B4400" t="s">
        <v>9266</v>
      </c>
      <c r="C4400" t="s">
        <v>1325</v>
      </c>
      <c r="D4400" t="s">
        <v>1350</v>
      </c>
      <c r="E4400" s="373" t="s">
        <v>9267</v>
      </c>
    </row>
    <row r="4401" spans="1:5" x14ac:dyDescent="0.25">
      <c r="A4401">
        <v>39289</v>
      </c>
      <c r="B4401" t="s">
        <v>9268</v>
      </c>
      <c r="C4401" t="s">
        <v>1325</v>
      </c>
      <c r="D4401" t="s">
        <v>1350</v>
      </c>
      <c r="E4401" s="373" t="s">
        <v>9269</v>
      </c>
    </row>
    <row r="4402" spans="1:5" x14ac:dyDescent="0.25">
      <c r="A4402">
        <v>39290</v>
      </c>
      <c r="B4402" t="s">
        <v>9270</v>
      </c>
      <c r="C4402" t="s">
        <v>1325</v>
      </c>
      <c r="D4402" t="s">
        <v>1350</v>
      </c>
      <c r="E4402" s="373" t="s">
        <v>9271</v>
      </c>
    </row>
    <row r="4403" spans="1:5" x14ac:dyDescent="0.25">
      <c r="A4403">
        <v>39291</v>
      </c>
      <c r="B4403" t="s">
        <v>9272</v>
      </c>
      <c r="C4403" t="s">
        <v>1325</v>
      </c>
      <c r="D4403" t="s">
        <v>1350</v>
      </c>
      <c r="E4403" s="373" t="s">
        <v>9273</v>
      </c>
    </row>
    <row r="4404" spans="1:5" x14ac:dyDescent="0.25">
      <c r="A4404">
        <v>20174</v>
      </c>
      <c r="B4404" t="s">
        <v>9274</v>
      </c>
      <c r="C4404" t="s">
        <v>1325</v>
      </c>
      <c r="D4404" t="s">
        <v>1326</v>
      </c>
      <c r="E4404" s="373" t="s">
        <v>3623</v>
      </c>
    </row>
    <row r="4405" spans="1:5" x14ac:dyDescent="0.25">
      <c r="A4405">
        <v>41892</v>
      </c>
      <c r="B4405" t="s">
        <v>9275</v>
      </c>
      <c r="C4405" t="s">
        <v>1325</v>
      </c>
      <c r="D4405" t="s">
        <v>1350</v>
      </c>
      <c r="E4405" s="373" t="s">
        <v>9276</v>
      </c>
    </row>
    <row r="4406" spans="1:5" x14ac:dyDescent="0.25">
      <c r="A4406">
        <v>7048</v>
      </c>
      <c r="B4406" t="s">
        <v>9277</v>
      </c>
      <c r="C4406" t="s">
        <v>1325</v>
      </c>
      <c r="D4406" t="s">
        <v>1350</v>
      </c>
      <c r="E4406" s="373" t="s">
        <v>9278</v>
      </c>
    </row>
    <row r="4407" spans="1:5" x14ac:dyDescent="0.25">
      <c r="A4407">
        <v>7088</v>
      </c>
      <c r="B4407" t="s">
        <v>9279</v>
      </c>
      <c r="C4407" t="s">
        <v>1325</v>
      </c>
      <c r="D4407" t="s">
        <v>1350</v>
      </c>
      <c r="E4407" s="373" t="s">
        <v>7712</v>
      </c>
    </row>
    <row r="4408" spans="1:5" x14ac:dyDescent="0.25">
      <c r="A4408">
        <v>20179</v>
      </c>
      <c r="B4408" t="s">
        <v>9280</v>
      </c>
      <c r="C4408" t="s">
        <v>1325</v>
      </c>
      <c r="D4408" t="s">
        <v>1326</v>
      </c>
      <c r="E4408" s="373" t="s">
        <v>9281</v>
      </c>
    </row>
    <row r="4409" spans="1:5" x14ac:dyDescent="0.25">
      <c r="A4409">
        <v>20178</v>
      </c>
      <c r="B4409" t="s">
        <v>9282</v>
      </c>
      <c r="C4409" t="s">
        <v>1325</v>
      </c>
      <c r="D4409" t="s">
        <v>1326</v>
      </c>
      <c r="E4409" s="373" t="s">
        <v>9283</v>
      </c>
    </row>
    <row r="4410" spans="1:5" x14ac:dyDescent="0.25">
      <c r="A4410">
        <v>20180</v>
      </c>
      <c r="B4410" t="s">
        <v>9284</v>
      </c>
      <c r="C4410" t="s">
        <v>1325</v>
      </c>
      <c r="D4410" t="s">
        <v>1326</v>
      </c>
      <c r="E4410" s="373" t="s">
        <v>9285</v>
      </c>
    </row>
    <row r="4411" spans="1:5" x14ac:dyDescent="0.25">
      <c r="A4411">
        <v>20181</v>
      </c>
      <c r="B4411" t="s">
        <v>9286</v>
      </c>
      <c r="C4411" t="s">
        <v>1325</v>
      </c>
      <c r="D4411" t="s">
        <v>1326</v>
      </c>
      <c r="E4411" s="373" t="s">
        <v>9287</v>
      </c>
    </row>
    <row r="4412" spans="1:5" x14ac:dyDescent="0.25">
      <c r="A4412">
        <v>20177</v>
      </c>
      <c r="B4412" t="s">
        <v>9288</v>
      </c>
      <c r="C4412" t="s">
        <v>1325</v>
      </c>
      <c r="D4412" t="s">
        <v>1326</v>
      </c>
      <c r="E4412" s="373" t="s">
        <v>9289</v>
      </c>
    </row>
    <row r="4413" spans="1:5" x14ac:dyDescent="0.25">
      <c r="A4413">
        <v>7082</v>
      </c>
      <c r="B4413" t="s">
        <v>9290</v>
      </c>
      <c r="C4413" t="s">
        <v>1325</v>
      </c>
      <c r="D4413" t="s">
        <v>1350</v>
      </c>
      <c r="E4413" s="373" t="s">
        <v>9291</v>
      </c>
    </row>
    <row r="4414" spans="1:5" x14ac:dyDescent="0.25">
      <c r="A4414">
        <v>42707</v>
      </c>
      <c r="B4414" t="s">
        <v>9292</v>
      </c>
      <c r="C4414" t="s">
        <v>1325</v>
      </c>
      <c r="D4414" t="s">
        <v>1350</v>
      </c>
      <c r="E4414" s="373" t="s">
        <v>9293</v>
      </c>
    </row>
    <row r="4415" spans="1:5" x14ac:dyDescent="0.25">
      <c r="A4415">
        <v>7069</v>
      </c>
      <c r="B4415" t="s">
        <v>9294</v>
      </c>
      <c r="C4415" t="s">
        <v>1325</v>
      </c>
      <c r="D4415" t="s">
        <v>1350</v>
      </c>
      <c r="E4415" s="373" t="s">
        <v>9295</v>
      </c>
    </row>
    <row r="4416" spans="1:5" x14ac:dyDescent="0.25">
      <c r="A4416">
        <v>42708</v>
      </c>
      <c r="B4416" t="s">
        <v>9296</v>
      </c>
      <c r="C4416" t="s">
        <v>1325</v>
      </c>
      <c r="D4416" t="s">
        <v>1350</v>
      </c>
      <c r="E4416" s="373" t="s">
        <v>9297</v>
      </c>
    </row>
    <row r="4417" spans="1:5" x14ac:dyDescent="0.25">
      <c r="A4417">
        <v>7070</v>
      </c>
      <c r="B4417" t="s">
        <v>9298</v>
      </c>
      <c r="C4417" t="s">
        <v>1325</v>
      </c>
      <c r="D4417" t="s">
        <v>1350</v>
      </c>
      <c r="E4417" s="373" t="s">
        <v>9299</v>
      </c>
    </row>
    <row r="4418" spans="1:5" x14ac:dyDescent="0.25">
      <c r="A4418">
        <v>42709</v>
      </c>
      <c r="B4418" t="s">
        <v>9300</v>
      </c>
      <c r="C4418" t="s">
        <v>1325</v>
      </c>
      <c r="D4418" t="s">
        <v>1350</v>
      </c>
      <c r="E4418" s="373" t="s">
        <v>9301</v>
      </c>
    </row>
    <row r="4419" spans="1:5" x14ac:dyDescent="0.25">
      <c r="A4419">
        <v>42710</v>
      </c>
      <c r="B4419" t="s">
        <v>9302</v>
      </c>
      <c r="C4419" t="s">
        <v>1325</v>
      </c>
      <c r="D4419" t="s">
        <v>1350</v>
      </c>
      <c r="E4419" s="373" t="s">
        <v>9303</v>
      </c>
    </row>
    <row r="4420" spans="1:5" x14ac:dyDescent="0.25">
      <c r="A4420">
        <v>42716</v>
      </c>
      <c r="B4420" t="s">
        <v>9304</v>
      </c>
      <c r="C4420" t="s">
        <v>1325</v>
      </c>
      <c r="D4420" t="s">
        <v>1350</v>
      </c>
      <c r="E4420" s="373" t="s">
        <v>9305</v>
      </c>
    </row>
    <row r="4421" spans="1:5" x14ac:dyDescent="0.25">
      <c r="A4421">
        <v>20172</v>
      </c>
      <c r="B4421" t="s">
        <v>9306</v>
      </c>
      <c r="C4421" t="s">
        <v>1325</v>
      </c>
      <c r="D4421" t="s">
        <v>1350</v>
      </c>
      <c r="E4421" s="373" t="s">
        <v>9307</v>
      </c>
    </row>
    <row r="4422" spans="1:5" x14ac:dyDescent="0.25">
      <c r="A4422">
        <v>40945</v>
      </c>
      <c r="B4422" t="s">
        <v>9308</v>
      </c>
      <c r="C4422" t="s">
        <v>1690</v>
      </c>
      <c r="D4422" t="s">
        <v>1326</v>
      </c>
      <c r="E4422" s="373" t="s">
        <v>4263</v>
      </c>
    </row>
    <row r="4423" spans="1:5" x14ac:dyDescent="0.25">
      <c r="A4423">
        <v>40946</v>
      </c>
      <c r="B4423" t="s">
        <v>9309</v>
      </c>
      <c r="C4423" t="s">
        <v>1692</v>
      </c>
      <c r="D4423" t="s">
        <v>1326</v>
      </c>
      <c r="E4423" s="373" t="s">
        <v>9310</v>
      </c>
    </row>
    <row r="4424" spans="1:5" x14ac:dyDescent="0.25">
      <c r="A4424">
        <v>7153</v>
      </c>
      <c r="B4424" t="s">
        <v>9311</v>
      </c>
      <c r="C4424" t="s">
        <v>1690</v>
      </c>
      <c r="D4424" t="s">
        <v>1326</v>
      </c>
      <c r="E4424" s="373" t="s">
        <v>5912</v>
      </c>
    </row>
    <row r="4425" spans="1:5" x14ac:dyDescent="0.25">
      <c r="A4425">
        <v>41089</v>
      </c>
      <c r="B4425" t="s">
        <v>9312</v>
      </c>
      <c r="C4425" t="s">
        <v>1692</v>
      </c>
      <c r="D4425" t="s">
        <v>1326</v>
      </c>
      <c r="E4425" s="373" t="s">
        <v>9313</v>
      </c>
    </row>
    <row r="4426" spans="1:5" x14ac:dyDescent="0.25">
      <c r="A4426">
        <v>40943</v>
      </c>
      <c r="B4426" t="s">
        <v>9314</v>
      </c>
      <c r="C4426" t="s">
        <v>1690</v>
      </c>
      <c r="D4426" t="s">
        <v>1326</v>
      </c>
      <c r="E4426" s="373" t="s">
        <v>9315</v>
      </c>
    </row>
    <row r="4427" spans="1:5" x14ac:dyDescent="0.25">
      <c r="A4427">
        <v>40944</v>
      </c>
      <c r="B4427" t="s">
        <v>9316</v>
      </c>
      <c r="C4427" t="s">
        <v>1692</v>
      </c>
      <c r="D4427" t="s">
        <v>1326</v>
      </c>
      <c r="E4427" s="373" t="s">
        <v>9317</v>
      </c>
    </row>
    <row r="4428" spans="1:5" x14ac:dyDescent="0.25">
      <c r="A4428">
        <v>6175</v>
      </c>
      <c r="B4428" t="s">
        <v>9318</v>
      </c>
      <c r="C4428" t="s">
        <v>1690</v>
      </c>
      <c r="D4428" t="s">
        <v>1326</v>
      </c>
      <c r="E4428" s="373" t="s">
        <v>9319</v>
      </c>
    </row>
    <row r="4429" spans="1:5" x14ac:dyDescent="0.25">
      <c r="A4429">
        <v>41092</v>
      </c>
      <c r="B4429" t="s">
        <v>9320</v>
      </c>
      <c r="C4429" t="s">
        <v>1692</v>
      </c>
      <c r="D4429" t="s">
        <v>1326</v>
      </c>
      <c r="E4429" s="373" t="s">
        <v>9321</v>
      </c>
    </row>
    <row r="4430" spans="1:5" x14ac:dyDescent="0.25">
      <c r="A4430">
        <v>37712</v>
      </c>
      <c r="B4430" t="s">
        <v>9322</v>
      </c>
      <c r="C4430" t="s">
        <v>1321</v>
      </c>
      <c r="D4430" t="s">
        <v>1350</v>
      </c>
      <c r="E4430" s="373" t="s">
        <v>2032</v>
      </c>
    </row>
    <row r="4431" spans="1:5" x14ac:dyDescent="0.25">
      <c r="A4431">
        <v>34547</v>
      </c>
      <c r="B4431" t="s">
        <v>9323</v>
      </c>
      <c r="C4431" t="s">
        <v>1370</v>
      </c>
      <c r="D4431" t="s">
        <v>1326</v>
      </c>
      <c r="E4431" s="373" t="s">
        <v>9324</v>
      </c>
    </row>
    <row r="4432" spans="1:5" x14ac:dyDescent="0.25">
      <c r="A4432">
        <v>34548</v>
      </c>
      <c r="B4432" t="s">
        <v>9325</v>
      </c>
      <c r="C4432" t="s">
        <v>1370</v>
      </c>
      <c r="D4432" t="s">
        <v>1326</v>
      </c>
      <c r="E4432" s="373" t="s">
        <v>9326</v>
      </c>
    </row>
    <row r="4433" spans="1:5" x14ac:dyDescent="0.25">
      <c r="A4433">
        <v>34558</v>
      </c>
      <c r="B4433" t="s">
        <v>9327</v>
      </c>
      <c r="C4433" t="s">
        <v>1370</v>
      </c>
      <c r="D4433" t="s">
        <v>1326</v>
      </c>
      <c r="E4433" s="373" t="s">
        <v>9328</v>
      </c>
    </row>
    <row r="4434" spans="1:5" x14ac:dyDescent="0.25">
      <c r="A4434">
        <v>34550</v>
      </c>
      <c r="B4434" t="s">
        <v>9329</v>
      </c>
      <c r="C4434" t="s">
        <v>1370</v>
      </c>
      <c r="D4434" t="s">
        <v>1326</v>
      </c>
      <c r="E4434" s="373" t="s">
        <v>9330</v>
      </c>
    </row>
    <row r="4435" spans="1:5" x14ac:dyDescent="0.25">
      <c r="A4435">
        <v>34557</v>
      </c>
      <c r="B4435" t="s">
        <v>9331</v>
      </c>
      <c r="C4435" t="s">
        <v>1370</v>
      </c>
      <c r="D4435" t="s">
        <v>1326</v>
      </c>
      <c r="E4435" s="373" t="s">
        <v>9332</v>
      </c>
    </row>
    <row r="4436" spans="1:5" x14ac:dyDescent="0.25">
      <c r="A4436">
        <v>37411</v>
      </c>
      <c r="B4436" t="s">
        <v>9333</v>
      </c>
      <c r="C4436" t="s">
        <v>1321</v>
      </c>
      <c r="D4436" t="s">
        <v>1326</v>
      </c>
      <c r="E4436" s="373" t="s">
        <v>9334</v>
      </c>
    </row>
    <row r="4437" spans="1:5" x14ac:dyDescent="0.25">
      <c r="A4437">
        <v>39508</v>
      </c>
      <c r="B4437" t="s">
        <v>9335</v>
      </c>
      <c r="C4437" t="s">
        <v>1321</v>
      </c>
      <c r="D4437" t="s">
        <v>1326</v>
      </c>
      <c r="E4437" s="373" t="s">
        <v>9336</v>
      </c>
    </row>
    <row r="4438" spans="1:5" x14ac:dyDescent="0.25">
      <c r="A4438">
        <v>39507</v>
      </c>
      <c r="B4438" t="s">
        <v>9337</v>
      </c>
      <c r="C4438" t="s">
        <v>1321</v>
      </c>
      <c r="D4438" t="s">
        <v>1326</v>
      </c>
      <c r="E4438" s="373" t="s">
        <v>9338</v>
      </c>
    </row>
    <row r="4439" spans="1:5" x14ac:dyDescent="0.25">
      <c r="A4439">
        <v>7155</v>
      </c>
      <c r="B4439" t="s">
        <v>9339</v>
      </c>
      <c r="C4439" t="s">
        <v>1321</v>
      </c>
      <c r="D4439" t="s">
        <v>1326</v>
      </c>
      <c r="E4439" s="373" t="s">
        <v>9340</v>
      </c>
    </row>
    <row r="4440" spans="1:5" x14ac:dyDescent="0.25">
      <c r="A4440">
        <v>42406</v>
      </c>
      <c r="B4440" t="s">
        <v>9341</v>
      </c>
      <c r="C4440" t="s">
        <v>1321</v>
      </c>
      <c r="D4440" t="s">
        <v>1326</v>
      </c>
      <c r="E4440" s="373" t="s">
        <v>9342</v>
      </c>
    </row>
    <row r="4441" spans="1:5" x14ac:dyDescent="0.25">
      <c r="A4441">
        <v>7156</v>
      </c>
      <c r="B4441" t="s">
        <v>9343</v>
      </c>
      <c r="C4441" t="s">
        <v>1321</v>
      </c>
      <c r="D4441" t="s">
        <v>1322</v>
      </c>
      <c r="E4441" s="373" t="s">
        <v>2446</v>
      </c>
    </row>
    <row r="4442" spans="1:5" x14ac:dyDescent="0.25">
      <c r="A4442">
        <v>43127</v>
      </c>
      <c r="B4442" t="s">
        <v>9344</v>
      </c>
      <c r="C4442" t="s">
        <v>1321</v>
      </c>
      <c r="D4442" t="s">
        <v>1326</v>
      </c>
      <c r="E4442" s="373" t="s">
        <v>9345</v>
      </c>
    </row>
    <row r="4443" spans="1:5" x14ac:dyDescent="0.25">
      <c r="A4443">
        <v>10917</v>
      </c>
      <c r="B4443" t="s">
        <v>9346</v>
      </c>
      <c r="C4443" t="s">
        <v>1321</v>
      </c>
      <c r="D4443" t="s">
        <v>1326</v>
      </c>
      <c r="E4443" s="373" t="s">
        <v>9347</v>
      </c>
    </row>
    <row r="4444" spans="1:5" x14ac:dyDescent="0.25">
      <c r="A4444">
        <v>21141</v>
      </c>
      <c r="B4444" t="s">
        <v>9348</v>
      </c>
      <c r="C4444" t="s">
        <v>1321</v>
      </c>
      <c r="D4444" t="s">
        <v>1326</v>
      </c>
      <c r="E4444" s="373" t="s">
        <v>9349</v>
      </c>
    </row>
    <row r="4445" spans="1:5" x14ac:dyDescent="0.25">
      <c r="A4445">
        <v>39509</v>
      </c>
      <c r="B4445" t="s">
        <v>9350</v>
      </c>
      <c r="C4445" t="s">
        <v>1321</v>
      </c>
      <c r="D4445" t="s">
        <v>1326</v>
      </c>
      <c r="E4445" s="373" t="s">
        <v>9351</v>
      </c>
    </row>
    <row r="4446" spans="1:5" x14ac:dyDescent="0.25">
      <c r="A4446">
        <v>25988</v>
      </c>
      <c r="B4446" t="s">
        <v>9352</v>
      </c>
      <c r="C4446" t="s">
        <v>1321</v>
      </c>
      <c r="D4446" t="s">
        <v>1350</v>
      </c>
      <c r="E4446" s="373" t="s">
        <v>5807</v>
      </c>
    </row>
    <row r="4447" spans="1:5" x14ac:dyDescent="0.25">
      <c r="A4447">
        <v>7167</v>
      </c>
      <c r="B4447" t="s">
        <v>9353</v>
      </c>
      <c r="C4447" t="s">
        <v>1321</v>
      </c>
      <c r="D4447" t="s">
        <v>1326</v>
      </c>
      <c r="E4447" s="373" t="s">
        <v>9354</v>
      </c>
    </row>
    <row r="4448" spans="1:5" x14ac:dyDescent="0.25">
      <c r="A4448">
        <v>10928</v>
      </c>
      <c r="B4448" t="s">
        <v>9355</v>
      </c>
      <c r="C4448" t="s">
        <v>1321</v>
      </c>
      <c r="D4448" t="s">
        <v>1326</v>
      </c>
      <c r="E4448" s="373" t="s">
        <v>9356</v>
      </c>
    </row>
    <row r="4449" spans="1:5" x14ac:dyDescent="0.25">
      <c r="A4449">
        <v>10933</v>
      </c>
      <c r="B4449" t="s">
        <v>9357</v>
      </c>
      <c r="C4449" t="s">
        <v>1321</v>
      </c>
      <c r="D4449" t="s">
        <v>1326</v>
      </c>
      <c r="E4449" s="373" t="s">
        <v>3736</v>
      </c>
    </row>
    <row r="4450" spans="1:5" x14ac:dyDescent="0.25">
      <c r="A4450">
        <v>7158</v>
      </c>
      <c r="B4450" t="s">
        <v>9358</v>
      </c>
      <c r="C4450" t="s">
        <v>1321</v>
      </c>
      <c r="D4450" t="s">
        <v>1322</v>
      </c>
      <c r="E4450" s="373" t="s">
        <v>9359</v>
      </c>
    </row>
    <row r="4451" spans="1:5" x14ac:dyDescent="0.25">
      <c r="A4451">
        <v>10927</v>
      </c>
      <c r="B4451" t="s">
        <v>9360</v>
      </c>
      <c r="C4451" t="s">
        <v>1321</v>
      </c>
      <c r="D4451" t="s">
        <v>1326</v>
      </c>
      <c r="E4451" s="373" t="s">
        <v>2988</v>
      </c>
    </row>
    <row r="4452" spans="1:5" x14ac:dyDescent="0.25">
      <c r="A4452">
        <v>7162</v>
      </c>
      <c r="B4452" t="s">
        <v>9361</v>
      </c>
      <c r="C4452" t="s">
        <v>1321</v>
      </c>
      <c r="D4452" t="s">
        <v>1326</v>
      </c>
      <c r="E4452" s="373" t="s">
        <v>9362</v>
      </c>
    </row>
    <row r="4453" spans="1:5" x14ac:dyDescent="0.25">
      <c r="A4453">
        <v>10932</v>
      </c>
      <c r="B4453" t="s">
        <v>9363</v>
      </c>
      <c r="C4453" t="s">
        <v>1321</v>
      </c>
      <c r="D4453" t="s">
        <v>1326</v>
      </c>
      <c r="E4453" s="373" t="s">
        <v>9364</v>
      </c>
    </row>
    <row r="4454" spans="1:5" x14ac:dyDescent="0.25">
      <c r="A4454">
        <v>10937</v>
      </c>
      <c r="B4454" t="s">
        <v>9365</v>
      </c>
      <c r="C4454" t="s">
        <v>1321</v>
      </c>
      <c r="D4454" t="s">
        <v>1326</v>
      </c>
      <c r="E4454" s="373" t="s">
        <v>9366</v>
      </c>
    </row>
    <row r="4455" spans="1:5" x14ac:dyDescent="0.25">
      <c r="A4455">
        <v>10935</v>
      </c>
      <c r="B4455" t="s">
        <v>9367</v>
      </c>
      <c r="C4455" t="s">
        <v>1321</v>
      </c>
      <c r="D4455" t="s">
        <v>1326</v>
      </c>
      <c r="E4455" s="373" t="s">
        <v>9368</v>
      </c>
    </row>
    <row r="4456" spans="1:5" x14ac:dyDescent="0.25">
      <c r="A4456">
        <v>10931</v>
      </c>
      <c r="B4456" t="s">
        <v>9369</v>
      </c>
      <c r="C4456" t="s">
        <v>1321</v>
      </c>
      <c r="D4456" t="s">
        <v>1326</v>
      </c>
      <c r="E4456" s="373" t="s">
        <v>4624</v>
      </c>
    </row>
    <row r="4457" spans="1:5" x14ac:dyDescent="0.25">
      <c r="A4457">
        <v>7164</v>
      </c>
      <c r="B4457" t="s">
        <v>9370</v>
      </c>
      <c r="C4457" t="s">
        <v>1321</v>
      </c>
      <c r="D4457" t="s">
        <v>1326</v>
      </c>
      <c r="E4457" s="373" t="s">
        <v>6764</v>
      </c>
    </row>
    <row r="4458" spans="1:5" x14ac:dyDescent="0.25">
      <c r="A4458">
        <v>36887</v>
      </c>
      <c r="B4458" t="s">
        <v>9371</v>
      </c>
      <c r="C4458" t="s">
        <v>1321</v>
      </c>
      <c r="D4458" t="s">
        <v>1326</v>
      </c>
      <c r="E4458" s="373" t="s">
        <v>1713</v>
      </c>
    </row>
    <row r="4459" spans="1:5" x14ac:dyDescent="0.25">
      <c r="A4459">
        <v>34630</v>
      </c>
      <c r="B4459" t="s">
        <v>9372</v>
      </c>
      <c r="C4459" t="s">
        <v>1325</v>
      </c>
      <c r="D4459" t="s">
        <v>1350</v>
      </c>
      <c r="E4459" s="373" t="s">
        <v>9373</v>
      </c>
    </row>
    <row r="4460" spans="1:5" x14ac:dyDescent="0.25">
      <c r="A4460">
        <v>7161</v>
      </c>
      <c r="B4460" t="s">
        <v>9374</v>
      </c>
      <c r="C4460" t="s">
        <v>1321</v>
      </c>
      <c r="D4460" t="s">
        <v>1326</v>
      </c>
      <c r="E4460" s="373" t="s">
        <v>1614</v>
      </c>
    </row>
    <row r="4461" spans="1:5" x14ac:dyDescent="0.25">
      <c r="A4461">
        <v>7170</v>
      </c>
      <c r="B4461" t="s">
        <v>9375</v>
      </c>
      <c r="C4461" t="s">
        <v>1321</v>
      </c>
      <c r="D4461" t="s">
        <v>1326</v>
      </c>
      <c r="E4461" s="373" t="s">
        <v>3397</v>
      </c>
    </row>
    <row r="4462" spans="1:5" x14ac:dyDescent="0.25">
      <c r="A4462">
        <v>37524</v>
      </c>
      <c r="B4462" t="s">
        <v>9376</v>
      </c>
      <c r="C4462" t="s">
        <v>1370</v>
      </c>
      <c r="D4462" t="s">
        <v>1322</v>
      </c>
      <c r="E4462" s="373" t="s">
        <v>2903</v>
      </c>
    </row>
    <row r="4463" spans="1:5" x14ac:dyDescent="0.25">
      <c r="A4463">
        <v>37525</v>
      </c>
      <c r="B4463" t="s">
        <v>9377</v>
      </c>
      <c r="C4463" t="s">
        <v>1370</v>
      </c>
      <c r="D4463" t="s">
        <v>1326</v>
      </c>
      <c r="E4463" s="373" t="s">
        <v>5813</v>
      </c>
    </row>
    <row r="4464" spans="1:5" x14ac:dyDescent="0.25">
      <c r="A4464">
        <v>36789</v>
      </c>
      <c r="B4464" t="s">
        <v>9378</v>
      </c>
      <c r="C4464" t="s">
        <v>1325</v>
      </c>
      <c r="D4464" t="s">
        <v>1326</v>
      </c>
      <c r="E4464" s="373" t="s">
        <v>9379</v>
      </c>
    </row>
    <row r="4465" spans="1:5" x14ac:dyDescent="0.25">
      <c r="A4465">
        <v>7173</v>
      </c>
      <c r="B4465" t="s">
        <v>9380</v>
      </c>
      <c r="C4465" t="s">
        <v>2337</v>
      </c>
      <c r="D4465" t="s">
        <v>1322</v>
      </c>
      <c r="E4465" s="373" t="s">
        <v>9381</v>
      </c>
    </row>
    <row r="4466" spans="1:5" x14ac:dyDescent="0.25">
      <c r="A4466">
        <v>7175</v>
      </c>
      <c r="B4466" t="s">
        <v>9382</v>
      </c>
      <c r="C4466" t="s">
        <v>1325</v>
      </c>
      <c r="D4466" t="s">
        <v>1326</v>
      </c>
      <c r="E4466" s="373" t="s">
        <v>7830</v>
      </c>
    </row>
    <row r="4467" spans="1:5" x14ac:dyDescent="0.25">
      <c r="A4467">
        <v>40741</v>
      </c>
      <c r="B4467" t="s">
        <v>9383</v>
      </c>
      <c r="C4467" t="s">
        <v>1325</v>
      </c>
      <c r="D4467" t="s">
        <v>1326</v>
      </c>
      <c r="E4467" s="373" t="s">
        <v>9384</v>
      </c>
    </row>
    <row r="4468" spans="1:5" x14ac:dyDescent="0.25">
      <c r="A4468">
        <v>7184</v>
      </c>
      <c r="B4468" t="s">
        <v>9385</v>
      </c>
      <c r="C4468" t="s">
        <v>1321</v>
      </c>
      <c r="D4468" t="s">
        <v>1350</v>
      </c>
      <c r="E4468" s="373" t="s">
        <v>9386</v>
      </c>
    </row>
    <row r="4469" spans="1:5" x14ac:dyDescent="0.25">
      <c r="A4469">
        <v>34458</v>
      </c>
      <c r="B4469" t="s">
        <v>9387</v>
      </c>
      <c r="C4469" t="s">
        <v>1325</v>
      </c>
      <c r="D4469" t="s">
        <v>1326</v>
      </c>
      <c r="E4469" s="373" t="s">
        <v>9388</v>
      </c>
    </row>
    <row r="4470" spans="1:5" x14ac:dyDescent="0.25">
      <c r="A4470">
        <v>34464</v>
      </c>
      <c r="B4470" t="s">
        <v>9389</v>
      </c>
      <c r="C4470" t="s">
        <v>1325</v>
      </c>
      <c r="D4470" t="s">
        <v>1326</v>
      </c>
      <c r="E4470" s="373" t="s">
        <v>9390</v>
      </c>
    </row>
    <row r="4471" spans="1:5" x14ac:dyDescent="0.25">
      <c r="A4471">
        <v>34468</v>
      </c>
      <c r="B4471" t="s">
        <v>9391</v>
      </c>
      <c r="C4471" t="s">
        <v>1325</v>
      </c>
      <c r="D4471" t="s">
        <v>1326</v>
      </c>
      <c r="E4471" s="373" t="s">
        <v>9392</v>
      </c>
    </row>
    <row r="4472" spans="1:5" x14ac:dyDescent="0.25">
      <c r="A4472">
        <v>34473</v>
      </c>
      <c r="B4472" t="s">
        <v>9393</v>
      </c>
      <c r="C4472" t="s">
        <v>1325</v>
      </c>
      <c r="D4472" t="s">
        <v>1326</v>
      </c>
      <c r="E4472" s="373" t="s">
        <v>9394</v>
      </c>
    </row>
    <row r="4473" spans="1:5" x14ac:dyDescent="0.25">
      <c r="A4473">
        <v>34480</v>
      </c>
      <c r="B4473" t="s">
        <v>9395</v>
      </c>
      <c r="C4473" t="s">
        <v>1325</v>
      </c>
      <c r="D4473" t="s">
        <v>1326</v>
      </c>
      <c r="E4473" s="373" t="s">
        <v>9396</v>
      </c>
    </row>
    <row r="4474" spans="1:5" x14ac:dyDescent="0.25">
      <c r="A4474">
        <v>34486</v>
      </c>
      <c r="B4474" t="s">
        <v>9397</v>
      </c>
      <c r="C4474" t="s">
        <v>1325</v>
      </c>
      <c r="D4474" t="s">
        <v>1326</v>
      </c>
      <c r="E4474" s="373" t="s">
        <v>9398</v>
      </c>
    </row>
    <row r="4475" spans="1:5" x14ac:dyDescent="0.25">
      <c r="A4475">
        <v>7202</v>
      </c>
      <c r="B4475" t="s">
        <v>9399</v>
      </c>
      <c r="C4475" t="s">
        <v>1321</v>
      </c>
      <c r="D4475" t="s">
        <v>1326</v>
      </c>
      <c r="E4475" s="373" t="s">
        <v>9400</v>
      </c>
    </row>
    <row r="4476" spans="1:5" x14ac:dyDescent="0.25">
      <c r="A4476">
        <v>7190</v>
      </c>
      <c r="B4476" t="s">
        <v>9401</v>
      </c>
      <c r="C4476" t="s">
        <v>1325</v>
      </c>
      <c r="D4476" t="s">
        <v>1326</v>
      </c>
      <c r="E4476" s="373" t="s">
        <v>2390</v>
      </c>
    </row>
    <row r="4477" spans="1:5" x14ac:dyDescent="0.25">
      <c r="A4477">
        <v>34417</v>
      </c>
      <c r="B4477" t="s">
        <v>9402</v>
      </c>
      <c r="C4477" t="s">
        <v>1325</v>
      </c>
      <c r="D4477" t="s">
        <v>1326</v>
      </c>
      <c r="E4477" s="373" t="s">
        <v>9403</v>
      </c>
    </row>
    <row r="4478" spans="1:5" x14ac:dyDescent="0.25">
      <c r="A4478">
        <v>7213</v>
      </c>
      <c r="B4478" t="s">
        <v>9404</v>
      </c>
      <c r="C4478" t="s">
        <v>1321</v>
      </c>
      <c r="D4478" t="s">
        <v>1326</v>
      </c>
      <c r="E4478" s="373" t="s">
        <v>1699</v>
      </c>
    </row>
    <row r="4479" spans="1:5" x14ac:dyDescent="0.25">
      <c r="A4479">
        <v>7195</v>
      </c>
      <c r="B4479" t="s">
        <v>9405</v>
      </c>
      <c r="C4479" t="s">
        <v>1325</v>
      </c>
      <c r="D4479" t="s">
        <v>1326</v>
      </c>
      <c r="E4479" s="373" t="s">
        <v>9406</v>
      </c>
    </row>
    <row r="4480" spans="1:5" x14ac:dyDescent="0.25">
      <c r="A4480">
        <v>7186</v>
      </c>
      <c r="B4480" t="s">
        <v>9407</v>
      </c>
      <c r="C4480" t="s">
        <v>1325</v>
      </c>
      <c r="D4480" t="s">
        <v>1322</v>
      </c>
      <c r="E4480" s="373" t="s">
        <v>3362</v>
      </c>
    </row>
    <row r="4481" spans="1:5" x14ac:dyDescent="0.25">
      <c r="A4481">
        <v>7194</v>
      </c>
      <c r="B4481" t="s">
        <v>9408</v>
      </c>
      <c r="C4481" t="s">
        <v>1321</v>
      </c>
      <c r="D4481" t="s">
        <v>1326</v>
      </c>
      <c r="E4481" s="373" t="s">
        <v>5972</v>
      </c>
    </row>
    <row r="4482" spans="1:5" x14ac:dyDescent="0.25">
      <c r="A4482">
        <v>7197</v>
      </c>
      <c r="B4482" t="s">
        <v>9409</v>
      </c>
      <c r="C4482" t="s">
        <v>1325</v>
      </c>
      <c r="D4482" t="s">
        <v>1326</v>
      </c>
      <c r="E4482" s="373" t="s">
        <v>9410</v>
      </c>
    </row>
    <row r="4483" spans="1:5" x14ac:dyDescent="0.25">
      <c r="A4483">
        <v>7192</v>
      </c>
      <c r="B4483" t="s">
        <v>9411</v>
      </c>
      <c r="C4483" t="s">
        <v>1325</v>
      </c>
      <c r="D4483" t="s">
        <v>1326</v>
      </c>
      <c r="E4483" s="373" t="s">
        <v>9412</v>
      </c>
    </row>
    <row r="4484" spans="1:5" x14ac:dyDescent="0.25">
      <c r="A4484">
        <v>7193</v>
      </c>
      <c r="B4484" t="s">
        <v>9413</v>
      </c>
      <c r="C4484" t="s">
        <v>1325</v>
      </c>
      <c r="D4484" t="s">
        <v>1326</v>
      </c>
      <c r="E4484" s="373" t="s">
        <v>9414</v>
      </c>
    </row>
    <row r="4485" spans="1:5" x14ac:dyDescent="0.25">
      <c r="A4485">
        <v>7189</v>
      </c>
      <c r="B4485" t="s">
        <v>9415</v>
      </c>
      <c r="C4485" t="s">
        <v>1325</v>
      </c>
      <c r="D4485" t="s">
        <v>1326</v>
      </c>
      <c r="E4485" s="373" t="s">
        <v>9416</v>
      </c>
    </row>
    <row r="4486" spans="1:5" x14ac:dyDescent="0.25">
      <c r="A4486">
        <v>7198</v>
      </c>
      <c r="B4486" t="s">
        <v>9417</v>
      </c>
      <c r="C4486" t="s">
        <v>1321</v>
      </c>
      <c r="D4486" t="s">
        <v>1326</v>
      </c>
      <c r="E4486" s="373" t="s">
        <v>9418</v>
      </c>
    </row>
    <row r="4487" spans="1:5" x14ac:dyDescent="0.25">
      <c r="A4487">
        <v>34402</v>
      </c>
      <c r="B4487" t="s">
        <v>9417</v>
      </c>
      <c r="C4487" t="s">
        <v>1325</v>
      </c>
      <c r="D4487" t="s">
        <v>1326</v>
      </c>
      <c r="E4487" s="373" t="s">
        <v>9419</v>
      </c>
    </row>
    <row r="4488" spans="1:5" x14ac:dyDescent="0.25">
      <c r="A4488">
        <v>7245</v>
      </c>
      <c r="B4488" t="s">
        <v>9420</v>
      </c>
      <c r="C4488" t="s">
        <v>1325</v>
      </c>
      <c r="D4488" t="s">
        <v>1326</v>
      </c>
      <c r="E4488" s="373" t="s">
        <v>9421</v>
      </c>
    </row>
    <row r="4489" spans="1:5" x14ac:dyDescent="0.25">
      <c r="A4489">
        <v>34425</v>
      </c>
      <c r="B4489" t="s">
        <v>9422</v>
      </c>
      <c r="C4489" t="s">
        <v>1325</v>
      </c>
      <c r="D4489" t="s">
        <v>1326</v>
      </c>
      <c r="E4489" s="373" t="s">
        <v>9423</v>
      </c>
    </row>
    <row r="4490" spans="1:5" x14ac:dyDescent="0.25">
      <c r="A4490">
        <v>7223</v>
      </c>
      <c r="B4490" t="s">
        <v>9424</v>
      </c>
      <c r="C4490" t="s">
        <v>1325</v>
      </c>
      <c r="D4490" t="s">
        <v>1326</v>
      </c>
      <c r="E4490" s="373" t="s">
        <v>9425</v>
      </c>
    </row>
    <row r="4491" spans="1:5" x14ac:dyDescent="0.25">
      <c r="A4491">
        <v>7234</v>
      </c>
      <c r="B4491" t="s">
        <v>9426</v>
      </c>
      <c r="C4491" t="s">
        <v>1325</v>
      </c>
      <c r="D4491" t="s">
        <v>1326</v>
      </c>
      <c r="E4491" s="373" t="s">
        <v>9427</v>
      </c>
    </row>
    <row r="4492" spans="1:5" x14ac:dyDescent="0.25">
      <c r="A4492">
        <v>7224</v>
      </c>
      <c r="B4492" t="s">
        <v>9428</v>
      </c>
      <c r="C4492" t="s">
        <v>1325</v>
      </c>
      <c r="D4492" t="s">
        <v>1326</v>
      </c>
      <c r="E4492" s="373" t="s">
        <v>9429</v>
      </c>
    </row>
    <row r="4493" spans="1:5" x14ac:dyDescent="0.25">
      <c r="A4493">
        <v>7221</v>
      </c>
      <c r="B4493" t="s">
        <v>9430</v>
      </c>
      <c r="C4493" t="s">
        <v>1321</v>
      </c>
      <c r="D4493" t="s">
        <v>1326</v>
      </c>
      <c r="E4493" s="373" t="s">
        <v>9431</v>
      </c>
    </row>
    <row r="4494" spans="1:5" x14ac:dyDescent="0.25">
      <c r="A4494">
        <v>7225</v>
      </c>
      <c r="B4494" t="s">
        <v>9432</v>
      </c>
      <c r="C4494" t="s">
        <v>1325</v>
      </c>
      <c r="D4494" t="s">
        <v>1326</v>
      </c>
      <c r="E4494" s="373" t="s">
        <v>9433</v>
      </c>
    </row>
    <row r="4495" spans="1:5" x14ac:dyDescent="0.25">
      <c r="A4495">
        <v>7226</v>
      </c>
      <c r="B4495" t="s">
        <v>9434</v>
      </c>
      <c r="C4495" t="s">
        <v>1325</v>
      </c>
      <c r="D4495" t="s">
        <v>1326</v>
      </c>
      <c r="E4495" s="373" t="s">
        <v>9435</v>
      </c>
    </row>
    <row r="4496" spans="1:5" x14ac:dyDescent="0.25">
      <c r="A4496">
        <v>7236</v>
      </c>
      <c r="B4496" t="s">
        <v>9436</v>
      </c>
      <c r="C4496" t="s">
        <v>1325</v>
      </c>
      <c r="D4496" t="s">
        <v>1326</v>
      </c>
      <c r="E4496" s="373" t="s">
        <v>9437</v>
      </c>
    </row>
    <row r="4497" spans="1:5" x14ac:dyDescent="0.25">
      <c r="A4497">
        <v>7227</v>
      </c>
      <c r="B4497" t="s">
        <v>9438</v>
      </c>
      <c r="C4497" t="s">
        <v>1325</v>
      </c>
      <c r="D4497" t="s">
        <v>1326</v>
      </c>
      <c r="E4497" s="373" t="s">
        <v>9439</v>
      </c>
    </row>
    <row r="4498" spans="1:5" x14ac:dyDescent="0.25">
      <c r="A4498">
        <v>7212</v>
      </c>
      <c r="B4498" t="s">
        <v>9440</v>
      </c>
      <c r="C4498" t="s">
        <v>1325</v>
      </c>
      <c r="D4498" t="s">
        <v>1326</v>
      </c>
      <c r="E4498" s="373" t="s">
        <v>9441</v>
      </c>
    </row>
    <row r="4499" spans="1:5" x14ac:dyDescent="0.25">
      <c r="A4499">
        <v>7229</v>
      </c>
      <c r="B4499" t="s">
        <v>9442</v>
      </c>
      <c r="C4499" t="s">
        <v>1325</v>
      </c>
      <c r="D4499" t="s">
        <v>1326</v>
      </c>
      <c r="E4499" s="373" t="s">
        <v>9443</v>
      </c>
    </row>
    <row r="4500" spans="1:5" x14ac:dyDescent="0.25">
      <c r="A4500">
        <v>7230</v>
      </c>
      <c r="B4500" t="s">
        <v>9444</v>
      </c>
      <c r="C4500" t="s">
        <v>1325</v>
      </c>
      <c r="D4500" t="s">
        <v>1326</v>
      </c>
      <c r="E4500" s="373" t="s">
        <v>9445</v>
      </c>
    </row>
    <row r="4501" spans="1:5" x14ac:dyDescent="0.25">
      <c r="A4501">
        <v>7231</v>
      </c>
      <c r="B4501" t="s">
        <v>9446</v>
      </c>
      <c r="C4501" t="s">
        <v>1325</v>
      </c>
      <c r="D4501" t="s">
        <v>1326</v>
      </c>
      <c r="E4501" s="373" t="s">
        <v>9447</v>
      </c>
    </row>
    <row r="4502" spans="1:5" x14ac:dyDescent="0.25">
      <c r="A4502">
        <v>7220</v>
      </c>
      <c r="B4502" t="s">
        <v>9448</v>
      </c>
      <c r="C4502" t="s">
        <v>1325</v>
      </c>
      <c r="D4502" t="s">
        <v>1326</v>
      </c>
      <c r="E4502" s="373" t="s">
        <v>9449</v>
      </c>
    </row>
    <row r="4503" spans="1:5" x14ac:dyDescent="0.25">
      <c r="A4503">
        <v>34447</v>
      </c>
      <c r="B4503" t="s">
        <v>9450</v>
      </c>
      <c r="C4503" t="s">
        <v>1325</v>
      </c>
      <c r="D4503" t="s">
        <v>1326</v>
      </c>
      <c r="E4503" s="373" t="s">
        <v>9451</v>
      </c>
    </row>
    <row r="4504" spans="1:5" x14ac:dyDescent="0.25">
      <c r="A4504">
        <v>7233</v>
      </c>
      <c r="B4504" t="s">
        <v>9452</v>
      </c>
      <c r="C4504" t="s">
        <v>1325</v>
      </c>
      <c r="D4504" t="s">
        <v>1326</v>
      </c>
      <c r="E4504" s="373" t="s">
        <v>9453</v>
      </c>
    </row>
    <row r="4505" spans="1:5" x14ac:dyDescent="0.25">
      <c r="A4505">
        <v>40740</v>
      </c>
      <c r="B4505" t="s">
        <v>9454</v>
      </c>
      <c r="C4505" t="s">
        <v>1321</v>
      </c>
      <c r="D4505" t="s">
        <v>1350</v>
      </c>
      <c r="E4505" s="373" t="s">
        <v>9455</v>
      </c>
    </row>
    <row r="4506" spans="1:5" x14ac:dyDescent="0.25">
      <c r="A4506">
        <v>25007</v>
      </c>
      <c r="B4506" t="s">
        <v>9456</v>
      </c>
      <c r="C4506" t="s">
        <v>1321</v>
      </c>
      <c r="D4506" t="s">
        <v>1350</v>
      </c>
      <c r="E4506" s="373" t="s">
        <v>9457</v>
      </c>
    </row>
    <row r="4507" spans="1:5" x14ac:dyDescent="0.25">
      <c r="A4507">
        <v>43071</v>
      </c>
      <c r="B4507" t="s">
        <v>9458</v>
      </c>
      <c r="C4507" t="s">
        <v>1321</v>
      </c>
      <c r="D4507" t="s">
        <v>1350</v>
      </c>
      <c r="E4507" s="373" t="s">
        <v>9459</v>
      </c>
    </row>
    <row r="4508" spans="1:5" x14ac:dyDescent="0.25">
      <c r="A4508">
        <v>39520</v>
      </c>
      <c r="B4508" t="s">
        <v>9460</v>
      </c>
      <c r="C4508" t="s">
        <v>1321</v>
      </c>
      <c r="D4508" t="s">
        <v>1350</v>
      </c>
      <c r="E4508" s="373" t="s">
        <v>9461</v>
      </c>
    </row>
    <row r="4509" spans="1:5" x14ac:dyDescent="0.25">
      <c r="A4509">
        <v>39521</v>
      </c>
      <c r="B4509" t="s">
        <v>9462</v>
      </c>
      <c r="C4509" t="s">
        <v>1321</v>
      </c>
      <c r="D4509" t="s">
        <v>1350</v>
      </c>
      <c r="E4509" s="373" t="s">
        <v>9463</v>
      </c>
    </row>
    <row r="4510" spans="1:5" x14ac:dyDescent="0.25">
      <c r="A4510">
        <v>39522</v>
      </c>
      <c r="B4510" t="s">
        <v>9464</v>
      </c>
      <c r="C4510" t="s">
        <v>1321</v>
      </c>
      <c r="D4510" t="s">
        <v>1350</v>
      </c>
      <c r="E4510" s="373" t="s">
        <v>9465</v>
      </c>
    </row>
    <row r="4511" spans="1:5" x14ac:dyDescent="0.25">
      <c r="A4511">
        <v>7243</v>
      </c>
      <c r="B4511" t="s">
        <v>9466</v>
      </c>
      <c r="C4511" t="s">
        <v>1321</v>
      </c>
      <c r="D4511" t="s">
        <v>1350</v>
      </c>
      <c r="E4511" s="373" t="s">
        <v>9467</v>
      </c>
    </row>
    <row r="4512" spans="1:5" x14ac:dyDescent="0.25">
      <c r="A4512">
        <v>11067</v>
      </c>
      <c r="B4512" t="s">
        <v>9468</v>
      </c>
      <c r="C4512" t="s">
        <v>1325</v>
      </c>
      <c r="D4512" t="s">
        <v>1326</v>
      </c>
      <c r="E4512" s="373" t="s">
        <v>9469</v>
      </c>
    </row>
    <row r="4513" spans="1:5" x14ac:dyDescent="0.25">
      <c r="A4513">
        <v>11068</v>
      </c>
      <c r="B4513" t="s">
        <v>9470</v>
      </c>
      <c r="C4513" t="s">
        <v>1325</v>
      </c>
      <c r="D4513" t="s">
        <v>1326</v>
      </c>
      <c r="E4513" s="373" t="s">
        <v>9471</v>
      </c>
    </row>
    <row r="4514" spans="1:5" x14ac:dyDescent="0.25">
      <c r="A4514">
        <v>7246</v>
      </c>
      <c r="B4514" t="s">
        <v>9472</v>
      </c>
      <c r="C4514" t="s">
        <v>1325</v>
      </c>
      <c r="D4514" t="s">
        <v>1326</v>
      </c>
      <c r="E4514" s="373" t="s">
        <v>9473</v>
      </c>
    </row>
    <row r="4515" spans="1:5" x14ac:dyDescent="0.25">
      <c r="A4515">
        <v>12869</v>
      </c>
      <c r="B4515" t="s">
        <v>9474</v>
      </c>
      <c r="C4515" t="s">
        <v>1690</v>
      </c>
      <c r="D4515" t="s">
        <v>1326</v>
      </c>
      <c r="E4515" s="373" t="s">
        <v>3073</v>
      </c>
    </row>
    <row r="4516" spans="1:5" x14ac:dyDescent="0.25">
      <c r="A4516">
        <v>41097</v>
      </c>
      <c r="B4516" t="s">
        <v>9475</v>
      </c>
      <c r="C4516" t="s">
        <v>1692</v>
      </c>
      <c r="D4516" t="s">
        <v>1326</v>
      </c>
      <c r="E4516" s="373" t="s">
        <v>9476</v>
      </c>
    </row>
    <row r="4517" spans="1:5" x14ac:dyDescent="0.25">
      <c r="A4517">
        <v>1574</v>
      </c>
      <c r="B4517" t="s">
        <v>9477</v>
      </c>
      <c r="C4517" t="s">
        <v>1325</v>
      </c>
      <c r="D4517" t="s">
        <v>1326</v>
      </c>
      <c r="E4517" s="373" t="s">
        <v>5408</v>
      </c>
    </row>
    <row r="4518" spans="1:5" x14ac:dyDescent="0.25">
      <c r="A4518">
        <v>1581</v>
      </c>
      <c r="B4518" t="s">
        <v>9478</v>
      </c>
      <c r="C4518" t="s">
        <v>1325</v>
      </c>
      <c r="D4518" t="s">
        <v>1326</v>
      </c>
      <c r="E4518" s="373" t="s">
        <v>6065</v>
      </c>
    </row>
    <row r="4519" spans="1:5" x14ac:dyDescent="0.25">
      <c r="A4519">
        <v>1575</v>
      </c>
      <c r="B4519" t="s">
        <v>9479</v>
      </c>
      <c r="C4519" t="s">
        <v>1325</v>
      </c>
      <c r="D4519" t="s">
        <v>1326</v>
      </c>
      <c r="E4519" s="373" t="s">
        <v>9480</v>
      </c>
    </row>
    <row r="4520" spans="1:5" x14ac:dyDescent="0.25">
      <c r="A4520">
        <v>1570</v>
      </c>
      <c r="B4520" t="s">
        <v>9481</v>
      </c>
      <c r="C4520" t="s">
        <v>1325</v>
      </c>
      <c r="D4520" t="s">
        <v>1326</v>
      </c>
      <c r="E4520" s="373" t="s">
        <v>6480</v>
      </c>
    </row>
    <row r="4521" spans="1:5" x14ac:dyDescent="0.25">
      <c r="A4521">
        <v>1576</v>
      </c>
      <c r="B4521" t="s">
        <v>9482</v>
      </c>
      <c r="C4521" t="s">
        <v>1325</v>
      </c>
      <c r="D4521" t="s">
        <v>1326</v>
      </c>
      <c r="E4521" s="373" t="s">
        <v>7185</v>
      </c>
    </row>
    <row r="4522" spans="1:5" x14ac:dyDescent="0.25">
      <c r="A4522">
        <v>1577</v>
      </c>
      <c r="B4522" t="s">
        <v>9483</v>
      </c>
      <c r="C4522" t="s">
        <v>1325</v>
      </c>
      <c r="D4522" t="s">
        <v>1326</v>
      </c>
      <c r="E4522" s="373" t="s">
        <v>3397</v>
      </c>
    </row>
    <row r="4523" spans="1:5" x14ac:dyDescent="0.25">
      <c r="A4523">
        <v>1571</v>
      </c>
      <c r="B4523" t="s">
        <v>9484</v>
      </c>
      <c r="C4523" t="s">
        <v>1325</v>
      </c>
      <c r="D4523" t="s">
        <v>1326</v>
      </c>
      <c r="E4523" s="373" t="s">
        <v>6188</v>
      </c>
    </row>
    <row r="4524" spans="1:5" x14ac:dyDescent="0.25">
      <c r="A4524">
        <v>1578</v>
      </c>
      <c r="B4524" t="s">
        <v>9485</v>
      </c>
      <c r="C4524" t="s">
        <v>1325</v>
      </c>
      <c r="D4524" t="s">
        <v>1326</v>
      </c>
      <c r="E4524" s="373" t="s">
        <v>2430</v>
      </c>
    </row>
    <row r="4525" spans="1:5" x14ac:dyDescent="0.25">
      <c r="A4525">
        <v>1573</v>
      </c>
      <c r="B4525" t="s">
        <v>9486</v>
      </c>
      <c r="C4525" t="s">
        <v>1325</v>
      </c>
      <c r="D4525" t="s">
        <v>1326</v>
      </c>
      <c r="E4525" s="373" t="s">
        <v>9487</v>
      </c>
    </row>
    <row r="4526" spans="1:5" x14ac:dyDescent="0.25">
      <c r="A4526">
        <v>1579</v>
      </c>
      <c r="B4526" t="s">
        <v>9488</v>
      </c>
      <c r="C4526" t="s">
        <v>1325</v>
      </c>
      <c r="D4526" t="s">
        <v>1326</v>
      </c>
      <c r="E4526" s="373" t="s">
        <v>9489</v>
      </c>
    </row>
    <row r="4527" spans="1:5" x14ac:dyDescent="0.25">
      <c r="A4527">
        <v>1580</v>
      </c>
      <c r="B4527" t="s">
        <v>9490</v>
      </c>
      <c r="C4527" t="s">
        <v>1325</v>
      </c>
      <c r="D4527" t="s">
        <v>1326</v>
      </c>
      <c r="E4527" s="373" t="s">
        <v>6050</v>
      </c>
    </row>
    <row r="4528" spans="1:5" x14ac:dyDescent="0.25">
      <c r="A4528">
        <v>39321</v>
      </c>
      <c r="B4528" t="s">
        <v>9491</v>
      </c>
      <c r="C4528" t="s">
        <v>1325</v>
      </c>
      <c r="D4528" t="s">
        <v>1326</v>
      </c>
      <c r="E4528" s="373" t="s">
        <v>9492</v>
      </c>
    </row>
    <row r="4529" spans="1:5" x14ac:dyDescent="0.25">
      <c r="A4529">
        <v>39319</v>
      </c>
      <c r="B4529" t="s">
        <v>9493</v>
      </c>
      <c r="C4529" t="s">
        <v>1325</v>
      </c>
      <c r="D4529" t="s">
        <v>1326</v>
      </c>
      <c r="E4529" s="373" t="s">
        <v>9015</v>
      </c>
    </row>
    <row r="4530" spans="1:5" x14ac:dyDescent="0.25">
      <c r="A4530">
        <v>39320</v>
      </c>
      <c r="B4530" t="s">
        <v>9494</v>
      </c>
      <c r="C4530" t="s">
        <v>1325</v>
      </c>
      <c r="D4530" t="s">
        <v>1326</v>
      </c>
      <c r="E4530" s="373" t="s">
        <v>9495</v>
      </c>
    </row>
    <row r="4531" spans="1:5" x14ac:dyDescent="0.25">
      <c r="A4531">
        <v>1591</v>
      </c>
      <c r="B4531" t="s">
        <v>9496</v>
      </c>
      <c r="C4531" t="s">
        <v>1325</v>
      </c>
      <c r="D4531" t="s">
        <v>1326</v>
      </c>
      <c r="E4531" s="373" t="s">
        <v>7854</v>
      </c>
    </row>
    <row r="4532" spans="1:5" x14ac:dyDescent="0.25">
      <c r="A4532">
        <v>1547</v>
      </c>
      <c r="B4532" t="s">
        <v>9497</v>
      </c>
      <c r="C4532" t="s">
        <v>1325</v>
      </c>
      <c r="D4532" t="s">
        <v>1326</v>
      </c>
      <c r="E4532" s="373" t="s">
        <v>9498</v>
      </c>
    </row>
    <row r="4533" spans="1:5" x14ac:dyDescent="0.25">
      <c r="A4533">
        <v>38196</v>
      </c>
      <c r="B4533" t="s">
        <v>9499</v>
      </c>
      <c r="C4533" t="s">
        <v>1325</v>
      </c>
      <c r="D4533" t="s">
        <v>1326</v>
      </c>
      <c r="E4533" s="373" t="s">
        <v>9500</v>
      </c>
    </row>
    <row r="4534" spans="1:5" x14ac:dyDescent="0.25">
      <c r="A4534">
        <v>1543</v>
      </c>
      <c r="B4534" t="s">
        <v>9501</v>
      </c>
      <c r="C4534" t="s">
        <v>1325</v>
      </c>
      <c r="D4534" t="s">
        <v>1326</v>
      </c>
      <c r="E4534" s="373" t="s">
        <v>2016</v>
      </c>
    </row>
    <row r="4535" spans="1:5" x14ac:dyDescent="0.25">
      <c r="A4535">
        <v>1585</v>
      </c>
      <c r="B4535" t="s">
        <v>9502</v>
      </c>
      <c r="C4535" t="s">
        <v>1325</v>
      </c>
      <c r="D4535" t="s">
        <v>1326</v>
      </c>
      <c r="E4535" s="373" t="s">
        <v>2430</v>
      </c>
    </row>
    <row r="4536" spans="1:5" x14ac:dyDescent="0.25">
      <c r="A4536">
        <v>1593</v>
      </c>
      <c r="B4536" t="s">
        <v>9503</v>
      </c>
      <c r="C4536" t="s">
        <v>1325</v>
      </c>
      <c r="D4536" t="s">
        <v>1326</v>
      </c>
      <c r="E4536" s="373" t="s">
        <v>9504</v>
      </c>
    </row>
    <row r="4537" spans="1:5" x14ac:dyDescent="0.25">
      <c r="A4537">
        <v>11838</v>
      </c>
      <c r="B4537" t="s">
        <v>9505</v>
      </c>
      <c r="C4537" t="s">
        <v>1325</v>
      </c>
      <c r="D4537" t="s">
        <v>1326</v>
      </c>
      <c r="E4537" s="373" t="s">
        <v>9506</v>
      </c>
    </row>
    <row r="4538" spans="1:5" x14ac:dyDescent="0.25">
      <c r="A4538">
        <v>1594</v>
      </c>
      <c r="B4538" t="s">
        <v>9507</v>
      </c>
      <c r="C4538" t="s">
        <v>1325</v>
      </c>
      <c r="D4538" t="s">
        <v>1326</v>
      </c>
      <c r="E4538" s="373" t="s">
        <v>9508</v>
      </c>
    </row>
    <row r="4539" spans="1:5" x14ac:dyDescent="0.25">
      <c r="A4539">
        <v>1586</v>
      </c>
      <c r="B4539" t="s">
        <v>9509</v>
      </c>
      <c r="C4539" t="s">
        <v>1325</v>
      </c>
      <c r="D4539" t="s">
        <v>1326</v>
      </c>
      <c r="E4539" s="373" t="s">
        <v>2960</v>
      </c>
    </row>
    <row r="4540" spans="1:5" x14ac:dyDescent="0.25">
      <c r="A4540">
        <v>11839</v>
      </c>
      <c r="B4540" t="s">
        <v>9510</v>
      </c>
      <c r="C4540" t="s">
        <v>1325</v>
      </c>
      <c r="D4540" t="s">
        <v>1326</v>
      </c>
      <c r="E4540" s="373" t="s">
        <v>9511</v>
      </c>
    </row>
    <row r="4541" spans="1:5" x14ac:dyDescent="0.25">
      <c r="A4541">
        <v>1587</v>
      </c>
      <c r="B4541" t="s">
        <v>9512</v>
      </c>
      <c r="C4541" t="s">
        <v>1325</v>
      </c>
      <c r="D4541" t="s">
        <v>1326</v>
      </c>
      <c r="E4541" s="373" t="s">
        <v>7787</v>
      </c>
    </row>
    <row r="4542" spans="1:5" x14ac:dyDescent="0.25">
      <c r="A4542">
        <v>1545</v>
      </c>
      <c r="B4542" t="s">
        <v>9513</v>
      </c>
      <c r="C4542" t="s">
        <v>1325</v>
      </c>
      <c r="D4542" t="s">
        <v>1326</v>
      </c>
      <c r="E4542" s="373" t="s">
        <v>9514</v>
      </c>
    </row>
    <row r="4543" spans="1:5" x14ac:dyDescent="0.25">
      <c r="A4543">
        <v>1588</v>
      </c>
      <c r="B4543" t="s">
        <v>9515</v>
      </c>
      <c r="C4543" t="s">
        <v>1325</v>
      </c>
      <c r="D4543" t="s">
        <v>1326</v>
      </c>
      <c r="E4543" s="373" t="s">
        <v>5233</v>
      </c>
    </row>
    <row r="4544" spans="1:5" x14ac:dyDescent="0.25">
      <c r="A4544">
        <v>1535</v>
      </c>
      <c r="B4544" t="s">
        <v>9516</v>
      </c>
      <c r="C4544" t="s">
        <v>1325</v>
      </c>
      <c r="D4544" t="s">
        <v>1326</v>
      </c>
      <c r="E4544" s="373" t="s">
        <v>6000</v>
      </c>
    </row>
    <row r="4545" spans="1:5" x14ac:dyDescent="0.25">
      <c r="A4545">
        <v>1589</v>
      </c>
      <c r="B4545" t="s">
        <v>9517</v>
      </c>
      <c r="C4545" t="s">
        <v>1325</v>
      </c>
      <c r="D4545" t="s">
        <v>1326</v>
      </c>
      <c r="E4545" s="373" t="s">
        <v>6942</v>
      </c>
    </row>
    <row r="4546" spans="1:5" x14ac:dyDescent="0.25">
      <c r="A4546">
        <v>1546</v>
      </c>
      <c r="B4546" t="s">
        <v>9518</v>
      </c>
      <c r="C4546" t="s">
        <v>1325</v>
      </c>
      <c r="D4546" t="s">
        <v>1326</v>
      </c>
      <c r="E4546" s="373" t="s">
        <v>9519</v>
      </c>
    </row>
    <row r="4547" spans="1:5" x14ac:dyDescent="0.25">
      <c r="A4547">
        <v>1590</v>
      </c>
      <c r="B4547" t="s">
        <v>9520</v>
      </c>
      <c r="C4547" t="s">
        <v>1325</v>
      </c>
      <c r="D4547" t="s">
        <v>1326</v>
      </c>
      <c r="E4547" s="373" t="s">
        <v>1484</v>
      </c>
    </row>
    <row r="4548" spans="1:5" x14ac:dyDescent="0.25">
      <c r="A4548">
        <v>1542</v>
      </c>
      <c r="B4548" t="s">
        <v>9521</v>
      </c>
      <c r="C4548" t="s">
        <v>1325</v>
      </c>
      <c r="D4548" t="s">
        <v>1326</v>
      </c>
      <c r="E4548" s="373" t="s">
        <v>9522</v>
      </c>
    </row>
    <row r="4549" spans="1:5" x14ac:dyDescent="0.25">
      <c r="A4549">
        <v>38415</v>
      </c>
      <c r="B4549" t="s">
        <v>9523</v>
      </c>
      <c r="C4549" t="s">
        <v>1325</v>
      </c>
      <c r="D4549" t="s">
        <v>1350</v>
      </c>
      <c r="E4549" s="373" t="s">
        <v>9524</v>
      </c>
    </row>
    <row r="4550" spans="1:5" x14ac:dyDescent="0.25">
      <c r="A4550">
        <v>38414</v>
      </c>
      <c r="B4550" t="s">
        <v>9525</v>
      </c>
      <c r="C4550" t="s">
        <v>1325</v>
      </c>
      <c r="D4550" t="s">
        <v>1350</v>
      </c>
      <c r="E4550" s="373" t="s">
        <v>9526</v>
      </c>
    </row>
    <row r="4551" spans="1:5" x14ac:dyDescent="0.25">
      <c r="A4551">
        <v>38128</v>
      </c>
      <c r="B4551" t="s">
        <v>9527</v>
      </c>
      <c r="C4551" t="s">
        <v>1469</v>
      </c>
      <c r="D4551" t="s">
        <v>1322</v>
      </c>
      <c r="E4551" s="373" t="s">
        <v>5147</v>
      </c>
    </row>
    <row r="4552" spans="1:5" x14ac:dyDescent="0.25">
      <c r="A4552">
        <v>7253</v>
      </c>
      <c r="B4552" t="s">
        <v>9528</v>
      </c>
      <c r="C4552" t="s">
        <v>1687</v>
      </c>
      <c r="D4552" t="s">
        <v>1326</v>
      </c>
      <c r="E4552" s="373" t="s">
        <v>9529</v>
      </c>
    </row>
    <row r="4553" spans="1:5" x14ac:dyDescent="0.25">
      <c r="A4553">
        <v>43781</v>
      </c>
      <c r="B4553" t="s">
        <v>9530</v>
      </c>
      <c r="C4553" t="s">
        <v>9531</v>
      </c>
      <c r="D4553" t="s">
        <v>1326</v>
      </c>
      <c r="E4553" s="373" t="s">
        <v>1470</v>
      </c>
    </row>
    <row r="4554" spans="1:5" x14ac:dyDescent="0.25">
      <c r="A4554">
        <v>4806</v>
      </c>
      <c r="B4554" t="s">
        <v>9532</v>
      </c>
      <c r="C4554" t="s">
        <v>1370</v>
      </c>
      <c r="D4554" t="s">
        <v>1326</v>
      </c>
      <c r="E4554" s="373" t="s">
        <v>9533</v>
      </c>
    </row>
    <row r="4555" spans="1:5" x14ac:dyDescent="0.25">
      <c r="A4555">
        <v>34401</v>
      </c>
      <c r="B4555" t="s">
        <v>9534</v>
      </c>
      <c r="C4555" t="s">
        <v>1325</v>
      </c>
      <c r="D4555" t="s">
        <v>1326</v>
      </c>
      <c r="E4555" s="373" t="s">
        <v>9535</v>
      </c>
    </row>
    <row r="4556" spans="1:5" x14ac:dyDescent="0.25">
      <c r="A4556">
        <v>7260</v>
      </c>
      <c r="B4556" t="s">
        <v>9536</v>
      </c>
      <c r="C4556" t="s">
        <v>1325</v>
      </c>
      <c r="D4556" t="s">
        <v>1326</v>
      </c>
      <c r="E4556" s="373" t="s">
        <v>6947</v>
      </c>
    </row>
    <row r="4557" spans="1:5" x14ac:dyDescent="0.25">
      <c r="A4557">
        <v>7256</v>
      </c>
      <c r="B4557" t="s">
        <v>9537</v>
      </c>
      <c r="C4557" t="s">
        <v>1325</v>
      </c>
      <c r="D4557" t="s">
        <v>1326</v>
      </c>
      <c r="E4557" s="373" t="s">
        <v>5640</v>
      </c>
    </row>
    <row r="4558" spans="1:5" x14ac:dyDescent="0.25">
      <c r="A4558">
        <v>7258</v>
      </c>
      <c r="B4558" t="s">
        <v>9538</v>
      </c>
      <c r="C4558" t="s">
        <v>1325</v>
      </c>
      <c r="D4558" t="s">
        <v>1326</v>
      </c>
      <c r="E4558" s="373" t="s">
        <v>6725</v>
      </c>
    </row>
    <row r="4559" spans="1:5" x14ac:dyDescent="0.25">
      <c r="A4559">
        <v>34400</v>
      </c>
      <c r="B4559" t="s">
        <v>9539</v>
      </c>
      <c r="C4559" t="s">
        <v>1325</v>
      </c>
      <c r="D4559" t="s">
        <v>1326</v>
      </c>
      <c r="E4559" s="373" t="s">
        <v>2427</v>
      </c>
    </row>
    <row r="4560" spans="1:5" x14ac:dyDescent="0.25">
      <c r="A4560">
        <v>10617</v>
      </c>
      <c r="B4560" t="s">
        <v>9540</v>
      </c>
      <c r="C4560" t="s">
        <v>1325</v>
      </c>
      <c r="D4560" t="s">
        <v>1326</v>
      </c>
      <c r="E4560" s="373" t="s">
        <v>9541</v>
      </c>
    </row>
    <row r="4561" spans="1:5" x14ac:dyDescent="0.25">
      <c r="A4561">
        <v>7274</v>
      </c>
      <c r="B4561" t="s">
        <v>9542</v>
      </c>
      <c r="C4561" t="s">
        <v>1325</v>
      </c>
      <c r="D4561" t="s">
        <v>1350</v>
      </c>
      <c r="E4561" s="373" t="s">
        <v>9543</v>
      </c>
    </row>
    <row r="4562" spans="1:5" x14ac:dyDescent="0.25">
      <c r="A4562">
        <v>11663</v>
      </c>
      <c r="B4562" t="s">
        <v>9544</v>
      </c>
      <c r="C4562" t="s">
        <v>1325</v>
      </c>
      <c r="D4562" t="s">
        <v>1350</v>
      </c>
      <c r="E4562" s="373" t="s">
        <v>9545</v>
      </c>
    </row>
    <row r="4563" spans="1:5" x14ac:dyDescent="0.25">
      <c r="A4563">
        <v>154</v>
      </c>
      <c r="B4563" t="s">
        <v>9546</v>
      </c>
      <c r="C4563" t="s">
        <v>1361</v>
      </c>
      <c r="D4563" t="s">
        <v>1326</v>
      </c>
      <c r="E4563" s="373" t="s">
        <v>9547</v>
      </c>
    </row>
    <row r="4564" spans="1:5" x14ac:dyDescent="0.25">
      <c r="A4564">
        <v>38121</v>
      </c>
      <c r="B4564" t="s">
        <v>9548</v>
      </c>
      <c r="C4564" t="s">
        <v>1361</v>
      </c>
      <c r="D4564" t="s">
        <v>1326</v>
      </c>
      <c r="E4564" s="373" t="s">
        <v>3958</v>
      </c>
    </row>
    <row r="4565" spans="1:5" x14ac:dyDescent="0.25">
      <c r="A4565">
        <v>7343</v>
      </c>
      <c r="B4565" t="s">
        <v>9549</v>
      </c>
      <c r="C4565" t="s">
        <v>1361</v>
      </c>
      <c r="D4565" t="s">
        <v>1326</v>
      </c>
      <c r="E4565" s="373" t="s">
        <v>5019</v>
      </c>
    </row>
    <row r="4566" spans="1:5" x14ac:dyDescent="0.25">
      <c r="A4566">
        <v>43776</v>
      </c>
      <c r="B4566" t="s">
        <v>9550</v>
      </c>
      <c r="C4566" t="s">
        <v>1361</v>
      </c>
      <c r="D4566" t="s">
        <v>1326</v>
      </c>
      <c r="E4566" s="373" t="s">
        <v>9551</v>
      </c>
    </row>
    <row r="4567" spans="1:5" x14ac:dyDescent="0.25">
      <c r="A4567">
        <v>7350</v>
      </c>
      <c r="B4567" t="s">
        <v>9552</v>
      </c>
      <c r="C4567" t="s">
        <v>1361</v>
      </c>
      <c r="D4567" t="s">
        <v>1326</v>
      </c>
      <c r="E4567" s="373" t="s">
        <v>6250</v>
      </c>
    </row>
    <row r="4568" spans="1:5" x14ac:dyDescent="0.25">
      <c r="A4568">
        <v>7348</v>
      </c>
      <c r="B4568" t="s">
        <v>9553</v>
      </c>
      <c r="C4568" t="s">
        <v>1361</v>
      </c>
      <c r="D4568" t="s">
        <v>1326</v>
      </c>
      <c r="E4568" s="373" t="s">
        <v>9554</v>
      </c>
    </row>
    <row r="4569" spans="1:5" x14ac:dyDescent="0.25">
      <c r="A4569">
        <v>7356</v>
      </c>
      <c r="B4569" t="s">
        <v>9555</v>
      </c>
      <c r="C4569" t="s">
        <v>1361</v>
      </c>
      <c r="D4569" t="s">
        <v>1326</v>
      </c>
      <c r="E4569" s="373" t="s">
        <v>9556</v>
      </c>
    </row>
    <row r="4570" spans="1:5" x14ac:dyDescent="0.25">
      <c r="A4570">
        <v>7313</v>
      </c>
      <c r="B4570" t="s">
        <v>9557</v>
      </c>
      <c r="C4570" t="s">
        <v>1361</v>
      </c>
      <c r="D4570" t="s">
        <v>1326</v>
      </c>
      <c r="E4570" s="373" t="s">
        <v>3352</v>
      </c>
    </row>
    <row r="4571" spans="1:5" x14ac:dyDescent="0.25">
      <c r="A4571">
        <v>7319</v>
      </c>
      <c r="B4571" t="s">
        <v>9558</v>
      </c>
      <c r="C4571" t="s">
        <v>1361</v>
      </c>
      <c r="D4571" t="s">
        <v>1326</v>
      </c>
      <c r="E4571" s="373" t="s">
        <v>3926</v>
      </c>
    </row>
    <row r="4572" spans="1:5" x14ac:dyDescent="0.25">
      <c r="A4572">
        <v>38119</v>
      </c>
      <c r="B4572" t="s">
        <v>9559</v>
      </c>
      <c r="C4572" t="s">
        <v>1361</v>
      </c>
      <c r="D4572" t="s">
        <v>1326</v>
      </c>
      <c r="E4572" s="373" t="s">
        <v>9560</v>
      </c>
    </row>
    <row r="4573" spans="1:5" x14ac:dyDescent="0.25">
      <c r="A4573">
        <v>7314</v>
      </c>
      <c r="B4573" t="s">
        <v>9561</v>
      </c>
      <c r="C4573" t="s">
        <v>1361</v>
      </c>
      <c r="D4573" t="s">
        <v>1326</v>
      </c>
      <c r="E4573" s="373" t="s">
        <v>9562</v>
      </c>
    </row>
    <row r="4574" spans="1:5" x14ac:dyDescent="0.25">
      <c r="A4574">
        <v>38131</v>
      </c>
      <c r="B4574" t="s">
        <v>9563</v>
      </c>
      <c r="C4574" t="s">
        <v>1361</v>
      </c>
      <c r="D4574" t="s">
        <v>1326</v>
      </c>
      <c r="E4574" s="373" t="s">
        <v>9564</v>
      </c>
    </row>
    <row r="4575" spans="1:5" x14ac:dyDescent="0.25">
      <c r="A4575">
        <v>7304</v>
      </c>
      <c r="B4575" t="s">
        <v>9565</v>
      </c>
      <c r="C4575" t="s">
        <v>1361</v>
      </c>
      <c r="D4575" t="s">
        <v>1326</v>
      </c>
      <c r="E4575" s="373" t="s">
        <v>9566</v>
      </c>
    </row>
    <row r="4576" spans="1:5" x14ac:dyDescent="0.25">
      <c r="A4576">
        <v>43649</v>
      </c>
      <c r="B4576" t="s">
        <v>9567</v>
      </c>
      <c r="C4576" t="s">
        <v>1361</v>
      </c>
      <c r="D4576" t="s">
        <v>1326</v>
      </c>
      <c r="E4576" s="373" t="s">
        <v>9568</v>
      </c>
    </row>
    <row r="4577" spans="1:5" x14ac:dyDescent="0.25">
      <c r="A4577">
        <v>43650</v>
      </c>
      <c r="B4577" t="s">
        <v>9569</v>
      </c>
      <c r="C4577" t="s">
        <v>1361</v>
      </c>
      <c r="D4577" t="s">
        <v>1326</v>
      </c>
      <c r="E4577" s="373" t="s">
        <v>9570</v>
      </c>
    </row>
    <row r="4578" spans="1:5" x14ac:dyDescent="0.25">
      <c r="A4578">
        <v>7311</v>
      </c>
      <c r="B4578" t="s">
        <v>9571</v>
      </c>
      <c r="C4578" t="s">
        <v>1361</v>
      </c>
      <c r="D4578" t="s">
        <v>1326</v>
      </c>
      <c r="E4578" s="373" t="s">
        <v>9572</v>
      </c>
    </row>
    <row r="4579" spans="1:5" x14ac:dyDescent="0.25">
      <c r="A4579">
        <v>7292</v>
      </c>
      <c r="B4579" t="s">
        <v>9573</v>
      </c>
      <c r="C4579" t="s">
        <v>1361</v>
      </c>
      <c r="D4579" t="s">
        <v>1322</v>
      </c>
      <c r="E4579" s="373" t="s">
        <v>9574</v>
      </c>
    </row>
    <row r="4580" spans="1:5" x14ac:dyDescent="0.25">
      <c r="A4580">
        <v>7293</v>
      </c>
      <c r="B4580" t="s">
        <v>9575</v>
      </c>
      <c r="C4580" t="s">
        <v>1361</v>
      </c>
      <c r="D4580" t="s">
        <v>1326</v>
      </c>
      <c r="E4580" s="373" t="s">
        <v>3240</v>
      </c>
    </row>
    <row r="4581" spans="1:5" x14ac:dyDescent="0.25">
      <c r="A4581">
        <v>7306</v>
      </c>
      <c r="B4581" t="s">
        <v>9576</v>
      </c>
      <c r="C4581" t="s">
        <v>1361</v>
      </c>
      <c r="D4581" t="s">
        <v>1326</v>
      </c>
      <c r="E4581" s="373" t="s">
        <v>9577</v>
      </c>
    </row>
    <row r="4582" spans="1:5" x14ac:dyDescent="0.25">
      <c r="A4582">
        <v>7288</v>
      </c>
      <c r="B4582" t="s">
        <v>9578</v>
      </c>
      <c r="C4582" t="s">
        <v>1361</v>
      </c>
      <c r="D4582" t="s">
        <v>1326</v>
      </c>
      <c r="E4582" s="373" t="s">
        <v>9579</v>
      </c>
    </row>
    <row r="4583" spans="1:5" x14ac:dyDescent="0.25">
      <c r="A4583">
        <v>43625</v>
      </c>
      <c r="B4583" t="s">
        <v>9580</v>
      </c>
      <c r="C4583" t="s">
        <v>1361</v>
      </c>
      <c r="D4583" t="s">
        <v>1326</v>
      </c>
      <c r="E4583" s="373" t="s">
        <v>9581</v>
      </c>
    </row>
    <row r="4584" spans="1:5" x14ac:dyDescent="0.25">
      <c r="A4584">
        <v>43647</v>
      </c>
      <c r="B4584" t="s">
        <v>9582</v>
      </c>
      <c r="C4584" t="s">
        <v>1361</v>
      </c>
      <c r="D4584" t="s">
        <v>1326</v>
      </c>
      <c r="E4584" s="373" t="s">
        <v>9194</v>
      </c>
    </row>
    <row r="4585" spans="1:5" x14ac:dyDescent="0.25">
      <c r="A4585">
        <v>43648</v>
      </c>
      <c r="B4585" t="s">
        <v>9583</v>
      </c>
      <c r="C4585" t="s">
        <v>1361</v>
      </c>
      <c r="D4585" t="s">
        <v>1326</v>
      </c>
      <c r="E4585" s="373" t="s">
        <v>9584</v>
      </c>
    </row>
    <row r="4586" spans="1:5" x14ac:dyDescent="0.25">
      <c r="A4586">
        <v>35693</v>
      </c>
      <c r="B4586" t="s">
        <v>9585</v>
      </c>
      <c r="C4586" t="s">
        <v>1361</v>
      </c>
      <c r="D4586" t="s">
        <v>1326</v>
      </c>
      <c r="E4586" s="373" t="s">
        <v>3418</v>
      </c>
    </row>
    <row r="4587" spans="1:5" x14ac:dyDescent="0.25">
      <c r="A4587">
        <v>35692</v>
      </c>
      <c r="B4587" t="s">
        <v>9586</v>
      </c>
      <c r="C4587" t="s">
        <v>1361</v>
      </c>
      <c r="D4587" t="s">
        <v>1326</v>
      </c>
      <c r="E4587" s="373" t="s">
        <v>9587</v>
      </c>
    </row>
    <row r="4588" spans="1:5" x14ac:dyDescent="0.25">
      <c r="A4588">
        <v>7342</v>
      </c>
      <c r="B4588" t="s">
        <v>9588</v>
      </c>
      <c r="C4588" t="s">
        <v>1469</v>
      </c>
      <c r="D4588" t="s">
        <v>1326</v>
      </c>
      <c r="E4588" s="373" t="s">
        <v>6543</v>
      </c>
    </row>
    <row r="4589" spans="1:5" x14ac:dyDescent="0.25">
      <c r="A4589">
        <v>39574</v>
      </c>
      <c r="B4589" t="s">
        <v>9589</v>
      </c>
      <c r="C4589" t="s">
        <v>1325</v>
      </c>
      <c r="D4589" t="s">
        <v>1326</v>
      </c>
      <c r="E4589" s="373" t="s">
        <v>9590</v>
      </c>
    </row>
    <row r="4590" spans="1:5" x14ac:dyDescent="0.25">
      <c r="A4590">
        <v>11060</v>
      </c>
      <c r="B4590" t="s">
        <v>9591</v>
      </c>
      <c r="C4590" t="s">
        <v>1325</v>
      </c>
      <c r="D4590" t="s">
        <v>1326</v>
      </c>
      <c r="E4590" s="373" t="s">
        <v>9592</v>
      </c>
    </row>
    <row r="4591" spans="1:5" x14ac:dyDescent="0.25">
      <c r="A4591">
        <v>37401</v>
      </c>
      <c r="B4591" t="s">
        <v>9593</v>
      </c>
      <c r="C4591" t="s">
        <v>1325</v>
      </c>
      <c r="D4591" t="s">
        <v>1326</v>
      </c>
      <c r="E4591" s="373" t="s">
        <v>7546</v>
      </c>
    </row>
    <row r="4592" spans="1:5" x14ac:dyDescent="0.25">
      <c r="A4592">
        <v>7525</v>
      </c>
      <c r="B4592" t="s">
        <v>9594</v>
      </c>
      <c r="C4592" t="s">
        <v>1325</v>
      </c>
      <c r="D4592" t="s">
        <v>1326</v>
      </c>
      <c r="E4592" s="373" t="s">
        <v>9595</v>
      </c>
    </row>
    <row r="4593" spans="1:5" x14ac:dyDescent="0.25">
      <c r="A4593">
        <v>7524</v>
      </c>
      <c r="B4593" t="s">
        <v>9596</v>
      </c>
      <c r="C4593" t="s">
        <v>1325</v>
      </c>
      <c r="D4593" t="s">
        <v>1326</v>
      </c>
      <c r="E4593" s="373" t="s">
        <v>7969</v>
      </c>
    </row>
    <row r="4594" spans="1:5" x14ac:dyDescent="0.25">
      <c r="A4594">
        <v>38105</v>
      </c>
      <c r="B4594" t="s">
        <v>9597</v>
      </c>
      <c r="C4594" t="s">
        <v>1325</v>
      </c>
      <c r="D4594" t="s">
        <v>1326</v>
      </c>
      <c r="E4594" s="373" t="s">
        <v>9598</v>
      </c>
    </row>
    <row r="4595" spans="1:5" x14ac:dyDescent="0.25">
      <c r="A4595">
        <v>38084</v>
      </c>
      <c r="B4595" t="s">
        <v>9599</v>
      </c>
      <c r="C4595" t="s">
        <v>1325</v>
      </c>
      <c r="D4595" t="s">
        <v>1326</v>
      </c>
      <c r="E4595" s="373" t="s">
        <v>5529</v>
      </c>
    </row>
    <row r="4596" spans="1:5" x14ac:dyDescent="0.25">
      <c r="A4596">
        <v>38103</v>
      </c>
      <c r="B4596" t="s">
        <v>9600</v>
      </c>
      <c r="C4596" t="s">
        <v>1325</v>
      </c>
      <c r="D4596" t="s">
        <v>1326</v>
      </c>
      <c r="E4596" s="373" t="s">
        <v>9601</v>
      </c>
    </row>
    <row r="4597" spans="1:5" x14ac:dyDescent="0.25">
      <c r="A4597">
        <v>38082</v>
      </c>
      <c r="B4597" t="s">
        <v>9602</v>
      </c>
      <c r="C4597" t="s">
        <v>1325</v>
      </c>
      <c r="D4597" t="s">
        <v>1326</v>
      </c>
      <c r="E4597" s="373" t="s">
        <v>9500</v>
      </c>
    </row>
    <row r="4598" spans="1:5" x14ac:dyDescent="0.25">
      <c r="A4598">
        <v>38104</v>
      </c>
      <c r="B4598" t="s">
        <v>9603</v>
      </c>
      <c r="C4598" t="s">
        <v>1325</v>
      </c>
      <c r="D4598" t="s">
        <v>1326</v>
      </c>
      <c r="E4598" s="373" t="s">
        <v>3279</v>
      </c>
    </row>
    <row r="4599" spans="1:5" x14ac:dyDescent="0.25">
      <c r="A4599">
        <v>38083</v>
      </c>
      <c r="B4599" t="s">
        <v>9604</v>
      </c>
      <c r="C4599" t="s">
        <v>1325</v>
      </c>
      <c r="D4599" t="s">
        <v>1326</v>
      </c>
      <c r="E4599" s="373" t="s">
        <v>9605</v>
      </c>
    </row>
    <row r="4600" spans="1:5" x14ac:dyDescent="0.25">
      <c r="A4600">
        <v>38101</v>
      </c>
      <c r="B4600" t="s">
        <v>9606</v>
      </c>
      <c r="C4600" t="s">
        <v>1325</v>
      </c>
      <c r="D4600" t="s">
        <v>1326</v>
      </c>
      <c r="E4600" s="373" t="s">
        <v>2390</v>
      </c>
    </row>
    <row r="4601" spans="1:5" x14ac:dyDescent="0.25">
      <c r="A4601">
        <v>7528</v>
      </c>
      <c r="B4601" t="s">
        <v>9607</v>
      </c>
      <c r="C4601" t="s">
        <v>1325</v>
      </c>
      <c r="D4601" t="s">
        <v>1322</v>
      </c>
      <c r="E4601" s="373" t="s">
        <v>1650</v>
      </c>
    </row>
    <row r="4602" spans="1:5" x14ac:dyDescent="0.25">
      <c r="A4602">
        <v>12147</v>
      </c>
      <c r="B4602" t="s">
        <v>9608</v>
      </c>
      <c r="C4602" t="s">
        <v>1325</v>
      </c>
      <c r="D4602" t="s">
        <v>1326</v>
      </c>
      <c r="E4602" s="373" t="s">
        <v>2167</v>
      </c>
    </row>
    <row r="4603" spans="1:5" x14ac:dyDescent="0.25">
      <c r="A4603">
        <v>38075</v>
      </c>
      <c r="B4603" t="s">
        <v>9609</v>
      </c>
      <c r="C4603" t="s">
        <v>1325</v>
      </c>
      <c r="D4603" t="s">
        <v>1326</v>
      </c>
      <c r="E4603" s="373" t="s">
        <v>9610</v>
      </c>
    </row>
    <row r="4604" spans="1:5" x14ac:dyDescent="0.25">
      <c r="A4604">
        <v>38102</v>
      </c>
      <c r="B4604" t="s">
        <v>9611</v>
      </c>
      <c r="C4604" t="s">
        <v>1325</v>
      </c>
      <c r="D4604" t="s">
        <v>1326</v>
      </c>
      <c r="E4604" s="373" t="s">
        <v>7025</v>
      </c>
    </row>
    <row r="4605" spans="1:5" x14ac:dyDescent="0.25">
      <c r="A4605">
        <v>38076</v>
      </c>
      <c r="B4605" t="s">
        <v>9612</v>
      </c>
      <c r="C4605" t="s">
        <v>1325</v>
      </c>
      <c r="D4605" t="s">
        <v>1326</v>
      </c>
      <c r="E4605" s="373" t="s">
        <v>9613</v>
      </c>
    </row>
    <row r="4606" spans="1:5" x14ac:dyDescent="0.25">
      <c r="A4606">
        <v>7592</v>
      </c>
      <c r="B4606" t="s">
        <v>9614</v>
      </c>
      <c r="C4606" t="s">
        <v>1690</v>
      </c>
      <c r="D4606" t="s">
        <v>1322</v>
      </c>
      <c r="E4606" s="373" t="s">
        <v>1746</v>
      </c>
    </row>
    <row r="4607" spans="1:5" x14ac:dyDescent="0.25">
      <c r="A4607">
        <v>40820</v>
      </c>
      <c r="B4607" t="s">
        <v>9615</v>
      </c>
      <c r="C4607" t="s">
        <v>1692</v>
      </c>
      <c r="D4607" t="s">
        <v>1326</v>
      </c>
      <c r="E4607" s="373" t="s">
        <v>1748</v>
      </c>
    </row>
    <row r="4608" spans="1:5" x14ac:dyDescent="0.25">
      <c r="A4608">
        <v>11762</v>
      </c>
      <c r="B4608" t="s">
        <v>9616</v>
      </c>
      <c r="C4608" t="s">
        <v>1325</v>
      </c>
      <c r="D4608" t="s">
        <v>1326</v>
      </c>
      <c r="E4608" s="373" t="s">
        <v>9617</v>
      </c>
    </row>
    <row r="4609" spans="1:5" x14ac:dyDescent="0.25">
      <c r="A4609">
        <v>13984</v>
      </c>
      <c r="B4609" t="s">
        <v>9618</v>
      </c>
      <c r="C4609" t="s">
        <v>1325</v>
      </c>
      <c r="D4609" t="s">
        <v>1326</v>
      </c>
      <c r="E4609" s="373" t="s">
        <v>9619</v>
      </c>
    </row>
    <row r="4610" spans="1:5" x14ac:dyDescent="0.25">
      <c r="A4610">
        <v>11772</v>
      </c>
      <c r="B4610" t="s">
        <v>9620</v>
      </c>
      <c r="C4610" t="s">
        <v>1325</v>
      </c>
      <c r="D4610" t="s">
        <v>1326</v>
      </c>
      <c r="E4610" s="373" t="s">
        <v>9621</v>
      </c>
    </row>
    <row r="4611" spans="1:5" x14ac:dyDescent="0.25">
      <c r="A4611">
        <v>36795</v>
      </c>
      <c r="B4611" t="s">
        <v>9622</v>
      </c>
      <c r="C4611" t="s">
        <v>1325</v>
      </c>
      <c r="D4611" t="s">
        <v>1326</v>
      </c>
      <c r="E4611" s="373" t="s">
        <v>9623</v>
      </c>
    </row>
    <row r="4612" spans="1:5" x14ac:dyDescent="0.25">
      <c r="A4612">
        <v>36796</v>
      </c>
      <c r="B4612" t="s">
        <v>9624</v>
      </c>
      <c r="C4612" t="s">
        <v>1325</v>
      </c>
      <c r="D4612" t="s">
        <v>1326</v>
      </c>
      <c r="E4612" s="373" t="s">
        <v>9625</v>
      </c>
    </row>
    <row r="4613" spans="1:5" x14ac:dyDescent="0.25">
      <c r="A4613">
        <v>36791</v>
      </c>
      <c r="B4613" t="s">
        <v>9626</v>
      </c>
      <c r="C4613" t="s">
        <v>1325</v>
      </c>
      <c r="D4613" t="s">
        <v>1326</v>
      </c>
      <c r="E4613" s="373" t="s">
        <v>9627</v>
      </c>
    </row>
    <row r="4614" spans="1:5" x14ac:dyDescent="0.25">
      <c r="A4614">
        <v>13415</v>
      </c>
      <c r="B4614" t="s">
        <v>9628</v>
      </c>
      <c r="C4614" t="s">
        <v>1325</v>
      </c>
      <c r="D4614" t="s">
        <v>1322</v>
      </c>
      <c r="E4614" s="373" t="s">
        <v>9629</v>
      </c>
    </row>
    <row r="4615" spans="1:5" x14ac:dyDescent="0.25">
      <c r="A4615">
        <v>36792</v>
      </c>
      <c r="B4615" t="s">
        <v>9630</v>
      </c>
      <c r="C4615" t="s">
        <v>1325</v>
      </c>
      <c r="D4615" t="s">
        <v>1326</v>
      </c>
      <c r="E4615" s="373" t="s">
        <v>9631</v>
      </c>
    </row>
    <row r="4616" spans="1:5" x14ac:dyDescent="0.25">
      <c r="A4616">
        <v>11773</v>
      </c>
      <c r="B4616" t="s">
        <v>9632</v>
      </c>
      <c r="C4616" t="s">
        <v>1325</v>
      </c>
      <c r="D4616" t="s">
        <v>1326</v>
      </c>
      <c r="E4616" s="373" t="s">
        <v>9633</v>
      </c>
    </row>
    <row r="4617" spans="1:5" x14ac:dyDescent="0.25">
      <c r="A4617">
        <v>13983</v>
      </c>
      <c r="B4617" t="s">
        <v>9634</v>
      </c>
      <c r="C4617" t="s">
        <v>1325</v>
      </c>
      <c r="D4617" t="s">
        <v>1326</v>
      </c>
      <c r="E4617" s="373" t="s">
        <v>9635</v>
      </c>
    </row>
    <row r="4618" spans="1:5" x14ac:dyDescent="0.25">
      <c r="A4618">
        <v>13416</v>
      </c>
      <c r="B4618" t="s">
        <v>9636</v>
      </c>
      <c r="C4618" t="s">
        <v>1325</v>
      </c>
      <c r="D4618" t="s">
        <v>1326</v>
      </c>
      <c r="E4618" s="373" t="s">
        <v>9637</v>
      </c>
    </row>
    <row r="4619" spans="1:5" x14ac:dyDescent="0.25">
      <c r="A4619">
        <v>13417</v>
      </c>
      <c r="B4619" t="s">
        <v>9638</v>
      </c>
      <c r="C4619" t="s">
        <v>1325</v>
      </c>
      <c r="D4619" t="s">
        <v>1326</v>
      </c>
      <c r="E4619" s="373" t="s">
        <v>9639</v>
      </c>
    </row>
    <row r="4620" spans="1:5" x14ac:dyDescent="0.25">
      <c r="A4620">
        <v>7604</v>
      </c>
      <c r="B4620" t="s">
        <v>9640</v>
      </c>
      <c r="C4620" t="s">
        <v>1325</v>
      </c>
      <c r="D4620" t="s">
        <v>1326</v>
      </c>
      <c r="E4620" s="373" t="s">
        <v>4598</v>
      </c>
    </row>
    <row r="4621" spans="1:5" x14ac:dyDescent="0.25">
      <c r="A4621">
        <v>11763</v>
      </c>
      <c r="B4621" t="s">
        <v>9641</v>
      </c>
      <c r="C4621" t="s">
        <v>1325</v>
      </c>
      <c r="D4621" t="s">
        <v>1326</v>
      </c>
      <c r="E4621" s="373" t="s">
        <v>9642</v>
      </c>
    </row>
    <row r="4622" spans="1:5" x14ac:dyDescent="0.25">
      <c r="A4622">
        <v>11764</v>
      </c>
      <c r="B4622" t="s">
        <v>9643</v>
      </c>
      <c r="C4622" t="s">
        <v>1325</v>
      </c>
      <c r="D4622" t="s">
        <v>1326</v>
      </c>
      <c r="E4622" s="373" t="s">
        <v>9254</v>
      </c>
    </row>
    <row r="4623" spans="1:5" x14ac:dyDescent="0.25">
      <c r="A4623">
        <v>11829</v>
      </c>
      <c r="B4623" t="s">
        <v>9644</v>
      </c>
      <c r="C4623" t="s">
        <v>1325</v>
      </c>
      <c r="D4623" t="s">
        <v>1326</v>
      </c>
      <c r="E4623" s="373" t="s">
        <v>9645</v>
      </c>
    </row>
    <row r="4624" spans="1:5" x14ac:dyDescent="0.25">
      <c r="A4624">
        <v>11825</v>
      </c>
      <c r="B4624" t="s">
        <v>9646</v>
      </c>
      <c r="C4624" t="s">
        <v>1325</v>
      </c>
      <c r="D4624" t="s">
        <v>1326</v>
      </c>
      <c r="E4624" s="373" t="s">
        <v>9647</v>
      </c>
    </row>
    <row r="4625" spans="1:5" x14ac:dyDescent="0.25">
      <c r="A4625">
        <v>11767</v>
      </c>
      <c r="B4625" t="s">
        <v>9648</v>
      </c>
      <c r="C4625" t="s">
        <v>1325</v>
      </c>
      <c r="D4625" t="s">
        <v>1326</v>
      </c>
      <c r="E4625" s="373" t="s">
        <v>9649</v>
      </c>
    </row>
    <row r="4626" spans="1:5" x14ac:dyDescent="0.25">
      <c r="A4626">
        <v>11830</v>
      </c>
      <c r="B4626" t="s">
        <v>9650</v>
      </c>
      <c r="C4626" t="s">
        <v>1325</v>
      </c>
      <c r="D4626" t="s">
        <v>1326</v>
      </c>
      <c r="E4626" s="373" t="s">
        <v>9651</v>
      </c>
    </row>
    <row r="4627" spans="1:5" x14ac:dyDescent="0.25">
      <c r="A4627">
        <v>11766</v>
      </c>
      <c r="B4627" t="s">
        <v>9652</v>
      </c>
      <c r="C4627" t="s">
        <v>1325</v>
      </c>
      <c r="D4627" t="s">
        <v>1326</v>
      </c>
      <c r="E4627" s="373" t="s">
        <v>4960</v>
      </c>
    </row>
    <row r="4628" spans="1:5" x14ac:dyDescent="0.25">
      <c r="A4628">
        <v>11765</v>
      </c>
      <c r="B4628" t="s">
        <v>9653</v>
      </c>
      <c r="C4628" t="s">
        <v>1325</v>
      </c>
      <c r="D4628" t="s">
        <v>1326</v>
      </c>
      <c r="E4628" s="373" t="s">
        <v>9654</v>
      </c>
    </row>
    <row r="4629" spans="1:5" x14ac:dyDescent="0.25">
      <c r="A4629">
        <v>11824</v>
      </c>
      <c r="B4629" t="s">
        <v>9655</v>
      </c>
      <c r="C4629" t="s">
        <v>1325</v>
      </c>
      <c r="D4629" t="s">
        <v>1326</v>
      </c>
      <c r="E4629" s="373" t="s">
        <v>3411</v>
      </c>
    </row>
    <row r="4630" spans="1:5" x14ac:dyDescent="0.25">
      <c r="A4630">
        <v>11777</v>
      </c>
      <c r="B4630" t="s">
        <v>9656</v>
      </c>
      <c r="C4630" t="s">
        <v>1325</v>
      </c>
      <c r="D4630" t="s">
        <v>1326</v>
      </c>
      <c r="E4630" s="373" t="s">
        <v>9657</v>
      </c>
    </row>
    <row r="4631" spans="1:5" x14ac:dyDescent="0.25">
      <c r="A4631">
        <v>7602</v>
      </c>
      <c r="B4631" t="s">
        <v>9658</v>
      </c>
      <c r="C4631" t="s">
        <v>1325</v>
      </c>
      <c r="D4631" t="s">
        <v>1326</v>
      </c>
      <c r="E4631" s="373" t="s">
        <v>9659</v>
      </c>
    </row>
    <row r="4632" spans="1:5" x14ac:dyDescent="0.25">
      <c r="A4632">
        <v>7603</v>
      </c>
      <c r="B4632" t="s">
        <v>9660</v>
      </c>
      <c r="C4632" t="s">
        <v>1325</v>
      </c>
      <c r="D4632" t="s">
        <v>1326</v>
      </c>
      <c r="E4632" s="373" t="s">
        <v>9661</v>
      </c>
    </row>
    <row r="4633" spans="1:5" x14ac:dyDescent="0.25">
      <c r="A4633">
        <v>11826</v>
      </c>
      <c r="B4633" t="s">
        <v>9662</v>
      </c>
      <c r="C4633" t="s">
        <v>1325</v>
      </c>
      <c r="D4633" t="s">
        <v>1326</v>
      </c>
      <c r="E4633" s="373" t="s">
        <v>9663</v>
      </c>
    </row>
    <row r="4634" spans="1:5" x14ac:dyDescent="0.25">
      <c r="A4634">
        <v>7606</v>
      </c>
      <c r="B4634" t="s">
        <v>9664</v>
      </c>
      <c r="C4634" t="s">
        <v>1325</v>
      </c>
      <c r="D4634" t="s">
        <v>1326</v>
      </c>
      <c r="E4634" s="373" t="s">
        <v>9665</v>
      </c>
    </row>
    <row r="4635" spans="1:5" x14ac:dyDescent="0.25">
      <c r="A4635">
        <v>40329</v>
      </c>
      <c r="B4635" t="s">
        <v>9666</v>
      </c>
      <c r="C4635" t="s">
        <v>1325</v>
      </c>
      <c r="D4635" t="s">
        <v>1322</v>
      </c>
      <c r="E4635" s="373" t="s">
        <v>3592</v>
      </c>
    </row>
    <row r="4636" spans="1:5" x14ac:dyDescent="0.25">
      <c r="A4636">
        <v>11823</v>
      </c>
      <c r="B4636" t="s">
        <v>9667</v>
      </c>
      <c r="C4636" t="s">
        <v>1325</v>
      </c>
      <c r="D4636" t="s">
        <v>1326</v>
      </c>
      <c r="E4636" s="373" t="s">
        <v>9668</v>
      </c>
    </row>
    <row r="4637" spans="1:5" x14ac:dyDescent="0.25">
      <c r="A4637">
        <v>11822</v>
      </c>
      <c r="B4637" t="s">
        <v>9669</v>
      </c>
      <c r="C4637" t="s">
        <v>1325</v>
      </c>
      <c r="D4637" t="s">
        <v>1326</v>
      </c>
      <c r="E4637" s="373" t="s">
        <v>9670</v>
      </c>
    </row>
    <row r="4638" spans="1:5" x14ac:dyDescent="0.25">
      <c r="A4638">
        <v>11831</v>
      </c>
      <c r="B4638" t="s">
        <v>9671</v>
      </c>
      <c r="C4638" t="s">
        <v>1325</v>
      </c>
      <c r="D4638" t="s">
        <v>1326</v>
      </c>
      <c r="E4638" s="373" t="s">
        <v>5972</v>
      </c>
    </row>
    <row r="4639" spans="1:5" x14ac:dyDescent="0.25">
      <c r="A4639">
        <v>7613</v>
      </c>
      <c r="B4639" t="s">
        <v>9672</v>
      </c>
      <c r="C4639" t="s">
        <v>1325</v>
      </c>
      <c r="D4639" t="s">
        <v>1350</v>
      </c>
      <c r="E4639" s="373" t="s">
        <v>9673</v>
      </c>
    </row>
    <row r="4640" spans="1:5" x14ac:dyDescent="0.25">
      <c r="A4640">
        <v>7619</v>
      </c>
      <c r="B4640" t="s">
        <v>9674</v>
      </c>
      <c r="C4640" t="s">
        <v>1325</v>
      </c>
      <c r="D4640" t="s">
        <v>1350</v>
      </c>
      <c r="E4640" s="373" t="s">
        <v>9675</v>
      </c>
    </row>
    <row r="4641" spans="1:5" x14ac:dyDescent="0.25">
      <c r="A4641">
        <v>12076</v>
      </c>
      <c r="B4641" t="s">
        <v>9676</v>
      </c>
      <c r="C4641" t="s">
        <v>1325</v>
      </c>
      <c r="D4641" t="s">
        <v>1350</v>
      </c>
      <c r="E4641" s="373" t="s">
        <v>9677</v>
      </c>
    </row>
    <row r="4642" spans="1:5" x14ac:dyDescent="0.25">
      <c r="A4642">
        <v>7614</v>
      </c>
      <c r="B4642" t="s">
        <v>9678</v>
      </c>
      <c r="C4642" t="s">
        <v>1325</v>
      </c>
      <c r="D4642" t="s">
        <v>1350</v>
      </c>
      <c r="E4642" s="373" t="s">
        <v>9679</v>
      </c>
    </row>
    <row r="4643" spans="1:5" x14ac:dyDescent="0.25">
      <c r="A4643">
        <v>7618</v>
      </c>
      <c r="B4643" t="s">
        <v>9680</v>
      </c>
      <c r="C4643" t="s">
        <v>1325</v>
      </c>
      <c r="D4643" t="s">
        <v>1350</v>
      </c>
      <c r="E4643" s="373" t="s">
        <v>9681</v>
      </c>
    </row>
    <row r="4644" spans="1:5" x14ac:dyDescent="0.25">
      <c r="A4644">
        <v>7620</v>
      </c>
      <c r="B4644" t="s">
        <v>9682</v>
      </c>
      <c r="C4644" t="s">
        <v>1325</v>
      </c>
      <c r="D4644" t="s">
        <v>1350</v>
      </c>
      <c r="E4644" s="373" t="s">
        <v>9683</v>
      </c>
    </row>
    <row r="4645" spans="1:5" x14ac:dyDescent="0.25">
      <c r="A4645">
        <v>7610</v>
      </c>
      <c r="B4645" t="s">
        <v>9684</v>
      </c>
      <c r="C4645" t="s">
        <v>1325</v>
      </c>
      <c r="D4645" t="s">
        <v>1350</v>
      </c>
      <c r="E4645" s="373" t="s">
        <v>9685</v>
      </c>
    </row>
    <row r="4646" spans="1:5" x14ac:dyDescent="0.25">
      <c r="A4646">
        <v>7615</v>
      </c>
      <c r="B4646" t="s">
        <v>9686</v>
      </c>
      <c r="C4646" t="s">
        <v>1325</v>
      </c>
      <c r="D4646" t="s">
        <v>1350</v>
      </c>
      <c r="E4646" s="373" t="s">
        <v>9687</v>
      </c>
    </row>
    <row r="4647" spans="1:5" x14ac:dyDescent="0.25">
      <c r="A4647">
        <v>7617</v>
      </c>
      <c r="B4647" t="s">
        <v>9688</v>
      </c>
      <c r="C4647" t="s">
        <v>1325</v>
      </c>
      <c r="D4647" t="s">
        <v>1350</v>
      </c>
      <c r="E4647" s="373" t="s">
        <v>9689</v>
      </c>
    </row>
    <row r="4648" spans="1:5" x14ac:dyDescent="0.25">
      <c r="A4648">
        <v>7616</v>
      </c>
      <c r="B4648" t="s">
        <v>9690</v>
      </c>
      <c r="C4648" t="s">
        <v>1325</v>
      </c>
      <c r="D4648" t="s">
        <v>1350</v>
      </c>
      <c r="E4648" s="373" t="s">
        <v>9691</v>
      </c>
    </row>
    <row r="4649" spans="1:5" x14ac:dyDescent="0.25">
      <c r="A4649">
        <v>7611</v>
      </c>
      <c r="B4649" t="s">
        <v>9692</v>
      </c>
      <c r="C4649" t="s">
        <v>1325</v>
      </c>
      <c r="D4649" t="s">
        <v>1350</v>
      </c>
      <c r="E4649" s="373" t="s">
        <v>9693</v>
      </c>
    </row>
    <row r="4650" spans="1:5" x14ac:dyDescent="0.25">
      <c r="A4650">
        <v>7612</v>
      </c>
      <c r="B4650" t="s">
        <v>9694</v>
      </c>
      <c r="C4650" t="s">
        <v>1325</v>
      </c>
      <c r="D4650" t="s">
        <v>1350</v>
      </c>
      <c r="E4650" s="373" t="s">
        <v>9695</v>
      </c>
    </row>
    <row r="4651" spans="1:5" x14ac:dyDescent="0.25">
      <c r="A4651">
        <v>37371</v>
      </c>
      <c r="B4651" t="s">
        <v>9696</v>
      </c>
      <c r="C4651" t="s">
        <v>1690</v>
      </c>
      <c r="D4651" t="s">
        <v>1322</v>
      </c>
      <c r="E4651" s="373" t="s">
        <v>3717</v>
      </c>
    </row>
    <row r="4652" spans="1:5" x14ac:dyDescent="0.25">
      <c r="A4652">
        <v>40861</v>
      </c>
      <c r="B4652" t="s">
        <v>9697</v>
      </c>
      <c r="C4652" t="s">
        <v>1692</v>
      </c>
      <c r="D4652" t="s">
        <v>1322</v>
      </c>
      <c r="E4652" s="373" t="s">
        <v>9698</v>
      </c>
    </row>
    <row r="4653" spans="1:5" x14ac:dyDescent="0.25">
      <c r="A4653">
        <v>36510</v>
      </c>
      <c r="B4653" t="s">
        <v>9699</v>
      </c>
      <c r="C4653" t="s">
        <v>1325</v>
      </c>
      <c r="D4653" t="s">
        <v>1326</v>
      </c>
      <c r="E4653" s="373" t="s">
        <v>9700</v>
      </c>
    </row>
    <row r="4654" spans="1:5" x14ac:dyDescent="0.25">
      <c r="A4654">
        <v>25020</v>
      </c>
      <c r="B4654" t="s">
        <v>9701</v>
      </c>
      <c r="C4654" t="s">
        <v>1325</v>
      </c>
      <c r="D4654" t="s">
        <v>1326</v>
      </c>
      <c r="E4654" s="373" t="s">
        <v>9702</v>
      </c>
    </row>
    <row r="4655" spans="1:5" x14ac:dyDescent="0.25">
      <c r="A4655">
        <v>7622</v>
      </c>
      <c r="B4655" t="s">
        <v>9703</v>
      </c>
      <c r="C4655" t="s">
        <v>1325</v>
      </c>
      <c r="D4655" t="s">
        <v>1326</v>
      </c>
      <c r="E4655" s="373" t="s">
        <v>9704</v>
      </c>
    </row>
    <row r="4656" spans="1:5" x14ac:dyDescent="0.25">
      <c r="A4656">
        <v>7624</v>
      </c>
      <c r="B4656" t="s">
        <v>9705</v>
      </c>
      <c r="C4656" t="s">
        <v>1325</v>
      </c>
      <c r="D4656" t="s">
        <v>1322</v>
      </c>
      <c r="E4656" s="373" t="s">
        <v>9706</v>
      </c>
    </row>
    <row r="4657" spans="1:5" x14ac:dyDescent="0.25">
      <c r="A4657">
        <v>7625</v>
      </c>
      <c r="B4657" t="s">
        <v>9707</v>
      </c>
      <c r="C4657" t="s">
        <v>1325</v>
      </c>
      <c r="D4657" t="s">
        <v>1326</v>
      </c>
      <c r="E4657" s="373" t="s">
        <v>9708</v>
      </c>
    </row>
    <row r="4658" spans="1:5" x14ac:dyDescent="0.25">
      <c r="A4658">
        <v>7623</v>
      </c>
      <c r="B4658" t="s">
        <v>9709</v>
      </c>
      <c r="C4658" t="s">
        <v>1325</v>
      </c>
      <c r="D4658" t="s">
        <v>1326</v>
      </c>
      <c r="E4658" s="373" t="s">
        <v>9702</v>
      </c>
    </row>
    <row r="4659" spans="1:5" x14ac:dyDescent="0.25">
      <c r="A4659">
        <v>36508</v>
      </c>
      <c r="B4659" t="s">
        <v>9710</v>
      </c>
      <c r="C4659" t="s">
        <v>1325</v>
      </c>
      <c r="D4659" t="s">
        <v>1326</v>
      </c>
      <c r="E4659" s="373" t="s">
        <v>9711</v>
      </c>
    </row>
    <row r="4660" spans="1:5" x14ac:dyDescent="0.25">
      <c r="A4660">
        <v>36509</v>
      </c>
      <c r="B4660" t="s">
        <v>9712</v>
      </c>
      <c r="C4660" t="s">
        <v>1325</v>
      </c>
      <c r="D4660" t="s">
        <v>1326</v>
      </c>
      <c r="E4660" s="373" t="s">
        <v>9713</v>
      </c>
    </row>
    <row r="4661" spans="1:5" x14ac:dyDescent="0.25">
      <c r="A4661">
        <v>13238</v>
      </c>
      <c r="B4661" t="s">
        <v>9714</v>
      </c>
      <c r="C4661" t="s">
        <v>1325</v>
      </c>
      <c r="D4661" t="s">
        <v>1350</v>
      </c>
      <c r="E4661" s="373" t="s">
        <v>9715</v>
      </c>
    </row>
    <row r="4662" spans="1:5" x14ac:dyDescent="0.25">
      <c r="A4662">
        <v>36511</v>
      </c>
      <c r="B4662" t="s">
        <v>9716</v>
      </c>
      <c r="C4662" t="s">
        <v>1325</v>
      </c>
      <c r="D4662" t="s">
        <v>1350</v>
      </c>
      <c r="E4662" s="373" t="s">
        <v>9717</v>
      </c>
    </row>
    <row r="4663" spans="1:5" x14ac:dyDescent="0.25">
      <c r="A4663">
        <v>36515</v>
      </c>
      <c r="B4663" t="s">
        <v>9718</v>
      </c>
      <c r="C4663" t="s">
        <v>1325</v>
      </c>
      <c r="D4663" t="s">
        <v>1350</v>
      </c>
      <c r="E4663" s="373" t="s">
        <v>9719</v>
      </c>
    </row>
    <row r="4664" spans="1:5" x14ac:dyDescent="0.25">
      <c r="A4664">
        <v>10598</v>
      </c>
      <c r="B4664" t="s">
        <v>9720</v>
      </c>
      <c r="C4664" t="s">
        <v>1325</v>
      </c>
      <c r="D4664" t="s">
        <v>1350</v>
      </c>
      <c r="E4664" s="373" t="s">
        <v>9721</v>
      </c>
    </row>
    <row r="4665" spans="1:5" x14ac:dyDescent="0.25">
      <c r="A4665">
        <v>7640</v>
      </c>
      <c r="B4665" t="s">
        <v>9722</v>
      </c>
      <c r="C4665" t="s">
        <v>1325</v>
      </c>
      <c r="D4665" t="s">
        <v>1350</v>
      </c>
      <c r="E4665" s="373" t="s">
        <v>9723</v>
      </c>
    </row>
    <row r="4666" spans="1:5" x14ac:dyDescent="0.25">
      <c r="A4666">
        <v>36513</v>
      </c>
      <c r="B4666" t="s">
        <v>9724</v>
      </c>
      <c r="C4666" t="s">
        <v>1325</v>
      </c>
      <c r="D4666" t="s">
        <v>1350</v>
      </c>
      <c r="E4666" s="373" t="s">
        <v>9725</v>
      </c>
    </row>
    <row r="4667" spans="1:5" x14ac:dyDescent="0.25">
      <c r="A4667">
        <v>36514</v>
      </c>
      <c r="B4667" t="s">
        <v>9726</v>
      </c>
      <c r="C4667" t="s">
        <v>1325</v>
      </c>
      <c r="D4667" t="s">
        <v>1350</v>
      </c>
      <c r="E4667" s="373" t="s">
        <v>9727</v>
      </c>
    </row>
    <row r="4668" spans="1:5" x14ac:dyDescent="0.25">
      <c r="A4668">
        <v>11572</v>
      </c>
      <c r="B4668" t="s">
        <v>9728</v>
      </c>
      <c r="C4668" t="s">
        <v>1325</v>
      </c>
      <c r="D4668" t="s">
        <v>1326</v>
      </c>
      <c r="E4668" s="373" t="s">
        <v>9729</v>
      </c>
    </row>
    <row r="4669" spans="1:5" x14ac:dyDescent="0.25">
      <c r="A4669">
        <v>36149</v>
      </c>
      <c r="B4669" t="s">
        <v>9730</v>
      </c>
      <c r="C4669" t="s">
        <v>1325</v>
      </c>
      <c r="D4669" t="s">
        <v>1326</v>
      </c>
      <c r="E4669" s="373" t="s">
        <v>9731</v>
      </c>
    </row>
    <row r="4670" spans="1:5" x14ac:dyDescent="0.25">
      <c r="A4670">
        <v>42407</v>
      </c>
      <c r="B4670" t="s">
        <v>9732</v>
      </c>
      <c r="C4670" t="s">
        <v>1370</v>
      </c>
      <c r="D4670" t="s">
        <v>1326</v>
      </c>
      <c r="E4670" s="373" t="s">
        <v>8383</v>
      </c>
    </row>
    <row r="4671" spans="1:5" x14ac:dyDescent="0.25">
      <c r="A4671">
        <v>11581</v>
      </c>
      <c r="B4671" t="s">
        <v>9733</v>
      </c>
      <c r="C4671" t="s">
        <v>1370</v>
      </c>
      <c r="D4671" t="s">
        <v>1326</v>
      </c>
      <c r="E4671" s="373" t="s">
        <v>6118</v>
      </c>
    </row>
    <row r="4672" spans="1:5" x14ac:dyDescent="0.25">
      <c r="A4672">
        <v>43605</v>
      </c>
      <c r="B4672" t="s">
        <v>9734</v>
      </c>
      <c r="C4672" t="s">
        <v>1325</v>
      </c>
      <c r="D4672" t="s">
        <v>1326</v>
      </c>
      <c r="E4672" s="373" t="s">
        <v>9735</v>
      </c>
    </row>
    <row r="4673" spans="1:5" x14ac:dyDescent="0.25">
      <c r="A4673">
        <v>11580</v>
      </c>
      <c r="B4673" t="s">
        <v>9736</v>
      </c>
      <c r="C4673" t="s">
        <v>1370</v>
      </c>
      <c r="D4673" t="s">
        <v>1326</v>
      </c>
      <c r="E4673" s="373" t="s">
        <v>9737</v>
      </c>
    </row>
    <row r="4674" spans="1:5" x14ac:dyDescent="0.25">
      <c r="A4674">
        <v>10743</v>
      </c>
      <c r="B4674" t="s">
        <v>9738</v>
      </c>
      <c r="C4674" t="s">
        <v>1325</v>
      </c>
      <c r="D4674" t="s">
        <v>1350</v>
      </c>
      <c r="E4674" s="373" t="s">
        <v>9739</v>
      </c>
    </row>
    <row r="4675" spans="1:5" x14ac:dyDescent="0.25">
      <c r="A4675">
        <v>39848</v>
      </c>
      <c r="B4675" t="s">
        <v>9740</v>
      </c>
      <c r="C4675" t="s">
        <v>1370</v>
      </c>
      <c r="D4675" t="s">
        <v>1350</v>
      </c>
      <c r="E4675" s="373" t="s">
        <v>1393</v>
      </c>
    </row>
    <row r="4676" spans="1:5" x14ac:dyDescent="0.25">
      <c r="A4676">
        <v>20999</v>
      </c>
      <c r="B4676" t="s">
        <v>9741</v>
      </c>
      <c r="C4676" t="s">
        <v>1370</v>
      </c>
      <c r="D4676" t="s">
        <v>1326</v>
      </c>
      <c r="E4676" s="373" t="s">
        <v>3037</v>
      </c>
    </row>
    <row r="4677" spans="1:5" x14ac:dyDescent="0.25">
      <c r="A4677">
        <v>21001</v>
      </c>
      <c r="B4677" t="s">
        <v>9742</v>
      </c>
      <c r="C4677" t="s">
        <v>1370</v>
      </c>
      <c r="D4677" t="s">
        <v>1322</v>
      </c>
      <c r="E4677" s="373" t="s">
        <v>9743</v>
      </c>
    </row>
    <row r="4678" spans="1:5" x14ac:dyDescent="0.25">
      <c r="A4678">
        <v>21003</v>
      </c>
      <c r="B4678" t="s">
        <v>9744</v>
      </c>
      <c r="C4678" t="s">
        <v>1370</v>
      </c>
      <c r="D4678" t="s">
        <v>1326</v>
      </c>
      <c r="E4678" s="373" t="s">
        <v>1788</v>
      </c>
    </row>
    <row r="4679" spans="1:5" x14ac:dyDescent="0.25">
      <c r="A4679">
        <v>21006</v>
      </c>
      <c r="B4679" t="s">
        <v>9745</v>
      </c>
      <c r="C4679" t="s">
        <v>1370</v>
      </c>
      <c r="D4679" t="s">
        <v>1326</v>
      </c>
      <c r="E4679" s="373" t="s">
        <v>9746</v>
      </c>
    </row>
    <row r="4680" spans="1:5" x14ac:dyDescent="0.25">
      <c r="A4680">
        <v>21019</v>
      </c>
      <c r="B4680" t="s">
        <v>9747</v>
      </c>
      <c r="C4680" t="s">
        <v>1370</v>
      </c>
      <c r="D4680" t="s">
        <v>1326</v>
      </c>
      <c r="E4680" s="373" t="s">
        <v>9748</v>
      </c>
    </row>
    <row r="4681" spans="1:5" x14ac:dyDescent="0.25">
      <c r="A4681">
        <v>21021</v>
      </c>
      <c r="B4681" t="s">
        <v>9749</v>
      </c>
      <c r="C4681" t="s">
        <v>1370</v>
      </c>
      <c r="D4681" t="s">
        <v>1326</v>
      </c>
      <c r="E4681" s="373" t="s">
        <v>7707</v>
      </c>
    </row>
    <row r="4682" spans="1:5" x14ac:dyDescent="0.25">
      <c r="A4682">
        <v>21024</v>
      </c>
      <c r="B4682" t="s">
        <v>9750</v>
      </c>
      <c r="C4682" t="s">
        <v>1370</v>
      </c>
      <c r="D4682" t="s">
        <v>1326</v>
      </c>
      <c r="E4682" s="373" t="s">
        <v>9751</v>
      </c>
    </row>
    <row r="4683" spans="1:5" x14ac:dyDescent="0.25">
      <c r="A4683">
        <v>40624</v>
      </c>
      <c r="B4683" t="s">
        <v>9752</v>
      </c>
      <c r="C4683" t="s">
        <v>1370</v>
      </c>
      <c r="D4683" t="s">
        <v>1326</v>
      </c>
      <c r="E4683" s="373" t="s">
        <v>9753</v>
      </c>
    </row>
    <row r="4684" spans="1:5" x14ac:dyDescent="0.25">
      <c r="A4684">
        <v>42575</v>
      </c>
      <c r="B4684" t="s">
        <v>9754</v>
      </c>
      <c r="C4684" t="s">
        <v>1370</v>
      </c>
      <c r="D4684" t="s">
        <v>1326</v>
      </c>
      <c r="E4684" s="373" t="s">
        <v>9755</v>
      </c>
    </row>
    <row r="4685" spans="1:5" x14ac:dyDescent="0.25">
      <c r="A4685">
        <v>13127</v>
      </c>
      <c r="B4685" t="s">
        <v>9756</v>
      </c>
      <c r="C4685" t="s">
        <v>1370</v>
      </c>
      <c r="D4685" t="s">
        <v>1326</v>
      </c>
      <c r="E4685" s="373" t="s">
        <v>9757</v>
      </c>
    </row>
    <row r="4686" spans="1:5" x14ac:dyDescent="0.25">
      <c r="A4686">
        <v>13137</v>
      </c>
      <c r="B4686" t="s">
        <v>9758</v>
      </c>
      <c r="C4686" t="s">
        <v>1370</v>
      </c>
      <c r="D4686" t="s">
        <v>1326</v>
      </c>
      <c r="E4686" s="373" t="s">
        <v>9759</v>
      </c>
    </row>
    <row r="4687" spans="1:5" x14ac:dyDescent="0.25">
      <c r="A4687">
        <v>42574</v>
      </c>
      <c r="B4687" t="s">
        <v>9760</v>
      </c>
      <c r="C4687" t="s">
        <v>1370</v>
      </c>
      <c r="D4687" t="s">
        <v>1326</v>
      </c>
      <c r="E4687" s="373" t="s">
        <v>9761</v>
      </c>
    </row>
    <row r="4688" spans="1:5" x14ac:dyDescent="0.25">
      <c r="A4688">
        <v>20989</v>
      </c>
      <c r="B4688" t="s">
        <v>9762</v>
      </c>
      <c r="C4688" t="s">
        <v>1370</v>
      </c>
      <c r="D4688" t="s">
        <v>1326</v>
      </c>
      <c r="E4688" s="373" t="s">
        <v>9763</v>
      </c>
    </row>
    <row r="4689" spans="1:5" x14ac:dyDescent="0.25">
      <c r="A4689">
        <v>21147</v>
      </c>
      <c r="B4689" t="s">
        <v>9764</v>
      </c>
      <c r="C4689" t="s">
        <v>1370</v>
      </c>
      <c r="D4689" t="s">
        <v>1326</v>
      </c>
      <c r="E4689" s="373" t="s">
        <v>9765</v>
      </c>
    </row>
    <row r="4690" spans="1:5" x14ac:dyDescent="0.25">
      <c r="A4690">
        <v>21148</v>
      </c>
      <c r="B4690" t="s">
        <v>9766</v>
      </c>
      <c r="C4690" t="s">
        <v>1370</v>
      </c>
      <c r="D4690" t="s">
        <v>1322</v>
      </c>
      <c r="E4690" s="373" t="s">
        <v>9767</v>
      </c>
    </row>
    <row r="4691" spans="1:5" x14ac:dyDescent="0.25">
      <c r="A4691">
        <v>20984</v>
      </c>
      <c r="B4691" t="s">
        <v>9768</v>
      </c>
      <c r="C4691" t="s">
        <v>1370</v>
      </c>
      <c r="D4691" t="s">
        <v>1326</v>
      </c>
      <c r="E4691" s="373" t="s">
        <v>9769</v>
      </c>
    </row>
    <row r="4692" spans="1:5" x14ac:dyDescent="0.25">
      <c r="A4692">
        <v>13042</v>
      </c>
      <c r="B4692" t="s">
        <v>9770</v>
      </c>
      <c r="C4692" t="s">
        <v>1370</v>
      </c>
      <c r="D4692" t="s">
        <v>1326</v>
      </c>
      <c r="E4692" s="373" t="s">
        <v>9771</v>
      </c>
    </row>
    <row r="4693" spans="1:5" x14ac:dyDescent="0.25">
      <c r="A4693">
        <v>21150</v>
      </c>
      <c r="B4693" t="s">
        <v>9772</v>
      </c>
      <c r="C4693" t="s">
        <v>1370</v>
      </c>
      <c r="D4693" t="s">
        <v>1326</v>
      </c>
      <c r="E4693" s="373" t="s">
        <v>4316</v>
      </c>
    </row>
    <row r="4694" spans="1:5" x14ac:dyDescent="0.25">
      <c r="A4694">
        <v>13141</v>
      </c>
      <c r="B4694" t="s">
        <v>9773</v>
      </c>
      <c r="C4694" t="s">
        <v>1370</v>
      </c>
      <c r="D4694" t="s">
        <v>1326</v>
      </c>
      <c r="E4694" s="373" t="s">
        <v>9774</v>
      </c>
    </row>
    <row r="4695" spans="1:5" x14ac:dyDescent="0.25">
      <c r="A4695">
        <v>42576</v>
      </c>
      <c r="B4695" t="s">
        <v>9775</v>
      </c>
      <c r="C4695" t="s">
        <v>1370</v>
      </c>
      <c r="D4695" t="s">
        <v>1326</v>
      </c>
      <c r="E4695" s="373" t="s">
        <v>9776</v>
      </c>
    </row>
    <row r="4696" spans="1:5" x14ac:dyDescent="0.25">
      <c r="A4696">
        <v>21151</v>
      </c>
      <c r="B4696" t="s">
        <v>9777</v>
      </c>
      <c r="C4696" t="s">
        <v>1370</v>
      </c>
      <c r="D4696" t="s">
        <v>1326</v>
      </c>
      <c r="E4696" s="373" t="s">
        <v>9778</v>
      </c>
    </row>
    <row r="4697" spans="1:5" x14ac:dyDescent="0.25">
      <c r="A4697">
        <v>13142</v>
      </c>
      <c r="B4697" t="s">
        <v>9779</v>
      </c>
      <c r="C4697" t="s">
        <v>1370</v>
      </c>
      <c r="D4697" t="s">
        <v>1326</v>
      </c>
      <c r="E4697" s="373" t="s">
        <v>9780</v>
      </c>
    </row>
    <row r="4698" spans="1:5" x14ac:dyDescent="0.25">
      <c r="A4698">
        <v>42577</v>
      </c>
      <c r="B4698" t="s">
        <v>9781</v>
      </c>
      <c r="C4698" t="s">
        <v>1370</v>
      </c>
      <c r="D4698" t="s">
        <v>1326</v>
      </c>
      <c r="E4698" s="373" t="s">
        <v>9782</v>
      </c>
    </row>
    <row r="4699" spans="1:5" x14ac:dyDescent="0.25">
      <c r="A4699">
        <v>20994</v>
      </c>
      <c r="B4699" t="s">
        <v>9783</v>
      </c>
      <c r="C4699" t="s">
        <v>1370</v>
      </c>
      <c r="D4699" t="s">
        <v>1326</v>
      </c>
      <c r="E4699" s="373" t="s">
        <v>9784</v>
      </c>
    </row>
    <row r="4700" spans="1:5" x14ac:dyDescent="0.25">
      <c r="A4700">
        <v>7672</v>
      </c>
      <c r="B4700" t="s">
        <v>9785</v>
      </c>
      <c r="C4700" t="s">
        <v>1370</v>
      </c>
      <c r="D4700" t="s">
        <v>1326</v>
      </c>
      <c r="E4700" s="373" t="s">
        <v>9786</v>
      </c>
    </row>
    <row r="4701" spans="1:5" x14ac:dyDescent="0.25">
      <c r="A4701">
        <v>20995</v>
      </c>
      <c r="B4701" t="s">
        <v>9787</v>
      </c>
      <c r="C4701" t="s">
        <v>1370</v>
      </c>
      <c r="D4701" t="s">
        <v>1326</v>
      </c>
      <c r="E4701" s="373" t="s">
        <v>9788</v>
      </c>
    </row>
    <row r="4702" spans="1:5" x14ac:dyDescent="0.25">
      <c r="A4702">
        <v>7690</v>
      </c>
      <c r="B4702" t="s">
        <v>9789</v>
      </c>
      <c r="C4702" t="s">
        <v>1370</v>
      </c>
      <c r="D4702" t="s">
        <v>1326</v>
      </c>
      <c r="E4702" s="373" t="s">
        <v>9790</v>
      </c>
    </row>
    <row r="4703" spans="1:5" x14ac:dyDescent="0.25">
      <c r="A4703">
        <v>20980</v>
      </c>
      <c r="B4703" t="s">
        <v>9791</v>
      </c>
      <c r="C4703" t="s">
        <v>1370</v>
      </c>
      <c r="D4703" t="s">
        <v>1326</v>
      </c>
      <c r="E4703" s="373" t="s">
        <v>9792</v>
      </c>
    </row>
    <row r="4704" spans="1:5" x14ac:dyDescent="0.25">
      <c r="A4704">
        <v>7661</v>
      </c>
      <c r="B4704" t="s">
        <v>9793</v>
      </c>
      <c r="C4704" t="s">
        <v>1370</v>
      </c>
      <c r="D4704" t="s">
        <v>1326</v>
      </c>
      <c r="E4704" s="373" t="s">
        <v>9794</v>
      </c>
    </row>
    <row r="4705" spans="1:5" x14ac:dyDescent="0.25">
      <c r="A4705">
        <v>21016</v>
      </c>
      <c r="B4705" t="s">
        <v>9795</v>
      </c>
      <c r="C4705" t="s">
        <v>1370</v>
      </c>
      <c r="D4705" t="s">
        <v>1326</v>
      </c>
      <c r="E4705" s="373" t="s">
        <v>9796</v>
      </c>
    </row>
    <row r="4706" spans="1:5" x14ac:dyDescent="0.25">
      <c r="A4706">
        <v>21008</v>
      </c>
      <c r="B4706" t="s">
        <v>9797</v>
      </c>
      <c r="C4706" t="s">
        <v>1370</v>
      </c>
      <c r="D4706" t="s">
        <v>1326</v>
      </c>
      <c r="E4706" s="373" t="s">
        <v>1566</v>
      </c>
    </row>
    <row r="4707" spans="1:5" x14ac:dyDescent="0.25">
      <c r="A4707">
        <v>21009</v>
      </c>
      <c r="B4707" t="s">
        <v>9798</v>
      </c>
      <c r="C4707" t="s">
        <v>1370</v>
      </c>
      <c r="D4707" t="s">
        <v>1326</v>
      </c>
      <c r="E4707" s="373" t="s">
        <v>4498</v>
      </c>
    </row>
    <row r="4708" spans="1:5" x14ac:dyDescent="0.25">
      <c r="A4708">
        <v>21010</v>
      </c>
      <c r="B4708" t="s">
        <v>9799</v>
      </c>
      <c r="C4708" t="s">
        <v>1370</v>
      </c>
      <c r="D4708" t="s">
        <v>1322</v>
      </c>
      <c r="E4708" s="373" t="s">
        <v>9800</v>
      </c>
    </row>
    <row r="4709" spans="1:5" x14ac:dyDescent="0.25">
      <c r="A4709">
        <v>21011</v>
      </c>
      <c r="B4709" t="s">
        <v>9801</v>
      </c>
      <c r="C4709" t="s">
        <v>1370</v>
      </c>
      <c r="D4709" t="s">
        <v>1326</v>
      </c>
      <c r="E4709" s="373" t="s">
        <v>9802</v>
      </c>
    </row>
    <row r="4710" spans="1:5" x14ac:dyDescent="0.25">
      <c r="A4710">
        <v>21012</v>
      </c>
      <c r="B4710" t="s">
        <v>9803</v>
      </c>
      <c r="C4710" t="s">
        <v>1370</v>
      </c>
      <c r="D4710" t="s">
        <v>1326</v>
      </c>
      <c r="E4710" s="373" t="s">
        <v>9804</v>
      </c>
    </row>
    <row r="4711" spans="1:5" x14ac:dyDescent="0.25">
      <c r="A4711">
        <v>21013</v>
      </c>
      <c r="B4711" t="s">
        <v>9805</v>
      </c>
      <c r="C4711" t="s">
        <v>1370</v>
      </c>
      <c r="D4711" t="s">
        <v>1326</v>
      </c>
      <c r="E4711" s="373" t="s">
        <v>9806</v>
      </c>
    </row>
    <row r="4712" spans="1:5" x14ac:dyDescent="0.25">
      <c r="A4712">
        <v>21014</v>
      </c>
      <c r="B4712" t="s">
        <v>9807</v>
      </c>
      <c r="C4712" t="s">
        <v>1370</v>
      </c>
      <c r="D4712" t="s">
        <v>1326</v>
      </c>
      <c r="E4712" s="373" t="s">
        <v>9808</v>
      </c>
    </row>
    <row r="4713" spans="1:5" x14ac:dyDescent="0.25">
      <c r="A4713">
        <v>21015</v>
      </c>
      <c r="B4713" t="s">
        <v>9809</v>
      </c>
      <c r="C4713" t="s">
        <v>1370</v>
      </c>
      <c r="D4713" t="s">
        <v>1326</v>
      </c>
      <c r="E4713" s="373" t="s">
        <v>9810</v>
      </c>
    </row>
    <row r="4714" spans="1:5" x14ac:dyDescent="0.25">
      <c r="A4714">
        <v>7697</v>
      </c>
      <c r="B4714" t="s">
        <v>9811</v>
      </c>
      <c r="C4714" t="s">
        <v>1370</v>
      </c>
      <c r="D4714" t="s">
        <v>1326</v>
      </c>
      <c r="E4714" s="373" t="s">
        <v>9812</v>
      </c>
    </row>
    <row r="4715" spans="1:5" x14ac:dyDescent="0.25">
      <c r="A4715">
        <v>7698</v>
      </c>
      <c r="B4715" t="s">
        <v>9813</v>
      </c>
      <c r="C4715" t="s">
        <v>1370</v>
      </c>
      <c r="D4715" t="s">
        <v>1326</v>
      </c>
      <c r="E4715" s="373" t="s">
        <v>6918</v>
      </c>
    </row>
    <row r="4716" spans="1:5" x14ac:dyDescent="0.25">
      <c r="A4716">
        <v>7691</v>
      </c>
      <c r="B4716" t="s">
        <v>9814</v>
      </c>
      <c r="C4716" t="s">
        <v>1370</v>
      </c>
      <c r="D4716" t="s">
        <v>1326</v>
      </c>
      <c r="E4716" s="373" t="s">
        <v>3783</v>
      </c>
    </row>
    <row r="4717" spans="1:5" x14ac:dyDescent="0.25">
      <c r="A4717">
        <v>40626</v>
      </c>
      <c r="B4717" t="s">
        <v>9815</v>
      </c>
      <c r="C4717" t="s">
        <v>1370</v>
      </c>
      <c r="D4717" t="s">
        <v>1326</v>
      </c>
      <c r="E4717" s="373" t="s">
        <v>9816</v>
      </c>
    </row>
    <row r="4718" spans="1:5" x14ac:dyDescent="0.25">
      <c r="A4718">
        <v>7701</v>
      </c>
      <c r="B4718" t="s">
        <v>9817</v>
      </c>
      <c r="C4718" t="s">
        <v>1370</v>
      </c>
      <c r="D4718" t="s">
        <v>1326</v>
      </c>
      <c r="E4718" s="373" t="s">
        <v>9818</v>
      </c>
    </row>
    <row r="4719" spans="1:5" x14ac:dyDescent="0.25">
      <c r="A4719">
        <v>7696</v>
      </c>
      <c r="B4719" t="s">
        <v>9819</v>
      </c>
      <c r="C4719" t="s">
        <v>1370</v>
      </c>
      <c r="D4719" t="s">
        <v>1326</v>
      </c>
      <c r="E4719" s="373" t="s">
        <v>9820</v>
      </c>
    </row>
    <row r="4720" spans="1:5" x14ac:dyDescent="0.25">
      <c r="A4720">
        <v>7700</v>
      </c>
      <c r="B4720" t="s">
        <v>9821</v>
      </c>
      <c r="C4720" t="s">
        <v>1370</v>
      </c>
      <c r="D4720" t="s">
        <v>1326</v>
      </c>
      <c r="E4720" s="373" t="s">
        <v>9822</v>
      </c>
    </row>
    <row r="4721" spans="1:5" x14ac:dyDescent="0.25">
      <c r="A4721">
        <v>7694</v>
      </c>
      <c r="B4721" t="s">
        <v>9823</v>
      </c>
      <c r="C4721" t="s">
        <v>1370</v>
      </c>
      <c r="D4721" t="s">
        <v>1326</v>
      </c>
      <c r="E4721" s="373" t="s">
        <v>9824</v>
      </c>
    </row>
    <row r="4722" spans="1:5" x14ac:dyDescent="0.25">
      <c r="A4722">
        <v>7693</v>
      </c>
      <c r="B4722" t="s">
        <v>9825</v>
      </c>
      <c r="C4722" t="s">
        <v>1370</v>
      </c>
      <c r="D4722" t="s">
        <v>1326</v>
      </c>
      <c r="E4722" s="373" t="s">
        <v>9826</v>
      </c>
    </row>
    <row r="4723" spans="1:5" x14ac:dyDescent="0.25">
      <c r="A4723">
        <v>7692</v>
      </c>
      <c r="B4723" t="s">
        <v>9827</v>
      </c>
      <c r="C4723" t="s">
        <v>1370</v>
      </c>
      <c r="D4723" t="s">
        <v>1326</v>
      </c>
      <c r="E4723" s="373" t="s">
        <v>9828</v>
      </c>
    </row>
    <row r="4724" spans="1:5" x14ac:dyDescent="0.25">
      <c r="A4724">
        <v>7695</v>
      </c>
      <c r="B4724" t="s">
        <v>9829</v>
      </c>
      <c r="C4724" t="s">
        <v>1370</v>
      </c>
      <c r="D4724" t="s">
        <v>1326</v>
      </c>
      <c r="E4724" s="373" t="s">
        <v>9830</v>
      </c>
    </row>
    <row r="4725" spans="1:5" x14ac:dyDescent="0.25">
      <c r="A4725">
        <v>13356</v>
      </c>
      <c r="B4725" t="s">
        <v>9831</v>
      </c>
      <c r="C4725" t="s">
        <v>1370</v>
      </c>
      <c r="D4725" t="s">
        <v>1326</v>
      </c>
      <c r="E4725" s="373" t="s">
        <v>4909</v>
      </c>
    </row>
    <row r="4726" spans="1:5" x14ac:dyDescent="0.25">
      <c r="A4726">
        <v>36365</v>
      </c>
      <c r="B4726" t="s">
        <v>9832</v>
      </c>
      <c r="C4726" t="s">
        <v>1370</v>
      </c>
      <c r="D4726" t="s">
        <v>1350</v>
      </c>
      <c r="E4726" s="373" t="s">
        <v>9833</v>
      </c>
    </row>
    <row r="4727" spans="1:5" x14ac:dyDescent="0.25">
      <c r="A4727">
        <v>41930</v>
      </c>
      <c r="B4727" t="s">
        <v>9834</v>
      </c>
      <c r="C4727" t="s">
        <v>1370</v>
      </c>
      <c r="D4727" t="s">
        <v>1350</v>
      </c>
      <c r="E4727" s="373" t="s">
        <v>9835</v>
      </c>
    </row>
    <row r="4728" spans="1:5" x14ac:dyDescent="0.25">
      <c r="A4728">
        <v>41931</v>
      </c>
      <c r="B4728" t="s">
        <v>9836</v>
      </c>
      <c r="C4728" t="s">
        <v>1370</v>
      </c>
      <c r="D4728" t="s">
        <v>1350</v>
      </c>
      <c r="E4728" s="373" t="s">
        <v>9837</v>
      </c>
    </row>
    <row r="4729" spans="1:5" x14ac:dyDescent="0.25">
      <c r="A4729">
        <v>41932</v>
      </c>
      <c r="B4729" t="s">
        <v>9838</v>
      </c>
      <c r="C4729" t="s">
        <v>1370</v>
      </c>
      <c r="D4729" t="s">
        <v>1350</v>
      </c>
      <c r="E4729" s="373" t="s">
        <v>9839</v>
      </c>
    </row>
    <row r="4730" spans="1:5" x14ac:dyDescent="0.25">
      <c r="A4730">
        <v>41933</v>
      </c>
      <c r="B4730" t="s">
        <v>9840</v>
      </c>
      <c r="C4730" t="s">
        <v>1370</v>
      </c>
      <c r="D4730" t="s">
        <v>1350</v>
      </c>
      <c r="E4730" s="373" t="s">
        <v>9841</v>
      </c>
    </row>
    <row r="4731" spans="1:5" x14ac:dyDescent="0.25">
      <c r="A4731">
        <v>41934</v>
      </c>
      <c r="B4731" t="s">
        <v>9842</v>
      </c>
      <c r="C4731" t="s">
        <v>1370</v>
      </c>
      <c r="D4731" t="s">
        <v>1350</v>
      </c>
      <c r="E4731" s="373" t="s">
        <v>9843</v>
      </c>
    </row>
    <row r="4732" spans="1:5" x14ac:dyDescent="0.25">
      <c r="A4732">
        <v>41936</v>
      </c>
      <c r="B4732" t="s">
        <v>9844</v>
      </c>
      <c r="C4732" t="s">
        <v>1370</v>
      </c>
      <c r="D4732" t="s">
        <v>1350</v>
      </c>
      <c r="E4732" s="373" t="s">
        <v>9845</v>
      </c>
    </row>
    <row r="4733" spans="1:5" x14ac:dyDescent="0.25">
      <c r="A4733">
        <v>41785</v>
      </c>
      <c r="B4733" t="s">
        <v>9846</v>
      </c>
      <c r="C4733" t="s">
        <v>1370</v>
      </c>
      <c r="D4733" t="s">
        <v>1350</v>
      </c>
      <c r="E4733" s="373" t="s">
        <v>9847</v>
      </c>
    </row>
    <row r="4734" spans="1:5" x14ac:dyDescent="0.25">
      <c r="A4734">
        <v>41781</v>
      </c>
      <c r="B4734" t="s">
        <v>9848</v>
      </c>
      <c r="C4734" t="s">
        <v>1370</v>
      </c>
      <c r="D4734" t="s">
        <v>1350</v>
      </c>
      <c r="E4734" s="373" t="s">
        <v>9849</v>
      </c>
    </row>
    <row r="4735" spans="1:5" x14ac:dyDescent="0.25">
      <c r="A4735">
        <v>41783</v>
      </c>
      <c r="B4735" t="s">
        <v>9850</v>
      </c>
      <c r="C4735" t="s">
        <v>1370</v>
      </c>
      <c r="D4735" t="s">
        <v>1350</v>
      </c>
      <c r="E4735" s="373" t="s">
        <v>9851</v>
      </c>
    </row>
    <row r="4736" spans="1:5" x14ac:dyDescent="0.25">
      <c r="A4736">
        <v>41786</v>
      </c>
      <c r="B4736" t="s">
        <v>9852</v>
      </c>
      <c r="C4736" t="s">
        <v>1370</v>
      </c>
      <c r="D4736" t="s">
        <v>1350</v>
      </c>
      <c r="E4736" s="373" t="s">
        <v>9853</v>
      </c>
    </row>
    <row r="4737" spans="1:5" x14ac:dyDescent="0.25">
      <c r="A4737">
        <v>41779</v>
      </c>
      <c r="B4737" t="s">
        <v>9854</v>
      </c>
      <c r="C4737" t="s">
        <v>1370</v>
      </c>
      <c r="D4737" t="s">
        <v>1350</v>
      </c>
      <c r="E4737" s="373" t="s">
        <v>9855</v>
      </c>
    </row>
    <row r="4738" spans="1:5" x14ac:dyDescent="0.25">
      <c r="A4738">
        <v>41780</v>
      </c>
      <c r="B4738" t="s">
        <v>9856</v>
      </c>
      <c r="C4738" t="s">
        <v>1370</v>
      </c>
      <c r="D4738" t="s">
        <v>1350</v>
      </c>
      <c r="E4738" s="373" t="s">
        <v>9857</v>
      </c>
    </row>
    <row r="4739" spans="1:5" x14ac:dyDescent="0.25">
      <c r="A4739">
        <v>41782</v>
      </c>
      <c r="B4739" t="s">
        <v>9858</v>
      </c>
      <c r="C4739" t="s">
        <v>1370</v>
      </c>
      <c r="D4739" t="s">
        <v>1350</v>
      </c>
      <c r="E4739" s="373" t="s">
        <v>9859</v>
      </c>
    </row>
    <row r="4740" spans="1:5" x14ac:dyDescent="0.25">
      <c r="A4740">
        <v>38130</v>
      </c>
      <c r="B4740" t="s">
        <v>9860</v>
      </c>
      <c r="C4740" t="s">
        <v>1370</v>
      </c>
      <c r="D4740" t="s">
        <v>1326</v>
      </c>
      <c r="E4740" s="373" t="s">
        <v>9861</v>
      </c>
    </row>
    <row r="4741" spans="1:5" x14ac:dyDescent="0.25">
      <c r="A4741">
        <v>21123</v>
      </c>
      <c r="B4741" t="s">
        <v>9862</v>
      </c>
      <c r="C4741" t="s">
        <v>1370</v>
      </c>
      <c r="D4741" t="s">
        <v>1322</v>
      </c>
      <c r="E4741" s="373" t="s">
        <v>3933</v>
      </c>
    </row>
    <row r="4742" spans="1:5" x14ac:dyDescent="0.25">
      <c r="A4742">
        <v>21124</v>
      </c>
      <c r="B4742" t="s">
        <v>9863</v>
      </c>
      <c r="C4742" t="s">
        <v>1370</v>
      </c>
      <c r="D4742" t="s">
        <v>1326</v>
      </c>
      <c r="E4742" s="373" t="s">
        <v>9864</v>
      </c>
    </row>
    <row r="4743" spans="1:5" x14ac:dyDescent="0.25">
      <c r="A4743">
        <v>21125</v>
      </c>
      <c r="B4743" t="s">
        <v>9865</v>
      </c>
      <c r="C4743" t="s">
        <v>1370</v>
      </c>
      <c r="D4743" t="s">
        <v>1326</v>
      </c>
      <c r="E4743" s="373" t="s">
        <v>7661</v>
      </c>
    </row>
    <row r="4744" spans="1:5" x14ac:dyDescent="0.25">
      <c r="A4744">
        <v>38028</v>
      </c>
      <c r="B4744" t="s">
        <v>9866</v>
      </c>
      <c r="C4744" t="s">
        <v>1370</v>
      </c>
      <c r="D4744" t="s">
        <v>1326</v>
      </c>
      <c r="E4744" s="373" t="s">
        <v>9867</v>
      </c>
    </row>
    <row r="4745" spans="1:5" x14ac:dyDescent="0.25">
      <c r="A4745">
        <v>38029</v>
      </c>
      <c r="B4745" t="s">
        <v>9868</v>
      </c>
      <c r="C4745" t="s">
        <v>1370</v>
      </c>
      <c r="D4745" t="s">
        <v>1326</v>
      </c>
      <c r="E4745" s="373" t="s">
        <v>9869</v>
      </c>
    </row>
    <row r="4746" spans="1:5" x14ac:dyDescent="0.25">
      <c r="A4746">
        <v>38030</v>
      </c>
      <c r="B4746" t="s">
        <v>9870</v>
      </c>
      <c r="C4746" t="s">
        <v>1370</v>
      </c>
      <c r="D4746" t="s">
        <v>1326</v>
      </c>
      <c r="E4746" s="373" t="s">
        <v>9871</v>
      </c>
    </row>
    <row r="4747" spans="1:5" x14ac:dyDescent="0.25">
      <c r="A4747">
        <v>38031</v>
      </c>
      <c r="B4747" t="s">
        <v>9872</v>
      </c>
      <c r="C4747" t="s">
        <v>1370</v>
      </c>
      <c r="D4747" t="s">
        <v>1326</v>
      </c>
      <c r="E4747" s="373" t="s">
        <v>9873</v>
      </c>
    </row>
    <row r="4748" spans="1:5" x14ac:dyDescent="0.25">
      <c r="A4748">
        <v>39735</v>
      </c>
      <c r="B4748" t="s">
        <v>9874</v>
      </c>
      <c r="C4748" t="s">
        <v>1370</v>
      </c>
      <c r="D4748" t="s">
        <v>1350</v>
      </c>
      <c r="E4748" s="373" t="s">
        <v>9875</v>
      </c>
    </row>
    <row r="4749" spans="1:5" x14ac:dyDescent="0.25">
      <c r="A4749">
        <v>39734</v>
      </c>
      <c r="B4749" t="s">
        <v>9876</v>
      </c>
      <c r="C4749" t="s">
        <v>1370</v>
      </c>
      <c r="D4749" t="s">
        <v>1350</v>
      </c>
      <c r="E4749" s="373" t="s">
        <v>9877</v>
      </c>
    </row>
    <row r="4750" spans="1:5" x14ac:dyDescent="0.25">
      <c r="A4750">
        <v>39736</v>
      </c>
      <c r="B4750" t="s">
        <v>9878</v>
      </c>
      <c r="C4750" t="s">
        <v>1370</v>
      </c>
      <c r="D4750" t="s">
        <v>1350</v>
      </c>
      <c r="E4750" s="373" t="s">
        <v>9879</v>
      </c>
    </row>
    <row r="4751" spans="1:5" x14ac:dyDescent="0.25">
      <c r="A4751">
        <v>39737</v>
      </c>
      <c r="B4751" t="s">
        <v>9880</v>
      </c>
      <c r="C4751" t="s">
        <v>1370</v>
      </c>
      <c r="D4751" t="s">
        <v>1350</v>
      </c>
      <c r="E4751" s="373" t="s">
        <v>8752</v>
      </c>
    </row>
    <row r="4752" spans="1:5" x14ac:dyDescent="0.25">
      <c r="A4752">
        <v>39738</v>
      </c>
      <c r="B4752" t="s">
        <v>9881</v>
      </c>
      <c r="C4752" t="s">
        <v>1370</v>
      </c>
      <c r="D4752" t="s">
        <v>1350</v>
      </c>
      <c r="E4752" s="373" t="s">
        <v>9882</v>
      </c>
    </row>
    <row r="4753" spans="1:5" x14ac:dyDescent="0.25">
      <c r="A4753">
        <v>39739</v>
      </c>
      <c r="B4753" t="s">
        <v>9883</v>
      </c>
      <c r="C4753" t="s">
        <v>1370</v>
      </c>
      <c r="D4753" t="s">
        <v>1350</v>
      </c>
      <c r="E4753" s="373" t="s">
        <v>9519</v>
      </c>
    </row>
    <row r="4754" spans="1:5" x14ac:dyDescent="0.25">
      <c r="A4754">
        <v>39733</v>
      </c>
      <c r="B4754" t="s">
        <v>9884</v>
      </c>
      <c r="C4754" t="s">
        <v>1370</v>
      </c>
      <c r="D4754" t="s">
        <v>1350</v>
      </c>
      <c r="E4754" s="373" t="s">
        <v>3452</v>
      </c>
    </row>
    <row r="4755" spans="1:5" x14ac:dyDescent="0.25">
      <c r="A4755">
        <v>39854</v>
      </c>
      <c r="B4755" t="s">
        <v>9885</v>
      </c>
      <c r="C4755" t="s">
        <v>1370</v>
      </c>
      <c r="D4755" t="s">
        <v>1350</v>
      </c>
      <c r="E4755" s="373" t="s">
        <v>9886</v>
      </c>
    </row>
    <row r="4756" spans="1:5" x14ac:dyDescent="0.25">
      <c r="A4756">
        <v>39740</v>
      </c>
      <c r="B4756" t="s">
        <v>9887</v>
      </c>
      <c r="C4756" t="s">
        <v>1370</v>
      </c>
      <c r="D4756" t="s">
        <v>1350</v>
      </c>
      <c r="E4756" s="373" t="s">
        <v>9888</v>
      </c>
    </row>
    <row r="4757" spans="1:5" x14ac:dyDescent="0.25">
      <c r="A4757">
        <v>39741</v>
      </c>
      <c r="B4757" t="s">
        <v>9889</v>
      </c>
      <c r="C4757" t="s">
        <v>1370</v>
      </c>
      <c r="D4757" t="s">
        <v>1350</v>
      </c>
      <c r="E4757" s="373" t="s">
        <v>9890</v>
      </c>
    </row>
    <row r="4758" spans="1:5" x14ac:dyDescent="0.25">
      <c r="A4758">
        <v>39853</v>
      </c>
      <c r="B4758" t="s">
        <v>9891</v>
      </c>
      <c r="C4758" t="s">
        <v>1370</v>
      </c>
      <c r="D4758" t="s">
        <v>1350</v>
      </c>
      <c r="E4758" s="373" t="s">
        <v>7446</v>
      </c>
    </row>
    <row r="4759" spans="1:5" x14ac:dyDescent="0.25">
      <c r="A4759">
        <v>39742</v>
      </c>
      <c r="B4759" t="s">
        <v>9892</v>
      </c>
      <c r="C4759" t="s">
        <v>1370</v>
      </c>
      <c r="D4759" t="s">
        <v>1350</v>
      </c>
      <c r="E4759" s="373" t="s">
        <v>9209</v>
      </c>
    </row>
    <row r="4760" spans="1:5" x14ac:dyDescent="0.25">
      <c r="A4760">
        <v>39749</v>
      </c>
      <c r="B4760" t="s">
        <v>9893</v>
      </c>
      <c r="C4760" t="s">
        <v>1370</v>
      </c>
      <c r="D4760" t="s">
        <v>1350</v>
      </c>
      <c r="E4760" s="373" t="s">
        <v>9894</v>
      </c>
    </row>
    <row r="4761" spans="1:5" x14ac:dyDescent="0.25">
      <c r="A4761">
        <v>39751</v>
      </c>
      <c r="B4761" t="s">
        <v>9895</v>
      </c>
      <c r="C4761" t="s">
        <v>1370</v>
      </c>
      <c r="D4761" t="s">
        <v>1350</v>
      </c>
      <c r="E4761" s="373" t="s">
        <v>9896</v>
      </c>
    </row>
    <row r="4762" spans="1:5" x14ac:dyDescent="0.25">
      <c r="A4762">
        <v>39750</v>
      </c>
      <c r="B4762" t="s">
        <v>9897</v>
      </c>
      <c r="C4762" t="s">
        <v>1370</v>
      </c>
      <c r="D4762" t="s">
        <v>1350</v>
      </c>
      <c r="E4762" s="373" t="s">
        <v>9898</v>
      </c>
    </row>
    <row r="4763" spans="1:5" x14ac:dyDescent="0.25">
      <c r="A4763">
        <v>39747</v>
      </c>
      <c r="B4763" t="s">
        <v>9899</v>
      </c>
      <c r="C4763" t="s">
        <v>1370</v>
      </c>
      <c r="D4763" t="s">
        <v>1350</v>
      </c>
      <c r="E4763" s="373" t="s">
        <v>9900</v>
      </c>
    </row>
    <row r="4764" spans="1:5" x14ac:dyDescent="0.25">
      <c r="A4764">
        <v>39753</v>
      </c>
      <c r="B4764" t="s">
        <v>9901</v>
      </c>
      <c r="C4764" t="s">
        <v>1370</v>
      </c>
      <c r="D4764" t="s">
        <v>1350</v>
      </c>
      <c r="E4764" s="373" t="s">
        <v>9902</v>
      </c>
    </row>
    <row r="4765" spans="1:5" x14ac:dyDescent="0.25">
      <c r="A4765">
        <v>39754</v>
      </c>
      <c r="B4765" t="s">
        <v>9903</v>
      </c>
      <c r="C4765" t="s">
        <v>1370</v>
      </c>
      <c r="D4765" t="s">
        <v>1350</v>
      </c>
      <c r="E4765" s="373" t="s">
        <v>9904</v>
      </c>
    </row>
    <row r="4766" spans="1:5" x14ac:dyDescent="0.25">
      <c r="A4766">
        <v>39748</v>
      </c>
      <c r="B4766" t="s">
        <v>9905</v>
      </c>
      <c r="C4766" t="s">
        <v>1370</v>
      </c>
      <c r="D4766" t="s">
        <v>1350</v>
      </c>
      <c r="E4766" s="373" t="s">
        <v>9906</v>
      </c>
    </row>
    <row r="4767" spans="1:5" x14ac:dyDescent="0.25">
      <c r="A4767">
        <v>39755</v>
      </c>
      <c r="B4767" t="s">
        <v>9907</v>
      </c>
      <c r="C4767" t="s">
        <v>1370</v>
      </c>
      <c r="D4767" t="s">
        <v>1350</v>
      </c>
      <c r="E4767" s="373" t="s">
        <v>9908</v>
      </c>
    </row>
    <row r="4768" spans="1:5" x14ac:dyDescent="0.25">
      <c r="A4768">
        <v>12742</v>
      </c>
      <c r="B4768" t="s">
        <v>9909</v>
      </c>
      <c r="C4768" t="s">
        <v>1370</v>
      </c>
      <c r="D4768" t="s">
        <v>1350</v>
      </c>
      <c r="E4768" s="373" t="s">
        <v>9910</v>
      </c>
    </row>
    <row r="4769" spans="1:5" x14ac:dyDescent="0.25">
      <c r="A4769">
        <v>12713</v>
      </c>
      <c r="B4769" t="s">
        <v>9911</v>
      </c>
      <c r="C4769" t="s">
        <v>1370</v>
      </c>
      <c r="D4769" t="s">
        <v>1350</v>
      </c>
      <c r="E4769" s="373" t="s">
        <v>9912</v>
      </c>
    </row>
    <row r="4770" spans="1:5" x14ac:dyDescent="0.25">
      <c r="A4770">
        <v>12743</v>
      </c>
      <c r="B4770" t="s">
        <v>9913</v>
      </c>
      <c r="C4770" t="s">
        <v>1370</v>
      </c>
      <c r="D4770" t="s">
        <v>1350</v>
      </c>
      <c r="E4770" s="373" t="s">
        <v>9914</v>
      </c>
    </row>
    <row r="4771" spans="1:5" x14ac:dyDescent="0.25">
      <c r="A4771">
        <v>12744</v>
      </c>
      <c r="B4771" t="s">
        <v>9915</v>
      </c>
      <c r="C4771" t="s">
        <v>1370</v>
      </c>
      <c r="D4771" t="s">
        <v>1350</v>
      </c>
      <c r="E4771" s="373" t="s">
        <v>9916</v>
      </c>
    </row>
    <row r="4772" spans="1:5" x14ac:dyDescent="0.25">
      <c r="A4772">
        <v>12745</v>
      </c>
      <c r="B4772" t="s">
        <v>9917</v>
      </c>
      <c r="C4772" t="s">
        <v>1370</v>
      </c>
      <c r="D4772" t="s">
        <v>1350</v>
      </c>
      <c r="E4772" s="373" t="s">
        <v>9918</v>
      </c>
    </row>
    <row r="4773" spans="1:5" x14ac:dyDescent="0.25">
      <c r="A4773">
        <v>12746</v>
      </c>
      <c r="B4773" t="s">
        <v>9919</v>
      </c>
      <c r="C4773" t="s">
        <v>1370</v>
      </c>
      <c r="D4773" t="s">
        <v>1350</v>
      </c>
      <c r="E4773" s="373" t="s">
        <v>9920</v>
      </c>
    </row>
    <row r="4774" spans="1:5" x14ac:dyDescent="0.25">
      <c r="A4774">
        <v>12747</v>
      </c>
      <c r="B4774" t="s">
        <v>9921</v>
      </c>
      <c r="C4774" t="s">
        <v>1370</v>
      </c>
      <c r="D4774" t="s">
        <v>1350</v>
      </c>
      <c r="E4774" s="373" t="s">
        <v>9922</v>
      </c>
    </row>
    <row r="4775" spans="1:5" x14ac:dyDescent="0.25">
      <c r="A4775">
        <v>12748</v>
      </c>
      <c r="B4775" t="s">
        <v>9923</v>
      </c>
      <c r="C4775" t="s">
        <v>1370</v>
      </c>
      <c r="D4775" t="s">
        <v>1350</v>
      </c>
      <c r="E4775" s="373" t="s">
        <v>9924</v>
      </c>
    </row>
    <row r="4776" spans="1:5" x14ac:dyDescent="0.25">
      <c r="A4776">
        <v>12749</v>
      </c>
      <c r="B4776" t="s">
        <v>9925</v>
      </c>
      <c r="C4776" t="s">
        <v>1370</v>
      </c>
      <c r="D4776" t="s">
        <v>1350</v>
      </c>
      <c r="E4776" s="373" t="s">
        <v>9926</v>
      </c>
    </row>
    <row r="4777" spans="1:5" x14ac:dyDescent="0.25">
      <c r="A4777">
        <v>39726</v>
      </c>
      <c r="B4777" t="s">
        <v>9927</v>
      </c>
      <c r="C4777" t="s">
        <v>1370</v>
      </c>
      <c r="D4777" t="s">
        <v>1350</v>
      </c>
      <c r="E4777" s="373" t="s">
        <v>9928</v>
      </c>
    </row>
    <row r="4778" spans="1:5" x14ac:dyDescent="0.25">
      <c r="A4778">
        <v>39728</v>
      </c>
      <c r="B4778" t="s">
        <v>9929</v>
      </c>
      <c r="C4778" t="s">
        <v>1370</v>
      </c>
      <c r="D4778" t="s">
        <v>1350</v>
      </c>
      <c r="E4778" s="373" t="s">
        <v>9930</v>
      </c>
    </row>
    <row r="4779" spans="1:5" x14ac:dyDescent="0.25">
      <c r="A4779">
        <v>39727</v>
      </c>
      <c r="B4779" t="s">
        <v>9931</v>
      </c>
      <c r="C4779" t="s">
        <v>1370</v>
      </c>
      <c r="D4779" t="s">
        <v>1350</v>
      </c>
      <c r="E4779" s="373" t="s">
        <v>9932</v>
      </c>
    </row>
    <row r="4780" spans="1:5" x14ac:dyDescent="0.25">
      <c r="A4780">
        <v>39724</v>
      </c>
      <c r="B4780" t="s">
        <v>9933</v>
      </c>
      <c r="C4780" t="s">
        <v>1370</v>
      </c>
      <c r="D4780" t="s">
        <v>1350</v>
      </c>
      <c r="E4780" s="373" t="s">
        <v>9934</v>
      </c>
    </row>
    <row r="4781" spans="1:5" x14ac:dyDescent="0.25">
      <c r="A4781">
        <v>39729</v>
      </c>
      <c r="B4781" t="s">
        <v>9935</v>
      </c>
      <c r="C4781" t="s">
        <v>1370</v>
      </c>
      <c r="D4781" t="s">
        <v>1350</v>
      </c>
      <c r="E4781" s="373" t="s">
        <v>9936</v>
      </c>
    </row>
    <row r="4782" spans="1:5" x14ac:dyDescent="0.25">
      <c r="A4782">
        <v>39730</v>
      </c>
      <c r="B4782" t="s">
        <v>9937</v>
      </c>
      <c r="C4782" t="s">
        <v>1370</v>
      </c>
      <c r="D4782" t="s">
        <v>1350</v>
      </c>
      <c r="E4782" s="373" t="s">
        <v>9938</v>
      </c>
    </row>
    <row r="4783" spans="1:5" x14ac:dyDescent="0.25">
      <c r="A4783">
        <v>39731</v>
      </c>
      <c r="B4783" t="s">
        <v>9939</v>
      </c>
      <c r="C4783" t="s">
        <v>1370</v>
      </c>
      <c r="D4783" t="s">
        <v>1350</v>
      </c>
      <c r="E4783" s="373" t="s">
        <v>9940</v>
      </c>
    </row>
    <row r="4784" spans="1:5" x14ac:dyDescent="0.25">
      <c r="A4784">
        <v>39725</v>
      </c>
      <c r="B4784" t="s">
        <v>9941</v>
      </c>
      <c r="C4784" t="s">
        <v>1370</v>
      </c>
      <c r="D4784" t="s">
        <v>1350</v>
      </c>
      <c r="E4784" s="373" t="s">
        <v>9942</v>
      </c>
    </row>
    <row r="4785" spans="1:5" x14ac:dyDescent="0.25">
      <c r="A4785">
        <v>39732</v>
      </c>
      <c r="B4785" t="s">
        <v>9943</v>
      </c>
      <c r="C4785" t="s">
        <v>1370</v>
      </c>
      <c r="D4785" t="s">
        <v>1350</v>
      </c>
      <c r="E4785" s="373" t="s">
        <v>9944</v>
      </c>
    </row>
    <row r="4786" spans="1:5" x14ac:dyDescent="0.25">
      <c r="A4786">
        <v>39660</v>
      </c>
      <c r="B4786" t="s">
        <v>9945</v>
      </c>
      <c r="C4786" t="s">
        <v>1370</v>
      </c>
      <c r="D4786" t="s">
        <v>1350</v>
      </c>
      <c r="E4786" s="373" t="s">
        <v>1578</v>
      </c>
    </row>
    <row r="4787" spans="1:5" x14ac:dyDescent="0.25">
      <c r="A4787">
        <v>39662</v>
      </c>
      <c r="B4787" t="s">
        <v>9946</v>
      </c>
      <c r="C4787" t="s">
        <v>1370</v>
      </c>
      <c r="D4787" t="s">
        <v>1350</v>
      </c>
      <c r="E4787" s="373" t="s">
        <v>4043</v>
      </c>
    </row>
    <row r="4788" spans="1:5" x14ac:dyDescent="0.25">
      <c r="A4788">
        <v>39661</v>
      </c>
      <c r="B4788" t="s">
        <v>9947</v>
      </c>
      <c r="C4788" t="s">
        <v>1370</v>
      </c>
      <c r="D4788" t="s">
        <v>1350</v>
      </c>
      <c r="E4788" s="373" t="s">
        <v>9948</v>
      </c>
    </row>
    <row r="4789" spans="1:5" x14ac:dyDescent="0.25">
      <c r="A4789">
        <v>39666</v>
      </c>
      <c r="B4789" t="s">
        <v>9949</v>
      </c>
      <c r="C4789" t="s">
        <v>1370</v>
      </c>
      <c r="D4789" t="s">
        <v>1350</v>
      </c>
      <c r="E4789" s="373" t="s">
        <v>9950</v>
      </c>
    </row>
    <row r="4790" spans="1:5" x14ac:dyDescent="0.25">
      <c r="A4790">
        <v>39664</v>
      </c>
      <c r="B4790" t="s">
        <v>9951</v>
      </c>
      <c r="C4790" t="s">
        <v>1370</v>
      </c>
      <c r="D4790" t="s">
        <v>1350</v>
      </c>
      <c r="E4790" s="373" t="s">
        <v>9952</v>
      </c>
    </row>
    <row r="4791" spans="1:5" x14ac:dyDescent="0.25">
      <c r="A4791">
        <v>39663</v>
      </c>
      <c r="B4791" t="s">
        <v>9953</v>
      </c>
      <c r="C4791" t="s">
        <v>1370</v>
      </c>
      <c r="D4791" t="s">
        <v>1350</v>
      </c>
      <c r="E4791" s="373" t="s">
        <v>9954</v>
      </c>
    </row>
    <row r="4792" spans="1:5" x14ac:dyDescent="0.25">
      <c r="A4792">
        <v>39665</v>
      </c>
      <c r="B4792" t="s">
        <v>9955</v>
      </c>
      <c r="C4792" t="s">
        <v>1370</v>
      </c>
      <c r="D4792" t="s">
        <v>1350</v>
      </c>
      <c r="E4792" s="373" t="s">
        <v>9956</v>
      </c>
    </row>
    <row r="4793" spans="1:5" x14ac:dyDescent="0.25">
      <c r="A4793">
        <v>39752</v>
      </c>
      <c r="B4793" t="s">
        <v>9957</v>
      </c>
      <c r="C4793" t="s">
        <v>1370</v>
      </c>
      <c r="D4793" t="s">
        <v>1350</v>
      </c>
      <c r="E4793" s="373" t="s">
        <v>9958</v>
      </c>
    </row>
    <row r="4794" spans="1:5" x14ac:dyDescent="0.25">
      <c r="A4794">
        <v>7725</v>
      </c>
      <c r="B4794" t="s">
        <v>9959</v>
      </c>
      <c r="C4794" t="s">
        <v>1370</v>
      </c>
      <c r="D4794" t="s">
        <v>1322</v>
      </c>
      <c r="E4794" s="373" t="s">
        <v>9529</v>
      </c>
    </row>
    <row r="4795" spans="1:5" x14ac:dyDescent="0.25">
      <c r="A4795">
        <v>7753</v>
      </c>
      <c r="B4795" t="s">
        <v>9960</v>
      </c>
      <c r="C4795" t="s">
        <v>1370</v>
      </c>
      <c r="D4795" t="s">
        <v>1326</v>
      </c>
      <c r="E4795" s="373" t="s">
        <v>9961</v>
      </c>
    </row>
    <row r="4796" spans="1:5" x14ac:dyDescent="0.25">
      <c r="A4796">
        <v>13256</v>
      </c>
      <c r="B4796" t="s">
        <v>9962</v>
      </c>
      <c r="C4796" t="s">
        <v>1370</v>
      </c>
      <c r="D4796" t="s">
        <v>1326</v>
      </c>
      <c r="E4796" s="373" t="s">
        <v>9963</v>
      </c>
    </row>
    <row r="4797" spans="1:5" x14ac:dyDescent="0.25">
      <c r="A4797">
        <v>7757</v>
      </c>
      <c r="B4797" t="s">
        <v>9964</v>
      </c>
      <c r="C4797" t="s">
        <v>1370</v>
      </c>
      <c r="D4797" t="s">
        <v>1326</v>
      </c>
      <c r="E4797" s="373" t="s">
        <v>9965</v>
      </c>
    </row>
    <row r="4798" spans="1:5" x14ac:dyDescent="0.25">
      <c r="A4798">
        <v>7758</v>
      </c>
      <c r="B4798" t="s">
        <v>9966</v>
      </c>
      <c r="C4798" t="s">
        <v>1370</v>
      </c>
      <c r="D4798" t="s">
        <v>1326</v>
      </c>
      <c r="E4798" s="373" t="s">
        <v>9967</v>
      </c>
    </row>
    <row r="4799" spans="1:5" x14ac:dyDescent="0.25">
      <c r="A4799">
        <v>7759</v>
      </c>
      <c r="B4799" t="s">
        <v>9968</v>
      </c>
      <c r="C4799" t="s">
        <v>1370</v>
      </c>
      <c r="D4799" t="s">
        <v>1326</v>
      </c>
      <c r="E4799" s="373" t="s">
        <v>9969</v>
      </c>
    </row>
    <row r="4800" spans="1:5" x14ac:dyDescent="0.25">
      <c r="A4800">
        <v>40334</v>
      </c>
      <c r="B4800" t="s">
        <v>9970</v>
      </c>
      <c r="C4800" t="s">
        <v>1370</v>
      </c>
      <c r="D4800" t="s">
        <v>1326</v>
      </c>
      <c r="E4800" s="373" t="s">
        <v>9971</v>
      </c>
    </row>
    <row r="4801" spans="1:5" x14ac:dyDescent="0.25">
      <c r="A4801">
        <v>7745</v>
      </c>
      <c r="B4801" t="s">
        <v>9972</v>
      </c>
      <c r="C4801" t="s">
        <v>1370</v>
      </c>
      <c r="D4801" t="s">
        <v>1326</v>
      </c>
      <c r="E4801" s="373" t="s">
        <v>9973</v>
      </c>
    </row>
    <row r="4802" spans="1:5" x14ac:dyDescent="0.25">
      <c r="A4802">
        <v>7714</v>
      </c>
      <c r="B4802" t="s">
        <v>9974</v>
      </c>
      <c r="C4802" t="s">
        <v>1370</v>
      </c>
      <c r="D4802" t="s">
        <v>1326</v>
      </c>
      <c r="E4802" s="373" t="s">
        <v>9975</v>
      </c>
    </row>
    <row r="4803" spans="1:5" x14ac:dyDescent="0.25">
      <c r="A4803">
        <v>7742</v>
      </c>
      <c r="B4803" t="s">
        <v>9976</v>
      </c>
      <c r="C4803" t="s">
        <v>1370</v>
      </c>
      <c r="D4803" t="s">
        <v>1326</v>
      </c>
      <c r="E4803" s="373" t="s">
        <v>9977</v>
      </c>
    </row>
    <row r="4804" spans="1:5" x14ac:dyDescent="0.25">
      <c r="A4804">
        <v>7750</v>
      </c>
      <c r="B4804" t="s">
        <v>9978</v>
      </c>
      <c r="C4804" t="s">
        <v>1370</v>
      </c>
      <c r="D4804" t="s">
        <v>1326</v>
      </c>
      <c r="E4804" s="373" t="s">
        <v>9979</v>
      </c>
    </row>
    <row r="4805" spans="1:5" x14ac:dyDescent="0.25">
      <c r="A4805">
        <v>7756</v>
      </c>
      <c r="B4805" t="s">
        <v>9980</v>
      </c>
      <c r="C4805" t="s">
        <v>1370</v>
      </c>
      <c r="D4805" t="s">
        <v>1326</v>
      </c>
      <c r="E4805" s="373" t="s">
        <v>9981</v>
      </c>
    </row>
    <row r="4806" spans="1:5" x14ac:dyDescent="0.25">
      <c r="A4806">
        <v>7765</v>
      </c>
      <c r="B4806" t="s">
        <v>9982</v>
      </c>
      <c r="C4806" t="s">
        <v>1370</v>
      </c>
      <c r="D4806" t="s">
        <v>1326</v>
      </c>
      <c r="E4806" s="373" t="s">
        <v>9983</v>
      </c>
    </row>
    <row r="4807" spans="1:5" x14ac:dyDescent="0.25">
      <c r="A4807">
        <v>12569</v>
      </c>
      <c r="B4807" t="s">
        <v>9984</v>
      </c>
      <c r="C4807" t="s">
        <v>1370</v>
      </c>
      <c r="D4807" t="s">
        <v>1326</v>
      </c>
      <c r="E4807" s="373" t="s">
        <v>9985</v>
      </c>
    </row>
    <row r="4808" spans="1:5" x14ac:dyDescent="0.25">
      <c r="A4808">
        <v>7766</v>
      </c>
      <c r="B4808" t="s">
        <v>9986</v>
      </c>
      <c r="C4808" t="s">
        <v>1370</v>
      </c>
      <c r="D4808" t="s">
        <v>1326</v>
      </c>
      <c r="E4808" s="373" t="s">
        <v>9987</v>
      </c>
    </row>
    <row r="4809" spans="1:5" x14ac:dyDescent="0.25">
      <c r="A4809">
        <v>7767</v>
      </c>
      <c r="B4809" t="s">
        <v>9988</v>
      </c>
      <c r="C4809" t="s">
        <v>1370</v>
      </c>
      <c r="D4809" t="s">
        <v>1326</v>
      </c>
      <c r="E4809" s="373" t="s">
        <v>9989</v>
      </c>
    </row>
    <row r="4810" spans="1:5" x14ac:dyDescent="0.25">
      <c r="A4810">
        <v>7727</v>
      </c>
      <c r="B4810" t="s">
        <v>9990</v>
      </c>
      <c r="C4810" t="s">
        <v>1370</v>
      </c>
      <c r="D4810" t="s">
        <v>1326</v>
      </c>
      <c r="E4810" s="373" t="s">
        <v>9991</v>
      </c>
    </row>
    <row r="4811" spans="1:5" x14ac:dyDescent="0.25">
      <c r="A4811">
        <v>7760</v>
      </c>
      <c r="B4811" t="s">
        <v>9992</v>
      </c>
      <c r="C4811" t="s">
        <v>1370</v>
      </c>
      <c r="D4811" t="s">
        <v>1326</v>
      </c>
      <c r="E4811" s="373" t="s">
        <v>8844</v>
      </c>
    </row>
    <row r="4812" spans="1:5" x14ac:dyDescent="0.25">
      <c r="A4812">
        <v>7761</v>
      </c>
      <c r="B4812" t="s">
        <v>9993</v>
      </c>
      <c r="C4812" t="s">
        <v>1370</v>
      </c>
      <c r="D4812" t="s">
        <v>1326</v>
      </c>
      <c r="E4812" s="373" t="s">
        <v>9994</v>
      </c>
    </row>
    <row r="4813" spans="1:5" x14ac:dyDescent="0.25">
      <c r="A4813">
        <v>7752</v>
      </c>
      <c r="B4813" t="s">
        <v>9995</v>
      </c>
      <c r="C4813" t="s">
        <v>1370</v>
      </c>
      <c r="D4813" t="s">
        <v>1326</v>
      </c>
      <c r="E4813" s="373" t="s">
        <v>8846</v>
      </c>
    </row>
    <row r="4814" spans="1:5" x14ac:dyDescent="0.25">
      <c r="A4814">
        <v>7762</v>
      </c>
      <c r="B4814" t="s">
        <v>9996</v>
      </c>
      <c r="C4814" t="s">
        <v>1370</v>
      </c>
      <c r="D4814" t="s">
        <v>1326</v>
      </c>
      <c r="E4814" s="373" t="s">
        <v>9997</v>
      </c>
    </row>
    <row r="4815" spans="1:5" x14ac:dyDescent="0.25">
      <c r="A4815">
        <v>7722</v>
      </c>
      <c r="B4815" t="s">
        <v>9998</v>
      </c>
      <c r="C4815" t="s">
        <v>1370</v>
      </c>
      <c r="D4815" t="s">
        <v>1326</v>
      </c>
      <c r="E4815" s="373" t="s">
        <v>9999</v>
      </c>
    </row>
    <row r="4816" spans="1:5" x14ac:dyDescent="0.25">
      <c r="A4816">
        <v>7763</v>
      </c>
      <c r="B4816" t="s">
        <v>10000</v>
      </c>
      <c r="C4816" t="s">
        <v>1370</v>
      </c>
      <c r="D4816" t="s">
        <v>1326</v>
      </c>
      <c r="E4816" s="373" t="s">
        <v>3106</v>
      </c>
    </row>
    <row r="4817" spans="1:5" x14ac:dyDescent="0.25">
      <c r="A4817">
        <v>7764</v>
      </c>
      <c r="B4817" t="s">
        <v>10001</v>
      </c>
      <c r="C4817" t="s">
        <v>1370</v>
      </c>
      <c r="D4817" t="s">
        <v>1326</v>
      </c>
      <c r="E4817" s="373" t="s">
        <v>10002</v>
      </c>
    </row>
    <row r="4818" spans="1:5" x14ac:dyDescent="0.25">
      <c r="A4818">
        <v>12572</v>
      </c>
      <c r="B4818" t="s">
        <v>10003</v>
      </c>
      <c r="C4818" t="s">
        <v>1370</v>
      </c>
      <c r="D4818" t="s">
        <v>1326</v>
      </c>
      <c r="E4818" s="373" t="s">
        <v>9963</v>
      </c>
    </row>
    <row r="4819" spans="1:5" x14ac:dyDescent="0.25">
      <c r="A4819">
        <v>12573</v>
      </c>
      <c r="B4819" t="s">
        <v>10004</v>
      </c>
      <c r="C4819" t="s">
        <v>1370</v>
      </c>
      <c r="D4819" t="s">
        <v>1326</v>
      </c>
      <c r="E4819" s="373" t="s">
        <v>10005</v>
      </c>
    </row>
    <row r="4820" spans="1:5" x14ac:dyDescent="0.25">
      <c r="A4820">
        <v>12574</v>
      </c>
      <c r="B4820" t="s">
        <v>10006</v>
      </c>
      <c r="C4820" t="s">
        <v>1370</v>
      </c>
      <c r="D4820" t="s">
        <v>1326</v>
      </c>
      <c r="E4820" s="373" t="s">
        <v>10007</v>
      </c>
    </row>
    <row r="4821" spans="1:5" x14ac:dyDescent="0.25">
      <c r="A4821">
        <v>12575</v>
      </c>
      <c r="B4821" t="s">
        <v>10008</v>
      </c>
      <c r="C4821" t="s">
        <v>1370</v>
      </c>
      <c r="D4821" t="s">
        <v>1326</v>
      </c>
      <c r="E4821" s="373" t="s">
        <v>10009</v>
      </c>
    </row>
    <row r="4822" spans="1:5" x14ac:dyDescent="0.25">
      <c r="A4822">
        <v>12576</v>
      </c>
      <c r="B4822" t="s">
        <v>10010</v>
      </c>
      <c r="C4822" t="s">
        <v>1370</v>
      </c>
      <c r="D4822" t="s">
        <v>1326</v>
      </c>
      <c r="E4822" s="373" t="s">
        <v>10011</v>
      </c>
    </row>
    <row r="4823" spans="1:5" x14ac:dyDescent="0.25">
      <c r="A4823">
        <v>12577</v>
      </c>
      <c r="B4823" t="s">
        <v>10012</v>
      </c>
      <c r="C4823" t="s">
        <v>1370</v>
      </c>
      <c r="D4823" t="s">
        <v>1326</v>
      </c>
      <c r="E4823" s="373" t="s">
        <v>10013</v>
      </c>
    </row>
    <row r="4824" spans="1:5" x14ac:dyDescent="0.25">
      <c r="A4824">
        <v>12578</v>
      </c>
      <c r="B4824" t="s">
        <v>10014</v>
      </c>
      <c r="C4824" t="s">
        <v>1370</v>
      </c>
      <c r="D4824" t="s">
        <v>1326</v>
      </c>
      <c r="E4824" s="373" t="s">
        <v>10015</v>
      </c>
    </row>
    <row r="4825" spans="1:5" x14ac:dyDescent="0.25">
      <c r="A4825">
        <v>12579</v>
      </c>
      <c r="B4825" t="s">
        <v>10016</v>
      </c>
      <c r="C4825" t="s">
        <v>1370</v>
      </c>
      <c r="D4825" t="s">
        <v>1326</v>
      </c>
      <c r="E4825" s="373" t="s">
        <v>10017</v>
      </c>
    </row>
    <row r="4826" spans="1:5" x14ac:dyDescent="0.25">
      <c r="A4826">
        <v>12580</v>
      </c>
      <c r="B4826" t="s">
        <v>10018</v>
      </c>
      <c r="C4826" t="s">
        <v>1370</v>
      </c>
      <c r="D4826" t="s">
        <v>1326</v>
      </c>
      <c r="E4826" s="373" t="s">
        <v>10019</v>
      </c>
    </row>
    <row r="4827" spans="1:5" x14ac:dyDescent="0.25">
      <c r="A4827">
        <v>12581</v>
      </c>
      <c r="B4827" t="s">
        <v>10020</v>
      </c>
      <c r="C4827" t="s">
        <v>1370</v>
      </c>
      <c r="D4827" t="s">
        <v>1326</v>
      </c>
      <c r="E4827" s="373" t="s">
        <v>10021</v>
      </c>
    </row>
    <row r="4828" spans="1:5" x14ac:dyDescent="0.25">
      <c r="A4828">
        <v>7720</v>
      </c>
      <c r="B4828" t="s">
        <v>10022</v>
      </c>
      <c r="C4828" t="s">
        <v>1370</v>
      </c>
      <c r="D4828" t="s">
        <v>1326</v>
      </c>
      <c r="E4828" s="373" t="s">
        <v>10023</v>
      </c>
    </row>
    <row r="4829" spans="1:5" x14ac:dyDescent="0.25">
      <c r="A4829">
        <v>40335</v>
      </c>
      <c r="B4829" t="s">
        <v>10024</v>
      </c>
      <c r="C4829" t="s">
        <v>1370</v>
      </c>
      <c r="D4829" t="s">
        <v>1326</v>
      </c>
      <c r="E4829" s="373" t="s">
        <v>10025</v>
      </c>
    </row>
    <row r="4830" spans="1:5" x14ac:dyDescent="0.25">
      <c r="A4830">
        <v>7740</v>
      </c>
      <c r="B4830" t="s">
        <v>10026</v>
      </c>
      <c r="C4830" t="s">
        <v>1370</v>
      </c>
      <c r="D4830" t="s">
        <v>1326</v>
      </c>
      <c r="E4830" s="373" t="s">
        <v>10027</v>
      </c>
    </row>
    <row r="4831" spans="1:5" x14ac:dyDescent="0.25">
      <c r="A4831">
        <v>7741</v>
      </c>
      <c r="B4831" t="s">
        <v>10028</v>
      </c>
      <c r="C4831" t="s">
        <v>1370</v>
      </c>
      <c r="D4831" t="s">
        <v>1326</v>
      </c>
      <c r="E4831" s="373" t="s">
        <v>10029</v>
      </c>
    </row>
    <row r="4832" spans="1:5" x14ac:dyDescent="0.25">
      <c r="A4832">
        <v>7774</v>
      </c>
      <c r="B4832" t="s">
        <v>10030</v>
      </c>
      <c r="C4832" t="s">
        <v>1370</v>
      </c>
      <c r="D4832" t="s">
        <v>1326</v>
      </c>
      <c r="E4832" s="373" t="s">
        <v>10031</v>
      </c>
    </row>
    <row r="4833" spans="1:5" x14ac:dyDescent="0.25">
      <c r="A4833">
        <v>7744</v>
      </c>
      <c r="B4833" t="s">
        <v>10032</v>
      </c>
      <c r="C4833" t="s">
        <v>1370</v>
      </c>
      <c r="D4833" t="s">
        <v>1326</v>
      </c>
      <c r="E4833" s="373" t="s">
        <v>10033</v>
      </c>
    </row>
    <row r="4834" spans="1:5" x14ac:dyDescent="0.25">
      <c r="A4834">
        <v>7773</v>
      </c>
      <c r="B4834" t="s">
        <v>10034</v>
      </c>
      <c r="C4834" t="s">
        <v>1370</v>
      </c>
      <c r="D4834" t="s">
        <v>1326</v>
      </c>
      <c r="E4834" s="373" t="s">
        <v>10035</v>
      </c>
    </row>
    <row r="4835" spans="1:5" x14ac:dyDescent="0.25">
      <c r="A4835">
        <v>7754</v>
      </c>
      <c r="B4835" t="s">
        <v>10036</v>
      </c>
      <c r="C4835" t="s">
        <v>1370</v>
      </c>
      <c r="D4835" t="s">
        <v>1326</v>
      </c>
      <c r="E4835" s="373" t="s">
        <v>10037</v>
      </c>
    </row>
    <row r="4836" spans="1:5" x14ac:dyDescent="0.25">
      <c r="A4836">
        <v>7735</v>
      </c>
      <c r="B4836" t="s">
        <v>10038</v>
      </c>
      <c r="C4836" t="s">
        <v>1370</v>
      </c>
      <c r="D4836" t="s">
        <v>1326</v>
      </c>
      <c r="E4836" s="373" t="s">
        <v>10039</v>
      </c>
    </row>
    <row r="4837" spans="1:5" x14ac:dyDescent="0.25">
      <c r="A4837">
        <v>7755</v>
      </c>
      <c r="B4837" t="s">
        <v>10040</v>
      </c>
      <c r="C4837" t="s">
        <v>1370</v>
      </c>
      <c r="D4837" t="s">
        <v>1326</v>
      </c>
      <c r="E4837" s="373" t="s">
        <v>10041</v>
      </c>
    </row>
    <row r="4838" spans="1:5" x14ac:dyDescent="0.25">
      <c r="A4838">
        <v>7776</v>
      </c>
      <c r="B4838" t="s">
        <v>10042</v>
      </c>
      <c r="C4838" t="s">
        <v>1370</v>
      </c>
      <c r="D4838" t="s">
        <v>1326</v>
      </c>
      <c r="E4838" s="373" t="s">
        <v>10043</v>
      </c>
    </row>
    <row r="4839" spans="1:5" x14ac:dyDescent="0.25">
      <c r="A4839">
        <v>7743</v>
      </c>
      <c r="B4839" t="s">
        <v>10044</v>
      </c>
      <c r="C4839" t="s">
        <v>1370</v>
      </c>
      <c r="D4839" t="s">
        <v>1326</v>
      </c>
      <c r="E4839" s="373" t="s">
        <v>10045</v>
      </c>
    </row>
    <row r="4840" spans="1:5" x14ac:dyDescent="0.25">
      <c r="A4840">
        <v>7733</v>
      </c>
      <c r="B4840" t="s">
        <v>10046</v>
      </c>
      <c r="C4840" t="s">
        <v>1370</v>
      </c>
      <c r="D4840" t="s">
        <v>1326</v>
      </c>
      <c r="E4840" s="373" t="s">
        <v>10047</v>
      </c>
    </row>
    <row r="4841" spans="1:5" x14ac:dyDescent="0.25">
      <c r="A4841">
        <v>7775</v>
      </c>
      <c r="B4841" t="s">
        <v>10048</v>
      </c>
      <c r="C4841" t="s">
        <v>1370</v>
      </c>
      <c r="D4841" t="s">
        <v>1326</v>
      </c>
      <c r="E4841" s="373" t="s">
        <v>10049</v>
      </c>
    </row>
    <row r="4842" spans="1:5" x14ac:dyDescent="0.25">
      <c r="A4842">
        <v>7734</v>
      </c>
      <c r="B4842" t="s">
        <v>10050</v>
      </c>
      <c r="C4842" t="s">
        <v>1370</v>
      </c>
      <c r="D4842" t="s">
        <v>1326</v>
      </c>
      <c r="E4842" s="373" t="s">
        <v>10051</v>
      </c>
    </row>
    <row r="4843" spans="1:5" x14ac:dyDescent="0.25">
      <c r="A4843">
        <v>37449</v>
      </c>
      <c r="B4843" t="s">
        <v>10052</v>
      </c>
      <c r="C4843" t="s">
        <v>1370</v>
      </c>
      <c r="D4843" t="s">
        <v>1326</v>
      </c>
      <c r="E4843" s="373" t="s">
        <v>10053</v>
      </c>
    </row>
    <row r="4844" spans="1:5" x14ac:dyDescent="0.25">
      <c r="A4844">
        <v>37450</v>
      </c>
      <c r="B4844" t="s">
        <v>10054</v>
      </c>
      <c r="C4844" t="s">
        <v>1370</v>
      </c>
      <c r="D4844" t="s">
        <v>1326</v>
      </c>
      <c r="E4844" s="373" t="s">
        <v>2009</v>
      </c>
    </row>
    <row r="4845" spans="1:5" x14ac:dyDescent="0.25">
      <c r="A4845">
        <v>37451</v>
      </c>
      <c r="B4845" t="s">
        <v>10055</v>
      </c>
      <c r="C4845" t="s">
        <v>1370</v>
      </c>
      <c r="D4845" t="s">
        <v>1326</v>
      </c>
      <c r="E4845" s="373" t="s">
        <v>10056</v>
      </c>
    </row>
    <row r="4846" spans="1:5" x14ac:dyDescent="0.25">
      <c r="A4846">
        <v>37452</v>
      </c>
      <c r="B4846" t="s">
        <v>10057</v>
      </c>
      <c r="C4846" t="s">
        <v>1370</v>
      </c>
      <c r="D4846" t="s">
        <v>1326</v>
      </c>
      <c r="E4846" s="373" t="s">
        <v>3627</v>
      </c>
    </row>
    <row r="4847" spans="1:5" x14ac:dyDescent="0.25">
      <c r="A4847">
        <v>37453</v>
      </c>
      <c r="B4847" t="s">
        <v>10058</v>
      </c>
      <c r="C4847" t="s">
        <v>1370</v>
      </c>
      <c r="D4847" t="s">
        <v>1326</v>
      </c>
      <c r="E4847" s="373" t="s">
        <v>2816</v>
      </c>
    </row>
    <row r="4848" spans="1:5" x14ac:dyDescent="0.25">
      <c r="A4848">
        <v>7778</v>
      </c>
      <c r="B4848" t="s">
        <v>10059</v>
      </c>
      <c r="C4848" t="s">
        <v>1370</v>
      </c>
      <c r="D4848" t="s">
        <v>1326</v>
      </c>
      <c r="E4848" s="373" t="s">
        <v>7930</v>
      </c>
    </row>
    <row r="4849" spans="1:5" x14ac:dyDescent="0.25">
      <c r="A4849">
        <v>7796</v>
      </c>
      <c r="B4849" t="s">
        <v>10060</v>
      </c>
      <c r="C4849" t="s">
        <v>1370</v>
      </c>
      <c r="D4849" t="s">
        <v>1322</v>
      </c>
      <c r="E4849" s="373" t="s">
        <v>10061</v>
      </c>
    </row>
    <row r="4850" spans="1:5" x14ac:dyDescent="0.25">
      <c r="A4850">
        <v>7781</v>
      </c>
      <c r="B4850" t="s">
        <v>10062</v>
      </c>
      <c r="C4850" t="s">
        <v>1370</v>
      </c>
      <c r="D4850" t="s">
        <v>1326</v>
      </c>
      <c r="E4850" s="373" t="s">
        <v>10063</v>
      </c>
    </row>
    <row r="4851" spans="1:5" x14ac:dyDescent="0.25">
      <c r="A4851">
        <v>7795</v>
      </c>
      <c r="B4851" t="s">
        <v>10064</v>
      </c>
      <c r="C4851" t="s">
        <v>1370</v>
      </c>
      <c r="D4851" t="s">
        <v>1326</v>
      </c>
      <c r="E4851" s="373" t="s">
        <v>10065</v>
      </c>
    </row>
    <row r="4852" spans="1:5" x14ac:dyDescent="0.25">
      <c r="A4852">
        <v>7791</v>
      </c>
      <c r="B4852" t="s">
        <v>10066</v>
      </c>
      <c r="C4852" t="s">
        <v>1370</v>
      </c>
      <c r="D4852" t="s">
        <v>1326</v>
      </c>
      <c r="E4852" s="373" t="s">
        <v>1899</v>
      </c>
    </row>
    <row r="4853" spans="1:5" x14ac:dyDescent="0.25">
      <c r="A4853">
        <v>7783</v>
      </c>
      <c r="B4853" t="s">
        <v>10067</v>
      </c>
      <c r="C4853" t="s">
        <v>1370</v>
      </c>
      <c r="D4853" t="s">
        <v>1326</v>
      </c>
      <c r="E4853" s="373" t="s">
        <v>7108</v>
      </c>
    </row>
    <row r="4854" spans="1:5" x14ac:dyDescent="0.25">
      <c r="A4854">
        <v>7790</v>
      </c>
      <c r="B4854" t="s">
        <v>10068</v>
      </c>
      <c r="C4854" t="s">
        <v>1370</v>
      </c>
      <c r="D4854" t="s">
        <v>1326</v>
      </c>
      <c r="E4854" s="373" t="s">
        <v>10069</v>
      </c>
    </row>
    <row r="4855" spans="1:5" x14ac:dyDescent="0.25">
      <c r="A4855">
        <v>7785</v>
      </c>
      <c r="B4855" t="s">
        <v>10070</v>
      </c>
      <c r="C4855" t="s">
        <v>1370</v>
      </c>
      <c r="D4855" t="s">
        <v>1326</v>
      </c>
      <c r="E4855" s="373" t="s">
        <v>10071</v>
      </c>
    </row>
    <row r="4856" spans="1:5" x14ac:dyDescent="0.25">
      <c r="A4856">
        <v>7792</v>
      </c>
      <c r="B4856" t="s">
        <v>10072</v>
      </c>
      <c r="C4856" t="s">
        <v>1370</v>
      </c>
      <c r="D4856" t="s">
        <v>1326</v>
      </c>
      <c r="E4856" s="373" t="s">
        <v>10073</v>
      </c>
    </row>
    <row r="4857" spans="1:5" x14ac:dyDescent="0.25">
      <c r="A4857">
        <v>7793</v>
      </c>
      <c r="B4857" t="s">
        <v>10074</v>
      </c>
      <c r="C4857" t="s">
        <v>1370</v>
      </c>
      <c r="D4857" t="s">
        <v>1326</v>
      </c>
      <c r="E4857" s="373" t="s">
        <v>10075</v>
      </c>
    </row>
    <row r="4858" spans="1:5" x14ac:dyDescent="0.25">
      <c r="A4858">
        <v>13159</v>
      </c>
      <c r="B4858" t="s">
        <v>10076</v>
      </c>
      <c r="C4858" t="s">
        <v>1370</v>
      </c>
      <c r="D4858" t="s">
        <v>1326</v>
      </c>
      <c r="E4858" s="373" t="s">
        <v>10077</v>
      </c>
    </row>
    <row r="4859" spans="1:5" x14ac:dyDescent="0.25">
      <c r="A4859">
        <v>13168</v>
      </c>
      <c r="B4859" t="s">
        <v>10078</v>
      </c>
      <c r="C4859" t="s">
        <v>1370</v>
      </c>
      <c r="D4859" t="s">
        <v>1326</v>
      </c>
      <c r="E4859" s="373" t="s">
        <v>10079</v>
      </c>
    </row>
    <row r="4860" spans="1:5" x14ac:dyDescent="0.25">
      <c r="A4860">
        <v>13173</v>
      </c>
      <c r="B4860" t="s">
        <v>10080</v>
      </c>
      <c r="C4860" t="s">
        <v>1370</v>
      </c>
      <c r="D4860" t="s">
        <v>1326</v>
      </c>
      <c r="E4860" s="373" t="s">
        <v>10081</v>
      </c>
    </row>
    <row r="4861" spans="1:5" x14ac:dyDescent="0.25">
      <c r="A4861">
        <v>12583</v>
      </c>
      <c r="B4861" t="s">
        <v>10082</v>
      </c>
      <c r="C4861" t="s">
        <v>1370</v>
      </c>
      <c r="D4861" t="s">
        <v>1326</v>
      </c>
      <c r="E4861" s="373" t="s">
        <v>10083</v>
      </c>
    </row>
    <row r="4862" spans="1:5" x14ac:dyDescent="0.25">
      <c r="A4862">
        <v>12584</v>
      </c>
      <c r="B4862" t="s">
        <v>10084</v>
      </c>
      <c r="C4862" t="s">
        <v>1370</v>
      </c>
      <c r="D4862" t="s">
        <v>1326</v>
      </c>
      <c r="E4862" s="373" t="s">
        <v>10085</v>
      </c>
    </row>
    <row r="4863" spans="1:5" x14ac:dyDescent="0.25">
      <c r="A4863">
        <v>12613</v>
      </c>
      <c r="B4863" t="s">
        <v>10086</v>
      </c>
      <c r="C4863" t="s">
        <v>1325</v>
      </c>
      <c r="D4863" t="s">
        <v>1326</v>
      </c>
      <c r="E4863" s="373" t="s">
        <v>10087</v>
      </c>
    </row>
    <row r="4864" spans="1:5" x14ac:dyDescent="0.25">
      <c r="A4864">
        <v>1031</v>
      </c>
      <c r="B4864" t="s">
        <v>10088</v>
      </c>
      <c r="C4864" t="s">
        <v>1325</v>
      </c>
      <c r="D4864" t="s">
        <v>1326</v>
      </c>
      <c r="E4864" s="373" t="s">
        <v>6416</v>
      </c>
    </row>
    <row r="4865" spans="1:5" x14ac:dyDescent="0.25">
      <c r="A4865">
        <v>39707</v>
      </c>
      <c r="B4865" t="s">
        <v>10089</v>
      </c>
      <c r="C4865" t="s">
        <v>1370</v>
      </c>
      <c r="D4865" t="s">
        <v>1350</v>
      </c>
      <c r="E4865" s="373" t="s">
        <v>9092</v>
      </c>
    </row>
    <row r="4866" spans="1:5" x14ac:dyDescent="0.25">
      <c r="A4866">
        <v>39708</v>
      </c>
      <c r="B4866" t="s">
        <v>10090</v>
      </c>
      <c r="C4866" t="s">
        <v>1370</v>
      </c>
      <c r="D4866" t="s">
        <v>1350</v>
      </c>
      <c r="E4866" s="373" t="s">
        <v>10091</v>
      </c>
    </row>
    <row r="4867" spans="1:5" x14ac:dyDescent="0.25">
      <c r="A4867">
        <v>39710</v>
      </c>
      <c r="B4867" t="s">
        <v>10092</v>
      </c>
      <c r="C4867" t="s">
        <v>1370</v>
      </c>
      <c r="D4867" t="s">
        <v>1350</v>
      </c>
      <c r="E4867" s="373" t="s">
        <v>2650</v>
      </c>
    </row>
    <row r="4868" spans="1:5" x14ac:dyDescent="0.25">
      <c r="A4868">
        <v>39709</v>
      </c>
      <c r="B4868" t="s">
        <v>10093</v>
      </c>
      <c r="C4868" t="s">
        <v>1370</v>
      </c>
      <c r="D4868" t="s">
        <v>1350</v>
      </c>
      <c r="E4868" s="373" t="s">
        <v>4363</v>
      </c>
    </row>
    <row r="4869" spans="1:5" x14ac:dyDescent="0.25">
      <c r="A4869">
        <v>39711</v>
      </c>
      <c r="B4869" t="s">
        <v>10094</v>
      </c>
      <c r="C4869" t="s">
        <v>1370</v>
      </c>
      <c r="D4869" t="s">
        <v>1350</v>
      </c>
      <c r="E4869" s="373" t="s">
        <v>10095</v>
      </c>
    </row>
    <row r="4870" spans="1:5" x14ac:dyDescent="0.25">
      <c r="A4870">
        <v>39712</v>
      </c>
      <c r="B4870" t="s">
        <v>10096</v>
      </c>
      <c r="C4870" t="s">
        <v>1370</v>
      </c>
      <c r="D4870" t="s">
        <v>1350</v>
      </c>
      <c r="E4870" s="373" t="s">
        <v>10097</v>
      </c>
    </row>
    <row r="4871" spans="1:5" x14ac:dyDescent="0.25">
      <c r="A4871">
        <v>39713</v>
      </c>
      <c r="B4871" t="s">
        <v>10098</v>
      </c>
      <c r="C4871" t="s">
        <v>1370</v>
      </c>
      <c r="D4871" t="s">
        <v>1350</v>
      </c>
      <c r="E4871" s="373" t="s">
        <v>2890</v>
      </c>
    </row>
    <row r="4872" spans="1:5" x14ac:dyDescent="0.25">
      <c r="A4872">
        <v>39714</v>
      </c>
      <c r="B4872" t="s">
        <v>10099</v>
      </c>
      <c r="C4872" t="s">
        <v>1370</v>
      </c>
      <c r="D4872" t="s">
        <v>1350</v>
      </c>
      <c r="E4872" s="373" t="s">
        <v>2054</v>
      </c>
    </row>
    <row r="4873" spans="1:5" x14ac:dyDescent="0.25">
      <c r="A4873">
        <v>39715</v>
      </c>
      <c r="B4873" t="s">
        <v>10100</v>
      </c>
      <c r="C4873" t="s">
        <v>1370</v>
      </c>
      <c r="D4873" t="s">
        <v>1350</v>
      </c>
      <c r="E4873" s="373" t="s">
        <v>7183</v>
      </c>
    </row>
    <row r="4874" spans="1:5" x14ac:dyDescent="0.25">
      <c r="A4874">
        <v>39716</v>
      </c>
      <c r="B4874" t="s">
        <v>10101</v>
      </c>
      <c r="C4874" t="s">
        <v>1370</v>
      </c>
      <c r="D4874" t="s">
        <v>1350</v>
      </c>
      <c r="E4874" s="373" t="s">
        <v>6007</v>
      </c>
    </row>
    <row r="4875" spans="1:5" x14ac:dyDescent="0.25">
      <c r="A4875">
        <v>39718</v>
      </c>
      <c r="B4875" t="s">
        <v>10102</v>
      </c>
      <c r="C4875" t="s">
        <v>1370</v>
      </c>
      <c r="D4875" t="s">
        <v>1350</v>
      </c>
      <c r="E4875" s="373" t="s">
        <v>10103</v>
      </c>
    </row>
    <row r="4876" spans="1:5" x14ac:dyDescent="0.25">
      <c r="A4876">
        <v>9813</v>
      </c>
      <c r="B4876" t="s">
        <v>10104</v>
      </c>
      <c r="C4876" t="s">
        <v>1370</v>
      </c>
      <c r="D4876" t="s">
        <v>1350</v>
      </c>
      <c r="E4876" s="373" t="s">
        <v>6792</v>
      </c>
    </row>
    <row r="4877" spans="1:5" x14ac:dyDescent="0.25">
      <c r="A4877">
        <v>9815</v>
      </c>
      <c r="B4877" t="s">
        <v>10105</v>
      </c>
      <c r="C4877" t="s">
        <v>1370</v>
      </c>
      <c r="D4877" t="s">
        <v>1350</v>
      </c>
      <c r="E4877" s="373" t="s">
        <v>8427</v>
      </c>
    </row>
    <row r="4878" spans="1:5" x14ac:dyDescent="0.25">
      <c r="A4878">
        <v>25876</v>
      </c>
      <c r="B4878" t="s">
        <v>10106</v>
      </c>
      <c r="C4878" t="s">
        <v>1370</v>
      </c>
      <c r="D4878" t="s">
        <v>1350</v>
      </c>
      <c r="E4878" s="373" t="s">
        <v>10107</v>
      </c>
    </row>
    <row r="4879" spans="1:5" x14ac:dyDescent="0.25">
      <c r="A4879">
        <v>25888</v>
      </c>
      <c r="B4879" t="s">
        <v>10108</v>
      </c>
      <c r="C4879" t="s">
        <v>1370</v>
      </c>
      <c r="D4879" t="s">
        <v>1350</v>
      </c>
      <c r="E4879" s="373" t="s">
        <v>10109</v>
      </c>
    </row>
    <row r="4880" spans="1:5" x14ac:dyDescent="0.25">
      <c r="A4880">
        <v>25874</v>
      </c>
      <c r="B4880" t="s">
        <v>10110</v>
      </c>
      <c r="C4880" t="s">
        <v>1370</v>
      </c>
      <c r="D4880" t="s">
        <v>1350</v>
      </c>
      <c r="E4880" s="373" t="s">
        <v>10111</v>
      </c>
    </row>
    <row r="4881" spans="1:5" x14ac:dyDescent="0.25">
      <c r="A4881">
        <v>25877</v>
      </c>
      <c r="B4881" t="s">
        <v>10112</v>
      </c>
      <c r="C4881" t="s">
        <v>1370</v>
      </c>
      <c r="D4881" t="s">
        <v>1350</v>
      </c>
      <c r="E4881" s="373" t="s">
        <v>10113</v>
      </c>
    </row>
    <row r="4882" spans="1:5" x14ac:dyDescent="0.25">
      <c r="A4882">
        <v>25878</v>
      </c>
      <c r="B4882" t="s">
        <v>10114</v>
      </c>
      <c r="C4882" t="s">
        <v>1370</v>
      </c>
      <c r="D4882" t="s">
        <v>1350</v>
      </c>
      <c r="E4882" s="373" t="s">
        <v>10115</v>
      </c>
    </row>
    <row r="4883" spans="1:5" x14ac:dyDescent="0.25">
      <c r="A4883">
        <v>25879</v>
      </c>
      <c r="B4883" t="s">
        <v>10116</v>
      </c>
      <c r="C4883" t="s">
        <v>1370</v>
      </c>
      <c r="D4883" t="s">
        <v>1350</v>
      </c>
      <c r="E4883" s="373" t="s">
        <v>10117</v>
      </c>
    </row>
    <row r="4884" spans="1:5" x14ac:dyDescent="0.25">
      <c r="A4884">
        <v>25887</v>
      </c>
      <c r="B4884" t="s">
        <v>10118</v>
      </c>
      <c r="C4884" t="s">
        <v>1370</v>
      </c>
      <c r="D4884" t="s">
        <v>1350</v>
      </c>
      <c r="E4884" s="373" t="s">
        <v>10119</v>
      </c>
    </row>
    <row r="4885" spans="1:5" x14ac:dyDescent="0.25">
      <c r="A4885">
        <v>25880</v>
      </c>
      <c r="B4885" t="s">
        <v>10120</v>
      </c>
      <c r="C4885" t="s">
        <v>1370</v>
      </c>
      <c r="D4885" t="s">
        <v>1350</v>
      </c>
      <c r="E4885" s="373" t="s">
        <v>10121</v>
      </c>
    </row>
    <row r="4886" spans="1:5" x14ac:dyDescent="0.25">
      <c r="A4886">
        <v>25881</v>
      </c>
      <c r="B4886" t="s">
        <v>10122</v>
      </c>
      <c r="C4886" t="s">
        <v>1370</v>
      </c>
      <c r="D4886" t="s">
        <v>1350</v>
      </c>
      <c r="E4886" s="373" t="s">
        <v>10123</v>
      </c>
    </row>
    <row r="4887" spans="1:5" x14ac:dyDescent="0.25">
      <c r="A4887">
        <v>25882</v>
      </c>
      <c r="B4887" t="s">
        <v>10124</v>
      </c>
      <c r="C4887" t="s">
        <v>1370</v>
      </c>
      <c r="D4887" t="s">
        <v>1350</v>
      </c>
      <c r="E4887" s="373" t="s">
        <v>10125</v>
      </c>
    </row>
    <row r="4888" spans="1:5" x14ac:dyDescent="0.25">
      <c r="A4888">
        <v>25883</v>
      </c>
      <c r="B4888" t="s">
        <v>10126</v>
      </c>
      <c r="C4888" t="s">
        <v>1370</v>
      </c>
      <c r="D4888" t="s">
        <v>1350</v>
      </c>
      <c r="E4888" s="373" t="s">
        <v>10127</v>
      </c>
    </row>
    <row r="4889" spans="1:5" x14ac:dyDescent="0.25">
      <c r="A4889">
        <v>25884</v>
      </c>
      <c r="B4889" t="s">
        <v>10128</v>
      </c>
      <c r="C4889" t="s">
        <v>1370</v>
      </c>
      <c r="D4889" t="s">
        <v>1350</v>
      </c>
      <c r="E4889" s="373" t="s">
        <v>10129</v>
      </c>
    </row>
    <row r="4890" spans="1:5" x14ac:dyDescent="0.25">
      <c r="A4890">
        <v>25885</v>
      </c>
      <c r="B4890" t="s">
        <v>10130</v>
      </c>
      <c r="C4890" t="s">
        <v>1370</v>
      </c>
      <c r="D4890" t="s">
        <v>1350</v>
      </c>
      <c r="E4890" s="373" t="s">
        <v>10131</v>
      </c>
    </row>
    <row r="4891" spans="1:5" x14ac:dyDescent="0.25">
      <c r="A4891">
        <v>25889</v>
      </c>
      <c r="B4891" t="s">
        <v>10132</v>
      </c>
      <c r="C4891" t="s">
        <v>1370</v>
      </c>
      <c r="D4891" t="s">
        <v>1350</v>
      </c>
      <c r="E4891" s="373" t="s">
        <v>10133</v>
      </c>
    </row>
    <row r="4892" spans="1:5" x14ac:dyDescent="0.25">
      <c r="A4892">
        <v>25886</v>
      </c>
      <c r="B4892" t="s">
        <v>10134</v>
      </c>
      <c r="C4892" t="s">
        <v>1370</v>
      </c>
      <c r="D4892" t="s">
        <v>1350</v>
      </c>
      <c r="E4892" s="373" t="s">
        <v>9757</v>
      </c>
    </row>
    <row r="4893" spans="1:5" x14ac:dyDescent="0.25">
      <c r="A4893">
        <v>25875</v>
      </c>
      <c r="B4893" t="s">
        <v>10135</v>
      </c>
      <c r="C4893" t="s">
        <v>1370</v>
      </c>
      <c r="D4893" t="s">
        <v>1350</v>
      </c>
      <c r="E4893" s="373" t="s">
        <v>10136</v>
      </c>
    </row>
    <row r="4894" spans="1:5" x14ac:dyDescent="0.25">
      <c r="A4894">
        <v>9876</v>
      </c>
      <c r="B4894" t="s">
        <v>10137</v>
      </c>
      <c r="C4894" t="s">
        <v>1370</v>
      </c>
      <c r="D4894" t="s">
        <v>1326</v>
      </c>
      <c r="E4894" s="373" t="s">
        <v>5892</v>
      </c>
    </row>
    <row r="4895" spans="1:5" x14ac:dyDescent="0.25">
      <c r="A4895">
        <v>9877</v>
      </c>
      <c r="B4895" t="s">
        <v>10138</v>
      </c>
      <c r="C4895" t="s">
        <v>1370</v>
      </c>
      <c r="D4895" t="s">
        <v>1326</v>
      </c>
      <c r="E4895" s="373" t="s">
        <v>10139</v>
      </c>
    </row>
    <row r="4896" spans="1:5" x14ac:dyDescent="0.25">
      <c r="A4896">
        <v>9878</v>
      </c>
      <c r="B4896" t="s">
        <v>10140</v>
      </c>
      <c r="C4896" t="s">
        <v>1370</v>
      </c>
      <c r="D4896" t="s">
        <v>1326</v>
      </c>
      <c r="E4896" s="373" t="s">
        <v>10141</v>
      </c>
    </row>
    <row r="4897" spans="1:5" x14ac:dyDescent="0.25">
      <c r="A4897">
        <v>9879</v>
      </c>
      <c r="B4897" t="s">
        <v>10142</v>
      </c>
      <c r="C4897" t="s">
        <v>1370</v>
      </c>
      <c r="D4897" t="s">
        <v>1326</v>
      </c>
      <c r="E4897" s="373" t="s">
        <v>10143</v>
      </c>
    </row>
    <row r="4898" spans="1:5" x14ac:dyDescent="0.25">
      <c r="A4898">
        <v>41986</v>
      </c>
      <c r="B4898" t="s">
        <v>10144</v>
      </c>
      <c r="C4898" t="s">
        <v>1370</v>
      </c>
      <c r="D4898" t="s">
        <v>1326</v>
      </c>
      <c r="E4898" s="373" t="s">
        <v>10145</v>
      </c>
    </row>
    <row r="4899" spans="1:5" x14ac:dyDescent="0.25">
      <c r="A4899">
        <v>43422</v>
      </c>
      <c r="B4899" t="s">
        <v>10146</v>
      </c>
      <c r="C4899" t="s">
        <v>1370</v>
      </c>
      <c r="D4899" t="s">
        <v>1326</v>
      </c>
      <c r="E4899" s="373" t="s">
        <v>10147</v>
      </c>
    </row>
    <row r="4900" spans="1:5" x14ac:dyDescent="0.25">
      <c r="A4900">
        <v>41987</v>
      </c>
      <c r="B4900" t="s">
        <v>10148</v>
      </c>
      <c r="C4900" t="s">
        <v>1370</v>
      </c>
      <c r="D4900" t="s">
        <v>1326</v>
      </c>
      <c r="E4900" s="373" t="s">
        <v>10149</v>
      </c>
    </row>
    <row r="4901" spans="1:5" x14ac:dyDescent="0.25">
      <c r="A4901">
        <v>41988</v>
      </c>
      <c r="B4901" t="s">
        <v>10150</v>
      </c>
      <c r="C4901" t="s">
        <v>1370</v>
      </c>
      <c r="D4901" t="s">
        <v>1326</v>
      </c>
      <c r="E4901" s="373" t="s">
        <v>10151</v>
      </c>
    </row>
    <row r="4902" spans="1:5" x14ac:dyDescent="0.25">
      <c r="A4902">
        <v>41697</v>
      </c>
      <c r="B4902" t="s">
        <v>10152</v>
      </c>
      <c r="C4902" t="s">
        <v>1370</v>
      </c>
      <c r="D4902" t="s">
        <v>1326</v>
      </c>
      <c r="E4902" s="373" t="s">
        <v>10153</v>
      </c>
    </row>
    <row r="4903" spans="1:5" x14ac:dyDescent="0.25">
      <c r="A4903">
        <v>41985</v>
      </c>
      <c r="B4903" t="s">
        <v>10154</v>
      </c>
      <c r="C4903" t="s">
        <v>1370</v>
      </c>
      <c r="D4903" t="s">
        <v>1326</v>
      </c>
      <c r="E4903" s="373" t="s">
        <v>10155</v>
      </c>
    </row>
    <row r="4904" spans="1:5" x14ac:dyDescent="0.25">
      <c r="A4904">
        <v>41699</v>
      </c>
      <c r="B4904" t="s">
        <v>10156</v>
      </c>
      <c r="C4904" t="s">
        <v>1370</v>
      </c>
      <c r="D4904" t="s">
        <v>1326</v>
      </c>
      <c r="E4904" s="373" t="s">
        <v>10157</v>
      </c>
    </row>
    <row r="4905" spans="1:5" x14ac:dyDescent="0.25">
      <c r="A4905">
        <v>38053</v>
      </c>
      <c r="B4905" t="s">
        <v>10158</v>
      </c>
      <c r="C4905" t="s">
        <v>1370</v>
      </c>
      <c r="D4905" t="s">
        <v>1350</v>
      </c>
      <c r="E4905" s="373" t="s">
        <v>10159</v>
      </c>
    </row>
    <row r="4906" spans="1:5" x14ac:dyDescent="0.25">
      <c r="A4906">
        <v>38054</v>
      </c>
      <c r="B4906" t="s">
        <v>10160</v>
      </c>
      <c r="C4906" t="s">
        <v>1370</v>
      </c>
      <c r="D4906" t="s">
        <v>1350</v>
      </c>
      <c r="E4906" s="373" t="s">
        <v>10161</v>
      </c>
    </row>
    <row r="4907" spans="1:5" x14ac:dyDescent="0.25">
      <c r="A4907">
        <v>38052</v>
      </c>
      <c r="B4907" t="s">
        <v>10162</v>
      </c>
      <c r="C4907" t="s">
        <v>1370</v>
      </c>
      <c r="D4907" t="s">
        <v>1350</v>
      </c>
      <c r="E4907" s="373" t="s">
        <v>10163</v>
      </c>
    </row>
    <row r="4908" spans="1:5" x14ac:dyDescent="0.25">
      <c r="A4908">
        <v>38051</v>
      </c>
      <c r="B4908" t="s">
        <v>10164</v>
      </c>
      <c r="C4908" t="s">
        <v>1370</v>
      </c>
      <c r="D4908" t="s">
        <v>1350</v>
      </c>
      <c r="E4908" s="373" t="s">
        <v>2915</v>
      </c>
    </row>
    <row r="4909" spans="1:5" x14ac:dyDescent="0.25">
      <c r="A4909">
        <v>38787</v>
      </c>
      <c r="B4909" t="s">
        <v>10165</v>
      </c>
      <c r="C4909" t="s">
        <v>1370</v>
      </c>
      <c r="D4909" t="s">
        <v>1350</v>
      </c>
      <c r="E4909" s="373" t="s">
        <v>10166</v>
      </c>
    </row>
    <row r="4910" spans="1:5" x14ac:dyDescent="0.25">
      <c r="A4910">
        <v>38825</v>
      </c>
      <c r="B4910" t="s">
        <v>10167</v>
      </c>
      <c r="C4910" t="s">
        <v>1370</v>
      </c>
      <c r="D4910" t="s">
        <v>1350</v>
      </c>
      <c r="E4910" s="373" t="s">
        <v>4012</v>
      </c>
    </row>
    <row r="4911" spans="1:5" x14ac:dyDescent="0.25">
      <c r="A4911">
        <v>38826</v>
      </c>
      <c r="B4911" t="s">
        <v>10168</v>
      </c>
      <c r="C4911" t="s">
        <v>1370</v>
      </c>
      <c r="D4911" t="s">
        <v>1350</v>
      </c>
      <c r="E4911" s="373" t="s">
        <v>2128</v>
      </c>
    </row>
    <row r="4912" spans="1:5" x14ac:dyDescent="0.25">
      <c r="A4912">
        <v>38827</v>
      </c>
      <c r="B4912" t="s">
        <v>10169</v>
      </c>
      <c r="C4912" t="s">
        <v>1370</v>
      </c>
      <c r="D4912" t="s">
        <v>1350</v>
      </c>
      <c r="E4912" s="373" t="s">
        <v>10170</v>
      </c>
    </row>
    <row r="4913" spans="1:5" x14ac:dyDescent="0.25">
      <c r="A4913">
        <v>38830</v>
      </c>
      <c r="B4913" t="s">
        <v>10171</v>
      </c>
      <c r="C4913" t="s">
        <v>1370</v>
      </c>
      <c r="D4913" t="s">
        <v>1350</v>
      </c>
      <c r="E4913" s="373" t="s">
        <v>5725</v>
      </c>
    </row>
    <row r="4914" spans="1:5" x14ac:dyDescent="0.25">
      <c r="A4914">
        <v>38828</v>
      </c>
      <c r="B4914" t="s">
        <v>10172</v>
      </c>
      <c r="C4914" t="s">
        <v>1370</v>
      </c>
      <c r="D4914" t="s">
        <v>1350</v>
      </c>
      <c r="E4914" s="373" t="s">
        <v>5426</v>
      </c>
    </row>
    <row r="4915" spans="1:5" x14ac:dyDescent="0.25">
      <c r="A4915">
        <v>38829</v>
      </c>
      <c r="B4915" t="s">
        <v>10173</v>
      </c>
      <c r="C4915" t="s">
        <v>1370</v>
      </c>
      <c r="D4915" t="s">
        <v>1350</v>
      </c>
      <c r="E4915" s="373" t="s">
        <v>10174</v>
      </c>
    </row>
    <row r="4916" spans="1:5" x14ac:dyDescent="0.25">
      <c r="A4916">
        <v>38831</v>
      </c>
      <c r="B4916" t="s">
        <v>10175</v>
      </c>
      <c r="C4916" t="s">
        <v>1370</v>
      </c>
      <c r="D4916" t="s">
        <v>1350</v>
      </c>
      <c r="E4916" s="373" t="s">
        <v>10176</v>
      </c>
    </row>
    <row r="4917" spans="1:5" x14ac:dyDescent="0.25">
      <c r="A4917">
        <v>36274</v>
      </c>
      <c r="B4917" t="s">
        <v>10177</v>
      </c>
      <c r="C4917" t="s">
        <v>1370</v>
      </c>
      <c r="D4917" t="s">
        <v>1322</v>
      </c>
      <c r="E4917" s="373" t="s">
        <v>5040</v>
      </c>
    </row>
    <row r="4918" spans="1:5" x14ac:dyDescent="0.25">
      <c r="A4918">
        <v>36278</v>
      </c>
      <c r="B4918" t="s">
        <v>10178</v>
      </c>
      <c r="C4918" t="s">
        <v>1370</v>
      </c>
      <c r="D4918" t="s">
        <v>1326</v>
      </c>
      <c r="E4918" s="373" t="s">
        <v>6057</v>
      </c>
    </row>
    <row r="4919" spans="1:5" x14ac:dyDescent="0.25">
      <c r="A4919">
        <v>38977</v>
      </c>
      <c r="B4919" t="s">
        <v>10179</v>
      </c>
      <c r="C4919" t="s">
        <v>1370</v>
      </c>
      <c r="D4919" t="s">
        <v>1326</v>
      </c>
      <c r="E4919" s="373" t="s">
        <v>10180</v>
      </c>
    </row>
    <row r="4920" spans="1:5" x14ac:dyDescent="0.25">
      <c r="A4920">
        <v>38971</v>
      </c>
      <c r="B4920" t="s">
        <v>10181</v>
      </c>
      <c r="C4920" t="s">
        <v>1370</v>
      </c>
      <c r="D4920" t="s">
        <v>1326</v>
      </c>
      <c r="E4920" s="373" t="s">
        <v>3843</v>
      </c>
    </row>
    <row r="4921" spans="1:5" x14ac:dyDescent="0.25">
      <c r="A4921">
        <v>38972</v>
      </c>
      <c r="B4921" t="s">
        <v>10182</v>
      </c>
      <c r="C4921" t="s">
        <v>1370</v>
      </c>
      <c r="D4921" t="s">
        <v>1326</v>
      </c>
      <c r="E4921" s="373" t="s">
        <v>4016</v>
      </c>
    </row>
    <row r="4922" spans="1:5" x14ac:dyDescent="0.25">
      <c r="A4922">
        <v>38973</v>
      </c>
      <c r="B4922" t="s">
        <v>10183</v>
      </c>
      <c r="C4922" t="s">
        <v>1370</v>
      </c>
      <c r="D4922" t="s">
        <v>1326</v>
      </c>
      <c r="E4922" s="373" t="s">
        <v>10184</v>
      </c>
    </row>
    <row r="4923" spans="1:5" x14ac:dyDescent="0.25">
      <c r="A4923">
        <v>38974</v>
      </c>
      <c r="B4923" t="s">
        <v>10185</v>
      </c>
      <c r="C4923" t="s">
        <v>1370</v>
      </c>
      <c r="D4923" t="s">
        <v>1326</v>
      </c>
      <c r="E4923" s="373" t="s">
        <v>10186</v>
      </c>
    </row>
    <row r="4924" spans="1:5" x14ac:dyDescent="0.25">
      <c r="A4924">
        <v>38975</v>
      </c>
      <c r="B4924" t="s">
        <v>10187</v>
      </c>
      <c r="C4924" t="s">
        <v>1370</v>
      </c>
      <c r="D4924" t="s">
        <v>1326</v>
      </c>
      <c r="E4924" s="373" t="s">
        <v>10188</v>
      </c>
    </row>
    <row r="4925" spans="1:5" x14ac:dyDescent="0.25">
      <c r="A4925">
        <v>38976</v>
      </c>
      <c r="B4925" t="s">
        <v>10189</v>
      </c>
      <c r="C4925" t="s">
        <v>1370</v>
      </c>
      <c r="D4925" t="s">
        <v>1326</v>
      </c>
      <c r="E4925" s="373" t="s">
        <v>10190</v>
      </c>
    </row>
    <row r="4926" spans="1:5" x14ac:dyDescent="0.25">
      <c r="A4926">
        <v>38986</v>
      </c>
      <c r="B4926" t="s">
        <v>10191</v>
      </c>
      <c r="C4926" t="s">
        <v>1370</v>
      </c>
      <c r="D4926" t="s">
        <v>1326</v>
      </c>
      <c r="E4926" s="373" t="s">
        <v>10192</v>
      </c>
    </row>
    <row r="4927" spans="1:5" x14ac:dyDescent="0.25">
      <c r="A4927">
        <v>38978</v>
      </c>
      <c r="B4927" t="s">
        <v>10193</v>
      </c>
      <c r="C4927" t="s">
        <v>1370</v>
      </c>
      <c r="D4927" t="s">
        <v>1326</v>
      </c>
      <c r="E4927" s="373" t="s">
        <v>5040</v>
      </c>
    </row>
    <row r="4928" spans="1:5" x14ac:dyDescent="0.25">
      <c r="A4928">
        <v>38979</v>
      </c>
      <c r="B4928" t="s">
        <v>10194</v>
      </c>
      <c r="C4928" t="s">
        <v>1370</v>
      </c>
      <c r="D4928" t="s">
        <v>1326</v>
      </c>
      <c r="E4928" s="373" t="s">
        <v>6057</v>
      </c>
    </row>
    <row r="4929" spans="1:5" x14ac:dyDescent="0.25">
      <c r="A4929">
        <v>38980</v>
      </c>
      <c r="B4929" t="s">
        <v>10195</v>
      </c>
      <c r="C4929" t="s">
        <v>1370</v>
      </c>
      <c r="D4929" t="s">
        <v>1326</v>
      </c>
      <c r="E4929" s="373" t="s">
        <v>10196</v>
      </c>
    </row>
    <row r="4930" spans="1:5" x14ac:dyDescent="0.25">
      <c r="A4930">
        <v>38981</v>
      </c>
      <c r="B4930" t="s">
        <v>10197</v>
      </c>
      <c r="C4930" t="s">
        <v>1370</v>
      </c>
      <c r="D4930" t="s">
        <v>1326</v>
      </c>
      <c r="E4930" s="373" t="s">
        <v>10198</v>
      </c>
    </row>
    <row r="4931" spans="1:5" x14ac:dyDescent="0.25">
      <c r="A4931">
        <v>38982</v>
      </c>
      <c r="B4931" t="s">
        <v>10199</v>
      </c>
      <c r="C4931" t="s">
        <v>1370</v>
      </c>
      <c r="D4931" t="s">
        <v>1326</v>
      </c>
      <c r="E4931" s="373" t="s">
        <v>8818</v>
      </c>
    </row>
    <row r="4932" spans="1:5" x14ac:dyDescent="0.25">
      <c r="A4932">
        <v>38983</v>
      </c>
      <c r="B4932" t="s">
        <v>10200</v>
      </c>
      <c r="C4932" t="s">
        <v>1370</v>
      </c>
      <c r="D4932" t="s">
        <v>1326</v>
      </c>
      <c r="E4932" s="373" t="s">
        <v>10201</v>
      </c>
    </row>
    <row r="4933" spans="1:5" x14ac:dyDescent="0.25">
      <c r="A4933">
        <v>38984</v>
      </c>
      <c r="B4933" t="s">
        <v>10202</v>
      </c>
      <c r="C4933" t="s">
        <v>1370</v>
      </c>
      <c r="D4933" t="s">
        <v>1326</v>
      </c>
      <c r="E4933" s="373" t="s">
        <v>8341</v>
      </c>
    </row>
    <row r="4934" spans="1:5" x14ac:dyDescent="0.25">
      <c r="A4934">
        <v>38985</v>
      </c>
      <c r="B4934" t="s">
        <v>10203</v>
      </c>
      <c r="C4934" t="s">
        <v>1370</v>
      </c>
      <c r="D4934" t="s">
        <v>1326</v>
      </c>
      <c r="E4934" s="373" t="s">
        <v>10204</v>
      </c>
    </row>
    <row r="4935" spans="1:5" x14ac:dyDescent="0.25">
      <c r="A4935">
        <v>9836</v>
      </c>
      <c r="B4935" t="s">
        <v>10205</v>
      </c>
      <c r="C4935" t="s">
        <v>1370</v>
      </c>
      <c r="D4935" t="s">
        <v>1322</v>
      </c>
      <c r="E4935" s="373" t="s">
        <v>7193</v>
      </c>
    </row>
    <row r="4936" spans="1:5" x14ac:dyDescent="0.25">
      <c r="A4936">
        <v>20065</v>
      </c>
      <c r="B4936" t="s">
        <v>10206</v>
      </c>
      <c r="C4936" t="s">
        <v>1370</v>
      </c>
      <c r="D4936" t="s">
        <v>1326</v>
      </c>
      <c r="E4936" s="373" t="s">
        <v>10207</v>
      </c>
    </row>
    <row r="4937" spans="1:5" x14ac:dyDescent="0.25">
      <c r="A4937">
        <v>9835</v>
      </c>
      <c r="B4937" t="s">
        <v>10208</v>
      </c>
      <c r="C4937" t="s">
        <v>1370</v>
      </c>
      <c r="D4937" t="s">
        <v>1326</v>
      </c>
      <c r="E4937" s="373" t="s">
        <v>4520</v>
      </c>
    </row>
    <row r="4938" spans="1:5" x14ac:dyDescent="0.25">
      <c r="A4938">
        <v>38032</v>
      </c>
      <c r="B4938" t="s">
        <v>10209</v>
      </c>
      <c r="C4938" t="s">
        <v>1370</v>
      </c>
      <c r="D4938" t="s">
        <v>1350</v>
      </c>
      <c r="E4938" s="373" t="s">
        <v>10210</v>
      </c>
    </row>
    <row r="4939" spans="1:5" x14ac:dyDescent="0.25">
      <c r="A4939">
        <v>38033</v>
      </c>
      <c r="B4939" t="s">
        <v>10211</v>
      </c>
      <c r="C4939" t="s">
        <v>1370</v>
      </c>
      <c r="D4939" t="s">
        <v>1350</v>
      </c>
      <c r="E4939" s="373" t="s">
        <v>10212</v>
      </c>
    </row>
    <row r="4940" spans="1:5" x14ac:dyDescent="0.25">
      <c r="A4940">
        <v>38034</v>
      </c>
      <c r="B4940" t="s">
        <v>10213</v>
      </c>
      <c r="C4940" t="s">
        <v>1370</v>
      </c>
      <c r="D4940" t="s">
        <v>1350</v>
      </c>
      <c r="E4940" s="373" t="s">
        <v>10214</v>
      </c>
    </row>
    <row r="4941" spans="1:5" x14ac:dyDescent="0.25">
      <c r="A4941">
        <v>38035</v>
      </c>
      <c r="B4941" t="s">
        <v>10215</v>
      </c>
      <c r="C4941" t="s">
        <v>1370</v>
      </c>
      <c r="D4941" t="s">
        <v>1350</v>
      </c>
      <c r="E4941" s="373" t="s">
        <v>10216</v>
      </c>
    </row>
    <row r="4942" spans="1:5" x14ac:dyDescent="0.25">
      <c r="A4942">
        <v>38036</v>
      </c>
      <c r="B4942" t="s">
        <v>10217</v>
      </c>
      <c r="C4942" t="s">
        <v>1370</v>
      </c>
      <c r="D4942" t="s">
        <v>1350</v>
      </c>
      <c r="E4942" s="373" t="s">
        <v>10218</v>
      </c>
    </row>
    <row r="4943" spans="1:5" x14ac:dyDescent="0.25">
      <c r="A4943">
        <v>38037</v>
      </c>
      <c r="B4943" t="s">
        <v>10219</v>
      </c>
      <c r="C4943" t="s">
        <v>1370</v>
      </c>
      <c r="D4943" t="s">
        <v>1350</v>
      </c>
      <c r="E4943" s="373" t="s">
        <v>10220</v>
      </c>
    </row>
    <row r="4944" spans="1:5" x14ac:dyDescent="0.25">
      <c r="A4944">
        <v>9850</v>
      </c>
      <c r="B4944" t="s">
        <v>10221</v>
      </c>
      <c r="C4944" t="s">
        <v>1370</v>
      </c>
      <c r="D4944" t="s">
        <v>1350</v>
      </c>
      <c r="E4944" s="373" t="s">
        <v>10222</v>
      </c>
    </row>
    <row r="4945" spans="1:5" x14ac:dyDescent="0.25">
      <c r="A4945">
        <v>9853</v>
      </c>
      <c r="B4945" t="s">
        <v>10223</v>
      </c>
      <c r="C4945" t="s">
        <v>1370</v>
      </c>
      <c r="D4945" t="s">
        <v>1350</v>
      </c>
      <c r="E4945" s="373" t="s">
        <v>10224</v>
      </c>
    </row>
    <row r="4946" spans="1:5" x14ac:dyDescent="0.25">
      <c r="A4946">
        <v>9854</v>
      </c>
      <c r="B4946" t="s">
        <v>10225</v>
      </c>
      <c r="C4946" t="s">
        <v>1370</v>
      </c>
      <c r="D4946" t="s">
        <v>1350</v>
      </c>
      <c r="E4946" s="373" t="s">
        <v>10226</v>
      </c>
    </row>
    <row r="4947" spans="1:5" x14ac:dyDescent="0.25">
      <c r="A4947">
        <v>9851</v>
      </c>
      <c r="B4947" t="s">
        <v>10227</v>
      </c>
      <c r="C4947" t="s">
        <v>1370</v>
      </c>
      <c r="D4947" t="s">
        <v>1350</v>
      </c>
      <c r="E4947" s="373" t="s">
        <v>10228</v>
      </c>
    </row>
    <row r="4948" spans="1:5" x14ac:dyDescent="0.25">
      <c r="A4948">
        <v>9855</v>
      </c>
      <c r="B4948" t="s">
        <v>10229</v>
      </c>
      <c r="C4948" t="s">
        <v>1370</v>
      </c>
      <c r="D4948" t="s">
        <v>1350</v>
      </c>
      <c r="E4948" s="373" t="s">
        <v>10230</v>
      </c>
    </row>
    <row r="4949" spans="1:5" x14ac:dyDescent="0.25">
      <c r="A4949">
        <v>9825</v>
      </c>
      <c r="B4949" t="s">
        <v>10231</v>
      </c>
      <c r="C4949" t="s">
        <v>1370</v>
      </c>
      <c r="D4949" t="s">
        <v>1350</v>
      </c>
      <c r="E4949" s="373" t="s">
        <v>10232</v>
      </c>
    </row>
    <row r="4950" spans="1:5" x14ac:dyDescent="0.25">
      <c r="A4950">
        <v>9828</v>
      </c>
      <c r="B4950" t="s">
        <v>10233</v>
      </c>
      <c r="C4950" t="s">
        <v>1370</v>
      </c>
      <c r="D4950" t="s">
        <v>1350</v>
      </c>
      <c r="E4950" s="373" t="s">
        <v>10234</v>
      </c>
    </row>
    <row r="4951" spans="1:5" x14ac:dyDescent="0.25">
      <c r="A4951">
        <v>9829</v>
      </c>
      <c r="B4951" t="s">
        <v>10235</v>
      </c>
      <c r="C4951" t="s">
        <v>1370</v>
      </c>
      <c r="D4951" t="s">
        <v>1350</v>
      </c>
      <c r="E4951" s="373" t="s">
        <v>10236</v>
      </c>
    </row>
    <row r="4952" spans="1:5" x14ac:dyDescent="0.25">
      <c r="A4952">
        <v>9826</v>
      </c>
      <c r="B4952" t="s">
        <v>10237</v>
      </c>
      <c r="C4952" t="s">
        <v>1370</v>
      </c>
      <c r="D4952" t="s">
        <v>1350</v>
      </c>
      <c r="E4952" s="373" t="s">
        <v>10238</v>
      </c>
    </row>
    <row r="4953" spans="1:5" x14ac:dyDescent="0.25">
      <c r="A4953">
        <v>9827</v>
      </c>
      <c r="B4953" t="s">
        <v>10239</v>
      </c>
      <c r="C4953" t="s">
        <v>1370</v>
      </c>
      <c r="D4953" t="s">
        <v>1350</v>
      </c>
      <c r="E4953" s="373" t="s">
        <v>10240</v>
      </c>
    </row>
    <row r="4954" spans="1:5" x14ac:dyDescent="0.25">
      <c r="A4954">
        <v>36374</v>
      </c>
      <c r="B4954" t="s">
        <v>10241</v>
      </c>
      <c r="C4954" t="s">
        <v>1370</v>
      </c>
      <c r="D4954" t="s">
        <v>1350</v>
      </c>
      <c r="E4954" s="373" t="s">
        <v>10242</v>
      </c>
    </row>
    <row r="4955" spans="1:5" x14ac:dyDescent="0.25">
      <c r="A4955">
        <v>36084</v>
      </c>
      <c r="B4955" t="s">
        <v>10243</v>
      </c>
      <c r="C4955" t="s">
        <v>1370</v>
      </c>
      <c r="D4955" t="s">
        <v>1350</v>
      </c>
      <c r="E4955" s="373" t="s">
        <v>10244</v>
      </c>
    </row>
    <row r="4956" spans="1:5" x14ac:dyDescent="0.25">
      <c r="A4956">
        <v>36373</v>
      </c>
      <c r="B4956" t="s">
        <v>10245</v>
      </c>
      <c r="C4956" t="s">
        <v>1370</v>
      </c>
      <c r="D4956" t="s">
        <v>1350</v>
      </c>
      <c r="E4956" s="373" t="s">
        <v>10246</v>
      </c>
    </row>
    <row r="4957" spans="1:5" x14ac:dyDescent="0.25">
      <c r="A4957">
        <v>36377</v>
      </c>
      <c r="B4957" t="s">
        <v>10247</v>
      </c>
      <c r="C4957" t="s">
        <v>1370</v>
      </c>
      <c r="D4957" t="s">
        <v>1350</v>
      </c>
      <c r="E4957" s="373" t="s">
        <v>10248</v>
      </c>
    </row>
    <row r="4958" spans="1:5" x14ac:dyDescent="0.25">
      <c r="A4958">
        <v>36375</v>
      </c>
      <c r="B4958" t="s">
        <v>10249</v>
      </c>
      <c r="C4958" t="s">
        <v>1370</v>
      </c>
      <c r="D4958" t="s">
        <v>1350</v>
      </c>
      <c r="E4958" s="373" t="s">
        <v>10250</v>
      </c>
    </row>
    <row r="4959" spans="1:5" x14ac:dyDescent="0.25">
      <c r="A4959">
        <v>36376</v>
      </c>
      <c r="B4959" t="s">
        <v>10251</v>
      </c>
      <c r="C4959" t="s">
        <v>1370</v>
      </c>
      <c r="D4959" t="s">
        <v>1350</v>
      </c>
      <c r="E4959" s="373" t="s">
        <v>10252</v>
      </c>
    </row>
    <row r="4960" spans="1:5" x14ac:dyDescent="0.25">
      <c r="A4960">
        <v>36380</v>
      </c>
      <c r="B4960" t="s">
        <v>10253</v>
      </c>
      <c r="C4960" t="s">
        <v>1370</v>
      </c>
      <c r="D4960" t="s">
        <v>1350</v>
      </c>
      <c r="E4960" s="373" t="s">
        <v>10254</v>
      </c>
    </row>
    <row r="4961" spans="1:5" x14ac:dyDescent="0.25">
      <c r="A4961">
        <v>36378</v>
      </c>
      <c r="B4961" t="s">
        <v>10255</v>
      </c>
      <c r="C4961" t="s">
        <v>1370</v>
      </c>
      <c r="D4961" t="s">
        <v>1350</v>
      </c>
      <c r="E4961" s="373" t="s">
        <v>10256</v>
      </c>
    </row>
    <row r="4962" spans="1:5" x14ac:dyDescent="0.25">
      <c r="A4962">
        <v>36379</v>
      </c>
      <c r="B4962" t="s">
        <v>10257</v>
      </c>
      <c r="C4962" t="s">
        <v>1370</v>
      </c>
      <c r="D4962" t="s">
        <v>1350</v>
      </c>
      <c r="E4962" s="373" t="s">
        <v>10258</v>
      </c>
    </row>
    <row r="4963" spans="1:5" x14ac:dyDescent="0.25">
      <c r="A4963">
        <v>9859</v>
      </c>
      <c r="B4963" t="s">
        <v>10259</v>
      </c>
      <c r="C4963" t="s">
        <v>1370</v>
      </c>
      <c r="D4963" t="s">
        <v>1326</v>
      </c>
      <c r="E4963" s="373" t="s">
        <v>5521</v>
      </c>
    </row>
    <row r="4964" spans="1:5" x14ac:dyDescent="0.25">
      <c r="A4964">
        <v>9838</v>
      </c>
      <c r="B4964" t="s">
        <v>10260</v>
      </c>
      <c r="C4964" t="s">
        <v>1370</v>
      </c>
      <c r="D4964" t="s">
        <v>1326</v>
      </c>
      <c r="E4964" s="373" t="s">
        <v>10261</v>
      </c>
    </row>
    <row r="4965" spans="1:5" x14ac:dyDescent="0.25">
      <c r="A4965">
        <v>9837</v>
      </c>
      <c r="B4965" t="s">
        <v>10262</v>
      </c>
      <c r="C4965" t="s">
        <v>1370</v>
      </c>
      <c r="D4965" t="s">
        <v>1326</v>
      </c>
      <c r="E4965" s="373" t="s">
        <v>7501</v>
      </c>
    </row>
    <row r="4966" spans="1:5" x14ac:dyDescent="0.25">
      <c r="A4966">
        <v>9833</v>
      </c>
      <c r="B4966" t="s">
        <v>10263</v>
      </c>
      <c r="C4966" t="s">
        <v>1370</v>
      </c>
      <c r="D4966" t="s">
        <v>1350</v>
      </c>
      <c r="E4966" s="373" t="s">
        <v>7059</v>
      </c>
    </row>
    <row r="4967" spans="1:5" x14ac:dyDescent="0.25">
      <c r="A4967">
        <v>9830</v>
      </c>
      <c r="B4967" t="s">
        <v>10264</v>
      </c>
      <c r="C4967" t="s">
        <v>1370</v>
      </c>
      <c r="D4967" t="s">
        <v>1350</v>
      </c>
      <c r="E4967" s="373" t="s">
        <v>10265</v>
      </c>
    </row>
    <row r="4968" spans="1:5" x14ac:dyDescent="0.25">
      <c r="A4968">
        <v>9834</v>
      </c>
      <c r="B4968" t="s">
        <v>10266</v>
      </c>
      <c r="C4968" t="s">
        <v>1370</v>
      </c>
      <c r="D4968" t="s">
        <v>1350</v>
      </c>
      <c r="E4968" s="373" t="s">
        <v>10267</v>
      </c>
    </row>
    <row r="4969" spans="1:5" x14ac:dyDescent="0.25">
      <c r="A4969">
        <v>9863</v>
      </c>
      <c r="B4969" t="s">
        <v>10268</v>
      </c>
      <c r="C4969" t="s">
        <v>1370</v>
      </c>
      <c r="D4969" t="s">
        <v>1326</v>
      </c>
      <c r="E4969" s="373" t="s">
        <v>10269</v>
      </c>
    </row>
    <row r="4970" spans="1:5" x14ac:dyDescent="0.25">
      <c r="A4970">
        <v>9860</v>
      </c>
      <c r="B4970" t="s">
        <v>10270</v>
      </c>
      <c r="C4970" t="s">
        <v>1370</v>
      </c>
      <c r="D4970" t="s">
        <v>1326</v>
      </c>
      <c r="E4970" s="373" t="s">
        <v>10271</v>
      </c>
    </row>
    <row r="4971" spans="1:5" x14ac:dyDescent="0.25">
      <c r="A4971">
        <v>9862</v>
      </c>
      <c r="B4971" t="s">
        <v>10272</v>
      </c>
      <c r="C4971" t="s">
        <v>1370</v>
      </c>
      <c r="D4971" t="s">
        <v>1326</v>
      </c>
      <c r="E4971" s="373" t="s">
        <v>10273</v>
      </c>
    </row>
    <row r="4972" spans="1:5" x14ac:dyDescent="0.25">
      <c r="A4972">
        <v>9861</v>
      </c>
      <c r="B4972" t="s">
        <v>10274</v>
      </c>
      <c r="C4972" t="s">
        <v>1370</v>
      </c>
      <c r="D4972" t="s">
        <v>1326</v>
      </c>
      <c r="E4972" s="373" t="s">
        <v>10275</v>
      </c>
    </row>
    <row r="4973" spans="1:5" x14ac:dyDescent="0.25">
      <c r="A4973">
        <v>9856</v>
      </c>
      <c r="B4973" t="s">
        <v>10276</v>
      </c>
      <c r="C4973" t="s">
        <v>1370</v>
      </c>
      <c r="D4973" t="s">
        <v>1326</v>
      </c>
      <c r="E4973" s="373" t="s">
        <v>10277</v>
      </c>
    </row>
    <row r="4974" spans="1:5" x14ac:dyDescent="0.25">
      <c r="A4974">
        <v>9866</v>
      </c>
      <c r="B4974" t="s">
        <v>10278</v>
      </c>
      <c r="C4974" t="s">
        <v>1370</v>
      </c>
      <c r="D4974" t="s">
        <v>1326</v>
      </c>
      <c r="E4974" s="373" t="s">
        <v>10279</v>
      </c>
    </row>
    <row r="4975" spans="1:5" x14ac:dyDescent="0.25">
      <c r="A4975">
        <v>9857</v>
      </c>
      <c r="B4975" t="s">
        <v>10280</v>
      </c>
      <c r="C4975" t="s">
        <v>1370</v>
      </c>
      <c r="D4975" t="s">
        <v>1326</v>
      </c>
      <c r="E4975" s="373" t="s">
        <v>10281</v>
      </c>
    </row>
    <row r="4976" spans="1:5" x14ac:dyDescent="0.25">
      <c r="A4976">
        <v>9864</v>
      </c>
      <c r="B4976" t="s">
        <v>10282</v>
      </c>
      <c r="C4976" t="s">
        <v>1370</v>
      </c>
      <c r="D4976" t="s">
        <v>1326</v>
      </c>
      <c r="E4976" s="373" t="s">
        <v>10283</v>
      </c>
    </row>
    <row r="4977" spans="1:5" x14ac:dyDescent="0.25">
      <c r="A4977">
        <v>9865</v>
      </c>
      <c r="B4977" t="s">
        <v>10284</v>
      </c>
      <c r="C4977" t="s">
        <v>1370</v>
      </c>
      <c r="D4977" t="s">
        <v>1326</v>
      </c>
      <c r="E4977" s="373" t="s">
        <v>10285</v>
      </c>
    </row>
    <row r="4978" spans="1:5" x14ac:dyDescent="0.25">
      <c r="A4978">
        <v>9858</v>
      </c>
      <c r="B4978" t="s">
        <v>10286</v>
      </c>
      <c r="C4978" t="s">
        <v>1370</v>
      </c>
      <c r="D4978" t="s">
        <v>1326</v>
      </c>
      <c r="E4978" s="373" t="s">
        <v>10287</v>
      </c>
    </row>
    <row r="4979" spans="1:5" x14ac:dyDescent="0.25">
      <c r="A4979">
        <v>9841</v>
      </c>
      <c r="B4979" t="s">
        <v>10288</v>
      </c>
      <c r="C4979" t="s">
        <v>1370</v>
      </c>
      <c r="D4979" t="s">
        <v>1326</v>
      </c>
      <c r="E4979" s="373" t="s">
        <v>10289</v>
      </c>
    </row>
    <row r="4980" spans="1:5" x14ac:dyDescent="0.25">
      <c r="A4980">
        <v>9840</v>
      </c>
      <c r="B4980" t="s">
        <v>10290</v>
      </c>
      <c r="C4980" t="s">
        <v>1370</v>
      </c>
      <c r="D4980" t="s">
        <v>1326</v>
      </c>
      <c r="E4980" s="373" t="s">
        <v>10291</v>
      </c>
    </row>
    <row r="4981" spans="1:5" x14ac:dyDescent="0.25">
      <c r="A4981">
        <v>20067</v>
      </c>
      <c r="B4981" t="s">
        <v>10292</v>
      </c>
      <c r="C4981" t="s">
        <v>1370</v>
      </c>
      <c r="D4981" t="s">
        <v>1326</v>
      </c>
      <c r="E4981" s="373" t="s">
        <v>10293</v>
      </c>
    </row>
    <row r="4982" spans="1:5" x14ac:dyDescent="0.25">
      <c r="A4982">
        <v>20068</v>
      </c>
      <c r="B4982" t="s">
        <v>10294</v>
      </c>
      <c r="C4982" t="s">
        <v>1370</v>
      </c>
      <c r="D4982" t="s">
        <v>1326</v>
      </c>
      <c r="E4982" s="373" t="s">
        <v>6742</v>
      </c>
    </row>
    <row r="4983" spans="1:5" x14ac:dyDescent="0.25">
      <c r="A4983">
        <v>9839</v>
      </c>
      <c r="B4983" t="s">
        <v>10295</v>
      </c>
      <c r="C4983" t="s">
        <v>1370</v>
      </c>
      <c r="D4983" t="s">
        <v>1326</v>
      </c>
      <c r="E4983" s="373" t="s">
        <v>10296</v>
      </c>
    </row>
    <row r="4984" spans="1:5" x14ac:dyDescent="0.25">
      <c r="A4984">
        <v>9870</v>
      </c>
      <c r="B4984" t="s">
        <v>10297</v>
      </c>
      <c r="C4984" t="s">
        <v>1370</v>
      </c>
      <c r="D4984" t="s">
        <v>1326</v>
      </c>
      <c r="E4984" s="373" t="s">
        <v>10298</v>
      </c>
    </row>
    <row r="4985" spans="1:5" x14ac:dyDescent="0.25">
      <c r="A4985">
        <v>9867</v>
      </c>
      <c r="B4985" t="s">
        <v>10299</v>
      </c>
      <c r="C4985" t="s">
        <v>1370</v>
      </c>
      <c r="D4985" t="s">
        <v>1326</v>
      </c>
      <c r="E4985" s="373" t="s">
        <v>6478</v>
      </c>
    </row>
    <row r="4986" spans="1:5" x14ac:dyDescent="0.25">
      <c r="A4986">
        <v>9868</v>
      </c>
      <c r="B4986" t="s">
        <v>10300</v>
      </c>
      <c r="C4986" t="s">
        <v>1370</v>
      </c>
      <c r="D4986" t="s">
        <v>1322</v>
      </c>
      <c r="E4986" s="373" t="s">
        <v>10301</v>
      </c>
    </row>
    <row r="4987" spans="1:5" x14ac:dyDescent="0.25">
      <c r="A4987">
        <v>9869</v>
      </c>
      <c r="B4987" t="s">
        <v>10302</v>
      </c>
      <c r="C4987" t="s">
        <v>1370</v>
      </c>
      <c r="D4987" t="s">
        <v>1326</v>
      </c>
      <c r="E4987" s="373" t="s">
        <v>6960</v>
      </c>
    </row>
    <row r="4988" spans="1:5" x14ac:dyDescent="0.25">
      <c r="A4988">
        <v>9874</v>
      </c>
      <c r="B4988" t="s">
        <v>10303</v>
      </c>
      <c r="C4988" t="s">
        <v>1370</v>
      </c>
      <c r="D4988" t="s">
        <v>1326</v>
      </c>
      <c r="E4988" s="373" t="s">
        <v>10304</v>
      </c>
    </row>
    <row r="4989" spans="1:5" x14ac:dyDescent="0.25">
      <c r="A4989">
        <v>9875</v>
      </c>
      <c r="B4989" t="s">
        <v>10305</v>
      </c>
      <c r="C4989" t="s">
        <v>1370</v>
      </c>
      <c r="D4989" t="s">
        <v>1326</v>
      </c>
      <c r="E4989" s="373" t="s">
        <v>10306</v>
      </c>
    </row>
    <row r="4990" spans="1:5" x14ac:dyDescent="0.25">
      <c r="A4990">
        <v>9873</v>
      </c>
      <c r="B4990" t="s">
        <v>10307</v>
      </c>
      <c r="C4990" t="s">
        <v>1370</v>
      </c>
      <c r="D4990" t="s">
        <v>1326</v>
      </c>
      <c r="E4990" s="373" t="s">
        <v>10308</v>
      </c>
    </row>
    <row r="4991" spans="1:5" x14ac:dyDescent="0.25">
      <c r="A4991">
        <v>9871</v>
      </c>
      <c r="B4991" t="s">
        <v>10309</v>
      </c>
      <c r="C4991" t="s">
        <v>1370</v>
      </c>
      <c r="D4991" t="s">
        <v>1326</v>
      </c>
      <c r="E4991" s="373" t="s">
        <v>10310</v>
      </c>
    </row>
    <row r="4992" spans="1:5" x14ac:dyDescent="0.25">
      <c r="A4992">
        <v>9872</v>
      </c>
      <c r="B4992" t="s">
        <v>10311</v>
      </c>
      <c r="C4992" t="s">
        <v>1370</v>
      </c>
      <c r="D4992" t="s">
        <v>1326</v>
      </c>
      <c r="E4992" s="373" t="s">
        <v>10312</v>
      </c>
    </row>
    <row r="4993" spans="1:5" x14ac:dyDescent="0.25">
      <c r="A4993">
        <v>7667</v>
      </c>
      <c r="B4993" t="s">
        <v>10313</v>
      </c>
      <c r="C4993" t="s">
        <v>1370</v>
      </c>
      <c r="D4993" t="s">
        <v>1326</v>
      </c>
      <c r="E4993" s="373" t="s">
        <v>10314</v>
      </c>
    </row>
    <row r="4994" spans="1:5" x14ac:dyDescent="0.25">
      <c r="A4994">
        <v>7660</v>
      </c>
      <c r="B4994" t="s">
        <v>10315</v>
      </c>
      <c r="C4994" t="s">
        <v>1370</v>
      </c>
      <c r="D4994" t="s">
        <v>1326</v>
      </c>
      <c r="E4994" s="373" t="s">
        <v>10316</v>
      </c>
    </row>
    <row r="4995" spans="1:5" x14ac:dyDescent="0.25">
      <c r="A4995">
        <v>7676</v>
      </c>
      <c r="B4995" t="s">
        <v>10317</v>
      </c>
      <c r="C4995" t="s">
        <v>1370</v>
      </c>
      <c r="D4995" t="s">
        <v>1326</v>
      </c>
      <c r="E4995" s="373" t="s">
        <v>10318</v>
      </c>
    </row>
    <row r="4996" spans="1:5" x14ac:dyDescent="0.25">
      <c r="A4996">
        <v>12426</v>
      </c>
      <c r="B4996" t="s">
        <v>10319</v>
      </c>
      <c r="C4996" t="s">
        <v>1325</v>
      </c>
      <c r="D4996" t="s">
        <v>1350</v>
      </c>
      <c r="E4996" s="373" t="s">
        <v>10320</v>
      </c>
    </row>
    <row r="4997" spans="1:5" x14ac:dyDescent="0.25">
      <c r="A4997">
        <v>12425</v>
      </c>
      <c r="B4997" t="s">
        <v>10321</v>
      </c>
      <c r="C4997" t="s">
        <v>1325</v>
      </c>
      <c r="D4997" t="s">
        <v>1350</v>
      </c>
      <c r="E4997" s="373" t="s">
        <v>10322</v>
      </c>
    </row>
    <row r="4998" spans="1:5" x14ac:dyDescent="0.25">
      <c r="A4998">
        <v>12427</v>
      </c>
      <c r="B4998" t="s">
        <v>10323</v>
      </c>
      <c r="C4998" t="s">
        <v>1325</v>
      </c>
      <c r="D4998" t="s">
        <v>1350</v>
      </c>
      <c r="E4998" s="373" t="s">
        <v>10324</v>
      </c>
    </row>
    <row r="4999" spans="1:5" x14ac:dyDescent="0.25">
      <c r="A4999">
        <v>12428</v>
      </c>
      <c r="B4999" t="s">
        <v>10325</v>
      </c>
      <c r="C4999" t="s">
        <v>1325</v>
      </c>
      <c r="D4999" t="s">
        <v>1350</v>
      </c>
      <c r="E4999" s="373" t="s">
        <v>10326</v>
      </c>
    </row>
    <row r="5000" spans="1:5" x14ac:dyDescent="0.25">
      <c r="A5000">
        <v>12430</v>
      </c>
      <c r="B5000" t="s">
        <v>10327</v>
      </c>
      <c r="C5000" t="s">
        <v>1325</v>
      </c>
      <c r="D5000" t="s">
        <v>1350</v>
      </c>
      <c r="E5000" s="373" t="s">
        <v>10328</v>
      </c>
    </row>
    <row r="5001" spans="1:5" x14ac:dyDescent="0.25">
      <c r="A5001">
        <v>12429</v>
      </c>
      <c r="B5001" t="s">
        <v>10329</v>
      </c>
      <c r="C5001" t="s">
        <v>1325</v>
      </c>
      <c r="D5001" t="s">
        <v>1350</v>
      </c>
      <c r="E5001" s="373" t="s">
        <v>10330</v>
      </c>
    </row>
    <row r="5002" spans="1:5" x14ac:dyDescent="0.25">
      <c r="A5002">
        <v>12431</v>
      </c>
      <c r="B5002" t="s">
        <v>10331</v>
      </c>
      <c r="C5002" t="s">
        <v>1325</v>
      </c>
      <c r="D5002" t="s">
        <v>1350</v>
      </c>
      <c r="E5002" s="373" t="s">
        <v>10332</v>
      </c>
    </row>
    <row r="5003" spans="1:5" x14ac:dyDescent="0.25">
      <c r="A5003">
        <v>12432</v>
      </c>
      <c r="B5003" t="s">
        <v>10333</v>
      </c>
      <c r="C5003" t="s">
        <v>1325</v>
      </c>
      <c r="D5003" t="s">
        <v>1350</v>
      </c>
      <c r="E5003" s="373" t="s">
        <v>10334</v>
      </c>
    </row>
    <row r="5004" spans="1:5" x14ac:dyDescent="0.25">
      <c r="A5004">
        <v>12434</v>
      </c>
      <c r="B5004" t="s">
        <v>10335</v>
      </c>
      <c r="C5004" t="s">
        <v>1325</v>
      </c>
      <c r="D5004" t="s">
        <v>1350</v>
      </c>
      <c r="E5004" s="373" t="s">
        <v>10336</v>
      </c>
    </row>
    <row r="5005" spans="1:5" x14ac:dyDescent="0.25">
      <c r="A5005">
        <v>12433</v>
      </c>
      <c r="B5005" t="s">
        <v>10337</v>
      </c>
      <c r="C5005" t="s">
        <v>1325</v>
      </c>
      <c r="D5005" t="s">
        <v>1350</v>
      </c>
      <c r="E5005" s="373" t="s">
        <v>10338</v>
      </c>
    </row>
    <row r="5006" spans="1:5" x14ac:dyDescent="0.25">
      <c r="A5006">
        <v>12435</v>
      </c>
      <c r="B5006" t="s">
        <v>10339</v>
      </c>
      <c r="C5006" t="s">
        <v>1325</v>
      </c>
      <c r="D5006" t="s">
        <v>1350</v>
      </c>
      <c r="E5006" s="373" t="s">
        <v>10340</v>
      </c>
    </row>
    <row r="5007" spans="1:5" x14ac:dyDescent="0.25">
      <c r="A5007">
        <v>12437</v>
      </c>
      <c r="B5007" t="s">
        <v>10341</v>
      </c>
      <c r="C5007" t="s">
        <v>1325</v>
      </c>
      <c r="D5007" t="s">
        <v>1350</v>
      </c>
      <c r="E5007" s="373" t="s">
        <v>10342</v>
      </c>
    </row>
    <row r="5008" spans="1:5" x14ac:dyDescent="0.25">
      <c r="A5008">
        <v>12439</v>
      </c>
      <c r="B5008" t="s">
        <v>10343</v>
      </c>
      <c r="C5008" t="s">
        <v>1325</v>
      </c>
      <c r="D5008" t="s">
        <v>1350</v>
      </c>
      <c r="E5008" s="373" t="s">
        <v>10344</v>
      </c>
    </row>
    <row r="5009" spans="1:5" x14ac:dyDescent="0.25">
      <c r="A5009">
        <v>12438</v>
      </c>
      <c r="B5009" t="s">
        <v>10345</v>
      </c>
      <c r="C5009" t="s">
        <v>1325</v>
      </c>
      <c r="D5009" t="s">
        <v>1350</v>
      </c>
      <c r="E5009" s="373" t="s">
        <v>10346</v>
      </c>
    </row>
    <row r="5010" spans="1:5" x14ac:dyDescent="0.25">
      <c r="A5010">
        <v>12436</v>
      </c>
      <c r="B5010" t="s">
        <v>10347</v>
      </c>
      <c r="C5010" t="s">
        <v>1325</v>
      </c>
      <c r="D5010" t="s">
        <v>1350</v>
      </c>
      <c r="E5010" s="373" t="s">
        <v>10348</v>
      </c>
    </row>
    <row r="5011" spans="1:5" x14ac:dyDescent="0.25">
      <c r="A5011">
        <v>36357</v>
      </c>
      <c r="B5011" t="s">
        <v>10349</v>
      </c>
      <c r="C5011" t="s">
        <v>1325</v>
      </c>
      <c r="D5011" t="s">
        <v>1326</v>
      </c>
      <c r="E5011" s="373" t="s">
        <v>10350</v>
      </c>
    </row>
    <row r="5012" spans="1:5" x14ac:dyDescent="0.25">
      <c r="A5012">
        <v>12424</v>
      </c>
      <c r="B5012" t="s">
        <v>10351</v>
      </c>
      <c r="C5012" t="s">
        <v>1325</v>
      </c>
      <c r="D5012" t="s">
        <v>1350</v>
      </c>
      <c r="E5012" s="373" t="s">
        <v>10352</v>
      </c>
    </row>
    <row r="5013" spans="1:5" x14ac:dyDescent="0.25">
      <c r="A5013">
        <v>12440</v>
      </c>
      <c r="B5013" t="s">
        <v>10353</v>
      </c>
      <c r="C5013" t="s">
        <v>1325</v>
      </c>
      <c r="D5013" t="s">
        <v>1350</v>
      </c>
      <c r="E5013" s="373" t="s">
        <v>10354</v>
      </c>
    </row>
    <row r="5014" spans="1:5" x14ac:dyDescent="0.25">
      <c r="A5014">
        <v>9884</v>
      </c>
      <c r="B5014" t="s">
        <v>10355</v>
      </c>
      <c r="C5014" t="s">
        <v>1325</v>
      </c>
      <c r="D5014" t="s">
        <v>1350</v>
      </c>
      <c r="E5014" s="373" t="s">
        <v>10356</v>
      </c>
    </row>
    <row r="5015" spans="1:5" x14ac:dyDescent="0.25">
      <c r="A5015">
        <v>9888</v>
      </c>
      <c r="B5015" t="s">
        <v>10357</v>
      </c>
      <c r="C5015" t="s">
        <v>1325</v>
      </c>
      <c r="D5015" t="s">
        <v>1350</v>
      </c>
      <c r="E5015" s="373" t="s">
        <v>10358</v>
      </c>
    </row>
    <row r="5016" spans="1:5" x14ac:dyDescent="0.25">
      <c r="A5016">
        <v>9883</v>
      </c>
      <c r="B5016" t="s">
        <v>10359</v>
      </c>
      <c r="C5016" t="s">
        <v>1325</v>
      </c>
      <c r="D5016" t="s">
        <v>1350</v>
      </c>
      <c r="E5016" s="373" t="s">
        <v>4584</v>
      </c>
    </row>
    <row r="5017" spans="1:5" x14ac:dyDescent="0.25">
      <c r="A5017">
        <v>9886</v>
      </c>
      <c r="B5017" t="s">
        <v>10360</v>
      </c>
      <c r="C5017" t="s">
        <v>1325</v>
      </c>
      <c r="D5017" t="s">
        <v>1350</v>
      </c>
      <c r="E5017" s="373" t="s">
        <v>10361</v>
      </c>
    </row>
    <row r="5018" spans="1:5" x14ac:dyDescent="0.25">
      <c r="A5018">
        <v>9889</v>
      </c>
      <c r="B5018" t="s">
        <v>10362</v>
      </c>
      <c r="C5018" t="s">
        <v>1325</v>
      </c>
      <c r="D5018" t="s">
        <v>1350</v>
      </c>
      <c r="E5018" s="373" t="s">
        <v>9429</v>
      </c>
    </row>
    <row r="5019" spans="1:5" x14ac:dyDescent="0.25">
      <c r="A5019">
        <v>9887</v>
      </c>
      <c r="B5019" t="s">
        <v>10363</v>
      </c>
      <c r="C5019" t="s">
        <v>1325</v>
      </c>
      <c r="D5019" t="s">
        <v>1350</v>
      </c>
      <c r="E5019" s="373" t="s">
        <v>10364</v>
      </c>
    </row>
    <row r="5020" spans="1:5" x14ac:dyDescent="0.25">
      <c r="A5020">
        <v>9885</v>
      </c>
      <c r="B5020" t="s">
        <v>10365</v>
      </c>
      <c r="C5020" t="s">
        <v>1325</v>
      </c>
      <c r="D5020" t="s">
        <v>1350</v>
      </c>
      <c r="E5020" s="373" t="s">
        <v>6391</v>
      </c>
    </row>
    <row r="5021" spans="1:5" x14ac:dyDescent="0.25">
      <c r="A5021">
        <v>9890</v>
      </c>
      <c r="B5021" t="s">
        <v>10366</v>
      </c>
      <c r="C5021" t="s">
        <v>1325</v>
      </c>
      <c r="D5021" t="s">
        <v>1350</v>
      </c>
      <c r="E5021" s="373" t="s">
        <v>10367</v>
      </c>
    </row>
    <row r="5022" spans="1:5" x14ac:dyDescent="0.25">
      <c r="A5022">
        <v>9891</v>
      </c>
      <c r="B5022" t="s">
        <v>10368</v>
      </c>
      <c r="C5022" t="s">
        <v>1325</v>
      </c>
      <c r="D5022" t="s">
        <v>1350</v>
      </c>
      <c r="E5022" s="373" t="s">
        <v>10369</v>
      </c>
    </row>
    <row r="5023" spans="1:5" x14ac:dyDescent="0.25">
      <c r="A5023">
        <v>39292</v>
      </c>
      <c r="B5023" t="s">
        <v>10370</v>
      </c>
      <c r="C5023" t="s">
        <v>1325</v>
      </c>
      <c r="D5023" t="s">
        <v>1350</v>
      </c>
      <c r="E5023" s="373" t="s">
        <v>9347</v>
      </c>
    </row>
    <row r="5024" spans="1:5" x14ac:dyDescent="0.25">
      <c r="A5024">
        <v>39293</v>
      </c>
      <c r="B5024" t="s">
        <v>10371</v>
      </c>
      <c r="C5024" t="s">
        <v>1325</v>
      </c>
      <c r="D5024" t="s">
        <v>1350</v>
      </c>
      <c r="E5024" s="373" t="s">
        <v>4043</v>
      </c>
    </row>
    <row r="5025" spans="1:5" x14ac:dyDescent="0.25">
      <c r="A5025">
        <v>39294</v>
      </c>
      <c r="B5025" t="s">
        <v>10372</v>
      </c>
      <c r="C5025" t="s">
        <v>1325</v>
      </c>
      <c r="D5025" t="s">
        <v>1350</v>
      </c>
      <c r="E5025" s="373" t="s">
        <v>4043</v>
      </c>
    </row>
    <row r="5026" spans="1:5" x14ac:dyDescent="0.25">
      <c r="A5026">
        <v>39295</v>
      </c>
      <c r="B5026" t="s">
        <v>10373</v>
      </c>
      <c r="C5026" t="s">
        <v>1325</v>
      </c>
      <c r="D5026" t="s">
        <v>1350</v>
      </c>
      <c r="E5026" s="373" t="s">
        <v>10374</v>
      </c>
    </row>
    <row r="5027" spans="1:5" x14ac:dyDescent="0.25">
      <c r="A5027">
        <v>36313</v>
      </c>
      <c r="B5027" t="s">
        <v>10375</v>
      </c>
      <c r="C5027" t="s">
        <v>1325</v>
      </c>
      <c r="D5027" t="s">
        <v>1326</v>
      </c>
      <c r="E5027" s="373" t="s">
        <v>10376</v>
      </c>
    </row>
    <row r="5028" spans="1:5" x14ac:dyDescent="0.25">
      <c r="A5028">
        <v>36316</v>
      </c>
      <c r="B5028" t="s">
        <v>10377</v>
      </c>
      <c r="C5028" t="s">
        <v>1325</v>
      </c>
      <c r="D5028" t="s">
        <v>1326</v>
      </c>
      <c r="E5028" s="373" t="s">
        <v>6178</v>
      </c>
    </row>
    <row r="5029" spans="1:5" x14ac:dyDescent="0.25">
      <c r="A5029">
        <v>64</v>
      </c>
      <c r="B5029" t="s">
        <v>10378</v>
      </c>
      <c r="C5029" t="s">
        <v>1325</v>
      </c>
      <c r="D5029" t="s">
        <v>1350</v>
      </c>
      <c r="E5029" s="373" t="s">
        <v>10379</v>
      </c>
    </row>
    <row r="5030" spans="1:5" x14ac:dyDescent="0.25">
      <c r="A5030">
        <v>37423</v>
      </c>
      <c r="B5030" t="s">
        <v>10380</v>
      </c>
      <c r="C5030" t="s">
        <v>1325</v>
      </c>
      <c r="D5030" t="s">
        <v>1350</v>
      </c>
      <c r="E5030" s="373" t="s">
        <v>10381</v>
      </c>
    </row>
    <row r="5031" spans="1:5" x14ac:dyDescent="0.25">
      <c r="A5031">
        <v>39296</v>
      </c>
      <c r="B5031" t="s">
        <v>10382</v>
      </c>
      <c r="C5031" t="s">
        <v>1325</v>
      </c>
      <c r="D5031" t="s">
        <v>1350</v>
      </c>
      <c r="E5031" s="373" t="s">
        <v>5042</v>
      </c>
    </row>
    <row r="5032" spans="1:5" x14ac:dyDescent="0.25">
      <c r="A5032">
        <v>39297</v>
      </c>
      <c r="B5032" t="s">
        <v>10383</v>
      </c>
      <c r="C5032" t="s">
        <v>1325</v>
      </c>
      <c r="D5032" t="s">
        <v>1350</v>
      </c>
      <c r="E5032" s="373" t="s">
        <v>3033</v>
      </c>
    </row>
    <row r="5033" spans="1:5" x14ac:dyDescent="0.25">
      <c r="A5033">
        <v>39298</v>
      </c>
      <c r="B5033" t="s">
        <v>10384</v>
      </c>
      <c r="C5033" t="s">
        <v>1325</v>
      </c>
      <c r="D5033" t="s">
        <v>1350</v>
      </c>
      <c r="E5033" s="373" t="s">
        <v>10385</v>
      </c>
    </row>
    <row r="5034" spans="1:5" x14ac:dyDescent="0.25">
      <c r="A5034">
        <v>39299</v>
      </c>
      <c r="B5034" t="s">
        <v>10386</v>
      </c>
      <c r="C5034" t="s">
        <v>1325</v>
      </c>
      <c r="D5034" t="s">
        <v>1350</v>
      </c>
      <c r="E5034" s="373" t="s">
        <v>2446</v>
      </c>
    </row>
    <row r="5035" spans="1:5" x14ac:dyDescent="0.25">
      <c r="A5035">
        <v>9892</v>
      </c>
      <c r="B5035" t="s">
        <v>10387</v>
      </c>
      <c r="C5035" t="s">
        <v>1325</v>
      </c>
      <c r="D5035" t="s">
        <v>1326</v>
      </c>
      <c r="E5035" s="373" t="s">
        <v>10388</v>
      </c>
    </row>
    <row r="5036" spans="1:5" x14ac:dyDescent="0.25">
      <c r="A5036">
        <v>9893</v>
      </c>
      <c r="B5036" t="s">
        <v>10389</v>
      </c>
      <c r="C5036" t="s">
        <v>1325</v>
      </c>
      <c r="D5036" t="s">
        <v>1326</v>
      </c>
      <c r="E5036" s="373" t="s">
        <v>10390</v>
      </c>
    </row>
    <row r="5037" spans="1:5" x14ac:dyDescent="0.25">
      <c r="A5037">
        <v>9901</v>
      </c>
      <c r="B5037" t="s">
        <v>10391</v>
      </c>
      <c r="C5037" t="s">
        <v>1325</v>
      </c>
      <c r="D5037" t="s">
        <v>1326</v>
      </c>
      <c r="E5037" s="373" t="s">
        <v>4406</v>
      </c>
    </row>
    <row r="5038" spans="1:5" x14ac:dyDescent="0.25">
      <c r="A5038">
        <v>9896</v>
      </c>
      <c r="B5038" t="s">
        <v>10392</v>
      </c>
      <c r="C5038" t="s">
        <v>1325</v>
      </c>
      <c r="D5038" t="s">
        <v>1326</v>
      </c>
      <c r="E5038" s="373" t="s">
        <v>10393</v>
      </c>
    </row>
    <row r="5039" spans="1:5" x14ac:dyDescent="0.25">
      <c r="A5039">
        <v>9900</v>
      </c>
      <c r="B5039" t="s">
        <v>10394</v>
      </c>
      <c r="C5039" t="s">
        <v>1325</v>
      </c>
      <c r="D5039" t="s">
        <v>1326</v>
      </c>
      <c r="E5039" s="373" t="s">
        <v>3388</v>
      </c>
    </row>
    <row r="5040" spans="1:5" x14ac:dyDescent="0.25">
      <c r="A5040">
        <v>9898</v>
      </c>
      <c r="B5040" t="s">
        <v>10395</v>
      </c>
      <c r="C5040" t="s">
        <v>1325</v>
      </c>
      <c r="D5040" t="s">
        <v>1326</v>
      </c>
      <c r="E5040" s="373" t="s">
        <v>10396</v>
      </c>
    </row>
    <row r="5041" spans="1:5" x14ac:dyDescent="0.25">
      <c r="A5041">
        <v>9899</v>
      </c>
      <c r="B5041" t="s">
        <v>10397</v>
      </c>
      <c r="C5041" t="s">
        <v>1325</v>
      </c>
      <c r="D5041" t="s">
        <v>1326</v>
      </c>
      <c r="E5041" s="373" t="s">
        <v>4099</v>
      </c>
    </row>
    <row r="5042" spans="1:5" x14ac:dyDescent="0.25">
      <c r="A5042">
        <v>9902</v>
      </c>
      <c r="B5042" t="s">
        <v>10398</v>
      </c>
      <c r="C5042" t="s">
        <v>1325</v>
      </c>
      <c r="D5042" t="s">
        <v>1326</v>
      </c>
      <c r="E5042" s="373" t="s">
        <v>10399</v>
      </c>
    </row>
    <row r="5043" spans="1:5" x14ac:dyDescent="0.25">
      <c r="A5043">
        <v>9908</v>
      </c>
      <c r="B5043" t="s">
        <v>10400</v>
      </c>
      <c r="C5043" t="s">
        <v>1325</v>
      </c>
      <c r="D5043" t="s">
        <v>1326</v>
      </c>
      <c r="E5043" s="373" t="s">
        <v>10401</v>
      </c>
    </row>
    <row r="5044" spans="1:5" x14ac:dyDescent="0.25">
      <c r="A5044">
        <v>9905</v>
      </c>
      <c r="B5044" t="s">
        <v>10402</v>
      </c>
      <c r="C5044" t="s">
        <v>1325</v>
      </c>
      <c r="D5044" t="s">
        <v>1326</v>
      </c>
      <c r="E5044" s="373" t="s">
        <v>7587</v>
      </c>
    </row>
    <row r="5045" spans="1:5" x14ac:dyDescent="0.25">
      <c r="A5045">
        <v>9906</v>
      </c>
      <c r="B5045" t="s">
        <v>10403</v>
      </c>
      <c r="C5045" t="s">
        <v>1325</v>
      </c>
      <c r="D5045" t="s">
        <v>1326</v>
      </c>
      <c r="E5045" s="373" t="s">
        <v>1373</v>
      </c>
    </row>
    <row r="5046" spans="1:5" x14ac:dyDescent="0.25">
      <c r="A5046">
        <v>9895</v>
      </c>
      <c r="B5046" t="s">
        <v>10404</v>
      </c>
      <c r="C5046" t="s">
        <v>1325</v>
      </c>
      <c r="D5046" t="s">
        <v>1326</v>
      </c>
      <c r="E5046" s="373" t="s">
        <v>10405</v>
      </c>
    </row>
    <row r="5047" spans="1:5" x14ac:dyDescent="0.25">
      <c r="A5047">
        <v>9894</v>
      </c>
      <c r="B5047" t="s">
        <v>10406</v>
      </c>
      <c r="C5047" t="s">
        <v>1325</v>
      </c>
      <c r="D5047" t="s">
        <v>1326</v>
      </c>
      <c r="E5047" s="373" t="s">
        <v>10407</v>
      </c>
    </row>
    <row r="5048" spans="1:5" x14ac:dyDescent="0.25">
      <c r="A5048">
        <v>9897</v>
      </c>
      <c r="B5048" t="s">
        <v>10408</v>
      </c>
      <c r="C5048" t="s">
        <v>1325</v>
      </c>
      <c r="D5048" t="s">
        <v>1326</v>
      </c>
      <c r="E5048" s="373" t="s">
        <v>10409</v>
      </c>
    </row>
    <row r="5049" spans="1:5" x14ac:dyDescent="0.25">
      <c r="A5049">
        <v>9910</v>
      </c>
      <c r="B5049" t="s">
        <v>10410</v>
      </c>
      <c r="C5049" t="s">
        <v>1325</v>
      </c>
      <c r="D5049" t="s">
        <v>1326</v>
      </c>
      <c r="E5049" s="373" t="s">
        <v>10411</v>
      </c>
    </row>
    <row r="5050" spans="1:5" x14ac:dyDescent="0.25">
      <c r="A5050">
        <v>9909</v>
      </c>
      <c r="B5050" t="s">
        <v>10412</v>
      </c>
      <c r="C5050" t="s">
        <v>1325</v>
      </c>
      <c r="D5050" t="s">
        <v>1326</v>
      </c>
      <c r="E5050" s="373" t="s">
        <v>10413</v>
      </c>
    </row>
    <row r="5051" spans="1:5" x14ac:dyDescent="0.25">
      <c r="A5051">
        <v>9907</v>
      </c>
      <c r="B5051" t="s">
        <v>10414</v>
      </c>
      <c r="C5051" t="s">
        <v>1325</v>
      </c>
      <c r="D5051" t="s">
        <v>1326</v>
      </c>
      <c r="E5051" s="373" t="s">
        <v>10415</v>
      </c>
    </row>
    <row r="5052" spans="1:5" x14ac:dyDescent="0.25">
      <c r="A5052">
        <v>20973</v>
      </c>
      <c r="B5052" t="s">
        <v>10416</v>
      </c>
      <c r="C5052" t="s">
        <v>1325</v>
      </c>
      <c r="D5052" t="s">
        <v>1326</v>
      </c>
      <c r="E5052" s="373" t="s">
        <v>10417</v>
      </c>
    </row>
    <row r="5053" spans="1:5" x14ac:dyDescent="0.25">
      <c r="A5053">
        <v>20974</v>
      </c>
      <c r="B5053" t="s">
        <v>10418</v>
      </c>
      <c r="C5053" t="s">
        <v>1325</v>
      </c>
      <c r="D5053" t="s">
        <v>1326</v>
      </c>
      <c r="E5053" s="373" t="s">
        <v>10419</v>
      </c>
    </row>
    <row r="5054" spans="1:5" x14ac:dyDescent="0.25">
      <c r="A5054">
        <v>37989</v>
      </c>
      <c r="B5054" t="s">
        <v>10420</v>
      </c>
      <c r="C5054" t="s">
        <v>1325</v>
      </c>
      <c r="D5054" t="s">
        <v>1350</v>
      </c>
      <c r="E5054" s="373" t="s">
        <v>3859</v>
      </c>
    </row>
    <row r="5055" spans="1:5" x14ac:dyDescent="0.25">
      <c r="A5055">
        <v>37990</v>
      </c>
      <c r="B5055" t="s">
        <v>10421</v>
      </c>
      <c r="C5055" t="s">
        <v>1325</v>
      </c>
      <c r="D5055" t="s">
        <v>1350</v>
      </c>
      <c r="E5055" s="373" t="s">
        <v>1782</v>
      </c>
    </row>
    <row r="5056" spans="1:5" x14ac:dyDescent="0.25">
      <c r="A5056">
        <v>37991</v>
      </c>
      <c r="B5056" t="s">
        <v>10422</v>
      </c>
      <c r="C5056" t="s">
        <v>1325</v>
      </c>
      <c r="D5056" t="s">
        <v>1350</v>
      </c>
      <c r="E5056" s="373" t="s">
        <v>3908</v>
      </c>
    </row>
    <row r="5057" spans="1:5" x14ac:dyDescent="0.25">
      <c r="A5057">
        <v>37992</v>
      </c>
      <c r="B5057" t="s">
        <v>10423</v>
      </c>
      <c r="C5057" t="s">
        <v>1325</v>
      </c>
      <c r="D5057" t="s">
        <v>1350</v>
      </c>
      <c r="E5057" s="373" t="s">
        <v>10424</v>
      </c>
    </row>
    <row r="5058" spans="1:5" x14ac:dyDescent="0.25">
      <c r="A5058">
        <v>37993</v>
      </c>
      <c r="B5058" t="s">
        <v>10425</v>
      </c>
      <c r="C5058" t="s">
        <v>1325</v>
      </c>
      <c r="D5058" t="s">
        <v>1350</v>
      </c>
      <c r="E5058" s="373" t="s">
        <v>10426</v>
      </c>
    </row>
    <row r="5059" spans="1:5" x14ac:dyDescent="0.25">
      <c r="A5059">
        <v>37994</v>
      </c>
      <c r="B5059" t="s">
        <v>10427</v>
      </c>
      <c r="C5059" t="s">
        <v>1325</v>
      </c>
      <c r="D5059" t="s">
        <v>1350</v>
      </c>
      <c r="E5059" s="373" t="s">
        <v>10428</v>
      </c>
    </row>
    <row r="5060" spans="1:5" x14ac:dyDescent="0.25">
      <c r="A5060">
        <v>37995</v>
      </c>
      <c r="B5060" t="s">
        <v>10429</v>
      </c>
      <c r="C5060" t="s">
        <v>1325</v>
      </c>
      <c r="D5060" t="s">
        <v>1350</v>
      </c>
      <c r="E5060" s="373" t="s">
        <v>10430</v>
      </c>
    </row>
    <row r="5061" spans="1:5" x14ac:dyDescent="0.25">
      <c r="A5061">
        <v>37996</v>
      </c>
      <c r="B5061" t="s">
        <v>10431</v>
      </c>
      <c r="C5061" t="s">
        <v>1325</v>
      </c>
      <c r="D5061" t="s">
        <v>1350</v>
      </c>
      <c r="E5061" s="373" t="s">
        <v>10432</v>
      </c>
    </row>
    <row r="5062" spans="1:5" x14ac:dyDescent="0.25">
      <c r="A5062">
        <v>13883</v>
      </c>
      <c r="B5062" t="s">
        <v>10433</v>
      </c>
      <c r="C5062" t="s">
        <v>1325</v>
      </c>
      <c r="D5062" t="s">
        <v>1350</v>
      </c>
      <c r="E5062" s="373" t="s">
        <v>10434</v>
      </c>
    </row>
    <row r="5063" spans="1:5" x14ac:dyDescent="0.25">
      <c r="A5063">
        <v>38604</v>
      </c>
      <c r="B5063" t="s">
        <v>10435</v>
      </c>
      <c r="C5063" t="s">
        <v>1325</v>
      </c>
      <c r="D5063" t="s">
        <v>1350</v>
      </c>
      <c r="E5063" s="373" t="s">
        <v>10436</v>
      </c>
    </row>
    <row r="5064" spans="1:5" x14ac:dyDescent="0.25">
      <c r="A5064">
        <v>10601</v>
      </c>
      <c r="B5064" t="s">
        <v>10437</v>
      </c>
      <c r="C5064" t="s">
        <v>1325</v>
      </c>
      <c r="D5064" t="s">
        <v>1350</v>
      </c>
      <c r="E5064" s="373" t="s">
        <v>10438</v>
      </c>
    </row>
    <row r="5065" spans="1:5" x14ac:dyDescent="0.25">
      <c r="A5065">
        <v>26034</v>
      </c>
      <c r="B5065" t="s">
        <v>10439</v>
      </c>
      <c r="C5065" t="s">
        <v>1325</v>
      </c>
      <c r="D5065" t="s">
        <v>1350</v>
      </c>
      <c r="E5065" s="373" t="s">
        <v>10440</v>
      </c>
    </row>
    <row r="5066" spans="1:5" x14ac:dyDescent="0.25">
      <c r="A5066">
        <v>13894</v>
      </c>
      <c r="B5066" t="s">
        <v>10441</v>
      </c>
      <c r="C5066" t="s">
        <v>1325</v>
      </c>
      <c r="D5066" t="s">
        <v>1350</v>
      </c>
      <c r="E5066" s="373" t="s">
        <v>10442</v>
      </c>
    </row>
    <row r="5067" spans="1:5" x14ac:dyDescent="0.25">
      <c r="A5067">
        <v>13895</v>
      </c>
      <c r="B5067" t="s">
        <v>10443</v>
      </c>
      <c r="C5067" t="s">
        <v>1325</v>
      </c>
      <c r="D5067" t="s">
        <v>1350</v>
      </c>
      <c r="E5067" s="373" t="s">
        <v>10444</v>
      </c>
    </row>
    <row r="5068" spans="1:5" x14ac:dyDescent="0.25">
      <c r="A5068">
        <v>13892</v>
      </c>
      <c r="B5068" t="s">
        <v>10445</v>
      </c>
      <c r="C5068" t="s">
        <v>1325</v>
      </c>
      <c r="D5068" t="s">
        <v>1350</v>
      </c>
      <c r="E5068" s="373" t="s">
        <v>10446</v>
      </c>
    </row>
    <row r="5069" spans="1:5" x14ac:dyDescent="0.25">
      <c r="A5069">
        <v>9914</v>
      </c>
      <c r="B5069" t="s">
        <v>10447</v>
      </c>
      <c r="C5069" t="s">
        <v>1325</v>
      </c>
      <c r="D5069" t="s">
        <v>1350</v>
      </c>
      <c r="E5069" s="373" t="s">
        <v>10448</v>
      </c>
    </row>
    <row r="5070" spans="1:5" x14ac:dyDescent="0.25">
      <c r="A5070">
        <v>36485</v>
      </c>
      <c r="B5070" t="s">
        <v>10449</v>
      </c>
      <c r="C5070" t="s">
        <v>1325</v>
      </c>
      <c r="D5070" t="s">
        <v>1350</v>
      </c>
      <c r="E5070" s="373" t="s">
        <v>10450</v>
      </c>
    </row>
    <row r="5071" spans="1:5" x14ac:dyDescent="0.25">
      <c r="A5071">
        <v>9912</v>
      </c>
      <c r="B5071" t="s">
        <v>10451</v>
      </c>
      <c r="C5071" t="s">
        <v>1325</v>
      </c>
      <c r="D5071" t="s">
        <v>1350</v>
      </c>
      <c r="E5071" s="373" t="s">
        <v>10452</v>
      </c>
    </row>
    <row r="5072" spans="1:5" x14ac:dyDescent="0.25">
      <c r="A5072">
        <v>9921</v>
      </c>
      <c r="B5072" t="s">
        <v>10453</v>
      </c>
      <c r="C5072" t="s">
        <v>1325</v>
      </c>
      <c r="D5072" t="s">
        <v>1350</v>
      </c>
      <c r="E5072" s="373" t="s">
        <v>10454</v>
      </c>
    </row>
    <row r="5073" spans="1:5" x14ac:dyDescent="0.25">
      <c r="A5073">
        <v>21112</v>
      </c>
      <c r="B5073" t="s">
        <v>10455</v>
      </c>
      <c r="C5073" t="s">
        <v>1325</v>
      </c>
      <c r="D5073" t="s">
        <v>1326</v>
      </c>
      <c r="E5073" s="373" t="s">
        <v>10456</v>
      </c>
    </row>
    <row r="5074" spans="1:5" x14ac:dyDescent="0.25">
      <c r="A5074">
        <v>10228</v>
      </c>
      <c r="B5074" t="s">
        <v>10457</v>
      </c>
      <c r="C5074" t="s">
        <v>1325</v>
      </c>
      <c r="D5074" t="s">
        <v>1322</v>
      </c>
      <c r="E5074" s="373" t="s">
        <v>10458</v>
      </c>
    </row>
    <row r="5075" spans="1:5" x14ac:dyDescent="0.25">
      <c r="A5075">
        <v>11781</v>
      </c>
      <c r="B5075" t="s">
        <v>10459</v>
      </c>
      <c r="C5075" t="s">
        <v>1325</v>
      </c>
      <c r="D5075" t="s">
        <v>1326</v>
      </c>
      <c r="E5075" s="373" t="s">
        <v>10460</v>
      </c>
    </row>
    <row r="5076" spans="1:5" x14ac:dyDescent="0.25">
      <c r="A5076">
        <v>11746</v>
      </c>
      <c r="B5076" t="s">
        <v>10461</v>
      </c>
      <c r="C5076" t="s">
        <v>1325</v>
      </c>
      <c r="D5076" t="s">
        <v>1326</v>
      </c>
      <c r="E5076" s="373" t="s">
        <v>10462</v>
      </c>
    </row>
    <row r="5077" spans="1:5" x14ac:dyDescent="0.25">
      <c r="A5077">
        <v>11751</v>
      </c>
      <c r="B5077" t="s">
        <v>10463</v>
      </c>
      <c r="C5077" t="s">
        <v>1325</v>
      </c>
      <c r="D5077" t="s">
        <v>1326</v>
      </c>
      <c r="E5077" s="373" t="s">
        <v>10464</v>
      </c>
    </row>
    <row r="5078" spans="1:5" x14ac:dyDescent="0.25">
      <c r="A5078">
        <v>11750</v>
      </c>
      <c r="B5078" t="s">
        <v>10465</v>
      </c>
      <c r="C5078" t="s">
        <v>1325</v>
      </c>
      <c r="D5078" t="s">
        <v>1326</v>
      </c>
      <c r="E5078" s="373" t="s">
        <v>8469</v>
      </c>
    </row>
    <row r="5079" spans="1:5" x14ac:dyDescent="0.25">
      <c r="A5079">
        <v>11748</v>
      </c>
      <c r="B5079" t="s">
        <v>10466</v>
      </c>
      <c r="C5079" t="s">
        <v>1325</v>
      </c>
      <c r="D5079" t="s">
        <v>1326</v>
      </c>
      <c r="E5079" s="373" t="s">
        <v>6784</v>
      </c>
    </row>
    <row r="5080" spans="1:5" x14ac:dyDescent="0.25">
      <c r="A5080">
        <v>11747</v>
      </c>
      <c r="B5080" t="s">
        <v>10467</v>
      </c>
      <c r="C5080" t="s">
        <v>1325</v>
      </c>
      <c r="D5080" t="s">
        <v>1326</v>
      </c>
      <c r="E5080" s="373" t="s">
        <v>10468</v>
      </c>
    </row>
    <row r="5081" spans="1:5" x14ac:dyDescent="0.25">
      <c r="A5081">
        <v>11749</v>
      </c>
      <c r="B5081" t="s">
        <v>10469</v>
      </c>
      <c r="C5081" t="s">
        <v>1325</v>
      </c>
      <c r="D5081" t="s">
        <v>1326</v>
      </c>
      <c r="E5081" s="373" t="s">
        <v>10470</v>
      </c>
    </row>
    <row r="5082" spans="1:5" x14ac:dyDescent="0.25">
      <c r="A5082">
        <v>10236</v>
      </c>
      <c r="B5082" t="s">
        <v>10471</v>
      </c>
      <c r="C5082" t="s">
        <v>1325</v>
      </c>
      <c r="D5082" t="s">
        <v>1350</v>
      </c>
      <c r="E5082" s="373" t="s">
        <v>10472</v>
      </c>
    </row>
    <row r="5083" spans="1:5" x14ac:dyDescent="0.25">
      <c r="A5083">
        <v>10233</v>
      </c>
      <c r="B5083" t="s">
        <v>10473</v>
      </c>
      <c r="C5083" t="s">
        <v>1325</v>
      </c>
      <c r="D5083" t="s">
        <v>1350</v>
      </c>
      <c r="E5083" s="373" t="s">
        <v>10474</v>
      </c>
    </row>
    <row r="5084" spans="1:5" x14ac:dyDescent="0.25">
      <c r="A5084">
        <v>10234</v>
      </c>
      <c r="B5084" t="s">
        <v>10475</v>
      </c>
      <c r="C5084" t="s">
        <v>1325</v>
      </c>
      <c r="D5084" t="s">
        <v>1350</v>
      </c>
      <c r="E5084" s="373" t="s">
        <v>10476</v>
      </c>
    </row>
    <row r="5085" spans="1:5" x14ac:dyDescent="0.25">
      <c r="A5085">
        <v>10231</v>
      </c>
      <c r="B5085" t="s">
        <v>10477</v>
      </c>
      <c r="C5085" t="s">
        <v>1325</v>
      </c>
      <c r="D5085" t="s">
        <v>1350</v>
      </c>
      <c r="E5085" s="373" t="s">
        <v>10478</v>
      </c>
    </row>
    <row r="5086" spans="1:5" x14ac:dyDescent="0.25">
      <c r="A5086">
        <v>10232</v>
      </c>
      <c r="B5086" t="s">
        <v>10479</v>
      </c>
      <c r="C5086" t="s">
        <v>1325</v>
      </c>
      <c r="D5086" t="s">
        <v>1350</v>
      </c>
      <c r="E5086" s="373" t="s">
        <v>10480</v>
      </c>
    </row>
    <row r="5087" spans="1:5" x14ac:dyDescent="0.25">
      <c r="A5087">
        <v>10229</v>
      </c>
      <c r="B5087" t="s">
        <v>10481</v>
      </c>
      <c r="C5087" t="s">
        <v>1325</v>
      </c>
      <c r="D5087" t="s">
        <v>1350</v>
      </c>
      <c r="E5087" s="373" t="s">
        <v>7947</v>
      </c>
    </row>
    <row r="5088" spans="1:5" x14ac:dyDescent="0.25">
      <c r="A5088">
        <v>10235</v>
      </c>
      <c r="B5088" t="s">
        <v>10482</v>
      </c>
      <c r="C5088" t="s">
        <v>1325</v>
      </c>
      <c r="D5088" t="s">
        <v>1350</v>
      </c>
      <c r="E5088" s="373" t="s">
        <v>10483</v>
      </c>
    </row>
    <row r="5089" spans="1:5" x14ac:dyDescent="0.25">
      <c r="A5089">
        <v>10230</v>
      </c>
      <c r="B5089" t="s">
        <v>10484</v>
      </c>
      <c r="C5089" t="s">
        <v>1325</v>
      </c>
      <c r="D5089" t="s">
        <v>1350</v>
      </c>
      <c r="E5089" s="373" t="s">
        <v>10485</v>
      </c>
    </row>
    <row r="5090" spans="1:5" x14ac:dyDescent="0.25">
      <c r="A5090">
        <v>10409</v>
      </c>
      <c r="B5090" t="s">
        <v>10486</v>
      </c>
      <c r="C5090" t="s">
        <v>1325</v>
      </c>
      <c r="D5090" t="s">
        <v>1350</v>
      </c>
      <c r="E5090" s="373" t="s">
        <v>10487</v>
      </c>
    </row>
    <row r="5091" spans="1:5" x14ac:dyDescent="0.25">
      <c r="A5091">
        <v>10411</v>
      </c>
      <c r="B5091" t="s">
        <v>10488</v>
      </c>
      <c r="C5091" t="s">
        <v>1325</v>
      </c>
      <c r="D5091" t="s">
        <v>1350</v>
      </c>
      <c r="E5091" s="373" t="s">
        <v>10489</v>
      </c>
    </row>
    <row r="5092" spans="1:5" x14ac:dyDescent="0.25">
      <c r="A5092">
        <v>10404</v>
      </c>
      <c r="B5092" t="s">
        <v>10490</v>
      </c>
      <c r="C5092" t="s">
        <v>1325</v>
      </c>
      <c r="D5092" t="s">
        <v>1350</v>
      </c>
      <c r="E5092" s="373" t="s">
        <v>2772</v>
      </c>
    </row>
    <row r="5093" spans="1:5" x14ac:dyDescent="0.25">
      <c r="A5093">
        <v>10410</v>
      </c>
      <c r="B5093" t="s">
        <v>10491</v>
      </c>
      <c r="C5093" t="s">
        <v>1325</v>
      </c>
      <c r="D5093" t="s">
        <v>1350</v>
      </c>
      <c r="E5093" s="373" t="s">
        <v>10492</v>
      </c>
    </row>
    <row r="5094" spans="1:5" x14ac:dyDescent="0.25">
      <c r="A5094">
        <v>10405</v>
      </c>
      <c r="B5094" t="s">
        <v>10493</v>
      </c>
      <c r="C5094" t="s">
        <v>1325</v>
      </c>
      <c r="D5094" t="s">
        <v>1350</v>
      </c>
      <c r="E5094" s="373" t="s">
        <v>10494</v>
      </c>
    </row>
    <row r="5095" spans="1:5" x14ac:dyDescent="0.25">
      <c r="A5095">
        <v>10408</v>
      </c>
      <c r="B5095" t="s">
        <v>10495</v>
      </c>
      <c r="C5095" t="s">
        <v>1325</v>
      </c>
      <c r="D5095" t="s">
        <v>1350</v>
      </c>
      <c r="E5095" s="373" t="s">
        <v>10496</v>
      </c>
    </row>
    <row r="5096" spans="1:5" x14ac:dyDescent="0.25">
      <c r="A5096">
        <v>10412</v>
      </c>
      <c r="B5096" t="s">
        <v>10497</v>
      </c>
      <c r="C5096" t="s">
        <v>1325</v>
      </c>
      <c r="D5096" t="s">
        <v>1350</v>
      </c>
      <c r="E5096" s="373" t="s">
        <v>10498</v>
      </c>
    </row>
    <row r="5097" spans="1:5" x14ac:dyDescent="0.25">
      <c r="A5097">
        <v>10406</v>
      </c>
      <c r="B5097" t="s">
        <v>10499</v>
      </c>
      <c r="C5097" t="s">
        <v>1325</v>
      </c>
      <c r="D5097" t="s">
        <v>1350</v>
      </c>
      <c r="E5097" s="373" t="s">
        <v>10500</v>
      </c>
    </row>
    <row r="5098" spans="1:5" x14ac:dyDescent="0.25">
      <c r="A5098">
        <v>10407</v>
      </c>
      <c r="B5098" t="s">
        <v>10501</v>
      </c>
      <c r="C5098" t="s">
        <v>1325</v>
      </c>
      <c r="D5098" t="s">
        <v>1350</v>
      </c>
      <c r="E5098" s="373" t="s">
        <v>10502</v>
      </c>
    </row>
    <row r="5099" spans="1:5" x14ac:dyDescent="0.25">
      <c r="A5099">
        <v>10416</v>
      </c>
      <c r="B5099" t="s">
        <v>10503</v>
      </c>
      <c r="C5099" t="s">
        <v>1325</v>
      </c>
      <c r="D5099" t="s">
        <v>1350</v>
      </c>
      <c r="E5099" s="373" t="s">
        <v>10504</v>
      </c>
    </row>
    <row r="5100" spans="1:5" x14ac:dyDescent="0.25">
      <c r="A5100">
        <v>10419</v>
      </c>
      <c r="B5100" t="s">
        <v>10505</v>
      </c>
      <c r="C5100" t="s">
        <v>1325</v>
      </c>
      <c r="D5100" t="s">
        <v>1350</v>
      </c>
      <c r="E5100" s="373" t="s">
        <v>10506</v>
      </c>
    </row>
    <row r="5101" spans="1:5" x14ac:dyDescent="0.25">
      <c r="A5101">
        <v>21092</v>
      </c>
      <c r="B5101" t="s">
        <v>10507</v>
      </c>
      <c r="C5101" t="s">
        <v>1325</v>
      </c>
      <c r="D5101" t="s">
        <v>1350</v>
      </c>
      <c r="E5101" s="373" t="s">
        <v>10508</v>
      </c>
    </row>
    <row r="5102" spans="1:5" x14ac:dyDescent="0.25">
      <c r="A5102">
        <v>10418</v>
      </c>
      <c r="B5102" t="s">
        <v>10509</v>
      </c>
      <c r="C5102" t="s">
        <v>1325</v>
      </c>
      <c r="D5102" t="s">
        <v>1350</v>
      </c>
      <c r="E5102" s="373" t="s">
        <v>10510</v>
      </c>
    </row>
    <row r="5103" spans="1:5" x14ac:dyDescent="0.25">
      <c r="A5103">
        <v>12657</v>
      </c>
      <c r="B5103" t="s">
        <v>10511</v>
      </c>
      <c r="C5103" t="s">
        <v>1325</v>
      </c>
      <c r="D5103" t="s">
        <v>1350</v>
      </c>
      <c r="E5103" s="373" t="s">
        <v>10512</v>
      </c>
    </row>
    <row r="5104" spans="1:5" x14ac:dyDescent="0.25">
      <c r="A5104">
        <v>10417</v>
      </c>
      <c r="B5104" t="s">
        <v>10513</v>
      </c>
      <c r="C5104" t="s">
        <v>1325</v>
      </c>
      <c r="D5104" t="s">
        <v>1350</v>
      </c>
      <c r="E5104" s="373" t="s">
        <v>10514</v>
      </c>
    </row>
    <row r="5105" spans="1:5" x14ac:dyDescent="0.25">
      <c r="A5105">
        <v>10413</v>
      </c>
      <c r="B5105" t="s">
        <v>10515</v>
      </c>
      <c r="C5105" t="s">
        <v>1325</v>
      </c>
      <c r="D5105" t="s">
        <v>1350</v>
      </c>
      <c r="E5105" s="373" t="s">
        <v>10516</v>
      </c>
    </row>
    <row r="5106" spans="1:5" x14ac:dyDescent="0.25">
      <c r="A5106">
        <v>10414</v>
      </c>
      <c r="B5106" t="s">
        <v>10517</v>
      </c>
      <c r="C5106" t="s">
        <v>1325</v>
      </c>
      <c r="D5106" t="s">
        <v>1350</v>
      </c>
      <c r="E5106" s="373" t="s">
        <v>10518</v>
      </c>
    </row>
    <row r="5107" spans="1:5" x14ac:dyDescent="0.25">
      <c r="A5107">
        <v>10415</v>
      </c>
      <c r="B5107" t="s">
        <v>10519</v>
      </c>
      <c r="C5107" t="s">
        <v>1325</v>
      </c>
      <c r="D5107" t="s">
        <v>1350</v>
      </c>
      <c r="E5107" s="373" t="s">
        <v>10520</v>
      </c>
    </row>
    <row r="5108" spans="1:5" x14ac:dyDescent="0.25">
      <c r="A5108">
        <v>38643</v>
      </c>
      <c r="B5108" t="s">
        <v>10521</v>
      </c>
      <c r="C5108" t="s">
        <v>1325</v>
      </c>
      <c r="D5108" t="s">
        <v>1326</v>
      </c>
      <c r="E5108" s="373" t="s">
        <v>10522</v>
      </c>
    </row>
    <row r="5109" spans="1:5" x14ac:dyDescent="0.25">
      <c r="A5109">
        <v>6157</v>
      </c>
      <c r="B5109" t="s">
        <v>10523</v>
      </c>
      <c r="C5109" t="s">
        <v>1325</v>
      </c>
      <c r="D5109" t="s">
        <v>1326</v>
      </c>
      <c r="E5109" s="373" t="s">
        <v>10524</v>
      </c>
    </row>
    <row r="5110" spans="1:5" x14ac:dyDescent="0.25">
      <c r="A5110">
        <v>37588</v>
      </c>
      <c r="B5110" t="s">
        <v>10525</v>
      </c>
      <c r="C5110" t="s">
        <v>1325</v>
      </c>
      <c r="D5110" t="s">
        <v>1326</v>
      </c>
      <c r="E5110" s="373" t="s">
        <v>4220</v>
      </c>
    </row>
    <row r="5111" spans="1:5" x14ac:dyDescent="0.25">
      <c r="A5111">
        <v>6152</v>
      </c>
      <c r="B5111" t="s">
        <v>10526</v>
      </c>
      <c r="C5111" t="s">
        <v>1325</v>
      </c>
      <c r="D5111" t="s">
        <v>1326</v>
      </c>
      <c r="E5111" s="373" t="s">
        <v>10527</v>
      </c>
    </row>
    <row r="5112" spans="1:5" x14ac:dyDescent="0.25">
      <c r="A5112">
        <v>6158</v>
      </c>
      <c r="B5112" t="s">
        <v>10528</v>
      </c>
      <c r="C5112" t="s">
        <v>1325</v>
      </c>
      <c r="D5112" t="s">
        <v>1326</v>
      </c>
      <c r="E5112" s="373" t="s">
        <v>2369</v>
      </c>
    </row>
    <row r="5113" spans="1:5" x14ac:dyDescent="0.25">
      <c r="A5113">
        <v>6153</v>
      </c>
      <c r="B5113" t="s">
        <v>10529</v>
      </c>
      <c r="C5113" t="s">
        <v>1325</v>
      </c>
      <c r="D5113" t="s">
        <v>1326</v>
      </c>
      <c r="E5113" s="373" t="s">
        <v>10530</v>
      </c>
    </row>
    <row r="5114" spans="1:5" x14ac:dyDescent="0.25">
      <c r="A5114">
        <v>6156</v>
      </c>
      <c r="B5114" t="s">
        <v>10531</v>
      </c>
      <c r="C5114" t="s">
        <v>1325</v>
      </c>
      <c r="D5114" t="s">
        <v>1326</v>
      </c>
      <c r="E5114" s="373" t="s">
        <v>6478</v>
      </c>
    </row>
    <row r="5115" spans="1:5" x14ac:dyDescent="0.25">
      <c r="A5115">
        <v>6154</v>
      </c>
      <c r="B5115" t="s">
        <v>10532</v>
      </c>
      <c r="C5115" t="s">
        <v>1325</v>
      </c>
      <c r="D5115" t="s">
        <v>1326</v>
      </c>
      <c r="E5115" s="373" t="s">
        <v>10533</v>
      </c>
    </row>
    <row r="5116" spans="1:5" x14ac:dyDescent="0.25">
      <c r="A5116">
        <v>6155</v>
      </c>
      <c r="B5116" t="s">
        <v>10534</v>
      </c>
      <c r="C5116" t="s">
        <v>1325</v>
      </c>
      <c r="D5116" t="s">
        <v>1326</v>
      </c>
      <c r="E5116" s="373" t="s">
        <v>10535</v>
      </c>
    </row>
    <row r="5117" spans="1:5" x14ac:dyDescent="0.25">
      <c r="A5117">
        <v>43595</v>
      </c>
      <c r="B5117" t="s">
        <v>10536</v>
      </c>
      <c r="C5117" t="s">
        <v>1325</v>
      </c>
      <c r="D5117" t="s">
        <v>1326</v>
      </c>
      <c r="E5117" s="373" t="s">
        <v>10537</v>
      </c>
    </row>
    <row r="5118" spans="1:5" x14ac:dyDescent="0.25">
      <c r="A5118">
        <v>43596</v>
      </c>
      <c r="B5118" t="s">
        <v>10538</v>
      </c>
      <c r="C5118" t="s">
        <v>1325</v>
      </c>
      <c r="D5118" t="s">
        <v>1326</v>
      </c>
      <c r="E5118" s="373" t="s">
        <v>10539</v>
      </c>
    </row>
    <row r="5119" spans="1:5" x14ac:dyDescent="0.25">
      <c r="A5119">
        <v>38108</v>
      </c>
      <c r="B5119" t="s">
        <v>10540</v>
      </c>
      <c r="C5119" t="s">
        <v>1325</v>
      </c>
      <c r="D5119" t="s">
        <v>1326</v>
      </c>
      <c r="E5119" s="373" t="s">
        <v>10541</v>
      </c>
    </row>
    <row r="5120" spans="1:5" x14ac:dyDescent="0.25">
      <c r="A5120">
        <v>38087</v>
      </c>
      <c r="B5120" t="s">
        <v>10542</v>
      </c>
      <c r="C5120" t="s">
        <v>1325</v>
      </c>
      <c r="D5120" t="s">
        <v>1326</v>
      </c>
      <c r="E5120" s="373" t="s">
        <v>10543</v>
      </c>
    </row>
    <row r="5121" spans="1:5" x14ac:dyDescent="0.25">
      <c r="A5121">
        <v>38109</v>
      </c>
      <c r="B5121" t="s">
        <v>10544</v>
      </c>
      <c r="C5121" t="s">
        <v>1325</v>
      </c>
      <c r="D5121" t="s">
        <v>1326</v>
      </c>
      <c r="E5121" s="373" t="s">
        <v>1344</v>
      </c>
    </row>
    <row r="5122" spans="1:5" x14ac:dyDescent="0.25">
      <c r="A5122">
        <v>38088</v>
      </c>
      <c r="B5122" t="s">
        <v>10545</v>
      </c>
      <c r="C5122" t="s">
        <v>1325</v>
      </c>
      <c r="D5122" t="s">
        <v>1326</v>
      </c>
      <c r="E5122" s="373" t="s">
        <v>10546</v>
      </c>
    </row>
    <row r="5123" spans="1:5" x14ac:dyDescent="0.25">
      <c r="A5123">
        <v>38110</v>
      </c>
      <c r="B5123" t="s">
        <v>10547</v>
      </c>
      <c r="C5123" t="s">
        <v>1325</v>
      </c>
      <c r="D5123" t="s">
        <v>1326</v>
      </c>
      <c r="E5123" s="373" t="s">
        <v>10548</v>
      </c>
    </row>
    <row r="5124" spans="1:5" x14ac:dyDescent="0.25">
      <c r="A5124">
        <v>38089</v>
      </c>
      <c r="B5124" t="s">
        <v>10549</v>
      </c>
      <c r="C5124" t="s">
        <v>1325</v>
      </c>
      <c r="D5124" t="s">
        <v>1326</v>
      </c>
      <c r="E5124" s="373" t="s">
        <v>10550</v>
      </c>
    </row>
    <row r="5125" spans="1:5" x14ac:dyDescent="0.25">
      <c r="A5125">
        <v>38111</v>
      </c>
      <c r="B5125" t="s">
        <v>10551</v>
      </c>
      <c r="C5125" t="s">
        <v>1325</v>
      </c>
      <c r="D5125" t="s">
        <v>1326</v>
      </c>
      <c r="E5125" s="373" t="s">
        <v>10552</v>
      </c>
    </row>
    <row r="5126" spans="1:5" x14ac:dyDescent="0.25">
      <c r="A5126">
        <v>38090</v>
      </c>
      <c r="B5126" t="s">
        <v>10553</v>
      </c>
      <c r="C5126" t="s">
        <v>1325</v>
      </c>
      <c r="D5126" t="s">
        <v>1326</v>
      </c>
      <c r="E5126" s="373" t="s">
        <v>10554</v>
      </c>
    </row>
    <row r="5127" spans="1:5" x14ac:dyDescent="0.25">
      <c r="A5127">
        <v>11786</v>
      </c>
      <c r="B5127" t="s">
        <v>10555</v>
      </c>
      <c r="C5127" t="s">
        <v>1325</v>
      </c>
      <c r="D5127" t="s">
        <v>1326</v>
      </c>
      <c r="E5127" s="373" t="s">
        <v>10556</v>
      </c>
    </row>
    <row r="5128" spans="1:5" x14ac:dyDescent="0.25">
      <c r="A5128">
        <v>13726</v>
      </c>
      <c r="B5128" t="s">
        <v>10557</v>
      </c>
      <c r="C5128" t="s">
        <v>1325</v>
      </c>
      <c r="D5128" t="s">
        <v>1350</v>
      </c>
      <c r="E5128" s="373" t="s">
        <v>10558</v>
      </c>
    </row>
    <row r="5129" spans="1:5" x14ac:dyDescent="0.25">
      <c r="A5129">
        <v>38400</v>
      </c>
      <c r="B5129" t="s">
        <v>10559</v>
      </c>
      <c r="C5129" t="s">
        <v>1325</v>
      </c>
      <c r="D5129" t="s">
        <v>1326</v>
      </c>
      <c r="E5129" s="373" t="s">
        <v>2570</v>
      </c>
    </row>
    <row r="5130" spans="1:5" x14ac:dyDescent="0.25">
      <c r="A5130">
        <v>12627</v>
      </c>
      <c r="B5130" t="s">
        <v>10560</v>
      </c>
      <c r="C5130" t="s">
        <v>1325</v>
      </c>
      <c r="D5130" t="s">
        <v>1350</v>
      </c>
      <c r="E5130" s="373" t="s">
        <v>8587</v>
      </c>
    </row>
    <row r="5131" spans="1:5" x14ac:dyDescent="0.25">
      <c r="A5131">
        <v>6138</v>
      </c>
      <c r="B5131" t="s">
        <v>10561</v>
      </c>
      <c r="C5131" t="s">
        <v>1325</v>
      </c>
      <c r="D5131" t="s">
        <v>1326</v>
      </c>
      <c r="E5131" s="373" t="s">
        <v>3149</v>
      </c>
    </row>
    <row r="5132" spans="1:5" x14ac:dyDescent="0.25">
      <c r="A5132">
        <v>39996</v>
      </c>
      <c r="B5132" t="s">
        <v>10562</v>
      </c>
      <c r="C5132" t="s">
        <v>1370</v>
      </c>
      <c r="D5132" t="s">
        <v>1326</v>
      </c>
      <c r="E5132" s="373" t="s">
        <v>10563</v>
      </c>
    </row>
    <row r="5133" spans="1:5" x14ac:dyDescent="0.25">
      <c r="A5133">
        <v>10478</v>
      </c>
      <c r="B5133" t="s">
        <v>10564</v>
      </c>
      <c r="C5133" t="s">
        <v>1361</v>
      </c>
      <c r="D5133" t="s">
        <v>1326</v>
      </c>
      <c r="E5133" s="373" t="s">
        <v>10565</v>
      </c>
    </row>
    <row r="5134" spans="1:5" x14ac:dyDescent="0.25">
      <c r="A5134">
        <v>10475</v>
      </c>
      <c r="B5134" t="s">
        <v>10566</v>
      </c>
      <c r="C5134" t="s">
        <v>1361</v>
      </c>
      <c r="D5134" t="s">
        <v>1326</v>
      </c>
      <c r="E5134" s="373" t="s">
        <v>10567</v>
      </c>
    </row>
    <row r="5135" spans="1:5" x14ac:dyDescent="0.25">
      <c r="A5135">
        <v>10481</v>
      </c>
      <c r="B5135" t="s">
        <v>10568</v>
      </c>
      <c r="C5135" t="s">
        <v>1361</v>
      </c>
      <c r="D5135" t="s">
        <v>1326</v>
      </c>
      <c r="E5135" s="373" t="s">
        <v>10569</v>
      </c>
    </row>
    <row r="5136" spans="1:5" x14ac:dyDescent="0.25">
      <c r="A5136">
        <v>4031</v>
      </c>
      <c r="B5136" t="s">
        <v>10570</v>
      </c>
      <c r="C5136" t="s">
        <v>1321</v>
      </c>
      <c r="D5136" t="s">
        <v>1326</v>
      </c>
      <c r="E5136" s="373" t="s">
        <v>10571</v>
      </c>
    </row>
    <row r="5137" spans="1:5" x14ac:dyDescent="0.25">
      <c r="A5137">
        <v>4030</v>
      </c>
      <c r="B5137" t="s">
        <v>10572</v>
      </c>
      <c r="C5137" t="s">
        <v>1321</v>
      </c>
      <c r="D5137" t="s">
        <v>1326</v>
      </c>
      <c r="E5137" s="373" t="s">
        <v>10573</v>
      </c>
    </row>
    <row r="5138" spans="1:5" x14ac:dyDescent="0.25">
      <c r="A5138">
        <v>39399</v>
      </c>
      <c r="B5138" t="s">
        <v>10574</v>
      </c>
      <c r="C5138" t="s">
        <v>1325</v>
      </c>
      <c r="D5138" t="s">
        <v>1350</v>
      </c>
      <c r="E5138" s="373" t="s">
        <v>10575</v>
      </c>
    </row>
    <row r="5139" spans="1:5" x14ac:dyDescent="0.25">
      <c r="A5139">
        <v>39400</v>
      </c>
      <c r="B5139" t="s">
        <v>10576</v>
      </c>
      <c r="C5139" t="s">
        <v>1325</v>
      </c>
      <c r="D5139" t="s">
        <v>1350</v>
      </c>
      <c r="E5139" s="373" t="s">
        <v>10577</v>
      </c>
    </row>
    <row r="5140" spans="1:5" x14ac:dyDescent="0.25">
      <c r="A5140">
        <v>39401</v>
      </c>
      <c r="B5140" t="s">
        <v>10578</v>
      </c>
      <c r="C5140" t="s">
        <v>1325</v>
      </c>
      <c r="D5140" t="s">
        <v>1350</v>
      </c>
      <c r="E5140" s="373" t="s">
        <v>10579</v>
      </c>
    </row>
    <row r="5141" spans="1:5" x14ac:dyDescent="0.25">
      <c r="A5141">
        <v>11652</v>
      </c>
      <c r="B5141" t="s">
        <v>10580</v>
      </c>
      <c r="C5141" t="s">
        <v>1325</v>
      </c>
      <c r="D5141" t="s">
        <v>1350</v>
      </c>
      <c r="E5141" s="373" t="s">
        <v>10581</v>
      </c>
    </row>
    <row r="5142" spans="1:5" x14ac:dyDescent="0.25">
      <c r="A5142">
        <v>13896</v>
      </c>
      <c r="B5142" t="s">
        <v>10582</v>
      </c>
      <c r="C5142" t="s">
        <v>1325</v>
      </c>
      <c r="D5142" t="s">
        <v>1350</v>
      </c>
      <c r="E5142" s="373" t="s">
        <v>10583</v>
      </c>
    </row>
    <row r="5143" spans="1:5" x14ac:dyDescent="0.25">
      <c r="A5143">
        <v>13475</v>
      </c>
      <c r="B5143" t="s">
        <v>10584</v>
      </c>
      <c r="C5143" t="s">
        <v>1325</v>
      </c>
      <c r="D5143" t="s">
        <v>1350</v>
      </c>
      <c r="E5143" s="373" t="s">
        <v>10585</v>
      </c>
    </row>
    <row r="5144" spans="1:5" x14ac:dyDescent="0.25">
      <c r="A5144">
        <v>25971</v>
      </c>
      <c r="B5144" t="s">
        <v>10586</v>
      </c>
      <c r="C5144" t="s">
        <v>1325</v>
      </c>
      <c r="D5144" t="s">
        <v>1350</v>
      </c>
      <c r="E5144" s="373" t="s">
        <v>10587</v>
      </c>
    </row>
    <row r="5145" spans="1:5" x14ac:dyDescent="0.25">
      <c r="A5145">
        <v>25970</v>
      </c>
      <c r="B5145" t="s">
        <v>10588</v>
      </c>
      <c r="C5145" t="s">
        <v>1325</v>
      </c>
      <c r="D5145" t="s">
        <v>1350</v>
      </c>
      <c r="E5145" s="373" t="s">
        <v>10589</v>
      </c>
    </row>
    <row r="5146" spans="1:5" x14ac:dyDescent="0.25">
      <c r="A5146">
        <v>13476</v>
      </c>
      <c r="B5146" t="s">
        <v>10590</v>
      </c>
      <c r="C5146" t="s">
        <v>1325</v>
      </c>
      <c r="D5146" t="s">
        <v>1350</v>
      </c>
      <c r="E5146" s="373" t="s">
        <v>10591</v>
      </c>
    </row>
    <row r="5147" spans="1:5" x14ac:dyDescent="0.25">
      <c r="A5147">
        <v>10488</v>
      </c>
      <c r="B5147" t="s">
        <v>10592</v>
      </c>
      <c r="C5147" t="s">
        <v>1325</v>
      </c>
      <c r="D5147" t="s">
        <v>1350</v>
      </c>
      <c r="E5147" s="373" t="s">
        <v>10593</v>
      </c>
    </row>
    <row r="5148" spans="1:5" x14ac:dyDescent="0.25">
      <c r="A5148">
        <v>13606</v>
      </c>
      <c r="B5148" t="s">
        <v>10594</v>
      </c>
      <c r="C5148" t="s">
        <v>1325</v>
      </c>
      <c r="D5148" t="s">
        <v>1350</v>
      </c>
      <c r="E5148" s="373" t="s">
        <v>10595</v>
      </c>
    </row>
    <row r="5149" spans="1:5" x14ac:dyDescent="0.25">
      <c r="A5149">
        <v>10489</v>
      </c>
      <c r="B5149" t="s">
        <v>10596</v>
      </c>
      <c r="C5149" t="s">
        <v>1690</v>
      </c>
      <c r="D5149" t="s">
        <v>1326</v>
      </c>
      <c r="E5149" s="373" t="s">
        <v>10597</v>
      </c>
    </row>
    <row r="5150" spans="1:5" x14ac:dyDescent="0.25">
      <c r="A5150">
        <v>41073</v>
      </c>
      <c r="B5150" t="s">
        <v>10598</v>
      </c>
      <c r="C5150" t="s">
        <v>1692</v>
      </c>
      <c r="D5150" t="s">
        <v>1326</v>
      </c>
      <c r="E5150" s="373" t="s">
        <v>10599</v>
      </c>
    </row>
    <row r="5151" spans="1:5" x14ac:dyDescent="0.25">
      <c r="A5151">
        <v>34391</v>
      </c>
      <c r="B5151" t="s">
        <v>10600</v>
      </c>
      <c r="C5151" t="s">
        <v>1321</v>
      </c>
      <c r="D5151" t="s">
        <v>1326</v>
      </c>
      <c r="E5151" s="373" t="s">
        <v>10601</v>
      </c>
    </row>
    <row r="5152" spans="1:5" x14ac:dyDescent="0.25">
      <c r="A5152">
        <v>10496</v>
      </c>
      <c r="B5152" t="s">
        <v>10602</v>
      </c>
      <c r="C5152" t="s">
        <v>1321</v>
      </c>
      <c r="D5152" t="s">
        <v>1326</v>
      </c>
      <c r="E5152" s="373" t="s">
        <v>10603</v>
      </c>
    </row>
    <row r="5153" spans="1:5" x14ac:dyDescent="0.25">
      <c r="A5153">
        <v>10497</v>
      </c>
      <c r="B5153" t="s">
        <v>10604</v>
      </c>
      <c r="C5153" t="s">
        <v>1321</v>
      </c>
      <c r="D5153" t="s">
        <v>1326</v>
      </c>
      <c r="E5153" s="373" t="s">
        <v>10605</v>
      </c>
    </row>
    <row r="5154" spans="1:5" x14ac:dyDescent="0.25">
      <c r="A5154">
        <v>10504</v>
      </c>
      <c r="B5154" t="s">
        <v>10606</v>
      </c>
      <c r="C5154" t="s">
        <v>1321</v>
      </c>
      <c r="D5154" t="s">
        <v>1326</v>
      </c>
      <c r="E5154" s="373" t="s">
        <v>10607</v>
      </c>
    </row>
    <row r="5155" spans="1:5" x14ac:dyDescent="0.25">
      <c r="A5155">
        <v>34390</v>
      </c>
      <c r="B5155" t="s">
        <v>10608</v>
      </c>
      <c r="C5155" t="s">
        <v>1321</v>
      </c>
      <c r="D5155" t="s">
        <v>1326</v>
      </c>
      <c r="E5155" s="373" t="s">
        <v>10609</v>
      </c>
    </row>
    <row r="5156" spans="1:5" x14ac:dyDescent="0.25">
      <c r="A5156">
        <v>34389</v>
      </c>
      <c r="B5156" t="s">
        <v>10610</v>
      </c>
      <c r="C5156" t="s">
        <v>1321</v>
      </c>
      <c r="D5156" t="s">
        <v>1326</v>
      </c>
      <c r="E5156" s="373" t="s">
        <v>10611</v>
      </c>
    </row>
    <row r="5157" spans="1:5" x14ac:dyDescent="0.25">
      <c r="A5157">
        <v>34388</v>
      </c>
      <c r="B5157" t="s">
        <v>10612</v>
      </c>
      <c r="C5157" t="s">
        <v>1321</v>
      </c>
      <c r="D5157" t="s">
        <v>1326</v>
      </c>
      <c r="E5157" s="373" t="s">
        <v>10613</v>
      </c>
    </row>
    <row r="5158" spans="1:5" x14ac:dyDescent="0.25">
      <c r="A5158">
        <v>34387</v>
      </c>
      <c r="B5158" t="s">
        <v>10614</v>
      </c>
      <c r="C5158" t="s">
        <v>1321</v>
      </c>
      <c r="D5158" t="s">
        <v>1326</v>
      </c>
      <c r="E5158" s="373" t="s">
        <v>10615</v>
      </c>
    </row>
    <row r="5159" spans="1:5" x14ac:dyDescent="0.25">
      <c r="A5159">
        <v>11188</v>
      </c>
      <c r="B5159" t="s">
        <v>10616</v>
      </c>
      <c r="C5159" t="s">
        <v>1321</v>
      </c>
      <c r="D5159" t="s">
        <v>1326</v>
      </c>
      <c r="E5159" s="373" t="s">
        <v>10617</v>
      </c>
    </row>
    <row r="5160" spans="1:5" x14ac:dyDescent="0.25">
      <c r="A5160">
        <v>11189</v>
      </c>
      <c r="B5160" t="s">
        <v>10618</v>
      </c>
      <c r="C5160" t="s">
        <v>1321</v>
      </c>
      <c r="D5160" t="s">
        <v>1326</v>
      </c>
      <c r="E5160" s="373" t="s">
        <v>10619</v>
      </c>
    </row>
    <row r="5161" spans="1:5" x14ac:dyDescent="0.25">
      <c r="A5161">
        <v>21107</v>
      </c>
      <c r="B5161" t="s">
        <v>10620</v>
      </c>
      <c r="C5161" t="s">
        <v>1321</v>
      </c>
      <c r="D5161" t="s">
        <v>1326</v>
      </c>
      <c r="E5161" s="373" t="s">
        <v>10621</v>
      </c>
    </row>
    <row r="5162" spans="1:5" x14ac:dyDescent="0.25">
      <c r="A5162">
        <v>34386</v>
      </c>
      <c r="B5162" t="s">
        <v>10622</v>
      </c>
      <c r="C5162" t="s">
        <v>1321</v>
      </c>
      <c r="D5162" t="s">
        <v>1326</v>
      </c>
      <c r="E5162" s="373" t="s">
        <v>10623</v>
      </c>
    </row>
    <row r="5163" spans="1:5" x14ac:dyDescent="0.25">
      <c r="A5163">
        <v>10490</v>
      </c>
      <c r="B5163" t="s">
        <v>10624</v>
      </c>
      <c r="C5163" t="s">
        <v>1321</v>
      </c>
      <c r="D5163" t="s">
        <v>1322</v>
      </c>
      <c r="E5163" s="373" t="s">
        <v>10625</v>
      </c>
    </row>
    <row r="5164" spans="1:5" x14ac:dyDescent="0.25">
      <c r="A5164">
        <v>10492</v>
      </c>
      <c r="B5164" t="s">
        <v>10626</v>
      </c>
      <c r="C5164" t="s">
        <v>1321</v>
      </c>
      <c r="D5164" t="s">
        <v>1326</v>
      </c>
      <c r="E5164" s="373" t="s">
        <v>10627</v>
      </c>
    </row>
    <row r="5165" spans="1:5" x14ac:dyDescent="0.25">
      <c r="A5165">
        <v>10493</v>
      </c>
      <c r="B5165" t="s">
        <v>10628</v>
      </c>
      <c r="C5165" t="s">
        <v>1321</v>
      </c>
      <c r="D5165" t="s">
        <v>1326</v>
      </c>
      <c r="E5165" s="373" t="s">
        <v>10611</v>
      </c>
    </row>
    <row r="5166" spans="1:5" x14ac:dyDescent="0.25">
      <c r="A5166">
        <v>10491</v>
      </c>
      <c r="B5166" t="s">
        <v>10629</v>
      </c>
      <c r="C5166" t="s">
        <v>1321</v>
      </c>
      <c r="D5166" t="s">
        <v>1326</v>
      </c>
      <c r="E5166" s="373" t="s">
        <v>10630</v>
      </c>
    </row>
    <row r="5167" spans="1:5" x14ac:dyDescent="0.25">
      <c r="A5167">
        <v>34385</v>
      </c>
      <c r="B5167" t="s">
        <v>10631</v>
      </c>
      <c r="C5167" t="s">
        <v>1321</v>
      </c>
      <c r="D5167" t="s">
        <v>1326</v>
      </c>
      <c r="E5167" s="373" t="s">
        <v>10632</v>
      </c>
    </row>
    <row r="5168" spans="1:5" x14ac:dyDescent="0.25">
      <c r="A5168">
        <v>10499</v>
      </c>
      <c r="B5168" t="s">
        <v>10633</v>
      </c>
      <c r="C5168" t="s">
        <v>1321</v>
      </c>
      <c r="D5168" t="s">
        <v>1326</v>
      </c>
      <c r="E5168" s="373" t="s">
        <v>10634</v>
      </c>
    </row>
    <row r="5169" spans="1:5" x14ac:dyDescent="0.25">
      <c r="A5169">
        <v>34384</v>
      </c>
      <c r="B5169" t="s">
        <v>10635</v>
      </c>
      <c r="C5169" t="s">
        <v>1321</v>
      </c>
      <c r="D5169" t="s">
        <v>1326</v>
      </c>
      <c r="E5169" s="373" t="s">
        <v>10623</v>
      </c>
    </row>
    <row r="5170" spans="1:5" x14ac:dyDescent="0.25">
      <c r="A5170">
        <v>11185</v>
      </c>
      <c r="B5170" t="s">
        <v>10636</v>
      </c>
      <c r="C5170" t="s">
        <v>1321</v>
      </c>
      <c r="D5170" t="s">
        <v>1326</v>
      </c>
      <c r="E5170" s="373" t="s">
        <v>10637</v>
      </c>
    </row>
    <row r="5171" spans="1:5" x14ac:dyDescent="0.25">
      <c r="A5171">
        <v>10507</v>
      </c>
      <c r="B5171" t="s">
        <v>10638</v>
      </c>
      <c r="C5171" t="s">
        <v>1321</v>
      </c>
      <c r="D5171" t="s">
        <v>1326</v>
      </c>
      <c r="E5171" s="373" t="s">
        <v>10639</v>
      </c>
    </row>
    <row r="5172" spans="1:5" x14ac:dyDescent="0.25">
      <c r="A5172">
        <v>10505</v>
      </c>
      <c r="B5172" t="s">
        <v>10640</v>
      </c>
      <c r="C5172" t="s">
        <v>1321</v>
      </c>
      <c r="D5172" t="s">
        <v>1326</v>
      </c>
      <c r="E5172" s="373" t="s">
        <v>10641</v>
      </c>
    </row>
    <row r="5173" spans="1:5" x14ac:dyDescent="0.25">
      <c r="A5173">
        <v>10506</v>
      </c>
      <c r="B5173" t="s">
        <v>10642</v>
      </c>
      <c r="C5173" t="s">
        <v>1321</v>
      </c>
      <c r="D5173" t="s">
        <v>1326</v>
      </c>
      <c r="E5173" s="373" t="s">
        <v>10643</v>
      </c>
    </row>
    <row r="5174" spans="1:5" x14ac:dyDescent="0.25">
      <c r="A5174">
        <v>5031</v>
      </c>
      <c r="B5174" t="s">
        <v>10644</v>
      </c>
      <c r="C5174" t="s">
        <v>1321</v>
      </c>
      <c r="D5174" t="s">
        <v>1322</v>
      </c>
      <c r="E5174" s="373" t="s">
        <v>10645</v>
      </c>
    </row>
    <row r="5175" spans="1:5" x14ac:dyDescent="0.25">
      <c r="A5175">
        <v>10502</v>
      </c>
      <c r="B5175" t="s">
        <v>10646</v>
      </c>
      <c r="C5175" t="s">
        <v>1321</v>
      </c>
      <c r="D5175" t="s">
        <v>1326</v>
      </c>
      <c r="E5175" s="373" t="s">
        <v>10647</v>
      </c>
    </row>
    <row r="5176" spans="1:5" x14ac:dyDescent="0.25">
      <c r="A5176">
        <v>10501</v>
      </c>
      <c r="B5176" t="s">
        <v>10648</v>
      </c>
      <c r="C5176" t="s">
        <v>1321</v>
      </c>
      <c r="D5176" t="s">
        <v>1326</v>
      </c>
      <c r="E5176" s="373" t="s">
        <v>10649</v>
      </c>
    </row>
    <row r="5177" spans="1:5" x14ac:dyDescent="0.25">
      <c r="A5177">
        <v>10503</v>
      </c>
      <c r="B5177" t="s">
        <v>10650</v>
      </c>
      <c r="C5177" t="s">
        <v>1321</v>
      </c>
      <c r="D5177" t="s">
        <v>1326</v>
      </c>
      <c r="E5177" s="373" t="s">
        <v>10651</v>
      </c>
    </row>
    <row r="5178" spans="1:5" x14ac:dyDescent="0.25">
      <c r="A5178">
        <v>4500</v>
      </c>
      <c r="B5178" t="s">
        <v>10652</v>
      </c>
      <c r="C5178" t="s">
        <v>1370</v>
      </c>
      <c r="D5178" t="s">
        <v>1326</v>
      </c>
      <c r="E5178" s="373" t="s">
        <v>10653</v>
      </c>
    </row>
    <row r="5179" spans="1:5" x14ac:dyDescent="0.25">
      <c r="A5179">
        <v>4448</v>
      </c>
      <c r="B5179" t="s">
        <v>10654</v>
      </c>
      <c r="C5179" t="s">
        <v>1370</v>
      </c>
      <c r="D5179" t="s">
        <v>1326</v>
      </c>
      <c r="E5179" s="373" t="s">
        <v>2642</v>
      </c>
    </row>
    <row r="5180" spans="1:5" x14ac:dyDescent="0.25">
      <c r="A5180">
        <v>20213</v>
      </c>
      <c r="B5180" t="s">
        <v>10655</v>
      </c>
      <c r="C5180" t="s">
        <v>1370</v>
      </c>
      <c r="D5180" t="s">
        <v>1326</v>
      </c>
      <c r="E5180" s="373" t="s">
        <v>10656</v>
      </c>
    </row>
    <row r="5181" spans="1:5" x14ac:dyDescent="0.25">
      <c r="A5181">
        <v>20211</v>
      </c>
      <c r="B5181" t="s">
        <v>10657</v>
      </c>
      <c r="C5181" t="s">
        <v>1370</v>
      </c>
      <c r="D5181" t="s">
        <v>1326</v>
      </c>
      <c r="E5181" s="373" t="s">
        <v>10658</v>
      </c>
    </row>
    <row r="5182" spans="1:5" x14ac:dyDescent="0.25">
      <c r="A5182">
        <v>40270</v>
      </c>
      <c r="B5182" t="s">
        <v>10659</v>
      </c>
      <c r="C5182" t="s">
        <v>1370</v>
      </c>
      <c r="D5182" t="s">
        <v>1350</v>
      </c>
      <c r="E5182" s="373" t="s">
        <v>10660</v>
      </c>
    </row>
    <row r="5183" spans="1:5" x14ac:dyDescent="0.25">
      <c r="A5183">
        <v>4425</v>
      </c>
      <c r="B5183" t="s">
        <v>10661</v>
      </c>
      <c r="C5183" t="s">
        <v>1370</v>
      </c>
      <c r="D5183" t="s">
        <v>1326</v>
      </c>
      <c r="E5183" s="373" t="s">
        <v>10662</v>
      </c>
    </row>
    <row r="5184" spans="1:5" x14ac:dyDescent="0.25">
      <c r="A5184">
        <v>4472</v>
      </c>
      <c r="B5184" t="s">
        <v>10663</v>
      </c>
      <c r="C5184" t="s">
        <v>1370</v>
      </c>
      <c r="D5184" t="s">
        <v>1326</v>
      </c>
      <c r="E5184" s="373" t="s">
        <v>10664</v>
      </c>
    </row>
    <row r="5185" spans="1:5" x14ac:dyDescent="0.25">
      <c r="A5185">
        <v>35272</v>
      </c>
      <c r="B5185" t="s">
        <v>10665</v>
      </c>
      <c r="C5185" t="s">
        <v>1370</v>
      </c>
      <c r="D5185" t="s">
        <v>1326</v>
      </c>
      <c r="E5185" s="373" t="s">
        <v>10666</v>
      </c>
    </row>
    <row r="5186" spans="1:5" x14ac:dyDescent="0.25">
      <c r="A5186">
        <v>4481</v>
      </c>
      <c r="B5186" t="s">
        <v>10667</v>
      </c>
      <c r="C5186" t="s">
        <v>1370</v>
      </c>
      <c r="D5186" t="s">
        <v>1326</v>
      </c>
      <c r="E5186" s="373" t="s">
        <v>3910</v>
      </c>
    </row>
    <row r="5187" spans="1:5" x14ac:dyDescent="0.25">
      <c r="A5187">
        <v>34345</v>
      </c>
      <c r="B5187" t="s">
        <v>10668</v>
      </c>
      <c r="C5187" t="s">
        <v>1690</v>
      </c>
      <c r="D5187" t="s">
        <v>1326</v>
      </c>
      <c r="E5187" s="373" t="s">
        <v>3238</v>
      </c>
    </row>
    <row r="5188" spans="1:5" x14ac:dyDescent="0.25">
      <c r="A5188">
        <v>41096</v>
      </c>
      <c r="B5188" t="s">
        <v>10669</v>
      </c>
      <c r="C5188" t="s">
        <v>1692</v>
      </c>
      <c r="D5188" t="s">
        <v>1326</v>
      </c>
      <c r="E5188" s="373" t="s">
        <v>10670</v>
      </c>
    </row>
    <row r="5189" spans="1:5" x14ac:dyDescent="0.25">
      <c r="A5189">
        <v>41776</v>
      </c>
      <c r="B5189" t="s">
        <v>10671</v>
      </c>
      <c r="C5189" t="s">
        <v>1690</v>
      </c>
      <c r="D5189" t="s">
        <v>1326</v>
      </c>
      <c r="E5189" s="373" t="s">
        <v>1634</v>
      </c>
    </row>
    <row r="5190" spans="1:5" x14ac:dyDescent="0.25">
      <c r="A5190" t="s">
        <v>1311</v>
      </c>
    </row>
    <row r="5191" spans="1:5" x14ac:dyDescent="0.25">
      <c r="A5191" t="s">
        <v>10672</v>
      </c>
    </row>
  </sheetData>
  <pageMargins left="0.51181102362204722" right="0.51181102362204722" top="0.78740157480314965" bottom="0.78740157480314965" header="0.31496062992125984" footer="0.31496062992125984"/>
  <pageSetup paperSize="9"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953"/>
  <sheetViews>
    <sheetView zoomScale="82" zoomScaleNormal="82" workbookViewId="0">
      <selection activeCell="B23" sqref="B23:D23"/>
    </sheetView>
  </sheetViews>
  <sheetFormatPr defaultRowHeight="14.25" x14ac:dyDescent="0.2"/>
  <cols>
    <col min="1" max="1" width="7.85546875" style="1" customWidth="1"/>
    <col min="2" max="2" width="8.140625" style="1" customWidth="1"/>
    <col min="3" max="3" width="9.140625" style="1" customWidth="1"/>
    <col min="4" max="4" width="68.140625" style="1" customWidth="1"/>
    <col min="5" max="5" width="8.140625" style="1" customWidth="1"/>
    <col min="6" max="6" width="12.7109375" style="1" customWidth="1"/>
    <col min="7" max="7" width="16.42578125" style="1" customWidth="1"/>
    <col min="8" max="8" width="16.7109375" style="1" customWidth="1"/>
    <col min="9" max="9" width="22.28515625" style="1" customWidth="1"/>
    <col min="10" max="16384" width="9.140625" style="1"/>
  </cols>
  <sheetData>
    <row r="1" spans="1:17" ht="15" thickBot="1" x14ac:dyDescent="0.25"/>
    <row r="2" spans="1:17" ht="21" customHeight="1" x14ac:dyDescent="0.25">
      <c r="A2" s="10"/>
      <c r="B2" s="11"/>
      <c r="C2" s="12"/>
      <c r="D2" s="306" t="s">
        <v>10736</v>
      </c>
      <c r="E2" s="10" t="s">
        <v>84</v>
      </c>
      <c r="F2" s="11"/>
      <c r="G2" s="11"/>
      <c r="H2" s="11"/>
      <c r="I2" s="12"/>
      <c r="L2" s="10" t="s">
        <v>85</v>
      </c>
      <c r="M2" s="11"/>
      <c r="N2" s="11"/>
      <c r="O2" s="11"/>
      <c r="P2" s="11"/>
      <c r="Q2" s="12"/>
    </row>
    <row r="3" spans="1:17" ht="15.75" x14ac:dyDescent="0.25">
      <c r="A3" s="14"/>
      <c r="B3" s="15"/>
      <c r="C3" s="16"/>
      <c r="D3" s="307" t="s">
        <v>86</v>
      </c>
      <c r="E3" s="537" t="str">
        <f>Dados!B12</f>
        <v>ESTAÇÃO ELEVATÓRIO DE ÁGUA BRUTA - EEAB - ADUTORA RIO CHAPECÓ</v>
      </c>
      <c r="F3" s="538"/>
      <c r="G3" s="538"/>
      <c r="H3" s="538"/>
      <c r="I3" s="539"/>
      <c r="L3" s="14" t="s">
        <v>1164</v>
      </c>
      <c r="M3" s="15"/>
      <c r="N3" s="15"/>
      <c r="O3" s="15"/>
      <c r="P3" s="15"/>
      <c r="Q3" s="16"/>
    </row>
    <row r="4" spans="1:17" ht="15.75" x14ac:dyDescent="0.25">
      <c r="A4" s="14"/>
      <c r="B4" s="15"/>
      <c r="C4" s="16"/>
      <c r="D4" s="305"/>
      <c r="E4" s="14" t="s">
        <v>87</v>
      </c>
      <c r="F4" s="15"/>
      <c r="G4" s="15"/>
      <c r="H4" s="15"/>
      <c r="I4" s="16"/>
      <c r="L4" s="14" t="s">
        <v>1165</v>
      </c>
      <c r="M4" s="15"/>
      <c r="N4" s="15"/>
      <c r="O4" s="15"/>
      <c r="P4" s="15"/>
      <c r="Q4" s="16"/>
    </row>
    <row r="5" spans="1:17" ht="15.75" x14ac:dyDescent="0.25">
      <c r="A5" s="14"/>
      <c r="B5" s="15"/>
      <c r="C5" s="16"/>
      <c r="D5" s="305" t="s">
        <v>88</v>
      </c>
      <c r="E5" s="537" t="str">
        <f>Dados!B13</f>
        <v>EMNI 004 - LINHA AMIZADE ATÉ CENTRO DE NOVA ITABERABA</v>
      </c>
      <c r="F5" s="538"/>
      <c r="G5" s="538"/>
      <c r="H5" s="538"/>
      <c r="I5" s="539"/>
      <c r="L5" s="14" t="s">
        <v>89</v>
      </c>
      <c r="M5" s="15"/>
      <c r="N5" s="15"/>
      <c r="O5" s="15"/>
      <c r="P5" s="15"/>
      <c r="Q5" s="16"/>
    </row>
    <row r="6" spans="1:17" ht="15.75" x14ac:dyDescent="0.25">
      <c r="A6" s="14"/>
      <c r="B6" s="15"/>
      <c r="C6" s="16"/>
      <c r="D6" s="305" t="s">
        <v>14</v>
      </c>
      <c r="E6" s="14" t="s">
        <v>90</v>
      </c>
      <c r="F6" s="15"/>
      <c r="G6" s="15"/>
      <c r="H6" s="15"/>
      <c r="I6" s="16"/>
      <c r="L6" s="14" t="s">
        <v>91</v>
      </c>
      <c r="M6" s="15"/>
      <c r="N6" s="15"/>
      <c r="O6" s="15"/>
      <c r="P6" s="15"/>
      <c r="Q6" s="16"/>
    </row>
    <row r="7" spans="1:17" ht="15.75" x14ac:dyDescent="0.25">
      <c r="A7" s="14"/>
      <c r="B7" s="15"/>
      <c r="C7" s="16"/>
      <c r="D7" s="305" t="s">
        <v>92</v>
      </c>
      <c r="E7" s="540" t="str">
        <f>Dados!B34</f>
        <v>EMPREITADA POR PREÇO GLOBAL</v>
      </c>
      <c r="F7" s="541"/>
      <c r="G7" s="541"/>
      <c r="H7" s="15"/>
      <c r="I7" s="16"/>
      <c r="L7" s="14" t="s">
        <v>399</v>
      </c>
      <c r="M7" s="15"/>
      <c r="N7" s="15"/>
      <c r="O7" s="15"/>
      <c r="P7" s="15"/>
      <c r="Q7" s="16"/>
    </row>
    <row r="8" spans="1:17" ht="15.75" x14ac:dyDescent="0.25">
      <c r="A8" s="14"/>
      <c r="B8" s="15"/>
      <c r="C8" s="16"/>
      <c r="D8" s="305" t="s">
        <v>93</v>
      </c>
      <c r="E8" s="14" t="s">
        <v>11</v>
      </c>
      <c r="F8" s="15"/>
      <c r="G8" s="15"/>
      <c r="H8" s="15"/>
      <c r="I8" s="16" t="s">
        <v>94</v>
      </c>
      <c r="L8" s="14" t="s">
        <v>400</v>
      </c>
      <c r="M8" s="15"/>
      <c r="N8" s="15"/>
      <c r="O8" s="15"/>
      <c r="P8" s="15"/>
      <c r="Q8" s="16"/>
    </row>
    <row r="9" spans="1:17" ht="15.75" x14ac:dyDescent="0.25">
      <c r="A9" s="14"/>
      <c r="B9" s="15"/>
      <c r="C9" s="16"/>
      <c r="D9" s="305" t="s">
        <v>95</v>
      </c>
      <c r="E9" s="542">
        <f>Dados!B15</f>
        <v>44652</v>
      </c>
      <c r="F9" s="543"/>
      <c r="G9" s="543"/>
      <c r="H9" s="543"/>
      <c r="I9" s="57">
        <f>BDI!J18</f>
        <v>0.24</v>
      </c>
      <c r="L9" s="14" t="s">
        <v>96</v>
      </c>
      <c r="M9" s="15"/>
      <c r="N9" s="15"/>
      <c r="O9" s="15"/>
      <c r="P9" s="15"/>
      <c r="Q9" s="16"/>
    </row>
    <row r="10" spans="1:17" ht="16.5" thickBot="1" x14ac:dyDescent="0.3">
      <c r="A10" s="14"/>
      <c r="B10" s="15"/>
      <c r="C10" s="16"/>
      <c r="D10" s="305"/>
      <c r="E10" s="288"/>
      <c r="F10" s="513"/>
      <c r="G10" s="20"/>
      <c r="H10" s="21"/>
      <c r="I10" s="16"/>
      <c r="L10" s="22" t="s">
        <v>97</v>
      </c>
      <c r="M10" s="23"/>
      <c r="N10" s="23"/>
      <c r="O10" s="23"/>
      <c r="P10" s="23"/>
      <c r="Q10" s="24"/>
    </row>
    <row r="11" spans="1:17" ht="16.5" thickBot="1" x14ac:dyDescent="0.3">
      <c r="A11" s="22"/>
      <c r="B11" s="23"/>
      <c r="C11" s="24"/>
      <c r="D11" s="510"/>
      <c r="E11" s="22"/>
      <c r="F11" s="23"/>
      <c r="G11" s="23"/>
      <c r="H11" s="23"/>
      <c r="I11" s="24"/>
      <c r="L11" s="15"/>
      <c r="M11" s="15"/>
      <c r="N11" s="15"/>
      <c r="O11" s="15"/>
      <c r="P11" s="15"/>
      <c r="Q11" s="15"/>
    </row>
    <row r="12" spans="1:17" ht="15" thickBot="1" x14ac:dyDescent="0.25"/>
    <row r="13" spans="1:17" s="28" customFormat="1" ht="18.75" thickBot="1" x14ac:dyDescent="0.3">
      <c r="A13" s="26" t="s">
        <v>407</v>
      </c>
      <c r="B13" s="27"/>
      <c r="C13" s="27"/>
      <c r="D13" s="27"/>
      <c r="E13" s="27"/>
      <c r="F13" s="27"/>
      <c r="G13" s="27"/>
      <c r="H13" s="544">
        <f>I15+I46+I77+I108+I139+I170+I201+I232+I263+I294+I325+I356+I387+I418+I449+I480+I511+I542+I573+I604+I635+I666+I697+I728+I759+I790+I821+I852+I883+I914</f>
        <v>0</v>
      </c>
      <c r="I13" s="545"/>
      <c r="L13" s="15"/>
      <c r="M13" s="15"/>
      <c r="N13" s="29"/>
      <c r="O13" s="29"/>
      <c r="P13" s="29"/>
      <c r="Q13" s="29"/>
    </row>
    <row r="14" spans="1:17" ht="34.5" customHeight="1" thickBot="1" x14ac:dyDescent="0.3">
      <c r="A14" s="30" t="s">
        <v>98</v>
      </c>
      <c r="B14" s="31" t="s">
        <v>99</v>
      </c>
      <c r="C14" s="31" t="s">
        <v>100</v>
      </c>
      <c r="D14" s="31" t="s">
        <v>101</v>
      </c>
      <c r="E14" s="31" t="s">
        <v>102</v>
      </c>
      <c r="F14" s="31" t="s">
        <v>103</v>
      </c>
      <c r="G14" s="31" t="s">
        <v>104</v>
      </c>
      <c r="H14" s="31" t="s">
        <v>105</v>
      </c>
      <c r="I14" s="32" t="s">
        <v>106</v>
      </c>
    </row>
    <row r="15" spans="1:17" ht="21" customHeight="1" x14ac:dyDescent="0.25">
      <c r="A15" s="41" t="s">
        <v>107</v>
      </c>
      <c r="B15" s="42"/>
      <c r="C15" s="42"/>
      <c r="D15" s="43" t="s">
        <v>10706</v>
      </c>
      <c r="E15" s="42"/>
      <c r="F15" s="49" t="s">
        <v>108</v>
      </c>
      <c r="G15" s="50" t="e">
        <f>I15/H$13</f>
        <v>#DIV/0!</v>
      </c>
      <c r="H15" s="44" t="s">
        <v>109</v>
      </c>
      <c r="I15" s="45">
        <f>SUM(I16:I45)</f>
        <v>0</v>
      </c>
    </row>
    <row r="16" spans="1:17" x14ac:dyDescent="0.2">
      <c r="A16" s="39" t="s">
        <v>110</v>
      </c>
      <c r="B16" s="46" t="s">
        <v>111</v>
      </c>
      <c r="C16" s="35"/>
      <c r="D16" s="36"/>
      <c r="E16" s="35"/>
      <c r="F16" s="37"/>
      <c r="G16" s="38"/>
      <c r="H16" s="40">
        <f t="shared" ref="H16:H45" si="0">ROUND(G16+(G16*I$9),2)</f>
        <v>0</v>
      </c>
      <c r="I16" s="40">
        <f>ROUND(F16*H16,2)</f>
        <v>0</v>
      </c>
    </row>
    <row r="17" spans="1:9" x14ac:dyDescent="0.2">
      <c r="A17" s="39" t="s">
        <v>112</v>
      </c>
      <c r="B17" s="46" t="s">
        <v>111</v>
      </c>
      <c r="C17" s="35"/>
      <c r="D17" s="36"/>
      <c r="E17" s="35"/>
      <c r="F17" s="37"/>
      <c r="G17" s="38"/>
      <c r="H17" s="40">
        <f t="shared" si="0"/>
        <v>0</v>
      </c>
      <c r="I17" s="40">
        <f t="shared" ref="I17:I45" si="1">ROUND(F17*H17,2)</f>
        <v>0</v>
      </c>
    </row>
    <row r="18" spans="1:9" x14ac:dyDescent="0.2">
      <c r="A18" s="39" t="s">
        <v>113</v>
      </c>
      <c r="B18" s="46" t="s">
        <v>111</v>
      </c>
      <c r="C18" s="35"/>
      <c r="D18" s="36"/>
      <c r="E18" s="35"/>
      <c r="F18" s="37"/>
      <c r="G18" s="38"/>
      <c r="H18" s="40">
        <f t="shared" si="0"/>
        <v>0</v>
      </c>
      <c r="I18" s="40">
        <f t="shared" si="1"/>
        <v>0</v>
      </c>
    </row>
    <row r="19" spans="1:9" x14ac:dyDescent="0.2">
      <c r="A19" s="39" t="s">
        <v>114</v>
      </c>
      <c r="B19" s="46" t="s">
        <v>111</v>
      </c>
      <c r="C19" s="35"/>
      <c r="D19" s="36"/>
      <c r="E19" s="35"/>
      <c r="F19" s="37"/>
      <c r="G19" s="38"/>
      <c r="H19" s="40">
        <f t="shared" si="0"/>
        <v>0</v>
      </c>
      <c r="I19" s="40">
        <f t="shared" si="1"/>
        <v>0</v>
      </c>
    </row>
    <row r="20" spans="1:9" x14ac:dyDescent="0.2">
      <c r="A20" s="39" t="s">
        <v>115</v>
      </c>
      <c r="B20" s="46" t="s">
        <v>111</v>
      </c>
      <c r="C20" s="35"/>
      <c r="D20" s="36"/>
      <c r="E20" s="35"/>
      <c r="F20" s="37"/>
      <c r="G20" s="38"/>
      <c r="H20" s="40">
        <f t="shared" si="0"/>
        <v>0</v>
      </c>
      <c r="I20" s="40">
        <f t="shared" si="1"/>
        <v>0</v>
      </c>
    </row>
    <row r="21" spans="1:9" x14ac:dyDescent="0.2">
      <c r="A21" s="39" t="s">
        <v>116</v>
      </c>
      <c r="B21" s="46" t="s">
        <v>111</v>
      </c>
      <c r="C21" s="35"/>
      <c r="D21" s="36"/>
      <c r="E21" s="35"/>
      <c r="F21" s="37"/>
      <c r="G21" s="38"/>
      <c r="H21" s="40">
        <f t="shared" si="0"/>
        <v>0</v>
      </c>
      <c r="I21" s="40">
        <f t="shared" si="1"/>
        <v>0</v>
      </c>
    </row>
    <row r="22" spans="1:9" x14ac:dyDescent="0.2">
      <c r="A22" s="39" t="s">
        <v>117</v>
      </c>
      <c r="B22" s="46" t="s">
        <v>111</v>
      </c>
      <c r="C22" s="35"/>
      <c r="D22" s="36"/>
      <c r="E22" s="35"/>
      <c r="F22" s="37"/>
      <c r="G22" s="38"/>
      <c r="H22" s="40">
        <f t="shared" si="0"/>
        <v>0</v>
      </c>
      <c r="I22" s="40">
        <f t="shared" si="1"/>
        <v>0</v>
      </c>
    </row>
    <row r="23" spans="1:9" x14ac:dyDescent="0.2">
      <c r="A23" s="39" t="s">
        <v>118</v>
      </c>
      <c r="B23" s="46" t="s">
        <v>111</v>
      </c>
      <c r="C23" s="35"/>
      <c r="D23" s="36"/>
      <c r="E23" s="35"/>
      <c r="F23" s="37"/>
      <c r="G23" s="38"/>
      <c r="H23" s="40">
        <f t="shared" si="0"/>
        <v>0</v>
      </c>
      <c r="I23" s="40">
        <f t="shared" si="1"/>
        <v>0</v>
      </c>
    </row>
    <row r="24" spans="1:9" x14ac:dyDescent="0.2">
      <c r="A24" s="39" t="s">
        <v>119</v>
      </c>
      <c r="B24" s="46" t="s">
        <v>111</v>
      </c>
      <c r="C24" s="35"/>
      <c r="D24" s="36"/>
      <c r="E24" s="35"/>
      <c r="F24" s="37"/>
      <c r="G24" s="38"/>
      <c r="H24" s="40">
        <f t="shared" si="0"/>
        <v>0</v>
      </c>
      <c r="I24" s="40">
        <f t="shared" si="1"/>
        <v>0</v>
      </c>
    </row>
    <row r="25" spans="1:9" x14ac:dyDescent="0.2">
      <c r="A25" s="39" t="s">
        <v>120</v>
      </c>
      <c r="B25" s="46" t="s">
        <v>111</v>
      </c>
      <c r="C25" s="35"/>
      <c r="D25" s="36"/>
      <c r="E25" s="35"/>
      <c r="F25" s="37"/>
      <c r="G25" s="38"/>
      <c r="H25" s="40">
        <f t="shared" si="0"/>
        <v>0</v>
      </c>
      <c r="I25" s="40">
        <f t="shared" si="1"/>
        <v>0</v>
      </c>
    </row>
    <row r="26" spans="1:9" x14ac:dyDescent="0.2">
      <c r="A26" s="39" t="s">
        <v>121</v>
      </c>
      <c r="B26" s="46" t="s">
        <v>111</v>
      </c>
      <c r="C26" s="35"/>
      <c r="D26" s="36"/>
      <c r="E26" s="35"/>
      <c r="F26" s="37"/>
      <c r="G26" s="38"/>
      <c r="H26" s="40">
        <f t="shared" si="0"/>
        <v>0</v>
      </c>
      <c r="I26" s="40">
        <f t="shared" si="1"/>
        <v>0</v>
      </c>
    </row>
    <row r="27" spans="1:9" x14ac:dyDescent="0.2">
      <c r="A27" s="39" t="s">
        <v>122</v>
      </c>
      <c r="B27" s="46" t="s">
        <v>111</v>
      </c>
      <c r="C27" s="35"/>
      <c r="D27" s="36"/>
      <c r="E27" s="35"/>
      <c r="F27" s="37"/>
      <c r="G27" s="38"/>
      <c r="H27" s="40">
        <f t="shared" si="0"/>
        <v>0</v>
      </c>
      <c r="I27" s="40">
        <f t="shared" si="1"/>
        <v>0</v>
      </c>
    </row>
    <row r="28" spans="1:9" x14ac:dyDescent="0.2">
      <c r="A28" s="39" t="s">
        <v>123</v>
      </c>
      <c r="B28" s="46" t="s">
        <v>111</v>
      </c>
      <c r="C28" s="35"/>
      <c r="D28" s="36"/>
      <c r="E28" s="35"/>
      <c r="F28" s="37"/>
      <c r="G28" s="38"/>
      <c r="H28" s="40">
        <f t="shared" si="0"/>
        <v>0</v>
      </c>
      <c r="I28" s="40">
        <f t="shared" si="1"/>
        <v>0</v>
      </c>
    </row>
    <row r="29" spans="1:9" x14ac:dyDescent="0.2">
      <c r="A29" s="39" t="s">
        <v>124</v>
      </c>
      <c r="B29" s="46" t="s">
        <v>111</v>
      </c>
      <c r="C29" s="35"/>
      <c r="D29" s="36"/>
      <c r="E29" s="35"/>
      <c r="F29" s="37"/>
      <c r="G29" s="38"/>
      <c r="H29" s="40">
        <f t="shared" si="0"/>
        <v>0</v>
      </c>
      <c r="I29" s="40">
        <f t="shared" si="1"/>
        <v>0</v>
      </c>
    </row>
    <row r="30" spans="1:9" x14ac:dyDescent="0.2">
      <c r="A30" s="39" t="s">
        <v>125</v>
      </c>
      <c r="B30" s="46" t="s">
        <v>111</v>
      </c>
      <c r="C30" s="35"/>
      <c r="D30" s="36"/>
      <c r="E30" s="35"/>
      <c r="F30" s="37"/>
      <c r="G30" s="38"/>
      <c r="H30" s="40">
        <f t="shared" si="0"/>
        <v>0</v>
      </c>
      <c r="I30" s="40">
        <f t="shared" si="1"/>
        <v>0</v>
      </c>
    </row>
    <row r="31" spans="1:9" x14ac:dyDescent="0.2">
      <c r="A31" s="39" t="s">
        <v>126</v>
      </c>
      <c r="B31" s="46" t="s">
        <v>111</v>
      </c>
      <c r="C31" s="35"/>
      <c r="D31" s="36"/>
      <c r="E31" s="35"/>
      <c r="F31" s="37"/>
      <c r="G31" s="38"/>
      <c r="H31" s="40">
        <f t="shared" si="0"/>
        <v>0</v>
      </c>
      <c r="I31" s="40">
        <f t="shared" si="1"/>
        <v>0</v>
      </c>
    </row>
    <row r="32" spans="1:9" x14ac:dyDescent="0.2">
      <c r="A32" s="39" t="s">
        <v>127</v>
      </c>
      <c r="B32" s="46" t="s">
        <v>111</v>
      </c>
      <c r="C32" s="35"/>
      <c r="D32" s="36"/>
      <c r="E32" s="35"/>
      <c r="F32" s="37"/>
      <c r="G32" s="38"/>
      <c r="H32" s="40">
        <f t="shared" si="0"/>
        <v>0</v>
      </c>
      <c r="I32" s="40">
        <f t="shared" si="1"/>
        <v>0</v>
      </c>
    </row>
    <row r="33" spans="1:9" x14ac:dyDescent="0.2">
      <c r="A33" s="39" t="s">
        <v>128</v>
      </c>
      <c r="B33" s="46" t="s">
        <v>111</v>
      </c>
      <c r="C33" s="35"/>
      <c r="D33" s="36"/>
      <c r="E33" s="35"/>
      <c r="F33" s="37"/>
      <c r="G33" s="38"/>
      <c r="H33" s="40">
        <f t="shared" si="0"/>
        <v>0</v>
      </c>
      <c r="I33" s="40">
        <f t="shared" si="1"/>
        <v>0</v>
      </c>
    </row>
    <row r="34" spans="1:9" x14ac:dyDescent="0.2">
      <c r="A34" s="39" t="s">
        <v>129</v>
      </c>
      <c r="B34" s="46" t="s">
        <v>111</v>
      </c>
      <c r="C34" s="35"/>
      <c r="D34" s="36"/>
      <c r="E34" s="35"/>
      <c r="F34" s="37"/>
      <c r="G34" s="38"/>
      <c r="H34" s="40">
        <f t="shared" si="0"/>
        <v>0</v>
      </c>
      <c r="I34" s="40">
        <f t="shared" si="1"/>
        <v>0</v>
      </c>
    </row>
    <row r="35" spans="1:9" x14ac:dyDescent="0.2">
      <c r="A35" s="39" t="s">
        <v>130</v>
      </c>
      <c r="B35" s="46" t="s">
        <v>111</v>
      </c>
      <c r="C35" s="35"/>
      <c r="D35" s="36"/>
      <c r="E35" s="35"/>
      <c r="F35" s="37"/>
      <c r="G35" s="38"/>
      <c r="H35" s="40">
        <f t="shared" si="0"/>
        <v>0</v>
      </c>
      <c r="I35" s="40">
        <f t="shared" si="1"/>
        <v>0</v>
      </c>
    </row>
    <row r="36" spans="1:9" x14ac:dyDescent="0.2">
      <c r="A36" s="39" t="s">
        <v>131</v>
      </c>
      <c r="B36" s="46" t="s">
        <v>111</v>
      </c>
      <c r="C36" s="35"/>
      <c r="D36" s="36"/>
      <c r="E36" s="35"/>
      <c r="F36" s="37"/>
      <c r="G36" s="38"/>
      <c r="H36" s="40">
        <f t="shared" si="0"/>
        <v>0</v>
      </c>
      <c r="I36" s="40">
        <f t="shared" si="1"/>
        <v>0</v>
      </c>
    </row>
    <row r="37" spans="1:9" x14ac:dyDescent="0.2">
      <c r="A37" s="39" t="s">
        <v>132</v>
      </c>
      <c r="B37" s="46" t="s">
        <v>111</v>
      </c>
      <c r="C37" s="35"/>
      <c r="D37" s="36"/>
      <c r="E37" s="35"/>
      <c r="F37" s="37"/>
      <c r="G37" s="38"/>
      <c r="H37" s="40">
        <f t="shared" si="0"/>
        <v>0</v>
      </c>
      <c r="I37" s="40">
        <f t="shared" si="1"/>
        <v>0</v>
      </c>
    </row>
    <row r="38" spans="1:9" x14ac:dyDescent="0.2">
      <c r="A38" s="39" t="s">
        <v>133</v>
      </c>
      <c r="B38" s="46" t="s">
        <v>111</v>
      </c>
      <c r="C38" s="35"/>
      <c r="D38" s="36"/>
      <c r="E38" s="35"/>
      <c r="F38" s="37"/>
      <c r="G38" s="38"/>
      <c r="H38" s="40">
        <f t="shared" si="0"/>
        <v>0</v>
      </c>
      <c r="I38" s="40">
        <f t="shared" si="1"/>
        <v>0</v>
      </c>
    </row>
    <row r="39" spans="1:9" x14ac:dyDescent="0.2">
      <c r="A39" s="39" t="s">
        <v>134</v>
      </c>
      <c r="B39" s="46" t="s">
        <v>111</v>
      </c>
      <c r="C39" s="35"/>
      <c r="D39" s="36"/>
      <c r="E39" s="35"/>
      <c r="F39" s="37"/>
      <c r="G39" s="38"/>
      <c r="H39" s="40">
        <f t="shared" si="0"/>
        <v>0</v>
      </c>
      <c r="I39" s="40">
        <f t="shared" si="1"/>
        <v>0</v>
      </c>
    </row>
    <row r="40" spans="1:9" x14ac:dyDescent="0.2">
      <c r="A40" s="39" t="s">
        <v>135</v>
      </c>
      <c r="B40" s="46" t="s">
        <v>111</v>
      </c>
      <c r="C40" s="35"/>
      <c r="D40" s="36"/>
      <c r="E40" s="35"/>
      <c r="F40" s="37"/>
      <c r="G40" s="38"/>
      <c r="H40" s="40">
        <f t="shared" si="0"/>
        <v>0</v>
      </c>
      <c r="I40" s="40">
        <f t="shared" si="1"/>
        <v>0</v>
      </c>
    </row>
    <row r="41" spans="1:9" x14ac:dyDescent="0.2">
      <c r="A41" s="39" t="s">
        <v>136</v>
      </c>
      <c r="B41" s="46" t="s">
        <v>111</v>
      </c>
      <c r="C41" s="35"/>
      <c r="D41" s="36"/>
      <c r="E41" s="35"/>
      <c r="F41" s="37"/>
      <c r="G41" s="38"/>
      <c r="H41" s="40">
        <f t="shared" si="0"/>
        <v>0</v>
      </c>
      <c r="I41" s="40">
        <f t="shared" si="1"/>
        <v>0</v>
      </c>
    </row>
    <row r="42" spans="1:9" x14ac:dyDescent="0.2">
      <c r="A42" s="39" t="s">
        <v>137</v>
      </c>
      <c r="B42" s="46" t="s">
        <v>111</v>
      </c>
      <c r="C42" s="35"/>
      <c r="D42" s="36"/>
      <c r="E42" s="35"/>
      <c r="F42" s="37"/>
      <c r="G42" s="38"/>
      <c r="H42" s="40">
        <f t="shared" si="0"/>
        <v>0</v>
      </c>
      <c r="I42" s="40">
        <f t="shared" si="1"/>
        <v>0</v>
      </c>
    </row>
    <row r="43" spans="1:9" x14ac:dyDescent="0.2">
      <c r="A43" s="39" t="s">
        <v>138</v>
      </c>
      <c r="B43" s="46" t="s">
        <v>111</v>
      </c>
      <c r="C43" s="35"/>
      <c r="D43" s="36"/>
      <c r="E43" s="35"/>
      <c r="F43" s="37"/>
      <c r="G43" s="38"/>
      <c r="H43" s="40">
        <f t="shared" si="0"/>
        <v>0</v>
      </c>
      <c r="I43" s="40">
        <f t="shared" si="1"/>
        <v>0</v>
      </c>
    </row>
    <row r="44" spans="1:9" x14ac:dyDescent="0.2">
      <c r="A44" s="39" t="s">
        <v>139</v>
      </c>
      <c r="B44" s="46" t="s">
        <v>111</v>
      </c>
      <c r="C44" s="35"/>
      <c r="D44" s="36"/>
      <c r="E44" s="35"/>
      <c r="F44" s="37"/>
      <c r="G44" s="38"/>
      <c r="H44" s="40">
        <f t="shared" si="0"/>
        <v>0</v>
      </c>
      <c r="I44" s="40">
        <f t="shared" si="1"/>
        <v>0</v>
      </c>
    </row>
    <row r="45" spans="1:9" ht="15" thickBot="1" x14ac:dyDescent="0.25">
      <c r="A45" s="39" t="s">
        <v>140</v>
      </c>
      <c r="B45" s="46" t="s">
        <v>111</v>
      </c>
      <c r="C45" s="35"/>
      <c r="D45" s="36"/>
      <c r="E45" s="35"/>
      <c r="F45" s="37"/>
      <c r="G45" s="38"/>
      <c r="H45" s="40">
        <f t="shared" si="0"/>
        <v>0</v>
      </c>
      <c r="I45" s="40">
        <f t="shared" si="1"/>
        <v>0</v>
      </c>
    </row>
    <row r="46" spans="1:9" ht="21" customHeight="1" x14ac:dyDescent="0.25">
      <c r="A46" s="41" t="s">
        <v>141</v>
      </c>
      <c r="B46" s="42"/>
      <c r="C46" s="42"/>
      <c r="D46" s="43" t="s">
        <v>10709</v>
      </c>
      <c r="E46" s="42"/>
      <c r="F46" s="49" t="s">
        <v>108</v>
      </c>
      <c r="G46" s="50" t="e">
        <f>I46/H$13</f>
        <v>#DIV/0!</v>
      </c>
      <c r="H46" s="44" t="s">
        <v>142</v>
      </c>
      <c r="I46" s="45">
        <f>SUM(I47:I76)</f>
        <v>0</v>
      </c>
    </row>
    <row r="47" spans="1:9" x14ac:dyDescent="0.2">
      <c r="A47" s="39" t="s">
        <v>143</v>
      </c>
      <c r="B47" s="46" t="s">
        <v>111</v>
      </c>
      <c r="C47" s="35"/>
      <c r="D47" s="36"/>
      <c r="E47" s="35"/>
      <c r="F47" s="37"/>
      <c r="G47" s="38"/>
      <c r="H47" s="40">
        <f t="shared" ref="H47:H76" si="2">ROUND(G47+(G47*I$9),2)</f>
        <v>0</v>
      </c>
      <c r="I47" s="40">
        <f>ROUND(F47*H47,2)</f>
        <v>0</v>
      </c>
    </row>
    <row r="48" spans="1:9" x14ac:dyDescent="0.2">
      <c r="A48" s="39" t="s">
        <v>144</v>
      </c>
      <c r="B48" s="46" t="s">
        <v>111</v>
      </c>
      <c r="C48" s="35"/>
      <c r="D48" s="36"/>
      <c r="E48" s="35"/>
      <c r="F48" s="37"/>
      <c r="G48" s="38"/>
      <c r="H48" s="40">
        <f t="shared" si="2"/>
        <v>0</v>
      </c>
      <c r="I48" s="40">
        <f t="shared" ref="I48:I76" si="3">ROUND(F48*H48,2)</f>
        <v>0</v>
      </c>
    </row>
    <row r="49" spans="1:9" x14ac:dyDescent="0.2">
      <c r="A49" s="39" t="s">
        <v>145</v>
      </c>
      <c r="B49" s="46" t="s">
        <v>111</v>
      </c>
      <c r="C49" s="35"/>
      <c r="D49" s="36"/>
      <c r="E49" s="35"/>
      <c r="F49" s="37"/>
      <c r="G49" s="38"/>
      <c r="H49" s="40">
        <f t="shared" si="2"/>
        <v>0</v>
      </c>
      <c r="I49" s="40">
        <f t="shared" si="3"/>
        <v>0</v>
      </c>
    </row>
    <row r="50" spans="1:9" x14ac:dyDescent="0.2">
      <c r="A50" s="39" t="s">
        <v>146</v>
      </c>
      <c r="B50" s="46" t="s">
        <v>111</v>
      </c>
      <c r="C50" s="35"/>
      <c r="D50" s="36"/>
      <c r="E50" s="35"/>
      <c r="F50" s="37"/>
      <c r="G50" s="38"/>
      <c r="H50" s="40">
        <f t="shared" si="2"/>
        <v>0</v>
      </c>
      <c r="I50" s="40">
        <f t="shared" si="3"/>
        <v>0</v>
      </c>
    </row>
    <row r="51" spans="1:9" x14ac:dyDescent="0.2">
      <c r="A51" s="39" t="s">
        <v>147</v>
      </c>
      <c r="B51" s="46" t="s">
        <v>111</v>
      </c>
      <c r="C51" s="35"/>
      <c r="D51" s="36"/>
      <c r="E51" s="35"/>
      <c r="F51" s="37"/>
      <c r="G51" s="38"/>
      <c r="H51" s="40">
        <f t="shared" si="2"/>
        <v>0</v>
      </c>
      <c r="I51" s="40">
        <f t="shared" si="3"/>
        <v>0</v>
      </c>
    </row>
    <row r="52" spans="1:9" x14ac:dyDescent="0.2">
      <c r="A52" s="39" t="s">
        <v>148</v>
      </c>
      <c r="B52" s="46" t="s">
        <v>111</v>
      </c>
      <c r="C52" s="35"/>
      <c r="D52" s="36"/>
      <c r="E52" s="35"/>
      <c r="F52" s="37"/>
      <c r="G52" s="38"/>
      <c r="H52" s="40">
        <f t="shared" si="2"/>
        <v>0</v>
      </c>
      <c r="I52" s="40">
        <f t="shared" si="3"/>
        <v>0</v>
      </c>
    </row>
    <row r="53" spans="1:9" x14ac:dyDescent="0.2">
      <c r="A53" s="39" t="s">
        <v>149</v>
      </c>
      <c r="B53" s="46" t="s">
        <v>111</v>
      </c>
      <c r="C53" s="35"/>
      <c r="D53" s="36"/>
      <c r="E53" s="35"/>
      <c r="F53" s="37"/>
      <c r="G53" s="38"/>
      <c r="H53" s="40">
        <f t="shared" si="2"/>
        <v>0</v>
      </c>
      <c r="I53" s="40">
        <f t="shared" si="3"/>
        <v>0</v>
      </c>
    </row>
    <row r="54" spans="1:9" x14ac:dyDescent="0.2">
      <c r="A54" s="39" t="s">
        <v>150</v>
      </c>
      <c r="B54" s="46" t="s">
        <v>111</v>
      </c>
      <c r="C54" s="35"/>
      <c r="D54" s="36"/>
      <c r="E54" s="35"/>
      <c r="F54" s="37"/>
      <c r="G54" s="38"/>
      <c r="H54" s="40">
        <f t="shared" si="2"/>
        <v>0</v>
      </c>
      <c r="I54" s="40">
        <f t="shared" si="3"/>
        <v>0</v>
      </c>
    </row>
    <row r="55" spans="1:9" x14ac:dyDescent="0.2">
      <c r="A55" s="39" t="s">
        <v>151</v>
      </c>
      <c r="B55" s="46" t="s">
        <v>111</v>
      </c>
      <c r="C55" s="35"/>
      <c r="D55" s="36"/>
      <c r="E55" s="35"/>
      <c r="F55" s="37"/>
      <c r="G55" s="38"/>
      <c r="H55" s="40">
        <f t="shared" si="2"/>
        <v>0</v>
      </c>
      <c r="I55" s="40">
        <f t="shared" si="3"/>
        <v>0</v>
      </c>
    </row>
    <row r="56" spans="1:9" x14ac:dyDescent="0.2">
      <c r="A56" s="39" t="s">
        <v>152</v>
      </c>
      <c r="B56" s="46" t="s">
        <v>111</v>
      </c>
      <c r="C56" s="35"/>
      <c r="D56" s="36"/>
      <c r="E56" s="35"/>
      <c r="F56" s="37"/>
      <c r="G56" s="38"/>
      <c r="H56" s="40">
        <f t="shared" si="2"/>
        <v>0</v>
      </c>
      <c r="I56" s="40">
        <f t="shared" si="3"/>
        <v>0</v>
      </c>
    </row>
    <row r="57" spans="1:9" x14ac:dyDescent="0.2">
      <c r="A57" s="39" t="s">
        <v>153</v>
      </c>
      <c r="B57" s="46" t="s">
        <v>111</v>
      </c>
      <c r="C57" s="35"/>
      <c r="D57" s="36"/>
      <c r="E57" s="35"/>
      <c r="F57" s="37"/>
      <c r="G57" s="38"/>
      <c r="H57" s="40">
        <f t="shared" si="2"/>
        <v>0</v>
      </c>
      <c r="I57" s="40">
        <f t="shared" si="3"/>
        <v>0</v>
      </c>
    </row>
    <row r="58" spans="1:9" x14ac:dyDescent="0.2">
      <c r="A58" s="39" t="s">
        <v>154</v>
      </c>
      <c r="B58" s="46" t="s">
        <v>111</v>
      </c>
      <c r="C58" s="35"/>
      <c r="D58" s="36"/>
      <c r="E58" s="35"/>
      <c r="F58" s="37"/>
      <c r="G58" s="38"/>
      <c r="H58" s="40">
        <f t="shared" si="2"/>
        <v>0</v>
      </c>
      <c r="I58" s="40">
        <f t="shared" si="3"/>
        <v>0</v>
      </c>
    </row>
    <row r="59" spans="1:9" x14ac:dyDescent="0.2">
      <c r="A59" s="39" t="s">
        <v>155</v>
      </c>
      <c r="B59" s="46" t="s">
        <v>111</v>
      </c>
      <c r="C59" s="35"/>
      <c r="D59" s="36"/>
      <c r="E59" s="35"/>
      <c r="F59" s="37"/>
      <c r="G59" s="38"/>
      <c r="H59" s="40">
        <f t="shared" si="2"/>
        <v>0</v>
      </c>
      <c r="I59" s="40">
        <f t="shared" si="3"/>
        <v>0</v>
      </c>
    </row>
    <row r="60" spans="1:9" x14ac:dyDescent="0.2">
      <c r="A60" s="39" t="s">
        <v>156</v>
      </c>
      <c r="B60" s="46" t="s">
        <v>111</v>
      </c>
      <c r="C60" s="35"/>
      <c r="D60" s="36"/>
      <c r="E60" s="35"/>
      <c r="F60" s="37"/>
      <c r="G60" s="38"/>
      <c r="H60" s="40">
        <f t="shared" si="2"/>
        <v>0</v>
      </c>
      <c r="I60" s="40">
        <f t="shared" si="3"/>
        <v>0</v>
      </c>
    </row>
    <row r="61" spans="1:9" x14ac:dyDescent="0.2">
      <c r="A61" s="39" t="s">
        <v>157</v>
      </c>
      <c r="B61" s="46" t="s">
        <v>111</v>
      </c>
      <c r="C61" s="35"/>
      <c r="D61" s="36"/>
      <c r="E61" s="35"/>
      <c r="F61" s="37"/>
      <c r="G61" s="38"/>
      <c r="H61" s="40">
        <f t="shared" si="2"/>
        <v>0</v>
      </c>
      <c r="I61" s="40">
        <f t="shared" si="3"/>
        <v>0</v>
      </c>
    </row>
    <row r="62" spans="1:9" x14ac:dyDescent="0.2">
      <c r="A62" s="39" t="s">
        <v>158</v>
      </c>
      <c r="B62" s="46" t="s">
        <v>111</v>
      </c>
      <c r="C62" s="35"/>
      <c r="D62" s="36"/>
      <c r="E62" s="35"/>
      <c r="F62" s="37"/>
      <c r="G62" s="38"/>
      <c r="H62" s="40">
        <f t="shared" si="2"/>
        <v>0</v>
      </c>
      <c r="I62" s="40">
        <f t="shared" si="3"/>
        <v>0</v>
      </c>
    </row>
    <row r="63" spans="1:9" x14ac:dyDescent="0.2">
      <c r="A63" s="39" t="s">
        <v>159</v>
      </c>
      <c r="B63" s="46" t="s">
        <v>111</v>
      </c>
      <c r="C63" s="35"/>
      <c r="D63" s="36"/>
      <c r="E63" s="35"/>
      <c r="F63" s="37"/>
      <c r="G63" s="38"/>
      <c r="H63" s="40">
        <f t="shared" si="2"/>
        <v>0</v>
      </c>
      <c r="I63" s="40">
        <f t="shared" si="3"/>
        <v>0</v>
      </c>
    </row>
    <row r="64" spans="1:9" x14ac:dyDescent="0.2">
      <c r="A64" s="39" t="s">
        <v>160</v>
      </c>
      <c r="B64" s="46" t="s">
        <v>111</v>
      </c>
      <c r="C64" s="35"/>
      <c r="D64" s="36"/>
      <c r="E64" s="35"/>
      <c r="F64" s="37"/>
      <c r="G64" s="38"/>
      <c r="H64" s="40">
        <f t="shared" si="2"/>
        <v>0</v>
      </c>
      <c r="I64" s="40">
        <f t="shared" si="3"/>
        <v>0</v>
      </c>
    </row>
    <row r="65" spans="1:9" x14ac:dyDescent="0.2">
      <c r="A65" s="39" t="s">
        <v>161</v>
      </c>
      <c r="B65" s="46" t="s">
        <v>111</v>
      </c>
      <c r="C65" s="35"/>
      <c r="D65" s="36"/>
      <c r="E65" s="35"/>
      <c r="F65" s="37"/>
      <c r="G65" s="38"/>
      <c r="H65" s="40">
        <f t="shared" si="2"/>
        <v>0</v>
      </c>
      <c r="I65" s="40">
        <f t="shared" si="3"/>
        <v>0</v>
      </c>
    </row>
    <row r="66" spans="1:9" x14ac:dyDescent="0.2">
      <c r="A66" s="39" t="s">
        <v>162</v>
      </c>
      <c r="B66" s="46" t="s">
        <v>111</v>
      </c>
      <c r="C66" s="35"/>
      <c r="D66" s="36"/>
      <c r="E66" s="35"/>
      <c r="F66" s="37"/>
      <c r="G66" s="38"/>
      <c r="H66" s="40">
        <f t="shared" si="2"/>
        <v>0</v>
      </c>
      <c r="I66" s="40">
        <f t="shared" si="3"/>
        <v>0</v>
      </c>
    </row>
    <row r="67" spans="1:9" x14ac:dyDescent="0.2">
      <c r="A67" s="39" t="s">
        <v>163</v>
      </c>
      <c r="B67" s="46" t="s">
        <v>111</v>
      </c>
      <c r="C67" s="35"/>
      <c r="D67" s="36"/>
      <c r="E67" s="35"/>
      <c r="F67" s="37"/>
      <c r="G67" s="38"/>
      <c r="H67" s="40">
        <f t="shared" si="2"/>
        <v>0</v>
      </c>
      <c r="I67" s="40">
        <f t="shared" si="3"/>
        <v>0</v>
      </c>
    </row>
    <row r="68" spans="1:9" x14ac:dyDescent="0.2">
      <c r="A68" s="39" t="s">
        <v>164</v>
      </c>
      <c r="B68" s="46" t="s">
        <v>111</v>
      </c>
      <c r="C68" s="35"/>
      <c r="D68" s="36"/>
      <c r="E68" s="35"/>
      <c r="F68" s="37"/>
      <c r="G68" s="38"/>
      <c r="H68" s="40">
        <f t="shared" si="2"/>
        <v>0</v>
      </c>
      <c r="I68" s="40">
        <f t="shared" si="3"/>
        <v>0</v>
      </c>
    </row>
    <row r="69" spans="1:9" x14ac:dyDescent="0.2">
      <c r="A69" s="39" t="s">
        <v>165</v>
      </c>
      <c r="B69" s="46" t="s">
        <v>111</v>
      </c>
      <c r="C69" s="35"/>
      <c r="D69" s="36"/>
      <c r="E69" s="35"/>
      <c r="F69" s="37"/>
      <c r="G69" s="38"/>
      <c r="H69" s="40">
        <f t="shared" si="2"/>
        <v>0</v>
      </c>
      <c r="I69" s="40">
        <f t="shared" si="3"/>
        <v>0</v>
      </c>
    </row>
    <row r="70" spans="1:9" x14ac:dyDescent="0.2">
      <c r="A70" s="39" t="s">
        <v>166</v>
      </c>
      <c r="B70" s="46" t="s">
        <v>111</v>
      </c>
      <c r="C70" s="35"/>
      <c r="D70" s="36"/>
      <c r="E70" s="35"/>
      <c r="F70" s="37"/>
      <c r="G70" s="38"/>
      <c r="H70" s="40">
        <f t="shared" si="2"/>
        <v>0</v>
      </c>
      <c r="I70" s="40">
        <f t="shared" si="3"/>
        <v>0</v>
      </c>
    </row>
    <row r="71" spans="1:9" x14ac:dyDescent="0.2">
      <c r="A71" s="39" t="s">
        <v>167</v>
      </c>
      <c r="B71" s="46" t="s">
        <v>111</v>
      </c>
      <c r="C71" s="35"/>
      <c r="D71" s="36"/>
      <c r="E71" s="35"/>
      <c r="F71" s="37"/>
      <c r="G71" s="38"/>
      <c r="H71" s="40">
        <f t="shared" si="2"/>
        <v>0</v>
      </c>
      <c r="I71" s="40">
        <f t="shared" si="3"/>
        <v>0</v>
      </c>
    </row>
    <row r="72" spans="1:9" x14ac:dyDescent="0.2">
      <c r="A72" s="39" t="s">
        <v>168</v>
      </c>
      <c r="B72" s="46" t="s">
        <v>111</v>
      </c>
      <c r="C72" s="35"/>
      <c r="D72" s="36"/>
      <c r="E72" s="35"/>
      <c r="F72" s="37"/>
      <c r="G72" s="38"/>
      <c r="H72" s="40">
        <f t="shared" si="2"/>
        <v>0</v>
      </c>
      <c r="I72" s="40">
        <f t="shared" si="3"/>
        <v>0</v>
      </c>
    </row>
    <row r="73" spans="1:9" x14ac:dyDescent="0.2">
      <c r="A73" s="39" t="s">
        <v>169</v>
      </c>
      <c r="B73" s="46" t="s">
        <v>111</v>
      </c>
      <c r="C73" s="35"/>
      <c r="D73" s="36"/>
      <c r="E73" s="35"/>
      <c r="F73" s="37"/>
      <c r="G73" s="38"/>
      <c r="H73" s="40">
        <f t="shared" si="2"/>
        <v>0</v>
      </c>
      <c r="I73" s="40">
        <f t="shared" si="3"/>
        <v>0</v>
      </c>
    </row>
    <row r="74" spans="1:9" x14ac:dyDescent="0.2">
      <c r="A74" s="39" t="s">
        <v>170</v>
      </c>
      <c r="B74" s="46" t="s">
        <v>111</v>
      </c>
      <c r="C74" s="35"/>
      <c r="D74" s="36"/>
      <c r="E74" s="35"/>
      <c r="F74" s="37"/>
      <c r="G74" s="38"/>
      <c r="H74" s="40">
        <f t="shared" si="2"/>
        <v>0</v>
      </c>
      <c r="I74" s="40">
        <f t="shared" si="3"/>
        <v>0</v>
      </c>
    </row>
    <row r="75" spans="1:9" x14ac:dyDescent="0.2">
      <c r="A75" s="39" t="s">
        <v>171</v>
      </c>
      <c r="B75" s="46" t="s">
        <v>111</v>
      </c>
      <c r="C75" s="35"/>
      <c r="D75" s="36"/>
      <c r="E75" s="35"/>
      <c r="F75" s="37"/>
      <c r="G75" s="38"/>
      <c r="H75" s="40">
        <f t="shared" si="2"/>
        <v>0</v>
      </c>
      <c r="I75" s="40">
        <f t="shared" si="3"/>
        <v>0</v>
      </c>
    </row>
    <row r="76" spans="1:9" ht="15" thickBot="1" x14ac:dyDescent="0.25">
      <c r="A76" s="39" t="s">
        <v>172</v>
      </c>
      <c r="B76" s="46" t="s">
        <v>111</v>
      </c>
      <c r="C76" s="35"/>
      <c r="D76" s="36"/>
      <c r="E76" s="35"/>
      <c r="F76" s="37"/>
      <c r="G76" s="38"/>
      <c r="H76" s="40">
        <f t="shared" si="2"/>
        <v>0</v>
      </c>
      <c r="I76" s="40">
        <f t="shared" si="3"/>
        <v>0</v>
      </c>
    </row>
    <row r="77" spans="1:9" ht="21" customHeight="1" x14ac:dyDescent="0.25">
      <c r="A77" s="41" t="s">
        <v>173</v>
      </c>
      <c r="B77" s="42"/>
      <c r="C77" s="42"/>
      <c r="D77" s="43" t="s">
        <v>10710</v>
      </c>
      <c r="E77" s="42"/>
      <c r="F77" s="49" t="s">
        <v>108</v>
      </c>
      <c r="G77" s="50" t="e">
        <f>I77/H$13</f>
        <v>#DIV/0!</v>
      </c>
      <c r="H77" s="44" t="s">
        <v>175</v>
      </c>
      <c r="I77" s="45">
        <f>SUM(I78:I107)</f>
        <v>0</v>
      </c>
    </row>
    <row r="78" spans="1:9" x14ac:dyDescent="0.2">
      <c r="A78" s="39" t="s">
        <v>174</v>
      </c>
      <c r="B78" s="46" t="s">
        <v>111</v>
      </c>
      <c r="C78" s="35"/>
      <c r="D78" s="36"/>
      <c r="E78" s="35"/>
      <c r="F78" s="37"/>
      <c r="G78" s="38"/>
      <c r="H78" s="40">
        <f t="shared" ref="H78:H107" si="4">ROUND(G78+(G78*I$9),2)</f>
        <v>0</v>
      </c>
      <c r="I78" s="40">
        <f>ROUND(F78*H78,2)</f>
        <v>0</v>
      </c>
    </row>
    <row r="79" spans="1:9" x14ac:dyDescent="0.2">
      <c r="A79" s="39" t="s">
        <v>176</v>
      </c>
      <c r="B79" s="46" t="s">
        <v>111</v>
      </c>
      <c r="C79" s="35"/>
      <c r="D79" s="36"/>
      <c r="E79" s="35"/>
      <c r="F79" s="37"/>
      <c r="G79" s="38"/>
      <c r="H79" s="40">
        <f t="shared" si="4"/>
        <v>0</v>
      </c>
      <c r="I79" s="40">
        <f t="shared" ref="I79:I107" si="5">ROUND(F79*H79,2)</f>
        <v>0</v>
      </c>
    </row>
    <row r="80" spans="1:9" x14ac:dyDescent="0.2">
      <c r="A80" s="39" t="s">
        <v>177</v>
      </c>
      <c r="B80" s="46" t="s">
        <v>111</v>
      </c>
      <c r="C80" s="35"/>
      <c r="D80" s="36"/>
      <c r="E80" s="35"/>
      <c r="F80" s="37"/>
      <c r="G80" s="38"/>
      <c r="H80" s="40">
        <f t="shared" si="4"/>
        <v>0</v>
      </c>
      <c r="I80" s="40">
        <f t="shared" si="5"/>
        <v>0</v>
      </c>
    </row>
    <row r="81" spans="1:9" x14ac:dyDescent="0.2">
      <c r="A81" s="39" t="s">
        <v>178</v>
      </c>
      <c r="B81" s="46" t="s">
        <v>111</v>
      </c>
      <c r="C81" s="35"/>
      <c r="D81" s="36"/>
      <c r="E81" s="35"/>
      <c r="F81" s="37"/>
      <c r="G81" s="38"/>
      <c r="H81" s="40">
        <f t="shared" si="4"/>
        <v>0</v>
      </c>
      <c r="I81" s="40">
        <f t="shared" si="5"/>
        <v>0</v>
      </c>
    </row>
    <row r="82" spans="1:9" x14ac:dyDescent="0.2">
      <c r="A82" s="39" t="s">
        <v>179</v>
      </c>
      <c r="B82" s="46" t="s">
        <v>111</v>
      </c>
      <c r="C82" s="35"/>
      <c r="D82" s="36"/>
      <c r="E82" s="35"/>
      <c r="F82" s="37"/>
      <c r="G82" s="38"/>
      <c r="H82" s="40">
        <f t="shared" si="4"/>
        <v>0</v>
      </c>
      <c r="I82" s="40">
        <f t="shared" si="5"/>
        <v>0</v>
      </c>
    </row>
    <row r="83" spans="1:9" x14ac:dyDescent="0.2">
      <c r="A83" s="39" t="s">
        <v>180</v>
      </c>
      <c r="B83" s="46" t="s">
        <v>111</v>
      </c>
      <c r="C83" s="35"/>
      <c r="D83" s="36"/>
      <c r="E83" s="35"/>
      <c r="F83" s="37"/>
      <c r="G83" s="38"/>
      <c r="H83" s="40">
        <f t="shared" si="4"/>
        <v>0</v>
      </c>
      <c r="I83" s="40">
        <f t="shared" si="5"/>
        <v>0</v>
      </c>
    </row>
    <row r="84" spans="1:9" x14ac:dyDescent="0.2">
      <c r="A84" s="39" t="s">
        <v>181</v>
      </c>
      <c r="B84" s="46" t="s">
        <v>111</v>
      </c>
      <c r="C84" s="35"/>
      <c r="D84" s="36"/>
      <c r="E84" s="35"/>
      <c r="F84" s="37"/>
      <c r="G84" s="38"/>
      <c r="H84" s="40">
        <f t="shared" si="4"/>
        <v>0</v>
      </c>
      <c r="I84" s="40">
        <f t="shared" si="5"/>
        <v>0</v>
      </c>
    </row>
    <row r="85" spans="1:9" x14ac:dyDescent="0.2">
      <c r="A85" s="39" t="s">
        <v>182</v>
      </c>
      <c r="B85" s="46" t="s">
        <v>111</v>
      </c>
      <c r="C85" s="35"/>
      <c r="D85" s="36"/>
      <c r="E85" s="35"/>
      <c r="F85" s="37"/>
      <c r="G85" s="38"/>
      <c r="H85" s="40">
        <f t="shared" si="4"/>
        <v>0</v>
      </c>
      <c r="I85" s="40">
        <f t="shared" si="5"/>
        <v>0</v>
      </c>
    </row>
    <row r="86" spans="1:9" x14ac:dyDescent="0.2">
      <c r="A86" s="39" t="s">
        <v>183</v>
      </c>
      <c r="B86" s="46" t="s">
        <v>111</v>
      </c>
      <c r="C86" s="35"/>
      <c r="D86" s="36"/>
      <c r="E86" s="35"/>
      <c r="F86" s="37"/>
      <c r="G86" s="38"/>
      <c r="H86" s="40">
        <f t="shared" si="4"/>
        <v>0</v>
      </c>
      <c r="I86" s="40">
        <f t="shared" si="5"/>
        <v>0</v>
      </c>
    </row>
    <row r="87" spans="1:9" x14ac:dyDescent="0.2">
      <c r="A87" s="39" t="s">
        <v>184</v>
      </c>
      <c r="B87" s="46" t="s">
        <v>111</v>
      </c>
      <c r="C87" s="35"/>
      <c r="D87" s="36"/>
      <c r="E87" s="35"/>
      <c r="F87" s="37"/>
      <c r="G87" s="38"/>
      <c r="H87" s="40">
        <f t="shared" si="4"/>
        <v>0</v>
      </c>
      <c r="I87" s="40">
        <f t="shared" si="5"/>
        <v>0</v>
      </c>
    </row>
    <row r="88" spans="1:9" x14ac:dyDescent="0.2">
      <c r="A88" s="39" t="s">
        <v>185</v>
      </c>
      <c r="B88" s="46" t="s">
        <v>111</v>
      </c>
      <c r="C88" s="35"/>
      <c r="D88" s="36"/>
      <c r="E88" s="35"/>
      <c r="F88" s="37"/>
      <c r="G88" s="38"/>
      <c r="H88" s="40">
        <f t="shared" si="4"/>
        <v>0</v>
      </c>
      <c r="I88" s="40">
        <f t="shared" si="5"/>
        <v>0</v>
      </c>
    </row>
    <row r="89" spans="1:9" x14ac:dyDescent="0.2">
      <c r="A89" s="39" t="s">
        <v>186</v>
      </c>
      <c r="B89" s="46" t="s">
        <v>111</v>
      </c>
      <c r="C89" s="35"/>
      <c r="D89" s="36"/>
      <c r="E89" s="35"/>
      <c r="F89" s="37"/>
      <c r="G89" s="38"/>
      <c r="H89" s="40">
        <f t="shared" si="4"/>
        <v>0</v>
      </c>
      <c r="I89" s="40">
        <f t="shared" si="5"/>
        <v>0</v>
      </c>
    </row>
    <row r="90" spans="1:9" x14ac:dyDescent="0.2">
      <c r="A90" s="39" t="s">
        <v>187</v>
      </c>
      <c r="B90" s="46" t="s">
        <v>111</v>
      </c>
      <c r="C90" s="35"/>
      <c r="D90" s="36"/>
      <c r="E90" s="35"/>
      <c r="F90" s="37"/>
      <c r="G90" s="38"/>
      <c r="H90" s="40">
        <f t="shared" si="4"/>
        <v>0</v>
      </c>
      <c r="I90" s="40">
        <f t="shared" si="5"/>
        <v>0</v>
      </c>
    </row>
    <row r="91" spans="1:9" x14ac:dyDescent="0.2">
      <c r="A91" s="39" t="s">
        <v>188</v>
      </c>
      <c r="B91" s="46" t="s">
        <v>111</v>
      </c>
      <c r="C91" s="35"/>
      <c r="D91" s="36"/>
      <c r="E91" s="35"/>
      <c r="F91" s="37"/>
      <c r="G91" s="38"/>
      <c r="H91" s="40">
        <f t="shared" si="4"/>
        <v>0</v>
      </c>
      <c r="I91" s="40">
        <f t="shared" si="5"/>
        <v>0</v>
      </c>
    </row>
    <row r="92" spans="1:9" x14ac:dyDescent="0.2">
      <c r="A92" s="39" t="s">
        <v>189</v>
      </c>
      <c r="B92" s="46" t="s">
        <v>111</v>
      </c>
      <c r="C92" s="35"/>
      <c r="D92" s="36"/>
      <c r="E92" s="35"/>
      <c r="F92" s="37"/>
      <c r="G92" s="38"/>
      <c r="H92" s="40">
        <f t="shared" si="4"/>
        <v>0</v>
      </c>
      <c r="I92" s="40">
        <f t="shared" si="5"/>
        <v>0</v>
      </c>
    </row>
    <row r="93" spans="1:9" x14ac:dyDescent="0.2">
      <c r="A93" s="39" t="s">
        <v>190</v>
      </c>
      <c r="B93" s="46" t="s">
        <v>111</v>
      </c>
      <c r="C93" s="35"/>
      <c r="D93" s="36"/>
      <c r="E93" s="35"/>
      <c r="F93" s="37"/>
      <c r="G93" s="38"/>
      <c r="H93" s="40">
        <f t="shared" si="4"/>
        <v>0</v>
      </c>
      <c r="I93" s="40">
        <f t="shared" si="5"/>
        <v>0</v>
      </c>
    </row>
    <row r="94" spans="1:9" x14ac:dyDescent="0.2">
      <c r="A94" s="39" t="s">
        <v>191</v>
      </c>
      <c r="B94" s="46" t="s">
        <v>111</v>
      </c>
      <c r="C94" s="35"/>
      <c r="D94" s="36"/>
      <c r="E94" s="35"/>
      <c r="F94" s="37"/>
      <c r="G94" s="38"/>
      <c r="H94" s="40">
        <f t="shared" si="4"/>
        <v>0</v>
      </c>
      <c r="I94" s="40">
        <f t="shared" si="5"/>
        <v>0</v>
      </c>
    </row>
    <row r="95" spans="1:9" x14ac:dyDescent="0.2">
      <c r="A95" s="39" t="s">
        <v>192</v>
      </c>
      <c r="B95" s="46" t="s">
        <v>111</v>
      </c>
      <c r="C95" s="35"/>
      <c r="D95" s="36"/>
      <c r="E95" s="35"/>
      <c r="F95" s="37"/>
      <c r="G95" s="38"/>
      <c r="H95" s="40">
        <f t="shared" si="4"/>
        <v>0</v>
      </c>
      <c r="I95" s="40">
        <f t="shared" si="5"/>
        <v>0</v>
      </c>
    </row>
    <row r="96" spans="1:9" x14ac:dyDescent="0.2">
      <c r="A96" s="39" t="s">
        <v>193</v>
      </c>
      <c r="B96" s="46" t="s">
        <v>111</v>
      </c>
      <c r="C96" s="35"/>
      <c r="D96" s="36"/>
      <c r="E96" s="35"/>
      <c r="F96" s="37"/>
      <c r="G96" s="38"/>
      <c r="H96" s="40">
        <f t="shared" si="4"/>
        <v>0</v>
      </c>
      <c r="I96" s="40">
        <f t="shared" si="5"/>
        <v>0</v>
      </c>
    </row>
    <row r="97" spans="1:9" x14ac:dyDescent="0.2">
      <c r="A97" s="39" t="s">
        <v>194</v>
      </c>
      <c r="B97" s="46" t="s">
        <v>111</v>
      </c>
      <c r="C97" s="35"/>
      <c r="D97" s="36"/>
      <c r="E97" s="35"/>
      <c r="F97" s="37"/>
      <c r="G97" s="38"/>
      <c r="H97" s="40">
        <f t="shared" si="4"/>
        <v>0</v>
      </c>
      <c r="I97" s="40">
        <f t="shared" si="5"/>
        <v>0</v>
      </c>
    </row>
    <row r="98" spans="1:9" x14ac:dyDescent="0.2">
      <c r="A98" s="39" t="s">
        <v>195</v>
      </c>
      <c r="B98" s="46" t="s">
        <v>111</v>
      </c>
      <c r="C98" s="35"/>
      <c r="D98" s="36"/>
      <c r="E98" s="35"/>
      <c r="F98" s="37"/>
      <c r="G98" s="38"/>
      <c r="H98" s="40">
        <f t="shared" si="4"/>
        <v>0</v>
      </c>
      <c r="I98" s="40">
        <f t="shared" si="5"/>
        <v>0</v>
      </c>
    </row>
    <row r="99" spans="1:9" x14ac:dyDescent="0.2">
      <c r="A99" s="39" t="s">
        <v>196</v>
      </c>
      <c r="B99" s="46" t="s">
        <v>111</v>
      </c>
      <c r="C99" s="35"/>
      <c r="D99" s="36"/>
      <c r="E99" s="35"/>
      <c r="F99" s="37"/>
      <c r="G99" s="38"/>
      <c r="H99" s="40">
        <f t="shared" si="4"/>
        <v>0</v>
      </c>
      <c r="I99" s="40">
        <f t="shared" si="5"/>
        <v>0</v>
      </c>
    </row>
    <row r="100" spans="1:9" x14ac:dyDescent="0.2">
      <c r="A100" s="39" t="s">
        <v>197</v>
      </c>
      <c r="B100" s="46" t="s">
        <v>111</v>
      </c>
      <c r="C100" s="35"/>
      <c r="D100" s="36"/>
      <c r="E100" s="35"/>
      <c r="F100" s="37"/>
      <c r="G100" s="38"/>
      <c r="H100" s="40">
        <f t="shared" si="4"/>
        <v>0</v>
      </c>
      <c r="I100" s="40">
        <f t="shared" si="5"/>
        <v>0</v>
      </c>
    </row>
    <row r="101" spans="1:9" x14ac:dyDescent="0.2">
      <c r="A101" s="39" t="s">
        <v>198</v>
      </c>
      <c r="B101" s="46" t="s">
        <v>111</v>
      </c>
      <c r="C101" s="35"/>
      <c r="D101" s="36"/>
      <c r="E101" s="35"/>
      <c r="F101" s="37"/>
      <c r="G101" s="38"/>
      <c r="H101" s="40">
        <f t="shared" si="4"/>
        <v>0</v>
      </c>
      <c r="I101" s="40">
        <f t="shared" si="5"/>
        <v>0</v>
      </c>
    </row>
    <row r="102" spans="1:9" x14ac:dyDescent="0.2">
      <c r="A102" s="39" t="s">
        <v>199</v>
      </c>
      <c r="B102" s="46" t="s">
        <v>111</v>
      </c>
      <c r="C102" s="35"/>
      <c r="D102" s="36"/>
      <c r="E102" s="35"/>
      <c r="F102" s="37"/>
      <c r="G102" s="38"/>
      <c r="H102" s="40">
        <f t="shared" si="4"/>
        <v>0</v>
      </c>
      <c r="I102" s="40">
        <f t="shared" si="5"/>
        <v>0</v>
      </c>
    </row>
    <row r="103" spans="1:9" x14ac:dyDescent="0.2">
      <c r="A103" s="39" t="s">
        <v>200</v>
      </c>
      <c r="B103" s="46" t="s">
        <v>111</v>
      </c>
      <c r="C103" s="35"/>
      <c r="D103" s="36"/>
      <c r="E103" s="35"/>
      <c r="F103" s="37"/>
      <c r="G103" s="38"/>
      <c r="H103" s="40">
        <f t="shared" si="4"/>
        <v>0</v>
      </c>
      <c r="I103" s="40">
        <f t="shared" si="5"/>
        <v>0</v>
      </c>
    </row>
    <row r="104" spans="1:9" x14ac:dyDescent="0.2">
      <c r="A104" s="39" t="s">
        <v>201</v>
      </c>
      <c r="B104" s="46" t="s">
        <v>111</v>
      </c>
      <c r="C104" s="35"/>
      <c r="D104" s="36"/>
      <c r="E104" s="35"/>
      <c r="F104" s="37"/>
      <c r="G104" s="38"/>
      <c r="H104" s="40">
        <f t="shared" si="4"/>
        <v>0</v>
      </c>
      <c r="I104" s="40">
        <f t="shared" si="5"/>
        <v>0</v>
      </c>
    </row>
    <row r="105" spans="1:9" x14ac:dyDescent="0.2">
      <c r="A105" s="39" t="s">
        <v>202</v>
      </c>
      <c r="B105" s="46" t="s">
        <v>111</v>
      </c>
      <c r="C105" s="35"/>
      <c r="D105" s="36"/>
      <c r="E105" s="35"/>
      <c r="F105" s="37"/>
      <c r="G105" s="38"/>
      <c r="H105" s="40">
        <f t="shared" si="4"/>
        <v>0</v>
      </c>
      <c r="I105" s="40">
        <f t="shared" si="5"/>
        <v>0</v>
      </c>
    </row>
    <row r="106" spans="1:9" x14ac:dyDescent="0.2">
      <c r="A106" s="39" t="s">
        <v>203</v>
      </c>
      <c r="B106" s="46" t="s">
        <v>111</v>
      </c>
      <c r="C106" s="35"/>
      <c r="D106" s="36"/>
      <c r="E106" s="35"/>
      <c r="F106" s="37"/>
      <c r="G106" s="38"/>
      <c r="H106" s="40">
        <f t="shared" si="4"/>
        <v>0</v>
      </c>
      <c r="I106" s="40">
        <f t="shared" si="5"/>
        <v>0</v>
      </c>
    </row>
    <row r="107" spans="1:9" ht="15" thickBot="1" x14ac:dyDescent="0.25">
      <c r="A107" s="39" t="s">
        <v>204</v>
      </c>
      <c r="B107" s="46" t="s">
        <v>111</v>
      </c>
      <c r="C107" s="35"/>
      <c r="D107" s="36"/>
      <c r="E107" s="35"/>
      <c r="F107" s="37"/>
      <c r="G107" s="38"/>
      <c r="H107" s="40">
        <f t="shared" si="4"/>
        <v>0</v>
      </c>
      <c r="I107" s="40">
        <f t="shared" si="5"/>
        <v>0</v>
      </c>
    </row>
    <row r="108" spans="1:9" ht="21" customHeight="1" x14ac:dyDescent="0.25">
      <c r="A108" s="41" t="s">
        <v>205</v>
      </c>
      <c r="B108" s="42"/>
      <c r="C108" s="42"/>
      <c r="D108" s="43" t="s">
        <v>10711</v>
      </c>
      <c r="E108" s="42"/>
      <c r="F108" s="49" t="s">
        <v>108</v>
      </c>
      <c r="G108" s="50" t="e">
        <f>I108/H$13</f>
        <v>#DIV/0!</v>
      </c>
      <c r="H108" s="44" t="s">
        <v>206</v>
      </c>
      <c r="I108" s="45">
        <f>SUM(I109:I138)</f>
        <v>0</v>
      </c>
    </row>
    <row r="109" spans="1:9" x14ac:dyDescent="0.2">
      <c r="A109" s="39" t="s">
        <v>207</v>
      </c>
      <c r="B109" s="46" t="s">
        <v>111</v>
      </c>
      <c r="C109" s="35"/>
      <c r="D109" s="36"/>
      <c r="E109" s="35"/>
      <c r="F109" s="37"/>
      <c r="G109" s="38"/>
      <c r="H109" s="40">
        <f t="shared" ref="H109:H138" si="6">ROUND(G109+(G109*I$9),2)</f>
        <v>0</v>
      </c>
      <c r="I109" s="40">
        <f>ROUND(F109*H109,2)</f>
        <v>0</v>
      </c>
    </row>
    <row r="110" spans="1:9" x14ac:dyDescent="0.2">
      <c r="A110" s="39" t="s">
        <v>208</v>
      </c>
      <c r="B110" s="46" t="s">
        <v>111</v>
      </c>
      <c r="C110" s="35"/>
      <c r="D110" s="36"/>
      <c r="E110" s="35"/>
      <c r="F110" s="37"/>
      <c r="G110" s="38"/>
      <c r="H110" s="40">
        <f t="shared" si="6"/>
        <v>0</v>
      </c>
      <c r="I110" s="40">
        <f t="shared" ref="I110:I138" si="7">ROUND(F110*H110,2)</f>
        <v>0</v>
      </c>
    </row>
    <row r="111" spans="1:9" x14ac:dyDescent="0.2">
      <c r="A111" s="39" t="s">
        <v>209</v>
      </c>
      <c r="B111" s="46" t="s">
        <v>111</v>
      </c>
      <c r="C111" s="35"/>
      <c r="D111" s="36"/>
      <c r="E111" s="35"/>
      <c r="F111" s="37"/>
      <c r="G111" s="38"/>
      <c r="H111" s="40">
        <f t="shared" si="6"/>
        <v>0</v>
      </c>
      <c r="I111" s="40">
        <f t="shared" si="7"/>
        <v>0</v>
      </c>
    </row>
    <row r="112" spans="1:9" x14ac:dyDescent="0.2">
      <c r="A112" s="39" t="s">
        <v>210</v>
      </c>
      <c r="B112" s="46" t="s">
        <v>111</v>
      </c>
      <c r="C112" s="35"/>
      <c r="D112" s="36"/>
      <c r="E112" s="35"/>
      <c r="F112" s="37"/>
      <c r="G112" s="38"/>
      <c r="H112" s="40">
        <f t="shared" si="6"/>
        <v>0</v>
      </c>
      <c r="I112" s="40">
        <f t="shared" si="7"/>
        <v>0</v>
      </c>
    </row>
    <row r="113" spans="1:9" x14ac:dyDescent="0.2">
      <c r="A113" s="39" t="s">
        <v>211</v>
      </c>
      <c r="B113" s="46" t="s">
        <v>111</v>
      </c>
      <c r="C113" s="35"/>
      <c r="D113" s="36"/>
      <c r="E113" s="35"/>
      <c r="F113" s="37"/>
      <c r="G113" s="38"/>
      <c r="H113" s="40">
        <f t="shared" si="6"/>
        <v>0</v>
      </c>
      <c r="I113" s="40">
        <f t="shared" si="7"/>
        <v>0</v>
      </c>
    </row>
    <row r="114" spans="1:9" x14ac:dyDescent="0.2">
      <c r="A114" s="39" t="s">
        <v>212</v>
      </c>
      <c r="B114" s="46" t="s">
        <v>111</v>
      </c>
      <c r="C114" s="35"/>
      <c r="D114" s="36"/>
      <c r="E114" s="35"/>
      <c r="F114" s="37"/>
      <c r="G114" s="38"/>
      <c r="H114" s="40">
        <f t="shared" si="6"/>
        <v>0</v>
      </c>
      <c r="I114" s="40">
        <f t="shared" si="7"/>
        <v>0</v>
      </c>
    </row>
    <row r="115" spans="1:9" x14ac:dyDescent="0.2">
      <c r="A115" s="39" t="s">
        <v>213</v>
      </c>
      <c r="B115" s="46" t="s">
        <v>111</v>
      </c>
      <c r="C115" s="35"/>
      <c r="D115" s="36"/>
      <c r="E115" s="35"/>
      <c r="F115" s="37"/>
      <c r="G115" s="38"/>
      <c r="H115" s="40">
        <f t="shared" si="6"/>
        <v>0</v>
      </c>
      <c r="I115" s="40">
        <f t="shared" si="7"/>
        <v>0</v>
      </c>
    </row>
    <row r="116" spans="1:9" x14ac:dyDescent="0.2">
      <c r="A116" s="39" t="s">
        <v>214</v>
      </c>
      <c r="B116" s="46" t="s">
        <v>111</v>
      </c>
      <c r="C116" s="35"/>
      <c r="D116" s="36"/>
      <c r="E116" s="35"/>
      <c r="F116" s="37"/>
      <c r="G116" s="38"/>
      <c r="H116" s="40">
        <f t="shared" si="6"/>
        <v>0</v>
      </c>
      <c r="I116" s="40">
        <f t="shared" si="7"/>
        <v>0</v>
      </c>
    </row>
    <row r="117" spans="1:9" x14ac:dyDescent="0.2">
      <c r="A117" s="39" t="s">
        <v>215</v>
      </c>
      <c r="B117" s="46" t="s">
        <v>111</v>
      </c>
      <c r="C117" s="35"/>
      <c r="D117" s="36"/>
      <c r="E117" s="35"/>
      <c r="F117" s="37"/>
      <c r="G117" s="38"/>
      <c r="H117" s="40">
        <f t="shared" si="6"/>
        <v>0</v>
      </c>
      <c r="I117" s="40">
        <f t="shared" si="7"/>
        <v>0</v>
      </c>
    </row>
    <row r="118" spans="1:9" x14ac:dyDescent="0.2">
      <c r="A118" s="39" t="s">
        <v>216</v>
      </c>
      <c r="B118" s="46" t="s">
        <v>111</v>
      </c>
      <c r="C118" s="35"/>
      <c r="D118" s="36"/>
      <c r="E118" s="35"/>
      <c r="F118" s="37"/>
      <c r="G118" s="38"/>
      <c r="H118" s="40">
        <f t="shared" si="6"/>
        <v>0</v>
      </c>
      <c r="I118" s="40">
        <f t="shared" si="7"/>
        <v>0</v>
      </c>
    </row>
    <row r="119" spans="1:9" x14ac:dyDescent="0.2">
      <c r="A119" s="39" t="s">
        <v>217</v>
      </c>
      <c r="B119" s="46" t="s">
        <v>111</v>
      </c>
      <c r="C119" s="35"/>
      <c r="D119" s="36"/>
      <c r="E119" s="35"/>
      <c r="F119" s="37"/>
      <c r="G119" s="38"/>
      <c r="H119" s="40">
        <f t="shared" si="6"/>
        <v>0</v>
      </c>
      <c r="I119" s="40">
        <f t="shared" si="7"/>
        <v>0</v>
      </c>
    </row>
    <row r="120" spans="1:9" x14ac:dyDescent="0.2">
      <c r="A120" s="39" t="s">
        <v>218</v>
      </c>
      <c r="B120" s="46" t="s">
        <v>111</v>
      </c>
      <c r="C120" s="35"/>
      <c r="D120" s="36"/>
      <c r="E120" s="35"/>
      <c r="F120" s="37"/>
      <c r="G120" s="38"/>
      <c r="H120" s="40">
        <f t="shared" si="6"/>
        <v>0</v>
      </c>
      <c r="I120" s="40">
        <f t="shared" si="7"/>
        <v>0</v>
      </c>
    </row>
    <row r="121" spans="1:9" x14ac:dyDescent="0.2">
      <c r="A121" s="39" t="s">
        <v>219</v>
      </c>
      <c r="B121" s="46" t="s">
        <v>111</v>
      </c>
      <c r="C121" s="35"/>
      <c r="D121" s="36"/>
      <c r="E121" s="35"/>
      <c r="F121" s="37"/>
      <c r="G121" s="38"/>
      <c r="H121" s="40">
        <f t="shared" si="6"/>
        <v>0</v>
      </c>
      <c r="I121" s="40">
        <f t="shared" si="7"/>
        <v>0</v>
      </c>
    </row>
    <row r="122" spans="1:9" x14ac:dyDescent="0.2">
      <c r="A122" s="39" t="s">
        <v>220</v>
      </c>
      <c r="B122" s="46" t="s">
        <v>111</v>
      </c>
      <c r="C122" s="35"/>
      <c r="D122" s="36"/>
      <c r="E122" s="35"/>
      <c r="F122" s="37"/>
      <c r="G122" s="38"/>
      <c r="H122" s="40">
        <f t="shared" si="6"/>
        <v>0</v>
      </c>
      <c r="I122" s="40">
        <f t="shared" si="7"/>
        <v>0</v>
      </c>
    </row>
    <row r="123" spans="1:9" x14ac:dyDescent="0.2">
      <c r="A123" s="39" t="s">
        <v>221</v>
      </c>
      <c r="B123" s="46" t="s">
        <v>111</v>
      </c>
      <c r="C123" s="35"/>
      <c r="D123" s="36"/>
      <c r="E123" s="35"/>
      <c r="F123" s="37"/>
      <c r="G123" s="38"/>
      <c r="H123" s="40">
        <f t="shared" si="6"/>
        <v>0</v>
      </c>
      <c r="I123" s="40">
        <f t="shared" si="7"/>
        <v>0</v>
      </c>
    </row>
    <row r="124" spans="1:9" x14ac:dyDescent="0.2">
      <c r="A124" s="39" t="s">
        <v>222</v>
      </c>
      <c r="B124" s="46" t="s">
        <v>111</v>
      </c>
      <c r="C124" s="35"/>
      <c r="D124" s="36"/>
      <c r="E124" s="35"/>
      <c r="F124" s="37"/>
      <c r="G124" s="38"/>
      <c r="H124" s="40">
        <f t="shared" si="6"/>
        <v>0</v>
      </c>
      <c r="I124" s="40">
        <f t="shared" si="7"/>
        <v>0</v>
      </c>
    </row>
    <row r="125" spans="1:9" x14ac:dyDescent="0.2">
      <c r="A125" s="39" t="s">
        <v>223</v>
      </c>
      <c r="B125" s="46" t="s">
        <v>111</v>
      </c>
      <c r="C125" s="35"/>
      <c r="D125" s="36"/>
      <c r="E125" s="35"/>
      <c r="F125" s="37"/>
      <c r="G125" s="38"/>
      <c r="H125" s="40">
        <f t="shared" si="6"/>
        <v>0</v>
      </c>
      <c r="I125" s="40">
        <f t="shared" si="7"/>
        <v>0</v>
      </c>
    </row>
    <row r="126" spans="1:9" x14ac:dyDescent="0.2">
      <c r="A126" s="39" t="s">
        <v>224</v>
      </c>
      <c r="B126" s="46" t="s">
        <v>111</v>
      </c>
      <c r="C126" s="35"/>
      <c r="D126" s="36"/>
      <c r="E126" s="35"/>
      <c r="F126" s="37"/>
      <c r="G126" s="38"/>
      <c r="H126" s="40">
        <f t="shared" si="6"/>
        <v>0</v>
      </c>
      <c r="I126" s="40">
        <f t="shared" si="7"/>
        <v>0</v>
      </c>
    </row>
    <row r="127" spans="1:9" x14ac:dyDescent="0.2">
      <c r="A127" s="39" t="s">
        <v>225</v>
      </c>
      <c r="B127" s="46" t="s">
        <v>111</v>
      </c>
      <c r="C127" s="35"/>
      <c r="D127" s="36"/>
      <c r="E127" s="35"/>
      <c r="F127" s="37"/>
      <c r="G127" s="38"/>
      <c r="H127" s="40">
        <f t="shared" si="6"/>
        <v>0</v>
      </c>
      <c r="I127" s="40">
        <f t="shared" si="7"/>
        <v>0</v>
      </c>
    </row>
    <row r="128" spans="1:9" x14ac:dyDescent="0.2">
      <c r="A128" s="39" t="s">
        <v>226</v>
      </c>
      <c r="B128" s="46" t="s">
        <v>111</v>
      </c>
      <c r="C128" s="35"/>
      <c r="D128" s="36"/>
      <c r="E128" s="35"/>
      <c r="F128" s="37"/>
      <c r="G128" s="38"/>
      <c r="H128" s="40">
        <f t="shared" si="6"/>
        <v>0</v>
      </c>
      <c r="I128" s="40">
        <f t="shared" si="7"/>
        <v>0</v>
      </c>
    </row>
    <row r="129" spans="1:9" x14ac:dyDescent="0.2">
      <c r="A129" s="39" t="s">
        <v>227</v>
      </c>
      <c r="B129" s="46" t="s">
        <v>111</v>
      </c>
      <c r="C129" s="35"/>
      <c r="D129" s="36"/>
      <c r="E129" s="35"/>
      <c r="F129" s="37"/>
      <c r="G129" s="38"/>
      <c r="H129" s="40">
        <f t="shared" si="6"/>
        <v>0</v>
      </c>
      <c r="I129" s="40">
        <f t="shared" si="7"/>
        <v>0</v>
      </c>
    </row>
    <row r="130" spans="1:9" x14ac:dyDescent="0.2">
      <c r="A130" s="39" t="s">
        <v>228</v>
      </c>
      <c r="B130" s="46" t="s">
        <v>111</v>
      </c>
      <c r="C130" s="35"/>
      <c r="D130" s="36"/>
      <c r="E130" s="35"/>
      <c r="F130" s="37"/>
      <c r="G130" s="38"/>
      <c r="H130" s="40">
        <f t="shared" si="6"/>
        <v>0</v>
      </c>
      <c r="I130" s="40">
        <f t="shared" si="7"/>
        <v>0</v>
      </c>
    </row>
    <row r="131" spans="1:9" x14ac:dyDescent="0.2">
      <c r="A131" s="39" t="s">
        <v>229</v>
      </c>
      <c r="B131" s="46" t="s">
        <v>111</v>
      </c>
      <c r="C131" s="35"/>
      <c r="D131" s="36"/>
      <c r="E131" s="35"/>
      <c r="F131" s="37"/>
      <c r="G131" s="38"/>
      <c r="H131" s="40">
        <f t="shared" si="6"/>
        <v>0</v>
      </c>
      <c r="I131" s="40">
        <f t="shared" si="7"/>
        <v>0</v>
      </c>
    </row>
    <row r="132" spans="1:9" x14ac:dyDescent="0.2">
      <c r="A132" s="39" t="s">
        <v>230</v>
      </c>
      <c r="B132" s="46" t="s">
        <v>111</v>
      </c>
      <c r="C132" s="35"/>
      <c r="D132" s="36"/>
      <c r="E132" s="35"/>
      <c r="F132" s="37"/>
      <c r="G132" s="38"/>
      <c r="H132" s="40">
        <f t="shared" si="6"/>
        <v>0</v>
      </c>
      <c r="I132" s="40">
        <f t="shared" si="7"/>
        <v>0</v>
      </c>
    </row>
    <row r="133" spans="1:9" x14ac:dyDescent="0.2">
      <c r="A133" s="39" t="s">
        <v>231</v>
      </c>
      <c r="B133" s="46" t="s">
        <v>111</v>
      </c>
      <c r="C133" s="35"/>
      <c r="D133" s="36"/>
      <c r="E133" s="35"/>
      <c r="F133" s="37"/>
      <c r="G133" s="38"/>
      <c r="H133" s="40">
        <f t="shared" si="6"/>
        <v>0</v>
      </c>
      <c r="I133" s="40">
        <f t="shared" si="7"/>
        <v>0</v>
      </c>
    </row>
    <row r="134" spans="1:9" x14ac:dyDescent="0.2">
      <c r="A134" s="39" t="s">
        <v>232</v>
      </c>
      <c r="B134" s="46" t="s">
        <v>111</v>
      </c>
      <c r="C134" s="35"/>
      <c r="D134" s="36"/>
      <c r="E134" s="35"/>
      <c r="F134" s="37"/>
      <c r="G134" s="38"/>
      <c r="H134" s="40">
        <f t="shared" si="6"/>
        <v>0</v>
      </c>
      <c r="I134" s="40">
        <f t="shared" si="7"/>
        <v>0</v>
      </c>
    </row>
    <row r="135" spans="1:9" x14ac:dyDescent="0.2">
      <c r="A135" s="39" t="s">
        <v>233</v>
      </c>
      <c r="B135" s="46" t="s">
        <v>111</v>
      </c>
      <c r="C135" s="35"/>
      <c r="D135" s="36"/>
      <c r="E135" s="35"/>
      <c r="F135" s="37"/>
      <c r="G135" s="38"/>
      <c r="H135" s="40">
        <f t="shared" si="6"/>
        <v>0</v>
      </c>
      <c r="I135" s="40">
        <f t="shared" si="7"/>
        <v>0</v>
      </c>
    </row>
    <row r="136" spans="1:9" x14ac:dyDescent="0.2">
      <c r="A136" s="39" t="s">
        <v>234</v>
      </c>
      <c r="B136" s="46" t="s">
        <v>111</v>
      </c>
      <c r="C136" s="35"/>
      <c r="D136" s="36"/>
      <c r="E136" s="35"/>
      <c r="F136" s="37"/>
      <c r="G136" s="38"/>
      <c r="H136" s="40">
        <f t="shared" si="6"/>
        <v>0</v>
      </c>
      <c r="I136" s="40">
        <f t="shared" si="7"/>
        <v>0</v>
      </c>
    </row>
    <row r="137" spans="1:9" x14ac:dyDescent="0.2">
      <c r="A137" s="39" t="s">
        <v>235</v>
      </c>
      <c r="B137" s="46" t="s">
        <v>111</v>
      </c>
      <c r="C137" s="35"/>
      <c r="D137" s="36"/>
      <c r="E137" s="35"/>
      <c r="F137" s="37"/>
      <c r="G137" s="38"/>
      <c r="H137" s="40">
        <f t="shared" si="6"/>
        <v>0</v>
      </c>
      <c r="I137" s="40">
        <f t="shared" si="7"/>
        <v>0</v>
      </c>
    </row>
    <row r="138" spans="1:9" ht="15" thickBot="1" x14ac:dyDescent="0.25">
      <c r="A138" s="39" t="s">
        <v>236</v>
      </c>
      <c r="B138" s="46" t="s">
        <v>111</v>
      </c>
      <c r="C138" s="35"/>
      <c r="D138" s="36"/>
      <c r="E138" s="35"/>
      <c r="F138" s="37"/>
      <c r="G138" s="38"/>
      <c r="H138" s="40">
        <f t="shared" si="6"/>
        <v>0</v>
      </c>
      <c r="I138" s="40">
        <f t="shared" si="7"/>
        <v>0</v>
      </c>
    </row>
    <row r="139" spans="1:9" ht="21" customHeight="1" x14ac:dyDescent="0.25">
      <c r="A139" s="41" t="s">
        <v>237</v>
      </c>
      <c r="B139" s="42"/>
      <c r="C139" s="42"/>
      <c r="D139" s="43" t="s">
        <v>10712</v>
      </c>
      <c r="E139" s="42"/>
      <c r="F139" s="49" t="s">
        <v>108</v>
      </c>
      <c r="G139" s="50" t="e">
        <f>I139/H$13</f>
        <v>#DIV/0!</v>
      </c>
      <c r="H139" s="44" t="s">
        <v>238</v>
      </c>
      <c r="I139" s="45">
        <f>SUM(I140:I169)</f>
        <v>0</v>
      </c>
    </row>
    <row r="140" spans="1:9" x14ac:dyDescent="0.2">
      <c r="A140" s="39" t="s">
        <v>239</v>
      </c>
      <c r="B140" s="46" t="s">
        <v>111</v>
      </c>
      <c r="C140" s="35"/>
      <c r="D140" s="36"/>
      <c r="E140" s="35"/>
      <c r="F140" s="37"/>
      <c r="G140" s="38"/>
      <c r="H140" s="40">
        <f t="shared" ref="H140:H169" si="8">ROUND(G140+(G140*I$9),2)</f>
        <v>0</v>
      </c>
      <c r="I140" s="40">
        <f>ROUND(F140*H140,2)</f>
        <v>0</v>
      </c>
    </row>
    <row r="141" spans="1:9" x14ac:dyDescent="0.2">
      <c r="A141" s="39" t="s">
        <v>240</v>
      </c>
      <c r="B141" s="46" t="s">
        <v>111</v>
      </c>
      <c r="C141" s="35"/>
      <c r="D141" s="36"/>
      <c r="E141" s="35"/>
      <c r="F141" s="37"/>
      <c r="G141" s="38"/>
      <c r="H141" s="40">
        <f t="shared" si="8"/>
        <v>0</v>
      </c>
      <c r="I141" s="40">
        <f t="shared" ref="I141:I169" si="9">ROUND(F141*H141,2)</f>
        <v>0</v>
      </c>
    </row>
    <row r="142" spans="1:9" x14ac:dyDescent="0.2">
      <c r="A142" s="39" t="s">
        <v>241</v>
      </c>
      <c r="B142" s="46" t="s">
        <v>111</v>
      </c>
      <c r="C142" s="35"/>
      <c r="D142" s="36"/>
      <c r="E142" s="35"/>
      <c r="F142" s="37"/>
      <c r="G142" s="38"/>
      <c r="H142" s="40">
        <f t="shared" si="8"/>
        <v>0</v>
      </c>
      <c r="I142" s="40">
        <f t="shared" si="9"/>
        <v>0</v>
      </c>
    </row>
    <row r="143" spans="1:9" x14ac:dyDescent="0.2">
      <c r="A143" s="39" t="s">
        <v>242</v>
      </c>
      <c r="B143" s="46" t="s">
        <v>111</v>
      </c>
      <c r="C143" s="35"/>
      <c r="D143" s="36"/>
      <c r="E143" s="35"/>
      <c r="F143" s="37"/>
      <c r="G143" s="38"/>
      <c r="H143" s="40">
        <f t="shared" si="8"/>
        <v>0</v>
      </c>
      <c r="I143" s="40">
        <f t="shared" si="9"/>
        <v>0</v>
      </c>
    </row>
    <row r="144" spans="1:9" x14ac:dyDescent="0.2">
      <c r="A144" s="39" t="s">
        <v>243</v>
      </c>
      <c r="B144" s="46" t="s">
        <v>111</v>
      </c>
      <c r="C144" s="35"/>
      <c r="D144" s="36"/>
      <c r="E144" s="35"/>
      <c r="F144" s="37"/>
      <c r="G144" s="38"/>
      <c r="H144" s="40">
        <f t="shared" si="8"/>
        <v>0</v>
      </c>
      <c r="I144" s="40">
        <f t="shared" si="9"/>
        <v>0</v>
      </c>
    </row>
    <row r="145" spans="1:9" x14ac:dyDescent="0.2">
      <c r="A145" s="39" t="s">
        <v>244</v>
      </c>
      <c r="B145" s="46" t="s">
        <v>111</v>
      </c>
      <c r="C145" s="35"/>
      <c r="D145" s="36"/>
      <c r="E145" s="35"/>
      <c r="F145" s="37"/>
      <c r="G145" s="38"/>
      <c r="H145" s="40">
        <f t="shared" si="8"/>
        <v>0</v>
      </c>
      <c r="I145" s="40">
        <f t="shared" si="9"/>
        <v>0</v>
      </c>
    </row>
    <row r="146" spans="1:9" x14ac:dyDescent="0.2">
      <c r="A146" s="39" t="s">
        <v>245</v>
      </c>
      <c r="B146" s="46" t="s">
        <v>111</v>
      </c>
      <c r="C146" s="35"/>
      <c r="D146" s="36"/>
      <c r="E146" s="35"/>
      <c r="F146" s="37"/>
      <c r="G146" s="38"/>
      <c r="H146" s="40">
        <f t="shared" si="8"/>
        <v>0</v>
      </c>
      <c r="I146" s="40">
        <f t="shared" si="9"/>
        <v>0</v>
      </c>
    </row>
    <row r="147" spans="1:9" x14ac:dyDescent="0.2">
      <c r="A147" s="39" t="s">
        <v>246</v>
      </c>
      <c r="B147" s="46" t="s">
        <v>111</v>
      </c>
      <c r="C147" s="35"/>
      <c r="D147" s="36"/>
      <c r="E147" s="35"/>
      <c r="F147" s="37"/>
      <c r="G147" s="38"/>
      <c r="H147" s="40">
        <f t="shared" si="8"/>
        <v>0</v>
      </c>
      <c r="I147" s="40">
        <f t="shared" si="9"/>
        <v>0</v>
      </c>
    </row>
    <row r="148" spans="1:9" x14ac:dyDescent="0.2">
      <c r="A148" s="39" t="s">
        <v>247</v>
      </c>
      <c r="B148" s="46" t="s">
        <v>111</v>
      </c>
      <c r="C148" s="35"/>
      <c r="D148" s="36"/>
      <c r="E148" s="35"/>
      <c r="F148" s="37"/>
      <c r="G148" s="38"/>
      <c r="H148" s="40">
        <f t="shared" si="8"/>
        <v>0</v>
      </c>
      <c r="I148" s="40">
        <f t="shared" si="9"/>
        <v>0</v>
      </c>
    </row>
    <row r="149" spans="1:9" x14ac:dyDescent="0.2">
      <c r="A149" s="39" t="s">
        <v>248</v>
      </c>
      <c r="B149" s="46" t="s">
        <v>111</v>
      </c>
      <c r="C149" s="35"/>
      <c r="D149" s="36"/>
      <c r="E149" s="35"/>
      <c r="F149" s="37"/>
      <c r="G149" s="38"/>
      <c r="H149" s="40">
        <f t="shared" si="8"/>
        <v>0</v>
      </c>
      <c r="I149" s="40">
        <f t="shared" si="9"/>
        <v>0</v>
      </c>
    </row>
    <row r="150" spans="1:9" x14ac:dyDescent="0.2">
      <c r="A150" s="39" t="s">
        <v>249</v>
      </c>
      <c r="B150" s="46" t="s">
        <v>111</v>
      </c>
      <c r="C150" s="35"/>
      <c r="D150" s="36"/>
      <c r="E150" s="35"/>
      <c r="F150" s="37"/>
      <c r="G150" s="38"/>
      <c r="H150" s="40">
        <f t="shared" si="8"/>
        <v>0</v>
      </c>
      <c r="I150" s="40">
        <f t="shared" si="9"/>
        <v>0</v>
      </c>
    </row>
    <row r="151" spans="1:9" x14ac:dyDescent="0.2">
      <c r="A151" s="39" t="s">
        <v>250</v>
      </c>
      <c r="B151" s="46" t="s">
        <v>111</v>
      </c>
      <c r="C151" s="35"/>
      <c r="D151" s="36"/>
      <c r="E151" s="35"/>
      <c r="F151" s="37"/>
      <c r="G151" s="38"/>
      <c r="H151" s="40">
        <f t="shared" si="8"/>
        <v>0</v>
      </c>
      <c r="I151" s="40">
        <f t="shared" si="9"/>
        <v>0</v>
      </c>
    </row>
    <row r="152" spans="1:9" x14ac:dyDescent="0.2">
      <c r="A152" s="39" t="s">
        <v>251</v>
      </c>
      <c r="B152" s="46" t="s">
        <v>111</v>
      </c>
      <c r="C152" s="35"/>
      <c r="D152" s="36"/>
      <c r="E152" s="35"/>
      <c r="F152" s="37"/>
      <c r="G152" s="38"/>
      <c r="H152" s="40">
        <f t="shared" si="8"/>
        <v>0</v>
      </c>
      <c r="I152" s="40">
        <f t="shared" si="9"/>
        <v>0</v>
      </c>
    </row>
    <row r="153" spans="1:9" x14ac:dyDescent="0.2">
      <c r="A153" s="39" t="s">
        <v>252</v>
      </c>
      <c r="B153" s="46" t="s">
        <v>111</v>
      </c>
      <c r="C153" s="35"/>
      <c r="D153" s="36"/>
      <c r="E153" s="35"/>
      <c r="F153" s="37"/>
      <c r="G153" s="38"/>
      <c r="H153" s="40">
        <f t="shared" si="8"/>
        <v>0</v>
      </c>
      <c r="I153" s="40">
        <f t="shared" si="9"/>
        <v>0</v>
      </c>
    </row>
    <row r="154" spans="1:9" x14ac:dyDescent="0.2">
      <c r="A154" s="39" t="s">
        <v>253</v>
      </c>
      <c r="B154" s="46" t="s">
        <v>111</v>
      </c>
      <c r="C154" s="35"/>
      <c r="D154" s="36"/>
      <c r="E154" s="35"/>
      <c r="F154" s="37"/>
      <c r="G154" s="38"/>
      <c r="H154" s="40">
        <f t="shared" si="8"/>
        <v>0</v>
      </c>
      <c r="I154" s="40">
        <f t="shared" si="9"/>
        <v>0</v>
      </c>
    </row>
    <row r="155" spans="1:9" x14ac:dyDescent="0.2">
      <c r="A155" s="39" t="s">
        <v>254</v>
      </c>
      <c r="B155" s="46" t="s">
        <v>111</v>
      </c>
      <c r="C155" s="35"/>
      <c r="D155" s="36"/>
      <c r="E155" s="35"/>
      <c r="F155" s="37"/>
      <c r="G155" s="38"/>
      <c r="H155" s="40">
        <f t="shared" si="8"/>
        <v>0</v>
      </c>
      <c r="I155" s="40">
        <f t="shared" si="9"/>
        <v>0</v>
      </c>
    </row>
    <row r="156" spans="1:9" x14ac:dyDescent="0.2">
      <c r="A156" s="39" t="s">
        <v>255</v>
      </c>
      <c r="B156" s="46" t="s">
        <v>111</v>
      </c>
      <c r="C156" s="35"/>
      <c r="D156" s="36"/>
      <c r="E156" s="35"/>
      <c r="F156" s="37"/>
      <c r="G156" s="38"/>
      <c r="H156" s="40">
        <f t="shared" si="8"/>
        <v>0</v>
      </c>
      <c r="I156" s="40">
        <f t="shared" si="9"/>
        <v>0</v>
      </c>
    </row>
    <row r="157" spans="1:9" x14ac:dyDescent="0.2">
      <c r="A157" s="39" t="s">
        <v>256</v>
      </c>
      <c r="B157" s="46" t="s">
        <v>111</v>
      </c>
      <c r="C157" s="35"/>
      <c r="D157" s="36"/>
      <c r="E157" s="35"/>
      <c r="F157" s="37"/>
      <c r="G157" s="38"/>
      <c r="H157" s="40">
        <f t="shared" si="8"/>
        <v>0</v>
      </c>
      <c r="I157" s="40">
        <f t="shared" si="9"/>
        <v>0</v>
      </c>
    </row>
    <row r="158" spans="1:9" x14ac:dyDescent="0.2">
      <c r="A158" s="39" t="s">
        <v>257</v>
      </c>
      <c r="B158" s="46" t="s">
        <v>111</v>
      </c>
      <c r="C158" s="35"/>
      <c r="D158" s="36"/>
      <c r="E158" s="35"/>
      <c r="F158" s="37"/>
      <c r="G158" s="38"/>
      <c r="H158" s="40">
        <f t="shared" si="8"/>
        <v>0</v>
      </c>
      <c r="I158" s="40">
        <f t="shared" si="9"/>
        <v>0</v>
      </c>
    </row>
    <row r="159" spans="1:9" x14ac:dyDescent="0.2">
      <c r="A159" s="39" t="s">
        <v>258</v>
      </c>
      <c r="B159" s="46" t="s">
        <v>111</v>
      </c>
      <c r="C159" s="35"/>
      <c r="D159" s="36"/>
      <c r="E159" s="35"/>
      <c r="F159" s="37"/>
      <c r="G159" s="38"/>
      <c r="H159" s="40">
        <f t="shared" si="8"/>
        <v>0</v>
      </c>
      <c r="I159" s="40">
        <f t="shared" si="9"/>
        <v>0</v>
      </c>
    </row>
    <row r="160" spans="1:9" x14ac:dyDescent="0.2">
      <c r="A160" s="39" t="s">
        <v>259</v>
      </c>
      <c r="B160" s="46" t="s">
        <v>111</v>
      </c>
      <c r="C160" s="35"/>
      <c r="D160" s="36"/>
      <c r="E160" s="35"/>
      <c r="F160" s="37"/>
      <c r="G160" s="38"/>
      <c r="H160" s="40">
        <f t="shared" si="8"/>
        <v>0</v>
      </c>
      <c r="I160" s="40">
        <f t="shared" si="9"/>
        <v>0</v>
      </c>
    </row>
    <row r="161" spans="1:9" x14ac:dyDescent="0.2">
      <c r="A161" s="39" t="s">
        <v>260</v>
      </c>
      <c r="B161" s="46" t="s">
        <v>111</v>
      </c>
      <c r="C161" s="35"/>
      <c r="D161" s="36"/>
      <c r="E161" s="35"/>
      <c r="F161" s="37"/>
      <c r="G161" s="38"/>
      <c r="H161" s="40">
        <f t="shared" si="8"/>
        <v>0</v>
      </c>
      <c r="I161" s="40">
        <f t="shared" si="9"/>
        <v>0</v>
      </c>
    </row>
    <row r="162" spans="1:9" x14ac:dyDescent="0.2">
      <c r="A162" s="39" t="s">
        <v>261</v>
      </c>
      <c r="B162" s="46" t="s">
        <v>111</v>
      </c>
      <c r="C162" s="35"/>
      <c r="D162" s="36"/>
      <c r="E162" s="35"/>
      <c r="F162" s="37"/>
      <c r="G162" s="38"/>
      <c r="H162" s="40">
        <f t="shared" si="8"/>
        <v>0</v>
      </c>
      <c r="I162" s="40">
        <f t="shared" si="9"/>
        <v>0</v>
      </c>
    </row>
    <row r="163" spans="1:9" x14ac:dyDescent="0.2">
      <c r="A163" s="39" t="s">
        <v>262</v>
      </c>
      <c r="B163" s="46" t="s">
        <v>111</v>
      </c>
      <c r="C163" s="35"/>
      <c r="D163" s="36"/>
      <c r="E163" s="35"/>
      <c r="F163" s="37"/>
      <c r="G163" s="38"/>
      <c r="H163" s="40">
        <f t="shared" si="8"/>
        <v>0</v>
      </c>
      <c r="I163" s="40">
        <f t="shared" si="9"/>
        <v>0</v>
      </c>
    </row>
    <row r="164" spans="1:9" x14ac:dyDescent="0.2">
      <c r="A164" s="39" t="s">
        <v>263</v>
      </c>
      <c r="B164" s="46" t="s">
        <v>111</v>
      </c>
      <c r="C164" s="35"/>
      <c r="D164" s="36"/>
      <c r="E164" s="35"/>
      <c r="F164" s="37"/>
      <c r="G164" s="38"/>
      <c r="H164" s="40">
        <f t="shared" si="8"/>
        <v>0</v>
      </c>
      <c r="I164" s="40">
        <f t="shared" si="9"/>
        <v>0</v>
      </c>
    </row>
    <row r="165" spans="1:9" x14ac:dyDescent="0.2">
      <c r="A165" s="39" t="s">
        <v>264</v>
      </c>
      <c r="B165" s="46" t="s">
        <v>111</v>
      </c>
      <c r="C165" s="35"/>
      <c r="D165" s="36"/>
      <c r="E165" s="35"/>
      <c r="F165" s="37"/>
      <c r="G165" s="38"/>
      <c r="H165" s="40">
        <f t="shared" si="8"/>
        <v>0</v>
      </c>
      <c r="I165" s="40">
        <f t="shared" si="9"/>
        <v>0</v>
      </c>
    </row>
    <row r="166" spans="1:9" x14ac:dyDescent="0.2">
      <c r="A166" s="39" t="s">
        <v>265</v>
      </c>
      <c r="B166" s="46" t="s">
        <v>111</v>
      </c>
      <c r="C166" s="35"/>
      <c r="D166" s="36"/>
      <c r="E166" s="35"/>
      <c r="F166" s="37"/>
      <c r="G166" s="38"/>
      <c r="H166" s="40">
        <f t="shared" si="8"/>
        <v>0</v>
      </c>
      <c r="I166" s="40">
        <f t="shared" si="9"/>
        <v>0</v>
      </c>
    </row>
    <row r="167" spans="1:9" x14ac:dyDescent="0.2">
      <c r="A167" s="39" t="s">
        <v>266</v>
      </c>
      <c r="B167" s="46" t="s">
        <v>111</v>
      </c>
      <c r="C167" s="35"/>
      <c r="D167" s="36"/>
      <c r="E167" s="35"/>
      <c r="F167" s="37"/>
      <c r="G167" s="38"/>
      <c r="H167" s="40">
        <f t="shared" si="8"/>
        <v>0</v>
      </c>
      <c r="I167" s="40">
        <f t="shared" si="9"/>
        <v>0</v>
      </c>
    </row>
    <row r="168" spans="1:9" x14ac:dyDescent="0.2">
      <c r="A168" s="39" t="s">
        <v>267</v>
      </c>
      <c r="B168" s="46" t="s">
        <v>111</v>
      </c>
      <c r="C168" s="35"/>
      <c r="D168" s="36"/>
      <c r="E168" s="35"/>
      <c r="F168" s="37"/>
      <c r="G168" s="38"/>
      <c r="H168" s="40">
        <f t="shared" si="8"/>
        <v>0</v>
      </c>
      <c r="I168" s="40">
        <f t="shared" si="9"/>
        <v>0</v>
      </c>
    </row>
    <row r="169" spans="1:9" ht="15" thickBot="1" x14ac:dyDescent="0.25">
      <c r="A169" s="39" t="s">
        <v>268</v>
      </c>
      <c r="B169" s="46" t="s">
        <v>111</v>
      </c>
      <c r="C169" s="35"/>
      <c r="D169" s="36"/>
      <c r="E169" s="35"/>
      <c r="F169" s="37"/>
      <c r="G169" s="38"/>
      <c r="H169" s="40">
        <f t="shared" si="8"/>
        <v>0</v>
      </c>
      <c r="I169" s="40">
        <f t="shared" si="9"/>
        <v>0</v>
      </c>
    </row>
    <row r="170" spans="1:9" ht="21" customHeight="1" x14ac:dyDescent="0.25">
      <c r="A170" s="41" t="s">
        <v>269</v>
      </c>
      <c r="B170" s="42"/>
      <c r="C170" s="42"/>
      <c r="D170" s="43" t="s">
        <v>10713</v>
      </c>
      <c r="E170" s="42"/>
      <c r="F170" s="49" t="s">
        <v>108</v>
      </c>
      <c r="G170" s="50" t="e">
        <f>I170/H$13</f>
        <v>#DIV/0!</v>
      </c>
      <c r="H170" s="44" t="s">
        <v>270</v>
      </c>
      <c r="I170" s="45">
        <f>SUM(I171:I200)</f>
        <v>0</v>
      </c>
    </row>
    <row r="171" spans="1:9" x14ac:dyDescent="0.2">
      <c r="A171" s="39" t="s">
        <v>271</v>
      </c>
      <c r="B171" s="46" t="s">
        <v>111</v>
      </c>
      <c r="C171" s="35"/>
      <c r="D171" s="36"/>
      <c r="E171" s="35"/>
      <c r="F171" s="37"/>
      <c r="G171" s="38"/>
      <c r="H171" s="40">
        <f t="shared" ref="H171:H200" si="10">ROUND(G171+(G171*I$9),2)</f>
        <v>0</v>
      </c>
      <c r="I171" s="40">
        <f>ROUND(F171*H171,2)</f>
        <v>0</v>
      </c>
    </row>
    <row r="172" spans="1:9" x14ac:dyDescent="0.2">
      <c r="A172" s="39" t="s">
        <v>272</v>
      </c>
      <c r="B172" s="46" t="s">
        <v>111</v>
      </c>
      <c r="C172" s="35"/>
      <c r="D172" s="36"/>
      <c r="E172" s="35"/>
      <c r="F172" s="37"/>
      <c r="G172" s="38"/>
      <c r="H172" s="40">
        <f t="shared" si="10"/>
        <v>0</v>
      </c>
      <c r="I172" s="40">
        <f t="shared" ref="I172:I200" si="11">ROUND(F172*H172,2)</f>
        <v>0</v>
      </c>
    </row>
    <row r="173" spans="1:9" x14ac:dyDescent="0.2">
      <c r="A173" s="39" t="s">
        <v>273</v>
      </c>
      <c r="B173" s="46" t="s">
        <v>111</v>
      </c>
      <c r="C173" s="35"/>
      <c r="D173" s="36"/>
      <c r="E173" s="35"/>
      <c r="F173" s="37"/>
      <c r="G173" s="38"/>
      <c r="H173" s="40">
        <f t="shared" si="10"/>
        <v>0</v>
      </c>
      <c r="I173" s="40">
        <f t="shared" si="11"/>
        <v>0</v>
      </c>
    </row>
    <row r="174" spans="1:9" x14ac:dyDescent="0.2">
      <c r="A174" s="39" t="s">
        <v>274</v>
      </c>
      <c r="B174" s="46" t="s">
        <v>111</v>
      </c>
      <c r="C174" s="35"/>
      <c r="D174" s="36"/>
      <c r="E174" s="35"/>
      <c r="F174" s="37"/>
      <c r="G174" s="38"/>
      <c r="H174" s="40">
        <f t="shared" si="10"/>
        <v>0</v>
      </c>
      <c r="I174" s="40">
        <f t="shared" si="11"/>
        <v>0</v>
      </c>
    </row>
    <row r="175" spans="1:9" x14ac:dyDescent="0.2">
      <c r="A175" s="39" t="s">
        <v>275</v>
      </c>
      <c r="B175" s="46" t="s">
        <v>111</v>
      </c>
      <c r="C175" s="35"/>
      <c r="D175" s="36"/>
      <c r="E175" s="35"/>
      <c r="F175" s="37"/>
      <c r="G175" s="38"/>
      <c r="H175" s="40">
        <f t="shared" si="10"/>
        <v>0</v>
      </c>
      <c r="I175" s="40">
        <f t="shared" si="11"/>
        <v>0</v>
      </c>
    </row>
    <row r="176" spans="1:9" x14ac:dyDescent="0.2">
      <c r="A176" s="39" t="s">
        <v>276</v>
      </c>
      <c r="B176" s="46" t="s">
        <v>111</v>
      </c>
      <c r="C176" s="35"/>
      <c r="D176" s="36"/>
      <c r="E176" s="35"/>
      <c r="F176" s="37"/>
      <c r="G176" s="38"/>
      <c r="H176" s="40">
        <f t="shared" si="10"/>
        <v>0</v>
      </c>
      <c r="I176" s="40">
        <f t="shared" si="11"/>
        <v>0</v>
      </c>
    </row>
    <row r="177" spans="1:9" x14ac:dyDescent="0.2">
      <c r="A177" s="39" t="s">
        <v>277</v>
      </c>
      <c r="B177" s="46" t="s">
        <v>111</v>
      </c>
      <c r="C177" s="35"/>
      <c r="D177" s="36"/>
      <c r="E177" s="35"/>
      <c r="F177" s="37"/>
      <c r="G177" s="38"/>
      <c r="H177" s="40">
        <f t="shared" si="10"/>
        <v>0</v>
      </c>
      <c r="I177" s="40">
        <f t="shared" si="11"/>
        <v>0</v>
      </c>
    </row>
    <row r="178" spans="1:9" x14ac:dyDescent="0.2">
      <c r="A178" s="39" t="s">
        <v>278</v>
      </c>
      <c r="B178" s="46" t="s">
        <v>111</v>
      </c>
      <c r="C178" s="35"/>
      <c r="D178" s="36"/>
      <c r="E178" s="35"/>
      <c r="F178" s="37"/>
      <c r="G178" s="38"/>
      <c r="H178" s="40">
        <f t="shared" si="10"/>
        <v>0</v>
      </c>
      <c r="I178" s="40">
        <f t="shared" si="11"/>
        <v>0</v>
      </c>
    </row>
    <row r="179" spans="1:9" x14ac:dyDescent="0.2">
      <c r="A179" s="39" t="s">
        <v>279</v>
      </c>
      <c r="B179" s="46" t="s">
        <v>111</v>
      </c>
      <c r="C179" s="35"/>
      <c r="D179" s="36"/>
      <c r="E179" s="35"/>
      <c r="F179" s="37"/>
      <c r="G179" s="38"/>
      <c r="H179" s="40">
        <f t="shared" si="10"/>
        <v>0</v>
      </c>
      <c r="I179" s="40">
        <f t="shared" si="11"/>
        <v>0</v>
      </c>
    </row>
    <row r="180" spans="1:9" x14ac:dyDescent="0.2">
      <c r="A180" s="39" t="s">
        <v>280</v>
      </c>
      <c r="B180" s="46" t="s">
        <v>111</v>
      </c>
      <c r="C180" s="35"/>
      <c r="D180" s="36"/>
      <c r="E180" s="35"/>
      <c r="F180" s="37"/>
      <c r="G180" s="38"/>
      <c r="H180" s="40">
        <f t="shared" si="10"/>
        <v>0</v>
      </c>
      <c r="I180" s="40">
        <f t="shared" si="11"/>
        <v>0</v>
      </c>
    </row>
    <row r="181" spans="1:9" x14ac:dyDescent="0.2">
      <c r="A181" s="39" t="s">
        <v>281</v>
      </c>
      <c r="B181" s="46" t="s">
        <v>111</v>
      </c>
      <c r="C181" s="35"/>
      <c r="D181" s="36"/>
      <c r="E181" s="35"/>
      <c r="F181" s="37"/>
      <c r="G181" s="38"/>
      <c r="H181" s="40">
        <f t="shared" si="10"/>
        <v>0</v>
      </c>
      <c r="I181" s="40">
        <f t="shared" si="11"/>
        <v>0</v>
      </c>
    </row>
    <row r="182" spans="1:9" x14ac:dyDescent="0.2">
      <c r="A182" s="39" t="s">
        <v>282</v>
      </c>
      <c r="B182" s="46" t="s">
        <v>111</v>
      </c>
      <c r="C182" s="35"/>
      <c r="D182" s="36"/>
      <c r="E182" s="35"/>
      <c r="F182" s="37"/>
      <c r="G182" s="38"/>
      <c r="H182" s="40">
        <f t="shared" si="10"/>
        <v>0</v>
      </c>
      <c r="I182" s="40">
        <f t="shared" si="11"/>
        <v>0</v>
      </c>
    </row>
    <row r="183" spans="1:9" x14ac:dyDescent="0.2">
      <c r="A183" s="39" t="s">
        <v>283</v>
      </c>
      <c r="B183" s="46" t="s">
        <v>111</v>
      </c>
      <c r="C183" s="35"/>
      <c r="D183" s="36"/>
      <c r="E183" s="35"/>
      <c r="F183" s="37"/>
      <c r="G183" s="38"/>
      <c r="H183" s="40">
        <f t="shared" si="10"/>
        <v>0</v>
      </c>
      <c r="I183" s="40">
        <f t="shared" si="11"/>
        <v>0</v>
      </c>
    </row>
    <row r="184" spans="1:9" x14ac:dyDescent="0.2">
      <c r="A184" s="39" t="s">
        <v>284</v>
      </c>
      <c r="B184" s="46" t="s">
        <v>111</v>
      </c>
      <c r="C184" s="35"/>
      <c r="D184" s="36"/>
      <c r="E184" s="35"/>
      <c r="F184" s="37"/>
      <c r="G184" s="38"/>
      <c r="H184" s="40">
        <f t="shared" si="10"/>
        <v>0</v>
      </c>
      <c r="I184" s="40">
        <f t="shared" si="11"/>
        <v>0</v>
      </c>
    </row>
    <row r="185" spans="1:9" x14ac:dyDescent="0.2">
      <c r="A185" s="39" t="s">
        <v>285</v>
      </c>
      <c r="B185" s="46" t="s">
        <v>111</v>
      </c>
      <c r="C185" s="35"/>
      <c r="D185" s="36"/>
      <c r="E185" s="35"/>
      <c r="F185" s="37"/>
      <c r="G185" s="38"/>
      <c r="H185" s="40">
        <f t="shared" si="10"/>
        <v>0</v>
      </c>
      <c r="I185" s="40">
        <f t="shared" si="11"/>
        <v>0</v>
      </c>
    </row>
    <row r="186" spans="1:9" x14ac:dyDescent="0.2">
      <c r="A186" s="39" t="s">
        <v>286</v>
      </c>
      <c r="B186" s="46" t="s">
        <v>111</v>
      </c>
      <c r="C186" s="35"/>
      <c r="D186" s="36"/>
      <c r="E186" s="35"/>
      <c r="F186" s="37"/>
      <c r="G186" s="38"/>
      <c r="H186" s="40">
        <f t="shared" si="10"/>
        <v>0</v>
      </c>
      <c r="I186" s="40">
        <f t="shared" si="11"/>
        <v>0</v>
      </c>
    </row>
    <row r="187" spans="1:9" x14ac:dyDescent="0.2">
      <c r="A187" s="39" t="s">
        <v>287</v>
      </c>
      <c r="B187" s="46" t="s">
        <v>111</v>
      </c>
      <c r="C187" s="35"/>
      <c r="D187" s="36"/>
      <c r="E187" s="35"/>
      <c r="F187" s="37"/>
      <c r="G187" s="38"/>
      <c r="H187" s="40">
        <f t="shared" si="10"/>
        <v>0</v>
      </c>
      <c r="I187" s="40">
        <f t="shared" si="11"/>
        <v>0</v>
      </c>
    </row>
    <row r="188" spans="1:9" x14ac:dyDescent="0.2">
      <c r="A188" s="39" t="s">
        <v>288</v>
      </c>
      <c r="B188" s="46" t="s">
        <v>111</v>
      </c>
      <c r="C188" s="35"/>
      <c r="D188" s="36"/>
      <c r="E188" s="35"/>
      <c r="F188" s="37"/>
      <c r="G188" s="38"/>
      <c r="H188" s="40">
        <f t="shared" si="10"/>
        <v>0</v>
      </c>
      <c r="I188" s="40">
        <f t="shared" si="11"/>
        <v>0</v>
      </c>
    </row>
    <row r="189" spans="1:9" x14ac:dyDescent="0.2">
      <c r="A189" s="39" t="s">
        <v>289</v>
      </c>
      <c r="B189" s="46" t="s">
        <v>111</v>
      </c>
      <c r="C189" s="35"/>
      <c r="D189" s="36"/>
      <c r="E189" s="35"/>
      <c r="F189" s="37"/>
      <c r="G189" s="38"/>
      <c r="H189" s="40">
        <f t="shared" si="10"/>
        <v>0</v>
      </c>
      <c r="I189" s="40">
        <f t="shared" si="11"/>
        <v>0</v>
      </c>
    </row>
    <row r="190" spans="1:9" x14ac:dyDescent="0.2">
      <c r="A190" s="39" t="s">
        <v>290</v>
      </c>
      <c r="B190" s="46" t="s">
        <v>111</v>
      </c>
      <c r="C190" s="35"/>
      <c r="D190" s="36"/>
      <c r="E190" s="35"/>
      <c r="F190" s="37"/>
      <c r="G190" s="38"/>
      <c r="H190" s="40">
        <f t="shared" si="10"/>
        <v>0</v>
      </c>
      <c r="I190" s="40">
        <f t="shared" si="11"/>
        <v>0</v>
      </c>
    </row>
    <row r="191" spans="1:9" x14ac:dyDescent="0.2">
      <c r="A191" s="39" t="s">
        <v>291</v>
      </c>
      <c r="B191" s="46" t="s">
        <v>111</v>
      </c>
      <c r="C191" s="35"/>
      <c r="D191" s="36"/>
      <c r="E191" s="35"/>
      <c r="F191" s="37"/>
      <c r="G191" s="38"/>
      <c r="H191" s="40">
        <f t="shared" si="10"/>
        <v>0</v>
      </c>
      <c r="I191" s="40">
        <f t="shared" si="11"/>
        <v>0</v>
      </c>
    </row>
    <row r="192" spans="1:9" x14ac:dyDescent="0.2">
      <c r="A192" s="39" t="s">
        <v>292</v>
      </c>
      <c r="B192" s="46" t="s">
        <v>111</v>
      </c>
      <c r="C192" s="35"/>
      <c r="D192" s="36"/>
      <c r="E192" s="35"/>
      <c r="F192" s="37"/>
      <c r="G192" s="38"/>
      <c r="H192" s="40">
        <f t="shared" si="10"/>
        <v>0</v>
      </c>
      <c r="I192" s="40">
        <f t="shared" si="11"/>
        <v>0</v>
      </c>
    </row>
    <row r="193" spans="1:9" x14ac:dyDescent="0.2">
      <c r="A193" s="39" t="s">
        <v>293</v>
      </c>
      <c r="B193" s="46" t="s">
        <v>111</v>
      </c>
      <c r="C193" s="35"/>
      <c r="D193" s="36"/>
      <c r="E193" s="35"/>
      <c r="F193" s="37"/>
      <c r="G193" s="38"/>
      <c r="H193" s="40">
        <f t="shared" si="10"/>
        <v>0</v>
      </c>
      <c r="I193" s="40">
        <f t="shared" si="11"/>
        <v>0</v>
      </c>
    </row>
    <row r="194" spans="1:9" x14ac:dyDescent="0.2">
      <c r="A194" s="39" t="s">
        <v>294</v>
      </c>
      <c r="B194" s="46" t="s">
        <v>111</v>
      </c>
      <c r="C194" s="35"/>
      <c r="D194" s="36"/>
      <c r="E194" s="35"/>
      <c r="F194" s="37"/>
      <c r="G194" s="38"/>
      <c r="H194" s="40">
        <f t="shared" si="10"/>
        <v>0</v>
      </c>
      <c r="I194" s="40">
        <f t="shared" si="11"/>
        <v>0</v>
      </c>
    </row>
    <row r="195" spans="1:9" x14ac:dyDescent="0.2">
      <c r="A195" s="39" t="s">
        <v>295</v>
      </c>
      <c r="B195" s="46" t="s">
        <v>111</v>
      </c>
      <c r="C195" s="35"/>
      <c r="D195" s="36"/>
      <c r="E195" s="35"/>
      <c r="F195" s="37"/>
      <c r="G195" s="38"/>
      <c r="H195" s="40">
        <f t="shared" si="10"/>
        <v>0</v>
      </c>
      <c r="I195" s="40">
        <f t="shared" si="11"/>
        <v>0</v>
      </c>
    </row>
    <row r="196" spans="1:9" x14ac:dyDescent="0.2">
      <c r="A196" s="39" t="s">
        <v>296</v>
      </c>
      <c r="B196" s="46" t="s">
        <v>111</v>
      </c>
      <c r="C196" s="35"/>
      <c r="D196" s="36"/>
      <c r="E196" s="35"/>
      <c r="F196" s="37"/>
      <c r="G196" s="38"/>
      <c r="H196" s="40">
        <f t="shared" si="10"/>
        <v>0</v>
      </c>
      <c r="I196" s="40">
        <f t="shared" si="11"/>
        <v>0</v>
      </c>
    </row>
    <row r="197" spans="1:9" x14ac:dyDescent="0.2">
      <c r="A197" s="39" t="s">
        <v>297</v>
      </c>
      <c r="B197" s="46" t="s">
        <v>111</v>
      </c>
      <c r="C197" s="35"/>
      <c r="D197" s="36"/>
      <c r="E197" s="35"/>
      <c r="F197" s="37"/>
      <c r="G197" s="38"/>
      <c r="H197" s="40">
        <f t="shared" si="10"/>
        <v>0</v>
      </c>
      <c r="I197" s="40">
        <f t="shared" si="11"/>
        <v>0</v>
      </c>
    </row>
    <row r="198" spans="1:9" x14ac:dyDescent="0.2">
      <c r="A198" s="39" t="s">
        <v>298</v>
      </c>
      <c r="B198" s="46" t="s">
        <v>111</v>
      </c>
      <c r="C198" s="35"/>
      <c r="D198" s="36"/>
      <c r="E198" s="35"/>
      <c r="F198" s="37"/>
      <c r="G198" s="38"/>
      <c r="H198" s="40">
        <f t="shared" si="10"/>
        <v>0</v>
      </c>
      <c r="I198" s="40">
        <f t="shared" si="11"/>
        <v>0</v>
      </c>
    </row>
    <row r="199" spans="1:9" x14ac:dyDescent="0.2">
      <c r="A199" s="39" t="s">
        <v>299</v>
      </c>
      <c r="B199" s="46" t="s">
        <v>111</v>
      </c>
      <c r="C199" s="35"/>
      <c r="D199" s="36"/>
      <c r="E199" s="35"/>
      <c r="F199" s="37"/>
      <c r="G199" s="38"/>
      <c r="H199" s="40">
        <f t="shared" si="10"/>
        <v>0</v>
      </c>
      <c r="I199" s="40">
        <f t="shared" si="11"/>
        <v>0</v>
      </c>
    </row>
    <row r="200" spans="1:9" ht="15" thickBot="1" x14ac:dyDescent="0.25">
      <c r="A200" s="39" t="s">
        <v>300</v>
      </c>
      <c r="B200" s="46" t="s">
        <v>111</v>
      </c>
      <c r="C200" s="35"/>
      <c r="D200" s="36"/>
      <c r="E200" s="35"/>
      <c r="F200" s="37"/>
      <c r="G200" s="38"/>
      <c r="H200" s="40">
        <f t="shared" si="10"/>
        <v>0</v>
      </c>
      <c r="I200" s="40">
        <f t="shared" si="11"/>
        <v>0</v>
      </c>
    </row>
    <row r="201" spans="1:9" ht="21" customHeight="1" x14ac:dyDescent="0.25">
      <c r="A201" s="41" t="s">
        <v>301</v>
      </c>
      <c r="B201" s="42"/>
      <c r="C201" s="42"/>
      <c r="D201" s="43" t="s">
        <v>10714</v>
      </c>
      <c r="E201" s="42"/>
      <c r="F201" s="49" t="s">
        <v>108</v>
      </c>
      <c r="G201" s="50" t="e">
        <f>I201/H$13</f>
        <v>#DIV/0!</v>
      </c>
      <c r="H201" s="44" t="s">
        <v>302</v>
      </c>
      <c r="I201" s="45">
        <f>SUM(I202:I231)</f>
        <v>0</v>
      </c>
    </row>
    <row r="202" spans="1:9" x14ac:dyDescent="0.2">
      <c r="A202" s="39" t="s">
        <v>303</v>
      </c>
      <c r="B202" s="46" t="s">
        <v>111</v>
      </c>
      <c r="C202" s="35"/>
      <c r="D202" s="36"/>
      <c r="E202" s="35"/>
      <c r="F202" s="37"/>
      <c r="G202" s="38"/>
      <c r="H202" s="40">
        <f t="shared" ref="H202:H231" si="12">ROUND(G202+(G202*I$9),2)</f>
        <v>0</v>
      </c>
      <c r="I202" s="40">
        <f>ROUND(F202*H202,2)</f>
        <v>0</v>
      </c>
    </row>
    <row r="203" spans="1:9" x14ac:dyDescent="0.2">
      <c r="A203" s="39" t="s">
        <v>304</v>
      </c>
      <c r="B203" s="46" t="s">
        <v>111</v>
      </c>
      <c r="C203" s="35"/>
      <c r="D203" s="36"/>
      <c r="E203" s="35"/>
      <c r="F203" s="37"/>
      <c r="G203" s="38"/>
      <c r="H203" s="40">
        <f t="shared" si="12"/>
        <v>0</v>
      </c>
      <c r="I203" s="40">
        <f t="shared" ref="I203:I231" si="13">ROUND(F203*H203,2)</f>
        <v>0</v>
      </c>
    </row>
    <row r="204" spans="1:9" x14ac:dyDescent="0.2">
      <c r="A204" s="39" t="s">
        <v>305</v>
      </c>
      <c r="B204" s="46" t="s">
        <v>111</v>
      </c>
      <c r="C204" s="35"/>
      <c r="D204" s="36"/>
      <c r="E204" s="35"/>
      <c r="F204" s="37"/>
      <c r="G204" s="38"/>
      <c r="H204" s="40">
        <f t="shared" si="12"/>
        <v>0</v>
      </c>
      <c r="I204" s="40">
        <f t="shared" si="13"/>
        <v>0</v>
      </c>
    </row>
    <row r="205" spans="1:9" x14ac:dyDescent="0.2">
      <c r="A205" s="39" t="s">
        <v>306</v>
      </c>
      <c r="B205" s="46" t="s">
        <v>111</v>
      </c>
      <c r="C205" s="35"/>
      <c r="D205" s="36"/>
      <c r="E205" s="35"/>
      <c r="F205" s="37"/>
      <c r="G205" s="38"/>
      <c r="H205" s="40">
        <f t="shared" si="12"/>
        <v>0</v>
      </c>
      <c r="I205" s="40">
        <f t="shared" si="13"/>
        <v>0</v>
      </c>
    </row>
    <row r="206" spans="1:9" x14ac:dyDescent="0.2">
      <c r="A206" s="39" t="s">
        <v>307</v>
      </c>
      <c r="B206" s="46" t="s">
        <v>111</v>
      </c>
      <c r="C206" s="35"/>
      <c r="D206" s="36"/>
      <c r="E206" s="35"/>
      <c r="F206" s="37"/>
      <c r="G206" s="38"/>
      <c r="H206" s="40">
        <f t="shared" si="12"/>
        <v>0</v>
      </c>
      <c r="I206" s="40">
        <f t="shared" si="13"/>
        <v>0</v>
      </c>
    </row>
    <row r="207" spans="1:9" x14ac:dyDescent="0.2">
      <c r="A207" s="39" t="s">
        <v>308</v>
      </c>
      <c r="B207" s="46" t="s">
        <v>111</v>
      </c>
      <c r="C207" s="35"/>
      <c r="D207" s="36"/>
      <c r="E207" s="35"/>
      <c r="F207" s="37"/>
      <c r="G207" s="38"/>
      <c r="H207" s="40">
        <f t="shared" si="12"/>
        <v>0</v>
      </c>
      <c r="I207" s="40">
        <f t="shared" si="13"/>
        <v>0</v>
      </c>
    </row>
    <row r="208" spans="1:9" x14ac:dyDescent="0.2">
      <c r="A208" s="39" t="s">
        <v>309</v>
      </c>
      <c r="B208" s="46" t="s">
        <v>111</v>
      </c>
      <c r="C208" s="35"/>
      <c r="D208" s="36"/>
      <c r="E208" s="35"/>
      <c r="F208" s="37"/>
      <c r="G208" s="38"/>
      <c r="H208" s="40">
        <f t="shared" si="12"/>
        <v>0</v>
      </c>
      <c r="I208" s="40">
        <f t="shared" si="13"/>
        <v>0</v>
      </c>
    </row>
    <row r="209" spans="1:9" x14ac:dyDescent="0.2">
      <c r="A209" s="39" t="s">
        <v>310</v>
      </c>
      <c r="B209" s="46" t="s">
        <v>111</v>
      </c>
      <c r="C209" s="35"/>
      <c r="D209" s="36"/>
      <c r="E209" s="35"/>
      <c r="F209" s="37"/>
      <c r="G209" s="38"/>
      <c r="H209" s="40">
        <f t="shared" si="12"/>
        <v>0</v>
      </c>
      <c r="I209" s="40">
        <f t="shared" si="13"/>
        <v>0</v>
      </c>
    </row>
    <row r="210" spans="1:9" x14ac:dyDescent="0.2">
      <c r="A210" s="39" t="s">
        <v>311</v>
      </c>
      <c r="B210" s="46" t="s">
        <v>111</v>
      </c>
      <c r="C210" s="35"/>
      <c r="D210" s="36"/>
      <c r="E210" s="35"/>
      <c r="F210" s="37"/>
      <c r="G210" s="38"/>
      <c r="H210" s="40">
        <f t="shared" si="12"/>
        <v>0</v>
      </c>
      <c r="I210" s="40">
        <f t="shared" si="13"/>
        <v>0</v>
      </c>
    </row>
    <row r="211" spans="1:9" x14ac:dyDescent="0.2">
      <c r="A211" s="39" t="s">
        <v>312</v>
      </c>
      <c r="B211" s="46" t="s">
        <v>111</v>
      </c>
      <c r="C211" s="35"/>
      <c r="D211" s="36"/>
      <c r="E211" s="35"/>
      <c r="F211" s="37"/>
      <c r="G211" s="38"/>
      <c r="H211" s="40">
        <f t="shared" si="12"/>
        <v>0</v>
      </c>
      <c r="I211" s="40">
        <f t="shared" si="13"/>
        <v>0</v>
      </c>
    </row>
    <row r="212" spans="1:9" x14ac:dyDescent="0.2">
      <c r="A212" s="39" t="s">
        <v>313</v>
      </c>
      <c r="B212" s="46" t="s">
        <v>111</v>
      </c>
      <c r="C212" s="35"/>
      <c r="D212" s="36"/>
      <c r="E212" s="35"/>
      <c r="F212" s="37"/>
      <c r="G212" s="38"/>
      <c r="H212" s="40">
        <f t="shared" si="12"/>
        <v>0</v>
      </c>
      <c r="I212" s="40">
        <f t="shared" si="13"/>
        <v>0</v>
      </c>
    </row>
    <row r="213" spans="1:9" x14ac:dyDescent="0.2">
      <c r="A213" s="39" t="s">
        <v>314</v>
      </c>
      <c r="B213" s="46" t="s">
        <v>111</v>
      </c>
      <c r="C213" s="35"/>
      <c r="D213" s="36"/>
      <c r="E213" s="35"/>
      <c r="F213" s="37"/>
      <c r="G213" s="38"/>
      <c r="H213" s="40">
        <f t="shared" si="12"/>
        <v>0</v>
      </c>
      <c r="I213" s="40">
        <f t="shared" si="13"/>
        <v>0</v>
      </c>
    </row>
    <row r="214" spans="1:9" x14ac:dyDescent="0.2">
      <c r="A214" s="39" t="s">
        <v>315</v>
      </c>
      <c r="B214" s="46" t="s">
        <v>111</v>
      </c>
      <c r="C214" s="35"/>
      <c r="D214" s="36"/>
      <c r="E214" s="35"/>
      <c r="F214" s="37"/>
      <c r="G214" s="38"/>
      <c r="H214" s="40">
        <f t="shared" si="12"/>
        <v>0</v>
      </c>
      <c r="I214" s="40">
        <f t="shared" si="13"/>
        <v>0</v>
      </c>
    </row>
    <row r="215" spans="1:9" x14ac:dyDescent="0.2">
      <c r="A215" s="39" t="s">
        <v>316</v>
      </c>
      <c r="B215" s="46" t="s">
        <v>111</v>
      </c>
      <c r="C215" s="35"/>
      <c r="D215" s="36"/>
      <c r="E215" s="35"/>
      <c r="F215" s="37"/>
      <c r="G215" s="38"/>
      <c r="H215" s="40">
        <f t="shared" si="12"/>
        <v>0</v>
      </c>
      <c r="I215" s="40">
        <f t="shared" si="13"/>
        <v>0</v>
      </c>
    </row>
    <row r="216" spans="1:9" x14ac:dyDescent="0.2">
      <c r="A216" s="39" t="s">
        <v>317</v>
      </c>
      <c r="B216" s="46" t="s">
        <v>111</v>
      </c>
      <c r="C216" s="35"/>
      <c r="D216" s="36"/>
      <c r="E216" s="35"/>
      <c r="F216" s="37"/>
      <c r="G216" s="38"/>
      <c r="H216" s="40">
        <f t="shared" si="12"/>
        <v>0</v>
      </c>
      <c r="I216" s="40">
        <f t="shared" si="13"/>
        <v>0</v>
      </c>
    </row>
    <row r="217" spans="1:9" x14ac:dyDescent="0.2">
      <c r="A217" s="39" t="s">
        <v>318</v>
      </c>
      <c r="B217" s="46" t="s">
        <v>111</v>
      </c>
      <c r="C217" s="35"/>
      <c r="D217" s="36"/>
      <c r="E217" s="35"/>
      <c r="F217" s="37"/>
      <c r="G217" s="38"/>
      <c r="H217" s="40">
        <f t="shared" si="12"/>
        <v>0</v>
      </c>
      <c r="I217" s="40">
        <f t="shared" si="13"/>
        <v>0</v>
      </c>
    </row>
    <row r="218" spans="1:9" x14ac:dyDescent="0.2">
      <c r="A218" s="39" t="s">
        <v>319</v>
      </c>
      <c r="B218" s="46" t="s">
        <v>111</v>
      </c>
      <c r="C218" s="35"/>
      <c r="D218" s="36"/>
      <c r="E218" s="35"/>
      <c r="F218" s="37"/>
      <c r="G218" s="38"/>
      <c r="H218" s="40">
        <f t="shared" si="12"/>
        <v>0</v>
      </c>
      <c r="I218" s="40">
        <f t="shared" si="13"/>
        <v>0</v>
      </c>
    </row>
    <row r="219" spans="1:9" x14ac:dyDescent="0.2">
      <c r="A219" s="39" t="s">
        <v>320</v>
      </c>
      <c r="B219" s="46" t="s">
        <v>111</v>
      </c>
      <c r="C219" s="35"/>
      <c r="D219" s="36"/>
      <c r="E219" s="35"/>
      <c r="F219" s="37"/>
      <c r="G219" s="38"/>
      <c r="H219" s="40">
        <f t="shared" si="12"/>
        <v>0</v>
      </c>
      <c r="I219" s="40">
        <f t="shared" si="13"/>
        <v>0</v>
      </c>
    </row>
    <row r="220" spans="1:9" x14ac:dyDescent="0.2">
      <c r="A220" s="39" t="s">
        <v>321</v>
      </c>
      <c r="B220" s="46" t="s">
        <v>111</v>
      </c>
      <c r="C220" s="35"/>
      <c r="D220" s="36"/>
      <c r="E220" s="35"/>
      <c r="F220" s="37"/>
      <c r="G220" s="38"/>
      <c r="H220" s="40">
        <f t="shared" si="12"/>
        <v>0</v>
      </c>
      <c r="I220" s="40">
        <f t="shared" si="13"/>
        <v>0</v>
      </c>
    </row>
    <row r="221" spans="1:9" x14ac:dyDescent="0.2">
      <c r="A221" s="39" t="s">
        <v>322</v>
      </c>
      <c r="B221" s="46" t="s">
        <v>111</v>
      </c>
      <c r="C221" s="35"/>
      <c r="D221" s="36"/>
      <c r="E221" s="35"/>
      <c r="F221" s="37"/>
      <c r="G221" s="38"/>
      <c r="H221" s="40">
        <f t="shared" si="12"/>
        <v>0</v>
      </c>
      <c r="I221" s="40">
        <f t="shared" si="13"/>
        <v>0</v>
      </c>
    </row>
    <row r="222" spans="1:9" x14ac:dyDescent="0.2">
      <c r="A222" s="39" t="s">
        <v>323</v>
      </c>
      <c r="B222" s="46" t="s">
        <v>111</v>
      </c>
      <c r="C222" s="35"/>
      <c r="D222" s="36"/>
      <c r="E222" s="35"/>
      <c r="F222" s="37"/>
      <c r="G222" s="38"/>
      <c r="H222" s="40">
        <f t="shared" si="12"/>
        <v>0</v>
      </c>
      <c r="I222" s="40">
        <f t="shared" si="13"/>
        <v>0</v>
      </c>
    </row>
    <row r="223" spans="1:9" x14ac:dyDescent="0.2">
      <c r="A223" s="39" t="s">
        <v>324</v>
      </c>
      <c r="B223" s="46" t="s">
        <v>111</v>
      </c>
      <c r="C223" s="35"/>
      <c r="D223" s="36"/>
      <c r="E223" s="35"/>
      <c r="F223" s="37"/>
      <c r="G223" s="38"/>
      <c r="H223" s="40">
        <f t="shared" si="12"/>
        <v>0</v>
      </c>
      <c r="I223" s="40">
        <f t="shared" si="13"/>
        <v>0</v>
      </c>
    </row>
    <row r="224" spans="1:9" x14ac:dyDescent="0.2">
      <c r="A224" s="39" t="s">
        <v>325</v>
      </c>
      <c r="B224" s="46" t="s">
        <v>111</v>
      </c>
      <c r="C224" s="35"/>
      <c r="D224" s="36"/>
      <c r="E224" s="35"/>
      <c r="F224" s="37"/>
      <c r="G224" s="38"/>
      <c r="H224" s="40">
        <f t="shared" si="12"/>
        <v>0</v>
      </c>
      <c r="I224" s="40">
        <f t="shared" si="13"/>
        <v>0</v>
      </c>
    </row>
    <row r="225" spans="1:9" x14ac:dyDescent="0.2">
      <c r="A225" s="39" t="s">
        <v>326</v>
      </c>
      <c r="B225" s="46" t="s">
        <v>111</v>
      </c>
      <c r="C225" s="35"/>
      <c r="D225" s="36"/>
      <c r="E225" s="35"/>
      <c r="F225" s="37"/>
      <c r="G225" s="38"/>
      <c r="H225" s="40">
        <f t="shared" si="12"/>
        <v>0</v>
      </c>
      <c r="I225" s="40">
        <f t="shared" si="13"/>
        <v>0</v>
      </c>
    </row>
    <row r="226" spans="1:9" x14ac:dyDescent="0.2">
      <c r="A226" s="39" t="s">
        <v>327</v>
      </c>
      <c r="B226" s="46" t="s">
        <v>111</v>
      </c>
      <c r="C226" s="35"/>
      <c r="D226" s="36"/>
      <c r="E226" s="35"/>
      <c r="F226" s="37"/>
      <c r="G226" s="38"/>
      <c r="H226" s="40">
        <f t="shared" si="12"/>
        <v>0</v>
      </c>
      <c r="I226" s="40">
        <f t="shared" si="13"/>
        <v>0</v>
      </c>
    </row>
    <row r="227" spans="1:9" x14ac:dyDescent="0.2">
      <c r="A227" s="39" t="s">
        <v>328</v>
      </c>
      <c r="B227" s="46" t="s">
        <v>111</v>
      </c>
      <c r="C227" s="35"/>
      <c r="D227" s="36"/>
      <c r="E227" s="35"/>
      <c r="F227" s="37"/>
      <c r="G227" s="38"/>
      <c r="H227" s="40">
        <f t="shared" si="12"/>
        <v>0</v>
      </c>
      <c r="I227" s="40">
        <f t="shared" si="13"/>
        <v>0</v>
      </c>
    </row>
    <row r="228" spans="1:9" x14ac:dyDescent="0.2">
      <c r="A228" s="39" t="s">
        <v>329</v>
      </c>
      <c r="B228" s="46" t="s">
        <v>111</v>
      </c>
      <c r="C228" s="35"/>
      <c r="D228" s="36"/>
      <c r="E228" s="35"/>
      <c r="F228" s="37"/>
      <c r="G228" s="38"/>
      <c r="H228" s="40">
        <f t="shared" si="12"/>
        <v>0</v>
      </c>
      <c r="I228" s="40">
        <f t="shared" si="13"/>
        <v>0</v>
      </c>
    </row>
    <row r="229" spans="1:9" x14ac:dyDescent="0.2">
      <c r="A229" s="39" t="s">
        <v>330</v>
      </c>
      <c r="B229" s="46" t="s">
        <v>111</v>
      </c>
      <c r="C229" s="35"/>
      <c r="D229" s="36"/>
      <c r="E229" s="35"/>
      <c r="F229" s="37"/>
      <c r="G229" s="38"/>
      <c r="H229" s="40">
        <f t="shared" si="12"/>
        <v>0</v>
      </c>
      <c r="I229" s="40">
        <f t="shared" si="13"/>
        <v>0</v>
      </c>
    </row>
    <row r="230" spans="1:9" x14ac:dyDescent="0.2">
      <c r="A230" s="39" t="s">
        <v>331</v>
      </c>
      <c r="B230" s="46" t="s">
        <v>111</v>
      </c>
      <c r="C230" s="35"/>
      <c r="D230" s="36"/>
      <c r="E230" s="35"/>
      <c r="F230" s="37"/>
      <c r="G230" s="38"/>
      <c r="H230" s="40">
        <f t="shared" si="12"/>
        <v>0</v>
      </c>
      <c r="I230" s="40">
        <f t="shared" si="13"/>
        <v>0</v>
      </c>
    </row>
    <row r="231" spans="1:9" ht="15" thickBot="1" x14ac:dyDescent="0.25">
      <c r="A231" s="39" t="s">
        <v>332</v>
      </c>
      <c r="B231" s="46" t="s">
        <v>111</v>
      </c>
      <c r="C231" s="35"/>
      <c r="D231" s="36"/>
      <c r="E231" s="35"/>
      <c r="F231" s="37"/>
      <c r="G231" s="38"/>
      <c r="H231" s="40">
        <f t="shared" si="12"/>
        <v>0</v>
      </c>
      <c r="I231" s="40">
        <f t="shared" si="13"/>
        <v>0</v>
      </c>
    </row>
    <row r="232" spans="1:9" ht="21" customHeight="1" x14ac:dyDescent="0.25">
      <c r="A232" s="41" t="s">
        <v>333</v>
      </c>
      <c r="B232" s="42"/>
      <c r="C232" s="42"/>
      <c r="D232" s="43" t="s">
        <v>10734</v>
      </c>
      <c r="E232" s="42"/>
      <c r="F232" s="49" t="s">
        <v>108</v>
      </c>
      <c r="G232" s="50" t="e">
        <f>I232/H$13</f>
        <v>#DIV/0!</v>
      </c>
      <c r="H232" s="44" t="s">
        <v>334</v>
      </c>
      <c r="I232" s="45">
        <f>SUM(I233:I262)</f>
        <v>0</v>
      </c>
    </row>
    <row r="233" spans="1:9" x14ac:dyDescent="0.2">
      <c r="A233" s="39" t="s">
        <v>335</v>
      </c>
      <c r="B233" s="46" t="s">
        <v>111</v>
      </c>
      <c r="C233" s="35"/>
      <c r="D233" s="36"/>
      <c r="E233" s="35"/>
      <c r="F233" s="37"/>
      <c r="G233" s="38"/>
      <c r="H233" s="40">
        <f t="shared" ref="H233:H262" si="14">ROUND(G233+(G233*I$9),2)</f>
        <v>0</v>
      </c>
      <c r="I233" s="40">
        <f>ROUND(F233*H233,2)</f>
        <v>0</v>
      </c>
    </row>
    <row r="234" spans="1:9" x14ac:dyDescent="0.2">
      <c r="A234" s="39" t="s">
        <v>336</v>
      </c>
      <c r="B234" s="46" t="s">
        <v>111</v>
      </c>
      <c r="C234" s="35"/>
      <c r="D234" s="36"/>
      <c r="E234" s="35"/>
      <c r="F234" s="37"/>
      <c r="G234" s="38"/>
      <c r="H234" s="40">
        <f t="shared" si="14"/>
        <v>0</v>
      </c>
      <c r="I234" s="40">
        <f t="shared" ref="I234:I262" si="15">ROUND(F234*H234,2)</f>
        <v>0</v>
      </c>
    </row>
    <row r="235" spans="1:9" x14ac:dyDescent="0.2">
      <c r="A235" s="39" t="s">
        <v>337</v>
      </c>
      <c r="B235" s="46" t="s">
        <v>111</v>
      </c>
      <c r="C235" s="35"/>
      <c r="D235" s="36"/>
      <c r="E235" s="35"/>
      <c r="F235" s="37"/>
      <c r="G235" s="38"/>
      <c r="H235" s="40">
        <f t="shared" si="14"/>
        <v>0</v>
      </c>
      <c r="I235" s="40">
        <f t="shared" si="15"/>
        <v>0</v>
      </c>
    </row>
    <row r="236" spans="1:9" x14ac:dyDescent="0.2">
      <c r="A236" s="39" t="s">
        <v>338</v>
      </c>
      <c r="B236" s="46" t="s">
        <v>111</v>
      </c>
      <c r="C236" s="35"/>
      <c r="D236" s="36"/>
      <c r="E236" s="35"/>
      <c r="F236" s="37"/>
      <c r="G236" s="38"/>
      <c r="H236" s="40">
        <f t="shared" si="14"/>
        <v>0</v>
      </c>
      <c r="I236" s="40">
        <f t="shared" si="15"/>
        <v>0</v>
      </c>
    </row>
    <row r="237" spans="1:9" x14ac:dyDescent="0.2">
      <c r="A237" s="39" t="s">
        <v>339</v>
      </c>
      <c r="B237" s="46" t="s">
        <v>111</v>
      </c>
      <c r="C237" s="35"/>
      <c r="D237" s="36"/>
      <c r="E237" s="35"/>
      <c r="F237" s="37"/>
      <c r="G237" s="38"/>
      <c r="H237" s="40">
        <f t="shared" si="14"/>
        <v>0</v>
      </c>
      <c r="I237" s="40">
        <f t="shared" si="15"/>
        <v>0</v>
      </c>
    </row>
    <row r="238" spans="1:9" x14ac:dyDescent="0.2">
      <c r="A238" s="39" t="s">
        <v>340</v>
      </c>
      <c r="B238" s="46" t="s">
        <v>111</v>
      </c>
      <c r="C238" s="35"/>
      <c r="D238" s="36"/>
      <c r="E238" s="35"/>
      <c r="F238" s="37"/>
      <c r="G238" s="38"/>
      <c r="H238" s="40">
        <f t="shared" si="14"/>
        <v>0</v>
      </c>
      <c r="I238" s="40">
        <f t="shared" si="15"/>
        <v>0</v>
      </c>
    </row>
    <row r="239" spans="1:9" x14ac:dyDescent="0.2">
      <c r="A239" s="39" t="s">
        <v>341</v>
      </c>
      <c r="B239" s="46" t="s">
        <v>111</v>
      </c>
      <c r="C239" s="35"/>
      <c r="D239" s="36"/>
      <c r="E239" s="35"/>
      <c r="F239" s="37"/>
      <c r="G239" s="38"/>
      <c r="H239" s="40">
        <f t="shared" si="14"/>
        <v>0</v>
      </c>
      <c r="I239" s="40">
        <f t="shared" si="15"/>
        <v>0</v>
      </c>
    </row>
    <row r="240" spans="1:9" x14ac:dyDescent="0.2">
      <c r="A240" s="39" t="s">
        <v>342</v>
      </c>
      <c r="B240" s="46" t="s">
        <v>111</v>
      </c>
      <c r="C240" s="35"/>
      <c r="D240" s="36"/>
      <c r="E240" s="35"/>
      <c r="F240" s="37"/>
      <c r="G240" s="38"/>
      <c r="H240" s="40">
        <f t="shared" si="14"/>
        <v>0</v>
      </c>
      <c r="I240" s="40">
        <f t="shared" si="15"/>
        <v>0</v>
      </c>
    </row>
    <row r="241" spans="1:9" x14ac:dyDescent="0.2">
      <c r="A241" s="39" t="s">
        <v>343</v>
      </c>
      <c r="B241" s="46" t="s">
        <v>111</v>
      </c>
      <c r="C241" s="35"/>
      <c r="D241" s="36"/>
      <c r="E241" s="35"/>
      <c r="F241" s="37"/>
      <c r="G241" s="38"/>
      <c r="H241" s="40">
        <f t="shared" si="14"/>
        <v>0</v>
      </c>
      <c r="I241" s="40">
        <f t="shared" si="15"/>
        <v>0</v>
      </c>
    </row>
    <row r="242" spans="1:9" x14ac:dyDescent="0.2">
      <c r="A242" s="39" t="s">
        <v>344</v>
      </c>
      <c r="B242" s="46" t="s">
        <v>111</v>
      </c>
      <c r="C242" s="35"/>
      <c r="D242" s="36"/>
      <c r="E242" s="35"/>
      <c r="F242" s="37"/>
      <c r="G242" s="38"/>
      <c r="H242" s="40">
        <f t="shared" si="14"/>
        <v>0</v>
      </c>
      <c r="I242" s="40">
        <f t="shared" si="15"/>
        <v>0</v>
      </c>
    </row>
    <row r="243" spans="1:9" x14ac:dyDescent="0.2">
      <c r="A243" s="39" t="s">
        <v>345</v>
      </c>
      <c r="B243" s="46" t="s">
        <v>111</v>
      </c>
      <c r="C243" s="35"/>
      <c r="D243" s="36"/>
      <c r="E243" s="35"/>
      <c r="F243" s="37"/>
      <c r="G243" s="38"/>
      <c r="H243" s="40">
        <f t="shared" si="14"/>
        <v>0</v>
      </c>
      <c r="I243" s="40">
        <f t="shared" si="15"/>
        <v>0</v>
      </c>
    </row>
    <row r="244" spans="1:9" x14ac:dyDescent="0.2">
      <c r="A244" s="39" t="s">
        <v>346</v>
      </c>
      <c r="B244" s="46" t="s">
        <v>111</v>
      </c>
      <c r="C244" s="35"/>
      <c r="D244" s="36"/>
      <c r="E244" s="35"/>
      <c r="F244" s="37"/>
      <c r="G244" s="38"/>
      <c r="H244" s="40">
        <f t="shared" si="14"/>
        <v>0</v>
      </c>
      <c r="I244" s="40">
        <f t="shared" si="15"/>
        <v>0</v>
      </c>
    </row>
    <row r="245" spans="1:9" x14ac:dyDescent="0.2">
      <c r="A245" s="39" t="s">
        <v>347</v>
      </c>
      <c r="B245" s="46" t="s">
        <v>111</v>
      </c>
      <c r="C245" s="35"/>
      <c r="D245" s="36"/>
      <c r="E245" s="35"/>
      <c r="F245" s="37"/>
      <c r="G245" s="38"/>
      <c r="H245" s="40">
        <f t="shared" si="14"/>
        <v>0</v>
      </c>
      <c r="I245" s="40">
        <f t="shared" si="15"/>
        <v>0</v>
      </c>
    </row>
    <row r="246" spans="1:9" x14ac:dyDescent="0.2">
      <c r="A246" s="39" t="s">
        <v>348</v>
      </c>
      <c r="B246" s="46" t="s">
        <v>111</v>
      </c>
      <c r="C246" s="35"/>
      <c r="D246" s="36"/>
      <c r="E246" s="35"/>
      <c r="F246" s="37"/>
      <c r="G246" s="38"/>
      <c r="H246" s="40">
        <f t="shared" si="14"/>
        <v>0</v>
      </c>
      <c r="I246" s="40">
        <f t="shared" si="15"/>
        <v>0</v>
      </c>
    </row>
    <row r="247" spans="1:9" x14ac:dyDescent="0.2">
      <c r="A247" s="39" t="s">
        <v>349</v>
      </c>
      <c r="B247" s="46" t="s">
        <v>111</v>
      </c>
      <c r="C247" s="35"/>
      <c r="D247" s="36"/>
      <c r="E247" s="35"/>
      <c r="F247" s="37"/>
      <c r="G247" s="38"/>
      <c r="H247" s="40">
        <f t="shared" si="14"/>
        <v>0</v>
      </c>
      <c r="I247" s="40">
        <f t="shared" si="15"/>
        <v>0</v>
      </c>
    </row>
    <row r="248" spans="1:9" x14ac:dyDescent="0.2">
      <c r="A248" s="39" t="s">
        <v>350</v>
      </c>
      <c r="B248" s="46" t="s">
        <v>111</v>
      </c>
      <c r="C248" s="35"/>
      <c r="D248" s="36"/>
      <c r="E248" s="35"/>
      <c r="F248" s="37"/>
      <c r="G248" s="38"/>
      <c r="H248" s="40">
        <f t="shared" si="14"/>
        <v>0</v>
      </c>
      <c r="I248" s="40">
        <f t="shared" si="15"/>
        <v>0</v>
      </c>
    </row>
    <row r="249" spans="1:9" x14ac:dyDescent="0.2">
      <c r="A249" s="39" t="s">
        <v>351</v>
      </c>
      <c r="B249" s="46" t="s">
        <v>111</v>
      </c>
      <c r="C249" s="35"/>
      <c r="D249" s="36"/>
      <c r="E249" s="35"/>
      <c r="F249" s="37"/>
      <c r="G249" s="38"/>
      <c r="H249" s="40">
        <f t="shared" si="14"/>
        <v>0</v>
      </c>
      <c r="I249" s="40">
        <f t="shared" si="15"/>
        <v>0</v>
      </c>
    </row>
    <row r="250" spans="1:9" x14ac:dyDescent="0.2">
      <c r="A250" s="39" t="s">
        <v>352</v>
      </c>
      <c r="B250" s="46" t="s">
        <v>111</v>
      </c>
      <c r="C250" s="35"/>
      <c r="D250" s="36"/>
      <c r="E250" s="35"/>
      <c r="F250" s="37"/>
      <c r="G250" s="38"/>
      <c r="H250" s="40">
        <f t="shared" si="14"/>
        <v>0</v>
      </c>
      <c r="I250" s="40">
        <f t="shared" si="15"/>
        <v>0</v>
      </c>
    </row>
    <row r="251" spans="1:9" x14ac:dyDescent="0.2">
      <c r="A251" s="39" t="s">
        <v>353</v>
      </c>
      <c r="B251" s="46" t="s">
        <v>111</v>
      </c>
      <c r="C251" s="35"/>
      <c r="D251" s="36"/>
      <c r="E251" s="35"/>
      <c r="F251" s="37"/>
      <c r="G251" s="38"/>
      <c r="H251" s="40">
        <f t="shared" si="14"/>
        <v>0</v>
      </c>
      <c r="I251" s="40">
        <f t="shared" si="15"/>
        <v>0</v>
      </c>
    </row>
    <row r="252" spans="1:9" x14ac:dyDescent="0.2">
      <c r="A252" s="39" t="s">
        <v>354</v>
      </c>
      <c r="B252" s="46" t="s">
        <v>111</v>
      </c>
      <c r="C252" s="35"/>
      <c r="D252" s="36"/>
      <c r="E252" s="35"/>
      <c r="F252" s="37"/>
      <c r="G252" s="38"/>
      <c r="H252" s="40">
        <f t="shared" si="14"/>
        <v>0</v>
      </c>
      <c r="I252" s="40">
        <f t="shared" si="15"/>
        <v>0</v>
      </c>
    </row>
    <row r="253" spans="1:9" x14ac:dyDescent="0.2">
      <c r="A253" s="39" t="s">
        <v>355</v>
      </c>
      <c r="B253" s="46" t="s">
        <v>111</v>
      </c>
      <c r="C253" s="35"/>
      <c r="D253" s="36"/>
      <c r="E253" s="35"/>
      <c r="F253" s="37"/>
      <c r="G253" s="38"/>
      <c r="H253" s="40">
        <f t="shared" si="14"/>
        <v>0</v>
      </c>
      <c r="I253" s="40">
        <f t="shared" si="15"/>
        <v>0</v>
      </c>
    </row>
    <row r="254" spans="1:9" x14ac:dyDescent="0.2">
      <c r="A254" s="39" t="s">
        <v>356</v>
      </c>
      <c r="B254" s="46" t="s">
        <v>111</v>
      </c>
      <c r="C254" s="35"/>
      <c r="D254" s="36"/>
      <c r="E254" s="35"/>
      <c r="F254" s="37"/>
      <c r="G254" s="38"/>
      <c r="H254" s="40">
        <f t="shared" si="14"/>
        <v>0</v>
      </c>
      <c r="I254" s="40">
        <f t="shared" si="15"/>
        <v>0</v>
      </c>
    </row>
    <row r="255" spans="1:9" x14ac:dyDescent="0.2">
      <c r="A255" s="39" t="s">
        <v>357</v>
      </c>
      <c r="B255" s="46" t="s">
        <v>111</v>
      </c>
      <c r="C255" s="35"/>
      <c r="D255" s="36"/>
      <c r="E255" s="35"/>
      <c r="F255" s="37"/>
      <c r="G255" s="38"/>
      <c r="H255" s="40">
        <f t="shared" si="14"/>
        <v>0</v>
      </c>
      <c r="I255" s="40">
        <f t="shared" si="15"/>
        <v>0</v>
      </c>
    </row>
    <row r="256" spans="1:9" x14ac:dyDescent="0.2">
      <c r="A256" s="39" t="s">
        <v>358</v>
      </c>
      <c r="B256" s="46" t="s">
        <v>111</v>
      </c>
      <c r="C256" s="35"/>
      <c r="D256" s="36"/>
      <c r="E256" s="35"/>
      <c r="F256" s="37"/>
      <c r="G256" s="38"/>
      <c r="H256" s="40">
        <f t="shared" si="14"/>
        <v>0</v>
      </c>
      <c r="I256" s="40">
        <f t="shared" si="15"/>
        <v>0</v>
      </c>
    </row>
    <row r="257" spans="1:9" x14ac:dyDescent="0.2">
      <c r="A257" s="39" t="s">
        <v>359</v>
      </c>
      <c r="B257" s="46" t="s">
        <v>111</v>
      </c>
      <c r="C257" s="35"/>
      <c r="D257" s="36"/>
      <c r="E257" s="35"/>
      <c r="F257" s="37"/>
      <c r="G257" s="38"/>
      <c r="H257" s="40">
        <f t="shared" si="14"/>
        <v>0</v>
      </c>
      <c r="I257" s="40">
        <f t="shared" si="15"/>
        <v>0</v>
      </c>
    </row>
    <row r="258" spans="1:9" x14ac:dyDescent="0.2">
      <c r="A258" s="39" t="s">
        <v>360</v>
      </c>
      <c r="B258" s="46" t="s">
        <v>111</v>
      </c>
      <c r="C258" s="35"/>
      <c r="D258" s="36"/>
      <c r="E258" s="35"/>
      <c r="F258" s="37"/>
      <c r="G258" s="38"/>
      <c r="H258" s="40">
        <f t="shared" si="14"/>
        <v>0</v>
      </c>
      <c r="I258" s="40">
        <f t="shared" si="15"/>
        <v>0</v>
      </c>
    </row>
    <row r="259" spans="1:9" x14ac:dyDescent="0.2">
      <c r="A259" s="39" t="s">
        <v>361</v>
      </c>
      <c r="B259" s="46" t="s">
        <v>111</v>
      </c>
      <c r="C259" s="35"/>
      <c r="D259" s="36"/>
      <c r="E259" s="35"/>
      <c r="F259" s="37"/>
      <c r="G259" s="38"/>
      <c r="H259" s="40">
        <f t="shared" si="14"/>
        <v>0</v>
      </c>
      <c r="I259" s="40">
        <f t="shared" si="15"/>
        <v>0</v>
      </c>
    </row>
    <row r="260" spans="1:9" x14ac:dyDescent="0.2">
      <c r="A260" s="39" t="s">
        <v>362</v>
      </c>
      <c r="B260" s="46" t="s">
        <v>111</v>
      </c>
      <c r="C260" s="35"/>
      <c r="D260" s="36"/>
      <c r="E260" s="35"/>
      <c r="F260" s="37"/>
      <c r="G260" s="38"/>
      <c r="H260" s="40">
        <f t="shared" si="14"/>
        <v>0</v>
      </c>
      <c r="I260" s="40">
        <f t="shared" si="15"/>
        <v>0</v>
      </c>
    </row>
    <row r="261" spans="1:9" x14ac:dyDescent="0.2">
      <c r="A261" s="39" t="s">
        <v>363</v>
      </c>
      <c r="B261" s="46" t="s">
        <v>111</v>
      </c>
      <c r="C261" s="35"/>
      <c r="D261" s="36"/>
      <c r="E261" s="35"/>
      <c r="F261" s="37"/>
      <c r="G261" s="38"/>
      <c r="H261" s="40">
        <f t="shared" si="14"/>
        <v>0</v>
      </c>
      <c r="I261" s="40">
        <f t="shared" si="15"/>
        <v>0</v>
      </c>
    </row>
    <row r="262" spans="1:9" ht="15" thickBot="1" x14ac:dyDescent="0.25">
      <c r="A262" s="39" t="s">
        <v>364</v>
      </c>
      <c r="B262" s="46" t="s">
        <v>111</v>
      </c>
      <c r="C262" s="35"/>
      <c r="D262" s="36"/>
      <c r="E262" s="35"/>
      <c r="F262" s="37"/>
      <c r="G262" s="38"/>
      <c r="H262" s="40">
        <f t="shared" si="14"/>
        <v>0</v>
      </c>
      <c r="I262" s="40">
        <f t="shared" si="15"/>
        <v>0</v>
      </c>
    </row>
    <row r="263" spans="1:9" ht="21" customHeight="1" x14ac:dyDescent="0.25">
      <c r="A263" s="41" t="s">
        <v>365</v>
      </c>
      <c r="B263" s="42"/>
      <c r="C263" s="42"/>
      <c r="D263" s="43" t="s">
        <v>10735</v>
      </c>
      <c r="E263" s="42"/>
      <c r="F263" s="49" t="s">
        <v>108</v>
      </c>
      <c r="G263" s="50" t="e">
        <f>I263/H$13</f>
        <v>#DIV/0!</v>
      </c>
      <c r="H263" s="44" t="s">
        <v>366</v>
      </c>
      <c r="I263" s="45">
        <f>SUM(I264:I293)</f>
        <v>0</v>
      </c>
    </row>
    <row r="264" spans="1:9" x14ac:dyDescent="0.2">
      <c r="A264" s="39" t="s">
        <v>367</v>
      </c>
      <c r="B264" s="46" t="s">
        <v>111</v>
      </c>
      <c r="C264" s="35"/>
      <c r="D264" s="36"/>
      <c r="E264" s="35"/>
      <c r="F264" s="37"/>
      <c r="G264" s="38"/>
      <c r="H264" s="40">
        <f t="shared" ref="H264:H293" si="16">ROUND(G264+(G264*I$9),2)</f>
        <v>0</v>
      </c>
      <c r="I264" s="40">
        <f>ROUND(F264*H264,2)</f>
        <v>0</v>
      </c>
    </row>
    <row r="265" spans="1:9" x14ac:dyDescent="0.2">
      <c r="A265" s="39" t="s">
        <v>368</v>
      </c>
      <c r="B265" s="46" t="s">
        <v>111</v>
      </c>
      <c r="C265" s="35"/>
      <c r="D265" s="36"/>
      <c r="E265" s="35"/>
      <c r="F265" s="37"/>
      <c r="G265" s="38"/>
      <c r="H265" s="40">
        <f t="shared" si="16"/>
        <v>0</v>
      </c>
      <c r="I265" s="40">
        <f t="shared" ref="I265:I293" si="17">ROUND(F265*H265,2)</f>
        <v>0</v>
      </c>
    </row>
    <row r="266" spans="1:9" x14ac:dyDescent="0.2">
      <c r="A266" s="39" t="s">
        <v>369</v>
      </c>
      <c r="B266" s="46" t="s">
        <v>111</v>
      </c>
      <c r="C266" s="35"/>
      <c r="D266" s="36"/>
      <c r="E266" s="35"/>
      <c r="F266" s="37"/>
      <c r="G266" s="38"/>
      <c r="H266" s="40">
        <f t="shared" si="16"/>
        <v>0</v>
      </c>
      <c r="I266" s="40">
        <f t="shared" si="17"/>
        <v>0</v>
      </c>
    </row>
    <row r="267" spans="1:9" x14ac:dyDescent="0.2">
      <c r="A267" s="39" t="s">
        <v>370</v>
      </c>
      <c r="B267" s="46" t="s">
        <v>111</v>
      </c>
      <c r="C267" s="35"/>
      <c r="D267" s="36"/>
      <c r="E267" s="35"/>
      <c r="F267" s="37"/>
      <c r="G267" s="38"/>
      <c r="H267" s="40">
        <f t="shared" si="16"/>
        <v>0</v>
      </c>
      <c r="I267" s="40">
        <f t="shared" si="17"/>
        <v>0</v>
      </c>
    </row>
    <row r="268" spans="1:9" x14ac:dyDescent="0.2">
      <c r="A268" s="39" t="s">
        <v>371</v>
      </c>
      <c r="B268" s="46" t="s">
        <v>111</v>
      </c>
      <c r="C268" s="35"/>
      <c r="D268" s="36"/>
      <c r="E268" s="35"/>
      <c r="F268" s="37"/>
      <c r="G268" s="38"/>
      <c r="H268" s="40">
        <f t="shared" si="16"/>
        <v>0</v>
      </c>
      <c r="I268" s="40">
        <f t="shared" si="17"/>
        <v>0</v>
      </c>
    </row>
    <row r="269" spans="1:9" x14ac:dyDescent="0.2">
      <c r="A269" s="39" t="s">
        <v>372</v>
      </c>
      <c r="B269" s="46" t="s">
        <v>111</v>
      </c>
      <c r="C269" s="35"/>
      <c r="D269" s="36"/>
      <c r="E269" s="35"/>
      <c r="F269" s="37"/>
      <c r="G269" s="38"/>
      <c r="H269" s="40">
        <f t="shared" si="16"/>
        <v>0</v>
      </c>
      <c r="I269" s="40">
        <f t="shared" si="17"/>
        <v>0</v>
      </c>
    </row>
    <row r="270" spans="1:9" x14ac:dyDescent="0.2">
      <c r="A270" s="39" t="s">
        <v>373</v>
      </c>
      <c r="B270" s="46" t="s">
        <v>111</v>
      </c>
      <c r="C270" s="35"/>
      <c r="D270" s="36"/>
      <c r="E270" s="35"/>
      <c r="F270" s="37"/>
      <c r="G270" s="38"/>
      <c r="H270" s="40">
        <f t="shared" si="16"/>
        <v>0</v>
      </c>
      <c r="I270" s="40">
        <f t="shared" si="17"/>
        <v>0</v>
      </c>
    </row>
    <row r="271" spans="1:9" x14ac:dyDescent="0.2">
      <c r="A271" s="39" t="s">
        <v>374</v>
      </c>
      <c r="B271" s="46" t="s">
        <v>111</v>
      </c>
      <c r="C271" s="35"/>
      <c r="D271" s="36"/>
      <c r="E271" s="35"/>
      <c r="F271" s="37"/>
      <c r="G271" s="38"/>
      <c r="H271" s="40">
        <f t="shared" si="16"/>
        <v>0</v>
      </c>
      <c r="I271" s="40">
        <f t="shared" si="17"/>
        <v>0</v>
      </c>
    </row>
    <row r="272" spans="1:9" x14ac:dyDescent="0.2">
      <c r="A272" s="39" t="s">
        <v>375</v>
      </c>
      <c r="B272" s="46" t="s">
        <v>111</v>
      </c>
      <c r="C272" s="35"/>
      <c r="D272" s="36"/>
      <c r="E272" s="35"/>
      <c r="F272" s="37"/>
      <c r="G272" s="38"/>
      <c r="H272" s="40">
        <f t="shared" si="16"/>
        <v>0</v>
      </c>
      <c r="I272" s="40">
        <f t="shared" si="17"/>
        <v>0</v>
      </c>
    </row>
    <row r="273" spans="1:9" x14ac:dyDescent="0.2">
      <c r="A273" s="39" t="s">
        <v>376</v>
      </c>
      <c r="B273" s="46" t="s">
        <v>111</v>
      </c>
      <c r="C273" s="35"/>
      <c r="D273" s="36"/>
      <c r="E273" s="35"/>
      <c r="F273" s="37"/>
      <c r="G273" s="38"/>
      <c r="H273" s="40">
        <f t="shared" si="16"/>
        <v>0</v>
      </c>
      <c r="I273" s="40">
        <f t="shared" si="17"/>
        <v>0</v>
      </c>
    </row>
    <row r="274" spans="1:9" x14ac:dyDescent="0.2">
      <c r="A274" s="39" t="s">
        <v>377</v>
      </c>
      <c r="B274" s="46" t="s">
        <v>111</v>
      </c>
      <c r="C274" s="35"/>
      <c r="D274" s="36"/>
      <c r="E274" s="35"/>
      <c r="F274" s="37"/>
      <c r="G274" s="38"/>
      <c r="H274" s="40">
        <f t="shared" si="16"/>
        <v>0</v>
      </c>
      <c r="I274" s="40">
        <f t="shared" si="17"/>
        <v>0</v>
      </c>
    </row>
    <row r="275" spans="1:9" x14ac:dyDescent="0.2">
      <c r="A275" s="39" t="s">
        <v>378</v>
      </c>
      <c r="B275" s="46" t="s">
        <v>111</v>
      </c>
      <c r="C275" s="35"/>
      <c r="D275" s="36"/>
      <c r="E275" s="35"/>
      <c r="F275" s="37"/>
      <c r="G275" s="38"/>
      <c r="H275" s="40">
        <f t="shared" si="16"/>
        <v>0</v>
      </c>
      <c r="I275" s="40">
        <f t="shared" si="17"/>
        <v>0</v>
      </c>
    </row>
    <row r="276" spans="1:9" x14ac:dyDescent="0.2">
      <c r="A276" s="39" t="s">
        <v>379</v>
      </c>
      <c r="B276" s="46" t="s">
        <v>111</v>
      </c>
      <c r="C276" s="35"/>
      <c r="D276" s="36"/>
      <c r="E276" s="35"/>
      <c r="F276" s="37"/>
      <c r="G276" s="38"/>
      <c r="H276" s="40">
        <f t="shared" si="16"/>
        <v>0</v>
      </c>
      <c r="I276" s="40">
        <f t="shared" si="17"/>
        <v>0</v>
      </c>
    </row>
    <row r="277" spans="1:9" x14ac:dyDescent="0.2">
      <c r="A277" s="39" t="s">
        <v>380</v>
      </c>
      <c r="B277" s="46" t="s">
        <v>111</v>
      </c>
      <c r="C277" s="35"/>
      <c r="D277" s="36"/>
      <c r="E277" s="35"/>
      <c r="F277" s="37"/>
      <c r="G277" s="38"/>
      <c r="H277" s="40">
        <f t="shared" si="16"/>
        <v>0</v>
      </c>
      <c r="I277" s="40">
        <f t="shared" si="17"/>
        <v>0</v>
      </c>
    </row>
    <row r="278" spans="1:9" x14ac:dyDescent="0.2">
      <c r="A278" s="39" t="s">
        <v>381</v>
      </c>
      <c r="B278" s="46" t="s">
        <v>111</v>
      </c>
      <c r="C278" s="35"/>
      <c r="D278" s="36"/>
      <c r="E278" s="35"/>
      <c r="F278" s="37"/>
      <c r="G278" s="38"/>
      <c r="H278" s="40">
        <f t="shared" si="16"/>
        <v>0</v>
      </c>
      <c r="I278" s="40">
        <f t="shared" si="17"/>
        <v>0</v>
      </c>
    </row>
    <row r="279" spans="1:9" x14ac:dyDescent="0.2">
      <c r="A279" s="39" t="s">
        <v>382</v>
      </c>
      <c r="B279" s="46" t="s">
        <v>111</v>
      </c>
      <c r="C279" s="35"/>
      <c r="D279" s="36"/>
      <c r="E279" s="35"/>
      <c r="F279" s="37"/>
      <c r="G279" s="38"/>
      <c r="H279" s="40">
        <f t="shared" si="16"/>
        <v>0</v>
      </c>
      <c r="I279" s="40">
        <f t="shared" si="17"/>
        <v>0</v>
      </c>
    </row>
    <row r="280" spans="1:9" x14ac:dyDescent="0.2">
      <c r="A280" s="39" t="s">
        <v>383</v>
      </c>
      <c r="B280" s="46" t="s">
        <v>111</v>
      </c>
      <c r="C280" s="35"/>
      <c r="D280" s="36"/>
      <c r="E280" s="35"/>
      <c r="F280" s="37"/>
      <c r="G280" s="38"/>
      <c r="H280" s="40">
        <f t="shared" si="16"/>
        <v>0</v>
      </c>
      <c r="I280" s="40">
        <f t="shared" si="17"/>
        <v>0</v>
      </c>
    </row>
    <row r="281" spans="1:9" x14ac:dyDescent="0.2">
      <c r="A281" s="39" t="s">
        <v>384</v>
      </c>
      <c r="B281" s="46" t="s">
        <v>111</v>
      </c>
      <c r="C281" s="35"/>
      <c r="D281" s="36"/>
      <c r="E281" s="35"/>
      <c r="F281" s="37"/>
      <c r="G281" s="38"/>
      <c r="H281" s="40">
        <f t="shared" si="16"/>
        <v>0</v>
      </c>
      <c r="I281" s="40">
        <f t="shared" si="17"/>
        <v>0</v>
      </c>
    </row>
    <row r="282" spans="1:9" x14ac:dyDescent="0.2">
      <c r="A282" s="39" t="s">
        <v>385</v>
      </c>
      <c r="B282" s="46" t="s">
        <v>111</v>
      </c>
      <c r="C282" s="35"/>
      <c r="D282" s="36"/>
      <c r="E282" s="35"/>
      <c r="F282" s="37"/>
      <c r="G282" s="38"/>
      <c r="H282" s="40">
        <f t="shared" si="16"/>
        <v>0</v>
      </c>
      <c r="I282" s="40">
        <f t="shared" si="17"/>
        <v>0</v>
      </c>
    </row>
    <row r="283" spans="1:9" x14ac:dyDescent="0.2">
      <c r="A283" s="39" t="s">
        <v>386</v>
      </c>
      <c r="B283" s="46" t="s">
        <v>111</v>
      </c>
      <c r="C283" s="35"/>
      <c r="D283" s="36"/>
      <c r="E283" s="35"/>
      <c r="F283" s="37"/>
      <c r="G283" s="38"/>
      <c r="H283" s="40">
        <f t="shared" si="16"/>
        <v>0</v>
      </c>
      <c r="I283" s="40">
        <f t="shared" si="17"/>
        <v>0</v>
      </c>
    </row>
    <row r="284" spans="1:9" x14ac:dyDescent="0.2">
      <c r="A284" s="39" t="s">
        <v>387</v>
      </c>
      <c r="B284" s="46" t="s">
        <v>111</v>
      </c>
      <c r="C284" s="35"/>
      <c r="D284" s="36"/>
      <c r="E284" s="35"/>
      <c r="F284" s="37"/>
      <c r="G284" s="38"/>
      <c r="H284" s="40">
        <f t="shared" si="16"/>
        <v>0</v>
      </c>
      <c r="I284" s="40">
        <f t="shared" si="17"/>
        <v>0</v>
      </c>
    </row>
    <row r="285" spans="1:9" x14ac:dyDescent="0.2">
      <c r="A285" s="39" t="s">
        <v>388</v>
      </c>
      <c r="B285" s="46" t="s">
        <v>111</v>
      </c>
      <c r="C285" s="35"/>
      <c r="D285" s="36"/>
      <c r="E285" s="35"/>
      <c r="F285" s="37"/>
      <c r="G285" s="38"/>
      <c r="H285" s="40">
        <f t="shared" si="16"/>
        <v>0</v>
      </c>
      <c r="I285" s="40">
        <f t="shared" si="17"/>
        <v>0</v>
      </c>
    </row>
    <row r="286" spans="1:9" x14ac:dyDescent="0.2">
      <c r="A286" s="39" t="s">
        <v>389</v>
      </c>
      <c r="B286" s="46" t="s">
        <v>111</v>
      </c>
      <c r="C286" s="35"/>
      <c r="D286" s="36"/>
      <c r="E286" s="35"/>
      <c r="F286" s="37"/>
      <c r="G286" s="38"/>
      <c r="H286" s="40">
        <f t="shared" si="16"/>
        <v>0</v>
      </c>
      <c r="I286" s="40">
        <f t="shared" si="17"/>
        <v>0</v>
      </c>
    </row>
    <row r="287" spans="1:9" x14ac:dyDescent="0.2">
      <c r="A287" s="39" t="s">
        <v>390</v>
      </c>
      <c r="B287" s="46" t="s">
        <v>111</v>
      </c>
      <c r="C287" s="35"/>
      <c r="D287" s="36"/>
      <c r="E287" s="35"/>
      <c r="F287" s="37"/>
      <c r="G287" s="38"/>
      <c r="H287" s="40">
        <f t="shared" si="16"/>
        <v>0</v>
      </c>
      <c r="I287" s="40">
        <f t="shared" si="17"/>
        <v>0</v>
      </c>
    </row>
    <row r="288" spans="1:9" x14ac:dyDescent="0.2">
      <c r="A288" s="39" t="s">
        <v>391</v>
      </c>
      <c r="B288" s="46" t="s">
        <v>111</v>
      </c>
      <c r="C288" s="35"/>
      <c r="D288" s="36"/>
      <c r="E288" s="35"/>
      <c r="F288" s="37"/>
      <c r="G288" s="38"/>
      <c r="H288" s="40">
        <f t="shared" si="16"/>
        <v>0</v>
      </c>
      <c r="I288" s="40">
        <f t="shared" si="17"/>
        <v>0</v>
      </c>
    </row>
    <row r="289" spans="1:9" x14ac:dyDescent="0.2">
      <c r="A289" s="39" t="s">
        <v>392</v>
      </c>
      <c r="B289" s="46" t="s">
        <v>111</v>
      </c>
      <c r="C289" s="35"/>
      <c r="D289" s="36"/>
      <c r="E289" s="35"/>
      <c r="F289" s="37"/>
      <c r="G289" s="38"/>
      <c r="H289" s="40">
        <f t="shared" si="16"/>
        <v>0</v>
      </c>
      <c r="I289" s="40">
        <f t="shared" si="17"/>
        <v>0</v>
      </c>
    </row>
    <row r="290" spans="1:9" x14ac:dyDescent="0.2">
      <c r="A290" s="39" t="s">
        <v>393</v>
      </c>
      <c r="B290" s="46" t="s">
        <v>111</v>
      </c>
      <c r="C290" s="35"/>
      <c r="D290" s="36"/>
      <c r="E290" s="35"/>
      <c r="F290" s="37"/>
      <c r="G290" s="38"/>
      <c r="H290" s="40">
        <f t="shared" si="16"/>
        <v>0</v>
      </c>
      <c r="I290" s="40">
        <f t="shared" si="17"/>
        <v>0</v>
      </c>
    </row>
    <row r="291" spans="1:9" x14ac:dyDescent="0.2">
      <c r="A291" s="39" t="s">
        <v>394</v>
      </c>
      <c r="B291" s="46" t="s">
        <v>111</v>
      </c>
      <c r="C291" s="35"/>
      <c r="D291" s="36"/>
      <c r="E291" s="35"/>
      <c r="F291" s="37"/>
      <c r="G291" s="38"/>
      <c r="H291" s="40">
        <f t="shared" si="16"/>
        <v>0</v>
      </c>
      <c r="I291" s="40">
        <f t="shared" si="17"/>
        <v>0</v>
      </c>
    </row>
    <row r="292" spans="1:9" x14ac:dyDescent="0.2">
      <c r="A292" s="39" t="s">
        <v>395</v>
      </c>
      <c r="B292" s="46" t="s">
        <v>111</v>
      </c>
      <c r="C292" s="35"/>
      <c r="D292" s="36"/>
      <c r="E292" s="35"/>
      <c r="F292" s="37"/>
      <c r="G292" s="38"/>
      <c r="H292" s="40">
        <f t="shared" si="16"/>
        <v>0</v>
      </c>
      <c r="I292" s="40">
        <f t="shared" si="17"/>
        <v>0</v>
      </c>
    </row>
    <row r="293" spans="1:9" ht="15" thickBot="1" x14ac:dyDescent="0.25">
      <c r="A293" s="39" t="s">
        <v>396</v>
      </c>
      <c r="B293" s="46" t="s">
        <v>111</v>
      </c>
      <c r="C293" s="35"/>
      <c r="D293" s="36"/>
      <c r="E293" s="35"/>
      <c r="F293" s="37"/>
      <c r="G293" s="38"/>
      <c r="H293" s="40">
        <f t="shared" si="16"/>
        <v>0</v>
      </c>
      <c r="I293" s="40">
        <f t="shared" si="17"/>
        <v>0</v>
      </c>
    </row>
    <row r="294" spans="1:9" ht="21" customHeight="1" x14ac:dyDescent="0.25">
      <c r="A294" s="41" t="s">
        <v>397</v>
      </c>
      <c r="B294" s="42"/>
      <c r="C294" s="42"/>
      <c r="D294" s="43" t="s">
        <v>10733</v>
      </c>
      <c r="E294" s="42"/>
      <c r="F294" s="49" t="s">
        <v>108</v>
      </c>
      <c r="G294" s="50" t="e">
        <f>I294/H$13</f>
        <v>#DIV/0!</v>
      </c>
      <c r="H294" s="44" t="s">
        <v>398</v>
      </c>
      <c r="I294" s="45">
        <f>SUM(I295:I324)</f>
        <v>0</v>
      </c>
    </row>
    <row r="295" spans="1:9" x14ac:dyDescent="0.2">
      <c r="A295" s="39" t="s">
        <v>1119</v>
      </c>
      <c r="B295" s="46" t="s">
        <v>111</v>
      </c>
      <c r="C295" s="35"/>
      <c r="D295" s="36"/>
      <c r="E295" s="35"/>
      <c r="F295" s="37"/>
      <c r="G295" s="38"/>
      <c r="H295" s="40">
        <f t="shared" ref="H295:H324" si="18">ROUND(G295+(G295*I$9),2)</f>
        <v>0</v>
      </c>
      <c r="I295" s="40">
        <f>ROUND(F295*H295,2)</f>
        <v>0</v>
      </c>
    </row>
    <row r="296" spans="1:9" x14ac:dyDescent="0.2">
      <c r="A296" s="39" t="s">
        <v>1120</v>
      </c>
      <c r="B296" s="46" t="s">
        <v>111</v>
      </c>
      <c r="C296" s="35"/>
      <c r="D296" s="36"/>
      <c r="E296" s="35"/>
      <c r="F296" s="37"/>
      <c r="G296" s="38"/>
      <c r="H296" s="40">
        <f t="shared" si="18"/>
        <v>0</v>
      </c>
      <c r="I296" s="40">
        <f t="shared" ref="I296:I324" si="19">ROUND(F296*H296,2)</f>
        <v>0</v>
      </c>
    </row>
    <row r="297" spans="1:9" x14ac:dyDescent="0.2">
      <c r="A297" s="39" t="s">
        <v>1121</v>
      </c>
      <c r="B297" s="46" t="s">
        <v>111</v>
      </c>
      <c r="C297" s="35"/>
      <c r="D297" s="36"/>
      <c r="E297" s="35"/>
      <c r="F297" s="37"/>
      <c r="G297" s="38"/>
      <c r="H297" s="40">
        <f t="shared" si="18"/>
        <v>0</v>
      </c>
      <c r="I297" s="40">
        <f t="shared" si="19"/>
        <v>0</v>
      </c>
    </row>
    <row r="298" spans="1:9" x14ac:dyDescent="0.2">
      <c r="A298" s="39" t="s">
        <v>1122</v>
      </c>
      <c r="B298" s="46" t="s">
        <v>111</v>
      </c>
      <c r="C298" s="35"/>
      <c r="D298" s="36"/>
      <c r="E298" s="35"/>
      <c r="F298" s="37"/>
      <c r="G298" s="38"/>
      <c r="H298" s="40">
        <f t="shared" si="18"/>
        <v>0</v>
      </c>
      <c r="I298" s="40">
        <f t="shared" si="19"/>
        <v>0</v>
      </c>
    </row>
    <row r="299" spans="1:9" x14ac:dyDescent="0.2">
      <c r="A299" s="39" t="s">
        <v>1123</v>
      </c>
      <c r="B299" s="46" t="s">
        <v>111</v>
      </c>
      <c r="C299" s="35"/>
      <c r="D299" s="36"/>
      <c r="E299" s="35"/>
      <c r="F299" s="37"/>
      <c r="G299" s="38"/>
      <c r="H299" s="40">
        <f t="shared" si="18"/>
        <v>0</v>
      </c>
      <c r="I299" s="40">
        <f t="shared" si="19"/>
        <v>0</v>
      </c>
    </row>
    <row r="300" spans="1:9" x14ac:dyDescent="0.2">
      <c r="A300" s="39" t="s">
        <v>1124</v>
      </c>
      <c r="B300" s="46" t="s">
        <v>111</v>
      </c>
      <c r="C300" s="35"/>
      <c r="D300" s="36"/>
      <c r="E300" s="35"/>
      <c r="F300" s="37"/>
      <c r="G300" s="38"/>
      <c r="H300" s="40">
        <f t="shared" si="18"/>
        <v>0</v>
      </c>
      <c r="I300" s="40">
        <f t="shared" si="19"/>
        <v>0</v>
      </c>
    </row>
    <row r="301" spans="1:9" x14ac:dyDescent="0.2">
      <c r="A301" s="39" t="s">
        <v>1125</v>
      </c>
      <c r="B301" s="46" t="s">
        <v>111</v>
      </c>
      <c r="C301" s="35"/>
      <c r="D301" s="36"/>
      <c r="E301" s="35"/>
      <c r="F301" s="37"/>
      <c r="G301" s="38"/>
      <c r="H301" s="40">
        <f t="shared" si="18"/>
        <v>0</v>
      </c>
      <c r="I301" s="40">
        <f t="shared" si="19"/>
        <v>0</v>
      </c>
    </row>
    <row r="302" spans="1:9" x14ac:dyDescent="0.2">
      <c r="A302" s="39" t="s">
        <v>1126</v>
      </c>
      <c r="B302" s="46" t="s">
        <v>111</v>
      </c>
      <c r="C302" s="35"/>
      <c r="D302" s="36"/>
      <c r="E302" s="35"/>
      <c r="F302" s="37"/>
      <c r="G302" s="38"/>
      <c r="H302" s="40">
        <f t="shared" si="18"/>
        <v>0</v>
      </c>
      <c r="I302" s="40">
        <f t="shared" si="19"/>
        <v>0</v>
      </c>
    </row>
    <row r="303" spans="1:9" x14ac:dyDescent="0.2">
      <c r="A303" s="39" t="s">
        <v>1127</v>
      </c>
      <c r="B303" s="46" t="s">
        <v>111</v>
      </c>
      <c r="C303" s="35"/>
      <c r="D303" s="36"/>
      <c r="E303" s="35"/>
      <c r="F303" s="37"/>
      <c r="G303" s="38"/>
      <c r="H303" s="40">
        <f t="shared" si="18"/>
        <v>0</v>
      </c>
      <c r="I303" s="40">
        <f t="shared" si="19"/>
        <v>0</v>
      </c>
    </row>
    <row r="304" spans="1:9" x14ac:dyDescent="0.2">
      <c r="A304" s="39" t="s">
        <v>1128</v>
      </c>
      <c r="B304" s="46" t="s">
        <v>111</v>
      </c>
      <c r="C304" s="35"/>
      <c r="D304" s="36"/>
      <c r="E304" s="35"/>
      <c r="F304" s="37"/>
      <c r="G304" s="38"/>
      <c r="H304" s="40">
        <f t="shared" si="18"/>
        <v>0</v>
      </c>
      <c r="I304" s="40">
        <f t="shared" si="19"/>
        <v>0</v>
      </c>
    </row>
    <row r="305" spans="1:9" x14ac:dyDescent="0.2">
      <c r="A305" s="39" t="s">
        <v>1129</v>
      </c>
      <c r="B305" s="46" t="s">
        <v>111</v>
      </c>
      <c r="C305" s="35"/>
      <c r="D305" s="36"/>
      <c r="E305" s="35"/>
      <c r="F305" s="37"/>
      <c r="G305" s="38"/>
      <c r="H305" s="40">
        <f t="shared" si="18"/>
        <v>0</v>
      </c>
      <c r="I305" s="40">
        <f t="shared" si="19"/>
        <v>0</v>
      </c>
    </row>
    <row r="306" spans="1:9" x14ac:dyDescent="0.2">
      <c r="A306" s="39" t="s">
        <v>1130</v>
      </c>
      <c r="B306" s="46" t="s">
        <v>111</v>
      </c>
      <c r="C306" s="35"/>
      <c r="D306" s="36"/>
      <c r="E306" s="35"/>
      <c r="F306" s="37"/>
      <c r="G306" s="38"/>
      <c r="H306" s="40">
        <f t="shared" si="18"/>
        <v>0</v>
      </c>
      <c r="I306" s="40">
        <f t="shared" si="19"/>
        <v>0</v>
      </c>
    </row>
    <row r="307" spans="1:9" x14ac:dyDescent="0.2">
      <c r="A307" s="39" t="s">
        <v>1131</v>
      </c>
      <c r="B307" s="46" t="s">
        <v>111</v>
      </c>
      <c r="C307" s="35"/>
      <c r="D307" s="36"/>
      <c r="E307" s="35"/>
      <c r="F307" s="37"/>
      <c r="G307" s="38"/>
      <c r="H307" s="40">
        <f t="shared" si="18"/>
        <v>0</v>
      </c>
      <c r="I307" s="40">
        <f t="shared" si="19"/>
        <v>0</v>
      </c>
    </row>
    <row r="308" spans="1:9" x14ac:dyDescent="0.2">
      <c r="A308" s="39" t="s">
        <v>1132</v>
      </c>
      <c r="B308" s="46" t="s">
        <v>111</v>
      </c>
      <c r="C308" s="35"/>
      <c r="D308" s="36"/>
      <c r="E308" s="35"/>
      <c r="F308" s="37"/>
      <c r="G308" s="38"/>
      <c r="H308" s="40">
        <f t="shared" si="18"/>
        <v>0</v>
      </c>
      <c r="I308" s="40">
        <f t="shared" si="19"/>
        <v>0</v>
      </c>
    </row>
    <row r="309" spans="1:9" x14ac:dyDescent="0.2">
      <c r="A309" s="39" t="s">
        <v>1133</v>
      </c>
      <c r="B309" s="46" t="s">
        <v>111</v>
      </c>
      <c r="C309" s="35"/>
      <c r="D309" s="36"/>
      <c r="E309" s="35"/>
      <c r="F309" s="37"/>
      <c r="G309" s="38"/>
      <c r="H309" s="40">
        <f t="shared" si="18"/>
        <v>0</v>
      </c>
      <c r="I309" s="40">
        <f t="shared" si="19"/>
        <v>0</v>
      </c>
    </row>
    <row r="310" spans="1:9" x14ac:dyDescent="0.2">
      <c r="A310" s="39" t="s">
        <v>1134</v>
      </c>
      <c r="B310" s="46" t="s">
        <v>111</v>
      </c>
      <c r="C310" s="35"/>
      <c r="D310" s="36"/>
      <c r="E310" s="35"/>
      <c r="F310" s="37"/>
      <c r="G310" s="38"/>
      <c r="H310" s="40">
        <f t="shared" si="18"/>
        <v>0</v>
      </c>
      <c r="I310" s="40">
        <f t="shared" si="19"/>
        <v>0</v>
      </c>
    </row>
    <row r="311" spans="1:9" x14ac:dyDescent="0.2">
      <c r="A311" s="39" t="s">
        <v>1135</v>
      </c>
      <c r="B311" s="46" t="s">
        <v>111</v>
      </c>
      <c r="C311" s="35"/>
      <c r="D311" s="36"/>
      <c r="E311" s="35"/>
      <c r="F311" s="37"/>
      <c r="G311" s="38"/>
      <c r="H311" s="40">
        <f t="shared" si="18"/>
        <v>0</v>
      </c>
      <c r="I311" s="40">
        <f t="shared" si="19"/>
        <v>0</v>
      </c>
    </row>
    <row r="312" spans="1:9" x14ac:dyDescent="0.2">
      <c r="A312" s="39" t="s">
        <v>1136</v>
      </c>
      <c r="B312" s="46" t="s">
        <v>111</v>
      </c>
      <c r="C312" s="35"/>
      <c r="D312" s="36"/>
      <c r="E312" s="35"/>
      <c r="F312" s="37"/>
      <c r="G312" s="38"/>
      <c r="H312" s="40">
        <f t="shared" si="18"/>
        <v>0</v>
      </c>
      <c r="I312" s="40">
        <f t="shared" si="19"/>
        <v>0</v>
      </c>
    </row>
    <row r="313" spans="1:9" x14ac:dyDescent="0.2">
      <c r="A313" s="39" t="s">
        <v>1137</v>
      </c>
      <c r="B313" s="46" t="s">
        <v>111</v>
      </c>
      <c r="C313" s="35"/>
      <c r="D313" s="36"/>
      <c r="E313" s="35"/>
      <c r="F313" s="37"/>
      <c r="G313" s="38"/>
      <c r="H313" s="40">
        <f t="shared" si="18"/>
        <v>0</v>
      </c>
      <c r="I313" s="40">
        <f t="shared" si="19"/>
        <v>0</v>
      </c>
    </row>
    <row r="314" spans="1:9" x14ac:dyDescent="0.2">
      <c r="A314" s="39" t="s">
        <v>1138</v>
      </c>
      <c r="B314" s="46" t="s">
        <v>111</v>
      </c>
      <c r="C314" s="35"/>
      <c r="D314" s="36"/>
      <c r="E314" s="35"/>
      <c r="F314" s="37"/>
      <c r="G314" s="38"/>
      <c r="H314" s="40">
        <f t="shared" si="18"/>
        <v>0</v>
      </c>
      <c r="I314" s="40">
        <f t="shared" si="19"/>
        <v>0</v>
      </c>
    </row>
    <row r="315" spans="1:9" x14ac:dyDescent="0.2">
      <c r="A315" s="39" t="s">
        <v>1139</v>
      </c>
      <c r="B315" s="46" t="s">
        <v>111</v>
      </c>
      <c r="C315" s="35"/>
      <c r="D315" s="36"/>
      <c r="E315" s="35"/>
      <c r="F315" s="37"/>
      <c r="G315" s="38"/>
      <c r="H315" s="40">
        <f t="shared" si="18"/>
        <v>0</v>
      </c>
      <c r="I315" s="40">
        <f t="shared" si="19"/>
        <v>0</v>
      </c>
    </row>
    <row r="316" spans="1:9" x14ac:dyDescent="0.2">
      <c r="A316" s="39" t="s">
        <v>1140</v>
      </c>
      <c r="B316" s="46" t="s">
        <v>111</v>
      </c>
      <c r="C316" s="35"/>
      <c r="D316" s="36"/>
      <c r="E316" s="35"/>
      <c r="F316" s="37"/>
      <c r="G316" s="38"/>
      <c r="H316" s="40">
        <f t="shared" si="18"/>
        <v>0</v>
      </c>
      <c r="I316" s="40">
        <f t="shared" si="19"/>
        <v>0</v>
      </c>
    </row>
    <row r="317" spans="1:9" x14ac:dyDescent="0.2">
      <c r="A317" s="39" t="s">
        <v>1141</v>
      </c>
      <c r="B317" s="46" t="s">
        <v>111</v>
      </c>
      <c r="C317" s="35"/>
      <c r="D317" s="36"/>
      <c r="E317" s="35"/>
      <c r="F317" s="37"/>
      <c r="G317" s="38"/>
      <c r="H317" s="40">
        <f t="shared" si="18"/>
        <v>0</v>
      </c>
      <c r="I317" s="40">
        <f t="shared" si="19"/>
        <v>0</v>
      </c>
    </row>
    <row r="318" spans="1:9" x14ac:dyDescent="0.2">
      <c r="A318" s="39" t="s">
        <v>1142</v>
      </c>
      <c r="B318" s="46" t="s">
        <v>111</v>
      </c>
      <c r="C318" s="35"/>
      <c r="D318" s="36"/>
      <c r="E318" s="35"/>
      <c r="F318" s="37"/>
      <c r="G318" s="38"/>
      <c r="H318" s="40">
        <f t="shared" si="18"/>
        <v>0</v>
      </c>
      <c r="I318" s="40">
        <f t="shared" si="19"/>
        <v>0</v>
      </c>
    </row>
    <row r="319" spans="1:9" x14ac:dyDescent="0.2">
      <c r="A319" s="39" t="s">
        <v>1143</v>
      </c>
      <c r="B319" s="46" t="s">
        <v>111</v>
      </c>
      <c r="C319" s="35"/>
      <c r="D319" s="36"/>
      <c r="E319" s="35"/>
      <c r="F319" s="37"/>
      <c r="G319" s="38"/>
      <c r="H319" s="40">
        <f t="shared" si="18"/>
        <v>0</v>
      </c>
      <c r="I319" s="40">
        <f t="shared" si="19"/>
        <v>0</v>
      </c>
    </row>
    <row r="320" spans="1:9" x14ac:dyDescent="0.2">
      <c r="A320" s="39" t="s">
        <v>1144</v>
      </c>
      <c r="B320" s="46" t="s">
        <v>111</v>
      </c>
      <c r="C320" s="35"/>
      <c r="D320" s="36"/>
      <c r="E320" s="35"/>
      <c r="F320" s="37"/>
      <c r="G320" s="38"/>
      <c r="H320" s="40">
        <f t="shared" si="18"/>
        <v>0</v>
      </c>
      <c r="I320" s="40">
        <f t="shared" si="19"/>
        <v>0</v>
      </c>
    </row>
    <row r="321" spans="1:9" x14ac:dyDescent="0.2">
      <c r="A321" s="39" t="s">
        <v>1145</v>
      </c>
      <c r="B321" s="46" t="s">
        <v>111</v>
      </c>
      <c r="C321" s="35"/>
      <c r="D321" s="36"/>
      <c r="E321" s="35"/>
      <c r="F321" s="37"/>
      <c r="G321" s="38"/>
      <c r="H321" s="40">
        <f t="shared" si="18"/>
        <v>0</v>
      </c>
      <c r="I321" s="40">
        <f t="shared" si="19"/>
        <v>0</v>
      </c>
    </row>
    <row r="322" spans="1:9" x14ac:dyDescent="0.2">
      <c r="A322" s="39" t="s">
        <v>1146</v>
      </c>
      <c r="B322" s="46" t="s">
        <v>111</v>
      </c>
      <c r="C322" s="35"/>
      <c r="D322" s="36"/>
      <c r="E322" s="35"/>
      <c r="F322" s="37"/>
      <c r="G322" s="38"/>
      <c r="H322" s="40">
        <f t="shared" si="18"/>
        <v>0</v>
      </c>
      <c r="I322" s="40">
        <f t="shared" si="19"/>
        <v>0</v>
      </c>
    </row>
    <row r="323" spans="1:9" x14ac:dyDescent="0.2">
      <c r="A323" s="39" t="s">
        <v>1147</v>
      </c>
      <c r="B323" s="46" t="s">
        <v>111</v>
      </c>
      <c r="C323" s="35"/>
      <c r="D323" s="36"/>
      <c r="E323" s="35"/>
      <c r="F323" s="37"/>
      <c r="G323" s="38"/>
      <c r="H323" s="40">
        <f t="shared" si="18"/>
        <v>0</v>
      </c>
      <c r="I323" s="40">
        <f t="shared" si="19"/>
        <v>0</v>
      </c>
    </row>
    <row r="324" spans="1:9" ht="15" thickBot="1" x14ac:dyDescent="0.25">
      <c r="A324" s="39" t="s">
        <v>1148</v>
      </c>
      <c r="B324" s="46" t="s">
        <v>111</v>
      </c>
      <c r="C324" s="35"/>
      <c r="D324" s="36"/>
      <c r="E324" s="35"/>
      <c r="F324" s="37"/>
      <c r="G324" s="38"/>
      <c r="H324" s="40">
        <f t="shared" si="18"/>
        <v>0</v>
      </c>
      <c r="I324" s="40">
        <f t="shared" si="19"/>
        <v>0</v>
      </c>
    </row>
    <row r="325" spans="1:9" ht="21" customHeight="1" x14ac:dyDescent="0.25">
      <c r="A325" s="41" t="s">
        <v>401</v>
      </c>
      <c r="B325" s="42"/>
      <c r="C325" s="42"/>
      <c r="D325" s="43" t="s">
        <v>10707</v>
      </c>
      <c r="E325" s="42"/>
      <c r="F325" s="49" t="s">
        <v>108</v>
      </c>
      <c r="G325" s="50" t="e">
        <f>I325/H$13</f>
        <v>#DIV/0!</v>
      </c>
      <c r="H325" s="44" t="s">
        <v>402</v>
      </c>
      <c r="I325" s="45">
        <f>SUM(I326:I355)</f>
        <v>0</v>
      </c>
    </row>
    <row r="326" spans="1:9" x14ac:dyDescent="0.2">
      <c r="A326" s="39" t="s">
        <v>408</v>
      </c>
      <c r="B326" s="46" t="s">
        <v>111</v>
      </c>
      <c r="C326" s="35"/>
      <c r="D326" s="36"/>
      <c r="E326" s="35"/>
      <c r="F326" s="37"/>
      <c r="G326" s="38"/>
      <c r="H326" s="40">
        <f t="shared" ref="H326:H355" si="20">ROUND(G326+(G326*I$9),2)</f>
        <v>0</v>
      </c>
      <c r="I326" s="40">
        <f>ROUND(F326*H326,2)</f>
        <v>0</v>
      </c>
    </row>
    <row r="327" spans="1:9" x14ac:dyDescent="0.2">
      <c r="A327" s="39" t="s">
        <v>441</v>
      </c>
      <c r="B327" s="46" t="s">
        <v>111</v>
      </c>
      <c r="C327" s="35"/>
      <c r="D327" s="36"/>
      <c r="E327" s="35"/>
      <c r="F327" s="37"/>
      <c r="G327" s="38"/>
      <c r="H327" s="40">
        <f t="shared" si="20"/>
        <v>0</v>
      </c>
      <c r="I327" s="40">
        <f t="shared" ref="I327:I355" si="21">ROUND(F327*H327,2)</f>
        <v>0</v>
      </c>
    </row>
    <row r="328" spans="1:9" x14ac:dyDescent="0.2">
      <c r="A328" s="39" t="s">
        <v>442</v>
      </c>
      <c r="B328" s="46" t="s">
        <v>111</v>
      </c>
      <c r="C328" s="35"/>
      <c r="D328" s="36"/>
      <c r="E328" s="35"/>
      <c r="F328" s="37"/>
      <c r="G328" s="38"/>
      <c r="H328" s="40">
        <f t="shared" si="20"/>
        <v>0</v>
      </c>
      <c r="I328" s="40">
        <f t="shared" si="21"/>
        <v>0</v>
      </c>
    </row>
    <row r="329" spans="1:9" x14ac:dyDescent="0.2">
      <c r="A329" s="39" t="s">
        <v>443</v>
      </c>
      <c r="B329" s="46" t="s">
        <v>111</v>
      </c>
      <c r="C329" s="35"/>
      <c r="D329" s="36"/>
      <c r="E329" s="35"/>
      <c r="F329" s="37"/>
      <c r="G329" s="38"/>
      <c r="H329" s="40">
        <f t="shared" si="20"/>
        <v>0</v>
      </c>
      <c r="I329" s="40">
        <f t="shared" si="21"/>
        <v>0</v>
      </c>
    </row>
    <row r="330" spans="1:9" x14ac:dyDescent="0.2">
      <c r="A330" s="39" t="s">
        <v>444</v>
      </c>
      <c r="B330" s="46" t="s">
        <v>111</v>
      </c>
      <c r="C330" s="35"/>
      <c r="D330" s="36"/>
      <c r="E330" s="35"/>
      <c r="F330" s="37"/>
      <c r="G330" s="38"/>
      <c r="H330" s="40">
        <f t="shared" si="20"/>
        <v>0</v>
      </c>
      <c r="I330" s="40">
        <f t="shared" si="21"/>
        <v>0</v>
      </c>
    </row>
    <row r="331" spans="1:9" x14ac:dyDescent="0.2">
      <c r="A331" s="39" t="s">
        <v>445</v>
      </c>
      <c r="B331" s="46" t="s">
        <v>111</v>
      </c>
      <c r="C331" s="35"/>
      <c r="D331" s="36"/>
      <c r="E331" s="35"/>
      <c r="F331" s="37"/>
      <c r="G331" s="38"/>
      <c r="H331" s="40">
        <f t="shared" si="20"/>
        <v>0</v>
      </c>
      <c r="I331" s="40">
        <f t="shared" si="21"/>
        <v>0</v>
      </c>
    </row>
    <row r="332" spans="1:9" x14ac:dyDescent="0.2">
      <c r="A332" s="39" t="s">
        <v>446</v>
      </c>
      <c r="B332" s="46" t="s">
        <v>111</v>
      </c>
      <c r="C332" s="35"/>
      <c r="D332" s="36"/>
      <c r="E332" s="35"/>
      <c r="F332" s="37"/>
      <c r="G332" s="38"/>
      <c r="H332" s="40">
        <f t="shared" si="20"/>
        <v>0</v>
      </c>
      <c r="I332" s="40">
        <f t="shared" si="21"/>
        <v>0</v>
      </c>
    </row>
    <row r="333" spans="1:9" x14ac:dyDescent="0.2">
      <c r="A333" s="39" t="s">
        <v>447</v>
      </c>
      <c r="B333" s="46" t="s">
        <v>111</v>
      </c>
      <c r="C333" s="35"/>
      <c r="D333" s="36"/>
      <c r="E333" s="35"/>
      <c r="F333" s="37"/>
      <c r="G333" s="38"/>
      <c r="H333" s="40">
        <f t="shared" si="20"/>
        <v>0</v>
      </c>
      <c r="I333" s="40">
        <f t="shared" si="21"/>
        <v>0</v>
      </c>
    </row>
    <row r="334" spans="1:9" x14ac:dyDescent="0.2">
      <c r="A334" s="39" t="s">
        <v>448</v>
      </c>
      <c r="B334" s="46" t="s">
        <v>111</v>
      </c>
      <c r="C334" s="35"/>
      <c r="D334" s="36"/>
      <c r="E334" s="35"/>
      <c r="F334" s="37"/>
      <c r="G334" s="38"/>
      <c r="H334" s="40">
        <f t="shared" si="20"/>
        <v>0</v>
      </c>
      <c r="I334" s="40">
        <f t="shared" si="21"/>
        <v>0</v>
      </c>
    </row>
    <row r="335" spans="1:9" x14ac:dyDescent="0.2">
      <c r="A335" s="39" t="s">
        <v>449</v>
      </c>
      <c r="B335" s="46" t="s">
        <v>111</v>
      </c>
      <c r="C335" s="35"/>
      <c r="D335" s="36"/>
      <c r="E335" s="35"/>
      <c r="F335" s="37"/>
      <c r="G335" s="38"/>
      <c r="H335" s="40">
        <f t="shared" si="20"/>
        <v>0</v>
      </c>
      <c r="I335" s="40">
        <f t="shared" si="21"/>
        <v>0</v>
      </c>
    </row>
    <row r="336" spans="1:9" x14ac:dyDescent="0.2">
      <c r="A336" s="39" t="s">
        <v>450</v>
      </c>
      <c r="B336" s="46" t="s">
        <v>111</v>
      </c>
      <c r="C336" s="35"/>
      <c r="D336" s="36"/>
      <c r="E336" s="35"/>
      <c r="F336" s="37"/>
      <c r="G336" s="38"/>
      <c r="H336" s="40">
        <f t="shared" si="20"/>
        <v>0</v>
      </c>
      <c r="I336" s="40">
        <f t="shared" si="21"/>
        <v>0</v>
      </c>
    </row>
    <row r="337" spans="1:9" x14ac:dyDescent="0.2">
      <c r="A337" s="39" t="s">
        <v>451</v>
      </c>
      <c r="B337" s="46" t="s">
        <v>111</v>
      </c>
      <c r="C337" s="35"/>
      <c r="D337" s="36"/>
      <c r="E337" s="35"/>
      <c r="F337" s="37"/>
      <c r="G337" s="38"/>
      <c r="H337" s="40">
        <f t="shared" si="20"/>
        <v>0</v>
      </c>
      <c r="I337" s="40">
        <f t="shared" si="21"/>
        <v>0</v>
      </c>
    </row>
    <row r="338" spans="1:9" x14ac:dyDescent="0.2">
      <c r="A338" s="39" t="s">
        <v>452</v>
      </c>
      <c r="B338" s="46" t="s">
        <v>111</v>
      </c>
      <c r="C338" s="35"/>
      <c r="D338" s="36"/>
      <c r="E338" s="35"/>
      <c r="F338" s="37"/>
      <c r="G338" s="38"/>
      <c r="H338" s="40">
        <f t="shared" si="20"/>
        <v>0</v>
      </c>
      <c r="I338" s="40">
        <f t="shared" si="21"/>
        <v>0</v>
      </c>
    </row>
    <row r="339" spans="1:9" x14ac:dyDescent="0.2">
      <c r="A339" s="39" t="s">
        <v>453</v>
      </c>
      <c r="B339" s="46" t="s">
        <v>111</v>
      </c>
      <c r="C339" s="35"/>
      <c r="D339" s="36"/>
      <c r="E339" s="35"/>
      <c r="F339" s="37"/>
      <c r="G339" s="38"/>
      <c r="H339" s="40">
        <f t="shared" si="20"/>
        <v>0</v>
      </c>
      <c r="I339" s="40">
        <f t="shared" si="21"/>
        <v>0</v>
      </c>
    </row>
    <row r="340" spans="1:9" x14ac:dyDescent="0.2">
      <c r="A340" s="39" t="s">
        <v>454</v>
      </c>
      <c r="B340" s="46" t="s">
        <v>111</v>
      </c>
      <c r="C340" s="35"/>
      <c r="D340" s="36"/>
      <c r="E340" s="35"/>
      <c r="F340" s="37"/>
      <c r="G340" s="38"/>
      <c r="H340" s="40">
        <f t="shared" si="20"/>
        <v>0</v>
      </c>
      <c r="I340" s="40">
        <f t="shared" si="21"/>
        <v>0</v>
      </c>
    </row>
    <row r="341" spans="1:9" x14ac:dyDescent="0.2">
      <c r="A341" s="39" t="s">
        <v>455</v>
      </c>
      <c r="B341" s="46" t="s">
        <v>111</v>
      </c>
      <c r="C341" s="35"/>
      <c r="D341" s="36"/>
      <c r="E341" s="35"/>
      <c r="F341" s="37"/>
      <c r="G341" s="38"/>
      <c r="H341" s="40">
        <f t="shared" si="20"/>
        <v>0</v>
      </c>
      <c r="I341" s="40">
        <f t="shared" si="21"/>
        <v>0</v>
      </c>
    </row>
    <row r="342" spans="1:9" x14ac:dyDescent="0.2">
      <c r="A342" s="39" t="s">
        <v>456</v>
      </c>
      <c r="B342" s="46" t="s">
        <v>111</v>
      </c>
      <c r="C342" s="35"/>
      <c r="D342" s="36"/>
      <c r="E342" s="35"/>
      <c r="F342" s="37"/>
      <c r="G342" s="38"/>
      <c r="H342" s="40">
        <f t="shared" si="20"/>
        <v>0</v>
      </c>
      <c r="I342" s="40">
        <f t="shared" si="21"/>
        <v>0</v>
      </c>
    </row>
    <row r="343" spans="1:9" x14ac:dyDescent="0.2">
      <c r="A343" s="39" t="s">
        <v>457</v>
      </c>
      <c r="B343" s="46" t="s">
        <v>111</v>
      </c>
      <c r="C343" s="35"/>
      <c r="D343" s="36"/>
      <c r="E343" s="35"/>
      <c r="F343" s="37"/>
      <c r="G343" s="38"/>
      <c r="H343" s="40">
        <f t="shared" si="20"/>
        <v>0</v>
      </c>
      <c r="I343" s="40">
        <f t="shared" si="21"/>
        <v>0</v>
      </c>
    </row>
    <row r="344" spans="1:9" x14ac:dyDescent="0.2">
      <c r="A344" s="39" t="s">
        <v>458</v>
      </c>
      <c r="B344" s="46" t="s">
        <v>111</v>
      </c>
      <c r="C344" s="35"/>
      <c r="D344" s="36"/>
      <c r="E344" s="35"/>
      <c r="F344" s="37"/>
      <c r="G344" s="38"/>
      <c r="H344" s="40">
        <f t="shared" si="20"/>
        <v>0</v>
      </c>
      <c r="I344" s="40">
        <f t="shared" si="21"/>
        <v>0</v>
      </c>
    </row>
    <row r="345" spans="1:9" x14ac:dyDescent="0.2">
      <c r="A345" s="39" t="s">
        <v>459</v>
      </c>
      <c r="B345" s="46" t="s">
        <v>111</v>
      </c>
      <c r="C345" s="35"/>
      <c r="D345" s="36"/>
      <c r="E345" s="35"/>
      <c r="F345" s="37"/>
      <c r="G345" s="38"/>
      <c r="H345" s="40">
        <f t="shared" si="20"/>
        <v>0</v>
      </c>
      <c r="I345" s="40">
        <f t="shared" si="21"/>
        <v>0</v>
      </c>
    </row>
    <row r="346" spans="1:9" x14ac:dyDescent="0.2">
      <c r="A346" s="39" t="s">
        <v>460</v>
      </c>
      <c r="B346" s="46" t="s">
        <v>111</v>
      </c>
      <c r="C346" s="35"/>
      <c r="D346" s="36"/>
      <c r="E346" s="35"/>
      <c r="F346" s="37"/>
      <c r="G346" s="38"/>
      <c r="H346" s="40">
        <f t="shared" si="20"/>
        <v>0</v>
      </c>
      <c r="I346" s="40">
        <f t="shared" si="21"/>
        <v>0</v>
      </c>
    </row>
    <row r="347" spans="1:9" x14ac:dyDescent="0.2">
      <c r="A347" s="39" t="s">
        <v>461</v>
      </c>
      <c r="B347" s="46" t="s">
        <v>111</v>
      </c>
      <c r="C347" s="35"/>
      <c r="D347" s="36"/>
      <c r="E347" s="35"/>
      <c r="F347" s="37"/>
      <c r="G347" s="38"/>
      <c r="H347" s="40">
        <f t="shared" si="20"/>
        <v>0</v>
      </c>
      <c r="I347" s="40">
        <f t="shared" si="21"/>
        <v>0</v>
      </c>
    </row>
    <row r="348" spans="1:9" x14ac:dyDescent="0.2">
      <c r="A348" s="39" t="s">
        <v>462</v>
      </c>
      <c r="B348" s="46" t="s">
        <v>111</v>
      </c>
      <c r="C348" s="35"/>
      <c r="D348" s="36"/>
      <c r="E348" s="35"/>
      <c r="F348" s="37"/>
      <c r="G348" s="38"/>
      <c r="H348" s="40">
        <f t="shared" si="20"/>
        <v>0</v>
      </c>
      <c r="I348" s="40">
        <f t="shared" si="21"/>
        <v>0</v>
      </c>
    </row>
    <row r="349" spans="1:9" x14ac:dyDescent="0.2">
      <c r="A349" s="39" t="s">
        <v>463</v>
      </c>
      <c r="B349" s="46" t="s">
        <v>111</v>
      </c>
      <c r="C349" s="35"/>
      <c r="D349" s="36"/>
      <c r="E349" s="35"/>
      <c r="F349" s="37"/>
      <c r="G349" s="38"/>
      <c r="H349" s="40">
        <f t="shared" si="20"/>
        <v>0</v>
      </c>
      <c r="I349" s="40">
        <f t="shared" si="21"/>
        <v>0</v>
      </c>
    </row>
    <row r="350" spans="1:9" x14ac:dyDescent="0.2">
      <c r="A350" s="39" t="s">
        <v>464</v>
      </c>
      <c r="B350" s="46" t="s">
        <v>111</v>
      </c>
      <c r="C350" s="35"/>
      <c r="D350" s="36"/>
      <c r="E350" s="35"/>
      <c r="F350" s="37"/>
      <c r="G350" s="38"/>
      <c r="H350" s="40">
        <f t="shared" si="20"/>
        <v>0</v>
      </c>
      <c r="I350" s="40">
        <f t="shared" si="21"/>
        <v>0</v>
      </c>
    </row>
    <row r="351" spans="1:9" x14ac:dyDescent="0.2">
      <c r="A351" s="39" t="s">
        <v>465</v>
      </c>
      <c r="B351" s="46" t="s">
        <v>111</v>
      </c>
      <c r="C351" s="35"/>
      <c r="D351" s="36"/>
      <c r="E351" s="35"/>
      <c r="F351" s="37"/>
      <c r="G351" s="38"/>
      <c r="H351" s="40">
        <f t="shared" si="20"/>
        <v>0</v>
      </c>
      <c r="I351" s="40">
        <f t="shared" si="21"/>
        <v>0</v>
      </c>
    </row>
    <row r="352" spans="1:9" x14ac:dyDescent="0.2">
      <c r="A352" s="39" t="s">
        <v>466</v>
      </c>
      <c r="B352" s="46" t="s">
        <v>111</v>
      </c>
      <c r="C352" s="35"/>
      <c r="D352" s="36"/>
      <c r="E352" s="35"/>
      <c r="F352" s="37"/>
      <c r="G352" s="38"/>
      <c r="H352" s="40">
        <f t="shared" si="20"/>
        <v>0</v>
      </c>
      <c r="I352" s="40">
        <f t="shared" si="21"/>
        <v>0</v>
      </c>
    </row>
    <row r="353" spans="1:9" x14ac:dyDescent="0.2">
      <c r="A353" s="39" t="s">
        <v>467</v>
      </c>
      <c r="B353" s="46" t="s">
        <v>111</v>
      </c>
      <c r="C353" s="35"/>
      <c r="D353" s="36"/>
      <c r="E353" s="35"/>
      <c r="F353" s="37"/>
      <c r="G353" s="38"/>
      <c r="H353" s="40">
        <f t="shared" si="20"/>
        <v>0</v>
      </c>
      <c r="I353" s="40">
        <f t="shared" si="21"/>
        <v>0</v>
      </c>
    </row>
    <row r="354" spans="1:9" x14ac:dyDescent="0.2">
      <c r="A354" s="39" t="s">
        <v>468</v>
      </c>
      <c r="B354" s="46" t="s">
        <v>111</v>
      </c>
      <c r="C354" s="35"/>
      <c r="D354" s="36"/>
      <c r="E354" s="35"/>
      <c r="F354" s="37"/>
      <c r="G354" s="38"/>
      <c r="H354" s="40">
        <f t="shared" si="20"/>
        <v>0</v>
      </c>
      <c r="I354" s="40">
        <f t="shared" si="21"/>
        <v>0</v>
      </c>
    </row>
    <row r="355" spans="1:9" ht="15" thickBot="1" x14ac:dyDescent="0.25">
      <c r="A355" s="39" t="s">
        <v>469</v>
      </c>
      <c r="B355" s="46" t="s">
        <v>111</v>
      </c>
      <c r="C355" s="35"/>
      <c r="D355" s="36"/>
      <c r="E355" s="35"/>
      <c r="F355" s="37"/>
      <c r="G355" s="38"/>
      <c r="H355" s="40">
        <f t="shared" si="20"/>
        <v>0</v>
      </c>
      <c r="I355" s="40">
        <f t="shared" si="21"/>
        <v>0</v>
      </c>
    </row>
    <row r="356" spans="1:9" ht="21" customHeight="1" x14ac:dyDescent="0.25">
      <c r="A356" s="41" t="s">
        <v>409</v>
      </c>
      <c r="B356" s="42"/>
      <c r="C356" s="42"/>
      <c r="D356" s="43" t="s">
        <v>10732</v>
      </c>
      <c r="E356" s="42"/>
      <c r="F356" s="49" t="s">
        <v>108</v>
      </c>
      <c r="G356" s="50" t="e">
        <f>I356/H$13</f>
        <v>#DIV/0!</v>
      </c>
      <c r="H356" s="44" t="s">
        <v>410</v>
      </c>
      <c r="I356" s="45">
        <f>SUM(I357:I386)</f>
        <v>0</v>
      </c>
    </row>
    <row r="357" spans="1:9" x14ac:dyDescent="0.2">
      <c r="A357" s="39" t="s">
        <v>411</v>
      </c>
      <c r="B357" s="46" t="s">
        <v>111</v>
      </c>
      <c r="C357" s="35"/>
      <c r="D357" s="36"/>
      <c r="E357" s="35"/>
      <c r="F357" s="37"/>
      <c r="G357" s="38"/>
      <c r="H357" s="40">
        <f t="shared" ref="H357:H386" si="22">ROUND(G357+(G357*I$9),2)</f>
        <v>0</v>
      </c>
      <c r="I357" s="40">
        <f>ROUND(F357*H357,2)</f>
        <v>0</v>
      </c>
    </row>
    <row r="358" spans="1:9" x14ac:dyDescent="0.2">
      <c r="A358" s="39" t="s">
        <v>412</v>
      </c>
      <c r="B358" s="46" t="s">
        <v>111</v>
      </c>
      <c r="C358" s="35"/>
      <c r="D358" s="36"/>
      <c r="E358" s="35"/>
      <c r="F358" s="37"/>
      <c r="G358" s="38"/>
      <c r="H358" s="40">
        <f t="shared" si="22"/>
        <v>0</v>
      </c>
      <c r="I358" s="40">
        <f t="shared" ref="I358:I386" si="23">ROUND(F358*H358,2)</f>
        <v>0</v>
      </c>
    </row>
    <row r="359" spans="1:9" x14ac:dyDescent="0.2">
      <c r="A359" s="39" t="s">
        <v>413</v>
      </c>
      <c r="B359" s="46" t="s">
        <v>111</v>
      </c>
      <c r="C359" s="35"/>
      <c r="D359" s="36"/>
      <c r="E359" s="35"/>
      <c r="F359" s="37"/>
      <c r="G359" s="38"/>
      <c r="H359" s="40">
        <f t="shared" si="22"/>
        <v>0</v>
      </c>
      <c r="I359" s="40">
        <f t="shared" si="23"/>
        <v>0</v>
      </c>
    </row>
    <row r="360" spans="1:9" x14ac:dyDescent="0.2">
      <c r="A360" s="39" t="s">
        <v>414</v>
      </c>
      <c r="B360" s="46" t="s">
        <v>111</v>
      </c>
      <c r="C360" s="35"/>
      <c r="D360" s="36"/>
      <c r="E360" s="35"/>
      <c r="F360" s="37"/>
      <c r="G360" s="38"/>
      <c r="H360" s="40">
        <f t="shared" si="22"/>
        <v>0</v>
      </c>
      <c r="I360" s="40">
        <f t="shared" si="23"/>
        <v>0</v>
      </c>
    </row>
    <row r="361" spans="1:9" x14ac:dyDescent="0.2">
      <c r="A361" s="39" t="s">
        <v>415</v>
      </c>
      <c r="B361" s="46" t="s">
        <v>111</v>
      </c>
      <c r="C361" s="35"/>
      <c r="D361" s="36"/>
      <c r="E361" s="35"/>
      <c r="F361" s="37"/>
      <c r="G361" s="38"/>
      <c r="H361" s="40">
        <f t="shared" si="22"/>
        <v>0</v>
      </c>
      <c r="I361" s="40">
        <f t="shared" si="23"/>
        <v>0</v>
      </c>
    </row>
    <row r="362" spans="1:9" x14ac:dyDescent="0.2">
      <c r="A362" s="39" t="s">
        <v>416</v>
      </c>
      <c r="B362" s="46" t="s">
        <v>111</v>
      </c>
      <c r="C362" s="35"/>
      <c r="D362" s="36"/>
      <c r="E362" s="35"/>
      <c r="F362" s="37"/>
      <c r="G362" s="38"/>
      <c r="H362" s="40">
        <f t="shared" si="22"/>
        <v>0</v>
      </c>
      <c r="I362" s="40">
        <f t="shared" si="23"/>
        <v>0</v>
      </c>
    </row>
    <row r="363" spans="1:9" x14ac:dyDescent="0.2">
      <c r="A363" s="39" t="s">
        <v>417</v>
      </c>
      <c r="B363" s="46" t="s">
        <v>111</v>
      </c>
      <c r="C363" s="35"/>
      <c r="D363" s="36"/>
      <c r="E363" s="35"/>
      <c r="F363" s="37"/>
      <c r="G363" s="38"/>
      <c r="H363" s="40">
        <f t="shared" si="22"/>
        <v>0</v>
      </c>
      <c r="I363" s="40">
        <f t="shared" si="23"/>
        <v>0</v>
      </c>
    </row>
    <row r="364" spans="1:9" x14ac:dyDescent="0.2">
      <c r="A364" s="39" t="s">
        <v>418</v>
      </c>
      <c r="B364" s="46" t="s">
        <v>111</v>
      </c>
      <c r="C364" s="35"/>
      <c r="D364" s="36"/>
      <c r="E364" s="35"/>
      <c r="F364" s="37"/>
      <c r="G364" s="38"/>
      <c r="H364" s="40">
        <f t="shared" si="22"/>
        <v>0</v>
      </c>
      <c r="I364" s="40">
        <f t="shared" si="23"/>
        <v>0</v>
      </c>
    </row>
    <row r="365" spans="1:9" x14ac:dyDescent="0.2">
      <c r="A365" s="39" t="s">
        <v>419</v>
      </c>
      <c r="B365" s="46" t="s">
        <v>111</v>
      </c>
      <c r="C365" s="35"/>
      <c r="D365" s="36"/>
      <c r="E365" s="35"/>
      <c r="F365" s="37"/>
      <c r="G365" s="38"/>
      <c r="H365" s="40">
        <f t="shared" si="22"/>
        <v>0</v>
      </c>
      <c r="I365" s="40">
        <f t="shared" si="23"/>
        <v>0</v>
      </c>
    </row>
    <row r="366" spans="1:9" x14ac:dyDescent="0.2">
      <c r="A366" s="39" t="s">
        <v>420</v>
      </c>
      <c r="B366" s="46" t="s">
        <v>111</v>
      </c>
      <c r="C366" s="35"/>
      <c r="D366" s="36"/>
      <c r="E366" s="35"/>
      <c r="F366" s="37"/>
      <c r="G366" s="38"/>
      <c r="H366" s="40">
        <f t="shared" si="22"/>
        <v>0</v>
      </c>
      <c r="I366" s="40">
        <f t="shared" si="23"/>
        <v>0</v>
      </c>
    </row>
    <row r="367" spans="1:9" x14ac:dyDescent="0.2">
      <c r="A367" s="39" t="s">
        <v>421</v>
      </c>
      <c r="B367" s="46" t="s">
        <v>111</v>
      </c>
      <c r="C367" s="35"/>
      <c r="D367" s="36"/>
      <c r="E367" s="35"/>
      <c r="F367" s="37"/>
      <c r="G367" s="38"/>
      <c r="H367" s="40">
        <f t="shared" si="22"/>
        <v>0</v>
      </c>
      <c r="I367" s="40">
        <f t="shared" si="23"/>
        <v>0</v>
      </c>
    </row>
    <row r="368" spans="1:9" x14ac:dyDescent="0.2">
      <c r="A368" s="39" t="s">
        <v>422</v>
      </c>
      <c r="B368" s="46" t="s">
        <v>111</v>
      </c>
      <c r="C368" s="35"/>
      <c r="D368" s="36"/>
      <c r="E368" s="35"/>
      <c r="F368" s="37"/>
      <c r="G368" s="38"/>
      <c r="H368" s="40">
        <f t="shared" si="22"/>
        <v>0</v>
      </c>
      <c r="I368" s="40">
        <f t="shared" si="23"/>
        <v>0</v>
      </c>
    </row>
    <row r="369" spans="1:9" x14ac:dyDescent="0.2">
      <c r="A369" s="39" t="s">
        <v>423</v>
      </c>
      <c r="B369" s="46" t="s">
        <v>111</v>
      </c>
      <c r="C369" s="35"/>
      <c r="D369" s="36"/>
      <c r="E369" s="35"/>
      <c r="F369" s="37"/>
      <c r="G369" s="38"/>
      <c r="H369" s="40">
        <f t="shared" si="22"/>
        <v>0</v>
      </c>
      <c r="I369" s="40">
        <f t="shared" si="23"/>
        <v>0</v>
      </c>
    </row>
    <row r="370" spans="1:9" x14ac:dyDescent="0.2">
      <c r="A370" s="39" t="s">
        <v>424</v>
      </c>
      <c r="B370" s="46" t="s">
        <v>111</v>
      </c>
      <c r="C370" s="35"/>
      <c r="D370" s="36"/>
      <c r="E370" s="35"/>
      <c r="F370" s="37"/>
      <c r="G370" s="38"/>
      <c r="H370" s="40">
        <f t="shared" si="22"/>
        <v>0</v>
      </c>
      <c r="I370" s="40">
        <f t="shared" si="23"/>
        <v>0</v>
      </c>
    </row>
    <row r="371" spans="1:9" x14ac:dyDescent="0.2">
      <c r="A371" s="39" t="s">
        <v>425</v>
      </c>
      <c r="B371" s="46" t="s">
        <v>111</v>
      </c>
      <c r="C371" s="35"/>
      <c r="D371" s="36"/>
      <c r="E371" s="35"/>
      <c r="F371" s="37"/>
      <c r="G371" s="38"/>
      <c r="H371" s="40">
        <f t="shared" si="22"/>
        <v>0</v>
      </c>
      <c r="I371" s="40">
        <f t="shared" si="23"/>
        <v>0</v>
      </c>
    </row>
    <row r="372" spans="1:9" x14ac:dyDescent="0.2">
      <c r="A372" s="39" t="s">
        <v>426</v>
      </c>
      <c r="B372" s="46" t="s">
        <v>111</v>
      </c>
      <c r="C372" s="35"/>
      <c r="D372" s="36"/>
      <c r="E372" s="35"/>
      <c r="F372" s="37"/>
      <c r="G372" s="38"/>
      <c r="H372" s="40">
        <f t="shared" si="22"/>
        <v>0</v>
      </c>
      <c r="I372" s="40">
        <f t="shared" si="23"/>
        <v>0</v>
      </c>
    </row>
    <row r="373" spans="1:9" x14ac:dyDescent="0.2">
      <c r="A373" s="39" t="s">
        <v>427</v>
      </c>
      <c r="B373" s="46" t="s">
        <v>111</v>
      </c>
      <c r="C373" s="35"/>
      <c r="D373" s="36"/>
      <c r="E373" s="35"/>
      <c r="F373" s="37"/>
      <c r="G373" s="38"/>
      <c r="H373" s="40">
        <f t="shared" si="22"/>
        <v>0</v>
      </c>
      <c r="I373" s="40">
        <f t="shared" si="23"/>
        <v>0</v>
      </c>
    </row>
    <row r="374" spans="1:9" x14ac:dyDescent="0.2">
      <c r="A374" s="39" t="s">
        <v>428</v>
      </c>
      <c r="B374" s="46" t="s">
        <v>111</v>
      </c>
      <c r="C374" s="35"/>
      <c r="D374" s="36"/>
      <c r="E374" s="35"/>
      <c r="F374" s="37"/>
      <c r="G374" s="38"/>
      <c r="H374" s="40">
        <f t="shared" si="22"/>
        <v>0</v>
      </c>
      <c r="I374" s="40">
        <f t="shared" si="23"/>
        <v>0</v>
      </c>
    </row>
    <row r="375" spans="1:9" x14ac:dyDescent="0.2">
      <c r="A375" s="39" t="s">
        <v>429</v>
      </c>
      <c r="B375" s="46" t="s">
        <v>111</v>
      </c>
      <c r="C375" s="35"/>
      <c r="D375" s="36"/>
      <c r="E375" s="35"/>
      <c r="F375" s="37"/>
      <c r="G375" s="38"/>
      <c r="H375" s="40">
        <f t="shared" si="22"/>
        <v>0</v>
      </c>
      <c r="I375" s="40">
        <f t="shared" si="23"/>
        <v>0</v>
      </c>
    </row>
    <row r="376" spans="1:9" x14ac:dyDescent="0.2">
      <c r="A376" s="39" t="s">
        <v>430</v>
      </c>
      <c r="B376" s="46" t="s">
        <v>111</v>
      </c>
      <c r="C376" s="35"/>
      <c r="D376" s="36"/>
      <c r="E376" s="35"/>
      <c r="F376" s="37"/>
      <c r="G376" s="38"/>
      <c r="H376" s="40">
        <f t="shared" si="22"/>
        <v>0</v>
      </c>
      <c r="I376" s="40">
        <f t="shared" si="23"/>
        <v>0</v>
      </c>
    </row>
    <row r="377" spans="1:9" x14ac:dyDescent="0.2">
      <c r="A377" s="39" t="s">
        <v>431</v>
      </c>
      <c r="B377" s="46" t="s">
        <v>111</v>
      </c>
      <c r="C377" s="35"/>
      <c r="D377" s="36"/>
      <c r="E377" s="35"/>
      <c r="F377" s="37"/>
      <c r="G377" s="38"/>
      <c r="H377" s="40">
        <f t="shared" si="22"/>
        <v>0</v>
      </c>
      <c r="I377" s="40">
        <f t="shared" si="23"/>
        <v>0</v>
      </c>
    </row>
    <row r="378" spans="1:9" x14ac:dyDescent="0.2">
      <c r="A378" s="39" t="s">
        <v>432</v>
      </c>
      <c r="B378" s="46" t="s">
        <v>111</v>
      </c>
      <c r="C378" s="35"/>
      <c r="D378" s="36"/>
      <c r="E378" s="35"/>
      <c r="F378" s="37"/>
      <c r="G378" s="38"/>
      <c r="H378" s="40">
        <f t="shared" si="22"/>
        <v>0</v>
      </c>
      <c r="I378" s="40">
        <f t="shared" si="23"/>
        <v>0</v>
      </c>
    </row>
    <row r="379" spans="1:9" x14ac:dyDescent="0.2">
      <c r="A379" s="39" t="s">
        <v>433</v>
      </c>
      <c r="B379" s="46" t="s">
        <v>111</v>
      </c>
      <c r="C379" s="35"/>
      <c r="D379" s="36"/>
      <c r="E379" s="35"/>
      <c r="F379" s="37"/>
      <c r="G379" s="38"/>
      <c r="H379" s="40">
        <f t="shared" si="22"/>
        <v>0</v>
      </c>
      <c r="I379" s="40">
        <f t="shared" si="23"/>
        <v>0</v>
      </c>
    </row>
    <row r="380" spans="1:9" x14ac:dyDescent="0.2">
      <c r="A380" s="39" t="s">
        <v>434</v>
      </c>
      <c r="B380" s="46" t="s">
        <v>111</v>
      </c>
      <c r="C380" s="35"/>
      <c r="D380" s="36"/>
      <c r="E380" s="35"/>
      <c r="F380" s="37"/>
      <c r="G380" s="38"/>
      <c r="H380" s="40">
        <f t="shared" si="22"/>
        <v>0</v>
      </c>
      <c r="I380" s="40">
        <f t="shared" si="23"/>
        <v>0</v>
      </c>
    </row>
    <row r="381" spans="1:9" x14ac:dyDescent="0.2">
      <c r="A381" s="39" t="s">
        <v>435</v>
      </c>
      <c r="B381" s="46" t="s">
        <v>111</v>
      </c>
      <c r="C381" s="35"/>
      <c r="D381" s="36"/>
      <c r="E381" s="35"/>
      <c r="F381" s="37"/>
      <c r="G381" s="38"/>
      <c r="H381" s="40">
        <f t="shared" si="22"/>
        <v>0</v>
      </c>
      <c r="I381" s="40">
        <f t="shared" si="23"/>
        <v>0</v>
      </c>
    </row>
    <row r="382" spans="1:9" x14ac:dyDescent="0.2">
      <c r="A382" s="39" t="s">
        <v>436</v>
      </c>
      <c r="B382" s="46" t="s">
        <v>111</v>
      </c>
      <c r="C382" s="35"/>
      <c r="D382" s="36"/>
      <c r="E382" s="35"/>
      <c r="F382" s="37"/>
      <c r="G382" s="38"/>
      <c r="H382" s="40">
        <f t="shared" si="22"/>
        <v>0</v>
      </c>
      <c r="I382" s="40">
        <f t="shared" si="23"/>
        <v>0</v>
      </c>
    </row>
    <row r="383" spans="1:9" x14ac:dyDescent="0.2">
      <c r="A383" s="39" t="s">
        <v>437</v>
      </c>
      <c r="B383" s="46" t="s">
        <v>111</v>
      </c>
      <c r="C383" s="35"/>
      <c r="D383" s="36"/>
      <c r="E383" s="35"/>
      <c r="F383" s="37"/>
      <c r="G383" s="38"/>
      <c r="H383" s="40">
        <f t="shared" si="22"/>
        <v>0</v>
      </c>
      <c r="I383" s="40">
        <f t="shared" si="23"/>
        <v>0</v>
      </c>
    </row>
    <row r="384" spans="1:9" x14ac:dyDescent="0.2">
      <c r="A384" s="39" t="s">
        <v>438</v>
      </c>
      <c r="B384" s="46" t="s">
        <v>111</v>
      </c>
      <c r="C384" s="35"/>
      <c r="D384" s="36"/>
      <c r="E384" s="35"/>
      <c r="F384" s="37"/>
      <c r="G384" s="38"/>
      <c r="H384" s="40">
        <f t="shared" si="22"/>
        <v>0</v>
      </c>
      <c r="I384" s="40">
        <f t="shared" si="23"/>
        <v>0</v>
      </c>
    </row>
    <row r="385" spans="1:9" x14ac:dyDescent="0.2">
      <c r="A385" s="39" t="s">
        <v>439</v>
      </c>
      <c r="B385" s="46" t="s">
        <v>111</v>
      </c>
      <c r="C385" s="35"/>
      <c r="D385" s="36"/>
      <c r="E385" s="35"/>
      <c r="F385" s="37"/>
      <c r="G385" s="38"/>
      <c r="H385" s="40">
        <f t="shared" si="22"/>
        <v>0</v>
      </c>
      <c r="I385" s="40">
        <f t="shared" si="23"/>
        <v>0</v>
      </c>
    </row>
    <row r="386" spans="1:9" ht="15" thickBot="1" x14ac:dyDescent="0.25">
      <c r="A386" s="39" t="s">
        <v>440</v>
      </c>
      <c r="B386" s="46" t="s">
        <v>111</v>
      </c>
      <c r="C386" s="35"/>
      <c r="D386" s="36"/>
      <c r="E386" s="35"/>
      <c r="F386" s="37"/>
      <c r="G386" s="38"/>
      <c r="H386" s="40">
        <f t="shared" si="22"/>
        <v>0</v>
      </c>
      <c r="I386" s="40">
        <f t="shared" si="23"/>
        <v>0</v>
      </c>
    </row>
    <row r="387" spans="1:9" ht="21" customHeight="1" x14ac:dyDescent="0.25">
      <c r="A387" s="41" t="s">
        <v>470</v>
      </c>
      <c r="B387" s="42"/>
      <c r="C387" s="42"/>
      <c r="D387" s="43" t="s">
        <v>10731</v>
      </c>
      <c r="E387" s="42"/>
      <c r="F387" s="49" t="s">
        <v>108</v>
      </c>
      <c r="G387" s="50" t="e">
        <f>I387/H$13</f>
        <v>#DIV/0!</v>
      </c>
      <c r="H387" s="44" t="s">
        <v>471</v>
      </c>
      <c r="I387" s="45">
        <f>SUM(I388:I417)</f>
        <v>0</v>
      </c>
    </row>
    <row r="388" spans="1:9" x14ac:dyDescent="0.2">
      <c r="A388" s="39" t="s">
        <v>472</v>
      </c>
      <c r="B388" s="46" t="s">
        <v>111</v>
      </c>
      <c r="C388" s="35"/>
      <c r="D388" s="36"/>
      <c r="E388" s="35"/>
      <c r="F388" s="37"/>
      <c r="G388" s="38"/>
      <c r="H388" s="40">
        <f t="shared" ref="H388:H417" si="24">ROUND(G388+(G388*I$9),2)</f>
        <v>0</v>
      </c>
      <c r="I388" s="40">
        <f>ROUND(F388*H388,2)</f>
        <v>0</v>
      </c>
    </row>
    <row r="389" spans="1:9" x14ac:dyDescent="0.2">
      <c r="A389" s="39" t="s">
        <v>473</v>
      </c>
      <c r="B389" s="46" t="s">
        <v>111</v>
      </c>
      <c r="C389" s="35"/>
      <c r="D389" s="36"/>
      <c r="E389" s="35"/>
      <c r="F389" s="37"/>
      <c r="G389" s="38"/>
      <c r="H389" s="40">
        <f t="shared" si="24"/>
        <v>0</v>
      </c>
      <c r="I389" s="40">
        <f t="shared" ref="I389:I417" si="25">ROUND(F389*H389,2)</f>
        <v>0</v>
      </c>
    </row>
    <row r="390" spans="1:9" x14ac:dyDescent="0.2">
      <c r="A390" s="39" t="s">
        <v>474</v>
      </c>
      <c r="B390" s="46" t="s">
        <v>111</v>
      </c>
      <c r="C390" s="35"/>
      <c r="D390" s="36"/>
      <c r="E390" s="35"/>
      <c r="F390" s="37"/>
      <c r="G390" s="38"/>
      <c r="H390" s="40">
        <f t="shared" si="24"/>
        <v>0</v>
      </c>
      <c r="I390" s="40">
        <f t="shared" si="25"/>
        <v>0</v>
      </c>
    </row>
    <row r="391" spans="1:9" x14ac:dyDescent="0.2">
      <c r="A391" s="39" t="s">
        <v>475</v>
      </c>
      <c r="B391" s="46" t="s">
        <v>111</v>
      </c>
      <c r="C391" s="35"/>
      <c r="D391" s="36"/>
      <c r="E391" s="35"/>
      <c r="F391" s="37"/>
      <c r="G391" s="38"/>
      <c r="H391" s="40">
        <f t="shared" si="24"/>
        <v>0</v>
      </c>
      <c r="I391" s="40">
        <f t="shared" si="25"/>
        <v>0</v>
      </c>
    </row>
    <row r="392" spans="1:9" x14ac:dyDescent="0.2">
      <c r="A392" s="39" t="s">
        <v>476</v>
      </c>
      <c r="B392" s="46" t="s">
        <v>111</v>
      </c>
      <c r="C392" s="35"/>
      <c r="D392" s="36"/>
      <c r="E392" s="35"/>
      <c r="F392" s="37"/>
      <c r="G392" s="38"/>
      <c r="H392" s="40">
        <f t="shared" si="24"/>
        <v>0</v>
      </c>
      <c r="I392" s="40">
        <f t="shared" si="25"/>
        <v>0</v>
      </c>
    </row>
    <row r="393" spans="1:9" x14ac:dyDescent="0.2">
      <c r="A393" s="39" t="s">
        <v>477</v>
      </c>
      <c r="B393" s="46" t="s">
        <v>111</v>
      </c>
      <c r="C393" s="35"/>
      <c r="D393" s="36"/>
      <c r="E393" s="35"/>
      <c r="F393" s="37"/>
      <c r="G393" s="38"/>
      <c r="H393" s="40">
        <f t="shared" si="24"/>
        <v>0</v>
      </c>
      <c r="I393" s="40">
        <f t="shared" si="25"/>
        <v>0</v>
      </c>
    </row>
    <row r="394" spans="1:9" x14ac:dyDescent="0.2">
      <c r="A394" s="39" t="s">
        <v>478</v>
      </c>
      <c r="B394" s="46" t="s">
        <v>111</v>
      </c>
      <c r="C394" s="35"/>
      <c r="D394" s="36"/>
      <c r="E394" s="35"/>
      <c r="F394" s="37"/>
      <c r="G394" s="38"/>
      <c r="H394" s="40">
        <f t="shared" si="24"/>
        <v>0</v>
      </c>
      <c r="I394" s="40">
        <f t="shared" si="25"/>
        <v>0</v>
      </c>
    </row>
    <row r="395" spans="1:9" x14ac:dyDescent="0.2">
      <c r="A395" s="39" t="s">
        <v>479</v>
      </c>
      <c r="B395" s="46" t="s">
        <v>111</v>
      </c>
      <c r="C395" s="35"/>
      <c r="D395" s="36"/>
      <c r="E395" s="35"/>
      <c r="F395" s="37"/>
      <c r="G395" s="38"/>
      <c r="H395" s="40">
        <f t="shared" si="24"/>
        <v>0</v>
      </c>
      <c r="I395" s="40">
        <f t="shared" si="25"/>
        <v>0</v>
      </c>
    </row>
    <row r="396" spans="1:9" x14ac:dyDescent="0.2">
      <c r="A396" s="39" t="s">
        <v>480</v>
      </c>
      <c r="B396" s="46" t="s">
        <v>111</v>
      </c>
      <c r="C396" s="35"/>
      <c r="D396" s="36"/>
      <c r="E396" s="35"/>
      <c r="F396" s="37"/>
      <c r="G396" s="38"/>
      <c r="H396" s="40">
        <f t="shared" si="24"/>
        <v>0</v>
      </c>
      <c r="I396" s="40">
        <f t="shared" si="25"/>
        <v>0</v>
      </c>
    </row>
    <row r="397" spans="1:9" x14ac:dyDescent="0.2">
      <c r="A397" s="39" t="s">
        <v>481</v>
      </c>
      <c r="B397" s="46" t="s">
        <v>111</v>
      </c>
      <c r="C397" s="35"/>
      <c r="D397" s="36"/>
      <c r="E397" s="35"/>
      <c r="F397" s="37"/>
      <c r="G397" s="38"/>
      <c r="H397" s="40">
        <f t="shared" si="24"/>
        <v>0</v>
      </c>
      <c r="I397" s="40">
        <f t="shared" si="25"/>
        <v>0</v>
      </c>
    </row>
    <row r="398" spans="1:9" x14ac:dyDescent="0.2">
      <c r="A398" s="39" t="s">
        <v>482</v>
      </c>
      <c r="B398" s="46" t="s">
        <v>111</v>
      </c>
      <c r="C398" s="35"/>
      <c r="D398" s="36"/>
      <c r="E398" s="35"/>
      <c r="F398" s="37"/>
      <c r="G398" s="38"/>
      <c r="H398" s="40">
        <f t="shared" si="24"/>
        <v>0</v>
      </c>
      <c r="I398" s="40">
        <f t="shared" si="25"/>
        <v>0</v>
      </c>
    </row>
    <row r="399" spans="1:9" x14ac:dyDescent="0.2">
      <c r="A399" s="39" t="s">
        <v>483</v>
      </c>
      <c r="B399" s="46" t="s">
        <v>111</v>
      </c>
      <c r="C399" s="35"/>
      <c r="D399" s="36"/>
      <c r="E399" s="35"/>
      <c r="F399" s="37"/>
      <c r="G399" s="38"/>
      <c r="H399" s="40">
        <f t="shared" si="24"/>
        <v>0</v>
      </c>
      <c r="I399" s="40">
        <f t="shared" si="25"/>
        <v>0</v>
      </c>
    </row>
    <row r="400" spans="1:9" x14ac:dyDescent="0.2">
      <c r="A400" s="39" t="s">
        <v>484</v>
      </c>
      <c r="B400" s="46" t="s">
        <v>111</v>
      </c>
      <c r="C400" s="35"/>
      <c r="D400" s="36"/>
      <c r="E400" s="35"/>
      <c r="F400" s="37"/>
      <c r="G400" s="38"/>
      <c r="H400" s="40">
        <f t="shared" si="24"/>
        <v>0</v>
      </c>
      <c r="I400" s="40">
        <f t="shared" si="25"/>
        <v>0</v>
      </c>
    </row>
    <row r="401" spans="1:9" x14ac:dyDescent="0.2">
      <c r="A401" s="39" t="s">
        <v>485</v>
      </c>
      <c r="B401" s="46" t="s">
        <v>111</v>
      </c>
      <c r="C401" s="35"/>
      <c r="D401" s="36"/>
      <c r="E401" s="35"/>
      <c r="F401" s="37"/>
      <c r="G401" s="38"/>
      <c r="H401" s="40">
        <f t="shared" si="24"/>
        <v>0</v>
      </c>
      <c r="I401" s="40">
        <f t="shared" si="25"/>
        <v>0</v>
      </c>
    </row>
    <row r="402" spans="1:9" x14ac:dyDescent="0.2">
      <c r="A402" s="39" t="s">
        <v>486</v>
      </c>
      <c r="B402" s="46" t="s">
        <v>111</v>
      </c>
      <c r="C402" s="35"/>
      <c r="D402" s="36"/>
      <c r="E402" s="35"/>
      <c r="F402" s="37"/>
      <c r="G402" s="38"/>
      <c r="H402" s="40">
        <f t="shared" si="24"/>
        <v>0</v>
      </c>
      <c r="I402" s="40">
        <f t="shared" si="25"/>
        <v>0</v>
      </c>
    </row>
    <row r="403" spans="1:9" x14ac:dyDescent="0.2">
      <c r="A403" s="39" t="s">
        <v>487</v>
      </c>
      <c r="B403" s="46" t="s">
        <v>111</v>
      </c>
      <c r="C403" s="35"/>
      <c r="D403" s="36"/>
      <c r="E403" s="35"/>
      <c r="F403" s="37"/>
      <c r="G403" s="38"/>
      <c r="H403" s="40">
        <f t="shared" si="24"/>
        <v>0</v>
      </c>
      <c r="I403" s="40">
        <f t="shared" si="25"/>
        <v>0</v>
      </c>
    </row>
    <row r="404" spans="1:9" x14ac:dyDescent="0.2">
      <c r="A404" s="39" t="s">
        <v>488</v>
      </c>
      <c r="B404" s="46" t="s">
        <v>111</v>
      </c>
      <c r="C404" s="35"/>
      <c r="D404" s="36"/>
      <c r="E404" s="35"/>
      <c r="F404" s="37"/>
      <c r="G404" s="38"/>
      <c r="H404" s="40">
        <f t="shared" si="24"/>
        <v>0</v>
      </c>
      <c r="I404" s="40">
        <f t="shared" si="25"/>
        <v>0</v>
      </c>
    </row>
    <row r="405" spans="1:9" x14ac:dyDescent="0.2">
      <c r="A405" s="39" t="s">
        <v>489</v>
      </c>
      <c r="B405" s="46" t="s">
        <v>111</v>
      </c>
      <c r="C405" s="35"/>
      <c r="D405" s="36"/>
      <c r="E405" s="35"/>
      <c r="F405" s="37"/>
      <c r="G405" s="38"/>
      <c r="H405" s="40">
        <f t="shared" si="24"/>
        <v>0</v>
      </c>
      <c r="I405" s="40">
        <f t="shared" si="25"/>
        <v>0</v>
      </c>
    </row>
    <row r="406" spans="1:9" x14ac:dyDescent="0.2">
      <c r="A406" s="39" t="s">
        <v>490</v>
      </c>
      <c r="B406" s="46" t="s">
        <v>111</v>
      </c>
      <c r="C406" s="35"/>
      <c r="D406" s="36"/>
      <c r="E406" s="35"/>
      <c r="F406" s="37"/>
      <c r="G406" s="38"/>
      <c r="H406" s="40">
        <f t="shared" si="24"/>
        <v>0</v>
      </c>
      <c r="I406" s="40">
        <f t="shared" si="25"/>
        <v>0</v>
      </c>
    </row>
    <row r="407" spans="1:9" x14ac:dyDescent="0.2">
      <c r="A407" s="39" t="s">
        <v>491</v>
      </c>
      <c r="B407" s="46" t="s">
        <v>111</v>
      </c>
      <c r="C407" s="35"/>
      <c r="D407" s="36"/>
      <c r="E407" s="35"/>
      <c r="F407" s="37"/>
      <c r="G407" s="38"/>
      <c r="H407" s="40">
        <f t="shared" si="24"/>
        <v>0</v>
      </c>
      <c r="I407" s="40">
        <f t="shared" si="25"/>
        <v>0</v>
      </c>
    </row>
    <row r="408" spans="1:9" x14ac:dyDescent="0.2">
      <c r="A408" s="39" t="s">
        <v>492</v>
      </c>
      <c r="B408" s="46" t="s">
        <v>111</v>
      </c>
      <c r="C408" s="35"/>
      <c r="D408" s="36"/>
      <c r="E408" s="35"/>
      <c r="F408" s="37"/>
      <c r="G408" s="38"/>
      <c r="H408" s="40">
        <f t="shared" si="24"/>
        <v>0</v>
      </c>
      <c r="I408" s="40">
        <f t="shared" si="25"/>
        <v>0</v>
      </c>
    </row>
    <row r="409" spans="1:9" x14ac:dyDescent="0.2">
      <c r="A409" s="39" t="s">
        <v>493</v>
      </c>
      <c r="B409" s="46" t="s">
        <v>111</v>
      </c>
      <c r="C409" s="35"/>
      <c r="D409" s="36"/>
      <c r="E409" s="35"/>
      <c r="F409" s="37"/>
      <c r="G409" s="38"/>
      <c r="H409" s="40">
        <f t="shared" si="24"/>
        <v>0</v>
      </c>
      <c r="I409" s="40">
        <f t="shared" si="25"/>
        <v>0</v>
      </c>
    </row>
    <row r="410" spans="1:9" x14ac:dyDescent="0.2">
      <c r="A410" s="39" t="s">
        <v>494</v>
      </c>
      <c r="B410" s="46" t="s">
        <v>111</v>
      </c>
      <c r="C410" s="35"/>
      <c r="D410" s="36"/>
      <c r="E410" s="35"/>
      <c r="F410" s="37"/>
      <c r="G410" s="38"/>
      <c r="H410" s="40">
        <f t="shared" si="24"/>
        <v>0</v>
      </c>
      <c r="I410" s="40">
        <f t="shared" si="25"/>
        <v>0</v>
      </c>
    </row>
    <row r="411" spans="1:9" x14ac:dyDescent="0.2">
      <c r="A411" s="39" t="s">
        <v>495</v>
      </c>
      <c r="B411" s="46" t="s">
        <v>111</v>
      </c>
      <c r="C411" s="35"/>
      <c r="D411" s="36"/>
      <c r="E411" s="35"/>
      <c r="F411" s="37"/>
      <c r="G411" s="38"/>
      <c r="H411" s="40">
        <f t="shared" si="24"/>
        <v>0</v>
      </c>
      <c r="I411" s="40">
        <f t="shared" si="25"/>
        <v>0</v>
      </c>
    </row>
    <row r="412" spans="1:9" x14ac:dyDescent="0.2">
      <c r="A412" s="39" t="s">
        <v>496</v>
      </c>
      <c r="B412" s="46" t="s">
        <v>111</v>
      </c>
      <c r="C412" s="35"/>
      <c r="D412" s="36"/>
      <c r="E412" s="35"/>
      <c r="F412" s="37"/>
      <c r="G412" s="38"/>
      <c r="H412" s="40">
        <f t="shared" si="24"/>
        <v>0</v>
      </c>
      <c r="I412" s="40">
        <f t="shared" si="25"/>
        <v>0</v>
      </c>
    </row>
    <row r="413" spans="1:9" x14ac:dyDescent="0.2">
      <c r="A413" s="39" t="s">
        <v>497</v>
      </c>
      <c r="B413" s="46" t="s">
        <v>111</v>
      </c>
      <c r="C413" s="35"/>
      <c r="D413" s="36"/>
      <c r="E413" s="35"/>
      <c r="F413" s="37"/>
      <c r="G413" s="38"/>
      <c r="H413" s="40">
        <f t="shared" si="24"/>
        <v>0</v>
      </c>
      <c r="I413" s="40">
        <f t="shared" si="25"/>
        <v>0</v>
      </c>
    </row>
    <row r="414" spans="1:9" x14ac:dyDescent="0.2">
      <c r="A414" s="39" t="s">
        <v>498</v>
      </c>
      <c r="B414" s="46" t="s">
        <v>111</v>
      </c>
      <c r="C414" s="35"/>
      <c r="D414" s="36"/>
      <c r="E414" s="35"/>
      <c r="F414" s="37"/>
      <c r="G414" s="38"/>
      <c r="H414" s="40">
        <f t="shared" si="24"/>
        <v>0</v>
      </c>
      <c r="I414" s="40">
        <f t="shared" si="25"/>
        <v>0</v>
      </c>
    </row>
    <row r="415" spans="1:9" x14ac:dyDescent="0.2">
      <c r="A415" s="39" t="s">
        <v>499</v>
      </c>
      <c r="B415" s="46" t="s">
        <v>111</v>
      </c>
      <c r="C415" s="35"/>
      <c r="D415" s="36"/>
      <c r="E415" s="35"/>
      <c r="F415" s="37"/>
      <c r="G415" s="38"/>
      <c r="H415" s="40">
        <f t="shared" si="24"/>
        <v>0</v>
      </c>
      <c r="I415" s="40">
        <f t="shared" si="25"/>
        <v>0</v>
      </c>
    </row>
    <row r="416" spans="1:9" x14ac:dyDescent="0.2">
      <c r="A416" s="39" t="s">
        <v>500</v>
      </c>
      <c r="B416" s="46" t="s">
        <v>111</v>
      </c>
      <c r="C416" s="35"/>
      <c r="D416" s="36"/>
      <c r="E416" s="35"/>
      <c r="F416" s="37"/>
      <c r="G416" s="38"/>
      <c r="H416" s="40">
        <f t="shared" si="24"/>
        <v>0</v>
      </c>
      <c r="I416" s="40">
        <f t="shared" si="25"/>
        <v>0</v>
      </c>
    </row>
    <row r="417" spans="1:9" ht="15" thickBot="1" x14ac:dyDescent="0.25">
      <c r="A417" s="39" t="s">
        <v>501</v>
      </c>
      <c r="B417" s="46" t="s">
        <v>111</v>
      </c>
      <c r="C417" s="35"/>
      <c r="D417" s="36"/>
      <c r="E417" s="35"/>
      <c r="F417" s="37"/>
      <c r="G417" s="38"/>
      <c r="H417" s="40">
        <f t="shared" si="24"/>
        <v>0</v>
      </c>
      <c r="I417" s="40">
        <f t="shared" si="25"/>
        <v>0</v>
      </c>
    </row>
    <row r="418" spans="1:9" ht="21" customHeight="1" x14ac:dyDescent="0.25">
      <c r="A418" s="41" t="s">
        <v>502</v>
      </c>
      <c r="B418" s="42"/>
      <c r="C418" s="42"/>
      <c r="D418" s="43" t="s">
        <v>10730</v>
      </c>
      <c r="E418" s="42"/>
      <c r="F418" s="49" t="s">
        <v>108</v>
      </c>
      <c r="G418" s="50" t="e">
        <f>I418/H$13</f>
        <v>#DIV/0!</v>
      </c>
      <c r="H418" s="44" t="s">
        <v>503</v>
      </c>
      <c r="I418" s="45">
        <f>SUM(I419:I448)</f>
        <v>0</v>
      </c>
    </row>
    <row r="419" spans="1:9" x14ac:dyDescent="0.2">
      <c r="A419" s="39" t="s">
        <v>504</v>
      </c>
      <c r="B419" s="46" t="s">
        <v>111</v>
      </c>
      <c r="C419" s="35"/>
      <c r="D419" s="36"/>
      <c r="E419" s="35"/>
      <c r="F419" s="37"/>
      <c r="G419" s="38"/>
      <c r="H419" s="40">
        <f t="shared" ref="H419:H448" si="26">ROUND(G419+(G419*I$9),2)</f>
        <v>0</v>
      </c>
      <c r="I419" s="40">
        <f>ROUND(F419*H419,2)</f>
        <v>0</v>
      </c>
    </row>
    <row r="420" spans="1:9" x14ac:dyDescent="0.2">
      <c r="A420" s="39" t="s">
        <v>505</v>
      </c>
      <c r="B420" s="46" t="s">
        <v>111</v>
      </c>
      <c r="C420" s="35"/>
      <c r="D420" s="36"/>
      <c r="E420" s="35"/>
      <c r="F420" s="37"/>
      <c r="G420" s="38"/>
      <c r="H420" s="40">
        <f t="shared" si="26"/>
        <v>0</v>
      </c>
      <c r="I420" s="40">
        <f t="shared" ref="I420:I448" si="27">ROUND(F420*H420,2)</f>
        <v>0</v>
      </c>
    </row>
    <row r="421" spans="1:9" x14ac:dyDescent="0.2">
      <c r="A421" s="39" t="s">
        <v>506</v>
      </c>
      <c r="B421" s="46" t="s">
        <v>111</v>
      </c>
      <c r="C421" s="35"/>
      <c r="D421" s="36"/>
      <c r="E421" s="35"/>
      <c r="F421" s="37"/>
      <c r="G421" s="38"/>
      <c r="H421" s="40">
        <f t="shared" si="26"/>
        <v>0</v>
      </c>
      <c r="I421" s="40">
        <f t="shared" si="27"/>
        <v>0</v>
      </c>
    </row>
    <row r="422" spans="1:9" x14ac:dyDescent="0.2">
      <c r="A422" s="39" t="s">
        <v>507</v>
      </c>
      <c r="B422" s="46" t="s">
        <v>111</v>
      </c>
      <c r="C422" s="35"/>
      <c r="D422" s="36"/>
      <c r="E422" s="35"/>
      <c r="F422" s="37"/>
      <c r="G422" s="38"/>
      <c r="H422" s="40">
        <f t="shared" si="26"/>
        <v>0</v>
      </c>
      <c r="I422" s="40">
        <f t="shared" si="27"/>
        <v>0</v>
      </c>
    </row>
    <row r="423" spans="1:9" x14ac:dyDescent="0.2">
      <c r="A423" s="39" t="s">
        <v>508</v>
      </c>
      <c r="B423" s="46" t="s">
        <v>111</v>
      </c>
      <c r="C423" s="35"/>
      <c r="D423" s="36"/>
      <c r="E423" s="35"/>
      <c r="F423" s="37"/>
      <c r="G423" s="38"/>
      <c r="H423" s="40">
        <f t="shared" si="26"/>
        <v>0</v>
      </c>
      <c r="I423" s="40">
        <f t="shared" si="27"/>
        <v>0</v>
      </c>
    </row>
    <row r="424" spans="1:9" x14ac:dyDescent="0.2">
      <c r="A424" s="39" t="s">
        <v>509</v>
      </c>
      <c r="B424" s="46" t="s">
        <v>111</v>
      </c>
      <c r="C424" s="35"/>
      <c r="D424" s="36"/>
      <c r="E424" s="35"/>
      <c r="F424" s="37"/>
      <c r="G424" s="38"/>
      <c r="H424" s="40">
        <f t="shared" si="26"/>
        <v>0</v>
      </c>
      <c r="I424" s="40">
        <f t="shared" si="27"/>
        <v>0</v>
      </c>
    </row>
    <row r="425" spans="1:9" x14ac:dyDescent="0.2">
      <c r="A425" s="39" t="s">
        <v>510</v>
      </c>
      <c r="B425" s="46" t="s">
        <v>111</v>
      </c>
      <c r="C425" s="35"/>
      <c r="D425" s="36"/>
      <c r="E425" s="35"/>
      <c r="F425" s="37"/>
      <c r="G425" s="38"/>
      <c r="H425" s="40">
        <f t="shared" si="26"/>
        <v>0</v>
      </c>
      <c r="I425" s="40">
        <f t="shared" si="27"/>
        <v>0</v>
      </c>
    </row>
    <row r="426" spans="1:9" x14ac:dyDescent="0.2">
      <c r="A426" s="39" t="s">
        <v>511</v>
      </c>
      <c r="B426" s="46" t="s">
        <v>111</v>
      </c>
      <c r="C426" s="35"/>
      <c r="D426" s="36"/>
      <c r="E426" s="35"/>
      <c r="F426" s="37"/>
      <c r="G426" s="38"/>
      <c r="H426" s="40">
        <f t="shared" si="26"/>
        <v>0</v>
      </c>
      <c r="I426" s="40">
        <f t="shared" si="27"/>
        <v>0</v>
      </c>
    </row>
    <row r="427" spans="1:9" x14ac:dyDescent="0.2">
      <c r="A427" s="39" t="s">
        <v>512</v>
      </c>
      <c r="B427" s="46" t="s">
        <v>111</v>
      </c>
      <c r="C427" s="35"/>
      <c r="D427" s="36"/>
      <c r="E427" s="35"/>
      <c r="F427" s="37"/>
      <c r="G427" s="38"/>
      <c r="H427" s="40">
        <f t="shared" si="26"/>
        <v>0</v>
      </c>
      <c r="I427" s="40">
        <f t="shared" si="27"/>
        <v>0</v>
      </c>
    </row>
    <row r="428" spans="1:9" x14ac:dyDescent="0.2">
      <c r="A428" s="39" t="s">
        <v>513</v>
      </c>
      <c r="B428" s="46" t="s">
        <v>111</v>
      </c>
      <c r="C428" s="35"/>
      <c r="D428" s="36"/>
      <c r="E428" s="35"/>
      <c r="F428" s="37"/>
      <c r="G428" s="38"/>
      <c r="H428" s="40">
        <f t="shared" si="26"/>
        <v>0</v>
      </c>
      <c r="I428" s="40">
        <f t="shared" si="27"/>
        <v>0</v>
      </c>
    </row>
    <row r="429" spans="1:9" x14ac:dyDescent="0.2">
      <c r="A429" s="39" t="s">
        <v>514</v>
      </c>
      <c r="B429" s="46" t="s">
        <v>111</v>
      </c>
      <c r="C429" s="35"/>
      <c r="D429" s="36"/>
      <c r="E429" s="35"/>
      <c r="F429" s="37"/>
      <c r="G429" s="38"/>
      <c r="H429" s="40">
        <f t="shared" si="26"/>
        <v>0</v>
      </c>
      <c r="I429" s="40">
        <f t="shared" si="27"/>
        <v>0</v>
      </c>
    </row>
    <row r="430" spans="1:9" x14ac:dyDescent="0.2">
      <c r="A430" s="39" t="s">
        <v>515</v>
      </c>
      <c r="B430" s="46" t="s">
        <v>111</v>
      </c>
      <c r="C430" s="35"/>
      <c r="D430" s="36"/>
      <c r="E430" s="35"/>
      <c r="F430" s="37"/>
      <c r="G430" s="38"/>
      <c r="H430" s="40">
        <f t="shared" si="26"/>
        <v>0</v>
      </c>
      <c r="I430" s="40">
        <f t="shared" si="27"/>
        <v>0</v>
      </c>
    </row>
    <row r="431" spans="1:9" x14ac:dyDescent="0.2">
      <c r="A431" s="39" t="s">
        <v>516</v>
      </c>
      <c r="B431" s="46" t="s">
        <v>111</v>
      </c>
      <c r="C431" s="35"/>
      <c r="D431" s="36"/>
      <c r="E431" s="35"/>
      <c r="F431" s="37"/>
      <c r="G431" s="38"/>
      <c r="H431" s="40">
        <f t="shared" si="26"/>
        <v>0</v>
      </c>
      <c r="I431" s="40">
        <f t="shared" si="27"/>
        <v>0</v>
      </c>
    </row>
    <row r="432" spans="1:9" x14ac:dyDescent="0.2">
      <c r="A432" s="39" t="s">
        <v>517</v>
      </c>
      <c r="B432" s="46" t="s">
        <v>111</v>
      </c>
      <c r="C432" s="35"/>
      <c r="D432" s="36"/>
      <c r="E432" s="35"/>
      <c r="F432" s="37"/>
      <c r="G432" s="38"/>
      <c r="H432" s="40">
        <f t="shared" si="26"/>
        <v>0</v>
      </c>
      <c r="I432" s="40">
        <f t="shared" si="27"/>
        <v>0</v>
      </c>
    </row>
    <row r="433" spans="1:9" x14ac:dyDescent="0.2">
      <c r="A433" s="39" t="s">
        <v>518</v>
      </c>
      <c r="B433" s="46" t="s">
        <v>111</v>
      </c>
      <c r="C433" s="35"/>
      <c r="D433" s="36"/>
      <c r="E433" s="35"/>
      <c r="F433" s="37"/>
      <c r="G433" s="38"/>
      <c r="H433" s="40">
        <f t="shared" si="26"/>
        <v>0</v>
      </c>
      <c r="I433" s="40">
        <f t="shared" si="27"/>
        <v>0</v>
      </c>
    </row>
    <row r="434" spans="1:9" x14ac:dyDescent="0.2">
      <c r="A434" s="39" t="s">
        <v>519</v>
      </c>
      <c r="B434" s="46" t="s">
        <v>111</v>
      </c>
      <c r="C434" s="35"/>
      <c r="D434" s="36"/>
      <c r="E434" s="35"/>
      <c r="F434" s="37"/>
      <c r="G434" s="38"/>
      <c r="H434" s="40">
        <f t="shared" si="26"/>
        <v>0</v>
      </c>
      <c r="I434" s="40">
        <f t="shared" si="27"/>
        <v>0</v>
      </c>
    </row>
    <row r="435" spans="1:9" x14ac:dyDescent="0.2">
      <c r="A435" s="39" t="s">
        <v>520</v>
      </c>
      <c r="B435" s="46" t="s">
        <v>111</v>
      </c>
      <c r="C435" s="35"/>
      <c r="D435" s="36"/>
      <c r="E435" s="35"/>
      <c r="F435" s="37"/>
      <c r="G435" s="38"/>
      <c r="H435" s="40">
        <f t="shared" si="26"/>
        <v>0</v>
      </c>
      <c r="I435" s="40">
        <f t="shared" si="27"/>
        <v>0</v>
      </c>
    </row>
    <row r="436" spans="1:9" x14ac:dyDescent="0.2">
      <c r="A436" s="39" t="s">
        <v>521</v>
      </c>
      <c r="B436" s="46" t="s">
        <v>111</v>
      </c>
      <c r="C436" s="35"/>
      <c r="D436" s="36"/>
      <c r="E436" s="35"/>
      <c r="F436" s="37"/>
      <c r="G436" s="38"/>
      <c r="H436" s="40">
        <f t="shared" si="26"/>
        <v>0</v>
      </c>
      <c r="I436" s="40">
        <f t="shared" si="27"/>
        <v>0</v>
      </c>
    </row>
    <row r="437" spans="1:9" x14ac:dyDescent="0.2">
      <c r="A437" s="39" t="s">
        <v>522</v>
      </c>
      <c r="B437" s="46" t="s">
        <v>111</v>
      </c>
      <c r="C437" s="35"/>
      <c r="D437" s="36"/>
      <c r="E437" s="35"/>
      <c r="F437" s="37"/>
      <c r="G437" s="38"/>
      <c r="H437" s="40">
        <f t="shared" si="26"/>
        <v>0</v>
      </c>
      <c r="I437" s="40">
        <f t="shared" si="27"/>
        <v>0</v>
      </c>
    </row>
    <row r="438" spans="1:9" x14ac:dyDescent="0.2">
      <c r="A438" s="39" t="s">
        <v>523</v>
      </c>
      <c r="B438" s="46" t="s">
        <v>111</v>
      </c>
      <c r="C438" s="35"/>
      <c r="D438" s="36"/>
      <c r="E438" s="35"/>
      <c r="F438" s="37"/>
      <c r="G438" s="38"/>
      <c r="H438" s="40">
        <f t="shared" si="26"/>
        <v>0</v>
      </c>
      <c r="I438" s="40">
        <f t="shared" si="27"/>
        <v>0</v>
      </c>
    </row>
    <row r="439" spans="1:9" x14ac:dyDescent="0.2">
      <c r="A439" s="39" t="s">
        <v>524</v>
      </c>
      <c r="B439" s="46" t="s">
        <v>111</v>
      </c>
      <c r="C439" s="35"/>
      <c r="D439" s="36"/>
      <c r="E439" s="35"/>
      <c r="F439" s="37"/>
      <c r="G439" s="38"/>
      <c r="H439" s="40">
        <f t="shared" si="26"/>
        <v>0</v>
      </c>
      <c r="I439" s="40">
        <f t="shared" si="27"/>
        <v>0</v>
      </c>
    </row>
    <row r="440" spans="1:9" x14ac:dyDescent="0.2">
      <c r="A440" s="39" t="s">
        <v>525</v>
      </c>
      <c r="B440" s="46" t="s">
        <v>111</v>
      </c>
      <c r="C440" s="35"/>
      <c r="D440" s="36"/>
      <c r="E440" s="35"/>
      <c r="F440" s="37"/>
      <c r="G440" s="38"/>
      <c r="H440" s="40">
        <f t="shared" si="26"/>
        <v>0</v>
      </c>
      <c r="I440" s="40">
        <f t="shared" si="27"/>
        <v>0</v>
      </c>
    </row>
    <row r="441" spans="1:9" x14ac:dyDescent="0.2">
      <c r="A441" s="39" t="s">
        <v>526</v>
      </c>
      <c r="B441" s="46" t="s">
        <v>111</v>
      </c>
      <c r="C441" s="35"/>
      <c r="D441" s="36"/>
      <c r="E441" s="35"/>
      <c r="F441" s="37"/>
      <c r="G441" s="38"/>
      <c r="H441" s="40">
        <f t="shared" si="26"/>
        <v>0</v>
      </c>
      <c r="I441" s="40">
        <f t="shared" si="27"/>
        <v>0</v>
      </c>
    </row>
    <row r="442" spans="1:9" x14ac:dyDescent="0.2">
      <c r="A442" s="39" t="s">
        <v>527</v>
      </c>
      <c r="B442" s="46" t="s">
        <v>111</v>
      </c>
      <c r="C442" s="35"/>
      <c r="D442" s="36"/>
      <c r="E442" s="35"/>
      <c r="F442" s="37"/>
      <c r="G442" s="38"/>
      <c r="H442" s="40">
        <f t="shared" si="26"/>
        <v>0</v>
      </c>
      <c r="I442" s="40">
        <f t="shared" si="27"/>
        <v>0</v>
      </c>
    </row>
    <row r="443" spans="1:9" x14ac:dyDescent="0.2">
      <c r="A443" s="39" t="s">
        <v>528</v>
      </c>
      <c r="B443" s="46" t="s">
        <v>111</v>
      </c>
      <c r="C443" s="35"/>
      <c r="D443" s="36"/>
      <c r="E443" s="35"/>
      <c r="F443" s="37"/>
      <c r="G443" s="38"/>
      <c r="H443" s="40">
        <f t="shared" si="26"/>
        <v>0</v>
      </c>
      <c r="I443" s="40">
        <f t="shared" si="27"/>
        <v>0</v>
      </c>
    </row>
    <row r="444" spans="1:9" x14ac:dyDescent="0.2">
      <c r="A444" s="39" t="s">
        <v>529</v>
      </c>
      <c r="B444" s="46" t="s">
        <v>111</v>
      </c>
      <c r="C444" s="35"/>
      <c r="D444" s="36"/>
      <c r="E444" s="35"/>
      <c r="F444" s="37"/>
      <c r="G444" s="38"/>
      <c r="H444" s="40">
        <f t="shared" si="26"/>
        <v>0</v>
      </c>
      <c r="I444" s="40">
        <f t="shared" si="27"/>
        <v>0</v>
      </c>
    </row>
    <row r="445" spans="1:9" x14ac:dyDescent="0.2">
      <c r="A445" s="39" t="s">
        <v>530</v>
      </c>
      <c r="B445" s="46" t="s">
        <v>111</v>
      </c>
      <c r="C445" s="35"/>
      <c r="D445" s="36"/>
      <c r="E445" s="35"/>
      <c r="F445" s="37"/>
      <c r="G445" s="38"/>
      <c r="H445" s="40">
        <f t="shared" si="26"/>
        <v>0</v>
      </c>
      <c r="I445" s="40">
        <f t="shared" si="27"/>
        <v>0</v>
      </c>
    </row>
    <row r="446" spans="1:9" x14ac:dyDescent="0.2">
      <c r="A446" s="39" t="s">
        <v>531</v>
      </c>
      <c r="B446" s="46" t="s">
        <v>111</v>
      </c>
      <c r="C446" s="35"/>
      <c r="D446" s="36"/>
      <c r="E446" s="35"/>
      <c r="F446" s="37"/>
      <c r="G446" s="38"/>
      <c r="H446" s="40">
        <f t="shared" si="26"/>
        <v>0</v>
      </c>
      <c r="I446" s="40">
        <f t="shared" si="27"/>
        <v>0</v>
      </c>
    </row>
    <row r="447" spans="1:9" x14ac:dyDescent="0.2">
      <c r="A447" s="39" t="s">
        <v>532</v>
      </c>
      <c r="B447" s="46" t="s">
        <v>111</v>
      </c>
      <c r="C447" s="35"/>
      <c r="D447" s="36"/>
      <c r="E447" s="35"/>
      <c r="F447" s="37"/>
      <c r="G447" s="38"/>
      <c r="H447" s="40">
        <f t="shared" si="26"/>
        <v>0</v>
      </c>
      <c r="I447" s="40">
        <f t="shared" si="27"/>
        <v>0</v>
      </c>
    </row>
    <row r="448" spans="1:9" ht="15" thickBot="1" x14ac:dyDescent="0.25">
      <c r="A448" s="39" t="s">
        <v>533</v>
      </c>
      <c r="B448" s="46" t="s">
        <v>111</v>
      </c>
      <c r="C448" s="35"/>
      <c r="D448" s="36"/>
      <c r="E448" s="35"/>
      <c r="F448" s="37"/>
      <c r="G448" s="38"/>
      <c r="H448" s="40">
        <f t="shared" si="26"/>
        <v>0</v>
      </c>
      <c r="I448" s="40">
        <f t="shared" si="27"/>
        <v>0</v>
      </c>
    </row>
    <row r="449" spans="1:9" ht="21" customHeight="1" x14ac:dyDescent="0.25">
      <c r="A449" s="41" t="s">
        <v>534</v>
      </c>
      <c r="B449" s="42"/>
      <c r="C449" s="42"/>
      <c r="D449" s="43" t="s">
        <v>10729</v>
      </c>
      <c r="E449" s="42"/>
      <c r="F449" s="49" t="s">
        <v>108</v>
      </c>
      <c r="G449" s="50" t="e">
        <f>I449/H$13</f>
        <v>#DIV/0!</v>
      </c>
      <c r="H449" s="44" t="s">
        <v>535</v>
      </c>
      <c r="I449" s="45">
        <f>SUM(I450:I479)</f>
        <v>0</v>
      </c>
    </row>
    <row r="450" spans="1:9" x14ac:dyDescent="0.2">
      <c r="A450" s="39" t="s">
        <v>536</v>
      </c>
      <c r="B450" s="46" t="s">
        <v>111</v>
      </c>
      <c r="C450" s="35"/>
      <c r="D450" s="36"/>
      <c r="E450" s="35"/>
      <c r="F450" s="37"/>
      <c r="G450" s="38"/>
      <c r="H450" s="40">
        <f t="shared" ref="H450:H479" si="28">ROUND(G450+(G450*I$9),2)</f>
        <v>0</v>
      </c>
      <c r="I450" s="40">
        <f>ROUND(F450*H450,2)</f>
        <v>0</v>
      </c>
    </row>
    <row r="451" spans="1:9" x14ac:dyDescent="0.2">
      <c r="A451" s="39" t="s">
        <v>537</v>
      </c>
      <c r="B451" s="46" t="s">
        <v>111</v>
      </c>
      <c r="C451" s="35"/>
      <c r="D451" s="36"/>
      <c r="E451" s="35"/>
      <c r="F451" s="37"/>
      <c r="G451" s="38"/>
      <c r="H451" s="40">
        <f t="shared" si="28"/>
        <v>0</v>
      </c>
      <c r="I451" s="40">
        <f t="shared" ref="I451:I479" si="29">ROUND(F451*H451,2)</f>
        <v>0</v>
      </c>
    </row>
    <row r="452" spans="1:9" x14ac:dyDescent="0.2">
      <c r="A452" s="39" t="s">
        <v>538</v>
      </c>
      <c r="B452" s="46" t="s">
        <v>111</v>
      </c>
      <c r="C452" s="35"/>
      <c r="D452" s="36"/>
      <c r="E452" s="35"/>
      <c r="F452" s="37"/>
      <c r="G452" s="38"/>
      <c r="H452" s="40">
        <f t="shared" si="28"/>
        <v>0</v>
      </c>
      <c r="I452" s="40">
        <f t="shared" si="29"/>
        <v>0</v>
      </c>
    </row>
    <row r="453" spans="1:9" x14ac:dyDescent="0.2">
      <c r="A453" s="39" t="s">
        <v>539</v>
      </c>
      <c r="B453" s="46" t="s">
        <v>111</v>
      </c>
      <c r="C453" s="35"/>
      <c r="D453" s="36"/>
      <c r="E453" s="35"/>
      <c r="F453" s="37"/>
      <c r="G453" s="38"/>
      <c r="H453" s="40">
        <f t="shared" si="28"/>
        <v>0</v>
      </c>
      <c r="I453" s="40">
        <f t="shared" si="29"/>
        <v>0</v>
      </c>
    </row>
    <row r="454" spans="1:9" x14ac:dyDescent="0.2">
      <c r="A454" s="39" t="s">
        <v>540</v>
      </c>
      <c r="B454" s="46" t="s">
        <v>111</v>
      </c>
      <c r="C454" s="35"/>
      <c r="D454" s="36"/>
      <c r="E454" s="35"/>
      <c r="F454" s="37"/>
      <c r="G454" s="38"/>
      <c r="H454" s="40">
        <f t="shared" si="28"/>
        <v>0</v>
      </c>
      <c r="I454" s="40">
        <f t="shared" si="29"/>
        <v>0</v>
      </c>
    </row>
    <row r="455" spans="1:9" x14ac:dyDescent="0.2">
      <c r="A455" s="39" t="s">
        <v>541</v>
      </c>
      <c r="B455" s="46" t="s">
        <v>111</v>
      </c>
      <c r="C455" s="35"/>
      <c r="D455" s="36"/>
      <c r="E455" s="35"/>
      <c r="F455" s="37"/>
      <c r="G455" s="38"/>
      <c r="H455" s="40">
        <f t="shared" si="28"/>
        <v>0</v>
      </c>
      <c r="I455" s="40">
        <f t="shared" si="29"/>
        <v>0</v>
      </c>
    </row>
    <row r="456" spans="1:9" x14ac:dyDescent="0.2">
      <c r="A456" s="39" t="s">
        <v>542</v>
      </c>
      <c r="B456" s="46" t="s">
        <v>111</v>
      </c>
      <c r="C456" s="35"/>
      <c r="D456" s="36"/>
      <c r="E456" s="35"/>
      <c r="F456" s="37"/>
      <c r="G456" s="38"/>
      <c r="H456" s="40">
        <f t="shared" si="28"/>
        <v>0</v>
      </c>
      <c r="I456" s="40">
        <f t="shared" si="29"/>
        <v>0</v>
      </c>
    </row>
    <row r="457" spans="1:9" x14ac:dyDescent="0.2">
      <c r="A457" s="39" t="s">
        <v>543</v>
      </c>
      <c r="B457" s="46" t="s">
        <v>111</v>
      </c>
      <c r="C457" s="35"/>
      <c r="D457" s="36"/>
      <c r="E457" s="35"/>
      <c r="F457" s="37"/>
      <c r="G457" s="38"/>
      <c r="H457" s="40">
        <f t="shared" si="28"/>
        <v>0</v>
      </c>
      <c r="I457" s="40">
        <f t="shared" si="29"/>
        <v>0</v>
      </c>
    </row>
    <row r="458" spans="1:9" x14ac:dyDescent="0.2">
      <c r="A458" s="39" t="s">
        <v>544</v>
      </c>
      <c r="B458" s="46" t="s">
        <v>111</v>
      </c>
      <c r="C458" s="35"/>
      <c r="D458" s="36"/>
      <c r="E458" s="35"/>
      <c r="F458" s="37"/>
      <c r="G458" s="38"/>
      <c r="H458" s="40">
        <f t="shared" si="28"/>
        <v>0</v>
      </c>
      <c r="I458" s="40">
        <f t="shared" si="29"/>
        <v>0</v>
      </c>
    </row>
    <row r="459" spans="1:9" x14ac:dyDescent="0.2">
      <c r="A459" s="39" t="s">
        <v>545</v>
      </c>
      <c r="B459" s="46" t="s">
        <v>111</v>
      </c>
      <c r="C459" s="35"/>
      <c r="D459" s="36"/>
      <c r="E459" s="35"/>
      <c r="F459" s="37"/>
      <c r="G459" s="38"/>
      <c r="H459" s="40">
        <f t="shared" si="28"/>
        <v>0</v>
      </c>
      <c r="I459" s="40">
        <f t="shared" si="29"/>
        <v>0</v>
      </c>
    </row>
    <row r="460" spans="1:9" x14ac:dyDescent="0.2">
      <c r="A460" s="39" t="s">
        <v>546</v>
      </c>
      <c r="B460" s="46" t="s">
        <v>111</v>
      </c>
      <c r="C460" s="35"/>
      <c r="D460" s="36"/>
      <c r="E460" s="35"/>
      <c r="F460" s="37"/>
      <c r="G460" s="38"/>
      <c r="H460" s="40">
        <f t="shared" si="28"/>
        <v>0</v>
      </c>
      <c r="I460" s="40">
        <f t="shared" si="29"/>
        <v>0</v>
      </c>
    </row>
    <row r="461" spans="1:9" x14ac:dyDescent="0.2">
      <c r="A461" s="39" t="s">
        <v>547</v>
      </c>
      <c r="B461" s="46" t="s">
        <v>111</v>
      </c>
      <c r="C461" s="35"/>
      <c r="D461" s="36"/>
      <c r="E461" s="35"/>
      <c r="F461" s="37"/>
      <c r="G461" s="38"/>
      <c r="H461" s="40">
        <f t="shared" si="28"/>
        <v>0</v>
      </c>
      <c r="I461" s="40">
        <f t="shared" si="29"/>
        <v>0</v>
      </c>
    </row>
    <row r="462" spans="1:9" x14ac:dyDescent="0.2">
      <c r="A462" s="39" t="s">
        <v>548</v>
      </c>
      <c r="B462" s="46" t="s">
        <v>111</v>
      </c>
      <c r="C462" s="35"/>
      <c r="D462" s="36"/>
      <c r="E462" s="35"/>
      <c r="F462" s="37"/>
      <c r="G462" s="38"/>
      <c r="H462" s="40">
        <f t="shared" si="28"/>
        <v>0</v>
      </c>
      <c r="I462" s="40">
        <f t="shared" si="29"/>
        <v>0</v>
      </c>
    </row>
    <row r="463" spans="1:9" x14ac:dyDescent="0.2">
      <c r="A463" s="39" t="s">
        <v>549</v>
      </c>
      <c r="B463" s="46" t="s">
        <v>111</v>
      </c>
      <c r="C463" s="35"/>
      <c r="D463" s="36"/>
      <c r="E463" s="35"/>
      <c r="F463" s="37"/>
      <c r="G463" s="38"/>
      <c r="H463" s="40">
        <f t="shared" si="28"/>
        <v>0</v>
      </c>
      <c r="I463" s="40">
        <f t="shared" si="29"/>
        <v>0</v>
      </c>
    </row>
    <row r="464" spans="1:9" x14ac:dyDescent="0.2">
      <c r="A464" s="39" t="s">
        <v>550</v>
      </c>
      <c r="B464" s="46" t="s">
        <v>111</v>
      </c>
      <c r="C464" s="35"/>
      <c r="D464" s="36"/>
      <c r="E464" s="35"/>
      <c r="F464" s="37"/>
      <c r="G464" s="38"/>
      <c r="H464" s="40">
        <f t="shared" si="28"/>
        <v>0</v>
      </c>
      <c r="I464" s="40">
        <f t="shared" si="29"/>
        <v>0</v>
      </c>
    </row>
    <row r="465" spans="1:9" x14ac:dyDescent="0.2">
      <c r="A465" s="39" t="s">
        <v>551</v>
      </c>
      <c r="B465" s="46" t="s">
        <v>111</v>
      </c>
      <c r="C465" s="35"/>
      <c r="D465" s="36"/>
      <c r="E465" s="35"/>
      <c r="F465" s="37"/>
      <c r="G465" s="38"/>
      <c r="H465" s="40">
        <f t="shared" si="28"/>
        <v>0</v>
      </c>
      <c r="I465" s="40">
        <f t="shared" si="29"/>
        <v>0</v>
      </c>
    </row>
    <row r="466" spans="1:9" x14ac:dyDescent="0.2">
      <c r="A466" s="39" t="s">
        <v>552</v>
      </c>
      <c r="B466" s="46" t="s">
        <v>111</v>
      </c>
      <c r="C466" s="35"/>
      <c r="D466" s="36"/>
      <c r="E466" s="35"/>
      <c r="F466" s="37"/>
      <c r="G466" s="38"/>
      <c r="H466" s="40">
        <f t="shared" si="28"/>
        <v>0</v>
      </c>
      <c r="I466" s="40">
        <f t="shared" si="29"/>
        <v>0</v>
      </c>
    </row>
    <row r="467" spans="1:9" x14ac:dyDescent="0.2">
      <c r="A467" s="39" t="s">
        <v>553</v>
      </c>
      <c r="B467" s="46" t="s">
        <v>111</v>
      </c>
      <c r="C467" s="35"/>
      <c r="D467" s="36"/>
      <c r="E467" s="35"/>
      <c r="F467" s="37"/>
      <c r="G467" s="38"/>
      <c r="H467" s="40">
        <f t="shared" si="28"/>
        <v>0</v>
      </c>
      <c r="I467" s="40">
        <f t="shared" si="29"/>
        <v>0</v>
      </c>
    </row>
    <row r="468" spans="1:9" x14ac:dyDescent="0.2">
      <c r="A468" s="39" t="s">
        <v>554</v>
      </c>
      <c r="B468" s="46" t="s">
        <v>111</v>
      </c>
      <c r="C468" s="35"/>
      <c r="D468" s="36"/>
      <c r="E468" s="35"/>
      <c r="F468" s="37"/>
      <c r="G468" s="38"/>
      <c r="H468" s="40">
        <f t="shared" si="28"/>
        <v>0</v>
      </c>
      <c r="I468" s="40">
        <f t="shared" si="29"/>
        <v>0</v>
      </c>
    </row>
    <row r="469" spans="1:9" x14ac:dyDescent="0.2">
      <c r="A469" s="39" t="s">
        <v>555</v>
      </c>
      <c r="B469" s="46" t="s">
        <v>111</v>
      </c>
      <c r="C469" s="35"/>
      <c r="D469" s="36"/>
      <c r="E469" s="35"/>
      <c r="F469" s="37"/>
      <c r="G469" s="38"/>
      <c r="H469" s="40">
        <f t="shared" si="28"/>
        <v>0</v>
      </c>
      <c r="I469" s="40">
        <f t="shared" si="29"/>
        <v>0</v>
      </c>
    </row>
    <row r="470" spans="1:9" x14ac:dyDescent="0.2">
      <c r="A470" s="39" t="s">
        <v>556</v>
      </c>
      <c r="B470" s="46" t="s">
        <v>111</v>
      </c>
      <c r="C470" s="35"/>
      <c r="D470" s="36"/>
      <c r="E470" s="35"/>
      <c r="F470" s="37"/>
      <c r="G470" s="38"/>
      <c r="H470" s="40">
        <f t="shared" si="28"/>
        <v>0</v>
      </c>
      <c r="I470" s="40">
        <f t="shared" si="29"/>
        <v>0</v>
      </c>
    </row>
    <row r="471" spans="1:9" x14ac:dyDescent="0.2">
      <c r="A471" s="39" t="s">
        <v>557</v>
      </c>
      <c r="B471" s="46" t="s">
        <v>111</v>
      </c>
      <c r="C471" s="35"/>
      <c r="D471" s="36"/>
      <c r="E471" s="35"/>
      <c r="F471" s="37"/>
      <c r="G471" s="38"/>
      <c r="H471" s="40">
        <f t="shared" si="28"/>
        <v>0</v>
      </c>
      <c r="I471" s="40">
        <f t="shared" si="29"/>
        <v>0</v>
      </c>
    </row>
    <row r="472" spans="1:9" x14ac:dyDescent="0.2">
      <c r="A472" s="39" t="s">
        <v>558</v>
      </c>
      <c r="B472" s="46" t="s">
        <v>111</v>
      </c>
      <c r="C472" s="35"/>
      <c r="D472" s="36"/>
      <c r="E472" s="35"/>
      <c r="F472" s="37"/>
      <c r="G472" s="38"/>
      <c r="H472" s="40">
        <f t="shared" si="28"/>
        <v>0</v>
      </c>
      <c r="I472" s="40">
        <f t="shared" si="29"/>
        <v>0</v>
      </c>
    </row>
    <row r="473" spans="1:9" x14ac:dyDescent="0.2">
      <c r="A473" s="39" t="s">
        <v>559</v>
      </c>
      <c r="B473" s="46" t="s">
        <v>111</v>
      </c>
      <c r="C473" s="35"/>
      <c r="D473" s="36"/>
      <c r="E473" s="35"/>
      <c r="F473" s="37"/>
      <c r="G473" s="38"/>
      <c r="H473" s="40">
        <f t="shared" si="28"/>
        <v>0</v>
      </c>
      <c r="I473" s="40">
        <f t="shared" si="29"/>
        <v>0</v>
      </c>
    </row>
    <row r="474" spans="1:9" x14ac:dyDescent="0.2">
      <c r="A474" s="39" t="s">
        <v>560</v>
      </c>
      <c r="B474" s="46" t="s">
        <v>111</v>
      </c>
      <c r="C474" s="35"/>
      <c r="D474" s="36"/>
      <c r="E474" s="35"/>
      <c r="F474" s="37"/>
      <c r="G474" s="38"/>
      <c r="H474" s="40">
        <f t="shared" si="28"/>
        <v>0</v>
      </c>
      <c r="I474" s="40">
        <f t="shared" si="29"/>
        <v>0</v>
      </c>
    </row>
    <row r="475" spans="1:9" x14ac:dyDescent="0.2">
      <c r="A475" s="39" t="s">
        <v>561</v>
      </c>
      <c r="B475" s="46" t="s">
        <v>111</v>
      </c>
      <c r="C475" s="35"/>
      <c r="D475" s="36"/>
      <c r="E475" s="35"/>
      <c r="F475" s="37"/>
      <c r="G475" s="38"/>
      <c r="H475" s="40">
        <f t="shared" si="28"/>
        <v>0</v>
      </c>
      <c r="I475" s="40">
        <f t="shared" si="29"/>
        <v>0</v>
      </c>
    </row>
    <row r="476" spans="1:9" x14ac:dyDescent="0.2">
      <c r="A476" s="39" t="s">
        <v>562</v>
      </c>
      <c r="B476" s="46" t="s">
        <v>111</v>
      </c>
      <c r="C476" s="35"/>
      <c r="D476" s="36"/>
      <c r="E476" s="35"/>
      <c r="F476" s="37"/>
      <c r="G476" s="38"/>
      <c r="H476" s="40">
        <f t="shared" si="28"/>
        <v>0</v>
      </c>
      <c r="I476" s="40">
        <f t="shared" si="29"/>
        <v>0</v>
      </c>
    </row>
    <row r="477" spans="1:9" x14ac:dyDescent="0.2">
      <c r="A477" s="39" t="s">
        <v>563</v>
      </c>
      <c r="B477" s="46" t="s">
        <v>111</v>
      </c>
      <c r="C477" s="35"/>
      <c r="D477" s="36"/>
      <c r="E477" s="35"/>
      <c r="F477" s="37"/>
      <c r="G477" s="38"/>
      <c r="H477" s="40">
        <f t="shared" si="28"/>
        <v>0</v>
      </c>
      <c r="I477" s="40">
        <f t="shared" si="29"/>
        <v>0</v>
      </c>
    </row>
    <row r="478" spans="1:9" x14ac:dyDescent="0.2">
      <c r="A478" s="39" t="s">
        <v>564</v>
      </c>
      <c r="B478" s="46" t="s">
        <v>111</v>
      </c>
      <c r="C478" s="35"/>
      <c r="D478" s="36"/>
      <c r="E478" s="35"/>
      <c r="F478" s="37"/>
      <c r="G478" s="38"/>
      <c r="H478" s="40">
        <f t="shared" si="28"/>
        <v>0</v>
      </c>
      <c r="I478" s="40">
        <f t="shared" si="29"/>
        <v>0</v>
      </c>
    </row>
    <row r="479" spans="1:9" ht="15" thickBot="1" x14ac:dyDescent="0.25">
      <c r="A479" s="39" t="s">
        <v>565</v>
      </c>
      <c r="B479" s="46" t="s">
        <v>111</v>
      </c>
      <c r="C479" s="35"/>
      <c r="D479" s="36"/>
      <c r="E479" s="35"/>
      <c r="F479" s="37"/>
      <c r="G479" s="38"/>
      <c r="H479" s="40">
        <f t="shared" si="28"/>
        <v>0</v>
      </c>
      <c r="I479" s="40">
        <f t="shared" si="29"/>
        <v>0</v>
      </c>
    </row>
    <row r="480" spans="1:9" ht="21" customHeight="1" x14ac:dyDescent="0.25">
      <c r="A480" s="41" t="s">
        <v>566</v>
      </c>
      <c r="B480" s="42"/>
      <c r="C480" s="42"/>
      <c r="D480" s="43" t="s">
        <v>10728</v>
      </c>
      <c r="E480" s="42"/>
      <c r="F480" s="49" t="s">
        <v>108</v>
      </c>
      <c r="G480" s="50" t="e">
        <f>I480/H$13</f>
        <v>#DIV/0!</v>
      </c>
      <c r="H480" s="44" t="s">
        <v>567</v>
      </c>
      <c r="I480" s="45">
        <f>SUM(I481:I510)</f>
        <v>0</v>
      </c>
    </row>
    <row r="481" spans="1:9" x14ac:dyDescent="0.2">
      <c r="A481" s="39" t="s">
        <v>568</v>
      </c>
      <c r="B481" s="46"/>
      <c r="C481" s="35"/>
      <c r="D481" s="36"/>
      <c r="E481" s="35"/>
      <c r="F481" s="37"/>
      <c r="G481" s="38"/>
      <c r="H481" s="40">
        <f t="shared" ref="H481:H510" si="30">ROUND(G481+(G481*I$9),2)</f>
        <v>0</v>
      </c>
      <c r="I481" s="40">
        <f>ROUND(F481*H481,2)</f>
        <v>0</v>
      </c>
    </row>
    <row r="482" spans="1:9" x14ac:dyDescent="0.2">
      <c r="A482" s="39" t="s">
        <v>569</v>
      </c>
      <c r="B482" s="46"/>
      <c r="C482" s="35"/>
      <c r="D482" s="36"/>
      <c r="E482" s="35"/>
      <c r="F482" s="37"/>
      <c r="G482" s="38"/>
      <c r="H482" s="40">
        <f t="shared" si="30"/>
        <v>0</v>
      </c>
      <c r="I482" s="40">
        <f t="shared" ref="I482:I510" si="31">ROUND(F482*H482,2)</f>
        <v>0</v>
      </c>
    </row>
    <row r="483" spans="1:9" x14ac:dyDescent="0.2">
      <c r="A483" s="39" t="s">
        <v>570</v>
      </c>
      <c r="B483" s="46"/>
      <c r="C483" s="35"/>
      <c r="D483" s="36"/>
      <c r="E483" s="35"/>
      <c r="F483" s="37"/>
      <c r="G483" s="38"/>
      <c r="H483" s="40">
        <f t="shared" si="30"/>
        <v>0</v>
      </c>
      <c r="I483" s="40">
        <f t="shared" si="31"/>
        <v>0</v>
      </c>
    </row>
    <row r="484" spans="1:9" x14ac:dyDescent="0.2">
      <c r="A484" s="39" t="s">
        <v>571</v>
      </c>
      <c r="B484" s="46"/>
      <c r="C484" s="35"/>
      <c r="D484" s="36"/>
      <c r="E484" s="35"/>
      <c r="F484" s="37"/>
      <c r="G484" s="38"/>
      <c r="H484" s="40">
        <f t="shared" si="30"/>
        <v>0</v>
      </c>
      <c r="I484" s="40">
        <f t="shared" si="31"/>
        <v>0</v>
      </c>
    </row>
    <row r="485" spans="1:9" x14ac:dyDescent="0.2">
      <c r="A485" s="39" t="s">
        <v>572</v>
      </c>
      <c r="B485" s="46"/>
      <c r="C485" s="35"/>
      <c r="D485" s="36"/>
      <c r="E485" s="35"/>
      <c r="F485" s="37"/>
      <c r="G485" s="38"/>
      <c r="H485" s="40">
        <f t="shared" si="30"/>
        <v>0</v>
      </c>
      <c r="I485" s="40">
        <f t="shared" si="31"/>
        <v>0</v>
      </c>
    </row>
    <row r="486" spans="1:9" x14ac:dyDescent="0.2">
      <c r="A486" s="39" t="s">
        <v>573</v>
      </c>
      <c r="B486" s="46"/>
      <c r="C486" s="35"/>
      <c r="D486" s="36"/>
      <c r="E486" s="35"/>
      <c r="F486" s="37"/>
      <c r="G486" s="38"/>
      <c r="H486" s="40">
        <f t="shared" si="30"/>
        <v>0</v>
      </c>
      <c r="I486" s="40">
        <f t="shared" si="31"/>
        <v>0</v>
      </c>
    </row>
    <row r="487" spans="1:9" x14ac:dyDescent="0.2">
      <c r="A487" s="39" t="s">
        <v>574</v>
      </c>
      <c r="B487" s="46"/>
      <c r="C487" s="35"/>
      <c r="D487" s="36"/>
      <c r="E487" s="35"/>
      <c r="F487" s="37"/>
      <c r="G487" s="38"/>
      <c r="H487" s="40">
        <f t="shared" si="30"/>
        <v>0</v>
      </c>
      <c r="I487" s="40">
        <f t="shared" si="31"/>
        <v>0</v>
      </c>
    </row>
    <row r="488" spans="1:9" x14ac:dyDescent="0.2">
      <c r="A488" s="39" t="s">
        <v>575</v>
      </c>
      <c r="B488" s="46"/>
      <c r="C488" s="35"/>
      <c r="D488" s="36"/>
      <c r="E488" s="35"/>
      <c r="F488" s="37"/>
      <c r="G488" s="38"/>
      <c r="H488" s="40">
        <f t="shared" si="30"/>
        <v>0</v>
      </c>
      <c r="I488" s="40">
        <f t="shared" si="31"/>
        <v>0</v>
      </c>
    </row>
    <row r="489" spans="1:9" x14ac:dyDescent="0.2">
      <c r="A489" s="39" t="s">
        <v>576</v>
      </c>
      <c r="B489" s="46"/>
      <c r="C489" s="35"/>
      <c r="D489" s="36"/>
      <c r="E489" s="35"/>
      <c r="F489" s="37"/>
      <c r="G489" s="38"/>
      <c r="H489" s="40">
        <f t="shared" si="30"/>
        <v>0</v>
      </c>
      <c r="I489" s="40">
        <f t="shared" si="31"/>
        <v>0</v>
      </c>
    </row>
    <row r="490" spans="1:9" x14ac:dyDescent="0.2">
      <c r="A490" s="39" t="s">
        <v>577</v>
      </c>
      <c r="B490" s="46"/>
      <c r="C490" s="35"/>
      <c r="D490" s="36"/>
      <c r="E490" s="35"/>
      <c r="F490" s="37"/>
      <c r="G490" s="38"/>
      <c r="H490" s="40">
        <f t="shared" si="30"/>
        <v>0</v>
      </c>
      <c r="I490" s="40">
        <f t="shared" si="31"/>
        <v>0</v>
      </c>
    </row>
    <row r="491" spans="1:9" x14ac:dyDescent="0.2">
      <c r="A491" s="39" t="s">
        <v>578</v>
      </c>
      <c r="B491" s="46"/>
      <c r="C491" s="35"/>
      <c r="D491" s="36"/>
      <c r="E491" s="35"/>
      <c r="F491" s="37"/>
      <c r="G491" s="38"/>
      <c r="H491" s="40">
        <f t="shared" si="30"/>
        <v>0</v>
      </c>
      <c r="I491" s="40">
        <f t="shared" si="31"/>
        <v>0</v>
      </c>
    </row>
    <row r="492" spans="1:9" x14ac:dyDescent="0.2">
      <c r="A492" s="39" t="s">
        <v>579</v>
      </c>
      <c r="B492" s="46"/>
      <c r="C492" s="35"/>
      <c r="D492" s="36"/>
      <c r="E492" s="35"/>
      <c r="F492" s="37"/>
      <c r="G492" s="38"/>
      <c r="H492" s="40">
        <f t="shared" si="30"/>
        <v>0</v>
      </c>
      <c r="I492" s="40">
        <f t="shared" si="31"/>
        <v>0</v>
      </c>
    </row>
    <row r="493" spans="1:9" x14ac:dyDescent="0.2">
      <c r="A493" s="39" t="s">
        <v>580</v>
      </c>
      <c r="B493" s="46"/>
      <c r="C493" s="35"/>
      <c r="D493" s="36"/>
      <c r="E493" s="35"/>
      <c r="F493" s="37"/>
      <c r="G493" s="38"/>
      <c r="H493" s="40">
        <f t="shared" si="30"/>
        <v>0</v>
      </c>
      <c r="I493" s="40">
        <f t="shared" si="31"/>
        <v>0</v>
      </c>
    </row>
    <row r="494" spans="1:9" x14ac:dyDescent="0.2">
      <c r="A494" s="39" t="s">
        <v>581</v>
      </c>
      <c r="B494" s="46"/>
      <c r="C494" s="35"/>
      <c r="D494" s="36"/>
      <c r="E494" s="35"/>
      <c r="F494" s="37"/>
      <c r="G494" s="38"/>
      <c r="H494" s="40">
        <f t="shared" si="30"/>
        <v>0</v>
      </c>
      <c r="I494" s="40">
        <f t="shared" si="31"/>
        <v>0</v>
      </c>
    </row>
    <row r="495" spans="1:9" x14ac:dyDescent="0.2">
      <c r="A495" s="39" t="s">
        <v>582</v>
      </c>
      <c r="B495" s="46"/>
      <c r="C495" s="35"/>
      <c r="D495" s="36"/>
      <c r="E495" s="35"/>
      <c r="F495" s="37"/>
      <c r="G495" s="38"/>
      <c r="H495" s="40">
        <f t="shared" si="30"/>
        <v>0</v>
      </c>
      <c r="I495" s="40">
        <f t="shared" si="31"/>
        <v>0</v>
      </c>
    </row>
    <row r="496" spans="1:9" x14ac:dyDescent="0.2">
      <c r="A496" s="39" t="s">
        <v>583</v>
      </c>
      <c r="B496" s="46"/>
      <c r="C496" s="35"/>
      <c r="D496" s="36"/>
      <c r="E496" s="35"/>
      <c r="F496" s="37"/>
      <c r="G496" s="38"/>
      <c r="H496" s="40">
        <f t="shared" si="30"/>
        <v>0</v>
      </c>
      <c r="I496" s="40">
        <f t="shared" si="31"/>
        <v>0</v>
      </c>
    </row>
    <row r="497" spans="1:9" x14ac:dyDescent="0.2">
      <c r="A497" s="39" t="s">
        <v>584</v>
      </c>
      <c r="B497" s="46"/>
      <c r="C497" s="35"/>
      <c r="D497" s="36"/>
      <c r="E497" s="35"/>
      <c r="F497" s="37"/>
      <c r="G497" s="38"/>
      <c r="H497" s="40">
        <f t="shared" si="30"/>
        <v>0</v>
      </c>
      <c r="I497" s="40">
        <f t="shared" si="31"/>
        <v>0</v>
      </c>
    </row>
    <row r="498" spans="1:9" x14ac:dyDescent="0.2">
      <c r="A498" s="39" t="s">
        <v>585</v>
      </c>
      <c r="B498" s="46"/>
      <c r="C498" s="35"/>
      <c r="D498" s="36"/>
      <c r="E498" s="35"/>
      <c r="F498" s="37"/>
      <c r="G498" s="38"/>
      <c r="H498" s="40">
        <f t="shared" si="30"/>
        <v>0</v>
      </c>
      <c r="I498" s="40">
        <f t="shared" si="31"/>
        <v>0</v>
      </c>
    </row>
    <row r="499" spans="1:9" x14ac:dyDescent="0.2">
      <c r="A499" s="39" t="s">
        <v>586</v>
      </c>
      <c r="B499" s="46"/>
      <c r="C499" s="35"/>
      <c r="D499" s="36"/>
      <c r="E499" s="35"/>
      <c r="F499" s="37"/>
      <c r="G499" s="38"/>
      <c r="H499" s="40">
        <f t="shared" si="30"/>
        <v>0</v>
      </c>
      <c r="I499" s="40">
        <f t="shared" si="31"/>
        <v>0</v>
      </c>
    </row>
    <row r="500" spans="1:9" x14ac:dyDescent="0.2">
      <c r="A500" s="39" t="s">
        <v>587</v>
      </c>
      <c r="B500" s="46"/>
      <c r="C500" s="35"/>
      <c r="D500" s="36"/>
      <c r="E500" s="35"/>
      <c r="F500" s="37"/>
      <c r="G500" s="38"/>
      <c r="H500" s="40">
        <f t="shared" si="30"/>
        <v>0</v>
      </c>
      <c r="I500" s="40">
        <f t="shared" si="31"/>
        <v>0</v>
      </c>
    </row>
    <row r="501" spans="1:9" x14ac:dyDescent="0.2">
      <c r="A501" s="39" t="s">
        <v>588</v>
      </c>
      <c r="B501" s="46"/>
      <c r="C501" s="35"/>
      <c r="D501" s="36"/>
      <c r="E501" s="35"/>
      <c r="F501" s="37"/>
      <c r="G501" s="38"/>
      <c r="H501" s="40">
        <f t="shared" si="30"/>
        <v>0</v>
      </c>
      <c r="I501" s="40">
        <f t="shared" si="31"/>
        <v>0</v>
      </c>
    </row>
    <row r="502" spans="1:9" x14ac:dyDescent="0.2">
      <c r="A502" s="39" t="s">
        <v>589</v>
      </c>
      <c r="B502" s="46"/>
      <c r="C502" s="35"/>
      <c r="D502" s="36"/>
      <c r="E502" s="35"/>
      <c r="F502" s="37"/>
      <c r="G502" s="38"/>
      <c r="H502" s="40">
        <f t="shared" si="30"/>
        <v>0</v>
      </c>
      <c r="I502" s="40">
        <f t="shared" si="31"/>
        <v>0</v>
      </c>
    </row>
    <row r="503" spans="1:9" x14ac:dyDescent="0.2">
      <c r="A503" s="39" t="s">
        <v>590</v>
      </c>
      <c r="B503" s="46"/>
      <c r="C503" s="35"/>
      <c r="D503" s="36"/>
      <c r="E503" s="35"/>
      <c r="F503" s="37"/>
      <c r="G503" s="38"/>
      <c r="H503" s="40">
        <f t="shared" si="30"/>
        <v>0</v>
      </c>
      <c r="I503" s="40">
        <f t="shared" si="31"/>
        <v>0</v>
      </c>
    </row>
    <row r="504" spans="1:9" x14ac:dyDescent="0.2">
      <c r="A504" s="39" t="s">
        <v>591</v>
      </c>
      <c r="B504" s="46"/>
      <c r="C504" s="35"/>
      <c r="D504" s="36"/>
      <c r="E504" s="35"/>
      <c r="F504" s="37"/>
      <c r="G504" s="38"/>
      <c r="H504" s="40">
        <f t="shared" si="30"/>
        <v>0</v>
      </c>
      <c r="I504" s="40">
        <f t="shared" si="31"/>
        <v>0</v>
      </c>
    </row>
    <row r="505" spans="1:9" x14ac:dyDescent="0.2">
      <c r="A505" s="39" t="s">
        <v>592</v>
      </c>
      <c r="B505" s="46"/>
      <c r="C505" s="35"/>
      <c r="D505" s="36"/>
      <c r="E505" s="35"/>
      <c r="F505" s="37"/>
      <c r="G505" s="38"/>
      <c r="H505" s="40">
        <f t="shared" si="30"/>
        <v>0</v>
      </c>
      <c r="I505" s="40">
        <f t="shared" si="31"/>
        <v>0</v>
      </c>
    </row>
    <row r="506" spans="1:9" x14ac:dyDescent="0.2">
      <c r="A506" s="39" t="s">
        <v>593</v>
      </c>
      <c r="B506" s="46"/>
      <c r="C506" s="35"/>
      <c r="D506" s="36"/>
      <c r="E506" s="35"/>
      <c r="F506" s="37"/>
      <c r="G506" s="38"/>
      <c r="H506" s="40">
        <f t="shared" si="30"/>
        <v>0</v>
      </c>
      <c r="I506" s="40">
        <f t="shared" si="31"/>
        <v>0</v>
      </c>
    </row>
    <row r="507" spans="1:9" x14ac:dyDescent="0.2">
      <c r="A507" s="39" t="s">
        <v>594</v>
      </c>
      <c r="B507" s="46"/>
      <c r="C507" s="35"/>
      <c r="D507" s="36"/>
      <c r="E507" s="35"/>
      <c r="F507" s="37"/>
      <c r="G507" s="38"/>
      <c r="H507" s="40">
        <f t="shared" si="30"/>
        <v>0</v>
      </c>
      <c r="I507" s="40">
        <f t="shared" si="31"/>
        <v>0</v>
      </c>
    </row>
    <row r="508" spans="1:9" x14ac:dyDescent="0.2">
      <c r="A508" s="39" t="s">
        <v>595</v>
      </c>
      <c r="B508" s="46"/>
      <c r="C508" s="35"/>
      <c r="D508" s="36"/>
      <c r="E508" s="35"/>
      <c r="F508" s="37"/>
      <c r="G508" s="38"/>
      <c r="H508" s="40">
        <f t="shared" si="30"/>
        <v>0</v>
      </c>
      <c r="I508" s="40">
        <f t="shared" si="31"/>
        <v>0</v>
      </c>
    </row>
    <row r="509" spans="1:9" x14ac:dyDescent="0.2">
      <c r="A509" s="39" t="s">
        <v>596</v>
      </c>
      <c r="B509" s="46"/>
      <c r="C509" s="35"/>
      <c r="D509" s="36"/>
      <c r="E509" s="35"/>
      <c r="F509" s="37"/>
      <c r="G509" s="38"/>
      <c r="H509" s="40">
        <f t="shared" si="30"/>
        <v>0</v>
      </c>
      <c r="I509" s="40">
        <f t="shared" si="31"/>
        <v>0</v>
      </c>
    </row>
    <row r="510" spans="1:9" ht="15" thickBot="1" x14ac:dyDescent="0.25">
      <c r="A510" s="39" t="s">
        <v>597</v>
      </c>
      <c r="B510" s="46"/>
      <c r="C510" s="35"/>
      <c r="D510" s="36"/>
      <c r="E510" s="35"/>
      <c r="F510" s="37"/>
      <c r="G510" s="38"/>
      <c r="H510" s="40">
        <f t="shared" si="30"/>
        <v>0</v>
      </c>
      <c r="I510" s="40">
        <f t="shared" si="31"/>
        <v>0</v>
      </c>
    </row>
    <row r="511" spans="1:9" ht="21" customHeight="1" x14ac:dyDescent="0.25">
      <c r="A511" s="41" t="s">
        <v>598</v>
      </c>
      <c r="B511" s="42"/>
      <c r="C511" s="42"/>
      <c r="D511" s="43" t="s">
        <v>10727</v>
      </c>
      <c r="E511" s="42"/>
      <c r="F511" s="49" t="s">
        <v>108</v>
      </c>
      <c r="G511" s="50" t="e">
        <f>I511/H$13</f>
        <v>#DIV/0!</v>
      </c>
      <c r="H511" s="44" t="s">
        <v>599</v>
      </c>
      <c r="I511" s="45">
        <f>SUM(I512:I541)</f>
        <v>0</v>
      </c>
    </row>
    <row r="512" spans="1:9" x14ac:dyDescent="0.2">
      <c r="A512" s="39" t="s">
        <v>600</v>
      </c>
      <c r="B512" s="46"/>
      <c r="C512" s="35"/>
      <c r="D512" s="36"/>
      <c r="E512" s="35"/>
      <c r="F512" s="37"/>
      <c r="G512" s="38"/>
      <c r="H512" s="40">
        <f t="shared" ref="H512:H541" si="32">ROUND(G512+(G512*I$9),2)</f>
        <v>0</v>
      </c>
      <c r="I512" s="40">
        <f>ROUND(F512*H512,2)</f>
        <v>0</v>
      </c>
    </row>
    <row r="513" spans="1:9" x14ac:dyDescent="0.2">
      <c r="A513" s="39" t="s">
        <v>601</v>
      </c>
      <c r="B513" s="46"/>
      <c r="C513" s="35"/>
      <c r="D513" s="36"/>
      <c r="E513" s="35"/>
      <c r="F513" s="37"/>
      <c r="G513" s="38"/>
      <c r="H513" s="40">
        <f t="shared" si="32"/>
        <v>0</v>
      </c>
      <c r="I513" s="40">
        <f t="shared" ref="I513:I541" si="33">ROUND(F513*H513,2)</f>
        <v>0</v>
      </c>
    </row>
    <row r="514" spans="1:9" x14ac:dyDescent="0.2">
      <c r="A514" s="39" t="s">
        <v>602</v>
      </c>
      <c r="B514" s="46"/>
      <c r="C514" s="35"/>
      <c r="D514" s="36"/>
      <c r="E514" s="35"/>
      <c r="F514" s="37"/>
      <c r="G514" s="38"/>
      <c r="H514" s="40">
        <f t="shared" si="32"/>
        <v>0</v>
      </c>
      <c r="I514" s="40">
        <f t="shared" si="33"/>
        <v>0</v>
      </c>
    </row>
    <row r="515" spans="1:9" x14ac:dyDescent="0.2">
      <c r="A515" s="39" t="s">
        <v>603</v>
      </c>
      <c r="B515" s="46"/>
      <c r="C515" s="35"/>
      <c r="D515" s="36"/>
      <c r="E515" s="35"/>
      <c r="F515" s="37"/>
      <c r="G515" s="38"/>
      <c r="H515" s="40">
        <f t="shared" si="32"/>
        <v>0</v>
      </c>
      <c r="I515" s="40">
        <f t="shared" si="33"/>
        <v>0</v>
      </c>
    </row>
    <row r="516" spans="1:9" x14ac:dyDescent="0.2">
      <c r="A516" s="39" t="s">
        <v>604</v>
      </c>
      <c r="B516" s="46"/>
      <c r="C516" s="35"/>
      <c r="D516" s="36"/>
      <c r="E516" s="35"/>
      <c r="F516" s="37"/>
      <c r="G516" s="38"/>
      <c r="H516" s="40">
        <f t="shared" si="32"/>
        <v>0</v>
      </c>
      <c r="I516" s="40">
        <f t="shared" si="33"/>
        <v>0</v>
      </c>
    </row>
    <row r="517" spans="1:9" x14ac:dyDescent="0.2">
      <c r="A517" s="39" t="s">
        <v>605</v>
      </c>
      <c r="B517" s="46"/>
      <c r="C517" s="35"/>
      <c r="D517" s="36"/>
      <c r="E517" s="35"/>
      <c r="F517" s="37"/>
      <c r="G517" s="38"/>
      <c r="H517" s="40">
        <f t="shared" si="32"/>
        <v>0</v>
      </c>
      <c r="I517" s="40">
        <f t="shared" si="33"/>
        <v>0</v>
      </c>
    </row>
    <row r="518" spans="1:9" x14ac:dyDescent="0.2">
      <c r="A518" s="39" t="s">
        <v>606</v>
      </c>
      <c r="B518" s="46"/>
      <c r="C518" s="35"/>
      <c r="D518" s="36"/>
      <c r="E518" s="35"/>
      <c r="F518" s="37"/>
      <c r="G518" s="38"/>
      <c r="H518" s="40">
        <f t="shared" si="32"/>
        <v>0</v>
      </c>
      <c r="I518" s="40">
        <f t="shared" si="33"/>
        <v>0</v>
      </c>
    </row>
    <row r="519" spans="1:9" x14ac:dyDescent="0.2">
      <c r="A519" s="39" t="s">
        <v>607</v>
      </c>
      <c r="B519" s="46"/>
      <c r="C519" s="35"/>
      <c r="D519" s="36"/>
      <c r="E519" s="35"/>
      <c r="F519" s="37"/>
      <c r="G519" s="38"/>
      <c r="H519" s="40">
        <f t="shared" si="32"/>
        <v>0</v>
      </c>
      <c r="I519" s="40">
        <f t="shared" si="33"/>
        <v>0</v>
      </c>
    </row>
    <row r="520" spans="1:9" x14ac:dyDescent="0.2">
      <c r="A520" s="39" t="s">
        <v>608</v>
      </c>
      <c r="B520" s="46"/>
      <c r="C520" s="35"/>
      <c r="D520" s="36"/>
      <c r="E520" s="35"/>
      <c r="F520" s="37"/>
      <c r="G520" s="38"/>
      <c r="H520" s="40">
        <f t="shared" si="32"/>
        <v>0</v>
      </c>
      <c r="I520" s="40">
        <f t="shared" si="33"/>
        <v>0</v>
      </c>
    </row>
    <row r="521" spans="1:9" x14ac:dyDescent="0.2">
      <c r="A521" s="39" t="s">
        <v>609</v>
      </c>
      <c r="B521" s="46"/>
      <c r="C521" s="35"/>
      <c r="D521" s="36"/>
      <c r="E521" s="35"/>
      <c r="F521" s="37"/>
      <c r="G521" s="38"/>
      <c r="H521" s="40">
        <f t="shared" si="32"/>
        <v>0</v>
      </c>
      <c r="I521" s="40">
        <f t="shared" si="33"/>
        <v>0</v>
      </c>
    </row>
    <row r="522" spans="1:9" x14ac:dyDescent="0.2">
      <c r="A522" s="39" t="s">
        <v>610</v>
      </c>
      <c r="B522" s="46"/>
      <c r="C522" s="35"/>
      <c r="D522" s="36"/>
      <c r="E522" s="35"/>
      <c r="F522" s="37"/>
      <c r="G522" s="38"/>
      <c r="H522" s="40">
        <f t="shared" si="32"/>
        <v>0</v>
      </c>
      <c r="I522" s="40">
        <f t="shared" si="33"/>
        <v>0</v>
      </c>
    </row>
    <row r="523" spans="1:9" x14ac:dyDescent="0.2">
      <c r="A523" s="39" t="s">
        <v>611</v>
      </c>
      <c r="B523" s="46"/>
      <c r="C523" s="35"/>
      <c r="D523" s="36"/>
      <c r="E523" s="35"/>
      <c r="F523" s="37"/>
      <c r="G523" s="38"/>
      <c r="H523" s="40">
        <f t="shared" si="32"/>
        <v>0</v>
      </c>
      <c r="I523" s="40">
        <f t="shared" si="33"/>
        <v>0</v>
      </c>
    </row>
    <row r="524" spans="1:9" x14ac:dyDescent="0.2">
      <c r="A524" s="39" t="s">
        <v>612</v>
      </c>
      <c r="B524" s="46"/>
      <c r="C524" s="35"/>
      <c r="D524" s="36"/>
      <c r="E524" s="35"/>
      <c r="F524" s="37"/>
      <c r="G524" s="38"/>
      <c r="H524" s="40">
        <f t="shared" si="32"/>
        <v>0</v>
      </c>
      <c r="I524" s="40">
        <f t="shared" si="33"/>
        <v>0</v>
      </c>
    </row>
    <row r="525" spans="1:9" x14ac:dyDescent="0.2">
      <c r="A525" s="39" t="s">
        <v>613</v>
      </c>
      <c r="B525" s="46"/>
      <c r="C525" s="35"/>
      <c r="D525" s="36"/>
      <c r="E525" s="35"/>
      <c r="F525" s="37"/>
      <c r="G525" s="38"/>
      <c r="H525" s="40">
        <f t="shared" si="32"/>
        <v>0</v>
      </c>
      <c r="I525" s="40">
        <f t="shared" si="33"/>
        <v>0</v>
      </c>
    </row>
    <row r="526" spans="1:9" x14ac:dyDescent="0.2">
      <c r="A526" s="39" t="s">
        <v>614</v>
      </c>
      <c r="B526" s="46"/>
      <c r="C526" s="35"/>
      <c r="D526" s="36"/>
      <c r="E526" s="35"/>
      <c r="F526" s="37"/>
      <c r="G526" s="38"/>
      <c r="H526" s="40">
        <f t="shared" si="32"/>
        <v>0</v>
      </c>
      <c r="I526" s="40">
        <f t="shared" si="33"/>
        <v>0</v>
      </c>
    </row>
    <row r="527" spans="1:9" x14ac:dyDescent="0.2">
      <c r="A527" s="39" t="s">
        <v>615</v>
      </c>
      <c r="B527" s="46"/>
      <c r="C527" s="35"/>
      <c r="D527" s="36"/>
      <c r="E527" s="35"/>
      <c r="F527" s="37"/>
      <c r="G527" s="38"/>
      <c r="H527" s="40">
        <f t="shared" si="32"/>
        <v>0</v>
      </c>
      <c r="I527" s="40">
        <f t="shared" si="33"/>
        <v>0</v>
      </c>
    </row>
    <row r="528" spans="1:9" x14ac:dyDescent="0.2">
      <c r="A528" s="39" t="s">
        <v>616</v>
      </c>
      <c r="B528" s="46"/>
      <c r="C528" s="35"/>
      <c r="D528" s="36"/>
      <c r="E528" s="35"/>
      <c r="F528" s="37"/>
      <c r="G528" s="38"/>
      <c r="H528" s="40">
        <f t="shared" si="32"/>
        <v>0</v>
      </c>
      <c r="I528" s="40">
        <f t="shared" si="33"/>
        <v>0</v>
      </c>
    </row>
    <row r="529" spans="1:9" x14ac:dyDescent="0.2">
      <c r="A529" s="39" t="s">
        <v>617</v>
      </c>
      <c r="B529" s="46"/>
      <c r="C529" s="35"/>
      <c r="D529" s="36"/>
      <c r="E529" s="35"/>
      <c r="F529" s="37"/>
      <c r="G529" s="38"/>
      <c r="H529" s="40">
        <f t="shared" si="32"/>
        <v>0</v>
      </c>
      <c r="I529" s="40">
        <f t="shared" si="33"/>
        <v>0</v>
      </c>
    </row>
    <row r="530" spans="1:9" x14ac:dyDescent="0.2">
      <c r="A530" s="39" t="s">
        <v>618</v>
      </c>
      <c r="B530" s="46"/>
      <c r="C530" s="35"/>
      <c r="D530" s="36"/>
      <c r="E530" s="35"/>
      <c r="F530" s="37"/>
      <c r="G530" s="38"/>
      <c r="H530" s="40">
        <f t="shared" si="32"/>
        <v>0</v>
      </c>
      <c r="I530" s="40">
        <f t="shared" si="33"/>
        <v>0</v>
      </c>
    </row>
    <row r="531" spans="1:9" x14ac:dyDescent="0.2">
      <c r="A531" s="39" t="s">
        <v>619</v>
      </c>
      <c r="B531" s="46"/>
      <c r="C531" s="35"/>
      <c r="D531" s="36"/>
      <c r="E531" s="35"/>
      <c r="F531" s="37"/>
      <c r="G531" s="38"/>
      <c r="H531" s="40">
        <f t="shared" si="32"/>
        <v>0</v>
      </c>
      <c r="I531" s="40">
        <f t="shared" si="33"/>
        <v>0</v>
      </c>
    </row>
    <row r="532" spans="1:9" x14ac:dyDescent="0.2">
      <c r="A532" s="39" t="s">
        <v>620</v>
      </c>
      <c r="B532" s="46"/>
      <c r="C532" s="35"/>
      <c r="D532" s="36"/>
      <c r="E532" s="35"/>
      <c r="F532" s="37"/>
      <c r="G532" s="38"/>
      <c r="H532" s="40">
        <f t="shared" si="32"/>
        <v>0</v>
      </c>
      <c r="I532" s="40">
        <f t="shared" si="33"/>
        <v>0</v>
      </c>
    </row>
    <row r="533" spans="1:9" x14ac:dyDescent="0.2">
      <c r="A533" s="39" t="s">
        <v>621</v>
      </c>
      <c r="B533" s="46"/>
      <c r="C533" s="35"/>
      <c r="D533" s="36"/>
      <c r="E533" s="35"/>
      <c r="F533" s="37"/>
      <c r="G533" s="38"/>
      <c r="H533" s="40">
        <f t="shared" si="32"/>
        <v>0</v>
      </c>
      <c r="I533" s="40">
        <f t="shared" si="33"/>
        <v>0</v>
      </c>
    </row>
    <row r="534" spans="1:9" x14ac:dyDescent="0.2">
      <c r="A534" s="39" t="s">
        <v>622</v>
      </c>
      <c r="B534" s="46"/>
      <c r="C534" s="35"/>
      <c r="D534" s="36"/>
      <c r="E534" s="35"/>
      <c r="F534" s="37"/>
      <c r="G534" s="38"/>
      <c r="H534" s="40">
        <f t="shared" si="32"/>
        <v>0</v>
      </c>
      <c r="I534" s="40">
        <f t="shared" si="33"/>
        <v>0</v>
      </c>
    </row>
    <row r="535" spans="1:9" x14ac:dyDescent="0.2">
      <c r="A535" s="39" t="s">
        <v>623</v>
      </c>
      <c r="B535" s="46"/>
      <c r="C535" s="35"/>
      <c r="D535" s="36"/>
      <c r="E535" s="35"/>
      <c r="F535" s="37"/>
      <c r="G535" s="38"/>
      <c r="H535" s="40">
        <f t="shared" si="32"/>
        <v>0</v>
      </c>
      <c r="I535" s="40">
        <f t="shared" si="33"/>
        <v>0</v>
      </c>
    </row>
    <row r="536" spans="1:9" x14ac:dyDescent="0.2">
      <c r="A536" s="39" t="s">
        <v>624</v>
      </c>
      <c r="B536" s="46"/>
      <c r="C536" s="35"/>
      <c r="D536" s="36"/>
      <c r="E536" s="35"/>
      <c r="F536" s="37"/>
      <c r="G536" s="38"/>
      <c r="H536" s="40">
        <f t="shared" si="32"/>
        <v>0</v>
      </c>
      <c r="I536" s="40">
        <f t="shared" si="33"/>
        <v>0</v>
      </c>
    </row>
    <row r="537" spans="1:9" x14ac:dyDescent="0.2">
      <c r="A537" s="39" t="s">
        <v>625</v>
      </c>
      <c r="B537" s="46"/>
      <c r="C537" s="35"/>
      <c r="D537" s="36"/>
      <c r="E537" s="35"/>
      <c r="F537" s="37"/>
      <c r="G537" s="38"/>
      <c r="H537" s="40">
        <f t="shared" si="32"/>
        <v>0</v>
      </c>
      <c r="I537" s="40">
        <f t="shared" si="33"/>
        <v>0</v>
      </c>
    </row>
    <row r="538" spans="1:9" x14ac:dyDescent="0.2">
      <c r="A538" s="39" t="s">
        <v>626</v>
      </c>
      <c r="B538" s="46"/>
      <c r="C538" s="35"/>
      <c r="D538" s="36"/>
      <c r="E538" s="35"/>
      <c r="F538" s="37"/>
      <c r="G538" s="38"/>
      <c r="H538" s="40">
        <f t="shared" si="32"/>
        <v>0</v>
      </c>
      <c r="I538" s="40">
        <f t="shared" si="33"/>
        <v>0</v>
      </c>
    </row>
    <row r="539" spans="1:9" x14ac:dyDescent="0.2">
      <c r="A539" s="39" t="s">
        <v>627</v>
      </c>
      <c r="B539" s="46"/>
      <c r="C539" s="35"/>
      <c r="D539" s="36"/>
      <c r="E539" s="35"/>
      <c r="F539" s="37"/>
      <c r="G539" s="38"/>
      <c r="H539" s="40">
        <f t="shared" si="32"/>
        <v>0</v>
      </c>
      <c r="I539" s="40">
        <f t="shared" si="33"/>
        <v>0</v>
      </c>
    </row>
    <row r="540" spans="1:9" x14ac:dyDescent="0.2">
      <c r="A540" s="39" t="s">
        <v>628</v>
      </c>
      <c r="B540" s="46"/>
      <c r="C540" s="35"/>
      <c r="D540" s="36"/>
      <c r="E540" s="35"/>
      <c r="F540" s="37"/>
      <c r="G540" s="38"/>
      <c r="H540" s="40">
        <f t="shared" si="32"/>
        <v>0</v>
      </c>
      <c r="I540" s="40">
        <f t="shared" si="33"/>
        <v>0</v>
      </c>
    </row>
    <row r="541" spans="1:9" ht="15" thickBot="1" x14ac:dyDescent="0.25">
      <c r="A541" s="39" t="s">
        <v>629</v>
      </c>
      <c r="B541" s="46"/>
      <c r="C541" s="35"/>
      <c r="D541" s="36"/>
      <c r="E541" s="35"/>
      <c r="F541" s="37"/>
      <c r="G541" s="38"/>
      <c r="H541" s="40">
        <f t="shared" si="32"/>
        <v>0</v>
      </c>
      <c r="I541" s="40">
        <f t="shared" si="33"/>
        <v>0</v>
      </c>
    </row>
    <row r="542" spans="1:9" ht="21" customHeight="1" x14ac:dyDescent="0.25">
      <c r="A542" s="41" t="s">
        <v>630</v>
      </c>
      <c r="B542" s="42"/>
      <c r="C542" s="42"/>
      <c r="D542" s="43" t="s">
        <v>10726</v>
      </c>
      <c r="E542" s="42"/>
      <c r="F542" s="49" t="s">
        <v>108</v>
      </c>
      <c r="G542" s="50" t="e">
        <f>I542/H$13</f>
        <v>#DIV/0!</v>
      </c>
      <c r="H542" s="44" t="s">
        <v>631</v>
      </c>
      <c r="I542" s="45">
        <f>SUM(I543:I572)</f>
        <v>0</v>
      </c>
    </row>
    <row r="543" spans="1:9" x14ac:dyDescent="0.2">
      <c r="A543" s="39" t="s">
        <v>632</v>
      </c>
      <c r="B543" s="46"/>
      <c r="C543" s="35"/>
      <c r="D543" s="36"/>
      <c r="E543" s="35"/>
      <c r="F543" s="37"/>
      <c r="G543" s="38"/>
      <c r="H543" s="40">
        <f t="shared" ref="H543:H572" si="34">ROUND(G543+(G543*I$9),2)</f>
        <v>0</v>
      </c>
      <c r="I543" s="40">
        <f>ROUND(F543*H543,2)</f>
        <v>0</v>
      </c>
    </row>
    <row r="544" spans="1:9" x14ac:dyDescent="0.2">
      <c r="A544" s="39" t="s">
        <v>633</v>
      </c>
      <c r="B544" s="46"/>
      <c r="C544" s="35"/>
      <c r="D544" s="36"/>
      <c r="E544" s="35"/>
      <c r="F544" s="37"/>
      <c r="G544" s="38"/>
      <c r="H544" s="40">
        <f t="shared" si="34"/>
        <v>0</v>
      </c>
      <c r="I544" s="40">
        <f t="shared" ref="I544:I572" si="35">ROUND(F544*H544,2)</f>
        <v>0</v>
      </c>
    </row>
    <row r="545" spans="1:9" x14ac:dyDescent="0.2">
      <c r="A545" s="39" t="s">
        <v>634</v>
      </c>
      <c r="B545" s="46"/>
      <c r="C545" s="35"/>
      <c r="D545" s="36"/>
      <c r="E545" s="35"/>
      <c r="F545" s="37"/>
      <c r="G545" s="38"/>
      <c r="H545" s="40">
        <f t="shared" si="34"/>
        <v>0</v>
      </c>
      <c r="I545" s="40">
        <f t="shared" si="35"/>
        <v>0</v>
      </c>
    </row>
    <row r="546" spans="1:9" x14ac:dyDescent="0.2">
      <c r="A546" s="39" t="s">
        <v>635</v>
      </c>
      <c r="B546" s="46"/>
      <c r="C546" s="35"/>
      <c r="D546" s="36"/>
      <c r="E546" s="35"/>
      <c r="F546" s="37"/>
      <c r="G546" s="38"/>
      <c r="H546" s="40">
        <f t="shared" si="34"/>
        <v>0</v>
      </c>
      <c r="I546" s="40">
        <f t="shared" si="35"/>
        <v>0</v>
      </c>
    </row>
    <row r="547" spans="1:9" x14ac:dyDescent="0.2">
      <c r="A547" s="39" t="s">
        <v>636</v>
      </c>
      <c r="B547" s="46"/>
      <c r="C547" s="35"/>
      <c r="D547" s="36"/>
      <c r="E547" s="35"/>
      <c r="F547" s="37"/>
      <c r="G547" s="38"/>
      <c r="H547" s="40">
        <f t="shared" si="34"/>
        <v>0</v>
      </c>
      <c r="I547" s="40">
        <f t="shared" si="35"/>
        <v>0</v>
      </c>
    </row>
    <row r="548" spans="1:9" x14ac:dyDescent="0.2">
      <c r="A548" s="39" t="s">
        <v>637</v>
      </c>
      <c r="B548" s="46"/>
      <c r="C548" s="35"/>
      <c r="D548" s="36"/>
      <c r="E548" s="35"/>
      <c r="F548" s="37"/>
      <c r="G548" s="38"/>
      <c r="H548" s="40">
        <f t="shared" si="34"/>
        <v>0</v>
      </c>
      <c r="I548" s="40">
        <f t="shared" si="35"/>
        <v>0</v>
      </c>
    </row>
    <row r="549" spans="1:9" x14ac:dyDescent="0.2">
      <c r="A549" s="39" t="s">
        <v>638</v>
      </c>
      <c r="B549" s="46"/>
      <c r="C549" s="35"/>
      <c r="D549" s="36"/>
      <c r="E549" s="35"/>
      <c r="F549" s="37"/>
      <c r="G549" s="38"/>
      <c r="H549" s="40">
        <f t="shared" si="34"/>
        <v>0</v>
      </c>
      <c r="I549" s="40">
        <f t="shared" si="35"/>
        <v>0</v>
      </c>
    </row>
    <row r="550" spans="1:9" x14ac:dyDescent="0.2">
      <c r="A550" s="39" t="s">
        <v>639</v>
      </c>
      <c r="B550" s="46"/>
      <c r="C550" s="35"/>
      <c r="D550" s="36"/>
      <c r="E550" s="35"/>
      <c r="F550" s="37"/>
      <c r="G550" s="38"/>
      <c r="H550" s="40">
        <f t="shared" si="34"/>
        <v>0</v>
      </c>
      <c r="I550" s="40">
        <f t="shared" si="35"/>
        <v>0</v>
      </c>
    </row>
    <row r="551" spans="1:9" x14ac:dyDescent="0.2">
      <c r="A551" s="39" t="s">
        <v>640</v>
      </c>
      <c r="B551" s="46"/>
      <c r="C551" s="35"/>
      <c r="D551" s="36"/>
      <c r="E551" s="35"/>
      <c r="F551" s="37"/>
      <c r="G551" s="38"/>
      <c r="H551" s="40">
        <f t="shared" si="34"/>
        <v>0</v>
      </c>
      <c r="I551" s="40">
        <f t="shared" si="35"/>
        <v>0</v>
      </c>
    </row>
    <row r="552" spans="1:9" x14ac:dyDescent="0.2">
      <c r="A552" s="39" t="s">
        <v>641</v>
      </c>
      <c r="B552" s="46"/>
      <c r="C552" s="35"/>
      <c r="D552" s="36"/>
      <c r="E552" s="35"/>
      <c r="F552" s="37"/>
      <c r="G552" s="38"/>
      <c r="H552" s="40">
        <f t="shared" si="34"/>
        <v>0</v>
      </c>
      <c r="I552" s="40">
        <f t="shared" si="35"/>
        <v>0</v>
      </c>
    </row>
    <row r="553" spans="1:9" x14ac:dyDescent="0.2">
      <c r="A553" s="39" t="s">
        <v>642</v>
      </c>
      <c r="B553" s="46"/>
      <c r="C553" s="35"/>
      <c r="D553" s="36"/>
      <c r="E553" s="35"/>
      <c r="F553" s="37"/>
      <c r="G553" s="38"/>
      <c r="H553" s="40">
        <f t="shared" si="34"/>
        <v>0</v>
      </c>
      <c r="I553" s="40">
        <f t="shared" si="35"/>
        <v>0</v>
      </c>
    </row>
    <row r="554" spans="1:9" x14ac:dyDescent="0.2">
      <c r="A554" s="39" t="s">
        <v>643</v>
      </c>
      <c r="B554" s="46"/>
      <c r="C554" s="35"/>
      <c r="D554" s="36"/>
      <c r="E554" s="35"/>
      <c r="F554" s="37"/>
      <c r="G554" s="38"/>
      <c r="H554" s="40">
        <f t="shared" si="34"/>
        <v>0</v>
      </c>
      <c r="I554" s="40">
        <f t="shared" si="35"/>
        <v>0</v>
      </c>
    </row>
    <row r="555" spans="1:9" x14ac:dyDescent="0.2">
      <c r="A555" s="39" t="s">
        <v>644</v>
      </c>
      <c r="B555" s="46"/>
      <c r="C555" s="35"/>
      <c r="D555" s="36"/>
      <c r="E555" s="35"/>
      <c r="F555" s="37"/>
      <c r="G555" s="38"/>
      <c r="H555" s="40">
        <f t="shared" si="34"/>
        <v>0</v>
      </c>
      <c r="I555" s="40">
        <f t="shared" si="35"/>
        <v>0</v>
      </c>
    </row>
    <row r="556" spans="1:9" x14ac:dyDescent="0.2">
      <c r="A556" s="39" t="s">
        <v>645</v>
      </c>
      <c r="B556" s="46"/>
      <c r="C556" s="35"/>
      <c r="D556" s="36"/>
      <c r="E556" s="35"/>
      <c r="F556" s="37"/>
      <c r="G556" s="38"/>
      <c r="H556" s="40">
        <f t="shared" si="34"/>
        <v>0</v>
      </c>
      <c r="I556" s="40">
        <f t="shared" si="35"/>
        <v>0</v>
      </c>
    </row>
    <row r="557" spans="1:9" x14ac:dyDescent="0.2">
      <c r="A557" s="39" t="s">
        <v>646</v>
      </c>
      <c r="B557" s="46"/>
      <c r="C557" s="35"/>
      <c r="D557" s="36"/>
      <c r="E557" s="35"/>
      <c r="F557" s="37"/>
      <c r="G557" s="38"/>
      <c r="H557" s="40">
        <f t="shared" si="34"/>
        <v>0</v>
      </c>
      <c r="I557" s="40">
        <f t="shared" si="35"/>
        <v>0</v>
      </c>
    </row>
    <row r="558" spans="1:9" x14ac:dyDescent="0.2">
      <c r="A558" s="39" t="s">
        <v>647</v>
      </c>
      <c r="B558" s="46"/>
      <c r="C558" s="35"/>
      <c r="D558" s="36"/>
      <c r="E558" s="35"/>
      <c r="F558" s="37"/>
      <c r="G558" s="38"/>
      <c r="H558" s="40">
        <f t="shared" si="34"/>
        <v>0</v>
      </c>
      <c r="I558" s="40">
        <f t="shared" si="35"/>
        <v>0</v>
      </c>
    </row>
    <row r="559" spans="1:9" x14ac:dyDescent="0.2">
      <c r="A559" s="39" t="s">
        <v>648</v>
      </c>
      <c r="B559" s="46"/>
      <c r="C559" s="35"/>
      <c r="D559" s="36"/>
      <c r="E559" s="35"/>
      <c r="F559" s="37"/>
      <c r="G559" s="38"/>
      <c r="H559" s="40">
        <f t="shared" si="34"/>
        <v>0</v>
      </c>
      <c r="I559" s="40">
        <f t="shared" si="35"/>
        <v>0</v>
      </c>
    </row>
    <row r="560" spans="1:9" x14ac:dyDescent="0.2">
      <c r="A560" s="39" t="s">
        <v>649</v>
      </c>
      <c r="B560" s="46"/>
      <c r="C560" s="35"/>
      <c r="D560" s="36"/>
      <c r="E560" s="35"/>
      <c r="F560" s="37"/>
      <c r="G560" s="38"/>
      <c r="H560" s="40">
        <f t="shared" si="34"/>
        <v>0</v>
      </c>
      <c r="I560" s="40">
        <f t="shared" si="35"/>
        <v>0</v>
      </c>
    </row>
    <row r="561" spans="1:9" x14ac:dyDescent="0.2">
      <c r="A561" s="39" t="s">
        <v>650</v>
      </c>
      <c r="B561" s="46"/>
      <c r="C561" s="35"/>
      <c r="D561" s="36"/>
      <c r="E561" s="35"/>
      <c r="F561" s="37"/>
      <c r="G561" s="38"/>
      <c r="H561" s="40">
        <f t="shared" si="34"/>
        <v>0</v>
      </c>
      <c r="I561" s="40">
        <f t="shared" si="35"/>
        <v>0</v>
      </c>
    </row>
    <row r="562" spans="1:9" x14ac:dyDescent="0.2">
      <c r="A562" s="39" t="s">
        <v>651</v>
      </c>
      <c r="B562" s="46"/>
      <c r="C562" s="35"/>
      <c r="D562" s="36"/>
      <c r="E562" s="35"/>
      <c r="F562" s="37"/>
      <c r="G562" s="38"/>
      <c r="H562" s="40">
        <f t="shared" si="34"/>
        <v>0</v>
      </c>
      <c r="I562" s="40">
        <f t="shared" si="35"/>
        <v>0</v>
      </c>
    </row>
    <row r="563" spans="1:9" x14ac:dyDescent="0.2">
      <c r="A563" s="39" t="s">
        <v>652</v>
      </c>
      <c r="B563" s="46"/>
      <c r="C563" s="35"/>
      <c r="D563" s="36"/>
      <c r="E563" s="35"/>
      <c r="F563" s="37"/>
      <c r="G563" s="38"/>
      <c r="H563" s="40">
        <f t="shared" si="34"/>
        <v>0</v>
      </c>
      <c r="I563" s="40">
        <f t="shared" si="35"/>
        <v>0</v>
      </c>
    </row>
    <row r="564" spans="1:9" x14ac:dyDescent="0.2">
      <c r="A564" s="39" t="s">
        <v>653</v>
      </c>
      <c r="B564" s="46"/>
      <c r="C564" s="35"/>
      <c r="D564" s="36"/>
      <c r="E564" s="35"/>
      <c r="F564" s="37"/>
      <c r="G564" s="38"/>
      <c r="H564" s="40">
        <f t="shared" si="34"/>
        <v>0</v>
      </c>
      <c r="I564" s="40">
        <f t="shared" si="35"/>
        <v>0</v>
      </c>
    </row>
    <row r="565" spans="1:9" x14ac:dyDescent="0.2">
      <c r="A565" s="39" t="s">
        <v>654</v>
      </c>
      <c r="B565" s="46"/>
      <c r="C565" s="35"/>
      <c r="D565" s="36"/>
      <c r="E565" s="35"/>
      <c r="F565" s="37"/>
      <c r="G565" s="38"/>
      <c r="H565" s="40">
        <f t="shared" si="34"/>
        <v>0</v>
      </c>
      <c r="I565" s="40">
        <f t="shared" si="35"/>
        <v>0</v>
      </c>
    </row>
    <row r="566" spans="1:9" x14ac:dyDescent="0.2">
      <c r="A566" s="39" t="s">
        <v>655</v>
      </c>
      <c r="B566" s="46"/>
      <c r="C566" s="35"/>
      <c r="D566" s="36"/>
      <c r="E566" s="35"/>
      <c r="F566" s="37"/>
      <c r="G566" s="38"/>
      <c r="H566" s="40">
        <f t="shared" si="34"/>
        <v>0</v>
      </c>
      <c r="I566" s="40">
        <f t="shared" si="35"/>
        <v>0</v>
      </c>
    </row>
    <row r="567" spans="1:9" x14ac:dyDescent="0.2">
      <c r="A567" s="39" t="s">
        <v>656</v>
      </c>
      <c r="B567" s="46"/>
      <c r="C567" s="35"/>
      <c r="D567" s="36"/>
      <c r="E567" s="35"/>
      <c r="F567" s="37"/>
      <c r="G567" s="38"/>
      <c r="H567" s="40">
        <f t="shared" si="34"/>
        <v>0</v>
      </c>
      <c r="I567" s="40">
        <f t="shared" si="35"/>
        <v>0</v>
      </c>
    </row>
    <row r="568" spans="1:9" x14ac:dyDescent="0.2">
      <c r="A568" s="39" t="s">
        <v>657</v>
      </c>
      <c r="B568" s="46"/>
      <c r="C568" s="35"/>
      <c r="D568" s="36"/>
      <c r="E568" s="35"/>
      <c r="F568" s="37"/>
      <c r="G568" s="38"/>
      <c r="H568" s="40">
        <f t="shared" si="34"/>
        <v>0</v>
      </c>
      <c r="I568" s="40">
        <f t="shared" si="35"/>
        <v>0</v>
      </c>
    </row>
    <row r="569" spans="1:9" x14ac:dyDescent="0.2">
      <c r="A569" s="39" t="s">
        <v>658</v>
      </c>
      <c r="B569" s="46"/>
      <c r="C569" s="35"/>
      <c r="D569" s="36"/>
      <c r="E569" s="35"/>
      <c r="F569" s="37"/>
      <c r="G569" s="38"/>
      <c r="H569" s="40">
        <f t="shared" si="34"/>
        <v>0</v>
      </c>
      <c r="I569" s="40">
        <f t="shared" si="35"/>
        <v>0</v>
      </c>
    </row>
    <row r="570" spans="1:9" x14ac:dyDescent="0.2">
      <c r="A570" s="39" t="s">
        <v>659</v>
      </c>
      <c r="B570" s="46"/>
      <c r="C570" s="35"/>
      <c r="D570" s="36"/>
      <c r="E570" s="35"/>
      <c r="F570" s="37"/>
      <c r="G570" s="38"/>
      <c r="H570" s="40">
        <f t="shared" si="34"/>
        <v>0</v>
      </c>
      <c r="I570" s="40">
        <f t="shared" si="35"/>
        <v>0</v>
      </c>
    </row>
    <row r="571" spans="1:9" x14ac:dyDescent="0.2">
      <c r="A571" s="39" t="s">
        <v>660</v>
      </c>
      <c r="B571" s="46"/>
      <c r="C571" s="35"/>
      <c r="D571" s="36"/>
      <c r="E571" s="35"/>
      <c r="F571" s="37"/>
      <c r="G571" s="38"/>
      <c r="H571" s="40">
        <f t="shared" si="34"/>
        <v>0</v>
      </c>
      <c r="I571" s="40">
        <f t="shared" si="35"/>
        <v>0</v>
      </c>
    </row>
    <row r="572" spans="1:9" ht="15" thickBot="1" x14ac:dyDescent="0.25">
      <c r="A572" s="39" t="s">
        <v>661</v>
      </c>
      <c r="B572" s="46"/>
      <c r="C572" s="35"/>
      <c r="D572" s="36"/>
      <c r="E572" s="35"/>
      <c r="F572" s="37"/>
      <c r="G572" s="38"/>
      <c r="H572" s="40">
        <f t="shared" si="34"/>
        <v>0</v>
      </c>
      <c r="I572" s="40">
        <f t="shared" si="35"/>
        <v>0</v>
      </c>
    </row>
    <row r="573" spans="1:9" ht="21" customHeight="1" x14ac:dyDescent="0.25">
      <c r="A573" s="41" t="s">
        <v>662</v>
      </c>
      <c r="B573" s="42"/>
      <c r="C573" s="42"/>
      <c r="D573" s="43" t="s">
        <v>10725</v>
      </c>
      <c r="E573" s="42"/>
      <c r="F573" s="49" t="s">
        <v>108</v>
      </c>
      <c r="G573" s="50" t="e">
        <f>I573/H$13</f>
        <v>#DIV/0!</v>
      </c>
      <c r="H573" s="44" t="s">
        <v>664</v>
      </c>
      <c r="I573" s="45">
        <f>SUM(I574:I603)</f>
        <v>0</v>
      </c>
    </row>
    <row r="574" spans="1:9" x14ac:dyDescent="0.2">
      <c r="A574" s="39" t="s">
        <v>665</v>
      </c>
      <c r="B574" s="46" t="s">
        <v>111</v>
      </c>
      <c r="C574" s="35"/>
      <c r="D574" s="36"/>
      <c r="E574" s="35"/>
      <c r="F574" s="37"/>
      <c r="G574" s="38"/>
      <c r="H574" s="40">
        <f t="shared" ref="H574:H603" si="36">ROUND(G574+(G574*I$9),2)</f>
        <v>0</v>
      </c>
      <c r="I574" s="40">
        <f>ROUND(F574*H574,2)</f>
        <v>0</v>
      </c>
    </row>
    <row r="575" spans="1:9" x14ac:dyDescent="0.2">
      <c r="A575" s="39" t="s">
        <v>666</v>
      </c>
      <c r="B575" s="46" t="s">
        <v>111</v>
      </c>
      <c r="C575" s="35"/>
      <c r="D575" s="36"/>
      <c r="E575" s="35"/>
      <c r="F575" s="37"/>
      <c r="G575" s="38"/>
      <c r="H575" s="40">
        <f t="shared" si="36"/>
        <v>0</v>
      </c>
      <c r="I575" s="40">
        <f t="shared" ref="I575:I603" si="37">ROUND(F575*H575,2)</f>
        <v>0</v>
      </c>
    </row>
    <row r="576" spans="1:9" x14ac:dyDescent="0.2">
      <c r="A576" s="39" t="s">
        <v>667</v>
      </c>
      <c r="B576" s="46" t="s">
        <v>111</v>
      </c>
      <c r="C576" s="35"/>
      <c r="D576" s="36"/>
      <c r="E576" s="35"/>
      <c r="F576" s="37"/>
      <c r="G576" s="38"/>
      <c r="H576" s="40">
        <f t="shared" si="36"/>
        <v>0</v>
      </c>
      <c r="I576" s="40">
        <f t="shared" si="37"/>
        <v>0</v>
      </c>
    </row>
    <row r="577" spans="1:9" x14ac:dyDescent="0.2">
      <c r="A577" s="39" t="s">
        <v>668</v>
      </c>
      <c r="B577" s="46" t="s">
        <v>111</v>
      </c>
      <c r="C577" s="35"/>
      <c r="D577" s="36"/>
      <c r="E577" s="35"/>
      <c r="F577" s="37"/>
      <c r="G577" s="38"/>
      <c r="H577" s="40">
        <f t="shared" si="36"/>
        <v>0</v>
      </c>
      <c r="I577" s="40">
        <f t="shared" si="37"/>
        <v>0</v>
      </c>
    </row>
    <row r="578" spans="1:9" x14ac:dyDescent="0.2">
      <c r="A578" s="39" t="s">
        <v>669</v>
      </c>
      <c r="B578" s="46" t="s">
        <v>111</v>
      </c>
      <c r="C578" s="35"/>
      <c r="D578" s="36"/>
      <c r="E578" s="35"/>
      <c r="F578" s="37"/>
      <c r="G578" s="38"/>
      <c r="H578" s="40">
        <f t="shared" si="36"/>
        <v>0</v>
      </c>
      <c r="I578" s="40">
        <f t="shared" si="37"/>
        <v>0</v>
      </c>
    </row>
    <row r="579" spans="1:9" x14ac:dyDescent="0.2">
      <c r="A579" s="39" t="s">
        <v>670</v>
      </c>
      <c r="B579" s="46" t="s">
        <v>111</v>
      </c>
      <c r="C579" s="35"/>
      <c r="D579" s="36"/>
      <c r="E579" s="35"/>
      <c r="F579" s="37"/>
      <c r="G579" s="38"/>
      <c r="H579" s="40">
        <f t="shared" si="36"/>
        <v>0</v>
      </c>
      <c r="I579" s="40">
        <f t="shared" si="37"/>
        <v>0</v>
      </c>
    </row>
    <row r="580" spans="1:9" x14ac:dyDescent="0.2">
      <c r="A580" s="39" t="s">
        <v>671</v>
      </c>
      <c r="B580" s="46" t="s">
        <v>111</v>
      </c>
      <c r="C580" s="35"/>
      <c r="D580" s="36"/>
      <c r="E580" s="35"/>
      <c r="F580" s="37"/>
      <c r="G580" s="38"/>
      <c r="H580" s="40">
        <f t="shared" si="36"/>
        <v>0</v>
      </c>
      <c r="I580" s="40">
        <f t="shared" si="37"/>
        <v>0</v>
      </c>
    </row>
    <row r="581" spans="1:9" x14ac:dyDescent="0.2">
      <c r="A581" s="39" t="s">
        <v>672</v>
      </c>
      <c r="B581" s="46" t="s">
        <v>111</v>
      </c>
      <c r="C581" s="35"/>
      <c r="D581" s="36"/>
      <c r="E581" s="35"/>
      <c r="F581" s="37"/>
      <c r="G581" s="38"/>
      <c r="H581" s="40">
        <f t="shared" si="36"/>
        <v>0</v>
      </c>
      <c r="I581" s="40">
        <f t="shared" si="37"/>
        <v>0</v>
      </c>
    </row>
    <row r="582" spans="1:9" x14ac:dyDescent="0.2">
      <c r="A582" s="39" t="s">
        <v>673</v>
      </c>
      <c r="B582" s="46" t="s">
        <v>111</v>
      </c>
      <c r="C582" s="35"/>
      <c r="D582" s="36"/>
      <c r="E582" s="35"/>
      <c r="F582" s="37"/>
      <c r="G582" s="38"/>
      <c r="H582" s="40">
        <f t="shared" si="36"/>
        <v>0</v>
      </c>
      <c r="I582" s="40">
        <f t="shared" si="37"/>
        <v>0</v>
      </c>
    </row>
    <row r="583" spans="1:9" x14ac:dyDescent="0.2">
      <c r="A583" s="39" t="s">
        <v>674</v>
      </c>
      <c r="B583" s="46" t="s">
        <v>111</v>
      </c>
      <c r="C583" s="35"/>
      <c r="D583" s="36"/>
      <c r="E583" s="35"/>
      <c r="F583" s="37"/>
      <c r="G583" s="38"/>
      <c r="H583" s="40">
        <f t="shared" si="36"/>
        <v>0</v>
      </c>
      <c r="I583" s="40">
        <f t="shared" si="37"/>
        <v>0</v>
      </c>
    </row>
    <row r="584" spans="1:9" x14ac:dyDescent="0.2">
      <c r="A584" s="39" t="s">
        <v>675</v>
      </c>
      <c r="B584" s="46" t="s">
        <v>111</v>
      </c>
      <c r="C584" s="35"/>
      <c r="D584" s="36"/>
      <c r="E584" s="35"/>
      <c r="F584" s="37"/>
      <c r="G584" s="38"/>
      <c r="H584" s="40">
        <f t="shared" si="36"/>
        <v>0</v>
      </c>
      <c r="I584" s="40">
        <f t="shared" si="37"/>
        <v>0</v>
      </c>
    </row>
    <row r="585" spans="1:9" x14ac:dyDescent="0.2">
      <c r="A585" s="39" t="s">
        <v>676</v>
      </c>
      <c r="B585" s="46" t="s">
        <v>111</v>
      </c>
      <c r="C585" s="35"/>
      <c r="D585" s="36"/>
      <c r="E585" s="35"/>
      <c r="F585" s="37"/>
      <c r="G585" s="38"/>
      <c r="H585" s="40">
        <f t="shared" si="36"/>
        <v>0</v>
      </c>
      <c r="I585" s="40">
        <f t="shared" si="37"/>
        <v>0</v>
      </c>
    </row>
    <row r="586" spans="1:9" x14ac:dyDescent="0.2">
      <c r="A586" s="39" t="s">
        <v>677</v>
      </c>
      <c r="B586" s="46" t="s">
        <v>111</v>
      </c>
      <c r="C586" s="35"/>
      <c r="D586" s="36"/>
      <c r="E586" s="35"/>
      <c r="F586" s="37"/>
      <c r="G586" s="38"/>
      <c r="H586" s="40">
        <f t="shared" si="36"/>
        <v>0</v>
      </c>
      <c r="I586" s="40">
        <f t="shared" si="37"/>
        <v>0</v>
      </c>
    </row>
    <row r="587" spans="1:9" x14ac:dyDescent="0.2">
      <c r="A587" s="39" t="s">
        <v>678</v>
      </c>
      <c r="B587" s="46" t="s">
        <v>111</v>
      </c>
      <c r="C587" s="35"/>
      <c r="D587" s="36"/>
      <c r="E587" s="35"/>
      <c r="F587" s="37"/>
      <c r="G587" s="38"/>
      <c r="H587" s="40">
        <f t="shared" si="36"/>
        <v>0</v>
      </c>
      <c r="I587" s="40">
        <f t="shared" si="37"/>
        <v>0</v>
      </c>
    </row>
    <row r="588" spans="1:9" x14ac:dyDescent="0.2">
      <c r="A588" s="39" t="s">
        <v>679</v>
      </c>
      <c r="B588" s="46" t="s">
        <v>111</v>
      </c>
      <c r="C588" s="35"/>
      <c r="D588" s="36"/>
      <c r="E588" s="35"/>
      <c r="F588" s="37"/>
      <c r="G588" s="38"/>
      <c r="H588" s="40">
        <f t="shared" si="36"/>
        <v>0</v>
      </c>
      <c r="I588" s="40">
        <f t="shared" si="37"/>
        <v>0</v>
      </c>
    </row>
    <row r="589" spans="1:9" x14ac:dyDescent="0.2">
      <c r="A589" s="39" t="s">
        <v>680</v>
      </c>
      <c r="B589" s="46" t="s">
        <v>111</v>
      </c>
      <c r="C589" s="35"/>
      <c r="D589" s="36"/>
      <c r="E589" s="35"/>
      <c r="F589" s="37"/>
      <c r="G589" s="38"/>
      <c r="H589" s="40">
        <f t="shared" si="36"/>
        <v>0</v>
      </c>
      <c r="I589" s="40">
        <f t="shared" si="37"/>
        <v>0</v>
      </c>
    </row>
    <row r="590" spans="1:9" x14ac:dyDescent="0.2">
      <c r="A590" s="39" t="s">
        <v>681</v>
      </c>
      <c r="B590" s="46" t="s">
        <v>111</v>
      </c>
      <c r="C590" s="35"/>
      <c r="D590" s="36"/>
      <c r="E590" s="35"/>
      <c r="F590" s="37"/>
      <c r="G590" s="38"/>
      <c r="H590" s="40">
        <f t="shared" si="36"/>
        <v>0</v>
      </c>
      <c r="I590" s="40">
        <f t="shared" si="37"/>
        <v>0</v>
      </c>
    </row>
    <row r="591" spans="1:9" x14ac:dyDescent="0.2">
      <c r="A591" s="39" t="s">
        <v>682</v>
      </c>
      <c r="B591" s="46" t="s">
        <v>111</v>
      </c>
      <c r="C591" s="35"/>
      <c r="D591" s="36"/>
      <c r="E591" s="35"/>
      <c r="F591" s="37"/>
      <c r="G591" s="38"/>
      <c r="H591" s="40">
        <f t="shared" si="36"/>
        <v>0</v>
      </c>
      <c r="I591" s="40">
        <f t="shared" si="37"/>
        <v>0</v>
      </c>
    </row>
    <row r="592" spans="1:9" x14ac:dyDescent="0.2">
      <c r="A592" s="39" t="s">
        <v>683</v>
      </c>
      <c r="B592" s="46" t="s">
        <v>111</v>
      </c>
      <c r="C592" s="35"/>
      <c r="D592" s="36"/>
      <c r="E592" s="35"/>
      <c r="F592" s="37"/>
      <c r="G592" s="38"/>
      <c r="H592" s="40">
        <f t="shared" si="36"/>
        <v>0</v>
      </c>
      <c r="I592" s="40">
        <f t="shared" si="37"/>
        <v>0</v>
      </c>
    </row>
    <row r="593" spans="1:9" x14ac:dyDescent="0.2">
      <c r="A593" s="39" t="s">
        <v>684</v>
      </c>
      <c r="B593" s="46" t="s">
        <v>111</v>
      </c>
      <c r="C593" s="35"/>
      <c r="D593" s="36"/>
      <c r="E593" s="35"/>
      <c r="F593" s="37"/>
      <c r="G593" s="38"/>
      <c r="H593" s="40">
        <f t="shared" si="36"/>
        <v>0</v>
      </c>
      <c r="I593" s="40">
        <f t="shared" si="37"/>
        <v>0</v>
      </c>
    </row>
    <row r="594" spans="1:9" x14ac:dyDescent="0.2">
      <c r="A594" s="39" t="s">
        <v>685</v>
      </c>
      <c r="B594" s="46" t="s">
        <v>111</v>
      </c>
      <c r="C594" s="35"/>
      <c r="D594" s="36"/>
      <c r="E594" s="35"/>
      <c r="F594" s="37"/>
      <c r="G594" s="38"/>
      <c r="H594" s="40">
        <f t="shared" si="36"/>
        <v>0</v>
      </c>
      <c r="I594" s="40">
        <f t="shared" si="37"/>
        <v>0</v>
      </c>
    </row>
    <row r="595" spans="1:9" x14ac:dyDescent="0.2">
      <c r="A595" s="39" t="s">
        <v>686</v>
      </c>
      <c r="B595" s="46" t="s">
        <v>111</v>
      </c>
      <c r="C595" s="35"/>
      <c r="D595" s="36"/>
      <c r="E595" s="35"/>
      <c r="F595" s="37"/>
      <c r="G595" s="38"/>
      <c r="H595" s="40">
        <f t="shared" si="36"/>
        <v>0</v>
      </c>
      <c r="I595" s="40">
        <f t="shared" si="37"/>
        <v>0</v>
      </c>
    </row>
    <row r="596" spans="1:9" x14ac:dyDescent="0.2">
      <c r="A596" s="39" t="s">
        <v>687</v>
      </c>
      <c r="B596" s="46" t="s">
        <v>111</v>
      </c>
      <c r="C596" s="35"/>
      <c r="D596" s="36"/>
      <c r="E596" s="35"/>
      <c r="F596" s="37"/>
      <c r="G596" s="38"/>
      <c r="H596" s="40">
        <f t="shared" si="36"/>
        <v>0</v>
      </c>
      <c r="I596" s="40">
        <f t="shared" si="37"/>
        <v>0</v>
      </c>
    </row>
    <row r="597" spans="1:9" x14ac:dyDescent="0.2">
      <c r="A597" s="39" t="s">
        <v>688</v>
      </c>
      <c r="B597" s="46" t="s">
        <v>111</v>
      </c>
      <c r="C597" s="35"/>
      <c r="D597" s="36"/>
      <c r="E597" s="35"/>
      <c r="F597" s="37"/>
      <c r="G597" s="38"/>
      <c r="H597" s="40">
        <f t="shared" si="36"/>
        <v>0</v>
      </c>
      <c r="I597" s="40">
        <f t="shared" si="37"/>
        <v>0</v>
      </c>
    </row>
    <row r="598" spans="1:9" x14ac:dyDescent="0.2">
      <c r="A598" s="39" t="s">
        <v>689</v>
      </c>
      <c r="B598" s="46" t="s">
        <v>111</v>
      </c>
      <c r="C598" s="35"/>
      <c r="D598" s="36"/>
      <c r="E598" s="35"/>
      <c r="F598" s="37"/>
      <c r="G598" s="38"/>
      <c r="H598" s="40">
        <f t="shared" si="36"/>
        <v>0</v>
      </c>
      <c r="I598" s="40">
        <f t="shared" si="37"/>
        <v>0</v>
      </c>
    </row>
    <row r="599" spans="1:9" x14ac:dyDescent="0.2">
      <c r="A599" s="39" t="s">
        <v>690</v>
      </c>
      <c r="B599" s="46" t="s">
        <v>111</v>
      </c>
      <c r="C599" s="35"/>
      <c r="D599" s="36"/>
      <c r="E599" s="35"/>
      <c r="F599" s="37"/>
      <c r="G599" s="38"/>
      <c r="H599" s="40">
        <f t="shared" si="36"/>
        <v>0</v>
      </c>
      <c r="I599" s="40">
        <f t="shared" si="37"/>
        <v>0</v>
      </c>
    </row>
    <row r="600" spans="1:9" x14ac:dyDescent="0.2">
      <c r="A600" s="39" t="s">
        <v>691</v>
      </c>
      <c r="B600" s="46" t="s">
        <v>111</v>
      </c>
      <c r="C600" s="35"/>
      <c r="D600" s="36"/>
      <c r="E600" s="35"/>
      <c r="F600" s="37"/>
      <c r="G600" s="38"/>
      <c r="H600" s="40">
        <f t="shared" si="36"/>
        <v>0</v>
      </c>
      <c r="I600" s="40">
        <f t="shared" si="37"/>
        <v>0</v>
      </c>
    </row>
    <row r="601" spans="1:9" x14ac:dyDescent="0.2">
      <c r="A601" s="39" t="s">
        <v>692</v>
      </c>
      <c r="B601" s="46" t="s">
        <v>111</v>
      </c>
      <c r="C601" s="35"/>
      <c r="D601" s="36"/>
      <c r="E601" s="35"/>
      <c r="F601" s="37"/>
      <c r="G601" s="38"/>
      <c r="H601" s="40">
        <f t="shared" si="36"/>
        <v>0</v>
      </c>
      <c r="I601" s="40">
        <f t="shared" si="37"/>
        <v>0</v>
      </c>
    </row>
    <row r="602" spans="1:9" x14ac:dyDescent="0.2">
      <c r="A602" s="39" t="s">
        <v>693</v>
      </c>
      <c r="B602" s="46" t="s">
        <v>111</v>
      </c>
      <c r="C602" s="35"/>
      <c r="D602" s="36"/>
      <c r="E602" s="35"/>
      <c r="F602" s="37"/>
      <c r="G602" s="38"/>
      <c r="H602" s="40">
        <f t="shared" si="36"/>
        <v>0</v>
      </c>
      <c r="I602" s="40">
        <f t="shared" si="37"/>
        <v>0</v>
      </c>
    </row>
    <row r="603" spans="1:9" ht="15" thickBot="1" x14ac:dyDescent="0.25">
      <c r="A603" s="39" t="s">
        <v>694</v>
      </c>
      <c r="B603" s="46" t="s">
        <v>111</v>
      </c>
      <c r="C603" s="35"/>
      <c r="D603" s="36"/>
      <c r="E603" s="35"/>
      <c r="F603" s="37"/>
      <c r="G603" s="38"/>
      <c r="H603" s="40">
        <f t="shared" si="36"/>
        <v>0</v>
      </c>
      <c r="I603" s="40">
        <f t="shared" si="37"/>
        <v>0</v>
      </c>
    </row>
    <row r="604" spans="1:9" ht="21" customHeight="1" x14ac:dyDescent="0.25">
      <c r="A604" s="41" t="s">
        <v>695</v>
      </c>
      <c r="B604" s="42"/>
      <c r="C604" s="42"/>
      <c r="D604" s="43" t="s">
        <v>10724</v>
      </c>
      <c r="E604" s="42"/>
      <c r="F604" s="49" t="s">
        <v>108</v>
      </c>
      <c r="G604" s="50" t="e">
        <f>I604/H$13</f>
        <v>#DIV/0!</v>
      </c>
      <c r="H604" s="44" t="s">
        <v>697</v>
      </c>
      <c r="I604" s="45">
        <f>SUM(I605:I634)</f>
        <v>0</v>
      </c>
    </row>
    <row r="605" spans="1:9" x14ac:dyDescent="0.2">
      <c r="A605" s="39" t="s">
        <v>698</v>
      </c>
      <c r="B605" s="46" t="s">
        <v>111</v>
      </c>
      <c r="C605" s="35"/>
      <c r="D605" s="36"/>
      <c r="E605" s="35"/>
      <c r="F605" s="37"/>
      <c r="G605" s="38"/>
      <c r="H605" s="40">
        <f t="shared" ref="H605:H634" si="38">ROUND(G605+(G605*I$9),2)</f>
        <v>0</v>
      </c>
      <c r="I605" s="40">
        <f>ROUND(F605*H605,2)</f>
        <v>0</v>
      </c>
    </row>
    <row r="606" spans="1:9" x14ac:dyDescent="0.2">
      <c r="A606" s="39" t="s">
        <v>699</v>
      </c>
      <c r="B606" s="46" t="s">
        <v>111</v>
      </c>
      <c r="C606" s="35"/>
      <c r="D606" s="36"/>
      <c r="E606" s="35"/>
      <c r="F606" s="37"/>
      <c r="G606" s="38"/>
      <c r="H606" s="40">
        <f t="shared" si="38"/>
        <v>0</v>
      </c>
      <c r="I606" s="40">
        <f t="shared" ref="I606:I634" si="39">ROUND(F606*H606,2)</f>
        <v>0</v>
      </c>
    </row>
    <row r="607" spans="1:9" x14ac:dyDescent="0.2">
      <c r="A607" s="39" t="s">
        <v>700</v>
      </c>
      <c r="B607" s="46" t="s">
        <v>111</v>
      </c>
      <c r="C607" s="35"/>
      <c r="D607" s="36"/>
      <c r="E607" s="35"/>
      <c r="F607" s="37"/>
      <c r="G607" s="38"/>
      <c r="H607" s="40">
        <f t="shared" si="38"/>
        <v>0</v>
      </c>
      <c r="I607" s="40">
        <f t="shared" si="39"/>
        <v>0</v>
      </c>
    </row>
    <row r="608" spans="1:9" x14ac:dyDescent="0.2">
      <c r="A608" s="39" t="s">
        <v>701</v>
      </c>
      <c r="B608" s="46" t="s">
        <v>111</v>
      </c>
      <c r="C608" s="35"/>
      <c r="D608" s="36"/>
      <c r="E608" s="35"/>
      <c r="F608" s="37"/>
      <c r="G608" s="38"/>
      <c r="H608" s="40">
        <f t="shared" si="38"/>
        <v>0</v>
      </c>
      <c r="I608" s="40">
        <f t="shared" si="39"/>
        <v>0</v>
      </c>
    </row>
    <row r="609" spans="1:9" x14ac:dyDescent="0.2">
      <c r="A609" s="39" t="s">
        <v>702</v>
      </c>
      <c r="B609" s="46" t="s">
        <v>111</v>
      </c>
      <c r="C609" s="35"/>
      <c r="D609" s="36"/>
      <c r="E609" s="35"/>
      <c r="F609" s="37"/>
      <c r="G609" s="38"/>
      <c r="H609" s="40">
        <f t="shared" si="38"/>
        <v>0</v>
      </c>
      <c r="I609" s="40">
        <f t="shared" si="39"/>
        <v>0</v>
      </c>
    </row>
    <row r="610" spans="1:9" x14ac:dyDescent="0.2">
      <c r="A610" s="39" t="s">
        <v>703</v>
      </c>
      <c r="B610" s="46" t="s">
        <v>111</v>
      </c>
      <c r="C610" s="35"/>
      <c r="D610" s="36"/>
      <c r="E610" s="35"/>
      <c r="F610" s="37"/>
      <c r="G610" s="38"/>
      <c r="H610" s="40">
        <f t="shared" si="38"/>
        <v>0</v>
      </c>
      <c r="I610" s="40">
        <f t="shared" si="39"/>
        <v>0</v>
      </c>
    </row>
    <row r="611" spans="1:9" x14ac:dyDescent="0.2">
      <c r="A611" s="39" t="s">
        <v>704</v>
      </c>
      <c r="B611" s="46" t="s">
        <v>111</v>
      </c>
      <c r="C611" s="35"/>
      <c r="D611" s="36"/>
      <c r="E611" s="35"/>
      <c r="F611" s="37"/>
      <c r="G611" s="38"/>
      <c r="H611" s="40">
        <f t="shared" si="38"/>
        <v>0</v>
      </c>
      <c r="I611" s="40">
        <f t="shared" si="39"/>
        <v>0</v>
      </c>
    </row>
    <row r="612" spans="1:9" x14ac:dyDescent="0.2">
      <c r="A612" s="39" t="s">
        <v>705</v>
      </c>
      <c r="B612" s="46" t="s">
        <v>111</v>
      </c>
      <c r="C612" s="35"/>
      <c r="D612" s="36"/>
      <c r="E612" s="35"/>
      <c r="F612" s="37"/>
      <c r="G612" s="38"/>
      <c r="H612" s="40">
        <f t="shared" si="38"/>
        <v>0</v>
      </c>
      <c r="I612" s="40">
        <f t="shared" si="39"/>
        <v>0</v>
      </c>
    </row>
    <row r="613" spans="1:9" x14ac:dyDescent="0.2">
      <c r="A613" s="39" t="s">
        <v>706</v>
      </c>
      <c r="B613" s="46" t="s">
        <v>111</v>
      </c>
      <c r="C613" s="35"/>
      <c r="D613" s="36"/>
      <c r="E613" s="35"/>
      <c r="F613" s="37"/>
      <c r="G613" s="38"/>
      <c r="H613" s="40">
        <f t="shared" si="38"/>
        <v>0</v>
      </c>
      <c r="I613" s="40">
        <f t="shared" si="39"/>
        <v>0</v>
      </c>
    </row>
    <row r="614" spans="1:9" x14ac:dyDescent="0.2">
      <c r="A614" s="39" t="s">
        <v>707</v>
      </c>
      <c r="B614" s="46" t="s">
        <v>111</v>
      </c>
      <c r="C614" s="35"/>
      <c r="D614" s="36"/>
      <c r="E614" s="35"/>
      <c r="F614" s="37"/>
      <c r="G614" s="38"/>
      <c r="H614" s="40">
        <f t="shared" si="38"/>
        <v>0</v>
      </c>
      <c r="I614" s="40">
        <f t="shared" si="39"/>
        <v>0</v>
      </c>
    </row>
    <row r="615" spans="1:9" x14ac:dyDescent="0.2">
      <c r="A615" s="39" t="s">
        <v>708</v>
      </c>
      <c r="B615" s="46" t="s">
        <v>111</v>
      </c>
      <c r="C615" s="35"/>
      <c r="D615" s="36"/>
      <c r="E615" s="35"/>
      <c r="F615" s="37"/>
      <c r="G615" s="38"/>
      <c r="H615" s="40">
        <f t="shared" si="38"/>
        <v>0</v>
      </c>
      <c r="I615" s="40">
        <f t="shared" si="39"/>
        <v>0</v>
      </c>
    </row>
    <row r="616" spans="1:9" x14ac:dyDescent="0.2">
      <c r="A616" s="39" t="s">
        <v>709</v>
      </c>
      <c r="B616" s="46" t="s">
        <v>111</v>
      </c>
      <c r="C616" s="35"/>
      <c r="D616" s="36"/>
      <c r="E616" s="35"/>
      <c r="F616" s="37"/>
      <c r="G616" s="38"/>
      <c r="H616" s="40">
        <f t="shared" si="38"/>
        <v>0</v>
      </c>
      <c r="I616" s="40">
        <f t="shared" si="39"/>
        <v>0</v>
      </c>
    </row>
    <row r="617" spans="1:9" x14ac:dyDescent="0.2">
      <c r="A617" s="39" t="s">
        <v>710</v>
      </c>
      <c r="B617" s="46" t="s">
        <v>111</v>
      </c>
      <c r="C617" s="35"/>
      <c r="D617" s="36"/>
      <c r="E617" s="35"/>
      <c r="F617" s="37"/>
      <c r="G617" s="38"/>
      <c r="H617" s="40">
        <f t="shared" si="38"/>
        <v>0</v>
      </c>
      <c r="I617" s="40">
        <f t="shared" si="39"/>
        <v>0</v>
      </c>
    </row>
    <row r="618" spans="1:9" x14ac:dyDescent="0.2">
      <c r="A618" s="39" t="s">
        <v>711</v>
      </c>
      <c r="B618" s="46" t="s">
        <v>111</v>
      </c>
      <c r="C618" s="35"/>
      <c r="D618" s="36"/>
      <c r="E618" s="35"/>
      <c r="F618" s="37"/>
      <c r="G618" s="38"/>
      <c r="H618" s="40">
        <f t="shared" si="38"/>
        <v>0</v>
      </c>
      <c r="I618" s="40">
        <f t="shared" si="39"/>
        <v>0</v>
      </c>
    </row>
    <row r="619" spans="1:9" x14ac:dyDescent="0.2">
      <c r="A619" s="39" t="s">
        <v>712</v>
      </c>
      <c r="B619" s="46" t="s">
        <v>111</v>
      </c>
      <c r="C619" s="35"/>
      <c r="D619" s="36"/>
      <c r="E619" s="35"/>
      <c r="F619" s="37"/>
      <c r="G619" s="38"/>
      <c r="H619" s="40">
        <f t="shared" si="38"/>
        <v>0</v>
      </c>
      <c r="I619" s="40">
        <f t="shared" si="39"/>
        <v>0</v>
      </c>
    </row>
    <row r="620" spans="1:9" x14ac:dyDescent="0.2">
      <c r="A620" s="39" t="s">
        <v>713</v>
      </c>
      <c r="B620" s="46" t="s">
        <v>111</v>
      </c>
      <c r="C620" s="35"/>
      <c r="D620" s="36"/>
      <c r="E620" s="35"/>
      <c r="F620" s="37"/>
      <c r="G620" s="38"/>
      <c r="H620" s="40">
        <f t="shared" si="38"/>
        <v>0</v>
      </c>
      <c r="I620" s="40">
        <f t="shared" si="39"/>
        <v>0</v>
      </c>
    </row>
    <row r="621" spans="1:9" x14ac:dyDescent="0.2">
      <c r="A621" s="39" t="s">
        <v>714</v>
      </c>
      <c r="B621" s="46" t="s">
        <v>111</v>
      </c>
      <c r="C621" s="35"/>
      <c r="D621" s="36"/>
      <c r="E621" s="35"/>
      <c r="F621" s="37"/>
      <c r="G621" s="38"/>
      <c r="H621" s="40">
        <f t="shared" si="38"/>
        <v>0</v>
      </c>
      <c r="I621" s="40">
        <f t="shared" si="39"/>
        <v>0</v>
      </c>
    </row>
    <row r="622" spans="1:9" x14ac:dyDescent="0.2">
      <c r="A622" s="39" t="s">
        <v>715</v>
      </c>
      <c r="B622" s="46" t="s">
        <v>111</v>
      </c>
      <c r="C622" s="35"/>
      <c r="D622" s="36"/>
      <c r="E622" s="35"/>
      <c r="F622" s="37"/>
      <c r="G622" s="38"/>
      <c r="H622" s="40">
        <f t="shared" si="38"/>
        <v>0</v>
      </c>
      <c r="I622" s="40">
        <f t="shared" si="39"/>
        <v>0</v>
      </c>
    </row>
    <row r="623" spans="1:9" x14ac:dyDescent="0.2">
      <c r="A623" s="39" t="s">
        <v>716</v>
      </c>
      <c r="B623" s="46" t="s">
        <v>111</v>
      </c>
      <c r="C623" s="35"/>
      <c r="D623" s="36"/>
      <c r="E623" s="35"/>
      <c r="F623" s="37"/>
      <c r="G623" s="38"/>
      <c r="H623" s="40">
        <f t="shared" si="38"/>
        <v>0</v>
      </c>
      <c r="I623" s="40">
        <f t="shared" si="39"/>
        <v>0</v>
      </c>
    </row>
    <row r="624" spans="1:9" x14ac:dyDescent="0.2">
      <c r="A624" s="39" t="s">
        <v>717</v>
      </c>
      <c r="B624" s="46" t="s">
        <v>111</v>
      </c>
      <c r="C624" s="35"/>
      <c r="D624" s="36"/>
      <c r="E624" s="35"/>
      <c r="F624" s="37"/>
      <c r="G624" s="38"/>
      <c r="H624" s="40">
        <f t="shared" si="38"/>
        <v>0</v>
      </c>
      <c r="I624" s="40">
        <f t="shared" si="39"/>
        <v>0</v>
      </c>
    </row>
    <row r="625" spans="1:9" x14ac:dyDescent="0.2">
      <c r="A625" s="39" t="s">
        <v>718</v>
      </c>
      <c r="B625" s="46" t="s">
        <v>111</v>
      </c>
      <c r="C625" s="35"/>
      <c r="D625" s="36"/>
      <c r="E625" s="35"/>
      <c r="F625" s="37"/>
      <c r="G625" s="38"/>
      <c r="H625" s="40">
        <f t="shared" si="38"/>
        <v>0</v>
      </c>
      <c r="I625" s="40">
        <f t="shared" si="39"/>
        <v>0</v>
      </c>
    </row>
    <row r="626" spans="1:9" x14ac:dyDescent="0.2">
      <c r="A626" s="39" t="s">
        <v>719</v>
      </c>
      <c r="B626" s="46" t="s">
        <v>111</v>
      </c>
      <c r="C626" s="35"/>
      <c r="D626" s="36"/>
      <c r="E626" s="35"/>
      <c r="F626" s="37"/>
      <c r="G626" s="38"/>
      <c r="H626" s="40">
        <f t="shared" si="38"/>
        <v>0</v>
      </c>
      <c r="I626" s="40">
        <f t="shared" si="39"/>
        <v>0</v>
      </c>
    </row>
    <row r="627" spans="1:9" x14ac:dyDescent="0.2">
      <c r="A627" s="39" t="s">
        <v>720</v>
      </c>
      <c r="B627" s="46" t="s">
        <v>111</v>
      </c>
      <c r="C627" s="35"/>
      <c r="D627" s="36"/>
      <c r="E627" s="35"/>
      <c r="F627" s="37"/>
      <c r="G627" s="38"/>
      <c r="H627" s="40">
        <f t="shared" si="38"/>
        <v>0</v>
      </c>
      <c r="I627" s="40">
        <f t="shared" si="39"/>
        <v>0</v>
      </c>
    </row>
    <row r="628" spans="1:9" x14ac:dyDescent="0.2">
      <c r="A628" s="39" t="s">
        <v>721</v>
      </c>
      <c r="B628" s="46" t="s">
        <v>111</v>
      </c>
      <c r="C628" s="35"/>
      <c r="D628" s="36"/>
      <c r="E628" s="35"/>
      <c r="F628" s="37"/>
      <c r="G628" s="38"/>
      <c r="H628" s="40">
        <f t="shared" si="38"/>
        <v>0</v>
      </c>
      <c r="I628" s="40">
        <f t="shared" si="39"/>
        <v>0</v>
      </c>
    </row>
    <row r="629" spans="1:9" x14ac:dyDescent="0.2">
      <c r="A629" s="39" t="s">
        <v>722</v>
      </c>
      <c r="B629" s="46" t="s">
        <v>111</v>
      </c>
      <c r="C629" s="35"/>
      <c r="D629" s="36"/>
      <c r="E629" s="35"/>
      <c r="F629" s="37"/>
      <c r="G629" s="38"/>
      <c r="H629" s="40">
        <f t="shared" si="38"/>
        <v>0</v>
      </c>
      <c r="I629" s="40">
        <f t="shared" si="39"/>
        <v>0</v>
      </c>
    </row>
    <row r="630" spans="1:9" x14ac:dyDescent="0.2">
      <c r="A630" s="39" t="s">
        <v>723</v>
      </c>
      <c r="B630" s="46" t="s">
        <v>111</v>
      </c>
      <c r="C630" s="35"/>
      <c r="D630" s="36"/>
      <c r="E630" s="35"/>
      <c r="F630" s="37"/>
      <c r="G630" s="38"/>
      <c r="H630" s="40">
        <f t="shared" si="38"/>
        <v>0</v>
      </c>
      <c r="I630" s="40">
        <f t="shared" si="39"/>
        <v>0</v>
      </c>
    </row>
    <row r="631" spans="1:9" x14ac:dyDescent="0.2">
      <c r="A631" s="39" t="s">
        <v>724</v>
      </c>
      <c r="B631" s="46" t="s">
        <v>111</v>
      </c>
      <c r="C631" s="35"/>
      <c r="D631" s="36"/>
      <c r="E631" s="35"/>
      <c r="F631" s="37"/>
      <c r="G631" s="38"/>
      <c r="H631" s="40">
        <f t="shared" si="38"/>
        <v>0</v>
      </c>
      <c r="I631" s="40">
        <f t="shared" si="39"/>
        <v>0</v>
      </c>
    </row>
    <row r="632" spans="1:9" x14ac:dyDescent="0.2">
      <c r="A632" s="39" t="s">
        <v>725</v>
      </c>
      <c r="B632" s="46" t="s">
        <v>111</v>
      </c>
      <c r="C632" s="35"/>
      <c r="D632" s="36"/>
      <c r="E632" s="35"/>
      <c r="F632" s="37"/>
      <c r="G632" s="38"/>
      <c r="H632" s="40">
        <f t="shared" si="38"/>
        <v>0</v>
      </c>
      <c r="I632" s="40">
        <f t="shared" si="39"/>
        <v>0</v>
      </c>
    </row>
    <row r="633" spans="1:9" x14ac:dyDescent="0.2">
      <c r="A633" s="39" t="s">
        <v>726</v>
      </c>
      <c r="B633" s="46" t="s">
        <v>111</v>
      </c>
      <c r="C633" s="35"/>
      <c r="D633" s="36"/>
      <c r="E633" s="35"/>
      <c r="F633" s="37"/>
      <c r="G633" s="38"/>
      <c r="H633" s="40">
        <f t="shared" si="38"/>
        <v>0</v>
      </c>
      <c r="I633" s="40">
        <f t="shared" si="39"/>
        <v>0</v>
      </c>
    </row>
    <row r="634" spans="1:9" ht="15" thickBot="1" x14ac:dyDescent="0.25">
      <c r="A634" s="39" t="s">
        <v>727</v>
      </c>
      <c r="B634" s="46" t="s">
        <v>111</v>
      </c>
      <c r="C634" s="35"/>
      <c r="D634" s="36"/>
      <c r="E634" s="35"/>
      <c r="F634" s="37"/>
      <c r="G634" s="38"/>
      <c r="H634" s="40">
        <f t="shared" si="38"/>
        <v>0</v>
      </c>
      <c r="I634" s="40">
        <f t="shared" si="39"/>
        <v>0</v>
      </c>
    </row>
    <row r="635" spans="1:9" ht="21" customHeight="1" x14ac:dyDescent="0.25">
      <c r="A635" s="41" t="s">
        <v>728</v>
      </c>
      <c r="B635" s="42"/>
      <c r="C635" s="42"/>
      <c r="D635" s="43" t="s">
        <v>10708</v>
      </c>
      <c r="E635" s="42"/>
      <c r="F635" s="49" t="s">
        <v>108</v>
      </c>
      <c r="G635" s="50" t="e">
        <f>I635/H$13</f>
        <v>#DIV/0!</v>
      </c>
      <c r="H635" s="44" t="s">
        <v>730</v>
      </c>
      <c r="I635" s="45">
        <f>SUM(I636:I665)</f>
        <v>0</v>
      </c>
    </row>
    <row r="636" spans="1:9" x14ac:dyDescent="0.2">
      <c r="A636" s="39" t="s">
        <v>731</v>
      </c>
      <c r="B636" s="46" t="s">
        <v>111</v>
      </c>
      <c r="C636" s="35"/>
      <c r="D636" s="36"/>
      <c r="E636" s="35"/>
      <c r="F636" s="37"/>
      <c r="G636" s="38"/>
      <c r="H636" s="40">
        <f t="shared" ref="H636:H665" si="40">ROUND(G636+(G636*I$9),2)</f>
        <v>0</v>
      </c>
      <c r="I636" s="40">
        <f>ROUND(F636*H636,2)</f>
        <v>0</v>
      </c>
    </row>
    <row r="637" spans="1:9" x14ac:dyDescent="0.2">
      <c r="A637" s="39" t="s">
        <v>732</v>
      </c>
      <c r="B637" s="46" t="s">
        <v>111</v>
      </c>
      <c r="C637" s="35"/>
      <c r="D637" s="36"/>
      <c r="E637" s="35"/>
      <c r="F637" s="37"/>
      <c r="G637" s="38"/>
      <c r="H637" s="40">
        <f t="shared" si="40"/>
        <v>0</v>
      </c>
      <c r="I637" s="40">
        <f t="shared" ref="I637:I665" si="41">ROUND(F637*H637,2)</f>
        <v>0</v>
      </c>
    </row>
    <row r="638" spans="1:9" x14ac:dyDescent="0.2">
      <c r="A638" s="39" t="s">
        <v>733</v>
      </c>
      <c r="B638" s="46" t="s">
        <v>111</v>
      </c>
      <c r="C638" s="35"/>
      <c r="D638" s="36"/>
      <c r="E638" s="35"/>
      <c r="F638" s="37"/>
      <c r="G638" s="38"/>
      <c r="H638" s="40">
        <f t="shared" si="40"/>
        <v>0</v>
      </c>
      <c r="I638" s="40">
        <f t="shared" si="41"/>
        <v>0</v>
      </c>
    </row>
    <row r="639" spans="1:9" x14ac:dyDescent="0.2">
      <c r="A639" s="39" t="s">
        <v>734</v>
      </c>
      <c r="B639" s="46" t="s">
        <v>111</v>
      </c>
      <c r="C639" s="35"/>
      <c r="D639" s="36"/>
      <c r="E639" s="35"/>
      <c r="F639" s="37"/>
      <c r="G639" s="38"/>
      <c r="H639" s="40">
        <f t="shared" si="40"/>
        <v>0</v>
      </c>
      <c r="I639" s="40">
        <f t="shared" si="41"/>
        <v>0</v>
      </c>
    </row>
    <row r="640" spans="1:9" x14ac:dyDescent="0.2">
      <c r="A640" s="39" t="s">
        <v>735</v>
      </c>
      <c r="B640" s="46" t="s">
        <v>111</v>
      </c>
      <c r="C640" s="35"/>
      <c r="D640" s="36"/>
      <c r="E640" s="35"/>
      <c r="F640" s="37"/>
      <c r="G640" s="38"/>
      <c r="H640" s="40">
        <f t="shared" si="40"/>
        <v>0</v>
      </c>
      <c r="I640" s="40">
        <f t="shared" si="41"/>
        <v>0</v>
      </c>
    </row>
    <row r="641" spans="1:9" x14ac:dyDescent="0.2">
      <c r="A641" s="39" t="s">
        <v>736</v>
      </c>
      <c r="B641" s="46" t="s">
        <v>111</v>
      </c>
      <c r="C641" s="35"/>
      <c r="D641" s="36"/>
      <c r="E641" s="35"/>
      <c r="F641" s="37"/>
      <c r="G641" s="38"/>
      <c r="H641" s="40">
        <f t="shared" si="40"/>
        <v>0</v>
      </c>
      <c r="I641" s="40">
        <f t="shared" si="41"/>
        <v>0</v>
      </c>
    </row>
    <row r="642" spans="1:9" x14ac:dyDescent="0.2">
      <c r="A642" s="39" t="s">
        <v>737</v>
      </c>
      <c r="B642" s="46" t="s">
        <v>111</v>
      </c>
      <c r="C642" s="35"/>
      <c r="D642" s="36"/>
      <c r="E642" s="35"/>
      <c r="F642" s="37"/>
      <c r="G642" s="38"/>
      <c r="H642" s="40">
        <f t="shared" si="40"/>
        <v>0</v>
      </c>
      <c r="I642" s="40">
        <f t="shared" si="41"/>
        <v>0</v>
      </c>
    </row>
    <row r="643" spans="1:9" x14ac:dyDescent="0.2">
      <c r="A643" s="39" t="s">
        <v>738</v>
      </c>
      <c r="B643" s="46" t="s">
        <v>111</v>
      </c>
      <c r="C643" s="35"/>
      <c r="D643" s="36"/>
      <c r="E643" s="35"/>
      <c r="F643" s="37"/>
      <c r="G643" s="38"/>
      <c r="H643" s="40">
        <f t="shared" si="40"/>
        <v>0</v>
      </c>
      <c r="I643" s="40">
        <f t="shared" si="41"/>
        <v>0</v>
      </c>
    </row>
    <row r="644" spans="1:9" x14ac:dyDescent="0.2">
      <c r="A644" s="39" t="s">
        <v>739</v>
      </c>
      <c r="B644" s="46" t="s">
        <v>111</v>
      </c>
      <c r="C644" s="35"/>
      <c r="D644" s="36"/>
      <c r="E644" s="35"/>
      <c r="F644" s="37"/>
      <c r="G644" s="38"/>
      <c r="H644" s="40">
        <f t="shared" si="40"/>
        <v>0</v>
      </c>
      <c r="I644" s="40">
        <f t="shared" si="41"/>
        <v>0</v>
      </c>
    </row>
    <row r="645" spans="1:9" x14ac:dyDescent="0.2">
      <c r="A645" s="39" t="s">
        <v>740</v>
      </c>
      <c r="B645" s="46" t="s">
        <v>111</v>
      </c>
      <c r="C645" s="35"/>
      <c r="D645" s="36"/>
      <c r="E645" s="35"/>
      <c r="F645" s="37"/>
      <c r="G645" s="38"/>
      <c r="H645" s="40">
        <f t="shared" si="40"/>
        <v>0</v>
      </c>
      <c r="I645" s="40">
        <f t="shared" si="41"/>
        <v>0</v>
      </c>
    </row>
    <row r="646" spans="1:9" x14ac:dyDescent="0.2">
      <c r="A646" s="39" t="s">
        <v>741</v>
      </c>
      <c r="B646" s="46" t="s">
        <v>111</v>
      </c>
      <c r="C646" s="35"/>
      <c r="D646" s="36"/>
      <c r="E646" s="35"/>
      <c r="F646" s="37"/>
      <c r="G646" s="38"/>
      <c r="H646" s="40">
        <f t="shared" si="40"/>
        <v>0</v>
      </c>
      <c r="I646" s="40">
        <f t="shared" si="41"/>
        <v>0</v>
      </c>
    </row>
    <row r="647" spans="1:9" x14ac:dyDescent="0.2">
      <c r="A647" s="39" t="s">
        <v>742</v>
      </c>
      <c r="B647" s="46" t="s">
        <v>111</v>
      </c>
      <c r="C647" s="35"/>
      <c r="D647" s="36"/>
      <c r="E647" s="35"/>
      <c r="F647" s="37"/>
      <c r="G647" s="38"/>
      <c r="H647" s="40">
        <f t="shared" si="40"/>
        <v>0</v>
      </c>
      <c r="I647" s="40">
        <f t="shared" si="41"/>
        <v>0</v>
      </c>
    </row>
    <row r="648" spans="1:9" x14ac:dyDescent="0.2">
      <c r="A648" s="39" t="s">
        <v>743</v>
      </c>
      <c r="B648" s="46" t="s">
        <v>111</v>
      </c>
      <c r="C648" s="35"/>
      <c r="D648" s="36"/>
      <c r="E648" s="35"/>
      <c r="F648" s="37"/>
      <c r="G648" s="38"/>
      <c r="H648" s="40">
        <f t="shared" si="40"/>
        <v>0</v>
      </c>
      <c r="I648" s="40">
        <f t="shared" si="41"/>
        <v>0</v>
      </c>
    </row>
    <row r="649" spans="1:9" x14ac:dyDescent="0.2">
      <c r="A649" s="39" t="s">
        <v>744</v>
      </c>
      <c r="B649" s="46" t="s">
        <v>111</v>
      </c>
      <c r="C649" s="35"/>
      <c r="D649" s="36"/>
      <c r="E649" s="35"/>
      <c r="F649" s="37"/>
      <c r="G649" s="38"/>
      <c r="H649" s="40">
        <f t="shared" si="40"/>
        <v>0</v>
      </c>
      <c r="I649" s="40">
        <f t="shared" si="41"/>
        <v>0</v>
      </c>
    </row>
    <row r="650" spans="1:9" x14ac:dyDescent="0.2">
      <c r="A650" s="39" t="s">
        <v>745</v>
      </c>
      <c r="B650" s="46" t="s">
        <v>111</v>
      </c>
      <c r="C650" s="35"/>
      <c r="D650" s="36"/>
      <c r="E650" s="35"/>
      <c r="F650" s="37"/>
      <c r="G650" s="38"/>
      <c r="H650" s="40">
        <f t="shared" si="40"/>
        <v>0</v>
      </c>
      <c r="I650" s="40">
        <f t="shared" si="41"/>
        <v>0</v>
      </c>
    </row>
    <row r="651" spans="1:9" x14ac:dyDescent="0.2">
      <c r="A651" s="39" t="s">
        <v>746</v>
      </c>
      <c r="B651" s="46" t="s">
        <v>111</v>
      </c>
      <c r="C651" s="35"/>
      <c r="D651" s="36"/>
      <c r="E651" s="35"/>
      <c r="F651" s="37"/>
      <c r="G651" s="38"/>
      <c r="H651" s="40">
        <f t="shared" si="40"/>
        <v>0</v>
      </c>
      <c r="I651" s="40">
        <f t="shared" si="41"/>
        <v>0</v>
      </c>
    </row>
    <row r="652" spans="1:9" x14ac:dyDescent="0.2">
      <c r="A652" s="39" t="s">
        <v>747</v>
      </c>
      <c r="B652" s="46" t="s">
        <v>111</v>
      </c>
      <c r="C652" s="35"/>
      <c r="D652" s="36"/>
      <c r="E652" s="35"/>
      <c r="F652" s="37"/>
      <c r="G652" s="38"/>
      <c r="H652" s="40">
        <f t="shared" si="40"/>
        <v>0</v>
      </c>
      <c r="I652" s="40">
        <f t="shared" si="41"/>
        <v>0</v>
      </c>
    </row>
    <row r="653" spans="1:9" x14ac:dyDescent="0.2">
      <c r="A653" s="39" t="s">
        <v>748</v>
      </c>
      <c r="B653" s="46" t="s">
        <v>111</v>
      </c>
      <c r="C653" s="35"/>
      <c r="D653" s="36"/>
      <c r="E653" s="35"/>
      <c r="F653" s="37"/>
      <c r="G653" s="38"/>
      <c r="H653" s="40">
        <f t="shared" si="40"/>
        <v>0</v>
      </c>
      <c r="I653" s="40">
        <f t="shared" si="41"/>
        <v>0</v>
      </c>
    </row>
    <row r="654" spans="1:9" x14ac:dyDescent="0.2">
      <c r="A654" s="39" t="s">
        <v>749</v>
      </c>
      <c r="B654" s="46" t="s">
        <v>111</v>
      </c>
      <c r="C654" s="35"/>
      <c r="D654" s="36"/>
      <c r="E654" s="35"/>
      <c r="F654" s="37"/>
      <c r="G654" s="38"/>
      <c r="H654" s="40">
        <f t="shared" si="40"/>
        <v>0</v>
      </c>
      <c r="I654" s="40">
        <f t="shared" si="41"/>
        <v>0</v>
      </c>
    </row>
    <row r="655" spans="1:9" x14ac:dyDescent="0.2">
      <c r="A655" s="39" t="s">
        <v>750</v>
      </c>
      <c r="B655" s="46" t="s">
        <v>111</v>
      </c>
      <c r="C655" s="35"/>
      <c r="D655" s="36"/>
      <c r="E655" s="35"/>
      <c r="F655" s="37"/>
      <c r="G655" s="38"/>
      <c r="H655" s="40">
        <f t="shared" si="40"/>
        <v>0</v>
      </c>
      <c r="I655" s="40">
        <f t="shared" si="41"/>
        <v>0</v>
      </c>
    </row>
    <row r="656" spans="1:9" x14ac:dyDescent="0.2">
      <c r="A656" s="39" t="s">
        <v>751</v>
      </c>
      <c r="B656" s="46" t="s">
        <v>111</v>
      </c>
      <c r="C656" s="35"/>
      <c r="D656" s="36"/>
      <c r="E656" s="35"/>
      <c r="F656" s="37"/>
      <c r="G656" s="38"/>
      <c r="H656" s="40">
        <f t="shared" si="40"/>
        <v>0</v>
      </c>
      <c r="I656" s="40">
        <f t="shared" si="41"/>
        <v>0</v>
      </c>
    </row>
    <row r="657" spans="1:9" x14ac:dyDescent="0.2">
      <c r="A657" s="39" t="s">
        <v>752</v>
      </c>
      <c r="B657" s="46" t="s">
        <v>111</v>
      </c>
      <c r="C657" s="35"/>
      <c r="D657" s="36"/>
      <c r="E657" s="35"/>
      <c r="F657" s="37"/>
      <c r="G657" s="38"/>
      <c r="H657" s="40">
        <f t="shared" si="40"/>
        <v>0</v>
      </c>
      <c r="I657" s="40">
        <f t="shared" si="41"/>
        <v>0</v>
      </c>
    </row>
    <row r="658" spans="1:9" x14ac:dyDescent="0.2">
      <c r="A658" s="39" t="s">
        <v>753</v>
      </c>
      <c r="B658" s="46" t="s">
        <v>111</v>
      </c>
      <c r="C658" s="35"/>
      <c r="D658" s="36"/>
      <c r="E658" s="35"/>
      <c r="F658" s="37"/>
      <c r="G658" s="38"/>
      <c r="H658" s="40">
        <f t="shared" si="40"/>
        <v>0</v>
      </c>
      <c r="I658" s="40">
        <f t="shared" si="41"/>
        <v>0</v>
      </c>
    </row>
    <row r="659" spans="1:9" x14ac:dyDescent="0.2">
      <c r="A659" s="39" t="s">
        <v>754</v>
      </c>
      <c r="B659" s="46" t="s">
        <v>111</v>
      </c>
      <c r="C659" s="35"/>
      <c r="D659" s="36"/>
      <c r="E659" s="35"/>
      <c r="F659" s="37"/>
      <c r="G659" s="38"/>
      <c r="H659" s="40">
        <f t="shared" si="40"/>
        <v>0</v>
      </c>
      <c r="I659" s="40">
        <f t="shared" si="41"/>
        <v>0</v>
      </c>
    </row>
    <row r="660" spans="1:9" x14ac:dyDescent="0.2">
      <c r="A660" s="39" t="s">
        <v>755</v>
      </c>
      <c r="B660" s="46" t="s">
        <v>111</v>
      </c>
      <c r="C660" s="35"/>
      <c r="D660" s="36"/>
      <c r="E660" s="35"/>
      <c r="F660" s="37"/>
      <c r="G660" s="38"/>
      <c r="H660" s="40">
        <f t="shared" si="40"/>
        <v>0</v>
      </c>
      <c r="I660" s="40">
        <f t="shared" si="41"/>
        <v>0</v>
      </c>
    </row>
    <row r="661" spans="1:9" x14ac:dyDescent="0.2">
      <c r="A661" s="39" t="s">
        <v>756</v>
      </c>
      <c r="B661" s="46" t="s">
        <v>111</v>
      </c>
      <c r="C661" s="35"/>
      <c r="D661" s="36"/>
      <c r="E661" s="35"/>
      <c r="F661" s="37"/>
      <c r="G661" s="38"/>
      <c r="H661" s="40">
        <f t="shared" si="40"/>
        <v>0</v>
      </c>
      <c r="I661" s="40">
        <f t="shared" si="41"/>
        <v>0</v>
      </c>
    </row>
    <row r="662" spans="1:9" x14ac:dyDescent="0.2">
      <c r="A662" s="39" t="s">
        <v>757</v>
      </c>
      <c r="B662" s="46" t="s">
        <v>111</v>
      </c>
      <c r="C662" s="35"/>
      <c r="D662" s="36"/>
      <c r="E662" s="35"/>
      <c r="F662" s="37"/>
      <c r="G662" s="38"/>
      <c r="H662" s="40">
        <f t="shared" si="40"/>
        <v>0</v>
      </c>
      <c r="I662" s="40">
        <f t="shared" si="41"/>
        <v>0</v>
      </c>
    </row>
    <row r="663" spans="1:9" x14ac:dyDescent="0.2">
      <c r="A663" s="39" t="s">
        <v>758</v>
      </c>
      <c r="B663" s="46" t="s">
        <v>111</v>
      </c>
      <c r="C663" s="35"/>
      <c r="D663" s="36"/>
      <c r="E663" s="35"/>
      <c r="F663" s="37"/>
      <c r="G663" s="38"/>
      <c r="H663" s="40">
        <f t="shared" si="40"/>
        <v>0</v>
      </c>
      <c r="I663" s="40">
        <f t="shared" si="41"/>
        <v>0</v>
      </c>
    </row>
    <row r="664" spans="1:9" x14ac:dyDescent="0.2">
      <c r="A664" s="39" t="s">
        <v>759</v>
      </c>
      <c r="B664" s="46" t="s">
        <v>111</v>
      </c>
      <c r="C664" s="35"/>
      <c r="D664" s="36"/>
      <c r="E664" s="35"/>
      <c r="F664" s="37"/>
      <c r="G664" s="38"/>
      <c r="H664" s="40">
        <f t="shared" si="40"/>
        <v>0</v>
      </c>
      <c r="I664" s="40">
        <f t="shared" si="41"/>
        <v>0</v>
      </c>
    </row>
    <row r="665" spans="1:9" ht="15" thickBot="1" x14ac:dyDescent="0.25">
      <c r="A665" s="39" t="s">
        <v>760</v>
      </c>
      <c r="B665" s="46" t="s">
        <v>111</v>
      </c>
      <c r="C665" s="35"/>
      <c r="D665" s="36"/>
      <c r="E665" s="35"/>
      <c r="F665" s="37"/>
      <c r="G665" s="38"/>
      <c r="H665" s="40">
        <f t="shared" si="40"/>
        <v>0</v>
      </c>
      <c r="I665" s="40">
        <f t="shared" si="41"/>
        <v>0</v>
      </c>
    </row>
    <row r="666" spans="1:9" ht="21" customHeight="1" x14ac:dyDescent="0.25">
      <c r="A666" s="41" t="s">
        <v>761</v>
      </c>
      <c r="B666" s="42"/>
      <c r="C666" s="42"/>
      <c r="D666" s="43" t="s">
        <v>10723</v>
      </c>
      <c r="E666" s="42"/>
      <c r="F666" s="49" t="s">
        <v>108</v>
      </c>
      <c r="G666" s="50" t="e">
        <f>I666/H$13</f>
        <v>#DIV/0!</v>
      </c>
      <c r="H666" s="44" t="s">
        <v>763</v>
      </c>
      <c r="I666" s="45">
        <f>SUM(I667:I696)</f>
        <v>0</v>
      </c>
    </row>
    <row r="667" spans="1:9" x14ac:dyDescent="0.2">
      <c r="A667" s="39" t="s">
        <v>764</v>
      </c>
      <c r="B667" s="46" t="s">
        <v>111</v>
      </c>
      <c r="C667" s="35"/>
      <c r="D667" s="36"/>
      <c r="E667" s="35"/>
      <c r="F667" s="37"/>
      <c r="G667" s="38"/>
      <c r="H667" s="40">
        <f t="shared" ref="H667:H696" si="42">ROUND(G667+(G667*I$9),2)</f>
        <v>0</v>
      </c>
      <c r="I667" s="40">
        <f>ROUND(F667*H667,2)</f>
        <v>0</v>
      </c>
    </row>
    <row r="668" spans="1:9" x14ac:dyDescent="0.2">
      <c r="A668" s="39" t="s">
        <v>765</v>
      </c>
      <c r="B668" s="46" t="s">
        <v>111</v>
      </c>
      <c r="C668" s="35"/>
      <c r="D668" s="36"/>
      <c r="E668" s="35"/>
      <c r="F668" s="37"/>
      <c r="G668" s="38"/>
      <c r="H668" s="40">
        <f t="shared" si="42"/>
        <v>0</v>
      </c>
      <c r="I668" s="40">
        <f t="shared" ref="I668:I696" si="43">ROUND(F668*H668,2)</f>
        <v>0</v>
      </c>
    </row>
    <row r="669" spans="1:9" x14ac:dyDescent="0.2">
      <c r="A669" s="39" t="s">
        <v>766</v>
      </c>
      <c r="B669" s="46" t="s">
        <v>111</v>
      </c>
      <c r="C669" s="35"/>
      <c r="D669" s="36"/>
      <c r="E669" s="35"/>
      <c r="F669" s="37"/>
      <c r="G669" s="38"/>
      <c r="H669" s="40">
        <f t="shared" si="42"/>
        <v>0</v>
      </c>
      <c r="I669" s="40">
        <f t="shared" si="43"/>
        <v>0</v>
      </c>
    </row>
    <row r="670" spans="1:9" x14ac:dyDescent="0.2">
      <c r="A670" s="39" t="s">
        <v>767</v>
      </c>
      <c r="B670" s="46" t="s">
        <v>111</v>
      </c>
      <c r="C670" s="35"/>
      <c r="D670" s="36"/>
      <c r="E670" s="35"/>
      <c r="F670" s="37"/>
      <c r="G670" s="38"/>
      <c r="H670" s="40">
        <f t="shared" si="42"/>
        <v>0</v>
      </c>
      <c r="I670" s="40">
        <f t="shared" si="43"/>
        <v>0</v>
      </c>
    </row>
    <row r="671" spans="1:9" x14ac:dyDescent="0.2">
      <c r="A671" s="39" t="s">
        <v>768</v>
      </c>
      <c r="B671" s="46" t="s">
        <v>111</v>
      </c>
      <c r="C671" s="35"/>
      <c r="D671" s="36"/>
      <c r="E671" s="35"/>
      <c r="F671" s="37"/>
      <c r="G671" s="38"/>
      <c r="H671" s="40">
        <f t="shared" si="42"/>
        <v>0</v>
      </c>
      <c r="I671" s="40">
        <f t="shared" si="43"/>
        <v>0</v>
      </c>
    </row>
    <row r="672" spans="1:9" x14ac:dyDescent="0.2">
      <c r="A672" s="39" t="s">
        <v>769</v>
      </c>
      <c r="B672" s="46" t="s">
        <v>111</v>
      </c>
      <c r="C672" s="35"/>
      <c r="D672" s="36"/>
      <c r="E672" s="35"/>
      <c r="F672" s="37"/>
      <c r="G672" s="38"/>
      <c r="H672" s="40">
        <f t="shared" si="42"/>
        <v>0</v>
      </c>
      <c r="I672" s="40">
        <f t="shared" si="43"/>
        <v>0</v>
      </c>
    </row>
    <row r="673" spans="1:9" x14ac:dyDescent="0.2">
      <c r="A673" s="39" t="s">
        <v>770</v>
      </c>
      <c r="B673" s="46" t="s">
        <v>111</v>
      </c>
      <c r="C673" s="35"/>
      <c r="D673" s="36"/>
      <c r="E673" s="35"/>
      <c r="F673" s="37"/>
      <c r="G673" s="38"/>
      <c r="H673" s="40">
        <f t="shared" si="42"/>
        <v>0</v>
      </c>
      <c r="I673" s="40">
        <f t="shared" si="43"/>
        <v>0</v>
      </c>
    </row>
    <row r="674" spans="1:9" x14ac:dyDescent="0.2">
      <c r="A674" s="39" t="s">
        <v>771</v>
      </c>
      <c r="B674" s="46" t="s">
        <v>111</v>
      </c>
      <c r="C674" s="35"/>
      <c r="D674" s="36"/>
      <c r="E674" s="35"/>
      <c r="F674" s="37"/>
      <c r="G674" s="38"/>
      <c r="H674" s="40">
        <f t="shared" si="42"/>
        <v>0</v>
      </c>
      <c r="I674" s="40">
        <f t="shared" si="43"/>
        <v>0</v>
      </c>
    </row>
    <row r="675" spans="1:9" x14ac:dyDescent="0.2">
      <c r="A675" s="39" t="s">
        <v>772</v>
      </c>
      <c r="B675" s="46" t="s">
        <v>111</v>
      </c>
      <c r="C675" s="35"/>
      <c r="D675" s="36"/>
      <c r="E675" s="35"/>
      <c r="F675" s="37"/>
      <c r="G675" s="38"/>
      <c r="H675" s="40">
        <f t="shared" si="42"/>
        <v>0</v>
      </c>
      <c r="I675" s="40">
        <f t="shared" si="43"/>
        <v>0</v>
      </c>
    </row>
    <row r="676" spans="1:9" x14ac:dyDescent="0.2">
      <c r="A676" s="39" t="s">
        <v>773</v>
      </c>
      <c r="B676" s="46" t="s">
        <v>111</v>
      </c>
      <c r="C676" s="35"/>
      <c r="D676" s="36"/>
      <c r="E676" s="35"/>
      <c r="F676" s="37"/>
      <c r="G676" s="38"/>
      <c r="H676" s="40">
        <f t="shared" si="42"/>
        <v>0</v>
      </c>
      <c r="I676" s="40">
        <f t="shared" si="43"/>
        <v>0</v>
      </c>
    </row>
    <row r="677" spans="1:9" x14ac:dyDescent="0.2">
      <c r="A677" s="39" t="s">
        <v>774</v>
      </c>
      <c r="B677" s="46" t="s">
        <v>111</v>
      </c>
      <c r="C677" s="35"/>
      <c r="D677" s="36"/>
      <c r="E677" s="35"/>
      <c r="F677" s="37"/>
      <c r="G677" s="38"/>
      <c r="H677" s="40">
        <f t="shared" si="42"/>
        <v>0</v>
      </c>
      <c r="I677" s="40">
        <f t="shared" si="43"/>
        <v>0</v>
      </c>
    </row>
    <row r="678" spans="1:9" x14ac:dyDescent="0.2">
      <c r="A678" s="39" t="s">
        <v>775</v>
      </c>
      <c r="B678" s="46" t="s">
        <v>111</v>
      </c>
      <c r="C678" s="35"/>
      <c r="D678" s="36"/>
      <c r="E678" s="35"/>
      <c r="F678" s="37"/>
      <c r="G678" s="38"/>
      <c r="H678" s="40">
        <f t="shared" si="42"/>
        <v>0</v>
      </c>
      <c r="I678" s="40">
        <f t="shared" si="43"/>
        <v>0</v>
      </c>
    </row>
    <row r="679" spans="1:9" x14ac:dyDescent="0.2">
      <c r="A679" s="39" t="s">
        <v>776</v>
      </c>
      <c r="B679" s="46" t="s">
        <v>111</v>
      </c>
      <c r="C679" s="35"/>
      <c r="D679" s="36"/>
      <c r="E679" s="35"/>
      <c r="F679" s="37"/>
      <c r="G679" s="38"/>
      <c r="H679" s="40">
        <f t="shared" si="42"/>
        <v>0</v>
      </c>
      <c r="I679" s="40">
        <f t="shared" si="43"/>
        <v>0</v>
      </c>
    </row>
    <row r="680" spans="1:9" x14ac:dyDescent="0.2">
      <c r="A680" s="39" t="s">
        <v>777</v>
      </c>
      <c r="B680" s="46" t="s">
        <v>111</v>
      </c>
      <c r="C680" s="35"/>
      <c r="D680" s="36"/>
      <c r="E680" s="35"/>
      <c r="F680" s="37"/>
      <c r="G680" s="38"/>
      <c r="H680" s="40">
        <f t="shared" si="42"/>
        <v>0</v>
      </c>
      <c r="I680" s="40">
        <f t="shared" si="43"/>
        <v>0</v>
      </c>
    </row>
    <row r="681" spans="1:9" x14ac:dyDescent="0.2">
      <c r="A681" s="39" t="s">
        <v>778</v>
      </c>
      <c r="B681" s="46" t="s">
        <v>111</v>
      </c>
      <c r="C681" s="35"/>
      <c r="D681" s="36"/>
      <c r="E681" s="35"/>
      <c r="F681" s="37"/>
      <c r="G681" s="38"/>
      <c r="H681" s="40">
        <f t="shared" si="42"/>
        <v>0</v>
      </c>
      <c r="I681" s="40">
        <f t="shared" si="43"/>
        <v>0</v>
      </c>
    </row>
    <row r="682" spans="1:9" x14ac:dyDescent="0.2">
      <c r="A682" s="39" t="s">
        <v>779</v>
      </c>
      <c r="B682" s="46" t="s">
        <v>111</v>
      </c>
      <c r="C682" s="35"/>
      <c r="D682" s="36"/>
      <c r="E682" s="35"/>
      <c r="F682" s="37"/>
      <c r="G682" s="38"/>
      <c r="H682" s="40">
        <f t="shared" si="42"/>
        <v>0</v>
      </c>
      <c r="I682" s="40">
        <f t="shared" si="43"/>
        <v>0</v>
      </c>
    </row>
    <row r="683" spans="1:9" x14ac:dyDescent="0.2">
      <c r="A683" s="39" t="s">
        <v>780</v>
      </c>
      <c r="B683" s="46" t="s">
        <v>111</v>
      </c>
      <c r="C683" s="35"/>
      <c r="D683" s="36"/>
      <c r="E683" s="35"/>
      <c r="F683" s="37"/>
      <c r="G683" s="38"/>
      <c r="H683" s="40">
        <f t="shared" si="42"/>
        <v>0</v>
      </c>
      <c r="I683" s="40">
        <f t="shared" si="43"/>
        <v>0</v>
      </c>
    </row>
    <row r="684" spans="1:9" x14ac:dyDescent="0.2">
      <c r="A684" s="39" t="s">
        <v>781</v>
      </c>
      <c r="B684" s="46" t="s">
        <v>111</v>
      </c>
      <c r="C684" s="35"/>
      <c r="D684" s="36"/>
      <c r="E684" s="35"/>
      <c r="F684" s="37"/>
      <c r="G684" s="38"/>
      <c r="H684" s="40">
        <f t="shared" si="42"/>
        <v>0</v>
      </c>
      <c r="I684" s="40">
        <f t="shared" si="43"/>
        <v>0</v>
      </c>
    </row>
    <row r="685" spans="1:9" x14ac:dyDescent="0.2">
      <c r="A685" s="39" t="s">
        <v>782</v>
      </c>
      <c r="B685" s="46" t="s">
        <v>111</v>
      </c>
      <c r="C685" s="35"/>
      <c r="D685" s="36"/>
      <c r="E685" s="35"/>
      <c r="F685" s="37"/>
      <c r="G685" s="38"/>
      <c r="H685" s="40">
        <f t="shared" si="42"/>
        <v>0</v>
      </c>
      <c r="I685" s="40">
        <f t="shared" si="43"/>
        <v>0</v>
      </c>
    </row>
    <row r="686" spans="1:9" x14ac:dyDescent="0.2">
      <c r="A686" s="39" t="s">
        <v>783</v>
      </c>
      <c r="B686" s="46" t="s">
        <v>111</v>
      </c>
      <c r="C686" s="35"/>
      <c r="D686" s="36"/>
      <c r="E686" s="35"/>
      <c r="F686" s="37"/>
      <c r="G686" s="38"/>
      <c r="H686" s="40">
        <f t="shared" si="42"/>
        <v>0</v>
      </c>
      <c r="I686" s="40">
        <f t="shared" si="43"/>
        <v>0</v>
      </c>
    </row>
    <row r="687" spans="1:9" x14ac:dyDescent="0.2">
      <c r="A687" s="39" t="s">
        <v>784</v>
      </c>
      <c r="B687" s="46" t="s">
        <v>111</v>
      </c>
      <c r="C687" s="35"/>
      <c r="D687" s="36"/>
      <c r="E687" s="35"/>
      <c r="F687" s="37"/>
      <c r="G687" s="38"/>
      <c r="H687" s="40">
        <f t="shared" si="42"/>
        <v>0</v>
      </c>
      <c r="I687" s="40">
        <f t="shared" si="43"/>
        <v>0</v>
      </c>
    </row>
    <row r="688" spans="1:9" x14ac:dyDescent="0.2">
      <c r="A688" s="39" t="s">
        <v>785</v>
      </c>
      <c r="B688" s="46" t="s">
        <v>111</v>
      </c>
      <c r="C688" s="35"/>
      <c r="D688" s="36"/>
      <c r="E688" s="35"/>
      <c r="F688" s="37"/>
      <c r="G688" s="38"/>
      <c r="H688" s="40">
        <f t="shared" si="42"/>
        <v>0</v>
      </c>
      <c r="I688" s="40">
        <f t="shared" si="43"/>
        <v>0</v>
      </c>
    </row>
    <row r="689" spans="1:9" x14ac:dyDescent="0.2">
      <c r="A689" s="39" t="s">
        <v>786</v>
      </c>
      <c r="B689" s="46" t="s">
        <v>111</v>
      </c>
      <c r="C689" s="35"/>
      <c r="D689" s="36"/>
      <c r="E689" s="35"/>
      <c r="F689" s="37"/>
      <c r="G689" s="38"/>
      <c r="H689" s="40">
        <f t="shared" si="42"/>
        <v>0</v>
      </c>
      <c r="I689" s="40">
        <f t="shared" si="43"/>
        <v>0</v>
      </c>
    </row>
    <row r="690" spans="1:9" x14ac:dyDescent="0.2">
      <c r="A690" s="39" t="s">
        <v>787</v>
      </c>
      <c r="B690" s="46" t="s">
        <v>111</v>
      </c>
      <c r="C690" s="35"/>
      <c r="D690" s="36"/>
      <c r="E690" s="35"/>
      <c r="F690" s="37"/>
      <c r="G690" s="38"/>
      <c r="H690" s="40">
        <f t="shared" si="42"/>
        <v>0</v>
      </c>
      <c r="I690" s="40">
        <f t="shared" si="43"/>
        <v>0</v>
      </c>
    </row>
    <row r="691" spans="1:9" x14ac:dyDescent="0.2">
      <c r="A691" s="39" t="s">
        <v>788</v>
      </c>
      <c r="B691" s="46" t="s">
        <v>111</v>
      </c>
      <c r="C691" s="35"/>
      <c r="D691" s="36"/>
      <c r="E691" s="35"/>
      <c r="F691" s="37"/>
      <c r="G691" s="38"/>
      <c r="H691" s="40">
        <f t="shared" si="42"/>
        <v>0</v>
      </c>
      <c r="I691" s="40">
        <f t="shared" si="43"/>
        <v>0</v>
      </c>
    </row>
    <row r="692" spans="1:9" x14ac:dyDescent="0.2">
      <c r="A692" s="39" t="s">
        <v>789</v>
      </c>
      <c r="B692" s="46" t="s">
        <v>111</v>
      </c>
      <c r="C692" s="35"/>
      <c r="D692" s="36"/>
      <c r="E692" s="35"/>
      <c r="F692" s="37"/>
      <c r="G692" s="38"/>
      <c r="H692" s="40">
        <f t="shared" si="42"/>
        <v>0</v>
      </c>
      <c r="I692" s="40">
        <f t="shared" si="43"/>
        <v>0</v>
      </c>
    </row>
    <row r="693" spans="1:9" x14ac:dyDescent="0.2">
      <c r="A693" s="39" t="s">
        <v>790</v>
      </c>
      <c r="B693" s="46" t="s">
        <v>111</v>
      </c>
      <c r="C693" s="35"/>
      <c r="D693" s="36"/>
      <c r="E693" s="35"/>
      <c r="F693" s="37"/>
      <c r="G693" s="38"/>
      <c r="H693" s="40">
        <f t="shared" si="42"/>
        <v>0</v>
      </c>
      <c r="I693" s="40">
        <f t="shared" si="43"/>
        <v>0</v>
      </c>
    </row>
    <row r="694" spans="1:9" x14ac:dyDescent="0.2">
      <c r="A694" s="39" t="s">
        <v>791</v>
      </c>
      <c r="B694" s="46" t="s">
        <v>111</v>
      </c>
      <c r="C694" s="35"/>
      <c r="D694" s="36"/>
      <c r="E694" s="35"/>
      <c r="F694" s="37"/>
      <c r="G694" s="38"/>
      <c r="H694" s="40">
        <f t="shared" si="42"/>
        <v>0</v>
      </c>
      <c r="I694" s="40">
        <f t="shared" si="43"/>
        <v>0</v>
      </c>
    </row>
    <row r="695" spans="1:9" x14ac:dyDescent="0.2">
      <c r="A695" s="39" t="s">
        <v>792</v>
      </c>
      <c r="B695" s="46" t="s">
        <v>111</v>
      </c>
      <c r="C695" s="35"/>
      <c r="D695" s="36"/>
      <c r="E695" s="35"/>
      <c r="F695" s="37"/>
      <c r="G695" s="38"/>
      <c r="H695" s="40">
        <f t="shared" si="42"/>
        <v>0</v>
      </c>
      <c r="I695" s="40">
        <f t="shared" si="43"/>
        <v>0</v>
      </c>
    </row>
    <row r="696" spans="1:9" ht="15" thickBot="1" x14ac:dyDescent="0.25">
      <c r="A696" s="39" t="s">
        <v>793</v>
      </c>
      <c r="B696" s="46" t="s">
        <v>111</v>
      </c>
      <c r="C696" s="35"/>
      <c r="D696" s="36"/>
      <c r="E696" s="35"/>
      <c r="F696" s="37"/>
      <c r="G696" s="38"/>
      <c r="H696" s="40">
        <f t="shared" si="42"/>
        <v>0</v>
      </c>
      <c r="I696" s="40">
        <f t="shared" si="43"/>
        <v>0</v>
      </c>
    </row>
    <row r="697" spans="1:9" ht="21" customHeight="1" x14ac:dyDescent="0.25">
      <c r="A697" s="41" t="s">
        <v>794</v>
      </c>
      <c r="B697" s="42"/>
      <c r="C697" s="42"/>
      <c r="D697" s="43" t="s">
        <v>10722</v>
      </c>
      <c r="E697" s="42"/>
      <c r="F697" s="49" t="s">
        <v>108</v>
      </c>
      <c r="G697" s="50" t="e">
        <f>I697/H$13</f>
        <v>#DIV/0!</v>
      </c>
      <c r="H697" s="44" t="s">
        <v>796</v>
      </c>
      <c r="I697" s="45">
        <f>SUM(I698:I727)</f>
        <v>0</v>
      </c>
    </row>
    <row r="698" spans="1:9" x14ac:dyDescent="0.2">
      <c r="A698" s="39" t="s">
        <v>797</v>
      </c>
      <c r="B698" s="46" t="s">
        <v>111</v>
      </c>
      <c r="C698" s="35"/>
      <c r="D698" s="36"/>
      <c r="E698" s="35"/>
      <c r="F698" s="37"/>
      <c r="G698" s="38"/>
      <c r="H698" s="40">
        <f t="shared" ref="H698:H727" si="44">ROUND(G698+(G698*I$9),2)</f>
        <v>0</v>
      </c>
      <c r="I698" s="40">
        <f>ROUND(F698*H698,2)</f>
        <v>0</v>
      </c>
    </row>
    <row r="699" spans="1:9" x14ac:dyDescent="0.2">
      <c r="A699" s="39" t="s">
        <v>798</v>
      </c>
      <c r="B699" s="46" t="s">
        <v>111</v>
      </c>
      <c r="C699" s="35"/>
      <c r="D699" s="36"/>
      <c r="E699" s="35"/>
      <c r="F699" s="37"/>
      <c r="G699" s="38"/>
      <c r="H699" s="40">
        <f t="shared" si="44"/>
        <v>0</v>
      </c>
      <c r="I699" s="40">
        <f t="shared" ref="I699:I727" si="45">ROUND(F699*H699,2)</f>
        <v>0</v>
      </c>
    </row>
    <row r="700" spans="1:9" x14ac:dyDescent="0.2">
      <c r="A700" s="39" t="s">
        <v>799</v>
      </c>
      <c r="B700" s="46" t="s">
        <v>111</v>
      </c>
      <c r="C700" s="35"/>
      <c r="D700" s="36"/>
      <c r="E700" s="35"/>
      <c r="F700" s="37"/>
      <c r="G700" s="38"/>
      <c r="H700" s="40">
        <f t="shared" si="44"/>
        <v>0</v>
      </c>
      <c r="I700" s="40">
        <f t="shared" si="45"/>
        <v>0</v>
      </c>
    </row>
    <row r="701" spans="1:9" x14ac:dyDescent="0.2">
      <c r="A701" s="39" t="s">
        <v>800</v>
      </c>
      <c r="B701" s="46" t="s">
        <v>111</v>
      </c>
      <c r="C701" s="35"/>
      <c r="D701" s="36"/>
      <c r="E701" s="35"/>
      <c r="F701" s="37"/>
      <c r="G701" s="38"/>
      <c r="H701" s="40">
        <f t="shared" si="44"/>
        <v>0</v>
      </c>
      <c r="I701" s="40">
        <f t="shared" si="45"/>
        <v>0</v>
      </c>
    </row>
    <row r="702" spans="1:9" x14ac:dyDescent="0.2">
      <c r="A702" s="39" t="s">
        <v>801</v>
      </c>
      <c r="B702" s="46" t="s">
        <v>111</v>
      </c>
      <c r="C702" s="35"/>
      <c r="D702" s="36"/>
      <c r="E702" s="35"/>
      <c r="F702" s="37"/>
      <c r="G702" s="38"/>
      <c r="H702" s="40">
        <f t="shared" si="44"/>
        <v>0</v>
      </c>
      <c r="I702" s="40">
        <f t="shared" si="45"/>
        <v>0</v>
      </c>
    </row>
    <row r="703" spans="1:9" x14ac:dyDescent="0.2">
      <c r="A703" s="39" t="s">
        <v>802</v>
      </c>
      <c r="B703" s="46" t="s">
        <v>111</v>
      </c>
      <c r="C703" s="35"/>
      <c r="D703" s="36"/>
      <c r="E703" s="35"/>
      <c r="F703" s="37"/>
      <c r="G703" s="38"/>
      <c r="H703" s="40">
        <f t="shared" si="44"/>
        <v>0</v>
      </c>
      <c r="I703" s="40">
        <f t="shared" si="45"/>
        <v>0</v>
      </c>
    </row>
    <row r="704" spans="1:9" x14ac:dyDescent="0.2">
      <c r="A704" s="39" t="s">
        <v>803</v>
      </c>
      <c r="B704" s="46" t="s">
        <v>111</v>
      </c>
      <c r="C704" s="35"/>
      <c r="D704" s="36"/>
      <c r="E704" s="35"/>
      <c r="F704" s="37"/>
      <c r="G704" s="38"/>
      <c r="H704" s="40">
        <f t="shared" si="44"/>
        <v>0</v>
      </c>
      <c r="I704" s="40">
        <f t="shared" si="45"/>
        <v>0</v>
      </c>
    </row>
    <row r="705" spans="1:9" x14ac:dyDescent="0.2">
      <c r="A705" s="39" t="s">
        <v>804</v>
      </c>
      <c r="B705" s="46" t="s">
        <v>111</v>
      </c>
      <c r="C705" s="35"/>
      <c r="D705" s="36"/>
      <c r="E705" s="35"/>
      <c r="F705" s="37"/>
      <c r="G705" s="38"/>
      <c r="H705" s="40">
        <f t="shared" si="44"/>
        <v>0</v>
      </c>
      <c r="I705" s="40">
        <f t="shared" si="45"/>
        <v>0</v>
      </c>
    </row>
    <row r="706" spans="1:9" x14ac:dyDescent="0.2">
      <c r="A706" s="39" t="s">
        <v>805</v>
      </c>
      <c r="B706" s="46" t="s">
        <v>111</v>
      </c>
      <c r="C706" s="35"/>
      <c r="D706" s="36"/>
      <c r="E706" s="35"/>
      <c r="F706" s="37"/>
      <c r="G706" s="38"/>
      <c r="H706" s="40">
        <f t="shared" si="44"/>
        <v>0</v>
      </c>
      <c r="I706" s="40">
        <f t="shared" si="45"/>
        <v>0</v>
      </c>
    </row>
    <row r="707" spans="1:9" x14ac:dyDescent="0.2">
      <c r="A707" s="39" t="s">
        <v>806</v>
      </c>
      <c r="B707" s="46" t="s">
        <v>111</v>
      </c>
      <c r="C707" s="35"/>
      <c r="D707" s="36"/>
      <c r="E707" s="35"/>
      <c r="F707" s="37"/>
      <c r="G707" s="38"/>
      <c r="H707" s="40">
        <f t="shared" si="44"/>
        <v>0</v>
      </c>
      <c r="I707" s="40">
        <f t="shared" si="45"/>
        <v>0</v>
      </c>
    </row>
    <row r="708" spans="1:9" x14ac:dyDescent="0.2">
      <c r="A708" s="39" t="s">
        <v>807</v>
      </c>
      <c r="B708" s="46" t="s">
        <v>111</v>
      </c>
      <c r="C708" s="35"/>
      <c r="D708" s="36"/>
      <c r="E708" s="35"/>
      <c r="F708" s="37"/>
      <c r="G708" s="38"/>
      <c r="H708" s="40">
        <f t="shared" si="44"/>
        <v>0</v>
      </c>
      <c r="I708" s="40">
        <f t="shared" si="45"/>
        <v>0</v>
      </c>
    </row>
    <row r="709" spans="1:9" x14ac:dyDescent="0.2">
      <c r="A709" s="39" t="s">
        <v>808</v>
      </c>
      <c r="B709" s="46" t="s">
        <v>111</v>
      </c>
      <c r="C709" s="35"/>
      <c r="D709" s="36"/>
      <c r="E709" s="35"/>
      <c r="F709" s="37"/>
      <c r="G709" s="38"/>
      <c r="H709" s="40">
        <f t="shared" si="44"/>
        <v>0</v>
      </c>
      <c r="I709" s="40">
        <f t="shared" si="45"/>
        <v>0</v>
      </c>
    </row>
    <row r="710" spans="1:9" x14ac:dyDescent="0.2">
      <c r="A710" s="39" t="s">
        <v>809</v>
      </c>
      <c r="B710" s="46" t="s">
        <v>111</v>
      </c>
      <c r="C710" s="35"/>
      <c r="D710" s="36"/>
      <c r="E710" s="35"/>
      <c r="F710" s="37"/>
      <c r="G710" s="38"/>
      <c r="H710" s="40">
        <f t="shared" si="44"/>
        <v>0</v>
      </c>
      <c r="I710" s="40">
        <f t="shared" si="45"/>
        <v>0</v>
      </c>
    </row>
    <row r="711" spans="1:9" x14ac:dyDescent="0.2">
      <c r="A711" s="39" t="s">
        <v>810</v>
      </c>
      <c r="B711" s="46" t="s">
        <v>111</v>
      </c>
      <c r="C711" s="35"/>
      <c r="D711" s="36"/>
      <c r="E711" s="35"/>
      <c r="F711" s="37"/>
      <c r="G711" s="38"/>
      <c r="H711" s="40">
        <f t="shared" si="44"/>
        <v>0</v>
      </c>
      <c r="I711" s="40">
        <f t="shared" si="45"/>
        <v>0</v>
      </c>
    </row>
    <row r="712" spans="1:9" x14ac:dyDescent="0.2">
      <c r="A712" s="39" t="s">
        <v>811</v>
      </c>
      <c r="B712" s="46" t="s">
        <v>111</v>
      </c>
      <c r="C712" s="35"/>
      <c r="D712" s="36"/>
      <c r="E712" s="35"/>
      <c r="F712" s="37"/>
      <c r="G712" s="38"/>
      <c r="H712" s="40">
        <f t="shared" si="44"/>
        <v>0</v>
      </c>
      <c r="I712" s="40">
        <f t="shared" si="45"/>
        <v>0</v>
      </c>
    </row>
    <row r="713" spans="1:9" x14ac:dyDescent="0.2">
      <c r="A713" s="39" t="s">
        <v>812</v>
      </c>
      <c r="B713" s="46" t="s">
        <v>111</v>
      </c>
      <c r="C713" s="35"/>
      <c r="D713" s="36"/>
      <c r="E713" s="35"/>
      <c r="F713" s="37"/>
      <c r="G713" s="38"/>
      <c r="H713" s="40">
        <f t="shared" si="44"/>
        <v>0</v>
      </c>
      <c r="I713" s="40">
        <f t="shared" si="45"/>
        <v>0</v>
      </c>
    </row>
    <row r="714" spans="1:9" x14ac:dyDescent="0.2">
      <c r="A714" s="39" t="s">
        <v>813</v>
      </c>
      <c r="B714" s="46" t="s">
        <v>111</v>
      </c>
      <c r="C714" s="35"/>
      <c r="D714" s="36"/>
      <c r="E714" s="35"/>
      <c r="F714" s="37"/>
      <c r="G714" s="38"/>
      <c r="H714" s="40">
        <f t="shared" si="44"/>
        <v>0</v>
      </c>
      <c r="I714" s="40">
        <f t="shared" si="45"/>
        <v>0</v>
      </c>
    </row>
    <row r="715" spans="1:9" x14ac:dyDescent="0.2">
      <c r="A715" s="39" t="s">
        <v>814</v>
      </c>
      <c r="B715" s="46" t="s">
        <v>111</v>
      </c>
      <c r="C715" s="35"/>
      <c r="D715" s="36"/>
      <c r="E715" s="35"/>
      <c r="F715" s="37"/>
      <c r="G715" s="38"/>
      <c r="H715" s="40">
        <f t="shared" si="44"/>
        <v>0</v>
      </c>
      <c r="I715" s="40">
        <f t="shared" si="45"/>
        <v>0</v>
      </c>
    </row>
    <row r="716" spans="1:9" x14ac:dyDescent="0.2">
      <c r="A716" s="39" t="s">
        <v>815</v>
      </c>
      <c r="B716" s="46" t="s">
        <v>111</v>
      </c>
      <c r="C716" s="35"/>
      <c r="D716" s="36"/>
      <c r="E716" s="35"/>
      <c r="F716" s="37"/>
      <c r="G716" s="38"/>
      <c r="H716" s="40">
        <f t="shared" si="44"/>
        <v>0</v>
      </c>
      <c r="I716" s="40">
        <f t="shared" si="45"/>
        <v>0</v>
      </c>
    </row>
    <row r="717" spans="1:9" x14ac:dyDescent="0.2">
      <c r="A717" s="39" t="s">
        <v>816</v>
      </c>
      <c r="B717" s="46" t="s">
        <v>111</v>
      </c>
      <c r="C717" s="35"/>
      <c r="D717" s="36"/>
      <c r="E717" s="35"/>
      <c r="F717" s="37"/>
      <c r="G717" s="38"/>
      <c r="H717" s="40">
        <f t="shared" si="44"/>
        <v>0</v>
      </c>
      <c r="I717" s="40">
        <f t="shared" si="45"/>
        <v>0</v>
      </c>
    </row>
    <row r="718" spans="1:9" x14ac:dyDescent="0.2">
      <c r="A718" s="39" t="s">
        <v>817</v>
      </c>
      <c r="B718" s="46" t="s">
        <v>111</v>
      </c>
      <c r="C718" s="35"/>
      <c r="D718" s="36"/>
      <c r="E718" s="35"/>
      <c r="F718" s="37"/>
      <c r="G718" s="38"/>
      <c r="H718" s="40">
        <f t="shared" si="44"/>
        <v>0</v>
      </c>
      <c r="I718" s="40">
        <f t="shared" si="45"/>
        <v>0</v>
      </c>
    </row>
    <row r="719" spans="1:9" x14ac:dyDescent="0.2">
      <c r="A719" s="39" t="s">
        <v>818</v>
      </c>
      <c r="B719" s="46" t="s">
        <v>111</v>
      </c>
      <c r="C719" s="35"/>
      <c r="D719" s="36"/>
      <c r="E719" s="35"/>
      <c r="F719" s="37"/>
      <c r="G719" s="38"/>
      <c r="H719" s="40">
        <f t="shared" si="44"/>
        <v>0</v>
      </c>
      <c r="I719" s="40">
        <f t="shared" si="45"/>
        <v>0</v>
      </c>
    </row>
    <row r="720" spans="1:9" x14ac:dyDescent="0.2">
      <c r="A720" s="39" t="s">
        <v>819</v>
      </c>
      <c r="B720" s="46" t="s">
        <v>111</v>
      </c>
      <c r="C720" s="35"/>
      <c r="D720" s="36"/>
      <c r="E720" s="35"/>
      <c r="F720" s="37"/>
      <c r="G720" s="38"/>
      <c r="H720" s="40">
        <f t="shared" si="44"/>
        <v>0</v>
      </c>
      <c r="I720" s="40">
        <f t="shared" si="45"/>
        <v>0</v>
      </c>
    </row>
    <row r="721" spans="1:9" x14ac:dyDescent="0.2">
      <c r="A721" s="39" t="s">
        <v>820</v>
      </c>
      <c r="B721" s="46" t="s">
        <v>111</v>
      </c>
      <c r="C721" s="35"/>
      <c r="D721" s="36"/>
      <c r="E721" s="35"/>
      <c r="F721" s="37"/>
      <c r="G721" s="38"/>
      <c r="H721" s="40">
        <f t="shared" si="44"/>
        <v>0</v>
      </c>
      <c r="I721" s="40">
        <f t="shared" si="45"/>
        <v>0</v>
      </c>
    </row>
    <row r="722" spans="1:9" x14ac:dyDescent="0.2">
      <c r="A722" s="39" t="s">
        <v>821</v>
      </c>
      <c r="B722" s="46" t="s">
        <v>111</v>
      </c>
      <c r="C722" s="35"/>
      <c r="D722" s="36"/>
      <c r="E722" s="35"/>
      <c r="F722" s="37"/>
      <c r="G722" s="38"/>
      <c r="H722" s="40">
        <f t="shared" si="44"/>
        <v>0</v>
      </c>
      <c r="I722" s="40">
        <f t="shared" si="45"/>
        <v>0</v>
      </c>
    </row>
    <row r="723" spans="1:9" x14ac:dyDescent="0.2">
      <c r="A723" s="39" t="s">
        <v>822</v>
      </c>
      <c r="B723" s="46" t="s">
        <v>111</v>
      </c>
      <c r="C723" s="35"/>
      <c r="D723" s="36"/>
      <c r="E723" s="35"/>
      <c r="F723" s="37"/>
      <c r="G723" s="38"/>
      <c r="H723" s="40">
        <f t="shared" si="44"/>
        <v>0</v>
      </c>
      <c r="I723" s="40">
        <f t="shared" si="45"/>
        <v>0</v>
      </c>
    </row>
    <row r="724" spans="1:9" x14ac:dyDescent="0.2">
      <c r="A724" s="39" t="s">
        <v>823</v>
      </c>
      <c r="B724" s="46" t="s">
        <v>111</v>
      </c>
      <c r="C724" s="35"/>
      <c r="D724" s="36"/>
      <c r="E724" s="35"/>
      <c r="F724" s="37"/>
      <c r="G724" s="38"/>
      <c r="H724" s="40">
        <f t="shared" si="44"/>
        <v>0</v>
      </c>
      <c r="I724" s="40">
        <f t="shared" si="45"/>
        <v>0</v>
      </c>
    </row>
    <row r="725" spans="1:9" x14ac:dyDescent="0.2">
      <c r="A725" s="39" t="s">
        <v>824</v>
      </c>
      <c r="B725" s="46" t="s">
        <v>111</v>
      </c>
      <c r="C725" s="35"/>
      <c r="D725" s="36"/>
      <c r="E725" s="35"/>
      <c r="F725" s="37"/>
      <c r="G725" s="38"/>
      <c r="H725" s="40">
        <f t="shared" si="44"/>
        <v>0</v>
      </c>
      <c r="I725" s="40">
        <f t="shared" si="45"/>
        <v>0</v>
      </c>
    </row>
    <row r="726" spans="1:9" x14ac:dyDescent="0.2">
      <c r="A726" s="39" t="s">
        <v>825</v>
      </c>
      <c r="B726" s="46" t="s">
        <v>111</v>
      </c>
      <c r="C726" s="35"/>
      <c r="D726" s="36"/>
      <c r="E726" s="35"/>
      <c r="F726" s="37"/>
      <c r="G726" s="38"/>
      <c r="H726" s="40">
        <f t="shared" si="44"/>
        <v>0</v>
      </c>
      <c r="I726" s="40">
        <f t="shared" si="45"/>
        <v>0</v>
      </c>
    </row>
    <row r="727" spans="1:9" ht="15" thickBot="1" x14ac:dyDescent="0.25">
      <c r="A727" s="39" t="s">
        <v>826</v>
      </c>
      <c r="B727" s="46" t="s">
        <v>111</v>
      </c>
      <c r="C727" s="35"/>
      <c r="D727" s="36"/>
      <c r="E727" s="35"/>
      <c r="F727" s="37"/>
      <c r="G727" s="38"/>
      <c r="H727" s="40">
        <f t="shared" si="44"/>
        <v>0</v>
      </c>
      <c r="I727" s="40">
        <f t="shared" si="45"/>
        <v>0</v>
      </c>
    </row>
    <row r="728" spans="1:9" ht="21" customHeight="1" x14ac:dyDescent="0.25">
      <c r="A728" s="41" t="s">
        <v>827</v>
      </c>
      <c r="B728" s="42"/>
      <c r="C728" s="42"/>
      <c r="D728" s="43" t="s">
        <v>10721</v>
      </c>
      <c r="E728" s="42"/>
      <c r="F728" s="49" t="s">
        <v>108</v>
      </c>
      <c r="G728" s="50" t="e">
        <f>I728/H$13</f>
        <v>#DIV/0!</v>
      </c>
      <c r="H728" s="44" t="s">
        <v>829</v>
      </c>
      <c r="I728" s="45">
        <f>SUM(I729:I758)</f>
        <v>0</v>
      </c>
    </row>
    <row r="729" spans="1:9" x14ac:dyDescent="0.2">
      <c r="A729" s="39" t="s">
        <v>830</v>
      </c>
      <c r="B729" s="46" t="s">
        <v>111</v>
      </c>
      <c r="C729" s="35"/>
      <c r="D729" s="36"/>
      <c r="E729" s="35"/>
      <c r="F729" s="37"/>
      <c r="G729" s="38"/>
      <c r="H729" s="40">
        <f t="shared" ref="H729:H758" si="46">ROUND(G729+(G729*I$9),2)</f>
        <v>0</v>
      </c>
      <c r="I729" s="40">
        <f>ROUND(F729*H729,2)</f>
        <v>0</v>
      </c>
    </row>
    <row r="730" spans="1:9" x14ac:dyDescent="0.2">
      <c r="A730" s="39" t="s">
        <v>831</v>
      </c>
      <c r="B730" s="46" t="s">
        <v>111</v>
      </c>
      <c r="C730" s="35"/>
      <c r="D730" s="36"/>
      <c r="E730" s="35"/>
      <c r="F730" s="37"/>
      <c r="G730" s="38"/>
      <c r="H730" s="40">
        <f t="shared" si="46"/>
        <v>0</v>
      </c>
      <c r="I730" s="40">
        <f t="shared" ref="I730:I758" si="47">ROUND(F730*H730,2)</f>
        <v>0</v>
      </c>
    </row>
    <row r="731" spans="1:9" x14ac:dyDescent="0.2">
      <c r="A731" s="39" t="s">
        <v>832</v>
      </c>
      <c r="B731" s="46" t="s">
        <v>111</v>
      </c>
      <c r="C731" s="35"/>
      <c r="D731" s="36"/>
      <c r="E731" s="35"/>
      <c r="F731" s="37"/>
      <c r="G731" s="38"/>
      <c r="H731" s="40">
        <f t="shared" si="46"/>
        <v>0</v>
      </c>
      <c r="I731" s="40">
        <f t="shared" si="47"/>
        <v>0</v>
      </c>
    </row>
    <row r="732" spans="1:9" x14ac:dyDescent="0.2">
      <c r="A732" s="39" t="s">
        <v>833</v>
      </c>
      <c r="B732" s="46" t="s">
        <v>111</v>
      </c>
      <c r="C732" s="35"/>
      <c r="D732" s="36"/>
      <c r="E732" s="35"/>
      <c r="F732" s="37"/>
      <c r="G732" s="38"/>
      <c r="H732" s="40">
        <f t="shared" si="46"/>
        <v>0</v>
      </c>
      <c r="I732" s="40">
        <f t="shared" si="47"/>
        <v>0</v>
      </c>
    </row>
    <row r="733" spans="1:9" x14ac:dyDescent="0.2">
      <c r="A733" s="39" t="s">
        <v>834</v>
      </c>
      <c r="B733" s="46" t="s">
        <v>111</v>
      </c>
      <c r="C733" s="35"/>
      <c r="D733" s="36"/>
      <c r="E733" s="35"/>
      <c r="F733" s="37"/>
      <c r="G733" s="38"/>
      <c r="H733" s="40">
        <f t="shared" si="46"/>
        <v>0</v>
      </c>
      <c r="I733" s="40">
        <f t="shared" si="47"/>
        <v>0</v>
      </c>
    </row>
    <row r="734" spans="1:9" x14ac:dyDescent="0.2">
      <c r="A734" s="39" t="s">
        <v>835</v>
      </c>
      <c r="B734" s="46" t="s">
        <v>111</v>
      </c>
      <c r="C734" s="35"/>
      <c r="D734" s="36"/>
      <c r="E734" s="35"/>
      <c r="F734" s="37"/>
      <c r="G734" s="38"/>
      <c r="H734" s="40">
        <f t="shared" si="46"/>
        <v>0</v>
      </c>
      <c r="I734" s="40">
        <f t="shared" si="47"/>
        <v>0</v>
      </c>
    </row>
    <row r="735" spans="1:9" x14ac:dyDescent="0.2">
      <c r="A735" s="39" t="s">
        <v>836</v>
      </c>
      <c r="B735" s="46" t="s">
        <v>111</v>
      </c>
      <c r="C735" s="35"/>
      <c r="D735" s="36"/>
      <c r="E735" s="35"/>
      <c r="F735" s="37"/>
      <c r="G735" s="38"/>
      <c r="H735" s="40">
        <f t="shared" si="46"/>
        <v>0</v>
      </c>
      <c r="I735" s="40">
        <f t="shared" si="47"/>
        <v>0</v>
      </c>
    </row>
    <row r="736" spans="1:9" x14ac:dyDescent="0.2">
      <c r="A736" s="39" t="s">
        <v>837</v>
      </c>
      <c r="B736" s="46" t="s">
        <v>111</v>
      </c>
      <c r="C736" s="35"/>
      <c r="D736" s="36"/>
      <c r="E736" s="35"/>
      <c r="F736" s="37"/>
      <c r="G736" s="38"/>
      <c r="H736" s="40">
        <f t="shared" si="46"/>
        <v>0</v>
      </c>
      <c r="I736" s="40">
        <f t="shared" si="47"/>
        <v>0</v>
      </c>
    </row>
    <row r="737" spans="1:9" x14ac:dyDescent="0.2">
      <c r="A737" s="39" t="s">
        <v>838</v>
      </c>
      <c r="B737" s="46" t="s">
        <v>111</v>
      </c>
      <c r="C737" s="35"/>
      <c r="D737" s="36"/>
      <c r="E737" s="35"/>
      <c r="F737" s="37"/>
      <c r="G737" s="38"/>
      <c r="H737" s="40">
        <f t="shared" si="46"/>
        <v>0</v>
      </c>
      <c r="I737" s="40">
        <f t="shared" si="47"/>
        <v>0</v>
      </c>
    </row>
    <row r="738" spans="1:9" x14ac:dyDescent="0.2">
      <c r="A738" s="39" t="s">
        <v>839</v>
      </c>
      <c r="B738" s="46" t="s">
        <v>111</v>
      </c>
      <c r="C738" s="35"/>
      <c r="D738" s="36"/>
      <c r="E738" s="35"/>
      <c r="F738" s="37"/>
      <c r="G738" s="38"/>
      <c r="H738" s="40">
        <f t="shared" si="46"/>
        <v>0</v>
      </c>
      <c r="I738" s="40">
        <f t="shared" si="47"/>
        <v>0</v>
      </c>
    </row>
    <row r="739" spans="1:9" x14ac:dyDescent="0.2">
      <c r="A739" s="39" t="s">
        <v>840</v>
      </c>
      <c r="B739" s="46" t="s">
        <v>111</v>
      </c>
      <c r="C739" s="35"/>
      <c r="D739" s="36"/>
      <c r="E739" s="35"/>
      <c r="F739" s="37"/>
      <c r="G739" s="38"/>
      <c r="H739" s="40">
        <f t="shared" si="46"/>
        <v>0</v>
      </c>
      <c r="I739" s="40">
        <f t="shared" si="47"/>
        <v>0</v>
      </c>
    </row>
    <row r="740" spans="1:9" x14ac:dyDescent="0.2">
      <c r="A740" s="39" t="s">
        <v>841</v>
      </c>
      <c r="B740" s="46" t="s">
        <v>111</v>
      </c>
      <c r="C740" s="35"/>
      <c r="D740" s="36"/>
      <c r="E740" s="35"/>
      <c r="F740" s="37"/>
      <c r="G740" s="38"/>
      <c r="H740" s="40">
        <f t="shared" si="46"/>
        <v>0</v>
      </c>
      <c r="I740" s="40">
        <f t="shared" si="47"/>
        <v>0</v>
      </c>
    </row>
    <row r="741" spans="1:9" x14ac:dyDescent="0.2">
      <c r="A741" s="39" t="s">
        <v>842</v>
      </c>
      <c r="B741" s="46" t="s">
        <v>111</v>
      </c>
      <c r="C741" s="35"/>
      <c r="D741" s="36"/>
      <c r="E741" s="35"/>
      <c r="F741" s="37"/>
      <c r="G741" s="38"/>
      <c r="H741" s="40">
        <f t="shared" si="46"/>
        <v>0</v>
      </c>
      <c r="I741" s="40">
        <f t="shared" si="47"/>
        <v>0</v>
      </c>
    </row>
    <row r="742" spans="1:9" x14ac:dyDescent="0.2">
      <c r="A742" s="39" t="s">
        <v>843</v>
      </c>
      <c r="B742" s="46" t="s">
        <v>111</v>
      </c>
      <c r="C742" s="35"/>
      <c r="D742" s="36"/>
      <c r="E742" s="35"/>
      <c r="F742" s="37"/>
      <c r="G742" s="38"/>
      <c r="H742" s="40">
        <f t="shared" si="46"/>
        <v>0</v>
      </c>
      <c r="I742" s="40">
        <f t="shared" si="47"/>
        <v>0</v>
      </c>
    </row>
    <row r="743" spans="1:9" x14ac:dyDescent="0.2">
      <c r="A743" s="39" t="s">
        <v>844</v>
      </c>
      <c r="B743" s="46" t="s">
        <v>111</v>
      </c>
      <c r="C743" s="35"/>
      <c r="D743" s="36"/>
      <c r="E743" s="35"/>
      <c r="F743" s="37"/>
      <c r="G743" s="38"/>
      <c r="H743" s="40">
        <f t="shared" si="46"/>
        <v>0</v>
      </c>
      <c r="I743" s="40">
        <f t="shared" si="47"/>
        <v>0</v>
      </c>
    </row>
    <row r="744" spans="1:9" x14ac:dyDescent="0.2">
      <c r="A744" s="39" t="s">
        <v>845</v>
      </c>
      <c r="B744" s="46" t="s">
        <v>111</v>
      </c>
      <c r="C744" s="35"/>
      <c r="D744" s="36"/>
      <c r="E744" s="35"/>
      <c r="F744" s="37"/>
      <c r="G744" s="38"/>
      <c r="H744" s="40">
        <f t="shared" si="46"/>
        <v>0</v>
      </c>
      <c r="I744" s="40">
        <f t="shared" si="47"/>
        <v>0</v>
      </c>
    </row>
    <row r="745" spans="1:9" x14ac:dyDescent="0.2">
      <c r="A745" s="39" t="s">
        <v>846</v>
      </c>
      <c r="B745" s="46" t="s">
        <v>111</v>
      </c>
      <c r="C745" s="35"/>
      <c r="D745" s="36"/>
      <c r="E745" s="35"/>
      <c r="F745" s="37"/>
      <c r="G745" s="38"/>
      <c r="H745" s="40">
        <f t="shared" si="46"/>
        <v>0</v>
      </c>
      <c r="I745" s="40">
        <f t="shared" si="47"/>
        <v>0</v>
      </c>
    </row>
    <row r="746" spans="1:9" x14ac:dyDescent="0.2">
      <c r="A746" s="39" t="s">
        <v>847</v>
      </c>
      <c r="B746" s="46" t="s">
        <v>111</v>
      </c>
      <c r="C746" s="35"/>
      <c r="D746" s="36"/>
      <c r="E746" s="35"/>
      <c r="F746" s="37"/>
      <c r="G746" s="38"/>
      <c r="H746" s="40">
        <f t="shared" si="46"/>
        <v>0</v>
      </c>
      <c r="I746" s="40">
        <f t="shared" si="47"/>
        <v>0</v>
      </c>
    </row>
    <row r="747" spans="1:9" x14ac:dyDescent="0.2">
      <c r="A747" s="39" t="s">
        <v>848</v>
      </c>
      <c r="B747" s="46" t="s">
        <v>111</v>
      </c>
      <c r="C747" s="35"/>
      <c r="D747" s="36"/>
      <c r="E747" s="35"/>
      <c r="F747" s="37"/>
      <c r="G747" s="38"/>
      <c r="H747" s="40">
        <f t="shared" si="46"/>
        <v>0</v>
      </c>
      <c r="I747" s="40">
        <f t="shared" si="47"/>
        <v>0</v>
      </c>
    </row>
    <row r="748" spans="1:9" x14ac:dyDescent="0.2">
      <c r="A748" s="39" t="s">
        <v>849</v>
      </c>
      <c r="B748" s="46" t="s">
        <v>111</v>
      </c>
      <c r="C748" s="35"/>
      <c r="D748" s="36"/>
      <c r="E748" s="35"/>
      <c r="F748" s="37"/>
      <c r="G748" s="38"/>
      <c r="H748" s="40">
        <f t="shared" si="46"/>
        <v>0</v>
      </c>
      <c r="I748" s="40">
        <f t="shared" si="47"/>
        <v>0</v>
      </c>
    </row>
    <row r="749" spans="1:9" x14ac:dyDescent="0.2">
      <c r="A749" s="39" t="s">
        <v>850</v>
      </c>
      <c r="B749" s="46" t="s">
        <v>111</v>
      </c>
      <c r="C749" s="35"/>
      <c r="D749" s="36"/>
      <c r="E749" s="35"/>
      <c r="F749" s="37"/>
      <c r="G749" s="38"/>
      <c r="H749" s="40">
        <f t="shared" si="46"/>
        <v>0</v>
      </c>
      <c r="I749" s="40">
        <f t="shared" si="47"/>
        <v>0</v>
      </c>
    </row>
    <row r="750" spans="1:9" x14ac:dyDescent="0.2">
      <c r="A750" s="39" t="s">
        <v>851</v>
      </c>
      <c r="B750" s="46" t="s">
        <v>111</v>
      </c>
      <c r="C750" s="35"/>
      <c r="D750" s="36"/>
      <c r="E750" s="35"/>
      <c r="F750" s="37"/>
      <c r="G750" s="38"/>
      <c r="H750" s="40">
        <f t="shared" si="46"/>
        <v>0</v>
      </c>
      <c r="I750" s="40">
        <f t="shared" si="47"/>
        <v>0</v>
      </c>
    </row>
    <row r="751" spans="1:9" x14ac:dyDescent="0.2">
      <c r="A751" s="39" t="s">
        <v>852</v>
      </c>
      <c r="B751" s="46" t="s">
        <v>111</v>
      </c>
      <c r="C751" s="35"/>
      <c r="D751" s="36"/>
      <c r="E751" s="35"/>
      <c r="F751" s="37"/>
      <c r="G751" s="38"/>
      <c r="H751" s="40">
        <f t="shared" si="46"/>
        <v>0</v>
      </c>
      <c r="I751" s="40">
        <f t="shared" si="47"/>
        <v>0</v>
      </c>
    </row>
    <row r="752" spans="1:9" x14ac:dyDescent="0.2">
      <c r="A752" s="39" t="s">
        <v>853</v>
      </c>
      <c r="B752" s="46" t="s">
        <v>111</v>
      </c>
      <c r="C752" s="35"/>
      <c r="D752" s="36"/>
      <c r="E752" s="35"/>
      <c r="F752" s="37"/>
      <c r="G752" s="38"/>
      <c r="H752" s="40">
        <f t="shared" si="46"/>
        <v>0</v>
      </c>
      <c r="I752" s="40">
        <f t="shared" si="47"/>
        <v>0</v>
      </c>
    </row>
    <row r="753" spans="1:9" x14ac:dyDescent="0.2">
      <c r="A753" s="39" t="s">
        <v>854</v>
      </c>
      <c r="B753" s="46" t="s">
        <v>111</v>
      </c>
      <c r="C753" s="35"/>
      <c r="D753" s="36"/>
      <c r="E753" s="35"/>
      <c r="F753" s="37"/>
      <c r="G753" s="38"/>
      <c r="H753" s="40">
        <f t="shared" si="46"/>
        <v>0</v>
      </c>
      <c r="I753" s="40">
        <f t="shared" si="47"/>
        <v>0</v>
      </c>
    </row>
    <row r="754" spans="1:9" x14ac:dyDescent="0.2">
      <c r="A754" s="39" t="s">
        <v>855</v>
      </c>
      <c r="B754" s="46" t="s">
        <v>111</v>
      </c>
      <c r="C754" s="35"/>
      <c r="D754" s="36"/>
      <c r="E754" s="35"/>
      <c r="F754" s="37"/>
      <c r="G754" s="38"/>
      <c r="H754" s="40">
        <f t="shared" si="46"/>
        <v>0</v>
      </c>
      <c r="I754" s="40">
        <f t="shared" si="47"/>
        <v>0</v>
      </c>
    </row>
    <row r="755" spans="1:9" x14ac:dyDescent="0.2">
      <c r="A755" s="39" t="s">
        <v>856</v>
      </c>
      <c r="B755" s="46" t="s">
        <v>111</v>
      </c>
      <c r="C755" s="35"/>
      <c r="D755" s="36"/>
      <c r="E755" s="35"/>
      <c r="F755" s="37"/>
      <c r="G755" s="38"/>
      <c r="H755" s="40">
        <f t="shared" si="46"/>
        <v>0</v>
      </c>
      <c r="I755" s="40">
        <f t="shared" si="47"/>
        <v>0</v>
      </c>
    </row>
    <row r="756" spans="1:9" x14ac:dyDescent="0.2">
      <c r="A756" s="39" t="s">
        <v>857</v>
      </c>
      <c r="B756" s="46" t="s">
        <v>111</v>
      </c>
      <c r="C756" s="35"/>
      <c r="D756" s="36"/>
      <c r="E756" s="35"/>
      <c r="F756" s="37"/>
      <c r="G756" s="38"/>
      <c r="H756" s="40">
        <f t="shared" si="46"/>
        <v>0</v>
      </c>
      <c r="I756" s="40">
        <f t="shared" si="47"/>
        <v>0</v>
      </c>
    </row>
    <row r="757" spans="1:9" x14ac:dyDescent="0.2">
      <c r="A757" s="39" t="s">
        <v>858</v>
      </c>
      <c r="B757" s="46" t="s">
        <v>111</v>
      </c>
      <c r="C757" s="35"/>
      <c r="D757" s="36"/>
      <c r="E757" s="35"/>
      <c r="F757" s="37"/>
      <c r="G757" s="38"/>
      <c r="H757" s="40">
        <f t="shared" si="46"/>
        <v>0</v>
      </c>
      <c r="I757" s="40">
        <f t="shared" si="47"/>
        <v>0</v>
      </c>
    </row>
    <row r="758" spans="1:9" ht="15" thickBot="1" x14ac:dyDescent="0.25">
      <c r="A758" s="39" t="s">
        <v>859</v>
      </c>
      <c r="B758" s="46" t="s">
        <v>111</v>
      </c>
      <c r="C758" s="35"/>
      <c r="D758" s="36"/>
      <c r="E758" s="35"/>
      <c r="F758" s="37"/>
      <c r="G758" s="38"/>
      <c r="H758" s="40">
        <f t="shared" si="46"/>
        <v>0</v>
      </c>
      <c r="I758" s="40">
        <f t="shared" si="47"/>
        <v>0</v>
      </c>
    </row>
    <row r="759" spans="1:9" ht="21" customHeight="1" x14ac:dyDescent="0.25">
      <c r="A759" s="41" t="s">
        <v>860</v>
      </c>
      <c r="B759" s="42"/>
      <c r="C759" s="42"/>
      <c r="D759" s="43" t="s">
        <v>10720</v>
      </c>
      <c r="E759" s="42"/>
      <c r="F759" s="49" t="s">
        <v>108</v>
      </c>
      <c r="G759" s="50" t="e">
        <f>I759/H$13</f>
        <v>#DIV/0!</v>
      </c>
      <c r="H759" s="44" t="s">
        <v>862</v>
      </c>
      <c r="I759" s="45">
        <f>SUM(I760:I789)</f>
        <v>0</v>
      </c>
    </row>
    <row r="760" spans="1:9" x14ac:dyDescent="0.2">
      <c r="A760" s="39" t="s">
        <v>863</v>
      </c>
      <c r="B760" s="46" t="s">
        <v>111</v>
      </c>
      <c r="C760" s="35"/>
      <c r="D760" s="36"/>
      <c r="E760" s="35"/>
      <c r="F760" s="37"/>
      <c r="G760" s="38"/>
      <c r="H760" s="40">
        <f t="shared" ref="H760:H789" si="48">ROUND(G760+(G760*I$9),2)</f>
        <v>0</v>
      </c>
      <c r="I760" s="40">
        <f>ROUND(F760*H760,2)</f>
        <v>0</v>
      </c>
    </row>
    <row r="761" spans="1:9" x14ac:dyDescent="0.2">
      <c r="A761" s="39" t="s">
        <v>864</v>
      </c>
      <c r="B761" s="46" t="s">
        <v>111</v>
      </c>
      <c r="C761" s="35"/>
      <c r="D761" s="36"/>
      <c r="E761" s="35"/>
      <c r="F761" s="37"/>
      <c r="G761" s="38"/>
      <c r="H761" s="40">
        <f t="shared" si="48"/>
        <v>0</v>
      </c>
      <c r="I761" s="40">
        <f t="shared" ref="I761:I789" si="49">ROUND(F761*H761,2)</f>
        <v>0</v>
      </c>
    </row>
    <row r="762" spans="1:9" x14ac:dyDescent="0.2">
      <c r="A762" s="39" t="s">
        <v>865</v>
      </c>
      <c r="B762" s="46" t="s">
        <v>111</v>
      </c>
      <c r="C762" s="35"/>
      <c r="D762" s="36"/>
      <c r="E762" s="35"/>
      <c r="F762" s="37"/>
      <c r="G762" s="38"/>
      <c r="H762" s="40">
        <f t="shared" si="48"/>
        <v>0</v>
      </c>
      <c r="I762" s="40">
        <f t="shared" si="49"/>
        <v>0</v>
      </c>
    </row>
    <row r="763" spans="1:9" x14ac:dyDescent="0.2">
      <c r="A763" s="39" t="s">
        <v>866</v>
      </c>
      <c r="B763" s="46" t="s">
        <v>111</v>
      </c>
      <c r="C763" s="35"/>
      <c r="D763" s="36"/>
      <c r="E763" s="35"/>
      <c r="F763" s="37"/>
      <c r="G763" s="38"/>
      <c r="H763" s="40">
        <f t="shared" si="48"/>
        <v>0</v>
      </c>
      <c r="I763" s="40">
        <f t="shared" si="49"/>
        <v>0</v>
      </c>
    </row>
    <row r="764" spans="1:9" x14ac:dyDescent="0.2">
      <c r="A764" s="39" t="s">
        <v>867</v>
      </c>
      <c r="B764" s="46" t="s">
        <v>111</v>
      </c>
      <c r="C764" s="35"/>
      <c r="D764" s="36"/>
      <c r="E764" s="35"/>
      <c r="F764" s="37"/>
      <c r="G764" s="38"/>
      <c r="H764" s="40">
        <f t="shared" si="48"/>
        <v>0</v>
      </c>
      <c r="I764" s="40">
        <f t="shared" si="49"/>
        <v>0</v>
      </c>
    </row>
    <row r="765" spans="1:9" x14ac:dyDescent="0.2">
      <c r="A765" s="39" t="s">
        <v>868</v>
      </c>
      <c r="B765" s="46" t="s">
        <v>111</v>
      </c>
      <c r="C765" s="35"/>
      <c r="D765" s="36"/>
      <c r="E765" s="35"/>
      <c r="F765" s="37"/>
      <c r="G765" s="38"/>
      <c r="H765" s="40">
        <f t="shared" si="48"/>
        <v>0</v>
      </c>
      <c r="I765" s="40">
        <f t="shared" si="49"/>
        <v>0</v>
      </c>
    </row>
    <row r="766" spans="1:9" x14ac:dyDescent="0.2">
      <c r="A766" s="39" t="s">
        <v>869</v>
      </c>
      <c r="B766" s="46" t="s">
        <v>111</v>
      </c>
      <c r="C766" s="35"/>
      <c r="D766" s="36"/>
      <c r="E766" s="35"/>
      <c r="F766" s="37"/>
      <c r="G766" s="38"/>
      <c r="H766" s="40">
        <f t="shared" si="48"/>
        <v>0</v>
      </c>
      <c r="I766" s="40">
        <f t="shared" si="49"/>
        <v>0</v>
      </c>
    </row>
    <row r="767" spans="1:9" x14ac:dyDescent="0.2">
      <c r="A767" s="39" t="s">
        <v>870</v>
      </c>
      <c r="B767" s="46" t="s">
        <v>111</v>
      </c>
      <c r="C767" s="35"/>
      <c r="D767" s="36"/>
      <c r="E767" s="35"/>
      <c r="F767" s="37"/>
      <c r="G767" s="38"/>
      <c r="H767" s="40">
        <f t="shared" si="48"/>
        <v>0</v>
      </c>
      <c r="I767" s="40">
        <f t="shared" si="49"/>
        <v>0</v>
      </c>
    </row>
    <row r="768" spans="1:9" x14ac:dyDescent="0.2">
      <c r="A768" s="39" t="s">
        <v>871</v>
      </c>
      <c r="B768" s="46" t="s">
        <v>111</v>
      </c>
      <c r="C768" s="35"/>
      <c r="D768" s="36"/>
      <c r="E768" s="35"/>
      <c r="F768" s="37"/>
      <c r="G768" s="38"/>
      <c r="H768" s="40">
        <f t="shared" si="48"/>
        <v>0</v>
      </c>
      <c r="I768" s="40">
        <f t="shared" si="49"/>
        <v>0</v>
      </c>
    </row>
    <row r="769" spans="1:9" x14ac:dyDescent="0.2">
      <c r="A769" s="39" t="s">
        <v>872</v>
      </c>
      <c r="B769" s="46" t="s">
        <v>111</v>
      </c>
      <c r="C769" s="35"/>
      <c r="D769" s="36"/>
      <c r="E769" s="35"/>
      <c r="F769" s="37"/>
      <c r="G769" s="38"/>
      <c r="H769" s="40">
        <f t="shared" si="48"/>
        <v>0</v>
      </c>
      <c r="I769" s="40">
        <f t="shared" si="49"/>
        <v>0</v>
      </c>
    </row>
    <row r="770" spans="1:9" x14ac:dyDescent="0.2">
      <c r="A770" s="39" t="s">
        <v>873</v>
      </c>
      <c r="B770" s="46" t="s">
        <v>111</v>
      </c>
      <c r="C770" s="35"/>
      <c r="D770" s="36"/>
      <c r="E770" s="35"/>
      <c r="F770" s="37"/>
      <c r="G770" s="38"/>
      <c r="H770" s="40">
        <f t="shared" si="48"/>
        <v>0</v>
      </c>
      <c r="I770" s="40">
        <f t="shared" si="49"/>
        <v>0</v>
      </c>
    </row>
    <row r="771" spans="1:9" x14ac:dyDescent="0.2">
      <c r="A771" s="39" t="s">
        <v>874</v>
      </c>
      <c r="B771" s="46" t="s">
        <v>111</v>
      </c>
      <c r="C771" s="35"/>
      <c r="D771" s="36"/>
      <c r="E771" s="35"/>
      <c r="F771" s="37"/>
      <c r="G771" s="38"/>
      <c r="H771" s="40">
        <f t="shared" si="48"/>
        <v>0</v>
      </c>
      <c r="I771" s="40">
        <f t="shared" si="49"/>
        <v>0</v>
      </c>
    </row>
    <row r="772" spans="1:9" x14ac:dyDescent="0.2">
      <c r="A772" s="39" t="s">
        <v>875</v>
      </c>
      <c r="B772" s="46" t="s">
        <v>111</v>
      </c>
      <c r="C772" s="35"/>
      <c r="D772" s="36"/>
      <c r="E772" s="35"/>
      <c r="F772" s="37"/>
      <c r="G772" s="38"/>
      <c r="H772" s="40">
        <f t="shared" si="48"/>
        <v>0</v>
      </c>
      <c r="I772" s="40">
        <f t="shared" si="49"/>
        <v>0</v>
      </c>
    </row>
    <row r="773" spans="1:9" x14ac:dyDescent="0.2">
      <c r="A773" s="39" t="s">
        <v>876</v>
      </c>
      <c r="B773" s="46" t="s">
        <v>111</v>
      </c>
      <c r="C773" s="35"/>
      <c r="D773" s="36"/>
      <c r="E773" s="35"/>
      <c r="F773" s="37"/>
      <c r="G773" s="38"/>
      <c r="H773" s="40">
        <f t="shared" si="48"/>
        <v>0</v>
      </c>
      <c r="I773" s="40">
        <f t="shared" si="49"/>
        <v>0</v>
      </c>
    </row>
    <row r="774" spans="1:9" x14ac:dyDescent="0.2">
      <c r="A774" s="39" t="s">
        <v>877</v>
      </c>
      <c r="B774" s="46" t="s">
        <v>111</v>
      </c>
      <c r="C774" s="35"/>
      <c r="D774" s="36"/>
      <c r="E774" s="35"/>
      <c r="F774" s="37"/>
      <c r="G774" s="38"/>
      <c r="H774" s="40">
        <f t="shared" si="48"/>
        <v>0</v>
      </c>
      <c r="I774" s="40">
        <f t="shared" si="49"/>
        <v>0</v>
      </c>
    </row>
    <row r="775" spans="1:9" x14ac:dyDescent="0.2">
      <c r="A775" s="39" t="s">
        <v>878</v>
      </c>
      <c r="B775" s="46" t="s">
        <v>111</v>
      </c>
      <c r="C775" s="35"/>
      <c r="D775" s="36"/>
      <c r="E775" s="35"/>
      <c r="F775" s="37"/>
      <c r="G775" s="38"/>
      <c r="H775" s="40">
        <f t="shared" si="48"/>
        <v>0</v>
      </c>
      <c r="I775" s="40">
        <f t="shared" si="49"/>
        <v>0</v>
      </c>
    </row>
    <row r="776" spans="1:9" x14ac:dyDescent="0.2">
      <c r="A776" s="39" t="s">
        <v>879</v>
      </c>
      <c r="B776" s="46" t="s">
        <v>111</v>
      </c>
      <c r="C776" s="35"/>
      <c r="D776" s="36"/>
      <c r="E776" s="35"/>
      <c r="F776" s="37"/>
      <c r="G776" s="38"/>
      <c r="H776" s="40">
        <f t="shared" si="48"/>
        <v>0</v>
      </c>
      <c r="I776" s="40">
        <f t="shared" si="49"/>
        <v>0</v>
      </c>
    </row>
    <row r="777" spans="1:9" x14ac:dyDescent="0.2">
      <c r="A777" s="39" t="s">
        <v>880</v>
      </c>
      <c r="B777" s="46" t="s">
        <v>111</v>
      </c>
      <c r="C777" s="35"/>
      <c r="D777" s="36"/>
      <c r="E777" s="35"/>
      <c r="F777" s="37"/>
      <c r="G777" s="38"/>
      <c r="H777" s="40">
        <f t="shared" si="48"/>
        <v>0</v>
      </c>
      <c r="I777" s="40">
        <f t="shared" si="49"/>
        <v>0</v>
      </c>
    </row>
    <row r="778" spans="1:9" x14ac:dyDescent="0.2">
      <c r="A778" s="39" t="s">
        <v>881</v>
      </c>
      <c r="B778" s="46" t="s">
        <v>111</v>
      </c>
      <c r="C778" s="35"/>
      <c r="D778" s="36"/>
      <c r="E778" s="35"/>
      <c r="F778" s="37"/>
      <c r="G778" s="38"/>
      <c r="H778" s="40">
        <f t="shared" si="48"/>
        <v>0</v>
      </c>
      <c r="I778" s="40">
        <f t="shared" si="49"/>
        <v>0</v>
      </c>
    </row>
    <row r="779" spans="1:9" x14ac:dyDescent="0.2">
      <c r="A779" s="39" t="s">
        <v>882</v>
      </c>
      <c r="B779" s="46" t="s">
        <v>111</v>
      </c>
      <c r="C779" s="35"/>
      <c r="D779" s="36"/>
      <c r="E779" s="35"/>
      <c r="F779" s="37"/>
      <c r="G779" s="38"/>
      <c r="H779" s="40">
        <f t="shared" si="48"/>
        <v>0</v>
      </c>
      <c r="I779" s="40">
        <f t="shared" si="49"/>
        <v>0</v>
      </c>
    </row>
    <row r="780" spans="1:9" x14ac:dyDescent="0.2">
      <c r="A780" s="39" t="s">
        <v>883</v>
      </c>
      <c r="B780" s="46" t="s">
        <v>111</v>
      </c>
      <c r="C780" s="35"/>
      <c r="D780" s="36"/>
      <c r="E780" s="35"/>
      <c r="F780" s="37"/>
      <c r="G780" s="38"/>
      <c r="H780" s="40">
        <f t="shared" si="48"/>
        <v>0</v>
      </c>
      <c r="I780" s="40">
        <f t="shared" si="49"/>
        <v>0</v>
      </c>
    </row>
    <row r="781" spans="1:9" x14ac:dyDescent="0.2">
      <c r="A781" s="39" t="s">
        <v>884</v>
      </c>
      <c r="B781" s="46" t="s">
        <v>111</v>
      </c>
      <c r="C781" s="35"/>
      <c r="D781" s="36"/>
      <c r="E781" s="35"/>
      <c r="F781" s="37"/>
      <c r="G781" s="38"/>
      <c r="H781" s="40">
        <f t="shared" si="48"/>
        <v>0</v>
      </c>
      <c r="I781" s="40">
        <f t="shared" si="49"/>
        <v>0</v>
      </c>
    </row>
    <row r="782" spans="1:9" x14ac:dyDescent="0.2">
      <c r="A782" s="39" t="s">
        <v>885</v>
      </c>
      <c r="B782" s="46" t="s">
        <v>111</v>
      </c>
      <c r="C782" s="35"/>
      <c r="D782" s="36"/>
      <c r="E782" s="35"/>
      <c r="F782" s="37"/>
      <c r="G782" s="38"/>
      <c r="H782" s="40">
        <f t="shared" si="48"/>
        <v>0</v>
      </c>
      <c r="I782" s="40">
        <f t="shared" si="49"/>
        <v>0</v>
      </c>
    </row>
    <row r="783" spans="1:9" x14ac:dyDescent="0.2">
      <c r="A783" s="39" t="s">
        <v>886</v>
      </c>
      <c r="B783" s="46" t="s">
        <v>111</v>
      </c>
      <c r="C783" s="35"/>
      <c r="D783" s="36"/>
      <c r="E783" s="35"/>
      <c r="F783" s="37"/>
      <c r="G783" s="38"/>
      <c r="H783" s="40">
        <f t="shared" si="48"/>
        <v>0</v>
      </c>
      <c r="I783" s="40">
        <f t="shared" si="49"/>
        <v>0</v>
      </c>
    </row>
    <row r="784" spans="1:9" x14ac:dyDescent="0.2">
      <c r="A784" s="39" t="s">
        <v>887</v>
      </c>
      <c r="B784" s="46" t="s">
        <v>111</v>
      </c>
      <c r="C784" s="35"/>
      <c r="D784" s="36"/>
      <c r="E784" s="35"/>
      <c r="F784" s="37"/>
      <c r="G784" s="38"/>
      <c r="H784" s="40">
        <f t="shared" si="48"/>
        <v>0</v>
      </c>
      <c r="I784" s="40">
        <f t="shared" si="49"/>
        <v>0</v>
      </c>
    </row>
    <row r="785" spans="1:9" x14ac:dyDescent="0.2">
      <c r="A785" s="39" t="s">
        <v>888</v>
      </c>
      <c r="B785" s="46" t="s">
        <v>111</v>
      </c>
      <c r="C785" s="35"/>
      <c r="D785" s="36"/>
      <c r="E785" s="35"/>
      <c r="F785" s="37"/>
      <c r="G785" s="38"/>
      <c r="H785" s="40">
        <f t="shared" si="48"/>
        <v>0</v>
      </c>
      <c r="I785" s="40">
        <f t="shared" si="49"/>
        <v>0</v>
      </c>
    </row>
    <row r="786" spans="1:9" x14ac:dyDescent="0.2">
      <c r="A786" s="39" t="s">
        <v>889</v>
      </c>
      <c r="B786" s="46" t="s">
        <v>111</v>
      </c>
      <c r="C786" s="35"/>
      <c r="D786" s="36"/>
      <c r="E786" s="35"/>
      <c r="F786" s="37"/>
      <c r="G786" s="38"/>
      <c r="H786" s="40">
        <f t="shared" si="48"/>
        <v>0</v>
      </c>
      <c r="I786" s="40">
        <f t="shared" si="49"/>
        <v>0</v>
      </c>
    </row>
    <row r="787" spans="1:9" x14ac:dyDescent="0.2">
      <c r="A787" s="39" t="s">
        <v>890</v>
      </c>
      <c r="B787" s="46" t="s">
        <v>111</v>
      </c>
      <c r="C787" s="35"/>
      <c r="D787" s="36"/>
      <c r="E787" s="35"/>
      <c r="F787" s="37"/>
      <c r="G787" s="38"/>
      <c r="H787" s="40">
        <f t="shared" si="48"/>
        <v>0</v>
      </c>
      <c r="I787" s="40">
        <f t="shared" si="49"/>
        <v>0</v>
      </c>
    </row>
    <row r="788" spans="1:9" x14ac:dyDescent="0.2">
      <c r="A788" s="39" t="s">
        <v>891</v>
      </c>
      <c r="B788" s="46" t="s">
        <v>111</v>
      </c>
      <c r="C788" s="35"/>
      <c r="D788" s="36"/>
      <c r="E788" s="35"/>
      <c r="F788" s="37"/>
      <c r="G788" s="38"/>
      <c r="H788" s="40">
        <f t="shared" si="48"/>
        <v>0</v>
      </c>
      <c r="I788" s="40">
        <f t="shared" si="49"/>
        <v>0</v>
      </c>
    </row>
    <row r="789" spans="1:9" ht="15" thickBot="1" x14ac:dyDescent="0.25">
      <c r="A789" s="39" t="s">
        <v>892</v>
      </c>
      <c r="B789" s="46" t="s">
        <v>111</v>
      </c>
      <c r="C789" s="35"/>
      <c r="D789" s="36"/>
      <c r="E789" s="35"/>
      <c r="F789" s="37"/>
      <c r="G789" s="38"/>
      <c r="H789" s="40">
        <f t="shared" si="48"/>
        <v>0</v>
      </c>
      <c r="I789" s="40">
        <f t="shared" si="49"/>
        <v>0</v>
      </c>
    </row>
    <row r="790" spans="1:9" ht="21" customHeight="1" x14ac:dyDescent="0.25">
      <c r="A790" s="41" t="s">
        <v>893</v>
      </c>
      <c r="B790" s="42"/>
      <c r="C790" s="42"/>
      <c r="D790" s="43" t="s">
        <v>10719</v>
      </c>
      <c r="E790" s="42"/>
      <c r="F790" s="49" t="s">
        <v>108</v>
      </c>
      <c r="G790" s="50" t="e">
        <f>I790/H$13</f>
        <v>#DIV/0!</v>
      </c>
      <c r="H790" s="44" t="s">
        <v>895</v>
      </c>
      <c r="I790" s="45">
        <f>SUM(I791:I820)</f>
        <v>0</v>
      </c>
    </row>
    <row r="791" spans="1:9" x14ac:dyDescent="0.2">
      <c r="A791" s="39" t="s">
        <v>896</v>
      </c>
      <c r="B791" s="46" t="s">
        <v>111</v>
      </c>
      <c r="C791" s="35"/>
      <c r="D791" s="36"/>
      <c r="E791" s="35"/>
      <c r="F791" s="37"/>
      <c r="G791" s="38"/>
      <c r="H791" s="40">
        <f t="shared" ref="H791:H820" si="50">ROUND(G791+(G791*I$9),2)</f>
        <v>0</v>
      </c>
      <c r="I791" s="40">
        <f>ROUND(F791*H791,2)</f>
        <v>0</v>
      </c>
    </row>
    <row r="792" spans="1:9" x14ac:dyDescent="0.2">
      <c r="A792" s="39" t="s">
        <v>897</v>
      </c>
      <c r="B792" s="46" t="s">
        <v>111</v>
      </c>
      <c r="C792" s="35"/>
      <c r="D792" s="36"/>
      <c r="E792" s="35"/>
      <c r="F792" s="37"/>
      <c r="G792" s="38"/>
      <c r="H792" s="40">
        <f t="shared" si="50"/>
        <v>0</v>
      </c>
      <c r="I792" s="40">
        <f t="shared" ref="I792:I820" si="51">ROUND(F792*H792,2)</f>
        <v>0</v>
      </c>
    </row>
    <row r="793" spans="1:9" x14ac:dyDescent="0.2">
      <c r="A793" s="39" t="s">
        <v>898</v>
      </c>
      <c r="B793" s="46" t="s">
        <v>111</v>
      </c>
      <c r="C793" s="35"/>
      <c r="D793" s="36"/>
      <c r="E793" s="35"/>
      <c r="F793" s="37"/>
      <c r="G793" s="38"/>
      <c r="H793" s="40">
        <f t="shared" si="50"/>
        <v>0</v>
      </c>
      <c r="I793" s="40">
        <f t="shared" si="51"/>
        <v>0</v>
      </c>
    </row>
    <row r="794" spans="1:9" x14ac:dyDescent="0.2">
      <c r="A794" s="39" t="s">
        <v>899</v>
      </c>
      <c r="B794" s="46" t="s">
        <v>111</v>
      </c>
      <c r="C794" s="35"/>
      <c r="D794" s="36"/>
      <c r="E794" s="35"/>
      <c r="F794" s="37"/>
      <c r="G794" s="38"/>
      <c r="H794" s="40">
        <f t="shared" si="50"/>
        <v>0</v>
      </c>
      <c r="I794" s="40">
        <f t="shared" si="51"/>
        <v>0</v>
      </c>
    </row>
    <row r="795" spans="1:9" x14ac:dyDescent="0.2">
      <c r="A795" s="39" t="s">
        <v>900</v>
      </c>
      <c r="B795" s="46" t="s">
        <v>111</v>
      </c>
      <c r="C795" s="35"/>
      <c r="D795" s="36"/>
      <c r="E795" s="35"/>
      <c r="F795" s="37"/>
      <c r="G795" s="38"/>
      <c r="H795" s="40">
        <f t="shared" si="50"/>
        <v>0</v>
      </c>
      <c r="I795" s="40">
        <f t="shared" si="51"/>
        <v>0</v>
      </c>
    </row>
    <row r="796" spans="1:9" x14ac:dyDescent="0.2">
      <c r="A796" s="39" t="s">
        <v>901</v>
      </c>
      <c r="B796" s="46" t="s">
        <v>111</v>
      </c>
      <c r="C796" s="35"/>
      <c r="D796" s="36"/>
      <c r="E796" s="35"/>
      <c r="F796" s="37"/>
      <c r="G796" s="38"/>
      <c r="H796" s="40">
        <f t="shared" si="50"/>
        <v>0</v>
      </c>
      <c r="I796" s="40">
        <f t="shared" si="51"/>
        <v>0</v>
      </c>
    </row>
    <row r="797" spans="1:9" x14ac:dyDescent="0.2">
      <c r="A797" s="39" t="s">
        <v>902</v>
      </c>
      <c r="B797" s="46" t="s">
        <v>111</v>
      </c>
      <c r="C797" s="35"/>
      <c r="D797" s="36"/>
      <c r="E797" s="35"/>
      <c r="F797" s="37"/>
      <c r="G797" s="38"/>
      <c r="H797" s="40">
        <f t="shared" si="50"/>
        <v>0</v>
      </c>
      <c r="I797" s="40">
        <f t="shared" si="51"/>
        <v>0</v>
      </c>
    </row>
    <row r="798" spans="1:9" x14ac:dyDescent="0.2">
      <c r="A798" s="39" t="s">
        <v>903</v>
      </c>
      <c r="B798" s="46" t="s">
        <v>111</v>
      </c>
      <c r="C798" s="35"/>
      <c r="D798" s="36"/>
      <c r="E798" s="35"/>
      <c r="F798" s="37"/>
      <c r="G798" s="38"/>
      <c r="H798" s="40">
        <f t="shared" si="50"/>
        <v>0</v>
      </c>
      <c r="I798" s="40">
        <f t="shared" si="51"/>
        <v>0</v>
      </c>
    </row>
    <row r="799" spans="1:9" x14ac:dyDescent="0.2">
      <c r="A799" s="39" t="s">
        <v>904</v>
      </c>
      <c r="B799" s="46" t="s">
        <v>111</v>
      </c>
      <c r="C799" s="35"/>
      <c r="D799" s="36"/>
      <c r="E799" s="35"/>
      <c r="F799" s="37"/>
      <c r="G799" s="38"/>
      <c r="H799" s="40">
        <f t="shared" si="50"/>
        <v>0</v>
      </c>
      <c r="I799" s="40">
        <f t="shared" si="51"/>
        <v>0</v>
      </c>
    </row>
    <row r="800" spans="1:9" x14ac:dyDescent="0.2">
      <c r="A800" s="39" t="s">
        <v>905</v>
      </c>
      <c r="B800" s="46" t="s">
        <v>111</v>
      </c>
      <c r="C800" s="35"/>
      <c r="D800" s="36"/>
      <c r="E800" s="35"/>
      <c r="F800" s="37"/>
      <c r="G800" s="38"/>
      <c r="H800" s="40">
        <f t="shared" si="50"/>
        <v>0</v>
      </c>
      <c r="I800" s="40">
        <f t="shared" si="51"/>
        <v>0</v>
      </c>
    </row>
    <row r="801" spans="1:9" x14ac:dyDescent="0.2">
      <c r="A801" s="39" t="s">
        <v>906</v>
      </c>
      <c r="B801" s="46" t="s">
        <v>111</v>
      </c>
      <c r="C801" s="35"/>
      <c r="D801" s="36"/>
      <c r="E801" s="35"/>
      <c r="F801" s="37"/>
      <c r="G801" s="38"/>
      <c r="H801" s="40">
        <f t="shared" si="50"/>
        <v>0</v>
      </c>
      <c r="I801" s="40">
        <f t="shared" si="51"/>
        <v>0</v>
      </c>
    </row>
    <row r="802" spans="1:9" x14ac:dyDescent="0.2">
      <c r="A802" s="39" t="s">
        <v>907</v>
      </c>
      <c r="B802" s="46" t="s">
        <v>111</v>
      </c>
      <c r="C802" s="35"/>
      <c r="D802" s="36"/>
      <c r="E802" s="35"/>
      <c r="F802" s="37"/>
      <c r="G802" s="38"/>
      <c r="H802" s="40">
        <f t="shared" si="50"/>
        <v>0</v>
      </c>
      <c r="I802" s="40">
        <f t="shared" si="51"/>
        <v>0</v>
      </c>
    </row>
    <row r="803" spans="1:9" x14ac:dyDescent="0.2">
      <c r="A803" s="39" t="s">
        <v>908</v>
      </c>
      <c r="B803" s="46" t="s">
        <v>111</v>
      </c>
      <c r="C803" s="35"/>
      <c r="D803" s="36"/>
      <c r="E803" s="35"/>
      <c r="F803" s="37"/>
      <c r="G803" s="38"/>
      <c r="H803" s="40">
        <f t="shared" si="50"/>
        <v>0</v>
      </c>
      <c r="I803" s="40">
        <f t="shared" si="51"/>
        <v>0</v>
      </c>
    </row>
    <row r="804" spans="1:9" x14ac:dyDescent="0.2">
      <c r="A804" s="39" t="s">
        <v>909</v>
      </c>
      <c r="B804" s="46" t="s">
        <v>111</v>
      </c>
      <c r="C804" s="35"/>
      <c r="D804" s="36"/>
      <c r="E804" s="35"/>
      <c r="F804" s="37"/>
      <c r="G804" s="38"/>
      <c r="H804" s="40">
        <f t="shared" si="50"/>
        <v>0</v>
      </c>
      <c r="I804" s="40">
        <f t="shared" si="51"/>
        <v>0</v>
      </c>
    </row>
    <row r="805" spans="1:9" x14ac:dyDescent="0.2">
      <c r="A805" s="39" t="s">
        <v>910</v>
      </c>
      <c r="B805" s="46" t="s">
        <v>111</v>
      </c>
      <c r="C805" s="35"/>
      <c r="D805" s="36"/>
      <c r="E805" s="35"/>
      <c r="F805" s="37"/>
      <c r="G805" s="38"/>
      <c r="H805" s="40">
        <f t="shared" si="50"/>
        <v>0</v>
      </c>
      <c r="I805" s="40">
        <f t="shared" si="51"/>
        <v>0</v>
      </c>
    </row>
    <row r="806" spans="1:9" x14ac:dyDescent="0.2">
      <c r="A806" s="39" t="s">
        <v>911</v>
      </c>
      <c r="B806" s="46" t="s">
        <v>111</v>
      </c>
      <c r="C806" s="35"/>
      <c r="D806" s="36"/>
      <c r="E806" s="35"/>
      <c r="F806" s="37"/>
      <c r="G806" s="38"/>
      <c r="H806" s="40">
        <f t="shared" si="50"/>
        <v>0</v>
      </c>
      <c r="I806" s="40">
        <f t="shared" si="51"/>
        <v>0</v>
      </c>
    </row>
    <row r="807" spans="1:9" x14ac:dyDescent="0.2">
      <c r="A807" s="39" t="s">
        <v>912</v>
      </c>
      <c r="B807" s="46" t="s">
        <v>111</v>
      </c>
      <c r="C807" s="35"/>
      <c r="D807" s="36"/>
      <c r="E807" s="35"/>
      <c r="F807" s="37"/>
      <c r="G807" s="38"/>
      <c r="H807" s="40">
        <f t="shared" si="50"/>
        <v>0</v>
      </c>
      <c r="I807" s="40">
        <f t="shared" si="51"/>
        <v>0</v>
      </c>
    </row>
    <row r="808" spans="1:9" x14ac:dyDescent="0.2">
      <c r="A808" s="39" t="s">
        <v>913</v>
      </c>
      <c r="B808" s="46" t="s">
        <v>111</v>
      </c>
      <c r="C808" s="35"/>
      <c r="D808" s="36"/>
      <c r="E808" s="35"/>
      <c r="F808" s="37"/>
      <c r="G808" s="38"/>
      <c r="H808" s="40">
        <f t="shared" si="50"/>
        <v>0</v>
      </c>
      <c r="I808" s="40">
        <f t="shared" si="51"/>
        <v>0</v>
      </c>
    </row>
    <row r="809" spans="1:9" x14ac:dyDescent="0.2">
      <c r="A809" s="39" t="s">
        <v>914</v>
      </c>
      <c r="B809" s="46" t="s">
        <v>111</v>
      </c>
      <c r="C809" s="35"/>
      <c r="D809" s="36"/>
      <c r="E809" s="35"/>
      <c r="F809" s="37"/>
      <c r="G809" s="38"/>
      <c r="H809" s="40">
        <f t="shared" si="50"/>
        <v>0</v>
      </c>
      <c r="I809" s="40">
        <f t="shared" si="51"/>
        <v>0</v>
      </c>
    </row>
    <row r="810" spans="1:9" x14ac:dyDescent="0.2">
      <c r="A810" s="39" t="s">
        <v>915</v>
      </c>
      <c r="B810" s="46" t="s">
        <v>111</v>
      </c>
      <c r="C810" s="35"/>
      <c r="D810" s="36"/>
      <c r="E810" s="35"/>
      <c r="F810" s="37"/>
      <c r="G810" s="38"/>
      <c r="H810" s="40">
        <f t="shared" si="50"/>
        <v>0</v>
      </c>
      <c r="I810" s="40">
        <f t="shared" si="51"/>
        <v>0</v>
      </c>
    </row>
    <row r="811" spans="1:9" x14ac:dyDescent="0.2">
      <c r="A811" s="39" t="s">
        <v>916</v>
      </c>
      <c r="B811" s="46" t="s">
        <v>111</v>
      </c>
      <c r="C811" s="35"/>
      <c r="D811" s="36"/>
      <c r="E811" s="35"/>
      <c r="F811" s="37"/>
      <c r="G811" s="38"/>
      <c r="H811" s="40">
        <f t="shared" si="50"/>
        <v>0</v>
      </c>
      <c r="I811" s="40">
        <f t="shared" si="51"/>
        <v>0</v>
      </c>
    </row>
    <row r="812" spans="1:9" x14ac:dyDescent="0.2">
      <c r="A812" s="39" t="s">
        <v>917</v>
      </c>
      <c r="B812" s="46" t="s">
        <v>111</v>
      </c>
      <c r="C812" s="35"/>
      <c r="D812" s="36"/>
      <c r="E812" s="35"/>
      <c r="F812" s="37"/>
      <c r="G812" s="38"/>
      <c r="H812" s="40">
        <f t="shared" si="50"/>
        <v>0</v>
      </c>
      <c r="I812" s="40">
        <f t="shared" si="51"/>
        <v>0</v>
      </c>
    </row>
    <row r="813" spans="1:9" x14ac:dyDescent="0.2">
      <c r="A813" s="39" t="s">
        <v>918</v>
      </c>
      <c r="B813" s="46" t="s">
        <v>111</v>
      </c>
      <c r="C813" s="35"/>
      <c r="D813" s="36"/>
      <c r="E813" s="35"/>
      <c r="F813" s="37"/>
      <c r="G813" s="38"/>
      <c r="H813" s="40">
        <f t="shared" si="50"/>
        <v>0</v>
      </c>
      <c r="I813" s="40">
        <f t="shared" si="51"/>
        <v>0</v>
      </c>
    </row>
    <row r="814" spans="1:9" x14ac:dyDescent="0.2">
      <c r="A814" s="39" t="s">
        <v>919</v>
      </c>
      <c r="B814" s="46" t="s">
        <v>111</v>
      </c>
      <c r="C814" s="35"/>
      <c r="D814" s="36"/>
      <c r="E814" s="35"/>
      <c r="F814" s="37"/>
      <c r="G814" s="38"/>
      <c r="H814" s="40">
        <f t="shared" si="50"/>
        <v>0</v>
      </c>
      <c r="I814" s="40">
        <f t="shared" si="51"/>
        <v>0</v>
      </c>
    </row>
    <row r="815" spans="1:9" x14ac:dyDescent="0.2">
      <c r="A815" s="39" t="s">
        <v>920</v>
      </c>
      <c r="B815" s="46" t="s">
        <v>111</v>
      </c>
      <c r="C815" s="35"/>
      <c r="D815" s="36"/>
      <c r="E815" s="35"/>
      <c r="F815" s="37"/>
      <c r="G815" s="38"/>
      <c r="H815" s="40">
        <f t="shared" si="50"/>
        <v>0</v>
      </c>
      <c r="I815" s="40">
        <f t="shared" si="51"/>
        <v>0</v>
      </c>
    </row>
    <row r="816" spans="1:9" x14ac:dyDescent="0.2">
      <c r="A816" s="39" t="s">
        <v>921</v>
      </c>
      <c r="B816" s="46" t="s">
        <v>111</v>
      </c>
      <c r="C816" s="35"/>
      <c r="D816" s="36"/>
      <c r="E816" s="35"/>
      <c r="F816" s="37"/>
      <c r="G816" s="38"/>
      <c r="H816" s="40">
        <f t="shared" si="50"/>
        <v>0</v>
      </c>
      <c r="I816" s="40">
        <f t="shared" si="51"/>
        <v>0</v>
      </c>
    </row>
    <row r="817" spans="1:9" x14ac:dyDescent="0.2">
      <c r="A817" s="39" t="s">
        <v>922</v>
      </c>
      <c r="B817" s="46" t="s">
        <v>111</v>
      </c>
      <c r="C817" s="35"/>
      <c r="D817" s="36"/>
      <c r="E817" s="35"/>
      <c r="F817" s="37"/>
      <c r="G817" s="38"/>
      <c r="H817" s="40">
        <f t="shared" si="50"/>
        <v>0</v>
      </c>
      <c r="I817" s="40">
        <f t="shared" si="51"/>
        <v>0</v>
      </c>
    </row>
    <row r="818" spans="1:9" x14ac:dyDescent="0.2">
      <c r="A818" s="39" t="s">
        <v>923</v>
      </c>
      <c r="B818" s="46" t="s">
        <v>111</v>
      </c>
      <c r="C818" s="35"/>
      <c r="D818" s="36"/>
      <c r="E818" s="35"/>
      <c r="F818" s="37"/>
      <c r="G818" s="38"/>
      <c r="H818" s="40">
        <f t="shared" si="50"/>
        <v>0</v>
      </c>
      <c r="I818" s="40">
        <f t="shared" si="51"/>
        <v>0</v>
      </c>
    </row>
    <row r="819" spans="1:9" x14ac:dyDescent="0.2">
      <c r="A819" s="39" t="s">
        <v>924</v>
      </c>
      <c r="B819" s="46" t="s">
        <v>111</v>
      </c>
      <c r="C819" s="35"/>
      <c r="D819" s="36"/>
      <c r="E819" s="35"/>
      <c r="F819" s="37"/>
      <c r="G819" s="38"/>
      <c r="H819" s="40">
        <f t="shared" si="50"/>
        <v>0</v>
      </c>
      <c r="I819" s="40">
        <f t="shared" si="51"/>
        <v>0</v>
      </c>
    </row>
    <row r="820" spans="1:9" ht="15" thickBot="1" x14ac:dyDescent="0.25">
      <c r="A820" s="39" t="s">
        <v>925</v>
      </c>
      <c r="B820" s="46" t="s">
        <v>111</v>
      </c>
      <c r="C820" s="35"/>
      <c r="D820" s="36"/>
      <c r="E820" s="35"/>
      <c r="F820" s="37"/>
      <c r="G820" s="38"/>
      <c r="H820" s="40">
        <f t="shared" si="50"/>
        <v>0</v>
      </c>
      <c r="I820" s="40">
        <f t="shared" si="51"/>
        <v>0</v>
      </c>
    </row>
    <row r="821" spans="1:9" ht="21" customHeight="1" x14ac:dyDescent="0.25">
      <c r="A821" s="41" t="s">
        <v>926</v>
      </c>
      <c r="B821" s="42"/>
      <c r="C821" s="42"/>
      <c r="D821" s="43" t="s">
        <v>10718</v>
      </c>
      <c r="E821" s="42"/>
      <c r="F821" s="49" t="s">
        <v>108</v>
      </c>
      <c r="G821" s="50" t="e">
        <f>I821/H$13</f>
        <v>#DIV/0!</v>
      </c>
      <c r="H821" s="44" t="s">
        <v>928</v>
      </c>
      <c r="I821" s="45">
        <f>SUM(I822:I851)</f>
        <v>0</v>
      </c>
    </row>
    <row r="822" spans="1:9" x14ac:dyDescent="0.2">
      <c r="A822" s="39" t="s">
        <v>929</v>
      </c>
      <c r="B822" s="46" t="s">
        <v>111</v>
      </c>
      <c r="C822" s="35"/>
      <c r="D822" s="36"/>
      <c r="E822" s="35"/>
      <c r="F822" s="37"/>
      <c r="G822" s="38"/>
      <c r="H822" s="40">
        <f t="shared" ref="H822:H851" si="52">ROUND(G822+(G822*I$9),2)</f>
        <v>0</v>
      </c>
      <c r="I822" s="40">
        <f>ROUND(F822*H822,2)</f>
        <v>0</v>
      </c>
    </row>
    <row r="823" spans="1:9" x14ac:dyDescent="0.2">
      <c r="A823" s="39" t="s">
        <v>930</v>
      </c>
      <c r="B823" s="46" t="s">
        <v>111</v>
      </c>
      <c r="C823" s="35"/>
      <c r="D823" s="36"/>
      <c r="E823" s="35"/>
      <c r="F823" s="37"/>
      <c r="G823" s="38"/>
      <c r="H823" s="40">
        <f t="shared" si="52"/>
        <v>0</v>
      </c>
      <c r="I823" s="40">
        <f t="shared" ref="I823:I851" si="53">ROUND(F823*H823,2)</f>
        <v>0</v>
      </c>
    </row>
    <row r="824" spans="1:9" x14ac:dyDescent="0.2">
      <c r="A824" s="39" t="s">
        <v>931</v>
      </c>
      <c r="B824" s="46" t="s">
        <v>111</v>
      </c>
      <c r="C824" s="35"/>
      <c r="D824" s="36"/>
      <c r="E824" s="35"/>
      <c r="F824" s="37"/>
      <c r="G824" s="38"/>
      <c r="H824" s="40">
        <f t="shared" si="52"/>
        <v>0</v>
      </c>
      <c r="I824" s="40">
        <f t="shared" si="53"/>
        <v>0</v>
      </c>
    </row>
    <row r="825" spans="1:9" x14ac:dyDescent="0.2">
      <c r="A825" s="39" t="s">
        <v>932</v>
      </c>
      <c r="B825" s="46" t="s">
        <v>111</v>
      </c>
      <c r="C825" s="35"/>
      <c r="D825" s="36"/>
      <c r="E825" s="35"/>
      <c r="F825" s="37"/>
      <c r="G825" s="38"/>
      <c r="H825" s="40">
        <f t="shared" si="52"/>
        <v>0</v>
      </c>
      <c r="I825" s="40">
        <f t="shared" si="53"/>
        <v>0</v>
      </c>
    </row>
    <row r="826" spans="1:9" x14ac:dyDescent="0.2">
      <c r="A826" s="39" t="s">
        <v>933</v>
      </c>
      <c r="B826" s="46" t="s">
        <v>111</v>
      </c>
      <c r="C826" s="35"/>
      <c r="D826" s="36"/>
      <c r="E826" s="35"/>
      <c r="F826" s="37"/>
      <c r="G826" s="38"/>
      <c r="H826" s="40">
        <f t="shared" si="52"/>
        <v>0</v>
      </c>
      <c r="I826" s="40">
        <f t="shared" si="53"/>
        <v>0</v>
      </c>
    </row>
    <row r="827" spans="1:9" x14ac:dyDescent="0.2">
      <c r="A827" s="39" t="s">
        <v>934</v>
      </c>
      <c r="B827" s="46" t="s">
        <v>111</v>
      </c>
      <c r="C827" s="35"/>
      <c r="D827" s="36"/>
      <c r="E827" s="35"/>
      <c r="F827" s="37"/>
      <c r="G827" s="38"/>
      <c r="H827" s="40">
        <f t="shared" si="52"/>
        <v>0</v>
      </c>
      <c r="I827" s="40">
        <f t="shared" si="53"/>
        <v>0</v>
      </c>
    </row>
    <row r="828" spans="1:9" x14ac:dyDescent="0.2">
      <c r="A828" s="39" t="s">
        <v>935</v>
      </c>
      <c r="B828" s="46" t="s">
        <v>111</v>
      </c>
      <c r="C828" s="35"/>
      <c r="D828" s="36"/>
      <c r="E828" s="35"/>
      <c r="F828" s="37"/>
      <c r="G828" s="38"/>
      <c r="H828" s="40">
        <f t="shared" si="52"/>
        <v>0</v>
      </c>
      <c r="I828" s="40">
        <f t="shared" si="53"/>
        <v>0</v>
      </c>
    </row>
    <row r="829" spans="1:9" x14ac:dyDescent="0.2">
      <c r="A829" s="39" t="s">
        <v>936</v>
      </c>
      <c r="B829" s="46" t="s">
        <v>111</v>
      </c>
      <c r="C829" s="35"/>
      <c r="D829" s="36"/>
      <c r="E829" s="35"/>
      <c r="F829" s="37"/>
      <c r="G829" s="38"/>
      <c r="H829" s="40">
        <f t="shared" si="52"/>
        <v>0</v>
      </c>
      <c r="I829" s="40">
        <f t="shared" si="53"/>
        <v>0</v>
      </c>
    </row>
    <row r="830" spans="1:9" x14ac:dyDescent="0.2">
      <c r="A830" s="39" t="s">
        <v>937</v>
      </c>
      <c r="B830" s="46" t="s">
        <v>111</v>
      </c>
      <c r="C830" s="35"/>
      <c r="D830" s="36"/>
      <c r="E830" s="35"/>
      <c r="F830" s="37"/>
      <c r="G830" s="38"/>
      <c r="H830" s="40">
        <f t="shared" si="52"/>
        <v>0</v>
      </c>
      <c r="I830" s="40">
        <f t="shared" si="53"/>
        <v>0</v>
      </c>
    </row>
    <row r="831" spans="1:9" x14ac:dyDescent="0.2">
      <c r="A831" s="39" t="s">
        <v>938</v>
      </c>
      <c r="B831" s="46" t="s">
        <v>111</v>
      </c>
      <c r="C831" s="35"/>
      <c r="D831" s="36"/>
      <c r="E831" s="35"/>
      <c r="F831" s="37"/>
      <c r="G831" s="38"/>
      <c r="H831" s="40">
        <f t="shared" si="52"/>
        <v>0</v>
      </c>
      <c r="I831" s="40">
        <f t="shared" si="53"/>
        <v>0</v>
      </c>
    </row>
    <row r="832" spans="1:9" x14ac:dyDescent="0.2">
      <c r="A832" s="39" t="s">
        <v>939</v>
      </c>
      <c r="B832" s="46" t="s">
        <v>111</v>
      </c>
      <c r="C832" s="35"/>
      <c r="D832" s="36"/>
      <c r="E832" s="35"/>
      <c r="F832" s="37"/>
      <c r="G832" s="38"/>
      <c r="H832" s="40">
        <f t="shared" si="52"/>
        <v>0</v>
      </c>
      <c r="I832" s="40">
        <f t="shared" si="53"/>
        <v>0</v>
      </c>
    </row>
    <row r="833" spans="1:9" x14ac:dyDescent="0.2">
      <c r="A833" s="39" t="s">
        <v>940</v>
      </c>
      <c r="B833" s="46" t="s">
        <v>111</v>
      </c>
      <c r="C833" s="35"/>
      <c r="D833" s="36"/>
      <c r="E833" s="35"/>
      <c r="F833" s="37"/>
      <c r="G833" s="38"/>
      <c r="H833" s="40">
        <f t="shared" si="52"/>
        <v>0</v>
      </c>
      <c r="I833" s="40">
        <f t="shared" si="53"/>
        <v>0</v>
      </c>
    </row>
    <row r="834" spans="1:9" x14ac:dyDescent="0.2">
      <c r="A834" s="39" t="s">
        <v>941</v>
      </c>
      <c r="B834" s="46" t="s">
        <v>111</v>
      </c>
      <c r="C834" s="35"/>
      <c r="D834" s="36"/>
      <c r="E834" s="35"/>
      <c r="F834" s="37"/>
      <c r="G834" s="38"/>
      <c r="H834" s="40">
        <f t="shared" si="52"/>
        <v>0</v>
      </c>
      <c r="I834" s="40">
        <f t="shared" si="53"/>
        <v>0</v>
      </c>
    </row>
    <row r="835" spans="1:9" x14ac:dyDescent="0.2">
      <c r="A835" s="39" t="s">
        <v>942</v>
      </c>
      <c r="B835" s="46" t="s">
        <v>111</v>
      </c>
      <c r="C835" s="35"/>
      <c r="D835" s="36"/>
      <c r="E835" s="35"/>
      <c r="F835" s="37"/>
      <c r="G835" s="38"/>
      <c r="H835" s="40">
        <f t="shared" si="52"/>
        <v>0</v>
      </c>
      <c r="I835" s="40">
        <f t="shared" si="53"/>
        <v>0</v>
      </c>
    </row>
    <row r="836" spans="1:9" x14ac:dyDescent="0.2">
      <c r="A836" s="39" t="s">
        <v>943</v>
      </c>
      <c r="B836" s="46" t="s">
        <v>111</v>
      </c>
      <c r="C836" s="35"/>
      <c r="D836" s="36"/>
      <c r="E836" s="35"/>
      <c r="F836" s="37"/>
      <c r="G836" s="38"/>
      <c r="H836" s="40">
        <f t="shared" si="52"/>
        <v>0</v>
      </c>
      <c r="I836" s="40">
        <f t="shared" si="53"/>
        <v>0</v>
      </c>
    </row>
    <row r="837" spans="1:9" x14ac:dyDescent="0.2">
      <c r="A837" s="39" t="s">
        <v>944</v>
      </c>
      <c r="B837" s="46" t="s">
        <v>111</v>
      </c>
      <c r="C837" s="35"/>
      <c r="D837" s="36"/>
      <c r="E837" s="35"/>
      <c r="F837" s="37"/>
      <c r="G837" s="38"/>
      <c r="H837" s="40">
        <f t="shared" si="52"/>
        <v>0</v>
      </c>
      <c r="I837" s="40">
        <f t="shared" si="53"/>
        <v>0</v>
      </c>
    </row>
    <row r="838" spans="1:9" x14ac:dyDescent="0.2">
      <c r="A838" s="39" t="s">
        <v>945</v>
      </c>
      <c r="B838" s="46" t="s">
        <v>111</v>
      </c>
      <c r="C838" s="35"/>
      <c r="D838" s="36"/>
      <c r="E838" s="35"/>
      <c r="F838" s="37"/>
      <c r="G838" s="38"/>
      <c r="H838" s="40">
        <f t="shared" si="52"/>
        <v>0</v>
      </c>
      <c r="I838" s="40">
        <f t="shared" si="53"/>
        <v>0</v>
      </c>
    </row>
    <row r="839" spans="1:9" x14ac:dyDescent="0.2">
      <c r="A839" s="39" t="s">
        <v>946</v>
      </c>
      <c r="B839" s="46" t="s">
        <v>111</v>
      </c>
      <c r="C839" s="35"/>
      <c r="D839" s="36"/>
      <c r="E839" s="35"/>
      <c r="F839" s="37"/>
      <c r="G839" s="38"/>
      <c r="H839" s="40">
        <f t="shared" si="52"/>
        <v>0</v>
      </c>
      <c r="I839" s="40">
        <f t="shared" si="53"/>
        <v>0</v>
      </c>
    </row>
    <row r="840" spans="1:9" x14ac:dyDescent="0.2">
      <c r="A840" s="39" t="s">
        <v>947</v>
      </c>
      <c r="B840" s="46" t="s">
        <v>111</v>
      </c>
      <c r="C840" s="35"/>
      <c r="D840" s="36"/>
      <c r="E840" s="35"/>
      <c r="F840" s="37"/>
      <c r="G840" s="38"/>
      <c r="H840" s="40">
        <f t="shared" si="52"/>
        <v>0</v>
      </c>
      <c r="I840" s="40">
        <f t="shared" si="53"/>
        <v>0</v>
      </c>
    </row>
    <row r="841" spans="1:9" x14ac:dyDescent="0.2">
      <c r="A841" s="39" t="s">
        <v>948</v>
      </c>
      <c r="B841" s="46" t="s">
        <v>111</v>
      </c>
      <c r="C841" s="35"/>
      <c r="D841" s="36"/>
      <c r="E841" s="35"/>
      <c r="F841" s="37"/>
      <c r="G841" s="38"/>
      <c r="H841" s="40">
        <f t="shared" si="52"/>
        <v>0</v>
      </c>
      <c r="I841" s="40">
        <f t="shared" si="53"/>
        <v>0</v>
      </c>
    </row>
    <row r="842" spans="1:9" x14ac:dyDescent="0.2">
      <c r="A842" s="39" t="s">
        <v>949</v>
      </c>
      <c r="B842" s="46" t="s">
        <v>111</v>
      </c>
      <c r="C842" s="35"/>
      <c r="D842" s="36"/>
      <c r="E842" s="35"/>
      <c r="F842" s="37"/>
      <c r="G842" s="38"/>
      <c r="H842" s="40">
        <f t="shared" si="52"/>
        <v>0</v>
      </c>
      <c r="I842" s="40">
        <f t="shared" si="53"/>
        <v>0</v>
      </c>
    </row>
    <row r="843" spans="1:9" x14ac:dyDescent="0.2">
      <c r="A843" s="39" t="s">
        <v>950</v>
      </c>
      <c r="B843" s="46" t="s">
        <v>111</v>
      </c>
      <c r="C843" s="35"/>
      <c r="D843" s="36"/>
      <c r="E843" s="35"/>
      <c r="F843" s="37"/>
      <c r="G843" s="38"/>
      <c r="H843" s="40">
        <f t="shared" si="52"/>
        <v>0</v>
      </c>
      <c r="I843" s="40">
        <f t="shared" si="53"/>
        <v>0</v>
      </c>
    </row>
    <row r="844" spans="1:9" x14ac:dyDescent="0.2">
      <c r="A844" s="39" t="s">
        <v>951</v>
      </c>
      <c r="B844" s="46" t="s">
        <v>111</v>
      </c>
      <c r="C844" s="35"/>
      <c r="D844" s="36"/>
      <c r="E844" s="35"/>
      <c r="F844" s="37"/>
      <c r="G844" s="38"/>
      <c r="H844" s="40">
        <f t="shared" si="52"/>
        <v>0</v>
      </c>
      <c r="I844" s="40">
        <f t="shared" si="53"/>
        <v>0</v>
      </c>
    </row>
    <row r="845" spans="1:9" x14ac:dyDescent="0.2">
      <c r="A845" s="39" t="s">
        <v>952</v>
      </c>
      <c r="B845" s="46" t="s">
        <v>111</v>
      </c>
      <c r="C845" s="35"/>
      <c r="D845" s="36"/>
      <c r="E845" s="35"/>
      <c r="F845" s="37"/>
      <c r="G845" s="38"/>
      <c r="H845" s="40">
        <f t="shared" si="52"/>
        <v>0</v>
      </c>
      <c r="I845" s="40">
        <f t="shared" si="53"/>
        <v>0</v>
      </c>
    </row>
    <row r="846" spans="1:9" x14ac:dyDescent="0.2">
      <c r="A846" s="39" t="s">
        <v>953</v>
      </c>
      <c r="B846" s="46" t="s">
        <v>111</v>
      </c>
      <c r="C846" s="35"/>
      <c r="D846" s="36"/>
      <c r="E846" s="35"/>
      <c r="F846" s="37"/>
      <c r="G846" s="38"/>
      <c r="H846" s="40">
        <f t="shared" si="52"/>
        <v>0</v>
      </c>
      <c r="I846" s="40">
        <f t="shared" si="53"/>
        <v>0</v>
      </c>
    </row>
    <row r="847" spans="1:9" x14ac:dyDescent="0.2">
      <c r="A847" s="39" t="s">
        <v>954</v>
      </c>
      <c r="B847" s="46" t="s">
        <v>111</v>
      </c>
      <c r="C847" s="35"/>
      <c r="D847" s="36"/>
      <c r="E847" s="35"/>
      <c r="F847" s="37"/>
      <c r="G847" s="38"/>
      <c r="H847" s="40">
        <f t="shared" si="52"/>
        <v>0</v>
      </c>
      <c r="I847" s="40">
        <f t="shared" si="53"/>
        <v>0</v>
      </c>
    </row>
    <row r="848" spans="1:9" x14ac:dyDescent="0.2">
      <c r="A848" s="39" t="s">
        <v>955</v>
      </c>
      <c r="B848" s="46" t="s">
        <v>111</v>
      </c>
      <c r="C848" s="35"/>
      <c r="D848" s="36"/>
      <c r="E848" s="35"/>
      <c r="F848" s="37"/>
      <c r="G848" s="38"/>
      <c r="H848" s="40">
        <f t="shared" si="52"/>
        <v>0</v>
      </c>
      <c r="I848" s="40">
        <f t="shared" si="53"/>
        <v>0</v>
      </c>
    </row>
    <row r="849" spans="1:9" x14ac:dyDescent="0.2">
      <c r="A849" s="39" t="s">
        <v>956</v>
      </c>
      <c r="B849" s="46" t="s">
        <v>111</v>
      </c>
      <c r="C849" s="35"/>
      <c r="D849" s="36"/>
      <c r="E849" s="35"/>
      <c r="F849" s="37"/>
      <c r="G849" s="38"/>
      <c r="H849" s="40">
        <f t="shared" si="52"/>
        <v>0</v>
      </c>
      <c r="I849" s="40">
        <f t="shared" si="53"/>
        <v>0</v>
      </c>
    </row>
    <row r="850" spans="1:9" x14ac:dyDescent="0.2">
      <c r="A850" s="39" t="s">
        <v>957</v>
      </c>
      <c r="B850" s="46" t="s">
        <v>111</v>
      </c>
      <c r="C850" s="35"/>
      <c r="D850" s="36"/>
      <c r="E850" s="35"/>
      <c r="F850" s="37"/>
      <c r="G850" s="38"/>
      <c r="H850" s="40">
        <f t="shared" si="52"/>
        <v>0</v>
      </c>
      <c r="I850" s="40">
        <f t="shared" si="53"/>
        <v>0</v>
      </c>
    </row>
    <row r="851" spans="1:9" ht="15" thickBot="1" x14ac:dyDescent="0.25">
      <c r="A851" s="39" t="s">
        <v>958</v>
      </c>
      <c r="B851" s="46" t="s">
        <v>111</v>
      </c>
      <c r="C851" s="35"/>
      <c r="D851" s="36"/>
      <c r="E851" s="35"/>
      <c r="F851" s="37"/>
      <c r="G851" s="38"/>
      <c r="H851" s="40">
        <f t="shared" si="52"/>
        <v>0</v>
      </c>
      <c r="I851" s="40">
        <f t="shared" si="53"/>
        <v>0</v>
      </c>
    </row>
    <row r="852" spans="1:9" ht="21" customHeight="1" x14ac:dyDescent="0.25">
      <c r="A852" s="41" t="s">
        <v>959</v>
      </c>
      <c r="B852" s="42"/>
      <c r="C852" s="42"/>
      <c r="D852" s="43" t="s">
        <v>10717</v>
      </c>
      <c r="E852" s="42"/>
      <c r="F852" s="49" t="s">
        <v>108</v>
      </c>
      <c r="G852" s="50" t="e">
        <f>I852/H$13</f>
        <v>#DIV/0!</v>
      </c>
      <c r="H852" s="44" t="s">
        <v>991</v>
      </c>
      <c r="I852" s="45">
        <f>SUM(I853:I882)</f>
        <v>0</v>
      </c>
    </row>
    <row r="853" spans="1:9" x14ac:dyDescent="0.2">
      <c r="A853" s="39" t="s">
        <v>961</v>
      </c>
      <c r="B853" s="46" t="s">
        <v>111</v>
      </c>
      <c r="C853" s="35"/>
      <c r="D853" s="36"/>
      <c r="E853" s="35"/>
      <c r="F853" s="37"/>
      <c r="G853" s="38"/>
      <c r="H853" s="40">
        <f t="shared" ref="H853:H882" si="54">ROUND(G853+(G853*I$9),2)</f>
        <v>0</v>
      </c>
      <c r="I853" s="40">
        <f>ROUND(F853*H853,2)</f>
        <v>0</v>
      </c>
    </row>
    <row r="854" spans="1:9" x14ac:dyDescent="0.2">
      <c r="A854" s="39" t="s">
        <v>962</v>
      </c>
      <c r="B854" s="46" t="s">
        <v>111</v>
      </c>
      <c r="C854" s="35"/>
      <c r="D854" s="36"/>
      <c r="E854" s="35"/>
      <c r="F854" s="37"/>
      <c r="G854" s="38"/>
      <c r="H854" s="40">
        <f t="shared" si="54"/>
        <v>0</v>
      </c>
      <c r="I854" s="40">
        <f t="shared" ref="I854:I882" si="55">ROUND(F854*H854,2)</f>
        <v>0</v>
      </c>
    </row>
    <row r="855" spans="1:9" x14ac:dyDescent="0.2">
      <c r="A855" s="39" t="s">
        <v>963</v>
      </c>
      <c r="B855" s="46" t="s">
        <v>111</v>
      </c>
      <c r="C855" s="35"/>
      <c r="D855" s="36"/>
      <c r="E855" s="35"/>
      <c r="F855" s="37"/>
      <c r="G855" s="38"/>
      <c r="H855" s="40">
        <f t="shared" si="54"/>
        <v>0</v>
      </c>
      <c r="I855" s="40">
        <f t="shared" si="55"/>
        <v>0</v>
      </c>
    </row>
    <row r="856" spans="1:9" x14ac:dyDescent="0.2">
      <c r="A856" s="39" t="s">
        <v>964</v>
      </c>
      <c r="B856" s="46" t="s">
        <v>111</v>
      </c>
      <c r="C856" s="35"/>
      <c r="D856" s="36"/>
      <c r="E856" s="35"/>
      <c r="F856" s="37"/>
      <c r="G856" s="38"/>
      <c r="H856" s="40">
        <f t="shared" si="54"/>
        <v>0</v>
      </c>
      <c r="I856" s="40">
        <f t="shared" si="55"/>
        <v>0</v>
      </c>
    </row>
    <row r="857" spans="1:9" x14ac:dyDescent="0.2">
      <c r="A857" s="39" t="s">
        <v>965</v>
      </c>
      <c r="B857" s="46" t="s">
        <v>111</v>
      </c>
      <c r="C857" s="35"/>
      <c r="D857" s="36"/>
      <c r="E857" s="35"/>
      <c r="F857" s="37"/>
      <c r="G857" s="38"/>
      <c r="H857" s="40">
        <f t="shared" si="54"/>
        <v>0</v>
      </c>
      <c r="I857" s="40">
        <f t="shared" si="55"/>
        <v>0</v>
      </c>
    </row>
    <row r="858" spans="1:9" x14ac:dyDescent="0.2">
      <c r="A858" s="39" t="s">
        <v>966</v>
      </c>
      <c r="B858" s="46" t="s">
        <v>111</v>
      </c>
      <c r="C858" s="35"/>
      <c r="D858" s="36"/>
      <c r="E858" s="35"/>
      <c r="F858" s="37"/>
      <c r="G858" s="38"/>
      <c r="H858" s="40">
        <f t="shared" si="54"/>
        <v>0</v>
      </c>
      <c r="I858" s="40">
        <f t="shared" si="55"/>
        <v>0</v>
      </c>
    </row>
    <row r="859" spans="1:9" x14ac:dyDescent="0.2">
      <c r="A859" s="39" t="s">
        <v>967</v>
      </c>
      <c r="B859" s="46" t="s">
        <v>111</v>
      </c>
      <c r="C859" s="35"/>
      <c r="D859" s="36"/>
      <c r="E859" s="35"/>
      <c r="F859" s="37"/>
      <c r="G859" s="38"/>
      <c r="H859" s="40">
        <f t="shared" si="54"/>
        <v>0</v>
      </c>
      <c r="I859" s="40">
        <f t="shared" si="55"/>
        <v>0</v>
      </c>
    </row>
    <row r="860" spans="1:9" x14ac:dyDescent="0.2">
      <c r="A860" s="39" t="s">
        <v>968</v>
      </c>
      <c r="B860" s="46" t="s">
        <v>111</v>
      </c>
      <c r="C860" s="35"/>
      <c r="D860" s="36"/>
      <c r="E860" s="35"/>
      <c r="F860" s="37"/>
      <c r="G860" s="38"/>
      <c r="H860" s="40">
        <f t="shared" si="54"/>
        <v>0</v>
      </c>
      <c r="I860" s="40">
        <f t="shared" si="55"/>
        <v>0</v>
      </c>
    </row>
    <row r="861" spans="1:9" x14ac:dyDescent="0.2">
      <c r="A861" s="39" t="s">
        <v>969</v>
      </c>
      <c r="B861" s="46" t="s">
        <v>111</v>
      </c>
      <c r="C861" s="35"/>
      <c r="D861" s="36"/>
      <c r="E861" s="35"/>
      <c r="F861" s="37"/>
      <c r="G861" s="38"/>
      <c r="H861" s="40">
        <f t="shared" si="54"/>
        <v>0</v>
      </c>
      <c r="I861" s="40">
        <f t="shared" si="55"/>
        <v>0</v>
      </c>
    </row>
    <row r="862" spans="1:9" x14ac:dyDescent="0.2">
      <c r="A862" s="39" t="s">
        <v>970</v>
      </c>
      <c r="B862" s="46" t="s">
        <v>111</v>
      </c>
      <c r="C862" s="35"/>
      <c r="D862" s="36"/>
      <c r="E862" s="35"/>
      <c r="F862" s="37"/>
      <c r="G862" s="38"/>
      <c r="H862" s="40">
        <f t="shared" si="54"/>
        <v>0</v>
      </c>
      <c r="I862" s="40">
        <f t="shared" si="55"/>
        <v>0</v>
      </c>
    </row>
    <row r="863" spans="1:9" x14ac:dyDescent="0.2">
      <c r="A863" s="39" t="s">
        <v>971</v>
      </c>
      <c r="B863" s="46" t="s">
        <v>111</v>
      </c>
      <c r="C863" s="35"/>
      <c r="D863" s="36"/>
      <c r="E863" s="35"/>
      <c r="F863" s="37"/>
      <c r="G863" s="38"/>
      <c r="H863" s="40">
        <f t="shared" si="54"/>
        <v>0</v>
      </c>
      <c r="I863" s="40">
        <f t="shared" si="55"/>
        <v>0</v>
      </c>
    </row>
    <row r="864" spans="1:9" x14ac:dyDescent="0.2">
      <c r="A864" s="39" t="s">
        <v>972</v>
      </c>
      <c r="B864" s="46" t="s">
        <v>111</v>
      </c>
      <c r="C864" s="35"/>
      <c r="D864" s="36"/>
      <c r="E864" s="35"/>
      <c r="F864" s="37"/>
      <c r="G864" s="38"/>
      <c r="H864" s="40">
        <f t="shared" si="54"/>
        <v>0</v>
      </c>
      <c r="I864" s="40">
        <f t="shared" si="55"/>
        <v>0</v>
      </c>
    </row>
    <row r="865" spans="1:9" x14ac:dyDescent="0.2">
      <c r="A865" s="39" t="s">
        <v>973</v>
      </c>
      <c r="B865" s="46" t="s">
        <v>111</v>
      </c>
      <c r="C865" s="35"/>
      <c r="D865" s="36"/>
      <c r="E865" s="35"/>
      <c r="F865" s="37"/>
      <c r="G865" s="38"/>
      <c r="H865" s="40">
        <f t="shared" si="54"/>
        <v>0</v>
      </c>
      <c r="I865" s="40">
        <f t="shared" si="55"/>
        <v>0</v>
      </c>
    </row>
    <row r="866" spans="1:9" x14ac:dyDescent="0.2">
      <c r="A866" s="39" t="s">
        <v>974</v>
      </c>
      <c r="B866" s="46" t="s">
        <v>111</v>
      </c>
      <c r="C866" s="35"/>
      <c r="D866" s="36"/>
      <c r="E866" s="35"/>
      <c r="F866" s="37"/>
      <c r="G866" s="38"/>
      <c r="H866" s="40">
        <f t="shared" si="54"/>
        <v>0</v>
      </c>
      <c r="I866" s="40">
        <f t="shared" si="55"/>
        <v>0</v>
      </c>
    </row>
    <row r="867" spans="1:9" x14ac:dyDescent="0.2">
      <c r="A867" s="39" t="s">
        <v>975</v>
      </c>
      <c r="B867" s="46" t="s">
        <v>111</v>
      </c>
      <c r="C867" s="35"/>
      <c r="D867" s="36"/>
      <c r="E867" s="35"/>
      <c r="F867" s="37"/>
      <c r="G867" s="38"/>
      <c r="H867" s="40">
        <f t="shared" si="54"/>
        <v>0</v>
      </c>
      <c r="I867" s="40">
        <f t="shared" si="55"/>
        <v>0</v>
      </c>
    </row>
    <row r="868" spans="1:9" x14ac:dyDescent="0.2">
      <c r="A868" s="39" t="s">
        <v>976</v>
      </c>
      <c r="B868" s="46" t="s">
        <v>111</v>
      </c>
      <c r="C868" s="35"/>
      <c r="D868" s="36"/>
      <c r="E868" s="35"/>
      <c r="F868" s="37"/>
      <c r="G868" s="38"/>
      <c r="H868" s="40">
        <f t="shared" si="54"/>
        <v>0</v>
      </c>
      <c r="I868" s="40">
        <f t="shared" si="55"/>
        <v>0</v>
      </c>
    </row>
    <row r="869" spans="1:9" x14ac:dyDescent="0.2">
      <c r="A869" s="39" t="s">
        <v>977</v>
      </c>
      <c r="B869" s="46" t="s">
        <v>111</v>
      </c>
      <c r="C869" s="35"/>
      <c r="D869" s="36"/>
      <c r="E869" s="35"/>
      <c r="F869" s="37"/>
      <c r="G869" s="38"/>
      <c r="H869" s="40">
        <f t="shared" si="54"/>
        <v>0</v>
      </c>
      <c r="I869" s="40">
        <f t="shared" si="55"/>
        <v>0</v>
      </c>
    </row>
    <row r="870" spans="1:9" x14ac:dyDescent="0.2">
      <c r="A870" s="39" t="s">
        <v>978</v>
      </c>
      <c r="B870" s="46" t="s">
        <v>111</v>
      </c>
      <c r="C870" s="35"/>
      <c r="D870" s="36"/>
      <c r="E870" s="35"/>
      <c r="F870" s="37"/>
      <c r="G870" s="38"/>
      <c r="H870" s="40">
        <f t="shared" si="54"/>
        <v>0</v>
      </c>
      <c r="I870" s="40">
        <f t="shared" si="55"/>
        <v>0</v>
      </c>
    </row>
    <row r="871" spans="1:9" x14ac:dyDescent="0.2">
      <c r="A871" s="39" t="s">
        <v>979</v>
      </c>
      <c r="B871" s="46" t="s">
        <v>111</v>
      </c>
      <c r="C871" s="35"/>
      <c r="D871" s="36"/>
      <c r="E871" s="35"/>
      <c r="F871" s="37"/>
      <c r="G871" s="38"/>
      <c r="H871" s="40">
        <f t="shared" si="54"/>
        <v>0</v>
      </c>
      <c r="I871" s="40">
        <f t="shared" si="55"/>
        <v>0</v>
      </c>
    </row>
    <row r="872" spans="1:9" x14ac:dyDescent="0.2">
      <c r="A872" s="39" t="s">
        <v>980</v>
      </c>
      <c r="B872" s="46" t="s">
        <v>111</v>
      </c>
      <c r="C872" s="35"/>
      <c r="D872" s="36"/>
      <c r="E872" s="35"/>
      <c r="F872" s="37"/>
      <c r="G872" s="38"/>
      <c r="H872" s="40">
        <f t="shared" si="54"/>
        <v>0</v>
      </c>
      <c r="I872" s="40">
        <f t="shared" si="55"/>
        <v>0</v>
      </c>
    </row>
    <row r="873" spans="1:9" x14ac:dyDescent="0.2">
      <c r="A873" s="39" t="s">
        <v>981</v>
      </c>
      <c r="B873" s="46" t="s">
        <v>111</v>
      </c>
      <c r="C873" s="35"/>
      <c r="D873" s="36"/>
      <c r="E873" s="35"/>
      <c r="F873" s="37"/>
      <c r="G873" s="38"/>
      <c r="H873" s="40">
        <f t="shared" si="54"/>
        <v>0</v>
      </c>
      <c r="I873" s="40">
        <f t="shared" si="55"/>
        <v>0</v>
      </c>
    </row>
    <row r="874" spans="1:9" x14ac:dyDescent="0.2">
      <c r="A874" s="39" t="s">
        <v>982</v>
      </c>
      <c r="B874" s="46" t="s">
        <v>111</v>
      </c>
      <c r="C874" s="35"/>
      <c r="D874" s="36"/>
      <c r="E874" s="35"/>
      <c r="F874" s="37"/>
      <c r="G874" s="38"/>
      <c r="H874" s="40">
        <f t="shared" si="54"/>
        <v>0</v>
      </c>
      <c r="I874" s="40">
        <f t="shared" si="55"/>
        <v>0</v>
      </c>
    </row>
    <row r="875" spans="1:9" x14ac:dyDescent="0.2">
      <c r="A875" s="39" t="s">
        <v>983</v>
      </c>
      <c r="B875" s="46" t="s">
        <v>111</v>
      </c>
      <c r="C875" s="35"/>
      <c r="D875" s="36"/>
      <c r="E875" s="35"/>
      <c r="F875" s="37"/>
      <c r="G875" s="38"/>
      <c r="H875" s="40">
        <f t="shared" si="54"/>
        <v>0</v>
      </c>
      <c r="I875" s="40">
        <f t="shared" si="55"/>
        <v>0</v>
      </c>
    </row>
    <row r="876" spans="1:9" x14ac:dyDescent="0.2">
      <c r="A876" s="39" t="s">
        <v>984</v>
      </c>
      <c r="B876" s="46" t="s">
        <v>111</v>
      </c>
      <c r="C876" s="35"/>
      <c r="D876" s="36"/>
      <c r="E876" s="35"/>
      <c r="F876" s="37"/>
      <c r="G876" s="38"/>
      <c r="H876" s="40">
        <f t="shared" si="54"/>
        <v>0</v>
      </c>
      <c r="I876" s="40">
        <f t="shared" si="55"/>
        <v>0</v>
      </c>
    </row>
    <row r="877" spans="1:9" x14ac:dyDescent="0.2">
      <c r="A877" s="39" t="s">
        <v>985</v>
      </c>
      <c r="B877" s="46" t="s">
        <v>111</v>
      </c>
      <c r="C877" s="35"/>
      <c r="D877" s="36"/>
      <c r="E877" s="35"/>
      <c r="F877" s="37"/>
      <c r="G877" s="38"/>
      <c r="H877" s="40">
        <f t="shared" si="54"/>
        <v>0</v>
      </c>
      <c r="I877" s="40">
        <f t="shared" si="55"/>
        <v>0</v>
      </c>
    </row>
    <row r="878" spans="1:9" x14ac:dyDescent="0.2">
      <c r="A878" s="39" t="s">
        <v>986</v>
      </c>
      <c r="B878" s="46" t="s">
        <v>111</v>
      </c>
      <c r="C878" s="35"/>
      <c r="D878" s="36"/>
      <c r="E878" s="35"/>
      <c r="F878" s="37"/>
      <c r="G878" s="38"/>
      <c r="H878" s="40">
        <f t="shared" si="54"/>
        <v>0</v>
      </c>
      <c r="I878" s="40">
        <f t="shared" si="55"/>
        <v>0</v>
      </c>
    </row>
    <row r="879" spans="1:9" x14ac:dyDescent="0.2">
      <c r="A879" s="39" t="s">
        <v>987</v>
      </c>
      <c r="B879" s="46" t="s">
        <v>111</v>
      </c>
      <c r="C879" s="35"/>
      <c r="D879" s="36"/>
      <c r="E879" s="35"/>
      <c r="F879" s="37"/>
      <c r="G879" s="38"/>
      <c r="H879" s="40">
        <f t="shared" si="54"/>
        <v>0</v>
      </c>
      <c r="I879" s="40">
        <f t="shared" si="55"/>
        <v>0</v>
      </c>
    </row>
    <row r="880" spans="1:9" x14ac:dyDescent="0.2">
      <c r="A880" s="39" t="s">
        <v>988</v>
      </c>
      <c r="B880" s="46" t="s">
        <v>111</v>
      </c>
      <c r="C880" s="35"/>
      <c r="D880" s="36"/>
      <c r="E880" s="35"/>
      <c r="F880" s="37"/>
      <c r="G880" s="38"/>
      <c r="H880" s="40">
        <f t="shared" si="54"/>
        <v>0</v>
      </c>
      <c r="I880" s="40">
        <f t="shared" si="55"/>
        <v>0</v>
      </c>
    </row>
    <row r="881" spans="1:9" x14ac:dyDescent="0.2">
      <c r="A881" s="39" t="s">
        <v>989</v>
      </c>
      <c r="B881" s="46" t="s">
        <v>111</v>
      </c>
      <c r="C881" s="35"/>
      <c r="D881" s="36"/>
      <c r="E881" s="35"/>
      <c r="F881" s="37"/>
      <c r="G881" s="38"/>
      <c r="H881" s="40">
        <f t="shared" si="54"/>
        <v>0</v>
      </c>
      <c r="I881" s="40">
        <f t="shared" si="55"/>
        <v>0</v>
      </c>
    </row>
    <row r="882" spans="1:9" ht="15" thickBot="1" x14ac:dyDescent="0.25">
      <c r="A882" s="39" t="s">
        <v>990</v>
      </c>
      <c r="B882" s="46" t="s">
        <v>111</v>
      </c>
      <c r="C882" s="35"/>
      <c r="D882" s="36"/>
      <c r="E882" s="35"/>
      <c r="F882" s="37"/>
      <c r="G882" s="38"/>
      <c r="H882" s="40">
        <f t="shared" si="54"/>
        <v>0</v>
      </c>
      <c r="I882" s="40">
        <f t="shared" si="55"/>
        <v>0</v>
      </c>
    </row>
    <row r="883" spans="1:9" ht="21" customHeight="1" x14ac:dyDescent="0.25">
      <c r="A883" s="41" t="s">
        <v>992</v>
      </c>
      <c r="B883" s="42"/>
      <c r="C883" s="42"/>
      <c r="D883" s="43" t="s">
        <v>10716</v>
      </c>
      <c r="E883" s="42"/>
      <c r="F883" s="49" t="s">
        <v>108</v>
      </c>
      <c r="G883" s="50" t="e">
        <f>I883/H$13</f>
        <v>#DIV/0!</v>
      </c>
      <c r="H883" s="44" t="s">
        <v>994</v>
      </c>
      <c r="I883" s="45">
        <f>SUM(I884:I913)</f>
        <v>0</v>
      </c>
    </row>
    <row r="884" spans="1:9" x14ac:dyDescent="0.2">
      <c r="A884" s="39" t="s">
        <v>995</v>
      </c>
      <c r="B884" s="46" t="s">
        <v>111</v>
      </c>
      <c r="C884" s="35"/>
      <c r="D884" s="36"/>
      <c r="E884" s="35"/>
      <c r="F884" s="37"/>
      <c r="G884" s="38"/>
      <c r="H884" s="40">
        <f t="shared" ref="H884:H913" si="56">ROUND(G884+(G884*I$9),2)</f>
        <v>0</v>
      </c>
      <c r="I884" s="40">
        <f>ROUND(F884*H884,2)</f>
        <v>0</v>
      </c>
    </row>
    <row r="885" spans="1:9" x14ac:dyDescent="0.2">
      <c r="A885" s="39" t="s">
        <v>996</v>
      </c>
      <c r="B885" s="46" t="s">
        <v>111</v>
      </c>
      <c r="C885" s="35"/>
      <c r="D885" s="36"/>
      <c r="E885" s="35"/>
      <c r="F885" s="37"/>
      <c r="G885" s="38"/>
      <c r="H885" s="40">
        <f t="shared" si="56"/>
        <v>0</v>
      </c>
      <c r="I885" s="40">
        <f t="shared" ref="I885:I913" si="57">ROUND(F885*H885,2)</f>
        <v>0</v>
      </c>
    </row>
    <row r="886" spans="1:9" x14ac:dyDescent="0.2">
      <c r="A886" s="39" t="s">
        <v>997</v>
      </c>
      <c r="B886" s="46" t="s">
        <v>111</v>
      </c>
      <c r="C886" s="35"/>
      <c r="D886" s="36"/>
      <c r="E886" s="35"/>
      <c r="F886" s="37"/>
      <c r="G886" s="38"/>
      <c r="H886" s="40">
        <f t="shared" si="56"/>
        <v>0</v>
      </c>
      <c r="I886" s="40">
        <f t="shared" si="57"/>
        <v>0</v>
      </c>
    </row>
    <row r="887" spans="1:9" x14ac:dyDescent="0.2">
      <c r="A887" s="39" t="s">
        <v>998</v>
      </c>
      <c r="B887" s="46" t="s">
        <v>111</v>
      </c>
      <c r="C887" s="35"/>
      <c r="D887" s="36"/>
      <c r="E887" s="35"/>
      <c r="F887" s="37"/>
      <c r="G887" s="38"/>
      <c r="H887" s="40">
        <f t="shared" si="56"/>
        <v>0</v>
      </c>
      <c r="I887" s="40">
        <f t="shared" si="57"/>
        <v>0</v>
      </c>
    </row>
    <row r="888" spans="1:9" x14ac:dyDescent="0.2">
      <c r="A888" s="39" t="s">
        <v>999</v>
      </c>
      <c r="B888" s="46" t="s">
        <v>111</v>
      </c>
      <c r="C888" s="35"/>
      <c r="D888" s="36"/>
      <c r="E888" s="35"/>
      <c r="F888" s="37"/>
      <c r="G888" s="38"/>
      <c r="H888" s="40">
        <f t="shared" si="56"/>
        <v>0</v>
      </c>
      <c r="I888" s="40">
        <f t="shared" si="57"/>
        <v>0</v>
      </c>
    </row>
    <row r="889" spans="1:9" x14ac:dyDescent="0.2">
      <c r="A889" s="39" t="s">
        <v>1000</v>
      </c>
      <c r="B889" s="46" t="s">
        <v>111</v>
      </c>
      <c r="C889" s="35"/>
      <c r="D889" s="36"/>
      <c r="E889" s="35"/>
      <c r="F889" s="37"/>
      <c r="G889" s="38"/>
      <c r="H889" s="40">
        <f t="shared" si="56"/>
        <v>0</v>
      </c>
      <c r="I889" s="40">
        <f t="shared" si="57"/>
        <v>0</v>
      </c>
    </row>
    <row r="890" spans="1:9" x14ac:dyDescent="0.2">
      <c r="A890" s="39" t="s">
        <v>1001</v>
      </c>
      <c r="B890" s="46" t="s">
        <v>111</v>
      </c>
      <c r="C890" s="35"/>
      <c r="D890" s="36"/>
      <c r="E890" s="35"/>
      <c r="F890" s="37"/>
      <c r="G890" s="38"/>
      <c r="H890" s="40">
        <f t="shared" si="56"/>
        <v>0</v>
      </c>
      <c r="I890" s="40">
        <f t="shared" si="57"/>
        <v>0</v>
      </c>
    </row>
    <row r="891" spans="1:9" x14ac:dyDescent="0.2">
      <c r="A891" s="39" t="s">
        <v>1002</v>
      </c>
      <c r="B891" s="46" t="s">
        <v>111</v>
      </c>
      <c r="C891" s="35"/>
      <c r="D891" s="36"/>
      <c r="E891" s="35"/>
      <c r="F891" s="37"/>
      <c r="G891" s="38"/>
      <c r="H891" s="40">
        <f t="shared" si="56"/>
        <v>0</v>
      </c>
      <c r="I891" s="40">
        <f t="shared" si="57"/>
        <v>0</v>
      </c>
    </row>
    <row r="892" spans="1:9" x14ac:dyDescent="0.2">
      <c r="A892" s="39" t="s">
        <v>1003</v>
      </c>
      <c r="B892" s="46" t="s">
        <v>111</v>
      </c>
      <c r="C892" s="35"/>
      <c r="D892" s="36"/>
      <c r="E892" s="35"/>
      <c r="F892" s="37"/>
      <c r="G892" s="38"/>
      <c r="H892" s="40">
        <f t="shared" si="56"/>
        <v>0</v>
      </c>
      <c r="I892" s="40">
        <f t="shared" si="57"/>
        <v>0</v>
      </c>
    </row>
    <row r="893" spans="1:9" x14ac:dyDescent="0.2">
      <c r="A893" s="39" t="s">
        <v>1004</v>
      </c>
      <c r="B893" s="46" t="s">
        <v>111</v>
      </c>
      <c r="C893" s="35"/>
      <c r="D893" s="36"/>
      <c r="E893" s="35"/>
      <c r="F893" s="37"/>
      <c r="G893" s="38"/>
      <c r="H893" s="40">
        <f t="shared" si="56"/>
        <v>0</v>
      </c>
      <c r="I893" s="40">
        <f t="shared" si="57"/>
        <v>0</v>
      </c>
    </row>
    <row r="894" spans="1:9" x14ac:dyDescent="0.2">
      <c r="A894" s="39" t="s">
        <v>1005</v>
      </c>
      <c r="B894" s="46" t="s">
        <v>111</v>
      </c>
      <c r="C894" s="35"/>
      <c r="D894" s="36"/>
      <c r="E894" s="35"/>
      <c r="F894" s="37"/>
      <c r="G894" s="38"/>
      <c r="H894" s="40">
        <f t="shared" si="56"/>
        <v>0</v>
      </c>
      <c r="I894" s="40">
        <f t="shared" si="57"/>
        <v>0</v>
      </c>
    </row>
    <row r="895" spans="1:9" x14ac:dyDescent="0.2">
      <c r="A895" s="39" t="s">
        <v>1006</v>
      </c>
      <c r="B895" s="46" t="s">
        <v>111</v>
      </c>
      <c r="C895" s="35"/>
      <c r="D895" s="36"/>
      <c r="E895" s="35"/>
      <c r="F895" s="37"/>
      <c r="G895" s="38"/>
      <c r="H895" s="40">
        <f t="shared" si="56"/>
        <v>0</v>
      </c>
      <c r="I895" s="40">
        <f t="shared" si="57"/>
        <v>0</v>
      </c>
    </row>
    <row r="896" spans="1:9" x14ac:dyDescent="0.2">
      <c r="A896" s="39" t="s">
        <v>1007</v>
      </c>
      <c r="B896" s="46" t="s">
        <v>111</v>
      </c>
      <c r="C896" s="35"/>
      <c r="D896" s="36"/>
      <c r="E896" s="35"/>
      <c r="F896" s="37"/>
      <c r="G896" s="38"/>
      <c r="H896" s="40">
        <f t="shared" si="56"/>
        <v>0</v>
      </c>
      <c r="I896" s="40">
        <f t="shared" si="57"/>
        <v>0</v>
      </c>
    </row>
    <row r="897" spans="1:9" x14ac:dyDescent="0.2">
      <c r="A897" s="39" t="s">
        <v>1008</v>
      </c>
      <c r="B897" s="46" t="s">
        <v>111</v>
      </c>
      <c r="C897" s="35"/>
      <c r="D897" s="36"/>
      <c r="E897" s="35"/>
      <c r="F897" s="37"/>
      <c r="G897" s="38"/>
      <c r="H897" s="40">
        <f t="shared" si="56"/>
        <v>0</v>
      </c>
      <c r="I897" s="40">
        <f t="shared" si="57"/>
        <v>0</v>
      </c>
    </row>
    <row r="898" spans="1:9" x14ac:dyDescent="0.2">
      <c r="A898" s="39" t="s">
        <v>1009</v>
      </c>
      <c r="B898" s="46" t="s">
        <v>111</v>
      </c>
      <c r="C898" s="35"/>
      <c r="D898" s="36"/>
      <c r="E898" s="35"/>
      <c r="F898" s="37"/>
      <c r="G898" s="38"/>
      <c r="H898" s="40">
        <f t="shared" si="56"/>
        <v>0</v>
      </c>
      <c r="I898" s="40">
        <f t="shared" si="57"/>
        <v>0</v>
      </c>
    </row>
    <row r="899" spans="1:9" x14ac:dyDescent="0.2">
      <c r="A899" s="39" t="s">
        <v>1010</v>
      </c>
      <c r="B899" s="46" t="s">
        <v>111</v>
      </c>
      <c r="C899" s="35"/>
      <c r="D899" s="36"/>
      <c r="E899" s="35"/>
      <c r="F899" s="37"/>
      <c r="G899" s="38"/>
      <c r="H899" s="40">
        <f t="shared" si="56"/>
        <v>0</v>
      </c>
      <c r="I899" s="40">
        <f t="shared" si="57"/>
        <v>0</v>
      </c>
    </row>
    <row r="900" spans="1:9" x14ac:dyDescent="0.2">
      <c r="A900" s="39" t="s">
        <v>1011</v>
      </c>
      <c r="B900" s="46" t="s">
        <v>111</v>
      </c>
      <c r="C900" s="35"/>
      <c r="D900" s="36"/>
      <c r="E900" s="35"/>
      <c r="F900" s="37"/>
      <c r="G900" s="38"/>
      <c r="H900" s="40">
        <f t="shared" si="56"/>
        <v>0</v>
      </c>
      <c r="I900" s="40">
        <f t="shared" si="57"/>
        <v>0</v>
      </c>
    </row>
    <row r="901" spans="1:9" x14ac:dyDescent="0.2">
      <c r="A901" s="39" t="s">
        <v>1012</v>
      </c>
      <c r="B901" s="46" t="s">
        <v>111</v>
      </c>
      <c r="C901" s="35"/>
      <c r="D901" s="36"/>
      <c r="E901" s="35"/>
      <c r="F901" s="37"/>
      <c r="G901" s="38"/>
      <c r="H901" s="40">
        <f t="shared" si="56"/>
        <v>0</v>
      </c>
      <c r="I901" s="40">
        <f t="shared" si="57"/>
        <v>0</v>
      </c>
    </row>
    <row r="902" spans="1:9" x14ac:dyDescent="0.2">
      <c r="A902" s="39" t="s">
        <v>1013</v>
      </c>
      <c r="B902" s="46" t="s">
        <v>111</v>
      </c>
      <c r="C902" s="35"/>
      <c r="D902" s="36"/>
      <c r="E902" s="35"/>
      <c r="F902" s="37"/>
      <c r="G902" s="38"/>
      <c r="H902" s="40">
        <f t="shared" si="56"/>
        <v>0</v>
      </c>
      <c r="I902" s="40">
        <f t="shared" si="57"/>
        <v>0</v>
      </c>
    </row>
    <row r="903" spans="1:9" x14ac:dyDescent="0.2">
      <c r="A903" s="39" t="s">
        <v>1014</v>
      </c>
      <c r="B903" s="46" t="s">
        <v>111</v>
      </c>
      <c r="C903" s="35"/>
      <c r="D903" s="36"/>
      <c r="E903" s="35"/>
      <c r="F903" s="37"/>
      <c r="G903" s="38"/>
      <c r="H903" s="40">
        <f t="shared" si="56"/>
        <v>0</v>
      </c>
      <c r="I903" s="40">
        <f t="shared" si="57"/>
        <v>0</v>
      </c>
    </row>
    <row r="904" spans="1:9" x14ac:dyDescent="0.2">
      <c r="A904" s="39" t="s">
        <v>1015</v>
      </c>
      <c r="B904" s="46" t="s">
        <v>111</v>
      </c>
      <c r="C904" s="35"/>
      <c r="D904" s="36"/>
      <c r="E904" s="35"/>
      <c r="F904" s="37"/>
      <c r="G904" s="38"/>
      <c r="H904" s="40">
        <f t="shared" si="56"/>
        <v>0</v>
      </c>
      <c r="I904" s="40">
        <f t="shared" si="57"/>
        <v>0</v>
      </c>
    </row>
    <row r="905" spans="1:9" x14ac:dyDescent="0.2">
      <c r="A905" s="39" t="s">
        <v>1016</v>
      </c>
      <c r="B905" s="46" t="s">
        <v>111</v>
      </c>
      <c r="C905" s="35"/>
      <c r="D905" s="36"/>
      <c r="E905" s="35"/>
      <c r="F905" s="37"/>
      <c r="G905" s="38"/>
      <c r="H905" s="40">
        <f t="shared" si="56"/>
        <v>0</v>
      </c>
      <c r="I905" s="40">
        <f t="shared" si="57"/>
        <v>0</v>
      </c>
    </row>
    <row r="906" spans="1:9" x14ac:dyDescent="0.2">
      <c r="A906" s="39" t="s">
        <v>1017</v>
      </c>
      <c r="B906" s="46" t="s">
        <v>111</v>
      </c>
      <c r="C906" s="35"/>
      <c r="D906" s="36"/>
      <c r="E906" s="35"/>
      <c r="F906" s="37"/>
      <c r="G906" s="38"/>
      <c r="H906" s="40">
        <f t="shared" si="56"/>
        <v>0</v>
      </c>
      <c r="I906" s="40">
        <f t="shared" si="57"/>
        <v>0</v>
      </c>
    </row>
    <row r="907" spans="1:9" x14ac:dyDescent="0.2">
      <c r="A907" s="39" t="s">
        <v>1018</v>
      </c>
      <c r="B907" s="46" t="s">
        <v>111</v>
      </c>
      <c r="C907" s="35"/>
      <c r="D907" s="36"/>
      <c r="E907" s="35"/>
      <c r="F907" s="37"/>
      <c r="G907" s="38"/>
      <c r="H907" s="40">
        <f t="shared" si="56"/>
        <v>0</v>
      </c>
      <c r="I907" s="40">
        <f t="shared" si="57"/>
        <v>0</v>
      </c>
    </row>
    <row r="908" spans="1:9" x14ac:dyDescent="0.2">
      <c r="A908" s="39" t="s">
        <v>1019</v>
      </c>
      <c r="B908" s="46" t="s">
        <v>111</v>
      </c>
      <c r="C908" s="35"/>
      <c r="D908" s="36"/>
      <c r="E908" s="35"/>
      <c r="F908" s="37"/>
      <c r="G908" s="38"/>
      <c r="H908" s="40">
        <f t="shared" si="56"/>
        <v>0</v>
      </c>
      <c r="I908" s="40">
        <f t="shared" si="57"/>
        <v>0</v>
      </c>
    </row>
    <row r="909" spans="1:9" x14ac:dyDescent="0.2">
      <c r="A909" s="39" t="s">
        <v>1020</v>
      </c>
      <c r="B909" s="46" t="s">
        <v>111</v>
      </c>
      <c r="C909" s="35"/>
      <c r="D909" s="36"/>
      <c r="E909" s="35"/>
      <c r="F909" s="37"/>
      <c r="G909" s="38"/>
      <c r="H909" s="40">
        <f t="shared" si="56"/>
        <v>0</v>
      </c>
      <c r="I909" s="40">
        <f t="shared" si="57"/>
        <v>0</v>
      </c>
    </row>
    <row r="910" spans="1:9" x14ac:dyDescent="0.2">
      <c r="A910" s="39" t="s">
        <v>1021</v>
      </c>
      <c r="B910" s="46" t="s">
        <v>111</v>
      </c>
      <c r="C910" s="35"/>
      <c r="D910" s="36"/>
      <c r="E910" s="35"/>
      <c r="F910" s="37"/>
      <c r="G910" s="38"/>
      <c r="H910" s="40">
        <f t="shared" si="56"/>
        <v>0</v>
      </c>
      <c r="I910" s="40">
        <f t="shared" si="57"/>
        <v>0</v>
      </c>
    </row>
    <row r="911" spans="1:9" x14ac:dyDescent="0.2">
      <c r="A911" s="39" t="s">
        <v>1022</v>
      </c>
      <c r="B911" s="46" t="s">
        <v>111</v>
      </c>
      <c r="C911" s="35"/>
      <c r="D911" s="36"/>
      <c r="E911" s="35"/>
      <c r="F911" s="37"/>
      <c r="G911" s="38"/>
      <c r="H911" s="40">
        <f t="shared" si="56"/>
        <v>0</v>
      </c>
      <c r="I911" s="40">
        <f t="shared" si="57"/>
        <v>0</v>
      </c>
    </row>
    <row r="912" spans="1:9" x14ac:dyDescent="0.2">
      <c r="A912" s="39" t="s">
        <v>1023</v>
      </c>
      <c r="B912" s="46" t="s">
        <v>111</v>
      </c>
      <c r="C912" s="35"/>
      <c r="D912" s="36"/>
      <c r="E912" s="35"/>
      <c r="F912" s="37"/>
      <c r="G912" s="38"/>
      <c r="H912" s="40">
        <f t="shared" si="56"/>
        <v>0</v>
      </c>
      <c r="I912" s="40">
        <f t="shared" si="57"/>
        <v>0</v>
      </c>
    </row>
    <row r="913" spans="1:9" ht="15" thickBot="1" x14ac:dyDescent="0.25">
      <c r="A913" s="39" t="s">
        <v>1024</v>
      </c>
      <c r="B913" s="46" t="s">
        <v>111</v>
      </c>
      <c r="C913" s="35"/>
      <c r="D913" s="36"/>
      <c r="E913" s="35"/>
      <c r="F913" s="37"/>
      <c r="G913" s="38"/>
      <c r="H913" s="40">
        <f t="shared" si="56"/>
        <v>0</v>
      </c>
      <c r="I913" s="40">
        <f t="shared" si="57"/>
        <v>0</v>
      </c>
    </row>
    <row r="914" spans="1:9" ht="21" customHeight="1" x14ac:dyDescent="0.25">
      <c r="A914" s="41" t="s">
        <v>1025</v>
      </c>
      <c r="B914" s="42"/>
      <c r="C914" s="42"/>
      <c r="D914" s="43" t="s">
        <v>10715</v>
      </c>
      <c r="E914" s="42"/>
      <c r="F914" s="49" t="s">
        <v>108</v>
      </c>
      <c r="G914" s="50" t="e">
        <f>I914/H$13</f>
        <v>#DIV/0!</v>
      </c>
      <c r="H914" s="44" t="s">
        <v>1027</v>
      </c>
      <c r="I914" s="45">
        <f>SUM(I915:I944)</f>
        <v>0</v>
      </c>
    </row>
    <row r="915" spans="1:9" x14ac:dyDescent="0.2">
      <c r="A915" s="39" t="s">
        <v>1028</v>
      </c>
      <c r="B915" s="46" t="s">
        <v>111</v>
      </c>
      <c r="C915" s="35"/>
      <c r="D915" s="36"/>
      <c r="E915" s="35"/>
      <c r="F915" s="37"/>
      <c r="G915" s="38"/>
      <c r="H915" s="40">
        <f t="shared" ref="H915:H944" si="58">ROUND(G915+(G915*I$9),2)</f>
        <v>0</v>
      </c>
      <c r="I915" s="40">
        <f>ROUND(F915*H915,2)</f>
        <v>0</v>
      </c>
    </row>
    <row r="916" spans="1:9" x14ac:dyDescent="0.2">
      <c r="A916" s="39" t="s">
        <v>1029</v>
      </c>
      <c r="B916" s="46" t="s">
        <v>111</v>
      </c>
      <c r="C916" s="35"/>
      <c r="D916" s="36"/>
      <c r="E916" s="35"/>
      <c r="F916" s="37"/>
      <c r="G916" s="38"/>
      <c r="H916" s="40">
        <f t="shared" si="58"/>
        <v>0</v>
      </c>
      <c r="I916" s="40">
        <f t="shared" ref="I916:I944" si="59">ROUND(F916*H916,2)</f>
        <v>0</v>
      </c>
    </row>
    <row r="917" spans="1:9" x14ac:dyDescent="0.2">
      <c r="A917" s="39" t="s">
        <v>1030</v>
      </c>
      <c r="B917" s="46" t="s">
        <v>111</v>
      </c>
      <c r="C917" s="35"/>
      <c r="D917" s="36"/>
      <c r="E917" s="35"/>
      <c r="F917" s="37"/>
      <c r="G917" s="38"/>
      <c r="H917" s="40">
        <f t="shared" si="58"/>
        <v>0</v>
      </c>
      <c r="I917" s="40">
        <f t="shared" si="59"/>
        <v>0</v>
      </c>
    </row>
    <row r="918" spans="1:9" x14ac:dyDescent="0.2">
      <c r="A918" s="39" t="s">
        <v>1031</v>
      </c>
      <c r="B918" s="46" t="s">
        <v>111</v>
      </c>
      <c r="C918" s="35"/>
      <c r="D918" s="36"/>
      <c r="E918" s="35"/>
      <c r="F918" s="37"/>
      <c r="G918" s="38"/>
      <c r="H918" s="40">
        <f t="shared" si="58"/>
        <v>0</v>
      </c>
      <c r="I918" s="40">
        <f t="shared" si="59"/>
        <v>0</v>
      </c>
    </row>
    <row r="919" spans="1:9" x14ac:dyDescent="0.2">
      <c r="A919" s="39" t="s">
        <v>1032</v>
      </c>
      <c r="B919" s="46" t="s">
        <v>111</v>
      </c>
      <c r="C919" s="35"/>
      <c r="D919" s="36"/>
      <c r="E919" s="35"/>
      <c r="F919" s="37"/>
      <c r="G919" s="38"/>
      <c r="H919" s="40">
        <f t="shared" si="58"/>
        <v>0</v>
      </c>
      <c r="I919" s="40">
        <f t="shared" si="59"/>
        <v>0</v>
      </c>
    </row>
    <row r="920" spans="1:9" x14ac:dyDescent="0.2">
      <c r="A920" s="39" t="s">
        <v>1033</v>
      </c>
      <c r="B920" s="46" t="s">
        <v>111</v>
      </c>
      <c r="C920" s="35"/>
      <c r="D920" s="36"/>
      <c r="E920" s="35"/>
      <c r="F920" s="37"/>
      <c r="G920" s="38"/>
      <c r="H920" s="40">
        <f t="shared" si="58"/>
        <v>0</v>
      </c>
      <c r="I920" s="40">
        <f t="shared" si="59"/>
        <v>0</v>
      </c>
    </row>
    <row r="921" spans="1:9" x14ac:dyDescent="0.2">
      <c r="A921" s="39" t="s">
        <v>1034</v>
      </c>
      <c r="B921" s="46" t="s">
        <v>111</v>
      </c>
      <c r="C921" s="35"/>
      <c r="D921" s="36"/>
      <c r="E921" s="35"/>
      <c r="F921" s="37"/>
      <c r="G921" s="38"/>
      <c r="H921" s="40">
        <f t="shared" si="58"/>
        <v>0</v>
      </c>
      <c r="I921" s="40">
        <f t="shared" si="59"/>
        <v>0</v>
      </c>
    </row>
    <row r="922" spans="1:9" x14ac:dyDescent="0.2">
      <c r="A922" s="39" t="s">
        <v>1035</v>
      </c>
      <c r="B922" s="46" t="s">
        <v>111</v>
      </c>
      <c r="C922" s="35"/>
      <c r="D922" s="36"/>
      <c r="E922" s="35"/>
      <c r="F922" s="37"/>
      <c r="G922" s="38"/>
      <c r="H922" s="40">
        <f t="shared" si="58"/>
        <v>0</v>
      </c>
      <c r="I922" s="40">
        <f t="shared" si="59"/>
        <v>0</v>
      </c>
    </row>
    <row r="923" spans="1:9" x14ac:dyDescent="0.2">
      <c r="A923" s="39" t="s">
        <v>1036</v>
      </c>
      <c r="B923" s="46" t="s">
        <v>111</v>
      </c>
      <c r="C923" s="35"/>
      <c r="D923" s="36"/>
      <c r="E923" s="35"/>
      <c r="F923" s="37"/>
      <c r="G923" s="38"/>
      <c r="H923" s="40">
        <f t="shared" si="58"/>
        <v>0</v>
      </c>
      <c r="I923" s="40">
        <f t="shared" si="59"/>
        <v>0</v>
      </c>
    </row>
    <row r="924" spans="1:9" x14ac:dyDescent="0.2">
      <c r="A924" s="39" t="s">
        <v>1037</v>
      </c>
      <c r="B924" s="46" t="s">
        <v>111</v>
      </c>
      <c r="C924" s="35"/>
      <c r="D924" s="36"/>
      <c r="E924" s="35"/>
      <c r="F924" s="37"/>
      <c r="G924" s="38"/>
      <c r="H924" s="40">
        <f t="shared" si="58"/>
        <v>0</v>
      </c>
      <c r="I924" s="40">
        <f t="shared" si="59"/>
        <v>0</v>
      </c>
    </row>
    <row r="925" spans="1:9" x14ac:dyDescent="0.2">
      <c r="A925" s="39" t="s">
        <v>1038</v>
      </c>
      <c r="B925" s="46" t="s">
        <v>111</v>
      </c>
      <c r="C925" s="35"/>
      <c r="D925" s="36"/>
      <c r="E925" s="35"/>
      <c r="F925" s="37"/>
      <c r="G925" s="38"/>
      <c r="H925" s="40">
        <f t="shared" si="58"/>
        <v>0</v>
      </c>
      <c r="I925" s="40">
        <f t="shared" si="59"/>
        <v>0</v>
      </c>
    </row>
    <row r="926" spans="1:9" x14ac:dyDescent="0.2">
      <c r="A926" s="39" t="s">
        <v>1039</v>
      </c>
      <c r="B926" s="46" t="s">
        <v>111</v>
      </c>
      <c r="C926" s="35"/>
      <c r="D926" s="36"/>
      <c r="E926" s="35"/>
      <c r="F926" s="37"/>
      <c r="G926" s="38"/>
      <c r="H926" s="40">
        <f t="shared" si="58"/>
        <v>0</v>
      </c>
      <c r="I926" s="40">
        <f t="shared" si="59"/>
        <v>0</v>
      </c>
    </row>
    <row r="927" spans="1:9" x14ac:dyDescent="0.2">
      <c r="A927" s="39" t="s">
        <v>1040</v>
      </c>
      <c r="B927" s="46" t="s">
        <v>111</v>
      </c>
      <c r="C927" s="35"/>
      <c r="D927" s="36"/>
      <c r="E927" s="35"/>
      <c r="F927" s="37"/>
      <c r="G927" s="38"/>
      <c r="H927" s="40">
        <f t="shared" si="58"/>
        <v>0</v>
      </c>
      <c r="I927" s="40">
        <f t="shared" si="59"/>
        <v>0</v>
      </c>
    </row>
    <row r="928" spans="1:9" x14ac:dyDescent="0.2">
      <c r="A928" s="39" t="s">
        <v>1041</v>
      </c>
      <c r="B928" s="46" t="s">
        <v>111</v>
      </c>
      <c r="C928" s="35"/>
      <c r="D928" s="36"/>
      <c r="E928" s="35"/>
      <c r="F928" s="37"/>
      <c r="G928" s="38"/>
      <c r="H928" s="40">
        <f t="shared" si="58"/>
        <v>0</v>
      </c>
      <c r="I928" s="40">
        <f t="shared" si="59"/>
        <v>0</v>
      </c>
    </row>
    <row r="929" spans="1:9" x14ac:dyDescent="0.2">
      <c r="A929" s="39" t="s">
        <v>1042</v>
      </c>
      <c r="B929" s="46" t="s">
        <v>111</v>
      </c>
      <c r="C929" s="35"/>
      <c r="D929" s="36"/>
      <c r="E929" s="35"/>
      <c r="F929" s="37"/>
      <c r="G929" s="38"/>
      <c r="H929" s="40">
        <f t="shared" si="58"/>
        <v>0</v>
      </c>
      <c r="I929" s="40">
        <f t="shared" si="59"/>
        <v>0</v>
      </c>
    </row>
    <row r="930" spans="1:9" x14ac:dyDescent="0.2">
      <c r="A930" s="39" t="s">
        <v>1043</v>
      </c>
      <c r="B930" s="46" t="s">
        <v>111</v>
      </c>
      <c r="C930" s="35"/>
      <c r="D930" s="36"/>
      <c r="E930" s="35"/>
      <c r="F930" s="37"/>
      <c r="G930" s="38"/>
      <c r="H930" s="40">
        <f t="shared" si="58"/>
        <v>0</v>
      </c>
      <c r="I930" s="40">
        <f t="shared" si="59"/>
        <v>0</v>
      </c>
    </row>
    <row r="931" spans="1:9" x14ac:dyDescent="0.2">
      <c r="A931" s="39" t="s">
        <v>1044</v>
      </c>
      <c r="B931" s="46" t="s">
        <v>111</v>
      </c>
      <c r="C931" s="35"/>
      <c r="D931" s="36"/>
      <c r="E931" s="35"/>
      <c r="F931" s="37"/>
      <c r="G931" s="38"/>
      <c r="H931" s="40">
        <f t="shared" si="58"/>
        <v>0</v>
      </c>
      <c r="I931" s="40">
        <f t="shared" si="59"/>
        <v>0</v>
      </c>
    </row>
    <row r="932" spans="1:9" x14ac:dyDescent="0.2">
      <c r="A932" s="39" t="s">
        <v>1045</v>
      </c>
      <c r="B932" s="46" t="s">
        <v>111</v>
      </c>
      <c r="C932" s="35"/>
      <c r="D932" s="36"/>
      <c r="E932" s="35"/>
      <c r="F932" s="37"/>
      <c r="G932" s="38"/>
      <c r="H932" s="40">
        <f t="shared" si="58"/>
        <v>0</v>
      </c>
      <c r="I932" s="40">
        <f t="shared" si="59"/>
        <v>0</v>
      </c>
    </row>
    <row r="933" spans="1:9" x14ac:dyDescent="0.2">
      <c r="A933" s="39" t="s">
        <v>1046</v>
      </c>
      <c r="B933" s="46" t="s">
        <v>111</v>
      </c>
      <c r="C933" s="35"/>
      <c r="D933" s="36"/>
      <c r="E933" s="35"/>
      <c r="F933" s="37"/>
      <c r="G933" s="38"/>
      <c r="H933" s="40">
        <f t="shared" si="58"/>
        <v>0</v>
      </c>
      <c r="I933" s="40">
        <f t="shared" si="59"/>
        <v>0</v>
      </c>
    </row>
    <row r="934" spans="1:9" x14ac:dyDescent="0.2">
      <c r="A934" s="39" t="s">
        <v>1047</v>
      </c>
      <c r="B934" s="46" t="s">
        <v>111</v>
      </c>
      <c r="C934" s="35"/>
      <c r="D934" s="36"/>
      <c r="E934" s="35"/>
      <c r="F934" s="37"/>
      <c r="G934" s="38"/>
      <c r="H934" s="40">
        <f t="shared" si="58"/>
        <v>0</v>
      </c>
      <c r="I934" s="40">
        <f t="shared" si="59"/>
        <v>0</v>
      </c>
    </row>
    <row r="935" spans="1:9" x14ac:dyDescent="0.2">
      <c r="A935" s="39" t="s">
        <v>1048</v>
      </c>
      <c r="B935" s="46" t="s">
        <v>111</v>
      </c>
      <c r="C935" s="35"/>
      <c r="D935" s="36"/>
      <c r="E935" s="35"/>
      <c r="F935" s="37"/>
      <c r="G935" s="38"/>
      <c r="H935" s="40">
        <f t="shared" si="58"/>
        <v>0</v>
      </c>
      <c r="I935" s="40">
        <f t="shared" si="59"/>
        <v>0</v>
      </c>
    </row>
    <row r="936" spans="1:9" x14ac:dyDescent="0.2">
      <c r="A936" s="39" t="s">
        <v>1049</v>
      </c>
      <c r="B936" s="46" t="s">
        <v>111</v>
      </c>
      <c r="C936" s="35"/>
      <c r="D936" s="36"/>
      <c r="E936" s="35"/>
      <c r="F936" s="37"/>
      <c r="G936" s="38"/>
      <c r="H936" s="40">
        <f t="shared" si="58"/>
        <v>0</v>
      </c>
      <c r="I936" s="40">
        <f t="shared" si="59"/>
        <v>0</v>
      </c>
    </row>
    <row r="937" spans="1:9" x14ac:dyDescent="0.2">
      <c r="A937" s="39" t="s">
        <v>1050</v>
      </c>
      <c r="B937" s="46" t="s">
        <v>111</v>
      </c>
      <c r="C937" s="35"/>
      <c r="D937" s="36"/>
      <c r="E937" s="35"/>
      <c r="F937" s="37"/>
      <c r="G937" s="38"/>
      <c r="H937" s="40">
        <f t="shared" si="58"/>
        <v>0</v>
      </c>
      <c r="I937" s="40">
        <f t="shared" si="59"/>
        <v>0</v>
      </c>
    </row>
    <row r="938" spans="1:9" x14ac:dyDescent="0.2">
      <c r="A938" s="39" t="s">
        <v>1051</v>
      </c>
      <c r="B938" s="46" t="s">
        <v>111</v>
      </c>
      <c r="C938" s="35"/>
      <c r="D938" s="36"/>
      <c r="E938" s="35"/>
      <c r="F938" s="37"/>
      <c r="G938" s="38"/>
      <c r="H938" s="40">
        <f t="shared" si="58"/>
        <v>0</v>
      </c>
      <c r="I938" s="40">
        <f t="shared" si="59"/>
        <v>0</v>
      </c>
    </row>
    <row r="939" spans="1:9" x14ac:dyDescent="0.2">
      <c r="A939" s="39" t="s">
        <v>1052</v>
      </c>
      <c r="B939" s="46" t="s">
        <v>111</v>
      </c>
      <c r="C939" s="35"/>
      <c r="D939" s="36"/>
      <c r="E939" s="35"/>
      <c r="F939" s="37"/>
      <c r="G939" s="38"/>
      <c r="H939" s="40">
        <f t="shared" si="58"/>
        <v>0</v>
      </c>
      <c r="I939" s="40">
        <f t="shared" si="59"/>
        <v>0</v>
      </c>
    </row>
    <row r="940" spans="1:9" x14ac:dyDescent="0.2">
      <c r="A940" s="39" t="s">
        <v>1053</v>
      </c>
      <c r="B940" s="46" t="s">
        <v>111</v>
      </c>
      <c r="C940" s="35"/>
      <c r="D940" s="36"/>
      <c r="E940" s="35"/>
      <c r="F940" s="37"/>
      <c r="G940" s="38"/>
      <c r="H940" s="40">
        <f t="shared" si="58"/>
        <v>0</v>
      </c>
      <c r="I940" s="40">
        <f t="shared" si="59"/>
        <v>0</v>
      </c>
    </row>
    <row r="941" spans="1:9" x14ac:dyDescent="0.2">
      <c r="A941" s="39" t="s">
        <v>1054</v>
      </c>
      <c r="B941" s="46" t="s">
        <v>111</v>
      </c>
      <c r="C941" s="35"/>
      <c r="D941" s="36"/>
      <c r="E941" s="35"/>
      <c r="F941" s="37"/>
      <c r="G941" s="38"/>
      <c r="H941" s="40">
        <f t="shared" si="58"/>
        <v>0</v>
      </c>
      <c r="I941" s="40">
        <f t="shared" si="59"/>
        <v>0</v>
      </c>
    </row>
    <row r="942" spans="1:9" x14ac:dyDescent="0.2">
      <c r="A942" s="39" t="s">
        <v>1055</v>
      </c>
      <c r="B942" s="46" t="s">
        <v>111</v>
      </c>
      <c r="C942" s="35"/>
      <c r="D942" s="36"/>
      <c r="E942" s="35"/>
      <c r="F942" s="37"/>
      <c r="G942" s="38"/>
      <c r="H942" s="40">
        <f t="shared" si="58"/>
        <v>0</v>
      </c>
      <c r="I942" s="40">
        <f t="shared" si="59"/>
        <v>0</v>
      </c>
    </row>
    <row r="943" spans="1:9" x14ac:dyDescent="0.2">
      <c r="A943" s="39" t="s">
        <v>1056</v>
      </c>
      <c r="B943" s="46" t="s">
        <v>111</v>
      </c>
      <c r="C943" s="35"/>
      <c r="D943" s="36"/>
      <c r="E943" s="35"/>
      <c r="F943" s="37"/>
      <c r="G943" s="38"/>
      <c r="H943" s="40">
        <f t="shared" si="58"/>
        <v>0</v>
      </c>
      <c r="I943" s="40">
        <f t="shared" si="59"/>
        <v>0</v>
      </c>
    </row>
    <row r="944" spans="1:9" ht="15" thickBot="1" x14ac:dyDescent="0.25">
      <c r="A944" s="103" t="s">
        <v>1057</v>
      </c>
      <c r="B944" s="136" t="s">
        <v>111</v>
      </c>
      <c r="C944" s="137"/>
      <c r="D944" s="138"/>
      <c r="E944" s="137"/>
      <c r="F944" s="139"/>
      <c r="G944" s="140"/>
      <c r="H944" s="141">
        <f t="shared" si="58"/>
        <v>0</v>
      </c>
      <c r="I944" s="141">
        <f t="shared" si="59"/>
        <v>0</v>
      </c>
    </row>
    <row r="945" spans="1:9" x14ac:dyDescent="0.2">
      <c r="A945" s="10"/>
      <c r="B945" s="11"/>
      <c r="C945" s="11"/>
      <c r="D945" s="11"/>
      <c r="E945" s="11"/>
      <c r="F945" s="11"/>
      <c r="G945" s="11"/>
      <c r="H945" s="11"/>
      <c r="I945" s="12"/>
    </row>
    <row r="946" spans="1:9" x14ac:dyDescent="0.2">
      <c r="A946" s="14"/>
      <c r="B946" s="15"/>
      <c r="C946" s="15"/>
      <c r="D946" s="15"/>
      <c r="E946" s="15"/>
      <c r="F946" s="15"/>
      <c r="G946" s="15"/>
      <c r="H946" s="15"/>
      <c r="I946" s="16"/>
    </row>
    <row r="947" spans="1:9" ht="15" x14ac:dyDescent="0.25">
      <c r="A947" s="14"/>
      <c r="B947" s="15"/>
      <c r="C947" s="15"/>
      <c r="D947" s="15"/>
      <c r="E947" s="15"/>
      <c r="F947" s="15"/>
      <c r="G947" s="535" t="s">
        <v>10705</v>
      </c>
      <c r="H947" s="535"/>
      <c r="I947" s="536"/>
    </row>
    <row r="948" spans="1:9" x14ac:dyDescent="0.2">
      <c r="A948" s="14"/>
      <c r="B948" s="15"/>
      <c r="C948" s="15"/>
      <c r="D948" s="15"/>
      <c r="E948" s="15"/>
      <c r="F948" s="15"/>
      <c r="G948" s="15"/>
      <c r="H948" s="15"/>
      <c r="I948" s="16"/>
    </row>
    <row r="949" spans="1:9" ht="15" x14ac:dyDescent="0.25">
      <c r="A949" s="14" t="s">
        <v>403</v>
      </c>
      <c r="B949" s="15"/>
      <c r="C949" s="15"/>
      <c r="D949" s="512" t="str">
        <f>Dados!B21</f>
        <v>FERNANDO LOTÁRIO BECKER</v>
      </c>
      <c r="E949" s="15"/>
      <c r="F949" s="15"/>
      <c r="G949" s="15"/>
      <c r="H949" s="15"/>
      <c r="I949" s="16"/>
    </row>
    <row r="950" spans="1:9" ht="15" x14ac:dyDescent="0.25">
      <c r="A950" s="14" t="s">
        <v>404</v>
      </c>
      <c r="B950" s="15"/>
      <c r="C950" s="15"/>
      <c r="D950" s="511" t="str">
        <f>Dados!B22</f>
        <v>ENGENHEIRO CIVIL</v>
      </c>
      <c r="E950" s="15"/>
      <c r="F950" s="15"/>
      <c r="G950" s="15"/>
      <c r="H950" s="15"/>
      <c r="I950" s="16"/>
    </row>
    <row r="951" spans="1:9" ht="15" x14ac:dyDescent="0.25">
      <c r="A951" s="14" t="s">
        <v>405</v>
      </c>
      <c r="B951" s="15"/>
      <c r="C951" s="15"/>
      <c r="D951" s="511" t="str">
        <f>Dados!B23</f>
        <v>21.269-7</v>
      </c>
      <c r="E951" s="15"/>
      <c r="F951" s="15"/>
      <c r="G951" s="15"/>
      <c r="H951" s="15"/>
      <c r="I951" s="16"/>
    </row>
    <row r="952" spans="1:9" ht="15" x14ac:dyDescent="0.25">
      <c r="A952" s="14" t="s">
        <v>406</v>
      </c>
      <c r="B952" s="15"/>
      <c r="C952" s="15"/>
      <c r="D952" s="511" t="str">
        <f>Dados!B24</f>
        <v>8335326-4</v>
      </c>
      <c r="E952" s="15"/>
      <c r="F952" s="15"/>
      <c r="G952" s="15"/>
      <c r="H952" s="15"/>
      <c r="I952" s="16"/>
    </row>
    <row r="953" spans="1:9" ht="15" thickBot="1" x14ac:dyDescent="0.25">
      <c r="A953" s="22"/>
      <c r="B953" s="23"/>
      <c r="C953" s="23"/>
      <c r="D953" s="23"/>
      <c r="E953" s="23"/>
      <c r="F953" s="23"/>
      <c r="G953" s="23"/>
      <c r="H953" s="23"/>
      <c r="I953" s="24"/>
    </row>
  </sheetData>
  <sheetProtection password="CC59" sheet="1" objects="1" scenarios="1" formatCells="0" formatColumns="0" formatRows="0"/>
  <mergeCells count="6">
    <mergeCell ref="G947:I947"/>
    <mergeCell ref="E3:I3"/>
    <mergeCell ref="E5:I5"/>
    <mergeCell ref="E7:G7"/>
    <mergeCell ref="E9:H9"/>
    <mergeCell ref="H13:I13"/>
  </mergeCells>
  <pageMargins left="0.51181102362204722" right="0.51181102362204722" top="0.78740157480314965" bottom="0.78740157480314965" header="0.31496062992125984" footer="0.31496062992125984"/>
  <pageSetup paperSize="9" scale="54" fitToHeight="1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953"/>
  <sheetViews>
    <sheetView topLeftCell="A387" zoomScale="82" zoomScaleNormal="82" workbookViewId="0">
      <selection activeCell="B23" sqref="B23:D23"/>
    </sheetView>
  </sheetViews>
  <sheetFormatPr defaultRowHeight="14.25" x14ac:dyDescent="0.2"/>
  <cols>
    <col min="1" max="1" width="7.85546875" style="1" customWidth="1"/>
    <col min="2" max="2" width="8.140625" style="1" customWidth="1"/>
    <col min="3" max="3" width="10" style="1" customWidth="1"/>
    <col min="4" max="4" width="68.140625" style="1" customWidth="1"/>
    <col min="5" max="5" width="8.140625" style="1" customWidth="1"/>
    <col min="6" max="6" width="12.7109375" style="1" customWidth="1"/>
    <col min="7" max="7" width="16.42578125" style="1" customWidth="1"/>
    <col min="8" max="8" width="16.7109375" style="1" customWidth="1"/>
    <col min="9" max="9" width="22.28515625" style="1" customWidth="1"/>
    <col min="10" max="16384" width="9.140625" style="1"/>
  </cols>
  <sheetData>
    <row r="1" spans="1:17" ht="15" thickBot="1" x14ac:dyDescent="0.25"/>
    <row r="2" spans="1:17" ht="21" customHeight="1" x14ac:dyDescent="0.25">
      <c r="A2" s="10"/>
      <c r="B2" s="11"/>
      <c r="C2" s="12"/>
      <c r="D2" s="306" t="s">
        <v>83</v>
      </c>
      <c r="E2" s="10" t="s">
        <v>84</v>
      </c>
      <c r="F2" s="11"/>
      <c r="G2" s="11"/>
      <c r="H2" s="11"/>
      <c r="I2" s="12"/>
      <c r="L2" s="10" t="s">
        <v>85</v>
      </c>
      <c r="M2" s="11"/>
      <c r="N2" s="11"/>
      <c r="O2" s="11"/>
      <c r="P2" s="11"/>
      <c r="Q2" s="12"/>
    </row>
    <row r="3" spans="1:17" ht="15.75" x14ac:dyDescent="0.25">
      <c r="A3" s="14"/>
      <c r="B3" s="15"/>
      <c r="C3" s="16"/>
      <c r="D3" s="307" t="s">
        <v>86</v>
      </c>
      <c r="E3" s="537" t="str">
        <f>Dados!B12</f>
        <v>ESTAÇÃO ELEVATÓRIO DE ÁGUA BRUTA - EEAB - ADUTORA RIO CHAPECÓ</v>
      </c>
      <c r="F3" s="538"/>
      <c r="G3" s="538"/>
      <c r="H3" s="538"/>
      <c r="I3" s="539"/>
      <c r="L3" s="14" t="s">
        <v>1164</v>
      </c>
      <c r="M3" s="15"/>
      <c r="N3" s="15"/>
      <c r="O3" s="15"/>
      <c r="P3" s="15"/>
      <c r="Q3" s="16"/>
    </row>
    <row r="4" spans="1:17" ht="15.75" x14ac:dyDescent="0.25">
      <c r="A4" s="14"/>
      <c r="B4" s="15"/>
      <c r="C4" s="16"/>
      <c r="D4" s="305"/>
      <c r="E4" s="14" t="s">
        <v>87</v>
      </c>
      <c r="F4" s="15"/>
      <c r="G4" s="15"/>
      <c r="H4" s="15"/>
      <c r="I4" s="16"/>
      <c r="L4" s="14" t="s">
        <v>1165</v>
      </c>
      <c r="M4" s="15"/>
      <c r="N4" s="15"/>
      <c r="O4" s="15"/>
      <c r="P4" s="15"/>
      <c r="Q4" s="16"/>
    </row>
    <row r="5" spans="1:17" ht="15.75" x14ac:dyDescent="0.25">
      <c r="A5" s="14"/>
      <c r="B5" s="15"/>
      <c r="C5" s="16"/>
      <c r="D5" s="305" t="s">
        <v>88</v>
      </c>
      <c r="E5" s="537" t="str">
        <f>Dados!B13</f>
        <v>EMNI 004 - LINHA AMIZADE ATÉ CENTRO DE NOVA ITABERABA</v>
      </c>
      <c r="F5" s="538"/>
      <c r="G5" s="538"/>
      <c r="H5" s="538"/>
      <c r="I5" s="539"/>
      <c r="L5" s="14" t="s">
        <v>89</v>
      </c>
      <c r="M5" s="15"/>
      <c r="N5" s="15"/>
      <c r="O5" s="15"/>
      <c r="P5" s="15"/>
      <c r="Q5" s="16"/>
    </row>
    <row r="6" spans="1:17" ht="15.75" x14ac:dyDescent="0.25">
      <c r="A6" s="14"/>
      <c r="B6" s="15"/>
      <c r="C6" s="16"/>
      <c r="D6" s="305" t="s">
        <v>14</v>
      </c>
      <c r="E6" s="14" t="s">
        <v>90</v>
      </c>
      <c r="F6" s="15"/>
      <c r="G6" s="15"/>
      <c r="H6" s="15"/>
      <c r="I6" s="16"/>
      <c r="L6" s="14" t="s">
        <v>91</v>
      </c>
      <c r="M6" s="15"/>
      <c r="N6" s="15"/>
      <c r="O6" s="15"/>
      <c r="P6" s="15"/>
      <c r="Q6" s="16"/>
    </row>
    <row r="7" spans="1:17" ht="15.75" x14ac:dyDescent="0.25">
      <c r="A7" s="14"/>
      <c r="B7" s="15"/>
      <c r="C7" s="16"/>
      <c r="D7" s="305" t="s">
        <v>92</v>
      </c>
      <c r="E7" s="540" t="str">
        <f>Dados!B34</f>
        <v>EMPREITADA POR PREÇO GLOBAL</v>
      </c>
      <c r="F7" s="541"/>
      <c r="G7" s="541"/>
      <c r="H7" s="15"/>
      <c r="I7" s="16"/>
      <c r="L7" s="14" t="s">
        <v>399</v>
      </c>
      <c r="M7" s="15"/>
      <c r="N7" s="15"/>
      <c r="O7" s="15"/>
      <c r="P7" s="15"/>
      <c r="Q7" s="16"/>
    </row>
    <row r="8" spans="1:17" ht="15.75" x14ac:dyDescent="0.25">
      <c r="A8" s="14"/>
      <c r="B8" s="15"/>
      <c r="C8" s="16"/>
      <c r="D8" s="305" t="s">
        <v>93</v>
      </c>
      <c r="E8" s="14" t="s">
        <v>11</v>
      </c>
      <c r="F8" s="15"/>
      <c r="G8" s="15"/>
      <c r="H8" s="15"/>
      <c r="I8" s="16" t="s">
        <v>94</v>
      </c>
      <c r="L8" s="14" t="s">
        <v>400</v>
      </c>
      <c r="M8" s="15"/>
      <c r="N8" s="15"/>
      <c r="O8" s="15"/>
      <c r="P8" s="15"/>
      <c r="Q8" s="16"/>
    </row>
    <row r="9" spans="1:17" ht="15.75" x14ac:dyDescent="0.25">
      <c r="A9" s="14"/>
      <c r="B9" s="15"/>
      <c r="C9" s="16"/>
      <c r="D9" s="305" t="s">
        <v>95</v>
      </c>
      <c r="E9" s="542">
        <f>Dados!B15</f>
        <v>44652</v>
      </c>
      <c r="F9" s="543"/>
      <c r="G9" s="543"/>
      <c r="H9" s="543"/>
      <c r="I9" s="57">
        <f>BDI!J18</f>
        <v>0.24</v>
      </c>
      <c r="L9" s="14" t="s">
        <v>96</v>
      </c>
      <c r="M9" s="15"/>
      <c r="N9" s="15"/>
      <c r="O9" s="15"/>
      <c r="P9" s="15"/>
      <c r="Q9" s="16"/>
    </row>
    <row r="10" spans="1:17" ht="16.5" thickBot="1" x14ac:dyDescent="0.3">
      <c r="A10" s="14"/>
      <c r="B10" s="15"/>
      <c r="C10" s="16"/>
      <c r="D10" s="305"/>
      <c r="E10" s="288"/>
      <c r="F10" s="289"/>
      <c r="G10" s="20"/>
      <c r="H10" s="21"/>
      <c r="I10" s="16"/>
      <c r="L10" s="22" t="s">
        <v>97</v>
      </c>
      <c r="M10" s="23"/>
      <c r="N10" s="23"/>
      <c r="O10" s="23"/>
      <c r="P10" s="23"/>
      <c r="Q10" s="24"/>
    </row>
    <row r="11" spans="1:17" ht="16.5" thickBot="1" x14ac:dyDescent="0.3">
      <c r="A11" s="22"/>
      <c r="B11" s="23"/>
      <c r="C11" s="24"/>
      <c r="D11" s="290"/>
      <c r="E11" s="22"/>
      <c r="F11" s="23"/>
      <c r="G11" s="23"/>
      <c r="H11" s="23"/>
      <c r="I11" s="24"/>
      <c r="L11" s="15"/>
      <c r="M11" s="15"/>
      <c r="N11" s="15"/>
      <c r="O11" s="15"/>
      <c r="P11" s="15"/>
      <c r="Q11" s="15"/>
    </row>
    <row r="12" spans="1:17" ht="15" thickBot="1" x14ac:dyDescent="0.25"/>
    <row r="13" spans="1:17" s="28" customFormat="1" ht="18.75" thickBot="1" x14ac:dyDescent="0.3">
      <c r="A13" s="26" t="s">
        <v>407</v>
      </c>
      <c r="B13" s="27"/>
      <c r="C13" s="27"/>
      <c r="D13" s="27"/>
      <c r="E13" s="27"/>
      <c r="F13" s="27"/>
      <c r="G13" s="27"/>
      <c r="H13" s="544">
        <f>I15+I46+I77+I108+I139+I170+I201+I232+I263+I294+I325+I356+I387+I418+I449+I480+I511+I542+I573+I604+I635+I666+I697+I728+I759+I790+I821+I852+I883+I914</f>
        <v>1226149.96</v>
      </c>
      <c r="I13" s="545"/>
      <c r="L13" s="15"/>
      <c r="M13" s="15"/>
      <c r="N13" s="29"/>
      <c r="O13" s="29"/>
      <c r="P13" s="29"/>
      <c r="Q13" s="29"/>
    </row>
    <row r="14" spans="1:17" ht="34.5" customHeight="1" thickBot="1" x14ac:dyDescent="0.3">
      <c r="A14" s="30" t="s">
        <v>98</v>
      </c>
      <c r="B14" s="31" t="s">
        <v>99</v>
      </c>
      <c r="C14" s="31" t="s">
        <v>100</v>
      </c>
      <c r="D14" s="31" t="s">
        <v>101</v>
      </c>
      <c r="E14" s="31" t="s">
        <v>102</v>
      </c>
      <c r="F14" s="31" t="s">
        <v>103</v>
      </c>
      <c r="G14" s="31" t="s">
        <v>104</v>
      </c>
      <c r="H14" s="31" t="s">
        <v>105</v>
      </c>
      <c r="I14" s="32" t="s">
        <v>106</v>
      </c>
    </row>
    <row r="15" spans="1:17" ht="21" customHeight="1" x14ac:dyDescent="0.25">
      <c r="A15" s="41" t="s">
        <v>107</v>
      </c>
      <c r="B15" s="42"/>
      <c r="C15" s="42"/>
      <c r="D15" s="43" t="s">
        <v>10743</v>
      </c>
      <c r="E15" s="42"/>
      <c r="F15" s="49" t="s">
        <v>108</v>
      </c>
      <c r="G15" s="50">
        <f>I15/H$13</f>
        <v>4.1304539943874403E-2</v>
      </c>
      <c r="H15" s="44" t="s">
        <v>109</v>
      </c>
      <c r="I15" s="45">
        <f>SUM(I16:I45)</f>
        <v>50645.56</v>
      </c>
    </row>
    <row r="16" spans="1:17" x14ac:dyDescent="0.2">
      <c r="A16" s="39" t="s">
        <v>110</v>
      </c>
      <c r="B16" s="46" t="s">
        <v>111</v>
      </c>
      <c r="C16" s="35">
        <v>4813</v>
      </c>
      <c r="D16" s="36" t="s">
        <v>10744</v>
      </c>
      <c r="E16" s="35" t="s">
        <v>10745</v>
      </c>
      <c r="F16" s="37">
        <v>3</v>
      </c>
      <c r="G16" s="38">
        <v>250</v>
      </c>
      <c r="H16" s="40">
        <f t="shared" ref="H16:H45" si="0">ROUND(G16+(G16*I$9),2)</f>
        <v>310</v>
      </c>
      <c r="I16" s="40">
        <f>ROUND(F16*H16,2)</f>
        <v>930</v>
      </c>
    </row>
    <row r="17" spans="1:9" x14ac:dyDescent="0.2">
      <c r="A17" s="39" t="s">
        <v>112</v>
      </c>
      <c r="B17" s="46" t="s">
        <v>10746</v>
      </c>
      <c r="C17" s="35">
        <v>70020004</v>
      </c>
      <c r="D17" s="36" t="s">
        <v>10747</v>
      </c>
      <c r="E17" s="35" t="s">
        <v>10745</v>
      </c>
      <c r="F17" s="37">
        <v>500</v>
      </c>
      <c r="G17" s="38">
        <v>2.2999999999999998</v>
      </c>
      <c r="H17" s="40">
        <f t="shared" si="0"/>
        <v>2.85</v>
      </c>
      <c r="I17" s="40">
        <f t="shared" ref="I17:I45" si="1">ROUND(F17*H17,2)</f>
        <v>1425</v>
      </c>
    </row>
    <row r="18" spans="1:9" x14ac:dyDescent="0.2">
      <c r="A18" s="39" t="s">
        <v>113</v>
      </c>
      <c r="B18" s="46" t="s">
        <v>111</v>
      </c>
      <c r="C18" s="35">
        <v>93208</v>
      </c>
      <c r="D18" s="36" t="s">
        <v>10748</v>
      </c>
      <c r="E18" s="35" t="s">
        <v>10749</v>
      </c>
      <c r="F18" s="37">
        <v>8</v>
      </c>
      <c r="G18" s="38">
        <v>968</v>
      </c>
      <c r="H18" s="40">
        <f t="shared" si="0"/>
        <v>1200.32</v>
      </c>
      <c r="I18" s="40">
        <f t="shared" si="1"/>
        <v>9602.56</v>
      </c>
    </row>
    <row r="19" spans="1:9" x14ac:dyDescent="0.2">
      <c r="A19" s="39" t="s">
        <v>114</v>
      </c>
      <c r="B19" s="46" t="s">
        <v>111</v>
      </c>
      <c r="C19" s="35">
        <v>90778</v>
      </c>
      <c r="D19" s="36" t="s">
        <v>10750</v>
      </c>
      <c r="E19" s="35" t="s">
        <v>10751</v>
      </c>
      <c r="F19" s="37">
        <v>150</v>
      </c>
      <c r="G19" s="38">
        <v>120</v>
      </c>
      <c r="H19" s="40">
        <f t="shared" si="0"/>
        <v>148.80000000000001</v>
      </c>
      <c r="I19" s="40">
        <f t="shared" si="1"/>
        <v>22320</v>
      </c>
    </row>
    <row r="20" spans="1:9" ht="15" thickBot="1" x14ac:dyDescent="0.25">
      <c r="A20" s="39" t="s">
        <v>115</v>
      </c>
      <c r="B20" s="46" t="s">
        <v>111</v>
      </c>
      <c r="C20" s="35">
        <v>90776</v>
      </c>
      <c r="D20" s="36" t="s">
        <v>10752</v>
      </c>
      <c r="E20" s="35" t="s">
        <v>10751</v>
      </c>
      <c r="F20" s="37">
        <v>400</v>
      </c>
      <c r="G20" s="38">
        <v>33</v>
      </c>
      <c r="H20" s="40">
        <f t="shared" si="0"/>
        <v>40.92</v>
      </c>
      <c r="I20" s="40">
        <f t="shared" si="1"/>
        <v>16368</v>
      </c>
    </row>
    <row r="21" spans="1:9" hidden="1" x14ac:dyDescent="0.2">
      <c r="A21" s="39" t="s">
        <v>116</v>
      </c>
      <c r="B21" s="46" t="s">
        <v>111</v>
      </c>
      <c r="C21" s="35"/>
      <c r="D21" s="36"/>
      <c r="E21" s="35"/>
      <c r="F21" s="37"/>
      <c r="G21" s="38"/>
      <c r="H21" s="40">
        <f t="shared" si="0"/>
        <v>0</v>
      </c>
      <c r="I21" s="40">
        <f t="shared" si="1"/>
        <v>0</v>
      </c>
    </row>
    <row r="22" spans="1:9" hidden="1" x14ac:dyDescent="0.2">
      <c r="A22" s="39" t="s">
        <v>117</v>
      </c>
      <c r="B22" s="46" t="s">
        <v>111</v>
      </c>
      <c r="C22" s="35"/>
      <c r="D22" s="36"/>
      <c r="E22" s="35"/>
      <c r="F22" s="37"/>
      <c r="G22" s="38"/>
      <c r="H22" s="40">
        <f t="shared" si="0"/>
        <v>0</v>
      </c>
      <c r="I22" s="40">
        <f t="shared" si="1"/>
        <v>0</v>
      </c>
    </row>
    <row r="23" spans="1:9" hidden="1" x14ac:dyDescent="0.2">
      <c r="A23" s="39" t="s">
        <v>118</v>
      </c>
      <c r="B23" s="46" t="s">
        <v>111</v>
      </c>
      <c r="C23" s="35"/>
      <c r="D23" s="36"/>
      <c r="E23" s="35"/>
      <c r="F23" s="37"/>
      <c r="G23" s="38"/>
      <c r="H23" s="40">
        <f t="shared" si="0"/>
        <v>0</v>
      </c>
      <c r="I23" s="40">
        <f t="shared" si="1"/>
        <v>0</v>
      </c>
    </row>
    <row r="24" spans="1:9" hidden="1" x14ac:dyDescent="0.2">
      <c r="A24" s="39" t="s">
        <v>119</v>
      </c>
      <c r="B24" s="46" t="s">
        <v>111</v>
      </c>
      <c r="C24" s="35"/>
      <c r="D24" s="36"/>
      <c r="E24" s="35"/>
      <c r="F24" s="37"/>
      <c r="G24" s="38"/>
      <c r="H24" s="40">
        <f t="shared" si="0"/>
        <v>0</v>
      </c>
      <c r="I24" s="40">
        <f t="shared" si="1"/>
        <v>0</v>
      </c>
    </row>
    <row r="25" spans="1:9" hidden="1" x14ac:dyDescent="0.2">
      <c r="A25" s="39" t="s">
        <v>120</v>
      </c>
      <c r="B25" s="46" t="s">
        <v>111</v>
      </c>
      <c r="C25" s="35"/>
      <c r="D25" s="36"/>
      <c r="E25" s="35"/>
      <c r="F25" s="37"/>
      <c r="G25" s="38"/>
      <c r="H25" s="40">
        <f t="shared" si="0"/>
        <v>0</v>
      </c>
      <c r="I25" s="40">
        <f t="shared" si="1"/>
        <v>0</v>
      </c>
    </row>
    <row r="26" spans="1:9" hidden="1" x14ac:dyDescent="0.2">
      <c r="A26" s="39" t="s">
        <v>121</v>
      </c>
      <c r="B26" s="46" t="s">
        <v>111</v>
      </c>
      <c r="C26" s="35"/>
      <c r="D26" s="36"/>
      <c r="E26" s="35"/>
      <c r="F26" s="37"/>
      <c r="G26" s="38"/>
      <c r="H26" s="40">
        <f t="shared" si="0"/>
        <v>0</v>
      </c>
      <c r="I26" s="40">
        <f t="shared" si="1"/>
        <v>0</v>
      </c>
    </row>
    <row r="27" spans="1:9" hidden="1" x14ac:dyDescent="0.2">
      <c r="A27" s="39" t="s">
        <v>122</v>
      </c>
      <c r="B27" s="46" t="s">
        <v>111</v>
      </c>
      <c r="C27" s="35"/>
      <c r="D27" s="36"/>
      <c r="E27" s="35"/>
      <c r="F27" s="37"/>
      <c r="G27" s="38"/>
      <c r="H27" s="40">
        <f t="shared" si="0"/>
        <v>0</v>
      </c>
      <c r="I27" s="40">
        <f t="shared" si="1"/>
        <v>0</v>
      </c>
    </row>
    <row r="28" spans="1:9" hidden="1" x14ac:dyDescent="0.2">
      <c r="A28" s="39" t="s">
        <v>123</v>
      </c>
      <c r="B28" s="46" t="s">
        <v>111</v>
      </c>
      <c r="C28" s="35"/>
      <c r="D28" s="36"/>
      <c r="E28" s="35"/>
      <c r="F28" s="37"/>
      <c r="G28" s="38"/>
      <c r="H28" s="40">
        <f t="shared" si="0"/>
        <v>0</v>
      </c>
      <c r="I28" s="40">
        <f t="shared" si="1"/>
        <v>0</v>
      </c>
    </row>
    <row r="29" spans="1:9" hidden="1" x14ac:dyDescent="0.2">
      <c r="A29" s="39" t="s">
        <v>124</v>
      </c>
      <c r="B29" s="46" t="s">
        <v>111</v>
      </c>
      <c r="C29" s="35"/>
      <c r="D29" s="36"/>
      <c r="E29" s="35"/>
      <c r="F29" s="37"/>
      <c r="G29" s="38"/>
      <c r="H29" s="40">
        <f t="shared" si="0"/>
        <v>0</v>
      </c>
      <c r="I29" s="40">
        <f t="shared" si="1"/>
        <v>0</v>
      </c>
    </row>
    <row r="30" spans="1:9" hidden="1" x14ac:dyDescent="0.2">
      <c r="A30" s="39" t="s">
        <v>125</v>
      </c>
      <c r="B30" s="46" t="s">
        <v>111</v>
      </c>
      <c r="C30" s="35"/>
      <c r="D30" s="36"/>
      <c r="E30" s="35"/>
      <c r="F30" s="37"/>
      <c r="G30" s="38"/>
      <c r="H30" s="40">
        <f t="shared" si="0"/>
        <v>0</v>
      </c>
      <c r="I30" s="40">
        <f t="shared" si="1"/>
        <v>0</v>
      </c>
    </row>
    <row r="31" spans="1:9" hidden="1" x14ac:dyDescent="0.2">
      <c r="A31" s="39" t="s">
        <v>126</v>
      </c>
      <c r="B31" s="46" t="s">
        <v>111</v>
      </c>
      <c r="C31" s="35"/>
      <c r="D31" s="36"/>
      <c r="E31" s="35"/>
      <c r="F31" s="37"/>
      <c r="G31" s="38"/>
      <c r="H31" s="40">
        <f t="shared" si="0"/>
        <v>0</v>
      </c>
      <c r="I31" s="40">
        <f t="shared" si="1"/>
        <v>0</v>
      </c>
    </row>
    <row r="32" spans="1:9" hidden="1" x14ac:dyDescent="0.2">
      <c r="A32" s="39" t="s">
        <v>127</v>
      </c>
      <c r="B32" s="46" t="s">
        <v>111</v>
      </c>
      <c r="C32" s="35"/>
      <c r="D32" s="36"/>
      <c r="E32" s="35"/>
      <c r="F32" s="37"/>
      <c r="G32" s="38"/>
      <c r="H32" s="40">
        <f t="shared" si="0"/>
        <v>0</v>
      </c>
      <c r="I32" s="40">
        <f t="shared" si="1"/>
        <v>0</v>
      </c>
    </row>
    <row r="33" spans="1:9" hidden="1" x14ac:dyDescent="0.2">
      <c r="A33" s="39" t="s">
        <v>128</v>
      </c>
      <c r="B33" s="46" t="s">
        <v>111</v>
      </c>
      <c r="C33" s="35"/>
      <c r="D33" s="36"/>
      <c r="E33" s="35"/>
      <c r="F33" s="37"/>
      <c r="G33" s="38"/>
      <c r="H33" s="40">
        <f t="shared" si="0"/>
        <v>0</v>
      </c>
      <c r="I33" s="40">
        <f t="shared" si="1"/>
        <v>0</v>
      </c>
    </row>
    <row r="34" spans="1:9" hidden="1" x14ac:dyDescent="0.2">
      <c r="A34" s="39" t="s">
        <v>129</v>
      </c>
      <c r="B34" s="46" t="s">
        <v>111</v>
      </c>
      <c r="C34" s="35"/>
      <c r="D34" s="36"/>
      <c r="E34" s="35"/>
      <c r="F34" s="37"/>
      <c r="G34" s="38"/>
      <c r="H34" s="40">
        <f t="shared" si="0"/>
        <v>0</v>
      </c>
      <c r="I34" s="40">
        <f t="shared" si="1"/>
        <v>0</v>
      </c>
    </row>
    <row r="35" spans="1:9" hidden="1" x14ac:dyDescent="0.2">
      <c r="A35" s="39" t="s">
        <v>130</v>
      </c>
      <c r="B35" s="46" t="s">
        <v>111</v>
      </c>
      <c r="C35" s="35"/>
      <c r="D35" s="36"/>
      <c r="E35" s="35"/>
      <c r="F35" s="37"/>
      <c r="G35" s="38"/>
      <c r="H35" s="40">
        <f t="shared" si="0"/>
        <v>0</v>
      </c>
      <c r="I35" s="40">
        <f t="shared" si="1"/>
        <v>0</v>
      </c>
    </row>
    <row r="36" spans="1:9" hidden="1" x14ac:dyDescent="0.2">
      <c r="A36" s="39" t="s">
        <v>131</v>
      </c>
      <c r="B36" s="46" t="s">
        <v>111</v>
      </c>
      <c r="C36" s="35"/>
      <c r="D36" s="36"/>
      <c r="E36" s="35"/>
      <c r="F36" s="37"/>
      <c r="G36" s="38"/>
      <c r="H36" s="40">
        <f t="shared" si="0"/>
        <v>0</v>
      </c>
      <c r="I36" s="40">
        <f t="shared" si="1"/>
        <v>0</v>
      </c>
    </row>
    <row r="37" spans="1:9" hidden="1" x14ac:dyDescent="0.2">
      <c r="A37" s="39" t="s">
        <v>132</v>
      </c>
      <c r="B37" s="46" t="s">
        <v>111</v>
      </c>
      <c r="C37" s="35"/>
      <c r="D37" s="36"/>
      <c r="E37" s="35"/>
      <c r="F37" s="37"/>
      <c r="G37" s="38"/>
      <c r="H37" s="40">
        <f t="shared" si="0"/>
        <v>0</v>
      </c>
      <c r="I37" s="40">
        <f t="shared" si="1"/>
        <v>0</v>
      </c>
    </row>
    <row r="38" spans="1:9" hidden="1" x14ac:dyDescent="0.2">
      <c r="A38" s="39" t="s">
        <v>133</v>
      </c>
      <c r="B38" s="46" t="s">
        <v>111</v>
      </c>
      <c r="C38" s="35"/>
      <c r="D38" s="36"/>
      <c r="E38" s="35"/>
      <c r="F38" s="37"/>
      <c r="G38" s="38"/>
      <c r="H38" s="40">
        <f t="shared" si="0"/>
        <v>0</v>
      </c>
      <c r="I38" s="40">
        <f t="shared" si="1"/>
        <v>0</v>
      </c>
    </row>
    <row r="39" spans="1:9" hidden="1" x14ac:dyDescent="0.2">
      <c r="A39" s="39" t="s">
        <v>134</v>
      </c>
      <c r="B39" s="46" t="s">
        <v>111</v>
      </c>
      <c r="C39" s="35"/>
      <c r="D39" s="36"/>
      <c r="E39" s="35"/>
      <c r="F39" s="37"/>
      <c r="G39" s="38"/>
      <c r="H39" s="40">
        <f t="shared" si="0"/>
        <v>0</v>
      </c>
      <c r="I39" s="40">
        <f t="shared" si="1"/>
        <v>0</v>
      </c>
    </row>
    <row r="40" spans="1:9" hidden="1" x14ac:dyDescent="0.2">
      <c r="A40" s="39" t="s">
        <v>135</v>
      </c>
      <c r="B40" s="46" t="s">
        <v>111</v>
      </c>
      <c r="C40" s="35"/>
      <c r="D40" s="36"/>
      <c r="E40" s="35"/>
      <c r="F40" s="37"/>
      <c r="G40" s="38"/>
      <c r="H40" s="40">
        <f t="shared" si="0"/>
        <v>0</v>
      </c>
      <c r="I40" s="40">
        <f t="shared" si="1"/>
        <v>0</v>
      </c>
    </row>
    <row r="41" spans="1:9" hidden="1" x14ac:dyDescent="0.2">
      <c r="A41" s="39" t="s">
        <v>136</v>
      </c>
      <c r="B41" s="46" t="s">
        <v>111</v>
      </c>
      <c r="C41" s="35"/>
      <c r="D41" s="36"/>
      <c r="E41" s="35"/>
      <c r="F41" s="37"/>
      <c r="G41" s="38"/>
      <c r="H41" s="40">
        <f t="shared" si="0"/>
        <v>0</v>
      </c>
      <c r="I41" s="40">
        <f t="shared" si="1"/>
        <v>0</v>
      </c>
    </row>
    <row r="42" spans="1:9" hidden="1" x14ac:dyDescent="0.2">
      <c r="A42" s="39" t="s">
        <v>137</v>
      </c>
      <c r="B42" s="46" t="s">
        <v>111</v>
      </c>
      <c r="C42" s="35"/>
      <c r="D42" s="36"/>
      <c r="E42" s="35"/>
      <c r="F42" s="37"/>
      <c r="G42" s="38"/>
      <c r="H42" s="40">
        <f t="shared" si="0"/>
        <v>0</v>
      </c>
      <c r="I42" s="40">
        <f t="shared" si="1"/>
        <v>0</v>
      </c>
    </row>
    <row r="43" spans="1:9" hidden="1" x14ac:dyDescent="0.2">
      <c r="A43" s="39" t="s">
        <v>138</v>
      </c>
      <c r="B43" s="46" t="s">
        <v>111</v>
      </c>
      <c r="C43" s="35"/>
      <c r="D43" s="36"/>
      <c r="E43" s="35"/>
      <c r="F43" s="37"/>
      <c r="G43" s="38"/>
      <c r="H43" s="40">
        <f t="shared" si="0"/>
        <v>0</v>
      </c>
      <c r="I43" s="40">
        <f t="shared" si="1"/>
        <v>0</v>
      </c>
    </row>
    <row r="44" spans="1:9" hidden="1" x14ac:dyDescent="0.2">
      <c r="A44" s="39" t="s">
        <v>139</v>
      </c>
      <c r="B44" s="46" t="s">
        <v>111</v>
      </c>
      <c r="C44" s="35"/>
      <c r="D44" s="36"/>
      <c r="E44" s="35"/>
      <c r="F44" s="37"/>
      <c r="G44" s="38"/>
      <c r="H44" s="40">
        <f t="shared" si="0"/>
        <v>0</v>
      </c>
      <c r="I44" s="40">
        <f t="shared" si="1"/>
        <v>0</v>
      </c>
    </row>
    <row r="45" spans="1:9" ht="15" hidden="1" thickBot="1" x14ac:dyDescent="0.25">
      <c r="A45" s="39" t="s">
        <v>140</v>
      </c>
      <c r="B45" s="46" t="s">
        <v>111</v>
      </c>
      <c r="C45" s="35"/>
      <c r="D45" s="36"/>
      <c r="E45" s="35"/>
      <c r="F45" s="37"/>
      <c r="G45" s="38"/>
      <c r="H45" s="40">
        <f t="shared" si="0"/>
        <v>0</v>
      </c>
      <c r="I45" s="40">
        <f t="shared" si="1"/>
        <v>0</v>
      </c>
    </row>
    <row r="46" spans="1:9" ht="21" customHeight="1" x14ac:dyDescent="0.25">
      <c r="A46" s="41" t="s">
        <v>141</v>
      </c>
      <c r="B46" s="42"/>
      <c r="C46" s="42"/>
      <c r="D46" s="43" t="s">
        <v>10753</v>
      </c>
      <c r="E46" s="42"/>
      <c r="F46" s="49" t="s">
        <v>108</v>
      </c>
      <c r="G46" s="50">
        <f>I46/H$13</f>
        <v>2.5566497592186845E-2</v>
      </c>
      <c r="H46" s="44" t="s">
        <v>142</v>
      </c>
      <c r="I46" s="45">
        <f>SUM(I47:I76)</f>
        <v>31348.359999999997</v>
      </c>
    </row>
    <row r="47" spans="1:9" x14ac:dyDescent="0.2">
      <c r="A47" s="39" t="s">
        <v>143</v>
      </c>
      <c r="B47" s="46" t="s">
        <v>111</v>
      </c>
      <c r="C47" s="35">
        <v>98524</v>
      </c>
      <c r="D47" s="36" t="s">
        <v>10754</v>
      </c>
      <c r="E47" s="35" t="s">
        <v>10749</v>
      </c>
      <c r="F47" s="37">
        <v>600</v>
      </c>
      <c r="G47" s="38">
        <v>2.9</v>
      </c>
      <c r="H47" s="40">
        <f t="shared" ref="H47:H76" si="2">ROUND(G47+(G47*I$9),2)</f>
        <v>3.6</v>
      </c>
      <c r="I47" s="40">
        <f>ROUND(F47*H47,2)</f>
        <v>2160</v>
      </c>
    </row>
    <row r="48" spans="1:9" ht="25.5" x14ac:dyDescent="0.2">
      <c r="A48" s="39" t="s">
        <v>144</v>
      </c>
      <c r="B48" s="46" t="s">
        <v>10755</v>
      </c>
      <c r="C48" s="35"/>
      <c r="D48" s="36" t="s">
        <v>10756</v>
      </c>
      <c r="E48" s="35" t="s">
        <v>1107</v>
      </c>
      <c r="F48" s="37">
        <v>20</v>
      </c>
      <c r="G48" s="38">
        <v>32</v>
      </c>
      <c r="H48" s="40">
        <f t="shared" si="2"/>
        <v>39.68</v>
      </c>
      <c r="I48" s="40">
        <f t="shared" ref="I48:I76" si="3">ROUND(F48*H48,2)</f>
        <v>793.6</v>
      </c>
    </row>
    <row r="49" spans="1:9" ht="15" thickBot="1" x14ac:dyDescent="0.25">
      <c r="A49" s="39" t="s">
        <v>145</v>
      </c>
      <c r="B49" s="46" t="s">
        <v>111</v>
      </c>
      <c r="C49" s="35">
        <v>95956</v>
      </c>
      <c r="D49" s="36" t="s">
        <v>10757</v>
      </c>
      <c r="E49" s="35" t="s">
        <v>10758</v>
      </c>
      <c r="F49" s="37">
        <v>8.5</v>
      </c>
      <c r="G49" s="38">
        <v>2694</v>
      </c>
      <c r="H49" s="40">
        <f t="shared" si="2"/>
        <v>3340.56</v>
      </c>
      <c r="I49" s="40">
        <f t="shared" si="3"/>
        <v>28394.76</v>
      </c>
    </row>
    <row r="50" spans="1:9" hidden="1" x14ac:dyDescent="0.2">
      <c r="A50" s="39" t="s">
        <v>146</v>
      </c>
      <c r="B50" s="46" t="s">
        <v>111</v>
      </c>
      <c r="C50" s="35"/>
      <c r="D50" s="36"/>
      <c r="E50" s="35"/>
      <c r="F50" s="37"/>
      <c r="G50" s="38"/>
      <c r="H50" s="40">
        <f t="shared" si="2"/>
        <v>0</v>
      </c>
      <c r="I50" s="40">
        <f t="shared" si="3"/>
        <v>0</v>
      </c>
    </row>
    <row r="51" spans="1:9" hidden="1" x14ac:dyDescent="0.2">
      <c r="A51" s="39" t="s">
        <v>147</v>
      </c>
      <c r="B51" s="46" t="s">
        <v>111</v>
      </c>
      <c r="C51" s="35"/>
      <c r="D51" s="36"/>
      <c r="E51" s="35"/>
      <c r="F51" s="37"/>
      <c r="G51" s="38"/>
      <c r="H51" s="40">
        <f t="shared" si="2"/>
        <v>0</v>
      </c>
      <c r="I51" s="40">
        <f t="shared" si="3"/>
        <v>0</v>
      </c>
    </row>
    <row r="52" spans="1:9" hidden="1" x14ac:dyDescent="0.2">
      <c r="A52" s="39" t="s">
        <v>148</v>
      </c>
      <c r="B52" s="46" t="s">
        <v>111</v>
      </c>
      <c r="C52" s="35"/>
      <c r="D52" s="36"/>
      <c r="E52" s="35"/>
      <c r="F52" s="37"/>
      <c r="G52" s="38"/>
      <c r="H52" s="40">
        <f t="shared" si="2"/>
        <v>0</v>
      </c>
      <c r="I52" s="40">
        <f t="shared" si="3"/>
        <v>0</v>
      </c>
    </row>
    <row r="53" spans="1:9" hidden="1" x14ac:dyDescent="0.2">
      <c r="A53" s="39" t="s">
        <v>149</v>
      </c>
      <c r="B53" s="46" t="s">
        <v>111</v>
      </c>
      <c r="C53" s="35"/>
      <c r="D53" s="36"/>
      <c r="E53" s="35"/>
      <c r="F53" s="37"/>
      <c r="G53" s="38"/>
      <c r="H53" s="40">
        <f t="shared" si="2"/>
        <v>0</v>
      </c>
      <c r="I53" s="40">
        <f t="shared" si="3"/>
        <v>0</v>
      </c>
    </row>
    <row r="54" spans="1:9" hidden="1" x14ac:dyDescent="0.2">
      <c r="A54" s="39" t="s">
        <v>150</v>
      </c>
      <c r="B54" s="46" t="s">
        <v>111</v>
      </c>
      <c r="C54" s="35"/>
      <c r="D54" s="36"/>
      <c r="E54" s="35"/>
      <c r="F54" s="37"/>
      <c r="G54" s="38"/>
      <c r="H54" s="40">
        <f t="shared" si="2"/>
        <v>0</v>
      </c>
      <c r="I54" s="40">
        <f t="shared" si="3"/>
        <v>0</v>
      </c>
    </row>
    <row r="55" spans="1:9" hidden="1" x14ac:dyDescent="0.2">
      <c r="A55" s="39" t="s">
        <v>151</v>
      </c>
      <c r="B55" s="46" t="s">
        <v>111</v>
      </c>
      <c r="C55" s="35"/>
      <c r="D55" s="36"/>
      <c r="E55" s="35"/>
      <c r="F55" s="37"/>
      <c r="G55" s="38"/>
      <c r="H55" s="40">
        <f t="shared" si="2"/>
        <v>0</v>
      </c>
      <c r="I55" s="40">
        <f t="shared" si="3"/>
        <v>0</v>
      </c>
    </row>
    <row r="56" spans="1:9" hidden="1" x14ac:dyDescent="0.2">
      <c r="A56" s="39" t="s">
        <v>152</v>
      </c>
      <c r="B56" s="46" t="s">
        <v>111</v>
      </c>
      <c r="C56" s="35"/>
      <c r="D56" s="36"/>
      <c r="E56" s="35"/>
      <c r="F56" s="37"/>
      <c r="G56" s="38"/>
      <c r="H56" s="40">
        <f t="shared" si="2"/>
        <v>0</v>
      </c>
      <c r="I56" s="40">
        <f t="shared" si="3"/>
        <v>0</v>
      </c>
    </row>
    <row r="57" spans="1:9" hidden="1" x14ac:dyDescent="0.2">
      <c r="A57" s="39" t="s">
        <v>153</v>
      </c>
      <c r="B57" s="46" t="s">
        <v>111</v>
      </c>
      <c r="C57" s="35"/>
      <c r="D57" s="36"/>
      <c r="E57" s="35"/>
      <c r="F57" s="37"/>
      <c r="G57" s="38"/>
      <c r="H57" s="40">
        <f t="shared" si="2"/>
        <v>0</v>
      </c>
      <c r="I57" s="40">
        <f t="shared" si="3"/>
        <v>0</v>
      </c>
    </row>
    <row r="58" spans="1:9" hidden="1" x14ac:dyDescent="0.2">
      <c r="A58" s="39" t="s">
        <v>154</v>
      </c>
      <c r="B58" s="46" t="s">
        <v>111</v>
      </c>
      <c r="C58" s="35"/>
      <c r="D58" s="36"/>
      <c r="E58" s="35"/>
      <c r="F58" s="37"/>
      <c r="G58" s="38"/>
      <c r="H58" s="40">
        <f t="shared" si="2"/>
        <v>0</v>
      </c>
      <c r="I58" s="40">
        <f t="shared" si="3"/>
        <v>0</v>
      </c>
    </row>
    <row r="59" spans="1:9" hidden="1" x14ac:dyDescent="0.2">
      <c r="A59" s="39" t="s">
        <v>155</v>
      </c>
      <c r="B59" s="46" t="s">
        <v>111</v>
      </c>
      <c r="C59" s="35"/>
      <c r="D59" s="36"/>
      <c r="E59" s="35"/>
      <c r="F59" s="37"/>
      <c r="G59" s="38"/>
      <c r="H59" s="40">
        <f t="shared" si="2"/>
        <v>0</v>
      </c>
      <c r="I59" s="40">
        <f t="shared" si="3"/>
        <v>0</v>
      </c>
    </row>
    <row r="60" spans="1:9" hidden="1" x14ac:dyDescent="0.2">
      <c r="A60" s="39" t="s">
        <v>156</v>
      </c>
      <c r="B60" s="46" t="s">
        <v>111</v>
      </c>
      <c r="C60" s="35"/>
      <c r="D60" s="36"/>
      <c r="E60" s="35"/>
      <c r="F60" s="37"/>
      <c r="G60" s="38"/>
      <c r="H60" s="40">
        <f t="shared" si="2"/>
        <v>0</v>
      </c>
      <c r="I60" s="40">
        <f t="shared" si="3"/>
        <v>0</v>
      </c>
    </row>
    <row r="61" spans="1:9" hidden="1" x14ac:dyDescent="0.2">
      <c r="A61" s="39" t="s">
        <v>157</v>
      </c>
      <c r="B61" s="46" t="s">
        <v>111</v>
      </c>
      <c r="C61" s="35"/>
      <c r="D61" s="36"/>
      <c r="E61" s="35"/>
      <c r="F61" s="37"/>
      <c r="G61" s="38"/>
      <c r="H61" s="40">
        <f t="shared" si="2"/>
        <v>0</v>
      </c>
      <c r="I61" s="40">
        <f t="shared" si="3"/>
        <v>0</v>
      </c>
    </row>
    <row r="62" spans="1:9" hidden="1" x14ac:dyDescent="0.2">
      <c r="A62" s="39" t="s">
        <v>158</v>
      </c>
      <c r="B62" s="46" t="s">
        <v>111</v>
      </c>
      <c r="C62" s="35"/>
      <c r="D62" s="36"/>
      <c r="E62" s="35"/>
      <c r="F62" s="37"/>
      <c r="G62" s="38"/>
      <c r="H62" s="40">
        <f t="shared" si="2"/>
        <v>0</v>
      </c>
      <c r="I62" s="40">
        <f t="shared" si="3"/>
        <v>0</v>
      </c>
    </row>
    <row r="63" spans="1:9" hidden="1" x14ac:dyDescent="0.2">
      <c r="A63" s="39" t="s">
        <v>159</v>
      </c>
      <c r="B63" s="46" t="s">
        <v>111</v>
      </c>
      <c r="C63" s="35"/>
      <c r="D63" s="36"/>
      <c r="E63" s="35"/>
      <c r="F63" s="37"/>
      <c r="G63" s="38"/>
      <c r="H63" s="40">
        <f t="shared" si="2"/>
        <v>0</v>
      </c>
      <c r="I63" s="40">
        <f t="shared" si="3"/>
        <v>0</v>
      </c>
    </row>
    <row r="64" spans="1:9" hidden="1" x14ac:dyDescent="0.2">
      <c r="A64" s="39" t="s">
        <v>160</v>
      </c>
      <c r="B64" s="46" t="s">
        <v>111</v>
      </c>
      <c r="C64" s="35"/>
      <c r="D64" s="36"/>
      <c r="E64" s="35"/>
      <c r="F64" s="37"/>
      <c r="G64" s="38"/>
      <c r="H64" s="40">
        <f t="shared" si="2"/>
        <v>0</v>
      </c>
      <c r="I64" s="40">
        <f t="shared" si="3"/>
        <v>0</v>
      </c>
    </row>
    <row r="65" spans="1:9" hidden="1" x14ac:dyDescent="0.2">
      <c r="A65" s="39" t="s">
        <v>161</v>
      </c>
      <c r="B65" s="46" t="s">
        <v>111</v>
      </c>
      <c r="C65" s="35"/>
      <c r="D65" s="36"/>
      <c r="E65" s="35"/>
      <c r="F65" s="37"/>
      <c r="G65" s="38"/>
      <c r="H65" s="40">
        <f t="shared" si="2"/>
        <v>0</v>
      </c>
      <c r="I65" s="40">
        <f t="shared" si="3"/>
        <v>0</v>
      </c>
    </row>
    <row r="66" spans="1:9" hidden="1" x14ac:dyDescent="0.2">
      <c r="A66" s="39" t="s">
        <v>162</v>
      </c>
      <c r="B66" s="46" t="s">
        <v>111</v>
      </c>
      <c r="C66" s="35"/>
      <c r="D66" s="36"/>
      <c r="E66" s="35"/>
      <c r="F66" s="37"/>
      <c r="G66" s="38"/>
      <c r="H66" s="40">
        <f t="shared" si="2"/>
        <v>0</v>
      </c>
      <c r="I66" s="40">
        <f t="shared" si="3"/>
        <v>0</v>
      </c>
    </row>
    <row r="67" spans="1:9" hidden="1" x14ac:dyDescent="0.2">
      <c r="A67" s="39" t="s">
        <v>163</v>
      </c>
      <c r="B67" s="46" t="s">
        <v>111</v>
      </c>
      <c r="C67" s="35"/>
      <c r="D67" s="36"/>
      <c r="E67" s="35"/>
      <c r="F67" s="37"/>
      <c r="G67" s="38"/>
      <c r="H67" s="40">
        <f t="shared" si="2"/>
        <v>0</v>
      </c>
      <c r="I67" s="40">
        <f t="shared" si="3"/>
        <v>0</v>
      </c>
    </row>
    <row r="68" spans="1:9" hidden="1" x14ac:dyDescent="0.2">
      <c r="A68" s="39" t="s">
        <v>164</v>
      </c>
      <c r="B68" s="46" t="s">
        <v>111</v>
      </c>
      <c r="C68" s="35"/>
      <c r="D68" s="36"/>
      <c r="E68" s="35"/>
      <c r="F68" s="37"/>
      <c r="G68" s="38"/>
      <c r="H68" s="40">
        <f t="shared" si="2"/>
        <v>0</v>
      </c>
      <c r="I68" s="40">
        <f t="shared" si="3"/>
        <v>0</v>
      </c>
    </row>
    <row r="69" spans="1:9" hidden="1" x14ac:dyDescent="0.2">
      <c r="A69" s="39" t="s">
        <v>165</v>
      </c>
      <c r="B69" s="46" t="s">
        <v>111</v>
      </c>
      <c r="C69" s="35"/>
      <c r="D69" s="36"/>
      <c r="E69" s="35"/>
      <c r="F69" s="37"/>
      <c r="G69" s="38"/>
      <c r="H69" s="40">
        <f t="shared" si="2"/>
        <v>0</v>
      </c>
      <c r="I69" s="40">
        <f t="shared" si="3"/>
        <v>0</v>
      </c>
    </row>
    <row r="70" spans="1:9" hidden="1" x14ac:dyDescent="0.2">
      <c r="A70" s="39" t="s">
        <v>166</v>
      </c>
      <c r="B70" s="46" t="s">
        <v>111</v>
      </c>
      <c r="C70" s="35"/>
      <c r="D70" s="36"/>
      <c r="E70" s="35"/>
      <c r="F70" s="37"/>
      <c r="G70" s="38"/>
      <c r="H70" s="40">
        <f t="shared" si="2"/>
        <v>0</v>
      </c>
      <c r="I70" s="40">
        <f t="shared" si="3"/>
        <v>0</v>
      </c>
    </row>
    <row r="71" spans="1:9" hidden="1" x14ac:dyDescent="0.2">
      <c r="A71" s="39" t="s">
        <v>167</v>
      </c>
      <c r="B71" s="46" t="s">
        <v>111</v>
      </c>
      <c r="C71" s="35"/>
      <c r="D71" s="36"/>
      <c r="E71" s="35"/>
      <c r="F71" s="37"/>
      <c r="G71" s="38"/>
      <c r="H71" s="40">
        <f t="shared" si="2"/>
        <v>0</v>
      </c>
      <c r="I71" s="40">
        <f t="shared" si="3"/>
        <v>0</v>
      </c>
    </row>
    <row r="72" spans="1:9" hidden="1" x14ac:dyDescent="0.2">
      <c r="A72" s="39" t="s">
        <v>168</v>
      </c>
      <c r="B72" s="46" t="s">
        <v>111</v>
      </c>
      <c r="C72" s="35"/>
      <c r="D72" s="36"/>
      <c r="E72" s="35"/>
      <c r="F72" s="37"/>
      <c r="G72" s="38"/>
      <c r="H72" s="40">
        <f t="shared" si="2"/>
        <v>0</v>
      </c>
      <c r="I72" s="40">
        <f t="shared" si="3"/>
        <v>0</v>
      </c>
    </row>
    <row r="73" spans="1:9" hidden="1" x14ac:dyDescent="0.2">
      <c r="A73" s="39" t="s">
        <v>169</v>
      </c>
      <c r="B73" s="46" t="s">
        <v>111</v>
      </c>
      <c r="C73" s="35"/>
      <c r="D73" s="36"/>
      <c r="E73" s="35"/>
      <c r="F73" s="37"/>
      <c r="G73" s="38"/>
      <c r="H73" s="40">
        <f t="shared" si="2"/>
        <v>0</v>
      </c>
      <c r="I73" s="40">
        <f t="shared" si="3"/>
        <v>0</v>
      </c>
    </row>
    <row r="74" spans="1:9" hidden="1" x14ac:dyDescent="0.2">
      <c r="A74" s="39" t="s">
        <v>170</v>
      </c>
      <c r="B74" s="46" t="s">
        <v>111</v>
      </c>
      <c r="C74" s="35"/>
      <c r="D74" s="36"/>
      <c r="E74" s="35"/>
      <c r="F74" s="37"/>
      <c r="G74" s="38"/>
      <c r="H74" s="40">
        <f t="shared" si="2"/>
        <v>0</v>
      </c>
      <c r="I74" s="40">
        <f t="shared" si="3"/>
        <v>0</v>
      </c>
    </row>
    <row r="75" spans="1:9" hidden="1" x14ac:dyDescent="0.2">
      <c r="A75" s="39" t="s">
        <v>171</v>
      </c>
      <c r="B75" s="46" t="s">
        <v>111</v>
      </c>
      <c r="C75" s="35"/>
      <c r="D75" s="36"/>
      <c r="E75" s="35"/>
      <c r="F75" s="37"/>
      <c r="G75" s="38"/>
      <c r="H75" s="40">
        <f t="shared" si="2"/>
        <v>0</v>
      </c>
      <c r="I75" s="40">
        <f t="shared" si="3"/>
        <v>0</v>
      </c>
    </row>
    <row r="76" spans="1:9" ht="15" hidden="1" thickBot="1" x14ac:dyDescent="0.25">
      <c r="A76" s="39" t="s">
        <v>172</v>
      </c>
      <c r="B76" s="46" t="s">
        <v>111</v>
      </c>
      <c r="C76" s="35"/>
      <c r="D76" s="36"/>
      <c r="E76" s="35"/>
      <c r="F76" s="37"/>
      <c r="G76" s="38"/>
      <c r="H76" s="40">
        <f t="shared" si="2"/>
        <v>0</v>
      </c>
      <c r="I76" s="40">
        <f t="shared" si="3"/>
        <v>0</v>
      </c>
    </row>
    <row r="77" spans="1:9" ht="21" customHeight="1" x14ac:dyDescent="0.25">
      <c r="A77" s="41" t="s">
        <v>173</v>
      </c>
      <c r="B77" s="42"/>
      <c r="C77" s="42"/>
      <c r="D77" s="43" t="s">
        <v>10759</v>
      </c>
      <c r="E77" s="42"/>
      <c r="F77" s="49" t="s">
        <v>108</v>
      </c>
      <c r="G77" s="50">
        <f>I77/H$13</f>
        <v>5.2443307994725213E-2</v>
      </c>
      <c r="H77" s="44" t="s">
        <v>175</v>
      </c>
      <c r="I77" s="45">
        <f>SUM(I78:I107)</f>
        <v>64303.360000000001</v>
      </c>
    </row>
    <row r="78" spans="1:9" x14ac:dyDescent="0.2">
      <c r="A78" s="39" t="s">
        <v>174</v>
      </c>
      <c r="B78" s="46" t="s">
        <v>111</v>
      </c>
      <c r="C78" s="35">
        <v>98524</v>
      </c>
      <c r="D78" s="36" t="s">
        <v>10754</v>
      </c>
      <c r="E78" s="35" t="s">
        <v>10749</v>
      </c>
      <c r="F78" s="37">
        <v>200</v>
      </c>
      <c r="G78" s="38">
        <v>2.9</v>
      </c>
      <c r="H78" s="40">
        <f t="shared" ref="H78:H107" si="4">ROUND(G78+(G78*I$9),2)</f>
        <v>3.6</v>
      </c>
      <c r="I78" s="40">
        <f>ROUND(F78*H78,2)</f>
        <v>720</v>
      </c>
    </row>
    <row r="79" spans="1:9" ht="25.5" x14ac:dyDescent="0.2">
      <c r="A79" s="39" t="s">
        <v>176</v>
      </c>
      <c r="B79" s="46" t="s">
        <v>10755</v>
      </c>
      <c r="C79" s="35"/>
      <c r="D79" s="36" t="s">
        <v>10756</v>
      </c>
      <c r="E79" s="35" t="s">
        <v>1107</v>
      </c>
      <c r="F79" s="37">
        <v>20</v>
      </c>
      <c r="G79" s="38">
        <v>32</v>
      </c>
      <c r="H79" s="40">
        <f t="shared" si="4"/>
        <v>39.68</v>
      </c>
      <c r="I79" s="40">
        <f t="shared" ref="I79:I107" si="5">ROUND(F79*H79,2)</f>
        <v>793.6</v>
      </c>
    </row>
    <row r="80" spans="1:9" ht="25.5" x14ac:dyDescent="0.2">
      <c r="A80" s="39" t="s">
        <v>177</v>
      </c>
      <c r="B80" s="46" t="s">
        <v>111</v>
      </c>
      <c r="C80" s="35">
        <v>95956</v>
      </c>
      <c r="D80" s="36" t="s">
        <v>10760</v>
      </c>
      <c r="E80" s="35" t="s">
        <v>10758</v>
      </c>
      <c r="F80" s="37">
        <v>18.5</v>
      </c>
      <c r="G80" s="38">
        <v>2694</v>
      </c>
      <c r="H80" s="40">
        <f t="shared" si="4"/>
        <v>3340.56</v>
      </c>
      <c r="I80" s="40">
        <f t="shared" si="5"/>
        <v>61800.36</v>
      </c>
    </row>
    <row r="81" spans="1:9" ht="15" thickBot="1" x14ac:dyDescent="0.25">
      <c r="A81" s="39" t="s">
        <v>178</v>
      </c>
      <c r="B81" s="46" t="s">
        <v>111</v>
      </c>
      <c r="C81" s="35">
        <v>97668</v>
      </c>
      <c r="D81" s="36" t="s">
        <v>10761</v>
      </c>
      <c r="E81" s="35" t="s">
        <v>10745</v>
      </c>
      <c r="F81" s="37">
        <v>60</v>
      </c>
      <c r="G81" s="38">
        <v>13.3</v>
      </c>
      <c r="H81" s="40">
        <f t="shared" si="4"/>
        <v>16.489999999999998</v>
      </c>
      <c r="I81" s="40">
        <f t="shared" si="5"/>
        <v>989.4</v>
      </c>
    </row>
    <row r="82" spans="1:9" hidden="1" x14ac:dyDescent="0.2">
      <c r="A82" s="39" t="s">
        <v>179</v>
      </c>
      <c r="B82" s="46" t="s">
        <v>111</v>
      </c>
      <c r="C82" s="35"/>
      <c r="D82" s="36"/>
      <c r="E82" s="35"/>
      <c r="F82" s="37"/>
      <c r="G82" s="38"/>
      <c r="H82" s="40">
        <f t="shared" si="4"/>
        <v>0</v>
      </c>
      <c r="I82" s="40">
        <f t="shared" si="5"/>
        <v>0</v>
      </c>
    </row>
    <row r="83" spans="1:9" hidden="1" x14ac:dyDescent="0.2">
      <c r="A83" s="39" t="s">
        <v>180</v>
      </c>
      <c r="B83" s="46" t="s">
        <v>111</v>
      </c>
      <c r="C83" s="35"/>
      <c r="D83" s="36"/>
      <c r="E83" s="35"/>
      <c r="F83" s="37"/>
      <c r="G83" s="38"/>
      <c r="H83" s="40">
        <f t="shared" si="4"/>
        <v>0</v>
      </c>
      <c r="I83" s="40">
        <f t="shared" si="5"/>
        <v>0</v>
      </c>
    </row>
    <row r="84" spans="1:9" hidden="1" x14ac:dyDescent="0.2">
      <c r="A84" s="39" t="s">
        <v>181</v>
      </c>
      <c r="B84" s="46" t="s">
        <v>111</v>
      </c>
      <c r="C84" s="35"/>
      <c r="D84" s="36"/>
      <c r="E84" s="35"/>
      <c r="F84" s="37"/>
      <c r="G84" s="38"/>
      <c r="H84" s="40">
        <f t="shared" si="4"/>
        <v>0</v>
      </c>
      <c r="I84" s="40">
        <f t="shared" si="5"/>
        <v>0</v>
      </c>
    </row>
    <row r="85" spans="1:9" hidden="1" x14ac:dyDescent="0.2">
      <c r="A85" s="39" t="s">
        <v>182</v>
      </c>
      <c r="B85" s="46" t="s">
        <v>111</v>
      </c>
      <c r="C85" s="35"/>
      <c r="D85" s="36"/>
      <c r="E85" s="35"/>
      <c r="F85" s="37"/>
      <c r="G85" s="38"/>
      <c r="H85" s="40">
        <f t="shared" si="4"/>
        <v>0</v>
      </c>
      <c r="I85" s="40">
        <f t="shared" si="5"/>
        <v>0</v>
      </c>
    </row>
    <row r="86" spans="1:9" hidden="1" x14ac:dyDescent="0.2">
      <c r="A86" s="39" t="s">
        <v>183</v>
      </c>
      <c r="B86" s="46" t="s">
        <v>111</v>
      </c>
      <c r="C86" s="35"/>
      <c r="D86" s="36"/>
      <c r="E86" s="35"/>
      <c r="F86" s="37"/>
      <c r="G86" s="38"/>
      <c r="H86" s="40">
        <f t="shared" si="4"/>
        <v>0</v>
      </c>
      <c r="I86" s="40">
        <f t="shared" si="5"/>
        <v>0</v>
      </c>
    </row>
    <row r="87" spans="1:9" hidden="1" x14ac:dyDescent="0.2">
      <c r="A87" s="39" t="s">
        <v>184</v>
      </c>
      <c r="B87" s="46" t="s">
        <v>111</v>
      </c>
      <c r="C87" s="35"/>
      <c r="D87" s="36"/>
      <c r="E87" s="35"/>
      <c r="F87" s="37"/>
      <c r="G87" s="38"/>
      <c r="H87" s="40">
        <f t="shared" si="4"/>
        <v>0</v>
      </c>
      <c r="I87" s="40">
        <f t="shared" si="5"/>
        <v>0</v>
      </c>
    </row>
    <row r="88" spans="1:9" hidden="1" x14ac:dyDescent="0.2">
      <c r="A88" s="39" t="s">
        <v>185</v>
      </c>
      <c r="B88" s="46" t="s">
        <v>111</v>
      </c>
      <c r="C88" s="35"/>
      <c r="D88" s="36"/>
      <c r="E88" s="35"/>
      <c r="F88" s="37"/>
      <c r="G88" s="38"/>
      <c r="H88" s="40">
        <f t="shared" si="4"/>
        <v>0</v>
      </c>
      <c r="I88" s="40">
        <f t="shared" si="5"/>
        <v>0</v>
      </c>
    </row>
    <row r="89" spans="1:9" hidden="1" x14ac:dyDescent="0.2">
      <c r="A89" s="39" t="s">
        <v>186</v>
      </c>
      <c r="B89" s="46" t="s">
        <v>111</v>
      </c>
      <c r="C89" s="35"/>
      <c r="D89" s="36"/>
      <c r="E89" s="35"/>
      <c r="F89" s="37"/>
      <c r="G89" s="38"/>
      <c r="H89" s="40">
        <f t="shared" si="4"/>
        <v>0</v>
      </c>
      <c r="I89" s="40">
        <f t="shared" si="5"/>
        <v>0</v>
      </c>
    </row>
    <row r="90" spans="1:9" hidden="1" x14ac:dyDescent="0.2">
      <c r="A90" s="39" t="s">
        <v>187</v>
      </c>
      <c r="B90" s="46" t="s">
        <v>111</v>
      </c>
      <c r="C90" s="35"/>
      <c r="D90" s="36"/>
      <c r="E90" s="35"/>
      <c r="F90" s="37"/>
      <c r="G90" s="38"/>
      <c r="H90" s="40">
        <f t="shared" si="4"/>
        <v>0</v>
      </c>
      <c r="I90" s="40">
        <f t="shared" si="5"/>
        <v>0</v>
      </c>
    </row>
    <row r="91" spans="1:9" hidden="1" x14ac:dyDescent="0.2">
      <c r="A91" s="39" t="s">
        <v>188</v>
      </c>
      <c r="B91" s="46" t="s">
        <v>111</v>
      </c>
      <c r="C91" s="35"/>
      <c r="D91" s="36"/>
      <c r="E91" s="35"/>
      <c r="F91" s="37"/>
      <c r="G91" s="38"/>
      <c r="H91" s="40">
        <f t="shared" si="4"/>
        <v>0</v>
      </c>
      <c r="I91" s="40">
        <f t="shared" si="5"/>
        <v>0</v>
      </c>
    </row>
    <row r="92" spans="1:9" hidden="1" x14ac:dyDescent="0.2">
      <c r="A92" s="39" t="s">
        <v>189</v>
      </c>
      <c r="B92" s="46" t="s">
        <v>111</v>
      </c>
      <c r="C92" s="35"/>
      <c r="D92" s="36"/>
      <c r="E92" s="35"/>
      <c r="F92" s="37"/>
      <c r="G92" s="38"/>
      <c r="H92" s="40">
        <f t="shared" si="4"/>
        <v>0</v>
      </c>
      <c r="I92" s="40">
        <f t="shared" si="5"/>
        <v>0</v>
      </c>
    </row>
    <row r="93" spans="1:9" hidden="1" x14ac:dyDescent="0.2">
      <c r="A93" s="39" t="s">
        <v>190</v>
      </c>
      <c r="B93" s="46" t="s">
        <v>111</v>
      </c>
      <c r="C93" s="35"/>
      <c r="D93" s="36"/>
      <c r="E93" s="35"/>
      <c r="F93" s="37"/>
      <c r="G93" s="38"/>
      <c r="H93" s="40">
        <f t="shared" si="4"/>
        <v>0</v>
      </c>
      <c r="I93" s="40">
        <f t="shared" si="5"/>
        <v>0</v>
      </c>
    </row>
    <row r="94" spans="1:9" hidden="1" x14ac:dyDescent="0.2">
      <c r="A94" s="39" t="s">
        <v>191</v>
      </c>
      <c r="B94" s="46" t="s">
        <v>111</v>
      </c>
      <c r="C94" s="35"/>
      <c r="D94" s="36"/>
      <c r="E94" s="35"/>
      <c r="F94" s="37"/>
      <c r="G94" s="38"/>
      <c r="H94" s="40">
        <f t="shared" si="4"/>
        <v>0</v>
      </c>
      <c r="I94" s="40">
        <f t="shared" si="5"/>
        <v>0</v>
      </c>
    </row>
    <row r="95" spans="1:9" hidden="1" x14ac:dyDescent="0.2">
      <c r="A95" s="39" t="s">
        <v>192</v>
      </c>
      <c r="B95" s="46" t="s">
        <v>111</v>
      </c>
      <c r="C95" s="35"/>
      <c r="D95" s="36"/>
      <c r="E95" s="35"/>
      <c r="F95" s="37"/>
      <c r="G95" s="38"/>
      <c r="H95" s="40">
        <f t="shared" si="4"/>
        <v>0</v>
      </c>
      <c r="I95" s="40">
        <f t="shared" si="5"/>
        <v>0</v>
      </c>
    </row>
    <row r="96" spans="1:9" hidden="1" x14ac:dyDescent="0.2">
      <c r="A96" s="39" t="s">
        <v>193</v>
      </c>
      <c r="B96" s="46" t="s">
        <v>111</v>
      </c>
      <c r="C96" s="35"/>
      <c r="D96" s="36"/>
      <c r="E96" s="35"/>
      <c r="F96" s="37"/>
      <c r="G96" s="38"/>
      <c r="H96" s="40">
        <f t="shared" si="4"/>
        <v>0</v>
      </c>
      <c r="I96" s="40">
        <f t="shared" si="5"/>
        <v>0</v>
      </c>
    </row>
    <row r="97" spans="1:9" hidden="1" x14ac:dyDescent="0.2">
      <c r="A97" s="39" t="s">
        <v>194</v>
      </c>
      <c r="B97" s="46" t="s">
        <v>111</v>
      </c>
      <c r="C97" s="35"/>
      <c r="D97" s="36"/>
      <c r="E97" s="35"/>
      <c r="F97" s="37"/>
      <c r="G97" s="38"/>
      <c r="H97" s="40">
        <f t="shared" si="4"/>
        <v>0</v>
      </c>
      <c r="I97" s="40">
        <f t="shared" si="5"/>
        <v>0</v>
      </c>
    </row>
    <row r="98" spans="1:9" hidden="1" x14ac:dyDescent="0.2">
      <c r="A98" s="39" t="s">
        <v>195</v>
      </c>
      <c r="B98" s="46" t="s">
        <v>111</v>
      </c>
      <c r="C98" s="35"/>
      <c r="D98" s="36"/>
      <c r="E98" s="35"/>
      <c r="F98" s="37"/>
      <c r="G98" s="38"/>
      <c r="H98" s="40">
        <f t="shared" si="4"/>
        <v>0</v>
      </c>
      <c r="I98" s="40">
        <f t="shared" si="5"/>
        <v>0</v>
      </c>
    </row>
    <row r="99" spans="1:9" hidden="1" x14ac:dyDescent="0.2">
      <c r="A99" s="39" t="s">
        <v>196</v>
      </c>
      <c r="B99" s="46" t="s">
        <v>111</v>
      </c>
      <c r="C99" s="35"/>
      <c r="D99" s="36"/>
      <c r="E99" s="35"/>
      <c r="F99" s="37"/>
      <c r="G99" s="38"/>
      <c r="H99" s="40">
        <f t="shared" si="4"/>
        <v>0</v>
      </c>
      <c r="I99" s="40">
        <f t="shared" si="5"/>
        <v>0</v>
      </c>
    </row>
    <row r="100" spans="1:9" hidden="1" x14ac:dyDescent="0.2">
      <c r="A100" s="39" t="s">
        <v>197</v>
      </c>
      <c r="B100" s="46" t="s">
        <v>111</v>
      </c>
      <c r="C100" s="35"/>
      <c r="D100" s="36"/>
      <c r="E100" s="35"/>
      <c r="F100" s="37"/>
      <c r="G100" s="38"/>
      <c r="H100" s="40">
        <f t="shared" si="4"/>
        <v>0</v>
      </c>
      <c r="I100" s="40">
        <f t="shared" si="5"/>
        <v>0</v>
      </c>
    </row>
    <row r="101" spans="1:9" hidden="1" x14ac:dyDescent="0.2">
      <c r="A101" s="39" t="s">
        <v>198</v>
      </c>
      <c r="B101" s="46" t="s">
        <v>111</v>
      </c>
      <c r="C101" s="35"/>
      <c r="D101" s="36"/>
      <c r="E101" s="35"/>
      <c r="F101" s="37"/>
      <c r="G101" s="38"/>
      <c r="H101" s="40">
        <f t="shared" si="4"/>
        <v>0</v>
      </c>
      <c r="I101" s="40">
        <f t="shared" si="5"/>
        <v>0</v>
      </c>
    </row>
    <row r="102" spans="1:9" hidden="1" x14ac:dyDescent="0.2">
      <c r="A102" s="39" t="s">
        <v>199</v>
      </c>
      <c r="B102" s="46" t="s">
        <v>111</v>
      </c>
      <c r="C102" s="35"/>
      <c r="D102" s="36"/>
      <c r="E102" s="35"/>
      <c r="F102" s="37"/>
      <c r="G102" s="38"/>
      <c r="H102" s="40">
        <f t="shared" si="4"/>
        <v>0</v>
      </c>
      <c r="I102" s="40">
        <f t="shared" si="5"/>
        <v>0</v>
      </c>
    </row>
    <row r="103" spans="1:9" hidden="1" x14ac:dyDescent="0.2">
      <c r="A103" s="39" t="s">
        <v>200</v>
      </c>
      <c r="B103" s="46" t="s">
        <v>111</v>
      </c>
      <c r="C103" s="35"/>
      <c r="D103" s="36"/>
      <c r="E103" s="35"/>
      <c r="F103" s="37"/>
      <c r="G103" s="38"/>
      <c r="H103" s="40">
        <f t="shared" si="4"/>
        <v>0</v>
      </c>
      <c r="I103" s="40">
        <f t="shared" si="5"/>
        <v>0</v>
      </c>
    </row>
    <row r="104" spans="1:9" hidden="1" x14ac:dyDescent="0.2">
      <c r="A104" s="39" t="s">
        <v>201</v>
      </c>
      <c r="B104" s="46" t="s">
        <v>111</v>
      </c>
      <c r="C104" s="35"/>
      <c r="D104" s="36"/>
      <c r="E104" s="35"/>
      <c r="F104" s="37"/>
      <c r="G104" s="38"/>
      <c r="H104" s="40">
        <f t="shared" si="4"/>
        <v>0</v>
      </c>
      <c r="I104" s="40">
        <f t="shared" si="5"/>
        <v>0</v>
      </c>
    </row>
    <row r="105" spans="1:9" hidden="1" x14ac:dyDescent="0.2">
      <c r="A105" s="39" t="s">
        <v>202</v>
      </c>
      <c r="B105" s="46" t="s">
        <v>111</v>
      </c>
      <c r="C105" s="35"/>
      <c r="D105" s="36"/>
      <c r="E105" s="35"/>
      <c r="F105" s="37"/>
      <c r="G105" s="38"/>
      <c r="H105" s="40">
        <f t="shared" si="4"/>
        <v>0</v>
      </c>
      <c r="I105" s="40">
        <f t="shared" si="5"/>
        <v>0</v>
      </c>
    </row>
    <row r="106" spans="1:9" hidden="1" x14ac:dyDescent="0.2">
      <c r="A106" s="39" t="s">
        <v>203</v>
      </c>
      <c r="B106" s="46" t="s">
        <v>111</v>
      </c>
      <c r="C106" s="35"/>
      <c r="D106" s="36"/>
      <c r="E106" s="35"/>
      <c r="F106" s="37"/>
      <c r="G106" s="38"/>
      <c r="H106" s="40">
        <f t="shared" si="4"/>
        <v>0</v>
      </c>
      <c r="I106" s="40">
        <f t="shared" si="5"/>
        <v>0</v>
      </c>
    </row>
    <row r="107" spans="1:9" ht="15" hidden="1" thickBot="1" x14ac:dyDescent="0.25">
      <c r="A107" s="39" t="s">
        <v>204</v>
      </c>
      <c r="B107" s="46" t="s">
        <v>111</v>
      </c>
      <c r="C107" s="35"/>
      <c r="D107" s="36"/>
      <c r="E107" s="35"/>
      <c r="F107" s="37"/>
      <c r="G107" s="38"/>
      <c r="H107" s="40">
        <f t="shared" si="4"/>
        <v>0</v>
      </c>
      <c r="I107" s="40">
        <f t="shared" si="5"/>
        <v>0</v>
      </c>
    </row>
    <row r="108" spans="1:9" ht="30" x14ac:dyDescent="0.25">
      <c r="A108" s="41" t="s">
        <v>205</v>
      </c>
      <c r="B108" s="42"/>
      <c r="C108" s="42"/>
      <c r="D108" s="43" t="s">
        <v>10762</v>
      </c>
      <c r="E108" s="42"/>
      <c r="F108" s="49" t="s">
        <v>108</v>
      </c>
      <c r="G108" s="50">
        <f>I108/H$13</f>
        <v>3.2693146277148681E-3</v>
      </c>
      <c r="H108" s="44" t="s">
        <v>206</v>
      </c>
      <c r="I108" s="45">
        <f>SUM(I109:I138)</f>
        <v>4008.67</v>
      </c>
    </row>
    <row r="109" spans="1:9" ht="25.5" x14ac:dyDescent="0.2">
      <c r="A109" s="39" t="s">
        <v>207</v>
      </c>
      <c r="B109" s="46" t="s">
        <v>111</v>
      </c>
      <c r="C109" s="35">
        <v>95956</v>
      </c>
      <c r="D109" s="36" t="s">
        <v>10763</v>
      </c>
      <c r="E109" s="35" t="s">
        <v>10758</v>
      </c>
      <c r="F109" s="37">
        <v>0.77</v>
      </c>
      <c r="G109" s="38">
        <v>2694</v>
      </c>
      <c r="H109" s="40">
        <f t="shared" ref="H109:H138" si="6">ROUND(G109+(G109*I$9),2)</f>
        <v>3340.56</v>
      </c>
      <c r="I109" s="40">
        <f>ROUND(F109*H109,2)</f>
        <v>2572.23</v>
      </c>
    </row>
    <row r="110" spans="1:9" ht="26.25" thickBot="1" x14ac:dyDescent="0.25">
      <c r="A110" s="39" t="s">
        <v>208</v>
      </c>
      <c r="B110" s="46" t="s">
        <v>111</v>
      </c>
      <c r="C110" s="35">
        <v>95956</v>
      </c>
      <c r="D110" s="36" t="s">
        <v>10764</v>
      </c>
      <c r="E110" s="35" t="s">
        <v>10758</v>
      </c>
      <c r="F110" s="37">
        <v>0.43</v>
      </c>
      <c r="G110" s="38">
        <v>2694</v>
      </c>
      <c r="H110" s="40">
        <f t="shared" si="6"/>
        <v>3340.56</v>
      </c>
      <c r="I110" s="40">
        <f t="shared" ref="I110:I138" si="7">ROUND(F110*H110,2)</f>
        <v>1436.44</v>
      </c>
    </row>
    <row r="111" spans="1:9" hidden="1" x14ac:dyDescent="0.2">
      <c r="A111" s="39" t="s">
        <v>209</v>
      </c>
      <c r="B111" s="46" t="s">
        <v>111</v>
      </c>
      <c r="C111" s="35"/>
      <c r="D111" s="36"/>
      <c r="E111" s="35"/>
      <c r="F111" s="37"/>
      <c r="G111" s="38"/>
      <c r="H111" s="40">
        <f t="shared" si="6"/>
        <v>0</v>
      </c>
      <c r="I111" s="40">
        <f t="shared" si="7"/>
        <v>0</v>
      </c>
    </row>
    <row r="112" spans="1:9" hidden="1" x14ac:dyDescent="0.2">
      <c r="A112" s="39" t="s">
        <v>210</v>
      </c>
      <c r="B112" s="46" t="s">
        <v>111</v>
      </c>
      <c r="C112" s="35"/>
      <c r="D112" s="36"/>
      <c r="E112" s="35"/>
      <c r="F112" s="37"/>
      <c r="G112" s="38"/>
      <c r="H112" s="40">
        <f t="shared" si="6"/>
        <v>0</v>
      </c>
      <c r="I112" s="40">
        <f t="shared" si="7"/>
        <v>0</v>
      </c>
    </row>
    <row r="113" spans="1:9" hidden="1" x14ac:dyDescent="0.2">
      <c r="A113" s="39" t="s">
        <v>211</v>
      </c>
      <c r="B113" s="46" t="s">
        <v>111</v>
      </c>
      <c r="C113" s="35"/>
      <c r="D113" s="36"/>
      <c r="E113" s="35"/>
      <c r="F113" s="37"/>
      <c r="G113" s="38"/>
      <c r="H113" s="40">
        <f t="shared" si="6"/>
        <v>0</v>
      </c>
      <c r="I113" s="40">
        <f t="shared" si="7"/>
        <v>0</v>
      </c>
    </row>
    <row r="114" spans="1:9" hidden="1" x14ac:dyDescent="0.2">
      <c r="A114" s="39" t="s">
        <v>212</v>
      </c>
      <c r="B114" s="46" t="s">
        <v>111</v>
      </c>
      <c r="C114" s="35"/>
      <c r="D114" s="36"/>
      <c r="E114" s="35"/>
      <c r="F114" s="37"/>
      <c r="G114" s="38"/>
      <c r="H114" s="40">
        <f t="shared" si="6"/>
        <v>0</v>
      </c>
      <c r="I114" s="40">
        <f t="shared" si="7"/>
        <v>0</v>
      </c>
    </row>
    <row r="115" spans="1:9" hidden="1" x14ac:dyDescent="0.2">
      <c r="A115" s="39" t="s">
        <v>213</v>
      </c>
      <c r="B115" s="46" t="s">
        <v>111</v>
      </c>
      <c r="C115" s="35"/>
      <c r="D115" s="36"/>
      <c r="E115" s="35"/>
      <c r="F115" s="37"/>
      <c r="G115" s="38"/>
      <c r="H115" s="40">
        <f t="shared" si="6"/>
        <v>0</v>
      </c>
      <c r="I115" s="40">
        <f t="shared" si="7"/>
        <v>0</v>
      </c>
    </row>
    <row r="116" spans="1:9" hidden="1" x14ac:dyDescent="0.2">
      <c r="A116" s="39" t="s">
        <v>214</v>
      </c>
      <c r="B116" s="46" t="s">
        <v>111</v>
      </c>
      <c r="C116" s="35"/>
      <c r="D116" s="36"/>
      <c r="E116" s="35"/>
      <c r="F116" s="37"/>
      <c r="G116" s="38"/>
      <c r="H116" s="40">
        <f t="shared" si="6"/>
        <v>0</v>
      </c>
      <c r="I116" s="40">
        <f t="shared" si="7"/>
        <v>0</v>
      </c>
    </row>
    <row r="117" spans="1:9" hidden="1" x14ac:dyDescent="0.2">
      <c r="A117" s="39" t="s">
        <v>215</v>
      </c>
      <c r="B117" s="46" t="s">
        <v>111</v>
      </c>
      <c r="C117" s="35"/>
      <c r="D117" s="36"/>
      <c r="E117" s="35"/>
      <c r="F117" s="37"/>
      <c r="G117" s="38"/>
      <c r="H117" s="40">
        <f t="shared" si="6"/>
        <v>0</v>
      </c>
      <c r="I117" s="40">
        <f t="shared" si="7"/>
        <v>0</v>
      </c>
    </row>
    <row r="118" spans="1:9" hidden="1" x14ac:dyDescent="0.2">
      <c r="A118" s="39" t="s">
        <v>216</v>
      </c>
      <c r="B118" s="46" t="s">
        <v>111</v>
      </c>
      <c r="C118" s="35"/>
      <c r="D118" s="36"/>
      <c r="E118" s="35"/>
      <c r="F118" s="37"/>
      <c r="G118" s="38"/>
      <c r="H118" s="40">
        <f t="shared" si="6"/>
        <v>0</v>
      </c>
      <c r="I118" s="40">
        <f t="shared" si="7"/>
        <v>0</v>
      </c>
    </row>
    <row r="119" spans="1:9" hidden="1" x14ac:dyDescent="0.2">
      <c r="A119" s="39" t="s">
        <v>217</v>
      </c>
      <c r="B119" s="46" t="s">
        <v>111</v>
      </c>
      <c r="C119" s="35"/>
      <c r="D119" s="36"/>
      <c r="E119" s="35"/>
      <c r="F119" s="37"/>
      <c r="G119" s="38"/>
      <c r="H119" s="40">
        <f t="shared" si="6"/>
        <v>0</v>
      </c>
      <c r="I119" s="40">
        <f t="shared" si="7"/>
        <v>0</v>
      </c>
    </row>
    <row r="120" spans="1:9" hidden="1" x14ac:dyDescent="0.2">
      <c r="A120" s="39" t="s">
        <v>218</v>
      </c>
      <c r="B120" s="46" t="s">
        <v>111</v>
      </c>
      <c r="C120" s="35"/>
      <c r="D120" s="36"/>
      <c r="E120" s="35"/>
      <c r="F120" s="37"/>
      <c r="G120" s="38"/>
      <c r="H120" s="40">
        <f t="shared" si="6"/>
        <v>0</v>
      </c>
      <c r="I120" s="40">
        <f t="shared" si="7"/>
        <v>0</v>
      </c>
    </row>
    <row r="121" spans="1:9" hidden="1" x14ac:dyDescent="0.2">
      <c r="A121" s="39" t="s">
        <v>219</v>
      </c>
      <c r="B121" s="46" t="s">
        <v>111</v>
      </c>
      <c r="C121" s="35"/>
      <c r="D121" s="36"/>
      <c r="E121" s="35"/>
      <c r="F121" s="37"/>
      <c r="G121" s="38"/>
      <c r="H121" s="40">
        <f t="shared" si="6"/>
        <v>0</v>
      </c>
      <c r="I121" s="40">
        <f t="shared" si="7"/>
        <v>0</v>
      </c>
    </row>
    <row r="122" spans="1:9" hidden="1" x14ac:dyDescent="0.2">
      <c r="A122" s="39" t="s">
        <v>220</v>
      </c>
      <c r="B122" s="46" t="s">
        <v>111</v>
      </c>
      <c r="C122" s="35"/>
      <c r="D122" s="36"/>
      <c r="E122" s="35"/>
      <c r="F122" s="37"/>
      <c r="G122" s="38"/>
      <c r="H122" s="40">
        <f t="shared" si="6"/>
        <v>0</v>
      </c>
      <c r="I122" s="40">
        <f t="shared" si="7"/>
        <v>0</v>
      </c>
    </row>
    <row r="123" spans="1:9" hidden="1" x14ac:dyDescent="0.2">
      <c r="A123" s="39" t="s">
        <v>221</v>
      </c>
      <c r="B123" s="46" t="s">
        <v>111</v>
      </c>
      <c r="C123" s="35"/>
      <c r="D123" s="36"/>
      <c r="E123" s="35"/>
      <c r="F123" s="37"/>
      <c r="G123" s="38"/>
      <c r="H123" s="40">
        <f t="shared" si="6"/>
        <v>0</v>
      </c>
      <c r="I123" s="40">
        <f t="shared" si="7"/>
        <v>0</v>
      </c>
    </row>
    <row r="124" spans="1:9" hidden="1" x14ac:dyDescent="0.2">
      <c r="A124" s="39" t="s">
        <v>222</v>
      </c>
      <c r="B124" s="46" t="s">
        <v>111</v>
      </c>
      <c r="C124" s="35"/>
      <c r="D124" s="36"/>
      <c r="E124" s="35"/>
      <c r="F124" s="37"/>
      <c r="G124" s="38"/>
      <c r="H124" s="40">
        <f t="shared" si="6"/>
        <v>0</v>
      </c>
      <c r="I124" s="40">
        <f t="shared" si="7"/>
        <v>0</v>
      </c>
    </row>
    <row r="125" spans="1:9" hidden="1" x14ac:dyDescent="0.2">
      <c r="A125" s="39" t="s">
        <v>223</v>
      </c>
      <c r="B125" s="46" t="s">
        <v>111</v>
      </c>
      <c r="C125" s="35"/>
      <c r="D125" s="36"/>
      <c r="E125" s="35"/>
      <c r="F125" s="37"/>
      <c r="G125" s="38"/>
      <c r="H125" s="40">
        <f t="shared" si="6"/>
        <v>0</v>
      </c>
      <c r="I125" s="40">
        <f t="shared" si="7"/>
        <v>0</v>
      </c>
    </row>
    <row r="126" spans="1:9" hidden="1" x14ac:dyDescent="0.2">
      <c r="A126" s="39" t="s">
        <v>224</v>
      </c>
      <c r="B126" s="46" t="s">
        <v>111</v>
      </c>
      <c r="C126" s="35"/>
      <c r="D126" s="36"/>
      <c r="E126" s="35"/>
      <c r="F126" s="37"/>
      <c r="G126" s="38"/>
      <c r="H126" s="40">
        <f t="shared" si="6"/>
        <v>0</v>
      </c>
      <c r="I126" s="40">
        <f t="shared" si="7"/>
        <v>0</v>
      </c>
    </row>
    <row r="127" spans="1:9" hidden="1" x14ac:dyDescent="0.2">
      <c r="A127" s="39" t="s">
        <v>225</v>
      </c>
      <c r="B127" s="46" t="s">
        <v>111</v>
      </c>
      <c r="C127" s="35"/>
      <c r="D127" s="36"/>
      <c r="E127" s="35"/>
      <c r="F127" s="37"/>
      <c r="G127" s="38"/>
      <c r="H127" s="40">
        <f t="shared" si="6"/>
        <v>0</v>
      </c>
      <c r="I127" s="40">
        <f t="shared" si="7"/>
        <v>0</v>
      </c>
    </row>
    <row r="128" spans="1:9" hidden="1" x14ac:dyDescent="0.2">
      <c r="A128" s="39" t="s">
        <v>226</v>
      </c>
      <c r="B128" s="46" t="s">
        <v>111</v>
      </c>
      <c r="C128" s="35"/>
      <c r="D128" s="36"/>
      <c r="E128" s="35"/>
      <c r="F128" s="37"/>
      <c r="G128" s="38"/>
      <c r="H128" s="40">
        <f t="shared" si="6"/>
        <v>0</v>
      </c>
      <c r="I128" s="40">
        <f t="shared" si="7"/>
        <v>0</v>
      </c>
    </row>
    <row r="129" spans="1:9" hidden="1" x14ac:dyDescent="0.2">
      <c r="A129" s="39" t="s">
        <v>227</v>
      </c>
      <c r="B129" s="46" t="s">
        <v>111</v>
      </c>
      <c r="C129" s="35"/>
      <c r="D129" s="36"/>
      <c r="E129" s="35"/>
      <c r="F129" s="37"/>
      <c r="G129" s="38"/>
      <c r="H129" s="40">
        <f t="shared" si="6"/>
        <v>0</v>
      </c>
      <c r="I129" s="40">
        <f t="shared" si="7"/>
        <v>0</v>
      </c>
    </row>
    <row r="130" spans="1:9" hidden="1" x14ac:dyDescent="0.2">
      <c r="A130" s="39" t="s">
        <v>228</v>
      </c>
      <c r="B130" s="46" t="s">
        <v>111</v>
      </c>
      <c r="C130" s="35"/>
      <c r="D130" s="36"/>
      <c r="E130" s="35"/>
      <c r="F130" s="37"/>
      <c r="G130" s="38"/>
      <c r="H130" s="40">
        <f t="shared" si="6"/>
        <v>0</v>
      </c>
      <c r="I130" s="40">
        <f t="shared" si="7"/>
        <v>0</v>
      </c>
    </row>
    <row r="131" spans="1:9" hidden="1" x14ac:dyDescent="0.2">
      <c r="A131" s="39" t="s">
        <v>229</v>
      </c>
      <c r="B131" s="46" t="s">
        <v>111</v>
      </c>
      <c r="C131" s="35"/>
      <c r="D131" s="36"/>
      <c r="E131" s="35"/>
      <c r="F131" s="37"/>
      <c r="G131" s="38"/>
      <c r="H131" s="40">
        <f t="shared" si="6"/>
        <v>0</v>
      </c>
      <c r="I131" s="40">
        <f t="shared" si="7"/>
        <v>0</v>
      </c>
    </row>
    <row r="132" spans="1:9" hidden="1" x14ac:dyDescent="0.2">
      <c r="A132" s="39" t="s">
        <v>230</v>
      </c>
      <c r="B132" s="46" t="s">
        <v>111</v>
      </c>
      <c r="C132" s="35"/>
      <c r="D132" s="36"/>
      <c r="E132" s="35"/>
      <c r="F132" s="37"/>
      <c r="G132" s="38"/>
      <c r="H132" s="40">
        <f t="shared" si="6"/>
        <v>0</v>
      </c>
      <c r="I132" s="40">
        <f t="shared" si="7"/>
        <v>0</v>
      </c>
    </row>
    <row r="133" spans="1:9" hidden="1" x14ac:dyDescent="0.2">
      <c r="A133" s="39" t="s">
        <v>231</v>
      </c>
      <c r="B133" s="46" t="s">
        <v>111</v>
      </c>
      <c r="C133" s="35"/>
      <c r="D133" s="36"/>
      <c r="E133" s="35"/>
      <c r="F133" s="37"/>
      <c r="G133" s="38"/>
      <c r="H133" s="40">
        <f t="shared" si="6"/>
        <v>0</v>
      </c>
      <c r="I133" s="40">
        <f t="shared" si="7"/>
        <v>0</v>
      </c>
    </row>
    <row r="134" spans="1:9" hidden="1" x14ac:dyDescent="0.2">
      <c r="A134" s="39" t="s">
        <v>232</v>
      </c>
      <c r="B134" s="46" t="s">
        <v>111</v>
      </c>
      <c r="C134" s="35"/>
      <c r="D134" s="36"/>
      <c r="E134" s="35"/>
      <c r="F134" s="37"/>
      <c r="G134" s="38"/>
      <c r="H134" s="40">
        <f t="shared" si="6"/>
        <v>0</v>
      </c>
      <c r="I134" s="40">
        <f t="shared" si="7"/>
        <v>0</v>
      </c>
    </row>
    <row r="135" spans="1:9" hidden="1" x14ac:dyDescent="0.2">
      <c r="A135" s="39" t="s">
        <v>233</v>
      </c>
      <c r="B135" s="46" t="s">
        <v>111</v>
      </c>
      <c r="C135" s="35"/>
      <c r="D135" s="36"/>
      <c r="E135" s="35"/>
      <c r="F135" s="37"/>
      <c r="G135" s="38"/>
      <c r="H135" s="40">
        <f t="shared" si="6"/>
        <v>0</v>
      </c>
      <c r="I135" s="40">
        <f t="shared" si="7"/>
        <v>0</v>
      </c>
    </row>
    <row r="136" spans="1:9" hidden="1" x14ac:dyDescent="0.2">
      <c r="A136" s="39" t="s">
        <v>234</v>
      </c>
      <c r="B136" s="46" t="s">
        <v>111</v>
      </c>
      <c r="C136" s="35"/>
      <c r="D136" s="36"/>
      <c r="E136" s="35"/>
      <c r="F136" s="37"/>
      <c r="G136" s="38"/>
      <c r="H136" s="40">
        <f t="shared" si="6"/>
        <v>0</v>
      </c>
      <c r="I136" s="40">
        <f t="shared" si="7"/>
        <v>0</v>
      </c>
    </row>
    <row r="137" spans="1:9" hidden="1" x14ac:dyDescent="0.2">
      <c r="A137" s="39" t="s">
        <v>235</v>
      </c>
      <c r="B137" s="46" t="s">
        <v>111</v>
      </c>
      <c r="C137" s="35"/>
      <c r="D137" s="36"/>
      <c r="E137" s="35"/>
      <c r="F137" s="37"/>
      <c r="G137" s="38"/>
      <c r="H137" s="40">
        <f t="shared" si="6"/>
        <v>0</v>
      </c>
      <c r="I137" s="40">
        <f t="shared" si="7"/>
        <v>0</v>
      </c>
    </row>
    <row r="138" spans="1:9" ht="15" hidden="1" thickBot="1" x14ac:dyDescent="0.25">
      <c r="A138" s="39" t="s">
        <v>236</v>
      </c>
      <c r="B138" s="46" t="s">
        <v>111</v>
      </c>
      <c r="C138" s="35"/>
      <c r="D138" s="36"/>
      <c r="E138" s="35"/>
      <c r="F138" s="37"/>
      <c r="G138" s="38"/>
      <c r="H138" s="40">
        <f t="shared" si="6"/>
        <v>0</v>
      </c>
      <c r="I138" s="40">
        <f t="shared" si="7"/>
        <v>0</v>
      </c>
    </row>
    <row r="139" spans="1:9" ht="21" customHeight="1" x14ac:dyDescent="0.25">
      <c r="A139" s="41" t="s">
        <v>237</v>
      </c>
      <c r="B139" s="42"/>
      <c r="C139" s="42"/>
      <c r="D139" s="43" t="s">
        <v>10773</v>
      </c>
      <c r="E139" s="42"/>
      <c r="F139" s="49" t="s">
        <v>108</v>
      </c>
      <c r="G139" s="50">
        <f>I139/H$13</f>
        <v>3.3587816615840366E-3</v>
      </c>
      <c r="H139" s="44" t="s">
        <v>238</v>
      </c>
      <c r="I139" s="45">
        <f>SUM(I140:I169)</f>
        <v>4118.37</v>
      </c>
    </row>
    <row r="140" spans="1:9" ht="25.5" x14ac:dyDescent="0.2">
      <c r="A140" s="39" t="s">
        <v>239</v>
      </c>
      <c r="B140" s="46" t="s">
        <v>111</v>
      </c>
      <c r="C140" s="35">
        <v>101162</v>
      </c>
      <c r="D140" s="36" t="s">
        <v>10765</v>
      </c>
      <c r="E140" s="35" t="s">
        <v>10749</v>
      </c>
      <c r="F140" s="37">
        <v>0.54</v>
      </c>
      <c r="G140" s="38">
        <v>161.6</v>
      </c>
      <c r="H140" s="40">
        <f t="shared" ref="H140:H169" si="8">ROUND(G140+(G140*I$9),2)</f>
        <v>200.38</v>
      </c>
      <c r="I140" s="40">
        <f>ROUND(F140*H140,2)</f>
        <v>108.21</v>
      </c>
    </row>
    <row r="141" spans="1:9" ht="26.25" thickBot="1" x14ac:dyDescent="0.25">
      <c r="A141" s="39" t="s">
        <v>240</v>
      </c>
      <c r="B141" s="46" t="s">
        <v>111</v>
      </c>
      <c r="C141" s="35">
        <v>87525</v>
      </c>
      <c r="D141" s="36" t="s">
        <v>10766</v>
      </c>
      <c r="E141" s="35" t="s">
        <v>10749</v>
      </c>
      <c r="F141" s="37">
        <v>21</v>
      </c>
      <c r="G141" s="38">
        <v>154</v>
      </c>
      <c r="H141" s="40">
        <f t="shared" si="8"/>
        <v>190.96</v>
      </c>
      <c r="I141" s="40">
        <f t="shared" ref="I141:I169" si="9">ROUND(F141*H141,2)</f>
        <v>4010.16</v>
      </c>
    </row>
    <row r="142" spans="1:9" hidden="1" x14ac:dyDescent="0.2">
      <c r="A142" s="39" t="s">
        <v>241</v>
      </c>
      <c r="B142" s="46" t="s">
        <v>111</v>
      </c>
      <c r="C142" s="35"/>
      <c r="D142" s="36"/>
      <c r="E142" s="35"/>
      <c r="F142" s="37"/>
      <c r="G142" s="38"/>
      <c r="H142" s="40">
        <f t="shared" si="8"/>
        <v>0</v>
      </c>
      <c r="I142" s="40">
        <f t="shared" si="9"/>
        <v>0</v>
      </c>
    </row>
    <row r="143" spans="1:9" hidden="1" x14ac:dyDescent="0.2">
      <c r="A143" s="39" t="s">
        <v>242</v>
      </c>
      <c r="B143" s="46" t="s">
        <v>111</v>
      </c>
      <c r="C143" s="35"/>
      <c r="D143" s="36"/>
      <c r="E143" s="35"/>
      <c r="F143" s="37"/>
      <c r="G143" s="38"/>
      <c r="H143" s="40">
        <f t="shared" si="8"/>
        <v>0</v>
      </c>
      <c r="I143" s="40">
        <f t="shared" si="9"/>
        <v>0</v>
      </c>
    </row>
    <row r="144" spans="1:9" hidden="1" x14ac:dyDescent="0.2">
      <c r="A144" s="39" t="s">
        <v>243</v>
      </c>
      <c r="B144" s="46" t="s">
        <v>111</v>
      </c>
      <c r="C144" s="35"/>
      <c r="D144" s="36"/>
      <c r="E144" s="35"/>
      <c r="F144" s="37"/>
      <c r="G144" s="38"/>
      <c r="H144" s="40">
        <f t="shared" si="8"/>
        <v>0</v>
      </c>
      <c r="I144" s="40">
        <f t="shared" si="9"/>
        <v>0</v>
      </c>
    </row>
    <row r="145" spans="1:9" hidden="1" x14ac:dyDescent="0.2">
      <c r="A145" s="39" t="s">
        <v>244</v>
      </c>
      <c r="B145" s="46" t="s">
        <v>111</v>
      </c>
      <c r="C145" s="35"/>
      <c r="D145" s="36"/>
      <c r="E145" s="35"/>
      <c r="F145" s="37"/>
      <c r="G145" s="38"/>
      <c r="H145" s="40">
        <f t="shared" si="8"/>
        <v>0</v>
      </c>
      <c r="I145" s="40">
        <f t="shared" si="9"/>
        <v>0</v>
      </c>
    </row>
    <row r="146" spans="1:9" hidden="1" x14ac:dyDescent="0.2">
      <c r="A146" s="39" t="s">
        <v>245</v>
      </c>
      <c r="B146" s="46" t="s">
        <v>111</v>
      </c>
      <c r="C146" s="35"/>
      <c r="D146" s="36"/>
      <c r="E146" s="35"/>
      <c r="F146" s="37"/>
      <c r="G146" s="38"/>
      <c r="H146" s="40">
        <f t="shared" si="8"/>
        <v>0</v>
      </c>
      <c r="I146" s="40">
        <f t="shared" si="9"/>
        <v>0</v>
      </c>
    </row>
    <row r="147" spans="1:9" hidden="1" x14ac:dyDescent="0.2">
      <c r="A147" s="39" t="s">
        <v>246</v>
      </c>
      <c r="B147" s="46" t="s">
        <v>111</v>
      </c>
      <c r="C147" s="35"/>
      <c r="D147" s="36"/>
      <c r="E147" s="35"/>
      <c r="F147" s="37"/>
      <c r="G147" s="38"/>
      <c r="H147" s="40">
        <f t="shared" si="8"/>
        <v>0</v>
      </c>
      <c r="I147" s="40">
        <f t="shared" si="9"/>
        <v>0</v>
      </c>
    </row>
    <row r="148" spans="1:9" hidden="1" x14ac:dyDescent="0.2">
      <c r="A148" s="39" t="s">
        <v>247</v>
      </c>
      <c r="B148" s="46" t="s">
        <v>111</v>
      </c>
      <c r="C148" s="35"/>
      <c r="D148" s="36"/>
      <c r="E148" s="35"/>
      <c r="F148" s="37"/>
      <c r="G148" s="38"/>
      <c r="H148" s="40">
        <f t="shared" si="8"/>
        <v>0</v>
      </c>
      <c r="I148" s="40">
        <f t="shared" si="9"/>
        <v>0</v>
      </c>
    </row>
    <row r="149" spans="1:9" hidden="1" x14ac:dyDescent="0.2">
      <c r="A149" s="39" t="s">
        <v>248</v>
      </c>
      <c r="B149" s="46" t="s">
        <v>111</v>
      </c>
      <c r="C149" s="35"/>
      <c r="D149" s="36"/>
      <c r="E149" s="35"/>
      <c r="F149" s="37"/>
      <c r="G149" s="38"/>
      <c r="H149" s="40">
        <f t="shared" si="8"/>
        <v>0</v>
      </c>
      <c r="I149" s="40">
        <f t="shared" si="9"/>
        <v>0</v>
      </c>
    </row>
    <row r="150" spans="1:9" hidden="1" x14ac:dyDescent="0.2">
      <c r="A150" s="39" t="s">
        <v>249</v>
      </c>
      <c r="B150" s="46" t="s">
        <v>111</v>
      </c>
      <c r="C150" s="35"/>
      <c r="D150" s="36"/>
      <c r="E150" s="35"/>
      <c r="F150" s="37"/>
      <c r="G150" s="38"/>
      <c r="H150" s="40">
        <f t="shared" si="8"/>
        <v>0</v>
      </c>
      <c r="I150" s="40">
        <f t="shared" si="9"/>
        <v>0</v>
      </c>
    </row>
    <row r="151" spans="1:9" hidden="1" x14ac:dyDescent="0.2">
      <c r="A151" s="39" t="s">
        <v>250</v>
      </c>
      <c r="B151" s="46" t="s">
        <v>111</v>
      </c>
      <c r="C151" s="35"/>
      <c r="D151" s="36"/>
      <c r="E151" s="35"/>
      <c r="F151" s="37"/>
      <c r="G151" s="38"/>
      <c r="H151" s="40">
        <f t="shared" si="8"/>
        <v>0</v>
      </c>
      <c r="I151" s="40">
        <f t="shared" si="9"/>
        <v>0</v>
      </c>
    </row>
    <row r="152" spans="1:9" hidden="1" x14ac:dyDescent="0.2">
      <c r="A152" s="39" t="s">
        <v>251</v>
      </c>
      <c r="B152" s="46" t="s">
        <v>111</v>
      </c>
      <c r="C152" s="35"/>
      <c r="D152" s="36"/>
      <c r="E152" s="35"/>
      <c r="F152" s="37"/>
      <c r="G152" s="38"/>
      <c r="H152" s="40">
        <f t="shared" si="8"/>
        <v>0</v>
      </c>
      <c r="I152" s="40">
        <f t="shared" si="9"/>
        <v>0</v>
      </c>
    </row>
    <row r="153" spans="1:9" hidden="1" x14ac:dyDescent="0.2">
      <c r="A153" s="39" t="s">
        <v>252</v>
      </c>
      <c r="B153" s="46" t="s">
        <v>111</v>
      </c>
      <c r="C153" s="35"/>
      <c r="D153" s="36"/>
      <c r="E153" s="35"/>
      <c r="F153" s="37"/>
      <c r="G153" s="38"/>
      <c r="H153" s="40">
        <f t="shared" si="8"/>
        <v>0</v>
      </c>
      <c r="I153" s="40">
        <f t="shared" si="9"/>
        <v>0</v>
      </c>
    </row>
    <row r="154" spans="1:9" hidden="1" x14ac:dyDescent="0.2">
      <c r="A154" s="39" t="s">
        <v>253</v>
      </c>
      <c r="B154" s="46" t="s">
        <v>111</v>
      </c>
      <c r="C154" s="35"/>
      <c r="D154" s="36"/>
      <c r="E154" s="35"/>
      <c r="F154" s="37"/>
      <c r="G154" s="38"/>
      <c r="H154" s="40">
        <f t="shared" si="8"/>
        <v>0</v>
      </c>
      <c r="I154" s="40">
        <f t="shared" si="9"/>
        <v>0</v>
      </c>
    </row>
    <row r="155" spans="1:9" hidden="1" x14ac:dyDescent="0.2">
      <c r="A155" s="39" t="s">
        <v>254</v>
      </c>
      <c r="B155" s="46" t="s">
        <v>111</v>
      </c>
      <c r="C155" s="35"/>
      <c r="D155" s="36"/>
      <c r="E155" s="35"/>
      <c r="F155" s="37"/>
      <c r="G155" s="38"/>
      <c r="H155" s="40">
        <f t="shared" si="8"/>
        <v>0</v>
      </c>
      <c r="I155" s="40">
        <f t="shared" si="9"/>
        <v>0</v>
      </c>
    </row>
    <row r="156" spans="1:9" hidden="1" x14ac:dyDescent="0.2">
      <c r="A156" s="39" t="s">
        <v>255</v>
      </c>
      <c r="B156" s="46" t="s">
        <v>111</v>
      </c>
      <c r="C156" s="35"/>
      <c r="D156" s="36"/>
      <c r="E156" s="35"/>
      <c r="F156" s="37"/>
      <c r="G156" s="38"/>
      <c r="H156" s="40">
        <f t="shared" si="8"/>
        <v>0</v>
      </c>
      <c r="I156" s="40">
        <f t="shared" si="9"/>
        <v>0</v>
      </c>
    </row>
    <row r="157" spans="1:9" hidden="1" x14ac:dyDescent="0.2">
      <c r="A157" s="39" t="s">
        <v>256</v>
      </c>
      <c r="B157" s="46" t="s">
        <v>111</v>
      </c>
      <c r="C157" s="35"/>
      <c r="D157" s="36"/>
      <c r="E157" s="35"/>
      <c r="F157" s="37"/>
      <c r="G157" s="38"/>
      <c r="H157" s="40">
        <f t="shared" si="8"/>
        <v>0</v>
      </c>
      <c r="I157" s="40">
        <f t="shared" si="9"/>
        <v>0</v>
      </c>
    </row>
    <row r="158" spans="1:9" hidden="1" x14ac:dyDescent="0.2">
      <c r="A158" s="39" t="s">
        <v>257</v>
      </c>
      <c r="B158" s="46" t="s">
        <v>111</v>
      </c>
      <c r="C158" s="35"/>
      <c r="D158" s="36"/>
      <c r="E158" s="35"/>
      <c r="F158" s="37"/>
      <c r="G158" s="38"/>
      <c r="H158" s="40">
        <f t="shared" si="8"/>
        <v>0</v>
      </c>
      <c r="I158" s="40">
        <f t="shared" si="9"/>
        <v>0</v>
      </c>
    </row>
    <row r="159" spans="1:9" hidden="1" x14ac:dyDescent="0.2">
      <c r="A159" s="39" t="s">
        <v>258</v>
      </c>
      <c r="B159" s="46" t="s">
        <v>111</v>
      </c>
      <c r="C159" s="35"/>
      <c r="D159" s="36"/>
      <c r="E159" s="35"/>
      <c r="F159" s="37"/>
      <c r="G159" s="38"/>
      <c r="H159" s="40">
        <f t="shared" si="8"/>
        <v>0</v>
      </c>
      <c r="I159" s="40">
        <f t="shared" si="9"/>
        <v>0</v>
      </c>
    </row>
    <row r="160" spans="1:9" hidden="1" x14ac:dyDescent="0.2">
      <c r="A160" s="39" t="s">
        <v>259</v>
      </c>
      <c r="B160" s="46" t="s">
        <v>111</v>
      </c>
      <c r="C160" s="35"/>
      <c r="D160" s="36"/>
      <c r="E160" s="35"/>
      <c r="F160" s="37"/>
      <c r="G160" s="38"/>
      <c r="H160" s="40">
        <f t="shared" si="8"/>
        <v>0</v>
      </c>
      <c r="I160" s="40">
        <f t="shared" si="9"/>
        <v>0</v>
      </c>
    </row>
    <row r="161" spans="1:9" hidden="1" x14ac:dyDescent="0.2">
      <c r="A161" s="39" t="s">
        <v>260</v>
      </c>
      <c r="B161" s="46" t="s">
        <v>111</v>
      </c>
      <c r="C161" s="35"/>
      <c r="D161" s="36"/>
      <c r="E161" s="35"/>
      <c r="F161" s="37"/>
      <c r="G161" s="38"/>
      <c r="H161" s="40">
        <f t="shared" si="8"/>
        <v>0</v>
      </c>
      <c r="I161" s="40">
        <f t="shared" si="9"/>
        <v>0</v>
      </c>
    </row>
    <row r="162" spans="1:9" hidden="1" x14ac:dyDescent="0.2">
      <c r="A162" s="39" t="s">
        <v>261</v>
      </c>
      <c r="B162" s="46" t="s">
        <v>111</v>
      </c>
      <c r="C162" s="35"/>
      <c r="D162" s="36"/>
      <c r="E162" s="35"/>
      <c r="F162" s="37"/>
      <c r="G162" s="38"/>
      <c r="H162" s="40">
        <f t="shared" si="8"/>
        <v>0</v>
      </c>
      <c r="I162" s="40">
        <f t="shared" si="9"/>
        <v>0</v>
      </c>
    </row>
    <row r="163" spans="1:9" hidden="1" x14ac:dyDescent="0.2">
      <c r="A163" s="39" t="s">
        <v>262</v>
      </c>
      <c r="B163" s="46" t="s">
        <v>111</v>
      </c>
      <c r="C163" s="35"/>
      <c r="D163" s="36"/>
      <c r="E163" s="35"/>
      <c r="F163" s="37"/>
      <c r="G163" s="38"/>
      <c r="H163" s="40">
        <f t="shared" si="8"/>
        <v>0</v>
      </c>
      <c r="I163" s="40">
        <f t="shared" si="9"/>
        <v>0</v>
      </c>
    </row>
    <row r="164" spans="1:9" hidden="1" x14ac:dyDescent="0.2">
      <c r="A164" s="39" t="s">
        <v>263</v>
      </c>
      <c r="B164" s="46" t="s">
        <v>111</v>
      </c>
      <c r="C164" s="35"/>
      <c r="D164" s="36"/>
      <c r="E164" s="35"/>
      <c r="F164" s="37"/>
      <c r="G164" s="38"/>
      <c r="H164" s="40">
        <f t="shared" si="8"/>
        <v>0</v>
      </c>
      <c r="I164" s="40">
        <f t="shared" si="9"/>
        <v>0</v>
      </c>
    </row>
    <row r="165" spans="1:9" hidden="1" x14ac:dyDescent="0.2">
      <c r="A165" s="39" t="s">
        <v>264</v>
      </c>
      <c r="B165" s="46" t="s">
        <v>111</v>
      </c>
      <c r="C165" s="35"/>
      <c r="D165" s="36"/>
      <c r="E165" s="35"/>
      <c r="F165" s="37"/>
      <c r="G165" s="38"/>
      <c r="H165" s="40">
        <f t="shared" si="8"/>
        <v>0</v>
      </c>
      <c r="I165" s="40">
        <f t="shared" si="9"/>
        <v>0</v>
      </c>
    </row>
    <row r="166" spans="1:9" hidden="1" x14ac:dyDescent="0.2">
      <c r="A166" s="39" t="s">
        <v>265</v>
      </c>
      <c r="B166" s="46" t="s">
        <v>111</v>
      </c>
      <c r="C166" s="35"/>
      <c r="D166" s="36"/>
      <c r="E166" s="35"/>
      <c r="F166" s="37"/>
      <c r="G166" s="38"/>
      <c r="H166" s="40">
        <f t="shared" si="8"/>
        <v>0</v>
      </c>
      <c r="I166" s="40">
        <f t="shared" si="9"/>
        <v>0</v>
      </c>
    </row>
    <row r="167" spans="1:9" hidden="1" x14ac:dyDescent="0.2">
      <c r="A167" s="39" t="s">
        <v>266</v>
      </c>
      <c r="B167" s="46" t="s">
        <v>111</v>
      </c>
      <c r="C167" s="35"/>
      <c r="D167" s="36"/>
      <c r="E167" s="35"/>
      <c r="F167" s="37"/>
      <c r="G167" s="38"/>
      <c r="H167" s="40">
        <f t="shared" si="8"/>
        <v>0</v>
      </c>
      <c r="I167" s="40">
        <f t="shared" si="9"/>
        <v>0</v>
      </c>
    </row>
    <row r="168" spans="1:9" hidden="1" x14ac:dyDescent="0.2">
      <c r="A168" s="39" t="s">
        <v>267</v>
      </c>
      <c r="B168" s="46" t="s">
        <v>111</v>
      </c>
      <c r="C168" s="35"/>
      <c r="D168" s="36"/>
      <c r="E168" s="35"/>
      <c r="F168" s="37"/>
      <c r="G168" s="38"/>
      <c r="H168" s="40">
        <f t="shared" si="8"/>
        <v>0</v>
      </c>
      <c r="I168" s="40">
        <f t="shared" si="9"/>
        <v>0</v>
      </c>
    </row>
    <row r="169" spans="1:9" ht="15" hidden="1" thickBot="1" x14ac:dyDescent="0.25">
      <c r="A169" s="39" t="s">
        <v>268</v>
      </c>
      <c r="B169" s="46" t="s">
        <v>111</v>
      </c>
      <c r="C169" s="35"/>
      <c r="D169" s="36"/>
      <c r="E169" s="35"/>
      <c r="F169" s="37"/>
      <c r="G169" s="38"/>
      <c r="H169" s="40">
        <f t="shared" si="8"/>
        <v>0</v>
      </c>
      <c r="I169" s="40">
        <f t="shared" si="9"/>
        <v>0</v>
      </c>
    </row>
    <row r="170" spans="1:9" ht="36.75" customHeight="1" x14ac:dyDescent="0.25">
      <c r="A170" s="41" t="s">
        <v>269</v>
      </c>
      <c r="B170" s="42"/>
      <c r="C170" s="42"/>
      <c r="D170" s="43" t="s">
        <v>10774</v>
      </c>
      <c r="E170" s="42"/>
      <c r="F170" s="49" t="s">
        <v>108</v>
      </c>
      <c r="G170" s="50">
        <f>I170/H$13</f>
        <v>1.9208498771226973E-3</v>
      </c>
      <c r="H170" s="44" t="s">
        <v>270</v>
      </c>
      <c r="I170" s="45">
        <f>SUM(I171:I200)</f>
        <v>2355.25</v>
      </c>
    </row>
    <row r="171" spans="1:9" ht="25.5" x14ac:dyDescent="0.2">
      <c r="A171" s="39" t="s">
        <v>271</v>
      </c>
      <c r="B171" s="46" t="s">
        <v>111</v>
      </c>
      <c r="C171" s="35">
        <v>92267</v>
      </c>
      <c r="D171" s="36" t="s">
        <v>10767</v>
      </c>
      <c r="E171" s="35" t="s">
        <v>10749</v>
      </c>
      <c r="F171" s="37">
        <v>8.64</v>
      </c>
      <c r="G171" s="38">
        <v>77.239999999999995</v>
      </c>
      <c r="H171" s="40">
        <f t="shared" ref="H171:H200" si="10">ROUND(G171+(G171*I$9),2)</f>
        <v>95.78</v>
      </c>
      <c r="I171" s="40">
        <f>ROUND(F171*H171,2)</f>
        <v>827.54</v>
      </c>
    </row>
    <row r="172" spans="1:9" x14ac:dyDescent="0.2">
      <c r="A172" s="39" t="s">
        <v>272</v>
      </c>
      <c r="B172" s="46" t="s">
        <v>111</v>
      </c>
      <c r="C172" s="35">
        <v>92776</v>
      </c>
      <c r="D172" s="36" t="s">
        <v>10768</v>
      </c>
      <c r="E172" s="35" t="s">
        <v>10769</v>
      </c>
      <c r="F172" s="37">
        <v>9.4</v>
      </c>
      <c r="G172" s="38">
        <v>19.010000000000002</v>
      </c>
      <c r="H172" s="40">
        <f t="shared" si="10"/>
        <v>23.57</v>
      </c>
      <c r="I172" s="40">
        <f t="shared" ref="I172:I200" si="11">ROUND(F172*H172,2)</f>
        <v>221.56</v>
      </c>
    </row>
    <row r="173" spans="1:9" x14ac:dyDescent="0.2">
      <c r="A173" s="39" t="s">
        <v>273</v>
      </c>
      <c r="B173" s="46" t="s">
        <v>111</v>
      </c>
      <c r="C173" s="35">
        <v>7156</v>
      </c>
      <c r="D173" s="36" t="s">
        <v>10770</v>
      </c>
      <c r="E173" s="35" t="s">
        <v>10749</v>
      </c>
      <c r="F173" s="37">
        <v>7.5</v>
      </c>
      <c r="G173" s="38">
        <v>41.01</v>
      </c>
      <c r="H173" s="40">
        <f t="shared" si="10"/>
        <v>50.85</v>
      </c>
      <c r="I173" s="40">
        <f t="shared" si="11"/>
        <v>381.38</v>
      </c>
    </row>
    <row r="174" spans="1:9" ht="25.5" x14ac:dyDescent="0.2">
      <c r="A174" s="39" t="s">
        <v>274</v>
      </c>
      <c r="B174" s="46" t="s">
        <v>111</v>
      </c>
      <c r="C174" s="35">
        <v>92723</v>
      </c>
      <c r="D174" s="36" t="s">
        <v>10771</v>
      </c>
      <c r="E174" s="35" t="s">
        <v>10758</v>
      </c>
      <c r="F174" s="37">
        <v>0.86</v>
      </c>
      <c r="G174" s="38">
        <v>477.59</v>
      </c>
      <c r="H174" s="40">
        <f t="shared" si="10"/>
        <v>592.21</v>
      </c>
      <c r="I174" s="40">
        <f t="shared" si="11"/>
        <v>509.3</v>
      </c>
    </row>
    <row r="175" spans="1:9" ht="26.25" thickBot="1" x14ac:dyDescent="0.25">
      <c r="A175" s="39" t="s">
        <v>275</v>
      </c>
      <c r="B175" s="46" t="s">
        <v>111</v>
      </c>
      <c r="C175" s="35">
        <v>98554</v>
      </c>
      <c r="D175" s="36" t="s">
        <v>10772</v>
      </c>
      <c r="E175" s="35" t="s">
        <v>10749</v>
      </c>
      <c r="F175" s="37">
        <v>9.1999999999999993</v>
      </c>
      <c r="G175" s="38">
        <v>36.42</v>
      </c>
      <c r="H175" s="40">
        <f t="shared" si="10"/>
        <v>45.16</v>
      </c>
      <c r="I175" s="40">
        <f t="shared" si="11"/>
        <v>415.47</v>
      </c>
    </row>
    <row r="176" spans="1:9" hidden="1" x14ac:dyDescent="0.2">
      <c r="A176" s="39" t="s">
        <v>276</v>
      </c>
      <c r="B176" s="46" t="s">
        <v>111</v>
      </c>
      <c r="C176" s="35"/>
      <c r="D176" s="36"/>
      <c r="E176" s="35"/>
      <c r="F176" s="37"/>
      <c r="G176" s="38"/>
      <c r="H176" s="40">
        <f t="shared" si="10"/>
        <v>0</v>
      </c>
      <c r="I176" s="40">
        <f t="shared" si="11"/>
        <v>0</v>
      </c>
    </row>
    <row r="177" spans="1:9" hidden="1" x14ac:dyDescent="0.2">
      <c r="A177" s="39" t="s">
        <v>277</v>
      </c>
      <c r="B177" s="46" t="s">
        <v>111</v>
      </c>
      <c r="C177" s="35"/>
      <c r="D177" s="36"/>
      <c r="E177" s="35"/>
      <c r="F177" s="37"/>
      <c r="G177" s="38"/>
      <c r="H177" s="40">
        <f t="shared" si="10"/>
        <v>0</v>
      </c>
      <c r="I177" s="40">
        <f t="shared" si="11"/>
        <v>0</v>
      </c>
    </row>
    <row r="178" spans="1:9" hidden="1" x14ac:dyDescent="0.2">
      <c r="A178" s="39" t="s">
        <v>278</v>
      </c>
      <c r="B178" s="46" t="s">
        <v>111</v>
      </c>
      <c r="C178" s="35"/>
      <c r="D178" s="36"/>
      <c r="E178" s="35"/>
      <c r="F178" s="37"/>
      <c r="G178" s="38"/>
      <c r="H178" s="40">
        <f t="shared" si="10"/>
        <v>0</v>
      </c>
      <c r="I178" s="40">
        <f t="shared" si="11"/>
        <v>0</v>
      </c>
    </row>
    <row r="179" spans="1:9" hidden="1" x14ac:dyDescent="0.2">
      <c r="A179" s="39" t="s">
        <v>279</v>
      </c>
      <c r="B179" s="46" t="s">
        <v>111</v>
      </c>
      <c r="C179" s="35"/>
      <c r="D179" s="36"/>
      <c r="E179" s="35"/>
      <c r="F179" s="37"/>
      <c r="G179" s="38"/>
      <c r="H179" s="40">
        <f t="shared" si="10"/>
        <v>0</v>
      </c>
      <c r="I179" s="40">
        <f t="shared" si="11"/>
        <v>0</v>
      </c>
    </row>
    <row r="180" spans="1:9" hidden="1" x14ac:dyDescent="0.2">
      <c r="A180" s="39" t="s">
        <v>280</v>
      </c>
      <c r="B180" s="46" t="s">
        <v>111</v>
      </c>
      <c r="C180" s="35"/>
      <c r="D180" s="36"/>
      <c r="E180" s="35"/>
      <c r="F180" s="37"/>
      <c r="G180" s="38"/>
      <c r="H180" s="40">
        <f t="shared" si="10"/>
        <v>0</v>
      </c>
      <c r="I180" s="40">
        <f t="shared" si="11"/>
        <v>0</v>
      </c>
    </row>
    <row r="181" spans="1:9" hidden="1" x14ac:dyDescent="0.2">
      <c r="A181" s="39" t="s">
        <v>281</v>
      </c>
      <c r="B181" s="46" t="s">
        <v>111</v>
      </c>
      <c r="C181" s="35"/>
      <c r="D181" s="36"/>
      <c r="E181" s="35"/>
      <c r="F181" s="37"/>
      <c r="G181" s="38"/>
      <c r="H181" s="40">
        <f t="shared" si="10"/>
        <v>0</v>
      </c>
      <c r="I181" s="40">
        <f t="shared" si="11"/>
        <v>0</v>
      </c>
    </row>
    <row r="182" spans="1:9" hidden="1" x14ac:dyDescent="0.2">
      <c r="A182" s="39" t="s">
        <v>282</v>
      </c>
      <c r="B182" s="46" t="s">
        <v>111</v>
      </c>
      <c r="C182" s="35"/>
      <c r="D182" s="36"/>
      <c r="E182" s="35"/>
      <c r="F182" s="37"/>
      <c r="G182" s="38"/>
      <c r="H182" s="40">
        <f t="shared" si="10"/>
        <v>0</v>
      </c>
      <c r="I182" s="40">
        <f t="shared" si="11"/>
        <v>0</v>
      </c>
    </row>
    <row r="183" spans="1:9" hidden="1" x14ac:dyDescent="0.2">
      <c r="A183" s="39" t="s">
        <v>283</v>
      </c>
      <c r="B183" s="46" t="s">
        <v>111</v>
      </c>
      <c r="C183" s="35"/>
      <c r="D183" s="36"/>
      <c r="E183" s="35"/>
      <c r="F183" s="37"/>
      <c r="G183" s="38"/>
      <c r="H183" s="40">
        <f t="shared" si="10"/>
        <v>0</v>
      </c>
      <c r="I183" s="40">
        <f t="shared" si="11"/>
        <v>0</v>
      </c>
    </row>
    <row r="184" spans="1:9" hidden="1" x14ac:dyDescent="0.2">
      <c r="A184" s="39" t="s">
        <v>284</v>
      </c>
      <c r="B184" s="46" t="s">
        <v>111</v>
      </c>
      <c r="C184" s="35"/>
      <c r="D184" s="36"/>
      <c r="E184" s="35"/>
      <c r="F184" s="37"/>
      <c r="G184" s="38"/>
      <c r="H184" s="40">
        <f t="shared" si="10"/>
        <v>0</v>
      </c>
      <c r="I184" s="40">
        <f t="shared" si="11"/>
        <v>0</v>
      </c>
    </row>
    <row r="185" spans="1:9" hidden="1" x14ac:dyDescent="0.2">
      <c r="A185" s="39" t="s">
        <v>285</v>
      </c>
      <c r="B185" s="46" t="s">
        <v>111</v>
      </c>
      <c r="C185" s="35"/>
      <c r="D185" s="36"/>
      <c r="E185" s="35"/>
      <c r="F185" s="37"/>
      <c r="G185" s="38"/>
      <c r="H185" s="40">
        <f t="shared" si="10"/>
        <v>0</v>
      </c>
      <c r="I185" s="40">
        <f t="shared" si="11"/>
        <v>0</v>
      </c>
    </row>
    <row r="186" spans="1:9" hidden="1" x14ac:dyDescent="0.2">
      <c r="A186" s="39" t="s">
        <v>286</v>
      </c>
      <c r="B186" s="46" t="s">
        <v>111</v>
      </c>
      <c r="C186" s="35"/>
      <c r="D186" s="36"/>
      <c r="E186" s="35"/>
      <c r="F186" s="37"/>
      <c r="G186" s="38"/>
      <c r="H186" s="40">
        <f t="shared" si="10"/>
        <v>0</v>
      </c>
      <c r="I186" s="40">
        <f t="shared" si="11"/>
        <v>0</v>
      </c>
    </row>
    <row r="187" spans="1:9" hidden="1" x14ac:dyDescent="0.2">
      <c r="A187" s="39" t="s">
        <v>287</v>
      </c>
      <c r="B187" s="46" t="s">
        <v>111</v>
      </c>
      <c r="C187" s="35"/>
      <c r="D187" s="36"/>
      <c r="E187" s="35"/>
      <c r="F187" s="37"/>
      <c r="G187" s="38"/>
      <c r="H187" s="40">
        <f t="shared" si="10"/>
        <v>0</v>
      </c>
      <c r="I187" s="40">
        <f t="shared" si="11"/>
        <v>0</v>
      </c>
    </row>
    <row r="188" spans="1:9" hidden="1" x14ac:dyDescent="0.2">
      <c r="A188" s="39" t="s">
        <v>288</v>
      </c>
      <c r="B188" s="46" t="s">
        <v>111</v>
      </c>
      <c r="C188" s="35"/>
      <c r="D188" s="36"/>
      <c r="E188" s="35"/>
      <c r="F188" s="37"/>
      <c r="G188" s="38"/>
      <c r="H188" s="40">
        <f t="shared" si="10"/>
        <v>0</v>
      </c>
      <c r="I188" s="40">
        <f t="shared" si="11"/>
        <v>0</v>
      </c>
    </row>
    <row r="189" spans="1:9" hidden="1" x14ac:dyDescent="0.2">
      <c r="A189" s="39" t="s">
        <v>289</v>
      </c>
      <c r="B189" s="46" t="s">
        <v>111</v>
      </c>
      <c r="C189" s="35"/>
      <c r="D189" s="36"/>
      <c r="E189" s="35"/>
      <c r="F189" s="37"/>
      <c r="G189" s="38"/>
      <c r="H189" s="40">
        <f t="shared" si="10"/>
        <v>0</v>
      </c>
      <c r="I189" s="40">
        <f t="shared" si="11"/>
        <v>0</v>
      </c>
    </row>
    <row r="190" spans="1:9" hidden="1" x14ac:dyDescent="0.2">
      <c r="A190" s="39" t="s">
        <v>290</v>
      </c>
      <c r="B190" s="46" t="s">
        <v>111</v>
      </c>
      <c r="C190" s="35"/>
      <c r="D190" s="36"/>
      <c r="E190" s="35"/>
      <c r="F190" s="37"/>
      <c r="G190" s="38"/>
      <c r="H190" s="40">
        <f t="shared" si="10"/>
        <v>0</v>
      </c>
      <c r="I190" s="40">
        <f t="shared" si="11"/>
        <v>0</v>
      </c>
    </row>
    <row r="191" spans="1:9" hidden="1" x14ac:dyDescent="0.2">
      <c r="A191" s="39" t="s">
        <v>291</v>
      </c>
      <c r="B191" s="46" t="s">
        <v>111</v>
      </c>
      <c r="C191" s="35"/>
      <c r="D191" s="36"/>
      <c r="E191" s="35"/>
      <c r="F191" s="37"/>
      <c r="G191" s="38"/>
      <c r="H191" s="40">
        <f t="shared" si="10"/>
        <v>0</v>
      </c>
      <c r="I191" s="40">
        <f t="shared" si="11"/>
        <v>0</v>
      </c>
    </row>
    <row r="192" spans="1:9" hidden="1" x14ac:dyDescent="0.2">
      <c r="A192" s="39" t="s">
        <v>292</v>
      </c>
      <c r="B192" s="46" t="s">
        <v>111</v>
      </c>
      <c r="C192" s="35"/>
      <c r="D192" s="36"/>
      <c r="E192" s="35"/>
      <c r="F192" s="37"/>
      <c r="G192" s="38"/>
      <c r="H192" s="40">
        <f t="shared" si="10"/>
        <v>0</v>
      </c>
      <c r="I192" s="40">
        <f t="shared" si="11"/>
        <v>0</v>
      </c>
    </row>
    <row r="193" spans="1:9" hidden="1" x14ac:dyDescent="0.2">
      <c r="A193" s="39" t="s">
        <v>293</v>
      </c>
      <c r="B193" s="46" t="s">
        <v>111</v>
      </c>
      <c r="C193" s="35"/>
      <c r="D193" s="36"/>
      <c r="E193" s="35"/>
      <c r="F193" s="37"/>
      <c r="G193" s="38"/>
      <c r="H193" s="40">
        <f t="shared" si="10"/>
        <v>0</v>
      </c>
      <c r="I193" s="40">
        <f t="shared" si="11"/>
        <v>0</v>
      </c>
    </row>
    <row r="194" spans="1:9" hidden="1" x14ac:dyDescent="0.2">
      <c r="A194" s="39" t="s">
        <v>294</v>
      </c>
      <c r="B194" s="46" t="s">
        <v>111</v>
      </c>
      <c r="C194" s="35"/>
      <c r="D194" s="36"/>
      <c r="E194" s="35"/>
      <c r="F194" s="37"/>
      <c r="G194" s="38"/>
      <c r="H194" s="40">
        <f t="shared" si="10"/>
        <v>0</v>
      </c>
      <c r="I194" s="40">
        <f t="shared" si="11"/>
        <v>0</v>
      </c>
    </row>
    <row r="195" spans="1:9" hidden="1" x14ac:dyDescent="0.2">
      <c r="A195" s="39" t="s">
        <v>295</v>
      </c>
      <c r="B195" s="46" t="s">
        <v>111</v>
      </c>
      <c r="C195" s="35"/>
      <c r="D195" s="36"/>
      <c r="E195" s="35"/>
      <c r="F195" s="37"/>
      <c r="G195" s="38"/>
      <c r="H195" s="40">
        <f t="shared" si="10"/>
        <v>0</v>
      </c>
      <c r="I195" s="40">
        <f t="shared" si="11"/>
        <v>0</v>
      </c>
    </row>
    <row r="196" spans="1:9" hidden="1" x14ac:dyDescent="0.2">
      <c r="A196" s="39" t="s">
        <v>296</v>
      </c>
      <c r="B196" s="46" t="s">
        <v>111</v>
      </c>
      <c r="C196" s="35"/>
      <c r="D196" s="36"/>
      <c r="E196" s="35"/>
      <c r="F196" s="37"/>
      <c r="G196" s="38"/>
      <c r="H196" s="40">
        <f t="shared" si="10"/>
        <v>0</v>
      </c>
      <c r="I196" s="40">
        <f t="shared" si="11"/>
        <v>0</v>
      </c>
    </row>
    <row r="197" spans="1:9" hidden="1" x14ac:dyDescent="0.2">
      <c r="A197" s="39" t="s">
        <v>297</v>
      </c>
      <c r="B197" s="46" t="s">
        <v>111</v>
      </c>
      <c r="C197" s="35"/>
      <c r="D197" s="36"/>
      <c r="E197" s="35"/>
      <c r="F197" s="37"/>
      <c r="G197" s="38"/>
      <c r="H197" s="40">
        <f t="shared" si="10"/>
        <v>0</v>
      </c>
      <c r="I197" s="40">
        <f t="shared" si="11"/>
        <v>0</v>
      </c>
    </row>
    <row r="198" spans="1:9" hidden="1" x14ac:dyDescent="0.2">
      <c r="A198" s="39" t="s">
        <v>298</v>
      </c>
      <c r="B198" s="46" t="s">
        <v>111</v>
      </c>
      <c r="C198" s="35"/>
      <c r="D198" s="36"/>
      <c r="E198" s="35"/>
      <c r="F198" s="37"/>
      <c r="G198" s="38"/>
      <c r="H198" s="40">
        <f t="shared" si="10"/>
        <v>0</v>
      </c>
      <c r="I198" s="40">
        <f t="shared" si="11"/>
        <v>0</v>
      </c>
    </row>
    <row r="199" spans="1:9" hidden="1" x14ac:dyDescent="0.2">
      <c r="A199" s="39" t="s">
        <v>299</v>
      </c>
      <c r="B199" s="46" t="s">
        <v>111</v>
      </c>
      <c r="C199" s="35"/>
      <c r="D199" s="36"/>
      <c r="E199" s="35"/>
      <c r="F199" s="37"/>
      <c r="G199" s="38"/>
      <c r="H199" s="40">
        <f t="shared" si="10"/>
        <v>0</v>
      </c>
      <c r="I199" s="40">
        <f t="shared" si="11"/>
        <v>0</v>
      </c>
    </row>
    <row r="200" spans="1:9" ht="15" hidden="1" thickBot="1" x14ac:dyDescent="0.25">
      <c r="A200" s="39" t="s">
        <v>300</v>
      </c>
      <c r="B200" s="46" t="s">
        <v>111</v>
      </c>
      <c r="C200" s="35"/>
      <c r="D200" s="36"/>
      <c r="E200" s="35"/>
      <c r="F200" s="37"/>
      <c r="G200" s="38"/>
      <c r="H200" s="40">
        <f t="shared" si="10"/>
        <v>0</v>
      </c>
      <c r="I200" s="40">
        <f t="shared" si="11"/>
        <v>0</v>
      </c>
    </row>
    <row r="201" spans="1:9" ht="21" customHeight="1" x14ac:dyDescent="0.25">
      <c r="A201" s="41" t="s">
        <v>301</v>
      </c>
      <c r="B201" s="42"/>
      <c r="C201" s="42"/>
      <c r="D201" s="43" t="s">
        <v>10775</v>
      </c>
      <c r="E201" s="42"/>
      <c r="F201" s="49" t="s">
        <v>108</v>
      </c>
      <c r="G201" s="50">
        <f>I201/H$13</f>
        <v>1.2497329445739249E-3</v>
      </c>
      <c r="H201" s="44" t="s">
        <v>302</v>
      </c>
      <c r="I201" s="45">
        <f>SUM(I202:I231)</f>
        <v>1532.3600000000001</v>
      </c>
    </row>
    <row r="202" spans="1:9" ht="25.5" x14ac:dyDescent="0.2">
      <c r="A202" s="39" t="s">
        <v>303</v>
      </c>
      <c r="B202" s="46" t="s">
        <v>111</v>
      </c>
      <c r="C202" s="35">
        <v>87894</v>
      </c>
      <c r="D202" s="36" t="s">
        <v>10776</v>
      </c>
      <c r="E202" s="35" t="s">
        <v>10749</v>
      </c>
      <c r="F202" s="37">
        <v>46.1</v>
      </c>
      <c r="G202" s="38">
        <v>6.21</v>
      </c>
      <c r="H202" s="40">
        <f t="shared" ref="H202:H231" si="12">ROUND(G202+(G202*I$9),2)</f>
        <v>7.7</v>
      </c>
      <c r="I202" s="40">
        <f>ROUND(F202*H202,2)</f>
        <v>354.97</v>
      </c>
    </row>
    <row r="203" spans="1:9" ht="26.25" thickBot="1" x14ac:dyDescent="0.25">
      <c r="A203" s="39" t="s">
        <v>304</v>
      </c>
      <c r="B203" s="46" t="s">
        <v>111</v>
      </c>
      <c r="C203" s="35">
        <v>87547</v>
      </c>
      <c r="D203" s="36" t="s">
        <v>10777</v>
      </c>
      <c r="E203" s="35" t="s">
        <v>10749</v>
      </c>
      <c r="F203" s="37">
        <v>46.1</v>
      </c>
      <c r="G203" s="38">
        <v>20.6</v>
      </c>
      <c r="H203" s="40">
        <f t="shared" si="12"/>
        <v>25.54</v>
      </c>
      <c r="I203" s="40">
        <f t="shared" ref="I203:I231" si="13">ROUND(F203*H203,2)</f>
        <v>1177.3900000000001</v>
      </c>
    </row>
    <row r="204" spans="1:9" hidden="1" x14ac:dyDescent="0.2">
      <c r="A204" s="39" t="s">
        <v>305</v>
      </c>
      <c r="B204" s="46" t="s">
        <v>111</v>
      </c>
      <c r="C204" s="35"/>
      <c r="D204" s="36"/>
      <c r="E204" s="35"/>
      <c r="F204" s="37"/>
      <c r="G204" s="38"/>
      <c r="H204" s="40">
        <f t="shared" si="12"/>
        <v>0</v>
      </c>
      <c r="I204" s="40">
        <f t="shared" si="13"/>
        <v>0</v>
      </c>
    </row>
    <row r="205" spans="1:9" hidden="1" x14ac:dyDescent="0.2">
      <c r="A205" s="39" t="s">
        <v>306</v>
      </c>
      <c r="B205" s="46" t="s">
        <v>111</v>
      </c>
      <c r="C205" s="35"/>
      <c r="D205" s="36"/>
      <c r="E205" s="35"/>
      <c r="F205" s="37"/>
      <c r="G205" s="38"/>
      <c r="H205" s="40">
        <f t="shared" si="12"/>
        <v>0</v>
      </c>
      <c r="I205" s="40">
        <f t="shared" si="13"/>
        <v>0</v>
      </c>
    </row>
    <row r="206" spans="1:9" hidden="1" x14ac:dyDescent="0.2">
      <c r="A206" s="39" t="s">
        <v>307</v>
      </c>
      <c r="B206" s="46" t="s">
        <v>111</v>
      </c>
      <c r="C206" s="35"/>
      <c r="D206" s="36"/>
      <c r="E206" s="35"/>
      <c r="F206" s="37"/>
      <c r="G206" s="38"/>
      <c r="H206" s="40">
        <f t="shared" si="12"/>
        <v>0</v>
      </c>
      <c r="I206" s="40">
        <f t="shared" si="13"/>
        <v>0</v>
      </c>
    </row>
    <row r="207" spans="1:9" hidden="1" x14ac:dyDescent="0.2">
      <c r="A207" s="39" t="s">
        <v>308</v>
      </c>
      <c r="B207" s="46" t="s">
        <v>111</v>
      </c>
      <c r="C207" s="35"/>
      <c r="D207" s="36"/>
      <c r="E207" s="35"/>
      <c r="F207" s="37"/>
      <c r="G207" s="38"/>
      <c r="H207" s="40">
        <f t="shared" si="12"/>
        <v>0</v>
      </c>
      <c r="I207" s="40">
        <f t="shared" si="13"/>
        <v>0</v>
      </c>
    </row>
    <row r="208" spans="1:9" hidden="1" x14ac:dyDescent="0.2">
      <c r="A208" s="39" t="s">
        <v>309</v>
      </c>
      <c r="B208" s="46" t="s">
        <v>111</v>
      </c>
      <c r="C208" s="35"/>
      <c r="D208" s="36"/>
      <c r="E208" s="35"/>
      <c r="F208" s="37"/>
      <c r="G208" s="38"/>
      <c r="H208" s="40">
        <f t="shared" si="12"/>
        <v>0</v>
      </c>
      <c r="I208" s="40">
        <f t="shared" si="13"/>
        <v>0</v>
      </c>
    </row>
    <row r="209" spans="1:9" hidden="1" x14ac:dyDescent="0.2">
      <c r="A209" s="39" t="s">
        <v>310</v>
      </c>
      <c r="B209" s="46" t="s">
        <v>111</v>
      </c>
      <c r="C209" s="35"/>
      <c r="D209" s="36"/>
      <c r="E209" s="35"/>
      <c r="F209" s="37"/>
      <c r="G209" s="38"/>
      <c r="H209" s="40">
        <f t="shared" si="12"/>
        <v>0</v>
      </c>
      <c r="I209" s="40">
        <f t="shared" si="13"/>
        <v>0</v>
      </c>
    </row>
    <row r="210" spans="1:9" hidden="1" x14ac:dyDescent="0.2">
      <c r="A210" s="39" t="s">
        <v>311</v>
      </c>
      <c r="B210" s="46" t="s">
        <v>111</v>
      </c>
      <c r="C210" s="35"/>
      <c r="D210" s="36"/>
      <c r="E210" s="35"/>
      <c r="F210" s="37"/>
      <c r="G210" s="38"/>
      <c r="H210" s="40">
        <f t="shared" si="12"/>
        <v>0</v>
      </c>
      <c r="I210" s="40">
        <f t="shared" si="13"/>
        <v>0</v>
      </c>
    </row>
    <row r="211" spans="1:9" hidden="1" x14ac:dyDescent="0.2">
      <c r="A211" s="39" t="s">
        <v>312</v>
      </c>
      <c r="B211" s="46" t="s">
        <v>111</v>
      </c>
      <c r="C211" s="35"/>
      <c r="D211" s="36"/>
      <c r="E211" s="35"/>
      <c r="F211" s="37"/>
      <c r="G211" s="38"/>
      <c r="H211" s="40">
        <f t="shared" si="12"/>
        <v>0</v>
      </c>
      <c r="I211" s="40">
        <f t="shared" si="13"/>
        <v>0</v>
      </c>
    </row>
    <row r="212" spans="1:9" hidden="1" x14ac:dyDescent="0.2">
      <c r="A212" s="39" t="s">
        <v>313</v>
      </c>
      <c r="B212" s="46" t="s">
        <v>111</v>
      </c>
      <c r="C212" s="35"/>
      <c r="D212" s="36"/>
      <c r="E212" s="35"/>
      <c r="F212" s="37"/>
      <c r="G212" s="38"/>
      <c r="H212" s="40">
        <f t="shared" si="12"/>
        <v>0</v>
      </c>
      <c r="I212" s="40">
        <f t="shared" si="13"/>
        <v>0</v>
      </c>
    </row>
    <row r="213" spans="1:9" hidden="1" x14ac:dyDescent="0.2">
      <c r="A213" s="39" t="s">
        <v>314</v>
      </c>
      <c r="B213" s="46" t="s">
        <v>111</v>
      </c>
      <c r="C213" s="35"/>
      <c r="D213" s="36"/>
      <c r="E213" s="35"/>
      <c r="F213" s="37"/>
      <c r="G213" s="38"/>
      <c r="H213" s="40">
        <f t="shared" si="12"/>
        <v>0</v>
      </c>
      <c r="I213" s="40">
        <f t="shared" si="13"/>
        <v>0</v>
      </c>
    </row>
    <row r="214" spans="1:9" hidden="1" x14ac:dyDescent="0.2">
      <c r="A214" s="39" t="s">
        <v>315</v>
      </c>
      <c r="B214" s="46" t="s">
        <v>111</v>
      </c>
      <c r="C214" s="35"/>
      <c r="D214" s="36"/>
      <c r="E214" s="35"/>
      <c r="F214" s="37"/>
      <c r="G214" s="38"/>
      <c r="H214" s="40">
        <f t="shared" si="12"/>
        <v>0</v>
      </c>
      <c r="I214" s="40">
        <f t="shared" si="13"/>
        <v>0</v>
      </c>
    </row>
    <row r="215" spans="1:9" hidden="1" x14ac:dyDescent="0.2">
      <c r="A215" s="39" t="s">
        <v>316</v>
      </c>
      <c r="B215" s="46" t="s">
        <v>111</v>
      </c>
      <c r="C215" s="35"/>
      <c r="D215" s="36"/>
      <c r="E215" s="35"/>
      <c r="F215" s="37"/>
      <c r="G215" s="38"/>
      <c r="H215" s="40">
        <f t="shared" si="12"/>
        <v>0</v>
      </c>
      <c r="I215" s="40">
        <f t="shared" si="13"/>
        <v>0</v>
      </c>
    </row>
    <row r="216" spans="1:9" hidden="1" x14ac:dyDescent="0.2">
      <c r="A216" s="39" t="s">
        <v>317</v>
      </c>
      <c r="B216" s="46" t="s">
        <v>111</v>
      </c>
      <c r="C216" s="35"/>
      <c r="D216" s="36"/>
      <c r="E216" s="35"/>
      <c r="F216" s="37"/>
      <c r="G216" s="38"/>
      <c r="H216" s="40">
        <f t="shared" si="12"/>
        <v>0</v>
      </c>
      <c r="I216" s="40">
        <f t="shared" si="13"/>
        <v>0</v>
      </c>
    </row>
    <row r="217" spans="1:9" hidden="1" x14ac:dyDescent="0.2">
      <c r="A217" s="39" t="s">
        <v>318</v>
      </c>
      <c r="B217" s="46" t="s">
        <v>111</v>
      </c>
      <c r="C217" s="35"/>
      <c r="D217" s="36"/>
      <c r="E217" s="35"/>
      <c r="F217" s="37"/>
      <c r="G217" s="38"/>
      <c r="H217" s="40">
        <f t="shared" si="12"/>
        <v>0</v>
      </c>
      <c r="I217" s="40">
        <f t="shared" si="13"/>
        <v>0</v>
      </c>
    </row>
    <row r="218" spans="1:9" hidden="1" x14ac:dyDescent="0.2">
      <c r="A218" s="39" t="s">
        <v>319</v>
      </c>
      <c r="B218" s="46" t="s">
        <v>111</v>
      </c>
      <c r="C218" s="35"/>
      <c r="D218" s="36"/>
      <c r="E218" s="35"/>
      <c r="F218" s="37"/>
      <c r="G218" s="38"/>
      <c r="H218" s="40">
        <f t="shared" si="12"/>
        <v>0</v>
      </c>
      <c r="I218" s="40">
        <f t="shared" si="13"/>
        <v>0</v>
      </c>
    </row>
    <row r="219" spans="1:9" hidden="1" x14ac:dyDescent="0.2">
      <c r="A219" s="39" t="s">
        <v>320</v>
      </c>
      <c r="B219" s="46" t="s">
        <v>111</v>
      </c>
      <c r="C219" s="35"/>
      <c r="D219" s="36"/>
      <c r="E219" s="35"/>
      <c r="F219" s="37"/>
      <c r="G219" s="38"/>
      <c r="H219" s="40">
        <f t="shared" si="12"/>
        <v>0</v>
      </c>
      <c r="I219" s="40">
        <f t="shared" si="13"/>
        <v>0</v>
      </c>
    </row>
    <row r="220" spans="1:9" hidden="1" x14ac:dyDescent="0.2">
      <c r="A220" s="39" t="s">
        <v>321</v>
      </c>
      <c r="B220" s="46" t="s">
        <v>111</v>
      </c>
      <c r="C220" s="35"/>
      <c r="D220" s="36"/>
      <c r="E220" s="35"/>
      <c r="F220" s="37"/>
      <c r="G220" s="38"/>
      <c r="H220" s="40">
        <f t="shared" si="12"/>
        <v>0</v>
      </c>
      <c r="I220" s="40">
        <f t="shared" si="13"/>
        <v>0</v>
      </c>
    </row>
    <row r="221" spans="1:9" hidden="1" x14ac:dyDescent="0.2">
      <c r="A221" s="39" t="s">
        <v>322</v>
      </c>
      <c r="B221" s="46" t="s">
        <v>111</v>
      </c>
      <c r="C221" s="35"/>
      <c r="D221" s="36"/>
      <c r="E221" s="35"/>
      <c r="F221" s="37"/>
      <c r="G221" s="38"/>
      <c r="H221" s="40">
        <f t="shared" si="12"/>
        <v>0</v>
      </c>
      <c r="I221" s="40">
        <f t="shared" si="13"/>
        <v>0</v>
      </c>
    </row>
    <row r="222" spans="1:9" hidden="1" x14ac:dyDescent="0.2">
      <c r="A222" s="39" t="s">
        <v>323</v>
      </c>
      <c r="B222" s="46" t="s">
        <v>111</v>
      </c>
      <c r="C222" s="35"/>
      <c r="D222" s="36"/>
      <c r="E222" s="35"/>
      <c r="F222" s="37"/>
      <c r="G222" s="38"/>
      <c r="H222" s="40">
        <f t="shared" si="12"/>
        <v>0</v>
      </c>
      <c r="I222" s="40">
        <f t="shared" si="13"/>
        <v>0</v>
      </c>
    </row>
    <row r="223" spans="1:9" hidden="1" x14ac:dyDescent="0.2">
      <c r="A223" s="39" t="s">
        <v>324</v>
      </c>
      <c r="B223" s="46" t="s">
        <v>111</v>
      </c>
      <c r="C223" s="35"/>
      <c r="D223" s="36"/>
      <c r="E223" s="35"/>
      <c r="F223" s="37"/>
      <c r="G223" s="38"/>
      <c r="H223" s="40">
        <f t="shared" si="12"/>
        <v>0</v>
      </c>
      <c r="I223" s="40">
        <f t="shared" si="13"/>
        <v>0</v>
      </c>
    </row>
    <row r="224" spans="1:9" hidden="1" x14ac:dyDescent="0.2">
      <c r="A224" s="39" t="s">
        <v>325</v>
      </c>
      <c r="B224" s="46" t="s">
        <v>111</v>
      </c>
      <c r="C224" s="35"/>
      <c r="D224" s="36"/>
      <c r="E224" s="35"/>
      <c r="F224" s="37"/>
      <c r="G224" s="38"/>
      <c r="H224" s="40">
        <f t="shared" si="12"/>
        <v>0</v>
      </c>
      <c r="I224" s="40">
        <f t="shared" si="13"/>
        <v>0</v>
      </c>
    </row>
    <row r="225" spans="1:9" hidden="1" x14ac:dyDescent="0.2">
      <c r="A225" s="39" t="s">
        <v>326</v>
      </c>
      <c r="B225" s="46" t="s">
        <v>111</v>
      </c>
      <c r="C225" s="35"/>
      <c r="D225" s="36"/>
      <c r="E225" s="35"/>
      <c r="F225" s="37"/>
      <c r="G225" s="38"/>
      <c r="H225" s="40">
        <f t="shared" si="12"/>
        <v>0</v>
      </c>
      <c r="I225" s="40">
        <f t="shared" si="13"/>
        <v>0</v>
      </c>
    </row>
    <row r="226" spans="1:9" hidden="1" x14ac:dyDescent="0.2">
      <c r="A226" s="39" t="s">
        <v>327</v>
      </c>
      <c r="B226" s="46" t="s">
        <v>111</v>
      </c>
      <c r="C226" s="35"/>
      <c r="D226" s="36"/>
      <c r="E226" s="35"/>
      <c r="F226" s="37"/>
      <c r="G226" s="38"/>
      <c r="H226" s="40">
        <f t="shared" si="12"/>
        <v>0</v>
      </c>
      <c r="I226" s="40">
        <f t="shared" si="13"/>
        <v>0</v>
      </c>
    </row>
    <row r="227" spans="1:9" hidden="1" x14ac:dyDescent="0.2">
      <c r="A227" s="39" t="s">
        <v>328</v>
      </c>
      <c r="B227" s="46" t="s">
        <v>111</v>
      </c>
      <c r="C227" s="35"/>
      <c r="D227" s="36"/>
      <c r="E227" s="35"/>
      <c r="F227" s="37"/>
      <c r="G227" s="38"/>
      <c r="H227" s="40">
        <f t="shared" si="12"/>
        <v>0</v>
      </c>
      <c r="I227" s="40">
        <f t="shared" si="13"/>
        <v>0</v>
      </c>
    </row>
    <row r="228" spans="1:9" hidden="1" x14ac:dyDescent="0.2">
      <c r="A228" s="39" t="s">
        <v>329</v>
      </c>
      <c r="B228" s="46" t="s">
        <v>111</v>
      </c>
      <c r="C228" s="35"/>
      <c r="D228" s="36"/>
      <c r="E228" s="35"/>
      <c r="F228" s="37"/>
      <c r="G228" s="38"/>
      <c r="H228" s="40">
        <f t="shared" si="12"/>
        <v>0</v>
      </c>
      <c r="I228" s="40">
        <f t="shared" si="13"/>
        <v>0</v>
      </c>
    </row>
    <row r="229" spans="1:9" hidden="1" x14ac:dyDescent="0.2">
      <c r="A229" s="39" t="s">
        <v>330</v>
      </c>
      <c r="B229" s="46" t="s">
        <v>111</v>
      </c>
      <c r="C229" s="35"/>
      <c r="D229" s="36"/>
      <c r="E229" s="35"/>
      <c r="F229" s="37"/>
      <c r="G229" s="38"/>
      <c r="H229" s="40">
        <f t="shared" si="12"/>
        <v>0</v>
      </c>
      <c r="I229" s="40">
        <f t="shared" si="13"/>
        <v>0</v>
      </c>
    </row>
    <row r="230" spans="1:9" hidden="1" x14ac:dyDescent="0.2">
      <c r="A230" s="39" t="s">
        <v>331</v>
      </c>
      <c r="B230" s="46" t="s">
        <v>111</v>
      </c>
      <c r="C230" s="35"/>
      <c r="D230" s="36"/>
      <c r="E230" s="35"/>
      <c r="F230" s="37"/>
      <c r="G230" s="38"/>
      <c r="H230" s="40">
        <f t="shared" si="12"/>
        <v>0</v>
      </c>
      <c r="I230" s="40">
        <f t="shared" si="13"/>
        <v>0</v>
      </c>
    </row>
    <row r="231" spans="1:9" ht="15" hidden="1" thickBot="1" x14ac:dyDescent="0.25">
      <c r="A231" s="39" t="s">
        <v>332</v>
      </c>
      <c r="B231" s="46" t="s">
        <v>111</v>
      </c>
      <c r="C231" s="35"/>
      <c r="D231" s="36"/>
      <c r="E231" s="35"/>
      <c r="F231" s="37"/>
      <c r="G231" s="38"/>
      <c r="H231" s="40">
        <f t="shared" si="12"/>
        <v>0</v>
      </c>
      <c r="I231" s="40">
        <f t="shared" si="13"/>
        <v>0</v>
      </c>
    </row>
    <row r="232" spans="1:9" ht="21" customHeight="1" x14ac:dyDescent="0.25">
      <c r="A232" s="41" t="s">
        <v>333</v>
      </c>
      <c r="B232" s="42"/>
      <c r="C232" s="42"/>
      <c r="D232" s="43" t="s">
        <v>10778</v>
      </c>
      <c r="E232" s="42"/>
      <c r="F232" s="49" t="s">
        <v>108</v>
      </c>
      <c r="G232" s="50">
        <f>I232/H$13</f>
        <v>5.5572321675890276E-4</v>
      </c>
      <c r="H232" s="44" t="s">
        <v>334</v>
      </c>
      <c r="I232" s="45">
        <f>SUM(I233:I262)</f>
        <v>681.4</v>
      </c>
    </row>
    <row r="233" spans="1:9" ht="39" thickBot="1" x14ac:dyDescent="0.25">
      <c r="A233" s="39" t="s">
        <v>335</v>
      </c>
      <c r="B233" s="46" t="s">
        <v>111</v>
      </c>
      <c r="C233" s="35">
        <v>94807</v>
      </c>
      <c r="D233" s="36" t="s">
        <v>10779</v>
      </c>
      <c r="E233" s="35" t="s">
        <v>1107</v>
      </c>
      <c r="F233" s="37">
        <v>1</v>
      </c>
      <c r="G233" s="38">
        <v>549.52</v>
      </c>
      <c r="H233" s="40">
        <f t="shared" ref="H233:H262" si="14">ROUND(G233+(G233*I$9),2)</f>
        <v>681.4</v>
      </c>
      <c r="I233" s="40">
        <f>ROUND(F233*H233,2)</f>
        <v>681.4</v>
      </c>
    </row>
    <row r="234" spans="1:9" hidden="1" x14ac:dyDescent="0.2">
      <c r="A234" s="39" t="s">
        <v>336</v>
      </c>
      <c r="B234" s="46" t="s">
        <v>111</v>
      </c>
      <c r="C234" s="35"/>
      <c r="D234" s="36"/>
      <c r="E234" s="35"/>
      <c r="F234" s="37"/>
      <c r="G234" s="38"/>
      <c r="H234" s="40">
        <f t="shared" si="14"/>
        <v>0</v>
      </c>
      <c r="I234" s="40">
        <f t="shared" ref="I234:I262" si="15">ROUND(F234*H234,2)</f>
        <v>0</v>
      </c>
    </row>
    <row r="235" spans="1:9" hidden="1" x14ac:dyDescent="0.2">
      <c r="A235" s="39" t="s">
        <v>337</v>
      </c>
      <c r="B235" s="46" t="s">
        <v>111</v>
      </c>
      <c r="C235" s="35"/>
      <c r="D235" s="36"/>
      <c r="E235" s="35"/>
      <c r="F235" s="37"/>
      <c r="G235" s="38"/>
      <c r="H235" s="40">
        <f t="shared" si="14"/>
        <v>0</v>
      </c>
      <c r="I235" s="40">
        <f t="shared" si="15"/>
        <v>0</v>
      </c>
    </row>
    <row r="236" spans="1:9" hidden="1" x14ac:dyDescent="0.2">
      <c r="A236" s="39" t="s">
        <v>338</v>
      </c>
      <c r="B236" s="46" t="s">
        <v>111</v>
      </c>
      <c r="C236" s="35"/>
      <c r="D236" s="36"/>
      <c r="E236" s="35"/>
      <c r="F236" s="37"/>
      <c r="G236" s="38"/>
      <c r="H236" s="40">
        <f t="shared" si="14"/>
        <v>0</v>
      </c>
      <c r="I236" s="40">
        <f t="shared" si="15"/>
        <v>0</v>
      </c>
    </row>
    <row r="237" spans="1:9" hidden="1" x14ac:dyDescent="0.2">
      <c r="A237" s="39" t="s">
        <v>339</v>
      </c>
      <c r="B237" s="46" t="s">
        <v>111</v>
      </c>
      <c r="C237" s="35"/>
      <c r="D237" s="36"/>
      <c r="E237" s="35"/>
      <c r="F237" s="37"/>
      <c r="G237" s="38"/>
      <c r="H237" s="40">
        <f t="shared" si="14"/>
        <v>0</v>
      </c>
      <c r="I237" s="40">
        <f t="shared" si="15"/>
        <v>0</v>
      </c>
    </row>
    <row r="238" spans="1:9" hidden="1" x14ac:dyDescent="0.2">
      <c r="A238" s="39" t="s">
        <v>340</v>
      </c>
      <c r="B238" s="46" t="s">
        <v>111</v>
      </c>
      <c r="C238" s="35"/>
      <c r="D238" s="36"/>
      <c r="E238" s="35"/>
      <c r="F238" s="37"/>
      <c r="G238" s="38"/>
      <c r="H238" s="40">
        <f t="shared" si="14"/>
        <v>0</v>
      </c>
      <c r="I238" s="40">
        <f t="shared" si="15"/>
        <v>0</v>
      </c>
    </row>
    <row r="239" spans="1:9" hidden="1" x14ac:dyDescent="0.2">
      <c r="A239" s="39" t="s">
        <v>341</v>
      </c>
      <c r="B239" s="46" t="s">
        <v>111</v>
      </c>
      <c r="C239" s="35"/>
      <c r="D239" s="36"/>
      <c r="E239" s="35"/>
      <c r="F239" s="37"/>
      <c r="G239" s="38"/>
      <c r="H239" s="40">
        <f t="shared" si="14"/>
        <v>0</v>
      </c>
      <c r="I239" s="40">
        <f t="shared" si="15"/>
        <v>0</v>
      </c>
    </row>
    <row r="240" spans="1:9" hidden="1" x14ac:dyDescent="0.2">
      <c r="A240" s="39" t="s">
        <v>342</v>
      </c>
      <c r="B240" s="46" t="s">
        <v>111</v>
      </c>
      <c r="C240" s="35"/>
      <c r="D240" s="36"/>
      <c r="E240" s="35"/>
      <c r="F240" s="37"/>
      <c r="G240" s="38"/>
      <c r="H240" s="40">
        <f t="shared" si="14"/>
        <v>0</v>
      </c>
      <c r="I240" s="40">
        <f t="shared" si="15"/>
        <v>0</v>
      </c>
    </row>
    <row r="241" spans="1:9" hidden="1" x14ac:dyDescent="0.2">
      <c r="A241" s="39" t="s">
        <v>343</v>
      </c>
      <c r="B241" s="46" t="s">
        <v>111</v>
      </c>
      <c r="C241" s="35"/>
      <c r="D241" s="36"/>
      <c r="E241" s="35"/>
      <c r="F241" s="37"/>
      <c r="G241" s="38"/>
      <c r="H241" s="40">
        <f t="shared" si="14"/>
        <v>0</v>
      </c>
      <c r="I241" s="40">
        <f t="shared" si="15"/>
        <v>0</v>
      </c>
    </row>
    <row r="242" spans="1:9" hidden="1" x14ac:dyDescent="0.2">
      <c r="A242" s="39" t="s">
        <v>344</v>
      </c>
      <c r="B242" s="46" t="s">
        <v>111</v>
      </c>
      <c r="C242" s="35"/>
      <c r="D242" s="36"/>
      <c r="E242" s="35"/>
      <c r="F242" s="37"/>
      <c r="G242" s="38"/>
      <c r="H242" s="40">
        <f t="shared" si="14"/>
        <v>0</v>
      </c>
      <c r="I242" s="40">
        <f t="shared" si="15"/>
        <v>0</v>
      </c>
    </row>
    <row r="243" spans="1:9" hidden="1" x14ac:dyDescent="0.2">
      <c r="A243" s="39" t="s">
        <v>345</v>
      </c>
      <c r="B243" s="46" t="s">
        <v>111</v>
      </c>
      <c r="C243" s="35"/>
      <c r="D243" s="36"/>
      <c r="E243" s="35"/>
      <c r="F243" s="37"/>
      <c r="G243" s="38"/>
      <c r="H243" s="40">
        <f t="shared" si="14"/>
        <v>0</v>
      </c>
      <c r="I243" s="40">
        <f t="shared" si="15"/>
        <v>0</v>
      </c>
    </row>
    <row r="244" spans="1:9" hidden="1" x14ac:dyDescent="0.2">
      <c r="A244" s="39" t="s">
        <v>346</v>
      </c>
      <c r="B244" s="46" t="s">
        <v>111</v>
      </c>
      <c r="C244" s="35"/>
      <c r="D244" s="36"/>
      <c r="E244" s="35"/>
      <c r="F244" s="37"/>
      <c r="G244" s="38"/>
      <c r="H244" s="40">
        <f t="shared" si="14"/>
        <v>0</v>
      </c>
      <c r="I244" s="40">
        <f t="shared" si="15"/>
        <v>0</v>
      </c>
    </row>
    <row r="245" spans="1:9" hidden="1" x14ac:dyDescent="0.2">
      <c r="A245" s="39" t="s">
        <v>347</v>
      </c>
      <c r="B245" s="46" t="s">
        <v>111</v>
      </c>
      <c r="C245" s="35"/>
      <c r="D245" s="36"/>
      <c r="E245" s="35"/>
      <c r="F245" s="37"/>
      <c r="G245" s="38"/>
      <c r="H245" s="40">
        <f t="shared" si="14"/>
        <v>0</v>
      </c>
      <c r="I245" s="40">
        <f t="shared" si="15"/>
        <v>0</v>
      </c>
    </row>
    <row r="246" spans="1:9" hidden="1" x14ac:dyDescent="0.2">
      <c r="A246" s="39" t="s">
        <v>348</v>
      </c>
      <c r="B246" s="46" t="s">
        <v>111</v>
      </c>
      <c r="C246" s="35"/>
      <c r="D246" s="36"/>
      <c r="E246" s="35"/>
      <c r="F246" s="37"/>
      <c r="G246" s="38"/>
      <c r="H246" s="40">
        <f t="shared" si="14"/>
        <v>0</v>
      </c>
      <c r="I246" s="40">
        <f t="shared" si="15"/>
        <v>0</v>
      </c>
    </row>
    <row r="247" spans="1:9" hidden="1" x14ac:dyDescent="0.2">
      <c r="A247" s="39" t="s">
        <v>349</v>
      </c>
      <c r="B247" s="46" t="s">
        <v>111</v>
      </c>
      <c r="C247" s="35"/>
      <c r="D247" s="36"/>
      <c r="E247" s="35"/>
      <c r="F247" s="37"/>
      <c r="G247" s="38"/>
      <c r="H247" s="40">
        <f t="shared" si="14"/>
        <v>0</v>
      </c>
      <c r="I247" s="40">
        <f t="shared" si="15"/>
        <v>0</v>
      </c>
    </row>
    <row r="248" spans="1:9" hidden="1" x14ac:dyDescent="0.2">
      <c r="A248" s="39" t="s">
        <v>350</v>
      </c>
      <c r="B248" s="46" t="s">
        <v>111</v>
      </c>
      <c r="C248" s="35"/>
      <c r="D248" s="36"/>
      <c r="E248" s="35"/>
      <c r="F248" s="37"/>
      <c r="G248" s="38"/>
      <c r="H248" s="40">
        <f t="shared" si="14"/>
        <v>0</v>
      </c>
      <c r="I248" s="40">
        <f t="shared" si="15"/>
        <v>0</v>
      </c>
    </row>
    <row r="249" spans="1:9" hidden="1" x14ac:dyDescent="0.2">
      <c r="A249" s="39" t="s">
        <v>351</v>
      </c>
      <c r="B249" s="46" t="s">
        <v>111</v>
      </c>
      <c r="C249" s="35"/>
      <c r="D249" s="36"/>
      <c r="E249" s="35"/>
      <c r="F249" s="37"/>
      <c r="G249" s="38"/>
      <c r="H249" s="40">
        <f t="shared" si="14"/>
        <v>0</v>
      </c>
      <c r="I249" s="40">
        <f t="shared" si="15"/>
        <v>0</v>
      </c>
    </row>
    <row r="250" spans="1:9" hidden="1" x14ac:dyDescent="0.2">
      <c r="A250" s="39" t="s">
        <v>352</v>
      </c>
      <c r="B250" s="46" t="s">
        <v>111</v>
      </c>
      <c r="C250" s="35"/>
      <c r="D250" s="36"/>
      <c r="E250" s="35"/>
      <c r="F250" s="37"/>
      <c r="G250" s="38"/>
      <c r="H250" s="40">
        <f t="shared" si="14"/>
        <v>0</v>
      </c>
      <c r="I250" s="40">
        <f t="shared" si="15"/>
        <v>0</v>
      </c>
    </row>
    <row r="251" spans="1:9" hidden="1" x14ac:dyDescent="0.2">
      <c r="A251" s="39" t="s">
        <v>353</v>
      </c>
      <c r="B251" s="46" t="s">
        <v>111</v>
      </c>
      <c r="C251" s="35"/>
      <c r="D251" s="36"/>
      <c r="E251" s="35"/>
      <c r="F251" s="37"/>
      <c r="G251" s="38"/>
      <c r="H251" s="40">
        <f t="shared" si="14"/>
        <v>0</v>
      </c>
      <c r="I251" s="40">
        <f t="shared" si="15"/>
        <v>0</v>
      </c>
    </row>
    <row r="252" spans="1:9" hidden="1" x14ac:dyDescent="0.2">
      <c r="A252" s="39" t="s">
        <v>354</v>
      </c>
      <c r="B252" s="46" t="s">
        <v>111</v>
      </c>
      <c r="C252" s="35"/>
      <c r="D252" s="36"/>
      <c r="E252" s="35"/>
      <c r="F252" s="37"/>
      <c r="G252" s="38"/>
      <c r="H252" s="40">
        <f t="shared" si="14"/>
        <v>0</v>
      </c>
      <c r="I252" s="40">
        <f t="shared" si="15"/>
        <v>0</v>
      </c>
    </row>
    <row r="253" spans="1:9" hidden="1" x14ac:dyDescent="0.2">
      <c r="A253" s="39" t="s">
        <v>355</v>
      </c>
      <c r="B253" s="46" t="s">
        <v>111</v>
      </c>
      <c r="C253" s="35"/>
      <c r="D253" s="36"/>
      <c r="E253" s="35"/>
      <c r="F253" s="37"/>
      <c r="G253" s="38"/>
      <c r="H253" s="40">
        <f t="shared" si="14"/>
        <v>0</v>
      </c>
      <c r="I253" s="40">
        <f t="shared" si="15"/>
        <v>0</v>
      </c>
    </row>
    <row r="254" spans="1:9" hidden="1" x14ac:dyDescent="0.2">
      <c r="A254" s="39" t="s">
        <v>356</v>
      </c>
      <c r="B254" s="46" t="s">
        <v>111</v>
      </c>
      <c r="C254" s="35"/>
      <c r="D254" s="36"/>
      <c r="E254" s="35"/>
      <c r="F254" s="37"/>
      <c r="G254" s="38"/>
      <c r="H254" s="40">
        <f t="shared" si="14"/>
        <v>0</v>
      </c>
      <c r="I254" s="40">
        <f t="shared" si="15"/>
        <v>0</v>
      </c>
    </row>
    <row r="255" spans="1:9" hidden="1" x14ac:dyDescent="0.2">
      <c r="A255" s="39" t="s">
        <v>357</v>
      </c>
      <c r="B255" s="46" t="s">
        <v>111</v>
      </c>
      <c r="C255" s="35"/>
      <c r="D255" s="36"/>
      <c r="E255" s="35"/>
      <c r="F255" s="37"/>
      <c r="G255" s="38"/>
      <c r="H255" s="40">
        <f t="shared" si="14"/>
        <v>0</v>
      </c>
      <c r="I255" s="40">
        <f t="shared" si="15"/>
        <v>0</v>
      </c>
    </row>
    <row r="256" spans="1:9" hidden="1" x14ac:dyDescent="0.2">
      <c r="A256" s="39" t="s">
        <v>358</v>
      </c>
      <c r="B256" s="46" t="s">
        <v>111</v>
      </c>
      <c r="C256" s="35"/>
      <c r="D256" s="36"/>
      <c r="E256" s="35"/>
      <c r="F256" s="37"/>
      <c r="G256" s="38"/>
      <c r="H256" s="40">
        <f t="shared" si="14"/>
        <v>0</v>
      </c>
      <c r="I256" s="40">
        <f t="shared" si="15"/>
        <v>0</v>
      </c>
    </row>
    <row r="257" spans="1:9" hidden="1" x14ac:dyDescent="0.2">
      <c r="A257" s="39" t="s">
        <v>359</v>
      </c>
      <c r="B257" s="46" t="s">
        <v>111</v>
      </c>
      <c r="C257" s="35"/>
      <c r="D257" s="36"/>
      <c r="E257" s="35"/>
      <c r="F257" s="37"/>
      <c r="G257" s="38"/>
      <c r="H257" s="40">
        <f t="shared" si="14"/>
        <v>0</v>
      </c>
      <c r="I257" s="40">
        <f t="shared" si="15"/>
        <v>0</v>
      </c>
    </row>
    <row r="258" spans="1:9" hidden="1" x14ac:dyDescent="0.2">
      <c r="A258" s="39" t="s">
        <v>360</v>
      </c>
      <c r="B258" s="46" t="s">
        <v>111</v>
      </c>
      <c r="C258" s="35"/>
      <c r="D258" s="36"/>
      <c r="E258" s="35"/>
      <c r="F258" s="37"/>
      <c r="G258" s="38"/>
      <c r="H258" s="40">
        <f t="shared" si="14"/>
        <v>0</v>
      </c>
      <c r="I258" s="40">
        <f t="shared" si="15"/>
        <v>0</v>
      </c>
    </row>
    <row r="259" spans="1:9" hidden="1" x14ac:dyDescent="0.2">
      <c r="A259" s="39" t="s">
        <v>361</v>
      </c>
      <c r="B259" s="46" t="s">
        <v>111</v>
      </c>
      <c r="C259" s="35"/>
      <c r="D259" s="36"/>
      <c r="E259" s="35"/>
      <c r="F259" s="37"/>
      <c r="G259" s="38"/>
      <c r="H259" s="40">
        <f t="shared" si="14"/>
        <v>0</v>
      </c>
      <c r="I259" s="40">
        <f t="shared" si="15"/>
        <v>0</v>
      </c>
    </row>
    <row r="260" spans="1:9" hidden="1" x14ac:dyDescent="0.2">
      <c r="A260" s="39" t="s">
        <v>362</v>
      </c>
      <c r="B260" s="46" t="s">
        <v>111</v>
      </c>
      <c r="C260" s="35"/>
      <c r="D260" s="36"/>
      <c r="E260" s="35"/>
      <c r="F260" s="37"/>
      <c r="G260" s="38"/>
      <c r="H260" s="40">
        <f t="shared" si="14"/>
        <v>0</v>
      </c>
      <c r="I260" s="40">
        <f t="shared" si="15"/>
        <v>0</v>
      </c>
    </row>
    <row r="261" spans="1:9" hidden="1" x14ac:dyDescent="0.2">
      <c r="A261" s="39" t="s">
        <v>363</v>
      </c>
      <c r="B261" s="46" t="s">
        <v>111</v>
      </c>
      <c r="C261" s="35"/>
      <c r="D261" s="36"/>
      <c r="E261" s="35"/>
      <c r="F261" s="37"/>
      <c r="G261" s="38"/>
      <c r="H261" s="40">
        <f t="shared" si="14"/>
        <v>0</v>
      </c>
      <c r="I261" s="40">
        <f t="shared" si="15"/>
        <v>0</v>
      </c>
    </row>
    <row r="262" spans="1:9" ht="15" hidden="1" thickBot="1" x14ac:dyDescent="0.25">
      <c r="A262" s="39" t="s">
        <v>364</v>
      </c>
      <c r="B262" s="46" t="s">
        <v>111</v>
      </c>
      <c r="C262" s="35"/>
      <c r="D262" s="36"/>
      <c r="E262" s="35"/>
      <c r="F262" s="37"/>
      <c r="G262" s="38"/>
      <c r="H262" s="40">
        <f t="shared" si="14"/>
        <v>0</v>
      </c>
      <c r="I262" s="40">
        <f t="shared" si="15"/>
        <v>0</v>
      </c>
    </row>
    <row r="263" spans="1:9" ht="21" customHeight="1" x14ac:dyDescent="0.25">
      <c r="A263" s="41" t="s">
        <v>365</v>
      </c>
      <c r="B263" s="42"/>
      <c r="C263" s="42"/>
      <c r="D263" s="43" t="s">
        <v>10780</v>
      </c>
      <c r="E263" s="42"/>
      <c r="F263" s="49" t="s">
        <v>108</v>
      </c>
      <c r="G263" s="50">
        <f>I263/H$13</f>
        <v>5.3265915369764402E-4</v>
      </c>
      <c r="H263" s="44" t="s">
        <v>366</v>
      </c>
      <c r="I263" s="45">
        <f>SUM(I264:I293)</f>
        <v>653.12</v>
      </c>
    </row>
    <row r="264" spans="1:9" ht="25.5" x14ac:dyDescent="0.2">
      <c r="A264" s="39" t="s">
        <v>367</v>
      </c>
      <c r="B264" s="46" t="s">
        <v>111</v>
      </c>
      <c r="C264" s="35">
        <v>94992</v>
      </c>
      <c r="D264" s="36" t="s">
        <v>10781</v>
      </c>
      <c r="E264" s="35" t="s">
        <v>10749</v>
      </c>
      <c r="F264" s="37">
        <v>4</v>
      </c>
      <c r="G264" s="38">
        <v>88</v>
      </c>
      <c r="H264" s="40">
        <f t="shared" ref="H264:H293" si="16">ROUND(G264+(G264*I$9),2)</f>
        <v>109.12</v>
      </c>
      <c r="I264" s="40">
        <f>ROUND(F264*H264,2)</f>
        <v>436.48</v>
      </c>
    </row>
    <row r="265" spans="1:9" ht="15" thickBot="1" x14ac:dyDescent="0.25">
      <c r="A265" s="39" t="s">
        <v>368</v>
      </c>
      <c r="B265" s="46" t="s">
        <v>111</v>
      </c>
      <c r="C265" s="35">
        <v>93389</v>
      </c>
      <c r="D265" s="36" t="s">
        <v>10782</v>
      </c>
      <c r="E265" s="35" t="s">
        <v>10749</v>
      </c>
      <c r="F265" s="37">
        <v>4</v>
      </c>
      <c r="G265" s="38">
        <v>43.68</v>
      </c>
      <c r="H265" s="40">
        <f t="shared" si="16"/>
        <v>54.16</v>
      </c>
      <c r="I265" s="40">
        <f t="shared" ref="I265:I293" si="17">ROUND(F265*H265,2)</f>
        <v>216.64</v>
      </c>
    </row>
    <row r="266" spans="1:9" hidden="1" x14ac:dyDescent="0.2">
      <c r="A266" s="39" t="s">
        <v>369</v>
      </c>
      <c r="B266" s="46" t="s">
        <v>111</v>
      </c>
      <c r="C266" s="35"/>
      <c r="D266" s="36"/>
      <c r="E266" s="35"/>
      <c r="F266" s="37"/>
      <c r="G266" s="38"/>
      <c r="H266" s="40">
        <f t="shared" si="16"/>
        <v>0</v>
      </c>
      <c r="I266" s="40">
        <f t="shared" si="17"/>
        <v>0</v>
      </c>
    </row>
    <row r="267" spans="1:9" hidden="1" x14ac:dyDescent="0.2">
      <c r="A267" s="39" t="s">
        <v>370</v>
      </c>
      <c r="B267" s="46" t="s">
        <v>111</v>
      </c>
      <c r="C267" s="35"/>
      <c r="D267" s="36"/>
      <c r="E267" s="35"/>
      <c r="F267" s="37"/>
      <c r="G267" s="38"/>
      <c r="H267" s="40">
        <f t="shared" si="16"/>
        <v>0</v>
      </c>
      <c r="I267" s="40">
        <f t="shared" si="17"/>
        <v>0</v>
      </c>
    </row>
    <row r="268" spans="1:9" hidden="1" x14ac:dyDescent="0.2">
      <c r="A268" s="39" t="s">
        <v>371</v>
      </c>
      <c r="B268" s="46" t="s">
        <v>111</v>
      </c>
      <c r="C268" s="35"/>
      <c r="D268" s="36"/>
      <c r="E268" s="35"/>
      <c r="F268" s="37"/>
      <c r="G268" s="38"/>
      <c r="H268" s="40">
        <f t="shared" si="16"/>
        <v>0</v>
      </c>
      <c r="I268" s="40">
        <f t="shared" si="17"/>
        <v>0</v>
      </c>
    </row>
    <row r="269" spans="1:9" hidden="1" x14ac:dyDescent="0.2">
      <c r="A269" s="39" t="s">
        <v>372</v>
      </c>
      <c r="B269" s="46" t="s">
        <v>111</v>
      </c>
      <c r="C269" s="35"/>
      <c r="D269" s="36"/>
      <c r="E269" s="35"/>
      <c r="F269" s="37"/>
      <c r="G269" s="38"/>
      <c r="H269" s="40">
        <f t="shared" si="16"/>
        <v>0</v>
      </c>
      <c r="I269" s="40">
        <f t="shared" si="17"/>
        <v>0</v>
      </c>
    </row>
    <row r="270" spans="1:9" hidden="1" x14ac:dyDescent="0.2">
      <c r="A270" s="39" t="s">
        <v>373</v>
      </c>
      <c r="B270" s="46" t="s">
        <v>111</v>
      </c>
      <c r="C270" s="35"/>
      <c r="D270" s="36"/>
      <c r="E270" s="35"/>
      <c r="F270" s="37"/>
      <c r="G270" s="38"/>
      <c r="H270" s="40">
        <f t="shared" si="16"/>
        <v>0</v>
      </c>
      <c r="I270" s="40">
        <f t="shared" si="17"/>
        <v>0</v>
      </c>
    </row>
    <row r="271" spans="1:9" hidden="1" x14ac:dyDescent="0.2">
      <c r="A271" s="39" t="s">
        <v>374</v>
      </c>
      <c r="B271" s="46" t="s">
        <v>111</v>
      </c>
      <c r="C271" s="35"/>
      <c r="D271" s="36"/>
      <c r="E271" s="35"/>
      <c r="F271" s="37"/>
      <c r="G271" s="38"/>
      <c r="H271" s="40">
        <f t="shared" si="16"/>
        <v>0</v>
      </c>
      <c r="I271" s="40">
        <f t="shared" si="17"/>
        <v>0</v>
      </c>
    </row>
    <row r="272" spans="1:9" hidden="1" x14ac:dyDescent="0.2">
      <c r="A272" s="39" t="s">
        <v>375</v>
      </c>
      <c r="B272" s="46" t="s">
        <v>111</v>
      </c>
      <c r="C272" s="35"/>
      <c r="D272" s="36"/>
      <c r="E272" s="35"/>
      <c r="F272" s="37"/>
      <c r="G272" s="38"/>
      <c r="H272" s="40">
        <f t="shared" si="16"/>
        <v>0</v>
      </c>
      <c r="I272" s="40">
        <f t="shared" si="17"/>
        <v>0</v>
      </c>
    </row>
    <row r="273" spans="1:9" hidden="1" x14ac:dyDescent="0.2">
      <c r="A273" s="39" t="s">
        <v>376</v>
      </c>
      <c r="B273" s="46" t="s">
        <v>111</v>
      </c>
      <c r="C273" s="35"/>
      <c r="D273" s="36"/>
      <c r="E273" s="35"/>
      <c r="F273" s="37"/>
      <c r="G273" s="38"/>
      <c r="H273" s="40">
        <f t="shared" si="16"/>
        <v>0</v>
      </c>
      <c r="I273" s="40">
        <f t="shared" si="17"/>
        <v>0</v>
      </c>
    </row>
    <row r="274" spans="1:9" hidden="1" x14ac:dyDescent="0.2">
      <c r="A274" s="39" t="s">
        <v>377</v>
      </c>
      <c r="B274" s="46" t="s">
        <v>111</v>
      </c>
      <c r="C274" s="35"/>
      <c r="D274" s="36"/>
      <c r="E274" s="35"/>
      <c r="F274" s="37"/>
      <c r="G274" s="38"/>
      <c r="H274" s="40">
        <f t="shared" si="16"/>
        <v>0</v>
      </c>
      <c r="I274" s="40">
        <f t="shared" si="17"/>
        <v>0</v>
      </c>
    </row>
    <row r="275" spans="1:9" hidden="1" x14ac:dyDescent="0.2">
      <c r="A275" s="39" t="s">
        <v>378</v>
      </c>
      <c r="B275" s="46" t="s">
        <v>111</v>
      </c>
      <c r="C275" s="35"/>
      <c r="D275" s="36"/>
      <c r="E275" s="35"/>
      <c r="F275" s="37"/>
      <c r="G275" s="38"/>
      <c r="H275" s="40">
        <f t="shared" si="16"/>
        <v>0</v>
      </c>
      <c r="I275" s="40">
        <f t="shared" si="17"/>
        <v>0</v>
      </c>
    </row>
    <row r="276" spans="1:9" hidden="1" x14ac:dyDescent="0.2">
      <c r="A276" s="39" t="s">
        <v>379</v>
      </c>
      <c r="B276" s="46" t="s">
        <v>111</v>
      </c>
      <c r="C276" s="35"/>
      <c r="D276" s="36"/>
      <c r="E276" s="35"/>
      <c r="F276" s="37"/>
      <c r="G276" s="38"/>
      <c r="H276" s="40">
        <f t="shared" si="16"/>
        <v>0</v>
      </c>
      <c r="I276" s="40">
        <f t="shared" si="17"/>
        <v>0</v>
      </c>
    </row>
    <row r="277" spans="1:9" hidden="1" x14ac:dyDescent="0.2">
      <c r="A277" s="39" t="s">
        <v>380</v>
      </c>
      <c r="B277" s="46" t="s">
        <v>111</v>
      </c>
      <c r="C277" s="35"/>
      <c r="D277" s="36"/>
      <c r="E277" s="35"/>
      <c r="F277" s="37"/>
      <c r="G277" s="38"/>
      <c r="H277" s="40">
        <f t="shared" si="16"/>
        <v>0</v>
      </c>
      <c r="I277" s="40">
        <f t="shared" si="17"/>
        <v>0</v>
      </c>
    </row>
    <row r="278" spans="1:9" hidden="1" x14ac:dyDescent="0.2">
      <c r="A278" s="39" t="s">
        <v>381</v>
      </c>
      <c r="B278" s="46" t="s">
        <v>111</v>
      </c>
      <c r="C278" s="35"/>
      <c r="D278" s="36"/>
      <c r="E278" s="35"/>
      <c r="F278" s="37"/>
      <c r="G278" s="38"/>
      <c r="H278" s="40">
        <f t="shared" si="16"/>
        <v>0</v>
      </c>
      <c r="I278" s="40">
        <f t="shared" si="17"/>
        <v>0</v>
      </c>
    </row>
    <row r="279" spans="1:9" hidden="1" x14ac:dyDescent="0.2">
      <c r="A279" s="39" t="s">
        <v>382</v>
      </c>
      <c r="B279" s="46" t="s">
        <v>111</v>
      </c>
      <c r="C279" s="35"/>
      <c r="D279" s="36"/>
      <c r="E279" s="35"/>
      <c r="F279" s="37"/>
      <c r="G279" s="38"/>
      <c r="H279" s="40">
        <f t="shared" si="16"/>
        <v>0</v>
      </c>
      <c r="I279" s="40">
        <f t="shared" si="17"/>
        <v>0</v>
      </c>
    </row>
    <row r="280" spans="1:9" hidden="1" x14ac:dyDescent="0.2">
      <c r="A280" s="39" t="s">
        <v>383</v>
      </c>
      <c r="B280" s="46" t="s">
        <v>111</v>
      </c>
      <c r="C280" s="35"/>
      <c r="D280" s="36"/>
      <c r="E280" s="35"/>
      <c r="F280" s="37"/>
      <c r="G280" s="38"/>
      <c r="H280" s="40">
        <f t="shared" si="16"/>
        <v>0</v>
      </c>
      <c r="I280" s="40">
        <f t="shared" si="17"/>
        <v>0</v>
      </c>
    </row>
    <row r="281" spans="1:9" hidden="1" x14ac:dyDescent="0.2">
      <c r="A281" s="39" t="s">
        <v>384</v>
      </c>
      <c r="B281" s="46" t="s">
        <v>111</v>
      </c>
      <c r="C281" s="35"/>
      <c r="D281" s="36"/>
      <c r="E281" s="35"/>
      <c r="F281" s="37"/>
      <c r="G281" s="38"/>
      <c r="H281" s="40">
        <f t="shared" si="16"/>
        <v>0</v>
      </c>
      <c r="I281" s="40">
        <f t="shared" si="17"/>
        <v>0</v>
      </c>
    </row>
    <row r="282" spans="1:9" hidden="1" x14ac:dyDescent="0.2">
      <c r="A282" s="39" t="s">
        <v>385</v>
      </c>
      <c r="B282" s="46" t="s">
        <v>111</v>
      </c>
      <c r="C282" s="35"/>
      <c r="D282" s="36"/>
      <c r="E282" s="35"/>
      <c r="F282" s="37"/>
      <c r="G282" s="38"/>
      <c r="H282" s="40">
        <f t="shared" si="16"/>
        <v>0</v>
      </c>
      <c r="I282" s="40">
        <f t="shared" si="17"/>
        <v>0</v>
      </c>
    </row>
    <row r="283" spans="1:9" hidden="1" x14ac:dyDescent="0.2">
      <c r="A283" s="39" t="s">
        <v>386</v>
      </c>
      <c r="B283" s="46" t="s">
        <v>111</v>
      </c>
      <c r="C283" s="35"/>
      <c r="D283" s="36"/>
      <c r="E283" s="35"/>
      <c r="F283" s="37"/>
      <c r="G283" s="38"/>
      <c r="H283" s="40">
        <f t="shared" si="16"/>
        <v>0</v>
      </c>
      <c r="I283" s="40">
        <f t="shared" si="17"/>
        <v>0</v>
      </c>
    </row>
    <row r="284" spans="1:9" hidden="1" x14ac:dyDescent="0.2">
      <c r="A284" s="39" t="s">
        <v>387</v>
      </c>
      <c r="B284" s="46" t="s">
        <v>111</v>
      </c>
      <c r="C284" s="35"/>
      <c r="D284" s="36"/>
      <c r="E284" s="35"/>
      <c r="F284" s="37"/>
      <c r="G284" s="38"/>
      <c r="H284" s="40">
        <f t="shared" si="16"/>
        <v>0</v>
      </c>
      <c r="I284" s="40">
        <f t="shared" si="17"/>
        <v>0</v>
      </c>
    </row>
    <row r="285" spans="1:9" hidden="1" x14ac:dyDescent="0.2">
      <c r="A285" s="39" t="s">
        <v>388</v>
      </c>
      <c r="B285" s="46" t="s">
        <v>111</v>
      </c>
      <c r="C285" s="35"/>
      <c r="D285" s="36"/>
      <c r="E285" s="35"/>
      <c r="F285" s="37"/>
      <c r="G285" s="38"/>
      <c r="H285" s="40">
        <f t="shared" si="16"/>
        <v>0</v>
      </c>
      <c r="I285" s="40">
        <f t="shared" si="17"/>
        <v>0</v>
      </c>
    </row>
    <row r="286" spans="1:9" hidden="1" x14ac:dyDescent="0.2">
      <c r="A286" s="39" t="s">
        <v>389</v>
      </c>
      <c r="B286" s="46" t="s">
        <v>111</v>
      </c>
      <c r="C286" s="35"/>
      <c r="D286" s="36"/>
      <c r="E286" s="35"/>
      <c r="F286" s="37"/>
      <c r="G286" s="38"/>
      <c r="H286" s="40">
        <f t="shared" si="16"/>
        <v>0</v>
      </c>
      <c r="I286" s="40">
        <f t="shared" si="17"/>
        <v>0</v>
      </c>
    </row>
    <row r="287" spans="1:9" hidden="1" x14ac:dyDescent="0.2">
      <c r="A287" s="39" t="s">
        <v>390</v>
      </c>
      <c r="B287" s="46" t="s">
        <v>111</v>
      </c>
      <c r="C287" s="35"/>
      <c r="D287" s="36"/>
      <c r="E287" s="35"/>
      <c r="F287" s="37"/>
      <c r="G287" s="38"/>
      <c r="H287" s="40">
        <f t="shared" si="16"/>
        <v>0</v>
      </c>
      <c r="I287" s="40">
        <f t="shared" si="17"/>
        <v>0</v>
      </c>
    </row>
    <row r="288" spans="1:9" hidden="1" x14ac:dyDescent="0.2">
      <c r="A288" s="39" t="s">
        <v>391</v>
      </c>
      <c r="B288" s="46" t="s">
        <v>111</v>
      </c>
      <c r="C288" s="35"/>
      <c r="D288" s="36"/>
      <c r="E288" s="35"/>
      <c r="F288" s="37"/>
      <c r="G288" s="38"/>
      <c r="H288" s="40">
        <f t="shared" si="16"/>
        <v>0</v>
      </c>
      <c r="I288" s="40">
        <f t="shared" si="17"/>
        <v>0</v>
      </c>
    </row>
    <row r="289" spans="1:9" hidden="1" x14ac:dyDescent="0.2">
      <c r="A289" s="39" t="s">
        <v>392</v>
      </c>
      <c r="B289" s="46" t="s">
        <v>111</v>
      </c>
      <c r="C289" s="35"/>
      <c r="D289" s="36"/>
      <c r="E289" s="35"/>
      <c r="F289" s="37"/>
      <c r="G289" s="38"/>
      <c r="H289" s="40">
        <f t="shared" si="16"/>
        <v>0</v>
      </c>
      <c r="I289" s="40">
        <f t="shared" si="17"/>
        <v>0</v>
      </c>
    </row>
    <row r="290" spans="1:9" hidden="1" x14ac:dyDescent="0.2">
      <c r="A290" s="39" t="s">
        <v>393</v>
      </c>
      <c r="B290" s="46" t="s">
        <v>111</v>
      </c>
      <c r="C290" s="35"/>
      <c r="D290" s="36"/>
      <c r="E290" s="35"/>
      <c r="F290" s="37"/>
      <c r="G290" s="38"/>
      <c r="H290" s="40">
        <f t="shared" si="16"/>
        <v>0</v>
      </c>
      <c r="I290" s="40">
        <f t="shared" si="17"/>
        <v>0</v>
      </c>
    </row>
    <row r="291" spans="1:9" hidden="1" x14ac:dyDescent="0.2">
      <c r="A291" s="39" t="s">
        <v>394</v>
      </c>
      <c r="B291" s="46" t="s">
        <v>111</v>
      </c>
      <c r="C291" s="35"/>
      <c r="D291" s="36"/>
      <c r="E291" s="35"/>
      <c r="F291" s="37"/>
      <c r="G291" s="38"/>
      <c r="H291" s="40">
        <f t="shared" si="16"/>
        <v>0</v>
      </c>
      <c r="I291" s="40">
        <f t="shared" si="17"/>
        <v>0</v>
      </c>
    </row>
    <row r="292" spans="1:9" hidden="1" x14ac:dyDescent="0.2">
      <c r="A292" s="39" t="s">
        <v>395</v>
      </c>
      <c r="B292" s="46" t="s">
        <v>111</v>
      </c>
      <c r="C292" s="35"/>
      <c r="D292" s="36"/>
      <c r="E292" s="35"/>
      <c r="F292" s="37"/>
      <c r="G292" s="38"/>
      <c r="H292" s="40">
        <f t="shared" si="16"/>
        <v>0</v>
      </c>
      <c r="I292" s="40">
        <f t="shared" si="17"/>
        <v>0</v>
      </c>
    </row>
    <row r="293" spans="1:9" ht="15" hidden="1" thickBot="1" x14ac:dyDescent="0.25">
      <c r="A293" s="39" t="s">
        <v>396</v>
      </c>
      <c r="B293" s="46" t="s">
        <v>111</v>
      </c>
      <c r="C293" s="35"/>
      <c r="D293" s="36"/>
      <c r="E293" s="35"/>
      <c r="F293" s="37"/>
      <c r="G293" s="38"/>
      <c r="H293" s="40">
        <f t="shared" si="16"/>
        <v>0</v>
      </c>
      <c r="I293" s="40">
        <f t="shared" si="17"/>
        <v>0</v>
      </c>
    </row>
    <row r="294" spans="1:9" ht="21" customHeight="1" x14ac:dyDescent="0.25">
      <c r="A294" s="41" t="s">
        <v>397</v>
      </c>
      <c r="B294" s="42"/>
      <c r="C294" s="42"/>
      <c r="D294" s="43" t="s">
        <v>10783</v>
      </c>
      <c r="E294" s="42"/>
      <c r="F294" s="49" t="s">
        <v>108</v>
      </c>
      <c r="G294" s="50">
        <f>I294/H$13</f>
        <v>4.5181341440487435E-3</v>
      </c>
      <c r="H294" s="44" t="s">
        <v>398</v>
      </c>
      <c r="I294" s="45">
        <f>SUM(I295:I324)</f>
        <v>5539.9100000000008</v>
      </c>
    </row>
    <row r="295" spans="1:9" ht="38.25" x14ac:dyDescent="0.2">
      <c r="A295" s="39" t="s">
        <v>1119</v>
      </c>
      <c r="B295" s="46" t="s">
        <v>111</v>
      </c>
      <c r="C295" s="35">
        <v>101511</v>
      </c>
      <c r="D295" s="36" t="s">
        <v>10784</v>
      </c>
      <c r="E295" s="35" t="s">
        <v>1107</v>
      </c>
      <c r="F295" s="37">
        <v>1</v>
      </c>
      <c r="G295" s="38">
        <v>2290</v>
      </c>
      <c r="H295" s="40">
        <f t="shared" ref="H295:H324" si="18">ROUND(G295+(G295*I$9),2)</f>
        <v>2839.6</v>
      </c>
      <c r="I295" s="40">
        <f>ROUND(F295*H295,2)</f>
        <v>2839.6</v>
      </c>
    </row>
    <row r="296" spans="1:9" ht="25.5" x14ac:dyDescent="0.2">
      <c r="A296" s="39" t="s">
        <v>1120</v>
      </c>
      <c r="B296" s="46" t="s">
        <v>111</v>
      </c>
      <c r="C296" s="35">
        <v>41197</v>
      </c>
      <c r="D296" s="36" t="s">
        <v>10785</v>
      </c>
      <c r="E296" s="35" t="s">
        <v>1107</v>
      </c>
      <c r="F296" s="37">
        <v>1</v>
      </c>
      <c r="G296" s="38">
        <v>1750</v>
      </c>
      <c r="H296" s="40">
        <f t="shared" si="18"/>
        <v>2170</v>
      </c>
      <c r="I296" s="40">
        <f t="shared" ref="I296:I324" si="19">ROUND(F296*H296,2)</f>
        <v>2170</v>
      </c>
    </row>
    <row r="297" spans="1:9" x14ac:dyDescent="0.2">
      <c r="A297" s="39" t="s">
        <v>1121</v>
      </c>
      <c r="B297" s="46" t="s">
        <v>111</v>
      </c>
      <c r="C297" s="35">
        <v>101877</v>
      </c>
      <c r="D297" s="36" t="s">
        <v>10786</v>
      </c>
      <c r="E297" s="35" t="s">
        <v>1107</v>
      </c>
      <c r="F297" s="37">
        <v>1</v>
      </c>
      <c r="G297" s="38">
        <v>73</v>
      </c>
      <c r="H297" s="40">
        <f t="shared" si="18"/>
        <v>90.52</v>
      </c>
      <c r="I297" s="40">
        <f t="shared" si="19"/>
        <v>90.52</v>
      </c>
    </row>
    <row r="298" spans="1:9" ht="25.5" x14ac:dyDescent="0.2">
      <c r="A298" s="39" t="s">
        <v>1122</v>
      </c>
      <c r="B298" s="46" t="s">
        <v>111</v>
      </c>
      <c r="C298" s="35">
        <v>93145</v>
      </c>
      <c r="D298" s="36" t="s">
        <v>10787</v>
      </c>
      <c r="E298" s="35" t="s">
        <v>1107</v>
      </c>
      <c r="F298" s="37">
        <v>1</v>
      </c>
      <c r="G298" s="38">
        <v>238.31</v>
      </c>
      <c r="H298" s="40">
        <f t="shared" si="18"/>
        <v>295.5</v>
      </c>
      <c r="I298" s="40">
        <f t="shared" si="19"/>
        <v>295.5</v>
      </c>
    </row>
    <row r="299" spans="1:9" ht="26.25" thickBot="1" x14ac:dyDescent="0.25">
      <c r="A299" s="39" t="s">
        <v>1123</v>
      </c>
      <c r="B299" s="46" t="s">
        <v>111</v>
      </c>
      <c r="C299" s="35">
        <v>97594</v>
      </c>
      <c r="D299" s="36" t="s">
        <v>10788</v>
      </c>
      <c r="E299" s="35" t="s">
        <v>1107</v>
      </c>
      <c r="F299" s="37">
        <v>1</v>
      </c>
      <c r="G299" s="38">
        <v>116.36</v>
      </c>
      <c r="H299" s="40">
        <f t="shared" si="18"/>
        <v>144.29</v>
      </c>
      <c r="I299" s="40">
        <f t="shared" si="19"/>
        <v>144.29</v>
      </c>
    </row>
    <row r="300" spans="1:9" hidden="1" x14ac:dyDescent="0.2">
      <c r="A300" s="39" t="s">
        <v>1124</v>
      </c>
      <c r="B300" s="46" t="s">
        <v>111</v>
      </c>
      <c r="C300" s="35"/>
      <c r="D300" s="36"/>
      <c r="E300" s="35"/>
      <c r="F300" s="37"/>
      <c r="G300" s="38"/>
      <c r="H300" s="40">
        <f t="shared" si="18"/>
        <v>0</v>
      </c>
      <c r="I300" s="40">
        <f t="shared" si="19"/>
        <v>0</v>
      </c>
    </row>
    <row r="301" spans="1:9" hidden="1" x14ac:dyDescent="0.2">
      <c r="A301" s="39" t="s">
        <v>1125</v>
      </c>
      <c r="B301" s="46" t="s">
        <v>111</v>
      </c>
      <c r="C301" s="35"/>
      <c r="D301" s="36"/>
      <c r="E301" s="35"/>
      <c r="F301" s="37"/>
      <c r="G301" s="38"/>
      <c r="H301" s="40">
        <f t="shared" si="18"/>
        <v>0</v>
      </c>
      <c r="I301" s="40">
        <f t="shared" si="19"/>
        <v>0</v>
      </c>
    </row>
    <row r="302" spans="1:9" hidden="1" x14ac:dyDescent="0.2">
      <c r="A302" s="39" t="s">
        <v>1126</v>
      </c>
      <c r="B302" s="46" t="s">
        <v>111</v>
      </c>
      <c r="C302" s="35"/>
      <c r="D302" s="36"/>
      <c r="E302" s="35"/>
      <c r="F302" s="37"/>
      <c r="G302" s="38"/>
      <c r="H302" s="40">
        <f t="shared" si="18"/>
        <v>0</v>
      </c>
      <c r="I302" s="40">
        <f t="shared" si="19"/>
        <v>0</v>
      </c>
    </row>
    <row r="303" spans="1:9" hidden="1" x14ac:dyDescent="0.2">
      <c r="A303" s="39" t="s">
        <v>1127</v>
      </c>
      <c r="B303" s="46" t="s">
        <v>111</v>
      </c>
      <c r="C303" s="35"/>
      <c r="D303" s="36"/>
      <c r="E303" s="35"/>
      <c r="F303" s="37"/>
      <c r="G303" s="38"/>
      <c r="H303" s="40">
        <f t="shared" si="18"/>
        <v>0</v>
      </c>
      <c r="I303" s="40">
        <f t="shared" si="19"/>
        <v>0</v>
      </c>
    </row>
    <row r="304" spans="1:9" hidden="1" x14ac:dyDescent="0.2">
      <c r="A304" s="39" t="s">
        <v>1128</v>
      </c>
      <c r="B304" s="46" t="s">
        <v>111</v>
      </c>
      <c r="C304" s="35"/>
      <c r="D304" s="36"/>
      <c r="E304" s="35"/>
      <c r="F304" s="37"/>
      <c r="G304" s="38"/>
      <c r="H304" s="40">
        <f t="shared" si="18"/>
        <v>0</v>
      </c>
      <c r="I304" s="40">
        <f t="shared" si="19"/>
        <v>0</v>
      </c>
    </row>
    <row r="305" spans="1:9" hidden="1" x14ac:dyDescent="0.2">
      <c r="A305" s="39" t="s">
        <v>1129</v>
      </c>
      <c r="B305" s="46" t="s">
        <v>111</v>
      </c>
      <c r="C305" s="35"/>
      <c r="D305" s="36"/>
      <c r="E305" s="35"/>
      <c r="F305" s="37"/>
      <c r="G305" s="38"/>
      <c r="H305" s="40">
        <f t="shared" si="18"/>
        <v>0</v>
      </c>
      <c r="I305" s="40">
        <f t="shared" si="19"/>
        <v>0</v>
      </c>
    </row>
    <row r="306" spans="1:9" hidden="1" x14ac:dyDescent="0.2">
      <c r="A306" s="39" t="s">
        <v>1130</v>
      </c>
      <c r="B306" s="46" t="s">
        <v>111</v>
      </c>
      <c r="C306" s="35"/>
      <c r="D306" s="36"/>
      <c r="E306" s="35"/>
      <c r="F306" s="37"/>
      <c r="G306" s="38"/>
      <c r="H306" s="40">
        <f t="shared" si="18"/>
        <v>0</v>
      </c>
      <c r="I306" s="40">
        <f t="shared" si="19"/>
        <v>0</v>
      </c>
    </row>
    <row r="307" spans="1:9" hidden="1" x14ac:dyDescent="0.2">
      <c r="A307" s="39" t="s">
        <v>1131</v>
      </c>
      <c r="B307" s="46" t="s">
        <v>111</v>
      </c>
      <c r="C307" s="35"/>
      <c r="D307" s="36"/>
      <c r="E307" s="35"/>
      <c r="F307" s="37"/>
      <c r="G307" s="38"/>
      <c r="H307" s="40">
        <f t="shared" si="18"/>
        <v>0</v>
      </c>
      <c r="I307" s="40">
        <f t="shared" si="19"/>
        <v>0</v>
      </c>
    </row>
    <row r="308" spans="1:9" hidden="1" x14ac:dyDescent="0.2">
      <c r="A308" s="39" t="s">
        <v>1132</v>
      </c>
      <c r="B308" s="46" t="s">
        <v>111</v>
      </c>
      <c r="C308" s="35"/>
      <c r="D308" s="36"/>
      <c r="E308" s="35"/>
      <c r="F308" s="37"/>
      <c r="G308" s="38"/>
      <c r="H308" s="40">
        <f t="shared" si="18"/>
        <v>0</v>
      </c>
      <c r="I308" s="40">
        <f t="shared" si="19"/>
        <v>0</v>
      </c>
    </row>
    <row r="309" spans="1:9" hidden="1" x14ac:dyDescent="0.2">
      <c r="A309" s="39" t="s">
        <v>1133</v>
      </c>
      <c r="B309" s="46" t="s">
        <v>111</v>
      </c>
      <c r="C309" s="35"/>
      <c r="D309" s="36"/>
      <c r="E309" s="35"/>
      <c r="F309" s="37"/>
      <c r="G309" s="38"/>
      <c r="H309" s="40">
        <f t="shared" si="18"/>
        <v>0</v>
      </c>
      <c r="I309" s="40">
        <f t="shared" si="19"/>
        <v>0</v>
      </c>
    </row>
    <row r="310" spans="1:9" hidden="1" x14ac:dyDescent="0.2">
      <c r="A310" s="39" t="s">
        <v>1134</v>
      </c>
      <c r="B310" s="46" t="s">
        <v>111</v>
      </c>
      <c r="C310" s="35"/>
      <c r="D310" s="36"/>
      <c r="E310" s="35"/>
      <c r="F310" s="37"/>
      <c r="G310" s="38"/>
      <c r="H310" s="40">
        <f t="shared" si="18"/>
        <v>0</v>
      </c>
      <c r="I310" s="40">
        <f t="shared" si="19"/>
        <v>0</v>
      </c>
    </row>
    <row r="311" spans="1:9" hidden="1" x14ac:dyDescent="0.2">
      <c r="A311" s="39" t="s">
        <v>1135</v>
      </c>
      <c r="B311" s="46" t="s">
        <v>111</v>
      </c>
      <c r="C311" s="35"/>
      <c r="D311" s="36"/>
      <c r="E311" s="35"/>
      <c r="F311" s="37"/>
      <c r="G311" s="38"/>
      <c r="H311" s="40">
        <f t="shared" si="18"/>
        <v>0</v>
      </c>
      <c r="I311" s="40">
        <f t="shared" si="19"/>
        <v>0</v>
      </c>
    </row>
    <row r="312" spans="1:9" hidden="1" x14ac:dyDescent="0.2">
      <c r="A312" s="39" t="s">
        <v>1136</v>
      </c>
      <c r="B312" s="46" t="s">
        <v>111</v>
      </c>
      <c r="C312" s="35"/>
      <c r="D312" s="36"/>
      <c r="E312" s="35"/>
      <c r="F312" s="37"/>
      <c r="G312" s="38"/>
      <c r="H312" s="40">
        <f t="shared" si="18"/>
        <v>0</v>
      </c>
      <c r="I312" s="40">
        <f t="shared" si="19"/>
        <v>0</v>
      </c>
    </row>
    <row r="313" spans="1:9" hidden="1" x14ac:dyDescent="0.2">
      <c r="A313" s="39" t="s">
        <v>1137</v>
      </c>
      <c r="B313" s="46" t="s">
        <v>111</v>
      </c>
      <c r="C313" s="35"/>
      <c r="D313" s="36"/>
      <c r="E313" s="35"/>
      <c r="F313" s="37"/>
      <c r="G313" s="38"/>
      <c r="H313" s="40">
        <f t="shared" si="18"/>
        <v>0</v>
      </c>
      <c r="I313" s="40">
        <f t="shared" si="19"/>
        <v>0</v>
      </c>
    </row>
    <row r="314" spans="1:9" hidden="1" x14ac:dyDescent="0.2">
      <c r="A314" s="39" t="s">
        <v>1138</v>
      </c>
      <c r="B314" s="46" t="s">
        <v>111</v>
      </c>
      <c r="C314" s="35"/>
      <c r="D314" s="36"/>
      <c r="E314" s="35"/>
      <c r="F314" s="37"/>
      <c r="G314" s="38"/>
      <c r="H314" s="40">
        <f t="shared" si="18"/>
        <v>0</v>
      </c>
      <c r="I314" s="40">
        <f t="shared" si="19"/>
        <v>0</v>
      </c>
    </row>
    <row r="315" spans="1:9" hidden="1" x14ac:dyDescent="0.2">
      <c r="A315" s="39" t="s">
        <v>1139</v>
      </c>
      <c r="B315" s="46" t="s">
        <v>111</v>
      </c>
      <c r="C315" s="35"/>
      <c r="D315" s="36"/>
      <c r="E315" s="35"/>
      <c r="F315" s="37"/>
      <c r="G315" s="38"/>
      <c r="H315" s="40">
        <f t="shared" si="18"/>
        <v>0</v>
      </c>
      <c r="I315" s="40">
        <f t="shared" si="19"/>
        <v>0</v>
      </c>
    </row>
    <row r="316" spans="1:9" hidden="1" x14ac:dyDescent="0.2">
      <c r="A316" s="39" t="s">
        <v>1140</v>
      </c>
      <c r="B316" s="46" t="s">
        <v>111</v>
      </c>
      <c r="C316" s="35"/>
      <c r="D316" s="36"/>
      <c r="E316" s="35"/>
      <c r="F316" s="37"/>
      <c r="G316" s="38"/>
      <c r="H316" s="40">
        <f t="shared" si="18"/>
        <v>0</v>
      </c>
      <c r="I316" s="40">
        <f t="shared" si="19"/>
        <v>0</v>
      </c>
    </row>
    <row r="317" spans="1:9" hidden="1" x14ac:dyDescent="0.2">
      <c r="A317" s="39" t="s">
        <v>1141</v>
      </c>
      <c r="B317" s="46" t="s">
        <v>111</v>
      </c>
      <c r="C317" s="35"/>
      <c r="D317" s="36"/>
      <c r="E317" s="35"/>
      <c r="F317" s="37"/>
      <c r="G317" s="38"/>
      <c r="H317" s="40">
        <f t="shared" si="18"/>
        <v>0</v>
      </c>
      <c r="I317" s="40">
        <f t="shared" si="19"/>
        <v>0</v>
      </c>
    </row>
    <row r="318" spans="1:9" hidden="1" x14ac:dyDescent="0.2">
      <c r="A318" s="39" t="s">
        <v>1142</v>
      </c>
      <c r="B318" s="46" t="s">
        <v>111</v>
      </c>
      <c r="C318" s="35"/>
      <c r="D318" s="36"/>
      <c r="E318" s="35"/>
      <c r="F318" s="37"/>
      <c r="G318" s="38"/>
      <c r="H318" s="40">
        <f t="shared" si="18"/>
        <v>0</v>
      </c>
      <c r="I318" s="40">
        <f t="shared" si="19"/>
        <v>0</v>
      </c>
    </row>
    <row r="319" spans="1:9" hidden="1" x14ac:dyDescent="0.2">
      <c r="A319" s="39" t="s">
        <v>1143</v>
      </c>
      <c r="B319" s="46" t="s">
        <v>111</v>
      </c>
      <c r="C319" s="35"/>
      <c r="D319" s="36"/>
      <c r="E319" s="35"/>
      <c r="F319" s="37"/>
      <c r="G319" s="38"/>
      <c r="H319" s="40">
        <f t="shared" si="18"/>
        <v>0</v>
      </c>
      <c r="I319" s="40">
        <f t="shared" si="19"/>
        <v>0</v>
      </c>
    </row>
    <row r="320" spans="1:9" hidden="1" x14ac:dyDescent="0.2">
      <c r="A320" s="39" t="s">
        <v>1144</v>
      </c>
      <c r="B320" s="46" t="s">
        <v>111</v>
      </c>
      <c r="C320" s="35"/>
      <c r="D320" s="36"/>
      <c r="E320" s="35"/>
      <c r="F320" s="37"/>
      <c r="G320" s="38"/>
      <c r="H320" s="40">
        <f t="shared" si="18"/>
        <v>0</v>
      </c>
      <c r="I320" s="40">
        <f t="shared" si="19"/>
        <v>0</v>
      </c>
    </row>
    <row r="321" spans="1:9" hidden="1" x14ac:dyDescent="0.2">
      <c r="A321" s="39" t="s">
        <v>1145</v>
      </c>
      <c r="B321" s="46" t="s">
        <v>111</v>
      </c>
      <c r="C321" s="35"/>
      <c r="D321" s="36"/>
      <c r="E321" s="35"/>
      <c r="F321" s="37"/>
      <c r="G321" s="38"/>
      <c r="H321" s="40">
        <f t="shared" si="18"/>
        <v>0</v>
      </c>
      <c r="I321" s="40">
        <f t="shared" si="19"/>
        <v>0</v>
      </c>
    </row>
    <row r="322" spans="1:9" hidden="1" x14ac:dyDescent="0.2">
      <c r="A322" s="39" t="s">
        <v>1146</v>
      </c>
      <c r="B322" s="46" t="s">
        <v>111</v>
      </c>
      <c r="C322" s="35"/>
      <c r="D322" s="36"/>
      <c r="E322" s="35"/>
      <c r="F322" s="37"/>
      <c r="G322" s="38"/>
      <c r="H322" s="40">
        <f t="shared" si="18"/>
        <v>0</v>
      </c>
      <c r="I322" s="40">
        <f t="shared" si="19"/>
        <v>0</v>
      </c>
    </row>
    <row r="323" spans="1:9" hidden="1" x14ac:dyDescent="0.2">
      <c r="A323" s="39" t="s">
        <v>1147</v>
      </c>
      <c r="B323" s="46" t="s">
        <v>111</v>
      </c>
      <c r="C323" s="35"/>
      <c r="D323" s="36"/>
      <c r="E323" s="35"/>
      <c r="F323" s="37"/>
      <c r="G323" s="38"/>
      <c r="H323" s="40">
        <f t="shared" si="18"/>
        <v>0</v>
      </c>
      <c r="I323" s="40">
        <f t="shared" si="19"/>
        <v>0</v>
      </c>
    </row>
    <row r="324" spans="1:9" ht="15" hidden="1" thickBot="1" x14ac:dyDescent="0.25">
      <c r="A324" s="39" t="s">
        <v>1148</v>
      </c>
      <c r="B324" s="46" t="s">
        <v>111</v>
      </c>
      <c r="C324" s="35"/>
      <c r="D324" s="36"/>
      <c r="E324" s="35"/>
      <c r="F324" s="37"/>
      <c r="G324" s="38"/>
      <c r="H324" s="40">
        <f t="shared" si="18"/>
        <v>0</v>
      </c>
      <c r="I324" s="40">
        <f t="shared" si="19"/>
        <v>0</v>
      </c>
    </row>
    <row r="325" spans="1:9" ht="21" customHeight="1" x14ac:dyDescent="0.25">
      <c r="A325" s="41" t="s">
        <v>401</v>
      </c>
      <c r="B325" s="42"/>
      <c r="C325" s="42"/>
      <c r="D325" s="43" t="s">
        <v>10789</v>
      </c>
      <c r="E325" s="42"/>
      <c r="F325" s="49" t="s">
        <v>108</v>
      </c>
      <c r="G325" s="50">
        <f>I325/H$13</f>
        <v>1.2490234065660288E-3</v>
      </c>
      <c r="H325" s="44" t="s">
        <v>402</v>
      </c>
      <c r="I325" s="45">
        <f>SUM(I326:I355)</f>
        <v>1531.49</v>
      </c>
    </row>
    <row r="326" spans="1:9" x14ac:dyDescent="0.2">
      <c r="A326" s="39" t="s">
        <v>408</v>
      </c>
      <c r="B326" s="46" t="s">
        <v>111</v>
      </c>
      <c r="C326" s="35">
        <v>88485</v>
      </c>
      <c r="D326" s="36" t="s">
        <v>10790</v>
      </c>
      <c r="E326" s="35" t="s">
        <v>10749</v>
      </c>
      <c r="F326" s="37">
        <v>52.1</v>
      </c>
      <c r="G326" s="38">
        <v>2.1800000000000002</v>
      </c>
      <c r="H326" s="40">
        <f t="shared" ref="H326:H355" si="20">ROUND(G326+(G326*I$9),2)</f>
        <v>2.7</v>
      </c>
      <c r="I326" s="40">
        <f>ROUND(F326*H326,2)</f>
        <v>140.66999999999999</v>
      </c>
    </row>
    <row r="327" spans="1:9" ht="25.5" x14ac:dyDescent="0.2">
      <c r="A327" s="39" t="s">
        <v>441</v>
      </c>
      <c r="B327" s="46" t="s">
        <v>111</v>
      </c>
      <c r="C327" s="35">
        <v>88489</v>
      </c>
      <c r="D327" s="36" t="s">
        <v>10791</v>
      </c>
      <c r="E327" s="35" t="s">
        <v>10749</v>
      </c>
      <c r="F327" s="37">
        <v>52.1</v>
      </c>
      <c r="G327" s="38">
        <v>14.36</v>
      </c>
      <c r="H327" s="40">
        <f t="shared" si="20"/>
        <v>17.809999999999999</v>
      </c>
      <c r="I327" s="40">
        <f t="shared" ref="I327:I355" si="21">ROUND(F327*H327,2)</f>
        <v>927.9</v>
      </c>
    </row>
    <row r="328" spans="1:9" x14ac:dyDescent="0.2">
      <c r="A328" s="39" t="s">
        <v>442</v>
      </c>
      <c r="B328" s="46" t="s">
        <v>111</v>
      </c>
      <c r="C328" s="35">
        <v>100722</v>
      </c>
      <c r="D328" s="36" t="s">
        <v>10792</v>
      </c>
      <c r="E328" s="35" t="s">
        <v>10749</v>
      </c>
      <c r="F328" s="37">
        <v>8.4</v>
      </c>
      <c r="G328" s="38">
        <v>22</v>
      </c>
      <c r="H328" s="40">
        <f t="shared" si="20"/>
        <v>27.28</v>
      </c>
      <c r="I328" s="40">
        <f t="shared" si="21"/>
        <v>229.15</v>
      </c>
    </row>
    <row r="329" spans="1:9" ht="15" thickBot="1" x14ac:dyDescent="0.25">
      <c r="A329" s="39" t="s">
        <v>443</v>
      </c>
      <c r="B329" s="46" t="s">
        <v>111</v>
      </c>
      <c r="C329" s="35">
        <v>100742</v>
      </c>
      <c r="D329" s="36" t="s">
        <v>10793</v>
      </c>
      <c r="E329" s="35" t="s">
        <v>10749</v>
      </c>
      <c r="F329" s="37">
        <v>8.4</v>
      </c>
      <c r="G329" s="38">
        <v>22.44</v>
      </c>
      <c r="H329" s="40">
        <f t="shared" si="20"/>
        <v>27.83</v>
      </c>
      <c r="I329" s="40">
        <f t="shared" si="21"/>
        <v>233.77</v>
      </c>
    </row>
    <row r="330" spans="1:9" hidden="1" x14ac:dyDescent="0.2">
      <c r="A330" s="39" t="s">
        <v>444</v>
      </c>
      <c r="B330" s="46" t="s">
        <v>111</v>
      </c>
      <c r="C330" s="35"/>
      <c r="D330" s="36"/>
      <c r="E330" s="35"/>
      <c r="F330" s="37"/>
      <c r="G330" s="38"/>
      <c r="H330" s="40">
        <f t="shared" si="20"/>
        <v>0</v>
      </c>
      <c r="I330" s="40">
        <f t="shared" si="21"/>
        <v>0</v>
      </c>
    </row>
    <row r="331" spans="1:9" hidden="1" x14ac:dyDescent="0.2">
      <c r="A331" s="39" t="s">
        <v>445</v>
      </c>
      <c r="B331" s="46" t="s">
        <v>111</v>
      </c>
      <c r="C331" s="35"/>
      <c r="D331" s="36"/>
      <c r="E331" s="35"/>
      <c r="F331" s="37"/>
      <c r="G331" s="38"/>
      <c r="H331" s="40">
        <f t="shared" si="20"/>
        <v>0</v>
      </c>
      <c r="I331" s="40">
        <f t="shared" si="21"/>
        <v>0</v>
      </c>
    </row>
    <row r="332" spans="1:9" hidden="1" x14ac:dyDescent="0.2">
      <c r="A332" s="39" t="s">
        <v>446</v>
      </c>
      <c r="B332" s="46" t="s">
        <v>111</v>
      </c>
      <c r="C332" s="35"/>
      <c r="D332" s="36"/>
      <c r="E332" s="35"/>
      <c r="F332" s="37"/>
      <c r="G332" s="38"/>
      <c r="H332" s="40">
        <f t="shared" si="20"/>
        <v>0</v>
      </c>
      <c r="I332" s="40">
        <f t="shared" si="21"/>
        <v>0</v>
      </c>
    </row>
    <row r="333" spans="1:9" hidden="1" x14ac:dyDescent="0.2">
      <c r="A333" s="39" t="s">
        <v>447</v>
      </c>
      <c r="B333" s="46" t="s">
        <v>111</v>
      </c>
      <c r="C333" s="35"/>
      <c r="D333" s="36"/>
      <c r="E333" s="35"/>
      <c r="F333" s="37"/>
      <c r="G333" s="38"/>
      <c r="H333" s="40">
        <f t="shared" si="20"/>
        <v>0</v>
      </c>
      <c r="I333" s="40">
        <f t="shared" si="21"/>
        <v>0</v>
      </c>
    </row>
    <row r="334" spans="1:9" hidden="1" x14ac:dyDescent="0.2">
      <c r="A334" s="39" t="s">
        <v>448</v>
      </c>
      <c r="B334" s="46" t="s">
        <v>111</v>
      </c>
      <c r="C334" s="35"/>
      <c r="D334" s="36"/>
      <c r="E334" s="35"/>
      <c r="F334" s="37"/>
      <c r="G334" s="38"/>
      <c r="H334" s="40">
        <f t="shared" si="20"/>
        <v>0</v>
      </c>
      <c r="I334" s="40">
        <f t="shared" si="21"/>
        <v>0</v>
      </c>
    </row>
    <row r="335" spans="1:9" hidden="1" x14ac:dyDescent="0.2">
      <c r="A335" s="39" t="s">
        <v>449</v>
      </c>
      <c r="B335" s="46" t="s">
        <v>111</v>
      </c>
      <c r="C335" s="35"/>
      <c r="D335" s="36"/>
      <c r="E335" s="35"/>
      <c r="F335" s="37"/>
      <c r="G335" s="38"/>
      <c r="H335" s="40">
        <f t="shared" si="20"/>
        <v>0</v>
      </c>
      <c r="I335" s="40">
        <f t="shared" si="21"/>
        <v>0</v>
      </c>
    </row>
    <row r="336" spans="1:9" hidden="1" x14ac:dyDescent="0.2">
      <c r="A336" s="39" t="s">
        <v>450</v>
      </c>
      <c r="B336" s="46" t="s">
        <v>111</v>
      </c>
      <c r="C336" s="35"/>
      <c r="D336" s="36"/>
      <c r="E336" s="35"/>
      <c r="F336" s="37"/>
      <c r="G336" s="38"/>
      <c r="H336" s="40">
        <f t="shared" si="20"/>
        <v>0</v>
      </c>
      <c r="I336" s="40">
        <f t="shared" si="21"/>
        <v>0</v>
      </c>
    </row>
    <row r="337" spans="1:9" hidden="1" x14ac:dyDescent="0.2">
      <c r="A337" s="39" t="s">
        <v>451</v>
      </c>
      <c r="B337" s="46" t="s">
        <v>111</v>
      </c>
      <c r="C337" s="35"/>
      <c r="D337" s="36"/>
      <c r="E337" s="35"/>
      <c r="F337" s="37"/>
      <c r="G337" s="38"/>
      <c r="H337" s="40">
        <f t="shared" si="20"/>
        <v>0</v>
      </c>
      <c r="I337" s="40">
        <f t="shared" si="21"/>
        <v>0</v>
      </c>
    </row>
    <row r="338" spans="1:9" hidden="1" x14ac:dyDescent="0.2">
      <c r="A338" s="39" t="s">
        <v>452</v>
      </c>
      <c r="B338" s="46" t="s">
        <v>111</v>
      </c>
      <c r="C338" s="35"/>
      <c r="D338" s="36"/>
      <c r="E338" s="35"/>
      <c r="F338" s="37"/>
      <c r="G338" s="38"/>
      <c r="H338" s="40">
        <f t="shared" si="20"/>
        <v>0</v>
      </c>
      <c r="I338" s="40">
        <f t="shared" si="21"/>
        <v>0</v>
      </c>
    </row>
    <row r="339" spans="1:9" hidden="1" x14ac:dyDescent="0.2">
      <c r="A339" s="39" t="s">
        <v>453</v>
      </c>
      <c r="B339" s="46" t="s">
        <v>111</v>
      </c>
      <c r="C339" s="35"/>
      <c r="D339" s="36"/>
      <c r="E339" s="35"/>
      <c r="F339" s="37"/>
      <c r="G339" s="38"/>
      <c r="H339" s="40">
        <f t="shared" si="20"/>
        <v>0</v>
      </c>
      <c r="I339" s="40">
        <f t="shared" si="21"/>
        <v>0</v>
      </c>
    </row>
    <row r="340" spans="1:9" hidden="1" x14ac:dyDescent="0.2">
      <c r="A340" s="39" t="s">
        <v>454</v>
      </c>
      <c r="B340" s="46" t="s">
        <v>111</v>
      </c>
      <c r="C340" s="35"/>
      <c r="D340" s="36"/>
      <c r="E340" s="35"/>
      <c r="F340" s="37"/>
      <c r="G340" s="38"/>
      <c r="H340" s="40">
        <f t="shared" si="20"/>
        <v>0</v>
      </c>
      <c r="I340" s="40">
        <f t="shared" si="21"/>
        <v>0</v>
      </c>
    </row>
    <row r="341" spans="1:9" hidden="1" x14ac:dyDescent="0.2">
      <c r="A341" s="39" t="s">
        <v>455</v>
      </c>
      <c r="B341" s="46" t="s">
        <v>111</v>
      </c>
      <c r="C341" s="35"/>
      <c r="D341" s="36"/>
      <c r="E341" s="35"/>
      <c r="F341" s="37"/>
      <c r="G341" s="38"/>
      <c r="H341" s="40">
        <f t="shared" si="20"/>
        <v>0</v>
      </c>
      <c r="I341" s="40">
        <f t="shared" si="21"/>
        <v>0</v>
      </c>
    </row>
    <row r="342" spans="1:9" hidden="1" x14ac:dyDescent="0.2">
      <c r="A342" s="39" t="s">
        <v>456</v>
      </c>
      <c r="B342" s="46" t="s">
        <v>111</v>
      </c>
      <c r="C342" s="35"/>
      <c r="D342" s="36"/>
      <c r="E342" s="35"/>
      <c r="F342" s="37"/>
      <c r="G342" s="38"/>
      <c r="H342" s="40">
        <f t="shared" si="20"/>
        <v>0</v>
      </c>
      <c r="I342" s="40">
        <f t="shared" si="21"/>
        <v>0</v>
      </c>
    </row>
    <row r="343" spans="1:9" hidden="1" x14ac:dyDescent="0.2">
      <c r="A343" s="39" t="s">
        <v>457</v>
      </c>
      <c r="B343" s="46" t="s">
        <v>111</v>
      </c>
      <c r="C343" s="35"/>
      <c r="D343" s="36"/>
      <c r="E343" s="35"/>
      <c r="F343" s="37"/>
      <c r="G343" s="38"/>
      <c r="H343" s="40">
        <f t="shared" si="20"/>
        <v>0</v>
      </c>
      <c r="I343" s="40">
        <f t="shared" si="21"/>
        <v>0</v>
      </c>
    </row>
    <row r="344" spans="1:9" hidden="1" x14ac:dyDescent="0.2">
      <c r="A344" s="39" t="s">
        <v>458</v>
      </c>
      <c r="B344" s="46" t="s">
        <v>111</v>
      </c>
      <c r="C344" s="35"/>
      <c r="D344" s="36"/>
      <c r="E344" s="35"/>
      <c r="F344" s="37"/>
      <c r="G344" s="38"/>
      <c r="H344" s="40">
        <f t="shared" si="20"/>
        <v>0</v>
      </c>
      <c r="I344" s="40">
        <f t="shared" si="21"/>
        <v>0</v>
      </c>
    </row>
    <row r="345" spans="1:9" hidden="1" x14ac:dyDescent="0.2">
      <c r="A345" s="39" t="s">
        <v>459</v>
      </c>
      <c r="B345" s="46" t="s">
        <v>111</v>
      </c>
      <c r="C345" s="35"/>
      <c r="D345" s="36"/>
      <c r="E345" s="35"/>
      <c r="F345" s="37"/>
      <c r="G345" s="38"/>
      <c r="H345" s="40">
        <f t="shared" si="20"/>
        <v>0</v>
      </c>
      <c r="I345" s="40">
        <f t="shared" si="21"/>
        <v>0</v>
      </c>
    </row>
    <row r="346" spans="1:9" hidden="1" x14ac:dyDescent="0.2">
      <c r="A346" s="39" t="s">
        <v>460</v>
      </c>
      <c r="B346" s="46" t="s">
        <v>111</v>
      </c>
      <c r="C346" s="35"/>
      <c r="D346" s="36"/>
      <c r="E346" s="35"/>
      <c r="F346" s="37"/>
      <c r="G346" s="38"/>
      <c r="H346" s="40">
        <f t="shared" si="20"/>
        <v>0</v>
      </c>
      <c r="I346" s="40">
        <f t="shared" si="21"/>
        <v>0</v>
      </c>
    </row>
    <row r="347" spans="1:9" hidden="1" x14ac:dyDescent="0.2">
      <c r="A347" s="39" t="s">
        <v>461</v>
      </c>
      <c r="B347" s="46" t="s">
        <v>111</v>
      </c>
      <c r="C347" s="35"/>
      <c r="D347" s="36"/>
      <c r="E347" s="35"/>
      <c r="F347" s="37"/>
      <c r="G347" s="38"/>
      <c r="H347" s="40">
        <f t="shared" si="20"/>
        <v>0</v>
      </c>
      <c r="I347" s="40">
        <f t="shared" si="21"/>
        <v>0</v>
      </c>
    </row>
    <row r="348" spans="1:9" hidden="1" x14ac:dyDescent="0.2">
      <c r="A348" s="39" t="s">
        <v>462</v>
      </c>
      <c r="B348" s="46" t="s">
        <v>111</v>
      </c>
      <c r="C348" s="35"/>
      <c r="D348" s="36"/>
      <c r="E348" s="35"/>
      <c r="F348" s="37"/>
      <c r="G348" s="38"/>
      <c r="H348" s="40">
        <f t="shared" si="20"/>
        <v>0</v>
      </c>
      <c r="I348" s="40">
        <f t="shared" si="21"/>
        <v>0</v>
      </c>
    </row>
    <row r="349" spans="1:9" hidden="1" x14ac:dyDescent="0.2">
      <c r="A349" s="39" t="s">
        <v>463</v>
      </c>
      <c r="B349" s="46" t="s">
        <v>111</v>
      </c>
      <c r="C349" s="35"/>
      <c r="D349" s="36"/>
      <c r="E349" s="35"/>
      <c r="F349" s="37"/>
      <c r="G349" s="38"/>
      <c r="H349" s="40">
        <f t="shared" si="20"/>
        <v>0</v>
      </c>
      <c r="I349" s="40">
        <f t="shared" si="21"/>
        <v>0</v>
      </c>
    </row>
    <row r="350" spans="1:9" hidden="1" x14ac:dyDescent="0.2">
      <c r="A350" s="39" t="s">
        <v>464</v>
      </c>
      <c r="B350" s="46" t="s">
        <v>111</v>
      </c>
      <c r="C350" s="35"/>
      <c r="D350" s="36"/>
      <c r="E350" s="35"/>
      <c r="F350" s="37"/>
      <c r="G350" s="38"/>
      <c r="H350" s="40">
        <f t="shared" si="20"/>
        <v>0</v>
      </c>
      <c r="I350" s="40">
        <f t="shared" si="21"/>
        <v>0</v>
      </c>
    </row>
    <row r="351" spans="1:9" hidden="1" x14ac:dyDescent="0.2">
      <c r="A351" s="39" t="s">
        <v>465</v>
      </c>
      <c r="B351" s="46" t="s">
        <v>111</v>
      </c>
      <c r="C351" s="35"/>
      <c r="D351" s="36"/>
      <c r="E351" s="35"/>
      <c r="F351" s="37"/>
      <c r="G351" s="38"/>
      <c r="H351" s="40">
        <f t="shared" si="20"/>
        <v>0</v>
      </c>
      <c r="I351" s="40">
        <f t="shared" si="21"/>
        <v>0</v>
      </c>
    </row>
    <row r="352" spans="1:9" hidden="1" x14ac:dyDescent="0.2">
      <c r="A352" s="39" t="s">
        <v>466</v>
      </c>
      <c r="B352" s="46" t="s">
        <v>111</v>
      </c>
      <c r="C352" s="35"/>
      <c r="D352" s="36"/>
      <c r="E352" s="35"/>
      <c r="F352" s="37"/>
      <c r="G352" s="38"/>
      <c r="H352" s="40">
        <f t="shared" si="20"/>
        <v>0</v>
      </c>
      <c r="I352" s="40">
        <f t="shared" si="21"/>
        <v>0</v>
      </c>
    </row>
    <row r="353" spans="1:9" hidden="1" x14ac:dyDescent="0.2">
      <c r="A353" s="39" t="s">
        <v>467</v>
      </c>
      <c r="B353" s="46" t="s">
        <v>111</v>
      </c>
      <c r="C353" s="35"/>
      <c r="D353" s="36"/>
      <c r="E353" s="35"/>
      <c r="F353" s="37"/>
      <c r="G353" s="38"/>
      <c r="H353" s="40">
        <f t="shared" si="20"/>
        <v>0</v>
      </c>
      <c r="I353" s="40">
        <f t="shared" si="21"/>
        <v>0</v>
      </c>
    </row>
    <row r="354" spans="1:9" hidden="1" x14ac:dyDescent="0.2">
      <c r="A354" s="39" t="s">
        <v>468</v>
      </c>
      <c r="B354" s="46" t="s">
        <v>111</v>
      </c>
      <c r="C354" s="35"/>
      <c r="D354" s="36"/>
      <c r="E354" s="35"/>
      <c r="F354" s="37"/>
      <c r="G354" s="38"/>
      <c r="H354" s="40">
        <f t="shared" si="20"/>
        <v>0</v>
      </c>
      <c r="I354" s="40">
        <f t="shared" si="21"/>
        <v>0</v>
      </c>
    </row>
    <row r="355" spans="1:9" ht="15" hidden="1" thickBot="1" x14ac:dyDescent="0.25">
      <c r="A355" s="39" t="s">
        <v>469</v>
      </c>
      <c r="B355" s="46" t="s">
        <v>111</v>
      </c>
      <c r="C355" s="35"/>
      <c r="D355" s="36"/>
      <c r="E355" s="35"/>
      <c r="F355" s="37"/>
      <c r="G355" s="38"/>
      <c r="H355" s="40">
        <f t="shared" si="20"/>
        <v>0</v>
      </c>
      <c r="I355" s="40">
        <f t="shared" si="21"/>
        <v>0</v>
      </c>
    </row>
    <row r="356" spans="1:9" ht="21" customHeight="1" x14ac:dyDescent="0.25">
      <c r="A356" s="41" t="s">
        <v>409</v>
      </c>
      <c r="B356" s="42"/>
      <c r="C356" s="42"/>
      <c r="D356" s="43" t="s">
        <v>10794</v>
      </c>
      <c r="E356" s="42"/>
      <c r="F356" s="49" t="s">
        <v>108</v>
      </c>
      <c r="G356" s="50">
        <f>I356/H$13</f>
        <v>1.3114219732144345E-5</v>
      </c>
      <c r="H356" s="44" t="s">
        <v>410</v>
      </c>
      <c r="I356" s="45">
        <f>SUM(I357:I386)</f>
        <v>16.079999999999998</v>
      </c>
    </row>
    <row r="357" spans="1:9" ht="15" thickBot="1" x14ac:dyDescent="0.25">
      <c r="A357" s="39" t="s">
        <v>411</v>
      </c>
      <c r="B357" s="46" t="s">
        <v>111</v>
      </c>
      <c r="C357" s="35">
        <v>99811</v>
      </c>
      <c r="D357" s="36" t="s">
        <v>10795</v>
      </c>
      <c r="E357" s="35" t="s">
        <v>10749</v>
      </c>
      <c r="F357" s="37">
        <v>4</v>
      </c>
      <c r="G357" s="38">
        <v>3.24</v>
      </c>
      <c r="H357" s="40">
        <f t="shared" ref="H357:H386" si="22">ROUND(G357+(G357*I$9),2)</f>
        <v>4.0199999999999996</v>
      </c>
      <c r="I357" s="40">
        <f>ROUND(F357*H357,2)</f>
        <v>16.079999999999998</v>
      </c>
    </row>
    <row r="358" spans="1:9" hidden="1" x14ac:dyDescent="0.2">
      <c r="A358" s="39" t="s">
        <v>412</v>
      </c>
      <c r="B358" s="46" t="s">
        <v>111</v>
      </c>
      <c r="C358" s="35"/>
      <c r="D358" s="36"/>
      <c r="E358" s="35"/>
      <c r="F358" s="37"/>
      <c r="G358" s="38"/>
      <c r="H358" s="40">
        <f t="shared" si="22"/>
        <v>0</v>
      </c>
      <c r="I358" s="40">
        <f t="shared" ref="I358:I386" si="23">ROUND(F358*H358,2)</f>
        <v>0</v>
      </c>
    </row>
    <row r="359" spans="1:9" hidden="1" x14ac:dyDescent="0.2">
      <c r="A359" s="39" t="s">
        <v>413</v>
      </c>
      <c r="B359" s="46" t="s">
        <v>111</v>
      </c>
      <c r="C359" s="35"/>
      <c r="D359" s="36"/>
      <c r="E359" s="35"/>
      <c r="F359" s="37"/>
      <c r="G359" s="38"/>
      <c r="H359" s="40">
        <f t="shared" si="22"/>
        <v>0</v>
      </c>
      <c r="I359" s="40">
        <f t="shared" si="23"/>
        <v>0</v>
      </c>
    </row>
    <row r="360" spans="1:9" hidden="1" x14ac:dyDescent="0.2">
      <c r="A360" s="39" t="s">
        <v>414</v>
      </c>
      <c r="B360" s="46" t="s">
        <v>111</v>
      </c>
      <c r="C360" s="35"/>
      <c r="D360" s="36"/>
      <c r="E360" s="35"/>
      <c r="F360" s="37"/>
      <c r="G360" s="38"/>
      <c r="H360" s="40">
        <f t="shared" si="22"/>
        <v>0</v>
      </c>
      <c r="I360" s="40">
        <f t="shared" si="23"/>
        <v>0</v>
      </c>
    </row>
    <row r="361" spans="1:9" hidden="1" x14ac:dyDescent="0.2">
      <c r="A361" s="39" t="s">
        <v>415</v>
      </c>
      <c r="B361" s="46" t="s">
        <v>111</v>
      </c>
      <c r="C361" s="35"/>
      <c r="D361" s="36"/>
      <c r="E361" s="35"/>
      <c r="F361" s="37"/>
      <c r="G361" s="38"/>
      <c r="H361" s="40">
        <f t="shared" si="22"/>
        <v>0</v>
      </c>
      <c r="I361" s="40">
        <f t="shared" si="23"/>
        <v>0</v>
      </c>
    </row>
    <row r="362" spans="1:9" hidden="1" x14ac:dyDescent="0.2">
      <c r="A362" s="39" t="s">
        <v>416</v>
      </c>
      <c r="B362" s="46" t="s">
        <v>111</v>
      </c>
      <c r="C362" s="35"/>
      <c r="D362" s="36"/>
      <c r="E362" s="35"/>
      <c r="F362" s="37"/>
      <c r="G362" s="38"/>
      <c r="H362" s="40">
        <f t="shared" si="22"/>
        <v>0</v>
      </c>
      <c r="I362" s="40">
        <f t="shared" si="23"/>
        <v>0</v>
      </c>
    </row>
    <row r="363" spans="1:9" hidden="1" x14ac:dyDescent="0.2">
      <c r="A363" s="39" t="s">
        <v>417</v>
      </c>
      <c r="B363" s="46" t="s">
        <v>111</v>
      </c>
      <c r="C363" s="35"/>
      <c r="D363" s="36"/>
      <c r="E363" s="35"/>
      <c r="F363" s="37"/>
      <c r="G363" s="38"/>
      <c r="H363" s="40">
        <f t="shared" si="22"/>
        <v>0</v>
      </c>
      <c r="I363" s="40">
        <f t="shared" si="23"/>
        <v>0</v>
      </c>
    </row>
    <row r="364" spans="1:9" hidden="1" x14ac:dyDescent="0.2">
      <c r="A364" s="39" t="s">
        <v>418</v>
      </c>
      <c r="B364" s="46" t="s">
        <v>111</v>
      </c>
      <c r="C364" s="35"/>
      <c r="D364" s="36"/>
      <c r="E364" s="35"/>
      <c r="F364" s="37"/>
      <c r="G364" s="38"/>
      <c r="H364" s="40">
        <f t="shared" si="22"/>
        <v>0</v>
      </c>
      <c r="I364" s="40">
        <f t="shared" si="23"/>
        <v>0</v>
      </c>
    </row>
    <row r="365" spans="1:9" hidden="1" x14ac:dyDescent="0.2">
      <c r="A365" s="39" t="s">
        <v>419</v>
      </c>
      <c r="B365" s="46" t="s">
        <v>111</v>
      </c>
      <c r="C365" s="35"/>
      <c r="D365" s="36"/>
      <c r="E365" s="35"/>
      <c r="F365" s="37"/>
      <c r="G365" s="38"/>
      <c r="H365" s="40">
        <f t="shared" si="22"/>
        <v>0</v>
      </c>
      <c r="I365" s="40">
        <f t="shared" si="23"/>
        <v>0</v>
      </c>
    </row>
    <row r="366" spans="1:9" hidden="1" x14ac:dyDescent="0.2">
      <c r="A366" s="39" t="s">
        <v>420</v>
      </c>
      <c r="B366" s="46" t="s">
        <v>111</v>
      </c>
      <c r="C366" s="35"/>
      <c r="D366" s="36"/>
      <c r="E366" s="35"/>
      <c r="F366" s="37"/>
      <c r="G366" s="38"/>
      <c r="H366" s="40">
        <f t="shared" si="22"/>
        <v>0</v>
      </c>
      <c r="I366" s="40">
        <f t="shared" si="23"/>
        <v>0</v>
      </c>
    </row>
    <row r="367" spans="1:9" hidden="1" x14ac:dyDescent="0.2">
      <c r="A367" s="39" t="s">
        <v>421</v>
      </c>
      <c r="B367" s="46" t="s">
        <v>111</v>
      </c>
      <c r="C367" s="35"/>
      <c r="D367" s="36"/>
      <c r="E367" s="35"/>
      <c r="F367" s="37"/>
      <c r="G367" s="38"/>
      <c r="H367" s="40">
        <f t="shared" si="22"/>
        <v>0</v>
      </c>
      <c r="I367" s="40">
        <f t="shared" si="23"/>
        <v>0</v>
      </c>
    </row>
    <row r="368" spans="1:9" hidden="1" x14ac:dyDescent="0.2">
      <c r="A368" s="39" t="s">
        <v>422</v>
      </c>
      <c r="B368" s="46" t="s">
        <v>111</v>
      </c>
      <c r="C368" s="35"/>
      <c r="D368" s="36"/>
      <c r="E368" s="35"/>
      <c r="F368" s="37"/>
      <c r="G368" s="38"/>
      <c r="H368" s="40">
        <f t="shared" si="22"/>
        <v>0</v>
      </c>
      <c r="I368" s="40">
        <f t="shared" si="23"/>
        <v>0</v>
      </c>
    </row>
    <row r="369" spans="1:9" hidden="1" x14ac:dyDescent="0.2">
      <c r="A369" s="39" t="s">
        <v>423</v>
      </c>
      <c r="B369" s="46" t="s">
        <v>111</v>
      </c>
      <c r="C369" s="35"/>
      <c r="D369" s="36"/>
      <c r="E369" s="35"/>
      <c r="F369" s="37"/>
      <c r="G369" s="38"/>
      <c r="H369" s="40">
        <f t="shared" si="22"/>
        <v>0</v>
      </c>
      <c r="I369" s="40">
        <f t="shared" si="23"/>
        <v>0</v>
      </c>
    </row>
    <row r="370" spans="1:9" hidden="1" x14ac:dyDescent="0.2">
      <c r="A370" s="39" t="s">
        <v>424</v>
      </c>
      <c r="B370" s="46" t="s">
        <v>111</v>
      </c>
      <c r="C370" s="35"/>
      <c r="D370" s="36"/>
      <c r="E370" s="35"/>
      <c r="F370" s="37"/>
      <c r="G370" s="38"/>
      <c r="H370" s="40">
        <f t="shared" si="22"/>
        <v>0</v>
      </c>
      <c r="I370" s="40">
        <f t="shared" si="23"/>
        <v>0</v>
      </c>
    </row>
    <row r="371" spans="1:9" hidden="1" x14ac:dyDescent="0.2">
      <c r="A371" s="39" t="s">
        <v>425</v>
      </c>
      <c r="B371" s="46" t="s">
        <v>111</v>
      </c>
      <c r="C371" s="35"/>
      <c r="D371" s="36"/>
      <c r="E371" s="35"/>
      <c r="F371" s="37"/>
      <c r="G371" s="38"/>
      <c r="H371" s="40">
        <f t="shared" si="22"/>
        <v>0</v>
      </c>
      <c r="I371" s="40">
        <f t="shared" si="23"/>
        <v>0</v>
      </c>
    </row>
    <row r="372" spans="1:9" hidden="1" x14ac:dyDescent="0.2">
      <c r="A372" s="39" t="s">
        <v>426</v>
      </c>
      <c r="B372" s="46" t="s">
        <v>111</v>
      </c>
      <c r="C372" s="35"/>
      <c r="D372" s="36"/>
      <c r="E372" s="35"/>
      <c r="F372" s="37"/>
      <c r="G372" s="38"/>
      <c r="H372" s="40">
        <f t="shared" si="22"/>
        <v>0</v>
      </c>
      <c r="I372" s="40">
        <f t="shared" si="23"/>
        <v>0</v>
      </c>
    </row>
    <row r="373" spans="1:9" hidden="1" x14ac:dyDescent="0.2">
      <c r="A373" s="39" t="s">
        <v>427</v>
      </c>
      <c r="B373" s="46" t="s">
        <v>111</v>
      </c>
      <c r="C373" s="35"/>
      <c r="D373" s="36"/>
      <c r="E373" s="35"/>
      <c r="F373" s="37"/>
      <c r="G373" s="38"/>
      <c r="H373" s="40">
        <f t="shared" si="22"/>
        <v>0</v>
      </c>
      <c r="I373" s="40">
        <f t="shared" si="23"/>
        <v>0</v>
      </c>
    </row>
    <row r="374" spans="1:9" hidden="1" x14ac:dyDescent="0.2">
      <c r="A374" s="39" t="s">
        <v>428</v>
      </c>
      <c r="B374" s="46" t="s">
        <v>111</v>
      </c>
      <c r="C374" s="35"/>
      <c r="D374" s="36"/>
      <c r="E374" s="35"/>
      <c r="F374" s="37"/>
      <c r="G374" s="38"/>
      <c r="H374" s="40">
        <f t="shared" si="22"/>
        <v>0</v>
      </c>
      <c r="I374" s="40">
        <f t="shared" si="23"/>
        <v>0</v>
      </c>
    </row>
    <row r="375" spans="1:9" hidden="1" x14ac:dyDescent="0.2">
      <c r="A375" s="39" t="s">
        <v>429</v>
      </c>
      <c r="B375" s="46" t="s">
        <v>111</v>
      </c>
      <c r="C375" s="35"/>
      <c r="D375" s="36"/>
      <c r="E375" s="35"/>
      <c r="F375" s="37"/>
      <c r="G375" s="38"/>
      <c r="H375" s="40">
        <f t="shared" si="22"/>
        <v>0</v>
      </c>
      <c r="I375" s="40">
        <f t="shared" si="23"/>
        <v>0</v>
      </c>
    </row>
    <row r="376" spans="1:9" hidden="1" x14ac:dyDescent="0.2">
      <c r="A376" s="39" t="s">
        <v>430</v>
      </c>
      <c r="B376" s="46" t="s">
        <v>111</v>
      </c>
      <c r="C376" s="35"/>
      <c r="D376" s="36"/>
      <c r="E376" s="35"/>
      <c r="F376" s="37"/>
      <c r="G376" s="38"/>
      <c r="H376" s="40">
        <f t="shared" si="22"/>
        <v>0</v>
      </c>
      <c r="I376" s="40">
        <f t="shared" si="23"/>
        <v>0</v>
      </c>
    </row>
    <row r="377" spans="1:9" hidden="1" x14ac:dyDescent="0.2">
      <c r="A377" s="39" t="s">
        <v>431</v>
      </c>
      <c r="B377" s="46" t="s">
        <v>111</v>
      </c>
      <c r="C377" s="35"/>
      <c r="D377" s="36"/>
      <c r="E377" s="35"/>
      <c r="F377" s="37"/>
      <c r="G377" s="38"/>
      <c r="H377" s="40">
        <f t="shared" si="22"/>
        <v>0</v>
      </c>
      <c r="I377" s="40">
        <f t="shared" si="23"/>
        <v>0</v>
      </c>
    </row>
    <row r="378" spans="1:9" hidden="1" x14ac:dyDescent="0.2">
      <c r="A378" s="39" t="s">
        <v>432</v>
      </c>
      <c r="B378" s="46" t="s">
        <v>111</v>
      </c>
      <c r="C378" s="35"/>
      <c r="D378" s="36"/>
      <c r="E378" s="35"/>
      <c r="F378" s="37"/>
      <c r="G378" s="38"/>
      <c r="H378" s="40">
        <f t="shared" si="22"/>
        <v>0</v>
      </c>
      <c r="I378" s="40">
        <f t="shared" si="23"/>
        <v>0</v>
      </c>
    </row>
    <row r="379" spans="1:9" hidden="1" x14ac:dyDescent="0.2">
      <c r="A379" s="39" t="s">
        <v>433</v>
      </c>
      <c r="B379" s="46" t="s">
        <v>111</v>
      </c>
      <c r="C379" s="35"/>
      <c r="D379" s="36"/>
      <c r="E379" s="35"/>
      <c r="F379" s="37"/>
      <c r="G379" s="38"/>
      <c r="H379" s="40">
        <f t="shared" si="22"/>
        <v>0</v>
      </c>
      <c r="I379" s="40">
        <f t="shared" si="23"/>
        <v>0</v>
      </c>
    </row>
    <row r="380" spans="1:9" hidden="1" x14ac:dyDescent="0.2">
      <c r="A380" s="39" t="s">
        <v>434</v>
      </c>
      <c r="B380" s="46" t="s">
        <v>111</v>
      </c>
      <c r="C380" s="35"/>
      <c r="D380" s="36"/>
      <c r="E380" s="35"/>
      <c r="F380" s="37"/>
      <c r="G380" s="38"/>
      <c r="H380" s="40">
        <f t="shared" si="22"/>
        <v>0</v>
      </c>
      <c r="I380" s="40">
        <f t="shared" si="23"/>
        <v>0</v>
      </c>
    </row>
    <row r="381" spans="1:9" hidden="1" x14ac:dyDescent="0.2">
      <c r="A381" s="39" t="s">
        <v>435</v>
      </c>
      <c r="B381" s="46" t="s">
        <v>111</v>
      </c>
      <c r="C381" s="35"/>
      <c r="D381" s="36"/>
      <c r="E381" s="35"/>
      <c r="F381" s="37"/>
      <c r="G381" s="38"/>
      <c r="H381" s="40">
        <f t="shared" si="22"/>
        <v>0</v>
      </c>
      <c r="I381" s="40">
        <f t="shared" si="23"/>
        <v>0</v>
      </c>
    </row>
    <row r="382" spans="1:9" hidden="1" x14ac:dyDescent="0.2">
      <c r="A382" s="39" t="s">
        <v>436</v>
      </c>
      <c r="B382" s="46" t="s">
        <v>111</v>
      </c>
      <c r="C382" s="35"/>
      <c r="D382" s="36"/>
      <c r="E382" s="35"/>
      <c r="F382" s="37"/>
      <c r="G382" s="38"/>
      <c r="H382" s="40">
        <f t="shared" si="22"/>
        <v>0</v>
      </c>
      <c r="I382" s="40">
        <f t="shared" si="23"/>
        <v>0</v>
      </c>
    </row>
    <row r="383" spans="1:9" hidden="1" x14ac:dyDescent="0.2">
      <c r="A383" s="39" t="s">
        <v>437</v>
      </c>
      <c r="B383" s="46" t="s">
        <v>111</v>
      </c>
      <c r="C383" s="35"/>
      <c r="D383" s="36"/>
      <c r="E383" s="35"/>
      <c r="F383" s="37"/>
      <c r="G383" s="38"/>
      <c r="H383" s="40">
        <f t="shared" si="22"/>
        <v>0</v>
      </c>
      <c r="I383" s="40">
        <f t="shared" si="23"/>
        <v>0</v>
      </c>
    </row>
    <row r="384" spans="1:9" hidden="1" x14ac:dyDescent="0.2">
      <c r="A384" s="39" t="s">
        <v>438</v>
      </c>
      <c r="B384" s="46" t="s">
        <v>111</v>
      </c>
      <c r="C384" s="35"/>
      <c r="D384" s="36"/>
      <c r="E384" s="35"/>
      <c r="F384" s="37"/>
      <c r="G384" s="38"/>
      <c r="H384" s="40">
        <f t="shared" si="22"/>
        <v>0</v>
      </c>
      <c r="I384" s="40">
        <f t="shared" si="23"/>
        <v>0</v>
      </c>
    </row>
    <row r="385" spans="1:9" hidden="1" x14ac:dyDescent="0.2">
      <c r="A385" s="39" t="s">
        <v>439</v>
      </c>
      <c r="B385" s="46" t="s">
        <v>111</v>
      </c>
      <c r="C385" s="35"/>
      <c r="D385" s="36"/>
      <c r="E385" s="35"/>
      <c r="F385" s="37"/>
      <c r="G385" s="38"/>
      <c r="H385" s="40">
        <f t="shared" si="22"/>
        <v>0</v>
      </c>
      <c r="I385" s="40">
        <f t="shared" si="23"/>
        <v>0</v>
      </c>
    </row>
    <row r="386" spans="1:9" ht="15" hidden="1" thickBot="1" x14ac:dyDescent="0.25">
      <c r="A386" s="39" t="s">
        <v>440</v>
      </c>
      <c r="B386" s="46" t="s">
        <v>111</v>
      </c>
      <c r="C386" s="35"/>
      <c r="D386" s="36"/>
      <c r="E386" s="35"/>
      <c r="F386" s="37"/>
      <c r="G386" s="38"/>
      <c r="H386" s="40">
        <f t="shared" si="22"/>
        <v>0</v>
      </c>
      <c r="I386" s="40">
        <f t="shared" si="23"/>
        <v>0</v>
      </c>
    </row>
    <row r="387" spans="1:9" ht="30" x14ac:dyDescent="0.25">
      <c r="A387" s="41" t="s">
        <v>470</v>
      </c>
      <c r="B387" s="42"/>
      <c r="C387" s="42"/>
      <c r="D387" s="43" t="s">
        <v>10796</v>
      </c>
      <c r="E387" s="42"/>
      <c r="F387" s="49" t="s">
        <v>108</v>
      </c>
      <c r="G387" s="50">
        <f>I387/H$13</f>
        <v>0.16151433875184401</v>
      </c>
      <c r="H387" s="44" t="s">
        <v>471</v>
      </c>
      <c r="I387" s="45">
        <f>SUM(I388:I417)</f>
        <v>198040.8</v>
      </c>
    </row>
    <row r="388" spans="1:9" ht="76.5" x14ac:dyDescent="0.2">
      <c r="A388" s="39" t="s">
        <v>472</v>
      </c>
      <c r="B388" s="46" t="s">
        <v>10797</v>
      </c>
      <c r="C388" s="35"/>
      <c r="D388" s="36" t="s">
        <v>10798</v>
      </c>
      <c r="E388" s="35" t="s">
        <v>1107</v>
      </c>
      <c r="F388" s="37">
        <v>1</v>
      </c>
      <c r="G388" s="38">
        <v>17200</v>
      </c>
      <c r="H388" s="40">
        <f t="shared" ref="H388:H417" si="24">ROUND(G388+(G388*I$9),2)</f>
        <v>21328</v>
      </c>
      <c r="I388" s="40">
        <f>ROUND(F388*H388,2)</f>
        <v>21328</v>
      </c>
    </row>
    <row r="389" spans="1:9" x14ac:dyDescent="0.2">
      <c r="A389" s="39" t="s">
        <v>473</v>
      </c>
      <c r="B389" s="46" t="s">
        <v>10797</v>
      </c>
      <c r="C389" s="35"/>
      <c r="D389" s="36" t="s">
        <v>10799</v>
      </c>
      <c r="E389" s="35" t="s">
        <v>10745</v>
      </c>
      <c r="F389" s="37">
        <v>240</v>
      </c>
      <c r="G389" s="38">
        <v>25.9</v>
      </c>
      <c r="H389" s="40">
        <f t="shared" si="24"/>
        <v>32.119999999999997</v>
      </c>
      <c r="I389" s="40">
        <f t="shared" ref="I389:I417" si="25">ROUND(F389*H389,2)</f>
        <v>7708.8</v>
      </c>
    </row>
    <row r="390" spans="1:9" ht="51.75" thickBot="1" x14ac:dyDescent="0.25">
      <c r="A390" s="39" t="s">
        <v>474</v>
      </c>
      <c r="B390" s="46" t="s">
        <v>10797</v>
      </c>
      <c r="C390" s="35"/>
      <c r="D390" s="36" t="s">
        <v>10800</v>
      </c>
      <c r="E390" s="35" t="s">
        <v>1107</v>
      </c>
      <c r="F390" s="37">
        <v>1</v>
      </c>
      <c r="G390" s="38">
        <v>146960</v>
      </c>
      <c r="H390" s="40">
        <f>ROUND(G390+(G390*15%),2)</f>
        <v>169004</v>
      </c>
      <c r="I390" s="40">
        <f t="shared" si="25"/>
        <v>169004</v>
      </c>
    </row>
    <row r="391" spans="1:9" hidden="1" x14ac:dyDescent="0.2">
      <c r="A391" s="39" t="s">
        <v>475</v>
      </c>
      <c r="B391" s="46" t="s">
        <v>111</v>
      </c>
      <c r="C391" s="35"/>
      <c r="D391" s="36"/>
      <c r="E391" s="35"/>
      <c r="F391" s="37"/>
      <c r="G391" s="38"/>
      <c r="H391" s="40">
        <f t="shared" si="24"/>
        <v>0</v>
      </c>
      <c r="I391" s="40">
        <f t="shared" si="25"/>
        <v>0</v>
      </c>
    </row>
    <row r="392" spans="1:9" hidden="1" x14ac:dyDescent="0.2">
      <c r="A392" s="39" t="s">
        <v>476</v>
      </c>
      <c r="B392" s="46" t="s">
        <v>111</v>
      </c>
      <c r="C392" s="35"/>
      <c r="D392" s="36"/>
      <c r="E392" s="35"/>
      <c r="F392" s="37"/>
      <c r="G392" s="38"/>
      <c r="H392" s="40">
        <f t="shared" si="24"/>
        <v>0</v>
      </c>
      <c r="I392" s="40">
        <f t="shared" si="25"/>
        <v>0</v>
      </c>
    </row>
    <row r="393" spans="1:9" hidden="1" x14ac:dyDescent="0.2">
      <c r="A393" s="39" t="s">
        <v>477</v>
      </c>
      <c r="B393" s="46" t="s">
        <v>111</v>
      </c>
      <c r="C393" s="35"/>
      <c r="D393" s="36"/>
      <c r="E393" s="35"/>
      <c r="F393" s="37"/>
      <c r="G393" s="38"/>
      <c r="H393" s="40">
        <f t="shared" si="24"/>
        <v>0</v>
      </c>
      <c r="I393" s="40">
        <f t="shared" si="25"/>
        <v>0</v>
      </c>
    </row>
    <row r="394" spans="1:9" hidden="1" x14ac:dyDescent="0.2">
      <c r="A394" s="39" t="s">
        <v>478</v>
      </c>
      <c r="B394" s="46" t="s">
        <v>111</v>
      </c>
      <c r="C394" s="35"/>
      <c r="D394" s="36"/>
      <c r="E394" s="35"/>
      <c r="F394" s="37"/>
      <c r="G394" s="38"/>
      <c r="H394" s="40">
        <f t="shared" si="24"/>
        <v>0</v>
      </c>
      <c r="I394" s="40">
        <f t="shared" si="25"/>
        <v>0</v>
      </c>
    </row>
    <row r="395" spans="1:9" hidden="1" x14ac:dyDescent="0.2">
      <c r="A395" s="39" t="s">
        <v>479</v>
      </c>
      <c r="B395" s="46" t="s">
        <v>111</v>
      </c>
      <c r="C395" s="35"/>
      <c r="D395" s="36"/>
      <c r="E395" s="35"/>
      <c r="F395" s="37"/>
      <c r="G395" s="38"/>
      <c r="H395" s="40">
        <f t="shared" si="24"/>
        <v>0</v>
      </c>
      <c r="I395" s="40">
        <f t="shared" si="25"/>
        <v>0</v>
      </c>
    </row>
    <row r="396" spans="1:9" hidden="1" x14ac:dyDescent="0.2">
      <c r="A396" s="39" t="s">
        <v>480</v>
      </c>
      <c r="B396" s="46" t="s">
        <v>111</v>
      </c>
      <c r="C396" s="35"/>
      <c r="D396" s="36"/>
      <c r="E396" s="35"/>
      <c r="F396" s="37"/>
      <c r="G396" s="38"/>
      <c r="H396" s="40">
        <f t="shared" si="24"/>
        <v>0</v>
      </c>
      <c r="I396" s="40">
        <f t="shared" si="25"/>
        <v>0</v>
      </c>
    </row>
    <row r="397" spans="1:9" hidden="1" x14ac:dyDescent="0.2">
      <c r="A397" s="39" t="s">
        <v>481</v>
      </c>
      <c r="B397" s="46" t="s">
        <v>111</v>
      </c>
      <c r="C397" s="35"/>
      <c r="D397" s="36"/>
      <c r="E397" s="35"/>
      <c r="F397" s="37"/>
      <c r="G397" s="38"/>
      <c r="H397" s="40">
        <f t="shared" si="24"/>
        <v>0</v>
      </c>
      <c r="I397" s="40">
        <f t="shared" si="25"/>
        <v>0</v>
      </c>
    </row>
    <row r="398" spans="1:9" hidden="1" x14ac:dyDescent="0.2">
      <c r="A398" s="39" t="s">
        <v>482</v>
      </c>
      <c r="B398" s="46" t="s">
        <v>111</v>
      </c>
      <c r="C398" s="35"/>
      <c r="D398" s="36"/>
      <c r="E398" s="35"/>
      <c r="F398" s="37"/>
      <c r="G398" s="38"/>
      <c r="H398" s="40">
        <f t="shared" si="24"/>
        <v>0</v>
      </c>
      <c r="I398" s="40">
        <f t="shared" si="25"/>
        <v>0</v>
      </c>
    </row>
    <row r="399" spans="1:9" hidden="1" x14ac:dyDescent="0.2">
      <c r="A399" s="39" t="s">
        <v>483</v>
      </c>
      <c r="B399" s="46" t="s">
        <v>111</v>
      </c>
      <c r="C399" s="35"/>
      <c r="D399" s="36"/>
      <c r="E399" s="35"/>
      <c r="F399" s="37"/>
      <c r="G399" s="38"/>
      <c r="H399" s="40">
        <f t="shared" si="24"/>
        <v>0</v>
      </c>
      <c r="I399" s="40">
        <f t="shared" si="25"/>
        <v>0</v>
      </c>
    </row>
    <row r="400" spans="1:9" hidden="1" x14ac:dyDescent="0.2">
      <c r="A400" s="39" t="s">
        <v>484</v>
      </c>
      <c r="B400" s="46" t="s">
        <v>111</v>
      </c>
      <c r="C400" s="35"/>
      <c r="D400" s="36"/>
      <c r="E400" s="35"/>
      <c r="F400" s="37"/>
      <c r="G400" s="38"/>
      <c r="H400" s="40">
        <f t="shared" si="24"/>
        <v>0</v>
      </c>
      <c r="I400" s="40">
        <f t="shared" si="25"/>
        <v>0</v>
      </c>
    </row>
    <row r="401" spans="1:9" hidden="1" x14ac:dyDescent="0.2">
      <c r="A401" s="39" t="s">
        <v>485</v>
      </c>
      <c r="B401" s="46" t="s">
        <v>111</v>
      </c>
      <c r="C401" s="35"/>
      <c r="D401" s="36"/>
      <c r="E401" s="35"/>
      <c r="F401" s="37"/>
      <c r="G401" s="38"/>
      <c r="H401" s="40">
        <f t="shared" si="24"/>
        <v>0</v>
      </c>
      <c r="I401" s="40">
        <f t="shared" si="25"/>
        <v>0</v>
      </c>
    </row>
    <row r="402" spans="1:9" hidden="1" x14ac:dyDescent="0.2">
      <c r="A402" s="39" t="s">
        <v>486</v>
      </c>
      <c r="B402" s="46" t="s">
        <v>111</v>
      </c>
      <c r="C402" s="35"/>
      <c r="D402" s="36"/>
      <c r="E402" s="35"/>
      <c r="F402" s="37"/>
      <c r="G402" s="38"/>
      <c r="H402" s="40">
        <f t="shared" si="24"/>
        <v>0</v>
      </c>
      <c r="I402" s="40">
        <f t="shared" si="25"/>
        <v>0</v>
      </c>
    </row>
    <row r="403" spans="1:9" hidden="1" x14ac:dyDescent="0.2">
      <c r="A403" s="39" t="s">
        <v>487</v>
      </c>
      <c r="B403" s="46" t="s">
        <v>111</v>
      </c>
      <c r="C403" s="35"/>
      <c r="D403" s="36"/>
      <c r="E403" s="35"/>
      <c r="F403" s="37"/>
      <c r="G403" s="38"/>
      <c r="H403" s="40">
        <f t="shared" si="24"/>
        <v>0</v>
      </c>
      <c r="I403" s="40">
        <f t="shared" si="25"/>
        <v>0</v>
      </c>
    </row>
    <row r="404" spans="1:9" hidden="1" x14ac:dyDescent="0.2">
      <c r="A404" s="39" t="s">
        <v>488</v>
      </c>
      <c r="B404" s="46" t="s">
        <v>111</v>
      </c>
      <c r="C404" s="35"/>
      <c r="D404" s="36"/>
      <c r="E404" s="35"/>
      <c r="F404" s="37"/>
      <c r="G404" s="38"/>
      <c r="H404" s="40">
        <f t="shared" si="24"/>
        <v>0</v>
      </c>
      <c r="I404" s="40">
        <f t="shared" si="25"/>
        <v>0</v>
      </c>
    </row>
    <row r="405" spans="1:9" hidden="1" x14ac:dyDescent="0.2">
      <c r="A405" s="39" t="s">
        <v>489</v>
      </c>
      <c r="B405" s="46" t="s">
        <v>111</v>
      </c>
      <c r="C405" s="35"/>
      <c r="D405" s="36"/>
      <c r="E405" s="35"/>
      <c r="F405" s="37"/>
      <c r="G405" s="38"/>
      <c r="H405" s="40">
        <f t="shared" si="24"/>
        <v>0</v>
      </c>
      <c r="I405" s="40">
        <f t="shared" si="25"/>
        <v>0</v>
      </c>
    </row>
    <row r="406" spans="1:9" hidden="1" x14ac:dyDescent="0.2">
      <c r="A406" s="39" t="s">
        <v>490</v>
      </c>
      <c r="B406" s="46" t="s">
        <v>111</v>
      </c>
      <c r="C406" s="35"/>
      <c r="D406" s="36"/>
      <c r="E406" s="35"/>
      <c r="F406" s="37"/>
      <c r="G406" s="38"/>
      <c r="H406" s="40">
        <f t="shared" si="24"/>
        <v>0</v>
      </c>
      <c r="I406" s="40">
        <f t="shared" si="25"/>
        <v>0</v>
      </c>
    </row>
    <row r="407" spans="1:9" hidden="1" x14ac:dyDescent="0.2">
      <c r="A407" s="39" t="s">
        <v>491</v>
      </c>
      <c r="B407" s="46" t="s">
        <v>111</v>
      </c>
      <c r="C407" s="35"/>
      <c r="D407" s="36"/>
      <c r="E407" s="35"/>
      <c r="F407" s="37"/>
      <c r="G407" s="38"/>
      <c r="H407" s="40">
        <f t="shared" si="24"/>
        <v>0</v>
      </c>
      <c r="I407" s="40">
        <f t="shared" si="25"/>
        <v>0</v>
      </c>
    </row>
    <row r="408" spans="1:9" hidden="1" x14ac:dyDescent="0.2">
      <c r="A408" s="39" t="s">
        <v>492</v>
      </c>
      <c r="B408" s="46" t="s">
        <v>111</v>
      </c>
      <c r="C408" s="35"/>
      <c r="D408" s="36"/>
      <c r="E408" s="35"/>
      <c r="F408" s="37"/>
      <c r="G408" s="38"/>
      <c r="H408" s="40">
        <f t="shared" si="24"/>
        <v>0</v>
      </c>
      <c r="I408" s="40">
        <f t="shared" si="25"/>
        <v>0</v>
      </c>
    </row>
    <row r="409" spans="1:9" hidden="1" x14ac:dyDescent="0.2">
      <c r="A409" s="39" t="s">
        <v>493</v>
      </c>
      <c r="B409" s="46" t="s">
        <v>111</v>
      </c>
      <c r="C409" s="35"/>
      <c r="D409" s="36"/>
      <c r="E409" s="35"/>
      <c r="F409" s="37"/>
      <c r="G409" s="38"/>
      <c r="H409" s="40">
        <f t="shared" si="24"/>
        <v>0</v>
      </c>
      <c r="I409" s="40">
        <f t="shared" si="25"/>
        <v>0</v>
      </c>
    </row>
    <row r="410" spans="1:9" hidden="1" x14ac:dyDescent="0.2">
      <c r="A410" s="39" t="s">
        <v>494</v>
      </c>
      <c r="B410" s="46" t="s">
        <v>111</v>
      </c>
      <c r="C410" s="35"/>
      <c r="D410" s="36"/>
      <c r="E410" s="35"/>
      <c r="F410" s="37"/>
      <c r="G410" s="38"/>
      <c r="H410" s="40">
        <f t="shared" si="24"/>
        <v>0</v>
      </c>
      <c r="I410" s="40">
        <f t="shared" si="25"/>
        <v>0</v>
      </c>
    </row>
    <row r="411" spans="1:9" hidden="1" x14ac:dyDescent="0.2">
      <c r="A411" s="39" t="s">
        <v>495</v>
      </c>
      <c r="B411" s="46" t="s">
        <v>111</v>
      </c>
      <c r="C411" s="35"/>
      <c r="D411" s="36"/>
      <c r="E411" s="35"/>
      <c r="F411" s="37"/>
      <c r="G411" s="38"/>
      <c r="H411" s="40">
        <f t="shared" si="24"/>
        <v>0</v>
      </c>
      <c r="I411" s="40">
        <f t="shared" si="25"/>
        <v>0</v>
      </c>
    </row>
    <row r="412" spans="1:9" hidden="1" x14ac:dyDescent="0.2">
      <c r="A412" s="39" t="s">
        <v>496</v>
      </c>
      <c r="B412" s="46" t="s">
        <v>111</v>
      </c>
      <c r="C412" s="35"/>
      <c r="D412" s="36"/>
      <c r="E412" s="35"/>
      <c r="F412" s="37"/>
      <c r="G412" s="38"/>
      <c r="H412" s="40">
        <f t="shared" si="24"/>
        <v>0</v>
      </c>
      <c r="I412" s="40">
        <f t="shared" si="25"/>
        <v>0</v>
      </c>
    </row>
    <row r="413" spans="1:9" hidden="1" x14ac:dyDescent="0.2">
      <c r="A413" s="39" t="s">
        <v>497</v>
      </c>
      <c r="B413" s="46" t="s">
        <v>111</v>
      </c>
      <c r="C413" s="35"/>
      <c r="D413" s="36"/>
      <c r="E413" s="35"/>
      <c r="F413" s="37"/>
      <c r="G413" s="38"/>
      <c r="H413" s="40">
        <f t="shared" si="24"/>
        <v>0</v>
      </c>
      <c r="I413" s="40">
        <f t="shared" si="25"/>
        <v>0</v>
      </c>
    </row>
    <row r="414" spans="1:9" hidden="1" x14ac:dyDescent="0.2">
      <c r="A414" s="39" t="s">
        <v>498</v>
      </c>
      <c r="B414" s="46" t="s">
        <v>111</v>
      </c>
      <c r="C414" s="35"/>
      <c r="D414" s="36"/>
      <c r="E414" s="35"/>
      <c r="F414" s="37"/>
      <c r="G414" s="38"/>
      <c r="H414" s="40">
        <f t="shared" si="24"/>
        <v>0</v>
      </c>
      <c r="I414" s="40">
        <f t="shared" si="25"/>
        <v>0</v>
      </c>
    </row>
    <row r="415" spans="1:9" hidden="1" x14ac:dyDescent="0.2">
      <c r="A415" s="39" t="s">
        <v>499</v>
      </c>
      <c r="B415" s="46" t="s">
        <v>111</v>
      </c>
      <c r="C415" s="35"/>
      <c r="D415" s="36"/>
      <c r="E415" s="35"/>
      <c r="F415" s="37"/>
      <c r="G415" s="38"/>
      <c r="H415" s="40">
        <f t="shared" si="24"/>
        <v>0</v>
      </c>
      <c r="I415" s="40">
        <f t="shared" si="25"/>
        <v>0</v>
      </c>
    </row>
    <row r="416" spans="1:9" hidden="1" x14ac:dyDescent="0.2">
      <c r="A416" s="39" t="s">
        <v>500</v>
      </c>
      <c r="B416" s="46" t="s">
        <v>111</v>
      </c>
      <c r="C416" s="35"/>
      <c r="D416" s="36"/>
      <c r="E416" s="35"/>
      <c r="F416" s="37"/>
      <c r="G416" s="38"/>
      <c r="H416" s="40">
        <f t="shared" si="24"/>
        <v>0</v>
      </c>
      <c r="I416" s="40">
        <f t="shared" si="25"/>
        <v>0</v>
      </c>
    </row>
    <row r="417" spans="1:9" ht="15" hidden="1" thickBot="1" x14ac:dyDescent="0.25">
      <c r="A417" s="39" t="s">
        <v>501</v>
      </c>
      <c r="B417" s="46" t="s">
        <v>111</v>
      </c>
      <c r="C417" s="35"/>
      <c r="D417" s="36"/>
      <c r="E417" s="35"/>
      <c r="F417" s="37"/>
      <c r="G417" s="38"/>
      <c r="H417" s="40">
        <f t="shared" si="24"/>
        <v>0</v>
      </c>
      <c r="I417" s="40">
        <f t="shared" si="25"/>
        <v>0</v>
      </c>
    </row>
    <row r="418" spans="1:9" ht="21" customHeight="1" x14ac:dyDescent="0.25">
      <c r="A418" s="41" t="s">
        <v>502</v>
      </c>
      <c r="B418" s="42"/>
      <c r="C418" s="42"/>
      <c r="D418" s="43" t="s">
        <v>10801</v>
      </c>
      <c r="E418" s="42"/>
      <c r="F418" s="49" t="s">
        <v>108</v>
      </c>
      <c r="G418" s="50">
        <f>I418/H$13</f>
        <v>1.4089369623271855E-2</v>
      </c>
      <c r="H418" s="44" t="s">
        <v>503</v>
      </c>
      <c r="I418" s="45">
        <f>SUM(I419:I448)</f>
        <v>17275.68</v>
      </c>
    </row>
    <row r="419" spans="1:9" x14ac:dyDescent="0.2">
      <c r="A419" s="39" t="s">
        <v>504</v>
      </c>
      <c r="B419" s="46" t="s">
        <v>111</v>
      </c>
      <c r="C419" s="35">
        <v>101918</v>
      </c>
      <c r="D419" s="36" t="s">
        <v>10802</v>
      </c>
      <c r="E419" s="35" t="s">
        <v>10745</v>
      </c>
      <c r="F419" s="37">
        <v>45</v>
      </c>
      <c r="G419" s="38">
        <v>260</v>
      </c>
      <c r="H419" s="40">
        <f t="shared" ref="H419:H448" si="26">ROUND(G419+(G419*I$9),2)</f>
        <v>322.39999999999998</v>
      </c>
      <c r="I419" s="40">
        <f>ROUND(F419*H419,2)</f>
        <v>14508</v>
      </c>
    </row>
    <row r="420" spans="1:9" x14ac:dyDescent="0.2">
      <c r="A420" s="39" t="s">
        <v>505</v>
      </c>
      <c r="B420" s="46" t="s">
        <v>111</v>
      </c>
      <c r="C420" s="35">
        <v>3469</v>
      </c>
      <c r="D420" s="36" t="s">
        <v>10803</v>
      </c>
      <c r="E420" s="35" t="s">
        <v>1107</v>
      </c>
      <c r="F420" s="37">
        <v>4</v>
      </c>
      <c r="G420" s="38">
        <v>271</v>
      </c>
      <c r="H420" s="40">
        <f t="shared" si="26"/>
        <v>336.04</v>
      </c>
      <c r="I420" s="40">
        <f t="shared" ref="I420:I448" si="27">ROUND(F420*H420,2)</f>
        <v>1344.16</v>
      </c>
    </row>
    <row r="421" spans="1:9" ht="15" thickBot="1" x14ac:dyDescent="0.25">
      <c r="A421" s="39" t="s">
        <v>506</v>
      </c>
      <c r="B421" s="46" t="s">
        <v>111</v>
      </c>
      <c r="C421" s="35">
        <v>3449</v>
      </c>
      <c r="D421" s="36" t="s">
        <v>10804</v>
      </c>
      <c r="E421" s="35" t="s">
        <v>1107</v>
      </c>
      <c r="F421" s="37">
        <v>4</v>
      </c>
      <c r="G421" s="38">
        <v>287</v>
      </c>
      <c r="H421" s="40">
        <f t="shared" si="26"/>
        <v>355.88</v>
      </c>
      <c r="I421" s="40">
        <f t="shared" si="27"/>
        <v>1423.52</v>
      </c>
    </row>
    <row r="422" spans="1:9" hidden="1" x14ac:dyDescent="0.2">
      <c r="A422" s="39" t="s">
        <v>507</v>
      </c>
      <c r="B422" s="46" t="s">
        <v>111</v>
      </c>
      <c r="C422" s="35"/>
      <c r="D422" s="36"/>
      <c r="E422" s="35"/>
      <c r="F422" s="37"/>
      <c r="G422" s="38"/>
      <c r="H422" s="40">
        <f t="shared" si="26"/>
        <v>0</v>
      </c>
      <c r="I422" s="40">
        <f t="shared" si="27"/>
        <v>0</v>
      </c>
    </row>
    <row r="423" spans="1:9" hidden="1" x14ac:dyDescent="0.2">
      <c r="A423" s="39" t="s">
        <v>508</v>
      </c>
      <c r="B423" s="46" t="s">
        <v>111</v>
      </c>
      <c r="C423" s="35"/>
      <c r="D423" s="36"/>
      <c r="E423" s="35"/>
      <c r="F423" s="37"/>
      <c r="G423" s="38"/>
      <c r="H423" s="40">
        <f t="shared" si="26"/>
        <v>0</v>
      </c>
      <c r="I423" s="40">
        <f t="shared" si="27"/>
        <v>0</v>
      </c>
    </row>
    <row r="424" spans="1:9" hidden="1" x14ac:dyDescent="0.2">
      <c r="A424" s="39" t="s">
        <v>509</v>
      </c>
      <c r="B424" s="46" t="s">
        <v>111</v>
      </c>
      <c r="C424" s="35"/>
      <c r="D424" s="36"/>
      <c r="E424" s="35"/>
      <c r="F424" s="37"/>
      <c r="G424" s="38"/>
      <c r="H424" s="40">
        <f t="shared" si="26"/>
        <v>0</v>
      </c>
      <c r="I424" s="40">
        <f t="shared" si="27"/>
        <v>0</v>
      </c>
    </row>
    <row r="425" spans="1:9" hidden="1" x14ac:dyDescent="0.2">
      <c r="A425" s="39" t="s">
        <v>510</v>
      </c>
      <c r="B425" s="46" t="s">
        <v>111</v>
      </c>
      <c r="C425" s="35"/>
      <c r="D425" s="36"/>
      <c r="E425" s="35"/>
      <c r="F425" s="37"/>
      <c r="G425" s="38"/>
      <c r="H425" s="40">
        <f t="shared" si="26"/>
        <v>0</v>
      </c>
      <c r="I425" s="40">
        <f t="shared" si="27"/>
        <v>0</v>
      </c>
    </row>
    <row r="426" spans="1:9" hidden="1" x14ac:dyDescent="0.2">
      <c r="A426" s="39" t="s">
        <v>511</v>
      </c>
      <c r="B426" s="46" t="s">
        <v>111</v>
      </c>
      <c r="C426" s="35"/>
      <c r="D426" s="36"/>
      <c r="E426" s="35"/>
      <c r="F426" s="37"/>
      <c r="G426" s="38"/>
      <c r="H426" s="40">
        <f t="shared" si="26"/>
        <v>0</v>
      </c>
      <c r="I426" s="40">
        <f t="shared" si="27"/>
        <v>0</v>
      </c>
    </row>
    <row r="427" spans="1:9" hidden="1" x14ac:dyDescent="0.2">
      <c r="A427" s="39" t="s">
        <v>512</v>
      </c>
      <c r="B427" s="46" t="s">
        <v>111</v>
      </c>
      <c r="C427" s="35"/>
      <c r="D427" s="36"/>
      <c r="E427" s="35"/>
      <c r="F427" s="37"/>
      <c r="G427" s="38"/>
      <c r="H427" s="40">
        <f t="shared" si="26"/>
        <v>0</v>
      </c>
      <c r="I427" s="40">
        <f t="shared" si="27"/>
        <v>0</v>
      </c>
    </row>
    <row r="428" spans="1:9" hidden="1" x14ac:dyDescent="0.2">
      <c r="A428" s="39" t="s">
        <v>513</v>
      </c>
      <c r="B428" s="46" t="s">
        <v>111</v>
      </c>
      <c r="C428" s="35"/>
      <c r="D428" s="36"/>
      <c r="E428" s="35"/>
      <c r="F428" s="37"/>
      <c r="G428" s="38"/>
      <c r="H428" s="40">
        <f t="shared" si="26"/>
        <v>0</v>
      </c>
      <c r="I428" s="40">
        <f t="shared" si="27"/>
        <v>0</v>
      </c>
    </row>
    <row r="429" spans="1:9" hidden="1" x14ac:dyDescent="0.2">
      <c r="A429" s="39" t="s">
        <v>514</v>
      </c>
      <c r="B429" s="46" t="s">
        <v>111</v>
      </c>
      <c r="C429" s="35"/>
      <c r="D429" s="36"/>
      <c r="E429" s="35"/>
      <c r="F429" s="37"/>
      <c r="G429" s="38"/>
      <c r="H429" s="40">
        <f t="shared" si="26"/>
        <v>0</v>
      </c>
      <c r="I429" s="40">
        <f t="shared" si="27"/>
        <v>0</v>
      </c>
    </row>
    <row r="430" spans="1:9" hidden="1" x14ac:dyDescent="0.2">
      <c r="A430" s="39" t="s">
        <v>515</v>
      </c>
      <c r="B430" s="46" t="s">
        <v>111</v>
      </c>
      <c r="C430" s="35"/>
      <c r="D430" s="36"/>
      <c r="E430" s="35"/>
      <c r="F430" s="37"/>
      <c r="G430" s="38"/>
      <c r="H430" s="40">
        <f t="shared" si="26"/>
        <v>0</v>
      </c>
      <c r="I430" s="40">
        <f t="shared" si="27"/>
        <v>0</v>
      </c>
    </row>
    <row r="431" spans="1:9" hidden="1" x14ac:dyDescent="0.2">
      <c r="A431" s="39" t="s">
        <v>516</v>
      </c>
      <c r="B431" s="46" t="s">
        <v>111</v>
      </c>
      <c r="C431" s="35"/>
      <c r="D431" s="36"/>
      <c r="E431" s="35"/>
      <c r="F431" s="37"/>
      <c r="G431" s="38"/>
      <c r="H431" s="40">
        <f t="shared" si="26"/>
        <v>0</v>
      </c>
      <c r="I431" s="40">
        <f t="shared" si="27"/>
        <v>0</v>
      </c>
    </row>
    <row r="432" spans="1:9" hidden="1" x14ac:dyDescent="0.2">
      <c r="A432" s="39" t="s">
        <v>517</v>
      </c>
      <c r="B432" s="46" t="s">
        <v>111</v>
      </c>
      <c r="C432" s="35"/>
      <c r="D432" s="36"/>
      <c r="E432" s="35"/>
      <c r="F432" s="37"/>
      <c r="G432" s="38"/>
      <c r="H432" s="40">
        <f t="shared" si="26"/>
        <v>0</v>
      </c>
      <c r="I432" s="40">
        <f t="shared" si="27"/>
        <v>0</v>
      </c>
    </row>
    <row r="433" spans="1:9" hidden="1" x14ac:dyDescent="0.2">
      <c r="A433" s="39" t="s">
        <v>518</v>
      </c>
      <c r="B433" s="46" t="s">
        <v>111</v>
      </c>
      <c r="C433" s="35"/>
      <c r="D433" s="36"/>
      <c r="E433" s="35"/>
      <c r="F433" s="37"/>
      <c r="G433" s="38"/>
      <c r="H433" s="40">
        <f t="shared" si="26"/>
        <v>0</v>
      </c>
      <c r="I433" s="40">
        <f t="shared" si="27"/>
        <v>0</v>
      </c>
    </row>
    <row r="434" spans="1:9" hidden="1" x14ac:dyDescent="0.2">
      <c r="A434" s="39" t="s">
        <v>519</v>
      </c>
      <c r="B434" s="46" t="s">
        <v>111</v>
      </c>
      <c r="C434" s="35"/>
      <c r="D434" s="36"/>
      <c r="E434" s="35"/>
      <c r="F434" s="37"/>
      <c r="G434" s="38"/>
      <c r="H434" s="40">
        <f t="shared" si="26"/>
        <v>0</v>
      </c>
      <c r="I434" s="40">
        <f t="shared" si="27"/>
        <v>0</v>
      </c>
    </row>
    <row r="435" spans="1:9" hidden="1" x14ac:dyDescent="0.2">
      <c r="A435" s="39" t="s">
        <v>520</v>
      </c>
      <c r="B435" s="46" t="s">
        <v>111</v>
      </c>
      <c r="C435" s="35"/>
      <c r="D435" s="36"/>
      <c r="E435" s="35"/>
      <c r="F435" s="37"/>
      <c r="G435" s="38"/>
      <c r="H435" s="40">
        <f t="shared" si="26"/>
        <v>0</v>
      </c>
      <c r="I435" s="40">
        <f t="shared" si="27"/>
        <v>0</v>
      </c>
    </row>
    <row r="436" spans="1:9" hidden="1" x14ac:dyDescent="0.2">
      <c r="A436" s="39" t="s">
        <v>521</v>
      </c>
      <c r="B436" s="46" t="s">
        <v>111</v>
      </c>
      <c r="C436" s="35"/>
      <c r="D436" s="36"/>
      <c r="E436" s="35"/>
      <c r="F436" s="37"/>
      <c r="G436" s="38"/>
      <c r="H436" s="40">
        <f t="shared" si="26"/>
        <v>0</v>
      </c>
      <c r="I436" s="40">
        <f t="shared" si="27"/>
        <v>0</v>
      </c>
    </row>
    <row r="437" spans="1:9" hidden="1" x14ac:dyDescent="0.2">
      <c r="A437" s="39" t="s">
        <v>522</v>
      </c>
      <c r="B437" s="46" t="s">
        <v>111</v>
      </c>
      <c r="C437" s="35"/>
      <c r="D437" s="36"/>
      <c r="E437" s="35"/>
      <c r="F437" s="37"/>
      <c r="G437" s="38"/>
      <c r="H437" s="40">
        <f t="shared" si="26"/>
        <v>0</v>
      </c>
      <c r="I437" s="40">
        <f t="shared" si="27"/>
        <v>0</v>
      </c>
    </row>
    <row r="438" spans="1:9" hidden="1" x14ac:dyDescent="0.2">
      <c r="A438" s="39" t="s">
        <v>523</v>
      </c>
      <c r="B438" s="46" t="s">
        <v>111</v>
      </c>
      <c r="C438" s="35"/>
      <c r="D438" s="36"/>
      <c r="E438" s="35"/>
      <c r="F438" s="37"/>
      <c r="G438" s="38"/>
      <c r="H438" s="40">
        <f t="shared" si="26"/>
        <v>0</v>
      </c>
      <c r="I438" s="40">
        <f t="shared" si="27"/>
        <v>0</v>
      </c>
    </row>
    <row r="439" spans="1:9" hidden="1" x14ac:dyDescent="0.2">
      <c r="A439" s="39" t="s">
        <v>524</v>
      </c>
      <c r="B439" s="46" t="s">
        <v>111</v>
      </c>
      <c r="C439" s="35"/>
      <c r="D439" s="36"/>
      <c r="E439" s="35"/>
      <c r="F439" s="37"/>
      <c r="G439" s="38"/>
      <c r="H439" s="40">
        <f t="shared" si="26"/>
        <v>0</v>
      </c>
      <c r="I439" s="40">
        <f t="shared" si="27"/>
        <v>0</v>
      </c>
    </row>
    <row r="440" spans="1:9" hidden="1" x14ac:dyDescent="0.2">
      <c r="A440" s="39" t="s">
        <v>525</v>
      </c>
      <c r="B440" s="46" t="s">
        <v>111</v>
      </c>
      <c r="C440" s="35"/>
      <c r="D440" s="36"/>
      <c r="E440" s="35"/>
      <c r="F440" s="37"/>
      <c r="G440" s="38"/>
      <c r="H440" s="40">
        <f t="shared" si="26"/>
        <v>0</v>
      </c>
      <c r="I440" s="40">
        <f t="shared" si="27"/>
        <v>0</v>
      </c>
    </row>
    <row r="441" spans="1:9" hidden="1" x14ac:dyDescent="0.2">
      <c r="A441" s="39" t="s">
        <v>526</v>
      </c>
      <c r="B441" s="46" t="s">
        <v>111</v>
      </c>
      <c r="C441" s="35"/>
      <c r="D441" s="36"/>
      <c r="E441" s="35"/>
      <c r="F441" s="37"/>
      <c r="G441" s="38"/>
      <c r="H441" s="40">
        <f t="shared" si="26"/>
        <v>0</v>
      </c>
      <c r="I441" s="40">
        <f t="shared" si="27"/>
        <v>0</v>
      </c>
    </row>
    <row r="442" spans="1:9" hidden="1" x14ac:dyDescent="0.2">
      <c r="A442" s="39" t="s">
        <v>527</v>
      </c>
      <c r="B442" s="46" t="s">
        <v>111</v>
      </c>
      <c r="C442" s="35"/>
      <c r="D442" s="36"/>
      <c r="E442" s="35"/>
      <c r="F442" s="37"/>
      <c r="G442" s="38"/>
      <c r="H442" s="40">
        <f t="shared" si="26"/>
        <v>0</v>
      </c>
      <c r="I442" s="40">
        <f t="shared" si="27"/>
        <v>0</v>
      </c>
    </row>
    <row r="443" spans="1:9" hidden="1" x14ac:dyDescent="0.2">
      <c r="A443" s="39" t="s">
        <v>528</v>
      </c>
      <c r="B443" s="46" t="s">
        <v>111</v>
      </c>
      <c r="C443" s="35"/>
      <c r="D443" s="36"/>
      <c r="E443" s="35"/>
      <c r="F443" s="37"/>
      <c r="G443" s="38"/>
      <c r="H443" s="40">
        <f t="shared" si="26"/>
        <v>0</v>
      </c>
      <c r="I443" s="40">
        <f t="shared" si="27"/>
        <v>0</v>
      </c>
    </row>
    <row r="444" spans="1:9" hidden="1" x14ac:dyDescent="0.2">
      <c r="A444" s="39" t="s">
        <v>529</v>
      </c>
      <c r="B444" s="46" t="s">
        <v>111</v>
      </c>
      <c r="C444" s="35"/>
      <c r="D444" s="36"/>
      <c r="E444" s="35"/>
      <c r="F444" s="37"/>
      <c r="G444" s="38"/>
      <c r="H444" s="40">
        <f t="shared" si="26"/>
        <v>0</v>
      </c>
      <c r="I444" s="40">
        <f t="shared" si="27"/>
        <v>0</v>
      </c>
    </row>
    <row r="445" spans="1:9" hidden="1" x14ac:dyDescent="0.2">
      <c r="A445" s="39" t="s">
        <v>530</v>
      </c>
      <c r="B445" s="46" t="s">
        <v>111</v>
      </c>
      <c r="C445" s="35"/>
      <c r="D445" s="36"/>
      <c r="E445" s="35"/>
      <c r="F445" s="37"/>
      <c r="G445" s="38"/>
      <c r="H445" s="40">
        <f t="shared" si="26"/>
        <v>0</v>
      </c>
      <c r="I445" s="40">
        <f t="shared" si="27"/>
        <v>0</v>
      </c>
    </row>
    <row r="446" spans="1:9" hidden="1" x14ac:dyDescent="0.2">
      <c r="A446" s="39" t="s">
        <v>531</v>
      </c>
      <c r="B446" s="46" t="s">
        <v>111</v>
      </c>
      <c r="C446" s="35"/>
      <c r="D446" s="36"/>
      <c r="E446" s="35"/>
      <c r="F446" s="37"/>
      <c r="G446" s="38"/>
      <c r="H446" s="40">
        <f t="shared" si="26"/>
        <v>0</v>
      </c>
      <c r="I446" s="40">
        <f t="shared" si="27"/>
        <v>0</v>
      </c>
    </row>
    <row r="447" spans="1:9" hidden="1" x14ac:dyDescent="0.2">
      <c r="A447" s="39" t="s">
        <v>532</v>
      </c>
      <c r="B447" s="46" t="s">
        <v>111</v>
      </c>
      <c r="C447" s="35"/>
      <c r="D447" s="36"/>
      <c r="E447" s="35"/>
      <c r="F447" s="37"/>
      <c r="G447" s="38"/>
      <c r="H447" s="40">
        <f t="shared" si="26"/>
        <v>0</v>
      </c>
      <c r="I447" s="40">
        <f t="shared" si="27"/>
        <v>0</v>
      </c>
    </row>
    <row r="448" spans="1:9" ht="15" hidden="1" thickBot="1" x14ac:dyDescent="0.25">
      <c r="A448" s="39" t="s">
        <v>533</v>
      </c>
      <c r="B448" s="46" t="s">
        <v>111</v>
      </c>
      <c r="C448" s="35"/>
      <c r="D448" s="36"/>
      <c r="E448" s="35"/>
      <c r="F448" s="37"/>
      <c r="G448" s="38"/>
      <c r="H448" s="40">
        <f t="shared" si="26"/>
        <v>0</v>
      </c>
      <c r="I448" s="40">
        <f t="shared" si="27"/>
        <v>0</v>
      </c>
    </row>
    <row r="449" spans="1:9" ht="21" customHeight="1" x14ac:dyDescent="0.25">
      <c r="A449" s="41" t="s">
        <v>534</v>
      </c>
      <c r="B449" s="42"/>
      <c r="C449" s="42"/>
      <c r="D449" s="43" t="s">
        <v>10805</v>
      </c>
      <c r="E449" s="42"/>
      <c r="F449" s="49" t="s">
        <v>108</v>
      </c>
      <c r="G449" s="50">
        <f>I449/H$13</f>
        <v>0.60307801176293307</v>
      </c>
      <c r="H449" s="44" t="s">
        <v>535</v>
      </c>
      <c r="I449" s="45">
        <f>SUM(I450:I479)</f>
        <v>739464.08</v>
      </c>
    </row>
    <row r="450" spans="1:9" x14ac:dyDescent="0.2">
      <c r="A450" s="39" t="s">
        <v>536</v>
      </c>
      <c r="B450" s="46" t="s">
        <v>111</v>
      </c>
      <c r="C450" s="35">
        <v>103376</v>
      </c>
      <c r="D450" s="36" t="s">
        <v>10806</v>
      </c>
      <c r="E450" s="35" t="s">
        <v>10745</v>
      </c>
      <c r="F450" s="37">
        <v>5500</v>
      </c>
      <c r="G450" s="38">
        <v>103</v>
      </c>
      <c r="H450" s="40">
        <f t="shared" ref="H450:H479" si="28">ROUND(G450+(G450*I$9),2)</f>
        <v>127.72</v>
      </c>
      <c r="I450" s="40">
        <f>ROUND(F450*H450,2)</f>
        <v>702460</v>
      </c>
    </row>
    <row r="451" spans="1:9" x14ac:dyDescent="0.2">
      <c r="A451" s="39" t="s">
        <v>537</v>
      </c>
      <c r="B451" s="46" t="s">
        <v>111</v>
      </c>
      <c r="C451" s="35">
        <v>103376</v>
      </c>
      <c r="D451" s="36" t="s">
        <v>10807</v>
      </c>
      <c r="E451" s="35" t="s">
        <v>10745</v>
      </c>
      <c r="F451" s="37">
        <v>290</v>
      </c>
      <c r="G451" s="38">
        <v>92</v>
      </c>
      <c r="H451" s="40">
        <f t="shared" si="28"/>
        <v>114.08</v>
      </c>
      <c r="I451" s="40">
        <f t="shared" ref="I451:I479" si="29">ROUND(F451*H451,2)</f>
        <v>33083.199999999997</v>
      </c>
    </row>
    <row r="452" spans="1:9" x14ac:dyDescent="0.2">
      <c r="A452" s="39" t="s">
        <v>538</v>
      </c>
      <c r="B452" s="46" t="s">
        <v>111</v>
      </c>
      <c r="C452" s="35" t="s">
        <v>10797</v>
      </c>
      <c r="D452" s="36" t="s">
        <v>10808</v>
      </c>
      <c r="E452" s="35" t="s">
        <v>1107</v>
      </c>
      <c r="F452" s="37">
        <v>6</v>
      </c>
      <c r="G452" s="38">
        <v>295</v>
      </c>
      <c r="H452" s="40">
        <f t="shared" si="28"/>
        <v>365.8</v>
      </c>
      <c r="I452" s="40">
        <f t="shared" si="29"/>
        <v>2194.8000000000002</v>
      </c>
    </row>
    <row r="453" spans="1:9" ht="15" thickBot="1" x14ac:dyDescent="0.25">
      <c r="A453" s="39" t="s">
        <v>539</v>
      </c>
      <c r="B453" s="46" t="s">
        <v>111</v>
      </c>
      <c r="C453" s="35" t="s">
        <v>10797</v>
      </c>
      <c r="D453" s="36" t="s">
        <v>10809</v>
      </c>
      <c r="E453" s="35" t="s">
        <v>1107</v>
      </c>
      <c r="F453" s="37">
        <v>6</v>
      </c>
      <c r="G453" s="38">
        <v>232</v>
      </c>
      <c r="H453" s="40">
        <f t="shared" si="28"/>
        <v>287.68</v>
      </c>
      <c r="I453" s="40">
        <f t="shared" si="29"/>
        <v>1726.08</v>
      </c>
    </row>
    <row r="454" spans="1:9" hidden="1" x14ac:dyDescent="0.2">
      <c r="A454" s="39" t="s">
        <v>540</v>
      </c>
      <c r="B454" s="46" t="s">
        <v>111</v>
      </c>
      <c r="C454" s="35"/>
      <c r="D454" s="36"/>
      <c r="E454" s="35"/>
      <c r="F454" s="37"/>
      <c r="G454" s="38"/>
      <c r="H454" s="40">
        <f t="shared" si="28"/>
        <v>0</v>
      </c>
      <c r="I454" s="40">
        <f t="shared" si="29"/>
        <v>0</v>
      </c>
    </row>
    <row r="455" spans="1:9" hidden="1" x14ac:dyDescent="0.2">
      <c r="A455" s="39" t="s">
        <v>541</v>
      </c>
      <c r="B455" s="46" t="s">
        <v>111</v>
      </c>
      <c r="C455" s="35"/>
      <c r="D455" s="36"/>
      <c r="E455" s="35"/>
      <c r="F455" s="37"/>
      <c r="G455" s="38"/>
      <c r="H455" s="40">
        <f t="shared" si="28"/>
        <v>0</v>
      </c>
      <c r="I455" s="40">
        <f t="shared" si="29"/>
        <v>0</v>
      </c>
    </row>
    <row r="456" spans="1:9" hidden="1" x14ac:dyDescent="0.2">
      <c r="A456" s="39" t="s">
        <v>542</v>
      </c>
      <c r="B456" s="46" t="s">
        <v>111</v>
      </c>
      <c r="C456" s="35"/>
      <c r="D456" s="36"/>
      <c r="E456" s="35"/>
      <c r="F456" s="37"/>
      <c r="G456" s="38"/>
      <c r="H456" s="40">
        <f t="shared" si="28"/>
        <v>0</v>
      </c>
      <c r="I456" s="40">
        <f t="shared" si="29"/>
        <v>0</v>
      </c>
    </row>
    <row r="457" spans="1:9" hidden="1" x14ac:dyDescent="0.2">
      <c r="A457" s="39" t="s">
        <v>543</v>
      </c>
      <c r="B457" s="46" t="s">
        <v>111</v>
      </c>
      <c r="C457" s="35"/>
      <c r="D457" s="36"/>
      <c r="E457" s="35"/>
      <c r="F457" s="37"/>
      <c r="G457" s="38"/>
      <c r="H457" s="40">
        <f t="shared" si="28"/>
        <v>0</v>
      </c>
      <c r="I457" s="40">
        <f t="shared" si="29"/>
        <v>0</v>
      </c>
    </row>
    <row r="458" spans="1:9" hidden="1" x14ac:dyDescent="0.2">
      <c r="A458" s="39" t="s">
        <v>544</v>
      </c>
      <c r="B458" s="46" t="s">
        <v>111</v>
      </c>
      <c r="C458" s="35"/>
      <c r="D458" s="36"/>
      <c r="E458" s="35"/>
      <c r="F458" s="37"/>
      <c r="G458" s="38"/>
      <c r="H458" s="40">
        <f t="shared" si="28"/>
        <v>0</v>
      </c>
      <c r="I458" s="40">
        <f t="shared" si="29"/>
        <v>0</v>
      </c>
    </row>
    <row r="459" spans="1:9" hidden="1" x14ac:dyDescent="0.2">
      <c r="A459" s="39" t="s">
        <v>545</v>
      </c>
      <c r="B459" s="46" t="s">
        <v>111</v>
      </c>
      <c r="C459" s="35"/>
      <c r="D459" s="36"/>
      <c r="E459" s="35"/>
      <c r="F459" s="37"/>
      <c r="G459" s="38"/>
      <c r="H459" s="40">
        <f t="shared" si="28"/>
        <v>0</v>
      </c>
      <c r="I459" s="40">
        <f t="shared" si="29"/>
        <v>0</v>
      </c>
    </row>
    <row r="460" spans="1:9" hidden="1" x14ac:dyDescent="0.2">
      <c r="A460" s="39" t="s">
        <v>546</v>
      </c>
      <c r="B460" s="46" t="s">
        <v>111</v>
      </c>
      <c r="C460" s="35"/>
      <c r="D460" s="36"/>
      <c r="E460" s="35"/>
      <c r="F460" s="37"/>
      <c r="G460" s="38"/>
      <c r="H460" s="40">
        <f t="shared" si="28"/>
        <v>0</v>
      </c>
      <c r="I460" s="40">
        <f t="shared" si="29"/>
        <v>0</v>
      </c>
    </row>
    <row r="461" spans="1:9" hidden="1" x14ac:dyDescent="0.2">
      <c r="A461" s="39" t="s">
        <v>547</v>
      </c>
      <c r="B461" s="46" t="s">
        <v>111</v>
      </c>
      <c r="C461" s="35"/>
      <c r="D461" s="36"/>
      <c r="E461" s="35"/>
      <c r="F461" s="37"/>
      <c r="G461" s="38"/>
      <c r="H461" s="40">
        <f t="shared" si="28"/>
        <v>0</v>
      </c>
      <c r="I461" s="40">
        <f t="shared" si="29"/>
        <v>0</v>
      </c>
    </row>
    <row r="462" spans="1:9" hidden="1" x14ac:dyDescent="0.2">
      <c r="A462" s="39" t="s">
        <v>548</v>
      </c>
      <c r="B462" s="46" t="s">
        <v>111</v>
      </c>
      <c r="C462" s="35"/>
      <c r="D462" s="36"/>
      <c r="E462" s="35"/>
      <c r="F462" s="37"/>
      <c r="G462" s="38"/>
      <c r="H462" s="40">
        <f t="shared" si="28"/>
        <v>0</v>
      </c>
      <c r="I462" s="40">
        <f t="shared" si="29"/>
        <v>0</v>
      </c>
    </row>
    <row r="463" spans="1:9" hidden="1" x14ac:dyDescent="0.2">
      <c r="A463" s="39" t="s">
        <v>549</v>
      </c>
      <c r="B463" s="46" t="s">
        <v>111</v>
      </c>
      <c r="C463" s="35"/>
      <c r="D463" s="36"/>
      <c r="E463" s="35"/>
      <c r="F463" s="37"/>
      <c r="G463" s="38"/>
      <c r="H463" s="40">
        <f t="shared" si="28"/>
        <v>0</v>
      </c>
      <c r="I463" s="40">
        <f t="shared" si="29"/>
        <v>0</v>
      </c>
    </row>
    <row r="464" spans="1:9" hidden="1" x14ac:dyDescent="0.2">
      <c r="A464" s="39" t="s">
        <v>550</v>
      </c>
      <c r="B464" s="46" t="s">
        <v>111</v>
      </c>
      <c r="C464" s="35"/>
      <c r="D464" s="36"/>
      <c r="E464" s="35"/>
      <c r="F464" s="37"/>
      <c r="G464" s="38"/>
      <c r="H464" s="40">
        <f t="shared" si="28"/>
        <v>0</v>
      </c>
      <c r="I464" s="40">
        <f t="shared" si="29"/>
        <v>0</v>
      </c>
    </row>
    <row r="465" spans="1:9" hidden="1" x14ac:dyDescent="0.2">
      <c r="A465" s="39" t="s">
        <v>551</v>
      </c>
      <c r="B465" s="46" t="s">
        <v>111</v>
      </c>
      <c r="C465" s="35"/>
      <c r="D465" s="36"/>
      <c r="E465" s="35"/>
      <c r="F465" s="37"/>
      <c r="G465" s="38"/>
      <c r="H465" s="40">
        <f t="shared" si="28"/>
        <v>0</v>
      </c>
      <c r="I465" s="40">
        <f t="shared" si="29"/>
        <v>0</v>
      </c>
    </row>
    <row r="466" spans="1:9" hidden="1" x14ac:dyDescent="0.2">
      <c r="A466" s="39" t="s">
        <v>552</v>
      </c>
      <c r="B466" s="46" t="s">
        <v>111</v>
      </c>
      <c r="C466" s="35"/>
      <c r="D466" s="36"/>
      <c r="E466" s="35"/>
      <c r="F466" s="37"/>
      <c r="G466" s="38"/>
      <c r="H466" s="40">
        <f t="shared" si="28"/>
        <v>0</v>
      </c>
      <c r="I466" s="40">
        <f t="shared" si="29"/>
        <v>0</v>
      </c>
    </row>
    <row r="467" spans="1:9" hidden="1" x14ac:dyDescent="0.2">
      <c r="A467" s="39" t="s">
        <v>553</v>
      </c>
      <c r="B467" s="46" t="s">
        <v>111</v>
      </c>
      <c r="C467" s="35"/>
      <c r="D467" s="36"/>
      <c r="E467" s="35"/>
      <c r="F467" s="37"/>
      <c r="G467" s="38"/>
      <c r="H467" s="40">
        <f t="shared" si="28"/>
        <v>0</v>
      </c>
      <c r="I467" s="40">
        <f t="shared" si="29"/>
        <v>0</v>
      </c>
    </row>
    <row r="468" spans="1:9" hidden="1" x14ac:dyDescent="0.2">
      <c r="A468" s="39" t="s">
        <v>554</v>
      </c>
      <c r="B468" s="46" t="s">
        <v>111</v>
      </c>
      <c r="C468" s="35"/>
      <c r="D468" s="36"/>
      <c r="E468" s="35"/>
      <c r="F468" s="37"/>
      <c r="G468" s="38"/>
      <c r="H468" s="40">
        <f t="shared" si="28"/>
        <v>0</v>
      </c>
      <c r="I468" s="40">
        <f t="shared" si="29"/>
        <v>0</v>
      </c>
    </row>
    <row r="469" spans="1:9" hidden="1" x14ac:dyDescent="0.2">
      <c r="A469" s="39" t="s">
        <v>555</v>
      </c>
      <c r="B469" s="46" t="s">
        <v>111</v>
      </c>
      <c r="C469" s="35"/>
      <c r="D469" s="36"/>
      <c r="E469" s="35"/>
      <c r="F469" s="37"/>
      <c r="G469" s="38"/>
      <c r="H469" s="40">
        <f t="shared" si="28"/>
        <v>0</v>
      </c>
      <c r="I469" s="40">
        <f t="shared" si="29"/>
        <v>0</v>
      </c>
    </row>
    <row r="470" spans="1:9" hidden="1" x14ac:dyDescent="0.2">
      <c r="A470" s="39" t="s">
        <v>556</v>
      </c>
      <c r="B470" s="46" t="s">
        <v>111</v>
      </c>
      <c r="C470" s="35"/>
      <c r="D470" s="36"/>
      <c r="E470" s="35"/>
      <c r="F470" s="37"/>
      <c r="G470" s="38"/>
      <c r="H470" s="40">
        <f t="shared" si="28"/>
        <v>0</v>
      </c>
      <c r="I470" s="40">
        <f t="shared" si="29"/>
        <v>0</v>
      </c>
    </row>
    <row r="471" spans="1:9" hidden="1" x14ac:dyDescent="0.2">
      <c r="A471" s="39" t="s">
        <v>557</v>
      </c>
      <c r="B471" s="46" t="s">
        <v>111</v>
      </c>
      <c r="C471" s="35"/>
      <c r="D471" s="36"/>
      <c r="E471" s="35"/>
      <c r="F471" s="37"/>
      <c r="G471" s="38"/>
      <c r="H471" s="40">
        <f t="shared" si="28"/>
        <v>0</v>
      </c>
      <c r="I471" s="40">
        <f t="shared" si="29"/>
        <v>0</v>
      </c>
    </row>
    <row r="472" spans="1:9" hidden="1" x14ac:dyDescent="0.2">
      <c r="A472" s="39" t="s">
        <v>558</v>
      </c>
      <c r="B472" s="46" t="s">
        <v>111</v>
      </c>
      <c r="C472" s="35"/>
      <c r="D472" s="36"/>
      <c r="E472" s="35"/>
      <c r="F472" s="37"/>
      <c r="G472" s="38"/>
      <c r="H472" s="40">
        <f t="shared" si="28"/>
        <v>0</v>
      </c>
      <c r="I472" s="40">
        <f t="shared" si="29"/>
        <v>0</v>
      </c>
    </row>
    <row r="473" spans="1:9" hidden="1" x14ac:dyDescent="0.2">
      <c r="A473" s="39" t="s">
        <v>559</v>
      </c>
      <c r="B473" s="46" t="s">
        <v>111</v>
      </c>
      <c r="C473" s="35"/>
      <c r="D473" s="36"/>
      <c r="E473" s="35"/>
      <c r="F473" s="37"/>
      <c r="G473" s="38"/>
      <c r="H473" s="40">
        <f t="shared" si="28"/>
        <v>0</v>
      </c>
      <c r="I473" s="40">
        <f t="shared" si="29"/>
        <v>0</v>
      </c>
    </row>
    <row r="474" spans="1:9" hidden="1" x14ac:dyDescent="0.2">
      <c r="A474" s="39" t="s">
        <v>560</v>
      </c>
      <c r="B474" s="46" t="s">
        <v>111</v>
      </c>
      <c r="C474" s="35"/>
      <c r="D474" s="36"/>
      <c r="E474" s="35"/>
      <c r="F474" s="37"/>
      <c r="G474" s="38"/>
      <c r="H474" s="40">
        <f t="shared" si="28"/>
        <v>0</v>
      </c>
      <c r="I474" s="40">
        <f t="shared" si="29"/>
        <v>0</v>
      </c>
    </row>
    <row r="475" spans="1:9" hidden="1" x14ac:dyDescent="0.2">
      <c r="A475" s="39" t="s">
        <v>561</v>
      </c>
      <c r="B475" s="46" t="s">
        <v>111</v>
      </c>
      <c r="C475" s="35"/>
      <c r="D475" s="36"/>
      <c r="E475" s="35"/>
      <c r="F475" s="37"/>
      <c r="G475" s="38"/>
      <c r="H475" s="40">
        <f t="shared" si="28"/>
        <v>0</v>
      </c>
      <c r="I475" s="40">
        <f t="shared" si="29"/>
        <v>0</v>
      </c>
    </row>
    <row r="476" spans="1:9" hidden="1" x14ac:dyDescent="0.2">
      <c r="A476" s="39" t="s">
        <v>562</v>
      </c>
      <c r="B476" s="46" t="s">
        <v>111</v>
      </c>
      <c r="C476" s="35"/>
      <c r="D476" s="36"/>
      <c r="E476" s="35"/>
      <c r="F476" s="37"/>
      <c r="G476" s="38"/>
      <c r="H476" s="40">
        <f t="shared" si="28"/>
        <v>0</v>
      </c>
      <c r="I476" s="40">
        <f t="shared" si="29"/>
        <v>0</v>
      </c>
    </row>
    <row r="477" spans="1:9" hidden="1" x14ac:dyDescent="0.2">
      <c r="A477" s="39" t="s">
        <v>563</v>
      </c>
      <c r="B477" s="46" t="s">
        <v>111</v>
      </c>
      <c r="C477" s="35"/>
      <c r="D477" s="36"/>
      <c r="E477" s="35"/>
      <c r="F477" s="37"/>
      <c r="G477" s="38"/>
      <c r="H477" s="40">
        <f t="shared" si="28"/>
        <v>0</v>
      </c>
      <c r="I477" s="40">
        <f t="shared" si="29"/>
        <v>0</v>
      </c>
    </row>
    <row r="478" spans="1:9" hidden="1" x14ac:dyDescent="0.2">
      <c r="A478" s="39" t="s">
        <v>564</v>
      </c>
      <c r="B478" s="46" t="s">
        <v>111</v>
      </c>
      <c r="C478" s="35"/>
      <c r="D478" s="36"/>
      <c r="E478" s="35"/>
      <c r="F478" s="37"/>
      <c r="G478" s="38"/>
      <c r="H478" s="40">
        <f t="shared" si="28"/>
        <v>0</v>
      </c>
      <c r="I478" s="40">
        <f t="shared" si="29"/>
        <v>0</v>
      </c>
    </row>
    <row r="479" spans="1:9" ht="15" hidden="1" thickBot="1" x14ac:dyDescent="0.25">
      <c r="A479" s="39" t="s">
        <v>565</v>
      </c>
      <c r="B479" s="46" t="s">
        <v>111</v>
      </c>
      <c r="C479" s="35"/>
      <c r="D479" s="36"/>
      <c r="E479" s="35"/>
      <c r="F479" s="37"/>
      <c r="G479" s="38"/>
      <c r="H479" s="40">
        <f t="shared" si="28"/>
        <v>0</v>
      </c>
      <c r="I479" s="40">
        <f t="shared" si="29"/>
        <v>0</v>
      </c>
    </row>
    <row r="480" spans="1:9" ht="30" x14ac:dyDescent="0.25">
      <c r="A480" s="41" t="s">
        <v>566</v>
      </c>
      <c r="B480" s="42"/>
      <c r="C480" s="42"/>
      <c r="D480" s="43" t="s">
        <v>10810</v>
      </c>
      <c r="E480" s="42"/>
      <c r="F480" s="49" t="s">
        <v>108</v>
      </c>
      <c r="G480" s="50">
        <f>I480/H$13</f>
        <v>4.4863916971460818E-2</v>
      </c>
      <c r="H480" s="44" t="s">
        <v>567</v>
      </c>
      <c r="I480" s="45">
        <f>SUM(I481:I510)</f>
        <v>55009.89</v>
      </c>
    </row>
    <row r="481" spans="1:9" ht="25.5" x14ac:dyDescent="0.2">
      <c r="A481" s="39" t="s">
        <v>568</v>
      </c>
      <c r="B481" s="46" t="s">
        <v>111</v>
      </c>
      <c r="C481" s="35">
        <v>97951</v>
      </c>
      <c r="D481" s="36" t="s">
        <v>10811</v>
      </c>
      <c r="E481" s="35" t="s">
        <v>1107</v>
      </c>
      <c r="F481" s="37">
        <v>9</v>
      </c>
      <c r="G481" s="38">
        <v>2120</v>
      </c>
      <c r="H481" s="40">
        <f t="shared" ref="H481:H510" si="30">ROUND(G481+(G481*I$9),2)</f>
        <v>2628.8</v>
      </c>
      <c r="I481" s="40">
        <f>ROUND(F481*H481,2)</f>
        <v>23659.200000000001</v>
      </c>
    </row>
    <row r="482" spans="1:9" x14ac:dyDescent="0.2">
      <c r="A482" s="39" t="s">
        <v>569</v>
      </c>
      <c r="B482" s="46" t="s">
        <v>10797</v>
      </c>
      <c r="C482" s="35"/>
      <c r="D482" s="36" t="s">
        <v>10812</v>
      </c>
      <c r="E482" s="35" t="s">
        <v>1107</v>
      </c>
      <c r="F482" s="37">
        <v>9</v>
      </c>
      <c r="G482" s="38">
        <v>331</v>
      </c>
      <c r="H482" s="40">
        <f t="shared" si="30"/>
        <v>410.44</v>
      </c>
      <c r="I482" s="40">
        <f t="shared" ref="I482:I510" si="31">ROUND(F482*H482,2)</f>
        <v>3693.96</v>
      </c>
    </row>
    <row r="483" spans="1:9" x14ac:dyDescent="0.2">
      <c r="A483" s="39" t="s">
        <v>570</v>
      </c>
      <c r="B483" s="46" t="s">
        <v>10797</v>
      </c>
      <c r="C483" s="35"/>
      <c r="D483" s="36" t="s">
        <v>10813</v>
      </c>
      <c r="E483" s="35" t="s">
        <v>1107</v>
      </c>
      <c r="F483" s="37">
        <v>9</v>
      </c>
      <c r="G483" s="38">
        <v>65</v>
      </c>
      <c r="H483" s="40">
        <f t="shared" si="30"/>
        <v>80.599999999999994</v>
      </c>
      <c r="I483" s="40">
        <f t="shared" si="31"/>
        <v>725.4</v>
      </c>
    </row>
    <row r="484" spans="1:9" x14ac:dyDescent="0.2">
      <c r="A484" s="39" t="s">
        <v>571</v>
      </c>
      <c r="B484" s="46" t="s">
        <v>10797</v>
      </c>
      <c r="C484" s="35"/>
      <c r="D484" s="36" t="s">
        <v>10814</v>
      </c>
      <c r="E484" s="35" t="s">
        <v>1107</v>
      </c>
      <c r="F484" s="37">
        <v>9</v>
      </c>
      <c r="G484" s="38">
        <v>83.2</v>
      </c>
      <c r="H484" s="40">
        <f t="shared" si="30"/>
        <v>103.17</v>
      </c>
      <c r="I484" s="40">
        <f t="shared" si="31"/>
        <v>928.53</v>
      </c>
    </row>
    <row r="485" spans="1:9" x14ac:dyDescent="0.2">
      <c r="A485" s="39" t="s">
        <v>572</v>
      </c>
      <c r="B485" s="46" t="s">
        <v>10797</v>
      </c>
      <c r="C485" s="35"/>
      <c r="D485" s="36" t="s">
        <v>10815</v>
      </c>
      <c r="E485" s="35" t="s">
        <v>1107</v>
      </c>
      <c r="F485" s="37">
        <v>9</v>
      </c>
      <c r="G485" s="38">
        <v>880</v>
      </c>
      <c r="H485" s="40">
        <f t="shared" si="30"/>
        <v>1091.2</v>
      </c>
      <c r="I485" s="40">
        <f t="shared" si="31"/>
        <v>9820.7999999999993</v>
      </c>
    </row>
    <row r="486" spans="1:9" ht="15" thickBot="1" x14ac:dyDescent="0.25">
      <c r="A486" s="39" t="s">
        <v>573</v>
      </c>
      <c r="B486" s="46" t="s">
        <v>10797</v>
      </c>
      <c r="C486" s="35"/>
      <c r="D486" s="36" t="s">
        <v>10816</v>
      </c>
      <c r="E486" s="35" t="s">
        <v>1107</v>
      </c>
      <c r="F486" s="37">
        <v>9</v>
      </c>
      <c r="G486" s="38">
        <v>1450</v>
      </c>
      <c r="H486" s="40">
        <f t="shared" si="30"/>
        <v>1798</v>
      </c>
      <c r="I486" s="40">
        <f t="shared" si="31"/>
        <v>16182</v>
      </c>
    </row>
    <row r="487" spans="1:9" hidden="1" x14ac:dyDescent="0.2">
      <c r="A487" s="39" t="s">
        <v>574</v>
      </c>
      <c r="B487" s="46"/>
      <c r="C487" s="35"/>
      <c r="D487" s="36"/>
      <c r="E487" s="35"/>
      <c r="F487" s="37"/>
      <c r="G487" s="38"/>
      <c r="H487" s="40">
        <f t="shared" si="30"/>
        <v>0</v>
      </c>
      <c r="I487" s="40">
        <f t="shared" si="31"/>
        <v>0</v>
      </c>
    </row>
    <row r="488" spans="1:9" hidden="1" x14ac:dyDescent="0.2">
      <c r="A488" s="39" t="s">
        <v>575</v>
      </c>
      <c r="B488" s="46"/>
      <c r="C488" s="35"/>
      <c r="D488" s="36"/>
      <c r="E488" s="35"/>
      <c r="F488" s="37"/>
      <c r="G488" s="38"/>
      <c r="H488" s="40">
        <f t="shared" si="30"/>
        <v>0</v>
      </c>
      <c r="I488" s="40">
        <f t="shared" si="31"/>
        <v>0</v>
      </c>
    </row>
    <row r="489" spans="1:9" hidden="1" x14ac:dyDescent="0.2">
      <c r="A489" s="39" t="s">
        <v>576</v>
      </c>
      <c r="B489" s="46"/>
      <c r="C489" s="35"/>
      <c r="D489" s="36"/>
      <c r="E489" s="35"/>
      <c r="F489" s="37"/>
      <c r="G489" s="38"/>
      <c r="H489" s="40">
        <f t="shared" si="30"/>
        <v>0</v>
      </c>
      <c r="I489" s="40">
        <f t="shared" si="31"/>
        <v>0</v>
      </c>
    </row>
    <row r="490" spans="1:9" hidden="1" x14ac:dyDescent="0.2">
      <c r="A490" s="39" t="s">
        <v>577</v>
      </c>
      <c r="B490" s="46"/>
      <c r="C490" s="35"/>
      <c r="D490" s="36"/>
      <c r="E490" s="35"/>
      <c r="F490" s="37"/>
      <c r="G490" s="38"/>
      <c r="H490" s="40">
        <f t="shared" si="30"/>
        <v>0</v>
      </c>
      <c r="I490" s="40">
        <f t="shared" si="31"/>
        <v>0</v>
      </c>
    </row>
    <row r="491" spans="1:9" hidden="1" x14ac:dyDescent="0.2">
      <c r="A491" s="39" t="s">
        <v>578</v>
      </c>
      <c r="B491" s="46"/>
      <c r="C491" s="35"/>
      <c r="D491" s="36"/>
      <c r="E491" s="35"/>
      <c r="F491" s="37"/>
      <c r="G491" s="38"/>
      <c r="H491" s="40">
        <f t="shared" si="30"/>
        <v>0</v>
      </c>
      <c r="I491" s="40">
        <f t="shared" si="31"/>
        <v>0</v>
      </c>
    </row>
    <row r="492" spans="1:9" hidden="1" x14ac:dyDescent="0.2">
      <c r="A492" s="39" t="s">
        <v>579</v>
      </c>
      <c r="B492" s="46"/>
      <c r="C492" s="35"/>
      <c r="D492" s="36"/>
      <c r="E492" s="35"/>
      <c r="F492" s="37"/>
      <c r="G492" s="38"/>
      <c r="H492" s="40">
        <f t="shared" si="30"/>
        <v>0</v>
      </c>
      <c r="I492" s="40">
        <f t="shared" si="31"/>
        <v>0</v>
      </c>
    </row>
    <row r="493" spans="1:9" hidden="1" x14ac:dyDescent="0.2">
      <c r="A493" s="39" t="s">
        <v>580</v>
      </c>
      <c r="B493" s="46"/>
      <c r="C493" s="35"/>
      <c r="D493" s="36"/>
      <c r="E493" s="35"/>
      <c r="F493" s="37"/>
      <c r="G493" s="38"/>
      <c r="H493" s="40">
        <f t="shared" si="30"/>
        <v>0</v>
      </c>
      <c r="I493" s="40">
        <f t="shared" si="31"/>
        <v>0</v>
      </c>
    </row>
    <row r="494" spans="1:9" hidden="1" x14ac:dyDescent="0.2">
      <c r="A494" s="39" t="s">
        <v>581</v>
      </c>
      <c r="B494" s="46"/>
      <c r="C494" s="35"/>
      <c r="D494" s="36"/>
      <c r="E494" s="35"/>
      <c r="F494" s="37"/>
      <c r="G494" s="38"/>
      <c r="H494" s="40">
        <f t="shared" si="30"/>
        <v>0</v>
      </c>
      <c r="I494" s="40">
        <f t="shared" si="31"/>
        <v>0</v>
      </c>
    </row>
    <row r="495" spans="1:9" hidden="1" x14ac:dyDescent="0.2">
      <c r="A495" s="39" t="s">
        <v>582</v>
      </c>
      <c r="B495" s="46"/>
      <c r="C495" s="35"/>
      <c r="D495" s="36"/>
      <c r="E495" s="35"/>
      <c r="F495" s="37"/>
      <c r="G495" s="38"/>
      <c r="H495" s="40">
        <f t="shared" si="30"/>
        <v>0</v>
      </c>
      <c r="I495" s="40">
        <f t="shared" si="31"/>
        <v>0</v>
      </c>
    </row>
    <row r="496" spans="1:9" hidden="1" x14ac:dyDescent="0.2">
      <c r="A496" s="39" t="s">
        <v>583</v>
      </c>
      <c r="B496" s="46"/>
      <c r="C496" s="35"/>
      <c r="D496" s="36"/>
      <c r="E496" s="35"/>
      <c r="F496" s="37"/>
      <c r="G496" s="38"/>
      <c r="H496" s="40">
        <f t="shared" si="30"/>
        <v>0</v>
      </c>
      <c r="I496" s="40">
        <f t="shared" si="31"/>
        <v>0</v>
      </c>
    </row>
    <row r="497" spans="1:9" hidden="1" x14ac:dyDescent="0.2">
      <c r="A497" s="39" t="s">
        <v>584</v>
      </c>
      <c r="B497" s="46"/>
      <c r="C497" s="35"/>
      <c r="D497" s="36"/>
      <c r="E497" s="35"/>
      <c r="F497" s="37"/>
      <c r="G497" s="38"/>
      <c r="H497" s="40">
        <f t="shared" si="30"/>
        <v>0</v>
      </c>
      <c r="I497" s="40">
        <f t="shared" si="31"/>
        <v>0</v>
      </c>
    </row>
    <row r="498" spans="1:9" hidden="1" x14ac:dyDescent="0.2">
      <c r="A498" s="39" t="s">
        <v>585</v>
      </c>
      <c r="B498" s="46"/>
      <c r="C498" s="35"/>
      <c r="D498" s="36"/>
      <c r="E498" s="35"/>
      <c r="F498" s="37"/>
      <c r="G498" s="38"/>
      <c r="H498" s="40">
        <f t="shared" si="30"/>
        <v>0</v>
      </c>
      <c r="I498" s="40">
        <f t="shared" si="31"/>
        <v>0</v>
      </c>
    </row>
    <row r="499" spans="1:9" hidden="1" x14ac:dyDescent="0.2">
      <c r="A499" s="39" t="s">
        <v>586</v>
      </c>
      <c r="B499" s="46"/>
      <c r="C499" s="35"/>
      <c r="D499" s="36"/>
      <c r="E499" s="35"/>
      <c r="F499" s="37"/>
      <c r="G499" s="38"/>
      <c r="H499" s="40">
        <f t="shared" si="30"/>
        <v>0</v>
      </c>
      <c r="I499" s="40">
        <f t="shared" si="31"/>
        <v>0</v>
      </c>
    </row>
    <row r="500" spans="1:9" hidden="1" x14ac:dyDescent="0.2">
      <c r="A500" s="39" t="s">
        <v>587</v>
      </c>
      <c r="B500" s="46"/>
      <c r="C500" s="35"/>
      <c r="D500" s="36"/>
      <c r="E500" s="35"/>
      <c r="F500" s="37"/>
      <c r="G500" s="38"/>
      <c r="H500" s="40">
        <f t="shared" si="30"/>
        <v>0</v>
      </c>
      <c r="I500" s="40">
        <f t="shared" si="31"/>
        <v>0</v>
      </c>
    </row>
    <row r="501" spans="1:9" hidden="1" x14ac:dyDescent="0.2">
      <c r="A501" s="39" t="s">
        <v>588</v>
      </c>
      <c r="B501" s="46"/>
      <c r="C501" s="35"/>
      <c r="D501" s="36"/>
      <c r="E501" s="35"/>
      <c r="F501" s="37"/>
      <c r="G501" s="38"/>
      <c r="H501" s="40">
        <f t="shared" si="30"/>
        <v>0</v>
      </c>
      <c r="I501" s="40">
        <f t="shared" si="31"/>
        <v>0</v>
      </c>
    </row>
    <row r="502" spans="1:9" hidden="1" x14ac:dyDescent="0.2">
      <c r="A502" s="39" t="s">
        <v>589</v>
      </c>
      <c r="B502" s="46"/>
      <c r="C502" s="35"/>
      <c r="D502" s="36"/>
      <c r="E502" s="35"/>
      <c r="F502" s="37"/>
      <c r="G502" s="38"/>
      <c r="H502" s="40">
        <f t="shared" si="30"/>
        <v>0</v>
      </c>
      <c r="I502" s="40">
        <f t="shared" si="31"/>
        <v>0</v>
      </c>
    </row>
    <row r="503" spans="1:9" hidden="1" x14ac:dyDescent="0.2">
      <c r="A503" s="39" t="s">
        <v>590</v>
      </c>
      <c r="B503" s="46"/>
      <c r="C503" s="35"/>
      <c r="D503" s="36"/>
      <c r="E503" s="35"/>
      <c r="F503" s="37"/>
      <c r="G503" s="38"/>
      <c r="H503" s="40">
        <f t="shared" si="30"/>
        <v>0</v>
      </c>
      <c r="I503" s="40">
        <f t="shared" si="31"/>
        <v>0</v>
      </c>
    </row>
    <row r="504" spans="1:9" hidden="1" x14ac:dyDescent="0.2">
      <c r="A504" s="39" t="s">
        <v>591</v>
      </c>
      <c r="B504" s="46"/>
      <c r="C504" s="35"/>
      <c r="D504" s="36"/>
      <c r="E504" s="35"/>
      <c r="F504" s="37"/>
      <c r="G504" s="38"/>
      <c r="H504" s="40">
        <f t="shared" si="30"/>
        <v>0</v>
      </c>
      <c r="I504" s="40">
        <f t="shared" si="31"/>
        <v>0</v>
      </c>
    </row>
    <row r="505" spans="1:9" hidden="1" x14ac:dyDescent="0.2">
      <c r="A505" s="39" t="s">
        <v>592</v>
      </c>
      <c r="B505" s="46"/>
      <c r="C505" s="35"/>
      <c r="D505" s="36"/>
      <c r="E505" s="35"/>
      <c r="F505" s="37"/>
      <c r="G505" s="38"/>
      <c r="H505" s="40">
        <f t="shared" si="30"/>
        <v>0</v>
      </c>
      <c r="I505" s="40">
        <f t="shared" si="31"/>
        <v>0</v>
      </c>
    </row>
    <row r="506" spans="1:9" hidden="1" x14ac:dyDescent="0.2">
      <c r="A506" s="39" t="s">
        <v>593</v>
      </c>
      <c r="B506" s="46"/>
      <c r="C506" s="35"/>
      <c r="D506" s="36"/>
      <c r="E506" s="35"/>
      <c r="F506" s="37"/>
      <c r="G506" s="38"/>
      <c r="H506" s="40">
        <f t="shared" si="30"/>
        <v>0</v>
      </c>
      <c r="I506" s="40">
        <f t="shared" si="31"/>
        <v>0</v>
      </c>
    </row>
    <row r="507" spans="1:9" hidden="1" x14ac:dyDescent="0.2">
      <c r="A507" s="39" t="s">
        <v>594</v>
      </c>
      <c r="B507" s="46"/>
      <c r="C507" s="35"/>
      <c r="D507" s="36"/>
      <c r="E507" s="35"/>
      <c r="F507" s="37"/>
      <c r="G507" s="38"/>
      <c r="H507" s="40">
        <f t="shared" si="30"/>
        <v>0</v>
      </c>
      <c r="I507" s="40">
        <f t="shared" si="31"/>
        <v>0</v>
      </c>
    </row>
    <row r="508" spans="1:9" hidden="1" x14ac:dyDescent="0.2">
      <c r="A508" s="39" t="s">
        <v>595</v>
      </c>
      <c r="B508" s="46"/>
      <c r="C508" s="35"/>
      <c r="D508" s="36"/>
      <c r="E508" s="35"/>
      <c r="F508" s="37"/>
      <c r="G508" s="38"/>
      <c r="H508" s="40">
        <f t="shared" si="30"/>
        <v>0</v>
      </c>
      <c r="I508" s="40">
        <f t="shared" si="31"/>
        <v>0</v>
      </c>
    </row>
    <row r="509" spans="1:9" hidden="1" x14ac:dyDescent="0.2">
      <c r="A509" s="39" t="s">
        <v>596</v>
      </c>
      <c r="B509" s="46"/>
      <c r="C509" s="35"/>
      <c r="D509" s="36"/>
      <c r="E509" s="35"/>
      <c r="F509" s="37"/>
      <c r="G509" s="38"/>
      <c r="H509" s="40">
        <f t="shared" si="30"/>
        <v>0</v>
      </c>
      <c r="I509" s="40">
        <f t="shared" si="31"/>
        <v>0</v>
      </c>
    </row>
    <row r="510" spans="1:9" ht="15" hidden="1" thickBot="1" x14ac:dyDescent="0.25">
      <c r="A510" s="39" t="s">
        <v>597</v>
      </c>
      <c r="B510" s="46"/>
      <c r="C510" s="35"/>
      <c r="D510" s="36"/>
      <c r="E510" s="35"/>
      <c r="F510" s="37"/>
      <c r="G510" s="38"/>
      <c r="H510" s="40">
        <f t="shared" si="30"/>
        <v>0</v>
      </c>
      <c r="I510" s="40">
        <f t="shared" si="31"/>
        <v>0</v>
      </c>
    </row>
    <row r="511" spans="1:9" ht="30" x14ac:dyDescent="0.25">
      <c r="A511" s="41" t="s">
        <v>598</v>
      </c>
      <c r="B511" s="42"/>
      <c r="C511" s="42"/>
      <c r="D511" s="43" t="s">
        <v>10817</v>
      </c>
      <c r="E511" s="42"/>
      <c r="F511" s="49" t="s">
        <v>108</v>
      </c>
      <c r="G511" s="50">
        <f>I511/H$13</f>
        <v>3.0585247501047914E-2</v>
      </c>
      <c r="H511" s="44" t="s">
        <v>599</v>
      </c>
      <c r="I511" s="45">
        <f>SUM(I512:I541)</f>
        <v>37502.1</v>
      </c>
    </row>
    <row r="512" spans="1:9" ht="25.5" x14ac:dyDescent="0.2">
      <c r="A512" s="39" t="s">
        <v>600</v>
      </c>
      <c r="B512" s="46" t="s">
        <v>111</v>
      </c>
      <c r="C512" s="35">
        <v>97951</v>
      </c>
      <c r="D512" s="36" t="s">
        <v>10818</v>
      </c>
      <c r="E512" s="35" t="s">
        <v>1107</v>
      </c>
      <c r="F512" s="37">
        <v>9</v>
      </c>
      <c r="G512" s="38">
        <v>2120</v>
      </c>
      <c r="H512" s="40">
        <f t="shared" ref="H512:H541" si="32">ROUND(G512+(G512*I$9),2)</f>
        <v>2628.8</v>
      </c>
      <c r="I512" s="40">
        <f>ROUND(F512*H512,2)</f>
        <v>23659.200000000001</v>
      </c>
    </row>
    <row r="513" spans="1:9" x14ac:dyDescent="0.2">
      <c r="A513" s="39" t="s">
        <v>601</v>
      </c>
      <c r="B513" s="46" t="s">
        <v>10797</v>
      </c>
      <c r="C513" s="35"/>
      <c r="D513" s="36" t="s">
        <v>10812</v>
      </c>
      <c r="E513" s="35" t="s">
        <v>1107</v>
      </c>
      <c r="F513" s="37">
        <v>9</v>
      </c>
      <c r="G513" s="38">
        <v>331</v>
      </c>
      <c r="H513" s="40">
        <f t="shared" si="32"/>
        <v>410.44</v>
      </c>
      <c r="I513" s="40">
        <f t="shared" ref="I513:I541" si="33">ROUND(F513*H513,2)</f>
        <v>3693.96</v>
      </c>
    </row>
    <row r="514" spans="1:9" x14ac:dyDescent="0.2">
      <c r="A514" s="39" t="s">
        <v>602</v>
      </c>
      <c r="B514" s="46" t="s">
        <v>10797</v>
      </c>
      <c r="C514" s="35"/>
      <c r="D514" s="36" t="s">
        <v>10819</v>
      </c>
      <c r="E514" s="35" t="s">
        <v>1107</v>
      </c>
      <c r="F514" s="37">
        <v>9</v>
      </c>
      <c r="G514" s="38">
        <v>175</v>
      </c>
      <c r="H514" s="40">
        <f t="shared" si="32"/>
        <v>217</v>
      </c>
      <c r="I514" s="40">
        <f t="shared" si="33"/>
        <v>1953</v>
      </c>
    </row>
    <row r="515" spans="1:9" x14ac:dyDescent="0.2">
      <c r="A515" s="39" t="s">
        <v>603</v>
      </c>
      <c r="B515" s="46" t="s">
        <v>10797</v>
      </c>
      <c r="C515" s="35"/>
      <c r="D515" s="36" t="s">
        <v>10813</v>
      </c>
      <c r="E515" s="35" t="s">
        <v>1107</v>
      </c>
      <c r="F515" s="37">
        <v>18</v>
      </c>
      <c r="G515" s="38">
        <v>65</v>
      </c>
      <c r="H515" s="40">
        <f t="shared" si="32"/>
        <v>80.599999999999994</v>
      </c>
      <c r="I515" s="40">
        <f t="shared" si="33"/>
        <v>1450.8</v>
      </c>
    </row>
    <row r="516" spans="1:9" x14ac:dyDescent="0.2">
      <c r="A516" s="39" t="s">
        <v>604</v>
      </c>
      <c r="B516" s="46" t="s">
        <v>10797</v>
      </c>
      <c r="C516" s="35"/>
      <c r="D516" s="36" t="s">
        <v>10814</v>
      </c>
      <c r="E516" s="35" t="s">
        <v>1107</v>
      </c>
      <c r="F516" s="37">
        <v>18</v>
      </c>
      <c r="G516" s="38">
        <v>83.2</v>
      </c>
      <c r="H516" s="40">
        <f t="shared" si="32"/>
        <v>103.17</v>
      </c>
      <c r="I516" s="40">
        <f t="shared" si="33"/>
        <v>1857.06</v>
      </c>
    </row>
    <row r="517" spans="1:9" ht="15" thickBot="1" x14ac:dyDescent="0.25">
      <c r="A517" s="39" t="s">
        <v>605</v>
      </c>
      <c r="B517" s="46" t="s">
        <v>10797</v>
      </c>
      <c r="C517" s="35"/>
      <c r="D517" s="36" t="s">
        <v>10820</v>
      </c>
      <c r="E517" s="35" t="s">
        <v>10745</v>
      </c>
      <c r="F517" s="37">
        <v>54</v>
      </c>
      <c r="G517" s="38">
        <v>73</v>
      </c>
      <c r="H517" s="40">
        <f t="shared" si="32"/>
        <v>90.52</v>
      </c>
      <c r="I517" s="40">
        <f t="shared" si="33"/>
        <v>4888.08</v>
      </c>
    </row>
    <row r="518" spans="1:9" hidden="1" x14ac:dyDescent="0.2">
      <c r="A518" s="39" t="s">
        <v>606</v>
      </c>
      <c r="B518" s="46"/>
      <c r="C518" s="35"/>
      <c r="D518" s="36"/>
      <c r="E518" s="35"/>
      <c r="F518" s="37"/>
      <c r="G518" s="38"/>
      <c r="H518" s="40">
        <f t="shared" si="32"/>
        <v>0</v>
      </c>
      <c r="I518" s="40">
        <f t="shared" si="33"/>
        <v>0</v>
      </c>
    </row>
    <row r="519" spans="1:9" hidden="1" x14ac:dyDescent="0.2">
      <c r="A519" s="39" t="s">
        <v>607</v>
      </c>
      <c r="B519" s="46"/>
      <c r="C519" s="35"/>
      <c r="D519" s="36"/>
      <c r="E519" s="35"/>
      <c r="F519" s="37"/>
      <c r="G519" s="38"/>
      <c r="H519" s="40">
        <f t="shared" si="32"/>
        <v>0</v>
      </c>
      <c r="I519" s="40">
        <f t="shared" si="33"/>
        <v>0</v>
      </c>
    </row>
    <row r="520" spans="1:9" hidden="1" x14ac:dyDescent="0.2">
      <c r="A520" s="39" t="s">
        <v>608</v>
      </c>
      <c r="B520" s="46"/>
      <c r="C520" s="35"/>
      <c r="D520" s="36"/>
      <c r="E520" s="35"/>
      <c r="F520" s="37"/>
      <c r="G520" s="38"/>
      <c r="H520" s="40">
        <f t="shared" si="32"/>
        <v>0</v>
      </c>
      <c r="I520" s="40">
        <f t="shared" si="33"/>
        <v>0</v>
      </c>
    </row>
    <row r="521" spans="1:9" hidden="1" x14ac:dyDescent="0.2">
      <c r="A521" s="39" t="s">
        <v>609</v>
      </c>
      <c r="B521" s="46"/>
      <c r="C521" s="35"/>
      <c r="D521" s="36"/>
      <c r="E521" s="35"/>
      <c r="F521" s="37"/>
      <c r="G521" s="38"/>
      <c r="H521" s="40">
        <f t="shared" si="32"/>
        <v>0</v>
      </c>
      <c r="I521" s="40">
        <f t="shared" si="33"/>
        <v>0</v>
      </c>
    </row>
    <row r="522" spans="1:9" hidden="1" x14ac:dyDescent="0.2">
      <c r="A522" s="39" t="s">
        <v>610</v>
      </c>
      <c r="B522" s="46"/>
      <c r="C522" s="35"/>
      <c r="D522" s="36"/>
      <c r="E522" s="35"/>
      <c r="F522" s="37"/>
      <c r="G522" s="38"/>
      <c r="H522" s="40">
        <f t="shared" si="32"/>
        <v>0</v>
      </c>
      <c r="I522" s="40">
        <f t="shared" si="33"/>
        <v>0</v>
      </c>
    </row>
    <row r="523" spans="1:9" hidden="1" x14ac:dyDescent="0.2">
      <c r="A523" s="39" t="s">
        <v>611</v>
      </c>
      <c r="B523" s="46"/>
      <c r="C523" s="35"/>
      <c r="D523" s="36"/>
      <c r="E523" s="35"/>
      <c r="F523" s="37"/>
      <c r="G523" s="38"/>
      <c r="H523" s="40">
        <f t="shared" si="32"/>
        <v>0</v>
      </c>
      <c r="I523" s="40">
        <f t="shared" si="33"/>
        <v>0</v>
      </c>
    </row>
    <row r="524" spans="1:9" hidden="1" x14ac:dyDescent="0.2">
      <c r="A524" s="39" t="s">
        <v>612</v>
      </c>
      <c r="B524" s="46"/>
      <c r="C524" s="35"/>
      <c r="D524" s="36"/>
      <c r="E524" s="35"/>
      <c r="F524" s="37"/>
      <c r="G524" s="38"/>
      <c r="H524" s="40">
        <f t="shared" si="32"/>
        <v>0</v>
      </c>
      <c r="I524" s="40">
        <f t="shared" si="33"/>
        <v>0</v>
      </c>
    </row>
    <row r="525" spans="1:9" hidden="1" x14ac:dyDescent="0.2">
      <c r="A525" s="39" t="s">
        <v>613</v>
      </c>
      <c r="B525" s="46"/>
      <c r="C525" s="35"/>
      <c r="D525" s="36"/>
      <c r="E525" s="35"/>
      <c r="F525" s="37"/>
      <c r="G525" s="38"/>
      <c r="H525" s="40">
        <f t="shared" si="32"/>
        <v>0</v>
      </c>
      <c r="I525" s="40">
        <f t="shared" si="33"/>
        <v>0</v>
      </c>
    </row>
    <row r="526" spans="1:9" hidden="1" x14ac:dyDescent="0.2">
      <c r="A526" s="39" t="s">
        <v>614</v>
      </c>
      <c r="B526" s="46"/>
      <c r="C526" s="35"/>
      <c r="D526" s="36"/>
      <c r="E526" s="35"/>
      <c r="F526" s="37"/>
      <c r="G526" s="38"/>
      <c r="H526" s="40">
        <f t="shared" si="32"/>
        <v>0</v>
      </c>
      <c r="I526" s="40">
        <f t="shared" si="33"/>
        <v>0</v>
      </c>
    </row>
    <row r="527" spans="1:9" hidden="1" x14ac:dyDescent="0.2">
      <c r="A527" s="39" t="s">
        <v>615</v>
      </c>
      <c r="B527" s="46"/>
      <c r="C527" s="35"/>
      <c r="D527" s="36"/>
      <c r="E527" s="35"/>
      <c r="F527" s="37"/>
      <c r="G527" s="38"/>
      <c r="H527" s="40">
        <f t="shared" si="32"/>
        <v>0</v>
      </c>
      <c r="I527" s="40">
        <f t="shared" si="33"/>
        <v>0</v>
      </c>
    </row>
    <row r="528" spans="1:9" hidden="1" x14ac:dyDescent="0.2">
      <c r="A528" s="39" t="s">
        <v>616</v>
      </c>
      <c r="B528" s="46"/>
      <c r="C528" s="35"/>
      <c r="D528" s="36"/>
      <c r="E528" s="35"/>
      <c r="F528" s="37"/>
      <c r="G528" s="38"/>
      <c r="H528" s="40">
        <f t="shared" si="32"/>
        <v>0</v>
      </c>
      <c r="I528" s="40">
        <f t="shared" si="33"/>
        <v>0</v>
      </c>
    </row>
    <row r="529" spans="1:9" hidden="1" x14ac:dyDescent="0.2">
      <c r="A529" s="39" t="s">
        <v>617</v>
      </c>
      <c r="B529" s="46"/>
      <c r="C529" s="35"/>
      <c r="D529" s="36"/>
      <c r="E529" s="35"/>
      <c r="F529" s="37"/>
      <c r="G529" s="38"/>
      <c r="H529" s="40">
        <f t="shared" si="32"/>
        <v>0</v>
      </c>
      <c r="I529" s="40">
        <f t="shared" si="33"/>
        <v>0</v>
      </c>
    </row>
    <row r="530" spans="1:9" hidden="1" x14ac:dyDescent="0.2">
      <c r="A530" s="39" t="s">
        <v>618</v>
      </c>
      <c r="B530" s="46"/>
      <c r="C530" s="35"/>
      <c r="D530" s="36"/>
      <c r="E530" s="35"/>
      <c r="F530" s="37"/>
      <c r="G530" s="38"/>
      <c r="H530" s="40">
        <f t="shared" si="32"/>
        <v>0</v>
      </c>
      <c r="I530" s="40">
        <f t="shared" si="33"/>
        <v>0</v>
      </c>
    </row>
    <row r="531" spans="1:9" hidden="1" x14ac:dyDescent="0.2">
      <c r="A531" s="39" t="s">
        <v>619</v>
      </c>
      <c r="B531" s="46"/>
      <c r="C531" s="35"/>
      <c r="D531" s="36"/>
      <c r="E531" s="35"/>
      <c r="F531" s="37"/>
      <c r="G531" s="38"/>
      <c r="H531" s="40">
        <f t="shared" si="32"/>
        <v>0</v>
      </c>
      <c r="I531" s="40">
        <f t="shared" si="33"/>
        <v>0</v>
      </c>
    </row>
    <row r="532" spans="1:9" hidden="1" x14ac:dyDescent="0.2">
      <c r="A532" s="39" t="s">
        <v>620</v>
      </c>
      <c r="B532" s="46"/>
      <c r="C532" s="35"/>
      <c r="D532" s="36"/>
      <c r="E532" s="35"/>
      <c r="F532" s="37"/>
      <c r="G532" s="38"/>
      <c r="H532" s="40">
        <f t="shared" si="32"/>
        <v>0</v>
      </c>
      <c r="I532" s="40">
        <f t="shared" si="33"/>
        <v>0</v>
      </c>
    </row>
    <row r="533" spans="1:9" hidden="1" x14ac:dyDescent="0.2">
      <c r="A533" s="39" t="s">
        <v>621</v>
      </c>
      <c r="B533" s="46"/>
      <c r="C533" s="35"/>
      <c r="D533" s="36"/>
      <c r="E533" s="35"/>
      <c r="F533" s="37"/>
      <c r="G533" s="38"/>
      <c r="H533" s="40">
        <f t="shared" si="32"/>
        <v>0</v>
      </c>
      <c r="I533" s="40">
        <f t="shared" si="33"/>
        <v>0</v>
      </c>
    </row>
    <row r="534" spans="1:9" hidden="1" x14ac:dyDescent="0.2">
      <c r="A534" s="39" t="s">
        <v>622</v>
      </c>
      <c r="B534" s="46"/>
      <c r="C534" s="35"/>
      <c r="D534" s="36"/>
      <c r="E534" s="35"/>
      <c r="F534" s="37"/>
      <c r="G534" s="38"/>
      <c r="H534" s="40">
        <f t="shared" si="32"/>
        <v>0</v>
      </c>
      <c r="I534" s="40">
        <f t="shared" si="33"/>
        <v>0</v>
      </c>
    </row>
    <row r="535" spans="1:9" hidden="1" x14ac:dyDescent="0.2">
      <c r="A535" s="39" t="s">
        <v>623</v>
      </c>
      <c r="B535" s="46"/>
      <c r="C535" s="35"/>
      <c r="D535" s="36"/>
      <c r="E535" s="35"/>
      <c r="F535" s="37"/>
      <c r="G535" s="38"/>
      <c r="H535" s="40">
        <f t="shared" si="32"/>
        <v>0</v>
      </c>
      <c r="I535" s="40">
        <f t="shared" si="33"/>
        <v>0</v>
      </c>
    </row>
    <row r="536" spans="1:9" hidden="1" x14ac:dyDescent="0.2">
      <c r="A536" s="39" t="s">
        <v>624</v>
      </c>
      <c r="B536" s="46"/>
      <c r="C536" s="35"/>
      <c r="D536" s="36"/>
      <c r="E536" s="35"/>
      <c r="F536" s="37"/>
      <c r="G536" s="38"/>
      <c r="H536" s="40">
        <f t="shared" si="32"/>
        <v>0</v>
      </c>
      <c r="I536" s="40">
        <f t="shared" si="33"/>
        <v>0</v>
      </c>
    </row>
    <row r="537" spans="1:9" hidden="1" x14ac:dyDescent="0.2">
      <c r="A537" s="39" t="s">
        <v>625</v>
      </c>
      <c r="B537" s="46"/>
      <c r="C537" s="35"/>
      <c r="D537" s="36"/>
      <c r="E537" s="35"/>
      <c r="F537" s="37"/>
      <c r="G537" s="38"/>
      <c r="H537" s="40">
        <f t="shared" si="32"/>
        <v>0</v>
      </c>
      <c r="I537" s="40">
        <f t="shared" si="33"/>
        <v>0</v>
      </c>
    </row>
    <row r="538" spans="1:9" hidden="1" x14ac:dyDescent="0.2">
      <c r="A538" s="39" t="s">
        <v>626</v>
      </c>
      <c r="B538" s="46"/>
      <c r="C538" s="35"/>
      <c r="D538" s="36"/>
      <c r="E538" s="35"/>
      <c r="F538" s="37"/>
      <c r="G538" s="38"/>
      <c r="H538" s="40">
        <f t="shared" si="32"/>
        <v>0</v>
      </c>
      <c r="I538" s="40">
        <f t="shared" si="33"/>
        <v>0</v>
      </c>
    </row>
    <row r="539" spans="1:9" hidden="1" x14ac:dyDescent="0.2">
      <c r="A539" s="39" t="s">
        <v>627</v>
      </c>
      <c r="B539" s="46"/>
      <c r="C539" s="35"/>
      <c r="D539" s="36"/>
      <c r="E539" s="35"/>
      <c r="F539" s="37"/>
      <c r="G539" s="38"/>
      <c r="H539" s="40">
        <f t="shared" si="32"/>
        <v>0</v>
      </c>
      <c r="I539" s="40">
        <f t="shared" si="33"/>
        <v>0</v>
      </c>
    </row>
    <row r="540" spans="1:9" hidden="1" x14ac:dyDescent="0.2">
      <c r="A540" s="39" t="s">
        <v>628</v>
      </c>
      <c r="B540" s="46"/>
      <c r="C540" s="35"/>
      <c r="D540" s="36"/>
      <c r="E540" s="35"/>
      <c r="F540" s="37"/>
      <c r="G540" s="38"/>
      <c r="H540" s="40">
        <f t="shared" si="32"/>
        <v>0</v>
      </c>
      <c r="I540" s="40">
        <f t="shared" si="33"/>
        <v>0</v>
      </c>
    </row>
    <row r="541" spans="1:9" ht="15" hidden="1" thickBot="1" x14ac:dyDescent="0.25">
      <c r="A541" s="39" t="s">
        <v>629</v>
      </c>
      <c r="B541" s="46"/>
      <c r="C541" s="35"/>
      <c r="D541" s="36"/>
      <c r="E541" s="35"/>
      <c r="F541" s="37"/>
      <c r="G541" s="38"/>
      <c r="H541" s="40">
        <f t="shared" si="32"/>
        <v>0</v>
      </c>
      <c r="I541" s="40">
        <f t="shared" si="33"/>
        <v>0</v>
      </c>
    </row>
    <row r="542" spans="1:9" ht="30" x14ac:dyDescent="0.25">
      <c r="A542" s="41" t="s">
        <v>630</v>
      </c>
      <c r="B542" s="42"/>
      <c r="C542" s="42"/>
      <c r="D542" s="43" t="s">
        <v>10821</v>
      </c>
      <c r="E542" s="42"/>
      <c r="F542" s="49" t="s">
        <v>108</v>
      </c>
      <c r="G542" s="50">
        <f>I542/H$13</f>
        <v>9.8874366068568004E-3</v>
      </c>
      <c r="H542" s="44" t="s">
        <v>631</v>
      </c>
      <c r="I542" s="45">
        <f>SUM(I543:I572)</f>
        <v>12123.480000000001</v>
      </c>
    </row>
    <row r="543" spans="1:9" ht="25.5" x14ac:dyDescent="0.2">
      <c r="A543" s="39" t="s">
        <v>632</v>
      </c>
      <c r="B543" s="46" t="s">
        <v>111</v>
      </c>
      <c r="C543" s="35">
        <v>97951</v>
      </c>
      <c r="D543" s="36" t="s">
        <v>10822</v>
      </c>
      <c r="E543" s="35" t="s">
        <v>1107</v>
      </c>
      <c r="F543" s="37">
        <v>3</v>
      </c>
      <c r="G543" s="38">
        <v>2120</v>
      </c>
      <c r="H543" s="40">
        <f t="shared" ref="H543:H572" si="34">ROUND(G543+(G543*I$9),2)</f>
        <v>2628.8</v>
      </c>
      <c r="I543" s="40">
        <f>ROUND(F543*H543,2)</f>
        <v>7886.4</v>
      </c>
    </row>
    <row r="544" spans="1:9" x14ac:dyDescent="0.2">
      <c r="A544" s="39" t="s">
        <v>633</v>
      </c>
      <c r="B544" s="46" t="s">
        <v>10797</v>
      </c>
      <c r="C544" s="35"/>
      <c r="D544" s="36" t="s">
        <v>10823</v>
      </c>
      <c r="E544" s="35" t="s">
        <v>1107</v>
      </c>
      <c r="F544" s="37">
        <v>3</v>
      </c>
      <c r="G544" s="38">
        <v>840</v>
      </c>
      <c r="H544" s="40">
        <f t="shared" si="34"/>
        <v>1041.5999999999999</v>
      </c>
      <c r="I544" s="40">
        <f t="shared" ref="I544:I572" si="35">ROUND(F544*H544,2)</f>
        <v>3124.8</v>
      </c>
    </row>
    <row r="545" spans="1:9" x14ac:dyDescent="0.2">
      <c r="A545" s="39" t="s">
        <v>634</v>
      </c>
      <c r="B545" s="46" t="s">
        <v>10797</v>
      </c>
      <c r="C545" s="35"/>
      <c r="D545" s="36" t="s">
        <v>10824</v>
      </c>
      <c r="E545" s="35" t="s">
        <v>1107</v>
      </c>
      <c r="F545" s="37">
        <v>3</v>
      </c>
      <c r="G545" s="38">
        <v>107</v>
      </c>
      <c r="H545" s="40">
        <f t="shared" si="34"/>
        <v>132.68</v>
      </c>
      <c r="I545" s="40">
        <f t="shared" si="35"/>
        <v>398.04</v>
      </c>
    </row>
    <row r="546" spans="1:9" ht="26.25" thickBot="1" x14ac:dyDescent="0.25">
      <c r="A546" s="39" t="s">
        <v>635</v>
      </c>
      <c r="B546" s="46" t="s">
        <v>10797</v>
      </c>
      <c r="C546" s="35"/>
      <c r="D546" s="36" t="s">
        <v>10825</v>
      </c>
      <c r="E546" s="35" t="s">
        <v>1107</v>
      </c>
      <c r="F546" s="37">
        <v>3</v>
      </c>
      <c r="G546" s="38">
        <v>192</v>
      </c>
      <c r="H546" s="40">
        <f t="shared" si="34"/>
        <v>238.08</v>
      </c>
      <c r="I546" s="40">
        <f t="shared" si="35"/>
        <v>714.24</v>
      </c>
    </row>
    <row r="547" spans="1:9" hidden="1" x14ac:dyDescent="0.2">
      <c r="A547" s="39" t="s">
        <v>636</v>
      </c>
      <c r="B547" s="46"/>
      <c r="C547" s="35"/>
      <c r="D547" s="36"/>
      <c r="E547" s="35"/>
      <c r="F547" s="37"/>
      <c r="G547" s="38"/>
      <c r="H547" s="40">
        <f t="shared" si="34"/>
        <v>0</v>
      </c>
      <c r="I547" s="40">
        <f t="shared" si="35"/>
        <v>0</v>
      </c>
    </row>
    <row r="548" spans="1:9" hidden="1" x14ac:dyDescent="0.2">
      <c r="A548" s="39" t="s">
        <v>637</v>
      </c>
      <c r="B548" s="46"/>
      <c r="C548" s="35"/>
      <c r="D548" s="36"/>
      <c r="E548" s="35"/>
      <c r="F548" s="37"/>
      <c r="G548" s="38"/>
      <c r="H548" s="40">
        <f t="shared" si="34"/>
        <v>0</v>
      </c>
      <c r="I548" s="40">
        <f t="shared" si="35"/>
        <v>0</v>
      </c>
    </row>
    <row r="549" spans="1:9" hidden="1" x14ac:dyDescent="0.2">
      <c r="A549" s="39" t="s">
        <v>638</v>
      </c>
      <c r="B549" s="46"/>
      <c r="C549" s="35"/>
      <c r="D549" s="36"/>
      <c r="E549" s="35"/>
      <c r="F549" s="37"/>
      <c r="G549" s="38"/>
      <c r="H549" s="40">
        <f t="shared" si="34"/>
        <v>0</v>
      </c>
      <c r="I549" s="40">
        <f t="shared" si="35"/>
        <v>0</v>
      </c>
    </row>
    <row r="550" spans="1:9" hidden="1" x14ac:dyDescent="0.2">
      <c r="A550" s="39" t="s">
        <v>639</v>
      </c>
      <c r="B550" s="46"/>
      <c r="C550" s="35"/>
      <c r="D550" s="36"/>
      <c r="E550" s="35"/>
      <c r="F550" s="37"/>
      <c r="G550" s="38"/>
      <c r="H550" s="40">
        <f t="shared" si="34"/>
        <v>0</v>
      </c>
      <c r="I550" s="40">
        <f t="shared" si="35"/>
        <v>0</v>
      </c>
    </row>
    <row r="551" spans="1:9" hidden="1" x14ac:dyDescent="0.2">
      <c r="A551" s="39" t="s">
        <v>640</v>
      </c>
      <c r="B551" s="46"/>
      <c r="C551" s="35"/>
      <c r="D551" s="36"/>
      <c r="E551" s="35"/>
      <c r="F551" s="37"/>
      <c r="G551" s="38"/>
      <c r="H551" s="40">
        <f t="shared" si="34"/>
        <v>0</v>
      </c>
      <c r="I551" s="40">
        <f t="shared" si="35"/>
        <v>0</v>
      </c>
    </row>
    <row r="552" spans="1:9" hidden="1" x14ac:dyDescent="0.2">
      <c r="A552" s="39" t="s">
        <v>641</v>
      </c>
      <c r="B552" s="46"/>
      <c r="C552" s="35"/>
      <c r="D552" s="36"/>
      <c r="E552" s="35"/>
      <c r="F552" s="37"/>
      <c r="G552" s="38"/>
      <c r="H552" s="40">
        <f t="shared" si="34"/>
        <v>0</v>
      </c>
      <c r="I552" s="40">
        <f t="shared" si="35"/>
        <v>0</v>
      </c>
    </row>
    <row r="553" spans="1:9" hidden="1" x14ac:dyDescent="0.2">
      <c r="A553" s="39" t="s">
        <v>642</v>
      </c>
      <c r="B553" s="46"/>
      <c r="C553" s="35"/>
      <c r="D553" s="36"/>
      <c r="E553" s="35"/>
      <c r="F553" s="37"/>
      <c r="G553" s="38"/>
      <c r="H553" s="40">
        <f t="shared" si="34"/>
        <v>0</v>
      </c>
      <c r="I553" s="40">
        <f t="shared" si="35"/>
        <v>0</v>
      </c>
    </row>
    <row r="554" spans="1:9" hidden="1" x14ac:dyDescent="0.2">
      <c r="A554" s="39" t="s">
        <v>643</v>
      </c>
      <c r="B554" s="46"/>
      <c r="C554" s="35"/>
      <c r="D554" s="36"/>
      <c r="E554" s="35"/>
      <c r="F554" s="37"/>
      <c r="G554" s="38"/>
      <c r="H554" s="40">
        <f t="shared" si="34"/>
        <v>0</v>
      </c>
      <c r="I554" s="40">
        <f t="shared" si="35"/>
        <v>0</v>
      </c>
    </row>
    <row r="555" spans="1:9" hidden="1" x14ac:dyDescent="0.2">
      <c r="A555" s="39" t="s">
        <v>644</v>
      </c>
      <c r="B555" s="46"/>
      <c r="C555" s="35"/>
      <c r="D555" s="36"/>
      <c r="E555" s="35"/>
      <c r="F555" s="37"/>
      <c r="G555" s="38"/>
      <c r="H555" s="40">
        <f t="shared" si="34"/>
        <v>0</v>
      </c>
      <c r="I555" s="40">
        <f t="shared" si="35"/>
        <v>0</v>
      </c>
    </row>
    <row r="556" spans="1:9" hidden="1" x14ac:dyDescent="0.2">
      <c r="A556" s="39" t="s">
        <v>645</v>
      </c>
      <c r="B556" s="46"/>
      <c r="C556" s="35"/>
      <c r="D556" s="36"/>
      <c r="E556" s="35"/>
      <c r="F556" s="37"/>
      <c r="G556" s="38"/>
      <c r="H556" s="40">
        <f t="shared" si="34"/>
        <v>0</v>
      </c>
      <c r="I556" s="40">
        <f t="shared" si="35"/>
        <v>0</v>
      </c>
    </row>
    <row r="557" spans="1:9" hidden="1" x14ac:dyDescent="0.2">
      <c r="A557" s="39" t="s">
        <v>646</v>
      </c>
      <c r="B557" s="46"/>
      <c r="C557" s="35"/>
      <c r="D557" s="36"/>
      <c r="E557" s="35"/>
      <c r="F557" s="37"/>
      <c r="G557" s="38"/>
      <c r="H557" s="40">
        <f t="shared" si="34"/>
        <v>0</v>
      </c>
      <c r="I557" s="40">
        <f t="shared" si="35"/>
        <v>0</v>
      </c>
    </row>
    <row r="558" spans="1:9" hidden="1" x14ac:dyDescent="0.2">
      <c r="A558" s="39" t="s">
        <v>647</v>
      </c>
      <c r="B558" s="46"/>
      <c r="C558" s="35"/>
      <c r="D558" s="36"/>
      <c r="E558" s="35"/>
      <c r="F558" s="37"/>
      <c r="G558" s="38"/>
      <c r="H558" s="40">
        <f t="shared" si="34"/>
        <v>0</v>
      </c>
      <c r="I558" s="40">
        <f t="shared" si="35"/>
        <v>0</v>
      </c>
    </row>
    <row r="559" spans="1:9" hidden="1" x14ac:dyDescent="0.2">
      <c r="A559" s="39" t="s">
        <v>648</v>
      </c>
      <c r="B559" s="46"/>
      <c r="C559" s="35"/>
      <c r="D559" s="36"/>
      <c r="E559" s="35"/>
      <c r="F559" s="37"/>
      <c r="G559" s="38"/>
      <c r="H559" s="40">
        <f t="shared" si="34"/>
        <v>0</v>
      </c>
      <c r="I559" s="40">
        <f t="shared" si="35"/>
        <v>0</v>
      </c>
    </row>
    <row r="560" spans="1:9" hidden="1" x14ac:dyDescent="0.2">
      <c r="A560" s="39" t="s">
        <v>649</v>
      </c>
      <c r="B560" s="46"/>
      <c r="C560" s="35"/>
      <c r="D560" s="36"/>
      <c r="E560" s="35"/>
      <c r="F560" s="37"/>
      <c r="G560" s="38"/>
      <c r="H560" s="40">
        <f t="shared" si="34"/>
        <v>0</v>
      </c>
      <c r="I560" s="40">
        <f t="shared" si="35"/>
        <v>0</v>
      </c>
    </row>
    <row r="561" spans="1:9" hidden="1" x14ac:dyDescent="0.2">
      <c r="A561" s="39" t="s">
        <v>650</v>
      </c>
      <c r="B561" s="46"/>
      <c r="C561" s="35"/>
      <c r="D561" s="36"/>
      <c r="E561" s="35"/>
      <c r="F561" s="37"/>
      <c r="G561" s="38"/>
      <c r="H561" s="40">
        <f t="shared" si="34"/>
        <v>0</v>
      </c>
      <c r="I561" s="40">
        <f t="shared" si="35"/>
        <v>0</v>
      </c>
    </row>
    <row r="562" spans="1:9" hidden="1" x14ac:dyDescent="0.2">
      <c r="A562" s="39" t="s">
        <v>651</v>
      </c>
      <c r="B562" s="46"/>
      <c r="C562" s="35"/>
      <c r="D562" s="36"/>
      <c r="E562" s="35"/>
      <c r="F562" s="37"/>
      <c r="G562" s="38"/>
      <c r="H562" s="40">
        <f t="shared" si="34"/>
        <v>0</v>
      </c>
      <c r="I562" s="40">
        <f t="shared" si="35"/>
        <v>0</v>
      </c>
    </row>
    <row r="563" spans="1:9" hidden="1" x14ac:dyDescent="0.2">
      <c r="A563" s="39" t="s">
        <v>652</v>
      </c>
      <c r="B563" s="46"/>
      <c r="C563" s="35"/>
      <c r="D563" s="36"/>
      <c r="E563" s="35"/>
      <c r="F563" s="37"/>
      <c r="G563" s="38"/>
      <c r="H563" s="40">
        <f t="shared" si="34"/>
        <v>0</v>
      </c>
      <c r="I563" s="40">
        <f t="shared" si="35"/>
        <v>0</v>
      </c>
    </row>
    <row r="564" spans="1:9" hidden="1" x14ac:dyDescent="0.2">
      <c r="A564" s="39" t="s">
        <v>653</v>
      </c>
      <c r="B564" s="46"/>
      <c r="C564" s="35"/>
      <c r="D564" s="36"/>
      <c r="E564" s="35"/>
      <c r="F564" s="37"/>
      <c r="G564" s="38"/>
      <c r="H564" s="40">
        <f t="shared" si="34"/>
        <v>0</v>
      </c>
      <c r="I564" s="40">
        <f t="shared" si="35"/>
        <v>0</v>
      </c>
    </row>
    <row r="565" spans="1:9" hidden="1" x14ac:dyDescent="0.2">
      <c r="A565" s="39" t="s">
        <v>654</v>
      </c>
      <c r="B565" s="46"/>
      <c r="C565" s="35"/>
      <c r="D565" s="36"/>
      <c r="E565" s="35"/>
      <c r="F565" s="37"/>
      <c r="G565" s="38"/>
      <c r="H565" s="40">
        <f t="shared" si="34"/>
        <v>0</v>
      </c>
      <c r="I565" s="40">
        <f t="shared" si="35"/>
        <v>0</v>
      </c>
    </row>
    <row r="566" spans="1:9" hidden="1" x14ac:dyDescent="0.2">
      <c r="A566" s="39" t="s">
        <v>655</v>
      </c>
      <c r="B566" s="46"/>
      <c r="C566" s="35"/>
      <c r="D566" s="36"/>
      <c r="E566" s="35"/>
      <c r="F566" s="37"/>
      <c r="G566" s="38"/>
      <c r="H566" s="40">
        <f t="shared" si="34"/>
        <v>0</v>
      </c>
      <c r="I566" s="40">
        <f t="shared" si="35"/>
        <v>0</v>
      </c>
    </row>
    <row r="567" spans="1:9" hidden="1" x14ac:dyDescent="0.2">
      <c r="A567" s="39" t="s">
        <v>656</v>
      </c>
      <c r="B567" s="46"/>
      <c r="C567" s="35"/>
      <c r="D567" s="36"/>
      <c r="E567" s="35"/>
      <c r="F567" s="37"/>
      <c r="G567" s="38"/>
      <c r="H567" s="40">
        <f t="shared" si="34"/>
        <v>0</v>
      </c>
      <c r="I567" s="40">
        <f t="shared" si="35"/>
        <v>0</v>
      </c>
    </row>
    <row r="568" spans="1:9" hidden="1" x14ac:dyDescent="0.2">
      <c r="A568" s="39" t="s">
        <v>657</v>
      </c>
      <c r="B568" s="46"/>
      <c r="C568" s="35"/>
      <c r="D568" s="36"/>
      <c r="E568" s="35"/>
      <c r="F568" s="37"/>
      <c r="G568" s="38"/>
      <c r="H568" s="40">
        <f t="shared" si="34"/>
        <v>0</v>
      </c>
      <c r="I568" s="40">
        <f t="shared" si="35"/>
        <v>0</v>
      </c>
    </row>
    <row r="569" spans="1:9" hidden="1" x14ac:dyDescent="0.2">
      <c r="A569" s="39" t="s">
        <v>658</v>
      </c>
      <c r="B569" s="46"/>
      <c r="C569" s="35"/>
      <c r="D569" s="36"/>
      <c r="E569" s="35"/>
      <c r="F569" s="37"/>
      <c r="G569" s="38"/>
      <c r="H569" s="40">
        <f t="shared" si="34"/>
        <v>0</v>
      </c>
      <c r="I569" s="40">
        <f t="shared" si="35"/>
        <v>0</v>
      </c>
    </row>
    <row r="570" spans="1:9" hidden="1" x14ac:dyDescent="0.2">
      <c r="A570" s="39" t="s">
        <v>659</v>
      </c>
      <c r="B570" s="46"/>
      <c r="C570" s="35"/>
      <c r="D570" s="36"/>
      <c r="E570" s="35"/>
      <c r="F570" s="37"/>
      <c r="G570" s="38"/>
      <c r="H570" s="40">
        <f t="shared" si="34"/>
        <v>0</v>
      </c>
      <c r="I570" s="40">
        <f t="shared" si="35"/>
        <v>0</v>
      </c>
    </row>
    <row r="571" spans="1:9" hidden="1" x14ac:dyDescent="0.2">
      <c r="A571" s="39" t="s">
        <v>660</v>
      </c>
      <c r="B571" s="46"/>
      <c r="C571" s="35"/>
      <c r="D571" s="36"/>
      <c r="E571" s="35"/>
      <c r="F571" s="37"/>
      <c r="G571" s="38"/>
      <c r="H571" s="40">
        <f t="shared" si="34"/>
        <v>0</v>
      </c>
      <c r="I571" s="40">
        <f t="shared" si="35"/>
        <v>0</v>
      </c>
    </row>
    <row r="572" spans="1:9" ht="15" hidden="1" thickBot="1" x14ac:dyDescent="0.25">
      <c r="A572" s="39" t="s">
        <v>661</v>
      </c>
      <c r="B572" s="46"/>
      <c r="C572" s="35"/>
      <c r="D572" s="36"/>
      <c r="E572" s="35"/>
      <c r="F572" s="37"/>
      <c r="G572" s="38"/>
      <c r="H572" s="40">
        <f t="shared" si="34"/>
        <v>0</v>
      </c>
      <c r="I572" s="40">
        <f t="shared" si="35"/>
        <v>0</v>
      </c>
    </row>
    <row r="573" spans="1:9" ht="21" hidden="1" customHeight="1" x14ac:dyDescent="0.25">
      <c r="A573" s="41" t="s">
        <v>662</v>
      </c>
      <c r="B573" s="42"/>
      <c r="C573" s="42"/>
      <c r="D573" s="43" t="s">
        <v>663</v>
      </c>
      <c r="E573" s="42"/>
      <c r="F573" s="49" t="s">
        <v>108</v>
      </c>
      <c r="G573" s="50">
        <f>I573/H$13</f>
        <v>0</v>
      </c>
      <c r="H573" s="44" t="s">
        <v>664</v>
      </c>
      <c r="I573" s="45">
        <f>SUM(I574:I603)</f>
        <v>0</v>
      </c>
    </row>
    <row r="574" spans="1:9" hidden="1" x14ac:dyDescent="0.2">
      <c r="A574" s="39" t="s">
        <v>665</v>
      </c>
      <c r="B574" s="46" t="s">
        <v>111</v>
      </c>
      <c r="C574" s="35"/>
      <c r="D574" s="36"/>
      <c r="E574" s="35"/>
      <c r="F574" s="37"/>
      <c r="G574" s="38"/>
      <c r="H574" s="40">
        <f t="shared" ref="H574:H603" si="36">ROUND(G574+(G574*I$9),2)</f>
        <v>0</v>
      </c>
      <c r="I574" s="40">
        <f>ROUND(F574*H574,2)</f>
        <v>0</v>
      </c>
    </row>
    <row r="575" spans="1:9" hidden="1" x14ac:dyDescent="0.2">
      <c r="A575" s="39" t="s">
        <v>666</v>
      </c>
      <c r="B575" s="46" t="s">
        <v>111</v>
      </c>
      <c r="C575" s="35"/>
      <c r="D575" s="36"/>
      <c r="E575" s="35"/>
      <c r="F575" s="37"/>
      <c r="G575" s="38"/>
      <c r="H575" s="40">
        <f t="shared" si="36"/>
        <v>0</v>
      </c>
      <c r="I575" s="40">
        <f t="shared" ref="I575:I603" si="37">ROUND(F575*H575,2)</f>
        <v>0</v>
      </c>
    </row>
    <row r="576" spans="1:9" hidden="1" x14ac:dyDescent="0.2">
      <c r="A576" s="39" t="s">
        <v>667</v>
      </c>
      <c r="B576" s="46" t="s">
        <v>111</v>
      </c>
      <c r="C576" s="35"/>
      <c r="D576" s="36"/>
      <c r="E576" s="35"/>
      <c r="F576" s="37"/>
      <c r="G576" s="38"/>
      <c r="H576" s="40">
        <f t="shared" si="36"/>
        <v>0</v>
      </c>
      <c r="I576" s="40">
        <f t="shared" si="37"/>
        <v>0</v>
      </c>
    </row>
    <row r="577" spans="1:9" hidden="1" x14ac:dyDescent="0.2">
      <c r="A577" s="39" t="s">
        <v>668</v>
      </c>
      <c r="B577" s="46" t="s">
        <v>111</v>
      </c>
      <c r="C577" s="35"/>
      <c r="D577" s="36"/>
      <c r="E577" s="35"/>
      <c r="F577" s="37"/>
      <c r="G577" s="38"/>
      <c r="H577" s="40">
        <f t="shared" si="36"/>
        <v>0</v>
      </c>
      <c r="I577" s="40">
        <f t="shared" si="37"/>
        <v>0</v>
      </c>
    </row>
    <row r="578" spans="1:9" hidden="1" x14ac:dyDescent="0.2">
      <c r="A578" s="39" t="s">
        <v>669</v>
      </c>
      <c r="B578" s="46" t="s">
        <v>111</v>
      </c>
      <c r="C578" s="35"/>
      <c r="D578" s="36"/>
      <c r="E578" s="35"/>
      <c r="F578" s="37"/>
      <c r="G578" s="38"/>
      <c r="H578" s="40">
        <f t="shared" si="36"/>
        <v>0</v>
      </c>
      <c r="I578" s="40">
        <f t="shared" si="37"/>
        <v>0</v>
      </c>
    </row>
    <row r="579" spans="1:9" hidden="1" x14ac:dyDescent="0.2">
      <c r="A579" s="39" t="s">
        <v>670</v>
      </c>
      <c r="B579" s="46" t="s">
        <v>111</v>
      </c>
      <c r="C579" s="35"/>
      <c r="D579" s="36"/>
      <c r="E579" s="35"/>
      <c r="F579" s="37"/>
      <c r="G579" s="38"/>
      <c r="H579" s="40">
        <f t="shared" si="36"/>
        <v>0</v>
      </c>
      <c r="I579" s="40">
        <f t="shared" si="37"/>
        <v>0</v>
      </c>
    </row>
    <row r="580" spans="1:9" hidden="1" x14ac:dyDescent="0.2">
      <c r="A580" s="39" t="s">
        <v>671</v>
      </c>
      <c r="B580" s="46" t="s">
        <v>111</v>
      </c>
      <c r="C580" s="35"/>
      <c r="D580" s="36"/>
      <c r="E580" s="35"/>
      <c r="F580" s="37"/>
      <c r="G580" s="38"/>
      <c r="H580" s="40">
        <f t="shared" si="36"/>
        <v>0</v>
      </c>
      <c r="I580" s="40">
        <f t="shared" si="37"/>
        <v>0</v>
      </c>
    </row>
    <row r="581" spans="1:9" hidden="1" x14ac:dyDescent="0.2">
      <c r="A581" s="39" t="s">
        <v>672</v>
      </c>
      <c r="B581" s="46" t="s">
        <v>111</v>
      </c>
      <c r="C581" s="35"/>
      <c r="D581" s="36"/>
      <c r="E581" s="35"/>
      <c r="F581" s="37"/>
      <c r="G581" s="38"/>
      <c r="H581" s="40">
        <f t="shared" si="36"/>
        <v>0</v>
      </c>
      <c r="I581" s="40">
        <f t="shared" si="37"/>
        <v>0</v>
      </c>
    </row>
    <row r="582" spans="1:9" hidden="1" x14ac:dyDescent="0.2">
      <c r="A582" s="39" t="s">
        <v>673</v>
      </c>
      <c r="B582" s="46" t="s">
        <v>111</v>
      </c>
      <c r="C582" s="35"/>
      <c r="D582" s="36"/>
      <c r="E582" s="35"/>
      <c r="F582" s="37"/>
      <c r="G582" s="38"/>
      <c r="H582" s="40">
        <f t="shared" si="36"/>
        <v>0</v>
      </c>
      <c r="I582" s="40">
        <f t="shared" si="37"/>
        <v>0</v>
      </c>
    </row>
    <row r="583" spans="1:9" hidden="1" x14ac:dyDescent="0.2">
      <c r="A583" s="39" t="s">
        <v>674</v>
      </c>
      <c r="B583" s="46" t="s">
        <v>111</v>
      </c>
      <c r="C583" s="35"/>
      <c r="D583" s="36"/>
      <c r="E583" s="35"/>
      <c r="F583" s="37"/>
      <c r="G583" s="38"/>
      <c r="H583" s="40">
        <f t="shared" si="36"/>
        <v>0</v>
      </c>
      <c r="I583" s="40">
        <f t="shared" si="37"/>
        <v>0</v>
      </c>
    </row>
    <row r="584" spans="1:9" hidden="1" x14ac:dyDescent="0.2">
      <c r="A584" s="39" t="s">
        <v>675</v>
      </c>
      <c r="B584" s="46" t="s">
        <v>111</v>
      </c>
      <c r="C584" s="35"/>
      <c r="D584" s="36"/>
      <c r="E584" s="35"/>
      <c r="F584" s="37"/>
      <c r="G584" s="38"/>
      <c r="H584" s="40">
        <f t="shared" si="36"/>
        <v>0</v>
      </c>
      <c r="I584" s="40">
        <f t="shared" si="37"/>
        <v>0</v>
      </c>
    </row>
    <row r="585" spans="1:9" hidden="1" x14ac:dyDescent="0.2">
      <c r="A585" s="39" t="s">
        <v>676</v>
      </c>
      <c r="B585" s="46" t="s">
        <v>111</v>
      </c>
      <c r="C585" s="35"/>
      <c r="D585" s="36"/>
      <c r="E585" s="35"/>
      <c r="F585" s="37"/>
      <c r="G585" s="38"/>
      <c r="H585" s="40">
        <f t="shared" si="36"/>
        <v>0</v>
      </c>
      <c r="I585" s="40">
        <f t="shared" si="37"/>
        <v>0</v>
      </c>
    </row>
    <row r="586" spans="1:9" hidden="1" x14ac:dyDescent="0.2">
      <c r="A586" s="39" t="s">
        <v>677</v>
      </c>
      <c r="B586" s="46" t="s">
        <v>111</v>
      </c>
      <c r="C586" s="35"/>
      <c r="D586" s="36"/>
      <c r="E586" s="35"/>
      <c r="F586" s="37"/>
      <c r="G586" s="38"/>
      <c r="H586" s="40">
        <f t="shared" si="36"/>
        <v>0</v>
      </c>
      <c r="I586" s="40">
        <f t="shared" si="37"/>
        <v>0</v>
      </c>
    </row>
    <row r="587" spans="1:9" hidden="1" x14ac:dyDescent="0.2">
      <c r="A587" s="39" t="s">
        <v>678</v>
      </c>
      <c r="B587" s="46" t="s">
        <v>111</v>
      </c>
      <c r="C587" s="35"/>
      <c r="D587" s="36"/>
      <c r="E587" s="35"/>
      <c r="F587" s="37"/>
      <c r="G587" s="38"/>
      <c r="H587" s="40">
        <f t="shared" si="36"/>
        <v>0</v>
      </c>
      <c r="I587" s="40">
        <f t="shared" si="37"/>
        <v>0</v>
      </c>
    </row>
    <row r="588" spans="1:9" hidden="1" x14ac:dyDescent="0.2">
      <c r="A588" s="39" t="s">
        <v>679</v>
      </c>
      <c r="B588" s="46" t="s">
        <v>111</v>
      </c>
      <c r="C588" s="35"/>
      <c r="D588" s="36"/>
      <c r="E588" s="35"/>
      <c r="F588" s="37"/>
      <c r="G588" s="38"/>
      <c r="H588" s="40">
        <f t="shared" si="36"/>
        <v>0</v>
      </c>
      <c r="I588" s="40">
        <f t="shared" si="37"/>
        <v>0</v>
      </c>
    </row>
    <row r="589" spans="1:9" hidden="1" x14ac:dyDescent="0.2">
      <c r="A589" s="39" t="s">
        <v>680</v>
      </c>
      <c r="B589" s="46" t="s">
        <v>111</v>
      </c>
      <c r="C589" s="35"/>
      <c r="D589" s="36"/>
      <c r="E589" s="35"/>
      <c r="F589" s="37"/>
      <c r="G589" s="38"/>
      <c r="H589" s="40">
        <f t="shared" si="36"/>
        <v>0</v>
      </c>
      <c r="I589" s="40">
        <f t="shared" si="37"/>
        <v>0</v>
      </c>
    </row>
    <row r="590" spans="1:9" hidden="1" x14ac:dyDescent="0.2">
      <c r="A590" s="39" t="s">
        <v>681</v>
      </c>
      <c r="B590" s="46" t="s">
        <v>111</v>
      </c>
      <c r="C590" s="35"/>
      <c r="D590" s="36"/>
      <c r="E590" s="35"/>
      <c r="F590" s="37"/>
      <c r="G590" s="38"/>
      <c r="H590" s="40">
        <f t="shared" si="36"/>
        <v>0</v>
      </c>
      <c r="I590" s="40">
        <f t="shared" si="37"/>
        <v>0</v>
      </c>
    </row>
    <row r="591" spans="1:9" hidden="1" x14ac:dyDescent="0.2">
      <c r="A591" s="39" t="s">
        <v>682</v>
      </c>
      <c r="B591" s="46" t="s">
        <v>111</v>
      </c>
      <c r="C591" s="35"/>
      <c r="D591" s="36"/>
      <c r="E591" s="35"/>
      <c r="F591" s="37"/>
      <c r="G591" s="38"/>
      <c r="H591" s="40">
        <f t="shared" si="36"/>
        <v>0</v>
      </c>
      <c r="I591" s="40">
        <f t="shared" si="37"/>
        <v>0</v>
      </c>
    </row>
    <row r="592" spans="1:9" hidden="1" x14ac:dyDescent="0.2">
      <c r="A592" s="39" t="s">
        <v>683</v>
      </c>
      <c r="B592" s="46" t="s">
        <v>111</v>
      </c>
      <c r="C592" s="35"/>
      <c r="D592" s="36"/>
      <c r="E592" s="35"/>
      <c r="F592" s="37"/>
      <c r="G592" s="38"/>
      <c r="H592" s="40">
        <f t="shared" si="36"/>
        <v>0</v>
      </c>
      <c r="I592" s="40">
        <f t="shared" si="37"/>
        <v>0</v>
      </c>
    </row>
    <row r="593" spans="1:9" hidden="1" x14ac:dyDescent="0.2">
      <c r="A593" s="39" t="s">
        <v>684</v>
      </c>
      <c r="B593" s="46" t="s">
        <v>111</v>
      </c>
      <c r="C593" s="35"/>
      <c r="D593" s="36"/>
      <c r="E593" s="35"/>
      <c r="F593" s="37"/>
      <c r="G593" s="38"/>
      <c r="H593" s="40">
        <f t="shared" si="36"/>
        <v>0</v>
      </c>
      <c r="I593" s="40">
        <f t="shared" si="37"/>
        <v>0</v>
      </c>
    </row>
    <row r="594" spans="1:9" hidden="1" x14ac:dyDescent="0.2">
      <c r="A594" s="39" t="s">
        <v>685</v>
      </c>
      <c r="B594" s="46" t="s">
        <v>111</v>
      </c>
      <c r="C594" s="35"/>
      <c r="D594" s="36"/>
      <c r="E594" s="35"/>
      <c r="F594" s="37"/>
      <c r="G594" s="38"/>
      <c r="H594" s="40">
        <f t="shared" si="36"/>
        <v>0</v>
      </c>
      <c r="I594" s="40">
        <f t="shared" si="37"/>
        <v>0</v>
      </c>
    </row>
    <row r="595" spans="1:9" hidden="1" x14ac:dyDescent="0.2">
      <c r="A595" s="39" t="s">
        <v>686</v>
      </c>
      <c r="B595" s="46" t="s">
        <v>111</v>
      </c>
      <c r="C595" s="35"/>
      <c r="D595" s="36"/>
      <c r="E595" s="35"/>
      <c r="F595" s="37"/>
      <c r="G595" s="38"/>
      <c r="H595" s="40">
        <f t="shared" si="36"/>
        <v>0</v>
      </c>
      <c r="I595" s="40">
        <f t="shared" si="37"/>
        <v>0</v>
      </c>
    </row>
    <row r="596" spans="1:9" hidden="1" x14ac:dyDescent="0.2">
      <c r="A596" s="39" t="s">
        <v>687</v>
      </c>
      <c r="B596" s="46" t="s">
        <v>111</v>
      </c>
      <c r="C596" s="35"/>
      <c r="D596" s="36"/>
      <c r="E596" s="35"/>
      <c r="F596" s="37"/>
      <c r="G596" s="38"/>
      <c r="H596" s="40">
        <f t="shared" si="36"/>
        <v>0</v>
      </c>
      <c r="I596" s="40">
        <f t="shared" si="37"/>
        <v>0</v>
      </c>
    </row>
    <row r="597" spans="1:9" hidden="1" x14ac:dyDescent="0.2">
      <c r="A597" s="39" t="s">
        <v>688</v>
      </c>
      <c r="B597" s="46" t="s">
        <v>111</v>
      </c>
      <c r="C597" s="35"/>
      <c r="D597" s="36"/>
      <c r="E597" s="35"/>
      <c r="F597" s="37"/>
      <c r="G597" s="38"/>
      <c r="H597" s="40">
        <f t="shared" si="36"/>
        <v>0</v>
      </c>
      <c r="I597" s="40">
        <f t="shared" si="37"/>
        <v>0</v>
      </c>
    </row>
    <row r="598" spans="1:9" hidden="1" x14ac:dyDescent="0.2">
      <c r="A598" s="39" t="s">
        <v>689</v>
      </c>
      <c r="B598" s="46" t="s">
        <v>111</v>
      </c>
      <c r="C598" s="35"/>
      <c r="D598" s="36"/>
      <c r="E598" s="35"/>
      <c r="F598" s="37"/>
      <c r="G598" s="38"/>
      <c r="H598" s="40">
        <f t="shared" si="36"/>
        <v>0</v>
      </c>
      <c r="I598" s="40">
        <f t="shared" si="37"/>
        <v>0</v>
      </c>
    </row>
    <row r="599" spans="1:9" hidden="1" x14ac:dyDescent="0.2">
      <c r="A599" s="39" t="s">
        <v>690</v>
      </c>
      <c r="B599" s="46" t="s">
        <v>111</v>
      </c>
      <c r="C599" s="35"/>
      <c r="D599" s="36"/>
      <c r="E599" s="35"/>
      <c r="F599" s="37"/>
      <c r="G599" s="38"/>
      <c r="H599" s="40">
        <f t="shared" si="36"/>
        <v>0</v>
      </c>
      <c r="I599" s="40">
        <f t="shared" si="37"/>
        <v>0</v>
      </c>
    </row>
    <row r="600" spans="1:9" hidden="1" x14ac:dyDescent="0.2">
      <c r="A600" s="39" t="s">
        <v>691</v>
      </c>
      <c r="B600" s="46" t="s">
        <v>111</v>
      </c>
      <c r="C600" s="35"/>
      <c r="D600" s="36"/>
      <c r="E600" s="35"/>
      <c r="F600" s="37"/>
      <c r="G600" s="38"/>
      <c r="H600" s="40">
        <f t="shared" si="36"/>
        <v>0</v>
      </c>
      <c r="I600" s="40">
        <f t="shared" si="37"/>
        <v>0</v>
      </c>
    </row>
    <row r="601" spans="1:9" hidden="1" x14ac:dyDescent="0.2">
      <c r="A601" s="39" t="s">
        <v>692</v>
      </c>
      <c r="B601" s="46" t="s">
        <v>111</v>
      </c>
      <c r="C601" s="35"/>
      <c r="D601" s="36"/>
      <c r="E601" s="35"/>
      <c r="F601" s="37"/>
      <c r="G601" s="38"/>
      <c r="H601" s="40">
        <f t="shared" si="36"/>
        <v>0</v>
      </c>
      <c r="I601" s="40">
        <f t="shared" si="37"/>
        <v>0</v>
      </c>
    </row>
    <row r="602" spans="1:9" hidden="1" x14ac:dyDescent="0.2">
      <c r="A602" s="39" t="s">
        <v>693</v>
      </c>
      <c r="B602" s="46" t="s">
        <v>111</v>
      </c>
      <c r="C602" s="35"/>
      <c r="D602" s="36"/>
      <c r="E602" s="35"/>
      <c r="F602" s="37"/>
      <c r="G602" s="38"/>
      <c r="H602" s="40">
        <f t="shared" si="36"/>
        <v>0</v>
      </c>
      <c r="I602" s="40">
        <f t="shared" si="37"/>
        <v>0</v>
      </c>
    </row>
    <row r="603" spans="1:9" ht="15" hidden="1" thickBot="1" x14ac:dyDescent="0.25">
      <c r="A603" s="39" t="s">
        <v>694</v>
      </c>
      <c r="B603" s="46" t="s">
        <v>111</v>
      </c>
      <c r="C603" s="35"/>
      <c r="D603" s="36"/>
      <c r="E603" s="35"/>
      <c r="F603" s="37"/>
      <c r="G603" s="38"/>
      <c r="H603" s="40">
        <f t="shared" si="36"/>
        <v>0</v>
      </c>
      <c r="I603" s="40">
        <f t="shared" si="37"/>
        <v>0</v>
      </c>
    </row>
    <row r="604" spans="1:9" ht="21" hidden="1" customHeight="1" x14ac:dyDescent="0.25">
      <c r="A604" s="41" t="s">
        <v>695</v>
      </c>
      <c r="B604" s="42"/>
      <c r="C604" s="42"/>
      <c r="D604" s="43" t="s">
        <v>696</v>
      </c>
      <c r="E604" s="42"/>
      <c r="F604" s="49" t="s">
        <v>108</v>
      </c>
      <c r="G604" s="50">
        <f>I604/H$13</f>
        <v>0</v>
      </c>
      <c r="H604" s="44" t="s">
        <v>697</v>
      </c>
      <c r="I604" s="45">
        <f>SUM(I605:I634)</f>
        <v>0</v>
      </c>
    </row>
    <row r="605" spans="1:9" hidden="1" x14ac:dyDescent="0.2">
      <c r="A605" s="39" t="s">
        <v>698</v>
      </c>
      <c r="B605" s="46" t="s">
        <v>111</v>
      </c>
      <c r="C605" s="35"/>
      <c r="D605" s="36"/>
      <c r="E605" s="35"/>
      <c r="F605" s="37"/>
      <c r="G605" s="38"/>
      <c r="H605" s="40">
        <f t="shared" ref="H605:H634" si="38">ROUND(G605+(G605*I$9),2)</f>
        <v>0</v>
      </c>
      <c r="I605" s="40">
        <f>ROUND(F605*H605,2)</f>
        <v>0</v>
      </c>
    </row>
    <row r="606" spans="1:9" hidden="1" x14ac:dyDescent="0.2">
      <c r="A606" s="39" t="s">
        <v>699</v>
      </c>
      <c r="B606" s="46" t="s">
        <v>111</v>
      </c>
      <c r="C606" s="35"/>
      <c r="D606" s="36"/>
      <c r="E606" s="35"/>
      <c r="F606" s="37"/>
      <c r="G606" s="38"/>
      <c r="H606" s="40">
        <f t="shared" si="38"/>
        <v>0</v>
      </c>
      <c r="I606" s="40">
        <f t="shared" ref="I606:I634" si="39">ROUND(F606*H606,2)</f>
        <v>0</v>
      </c>
    </row>
    <row r="607" spans="1:9" hidden="1" x14ac:dyDescent="0.2">
      <c r="A607" s="39" t="s">
        <v>700</v>
      </c>
      <c r="B607" s="46" t="s">
        <v>111</v>
      </c>
      <c r="C607" s="35"/>
      <c r="D607" s="36"/>
      <c r="E607" s="35"/>
      <c r="F607" s="37"/>
      <c r="G607" s="38"/>
      <c r="H607" s="40">
        <f t="shared" si="38"/>
        <v>0</v>
      </c>
      <c r="I607" s="40">
        <f t="shared" si="39"/>
        <v>0</v>
      </c>
    </row>
    <row r="608" spans="1:9" hidden="1" x14ac:dyDescent="0.2">
      <c r="A608" s="39" t="s">
        <v>701</v>
      </c>
      <c r="B608" s="46" t="s">
        <v>111</v>
      </c>
      <c r="C608" s="35"/>
      <c r="D608" s="36"/>
      <c r="E608" s="35"/>
      <c r="F608" s="37"/>
      <c r="G608" s="38"/>
      <c r="H608" s="40">
        <f t="shared" si="38"/>
        <v>0</v>
      </c>
      <c r="I608" s="40">
        <f t="shared" si="39"/>
        <v>0</v>
      </c>
    </row>
    <row r="609" spans="1:9" hidden="1" x14ac:dyDescent="0.2">
      <c r="A609" s="39" t="s">
        <v>702</v>
      </c>
      <c r="B609" s="46" t="s">
        <v>111</v>
      </c>
      <c r="C609" s="35"/>
      <c r="D609" s="36"/>
      <c r="E609" s="35"/>
      <c r="F609" s="37"/>
      <c r="G609" s="38"/>
      <c r="H609" s="40">
        <f t="shared" si="38"/>
        <v>0</v>
      </c>
      <c r="I609" s="40">
        <f t="shared" si="39"/>
        <v>0</v>
      </c>
    </row>
    <row r="610" spans="1:9" hidden="1" x14ac:dyDescent="0.2">
      <c r="A610" s="39" t="s">
        <v>703</v>
      </c>
      <c r="B610" s="46" t="s">
        <v>111</v>
      </c>
      <c r="C610" s="35"/>
      <c r="D610" s="36"/>
      <c r="E610" s="35"/>
      <c r="F610" s="37"/>
      <c r="G610" s="38"/>
      <c r="H610" s="40">
        <f t="shared" si="38"/>
        <v>0</v>
      </c>
      <c r="I610" s="40">
        <f t="shared" si="39"/>
        <v>0</v>
      </c>
    </row>
    <row r="611" spans="1:9" hidden="1" x14ac:dyDescent="0.2">
      <c r="A611" s="39" t="s">
        <v>704</v>
      </c>
      <c r="B611" s="46" t="s">
        <v>111</v>
      </c>
      <c r="C611" s="35"/>
      <c r="D611" s="36"/>
      <c r="E611" s="35"/>
      <c r="F611" s="37"/>
      <c r="G611" s="38"/>
      <c r="H611" s="40">
        <f t="shared" si="38"/>
        <v>0</v>
      </c>
      <c r="I611" s="40">
        <f t="shared" si="39"/>
        <v>0</v>
      </c>
    </row>
    <row r="612" spans="1:9" hidden="1" x14ac:dyDescent="0.2">
      <c r="A612" s="39" t="s">
        <v>705</v>
      </c>
      <c r="B612" s="46" t="s">
        <v>111</v>
      </c>
      <c r="C612" s="35"/>
      <c r="D612" s="36"/>
      <c r="E612" s="35"/>
      <c r="F612" s="37"/>
      <c r="G612" s="38"/>
      <c r="H612" s="40">
        <f t="shared" si="38"/>
        <v>0</v>
      </c>
      <c r="I612" s="40">
        <f t="shared" si="39"/>
        <v>0</v>
      </c>
    </row>
    <row r="613" spans="1:9" hidden="1" x14ac:dyDescent="0.2">
      <c r="A613" s="39" t="s">
        <v>706</v>
      </c>
      <c r="B613" s="46" t="s">
        <v>111</v>
      </c>
      <c r="C613" s="35"/>
      <c r="D613" s="36"/>
      <c r="E613" s="35"/>
      <c r="F613" s="37"/>
      <c r="G613" s="38"/>
      <c r="H613" s="40">
        <f t="shared" si="38"/>
        <v>0</v>
      </c>
      <c r="I613" s="40">
        <f t="shared" si="39"/>
        <v>0</v>
      </c>
    </row>
    <row r="614" spans="1:9" hidden="1" x14ac:dyDescent="0.2">
      <c r="A614" s="39" t="s">
        <v>707</v>
      </c>
      <c r="B614" s="46" t="s">
        <v>111</v>
      </c>
      <c r="C614" s="35"/>
      <c r="D614" s="36"/>
      <c r="E614" s="35"/>
      <c r="F614" s="37"/>
      <c r="G614" s="38"/>
      <c r="H614" s="40">
        <f t="shared" si="38"/>
        <v>0</v>
      </c>
      <c r="I614" s="40">
        <f t="shared" si="39"/>
        <v>0</v>
      </c>
    </row>
    <row r="615" spans="1:9" hidden="1" x14ac:dyDescent="0.2">
      <c r="A615" s="39" t="s">
        <v>708</v>
      </c>
      <c r="B615" s="46" t="s">
        <v>111</v>
      </c>
      <c r="C615" s="35"/>
      <c r="D615" s="36"/>
      <c r="E615" s="35"/>
      <c r="F615" s="37"/>
      <c r="G615" s="38"/>
      <c r="H615" s="40">
        <f t="shared" si="38"/>
        <v>0</v>
      </c>
      <c r="I615" s="40">
        <f t="shared" si="39"/>
        <v>0</v>
      </c>
    </row>
    <row r="616" spans="1:9" hidden="1" x14ac:dyDescent="0.2">
      <c r="A616" s="39" t="s">
        <v>709</v>
      </c>
      <c r="B616" s="46" t="s">
        <v>111</v>
      </c>
      <c r="C616" s="35"/>
      <c r="D616" s="36"/>
      <c r="E616" s="35"/>
      <c r="F616" s="37"/>
      <c r="G616" s="38"/>
      <c r="H616" s="40">
        <f t="shared" si="38"/>
        <v>0</v>
      </c>
      <c r="I616" s="40">
        <f t="shared" si="39"/>
        <v>0</v>
      </c>
    </row>
    <row r="617" spans="1:9" hidden="1" x14ac:dyDescent="0.2">
      <c r="A617" s="39" t="s">
        <v>710</v>
      </c>
      <c r="B617" s="46" t="s">
        <v>111</v>
      </c>
      <c r="C617" s="35"/>
      <c r="D617" s="36"/>
      <c r="E617" s="35"/>
      <c r="F617" s="37"/>
      <c r="G617" s="38"/>
      <c r="H617" s="40">
        <f t="shared" si="38"/>
        <v>0</v>
      </c>
      <c r="I617" s="40">
        <f t="shared" si="39"/>
        <v>0</v>
      </c>
    </row>
    <row r="618" spans="1:9" hidden="1" x14ac:dyDescent="0.2">
      <c r="A618" s="39" t="s">
        <v>711</v>
      </c>
      <c r="B618" s="46" t="s">
        <v>111</v>
      </c>
      <c r="C618" s="35"/>
      <c r="D618" s="36"/>
      <c r="E618" s="35"/>
      <c r="F618" s="37"/>
      <c r="G618" s="38"/>
      <c r="H618" s="40">
        <f t="shared" si="38"/>
        <v>0</v>
      </c>
      <c r="I618" s="40">
        <f t="shared" si="39"/>
        <v>0</v>
      </c>
    </row>
    <row r="619" spans="1:9" hidden="1" x14ac:dyDescent="0.2">
      <c r="A619" s="39" t="s">
        <v>712</v>
      </c>
      <c r="B619" s="46" t="s">
        <v>111</v>
      </c>
      <c r="C619" s="35"/>
      <c r="D619" s="36"/>
      <c r="E619" s="35"/>
      <c r="F619" s="37"/>
      <c r="G619" s="38"/>
      <c r="H619" s="40">
        <f t="shared" si="38"/>
        <v>0</v>
      </c>
      <c r="I619" s="40">
        <f t="shared" si="39"/>
        <v>0</v>
      </c>
    </row>
    <row r="620" spans="1:9" hidden="1" x14ac:dyDescent="0.2">
      <c r="A620" s="39" t="s">
        <v>713</v>
      </c>
      <c r="B620" s="46" t="s">
        <v>111</v>
      </c>
      <c r="C620" s="35"/>
      <c r="D620" s="36"/>
      <c r="E620" s="35"/>
      <c r="F620" s="37"/>
      <c r="G620" s="38"/>
      <c r="H620" s="40">
        <f t="shared" si="38"/>
        <v>0</v>
      </c>
      <c r="I620" s="40">
        <f t="shared" si="39"/>
        <v>0</v>
      </c>
    </row>
    <row r="621" spans="1:9" hidden="1" x14ac:dyDescent="0.2">
      <c r="A621" s="39" t="s">
        <v>714</v>
      </c>
      <c r="B621" s="46" t="s">
        <v>111</v>
      </c>
      <c r="C621" s="35"/>
      <c r="D621" s="36"/>
      <c r="E621" s="35"/>
      <c r="F621" s="37"/>
      <c r="G621" s="38"/>
      <c r="H621" s="40">
        <f t="shared" si="38"/>
        <v>0</v>
      </c>
      <c r="I621" s="40">
        <f t="shared" si="39"/>
        <v>0</v>
      </c>
    </row>
    <row r="622" spans="1:9" hidden="1" x14ac:dyDescent="0.2">
      <c r="A622" s="39" t="s">
        <v>715</v>
      </c>
      <c r="B622" s="46" t="s">
        <v>111</v>
      </c>
      <c r="C622" s="35"/>
      <c r="D622" s="36"/>
      <c r="E622" s="35"/>
      <c r="F622" s="37"/>
      <c r="G622" s="38"/>
      <c r="H622" s="40">
        <f t="shared" si="38"/>
        <v>0</v>
      </c>
      <c r="I622" s="40">
        <f t="shared" si="39"/>
        <v>0</v>
      </c>
    </row>
    <row r="623" spans="1:9" hidden="1" x14ac:dyDescent="0.2">
      <c r="A623" s="39" t="s">
        <v>716</v>
      </c>
      <c r="B623" s="46" t="s">
        <v>111</v>
      </c>
      <c r="C623" s="35"/>
      <c r="D623" s="36"/>
      <c r="E623" s="35"/>
      <c r="F623" s="37"/>
      <c r="G623" s="38"/>
      <c r="H623" s="40">
        <f t="shared" si="38"/>
        <v>0</v>
      </c>
      <c r="I623" s="40">
        <f t="shared" si="39"/>
        <v>0</v>
      </c>
    </row>
    <row r="624" spans="1:9" hidden="1" x14ac:dyDescent="0.2">
      <c r="A624" s="39" t="s">
        <v>717</v>
      </c>
      <c r="B624" s="46" t="s">
        <v>111</v>
      </c>
      <c r="C624" s="35"/>
      <c r="D624" s="36"/>
      <c r="E624" s="35"/>
      <c r="F624" s="37"/>
      <c r="G624" s="38"/>
      <c r="H624" s="40">
        <f t="shared" si="38"/>
        <v>0</v>
      </c>
      <c r="I624" s="40">
        <f t="shared" si="39"/>
        <v>0</v>
      </c>
    </row>
    <row r="625" spans="1:9" hidden="1" x14ac:dyDescent="0.2">
      <c r="A625" s="39" t="s">
        <v>718</v>
      </c>
      <c r="B625" s="46" t="s">
        <v>111</v>
      </c>
      <c r="C625" s="35"/>
      <c r="D625" s="36"/>
      <c r="E625" s="35"/>
      <c r="F625" s="37"/>
      <c r="G625" s="38"/>
      <c r="H625" s="40">
        <f t="shared" si="38"/>
        <v>0</v>
      </c>
      <c r="I625" s="40">
        <f t="shared" si="39"/>
        <v>0</v>
      </c>
    </row>
    <row r="626" spans="1:9" hidden="1" x14ac:dyDescent="0.2">
      <c r="A626" s="39" t="s">
        <v>719</v>
      </c>
      <c r="B626" s="46" t="s">
        <v>111</v>
      </c>
      <c r="C626" s="35"/>
      <c r="D626" s="36"/>
      <c r="E626" s="35"/>
      <c r="F626" s="37"/>
      <c r="G626" s="38"/>
      <c r="H626" s="40">
        <f t="shared" si="38"/>
        <v>0</v>
      </c>
      <c r="I626" s="40">
        <f t="shared" si="39"/>
        <v>0</v>
      </c>
    </row>
    <row r="627" spans="1:9" hidden="1" x14ac:dyDescent="0.2">
      <c r="A627" s="39" t="s">
        <v>720</v>
      </c>
      <c r="B627" s="46" t="s">
        <v>111</v>
      </c>
      <c r="C627" s="35"/>
      <c r="D627" s="36"/>
      <c r="E627" s="35"/>
      <c r="F627" s="37"/>
      <c r="G627" s="38"/>
      <c r="H627" s="40">
        <f t="shared" si="38"/>
        <v>0</v>
      </c>
      <c r="I627" s="40">
        <f t="shared" si="39"/>
        <v>0</v>
      </c>
    </row>
    <row r="628" spans="1:9" hidden="1" x14ac:dyDescent="0.2">
      <c r="A628" s="39" t="s">
        <v>721</v>
      </c>
      <c r="B628" s="46" t="s">
        <v>111</v>
      </c>
      <c r="C628" s="35"/>
      <c r="D628" s="36"/>
      <c r="E628" s="35"/>
      <c r="F628" s="37"/>
      <c r="G628" s="38"/>
      <c r="H628" s="40">
        <f t="shared" si="38"/>
        <v>0</v>
      </c>
      <c r="I628" s="40">
        <f t="shared" si="39"/>
        <v>0</v>
      </c>
    </row>
    <row r="629" spans="1:9" hidden="1" x14ac:dyDescent="0.2">
      <c r="A629" s="39" t="s">
        <v>722</v>
      </c>
      <c r="B629" s="46" t="s">
        <v>111</v>
      </c>
      <c r="C629" s="35"/>
      <c r="D629" s="36"/>
      <c r="E629" s="35"/>
      <c r="F629" s="37"/>
      <c r="G629" s="38"/>
      <c r="H629" s="40">
        <f t="shared" si="38"/>
        <v>0</v>
      </c>
      <c r="I629" s="40">
        <f t="shared" si="39"/>
        <v>0</v>
      </c>
    </row>
    <row r="630" spans="1:9" hidden="1" x14ac:dyDescent="0.2">
      <c r="A630" s="39" t="s">
        <v>723</v>
      </c>
      <c r="B630" s="46" t="s">
        <v>111</v>
      </c>
      <c r="C630" s="35"/>
      <c r="D630" s="36"/>
      <c r="E630" s="35"/>
      <c r="F630" s="37"/>
      <c r="G630" s="38"/>
      <c r="H630" s="40">
        <f t="shared" si="38"/>
        <v>0</v>
      </c>
      <c r="I630" s="40">
        <f t="shared" si="39"/>
        <v>0</v>
      </c>
    </row>
    <row r="631" spans="1:9" hidden="1" x14ac:dyDescent="0.2">
      <c r="A631" s="39" t="s">
        <v>724</v>
      </c>
      <c r="B631" s="46" t="s">
        <v>111</v>
      </c>
      <c r="C631" s="35"/>
      <c r="D631" s="36"/>
      <c r="E631" s="35"/>
      <c r="F631" s="37"/>
      <c r="G631" s="38"/>
      <c r="H631" s="40">
        <f t="shared" si="38"/>
        <v>0</v>
      </c>
      <c r="I631" s="40">
        <f t="shared" si="39"/>
        <v>0</v>
      </c>
    </row>
    <row r="632" spans="1:9" hidden="1" x14ac:dyDescent="0.2">
      <c r="A632" s="39" t="s">
        <v>725</v>
      </c>
      <c r="B632" s="46" t="s">
        <v>111</v>
      </c>
      <c r="C632" s="35"/>
      <c r="D632" s="36"/>
      <c r="E632" s="35"/>
      <c r="F632" s="37"/>
      <c r="G632" s="38"/>
      <c r="H632" s="40">
        <f t="shared" si="38"/>
        <v>0</v>
      </c>
      <c r="I632" s="40">
        <f t="shared" si="39"/>
        <v>0</v>
      </c>
    </row>
    <row r="633" spans="1:9" hidden="1" x14ac:dyDescent="0.2">
      <c r="A633" s="39" t="s">
        <v>726</v>
      </c>
      <c r="B633" s="46" t="s">
        <v>111</v>
      </c>
      <c r="C633" s="35"/>
      <c r="D633" s="36"/>
      <c r="E633" s="35"/>
      <c r="F633" s="37"/>
      <c r="G633" s="38"/>
      <c r="H633" s="40">
        <f t="shared" si="38"/>
        <v>0</v>
      </c>
      <c r="I633" s="40">
        <f t="shared" si="39"/>
        <v>0</v>
      </c>
    </row>
    <row r="634" spans="1:9" ht="15" hidden="1" thickBot="1" x14ac:dyDescent="0.25">
      <c r="A634" s="39" t="s">
        <v>727</v>
      </c>
      <c r="B634" s="46" t="s">
        <v>111</v>
      </c>
      <c r="C634" s="35"/>
      <c r="D634" s="36"/>
      <c r="E634" s="35"/>
      <c r="F634" s="37"/>
      <c r="G634" s="38"/>
      <c r="H634" s="40">
        <f t="shared" si="38"/>
        <v>0</v>
      </c>
      <c r="I634" s="40">
        <f t="shared" si="39"/>
        <v>0</v>
      </c>
    </row>
    <row r="635" spans="1:9" ht="21" hidden="1" customHeight="1" x14ac:dyDescent="0.25">
      <c r="A635" s="41" t="s">
        <v>728</v>
      </c>
      <c r="B635" s="42"/>
      <c r="C635" s="42"/>
      <c r="D635" s="43" t="s">
        <v>729</v>
      </c>
      <c r="E635" s="42"/>
      <c r="F635" s="49" t="s">
        <v>108</v>
      </c>
      <c r="G635" s="50">
        <f>I635/H$13</f>
        <v>0</v>
      </c>
      <c r="H635" s="44" t="s">
        <v>730</v>
      </c>
      <c r="I635" s="45">
        <f>SUM(I636:I665)</f>
        <v>0</v>
      </c>
    </row>
    <row r="636" spans="1:9" hidden="1" x14ac:dyDescent="0.2">
      <c r="A636" s="39" t="s">
        <v>731</v>
      </c>
      <c r="B636" s="46" t="s">
        <v>111</v>
      </c>
      <c r="C636" s="35"/>
      <c r="D636" s="36"/>
      <c r="E636" s="35"/>
      <c r="F636" s="37"/>
      <c r="G636" s="38"/>
      <c r="H636" s="40">
        <f t="shared" ref="H636:H665" si="40">ROUND(G636+(G636*I$9),2)</f>
        <v>0</v>
      </c>
      <c r="I636" s="40">
        <f>ROUND(F636*H636,2)</f>
        <v>0</v>
      </c>
    </row>
    <row r="637" spans="1:9" hidden="1" x14ac:dyDescent="0.2">
      <c r="A637" s="39" t="s">
        <v>732</v>
      </c>
      <c r="B637" s="46" t="s">
        <v>111</v>
      </c>
      <c r="C637" s="35"/>
      <c r="D637" s="36"/>
      <c r="E637" s="35"/>
      <c r="F637" s="37"/>
      <c r="G637" s="38"/>
      <c r="H637" s="40">
        <f t="shared" si="40"/>
        <v>0</v>
      </c>
      <c r="I637" s="40">
        <f t="shared" ref="I637:I665" si="41">ROUND(F637*H637,2)</f>
        <v>0</v>
      </c>
    </row>
    <row r="638" spans="1:9" hidden="1" x14ac:dyDescent="0.2">
      <c r="A638" s="39" t="s">
        <v>733</v>
      </c>
      <c r="B638" s="46" t="s">
        <v>111</v>
      </c>
      <c r="C638" s="35"/>
      <c r="D638" s="36"/>
      <c r="E638" s="35"/>
      <c r="F638" s="37"/>
      <c r="G638" s="38"/>
      <c r="H638" s="40">
        <f t="shared" si="40"/>
        <v>0</v>
      </c>
      <c r="I638" s="40">
        <f t="shared" si="41"/>
        <v>0</v>
      </c>
    </row>
    <row r="639" spans="1:9" hidden="1" x14ac:dyDescent="0.2">
      <c r="A639" s="39" t="s">
        <v>734</v>
      </c>
      <c r="B639" s="46" t="s">
        <v>111</v>
      </c>
      <c r="C639" s="35"/>
      <c r="D639" s="36"/>
      <c r="E639" s="35"/>
      <c r="F639" s="37"/>
      <c r="G639" s="38"/>
      <c r="H639" s="40">
        <f t="shared" si="40"/>
        <v>0</v>
      </c>
      <c r="I639" s="40">
        <f t="shared" si="41"/>
        <v>0</v>
      </c>
    </row>
    <row r="640" spans="1:9" hidden="1" x14ac:dyDescent="0.2">
      <c r="A640" s="39" t="s">
        <v>735</v>
      </c>
      <c r="B640" s="46" t="s">
        <v>111</v>
      </c>
      <c r="C640" s="35"/>
      <c r="D640" s="36"/>
      <c r="E640" s="35"/>
      <c r="F640" s="37"/>
      <c r="G640" s="38"/>
      <c r="H640" s="40">
        <f t="shared" si="40"/>
        <v>0</v>
      </c>
      <c r="I640" s="40">
        <f t="shared" si="41"/>
        <v>0</v>
      </c>
    </row>
    <row r="641" spans="1:9" hidden="1" x14ac:dyDescent="0.2">
      <c r="A641" s="39" t="s">
        <v>736</v>
      </c>
      <c r="B641" s="46" t="s">
        <v>111</v>
      </c>
      <c r="C641" s="35"/>
      <c r="D641" s="36"/>
      <c r="E641" s="35"/>
      <c r="F641" s="37"/>
      <c r="G641" s="38"/>
      <c r="H641" s="40">
        <f t="shared" si="40"/>
        <v>0</v>
      </c>
      <c r="I641" s="40">
        <f t="shared" si="41"/>
        <v>0</v>
      </c>
    </row>
    <row r="642" spans="1:9" hidden="1" x14ac:dyDescent="0.2">
      <c r="A642" s="39" t="s">
        <v>737</v>
      </c>
      <c r="B642" s="46" t="s">
        <v>111</v>
      </c>
      <c r="C642" s="35"/>
      <c r="D642" s="36"/>
      <c r="E642" s="35"/>
      <c r="F642" s="37"/>
      <c r="G642" s="38"/>
      <c r="H642" s="40">
        <f t="shared" si="40"/>
        <v>0</v>
      </c>
      <c r="I642" s="40">
        <f t="shared" si="41"/>
        <v>0</v>
      </c>
    </row>
    <row r="643" spans="1:9" hidden="1" x14ac:dyDescent="0.2">
      <c r="A643" s="39" t="s">
        <v>738</v>
      </c>
      <c r="B643" s="46" t="s">
        <v>111</v>
      </c>
      <c r="C643" s="35"/>
      <c r="D643" s="36"/>
      <c r="E643" s="35"/>
      <c r="F643" s="37"/>
      <c r="G643" s="38"/>
      <c r="H643" s="40">
        <f t="shared" si="40"/>
        <v>0</v>
      </c>
      <c r="I643" s="40">
        <f t="shared" si="41"/>
        <v>0</v>
      </c>
    </row>
    <row r="644" spans="1:9" hidden="1" x14ac:dyDescent="0.2">
      <c r="A644" s="39" t="s">
        <v>739</v>
      </c>
      <c r="B644" s="46" t="s">
        <v>111</v>
      </c>
      <c r="C644" s="35"/>
      <c r="D644" s="36"/>
      <c r="E644" s="35"/>
      <c r="F644" s="37"/>
      <c r="G644" s="38"/>
      <c r="H644" s="40">
        <f t="shared" si="40"/>
        <v>0</v>
      </c>
      <c r="I644" s="40">
        <f t="shared" si="41"/>
        <v>0</v>
      </c>
    </row>
    <row r="645" spans="1:9" hidden="1" x14ac:dyDescent="0.2">
      <c r="A645" s="39" t="s">
        <v>740</v>
      </c>
      <c r="B645" s="46" t="s">
        <v>111</v>
      </c>
      <c r="C645" s="35"/>
      <c r="D645" s="36"/>
      <c r="E645" s="35"/>
      <c r="F645" s="37"/>
      <c r="G645" s="38"/>
      <c r="H645" s="40">
        <f t="shared" si="40"/>
        <v>0</v>
      </c>
      <c r="I645" s="40">
        <f t="shared" si="41"/>
        <v>0</v>
      </c>
    </row>
    <row r="646" spans="1:9" hidden="1" x14ac:dyDescent="0.2">
      <c r="A646" s="39" t="s">
        <v>741</v>
      </c>
      <c r="B646" s="46" t="s">
        <v>111</v>
      </c>
      <c r="C646" s="35"/>
      <c r="D646" s="36"/>
      <c r="E646" s="35"/>
      <c r="F646" s="37"/>
      <c r="G646" s="38"/>
      <c r="H646" s="40">
        <f t="shared" si="40"/>
        <v>0</v>
      </c>
      <c r="I646" s="40">
        <f t="shared" si="41"/>
        <v>0</v>
      </c>
    </row>
    <row r="647" spans="1:9" hidden="1" x14ac:dyDescent="0.2">
      <c r="A647" s="39" t="s">
        <v>742</v>
      </c>
      <c r="B647" s="46" t="s">
        <v>111</v>
      </c>
      <c r="C647" s="35"/>
      <c r="D647" s="36"/>
      <c r="E647" s="35"/>
      <c r="F647" s="37"/>
      <c r="G647" s="38"/>
      <c r="H647" s="40">
        <f t="shared" si="40"/>
        <v>0</v>
      </c>
      <c r="I647" s="40">
        <f t="shared" si="41"/>
        <v>0</v>
      </c>
    </row>
    <row r="648" spans="1:9" hidden="1" x14ac:dyDescent="0.2">
      <c r="A648" s="39" t="s">
        <v>743</v>
      </c>
      <c r="B648" s="46" t="s">
        <v>111</v>
      </c>
      <c r="C648" s="35"/>
      <c r="D648" s="36"/>
      <c r="E648" s="35"/>
      <c r="F648" s="37"/>
      <c r="G648" s="38"/>
      <c r="H648" s="40">
        <f t="shared" si="40"/>
        <v>0</v>
      </c>
      <c r="I648" s="40">
        <f t="shared" si="41"/>
        <v>0</v>
      </c>
    </row>
    <row r="649" spans="1:9" hidden="1" x14ac:dyDescent="0.2">
      <c r="A649" s="39" t="s">
        <v>744</v>
      </c>
      <c r="B649" s="46" t="s">
        <v>111</v>
      </c>
      <c r="C649" s="35"/>
      <c r="D649" s="36"/>
      <c r="E649" s="35"/>
      <c r="F649" s="37"/>
      <c r="G649" s="38"/>
      <c r="H649" s="40">
        <f t="shared" si="40"/>
        <v>0</v>
      </c>
      <c r="I649" s="40">
        <f t="shared" si="41"/>
        <v>0</v>
      </c>
    </row>
    <row r="650" spans="1:9" hidden="1" x14ac:dyDescent="0.2">
      <c r="A650" s="39" t="s">
        <v>745</v>
      </c>
      <c r="B650" s="46" t="s">
        <v>111</v>
      </c>
      <c r="C650" s="35"/>
      <c r="D650" s="36"/>
      <c r="E650" s="35"/>
      <c r="F650" s="37"/>
      <c r="G650" s="38"/>
      <c r="H650" s="40">
        <f t="shared" si="40"/>
        <v>0</v>
      </c>
      <c r="I650" s="40">
        <f t="shared" si="41"/>
        <v>0</v>
      </c>
    </row>
    <row r="651" spans="1:9" hidden="1" x14ac:dyDescent="0.2">
      <c r="A651" s="39" t="s">
        <v>746</v>
      </c>
      <c r="B651" s="46" t="s">
        <v>111</v>
      </c>
      <c r="C651" s="35"/>
      <c r="D651" s="36"/>
      <c r="E651" s="35"/>
      <c r="F651" s="37"/>
      <c r="G651" s="38"/>
      <c r="H651" s="40">
        <f t="shared" si="40"/>
        <v>0</v>
      </c>
      <c r="I651" s="40">
        <f t="shared" si="41"/>
        <v>0</v>
      </c>
    </row>
    <row r="652" spans="1:9" hidden="1" x14ac:dyDescent="0.2">
      <c r="A652" s="39" t="s">
        <v>747</v>
      </c>
      <c r="B652" s="46" t="s">
        <v>111</v>
      </c>
      <c r="C652" s="35"/>
      <c r="D652" s="36"/>
      <c r="E652" s="35"/>
      <c r="F652" s="37"/>
      <c r="G652" s="38"/>
      <c r="H652" s="40">
        <f t="shared" si="40"/>
        <v>0</v>
      </c>
      <c r="I652" s="40">
        <f t="shared" si="41"/>
        <v>0</v>
      </c>
    </row>
    <row r="653" spans="1:9" hidden="1" x14ac:dyDescent="0.2">
      <c r="A653" s="39" t="s">
        <v>748</v>
      </c>
      <c r="B653" s="46" t="s">
        <v>111</v>
      </c>
      <c r="C653" s="35"/>
      <c r="D653" s="36"/>
      <c r="E653" s="35"/>
      <c r="F653" s="37"/>
      <c r="G653" s="38"/>
      <c r="H653" s="40">
        <f t="shared" si="40"/>
        <v>0</v>
      </c>
      <c r="I653" s="40">
        <f t="shared" si="41"/>
        <v>0</v>
      </c>
    </row>
    <row r="654" spans="1:9" hidden="1" x14ac:dyDescent="0.2">
      <c r="A654" s="39" t="s">
        <v>749</v>
      </c>
      <c r="B654" s="46" t="s">
        <v>111</v>
      </c>
      <c r="C654" s="35"/>
      <c r="D654" s="36"/>
      <c r="E654" s="35"/>
      <c r="F654" s="37"/>
      <c r="G654" s="38"/>
      <c r="H654" s="40">
        <f t="shared" si="40"/>
        <v>0</v>
      </c>
      <c r="I654" s="40">
        <f t="shared" si="41"/>
        <v>0</v>
      </c>
    </row>
    <row r="655" spans="1:9" hidden="1" x14ac:dyDescent="0.2">
      <c r="A655" s="39" t="s">
        <v>750</v>
      </c>
      <c r="B655" s="46" t="s">
        <v>111</v>
      </c>
      <c r="C655" s="35"/>
      <c r="D655" s="36"/>
      <c r="E655" s="35"/>
      <c r="F655" s="37"/>
      <c r="G655" s="38"/>
      <c r="H655" s="40">
        <f t="shared" si="40"/>
        <v>0</v>
      </c>
      <c r="I655" s="40">
        <f t="shared" si="41"/>
        <v>0</v>
      </c>
    </row>
    <row r="656" spans="1:9" hidden="1" x14ac:dyDescent="0.2">
      <c r="A656" s="39" t="s">
        <v>751</v>
      </c>
      <c r="B656" s="46" t="s">
        <v>111</v>
      </c>
      <c r="C656" s="35"/>
      <c r="D656" s="36"/>
      <c r="E656" s="35"/>
      <c r="F656" s="37"/>
      <c r="G656" s="38"/>
      <c r="H656" s="40">
        <f t="shared" si="40"/>
        <v>0</v>
      </c>
      <c r="I656" s="40">
        <f t="shared" si="41"/>
        <v>0</v>
      </c>
    </row>
    <row r="657" spans="1:9" hidden="1" x14ac:dyDescent="0.2">
      <c r="A657" s="39" t="s">
        <v>752</v>
      </c>
      <c r="B657" s="46" t="s">
        <v>111</v>
      </c>
      <c r="C657" s="35"/>
      <c r="D657" s="36"/>
      <c r="E657" s="35"/>
      <c r="F657" s="37"/>
      <c r="G657" s="38"/>
      <c r="H657" s="40">
        <f t="shared" si="40"/>
        <v>0</v>
      </c>
      <c r="I657" s="40">
        <f t="shared" si="41"/>
        <v>0</v>
      </c>
    </row>
    <row r="658" spans="1:9" hidden="1" x14ac:dyDescent="0.2">
      <c r="A658" s="39" t="s">
        <v>753</v>
      </c>
      <c r="B658" s="46" t="s">
        <v>111</v>
      </c>
      <c r="C658" s="35"/>
      <c r="D658" s="36"/>
      <c r="E658" s="35"/>
      <c r="F658" s="37"/>
      <c r="G658" s="38"/>
      <c r="H658" s="40">
        <f t="shared" si="40"/>
        <v>0</v>
      </c>
      <c r="I658" s="40">
        <f t="shared" si="41"/>
        <v>0</v>
      </c>
    </row>
    <row r="659" spans="1:9" hidden="1" x14ac:dyDescent="0.2">
      <c r="A659" s="39" t="s">
        <v>754</v>
      </c>
      <c r="B659" s="46" t="s">
        <v>111</v>
      </c>
      <c r="C659" s="35"/>
      <c r="D659" s="36"/>
      <c r="E659" s="35"/>
      <c r="F659" s="37"/>
      <c r="G659" s="38"/>
      <c r="H659" s="40">
        <f t="shared" si="40"/>
        <v>0</v>
      </c>
      <c r="I659" s="40">
        <f t="shared" si="41"/>
        <v>0</v>
      </c>
    </row>
    <row r="660" spans="1:9" hidden="1" x14ac:dyDescent="0.2">
      <c r="A660" s="39" t="s">
        <v>755</v>
      </c>
      <c r="B660" s="46" t="s">
        <v>111</v>
      </c>
      <c r="C660" s="35"/>
      <c r="D660" s="36"/>
      <c r="E660" s="35"/>
      <c r="F660" s="37"/>
      <c r="G660" s="38"/>
      <c r="H660" s="40">
        <f t="shared" si="40"/>
        <v>0</v>
      </c>
      <c r="I660" s="40">
        <f t="shared" si="41"/>
        <v>0</v>
      </c>
    </row>
    <row r="661" spans="1:9" hidden="1" x14ac:dyDescent="0.2">
      <c r="A661" s="39" t="s">
        <v>756</v>
      </c>
      <c r="B661" s="46" t="s">
        <v>111</v>
      </c>
      <c r="C661" s="35"/>
      <c r="D661" s="36"/>
      <c r="E661" s="35"/>
      <c r="F661" s="37"/>
      <c r="G661" s="38"/>
      <c r="H661" s="40">
        <f t="shared" si="40"/>
        <v>0</v>
      </c>
      <c r="I661" s="40">
        <f t="shared" si="41"/>
        <v>0</v>
      </c>
    </row>
    <row r="662" spans="1:9" hidden="1" x14ac:dyDescent="0.2">
      <c r="A662" s="39" t="s">
        <v>757</v>
      </c>
      <c r="B662" s="46" t="s">
        <v>111</v>
      </c>
      <c r="C662" s="35"/>
      <c r="D662" s="36"/>
      <c r="E662" s="35"/>
      <c r="F662" s="37"/>
      <c r="G662" s="38"/>
      <c r="H662" s="40">
        <f t="shared" si="40"/>
        <v>0</v>
      </c>
      <c r="I662" s="40">
        <f t="shared" si="41"/>
        <v>0</v>
      </c>
    </row>
    <row r="663" spans="1:9" hidden="1" x14ac:dyDescent="0.2">
      <c r="A663" s="39" t="s">
        <v>758</v>
      </c>
      <c r="B663" s="46" t="s">
        <v>111</v>
      </c>
      <c r="C663" s="35"/>
      <c r="D663" s="36"/>
      <c r="E663" s="35"/>
      <c r="F663" s="37"/>
      <c r="G663" s="38"/>
      <c r="H663" s="40">
        <f t="shared" si="40"/>
        <v>0</v>
      </c>
      <c r="I663" s="40">
        <f t="shared" si="41"/>
        <v>0</v>
      </c>
    </row>
    <row r="664" spans="1:9" hidden="1" x14ac:dyDescent="0.2">
      <c r="A664" s="39" t="s">
        <v>759</v>
      </c>
      <c r="B664" s="46" t="s">
        <v>111</v>
      </c>
      <c r="C664" s="35"/>
      <c r="D664" s="36"/>
      <c r="E664" s="35"/>
      <c r="F664" s="37"/>
      <c r="G664" s="38"/>
      <c r="H664" s="40">
        <f t="shared" si="40"/>
        <v>0</v>
      </c>
      <c r="I664" s="40">
        <f t="shared" si="41"/>
        <v>0</v>
      </c>
    </row>
    <row r="665" spans="1:9" ht="15" hidden="1" thickBot="1" x14ac:dyDescent="0.25">
      <c r="A665" s="39" t="s">
        <v>760</v>
      </c>
      <c r="B665" s="46" t="s">
        <v>111</v>
      </c>
      <c r="C665" s="35"/>
      <c r="D665" s="36"/>
      <c r="E665" s="35"/>
      <c r="F665" s="37"/>
      <c r="G665" s="38"/>
      <c r="H665" s="40">
        <f t="shared" si="40"/>
        <v>0</v>
      </c>
      <c r="I665" s="40">
        <f t="shared" si="41"/>
        <v>0</v>
      </c>
    </row>
    <row r="666" spans="1:9" ht="21" hidden="1" customHeight="1" x14ac:dyDescent="0.25">
      <c r="A666" s="41" t="s">
        <v>761</v>
      </c>
      <c r="B666" s="42"/>
      <c r="C666" s="42"/>
      <c r="D666" s="43" t="s">
        <v>762</v>
      </c>
      <c r="E666" s="42"/>
      <c r="F666" s="49" t="s">
        <v>108</v>
      </c>
      <c r="G666" s="50">
        <f>I666/H$13</f>
        <v>0</v>
      </c>
      <c r="H666" s="44" t="s">
        <v>763</v>
      </c>
      <c r="I666" s="45">
        <f>SUM(I667:I696)</f>
        <v>0</v>
      </c>
    </row>
    <row r="667" spans="1:9" hidden="1" x14ac:dyDescent="0.2">
      <c r="A667" s="39" t="s">
        <v>764</v>
      </c>
      <c r="B667" s="46" t="s">
        <v>111</v>
      </c>
      <c r="C667" s="35"/>
      <c r="D667" s="36"/>
      <c r="E667" s="35"/>
      <c r="F667" s="37"/>
      <c r="G667" s="38"/>
      <c r="H667" s="40">
        <f t="shared" ref="H667:H696" si="42">ROUND(G667+(G667*I$9),2)</f>
        <v>0</v>
      </c>
      <c r="I667" s="40">
        <f>ROUND(F667*H667,2)</f>
        <v>0</v>
      </c>
    </row>
    <row r="668" spans="1:9" hidden="1" x14ac:dyDescent="0.2">
      <c r="A668" s="39" t="s">
        <v>765</v>
      </c>
      <c r="B668" s="46" t="s">
        <v>111</v>
      </c>
      <c r="C668" s="35"/>
      <c r="D668" s="36"/>
      <c r="E668" s="35"/>
      <c r="F668" s="37"/>
      <c r="G668" s="38"/>
      <c r="H668" s="40">
        <f t="shared" si="42"/>
        <v>0</v>
      </c>
      <c r="I668" s="40">
        <f t="shared" ref="I668:I696" si="43">ROUND(F668*H668,2)</f>
        <v>0</v>
      </c>
    </row>
    <row r="669" spans="1:9" hidden="1" x14ac:dyDescent="0.2">
      <c r="A669" s="39" t="s">
        <v>766</v>
      </c>
      <c r="B669" s="46" t="s">
        <v>111</v>
      </c>
      <c r="C669" s="35"/>
      <c r="D669" s="36"/>
      <c r="E669" s="35"/>
      <c r="F669" s="37"/>
      <c r="G669" s="38"/>
      <c r="H669" s="40">
        <f t="shared" si="42"/>
        <v>0</v>
      </c>
      <c r="I669" s="40">
        <f t="shared" si="43"/>
        <v>0</v>
      </c>
    </row>
    <row r="670" spans="1:9" hidden="1" x14ac:dyDescent="0.2">
      <c r="A670" s="39" t="s">
        <v>767</v>
      </c>
      <c r="B670" s="46" t="s">
        <v>111</v>
      </c>
      <c r="C670" s="35"/>
      <c r="D670" s="36"/>
      <c r="E670" s="35"/>
      <c r="F670" s="37"/>
      <c r="G670" s="38"/>
      <c r="H670" s="40">
        <f t="shared" si="42"/>
        <v>0</v>
      </c>
      <c r="I670" s="40">
        <f t="shared" si="43"/>
        <v>0</v>
      </c>
    </row>
    <row r="671" spans="1:9" hidden="1" x14ac:dyDescent="0.2">
      <c r="A671" s="39" t="s">
        <v>768</v>
      </c>
      <c r="B671" s="46" t="s">
        <v>111</v>
      </c>
      <c r="C671" s="35"/>
      <c r="D671" s="36"/>
      <c r="E671" s="35"/>
      <c r="F671" s="37"/>
      <c r="G671" s="38"/>
      <c r="H671" s="40">
        <f t="shared" si="42"/>
        <v>0</v>
      </c>
      <c r="I671" s="40">
        <f t="shared" si="43"/>
        <v>0</v>
      </c>
    </row>
    <row r="672" spans="1:9" hidden="1" x14ac:dyDescent="0.2">
      <c r="A672" s="39" t="s">
        <v>769</v>
      </c>
      <c r="B672" s="46" t="s">
        <v>111</v>
      </c>
      <c r="C672" s="35"/>
      <c r="D672" s="36"/>
      <c r="E672" s="35"/>
      <c r="F672" s="37"/>
      <c r="G672" s="38"/>
      <c r="H672" s="40">
        <f t="shared" si="42"/>
        <v>0</v>
      </c>
      <c r="I672" s="40">
        <f t="shared" si="43"/>
        <v>0</v>
      </c>
    </row>
    <row r="673" spans="1:9" hidden="1" x14ac:dyDescent="0.2">
      <c r="A673" s="39" t="s">
        <v>770</v>
      </c>
      <c r="B673" s="46" t="s">
        <v>111</v>
      </c>
      <c r="C673" s="35"/>
      <c r="D673" s="36"/>
      <c r="E673" s="35"/>
      <c r="F673" s="37"/>
      <c r="G673" s="38"/>
      <c r="H673" s="40">
        <f t="shared" si="42"/>
        <v>0</v>
      </c>
      <c r="I673" s="40">
        <f t="shared" si="43"/>
        <v>0</v>
      </c>
    </row>
    <row r="674" spans="1:9" hidden="1" x14ac:dyDescent="0.2">
      <c r="A674" s="39" t="s">
        <v>771</v>
      </c>
      <c r="B674" s="46" t="s">
        <v>111</v>
      </c>
      <c r="C674" s="35"/>
      <c r="D674" s="36"/>
      <c r="E674" s="35"/>
      <c r="F674" s="37"/>
      <c r="G674" s="38"/>
      <c r="H674" s="40">
        <f t="shared" si="42"/>
        <v>0</v>
      </c>
      <c r="I674" s="40">
        <f t="shared" si="43"/>
        <v>0</v>
      </c>
    </row>
    <row r="675" spans="1:9" hidden="1" x14ac:dyDescent="0.2">
      <c r="A675" s="39" t="s">
        <v>772</v>
      </c>
      <c r="B675" s="46" t="s">
        <v>111</v>
      </c>
      <c r="C675" s="35"/>
      <c r="D675" s="36"/>
      <c r="E675" s="35"/>
      <c r="F675" s="37"/>
      <c r="G675" s="38"/>
      <c r="H675" s="40">
        <f t="shared" si="42"/>
        <v>0</v>
      </c>
      <c r="I675" s="40">
        <f t="shared" si="43"/>
        <v>0</v>
      </c>
    </row>
    <row r="676" spans="1:9" hidden="1" x14ac:dyDescent="0.2">
      <c r="A676" s="39" t="s">
        <v>773</v>
      </c>
      <c r="B676" s="46" t="s">
        <v>111</v>
      </c>
      <c r="C676" s="35"/>
      <c r="D676" s="36"/>
      <c r="E676" s="35"/>
      <c r="F676" s="37"/>
      <c r="G676" s="38"/>
      <c r="H676" s="40">
        <f t="shared" si="42"/>
        <v>0</v>
      </c>
      <c r="I676" s="40">
        <f t="shared" si="43"/>
        <v>0</v>
      </c>
    </row>
    <row r="677" spans="1:9" hidden="1" x14ac:dyDescent="0.2">
      <c r="A677" s="39" t="s">
        <v>774</v>
      </c>
      <c r="B677" s="46" t="s">
        <v>111</v>
      </c>
      <c r="C677" s="35"/>
      <c r="D677" s="36"/>
      <c r="E677" s="35"/>
      <c r="F677" s="37"/>
      <c r="G677" s="38"/>
      <c r="H677" s="40">
        <f t="shared" si="42"/>
        <v>0</v>
      </c>
      <c r="I677" s="40">
        <f t="shared" si="43"/>
        <v>0</v>
      </c>
    </row>
    <row r="678" spans="1:9" hidden="1" x14ac:dyDescent="0.2">
      <c r="A678" s="39" t="s">
        <v>775</v>
      </c>
      <c r="B678" s="46" t="s">
        <v>111</v>
      </c>
      <c r="C678" s="35"/>
      <c r="D678" s="36"/>
      <c r="E678" s="35"/>
      <c r="F678" s="37"/>
      <c r="G678" s="38"/>
      <c r="H678" s="40">
        <f t="shared" si="42"/>
        <v>0</v>
      </c>
      <c r="I678" s="40">
        <f t="shared" si="43"/>
        <v>0</v>
      </c>
    </row>
    <row r="679" spans="1:9" hidden="1" x14ac:dyDescent="0.2">
      <c r="A679" s="39" t="s">
        <v>776</v>
      </c>
      <c r="B679" s="46" t="s">
        <v>111</v>
      </c>
      <c r="C679" s="35"/>
      <c r="D679" s="36"/>
      <c r="E679" s="35"/>
      <c r="F679" s="37"/>
      <c r="G679" s="38"/>
      <c r="H679" s="40">
        <f t="shared" si="42"/>
        <v>0</v>
      </c>
      <c r="I679" s="40">
        <f t="shared" si="43"/>
        <v>0</v>
      </c>
    </row>
    <row r="680" spans="1:9" hidden="1" x14ac:dyDescent="0.2">
      <c r="A680" s="39" t="s">
        <v>777</v>
      </c>
      <c r="B680" s="46" t="s">
        <v>111</v>
      </c>
      <c r="C680" s="35"/>
      <c r="D680" s="36"/>
      <c r="E680" s="35"/>
      <c r="F680" s="37"/>
      <c r="G680" s="38"/>
      <c r="H680" s="40">
        <f t="shared" si="42"/>
        <v>0</v>
      </c>
      <c r="I680" s="40">
        <f t="shared" si="43"/>
        <v>0</v>
      </c>
    </row>
    <row r="681" spans="1:9" hidden="1" x14ac:dyDescent="0.2">
      <c r="A681" s="39" t="s">
        <v>778</v>
      </c>
      <c r="B681" s="46" t="s">
        <v>111</v>
      </c>
      <c r="C681" s="35"/>
      <c r="D681" s="36"/>
      <c r="E681" s="35"/>
      <c r="F681" s="37"/>
      <c r="G681" s="38"/>
      <c r="H681" s="40">
        <f t="shared" si="42"/>
        <v>0</v>
      </c>
      <c r="I681" s="40">
        <f t="shared" si="43"/>
        <v>0</v>
      </c>
    </row>
    <row r="682" spans="1:9" hidden="1" x14ac:dyDescent="0.2">
      <c r="A682" s="39" t="s">
        <v>779</v>
      </c>
      <c r="B682" s="46" t="s">
        <v>111</v>
      </c>
      <c r="C682" s="35"/>
      <c r="D682" s="36"/>
      <c r="E682" s="35"/>
      <c r="F682" s="37"/>
      <c r="G682" s="38"/>
      <c r="H682" s="40">
        <f t="shared" si="42"/>
        <v>0</v>
      </c>
      <c r="I682" s="40">
        <f t="shared" si="43"/>
        <v>0</v>
      </c>
    </row>
    <row r="683" spans="1:9" hidden="1" x14ac:dyDescent="0.2">
      <c r="A683" s="39" t="s">
        <v>780</v>
      </c>
      <c r="B683" s="46" t="s">
        <v>111</v>
      </c>
      <c r="C683" s="35"/>
      <c r="D683" s="36"/>
      <c r="E683" s="35"/>
      <c r="F683" s="37"/>
      <c r="G683" s="38"/>
      <c r="H683" s="40">
        <f t="shared" si="42"/>
        <v>0</v>
      </c>
      <c r="I683" s="40">
        <f t="shared" si="43"/>
        <v>0</v>
      </c>
    </row>
    <row r="684" spans="1:9" hidden="1" x14ac:dyDescent="0.2">
      <c r="A684" s="39" t="s">
        <v>781</v>
      </c>
      <c r="B684" s="46" t="s">
        <v>111</v>
      </c>
      <c r="C684" s="35"/>
      <c r="D684" s="36"/>
      <c r="E684" s="35"/>
      <c r="F684" s="37"/>
      <c r="G684" s="38"/>
      <c r="H684" s="40">
        <f t="shared" si="42"/>
        <v>0</v>
      </c>
      <c r="I684" s="40">
        <f t="shared" si="43"/>
        <v>0</v>
      </c>
    </row>
    <row r="685" spans="1:9" hidden="1" x14ac:dyDescent="0.2">
      <c r="A685" s="39" t="s">
        <v>782</v>
      </c>
      <c r="B685" s="46" t="s">
        <v>111</v>
      </c>
      <c r="C685" s="35"/>
      <c r="D685" s="36"/>
      <c r="E685" s="35"/>
      <c r="F685" s="37"/>
      <c r="G685" s="38"/>
      <c r="H685" s="40">
        <f t="shared" si="42"/>
        <v>0</v>
      </c>
      <c r="I685" s="40">
        <f t="shared" si="43"/>
        <v>0</v>
      </c>
    </row>
    <row r="686" spans="1:9" hidden="1" x14ac:dyDescent="0.2">
      <c r="A686" s="39" t="s">
        <v>783</v>
      </c>
      <c r="B686" s="46" t="s">
        <v>111</v>
      </c>
      <c r="C686" s="35"/>
      <c r="D686" s="36"/>
      <c r="E686" s="35"/>
      <c r="F686" s="37"/>
      <c r="G686" s="38"/>
      <c r="H686" s="40">
        <f t="shared" si="42"/>
        <v>0</v>
      </c>
      <c r="I686" s="40">
        <f t="shared" si="43"/>
        <v>0</v>
      </c>
    </row>
    <row r="687" spans="1:9" hidden="1" x14ac:dyDescent="0.2">
      <c r="A687" s="39" t="s">
        <v>784</v>
      </c>
      <c r="B687" s="46" t="s">
        <v>111</v>
      </c>
      <c r="C687" s="35"/>
      <c r="D687" s="36"/>
      <c r="E687" s="35"/>
      <c r="F687" s="37"/>
      <c r="G687" s="38"/>
      <c r="H687" s="40">
        <f t="shared" si="42"/>
        <v>0</v>
      </c>
      <c r="I687" s="40">
        <f t="shared" si="43"/>
        <v>0</v>
      </c>
    </row>
    <row r="688" spans="1:9" hidden="1" x14ac:dyDescent="0.2">
      <c r="A688" s="39" t="s">
        <v>785</v>
      </c>
      <c r="B688" s="46" t="s">
        <v>111</v>
      </c>
      <c r="C688" s="35"/>
      <c r="D688" s="36"/>
      <c r="E688" s="35"/>
      <c r="F688" s="37"/>
      <c r="G688" s="38"/>
      <c r="H688" s="40">
        <f t="shared" si="42"/>
        <v>0</v>
      </c>
      <c r="I688" s="40">
        <f t="shared" si="43"/>
        <v>0</v>
      </c>
    </row>
    <row r="689" spans="1:9" hidden="1" x14ac:dyDescent="0.2">
      <c r="A689" s="39" t="s">
        <v>786</v>
      </c>
      <c r="B689" s="46" t="s">
        <v>111</v>
      </c>
      <c r="C689" s="35"/>
      <c r="D689" s="36"/>
      <c r="E689" s="35"/>
      <c r="F689" s="37"/>
      <c r="G689" s="38"/>
      <c r="H689" s="40">
        <f t="shared" si="42"/>
        <v>0</v>
      </c>
      <c r="I689" s="40">
        <f t="shared" si="43"/>
        <v>0</v>
      </c>
    </row>
    <row r="690" spans="1:9" hidden="1" x14ac:dyDescent="0.2">
      <c r="A690" s="39" t="s">
        <v>787</v>
      </c>
      <c r="B690" s="46" t="s">
        <v>111</v>
      </c>
      <c r="C690" s="35"/>
      <c r="D690" s="36"/>
      <c r="E690" s="35"/>
      <c r="F690" s="37"/>
      <c r="G690" s="38"/>
      <c r="H690" s="40">
        <f t="shared" si="42"/>
        <v>0</v>
      </c>
      <c r="I690" s="40">
        <f t="shared" si="43"/>
        <v>0</v>
      </c>
    </row>
    <row r="691" spans="1:9" hidden="1" x14ac:dyDescent="0.2">
      <c r="A691" s="39" t="s">
        <v>788</v>
      </c>
      <c r="B691" s="46" t="s">
        <v>111</v>
      </c>
      <c r="C691" s="35"/>
      <c r="D691" s="36"/>
      <c r="E691" s="35"/>
      <c r="F691" s="37"/>
      <c r="G691" s="38"/>
      <c r="H691" s="40">
        <f t="shared" si="42"/>
        <v>0</v>
      </c>
      <c r="I691" s="40">
        <f t="shared" si="43"/>
        <v>0</v>
      </c>
    </row>
    <row r="692" spans="1:9" hidden="1" x14ac:dyDescent="0.2">
      <c r="A692" s="39" t="s">
        <v>789</v>
      </c>
      <c r="B692" s="46" t="s">
        <v>111</v>
      </c>
      <c r="C692" s="35"/>
      <c r="D692" s="36"/>
      <c r="E692" s="35"/>
      <c r="F692" s="37"/>
      <c r="G692" s="38"/>
      <c r="H692" s="40">
        <f t="shared" si="42"/>
        <v>0</v>
      </c>
      <c r="I692" s="40">
        <f t="shared" si="43"/>
        <v>0</v>
      </c>
    </row>
    <row r="693" spans="1:9" hidden="1" x14ac:dyDescent="0.2">
      <c r="A693" s="39" t="s">
        <v>790</v>
      </c>
      <c r="B693" s="46" t="s">
        <v>111</v>
      </c>
      <c r="C693" s="35"/>
      <c r="D693" s="36"/>
      <c r="E693" s="35"/>
      <c r="F693" s="37"/>
      <c r="G693" s="38"/>
      <c r="H693" s="40">
        <f t="shared" si="42"/>
        <v>0</v>
      </c>
      <c r="I693" s="40">
        <f t="shared" si="43"/>
        <v>0</v>
      </c>
    </row>
    <row r="694" spans="1:9" hidden="1" x14ac:dyDescent="0.2">
      <c r="A694" s="39" t="s">
        <v>791</v>
      </c>
      <c r="B694" s="46" t="s">
        <v>111</v>
      </c>
      <c r="C694" s="35"/>
      <c r="D694" s="36"/>
      <c r="E694" s="35"/>
      <c r="F694" s="37"/>
      <c r="G694" s="38"/>
      <c r="H694" s="40">
        <f t="shared" si="42"/>
        <v>0</v>
      </c>
      <c r="I694" s="40">
        <f t="shared" si="43"/>
        <v>0</v>
      </c>
    </row>
    <row r="695" spans="1:9" hidden="1" x14ac:dyDescent="0.2">
      <c r="A695" s="39" t="s">
        <v>792</v>
      </c>
      <c r="B695" s="46" t="s">
        <v>111</v>
      </c>
      <c r="C695" s="35"/>
      <c r="D695" s="36"/>
      <c r="E695" s="35"/>
      <c r="F695" s="37"/>
      <c r="G695" s="38"/>
      <c r="H695" s="40">
        <f t="shared" si="42"/>
        <v>0</v>
      </c>
      <c r="I695" s="40">
        <f t="shared" si="43"/>
        <v>0</v>
      </c>
    </row>
    <row r="696" spans="1:9" ht="15" hidden="1" thickBot="1" x14ac:dyDescent="0.25">
      <c r="A696" s="39" t="s">
        <v>793</v>
      </c>
      <c r="B696" s="46" t="s">
        <v>111</v>
      </c>
      <c r="C696" s="35"/>
      <c r="D696" s="36"/>
      <c r="E696" s="35"/>
      <c r="F696" s="37"/>
      <c r="G696" s="38"/>
      <c r="H696" s="40">
        <f t="shared" si="42"/>
        <v>0</v>
      </c>
      <c r="I696" s="40">
        <f t="shared" si="43"/>
        <v>0</v>
      </c>
    </row>
    <row r="697" spans="1:9" ht="21" hidden="1" customHeight="1" x14ac:dyDescent="0.25">
      <c r="A697" s="41" t="s">
        <v>794</v>
      </c>
      <c r="B697" s="42"/>
      <c r="C697" s="42"/>
      <c r="D697" s="43" t="s">
        <v>795</v>
      </c>
      <c r="E697" s="42"/>
      <c r="F697" s="49" t="s">
        <v>108</v>
      </c>
      <c r="G697" s="50">
        <f>I697/H$13</f>
        <v>0</v>
      </c>
      <c r="H697" s="44" t="s">
        <v>796</v>
      </c>
      <c r="I697" s="45">
        <f>SUM(I698:I727)</f>
        <v>0</v>
      </c>
    </row>
    <row r="698" spans="1:9" hidden="1" x14ac:dyDescent="0.2">
      <c r="A698" s="39" t="s">
        <v>797</v>
      </c>
      <c r="B698" s="46" t="s">
        <v>111</v>
      </c>
      <c r="C698" s="35"/>
      <c r="D698" s="36"/>
      <c r="E698" s="35"/>
      <c r="F698" s="37"/>
      <c r="G698" s="38"/>
      <c r="H698" s="40">
        <f t="shared" ref="H698:H727" si="44">ROUND(G698+(G698*I$9),2)</f>
        <v>0</v>
      </c>
      <c r="I698" s="40">
        <f>ROUND(F698*H698,2)</f>
        <v>0</v>
      </c>
    </row>
    <row r="699" spans="1:9" hidden="1" x14ac:dyDescent="0.2">
      <c r="A699" s="39" t="s">
        <v>798</v>
      </c>
      <c r="B699" s="46" t="s">
        <v>111</v>
      </c>
      <c r="C699" s="35"/>
      <c r="D699" s="36"/>
      <c r="E699" s="35"/>
      <c r="F699" s="37"/>
      <c r="G699" s="38"/>
      <c r="H699" s="40">
        <f t="shared" si="44"/>
        <v>0</v>
      </c>
      <c r="I699" s="40">
        <f t="shared" ref="I699:I727" si="45">ROUND(F699*H699,2)</f>
        <v>0</v>
      </c>
    </row>
    <row r="700" spans="1:9" hidden="1" x14ac:dyDescent="0.2">
      <c r="A700" s="39" t="s">
        <v>799</v>
      </c>
      <c r="B700" s="46" t="s">
        <v>111</v>
      </c>
      <c r="C700" s="35"/>
      <c r="D700" s="36"/>
      <c r="E700" s="35"/>
      <c r="F700" s="37"/>
      <c r="G700" s="38"/>
      <c r="H700" s="40">
        <f t="shared" si="44"/>
        <v>0</v>
      </c>
      <c r="I700" s="40">
        <f t="shared" si="45"/>
        <v>0</v>
      </c>
    </row>
    <row r="701" spans="1:9" hidden="1" x14ac:dyDescent="0.2">
      <c r="A701" s="39" t="s">
        <v>800</v>
      </c>
      <c r="B701" s="46" t="s">
        <v>111</v>
      </c>
      <c r="C701" s="35"/>
      <c r="D701" s="36"/>
      <c r="E701" s="35"/>
      <c r="F701" s="37"/>
      <c r="G701" s="38"/>
      <c r="H701" s="40">
        <f t="shared" si="44"/>
        <v>0</v>
      </c>
      <c r="I701" s="40">
        <f t="shared" si="45"/>
        <v>0</v>
      </c>
    </row>
    <row r="702" spans="1:9" hidden="1" x14ac:dyDescent="0.2">
      <c r="A702" s="39" t="s">
        <v>801</v>
      </c>
      <c r="B702" s="46" t="s">
        <v>111</v>
      </c>
      <c r="C702" s="35"/>
      <c r="D702" s="36"/>
      <c r="E702" s="35"/>
      <c r="F702" s="37"/>
      <c r="G702" s="38"/>
      <c r="H702" s="40">
        <f t="shared" si="44"/>
        <v>0</v>
      </c>
      <c r="I702" s="40">
        <f t="shared" si="45"/>
        <v>0</v>
      </c>
    </row>
    <row r="703" spans="1:9" hidden="1" x14ac:dyDescent="0.2">
      <c r="A703" s="39" t="s">
        <v>802</v>
      </c>
      <c r="B703" s="46" t="s">
        <v>111</v>
      </c>
      <c r="C703" s="35"/>
      <c r="D703" s="36"/>
      <c r="E703" s="35"/>
      <c r="F703" s="37"/>
      <c r="G703" s="38"/>
      <c r="H703" s="40">
        <f t="shared" si="44"/>
        <v>0</v>
      </c>
      <c r="I703" s="40">
        <f t="shared" si="45"/>
        <v>0</v>
      </c>
    </row>
    <row r="704" spans="1:9" hidden="1" x14ac:dyDescent="0.2">
      <c r="A704" s="39" t="s">
        <v>803</v>
      </c>
      <c r="B704" s="46" t="s">
        <v>111</v>
      </c>
      <c r="C704" s="35"/>
      <c r="D704" s="36"/>
      <c r="E704" s="35"/>
      <c r="F704" s="37"/>
      <c r="G704" s="38"/>
      <c r="H704" s="40">
        <f t="shared" si="44"/>
        <v>0</v>
      </c>
      <c r="I704" s="40">
        <f t="shared" si="45"/>
        <v>0</v>
      </c>
    </row>
    <row r="705" spans="1:9" hidden="1" x14ac:dyDescent="0.2">
      <c r="A705" s="39" t="s">
        <v>804</v>
      </c>
      <c r="B705" s="46" t="s">
        <v>111</v>
      </c>
      <c r="C705" s="35"/>
      <c r="D705" s="36"/>
      <c r="E705" s="35"/>
      <c r="F705" s="37"/>
      <c r="G705" s="38"/>
      <c r="H705" s="40">
        <f t="shared" si="44"/>
        <v>0</v>
      </c>
      <c r="I705" s="40">
        <f t="shared" si="45"/>
        <v>0</v>
      </c>
    </row>
    <row r="706" spans="1:9" hidden="1" x14ac:dyDescent="0.2">
      <c r="A706" s="39" t="s">
        <v>805</v>
      </c>
      <c r="B706" s="46" t="s">
        <v>111</v>
      </c>
      <c r="C706" s="35"/>
      <c r="D706" s="36"/>
      <c r="E706" s="35"/>
      <c r="F706" s="37"/>
      <c r="G706" s="38"/>
      <c r="H706" s="40">
        <f t="shared" si="44"/>
        <v>0</v>
      </c>
      <c r="I706" s="40">
        <f t="shared" si="45"/>
        <v>0</v>
      </c>
    </row>
    <row r="707" spans="1:9" hidden="1" x14ac:dyDescent="0.2">
      <c r="A707" s="39" t="s">
        <v>806</v>
      </c>
      <c r="B707" s="46" t="s">
        <v>111</v>
      </c>
      <c r="C707" s="35"/>
      <c r="D707" s="36"/>
      <c r="E707" s="35"/>
      <c r="F707" s="37"/>
      <c r="G707" s="38"/>
      <c r="H707" s="40">
        <f t="shared" si="44"/>
        <v>0</v>
      </c>
      <c r="I707" s="40">
        <f t="shared" si="45"/>
        <v>0</v>
      </c>
    </row>
    <row r="708" spans="1:9" hidden="1" x14ac:dyDescent="0.2">
      <c r="A708" s="39" t="s">
        <v>807</v>
      </c>
      <c r="B708" s="46" t="s">
        <v>111</v>
      </c>
      <c r="C708" s="35"/>
      <c r="D708" s="36"/>
      <c r="E708" s="35"/>
      <c r="F708" s="37"/>
      <c r="G708" s="38"/>
      <c r="H708" s="40">
        <f t="shared" si="44"/>
        <v>0</v>
      </c>
      <c r="I708" s="40">
        <f t="shared" si="45"/>
        <v>0</v>
      </c>
    </row>
    <row r="709" spans="1:9" hidden="1" x14ac:dyDescent="0.2">
      <c r="A709" s="39" t="s">
        <v>808</v>
      </c>
      <c r="B709" s="46" t="s">
        <v>111</v>
      </c>
      <c r="C709" s="35"/>
      <c r="D709" s="36"/>
      <c r="E709" s="35"/>
      <c r="F709" s="37"/>
      <c r="G709" s="38"/>
      <c r="H709" s="40">
        <f t="shared" si="44"/>
        <v>0</v>
      </c>
      <c r="I709" s="40">
        <f t="shared" si="45"/>
        <v>0</v>
      </c>
    </row>
    <row r="710" spans="1:9" hidden="1" x14ac:dyDescent="0.2">
      <c r="A710" s="39" t="s">
        <v>809</v>
      </c>
      <c r="B710" s="46" t="s">
        <v>111</v>
      </c>
      <c r="C710" s="35"/>
      <c r="D710" s="36"/>
      <c r="E710" s="35"/>
      <c r="F710" s="37"/>
      <c r="G710" s="38"/>
      <c r="H710" s="40">
        <f t="shared" si="44"/>
        <v>0</v>
      </c>
      <c r="I710" s="40">
        <f t="shared" si="45"/>
        <v>0</v>
      </c>
    </row>
    <row r="711" spans="1:9" hidden="1" x14ac:dyDescent="0.2">
      <c r="A711" s="39" t="s">
        <v>810</v>
      </c>
      <c r="B711" s="46" t="s">
        <v>111</v>
      </c>
      <c r="C711" s="35"/>
      <c r="D711" s="36"/>
      <c r="E711" s="35"/>
      <c r="F711" s="37"/>
      <c r="G711" s="38"/>
      <c r="H711" s="40">
        <f t="shared" si="44"/>
        <v>0</v>
      </c>
      <c r="I711" s="40">
        <f t="shared" si="45"/>
        <v>0</v>
      </c>
    </row>
    <row r="712" spans="1:9" hidden="1" x14ac:dyDescent="0.2">
      <c r="A712" s="39" t="s">
        <v>811</v>
      </c>
      <c r="B712" s="46" t="s">
        <v>111</v>
      </c>
      <c r="C712" s="35"/>
      <c r="D712" s="36"/>
      <c r="E712" s="35"/>
      <c r="F712" s="37"/>
      <c r="G712" s="38"/>
      <c r="H712" s="40">
        <f t="shared" si="44"/>
        <v>0</v>
      </c>
      <c r="I712" s="40">
        <f t="shared" si="45"/>
        <v>0</v>
      </c>
    </row>
    <row r="713" spans="1:9" hidden="1" x14ac:dyDescent="0.2">
      <c r="A713" s="39" t="s">
        <v>812</v>
      </c>
      <c r="B713" s="46" t="s">
        <v>111</v>
      </c>
      <c r="C713" s="35"/>
      <c r="D713" s="36"/>
      <c r="E713" s="35"/>
      <c r="F713" s="37"/>
      <c r="G713" s="38"/>
      <c r="H713" s="40">
        <f t="shared" si="44"/>
        <v>0</v>
      </c>
      <c r="I713" s="40">
        <f t="shared" si="45"/>
        <v>0</v>
      </c>
    </row>
    <row r="714" spans="1:9" hidden="1" x14ac:dyDescent="0.2">
      <c r="A714" s="39" t="s">
        <v>813</v>
      </c>
      <c r="B714" s="46" t="s">
        <v>111</v>
      </c>
      <c r="C714" s="35"/>
      <c r="D714" s="36"/>
      <c r="E714" s="35"/>
      <c r="F714" s="37"/>
      <c r="G714" s="38"/>
      <c r="H714" s="40">
        <f t="shared" si="44"/>
        <v>0</v>
      </c>
      <c r="I714" s="40">
        <f t="shared" si="45"/>
        <v>0</v>
      </c>
    </row>
    <row r="715" spans="1:9" hidden="1" x14ac:dyDescent="0.2">
      <c r="A715" s="39" t="s">
        <v>814</v>
      </c>
      <c r="B715" s="46" t="s">
        <v>111</v>
      </c>
      <c r="C715" s="35"/>
      <c r="D715" s="36"/>
      <c r="E715" s="35"/>
      <c r="F715" s="37"/>
      <c r="G715" s="38"/>
      <c r="H715" s="40">
        <f t="shared" si="44"/>
        <v>0</v>
      </c>
      <c r="I715" s="40">
        <f t="shared" si="45"/>
        <v>0</v>
      </c>
    </row>
    <row r="716" spans="1:9" hidden="1" x14ac:dyDescent="0.2">
      <c r="A716" s="39" t="s">
        <v>815</v>
      </c>
      <c r="B716" s="46" t="s">
        <v>111</v>
      </c>
      <c r="C716" s="35"/>
      <c r="D716" s="36"/>
      <c r="E716" s="35"/>
      <c r="F716" s="37"/>
      <c r="G716" s="38"/>
      <c r="H716" s="40">
        <f t="shared" si="44"/>
        <v>0</v>
      </c>
      <c r="I716" s="40">
        <f t="shared" si="45"/>
        <v>0</v>
      </c>
    </row>
    <row r="717" spans="1:9" hidden="1" x14ac:dyDescent="0.2">
      <c r="A717" s="39" t="s">
        <v>816</v>
      </c>
      <c r="B717" s="46" t="s">
        <v>111</v>
      </c>
      <c r="C717" s="35"/>
      <c r="D717" s="36"/>
      <c r="E717" s="35"/>
      <c r="F717" s="37"/>
      <c r="G717" s="38"/>
      <c r="H717" s="40">
        <f t="shared" si="44"/>
        <v>0</v>
      </c>
      <c r="I717" s="40">
        <f t="shared" si="45"/>
        <v>0</v>
      </c>
    </row>
    <row r="718" spans="1:9" hidden="1" x14ac:dyDescent="0.2">
      <c r="A718" s="39" t="s">
        <v>817</v>
      </c>
      <c r="B718" s="46" t="s">
        <v>111</v>
      </c>
      <c r="C718" s="35"/>
      <c r="D718" s="36"/>
      <c r="E718" s="35"/>
      <c r="F718" s="37"/>
      <c r="G718" s="38"/>
      <c r="H718" s="40">
        <f t="shared" si="44"/>
        <v>0</v>
      </c>
      <c r="I718" s="40">
        <f t="shared" si="45"/>
        <v>0</v>
      </c>
    </row>
    <row r="719" spans="1:9" hidden="1" x14ac:dyDescent="0.2">
      <c r="A719" s="39" t="s">
        <v>818</v>
      </c>
      <c r="B719" s="46" t="s">
        <v>111</v>
      </c>
      <c r="C719" s="35"/>
      <c r="D719" s="36"/>
      <c r="E719" s="35"/>
      <c r="F719" s="37"/>
      <c r="G719" s="38"/>
      <c r="H719" s="40">
        <f t="shared" si="44"/>
        <v>0</v>
      </c>
      <c r="I719" s="40">
        <f t="shared" si="45"/>
        <v>0</v>
      </c>
    </row>
    <row r="720" spans="1:9" hidden="1" x14ac:dyDescent="0.2">
      <c r="A720" s="39" t="s">
        <v>819</v>
      </c>
      <c r="B720" s="46" t="s">
        <v>111</v>
      </c>
      <c r="C720" s="35"/>
      <c r="D720" s="36"/>
      <c r="E720" s="35"/>
      <c r="F720" s="37"/>
      <c r="G720" s="38"/>
      <c r="H720" s="40">
        <f t="shared" si="44"/>
        <v>0</v>
      </c>
      <c r="I720" s="40">
        <f t="shared" si="45"/>
        <v>0</v>
      </c>
    </row>
    <row r="721" spans="1:9" hidden="1" x14ac:dyDescent="0.2">
      <c r="A721" s="39" t="s">
        <v>820</v>
      </c>
      <c r="B721" s="46" t="s">
        <v>111</v>
      </c>
      <c r="C721" s="35"/>
      <c r="D721" s="36"/>
      <c r="E721" s="35"/>
      <c r="F721" s="37"/>
      <c r="G721" s="38"/>
      <c r="H721" s="40">
        <f t="shared" si="44"/>
        <v>0</v>
      </c>
      <c r="I721" s="40">
        <f t="shared" si="45"/>
        <v>0</v>
      </c>
    </row>
    <row r="722" spans="1:9" hidden="1" x14ac:dyDescent="0.2">
      <c r="A722" s="39" t="s">
        <v>821</v>
      </c>
      <c r="B722" s="46" t="s">
        <v>111</v>
      </c>
      <c r="C722" s="35"/>
      <c r="D722" s="36"/>
      <c r="E722" s="35"/>
      <c r="F722" s="37"/>
      <c r="G722" s="38"/>
      <c r="H722" s="40">
        <f t="shared" si="44"/>
        <v>0</v>
      </c>
      <c r="I722" s="40">
        <f t="shared" si="45"/>
        <v>0</v>
      </c>
    </row>
    <row r="723" spans="1:9" hidden="1" x14ac:dyDescent="0.2">
      <c r="A723" s="39" t="s">
        <v>822</v>
      </c>
      <c r="B723" s="46" t="s">
        <v>111</v>
      </c>
      <c r="C723" s="35"/>
      <c r="D723" s="36"/>
      <c r="E723" s="35"/>
      <c r="F723" s="37"/>
      <c r="G723" s="38"/>
      <c r="H723" s="40">
        <f t="shared" si="44"/>
        <v>0</v>
      </c>
      <c r="I723" s="40">
        <f t="shared" si="45"/>
        <v>0</v>
      </c>
    </row>
    <row r="724" spans="1:9" hidden="1" x14ac:dyDescent="0.2">
      <c r="A724" s="39" t="s">
        <v>823</v>
      </c>
      <c r="B724" s="46" t="s">
        <v>111</v>
      </c>
      <c r="C724" s="35"/>
      <c r="D724" s="36"/>
      <c r="E724" s="35"/>
      <c r="F724" s="37"/>
      <c r="G724" s="38"/>
      <c r="H724" s="40">
        <f t="shared" si="44"/>
        <v>0</v>
      </c>
      <c r="I724" s="40">
        <f t="shared" si="45"/>
        <v>0</v>
      </c>
    </row>
    <row r="725" spans="1:9" hidden="1" x14ac:dyDescent="0.2">
      <c r="A725" s="39" t="s">
        <v>824</v>
      </c>
      <c r="B725" s="46" t="s">
        <v>111</v>
      </c>
      <c r="C725" s="35"/>
      <c r="D725" s="36"/>
      <c r="E725" s="35"/>
      <c r="F725" s="37"/>
      <c r="G725" s="38"/>
      <c r="H725" s="40">
        <f t="shared" si="44"/>
        <v>0</v>
      </c>
      <c r="I725" s="40">
        <f t="shared" si="45"/>
        <v>0</v>
      </c>
    </row>
    <row r="726" spans="1:9" hidden="1" x14ac:dyDescent="0.2">
      <c r="A726" s="39" t="s">
        <v>825</v>
      </c>
      <c r="B726" s="46" t="s">
        <v>111</v>
      </c>
      <c r="C726" s="35"/>
      <c r="D726" s="36"/>
      <c r="E726" s="35"/>
      <c r="F726" s="37"/>
      <c r="G726" s="38"/>
      <c r="H726" s="40">
        <f t="shared" si="44"/>
        <v>0</v>
      </c>
      <c r="I726" s="40">
        <f t="shared" si="45"/>
        <v>0</v>
      </c>
    </row>
    <row r="727" spans="1:9" ht="15" hidden="1" thickBot="1" x14ac:dyDescent="0.25">
      <c r="A727" s="39" t="s">
        <v>826</v>
      </c>
      <c r="B727" s="46" t="s">
        <v>111</v>
      </c>
      <c r="C727" s="35"/>
      <c r="D727" s="36"/>
      <c r="E727" s="35"/>
      <c r="F727" s="37"/>
      <c r="G727" s="38"/>
      <c r="H727" s="40">
        <f t="shared" si="44"/>
        <v>0</v>
      </c>
      <c r="I727" s="40">
        <f t="shared" si="45"/>
        <v>0</v>
      </c>
    </row>
    <row r="728" spans="1:9" ht="21" hidden="1" customHeight="1" x14ac:dyDescent="0.25">
      <c r="A728" s="41" t="s">
        <v>827</v>
      </c>
      <c r="B728" s="42"/>
      <c r="C728" s="42"/>
      <c r="D728" s="43" t="s">
        <v>828</v>
      </c>
      <c r="E728" s="42"/>
      <c r="F728" s="49" t="s">
        <v>108</v>
      </c>
      <c r="G728" s="50">
        <f>I728/H$13</f>
        <v>0</v>
      </c>
      <c r="H728" s="44" t="s">
        <v>829</v>
      </c>
      <c r="I728" s="45">
        <f>SUM(I729:I758)</f>
        <v>0</v>
      </c>
    </row>
    <row r="729" spans="1:9" hidden="1" x14ac:dyDescent="0.2">
      <c r="A729" s="39" t="s">
        <v>830</v>
      </c>
      <c r="B729" s="46" t="s">
        <v>111</v>
      </c>
      <c r="C729" s="35"/>
      <c r="D729" s="36"/>
      <c r="E729" s="35"/>
      <c r="F729" s="37"/>
      <c r="G729" s="38"/>
      <c r="H729" s="40">
        <f t="shared" ref="H729:H758" si="46">ROUND(G729+(G729*I$9),2)</f>
        <v>0</v>
      </c>
      <c r="I729" s="40">
        <f>ROUND(F729*H729,2)</f>
        <v>0</v>
      </c>
    </row>
    <row r="730" spans="1:9" hidden="1" x14ac:dyDescent="0.2">
      <c r="A730" s="39" t="s">
        <v>831</v>
      </c>
      <c r="B730" s="46" t="s">
        <v>111</v>
      </c>
      <c r="C730" s="35"/>
      <c r="D730" s="36"/>
      <c r="E730" s="35"/>
      <c r="F730" s="37"/>
      <c r="G730" s="38"/>
      <c r="H730" s="40">
        <f t="shared" si="46"/>
        <v>0</v>
      </c>
      <c r="I730" s="40">
        <f t="shared" ref="I730:I758" si="47">ROUND(F730*H730,2)</f>
        <v>0</v>
      </c>
    </row>
    <row r="731" spans="1:9" hidden="1" x14ac:dyDescent="0.2">
      <c r="A731" s="39" t="s">
        <v>832</v>
      </c>
      <c r="B731" s="46" t="s">
        <v>111</v>
      </c>
      <c r="C731" s="35"/>
      <c r="D731" s="36"/>
      <c r="E731" s="35"/>
      <c r="F731" s="37"/>
      <c r="G731" s="38"/>
      <c r="H731" s="40">
        <f t="shared" si="46"/>
        <v>0</v>
      </c>
      <c r="I731" s="40">
        <f t="shared" si="47"/>
        <v>0</v>
      </c>
    </row>
    <row r="732" spans="1:9" hidden="1" x14ac:dyDescent="0.2">
      <c r="A732" s="39" t="s">
        <v>833</v>
      </c>
      <c r="B732" s="46" t="s">
        <v>111</v>
      </c>
      <c r="C732" s="35"/>
      <c r="D732" s="36"/>
      <c r="E732" s="35"/>
      <c r="F732" s="37"/>
      <c r="G732" s="38"/>
      <c r="H732" s="40">
        <f t="shared" si="46"/>
        <v>0</v>
      </c>
      <c r="I732" s="40">
        <f t="shared" si="47"/>
        <v>0</v>
      </c>
    </row>
    <row r="733" spans="1:9" hidden="1" x14ac:dyDescent="0.2">
      <c r="A733" s="39" t="s">
        <v>834</v>
      </c>
      <c r="B733" s="46" t="s">
        <v>111</v>
      </c>
      <c r="C733" s="35"/>
      <c r="D733" s="36"/>
      <c r="E733" s="35"/>
      <c r="F733" s="37"/>
      <c r="G733" s="38"/>
      <c r="H733" s="40">
        <f t="shared" si="46"/>
        <v>0</v>
      </c>
      <c r="I733" s="40">
        <f t="shared" si="47"/>
        <v>0</v>
      </c>
    </row>
    <row r="734" spans="1:9" hidden="1" x14ac:dyDescent="0.2">
      <c r="A734" s="39" t="s">
        <v>835</v>
      </c>
      <c r="B734" s="46" t="s">
        <v>111</v>
      </c>
      <c r="C734" s="35"/>
      <c r="D734" s="36"/>
      <c r="E734" s="35"/>
      <c r="F734" s="37"/>
      <c r="G734" s="38"/>
      <c r="H734" s="40">
        <f t="shared" si="46"/>
        <v>0</v>
      </c>
      <c r="I734" s="40">
        <f t="shared" si="47"/>
        <v>0</v>
      </c>
    </row>
    <row r="735" spans="1:9" hidden="1" x14ac:dyDescent="0.2">
      <c r="A735" s="39" t="s">
        <v>836</v>
      </c>
      <c r="B735" s="46" t="s">
        <v>111</v>
      </c>
      <c r="C735" s="35"/>
      <c r="D735" s="36"/>
      <c r="E735" s="35"/>
      <c r="F735" s="37"/>
      <c r="G735" s="38"/>
      <c r="H735" s="40">
        <f t="shared" si="46"/>
        <v>0</v>
      </c>
      <c r="I735" s="40">
        <f t="shared" si="47"/>
        <v>0</v>
      </c>
    </row>
    <row r="736" spans="1:9" hidden="1" x14ac:dyDescent="0.2">
      <c r="A736" s="39" t="s">
        <v>837</v>
      </c>
      <c r="B736" s="46" t="s">
        <v>111</v>
      </c>
      <c r="C736" s="35"/>
      <c r="D736" s="36"/>
      <c r="E736" s="35"/>
      <c r="F736" s="37"/>
      <c r="G736" s="38"/>
      <c r="H736" s="40">
        <f t="shared" si="46"/>
        <v>0</v>
      </c>
      <c r="I736" s="40">
        <f t="shared" si="47"/>
        <v>0</v>
      </c>
    </row>
    <row r="737" spans="1:9" hidden="1" x14ac:dyDescent="0.2">
      <c r="A737" s="39" t="s">
        <v>838</v>
      </c>
      <c r="B737" s="46" t="s">
        <v>111</v>
      </c>
      <c r="C737" s="35"/>
      <c r="D737" s="36"/>
      <c r="E737" s="35"/>
      <c r="F737" s="37"/>
      <c r="G737" s="38"/>
      <c r="H737" s="40">
        <f t="shared" si="46"/>
        <v>0</v>
      </c>
      <c r="I737" s="40">
        <f t="shared" si="47"/>
        <v>0</v>
      </c>
    </row>
    <row r="738" spans="1:9" hidden="1" x14ac:dyDescent="0.2">
      <c r="A738" s="39" t="s">
        <v>839</v>
      </c>
      <c r="B738" s="46" t="s">
        <v>111</v>
      </c>
      <c r="C738" s="35"/>
      <c r="D738" s="36"/>
      <c r="E738" s="35"/>
      <c r="F738" s="37"/>
      <c r="G738" s="38"/>
      <c r="H738" s="40">
        <f t="shared" si="46"/>
        <v>0</v>
      </c>
      <c r="I738" s="40">
        <f t="shared" si="47"/>
        <v>0</v>
      </c>
    </row>
    <row r="739" spans="1:9" hidden="1" x14ac:dyDescent="0.2">
      <c r="A739" s="39" t="s">
        <v>840</v>
      </c>
      <c r="B739" s="46" t="s">
        <v>111</v>
      </c>
      <c r="C739" s="35"/>
      <c r="D739" s="36"/>
      <c r="E739" s="35"/>
      <c r="F739" s="37"/>
      <c r="G739" s="38"/>
      <c r="H739" s="40">
        <f t="shared" si="46"/>
        <v>0</v>
      </c>
      <c r="I739" s="40">
        <f t="shared" si="47"/>
        <v>0</v>
      </c>
    </row>
    <row r="740" spans="1:9" hidden="1" x14ac:dyDescent="0.2">
      <c r="A740" s="39" t="s">
        <v>841</v>
      </c>
      <c r="B740" s="46" t="s">
        <v>111</v>
      </c>
      <c r="C740" s="35"/>
      <c r="D740" s="36"/>
      <c r="E740" s="35"/>
      <c r="F740" s="37"/>
      <c r="G740" s="38"/>
      <c r="H740" s="40">
        <f t="shared" si="46"/>
        <v>0</v>
      </c>
      <c r="I740" s="40">
        <f t="shared" si="47"/>
        <v>0</v>
      </c>
    </row>
    <row r="741" spans="1:9" hidden="1" x14ac:dyDescent="0.2">
      <c r="A741" s="39" t="s">
        <v>842</v>
      </c>
      <c r="B741" s="46" t="s">
        <v>111</v>
      </c>
      <c r="C741" s="35"/>
      <c r="D741" s="36"/>
      <c r="E741" s="35"/>
      <c r="F741" s="37"/>
      <c r="G741" s="38"/>
      <c r="H741" s="40">
        <f t="shared" si="46"/>
        <v>0</v>
      </c>
      <c r="I741" s="40">
        <f t="shared" si="47"/>
        <v>0</v>
      </c>
    </row>
    <row r="742" spans="1:9" hidden="1" x14ac:dyDescent="0.2">
      <c r="A742" s="39" t="s">
        <v>843</v>
      </c>
      <c r="B742" s="46" t="s">
        <v>111</v>
      </c>
      <c r="C742" s="35"/>
      <c r="D742" s="36"/>
      <c r="E742" s="35"/>
      <c r="F742" s="37"/>
      <c r="G742" s="38"/>
      <c r="H742" s="40">
        <f t="shared" si="46"/>
        <v>0</v>
      </c>
      <c r="I742" s="40">
        <f t="shared" si="47"/>
        <v>0</v>
      </c>
    </row>
    <row r="743" spans="1:9" hidden="1" x14ac:dyDescent="0.2">
      <c r="A743" s="39" t="s">
        <v>844</v>
      </c>
      <c r="B743" s="46" t="s">
        <v>111</v>
      </c>
      <c r="C743" s="35"/>
      <c r="D743" s="36"/>
      <c r="E743" s="35"/>
      <c r="F743" s="37"/>
      <c r="G743" s="38"/>
      <c r="H743" s="40">
        <f t="shared" si="46"/>
        <v>0</v>
      </c>
      <c r="I743" s="40">
        <f t="shared" si="47"/>
        <v>0</v>
      </c>
    </row>
    <row r="744" spans="1:9" hidden="1" x14ac:dyDescent="0.2">
      <c r="A744" s="39" t="s">
        <v>845</v>
      </c>
      <c r="B744" s="46" t="s">
        <v>111</v>
      </c>
      <c r="C744" s="35"/>
      <c r="D744" s="36"/>
      <c r="E744" s="35"/>
      <c r="F744" s="37"/>
      <c r="G744" s="38"/>
      <c r="H744" s="40">
        <f t="shared" si="46"/>
        <v>0</v>
      </c>
      <c r="I744" s="40">
        <f t="shared" si="47"/>
        <v>0</v>
      </c>
    </row>
    <row r="745" spans="1:9" hidden="1" x14ac:dyDescent="0.2">
      <c r="A745" s="39" t="s">
        <v>846</v>
      </c>
      <c r="B745" s="46" t="s">
        <v>111</v>
      </c>
      <c r="C745" s="35"/>
      <c r="D745" s="36"/>
      <c r="E745" s="35"/>
      <c r="F745" s="37"/>
      <c r="G745" s="38"/>
      <c r="H745" s="40">
        <f t="shared" si="46"/>
        <v>0</v>
      </c>
      <c r="I745" s="40">
        <f t="shared" si="47"/>
        <v>0</v>
      </c>
    </row>
    <row r="746" spans="1:9" hidden="1" x14ac:dyDescent="0.2">
      <c r="A746" s="39" t="s">
        <v>847</v>
      </c>
      <c r="B746" s="46" t="s">
        <v>111</v>
      </c>
      <c r="C746" s="35"/>
      <c r="D746" s="36"/>
      <c r="E746" s="35"/>
      <c r="F746" s="37"/>
      <c r="G746" s="38"/>
      <c r="H746" s="40">
        <f t="shared" si="46"/>
        <v>0</v>
      </c>
      <c r="I746" s="40">
        <f t="shared" si="47"/>
        <v>0</v>
      </c>
    </row>
    <row r="747" spans="1:9" hidden="1" x14ac:dyDescent="0.2">
      <c r="A747" s="39" t="s">
        <v>848</v>
      </c>
      <c r="B747" s="46" t="s">
        <v>111</v>
      </c>
      <c r="C747" s="35"/>
      <c r="D747" s="36"/>
      <c r="E747" s="35"/>
      <c r="F747" s="37"/>
      <c r="G747" s="38"/>
      <c r="H747" s="40">
        <f t="shared" si="46"/>
        <v>0</v>
      </c>
      <c r="I747" s="40">
        <f t="shared" si="47"/>
        <v>0</v>
      </c>
    </row>
    <row r="748" spans="1:9" hidden="1" x14ac:dyDescent="0.2">
      <c r="A748" s="39" t="s">
        <v>849</v>
      </c>
      <c r="B748" s="46" t="s">
        <v>111</v>
      </c>
      <c r="C748" s="35"/>
      <c r="D748" s="36"/>
      <c r="E748" s="35"/>
      <c r="F748" s="37"/>
      <c r="G748" s="38"/>
      <c r="H748" s="40">
        <f t="shared" si="46"/>
        <v>0</v>
      </c>
      <c r="I748" s="40">
        <f t="shared" si="47"/>
        <v>0</v>
      </c>
    </row>
    <row r="749" spans="1:9" hidden="1" x14ac:dyDescent="0.2">
      <c r="A749" s="39" t="s">
        <v>850</v>
      </c>
      <c r="B749" s="46" t="s">
        <v>111</v>
      </c>
      <c r="C749" s="35"/>
      <c r="D749" s="36"/>
      <c r="E749" s="35"/>
      <c r="F749" s="37"/>
      <c r="G749" s="38"/>
      <c r="H749" s="40">
        <f t="shared" si="46"/>
        <v>0</v>
      </c>
      <c r="I749" s="40">
        <f t="shared" si="47"/>
        <v>0</v>
      </c>
    </row>
    <row r="750" spans="1:9" hidden="1" x14ac:dyDescent="0.2">
      <c r="A750" s="39" t="s">
        <v>851</v>
      </c>
      <c r="B750" s="46" t="s">
        <v>111</v>
      </c>
      <c r="C750" s="35"/>
      <c r="D750" s="36"/>
      <c r="E750" s="35"/>
      <c r="F750" s="37"/>
      <c r="G750" s="38"/>
      <c r="H750" s="40">
        <f t="shared" si="46"/>
        <v>0</v>
      </c>
      <c r="I750" s="40">
        <f t="shared" si="47"/>
        <v>0</v>
      </c>
    </row>
    <row r="751" spans="1:9" hidden="1" x14ac:dyDescent="0.2">
      <c r="A751" s="39" t="s">
        <v>852</v>
      </c>
      <c r="B751" s="46" t="s">
        <v>111</v>
      </c>
      <c r="C751" s="35"/>
      <c r="D751" s="36"/>
      <c r="E751" s="35"/>
      <c r="F751" s="37"/>
      <c r="G751" s="38"/>
      <c r="H751" s="40">
        <f t="shared" si="46"/>
        <v>0</v>
      </c>
      <c r="I751" s="40">
        <f t="shared" si="47"/>
        <v>0</v>
      </c>
    </row>
    <row r="752" spans="1:9" hidden="1" x14ac:dyDescent="0.2">
      <c r="A752" s="39" t="s">
        <v>853</v>
      </c>
      <c r="B752" s="46" t="s">
        <v>111</v>
      </c>
      <c r="C752" s="35"/>
      <c r="D752" s="36"/>
      <c r="E752" s="35"/>
      <c r="F752" s="37"/>
      <c r="G752" s="38"/>
      <c r="H752" s="40">
        <f t="shared" si="46"/>
        <v>0</v>
      </c>
      <c r="I752" s="40">
        <f t="shared" si="47"/>
        <v>0</v>
      </c>
    </row>
    <row r="753" spans="1:9" hidden="1" x14ac:dyDescent="0.2">
      <c r="A753" s="39" t="s">
        <v>854</v>
      </c>
      <c r="B753" s="46" t="s">
        <v>111</v>
      </c>
      <c r="C753" s="35"/>
      <c r="D753" s="36"/>
      <c r="E753" s="35"/>
      <c r="F753" s="37"/>
      <c r="G753" s="38"/>
      <c r="H753" s="40">
        <f t="shared" si="46"/>
        <v>0</v>
      </c>
      <c r="I753" s="40">
        <f t="shared" si="47"/>
        <v>0</v>
      </c>
    </row>
    <row r="754" spans="1:9" hidden="1" x14ac:dyDescent="0.2">
      <c r="A754" s="39" t="s">
        <v>855</v>
      </c>
      <c r="B754" s="46" t="s">
        <v>111</v>
      </c>
      <c r="C754" s="35"/>
      <c r="D754" s="36"/>
      <c r="E754" s="35"/>
      <c r="F754" s="37"/>
      <c r="G754" s="38"/>
      <c r="H754" s="40">
        <f t="shared" si="46"/>
        <v>0</v>
      </c>
      <c r="I754" s="40">
        <f t="shared" si="47"/>
        <v>0</v>
      </c>
    </row>
    <row r="755" spans="1:9" hidden="1" x14ac:dyDescent="0.2">
      <c r="A755" s="39" t="s">
        <v>856</v>
      </c>
      <c r="B755" s="46" t="s">
        <v>111</v>
      </c>
      <c r="C755" s="35"/>
      <c r="D755" s="36"/>
      <c r="E755" s="35"/>
      <c r="F755" s="37"/>
      <c r="G755" s="38"/>
      <c r="H755" s="40">
        <f t="shared" si="46"/>
        <v>0</v>
      </c>
      <c r="I755" s="40">
        <f t="shared" si="47"/>
        <v>0</v>
      </c>
    </row>
    <row r="756" spans="1:9" hidden="1" x14ac:dyDescent="0.2">
      <c r="A756" s="39" t="s">
        <v>857</v>
      </c>
      <c r="B756" s="46" t="s">
        <v>111</v>
      </c>
      <c r="C756" s="35"/>
      <c r="D756" s="36"/>
      <c r="E756" s="35"/>
      <c r="F756" s="37"/>
      <c r="G756" s="38"/>
      <c r="H756" s="40">
        <f t="shared" si="46"/>
        <v>0</v>
      </c>
      <c r="I756" s="40">
        <f t="shared" si="47"/>
        <v>0</v>
      </c>
    </row>
    <row r="757" spans="1:9" hidden="1" x14ac:dyDescent="0.2">
      <c r="A757" s="39" t="s">
        <v>858</v>
      </c>
      <c r="B757" s="46" t="s">
        <v>111</v>
      </c>
      <c r="C757" s="35"/>
      <c r="D757" s="36"/>
      <c r="E757" s="35"/>
      <c r="F757" s="37"/>
      <c r="G757" s="38"/>
      <c r="H757" s="40">
        <f t="shared" si="46"/>
        <v>0</v>
      </c>
      <c r="I757" s="40">
        <f t="shared" si="47"/>
        <v>0</v>
      </c>
    </row>
    <row r="758" spans="1:9" ht="15" hidden="1" thickBot="1" x14ac:dyDescent="0.25">
      <c r="A758" s="39" t="s">
        <v>859</v>
      </c>
      <c r="B758" s="46" t="s">
        <v>111</v>
      </c>
      <c r="C758" s="35"/>
      <c r="D758" s="36"/>
      <c r="E758" s="35"/>
      <c r="F758" s="37"/>
      <c r="G758" s="38"/>
      <c r="H758" s="40">
        <f t="shared" si="46"/>
        <v>0</v>
      </c>
      <c r="I758" s="40">
        <f t="shared" si="47"/>
        <v>0</v>
      </c>
    </row>
    <row r="759" spans="1:9" ht="21" hidden="1" customHeight="1" x14ac:dyDescent="0.25">
      <c r="A759" s="41" t="s">
        <v>860</v>
      </c>
      <c r="B759" s="42"/>
      <c r="C759" s="42"/>
      <c r="D759" s="43" t="s">
        <v>861</v>
      </c>
      <c r="E759" s="42"/>
      <c r="F759" s="49" t="s">
        <v>108</v>
      </c>
      <c r="G759" s="50">
        <f>I759/H$13</f>
        <v>0</v>
      </c>
      <c r="H759" s="44" t="s">
        <v>862</v>
      </c>
      <c r="I759" s="45">
        <f>SUM(I760:I789)</f>
        <v>0</v>
      </c>
    </row>
    <row r="760" spans="1:9" hidden="1" x14ac:dyDescent="0.2">
      <c r="A760" s="39" t="s">
        <v>863</v>
      </c>
      <c r="B760" s="46" t="s">
        <v>111</v>
      </c>
      <c r="C760" s="35"/>
      <c r="D760" s="36"/>
      <c r="E760" s="35"/>
      <c r="F760" s="37"/>
      <c r="G760" s="38"/>
      <c r="H760" s="40">
        <f t="shared" ref="H760:H789" si="48">ROUND(G760+(G760*I$9),2)</f>
        <v>0</v>
      </c>
      <c r="I760" s="40">
        <f>ROUND(F760*H760,2)</f>
        <v>0</v>
      </c>
    </row>
    <row r="761" spans="1:9" hidden="1" x14ac:dyDescent="0.2">
      <c r="A761" s="39" t="s">
        <v>864</v>
      </c>
      <c r="B761" s="46" t="s">
        <v>111</v>
      </c>
      <c r="C761" s="35"/>
      <c r="D761" s="36"/>
      <c r="E761" s="35"/>
      <c r="F761" s="37"/>
      <c r="G761" s="38"/>
      <c r="H761" s="40">
        <f t="shared" si="48"/>
        <v>0</v>
      </c>
      <c r="I761" s="40">
        <f t="shared" ref="I761:I789" si="49">ROUND(F761*H761,2)</f>
        <v>0</v>
      </c>
    </row>
    <row r="762" spans="1:9" hidden="1" x14ac:dyDescent="0.2">
      <c r="A762" s="39" t="s">
        <v>865</v>
      </c>
      <c r="B762" s="46" t="s">
        <v>111</v>
      </c>
      <c r="C762" s="35"/>
      <c r="D762" s="36"/>
      <c r="E762" s="35"/>
      <c r="F762" s="37"/>
      <c r="G762" s="38"/>
      <c r="H762" s="40">
        <f t="shared" si="48"/>
        <v>0</v>
      </c>
      <c r="I762" s="40">
        <f t="shared" si="49"/>
        <v>0</v>
      </c>
    </row>
    <row r="763" spans="1:9" hidden="1" x14ac:dyDescent="0.2">
      <c r="A763" s="39" t="s">
        <v>866</v>
      </c>
      <c r="B763" s="46" t="s">
        <v>111</v>
      </c>
      <c r="C763" s="35"/>
      <c r="D763" s="36"/>
      <c r="E763" s="35"/>
      <c r="F763" s="37"/>
      <c r="G763" s="38"/>
      <c r="H763" s="40">
        <f t="shared" si="48"/>
        <v>0</v>
      </c>
      <c r="I763" s="40">
        <f t="shared" si="49"/>
        <v>0</v>
      </c>
    </row>
    <row r="764" spans="1:9" hidden="1" x14ac:dyDescent="0.2">
      <c r="A764" s="39" t="s">
        <v>867</v>
      </c>
      <c r="B764" s="46" t="s">
        <v>111</v>
      </c>
      <c r="C764" s="35"/>
      <c r="D764" s="36"/>
      <c r="E764" s="35"/>
      <c r="F764" s="37"/>
      <c r="G764" s="38"/>
      <c r="H764" s="40">
        <f t="shared" si="48"/>
        <v>0</v>
      </c>
      <c r="I764" s="40">
        <f t="shared" si="49"/>
        <v>0</v>
      </c>
    </row>
    <row r="765" spans="1:9" hidden="1" x14ac:dyDescent="0.2">
      <c r="A765" s="39" t="s">
        <v>868</v>
      </c>
      <c r="B765" s="46" t="s">
        <v>111</v>
      </c>
      <c r="C765" s="35"/>
      <c r="D765" s="36"/>
      <c r="E765" s="35"/>
      <c r="F765" s="37"/>
      <c r="G765" s="38"/>
      <c r="H765" s="40">
        <f t="shared" si="48"/>
        <v>0</v>
      </c>
      <c r="I765" s="40">
        <f t="shared" si="49"/>
        <v>0</v>
      </c>
    </row>
    <row r="766" spans="1:9" hidden="1" x14ac:dyDescent="0.2">
      <c r="A766" s="39" t="s">
        <v>869</v>
      </c>
      <c r="B766" s="46" t="s">
        <v>111</v>
      </c>
      <c r="C766" s="35"/>
      <c r="D766" s="36"/>
      <c r="E766" s="35"/>
      <c r="F766" s="37"/>
      <c r="G766" s="38"/>
      <c r="H766" s="40">
        <f t="shared" si="48"/>
        <v>0</v>
      </c>
      <c r="I766" s="40">
        <f t="shared" si="49"/>
        <v>0</v>
      </c>
    </row>
    <row r="767" spans="1:9" hidden="1" x14ac:dyDescent="0.2">
      <c r="A767" s="39" t="s">
        <v>870</v>
      </c>
      <c r="B767" s="46" t="s">
        <v>111</v>
      </c>
      <c r="C767" s="35"/>
      <c r="D767" s="36"/>
      <c r="E767" s="35"/>
      <c r="F767" s="37"/>
      <c r="G767" s="38"/>
      <c r="H767" s="40">
        <f t="shared" si="48"/>
        <v>0</v>
      </c>
      <c r="I767" s="40">
        <f t="shared" si="49"/>
        <v>0</v>
      </c>
    </row>
    <row r="768" spans="1:9" hidden="1" x14ac:dyDescent="0.2">
      <c r="A768" s="39" t="s">
        <v>871</v>
      </c>
      <c r="B768" s="46" t="s">
        <v>111</v>
      </c>
      <c r="C768" s="35"/>
      <c r="D768" s="36"/>
      <c r="E768" s="35"/>
      <c r="F768" s="37"/>
      <c r="G768" s="38"/>
      <c r="H768" s="40">
        <f t="shared" si="48"/>
        <v>0</v>
      </c>
      <c r="I768" s="40">
        <f t="shared" si="49"/>
        <v>0</v>
      </c>
    </row>
    <row r="769" spans="1:9" hidden="1" x14ac:dyDescent="0.2">
      <c r="A769" s="39" t="s">
        <v>872</v>
      </c>
      <c r="B769" s="46" t="s">
        <v>111</v>
      </c>
      <c r="C769" s="35"/>
      <c r="D769" s="36"/>
      <c r="E769" s="35"/>
      <c r="F769" s="37"/>
      <c r="G769" s="38"/>
      <c r="H769" s="40">
        <f t="shared" si="48"/>
        <v>0</v>
      </c>
      <c r="I769" s="40">
        <f t="shared" si="49"/>
        <v>0</v>
      </c>
    </row>
    <row r="770" spans="1:9" hidden="1" x14ac:dyDescent="0.2">
      <c r="A770" s="39" t="s">
        <v>873</v>
      </c>
      <c r="B770" s="46" t="s">
        <v>111</v>
      </c>
      <c r="C770" s="35"/>
      <c r="D770" s="36"/>
      <c r="E770" s="35"/>
      <c r="F770" s="37"/>
      <c r="G770" s="38"/>
      <c r="H770" s="40">
        <f t="shared" si="48"/>
        <v>0</v>
      </c>
      <c r="I770" s="40">
        <f t="shared" si="49"/>
        <v>0</v>
      </c>
    </row>
    <row r="771" spans="1:9" hidden="1" x14ac:dyDescent="0.2">
      <c r="A771" s="39" t="s">
        <v>874</v>
      </c>
      <c r="B771" s="46" t="s">
        <v>111</v>
      </c>
      <c r="C771" s="35"/>
      <c r="D771" s="36"/>
      <c r="E771" s="35"/>
      <c r="F771" s="37"/>
      <c r="G771" s="38"/>
      <c r="H771" s="40">
        <f t="shared" si="48"/>
        <v>0</v>
      </c>
      <c r="I771" s="40">
        <f t="shared" si="49"/>
        <v>0</v>
      </c>
    </row>
    <row r="772" spans="1:9" hidden="1" x14ac:dyDescent="0.2">
      <c r="A772" s="39" t="s">
        <v>875</v>
      </c>
      <c r="B772" s="46" t="s">
        <v>111</v>
      </c>
      <c r="C772" s="35"/>
      <c r="D772" s="36"/>
      <c r="E772" s="35"/>
      <c r="F772" s="37"/>
      <c r="G772" s="38"/>
      <c r="H772" s="40">
        <f t="shared" si="48"/>
        <v>0</v>
      </c>
      <c r="I772" s="40">
        <f t="shared" si="49"/>
        <v>0</v>
      </c>
    </row>
    <row r="773" spans="1:9" hidden="1" x14ac:dyDescent="0.2">
      <c r="A773" s="39" t="s">
        <v>876</v>
      </c>
      <c r="B773" s="46" t="s">
        <v>111</v>
      </c>
      <c r="C773" s="35"/>
      <c r="D773" s="36"/>
      <c r="E773" s="35"/>
      <c r="F773" s="37"/>
      <c r="G773" s="38"/>
      <c r="H773" s="40">
        <f t="shared" si="48"/>
        <v>0</v>
      </c>
      <c r="I773" s="40">
        <f t="shared" si="49"/>
        <v>0</v>
      </c>
    </row>
    <row r="774" spans="1:9" hidden="1" x14ac:dyDescent="0.2">
      <c r="A774" s="39" t="s">
        <v>877</v>
      </c>
      <c r="B774" s="46" t="s">
        <v>111</v>
      </c>
      <c r="C774" s="35"/>
      <c r="D774" s="36"/>
      <c r="E774" s="35"/>
      <c r="F774" s="37"/>
      <c r="G774" s="38"/>
      <c r="H774" s="40">
        <f t="shared" si="48"/>
        <v>0</v>
      </c>
      <c r="I774" s="40">
        <f t="shared" si="49"/>
        <v>0</v>
      </c>
    </row>
    <row r="775" spans="1:9" hidden="1" x14ac:dyDescent="0.2">
      <c r="A775" s="39" t="s">
        <v>878</v>
      </c>
      <c r="B775" s="46" t="s">
        <v>111</v>
      </c>
      <c r="C775" s="35"/>
      <c r="D775" s="36"/>
      <c r="E775" s="35"/>
      <c r="F775" s="37"/>
      <c r="G775" s="38"/>
      <c r="H775" s="40">
        <f t="shared" si="48"/>
        <v>0</v>
      </c>
      <c r="I775" s="40">
        <f t="shared" si="49"/>
        <v>0</v>
      </c>
    </row>
    <row r="776" spans="1:9" hidden="1" x14ac:dyDescent="0.2">
      <c r="A776" s="39" t="s">
        <v>879</v>
      </c>
      <c r="B776" s="46" t="s">
        <v>111</v>
      </c>
      <c r="C776" s="35"/>
      <c r="D776" s="36"/>
      <c r="E776" s="35"/>
      <c r="F776" s="37"/>
      <c r="G776" s="38"/>
      <c r="H776" s="40">
        <f t="shared" si="48"/>
        <v>0</v>
      </c>
      <c r="I776" s="40">
        <f t="shared" si="49"/>
        <v>0</v>
      </c>
    </row>
    <row r="777" spans="1:9" hidden="1" x14ac:dyDescent="0.2">
      <c r="A777" s="39" t="s">
        <v>880</v>
      </c>
      <c r="B777" s="46" t="s">
        <v>111</v>
      </c>
      <c r="C777" s="35"/>
      <c r="D777" s="36"/>
      <c r="E777" s="35"/>
      <c r="F777" s="37"/>
      <c r="G777" s="38"/>
      <c r="H777" s="40">
        <f t="shared" si="48"/>
        <v>0</v>
      </c>
      <c r="I777" s="40">
        <f t="shared" si="49"/>
        <v>0</v>
      </c>
    </row>
    <row r="778" spans="1:9" hidden="1" x14ac:dyDescent="0.2">
      <c r="A778" s="39" t="s">
        <v>881</v>
      </c>
      <c r="B778" s="46" t="s">
        <v>111</v>
      </c>
      <c r="C778" s="35"/>
      <c r="D778" s="36"/>
      <c r="E778" s="35"/>
      <c r="F778" s="37"/>
      <c r="G778" s="38"/>
      <c r="H778" s="40">
        <f t="shared" si="48"/>
        <v>0</v>
      </c>
      <c r="I778" s="40">
        <f t="shared" si="49"/>
        <v>0</v>
      </c>
    </row>
    <row r="779" spans="1:9" hidden="1" x14ac:dyDescent="0.2">
      <c r="A779" s="39" t="s">
        <v>882</v>
      </c>
      <c r="B779" s="46" t="s">
        <v>111</v>
      </c>
      <c r="C779" s="35"/>
      <c r="D779" s="36"/>
      <c r="E779" s="35"/>
      <c r="F779" s="37"/>
      <c r="G779" s="38"/>
      <c r="H779" s="40">
        <f t="shared" si="48"/>
        <v>0</v>
      </c>
      <c r="I779" s="40">
        <f t="shared" si="49"/>
        <v>0</v>
      </c>
    </row>
    <row r="780" spans="1:9" hidden="1" x14ac:dyDescent="0.2">
      <c r="A780" s="39" t="s">
        <v>883</v>
      </c>
      <c r="B780" s="46" t="s">
        <v>111</v>
      </c>
      <c r="C780" s="35"/>
      <c r="D780" s="36"/>
      <c r="E780" s="35"/>
      <c r="F780" s="37"/>
      <c r="G780" s="38"/>
      <c r="H780" s="40">
        <f t="shared" si="48"/>
        <v>0</v>
      </c>
      <c r="I780" s="40">
        <f t="shared" si="49"/>
        <v>0</v>
      </c>
    </row>
    <row r="781" spans="1:9" hidden="1" x14ac:dyDescent="0.2">
      <c r="A781" s="39" t="s">
        <v>884</v>
      </c>
      <c r="B781" s="46" t="s">
        <v>111</v>
      </c>
      <c r="C781" s="35"/>
      <c r="D781" s="36"/>
      <c r="E781" s="35"/>
      <c r="F781" s="37"/>
      <c r="G781" s="38"/>
      <c r="H781" s="40">
        <f t="shared" si="48"/>
        <v>0</v>
      </c>
      <c r="I781" s="40">
        <f t="shared" si="49"/>
        <v>0</v>
      </c>
    </row>
    <row r="782" spans="1:9" hidden="1" x14ac:dyDescent="0.2">
      <c r="A782" s="39" t="s">
        <v>885</v>
      </c>
      <c r="B782" s="46" t="s">
        <v>111</v>
      </c>
      <c r="C782" s="35"/>
      <c r="D782" s="36"/>
      <c r="E782" s="35"/>
      <c r="F782" s="37"/>
      <c r="G782" s="38"/>
      <c r="H782" s="40">
        <f t="shared" si="48"/>
        <v>0</v>
      </c>
      <c r="I782" s="40">
        <f t="shared" si="49"/>
        <v>0</v>
      </c>
    </row>
    <row r="783" spans="1:9" hidden="1" x14ac:dyDescent="0.2">
      <c r="A783" s="39" t="s">
        <v>886</v>
      </c>
      <c r="B783" s="46" t="s">
        <v>111</v>
      </c>
      <c r="C783" s="35"/>
      <c r="D783" s="36"/>
      <c r="E783" s="35"/>
      <c r="F783" s="37"/>
      <c r="G783" s="38"/>
      <c r="H783" s="40">
        <f t="shared" si="48"/>
        <v>0</v>
      </c>
      <c r="I783" s="40">
        <f t="shared" si="49"/>
        <v>0</v>
      </c>
    </row>
    <row r="784" spans="1:9" hidden="1" x14ac:dyDescent="0.2">
      <c r="A784" s="39" t="s">
        <v>887</v>
      </c>
      <c r="B784" s="46" t="s">
        <v>111</v>
      </c>
      <c r="C784" s="35"/>
      <c r="D784" s="36"/>
      <c r="E784" s="35"/>
      <c r="F784" s="37"/>
      <c r="G784" s="38"/>
      <c r="H784" s="40">
        <f t="shared" si="48"/>
        <v>0</v>
      </c>
      <c r="I784" s="40">
        <f t="shared" si="49"/>
        <v>0</v>
      </c>
    </row>
    <row r="785" spans="1:9" hidden="1" x14ac:dyDescent="0.2">
      <c r="A785" s="39" t="s">
        <v>888</v>
      </c>
      <c r="B785" s="46" t="s">
        <v>111</v>
      </c>
      <c r="C785" s="35"/>
      <c r="D785" s="36"/>
      <c r="E785" s="35"/>
      <c r="F785" s="37"/>
      <c r="G785" s="38"/>
      <c r="H785" s="40">
        <f t="shared" si="48"/>
        <v>0</v>
      </c>
      <c r="I785" s="40">
        <f t="shared" si="49"/>
        <v>0</v>
      </c>
    </row>
    <row r="786" spans="1:9" hidden="1" x14ac:dyDescent="0.2">
      <c r="A786" s="39" t="s">
        <v>889</v>
      </c>
      <c r="B786" s="46" t="s">
        <v>111</v>
      </c>
      <c r="C786" s="35"/>
      <c r="D786" s="36"/>
      <c r="E786" s="35"/>
      <c r="F786" s="37"/>
      <c r="G786" s="38"/>
      <c r="H786" s="40">
        <f t="shared" si="48"/>
        <v>0</v>
      </c>
      <c r="I786" s="40">
        <f t="shared" si="49"/>
        <v>0</v>
      </c>
    </row>
    <row r="787" spans="1:9" hidden="1" x14ac:dyDescent="0.2">
      <c r="A787" s="39" t="s">
        <v>890</v>
      </c>
      <c r="B787" s="46" t="s">
        <v>111</v>
      </c>
      <c r="C787" s="35"/>
      <c r="D787" s="36"/>
      <c r="E787" s="35"/>
      <c r="F787" s="37"/>
      <c r="G787" s="38"/>
      <c r="H787" s="40">
        <f t="shared" si="48"/>
        <v>0</v>
      </c>
      <c r="I787" s="40">
        <f t="shared" si="49"/>
        <v>0</v>
      </c>
    </row>
    <row r="788" spans="1:9" hidden="1" x14ac:dyDescent="0.2">
      <c r="A788" s="39" t="s">
        <v>891</v>
      </c>
      <c r="B788" s="46" t="s">
        <v>111</v>
      </c>
      <c r="C788" s="35"/>
      <c r="D788" s="36"/>
      <c r="E788" s="35"/>
      <c r="F788" s="37"/>
      <c r="G788" s="38"/>
      <c r="H788" s="40">
        <f t="shared" si="48"/>
        <v>0</v>
      </c>
      <c r="I788" s="40">
        <f t="shared" si="49"/>
        <v>0</v>
      </c>
    </row>
    <row r="789" spans="1:9" ht="15" hidden="1" thickBot="1" x14ac:dyDescent="0.25">
      <c r="A789" s="39" t="s">
        <v>892</v>
      </c>
      <c r="B789" s="46" t="s">
        <v>111</v>
      </c>
      <c r="C789" s="35"/>
      <c r="D789" s="36"/>
      <c r="E789" s="35"/>
      <c r="F789" s="37"/>
      <c r="G789" s="38"/>
      <c r="H789" s="40">
        <f t="shared" si="48"/>
        <v>0</v>
      </c>
      <c r="I789" s="40">
        <f t="shared" si="49"/>
        <v>0</v>
      </c>
    </row>
    <row r="790" spans="1:9" ht="21" hidden="1" customHeight="1" x14ac:dyDescent="0.25">
      <c r="A790" s="41" t="s">
        <v>893</v>
      </c>
      <c r="B790" s="42"/>
      <c r="C790" s="42"/>
      <c r="D790" s="43" t="s">
        <v>894</v>
      </c>
      <c r="E790" s="42"/>
      <c r="F790" s="49" t="s">
        <v>108</v>
      </c>
      <c r="G790" s="50">
        <f>I790/H$13</f>
        <v>0</v>
      </c>
      <c r="H790" s="44" t="s">
        <v>895</v>
      </c>
      <c r="I790" s="45">
        <f>SUM(I791:I820)</f>
        <v>0</v>
      </c>
    </row>
    <row r="791" spans="1:9" hidden="1" x14ac:dyDescent="0.2">
      <c r="A791" s="39" t="s">
        <v>896</v>
      </c>
      <c r="B791" s="46" t="s">
        <v>111</v>
      </c>
      <c r="C791" s="35"/>
      <c r="D791" s="36"/>
      <c r="E791" s="35"/>
      <c r="F791" s="37"/>
      <c r="G791" s="38"/>
      <c r="H791" s="40">
        <f t="shared" ref="H791:H820" si="50">ROUND(G791+(G791*I$9),2)</f>
        <v>0</v>
      </c>
      <c r="I791" s="40">
        <f>ROUND(F791*H791,2)</f>
        <v>0</v>
      </c>
    </row>
    <row r="792" spans="1:9" hidden="1" x14ac:dyDescent="0.2">
      <c r="A792" s="39" t="s">
        <v>897</v>
      </c>
      <c r="B792" s="46" t="s">
        <v>111</v>
      </c>
      <c r="C792" s="35"/>
      <c r="D792" s="36"/>
      <c r="E792" s="35"/>
      <c r="F792" s="37"/>
      <c r="G792" s="38"/>
      <c r="H792" s="40">
        <f t="shared" si="50"/>
        <v>0</v>
      </c>
      <c r="I792" s="40">
        <f t="shared" ref="I792:I820" si="51">ROUND(F792*H792,2)</f>
        <v>0</v>
      </c>
    </row>
    <row r="793" spans="1:9" hidden="1" x14ac:dyDescent="0.2">
      <c r="A793" s="39" t="s">
        <v>898</v>
      </c>
      <c r="B793" s="46" t="s">
        <v>111</v>
      </c>
      <c r="C793" s="35"/>
      <c r="D793" s="36"/>
      <c r="E793" s="35"/>
      <c r="F793" s="37"/>
      <c r="G793" s="38"/>
      <c r="H793" s="40">
        <f t="shared" si="50"/>
        <v>0</v>
      </c>
      <c r="I793" s="40">
        <f t="shared" si="51"/>
        <v>0</v>
      </c>
    </row>
    <row r="794" spans="1:9" hidden="1" x14ac:dyDescent="0.2">
      <c r="A794" s="39" t="s">
        <v>899</v>
      </c>
      <c r="B794" s="46" t="s">
        <v>111</v>
      </c>
      <c r="C794" s="35"/>
      <c r="D794" s="36"/>
      <c r="E794" s="35"/>
      <c r="F794" s="37"/>
      <c r="G794" s="38"/>
      <c r="H794" s="40">
        <f t="shared" si="50"/>
        <v>0</v>
      </c>
      <c r="I794" s="40">
        <f t="shared" si="51"/>
        <v>0</v>
      </c>
    </row>
    <row r="795" spans="1:9" hidden="1" x14ac:dyDescent="0.2">
      <c r="A795" s="39" t="s">
        <v>900</v>
      </c>
      <c r="B795" s="46" t="s">
        <v>111</v>
      </c>
      <c r="C795" s="35"/>
      <c r="D795" s="36"/>
      <c r="E795" s="35"/>
      <c r="F795" s="37"/>
      <c r="G795" s="38"/>
      <c r="H795" s="40">
        <f t="shared" si="50"/>
        <v>0</v>
      </c>
      <c r="I795" s="40">
        <f t="shared" si="51"/>
        <v>0</v>
      </c>
    </row>
    <row r="796" spans="1:9" hidden="1" x14ac:dyDescent="0.2">
      <c r="A796" s="39" t="s">
        <v>901</v>
      </c>
      <c r="B796" s="46" t="s">
        <v>111</v>
      </c>
      <c r="C796" s="35"/>
      <c r="D796" s="36"/>
      <c r="E796" s="35"/>
      <c r="F796" s="37"/>
      <c r="G796" s="38"/>
      <c r="H796" s="40">
        <f t="shared" si="50"/>
        <v>0</v>
      </c>
      <c r="I796" s="40">
        <f t="shared" si="51"/>
        <v>0</v>
      </c>
    </row>
    <row r="797" spans="1:9" hidden="1" x14ac:dyDescent="0.2">
      <c r="A797" s="39" t="s">
        <v>902</v>
      </c>
      <c r="B797" s="46" t="s">
        <v>111</v>
      </c>
      <c r="C797" s="35"/>
      <c r="D797" s="36"/>
      <c r="E797" s="35"/>
      <c r="F797" s="37"/>
      <c r="G797" s="38"/>
      <c r="H797" s="40">
        <f t="shared" si="50"/>
        <v>0</v>
      </c>
      <c r="I797" s="40">
        <f t="shared" si="51"/>
        <v>0</v>
      </c>
    </row>
    <row r="798" spans="1:9" hidden="1" x14ac:dyDescent="0.2">
      <c r="A798" s="39" t="s">
        <v>903</v>
      </c>
      <c r="B798" s="46" t="s">
        <v>111</v>
      </c>
      <c r="C798" s="35"/>
      <c r="D798" s="36"/>
      <c r="E798" s="35"/>
      <c r="F798" s="37"/>
      <c r="G798" s="38"/>
      <c r="H798" s="40">
        <f t="shared" si="50"/>
        <v>0</v>
      </c>
      <c r="I798" s="40">
        <f t="shared" si="51"/>
        <v>0</v>
      </c>
    </row>
    <row r="799" spans="1:9" hidden="1" x14ac:dyDescent="0.2">
      <c r="A799" s="39" t="s">
        <v>904</v>
      </c>
      <c r="B799" s="46" t="s">
        <v>111</v>
      </c>
      <c r="C799" s="35"/>
      <c r="D799" s="36"/>
      <c r="E799" s="35"/>
      <c r="F799" s="37"/>
      <c r="G799" s="38"/>
      <c r="H799" s="40">
        <f t="shared" si="50"/>
        <v>0</v>
      </c>
      <c r="I799" s="40">
        <f t="shared" si="51"/>
        <v>0</v>
      </c>
    </row>
    <row r="800" spans="1:9" hidden="1" x14ac:dyDescent="0.2">
      <c r="A800" s="39" t="s">
        <v>905</v>
      </c>
      <c r="B800" s="46" t="s">
        <v>111</v>
      </c>
      <c r="C800" s="35"/>
      <c r="D800" s="36"/>
      <c r="E800" s="35"/>
      <c r="F800" s="37"/>
      <c r="G800" s="38"/>
      <c r="H800" s="40">
        <f t="shared" si="50"/>
        <v>0</v>
      </c>
      <c r="I800" s="40">
        <f t="shared" si="51"/>
        <v>0</v>
      </c>
    </row>
    <row r="801" spans="1:9" hidden="1" x14ac:dyDescent="0.2">
      <c r="A801" s="39" t="s">
        <v>906</v>
      </c>
      <c r="B801" s="46" t="s">
        <v>111</v>
      </c>
      <c r="C801" s="35"/>
      <c r="D801" s="36"/>
      <c r="E801" s="35"/>
      <c r="F801" s="37"/>
      <c r="G801" s="38"/>
      <c r="H801" s="40">
        <f t="shared" si="50"/>
        <v>0</v>
      </c>
      <c r="I801" s="40">
        <f t="shared" si="51"/>
        <v>0</v>
      </c>
    </row>
    <row r="802" spans="1:9" hidden="1" x14ac:dyDescent="0.2">
      <c r="A802" s="39" t="s">
        <v>907</v>
      </c>
      <c r="B802" s="46" t="s">
        <v>111</v>
      </c>
      <c r="C802" s="35"/>
      <c r="D802" s="36"/>
      <c r="E802" s="35"/>
      <c r="F802" s="37"/>
      <c r="G802" s="38"/>
      <c r="H802" s="40">
        <f t="shared" si="50"/>
        <v>0</v>
      </c>
      <c r="I802" s="40">
        <f t="shared" si="51"/>
        <v>0</v>
      </c>
    </row>
    <row r="803" spans="1:9" hidden="1" x14ac:dyDescent="0.2">
      <c r="A803" s="39" t="s">
        <v>908</v>
      </c>
      <c r="B803" s="46" t="s">
        <v>111</v>
      </c>
      <c r="C803" s="35"/>
      <c r="D803" s="36"/>
      <c r="E803" s="35"/>
      <c r="F803" s="37"/>
      <c r="G803" s="38"/>
      <c r="H803" s="40">
        <f t="shared" si="50"/>
        <v>0</v>
      </c>
      <c r="I803" s="40">
        <f t="shared" si="51"/>
        <v>0</v>
      </c>
    </row>
    <row r="804" spans="1:9" hidden="1" x14ac:dyDescent="0.2">
      <c r="A804" s="39" t="s">
        <v>909</v>
      </c>
      <c r="B804" s="46" t="s">
        <v>111</v>
      </c>
      <c r="C804" s="35"/>
      <c r="D804" s="36"/>
      <c r="E804" s="35"/>
      <c r="F804" s="37"/>
      <c r="G804" s="38"/>
      <c r="H804" s="40">
        <f t="shared" si="50"/>
        <v>0</v>
      </c>
      <c r="I804" s="40">
        <f t="shared" si="51"/>
        <v>0</v>
      </c>
    </row>
    <row r="805" spans="1:9" hidden="1" x14ac:dyDescent="0.2">
      <c r="A805" s="39" t="s">
        <v>910</v>
      </c>
      <c r="B805" s="46" t="s">
        <v>111</v>
      </c>
      <c r="C805" s="35"/>
      <c r="D805" s="36"/>
      <c r="E805" s="35"/>
      <c r="F805" s="37"/>
      <c r="G805" s="38"/>
      <c r="H805" s="40">
        <f t="shared" si="50"/>
        <v>0</v>
      </c>
      <c r="I805" s="40">
        <f t="shared" si="51"/>
        <v>0</v>
      </c>
    </row>
    <row r="806" spans="1:9" hidden="1" x14ac:dyDescent="0.2">
      <c r="A806" s="39" t="s">
        <v>911</v>
      </c>
      <c r="B806" s="46" t="s">
        <v>111</v>
      </c>
      <c r="C806" s="35"/>
      <c r="D806" s="36"/>
      <c r="E806" s="35"/>
      <c r="F806" s="37"/>
      <c r="G806" s="38"/>
      <c r="H806" s="40">
        <f t="shared" si="50"/>
        <v>0</v>
      </c>
      <c r="I806" s="40">
        <f t="shared" si="51"/>
        <v>0</v>
      </c>
    </row>
    <row r="807" spans="1:9" hidden="1" x14ac:dyDescent="0.2">
      <c r="A807" s="39" t="s">
        <v>912</v>
      </c>
      <c r="B807" s="46" t="s">
        <v>111</v>
      </c>
      <c r="C807" s="35"/>
      <c r="D807" s="36"/>
      <c r="E807" s="35"/>
      <c r="F807" s="37"/>
      <c r="G807" s="38"/>
      <c r="H807" s="40">
        <f t="shared" si="50"/>
        <v>0</v>
      </c>
      <c r="I807" s="40">
        <f t="shared" si="51"/>
        <v>0</v>
      </c>
    </row>
    <row r="808" spans="1:9" hidden="1" x14ac:dyDescent="0.2">
      <c r="A808" s="39" t="s">
        <v>913</v>
      </c>
      <c r="B808" s="46" t="s">
        <v>111</v>
      </c>
      <c r="C808" s="35"/>
      <c r="D808" s="36"/>
      <c r="E808" s="35"/>
      <c r="F808" s="37"/>
      <c r="G808" s="38"/>
      <c r="H808" s="40">
        <f t="shared" si="50"/>
        <v>0</v>
      </c>
      <c r="I808" s="40">
        <f t="shared" si="51"/>
        <v>0</v>
      </c>
    </row>
    <row r="809" spans="1:9" hidden="1" x14ac:dyDescent="0.2">
      <c r="A809" s="39" t="s">
        <v>914</v>
      </c>
      <c r="B809" s="46" t="s">
        <v>111</v>
      </c>
      <c r="C809" s="35"/>
      <c r="D809" s="36"/>
      <c r="E809" s="35"/>
      <c r="F809" s="37"/>
      <c r="G809" s="38"/>
      <c r="H809" s="40">
        <f t="shared" si="50"/>
        <v>0</v>
      </c>
      <c r="I809" s="40">
        <f t="shared" si="51"/>
        <v>0</v>
      </c>
    </row>
    <row r="810" spans="1:9" hidden="1" x14ac:dyDescent="0.2">
      <c r="A810" s="39" t="s">
        <v>915</v>
      </c>
      <c r="B810" s="46" t="s">
        <v>111</v>
      </c>
      <c r="C810" s="35"/>
      <c r="D810" s="36"/>
      <c r="E810" s="35"/>
      <c r="F810" s="37"/>
      <c r="G810" s="38"/>
      <c r="H810" s="40">
        <f t="shared" si="50"/>
        <v>0</v>
      </c>
      <c r="I810" s="40">
        <f t="shared" si="51"/>
        <v>0</v>
      </c>
    </row>
    <row r="811" spans="1:9" hidden="1" x14ac:dyDescent="0.2">
      <c r="A811" s="39" t="s">
        <v>916</v>
      </c>
      <c r="B811" s="46" t="s">
        <v>111</v>
      </c>
      <c r="C811" s="35"/>
      <c r="D811" s="36"/>
      <c r="E811" s="35"/>
      <c r="F811" s="37"/>
      <c r="G811" s="38"/>
      <c r="H811" s="40">
        <f t="shared" si="50"/>
        <v>0</v>
      </c>
      <c r="I811" s="40">
        <f t="shared" si="51"/>
        <v>0</v>
      </c>
    </row>
    <row r="812" spans="1:9" hidden="1" x14ac:dyDescent="0.2">
      <c r="A812" s="39" t="s">
        <v>917</v>
      </c>
      <c r="B812" s="46" t="s">
        <v>111</v>
      </c>
      <c r="C812" s="35"/>
      <c r="D812" s="36"/>
      <c r="E812" s="35"/>
      <c r="F812" s="37"/>
      <c r="G812" s="38"/>
      <c r="H812" s="40">
        <f t="shared" si="50"/>
        <v>0</v>
      </c>
      <c r="I812" s="40">
        <f t="shared" si="51"/>
        <v>0</v>
      </c>
    </row>
    <row r="813" spans="1:9" hidden="1" x14ac:dyDescent="0.2">
      <c r="A813" s="39" t="s">
        <v>918</v>
      </c>
      <c r="B813" s="46" t="s">
        <v>111</v>
      </c>
      <c r="C813" s="35"/>
      <c r="D813" s="36"/>
      <c r="E813" s="35"/>
      <c r="F813" s="37"/>
      <c r="G813" s="38"/>
      <c r="H813" s="40">
        <f t="shared" si="50"/>
        <v>0</v>
      </c>
      <c r="I813" s="40">
        <f t="shared" si="51"/>
        <v>0</v>
      </c>
    </row>
    <row r="814" spans="1:9" hidden="1" x14ac:dyDescent="0.2">
      <c r="A814" s="39" t="s">
        <v>919</v>
      </c>
      <c r="B814" s="46" t="s">
        <v>111</v>
      </c>
      <c r="C814" s="35"/>
      <c r="D814" s="36"/>
      <c r="E814" s="35"/>
      <c r="F814" s="37"/>
      <c r="G814" s="38"/>
      <c r="H814" s="40">
        <f t="shared" si="50"/>
        <v>0</v>
      </c>
      <c r="I814" s="40">
        <f t="shared" si="51"/>
        <v>0</v>
      </c>
    </row>
    <row r="815" spans="1:9" hidden="1" x14ac:dyDescent="0.2">
      <c r="A815" s="39" t="s">
        <v>920</v>
      </c>
      <c r="B815" s="46" t="s">
        <v>111</v>
      </c>
      <c r="C815" s="35"/>
      <c r="D815" s="36"/>
      <c r="E815" s="35"/>
      <c r="F815" s="37"/>
      <c r="G815" s="38"/>
      <c r="H815" s="40">
        <f t="shared" si="50"/>
        <v>0</v>
      </c>
      <c r="I815" s="40">
        <f t="shared" si="51"/>
        <v>0</v>
      </c>
    </row>
    <row r="816" spans="1:9" hidden="1" x14ac:dyDescent="0.2">
      <c r="A816" s="39" t="s">
        <v>921</v>
      </c>
      <c r="B816" s="46" t="s">
        <v>111</v>
      </c>
      <c r="C816" s="35"/>
      <c r="D816" s="36"/>
      <c r="E816" s="35"/>
      <c r="F816" s="37"/>
      <c r="G816" s="38"/>
      <c r="H816" s="40">
        <f t="shared" si="50"/>
        <v>0</v>
      </c>
      <c r="I816" s="40">
        <f t="shared" si="51"/>
        <v>0</v>
      </c>
    </row>
    <row r="817" spans="1:9" hidden="1" x14ac:dyDescent="0.2">
      <c r="A817" s="39" t="s">
        <v>922</v>
      </c>
      <c r="B817" s="46" t="s">
        <v>111</v>
      </c>
      <c r="C817" s="35"/>
      <c r="D817" s="36"/>
      <c r="E817" s="35"/>
      <c r="F817" s="37"/>
      <c r="G817" s="38"/>
      <c r="H817" s="40">
        <f t="shared" si="50"/>
        <v>0</v>
      </c>
      <c r="I817" s="40">
        <f t="shared" si="51"/>
        <v>0</v>
      </c>
    </row>
    <row r="818" spans="1:9" hidden="1" x14ac:dyDescent="0.2">
      <c r="A818" s="39" t="s">
        <v>923</v>
      </c>
      <c r="B818" s="46" t="s">
        <v>111</v>
      </c>
      <c r="C818" s="35"/>
      <c r="D818" s="36"/>
      <c r="E818" s="35"/>
      <c r="F818" s="37"/>
      <c r="G818" s="38"/>
      <c r="H818" s="40">
        <f t="shared" si="50"/>
        <v>0</v>
      </c>
      <c r="I818" s="40">
        <f t="shared" si="51"/>
        <v>0</v>
      </c>
    </row>
    <row r="819" spans="1:9" hidden="1" x14ac:dyDescent="0.2">
      <c r="A819" s="39" t="s">
        <v>924</v>
      </c>
      <c r="B819" s="46" t="s">
        <v>111</v>
      </c>
      <c r="C819" s="35"/>
      <c r="D819" s="36"/>
      <c r="E819" s="35"/>
      <c r="F819" s="37"/>
      <c r="G819" s="38"/>
      <c r="H819" s="40">
        <f t="shared" si="50"/>
        <v>0</v>
      </c>
      <c r="I819" s="40">
        <f t="shared" si="51"/>
        <v>0</v>
      </c>
    </row>
    <row r="820" spans="1:9" ht="15" hidden="1" thickBot="1" x14ac:dyDescent="0.25">
      <c r="A820" s="39" t="s">
        <v>925</v>
      </c>
      <c r="B820" s="46" t="s">
        <v>111</v>
      </c>
      <c r="C820" s="35"/>
      <c r="D820" s="36"/>
      <c r="E820" s="35"/>
      <c r="F820" s="37"/>
      <c r="G820" s="38"/>
      <c r="H820" s="40">
        <f t="shared" si="50"/>
        <v>0</v>
      </c>
      <c r="I820" s="40">
        <f t="shared" si="51"/>
        <v>0</v>
      </c>
    </row>
    <row r="821" spans="1:9" ht="21" hidden="1" customHeight="1" x14ac:dyDescent="0.25">
      <c r="A821" s="41" t="s">
        <v>926</v>
      </c>
      <c r="B821" s="42"/>
      <c r="C821" s="42"/>
      <c r="D821" s="43" t="s">
        <v>927</v>
      </c>
      <c r="E821" s="42"/>
      <c r="F821" s="49" t="s">
        <v>108</v>
      </c>
      <c r="G821" s="50">
        <f>I821/H$13</f>
        <v>0</v>
      </c>
      <c r="H821" s="44" t="s">
        <v>928</v>
      </c>
      <c r="I821" s="45">
        <f>SUM(I822:I851)</f>
        <v>0</v>
      </c>
    </row>
    <row r="822" spans="1:9" hidden="1" x14ac:dyDescent="0.2">
      <c r="A822" s="39" t="s">
        <v>929</v>
      </c>
      <c r="B822" s="46" t="s">
        <v>111</v>
      </c>
      <c r="C822" s="35"/>
      <c r="D822" s="36"/>
      <c r="E822" s="35"/>
      <c r="F822" s="37"/>
      <c r="G822" s="38"/>
      <c r="H822" s="40">
        <f t="shared" ref="H822:H851" si="52">ROUND(G822+(G822*I$9),2)</f>
        <v>0</v>
      </c>
      <c r="I822" s="40">
        <f>ROUND(F822*H822,2)</f>
        <v>0</v>
      </c>
    </row>
    <row r="823" spans="1:9" hidden="1" x14ac:dyDescent="0.2">
      <c r="A823" s="39" t="s">
        <v>930</v>
      </c>
      <c r="B823" s="46" t="s">
        <v>111</v>
      </c>
      <c r="C823" s="35"/>
      <c r="D823" s="36"/>
      <c r="E823" s="35"/>
      <c r="F823" s="37"/>
      <c r="G823" s="38"/>
      <c r="H823" s="40">
        <f t="shared" si="52"/>
        <v>0</v>
      </c>
      <c r="I823" s="40">
        <f t="shared" ref="I823:I851" si="53">ROUND(F823*H823,2)</f>
        <v>0</v>
      </c>
    </row>
    <row r="824" spans="1:9" hidden="1" x14ac:dyDescent="0.2">
      <c r="A824" s="39" t="s">
        <v>931</v>
      </c>
      <c r="B824" s="46" t="s">
        <v>111</v>
      </c>
      <c r="C824" s="35"/>
      <c r="D824" s="36"/>
      <c r="E824" s="35"/>
      <c r="F824" s="37"/>
      <c r="G824" s="38"/>
      <c r="H824" s="40">
        <f t="shared" si="52"/>
        <v>0</v>
      </c>
      <c r="I824" s="40">
        <f t="shared" si="53"/>
        <v>0</v>
      </c>
    </row>
    <row r="825" spans="1:9" hidden="1" x14ac:dyDescent="0.2">
      <c r="A825" s="39" t="s">
        <v>932</v>
      </c>
      <c r="B825" s="46" t="s">
        <v>111</v>
      </c>
      <c r="C825" s="35"/>
      <c r="D825" s="36"/>
      <c r="E825" s="35"/>
      <c r="F825" s="37"/>
      <c r="G825" s="38"/>
      <c r="H825" s="40">
        <f t="shared" si="52"/>
        <v>0</v>
      </c>
      <c r="I825" s="40">
        <f t="shared" si="53"/>
        <v>0</v>
      </c>
    </row>
    <row r="826" spans="1:9" hidden="1" x14ac:dyDescent="0.2">
      <c r="A826" s="39" t="s">
        <v>933</v>
      </c>
      <c r="B826" s="46" t="s">
        <v>111</v>
      </c>
      <c r="C826" s="35"/>
      <c r="D826" s="36"/>
      <c r="E826" s="35"/>
      <c r="F826" s="37"/>
      <c r="G826" s="38"/>
      <c r="H826" s="40">
        <f t="shared" si="52"/>
        <v>0</v>
      </c>
      <c r="I826" s="40">
        <f t="shared" si="53"/>
        <v>0</v>
      </c>
    </row>
    <row r="827" spans="1:9" hidden="1" x14ac:dyDescent="0.2">
      <c r="A827" s="39" t="s">
        <v>934</v>
      </c>
      <c r="B827" s="46" t="s">
        <v>111</v>
      </c>
      <c r="C827" s="35"/>
      <c r="D827" s="36"/>
      <c r="E827" s="35"/>
      <c r="F827" s="37"/>
      <c r="G827" s="38"/>
      <c r="H827" s="40">
        <f t="shared" si="52"/>
        <v>0</v>
      </c>
      <c r="I827" s="40">
        <f t="shared" si="53"/>
        <v>0</v>
      </c>
    </row>
    <row r="828" spans="1:9" hidden="1" x14ac:dyDescent="0.2">
      <c r="A828" s="39" t="s">
        <v>935</v>
      </c>
      <c r="B828" s="46" t="s">
        <v>111</v>
      </c>
      <c r="C828" s="35"/>
      <c r="D828" s="36"/>
      <c r="E828" s="35"/>
      <c r="F828" s="37"/>
      <c r="G828" s="38"/>
      <c r="H828" s="40">
        <f t="shared" si="52"/>
        <v>0</v>
      </c>
      <c r="I828" s="40">
        <f t="shared" si="53"/>
        <v>0</v>
      </c>
    </row>
    <row r="829" spans="1:9" hidden="1" x14ac:dyDescent="0.2">
      <c r="A829" s="39" t="s">
        <v>936</v>
      </c>
      <c r="B829" s="46" t="s">
        <v>111</v>
      </c>
      <c r="C829" s="35"/>
      <c r="D829" s="36"/>
      <c r="E829" s="35"/>
      <c r="F829" s="37"/>
      <c r="G829" s="38"/>
      <c r="H829" s="40">
        <f t="shared" si="52"/>
        <v>0</v>
      </c>
      <c r="I829" s="40">
        <f t="shared" si="53"/>
        <v>0</v>
      </c>
    </row>
    <row r="830" spans="1:9" hidden="1" x14ac:dyDescent="0.2">
      <c r="A830" s="39" t="s">
        <v>937</v>
      </c>
      <c r="B830" s="46" t="s">
        <v>111</v>
      </c>
      <c r="C830" s="35"/>
      <c r="D830" s="36"/>
      <c r="E830" s="35"/>
      <c r="F830" s="37"/>
      <c r="G830" s="38"/>
      <c r="H830" s="40">
        <f t="shared" si="52"/>
        <v>0</v>
      </c>
      <c r="I830" s="40">
        <f t="shared" si="53"/>
        <v>0</v>
      </c>
    </row>
    <row r="831" spans="1:9" hidden="1" x14ac:dyDescent="0.2">
      <c r="A831" s="39" t="s">
        <v>938</v>
      </c>
      <c r="B831" s="46" t="s">
        <v>111</v>
      </c>
      <c r="C831" s="35"/>
      <c r="D831" s="36"/>
      <c r="E831" s="35"/>
      <c r="F831" s="37"/>
      <c r="G831" s="38"/>
      <c r="H831" s="40">
        <f t="shared" si="52"/>
        <v>0</v>
      </c>
      <c r="I831" s="40">
        <f t="shared" si="53"/>
        <v>0</v>
      </c>
    </row>
    <row r="832" spans="1:9" hidden="1" x14ac:dyDescent="0.2">
      <c r="A832" s="39" t="s">
        <v>939</v>
      </c>
      <c r="B832" s="46" t="s">
        <v>111</v>
      </c>
      <c r="C832" s="35"/>
      <c r="D832" s="36"/>
      <c r="E832" s="35"/>
      <c r="F832" s="37"/>
      <c r="G832" s="38"/>
      <c r="H832" s="40">
        <f t="shared" si="52"/>
        <v>0</v>
      </c>
      <c r="I832" s="40">
        <f t="shared" si="53"/>
        <v>0</v>
      </c>
    </row>
    <row r="833" spans="1:9" hidden="1" x14ac:dyDescent="0.2">
      <c r="A833" s="39" t="s">
        <v>940</v>
      </c>
      <c r="B833" s="46" t="s">
        <v>111</v>
      </c>
      <c r="C833" s="35"/>
      <c r="D833" s="36"/>
      <c r="E833" s="35"/>
      <c r="F833" s="37"/>
      <c r="G833" s="38"/>
      <c r="H833" s="40">
        <f t="shared" si="52"/>
        <v>0</v>
      </c>
      <c r="I833" s="40">
        <f t="shared" si="53"/>
        <v>0</v>
      </c>
    </row>
    <row r="834" spans="1:9" hidden="1" x14ac:dyDescent="0.2">
      <c r="A834" s="39" t="s">
        <v>941</v>
      </c>
      <c r="B834" s="46" t="s">
        <v>111</v>
      </c>
      <c r="C834" s="35"/>
      <c r="D834" s="36"/>
      <c r="E834" s="35"/>
      <c r="F834" s="37"/>
      <c r="G834" s="38"/>
      <c r="H834" s="40">
        <f t="shared" si="52"/>
        <v>0</v>
      </c>
      <c r="I834" s="40">
        <f t="shared" si="53"/>
        <v>0</v>
      </c>
    </row>
    <row r="835" spans="1:9" hidden="1" x14ac:dyDescent="0.2">
      <c r="A835" s="39" t="s">
        <v>942</v>
      </c>
      <c r="B835" s="46" t="s">
        <v>111</v>
      </c>
      <c r="C835" s="35"/>
      <c r="D835" s="36"/>
      <c r="E835" s="35"/>
      <c r="F835" s="37"/>
      <c r="G835" s="38"/>
      <c r="H835" s="40">
        <f t="shared" si="52"/>
        <v>0</v>
      </c>
      <c r="I835" s="40">
        <f t="shared" si="53"/>
        <v>0</v>
      </c>
    </row>
    <row r="836" spans="1:9" hidden="1" x14ac:dyDescent="0.2">
      <c r="A836" s="39" t="s">
        <v>943</v>
      </c>
      <c r="B836" s="46" t="s">
        <v>111</v>
      </c>
      <c r="C836" s="35"/>
      <c r="D836" s="36"/>
      <c r="E836" s="35"/>
      <c r="F836" s="37"/>
      <c r="G836" s="38"/>
      <c r="H836" s="40">
        <f t="shared" si="52"/>
        <v>0</v>
      </c>
      <c r="I836" s="40">
        <f t="shared" si="53"/>
        <v>0</v>
      </c>
    </row>
    <row r="837" spans="1:9" hidden="1" x14ac:dyDescent="0.2">
      <c r="A837" s="39" t="s">
        <v>944</v>
      </c>
      <c r="B837" s="46" t="s">
        <v>111</v>
      </c>
      <c r="C837" s="35"/>
      <c r="D837" s="36"/>
      <c r="E837" s="35"/>
      <c r="F837" s="37"/>
      <c r="G837" s="38"/>
      <c r="H837" s="40">
        <f t="shared" si="52"/>
        <v>0</v>
      </c>
      <c r="I837" s="40">
        <f t="shared" si="53"/>
        <v>0</v>
      </c>
    </row>
    <row r="838" spans="1:9" hidden="1" x14ac:dyDescent="0.2">
      <c r="A838" s="39" t="s">
        <v>945</v>
      </c>
      <c r="B838" s="46" t="s">
        <v>111</v>
      </c>
      <c r="C838" s="35"/>
      <c r="D838" s="36"/>
      <c r="E838" s="35"/>
      <c r="F838" s="37"/>
      <c r="G838" s="38"/>
      <c r="H838" s="40">
        <f t="shared" si="52"/>
        <v>0</v>
      </c>
      <c r="I838" s="40">
        <f t="shared" si="53"/>
        <v>0</v>
      </c>
    </row>
    <row r="839" spans="1:9" hidden="1" x14ac:dyDescent="0.2">
      <c r="A839" s="39" t="s">
        <v>946</v>
      </c>
      <c r="B839" s="46" t="s">
        <v>111</v>
      </c>
      <c r="C839" s="35"/>
      <c r="D839" s="36"/>
      <c r="E839" s="35"/>
      <c r="F839" s="37"/>
      <c r="G839" s="38"/>
      <c r="H839" s="40">
        <f t="shared" si="52"/>
        <v>0</v>
      </c>
      <c r="I839" s="40">
        <f t="shared" si="53"/>
        <v>0</v>
      </c>
    </row>
    <row r="840" spans="1:9" hidden="1" x14ac:dyDescent="0.2">
      <c r="A840" s="39" t="s">
        <v>947</v>
      </c>
      <c r="B840" s="46" t="s">
        <v>111</v>
      </c>
      <c r="C840" s="35"/>
      <c r="D840" s="36"/>
      <c r="E840" s="35"/>
      <c r="F840" s="37"/>
      <c r="G840" s="38"/>
      <c r="H840" s="40">
        <f t="shared" si="52"/>
        <v>0</v>
      </c>
      <c r="I840" s="40">
        <f t="shared" si="53"/>
        <v>0</v>
      </c>
    </row>
    <row r="841" spans="1:9" hidden="1" x14ac:dyDescent="0.2">
      <c r="A841" s="39" t="s">
        <v>948</v>
      </c>
      <c r="B841" s="46" t="s">
        <v>111</v>
      </c>
      <c r="C841" s="35"/>
      <c r="D841" s="36"/>
      <c r="E841" s="35"/>
      <c r="F841" s="37"/>
      <c r="G841" s="38"/>
      <c r="H841" s="40">
        <f t="shared" si="52"/>
        <v>0</v>
      </c>
      <c r="I841" s="40">
        <f t="shared" si="53"/>
        <v>0</v>
      </c>
    </row>
    <row r="842" spans="1:9" hidden="1" x14ac:dyDescent="0.2">
      <c r="A842" s="39" t="s">
        <v>949</v>
      </c>
      <c r="B842" s="46" t="s">
        <v>111</v>
      </c>
      <c r="C842" s="35"/>
      <c r="D842" s="36"/>
      <c r="E842" s="35"/>
      <c r="F842" s="37"/>
      <c r="G842" s="38"/>
      <c r="H842" s="40">
        <f t="shared" si="52"/>
        <v>0</v>
      </c>
      <c r="I842" s="40">
        <f t="shared" si="53"/>
        <v>0</v>
      </c>
    </row>
    <row r="843" spans="1:9" hidden="1" x14ac:dyDescent="0.2">
      <c r="A843" s="39" t="s">
        <v>950</v>
      </c>
      <c r="B843" s="46" t="s">
        <v>111</v>
      </c>
      <c r="C843" s="35"/>
      <c r="D843" s="36"/>
      <c r="E843" s="35"/>
      <c r="F843" s="37"/>
      <c r="G843" s="38"/>
      <c r="H843" s="40">
        <f t="shared" si="52"/>
        <v>0</v>
      </c>
      <c r="I843" s="40">
        <f t="shared" si="53"/>
        <v>0</v>
      </c>
    </row>
    <row r="844" spans="1:9" hidden="1" x14ac:dyDescent="0.2">
      <c r="A844" s="39" t="s">
        <v>951</v>
      </c>
      <c r="B844" s="46" t="s">
        <v>111</v>
      </c>
      <c r="C844" s="35"/>
      <c r="D844" s="36"/>
      <c r="E844" s="35"/>
      <c r="F844" s="37"/>
      <c r="G844" s="38"/>
      <c r="H844" s="40">
        <f t="shared" si="52"/>
        <v>0</v>
      </c>
      <c r="I844" s="40">
        <f t="shared" si="53"/>
        <v>0</v>
      </c>
    </row>
    <row r="845" spans="1:9" hidden="1" x14ac:dyDescent="0.2">
      <c r="A845" s="39" t="s">
        <v>952</v>
      </c>
      <c r="B845" s="46" t="s">
        <v>111</v>
      </c>
      <c r="C845" s="35"/>
      <c r="D845" s="36"/>
      <c r="E845" s="35"/>
      <c r="F845" s="37"/>
      <c r="G845" s="38"/>
      <c r="H845" s="40">
        <f t="shared" si="52"/>
        <v>0</v>
      </c>
      <c r="I845" s="40">
        <f t="shared" si="53"/>
        <v>0</v>
      </c>
    </row>
    <row r="846" spans="1:9" hidden="1" x14ac:dyDescent="0.2">
      <c r="A846" s="39" t="s">
        <v>953</v>
      </c>
      <c r="B846" s="46" t="s">
        <v>111</v>
      </c>
      <c r="C846" s="35"/>
      <c r="D846" s="36"/>
      <c r="E846" s="35"/>
      <c r="F846" s="37"/>
      <c r="G846" s="38"/>
      <c r="H846" s="40">
        <f t="shared" si="52"/>
        <v>0</v>
      </c>
      <c r="I846" s="40">
        <f t="shared" si="53"/>
        <v>0</v>
      </c>
    </row>
    <row r="847" spans="1:9" hidden="1" x14ac:dyDescent="0.2">
      <c r="A847" s="39" t="s">
        <v>954</v>
      </c>
      <c r="B847" s="46" t="s">
        <v>111</v>
      </c>
      <c r="C847" s="35"/>
      <c r="D847" s="36"/>
      <c r="E847" s="35"/>
      <c r="F847" s="37"/>
      <c r="G847" s="38"/>
      <c r="H847" s="40">
        <f t="shared" si="52"/>
        <v>0</v>
      </c>
      <c r="I847" s="40">
        <f t="shared" si="53"/>
        <v>0</v>
      </c>
    </row>
    <row r="848" spans="1:9" hidden="1" x14ac:dyDescent="0.2">
      <c r="A848" s="39" t="s">
        <v>955</v>
      </c>
      <c r="B848" s="46" t="s">
        <v>111</v>
      </c>
      <c r="C848" s="35"/>
      <c r="D848" s="36"/>
      <c r="E848" s="35"/>
      <c r="F848" s="37"/>
      <c r="G848" s="38"/>
      <c r="H848" s="40">
        <f t="shared" si="52"/>
        <v>0</v>
      </c>
      <c r="I848" s="40">
        <f t="shared" si="53"/>
        <v>0</v>
      </c>
    </row>
    <row r="849" spans="1:9" hidden="1" x14ac:dyDescent="0.2">
      <c r="A849" s="39" t="s">
        <v>956</v>
      </c>
      <c r="B849" s="46" t="s">
        <v>111</v>
      </c>
      <c r="C849" s="35"/>
      <c r="D849" s="36"/>
      <c r="E849" s="35"/>
      <c r="F849" s="37"/>
      <c r="G849" s="38"/>
      <c r="H849" s="40">
        <f t="shared" si="52"/>
        <v>0</v>
      </c>
      <c r="I849" s="40">
        <f t="shared" si="53"/>
        <v>0</v>
      </c>
    </row>
    <row r="850" spans="1:9" hidden="1" x14ac:dyDescent="0.2">
      <c r="A850" s="39" t="s">
        <v>957</v>
      </c>
      <c r="B850" s="46" t="s">
        <v>111</v>
      </c>
      <c r="C850" s="35"/>
      <c r="D850" s="36"/>
      <c r="E850" s="35"/>
      <c r="F850" s="37"/>
      <c r="G850" s="38"/>
      <c r="H850" s="40">
        <f t="shared" si="52"/>
        <v>0</v>
      </c>
      <c r="I850" s="40">
        <f t="shared" si="53"/>
        <v>0</v>
      </c>
    </row>
    <row r="851" spans="1:9" ht="15" hidden="1" thickBot="1" x14ac:dyDescent="0.25">
      <c r="A851" s="39" t="s">
        <v>958</v>
      </c>
      <c r="B851" s="46" t="s">
        <v>111</v>
      </c>
      <c r="C851" s="35"/>
      <c r="D851" s="36"/>
      <c r="E851" s="35"/>
      <c r="F851" s="37"/>
      <c r="G851" s="38"/>
      <c r="H851" s="40">
        <f t="shared" si="52"/>
        <v>0</v>
      </c>
      <c r="I851" s="40">
        <f t="shared" si="53"/>
        <v>0</v>
      </c>
    </row>
    <row r="852" spans="1:9" ht="21" hidden="1" customHeight="1" x14ac:dyDescent="0.25">
      <c r="A852" s="41" t="s">
        <v>959</v>
      </c>
      <c r="B852" s="42"/>
      <c r="C852" s="42"/>
      <c r="D852" s="43" t="s">
        <v>960</v>
      </c>
      <c r="E852" s="42"/>
      <c r="F852" s="49" t="s">
        <v>108</v>
      </c>
      <c r="G852" s="50">
        <f>I852/H$13</f>
        <v>0</v>
      </c>
      <c r="H852" s="44" t="s">
        <v>991</v>
      </c>
      <c r="I852" s="45">
        <f>SUM(I853:I882)</f>
        <v>0</v>
      </c>
    </row>
    <row r="853" spans="1:9" hidden="1" x14ac:dyDescent="0.2">
      <c r="A853" s="39" t="s">
        <v>961</v>
      </c>
      <c r="B853" s="46" t="s">
        <v>111</v>
      </c>
      <c r="C853" s="35"/>
      <c r="D853" s="36"/>
      <c r="E853" s="35"/>
      <c r="F853" s="37"/>
      <c r="G853" s="38"/>
      <c r="H853" s="40">
        <f t="shared" ref="H853:H882" si="54">ROUND(G853+(G853*I$9),2)</f>
        <v>0</v>
      </c>
      <c r="I853" s="40">
        <f>ROUND(F853*H853,2)</f>
        <v>0</v>
      </c>
    </row>
    <row r="854" spans="1:9" hidden="1" x14ac:dyDescent="0.2">
      <c r="A854" s="39" t="s">
        <v>962</v>
      </c>
      <c r="B854" s="46" t="s">
        <v>111</v>
      </c>
      <c r="C854" s="35"/>
      <c r="D854" s="36"/>
      <c r="E854" s="35"/>
      <c r="F854" s="37"/>
      <c r="G854" s="38"/>
      <c r="H854" s="40">
        <f t="shared" si="54"/>
        <v>0</v>
      </c>
      <c r="I854" s="40">
        <f t="shared" ref="I854:I882" si="55">ROUND(F854*H854,2)</f>
        <v>0</v>
      </c>
    </row>
    <row r="855" spans="1:9" hidden="1" x14ac:dyDescent="0.2">
      <c r="A855" s="39" t="s">
        <v>963</v>
      </c>
      <c r="B855" s="46" t="s">
        <v>111</v>
      </c>
      <c r="C855" s="35"/>
      <c r="D855" s="36"/>
      <c r="E855" s="35"/>
      <c r="F855" s="37"/>
      <c r="G855" s="38"/>
      <c r="H855" s="40">
        <f t="shared" si="54"/>
        <v>0</v>
      </c>
      <c r="I855" s="40">
        <f t="shared" si="55"/>
        <v>0</v>
      </c>
    </row>
    <row r="856" spans="1:9" hidden="1" x14ac:dyDescent="0.2">
      <c r="A856" s="39" t="s">
        <v>964</v>
      </c>
      <c r="B856" s="46" t="s">
        <v>111</v>
      </c>
      <c r="C856" s="35"/>
      <c r="D856" s="36"/>
      <c r="E856" s="35"/>
      <c r="F856" s="37"/>
      <c r="G856" s="38"/>
      <c r="H856" s="40">
        <f t="shared" si="54"/>
        <v>0</v>
      </c>
      <c r="I856" s="40">
        <f t="shared" si="55"/>
        <v>0</v>
      </c>
    </row>
    <row r="857" spans="1:9" hidden="1" x14ac:dyDescent="0.2">
      <c r="A857" s="39" t="s">
        <v>965</v>
      </c>
      <c r="B857" s="46" t="s">
        <v>111</v>
      </c>
      <c r="C857" s="35"/>
      <c r="D857" s="36"/>
      <c r="E857" s="35"/>
      <c r="F857" s="37"/>
      <c r="G857" s="38"/>
      <c r="H857" s="40">
        <f t="shared" si="54"/>
        <v>0</v>
      </c>
      <c r="I857" s="40">
        <f t="shared" si="55"/>
        <v>0</v>
      </c>
    </row>
    <row r="858" spans="1:9" hidden="1" x14ac:dyDescent="0.2">
      <c r="A858" s="39" t="s">
        <v>966</v>
      </c>
      <c r="B858" s="46" t="s">
        <v>111</v>
      </c>
      <c r="C858" s="35"/>
      <c r="D858" s="36"/>
      <c r="E858" s="35"/>
      <c r="F858" s="37"/>
      <c r="G858" s="38"/>
      <c r="H858" s="40">
        <f t="shared" si="54"/>
        <v>0</v>
      </c>
      <c r="I858" s="40">
        <f t="shared" si="55"/>
        <v>0</v>
      </c>
    </row>
    <row r="859" spans="1:9" hidden="1" x14ac:dyDescent="0.2">
      <c r="A859" s="39" t="s">
        <v>967</v>
      </c>
      <c r="B859" s="46" t="s">
        <v>111</v>
      </c>
      <c r="C859" s="35"/>
      <c r="D859" s="36"/>
      <c r="E859" s="35"/>
      <c r="F859" s="37"/>
      <c r="G859" s="38"/>
      <c r="H859" s="40">
        <f t="shared" si="54"/>
        <v>0</v>
      </c>
      <c r="I859" s="40">
        <f t="shared" si="55"/>
        <v>0</v>
      </c>
    </row>
    <row r="860" spans="1:9" hidden="1" x14ac:dyDescent="0.2">
      <c r="A860" s="39" t="s">
        <v>968</v>
      </c>
      <c r="B860" s="46" t="s">
        <v>111</v>
      </c>
      <c r="C860" s="35"/>
      <c r="D860" s="36"/>
      <c r="E860" s="35"/>
      <c r="F860" s="37"/>
      <c r="G860" s="38"/>
      <c r="H860" s="40">
        <f t="shared" si="54"/>
        <v>0</v>
      </c>
      <c r="I860" s="40">
        <f t="shared" si="55"/>
        <v>0</v>
      </c>
    </row>
    <row r="861" spans="1:9" hidden="1" x14ac:dyDescent="0.2">
      <c r="A861" s="39" t="s">
        <v>969</v>
      </c>
      <c r="B861" s="46" t="s">
        <v>111</v>
      </c>
      <c r="C861" s="35"/>
      <c r="D861" s="36"/>
      <c r="E861" s="35"/>
      <c r="F861" s="37"/>
      <c r="G861" s="38"/>
      <c r="H861" s="40">
        <f t="shared" si="54"/>
        <v>0</v>
      </c>
      <c r="I861" s="40">
        <f t="shared" si="55"/>
        <v>0</v>
      </c>
    </row>
    <row r="862" spans="1:9" hidden="1" x14ac:dyDescent="0.2">
      <c r="A862" s="39" t="s">
        <v>970</v>
      </c>
      <c r="B862" s="46" t="s">
        <v>111</v>
      </c>
      <c r="C862" s="35"/>
      <c r="D862" s="36"/>
      <c r="E862" s="35"/>
      <c r="F862" s="37"/>
      <c r="G862" s="38"/>
      <c r="H862" s="40">
        <f t="shared" si="54"/>
        <v>0</v>
      </c>
      <c r="I862" s="40">
        <f t="shared" si="55"/>
        <v>0</v>
      </c>
    </row>
    <row r="863" spans="1:9" hidden="1" x14ac:dyDescent="0.2">
      <c r="A863" s="39" t="s">
        <v>971</v>
      </c>
      <c r="B863" s="46" t="s">
        <v>111</v>
      </c>
      <c r="C863" s="35"/>
      <c r="D863" s="36"/>
      <c r="E863" s="35"/>
      <c r="F863" s="37"/>
      <c r="G863" s="38"/>
      <c r="H863" s="40">
        <f t="shared" si="54"/>
        <v>0</v>
      </c>
      <c r="I863" s="40">
        <f t="shared" si="55"/>
        <v>0</v>
      </c>
    </row>
    <row r="864" spans="1:9" hidden="1" x14ac:dyDescent="0.2">
      <c r="A864" s="39" t="s">
        <v>972</v>
      </c>
      <c r="B864" s="46" t="s">
        <v>111</v>
      </c>
      <c r="C864" s="35"/>
      <c r="D864" s="36"/>
      <c r="E864" s="35"/>
      <c r="F864" s="37"/>
      <c r="G864" s="38"/>
      <c r="H864" s="40">
        <f t="shared" si="54"/>
        <v>0</v>
      </c>
      <c r="I864" s="40">
        <f t="shared" si="55"/>
        <v>0</v>
      </c>
    </row>
    <row r="865" spans="1:9" hidden="1" x14ac:dyDescent="0.2">
      <c r="A865" s="39" t="s">
        <v>973</v>
      </c>
      <c r="B865" s="46" t="s">
        <v>111</v>
      </c>
      <c r="C865" s="35"/>
      <c r="D865" s="36"/>
      <c r="E865" s="35"/>
      <c r="F865" s="37"/>
      <c r="G865" s="38"/>
      <c r="H865" s="40">
        <f t="shared" si="54"/>
        <v>0</v>
      </c>
      <c r="I865" s="40">
        <f t="shared" si="55"/>
        <v>0</v>
      </c>
    </row>
    <row r="866" spans="1:9" hidden="1" x14ac:dyDescent="0.2">
      <c r="A866" s="39" t="s">
        <v>974</v>
      </c>
      <c r="B866" s="46" t="s">
        <v>111</v>
      </c>
      <c r="C866" s="35"/>
      <c r="D866" s="36"/>
      <c r="E866" s="35"/>
      <c r="F866" s="37"/>
      <c r="G866" s="38"/>
      <c r="H866" s="40">
        <f t="shared" si="54"/>
        <v>0</v>
      </c>
      <c r="I866" s="40">
        <f t="shared" si="55"/>
        <v>0</v>
      </c>
    </row>
    <row r="867" spans="1:9" hidden="1" x14ac:dyDescent="0.2">
      <c r="A867" s="39" t="s">
        <v>975</v>
      </c>
      <c r="B867" s="46" t="s">
        <v>111</v>
      </c>
      <c r="C867" s="35"/>
      <c r="D867" s="36"/>
      <c r="E867" s="35"/>
      <c r="F867" s="37"/>
      <c r="G867" s="38"/>
      <c r="H867" s="40">
        <f t="shared" si="54"/>
        <v>0</v>
      </c>
      <c r="I867" s="40">
        <f t="shared" si="55"/>
        <v>0</v>
      </c>
    </row>
    <row r="868" spans="1:9" hidden="1" x14ac:dyDescent="0.2">
      <c r="A868" s="39" t="s">
        <v>976</v>
      </c>
      <c r="B868" s="46" t="s">
        <v>111</v>
      </c>
      <c r="C868" s="35"/>
      <c r="D868" s="36"/>
      <c r="E868" s="35"/>
      <c r="F868" s="37"/>
      <c r="G868" s="38"/>
      <c r="H868" s="40">
        <f t="shared" si="54"/>
        <v>0</v>
      </c>
      <c r="I868" s="40">
        <f t="shared" si="55"/>
        <v>0</v>
      </c>
    </row>
    <row r="869" spans="1:9" hidden="1" x14ac:dyDescent="0.2">
      <c r="A869" s="39" t="s">
        <v>977</v>
      </c>
      <c r="B869" s="46" t="s">
        <v>111</v>
      </c>
      <c r="C869" s="35"/>
      <c r="D869" s="36"/>
      <c r="E869" s="35"/>
      <c r="F869" s="37"/>
      <c r="G869" s="38"/>
      <c r="H869" s="40">
        <f t="shared" si="54"/>
        <v>0</v>
      </c>
      <c r="I869" s="40">
        <f t="shared" si="55"/>
        <v>0</v>
      </c>
    </row>
    <row r="870" spans="1:9" hidden="1" x14ac:dyDescent="0.2">
      <c r="A870" s="39" t="s">
        <v>978</v>
      </c>
      <c r="B870" s="46" t="s">
        <v>111</v>
      </c>
      <c r="C870" s="35"/>
      <c r="D870" s="36"/>
      <c r="E870" s="35"/>
      <c r="F870" s="37"/>
      <c r="G870" s="38"/>
      <c r="H870" s="40">
        <f t="shared" si="54"/>
        <v>0</v>
      </c>
      <c r="I870" s="40">
        <f t="shared" si="55"/>
        <v>0</v>
      </c>
    </row>
    <row r="871" spans="1:9" hidden="1" x14ac:dyDescent="0.2">
      <c r="A871" s="39" t="s">
        <v>979</v>
      </c>
      <c r="B871" s="46" t="s">
        <v>111</v>
      </c>
      <c r="C871" s="35"/>
      <c r="D871" s="36"/>
      <c r="E871" s="35"/>
      <c r="F871" s="37"/>
      <c r="G871" s="38"/>
      <c r="H871" s="40">
        <f t="shared" si="54"/>
        <v>0</v>
      </c>
      <c r="I871" s="40">
        <f t="shared" si="55"/>
        <v>0</v>
      </c>
    </row>
    <row r="872" spans="1:9" hidden="1" x14ac:dyDescent="0.2">
      <c r="A872" s="39" t="s">
        <v>980</v>
      </c>
      <c r="B872" s="46" t="s">
        <v>111</v>
      </c>
      <c r="C872" s="35"/>
      <c r="D872" s="36"/>
      <c r="E872" s="35"/>
      <c r="F872" s="37"/>
      <c r="G872" s="38"/>
      <c r="H872" s="40">
        <f t="shared" si="54"/>
        <v>0</v>
      </c>
      <c r="I872" s="40">
        <f t="shared" si="55"/>
        <v>0</v>
      </c>
    </row>
    <row r="873" spans="1:9" hidden="1" x14ac:dyDescent="0.2">
      <c r="A873" s="39" t="s">
        <v>981</v>
      </c>
      <c r="B873" s="46" t="s">
        <v>111</v>
      </c>
      <c r="C873" s="35"/>
      <c r="D873" s="36"/>
      <c r="E873" s="35"/>
      <c r="F873" s="37"/>
      <c r="G873" s="38"/>
      <c r="H873" s="40">
        <f t="shared" si="54"/>
        <v>0</v>
      </c>
      <c r="I873" s="40">
        <f t="shared" si="55"/>
        <v>0</v>
      </c>
    </row>
    <row r="874" spans="1:9" hidden="1" x14ac:dyDescent="0.2">
      <c r="A874" s="39" t="s">
        <v>982</v>
      </c>
      <c r="B874" s="46" t="s">
        <v>111</v>
      </c>
      <c r="C874" s="35"/>
      <c r="D874" s="36"/>
      <c r="E874" s="35"/>
      <c r="F874" s="37"/>
      <c r="G874" s="38"/>
      <c r="H874" s="40">
        <f t="shared" si="54"/>
        <v>0</v>
      </c>
      <c r="I874" s="40">
        <f t="shared" si="55"/>
        <v>0</v>
      </c>
    </row>
    <row r="875" spans="1:9" hidden="1" x14ac:dyDescent="0.2">
      <c r="A875" s="39" t="s">
        <v>983</v>
      </c>
      <c r="B875" s="46" t="s">
        <v>111</v>
      </c>
      <c r="C875" s="35"/>
      <c r="D875" s="36"/>
      <c r="E875" s="35"/>
      <c r="F875" s="37"/>
      <c r="G875" s="38"/>
      <c r="H875" s="40">
        <f t="shared" si="54"/>
        <v>0</v>
      </c>
      <c r="I875" s="40">
        <f t="shared" si="55"/>
        <v>0</v>
      </c>
    </row>
    <row r="876" spans="1:9" hidden="1" x14ac:dyDescent="0.2">
      <c r="A876" s="39" t="s">
        <v>984</v>
      </c>
      <c r="B876" s="46" t="s">
        <v>111</v>
      </c>
      <c r="C876" s="35"/>
      <c r="D876" s="36"/>
      <c r="E876" s="35"/>
      <c r="F876" s="37"/>
      <c r="G876" s="38"/>
      <c r="H876" s="40">
        <f t="shared" si="54"/>
        <v>0</v>
      </c>
      <c r="I876" s="40">
        <f t="shared" si="55"/>
        <v>0</v>
      </c>
    </row>
    <row r="877" spans="1:9" hidden="1" x14ac:dyDescent="0.2">
      <c r="A877" s="39" t="s">
        <v>985</v>
      </c>
      <c r="B877" s="46" t="s">
        <v>111</v>
      </c>
      <c r="C877" s="35"/>
      <c r="D877" s="36"/>
      <c r="E877" s="35"/>
      <c r="F877" s="37"/>
      <c r="G877" s="38"/>
      <c r="H877" s="40">
        <f t="shared" si="54"/>
        <v>0</v>
      </c>
      <c r="I877" s="40">
        <f t="shared" si="55"/>
        <v>0</v>
      </c>
    </row>
    <row r="878" spans="1:9" hidden="1" x14ac:dyDescent="0.2">
      <c r="A878" s="39" t="s">
        <v>986</v>
      </c>
      <c r="B878" s="46" t="s">
        <v>111</v>
      </c>
      <c r="C878" s="35"/>
      <c r="D878" s="36"/>
      <c r="E878" s="35"/>
      <c r="F878" s="37"/>
      <c r="G878" s="38"/>
      <c r="H878" s="40">
        <f t="shared" si="54"/>
        <v>0</v>
      </c>
      <c r="I878" s="40">
        <f t="shared" si="55"/>
        <v>0</v>
      </c>
    </row>
    <row r="879" spans="1:9" hidden="1" x14ac:dyDescent="0.2">
      <c r="A879" s="39" t="s">
        <v>987</v>
      </c>
      <c r="B879" s="46" t="s">
        <v>111</v>
      </c>
      <c r="C879" s="35"/>
      <c r="D879" s="36"/>
      <c r="E879" s="35"/>
      <c r="F879" s="37"/>
      <c r="G879" s="38"/>
      <c r="H879" s="40">
        <f t="shared" si="54"/>
        <v>0</v>
      </c>
      <c r="I879" s="40">
        <f t="shared" si="55"/>
        <v>0</v>
      </c>
    </row>
    <row r="880" spans="1:9" hidden="1" x14ac:dyDescent="0.2">
      <c r="A880" s="39" t="s">
        <v>988</v>
      </c>
      <c r="B880" s="46" t="s">
        <v>111</v>
      </c>
      <c r="C880" s="35"/>
      <c r="D880" s="36"/>
      <c r="E880" s="35"/>
      <c r="F880" s="37"/>
      <c r="G880" s="38"/>
      <c r="H880" s="40">
        <f t="shared" si="54"/>
        <v>0</v>
      </c>
      <c r="I880" s="40">
        <f t="shared" si="55"/>
        <v>0</v>
      </c>
    </row>
    <row r="881" spans="1:9" hidden="1" x14ac:dyDescent="0.2">
      <c r="A881" s="39" t="s">
        <v>989</v>
      </c>
      <c r="B881" s="46" t="s">
        <v>111</v>
      </c>
      <c r="C881" s="35"/>
      <c r="D881" s="36"/>
      <c r="E881" s="35"/>
      <c r="F881" s="37"/>
      <c r="G881" s="38"/>
      <c r="H881" s="40">
        <f t="shared" si="54"/>
        <v>0</v>
      </c>
      <c r="I881" s="40">
        <f t="shared" si="55"/>
        <v>0</v>
      </c>
    </row>
    <row r="882" spans="1:9" ht="15" hidden="1" thickBot="1" x14ac:dyDescent="0.25">
      <c r="A882" s="39" t="s">
        <v>990</v>
      </c>
      <c r="B882" s="46" t="s">
        <v>111</v>
      </c>
      <c r="C882" s="35"/>
      <c r="D882" s="36"/>
      <c r="E882" s="35"/>
      <c r="F882" s="37"/>
      <c r="G882" s="38"/>
      <c r="H882" s="40">
        <f t="shared" si="54"/>
        <v>0</v>
      </c>
      <c r="I882" s="40">
        <f t="shared" si="55"/>
        <v>0</v>
      </c>
    </row>
    <row r="883" spans="1:9" ht="21" hidden="1" customHeight="1" x14ac:dyDescent="0.25">
      <c r="A883" s="41" t="s">
        <v>992</v>
      </c>
      <c r="B883" s="42"/>
      <c r="C883" s="42"/>
      <c r="D883" s="43" t="s">
        <v>993</v>
      </c>
      <c r="E883" s="42"/>
      <c r="F883" s="49" t="s">
        <v>108</v>
      </c>
      <c r="G883" s="50">
        <f>I883/H$13</f>
        <v>0</v>
      </c>
      <c r="H883" s="44" t="s">
        <v>994</v>
      </c>
      <c r="I883" s="45">
        <f>SUM(I884:I913)</f>
        <v>0</v>
      </c>
    </row>
    <row r="884" spans="1:9" hidden="1" x14ac:dyDescent="0.2">
      <c r="A884" s="39" t="s">
        <v>995</v>
      </c>
      <c r="B884" s="46" t="s">
        <v>111</v>
      </c>
      <c r="C884" s="35"/>
      <c r="D884" s="36"/>
      <c r="E884" s="35"/>
      <c r="F884" s="37"/>
      <c r="G884" s="38"/>
      <c r="H884" s="40">
        <f t="shared" ref="H884:H913" si="56">ROUND(G884+(G884*I$9),2)</f>
        <v>0</v>
      </c>
      <c r="I884" s="40">
        <f>ROUND(F884*H884,2)</f>
        <v>0</v>
      </c>
    </row>
    <row r="885" spans="1:9" hidden="1" x14ac:dyDescent="0.2">
      <c r="A885" s="39" t="s">
        <v>996</v>
      </c>
      <c r="B885" s="46" t="s">
        <v>111</v>
      </c>
      <c r="C885" s="35"/>
      <c r="D885" s="36"/>
      <c r="E885" s="35"/>
      <c r="F885" s="37"/>
      <c r="G885" s="38"/>
      <c r="H885" s="40">
        <f t="shared" si="56"/>
        <v>0</v>
      </c>
      <c r="I885" s="40">
        <f t="shared" ref="I885:I913" si="57">ROUND(F885*H885,2)</f>
        <v>0</v>
      </c>
    </row>
    <row r="886" spans="1:9" hidden="1" x14ac:dyDescent="0.2">
      <c r="A886" s="39" t="s">
        <v>997</v>
      </c>
      <c r="B886" s="46" t="s">
        <v>111</v>
      </c>
      <c r="C886" s="35"/>
      <c r="D886" s="36"/>
      <c r="E886" s="35"/>
      <c r="F886" s="37"/>
      <c r="G886" s="38"/>
      <c r="H886" s="40">
        <f t="shared" si="56"/>
        <v>0</v>
      </c>
      <c r="I886" s="40">
        <f t="shared" si="57"/>
        <v>0</v>
      </c>
    </row>
    <row r="887" spans="1:9" hidden="1" x14ac:dyDescent="0.2">
      <c r="A887" s="39" t="s">
        <v>998</v>
      </c>
      <c r="B887" s="46" t="s">
        <v>111</v>
      </c>
      <c r="C887" s="35"/>
      <c r="D887" s="36"/>
      <c r="E887" s="35"/>
      <c r="F887" s="37"/>
      <c r="G887" s="38"/>
      <c r="H887" s="40">
        <f t="shared" si="56"/>
        <v>0</v>
      </c>
      <c r="I887" s="40">
        <f t="shared" si="57"/>
        <v>0</v>
      </c>
    </row>
    <row r="888" spans="1:9" hidden="1" x14ac:dyDescent="0.2">
      <c r="A888" s="39" t="s">
        <v>999</v>
      </c>
      <c r="B888" s="46" t="s">
        <v>111</v>
      </c>
      <c r="C888" s="35"/>
      <c r="D888" s="36"/>
      <c r="E888" s="35"/>
      <c r="F888" s="37"/>
      <c r="G888" s="38"/>
      <c r="H888" s="40">
        <f t="shared" si="56"/>
        <v>0</v>
      </c>
      <c r="I888" s="40">
        <f t="shared" si="57"/>
        <v>0</v>
      </c>
    </row>
    <row r="889" spans="1:9" hidden="1" x14ac:dyDescent="0.2">
      <c r="A889" s="39" t="s">
        <v>1000</v>
      </c>
      <c r="B889" s="46" t="s">
        <v>111</v>
      </c>
      <c r="C889" s="35"/>
      <c r="D889" s="36"/>
      <c r="E889" s="35"/>
      <c r="F889" s="37"/>
      <c r="G889" s="38"/>
      <c r="H889" s="40">
        <f t="shared" si="56"/>
        <v>0</v>
      </c>
      <c r="I889" s="40">
        <f t="shared" si="57"/>
        <v>0</v>
      </c>
    </row>
    <row r="890" spans="1:9" hidden="1" x14ac:dyDescent="0.2">
      <c r="A890" s="39" t="s">
        <v>1001</v>
      </c>
      <c r="B890" s="46" t="s">
        <v>111</v>
      </c>
      <c r="C890" s="35"/>
      <c r="D890" s="36"/>
      <c r="E890" s="35"/>
      <c r="F890" s="37"/>
      <c r="G890" s="38"/>
      <c r="H890" s="40">
        <f t="shared" si="56"/>
        <v>0</v>
      </c>
      <c r="I890" s="40">
        <f t="shared" si="57"/>
        <v>0</v>
      </c>
    </row>
    <row r="891" spans="1:9" hidden="1" x14ac:dyDescent="0.2">
      <c r="A891" s="39" t="s">
        <v>1002</v>
      </c>
      <c r="B891" s="46" t="s">
        <v>111</v>
      </c>
      <c r="C891" s="35"/>
      <c r="D891" s="36"/>
      <c r="E891" s="35"/>
      <c r="F891" s="37"/>
      <c r="G891" s="38"/>
      <c r="H891" s="40">
        <f t="shared" si="56"/>
        <v>0</v>
      </c>
      <c r="I891" s="40">
        <f t="shared" si="57"/>
        <v>0</v>
      </c>
    </row>
    <row r="892" spans="1:9" hidden="1" x14ac:dyDescent="0.2">
      <c r="A892" s="39" t="s">
        <v>1003</v>
      </c>
      <c r="B892" s="46" t="s">
        <v>111</v>
      </c>
      <c r="C892" s="35"/>
      <c r="D892" s="36"/>
      <c r="E892" s="35"/>
      <c r="F892" s="37"/>
      <c r="G892" s="38"/>
      <c r="H892" s="40">
        <f t="shared" si="56"/>
        <v>0</v>
      </c>
      <c r="I892" s="40">
        <f t="shared" si="57"/>
        <v>0</v>
      </c>
    </row>
    <row r="893" spans="1:9" hidden="1" x14ac:dyDescent="0.2">
      <c r="A893" s="39" t="s">
        <v>1004</v>
      </c>
      <c r="B893" s="46" t="s">
        <v>111</v>
      </c>
      <c r="C893" s="35"/>
      <c r="D893" s="36"/>
      <c r="E893" s="35"/>
      <c r="F893" s="37"/>
      <c r="G893" s="38"/>
      <c r="H893" s="40">
        <f t="shared" si="56"/>
        <v>0</v>
      </c>
      <c r="I893" s="40">
        <f t="shared" si="57"/>
        <v>0</v>
      </c>
    </row>
    <row r="894" spans="1:9" hidden="1" x14ac:dyDescent="0.2">
      <c r="A894" s="39" t="s">
        <v>1005</v>
      </c>
      <c r="B894" s="46" t="s">
        <v>111</v>
      </c>
      <c r="C894" s="35"/>
      <c r="D894" s="36"/>
      <c r="E894" s="35"/>
      <c r="F894" s="37"/>
      <c r="G894" s="38"/>
      <c r="H894" s="40">
        <f t="shared" si="56"/>
        <v>0</v>
      </c>
      <c r="I894" s="40">
        <f t="shared" si="57"/>
        <v>0</v>
      </c>
    </row>
    <row r="895" spans="1:9" hidden="1" x14ac:dyDescent="0.2">
      <c r="A895" s="39" t="s">
        <v>1006</v>
      </c>
      <c r="B895" s="46" t="s">
        <v>111</v>
      </c>
      <c r="C895" s="35"/>
      <c r="D895" s="36"/>
      <c r="E895" s="35"/>
      <c r="F895" s="37"/>
      <c r="G895" s="38"/>
      <c r="H895" s="40">
        <f t="shared" si="56"/>
        <v>0</v>
      </c>
      <c r="I895" s="40">
        <f t="shared" si="57"/>
        <v>0</v>
      </c>
    </row>
    <row r="896" spans="1:9" hidden="1" x14ac:dyDescent="0.2">
      <c r="A896" s="39" t="s">
        <v>1007</v>
      </c>
      <c r="B896" s="46" t="s">
        <v>111</v>
      </c>
      <c r="C896" s="35"/>
      <c r="D896" s="36"/>
      <c r="E896" s="35"/>
      <c r="F896" s="37"/>
      <c r="G896" s="38"/>
      <c r="H896" s="40">
        <f t="shared" si="56"/>
        <v>0</v>
      </c>
      <c r="I896" s="40">
        <f t="shared" si="57"/>
        <v>0</v>
      </c>
    </row>
    <row r="897" spans="1:9" hidden="1" x14ac:dyDescent="0.2">
      <c r="A897" s="39" t="s">
        <v>1008</v>
      </c>
      <c r="B897" s="46" t="s">
        <v>111</v>
      </c>
      <c r="C897" s="35"/>
      <c r="D897" s="36"/>
      <c r="E897" s="35"/>
      <c r="F897" s="37"/>
      <c r="G897" s="38"/>
      <c r="H897" s="40">
        <f t="shared" si="56"/>
        <v>0</v>
      </c>
      <c r="I897" s="40">
        <f t="shared" si="57"/>
        <v>0</v>
      </c>
    </row>
    <row r="898" spans="1:9" hidden="1" x14ac:dyDescent="0.2">
      <c r="A898" s="39" t="s">
        <v>1009</v>
      </c>
      <c r="B898" s="46" t="s">
        <v>111</v>
      </c>
      <c r="C898" s="35"/>
      <c r="D898" s="36"/>
      <c r="E898" s="35"/>
      <c r="F898" s="37"/>
      <c r="G898" s="38"/>
      <c r="H898" s="40">
        <f t="shared" si="56"/>
        <v>0</v>
      </c>
      <c r="I898" s="40">
        <f t="shared" si="57"/>
        <v>0</v>
      </c>
    </row>
    <row r="899" spans="1:9" hidden="1" x14ac:dyDescent="0.2">
      <c r="A899" s="39" t="s">
        <v>1010</v>
      </c>
      <c r="B899" s="46" t="s">
        <v>111</v>
      </c>
      <c r="C899" s="35"/>
      <c r="D899" s="36"/>
      <c r="E899" s="35"/>
      <c r="F899" s="37"/>
      <c r="G899" s="38"/>
      <c r="H899" s="40">
        <f t="shared" si="56"/>
        <v>0</v>
      </c>
      <c r="I899" s="40">
        <f t="shared" si="57"/>
        <v>0</v>
      </c>
    </row>
    <row r="900" spans="1:9" hidden="1" x14ac:dyDescent="0.2">
      <c r="A900" s="39" t="s">
        <v>1011</v>
      </c>
      <c r="B900" s="46" t="s">
        <v>111</v>
      </c>
      <c r="C900" s="35"/>
      <c r="D900" s="36"/>
      <c r="E900" s="35"/>
      <c r="F900" s="37"/>
      <c r="G900" s="38"/>
      <c r="H900" s="40">
        <f t="shared" si="56"/>
        <v>0</v>
      </c>
      <c r="I900" s="40">
        <f t="shared" si="57"/>
        <v>0</v>
      </c>
    </row>
    <row r="901" spans="1:9" hidden="1" x14ac:dyDescent="0.2">
      <c r="A901" s="39" t="s">
        <v>1012</v>
      </c>
      <c r="B901" s="46" t="s">
        <v>111</v>
      </c>
      <c r="C901" s="35"/>
      <c r="D901" s="36"/>
      <c r="E901" s="35"/>
      <c r="F901" s="37"/>
      <c r="G901" s="38"/>
      <c r="H901" s="40">
        <f t="shared" si="56"/>
        <v>0</v>
      </c>
      <c r="I901" s="40">
        <f t="shared" si="57"/>
        <v>0</v>
      </c>
    </row>
    <row r="902" spans="1:9" hidden="1" x14ac:dyDescent="0.2">
      <c r="A902" s="39" t="s">
        <v>1013</v>
      </c>
      <c r="B902" s="46" t="s">
        <v>111</v>
      </c>
      <c r="C902" s="35"/>
      <c r="D902" s="36"/>
      <c r="E902" s="35"/>
      <c r="F902" s="37"/>
      <c r="G902" s="38"/>
      <c r="H902" s="40">
        <f t="shared" si="56"/>
        <v>0</v>
      </c>
      <c r="I902" s="40">
        <f t="shared" si="57"/>
        <v>0</v>
      </c>
    </row>
    <row r="903" spans="1:9" hidden="1" x14ac:dyDescent="0.2">
      <c r="A903" s="39" t="s">
        <v>1014</v>
      </c>
      <c r="B903" s="46" t="s">
        <v>111</v>
      </c>
      <c r="C903" s="35"/>
      <c r="D903" s="36"/>
      <c r="E903" s="35"/>
      <c r="F903" s="37"/>
      <c r="G903" s="38"/>
      <c r="H903" s="40">
        <f t="shared" si="56"/>
        <v>0</v>
      </c>
      <c r="I903" s="40">
        <f t="shared" si="57"/>
        <v>0</v>
      </c>
    </row>
    <row r="904" spans="1:9" hidden="1" x14ac:dyDescent="0.2">
      <c r="A904" s="39" t="s">
        <v>1015</v>
      </c>
      <c r="B904" s="46" t="s">
        <v>111</v>
      </c>
      <c r="C904" s="35"/>
      <c r="D904" s="36"/>
      <c r="E904" s="35"/>
      <c r="F904" s="37"/>
      <c r="G904" s="38"/>
      <c r="H904" s="40">
        <f t="shared" si="56"/>
        <v>0</v>
      </c>
      <c r="I904" s="40">
        <f t="shared" si="57"/>
        <v>0</v>
      </c>
    </row>
    <row r="905" spans="1:9" hidden="1" x14ac:dyDescent="0.2">
      <c r="A905" s="39" t="s">
        <v>1016</v>
      </c>
      <c r="B905" s="46" t="s">
        <v>111</v>
      </c>
      <c r="C905" s="35"/>
      <c r="D905" s="36"/>
      <c r="E905" s="35"/>
      <c r="F905" s="37"/>
      <c r="G905" s="38"/>
      <c r="H905" s="40">
        <f t="shared" si="56"/>
        <v>0</v>
      </c>
      <c r="I905" s="40">
        <f t="shared" si="57"/>
        <v>0</v>
      </c>
    </row>
    <row r="906" spans="1:9" hidden="1" x14ac:dyDescent="0.2">
      <c r="A906" s="39" t="s">
        <v>1017</v>
      </c>
      <c r="B906" s="46" t="s">
        <v>111</v>
      </c>
      <c r="C906" s="35"/>
      <c r="D906" s="36"/>
      <c r="E906" s="35"/>
      <c r="F906" s="37"/>
      <c r="G906" s="38"/>
      <c r="H906" s="40">
        <f t="shared" si="56"/>
        <v>0</v>
      </c>
      <c r="I906" s="40">
        <f t="shared" si="57"/>
        <v>0</v>
      </c>
    </row>
    <row r="907" spans="1:9" hidden="1" x14ac:dyDescent="0.2">
      <c r="A907" s="39" t="s">
        <v>1018</v>
      </c>
      <c r="B907" s="46" t="s">
        <v>111</v>
      </c>
      <c r="C907" s="35"/>
      <c r="D907" s="36"/>
      <c r="E907" s="35"/>
      <c r="F907" s="37"/>
      <c r="G907" s="38"/>
      <c r="H907" s="40">
        <f t="shared" si="56"/>
        <v>0</v>
      </c>
      <c r="I907" s="40">
        <f t="shared" si="57"/>
        <v>0</v>
      </c>
    </row>
    <row r="908" spans="1:9" hidden="1" x14ac:dyDescent="0.2">
      <c r="A908" s="39" t="s">
        <v>1019</v>
      </c>
      <c r="B908" s="46" t="s">
        <v>111</v>
      </c>
      <c r="C908" s="35"/>
      <c r="D908" s="36"/>
      <c r="E908" s="35"/>
      <c r="F908" s="37"/>
      <c r="G908" s="38"/>
      <c r="H908" s="40">
        <f t="shared" si="56"/>
        <v>0</v>
      </c>
      <c r="I908" s="40">
        <f t="shared" si="57"/>
        <v>0</v>
      </c>
    </row>
    <row r="909" spans="1:9" hidden="1" x14ac:dyDescent="0.2">
      <c r="A909" s="39" t="s">
        <v>1020</v>
      </c>
      <c r="B909" s="46" t="s">
        <v>111</v>
      </c>
      <c r="C909" s="35"/>
      <c r="D909" s="36"/>
      <c r="E909" s="35"/>
      <c r="F909" s="37"/>
      <c r="G909" s="38"/>
      <c r="H909" s="40">
        <f t="shared" si="56"/>
        <v>0</v>
      </c>
      <c r="I909" s="40">
        <f t="shared" si="57"/>
        <v>0</v>
      </c>
    </row>
    <row r="910" spans="1:9" hidden="1" x14ac:dyDescent="0.2">
      <c r="A910" s="39" t="s">
        <v>1021</v>
      </c>
      <c r="B910" s="46" t="s">
        <v>111</v>
      </c>
      <c r="C910" s="35"/>
      <c r="D910" s="36"/>
      <c r="E910" s="35"/>
      <c r="F910" s="37"/>
      <c r="G910" s="38"/>
      <c r="H910" s="40">
        <f t="shared" si="56"/>
        <v>0</v>
      </c>
      <c r="I910" s="40">
        <f t="shared" si="57"/>
        <v>0</v>
      </c>
    </row>
    <row r="911" spans="1:9" hidden="1" x14ac:dyDescent="0.2">
      <c r="A911" s="39" t="s">
        <v>1022</v>
      </c>
      <c r="B911" s="46" t="s">
        <v>111</v>
      </c>
      <c r="C911" s="35"/>
      <c r="D911" s="36"/>
      <c r="E911" s="35"/>
      <c r="F911" s="37"/>
      <c r="G911" s="38"/>
      <c r="H911" s="40">
        <f t="shared" si="56"/>
        <v>0</v>
      </c>
      <c r="I911" s="40">
        <f t="shared" si="57"/>
        <v>0</v>
      </c>
    </row>
    <row r="912" spans="1:9" hidden="1" x14ac:dyDescent="0.2">
      <c r="A912" s="39" t="s">
        <v>1023</v>
      </c>
      <c r="B912" s="46" t="s">
        <v>111</v>
      </c>
      <c r="C912" s="35"/>
      <c r="D912" s="36"/>
      <c r="E912" s="35"/>
      <c r="F912" s="37"/>
      <c r="G912" s="38"/>
      <c r="H912" s="40">
        <f t="shared" si="56"/>
        <v>0</v>
      </c>
      <c r="I912" s="40">
        <f t="shared" si="57"/>
        <v>0</v>
      </c>
    </row>
    <row r="913" spans="1:9" ht="15" hidden="1" thickBot="1" x14ac:dyDescent="0.25">
      <c r="A913" s="39" t="s">
        <v>1024</v>
      </c>
      <c r="B913" s="46" t="s">
        <v>111</v>
      </c>
      <c r="C913" s="35"/>
      <c r="D913" s="36"/>
      <c r="E913" s="35"/>
      <c r="F913" s="37"/>
      <c r="G913" s="38"/>
      <c r="H913" s="40">
        <f t="shared" si="56"/>
        <v>0</v>
      </c>
      <c r="I913" s="40">
        <f t="shared" si="57"/>
        <v>0</v>
      </c>
    </row>
    <row r="914" spans="1:9" ht="21" hidden="1" customHeight="1" x14ac:dyDescent="0.25">
      <c r="A914" s="41" t="s">
        <v>1025</v>
      </c>
      <c r="B914" s="42"/>
      <c r="C914" s="42"/>
      <c r="D914" s="43" t="s">
        <v>1026</v>
      </c>
      <c r="E914" s="42"/>
      <c r="F914" s="49" t="s">
        <v>108</v>
      </c>
      <c r="G914" s="50">
        <f>I914/H$13</f>
        <v>0</v>
      </c>
      <c r="H914" s="44" t="s">
        <v>1027</v>
      </c>
      <c r="I914" s="45">
        <f>SUM(I915:I944)</f>
        <v>0</v>
      </c>
    </row>
    <row r="915" spans="1:9" hidden="1" x14ac:dyDescent="0.2">
      <c r="A915" s="39" t="s">
        <v>1028</v>
      </c>
      <c r="B915" s="46" t="s">
        <v>111</v>
      </c>
      <c r="C915" s="35"/>
      <c r="D915" s="36"/>
      <c r="E915" s="35"/>
      <c r="F915" s="37"/>
      <c r="G915" s="38"/>
      <c r="H915" s="40">
        <f t="shared" ref="H915:H944" si="58">ROUND(G915+(G915*I$9),2)</f>
        <v>0</v>
      </c>
      <c r="I915" s="40">
        <f>ROUND(F915*H915,2)</f>
        <v>0</v>
      </c>
    </row>
    <row r="916" spans="1:9" hidden="1" x14ac:dyDescent="0.2">
      <c r="A916" s="39" t="s">
        <v>1029</v>
      </c>
      <c r="B916" s="46" t="s">
        <v>111</v>
      </c>
      <c r="C916" s="35"/>
      <c r="D916" s="36"/>
      <c r="E916" s="35"/>
      <c r="F916" s="37"/>
      <c r="G916" s="38"/>
      <c r="H916" s="40">
        <f t="shared" si="58"/>
        <v>0</v>
      </c>
      <c r="I916" s="40">
        <f t="shared" ref="I916:I944" si="59">ROUND(F916*H916,2)</f>
        <v>0</v>
      </c>
    </row>
    <row r="917" spans="1:9" hidden="1" x14ac:dyDescent="0.2">
      <c r="A917" s="39" t="s">
        <v>1030</v>
      </c>
      <c r="B917" s="46" t="s">
        <v>111</v>
      </c>
      <c r="C917" s="35"/>
      <c r="D917" s="36"/>
      <c r="E917" s="35"/>
      <c r="F917" s="37"/>
      <c r="G917" s="38"/>
      <c r="H917" s="40">
        <f t="shared" si="58"/>
        <v>0</v>
      </c>
      <c r="I917" s="40">
        <f t="shared" si="59"/>
        <v>0</v>
      </c>
    </row>
    <row r="918" spans="1:9" hidden="1" x14ac:dyDescent="0.2">
      <c r="A918" s="39" t="s">
        <v>1031</v>
      </c>
      <c r="B918" s="46" t="s">
        <v>111</v>
      </c>
      <c r="C918" s="35"/>
      <c r="D918" s="36"/>
      <c r="E918" s="35"/>
      <c r="F918" s="37"/>
      <c r="G918" s="38"/>
      <c r="H918" s="40">
        <f t="shared" si="58"/>
        <v>0</v>
      </c>
      <c r="I918" s="40">
        <f t="shared" si="59"/>
        <v>0</v>
      </c>
    </row>
    <row r="919" spans="1:9" hidden="1" x14ac:dyDescent="0.2">
      <c r="A919" s="39" t="s">
        <v>1032</v>
      </c>
      <c r="B919" s="46" t="s">
        <v>111</v>
      </c>
      <c r="C919" s="35"/>
      <c r="D919" s="36"/>
      <c r="E919" s="35"/>
      <c r="F919" s="37"/>
      <c r="G919" s="38"/>
      <c r="H919" s="40">
        <f t="shared" si="58"/>
        <v>0</v>
      </c>
      <c r="I919" s="40">
        <f t="shared" si="59"/>
        <v>0</v>
      </c>
    </row>
    <row r="920" spans="1:9" hidden="1" x14ac:dyDescent="0.2">
      <c r="A920" s="39" t="s">
        <v>1033</v>
      </c>
      <c r="B920" s="46" t="s">
        <v>111</v>
      </c>
      <c r="C920" s="35"/>
      <c r="D920" s="36"/>
      <c r="E920" s="35"/>
      <c r="F920" s="37"/>
      <c r="G920" s="38"/>
      <c r="H920" s="40">
        <f t="shared" si="58"/>
        <v>0</v>
      </c>
      <c r="I920" s="40">
        <f t="shared" si="59"/>
        <v>0</v>
      </c>
    </row>
    <row r="921" spans="1:9" hidden="1" x14ac:dyDescent="0.2">
      <c r="A921" s="39" t="s">
        <v>1034</v>
      </c>
      <c r="B921" s="46" t="s">
        <v>111</v>
      </c>
      <c r="C921" s="35"/>
      <c r="D921" s="36"/>
      <c r="E921" s="35"/>
      <c r="F921" s="37"/>
      <c r="G921" s="38"/>
      <c r="H921" s="40">
        <f t="shared" si="58"/>
        <v>0</v>
      </c>
      <c r="I921" s="40">
        <f t="shared" si="59"/>
        <v>0</v>
      </c>
    </row>
    <row r="922" spans="1:9" hidden="1" x14ac:dyDescent="0.2">
      <c r="A922" s="39" t="s">
        <v>1035</v>
      </c>
      <c r="B922" s="46" t="s">
        <v>111</v>
      </c>
      <c r="C922" s="35"/>
      <c r="D922" s="36"/>
      <c r="E922" s="35"/>
      <c r="F922" s="37"/>
      <c r="G922" s="38"/>
      <c r="H922" s="40">
        <f t="shared" si="58"/>
        <v>0</v>
      </c>
      <c r="I922" s="40">
        <f t="shared" si="59"/>
        <v>0</v>
      </c>
    </row>
    <row r="923" spans="1:9" hidden="1" x14ac:dyDescent="0.2">
      <c r="A923" s="39" t="s">
        <v>1036</v>
      </c>
      <c r="B923" s="46" t="s">
        <v>111</v>
      </c>
      <c r="C923" s="35"/>
      <c r="D923" s="36"/>
      <c r="E923" s="35"/>
      <c r="F923" s="37"/>
      <c r="G923" s="38"/>
      <c r="H923" s="40">
        <f t="shared" si="58"/>
        <v>0</v>
      </c>
      <c r="I923" s="40">
        <f t="shared" si="59"/>
        <v>0</v>
      </c>
    </row>
    <row r="924" spans="1:9" hidden="1" x14ac:dyDescent="0.2">
      <c r="A924" s="39" t="s">
        <v>1037</v>
      </c>
      <c r="B924" s="46" t="s">
        <v>111</v>
      </c>
      <c r="C924" s="35"/>
      <c r="D924" s="36"/>
      <c r="E924" s="35"/>
      <c r="F924" s="37"/>
      <c r="G924" s="38"/>
      <c r="H924" s="40">
        <f t="shared" si="58"/>
        <v>0</v>
      </c>
      <c r="I924" s="40">
        <f t="shared" si="59"/>
        <v>0</v>
      </c>
    </row>
    <row r="925" spans="1:9" hidden="1" x14ac:dyDescent="0.2">
      <c r="A925" s="39" t="s">
        <v>1038</v>
      </c>
      <c r="B925" s="46" t="s">
        <v>111</v>
      </c>
      <c r="C925" s="35"/>
      <c r="D925" s="36"/>
      <c r="E925" s="35"/>
      <c r="F925" s="37"/>
      <c r="G925" s="38"/>
      <c r="H925" s="40">
        <f t="shared" si="58"/>
        <v>0</v>
      </c>
      <c r="I925" s="40">
        <f t="shared" si="59"/>
        <v>0</v>
      </c>
    </row>
    <row r="926" spans="1:9" hidden="1" x14ac:dyDescent="0.2">
      <c r="A926" s="39" t="s">
        <v>1039</v>
      </c>
      <c r="B926" s="46" t="s">
        <v>111</v>
      </c>
      <c r="C926" s="35"/>
      <c r="D926" s="36"/>
      <c r="E926" s="35"/>
      <c r="F926" s="37"/>
      <c r="G926" s="38"/>
      <c r="H926" s="40">
        <f t="shared" si="58"/>
        <v>0</v>
      </c>
      <c r="I926" s="40">
        <f t="shared" si="59"/>
        <v>0</v>
      </c>
    </row>
    <row r="927" spans="1:9" hidden="1" x14ac:dyDescent="0.2">
      <c r="A927" s="39" t="s">
        <v>1040</v>
      </c>
      <c r="B927" s="46" t="s">
        <v>111</v>
      </c>
      <c r="C927" s="35"/>
      <c r="D927" s="36"/>
      <c r="E927" s="35"/>
      <c r="F927" s="37"/>
      <c r="G927" s="38"/>
      <c r="H927" s="40">
        <f t="shared" si="58"/>
        <v>0</v>
      </c>
      <c r="I927" s="40">
        <f t="shared" si="59"/>
        <v>0</v>
      </c>
    </row>
    <row r="928" spans="1:9" hidden="1" x14ac:dyDescent="0.2">
      <c r="A928" s="39" t="s">
        <v>1041</v>
      </c>
      <c r="B928" s="46" t="s">
        <v>111</v>
      </c>
      <c r="C928" s="35"/>
      <c r="D928" s="36"/>
      <c r="E928" s="35"/>
      <c r="F928" s="37"/>
      <c r="G928" s="38"/>
      <c r="H928" s="40">
        <f t="shared" si="58"/>
        <v>0</v>
      </c>
      <c r="I928" s="40">
        <f t="shared" si="59"/>
        <v>0</v>
      </c>
    </row>
    <row r="929" spans="1:9" hidden="1" x14ac:dyDescent="0.2">
      <c r="A929" s="39" t="s">
        <v>1042</v>
      </c>
      <c r="B929" s="46" t="s">
        <v>111</v>
      </c>
      <c r="C929" s="35"/>
      <c r="D929" s="36"/>
      <c r="E929" s="35"/>
      <c r="F929" s="37"/>
      <c r="G929" s="38"/>
      <c r="H929" s="40">
        <f t="shared" si="58"/>
        <v>0</v>
      </c>
      <c r="I929" s="40">
        <f t="shared" si="59"/>
        <v>0</v>
      </c>
    </row>
    <row r="930" spans="1:9" hidden="1" x14ac:dyDescent="0.2">
      <c r="A930" s="39" t="s">
        <v>1043</v>
      </c>
      <c r="B930" s="46" t="s">
        <v>111</v>
      </c>
      <c r="C930" s="35"/>
      <c r="D930" s="36"/>
      <c r="E930" s="35"/>
      <c r="F930" s="37"/>
      <c r="G930" s="38"/>
      <c r="H930" s="40">
        <f t="shared" si="58"/>
        <v>0</v>
      </c>
      <c r="I930" s="40">
        <f t="shared" si="59"/>
        <v>0</v>
      </c>
    </row>
    <row r="931" spans="1:9" hidden="1" x14ac:dyDescent="0.2">
      <c r="A931" s="39" t="s">
        <v>1044</v>
      </c>
      <c r="B931" s="46" t="s">
        <v>111</v>
      </c>
      <c r="C931" s="35"/>
      <c r="D931" s="36"/>
      <c r="E931" s="35"/>
      <c r="F931" s="37"/>
      <c r="G931" s="38"/>
      <c r="H931" s="40">
        <f t="shared" si="58"/>
        <v>0</v>
      </c>
      <c r="I931" s="40">
        <f t="shared" si="59"/>
        <v>0</v>
      </c>
    </row>
    <row r="932" spans="1:9" hidden="1" x14ac:dyDescent="0.2">
      <c r="A932" s="39" t="s">
        <v>1045</v>
      </c>
      <c r="B932" s="46" t="s">
        <v>111</v>
      </c>
      <c r="C932" s="35"/>
      <c r="D932" s="36"/>
      <c r="E932" s="35"/>
      <c r="F932" s="37"/>
      <c r="G932" s="38"/>
      <c r="H932" s="40">
        <f t="shared" si="58"/>
        <v>0</v>
      </c>
      <c r="I932" s="40">
        <f t="shared" si="59"/>
        <v>0</v>
      </c>
    </row>
    <row r="933" spans="1:9" hidden="1" x14ac:dyDescent="0.2">
      <c r="A933" s="39" t="s">
        <v>1046</v>
      </c>
      <c r="B933" s="46" t="s">
        <v>111</v>
      </c>
      <c r="C933" s="35"/>
      <c r="D933" s="36"/>
      <c r="E933" s="35"/>
      <c r="F933" s="37"/>
      <c r="G933" s="38"/>
      <c r="H933" s="40">
        <f t="shared" si="58"/>
        <v>0</v>
      </c>
      <c r="I933" s="40">
        <f t="shared" si="59"/>
        <v>0</v>
      </c>
    </row>
    <row r="934" spans="1:9" hidden="1" x14ac:dyDescent="0.2">
      <c r="A934" s="39" t="s">
        <v>1047</v>
      </c>
      <c r="B934" s="46" t="s">
        <v>111</v>
      </c>
      <c r="C934" s="35"/>
      <c r="D934" s="36"/>
      <c r="E934" s="35"/>
      <c r="F934" s="37"/>
      <c r="G934" s="38"/>
      <c r="H934" s="40">
        <f t="shared" si="58"/>
        <v>0</v>
      </c>
      <c r="I934" s="40">
        <f t="shared" si="59"/>
        <v>0</v>
      </c>
    </row>
    <row r="935" spans="1:9" hidden="1" x14ac:dyDescent="0.2">
      <c r="A935" s="39" t="s">
        <v>1048</v>
      </c>
      <c r="B935" s="46" t="s">
        <v>111</v>
      </c>
      <c r="C935" s="35"/>
      <c r="D935" s="36"/>
      <c r="E935" s="35"/>
      <c r="F935" s="37"/>
      <c r="G935" s="38"/>
      <c r="H935" s="40">
        <f t="shared" si="58"/>
        <v>0</v>
      </c>
      <c r="I935" s="40">
        <f t="shared" si="59"/>
        <v>0</v>
      </c>
    </row>
    <row r="936" spans="1:9" hidden="1" x14ac:dyDescent="0.2">
      <c r="A936" s="39" t="s">
        <v>1049</v>
      </c>
      <c r="B936" s="46" t="s">
        <v>111</v>
      </c>
      <c r="C936" s="35"/>
      <c r="D936" s="36"/>
      <c r="E936" s="35"/>
      <c r="F936" s="37"/>
      <c r="G936" s="38"/>
      <c r="H936" s="40">
        <f t="shared" si="58"/>
        <v>0</v>
      </c>
      <c r="I936" s="40">
        <f t="shared" si="59"/>
        <v>0</v>
      </c>
    </row>
    <row r="937" spans="1:9" hidden="1" x14ac:dyDescent="0.2">
      <c r="A937" s="39" t="s">
        <v>1050</v>
      </c>
      <c r="B937" s="46" t="s">
        <v>111</v>
      </c>
      <c r="C937" s="35"/>
      <c r="D937" s="36"/>
      <c r="E937" s="35"/>
      <c r="F937" s="37"/>
      <c r="G937" s="38"/>
      <c r="H937" s="40">
        <f t="shared" si="58"/>
        <v>0</v>
      </c>
      <c r="I937" s="40">
        <f t="shared" si="59"/>
        <v>0</v>
      </c>
    </row>
    <row r="938" spans="1:9" hidden="1" x14ac:dyDescent="0.2">
      <c r="A938" s="39" t="s">
        <v>1051</v>
      </c>
      <c r="B938" s="46" t="s">
        <v>111</v>
      </c>
      <c r="C938" s="35"/>
      <c r="D938" s="36"/>
      <c r="E938" s="35"/>
      <c r="F938" s="37"/>
      <c r="G938" s="38"/>
      <c r="H938" s="40">
        <f t="shared" si="58"/>
        <v>0</v>
      </c>
      <c r="I938" s="40">
        <f t="shared" si="59"/>
        <v>0</v>
      </c>
    </row>
    <row r="939" spans="1:9" hidden="1" x14ac:dyDescent="0.2">
      <c r="A939" s="39" t="s">
        <v>1052</v>
      </c>
      <c r="B939" s="46" t="s">
        <v>111</v>
      </c>
      <c r="C939" s="35"/>
      <c r="D939" s="36"/>
      <c r="E939" s="35"/>
      <c r="F939" s="37"/>
      <c r="G939" s="38"/>
      <c r="H939" s="40">
        <f t="shared" si="58"/>
        <v>0</v>
      </c>
      <c r="I939" s="40">
        <f t="shared" si="59"/>
        <v>0</v>
      </c>
    </row>
    <row r="940" spans="1:9" hidden="1" x14ac:dyDescent="0.2">
      <c r="A940" s="39" t="s">
        <v>1053</v>
      </c>
      <c r="B940" s="46" t="s">
        <v>111</v>
      </c>
      <c r="C940" s="35"/>
      <c r="D940" s="36"/>
      <c r="E940" s="35"/>
      <c r="F940" s="37"/>
      <c r="G940" s="38"/>
      <c r="H940" s="40">
        <f t="shared" si="58"/>
        <v>0</v>
      </c>
      <c r="I940" s="40">
        <f t="shared" si="59"/>
        <v>0</v>
      </c>
    </row>
    <row r="941" spans="1:9" hidden="1" x14ac:dyDescent="0.2">
      <c r="A941" s="39" t="s">
        <v>1054</v>
      </c>
      <c r="B941" s="46" t="s">
        <v>111</v>
      </c>
      <c r="C941" s="35"/>
      <c r="D941" s="36"/>
      <c r="E941" s="35"/>
      <c r="F941" s="37"/>
      <c r="G941" s="38"/>
      <c r="H941" s="40">
        <f t="shared" si="58"/>
        <v>0</v>
      </c>
      <c r="I941" s="40">
        <f t="shared" si="59"/>
        <v>0</v>
      </c>
    </row>
    <row r="942" spans="1:9" hidden="1" x14ac:dyDescent="0.2">
      <c r="A942" s="39" t="s">
        <v>1055</v>
      </c>
      <c r="B942" s="46" t="s">
        <v>111</v>
      </c>
      <c r="C942" s="35"/>
      <c r="D942" s="36"/>
      <c r="E942" s="35"/>
      <c r="F942" s="37"/>
      <c r="G942" s="38"/>
      <c r="H942" s="40">
        <f t="shared" si="58"/>
        <v>0</v>
      </c>
      <c r="I942" s="40">
        <f t="shared" si="59"/>
        <v>0</v>
      </c>
    </row>
    <row r="943" spans="1:9" hidden="1" x14ac:dyDescent="0.2">
      <c r="A943" s="39" t="s">
        <v>1056</v>
      </c>
      <c r="B943" s="46" t="s">
        <v>111</v>
      </c>
      <c r="C943" s="35"/>
      <c r="D943" s="36"/>
      <c r="E943" s="35"/>
      <c r="F943" s="37"/>
      <c r="G943" s="38"/>
      <c r="H943" s="40">
        <f t="shared" si="58"/>
        <v>0</v>
      </c>
      <c r="I943" s="40">
        <f t="shared" si="59"/>
        <v>0</v>
      </c>
    </row>
    <row r="944" spans="1:9" ht="15" hidden="1" thickBot="1" x14ac:dyDescent="0.25">
      <c r="A944" s="103" t="s">
        <v>1057</v>
      </c>
      <c r="B944" s="136" t="s">
        <v>111</v>
      </c>
      <c r="C944" s="137"/>
      <c r="D944" s="138"/>
      <c r="E944" s="137"/>
      <c r="F944" s="139"/>
      <c r="G944" s="140"/>
      <c r="H944" s="141">
        <f t="shared" si="58"/>
        <v>0</v>
      </c>
      <c r="I944" s="141">
        <f t="shared" si="59"/>
        <v>0</v>
      </c>
    </row>
    <row r="945" spans="1:9" x14ac:dyDescent="0.2">
      <c r="A945" s="10"/>
      <c r="B945" s="11"/>
      <c r="C945" s="11"/>
      <c r="D945" s="11"/>
      <c r="E945" s="11"/>
      <c r="F945" s="11"/>
      <c r="G945" s="11"/>
      <c r="H945" s="11"/>
      <c r="I945" s="12"/>
    </row>
    <row r="946" spans="1:9" x14ac:dyDescent="0.2">
      <c r="A946" s="14"/>
      <c r="B946" s="15"/>
      <c r="C946" s="15"/>
      <c r="D946" s="15"/>
      <c r="E946" s="15"/>
      <c r="F946" s="15"/>
      <c r="G946" s="15"/>
      <c r="H946" s="15"/>
      <c r="I946" s="16"/>
    </row>
    <row r="947" spans="1:9" ht="15" x14ac:dyDescent="0.25">
      <c r="A947" s="14"/>
      <c r="B947" s="15"/>
      <c r="C947" s="15"/>
      <c r="D947" s="15"/>
      <c r="E947" s="15"/>
      <c r="F947" s="15"/>
      <c r="G947" s="535" t="s">
        <v>10826</v>
      </c>
      <c r="H947" s="535"/>
      <c r="I947" s="536"/>
    </row>
    <row r="948" spans="1:9" x14ac:dyDescent="0.2">
      <c r="A948" s="14"/>
      <c r="B948" s="15"/>
      <c r="C948" s="15"/>
      <c r="D948" s="15"/>
      <c r="E948" s="15"/>
      <c r="F948" s="15"/>
      <c r="G948" s="15"/>
      <c r="H948" s="15"/>
      <c r="I948" s="16"/>
    </row>
    <row r="949" spans="1:9" ht="15" x14ac:dyDescent="0.25">
      <c r="A949" s="14" t="s">
        <v>403</v>
      </c>
      <c r="B949" s="15"/>
      <c r="C949" s="15"/>
      <c r="D949" s="292" t="str">
        <f>Dados!B21</f>
        <v>FERNANDO LOTÁRIO BECKER</v>
      </c>
      <c r="E949" s="15"/>
      <c r="F949" s="15"/>
      <c r="G949" s="15"/>
      <c r="H949" s="15"/>
      <c r="I949" s="16"/>
    </row>
    <row r="950" spans="1:9" ht="15" x14ac:dyDescent="0.25">
      <c r="A950" s="14" t="s">
        <v>404</v>
      </c>
      <c r="B950" s="15"/>
      <c r="C950" s="15"/>
      <c r="D950" s="291" t="str">
        <f>Dados!B22</f>
        <v>ENGENHEIRO CIVIL</v>
      </c>
      <c r="E950" s="15"/>
      <c r="F950" s="15"/>
      <c r="G950" s="15"/>
      <c r="H950" s="15"/>
      <c r="I950" s="16"/>
    </row>
    <row r="951" spans="1:9" ht="15" x14ac:dyDescent="0.25">
      <c r="A951" s="14" t="s">
        <v>405</v>
      </c>
      <c r="B951" s="15"/>
      <c r="C951" s="15"/>
      <c r="D951" s="291" t="str">
        <f>Dados!B23</f>
        <v>21.269-7</v>
      </c>
      <c r="E951" s="15"/>
      <c r="F951" s="15"/>
      <c r="G951" s="15"/>
      <c r="H951" s="15"/>
      <c r="I951" s="16"/>
    </row>
    <row r="952" spans="1:9" ht="15" x14ac:dyDescent="0.25">
      <c r="A952" s="14" t="s">
        <v>406</v>
      </c>
      <c r="B952" s="15"/>
      <c r="C952" s="15"/>
      <c r="D952" s="291" t="str">
        <f>Dados!B24</f>
        <v>8335326-4</v>
      </c>
      <c r="E952" s="15"/>
      <c r="F952" s="15"/>
      <c r="G952" s="15"/>
      <c r="H952" s="15"/>
      <c r="I952" s="16"/>
    </row>
    <row r="953" spans="1:9" ht="15" thickBot="1" x14ac:dyDescent="0.25">
      <c r="A953" s="22"/>
      <c r="B953" s="23"/>
      <c r="C953" s="23"/>
      <c r="D953" s="23"/>
      <c r="E953" s="23"/>
      <c r="F953" s="23"/>
      <c r="G953" s="23"/>
      <c r="H953" s="23"/>
      <c r="I953" s="24"/>
    </row>
  </sheetData>
  <sheetProtection password="CC59" sheet="1" objects="1" scenarios="1" formatCells="0" formatColumns="0" formatRows="0"/>
  <mergeCells count="6">
    <mergeCell ref="G947:I947"/>
    <mergeCell ref="E3:I3"/>
    <mergeCell ref="E5:I5"/>
    <mergeCell ref="E7:G7"/>
    <mergeCell ref="H13:I13"/>
    <mergeCell ref="E9:H9"/>
  </mergeCells>
  <pageMargins left="0.51181102362204722" right="0.51181102362204722" top="0.78740157480314965" bottom="0.78740157480314965" header="0.31496062992125984" footer="0.31496062992125984"/>
  <pageSetup paperSize="9" scale="54" fitToHeight="1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A54"/>
  <sheetViews>
    <sheetView zoomScale="70" zoomScaleNormal="70" workbookViewId="0">
      <selection activeCell="B23" sqref="B23:D23"/>
    </sheetView>
  </sheetViews>
  <sheetFormatPr defaultColWidth="0" defaultRowHeight="15" zeroHeight="1" x14ac:dyDescent="0.25"/>
  <cols>
    <col min="1" max="1" width="7.140625" customWidth="1"/>
    <col min="2" max="2" width="8.42578125" customWidth="1"/>
    <col min="3" max="3" width="9.28515625" customWidth="1"/>
    <col min="4" max="4" width="60.7109375" customWidth="1"/>
    <col min="5" max="5" width="21.28515625" customWidth="1"/>
    <col min="6" max="6" width="17.7109375" customWidth="1"/>
    <col min="7" max="7" width="8.7109375" customWidth="1"/>
    <col min="8" max="8" width="19.140625" customWidth="1"/>
    <col min="9" max="9" width="9.140625" customWidth="1"/>
    <col min="10" max="10" width="20.28515625" customWidth="1"/>
    <col min="11" max="11" width="9" customWidth="1"/>
    <col min="12" max="12" width="21" customWidth="1"/>
    <col min="13" max="13" width="9.28515625" customWidth="1"/>
    <col min="14" max="14" width="21.42578125" customWidth="1"/>
    <col min="15" max="15" width="8.5703125" customWidth="1"/>
    <col min="16" max="16" width="21.140625" customWidth="1"/>
    <col min="17" max="17" width="6.85546875" customWidth="1"/>
    <col min="18" max="18" width="19.42578125" customWidth="1"/>
    <col min="19" max="20" width="9.140625" customWidth="1"/>
    <col min="21" max="27" width="0" hidden="1" customWidth="1"/>
    <col min="28" max="16384" width="9.140625" hidden="1"/>
  </cols>
  <sheetData>
    <row r="1" spans="1:20" s="1" customFormat="1" thickBot="1" x14ac:dyDescent="0.25"/>
    <row r="2" spans="1:20" s="1" customFormat="1" ht="18" x14ac:dyDescent="0.25">
      <c r="A2" s="58"/>
      <c r="B2" s="59"/>
      <c r="C2" s="60"/>
      <c r="D2" s="13" t="s">
        <v>1290</v>
      </c>
      <c r="E2" s="10" t="s">
        <v>84</v>
      </c>
      <c r="F2" s="11"/>
      <c r="G2" s="11"/>
      <c r="H2" s="11"/>
      <c r="I2" s="12"/>
    </row>
    <row r="3" spans="1:20" s="1" customFormat="1" ht="15.75" x14ac:dyDescent="0.25">
      <c r="A3" s="61"/>
      <c r="B3" s="56"/>
      <c r="C3" s="62"/>
      <c r="D3" s="17" t="s">
        <v>86</v>
      </c>
      <c r="E3" s="540" t="str">
        <f>Dados!B12</f>
        <v>ESTAÇÃO ELEVATÓRIO DE ÁGUA BRUTA - EEAB - ADUTORA RIO CHAPECÓ</v>
      </c>
      <c r="F3" s="548"/>
      <c r="G3" s="548"/>
      <c r="H3" s="548"/>
      <c r="I3" s="549"/>
    </row>
    <row r="4" spans="1:20" s="1" customFormat="1" ht="15.75" x14ac:dyDescent="0.25">
      <c r="A4" s="61"/>
      <c r="B4" s="56"/>
      <c r="C4" s="62"/>
      <c r="D4" s="344"/>
      <c r="E4" s="14" t="s">
        <v>87</v>
      </c>
      <c r="F4" s="15"/>
      <c r="G4" s="15"/>
      <c r="H4" s="15"/>
      <c r="I4" s="16"/>
    </row>
    <row r="5" spans="1:20" s="1" customFormat="1" ht="15.75" x14ac:dyDescent="0.25">
      <c r="A5" s="61"/>
      <c r="B5" s="181"/>
      <c r="C5" s="62"/>
      <c r="D5" s="345" t="s">
        <v>88</v>
      </c>
      <c r="E5" s="540" t="str">
        <f>Dados!B13</f>
        <v>EMNI 004 - LINHA AMIZADE ATÉ CENTRO DE NOVA ITABERABA</v>
      </c>
      <c r="F5" s="548"/>
      <c r="G5" s="548"/>
      <c r="H5" s="548"/>
      <c r="I5" s="549"/>
    </row>
    <row r="6" spans="1:20" s="1" customFormat="1" ht="15.75" x14ac:dyDescent="0.25">
      <c r="A6" s="61"/>
      <c r="B6" s="181"/>
      <c r="C6" s="62"/>
      <c r="D6" s="345" t="s">
        <v>14</v>
      </c>
      <c r="E6" s="14" t="s">
        <v>90</v>
      </c>
      <c r="F6" s="15"/>
      <c r="G6" s="15"/>
      <c r="H6" s="15"/>
      <c r="I6" s="16"/>
    </row>
    <row r="7" spans="1:20" s="1" customFormat="1" ht="15.75" x14ac:dyDescent="0.25">
      <c r="A7" s="61"/>
      <c r="B7" s="181"/>
      <c r="C7" s="62"/>
      <c r="D7" s="345" t="s">
        <v>92</v>
      </c>
      <c r="E7" s="540" t="str">
        <f>Dados!B34</f>
        <v>EMPREITADA POR PREÇO GLOBAL</v>
      </c>
      <c r="F7" s="548"/>
      <c r="G7" s="15"/>
      <c r="H7" s="15"/>
      <c r="I7" s="16"/>
    </row>
    <row r="8" spans="1:20" s="1" customFormat="1" ht="15.75" x14ac:dyDescent="0.25">
      <c r="A8" s="61"/>
      <c r="B8" s="56"/>
      <c r="C8" s="62"/>
      <c r="D8" s="345" t="s">
        <v>93</v>
      </c>
      <c r="E8" s="14" t="s">
        <v>11</v>
      </c>
      <c r="F8" s="15"/>
      <c r="G8" s="15"/>
      <c r="H8" s="15" t="s">
        <v>94</v>
      </c>
      <c r="I8" s="16"/>
    </row>
    <row r="9" spans="1:20" s="1" customFormat="1" ht="15.75" x14ac:dyDescent="0.25">
      <c r="A9" s="61"/>
      <c r="B9" s="56"/>
      <c r="C9" s="62"/>
      <c r="D9" s="345" t="s">
        <v>95</v>
      </c>
      <c r="E9" s="550">
        <f>Dados!B15</f>
        <v>44652</v>
      </c>
      <c r="F9" s="551"/>
      <c r="G9" s="20"/>
      <c r="H9" s="311">
        <f>BDI!J18</f>
        <v>0.24</v>
      </c>
      <c r="I9" s="16"/>
    </row>
    <row r="10" spans="1:20" s="1" customFormat="1" ht="16.5" thickBot="1" x14ac:dyDescent="0.3">
      <c r="A10" s="63"/>
      <c r="B10" s="64"/>
      <c r="C10" s="65"/>
      <c r="D10" s="312"/>
      <c r="E10" s="22"/>
      <c r="F10" s="23"/>
      <c r="G10" s="23"/>
      <c r="H10" s="23"/>
      <c r="I10" s="24"/>
    </row>
    <row r="11" spans="1:20" s="2" customFormat="1" ht="16.5" thickBot="1" x14ac:dyDescent="0.3">
      <c r="A11" s="189"/>
      <c r="B11" s="199"/>
      <c r="C11" s="199"/>
      <c r="D11" s="73"/>
      <c r="E11" s="199"/>
      <c r="F11" s="199"/>
      <c r="G11" s="199"/>
      <c r="H11" s="199"/>
      <c r="I11" s="426"/>
      <c r="L11" s="195"/>
      <c r="M11" s="195"/>
      <c r="N11" s="195"/>
      <c r="O11" s="195"/>
      <c r="P11" s="195"/>
      <c r="Q11" s="195"/>
      <c r="R11" s="195"/>
      <c r="S11" s="195"/>
      <c r="T11" s="195"/>
    </row>
    <row r="12" spans="1:20" s="3" customFormat="1" ht="16.5" thickBot="1" x14ac:dyDescent="0.3">
      <c r="A12" s="271"/>
      <c r="B12" s="201"/>
      <c r="C12" s="201"/>
      <c r="D12" s="201"/>
      <c r="E12" s="201"/>
      <c r="F12" s="546" t="s">
        <v>1291</v>
      </c>
      <c r="G12" s="547"/>
      <c r="H12" s="546" t="s">
        <v>1292</v>
      </c>
      <c r="I12" s="547"/>
      <c r="J12" s="546" t="s">
        <v>1293</v>
      </c>
      <c r="K12" s="547"/>
      <c r="L12" s="546" t="s">
        <v>1294</v>
      </c>
      <c r="M12" s="547"/>
      <c r="N12" s="546" t="s">
        <v>1297</v>
      </c>
      <c r="O12" s="547"/>
      <c r="P12" s="546" t="s">
        <v>1298</v>
      </c>
      <c r="Q12" s="547"/>
      <c r="R12" s="546" t="s">
        <v>1218</v>
      </c>
      <c r="S12" s="547"/>
    </row>
    <row r="13" spans="1:20" s="3" customFormat="1" ht="16.5" thickBot="1" x14ac:dyDescent="0.3">
      <c r="A13" s="8" t="s">
        <v>98</v>
      </c>
      <c r="B13" s="562" t="s">
        <v>101</v>
      </c>
      <c r="C13" s="563"/>
      <c r="D13" s="564"/>
      <c r="E13" s="339" t="s">
        <v>1295</v>
      </c>
      <c r="F13" s="340" t="s">
        <v>1085</v>
      </c>
      <c r="G13" s="341" t="s">
        <v>1087</v>
      </c>
      <c r="H13" s="341" t="s">
        <v>1085</v>
      </c>
      <c r="I13" s="341" t="s">
        <v>1087</v>
      </c>
      <c r="J13" s="341" t="s">
        <v>1085</v>
      </c>
      <c r="K13" s="341" t="s">
        <v>1087</v>
      </c>
      <c r="L13" s="341" t="s">
        <v>1085</v>
      </c>
      <c r="M13" s="341" t="s">
        <v>1087</v>
      </c>
      <c r="N13" s="341" t="s">
        <v>1085</v>
      </c>
      <c r="O13" s="341" t="s">
        <v>1087</v>
      </c>
      <c r="P13" s="341" t="s">
        <v>1085</v>
      </c>
      <c r="Q13" s="341" t="s">
        <v>1087</v>
      </c>
      <c r="R13" s="341" t="s">
        <v>1085</v>
      </c>
      <c r="S13" s="342" t="s">
        <v>1087</v>
      </c>
    </row>
    <row r="14" spans="1:20" s="2" customFormat="1" ht="15.75" customHeight="1" x14ac:dyDescent="0.2">
      <c r="A14" s="331" t="str">
        <f>Orçamento!A15</f>
        <v>1.0</v>
      </c>
      <c r="B14" s="557" t="str">
        <f>Orçamento!D15</f>
        <v>SERVIÇOS INICIAIS E ADMINISTRAÇÃO DA OBRA</v>
      </c>
      <c r="C14" s="557"/>
      <c r="D14" s="557"/>
      <c r="E14" s="332">
        <f>Orçamento!I15</f>
        <v>50645.56</v>
      </c>
      <c r="F14" s="333">
        <f>E14*G14</f>
        <v>12661.39</v>
      </c>
      <c r="G14" s="514">
        <v>0.25</v>
      </c>
      <c r="H14" s="335">
        <f>E14*I14</f>
        <v>12661.39</v>
      </c>
      <c r="I14" s="514">
        <v>0.25</v>
      </c>
      <c r="J14" s="335">
        <f>E14*K14</f>
        <v>12661.39</v>
      </c>
      <c r="K14" s="514">
        <v>0.25</v>
      </c>
      <c r="L14" s="335">
        <f>E14*M14</f>
        <v>12661.39</v>
      </c>
      <c r="M14" s="517">
        <v>0.25</v>
      </c>
      <c r="N14" s="335">
        <f>E14*O14</f>
        <v>0</v>
      </c>
      <c r="O14" s="336"/>
      <c r="P14" s="335">
        <f>E14*Q14</f>
        <v>0</v>
      </c>
      <c r="Q14" s="336"/>
      <c r="R14" s="337">
        <f>F14+H14+J14+L14+N14+P14</f>
        <v>50645.56</v>
      </c>
      <c r="S14" s="338">
        <f>R14/E14</f>
        <v>1</v>
      </c>
    </row>
    <row r="15" spans="1:20" s="2" customFormat="1" x14ac:dyDescent="0.2">
      <c r="A15" s="326" t="str">
        <f>Orçamento!A46</f>
        <v>2.0</v>
      </c>
      <c r="B15" s="553" t="str">
        <f>Orçamento!D46</f>
        <v>ESCADA DE ACESSO</v>
      </c>
      <c r="C15" s="553"/>
      <c r="D15" s="553"/>
      <c r="E15" s="328">
        <f>Orçamento!I46</f>
        <v>31348.359999999997</v>
      </c>
      <c r="F15" s="333">
        <f t="shared" ref="F15:F43" si="0">E15*G15</f>
        <v>31348.359999999997</v>
      </c>
      <c r="G15" s="515">
        <v>1</v>
      </c>
      <c r="H15" s="335">
        <f t="shared" ref="H15:H43" si="1">E15*I15</f>
        <v>0</v>
      </c>
      <c r="I15" s="515"/>
      <c r="J15" s="335">
        <f t="shared" ref="J15:J43" si="2">E15*K15</f>
        <v>0</v>
      </c>
      <c r="K15" s="515"/>
      <c r="L15" s="335">
        <f t="shared" ref="L15:L43" si="3">E15*M15</f>
        <v>0</v>
      </c>
      <c r="M15" s="518"/>
      <c r="N15" s="335">
        <f t="shared" ref="N15:N43" si="4">E15*O15</f>
        <v>0</v>
      </c>
      <c r="O15" s="314"/>
      <c r="P15" s="335">
        <f t="shared" ref="P15:P43" si="5">E15*Q15</f>
        <v>0</v>
      </c>
      <c r="Q15" s="314"/>
      <c r="R15" s="337">
        <f t="shared" ref="R15:R43" si="6">F15+H15+J15+L15+N15+P15</f>
        <v>31348.359999999997</v>
      </c>
      <c r="S15" s="338">
        <f t="shared" ref="S15:S43" si="7">R15/E15</f>
        <v>1</v>
      </c>
    </row>
    <row r="16" spans="1:20" s="2" customFormat="1" x14ac:dyDescent="0.2">
      <c r="A16" s="326" t="str">
        <f>Orçamento!A77</f>
        <v>3.0</v>
      </c>
      <c r="B16" s="553" t="str">
        <f>Orçamento!D77</f>
        <v>RAMPA EM CONCRETO ARMADO</v>
      </c>
      <c r="C16" s="553"/>
      <c r="D16" s="553"/>
      <c r="E16" s="328">
        <f>Orçamento!I77</f>
        <v>64303.360000000001</v>
      </c>
      <c r="F16" s="333">
        <f t="shared" si="0"/>
        <v>32151.68</v>
      </c>
      <c r="G16" s="515">
        <v>0.5</v>
      </c>
      <c r="H16" s="335">
        <f t="shared" si="1"/>
        <v>32151.68</v>
      </c>
      <c r="I16" s="515">
        <v>0.5</v>
      </c>
      <c r="J16" s="335">
        <f t="shared" si="2"/>
        <v>0</v>
      </c>
      <c r="K16" s="515"/>
      <c r="L16" s="335">
        <f t="shared" si="3"/>
        <v>0</v>
      </c>
      <c r="M16" s="518"/>
      <c r="N16" s="335">
        <f t="shared" si="4"/>
        <v>0</v>
      </c>
      <c r="O16" s="314"/>
      <c r="P16" s="335">
        <f t="shared" si="5"/>
        <v>0</v>
      </c>
      <c r="Q16" s="314"/>
      <c r="R16" s="337">
        <f t="shared" si="6"/>
        <v>64303.360000000001</v>
      </c>
      <c r="S16" s="338">
        <f t="shared" si="7"/>
        <v>1</v>
      </c>
    </row>
    <row r="17" spans="1:19" s="2" customFormat="1" x14ac:dyDescent="0.2">
      <c r="A17" s="326" t="str">
        <f>Orçamento!A108</f>
        <v>4.0</v>
      </c>
      <c r="B17" s="553" t="str">
        <f>Orçamento!D108</f>
        <v>ABRIGO DO QUADRO DE COMANDO - FUNDAÇÕES – SAPATAS E VIGA BALDRAME</v>
      </c>
      <c r="C17" s="553"/>
      <c r="D17" s="553"/>
      <c r="E17" s="328">
        <f>Orçamento!I108</f>
        <v>4008.67</v>
      </c>
      <c r="F17" s="333">
        <f t="shared" si="0"/>
        <v>4008.67</v>
      </c>
      <c r="G17" s="515">
        <v>1</v>
      </c>
      <c r="H17" s="335">
        <f t="shared" si="1"/>
        <v>0</v>
      </c>
      <c r="I17" s="515"/>
      <c r="J17" s="335">
        <f t="shared" si="2"/>
        <v>0</v>
      </c>
      <c r="K17" s="515"/>
      <c r="L17" s="335">
        <f t="shared" si="3"/>
        <v>0</v>
      </c>
      <c r="M17" s="518"/>
      <c r="N17" s="335">
        <f t="shared" si="4"/>
        <v>0</v>
      </c>
      <c r="O17" s="314"/>
      <c r="P17" s="335">
        <f t="shared" si="5"/>
        <v>0</v>
      </c>
      <c r="Q17" s="314"/>
      <c r="R17" s="337">
        <f t="shared" si="6"/>
        <v>4008.67</v>
      </c>
      <c r="S17" s="338">
        <f t="shared" si="7"/>
        <v>1</v>
      </c>
    </row>
    <row r="18" spans="1:19" s="2" customFormat="1" x14ac:dyDescent="0.2">
      <c r="A18" s="326" t="str">
        <f>Orçamento!A139</f>
        <v>5.0</v>
      </c>
      <c r="B18" s="553" t="str">
        <f>Orçamento!D139</f>
        <v>ABRIGO DO QUADRO DE COMANDO - ALVENARIA</v>
      </c>
      <c r="C18" s="553"/>
      <c r="D18" s="553"/>
      <c r="E18" s="328">
        <f>Orçamento!I139</f>
        <v>4118.37</v>
      </c>
      <c r="F18" s="333">
        <f t="shared" si="0"/>
        <v>4118.37</v>
      </c>
      <c r="G18" s="515">
        <v>1</v>
      </c>
      <c r="H18" s="335">
        <f t="shared" si="1"/>
        <v>0</v>
      </c>
      <c r="I18" s="515"/>
      <c r="J18" s="335">
        <f t="shared" si="2"/>
        <v>0</v>
      </c>
      <c r="K18" s="515"/>
      <c r="L18" s="335">
        <f t="shared" si="3"/>
        <v>0</v>
      </c>
      <c r="M18" s="518"/>
      <c r="N18" s="335">
        <f t="shared" si="4"/>
        <v>0</v>
      </c>
      <c r="O18" s="314"/>
      <c r="P18" s="335">
        <f t="shared" si="5"/>
        <v>0</v>
      </c>
      <c r="Q18" s="314"/>
      <c r="R18" s="337">
        <f t="shared" si="6"/>
        <v>4118.37</v>
      </c>
      <c r="S18" s="338">
        <f t="shared" si="7"/>
        <v>1</v>
      </c>
    </row>
    <row r="19" spans="1:19" s="2" customFormat="1" x14ac:dyDescent="0.2">
      <c r="A19" s="326" t="str">
        <f>Orçamento!A170</f>
        <v>6.0</v>
      </c>
      <c r="B19" s="553" t="str">
        <f>Orçamento!D170</f>
        <v>ABRIGO DO QUADRO DE COMANDO - CONCRETO ARMADO – VIGA CINTA E LAJE</v>
      </c>
      <c r="C19" s="553"/>
      <c r="D19" s="553"/>
      <c r="E19" s="328">
        <f>Orçamento!I170</f>
        <v>2355.25</v>
      </c>
      <c r="F19" s="333">
        <f t="shared" si="0"/>
        <v>2355.25</v>
      </c>
      <c r="G19" s="515">
        <v>1</v>
      </c>
      <c r="H19" s="335">
        <f t="shared" si="1"/>
        <v>0</v>
      </c>
      <c r="I19" s="515"/>
      <c r="J19" s="335">
        <f t="shared" si="2"/>
        <v>0</v>
      </c>
      <c r="K19" s="515"/>
      <c r="L19" s="335">
        <f t="shared" si="3"/>
        <v>0</v>
      </c>
      <c r="M19" s="518"/>
      <c r="N19" s="335">
        <f t="shared" si="4"/>
        <v>0</v>
      </c>
      <c r="O19" s="314"/>
      <c r="P19" s="335">
        <f t="shared" si="5"/>
        <v>0</v>
      </c>
      <c r="Q19" s="314"/>
      <c r="R19" s="337">
        <f t="shared" si="6"/>
        <v>2355.25</v>
      </c>
      <c r="S19" s="338">
        <f t="shared" si="7"/>
        <v>1</v>
      </c>
    </row>
    <row r="20" spans="1:19" s="2" customFormat="1" x14ac:dyDescent="0.2">
      <c r="A20" s="326" t="str">
        <f>Orçamento!A201</f>
        <v>7.0</v>
      </c>
      <c r="B20" s="553" t="str">
        <f>Orçamento!D201</f>
        <v>ABRIGO DO QUADRO DE COMANDO - REVESTIMENTOS</v>
      </c>
      <c r="C20" s="553"/>
      <c r="D20" s="553"/>
      <c r="E20" s="328">
        <f>Orçamento!I201</f>
        <v>1532.3600000000001</v>
      </c>
      <c r="F20" s="333">
        <f t="shared" si="0"/>
        <v>1532.3600000000001</v>
      </c>
      <c r="G20" s="515">
        <v>1</v>
      </c>
      <c r="H20" s="335">
        <f t="shared" si="1"/>
        <v>0</v>
      </c>
      <c r="I20" s="515"/>
      <c r="J20" s="335">
        <f t="shared" si="2"/>
        <v>0</v>
      </c>
      <c r="K20" s="515"/>
      <c r="L20" s="335">
        <f t="shared" si="3"/>
        <v>0</v>
      </c>
      <c r="M20" s="518"/>
      <c r="N20" s="335">
        <f t="shared" si="4"/>
        <v>0</v>
      </c>
      <c r="O20" s="314"/>
      <c r="P20" s="335">
        <f t="shared" si="5"/>
        <v>0</v>
      </c>
      <c r="Q20" s="314"/>
      <c r="R20" s="337">
        <f t="shared" si="6"/>
        <v>1532.3600000000001</v>
      </c>
      <c r="S20" s="338">
        <f t="shared" si="7"/>
        <v>1</v>
      </c>
    </row>
    <row r="21" spans="1:19" s="2" customFormat="1" x14ac:dyDescent="0.2">
      <c r="A21" s="326" t="str">
        <f>Orçamento!A232</f>
        <v>8.0</v>
      </c>
      <c r="B21" s="553" t="str">
        <f>Orçamento!D232</f>
        <v>ABRIGO DO QUADRO DE COMANDO - ESQUADRIAS</v>
      </c>
      <c r="C21" s="553"/>
      <c r="D21" s="553"/>
      <c r="E21" s="328">
        <f>Orçamento!I232</f>
        <v>681.4</v>
      </c>
      <c r="F21" s="333">
        <f t="shared" si="0"/>
        <v>0</v>
      </c>
      <c r="G21" s="515"/>
      <c r="H21" s="335">
        <f t="shared" si="1"/>
        <v>681.4</v>
      </c>
      <c r="I21" s="515">
        <v>1</v>
      </c>
      <c r="J21" s="335">
        <f t="shared" si="2"/>
        <v>0</v>
      </c>
      <c r="K21" s="515"/>
      <c r="L21" s="335">
        <f t="shared" si="3"/>
        <v>0</v>
      </c>
      <c r="M21" s="518"/>
      <c r="N21" s="335">
        <f t="shared" si="4"/>
        <v>0</v>
      </c>
      <c r="O21" s="314"/>
      <c r="P21" s="335">
        <f t="shared" si="5"/>
        <v>0</v>
      </c>
      <c r="Q21" s="314"/>
      <c r="R21" s="337">
        <f t="shared" si="6"/>
        <v>681.4</v>
      </c>
      <c r="S21" s="338">
        <f t="shared" si="7"/>
        <v>1</v>
      </c>
    </row>
    <row r="22" spans="1:19" s="2" customFormat="1" x14ac:dyDescent="0.2">
      <c r="A22" s="326" t="str">
        <f>Orçamento!A263</f>
        <v>9.0</v>
      </c>
      <c r="B22" s="553" t="str">
        <f>Orçamento!D263</f>
        <v>ABRIGO DO QUADRO DE COMANDO - CONTRAPISO E CERÂMICA</v>
      </c>
      <c r="C22" s="553"/>
      <c r="D22" s="553"/>
      <c r="E22" s="328">
        <f>Orçamento!I263</f>
        <v>653.12</v>
      </c>
      <c r="F22" s="333">
        <f t="shared" si="0"/>
        <v>0</v>
      </c>
      <c r="G22" s="515"/>
      <c r="H22" s="335">
        <f t="shared" si="1"/>
        <v>653.12</v>
      </c>
      <c r="I22" s="515">
        <v>1</v>
      </c>
      <c r="J22" s="335">
        <f t="shared" si="2"/>
        <v>0</v>
      </c>
      <c r="K22" s="515"/>
      <c r="L22" s="335">
        <f t="shared" si="3"/>
        <v>0</v>
      </c>
      <c r="M22" s="518"/>
      <c r="N22" s="335">
        <f t="shared" si="4"/>
        <v>0</v>
      </c>
      <c r="O22" s="314"/>
      <c r="P22" s="335">
        <f t="shared" si="5"/>
        <v>0</v>
      </c>
      <c r="Q22" s="314"/>
      <c r="R22" s="337">
        <f t="shared" si="6"/>
        <v>653.12</v>
      </c>
      <c r="S22" s="338">
        <f t="shared" si="7"/>
        <v>1</v>
      </c>
    </row>
    <row r="23" spans="1:19" s="2" customFormat="1" x14ac:dyDescent="0.2">
      <c r="A23" s="326" t="str">
        <f>Orçamento!A294</f>
        <v>10.0</v>
      </c>
      <c r="B23" s="553" t="str">
        <f>Orçamento!D294</f>
        <v>ABRIGO DO QUADRO DE COMANDO - INSTALAÇÕES ELÉTRICAS</v>
      </c>
      <c r="C23" s="553"/>
      <c r="D23" s="553"/>
      <c r="E23" s="328">
        <f>Orçamento!I294</f>
        <v>5539.9100000000008</v>
      </c>
      <c r="F23" s="333">
        <f t="shared" si="0"/>
        <v>0</v>
      </c>
      <c r="G23" s="515"/>
      <c r="H23" s="335">
        <f t="shared" si="1"/>
        <v>5539.9100000000008</v>
      </c>
      <c r="I23" s="515">
        <v>1</v>
      </c>
      <c r="J23" s="335">
        <f t="shared" si="2"/>
        <v>0</v>
      </c>
      <c r="K23" s="515"/>
      <c r="L23" s="335">
        <f t="shared" si="3"/>
        <v>0</v>
      </c>
      <c r="M23" s="518"/>
      <c r="N23" s="335">
        <f t="shared" si="4"/>
        <v>0</v>
      </c>
      <c r="O23" s="314"/>
      <c r="P23" s="335">
        <f t="shared" si="5"/>
        <v>0</v>
      </c>
      <c r="Q23" s="314"/>
      <c r="R23" s="337">
        <f t="shared" si="6"/>
        <v>5539.9100000000008</v>
      </c>
      <c r="S23" s="338">
        <f t="shared" si="7"/>
        <v>1</v>
      </c>
    </row>
    <row r="24" spans="1:19" s="2" customFormat="1" x14ac:dyDescent="0.2">
      <c r="A24" s="326" t="str">
        <f>Orçamento!A325</f>
        <v>11.0</v>
      </c>
      <c r="B24" s="553" t="str">
        <f>Orçamento!D325</f>
        <v>ABRIGO DO QUADRO DE COMANDO -PINTURAS</v>
      </c>
      <c r="C24" s="553"/>
      <c r="D24" s="553"/>
      <c r="E24" s="328">
        <f>Orçamento!I325</f>
        <v>1531.49</v>
      </c>
      <c r="F24" s="333">
        <f t="shared" si="0"/>
        <v>0</v>
      </c>
      <c r="G24" s="515"/>
      <c r="H24" s="335">
        <f t="shared" si="1"/>
        <v>1531.49</v>
      </c>
      <c r="I24" s="515">
        <v>1</v>
      </c>
      <c r="J24" s="335">
        <f t="shared" si="2"/>
        <v>0</v>
      </c>
      <c r="K24" s="515"/>
      <c r="L24" s="335">
        <f t="shared" si="3"/>
        <v>0</v>
      </c>
      <c r="M24" s="518"/>
      <c r="N24" s="335">
        <f t="shared" si="4"/>
        <v>0</v>
      </c>
      <c r="O24" s="314"/>
      <c r="P24" s="335">
        <f t="shared" si="5"/>
        <v>0</v>
      </c>
      <c r="Q24" s="314"/>
      <c r="R24" s="337">
        <f t="shared" si="6"/>
        <v>1531.49</v>
      </c>
      <c r="S24" s="338">
        <f t="shared" si="7"/>
        <v>1</v>
      </c>
    </row>
    <row r="25" spans="1:19" s="2" customFormat="1" x14ac:dyDescent="0.2">
      <c r="A25" s="326" t="str">
        <f>Orçamento!A356</f>
        <v>12.0</v>
      </c>
      <c r="B25" s="553" t="str">
        <f>Orçamento!D356</f>
        <v>LIMPEZA DA OBRA</v>
      </c>
      <c r="C25" s="553"/>
      <c r="D25" s="553"/>
      <c r="E25" s="328">
        <f>Orçamento!I356</f>
        <v>16.079999999999998</v>
      </c>
      <c r="F25" s="333">
        <f t="shared" si="0"/>
        <v>0</v>
      </c>
      <c r="G25" s="515"/>
      <c r="H25" s="335">
        <f t="shared" si="1"/>
        <v>16.079999999999998</v>
      </c>
      <c r="I25" s="515">
        <v>1</v>
      </c>
      <c r="J25" s="335">
        <f t="shared" si="2"/>
        <v>0</v>
      </c>
      <c r="K25" s="515"/>
      <c r="L25" s="335">
        <f t="shared" si="3"/>
        <v>0</v>
      </c>
      <c r="M25" s="518"/>
      <c r="N25" s="335">
        <f t="shared" si="4"/>
        <v>0</v>
      </c>
      <c r="O25" s="314"/>
      <c r="P25" s="335">
        <f t="shared" si="5"/>
        <v>0</v>
      </c>
      <c r="Q25" s="314"/>
      <c r="R25" s="337">
        <f t="shared" si="6"/>
        <v>16.079999999999998</v>
      </c>
      <c r="S25" s="338">
        <f t="shared" si="7"/>
        <v>1</v>
      </c>
    </row>
    <row r="26" spans="1:19" s="2" customFormat="1" x14ac:dyDescent="0.2">
      <c r="A26" s="326" t="str">
        <f>Orçamento!A387</f>
        <v>13.0</v>
      </c>
      <c r="B26" s="553" t="str">
        <f>Orçamento!D387</f>
        <v>INSTALAÇÃO DA BOMBA DE RECALQUE - BOMBA E INSTALAÇÕES ELÉTRICAS</v>
      </c>
      <c r="C26" s="553"/>
      <c r="D26" s="553"/>
      <c r="E26" s="328">
        <f>Orçamento!I387</f>
        <v>198040.8</v>
      </c>
      <c r="F26" s="333">
        <f t="shared" si="0"/>
        <v>0</v>
      </c>
      <c r="G26" s="515"/>
      <c r="H26" s="335">
        <f t="shared" si="1"/>
        <v>74265.299999999988</v>
      </c>
      <c r="I26" s="515">
        <v>0.375</v>
      </c>
      <c r="J26" s="335">
        <f t="shared" si="2"/>
        <v>123775.5</v>
      </c>
      <c r="K26" s="515">
        <v>0.625</v>
      </c>
      <c r="L26" s="335">
        <f t="shared" si="3"/>
        <v>0</v>
      </c>
      <c r="M26" s="518"/>
      <c r="N26" s="335">
        <f t="shared" si="4"/>
        <v>0</v>
      </c>
      <c r="O26" s="314"/>
      <c r="P26" s="335">
        <f t="shared" si="5"/>
        <v>0</v>
      </c>
      <c r="Q26" s="314"/>
      <c r="R26" s="337">
        <f t="shared" si="6"/>
        <v>198040.8</v>
      </c>
      <c r="S26" s="338">
        <f t="shared" si="7"/>
        <v>1</v>
      </c>
    </row>
    <row r="27" spans="1:19" s="2" customFormat="1" x14ac:dyDescent="0.2">
      <c r="A27" s="326" t="str">
        <f>Orçamento!A418</f>
        <v>14.0</v>
      </c>
      <c r="B27" s="553" t="str">
        <f>Orçamento!D418</f>
        <v>TUBULAÇÃO DE RECALQUE - TUBULAÇÃO EM AÇO GALVANIZADO</v>
      </c>
      <c r="C27" s="553"/>
      <c r="D27" s="553"/>
      <c r="E27" s="328">
        <f>Orçamento!I418</f>
        <v>17275.68</v>
      </c>
      <c r="F27" s="333">
        <f t="shared" si="0"/>
        <v>0</v>
      </c>
      <c r="G27" s="515"/>
      <c r="H27" s="335">
        <f t="shared" si="1"/>
        <v>17275.68</v>
      </c>
      <c r="I27" s="515">
        <v>1</v>
      </c>
      <c r="J27" s="335">
        <f t="shared" si="2"/>
        <v>0</v>
      </c>
      <c r="K27" s="515"/>
      <c r="L27" s="335">
        <f t="shared" si="3"/>
        <v>0</v>
      </c>
      <c r="M27" s="518"/>
      <c r="N27" s="335">
        <f t="shared" si="4"/>
        <v>0</v>
      </c>
      <c r="O27" s="314"/>
      <c r="P27" s="335">
        <f t="shared" si="5"/>
        <v>0</v>
      </c>
      <c r="Q27" s="314"/>
      <c r="R27" s="337">
        <f t="shared" si="6"/>
        <v>17275.68</v>
      </c>
      <c r="S27" s="338">
        <f t="shared" si="7"/>
        <v>1</v>
      </c>
    </row>
    <row r="28" spans="1:19" s="2" customFormat="1" x14ac:dyDescent="0.2">
      <c r="A28" s="326" t="str">
        <f>Orçamento!A449</f>
        <v>15.0</v>
      </c>
      <c r="B28" s="553" t="str">
        <f>Orçamento!D449</f>
        <v>TUBULAÇÃO DE RECALQUE - TUBULAÇÃO EM PEAD</v>
      </c>
      <c r="C28" s="553"/>
      <c r="D28" s="553"/>
      <c r="E28" s="328">
        <f>Orçamento!I449</f>
        <v>739464.08</v>
      </c>
      <c r="F28" s="333">
        <f t="shared" si="0"/>
        <v>184866.02</v>
      </c>
      <c r="G28" s="515">
        <v>0.25</v>
      </c>
      <c r="H28" s="335">
        <f t="shared" si="1"/>
        <v>184866.02</v>
      </c>
      <c r="I28" s="515">
        <v>0.25</v>
      </c>
      <c r="J28" s="335">
        <f t="shared" si="2"/>
        <v>184866.02</v>
      </c>
      <c r="K28" s="515">
        <v>0.25</v>
      </c>
      <c r="L28" s="335">
        <f t="shared" si="3"/>
        <v>184866.02</v>
      </c>
      <c r="M28" s="518">
        <v>0.25</v>
      </c>
      <c r="N28" s="335">
        <f t="shared" si="4"/>
        <v>0</v>
      </c>
      <c r="O28" s="314"/>
      <c r="P28" s="335">
        <f t="shared" si="5"/>
        <v>0</v>
      </c>
      <c r="Q28" s="314"/>
      <c r="R28" s="337">
        <f t="shared" si="6"/>
        <v>739464.08</v>
      </c>
      <c r="S28" s="338">
        <f t="shared" si="7"/>
        <v>1</v>
      </c>
    </row>
    <row r="29" spans="1:19" s="2" customFormat="1" ht="32.25" customHeight="1" x14ac:dyDescent="0.2">
      <c r="A29" s="326" t="str">
        <f>Orçamento!A480</f>
        <v>16.0</v>
      </c>
      <c r="B29" s="553" t="str">
        <f>Orçamento!D480</f>
        <v>TUBULAÇÃO DE RECALQUE - VENTOSA, DESCARGA E VÁLVULA DE RETENÇÃO - VENTOSA TRÍPLICE FUNÇÃO</v>
      </c>
      <c r="C29" s="553"/>
      <c r="D29" s="553"/>
      <c r="E29" s="328">
        <f>Orçamento!I480</f>
        <v>55009.89</v>
      </c>
      <c r="F29" s="333">
        <f t="shared" si="0"/>
        <v>0</v>
      </c>
      <c r="G29" s="515"/>
      <c r="H29" s="335">
        <f t="shared" si="1"/>
        <v>0</v>
      </c>
      <c r="I29" s="515"/>
      <c r="J29" s="335">
        <f t="shared" si="2"/>
        <v>33005.934000000001</v>
      </c>
      <c r="K29" s="515">
        <v>0.6</v>
      </c>
      <c r="L29" s="335">
        <f t="shared" si="3"/>
        <v>22003.956000000002</v>
      </c>
      <c r="M29" s="518">
        <v>0.4</v>
      </c>
      <c r="N29" s="335">
        <f t="shared" si="4"/>
        <v>0</v>
      </c>
      <c r="O29" s="314"/>
      <c r="P29" s="335">
        <f t="shared" si="5"/>
        <v>0</v>
      </c>
      <c r="Q29" s="314"/>
      <c r="R29" s="337">
        <f t="shared" si="6"/>
        <v>55009.89</v>
      </c>
      <c r="S29" s="338">
        <f t="shared" si="7"/>
        <v>1</v>
      </c>
    </row>
    <row r="30" spans="1:19" s="2" customFormat="1" ht="30" customHeight="1" x14ac:dyDescent="0.2">
      <c r="A30" s="326" t="str">
        <f>Orçamento!A511</f>
        <v>17.0</v>
      </c>
      <c r="B30" s="553" t="str">
        <f>Orçamento!D511</f>
        <v>TUBULAÇÃO DE RECALQUE - VENTOSA, DESCARGA E VÁLVULA DE RETENÇÃO - CAIXA DE DESCARGA</v>
      </c>
      <c r="C30" s="553"/>
      <c r="D30" s="553"/>
      <c r="E30" s="328">
        <f>Orçamento!I511</f>
        <v>37502.1</v>
      </c>
      <c r="F30" s="333">
        <f t="shared" si="0"/>
        <v>0</v>
      </c>
      <c r="G30" s="515"/>
      <c r="H30" s="335">
        <f t="shared" si="1"/>
        <v>0</v>
      </c>
      <c r="I30" s="515"/>
      <c r="J30" s="335">
        <f t="shared" si="2"/>
        <v>22501.26</v>
      </c>
      <c r="K30" s="515">
        <v>0.6</v>
      </c>
      <c r="L30" s="335">
        <f t="shared" si="3"/>
        <v>15000.84</v>
      </c>
      <c r="M30" s="518">
        <v>0.4</v>
      </c>
      <c r="N30" s="335">
        <f t="shared" si="4"/>
        <v>0</v>
      </c>
      <c r="O30" s="314"/>
      <c r="P30" s="335">
        <f t="shared" si="5"/>
        <v>0</v>
      </c>
      <c r="Q30" s="314"/>
      <c r="R30" s="337">
        <f t="shared" si="6"/>
        <v>37502.1</v>
      </c>
      <c r="S30" s="338">
        <f t="shared" si="7"/>
        <v>1</v>
      </c>
    </row>
    <row r="31" spans="1:19" s="2" customFormat="1" ht="30.75" customHeight="1" x14ac:dyDescent="0.2">
      <c r="A31" s="326" t="str">
        <f>Orçamento!A542</f>
        <v>18.0</v>
      </c>
      <c r="B31" s="553" t="str">
        <f>Orçamento!D542</f>
        <v>TUBULAÇÃO DE RECALQUE - VENTOSA, DESCARGA E VÁLVULA DE RETENÇÃO - VÁLVULA DE RETENÇÃO</v>
      </c>
      <c r="C31" s="553"/>
      <c r="D31" s="553"/>
      <c r="E31" s="328">
        <f>Orçamento!I542</f>
        <v>12123.480000000001</v>
      </c>
      <c r="F31" s="333">
        <f>E31*G31</f>
        <v>0</v>
      </c>
      <c r="G31" s="515"/>
      <c r="H31" s="335">
        <f t="shared" si="1"/>
        <v>0</v>
      </c>
      <c r="I31" s="515"/>
      <c r="J31" s="335">
        <f t="shared" si="2"/>
        <v>7274.0880000000006</v>
      </c>
      <c r="K31" s="515">
        <v>0.6</v>
      </c>
      <c r="L31" s="335">
        <f t="shared" si="3"/>
        <v>4849.3920000000007</v>
      </c>
      <c r="M31" s="518">
        <v>0.4</v>
      </c>
      <c r="N31" s="335">
        <f t="shared" si="4"/>
        <v>0</v>
      </c>
      <c r="O31" s="314"/>
      <c r="P31" s="335">
        <f t="shared" si="5"/>
        <v>0</v>
      </c>
      <c r="Q31" s="314"/>
      <c r="R31" s="337">
        <f t="shared" si="6"/>
        <v>12123.480000000001</v>
      </c>
      <c r="S31" s="338">
        <f t="shared" si="7"/>
        <v>1</v>
      </c>
    </row>
    <row r="32" spans="1:19" s="2" customFormat="1" hidden="1" x14ac:dyDescent="0.2">
      <c r="A32" s="326" t="str">
        <f>Orçamento!A573</f>
        <v>19.0</v>
      </c>
      <c r="B32" s="552" t="str">
        <f>Orçamento!D573</f>
        <v>META 19</v>
      </c>
      <c r="C32" s="552"/>
      <c r="D32" s="552"/>
      <c r="E32" s="328">
        <f>'Orç. Licitação'!I573</f>
        <v>0</v>
      </c>
      <c r="F32" s="333">
        <f t="shared" si="0"/>
        <v>0</v>
      </c>
      <c r="G32" s="313"/>
      <c r="H32" s="335">
        <f t="shared" si="1"/>
        <v>0</v>
      </c>
      <c r="I32" s="515"/>
      <c r="J32" s="335">
        <f t="shared" si="2"/>
        <v>0</v>
      </c>
      <c r="K32" s="313"/>
      <c r="L32" s="335">
        <f t="shared" si="3"/>
        <v>0</v>
      </c>
      <c r="M32" s="314"/>
      <c r="N32" s="335">
        <f t="shared" si="4"/>
        <v>0</v>
      </c>
      <c r="O32" s="314"/>
      <c r="P32" s="335">
        <f t="shared" si="5"/>
        <v>0</v>
      </c>
      <c r="Q32" s="314"/>
      <c r="R32" s="337">
        <f t="shared" si="6"/>
        <v>0</v>
      </c>
      <c r="S32" s="338" t="e">
        <f t="shared" si="7"/>
        <v>#DIV/0!</v>
      </c>
    </row>
    <row r="33" spans="1:19" s="2" customFormat="1" hidden="1" x14ac:dyDescent="0.2">
      <c r="A33" s="326" t="str">
        <f>Orçamento!A604</f>
        <v>20.0</v>
      </c>
      <c r="B33" s="552" t="str">
        <f>Orçamento!D604</f>
        <v>META 20</v>
      </c>
      <c r="C33" s="552"/>
      <c r="D33" s="552"/>
      <c r="E33" s="328">
        <f>'Orç. Licitação'!I604</f>
        <v>0</v>
      </c>
      <c r="F33" s="333">
        <f t="shared" si="0"/>
        <v>0</v>
      </c>
      <c r="G33" s="313"/>
      <c r="H33" s="335">
        <f t="shared" si="1"/>
        <v>0</v>
      </c>
      <c r="I33" s="515"/>
      <c r="J33" s="335">
        <f t="shared" si="2"/>
        <v>0</v>
      </c>
      <c r="K33" s="313"/>
      <c r="L33" s="335">
        <f t="shared" si="3"/>
        <v>0</v>
      </c>
      <c r="M33" s="314"/>
      <c r="N33" s="335">
        <f t="shared" si="4"/>
        <v>0</v>
      </c>
      <c r="O33" s="314"/>
      <c r="P33" s="335">
        <f t="shared" si="5"/>
        <v>0</v>
      </c>
      <c r="Q33" s="314"/>
      <c r="R33" s="337">
        <f t="shared" si="6"/>
        <v>0</v>
      </c>
      <c r="S33" s="338" t="e">
        <f t="shared" si="7"/>
        <v>#DIV/0!</v>
      </c>
    </row>
    <row r="34" spans="1:19" s="2" customFormat="1" hidden="1" x14ac:dyDescent="0.2">
      <c r="A34" s="326" t="str">
        <f>Orçamento!A635</f>
        <v>21.0</v>
      </c>
      <c r="B34" s="552" t="str">
        <f>Orçamento!D635</f>
        <v>META 21</v>
      </c>
      <c r="C34" s="552"/>
      <c r="D34" s="552"/>
      <c r="E34" s="328">
        <f>'Orç. Licitação'!I635</f>
        <v>0</v>
      </c>
      <c r="F34" s="333">
        <f t="shared" si="0"/>
        <v>0</v>
      </c>
      <c r="G34" s="313"/>
      <c r="H34" s="335">
        <f t="shared" si="1"/>
        <v>0</v>
      </c>
      <c r="I34" s="515"/>
      <c r="J34" s="335">
        <f t="shared" si="2"/>
        <v>0</v>
      </c>
      <c r="K34" s="313"/>
      <c r="L34" s="335">
        <f t="shared" si="3"/>
        <v>0</v>
      </c>
      <c r="M34" s="314"/>
      <c r="N34" s="335">
        <f t="shared" si="4"/>
        <v>0</v>
      </c>
      <c r="O34" s="314"/>
      <c r="P34" s="335">
        <f t="shared" si="5"/>
        <v>0</v>
      </c>
      <c r="Q34" s="314"/>
      <c r="R34" s="337">
        <f t="shared" si="6"/>
        <v>0</v>
      </c>
      <c r="S34" s="338" t="e">
        <f t="shared" si="7"/>
        <v>#DIV/0!</v>
      </c>
    </row>
    <row r="35" spans="1:19" s="2" customFormat="1" hidden="1" x14ac:dyDescent="0.2">
      <c r="A35" s="326" t="str">
        <f>Orçamento!A666</f>
        <v>22.0</v>
      </c>
      <c r="B35" s="552" t="str">
        <f>Orçamento!D666</f>
        <v>META 22</v>
      </c>
      <c r="C35" s="552"/>
      <c r="D35" s="552"/>
      <c r="E35" s="328">
        <f>'Orç. Licitação'!I666</f>
        <v>0</v>
      </c>
      <c r="F35" s="333">
        <f t="shared" si="0"/>
        <v>0</v>
      </c>
      <c r="G35" s="313"/>
      <c r="H35" s="335">
        <f t="shared" si="1"/>
        <v>0</v>
      </c>
      <c r="I35" s="515"/>
      <c r="J35" s="335">
        <f t="shared" si="2"/>
        <v>0</v>
      </c>
      <c r="K35" s="313"/>
      <c r="L35" s="335">
        <f t="shared" si="3"/>
        <v>0</v>
      </c>
      <c r="M35" s="314"/>
      <c r="N35" s="335">
        <f t="shared" si="4"/>
        <v>0</v>
      </c>
      <c r="O35" s="314"/>
      <c r="P35" s="335">
        <f t="shared" si="5"/>
        <v>0</v>
      </c>
      <c r="Q35" s="314"/>
      <c r="R35" s="337">
        <f t="shared" si="6"/>
        <v>0</v>
      </c>
      <c r="S35" s="338" t="e">
        <f t="shared" si="7"/>
        <v>#DIV/0!</v>
      </c>
    </row>
    <row r="36" spans="1:19" s="2" customFormat="1" hidden="1" x14ac:dyDescent="0.2">
      <c r="A36" s="326" t="str">
        <f>Orçamento!A697</f>
        <v>23.0</v>
      </c>
      <c r="B36" s="552" t="str">
        <f>Orçamento!D697</f>
        <v>META 23</v>
      </c>
      <c r="C36" s="552"/>
      <c r="D36" s="552"/>
      <c r="E36" s="328">
        <f>'Orç. Licitação'!I697</f>
        <v>0</v>
      </c>
      <c r="F36" s="333">
        <f t="shared" si="0"/>
        <v>0</v>
      </c>
      <c r="G36" s="313"/>
      <c r="H36" s="335">
        <f t="shared" si="1"/>
        <v>0</v>
      </c>
      <c r="I36" s="515"/>
      <c r="J36" s="335">
        <f t="shared" si="2"/>
        <v>0</v>
      </c>
      <c r="K36" s="313"/>
      <c r="L36" s="335">
        <f t="shared" si="3"/>
        <v>0</v>
      </c>
      <c r="M36" s="314"/>
      <c r="N36" s="335">
        <f t="shared" si="4"/>
        <v>0</v>
      </c>
      <c r="O36" s="314"/>
      <c r="P36" s="335">
        <f t="shared" si="5"/>
        <v>0</v>
      </c>
      <c r="Q36" s="314"/>
      <c r="R36" s="337">
        <f t="shared" si="6"/>
        <v>0</v>
      </c>
      <c r="S36" s="338" t="e">
        <f t="shared" si="7"/>
        <v>#DIV/0!</v>
      </c>
    </row>
    <row r="37" spans="1:19" s="2" customFormat="1" hidden="1" x14ac:dyDescent="0.2">
      <c r="A37" s="326" t="str">
        <f>Orçamento!A728</f>
        <v>24.0</v>
      </c>
      <c r="B37" s="552" t="str">
        <f>Orçamento!D728</f>
        <v>META 24</v>
      </c>
      <c r="C37" s="552"/>
      <c r="D37" s="552"/>
      <c r="E37" s="328">
        <f>'Orç. Licitação'!I728</f>
        <v>0</v>
      </c>
      <c r="F37" s="333">
        <f t="shared" si="0"/>
        <v>0</v>
      </c>
      <c r="G37" s="313"/>
      <c r="H37" s="335">
        <f t="shared" si="1"/>
        <v>0</v>
      </c>
      <c r="I37" s="515"/>
      <c r="J37" s="335">
        <f t="shared" si="2"/>
        <v>0</v>
      </c>
      <c r="K37" s="313"/>
      <c r="L37" s="335">
        <f t="shared" si="3"/>
        <v>0</v>
      </c>
      <c r="M37" s="314"/>
      <c r="N37" s="335">
        <f t="shared" si="4"/>
        <v>0</v>
      </c>
      <c r="O37" s="314"/>
      <c r="P37" s="335">
        <f t="shared" si="5"/>
        <v>0</v>
      </c>
      <c r="Q37" s="314"/>
      <c r="R37" s="337">
        <f t="shared" si="6"/>
        <v>0</v>
      </c>
      <c r="S37" s="338" t="e">
        <f t="shared" si="7"/>
        <v>#DIV/0!</v>
      </c>
    </row>
    <row r="38" spans="1:19" s="2" customFormat="1" hidden="1" x14ac:dyDescent="0.2">
      <c r="A38" s="326" t="str">
        <f>Orçamento!A759</f>
        <v>25.0</v>
      </c>
      <c r="B38" s="552" t="str">
        <f>Orçamento!D759</f>
        <v>META 25</v>
      </c>
      <c r="C38" s="552"/>
      <c r="D38" s="552"/>
      <c r="E38" s="328">
        <f>'Orç. Licitação'!I759</f>
        <v>0</v>
      </c>
      <c r="F38" s="333">
        <f t="shared" si="0"/>
        <v>0</v>
      </c>
      <c r="G38" s="313"/>
      <c r="H38" s="335">
        <f t="shared" si="1"/>
        <v>0</v>
      </c>
      <c r="I38" s="515"/>
      <c r="J38" s="335">
        <f t="shared" si="2"/>
        <v>0</v>
      </c>
      <c r="K38" s="313"/>
      <c r="L38" s="335">
        <f t="shared" si="3"/>
        <v>0</v>
      </c>
      <c r="M38" s="314"/>
      <c r="N38" s="335">
        <f t="shared" si="4"/>
        <v>0</v>
      </c>
      <c r="O38" s="314"/>
      <c r="P38" s="335">
        <f t="shared" si="5"/>
        <v>0</v>
      </c>
      <c r="Q38" s="314"/>
      <c r="R38" s="337">
        <f t="shared" si="6"/>
        <v>0</v>
      </c>
      <c r="S38" s="338" t="e">
        <f t="shared" si="7"/>
        <v>#DIV/0!</v>
      </c>
    </row>
    <row r="39" spans="1:19" s="2" customFormat="1" hidden="1" x14ac:dyDescent="0.2">
      <c r="A39" s="326" t="str">
        <f>Orçamento!A790</f>
        <v>26.0</v>
      </c>
      <c r="B39" s="552" t="str">
        <f>Orçamento!D790</f>
        <v>META 26</v>
      </c>
      <c r="C39" s="552"/>
      <c r="D39" s="552"/>
      <c r="E39" s="328">
        <f>'Orç. Licitação'!I790</f>
        <v>0</v>
      </c>
      <c r="F39" s="333">
        <f t="shared" si="0"/>
        <v>0</v>
      </c>
      <c r="G39" s="313"/>
      <c r="H39" s="335">
        <f t="shared" si="1"/>
        <v>0</v>
      </c>
      <c r="I39" s="515"/>
      <c r="J39" s="335">
        <f t="shared" si="2"/>
        <v>0</v>
      </c>
      <c r="K39" s="313"/>
      <c r="L39" s="335">
        <f t="shared" si="3"/>
        <v>0</v>
      </c>
      <c r="M39" s="314"/>
      <c r="N39" s="335">
        <f t="shared" si="4"/>
        <v>0</v>
      </c>
      <c r="O39" s="314"/>
      <c r="P39" s="335">
        <f t="shared" si="5"/>
        <v>0</v>
      </c>
      <c r="Q39" s="314"/>
      <c r="R39" s="337">
        <f t="shared" si="6"/>
        <v>0</v>
      </c>
      <c r="S39" s="338" t="e">
        <f t="shared" si="7"/>
        <v>#DIV/0!</v>
      </c>
    </row>
    <row r="40" spans="1:19" s="2" customFormat="1" hidden="1" x14ac:dyDescent="0.2">
      <c r="A40" s="326" t="str">
        <f>Orçamento!A821</f>
        <v>27.0</v>
      </c>
      <c r="B40" s="552" t="str">
        <f>Orçamento!D821</f>
        <v>META 27</v>
      </c>
      <c r="C40" s="552"/>
      <c r="D40" s="552"/>
      <c r="E40" s="328">
        <f>'Orç. Licitação'!I821</f>
        <v>0</v>
      </c>
      <c r="F40" s="333">
        <f t="shared" si="0"/>
        <v>0</v>
      </c>
      <c r="G40" s="313"/>
      <c r="H40" s="335">
        <f t="shared" si="1"/>
        <v>0</v>
      </c>
      <c r="I40" s="515"/>
      <c r="J40" s="335">
        <f t="shared" si="2"/>
        <v>0</v>
      </c>
      <c r="K40" s="313"/>
      <c r="L40" s="335">
        <f t="shared" si="3"/>
        <v>0</v>
      </c>
      <c r="M40" s="314"/>
      <c r="N40" s="335">
        <f t="shared" si="4"/>
        <v>0</v>
      </c>
      <c r="O40" s="314"/>
      <c r="P40" s="335">
        <f t="shared" si="5"/>
        <v>0</v>
      </c>
      <c r="Q40" s="314"/>
      <c r="R40" s="337">
        <f t="shared" si="6"/>
        <v>0</v>
      </c>
      <c r="S40" s="338" t="e">
        <f t="shared" si="7"/>
        <v>#DIV/0!</v>
      </c>
    </row>
    <row r="41" spans="1:19" s="2" customFormat="1" hidden="1" x14ac:dyDescent="0.2">
      <c r="A41" s="326" t="str">
        <f>Orçamento!A852</f>
        <v>28.0</v>
      </c>
      <c r="B41" s="552" t="str">
        <f>Orçamento!D852</f>
        <v>META 28</v>
      </c>
      <c r="C41" s="552"/>
      <c r="D41" s="552"/>
      <c r="E41" s="328">
        <f>'Orç. Licitação'!I852</f>
        <v>0</v>
      </c>
      <c r="F41" s="333">
        <f t="shared" si="0"/>
        <v>0</v>
      </c>
      <c r="G41" s="313"/>
      <c r="H41" s="335">
        <f t="shared" si="1"/>
        <v>0</v>
      </c>
      <c r="I41" s="515"/>
      <c r="J41" s="335">
        <f t="shared" si="2"/>
        <v>0</v>
      </c>
      <c r="K41" s="313"/>
      <c r="L41" s="335">
        <f t="shared" si="3"/>
        <v>0</v>
      </c>
      <c r="M41" s="314"/>
      <c r="N41" s="335">
        <f t="shared" si="4"/>
        <v>0</v>
      </c>
      <c r="O41" s="314"/>
      <c r="P41" s="335">
        <f t="shared" si="5"/>
        <v>0</v>
      </c>
      <c r="Q41" s="314"/>
      <c r="R41" s="337">
        <f t="shared" si="6"/>
        <v>0</v>
      </c>
      <c r="S41" s="338" t="e">
        <f t="shared" si="7"/>
        <v>#DIV/0!</v>
      </c>
    </row>
    <row r="42" spans="1:19" s="2" customFormat="1" hidden="1" x14ac:dyDescent="0.2">
      <c r="A42" s="326" t="str">
        <f>Orçamento!A883</f>
        <v>29.0</v>
      </c>
      <c r="B42" s="552" t="str">
        <f>Orçamento!D883</f>
        <v>META 29</v>
      </c>
      <c r="C42" s="552"/>
      <c r="D42" s="552"/>
      <c r="E42" s="328">
        <f>'Orç. Licitação'!I883</f>
        <v>0</v>
      </c>
      <c r="F42" s="333">
        <f t="shared" si="0"/>
        <v>0</v>
      </c>
      <c r="G42" s="313"/>
      <c r="H42" s="335">
        <f t="shared" si="1"/>
        <v>0</v>
      </c>
      <c r="I42" s="515"/>
      <c r="J42" s="335">
        <f t="shared" si="2"/>
        <v>0</v>
      </c>
      <c r="K42" s="313"/>
      <c r="L42" s="335">
        <f t="shared" si="3"/>
        <v>0</v>
      </c>
      <c r="M42" s="314"/>
      <c r="N42" s="335">
        <f t="shared" si="4"/>
        <v>0</v>
      </c>
      <c r="O42" s="314"/>
      <c r="P42" s="335">
        <f t="shared" si="5"/>
        <v>0</v>
      </c>
      <c r="Q42" s="314"/>
      <c r="R42" s="337">
        <f t="shared" si="6"/>
        <v>0</v>
      </c>
      <c r="S42" s="338" t="e">
        <f t="shared" si="7"/>
        <v>#DIV/0!</v>
      </c>
    </row>
    <row r="43" spans="1:19" s="2" customFormat="1" ht="15.75" hidden="1" thickBot="1" x14ac:dyDescent="0.25">
      <c r="A43" s="329" t="str">
        <f>Orçamento!A914</f>
        <v>30.0</v>
      </c>
      <c r="B43" s="566" t="str">
        <f>Orçamento!D914</f>
        <v>META 30</v>
      </c>
      <c r="C43" s="566"/>
      <c r="D43" s="566"/>
      <c r="E43" s="330">
        <f>'Orç. Licitação'!I914</f>
        <v>0</v>
      </c>
      <c r="F43" s="333">
        <f t="shared" si="0"/>
        <v>0</v>
      </c>
      <c r="G43" s="313"/>
      <c r="H43" s="335">
        <f t="shared" si="1"/>
        <v>0</v>
      </c>
      <c r="I43" s="515"/>
      <c r="J43" s="335">
        <f t="shared" si="2"/>
        <v>0</v>
      </c>
      <c r="K43" s="313"/>
      <c r="L43" s="335">
        <f t="shared" si="3"/>
        <v>0</v>
      </c>
      <c r="M43" s="314"/>
      <c r="N43" s="335">
        <f t="shared" si="4"/>
        <v>0</v>
      </c>
      <c r="O43" s="314"/>
      <c r="P43" s="335">
        <f t="shared" si="5"/>
        <v>0</v>
      </c>
      <c r="Q43" s="314"/>
      <c r="R43" s="337">
        <f t="shared" si="6"/>
        <v>0</v>
      </c>
      <c r="S43" s="338" t="e">
        <f t="shared" si="7"/>
        <v>#DIV/0!</v>
      </c>
    </row>
    <row r="44" spans="1:19" s="2" customFormat="1" ht="15.75" thickBot="1" x14ac:dyDescent="0.25">
      <c r="A44" s="558"/>
      <c r="B44" s="559"/>
      <c r="C44" s="559"/>
      <c r="D44" s="559"/>
      <c r="E44" s="327"/>
      <c r="F44" s="315"/>
      <c r="G44" s="316"/>
      <c r="H44" s="315"/>
      <c r="I44" s="516"/>
      <c r="J44" s="315"/>
      <c r="K44" s="316"/>
      <c r="L44" s="315"/>
      <c r="M44" s="317"/>
      <c r="N44" s="315"/>
      <c r="O44" s="317"/>
      <c r="P44" s="315"/>
      <c r="Q44" s="317"/>
      <c r="R44" s="318"/>
      <c r="S44" s="319"/>
    </row>
    <row r="45" spans="1:19" s="2" customFormat="1" ht="16.5" thickBot="1" x14ac:dyDescent="0.3">
      <c r="A45" s="560" t="s">
        <v>1218</v>
      </c>
      <c r="B45" s="561"/>
      <c r="C45" s="561"/>
      <c r="D45" s="561"/>
      <c r="E45" s="320">
        <f>SUM(E14:E43)</f>
        <v>1226149.96</v>
      </c>
      <c r="F45" s="320">
        <f>SUM(F14:F43)</f>
        <v>273042.09999999998</v>
      </c>
      <c r="G45" s="321">
        <f>F45/E45</f>
        <v>0.22268246862724686</v>
      </c>
      <c r="H45" s="320">
        <f>SUM(H14:H43)</f>
        <v>329642.06999999995</v>
      </c>
      <c r="I45" s="321">
        <f>H45/E45</f>
        <v>0.26884319272008128</v>
      </c>
      <c r="J45" s="320">
        <f>SUM(J14:J43)</f>
        <v>384084.19200000004</v>
      </c>
      <c r="K45" s="321">
        <f>J45/E45</f>
        <v>0.31324406029422375</v>
      </c>
      <c r="L45" s="320">
        <f>SUM(L14:L43)</f>
        <v>239381.59799999997</v>
      </c>
      <c r="M45" s="321">
        <f>L45/E45</f>
        <v>0.19523027835844808</v>
      </c>
      <c r="N45" s="320">
        <f>SUM(N14:N43)</f>
        <v>0</v>
      </c>
      <c r="O45" s="321">
        <f>N45/E45</f>
        <v>0</v>
      </c>
      <c r="P45" s="320">
        <f>SUM(P14:P43)</f>
        <v>0</v>
      </c>
      <c r="Q45" s="321">
        <f>P45/E45</f>
        <v>0</v>
      </c>
      <c r="R45" s="320">
        <f>SUM(R14:R43)</f>
        <v>1226149.96</v>
      </c>
      <c r="S45" s="322">
        <f>R45/E45</f>
        <v>1</v>
      </c>
    </row>
    <row r="46" spans="1:19" s="47" customFormat="1" ht="15.75" x14ac:dyDescent="0.25">
      <c r="A46" s="554" t="s">
        <v>1296</v>
      </c>
      <c r="B46" s="554"/>
      <c r="C46" s="554"/>
      <c r="D46" s="554"/>
      <c r="H46" s="323">
        <f>F45+H45</f>
        <v>602684.16999999993</v>
      </c>
      <c r="I46" s="324">
        <f>G45+I45</f>
        <v>0.49152566134732811</v>
      </c>
      <c r="J46" s="323">
        <f>J45+H46</f>
        <v>986768.36199999996</v>
      </c>
      <c r="K46" s="324">
        <f>K45+I46</f>
        <v>0.80476972164155192</v>
      </c>
      <c r="L46" s="323">
        <f>L45+J46</f>
        <v>1226149.96</v>
      </c>
      <c r="M46" s="324">
        <f>M45+K46</f>
        <v>1</v>
      </c>
      <c r="N46" s="323">
        <f>N45+L46</f>
        <v>1226149.96</v>
      </c>
      <c r="O46" s="324"/>
      <c r="P46" s="323">
        <f>P45+N46</f>
        <v>1226149.96</v>
      </c>
      <c r="Q46" s="324"/>
      <c r="R46" s="343"/>
    </row>
    <row r="47" spans="1:19" ht="15.75" x14ac:dyDescent="0.25">
      <c r="A47" s="555"/>
      <c r="B47" s="555"/>
      <c r="C47" s="555"/>
      <c r="D47" s="555"/>
    </row>
    <row r="48" spans="1:19" ht="15.75" x14ac:dyDescent="0.25">
      <c r="L48" s="325" t="str">
        <f>Orçamento!G947</f>
        <v>Nova Itaberaba - SC, 24 de Junho de 2022.</v>
      </c>
    </row>
    <row r="49" spans="6:10" x14ac:dyDescent="0.25"/>
    <row r="50" spans="6:10" x14ac:dyDescent="0.25"/>
    <row r="51" spans="6:10" ht="15.75" customHeight="1" x14ac:dyDescent="0.25">
      <c r="F51" s="195" t="s">
        <v>403</v>
      </c>
      <c r="G51" s="195"/>
      <c r="H51" s="565" t="str">
        <f>Dados!B21</f>
        <v>FERNANDO LOTÁRIO BECKER</v>
      </c>
      <c r="I51" s="565"/>
      <c r="J51" s="565"/>
    </row>
    <row r="52" spans="6:10" ht="15.75" x14ac:dyDescent="0.25">
      <c r="F52" s="195" t="s">
        <v>404</v>
      </c>
      <c r="G52" s="195"/>
      <c r="H52" s="556" t="str">
        <f>Dados!B22</f>
        <v>ENGENHEIRO CIVIL</v>
      </c>
      <c r="I52" s="556"/>
      <c r="J52" s="556"/>
    </row>
    <row r="53" spans="6:10" ht="15.75" x14ac:dyDescent="0.25">
      <c r="F53" s="195" t="s">
        <v>1097</v>
      </c>
      <c r="G53" s="195"/>
      <c r="H53" s="556" t="str">
        <f>Dados!B23</f>
        <v>21.269-7</v>
      </c>
      <c r="I53" s="556"/>
      <c r="J53" s="556"/>
    </row>
    <row r="54" spans="6:10" ht="15.75" x14ac:dyDescent="0.25">
      <c r="F54" s="195" t="s">
        <v>1299</v>
      </c>
      <c r="G54" s="195"/>
      <c r="H54" s="556" t="str">
        <f>Dados!B24</f>
        <v>8335326-4</v>
      </c>
      <c r="I54" s="556"/>
      <c r="J54" s="556"/>
    </row>
  </sheetData>
  <sheetProtection password="CC59" sheet="1" objects="1" scenarios="1" formatCells="0" formatColumns="0" formatRows="0"/>
  <mergeCells count="50">
    <mergeCell ref="B13:D13"/>
    <mergeCell ref="N12:O12"/>
    <mergeCell ref="P12:Q12"/>
    <mergeCell ref="H51:J51"/>
    <mergeCell ref="H52:J52"/>
    <mergeCell ref="B38:D38"/>
    <mergeCell ref="B39:D39"/>
    <mergeCell ref="B40:D40"/>
    <mergeCell ref="B41:D41"/>
    <mergeCell ref="B42:D42"/>
    <mergeCell ref="B43:D43"/>
    <mergeCell ref="B26:D26"/>
    <mergeCell ref="B27:D27"/>
    <mergeCell ref="B28:D28"/>
    <mergeCell ref="B30:D30"/>
    <mergeCell ref="B31:D31"/>
    <mergeCell ref="A46:D46"/>
    <mergeCell ref="A47:D47"/>
    <mergeCell ref="H54:J54"/>
    <mergeCell ref="H53:J53"/>
    <mergeCell ref="B14:D14"/>
    <mergeCell ref="B15:D15"/>
    <mergeCell ref="B16:D16"/>
    <mergeCell ref="B17:D17"/>
    <mergeCell ref="B18:D18"/>
    <mergeCell ref="B19:D19"/>
    <mergeCell ref="B20:D20"/>
    <mergeCell ref="B21:D21"/>
    <mergeCell ref="A44:D44"/>
    <mergeCell ref="A45:D45"/>
    <mergeCell ref="B34:D34"/>
    <mergeCell ref="B35:D35"/>
    <mergeCell ref="B36:D36"/>
    <mergeCell ref="B37:D37"/>
    <mergeCell ref="B32:D32"/>
    <mergeCell ref="B33:D33"/>
    <mergeCell ref="B22:D22"/>
    <mergeCell ref="B23:D23"/>
    <mergeCell ref="B24:D24"/>
    <mergeCell ref="B25:D25"/>
    <mergeCell ref="B29:D29"/>
    <mergeCell ref="J12:K12"/>
    <mergeCell ref="L12:M12"/>
    <mergeCell ref="R12:S12"/>
    <mergeCell ref="E3:I3"/>
    <mergeCell ref="E5:I5"/>
    <mergeCell ref="E7:F7"/>
    <mergeCell ref="E9:F9"/>
    <mergeCell ref="F12:G12"/>
    <mergeCell ref="H12:I12"/>
  </mergeCells>
  <pageMargins left="0.51181102362204722" right="0.51181102362204722" top="0.78740157480314965" bottom="0.78740157480314965" header="0.31496062992125984" footer="0.31496062992125984"/>
  <pageSetup paperSize="9" scale="46"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Q953"/>
  <sheetViews>
    <sheetView tabSelected="1" topLeftCell="A14" zoomScale="85" zoomScaleNormal="85" workbookViewId="0">
      <selection activeCell="G947" sqref="G947"/>
    </sheetView>
  </sheetViews>
  <sheetFormatPr defaultRowHeight="14.25" x14ac:dyDescent="0.2"/>
  <cols>
    <col min="1" max="1" width="7.85546875" style="1" customWidth="1"/>
    <col min="2" max="2" width="8.140625" style="1" customWidth="1"/>
    <col min="3" max="3" width="9.140625" style="1" customWidth="1"/>
    <col min="4" max="4" width="68.140625" style="1" customWidth="1"/>
    <col min="5" max="5" width="8.140625" style="1" customWidth="1"/>
    <col min="6" max="6" width="12.7109375" style="1" customWidth="1"/>
    <col min="7" max="7" width="16.42578125" style="1" customWidth="1"/>
    <col min="8" max="8" width="16.7109375" style="1" customWidth="1"/>
    <col min="9" max="9" width="22.28515625" style="1" customWidth="1"/>
    <col min="10" max="16384" width="9.140625" style="1"/>
  </cols>
  <sheetData>
    <row r="1" spans="1:17" ht="15" thickBot="1" x14ac:dyDescent="0.25"/>
    <row r="2" spans="1:17" ht="21" customHeight="1" thickBot="1" x14ac:dyDescent="0.3">
      <c r="A2" s="58"/>
      <c r="B2" s="59"/>
      <c r="C2" s="60"/>
      <c r="D2" s="306" t="s">
        <v>83</v>
      </c>
      <c r="E2" s="10" t="s">
        <v>84</v>
      </c>
      <c r="F2" s="11"/>
      <c r="G2" s="11"/>
      <c r="H2" s="11"/>
      <c r="I2" s="12"/>
      <c r="L2" s="10" t="s">
        <v>85</v>
      </c>
      <c r="M2" s="11"/>
      <c r="N2" s="11"/>
      <c r="O2" s="11"/>
      <c r="P2" s="11"/>
      <c r="Q2" s="12"/>
    </row>
    <row r="3" spans="1:17" ht="18" x14ac:dyDescent="0.25">
      <c r="A3" s="61"/>
      <c r="B3" s="56"/>
      <c r="C3" s="62"/>
      <c r="D3" s="306" t="s">
        <v>1074</v>
      </c>
      <c r="E3" s="537" t="str">
        <f>Dados!B12</f>
        <v>ESTAÇÃO ELEVATÓRIO DE ÁGUA BRUTA - EEAB - ADUTORA RIO CHAPECÓ</v>
      </c>
      <c r="F3" s="538"/>
      <c r="G3" s="538"/>
      <c r="H3" s="538"/>
      <c r="I3" s="539"/>
      <c r="L3" s="14" t="s">
        <v>1166</v>
      </c>
      <c r="M3" s="15"/>
      <c r="N3" s="15"/>
      <c r="O3" s="15"/>
      <c r="P3" s="15"/>
      <c r="Q3" s="16"/>
    </row>
    <row r="4" spans="1:17" ht="15.75" x14ac:dyDescent="0.25">
      <c r="A4" s="61"/>
      <c r="B4" s="56"/>
      <c r="C4" s="62"/>
      <c r="D4" s="308" t="s">
        <v>1073</v>
      </c>
      <c r="E4" s="14" t="s">
        <v>87</v>
      </c>
      <c r="F4" s="15"/>
      <c r="G4" s="15"/>
      <c r="H4" s="15"/>
      <c r="I4" s="16"/>
      <c r="L4" s="14"/>
      <c r="M4" s="15"/>
      <c r="N4" s="15"/>
      <c r="O4" s="15"/>
      <c r="P4" s="15"/>
      <c r="Q4" s="16"/>
    </row>
    <row r="5" spans="1:17" ht="15.75" x14ac:dyDescent="0.25">
      <c r="A5" s="61"/>
      <c r="B5" s="56"/>
      <c r="C5" s="62"/>
      <c r="D5" s="308" t="s">
        <v>1060</v>
      </c>
      <c r="E5" s="537" t="str">
        <f>Dados!B13</f>
        <v>EMNI 004 - LINHA AMIZADE ATÉ CENTRO DE NOVA ITABERABA</v>
      </c>
      <c r="F5" s="538"/>
      <c r="G5" s="538"/>
      <c r="H5" s="538"/>
      <c r="I5" s="539"/>
      <c r="L5" s="14"/>
      <c r="M5" s="15"/>
      <c r="N5" s="15"/>
      <c r="O5" s="15"/>
      <c r="P5" s="15"/>
      <c r="Q5" s="16"/>
    </row>
    <row r="6" spans="1:17" ht="15.75" x14ac:dyDescent="0.25">
      <c r="A6" s="61"/>
      <c r="B6" s="181" t="s">
        <v>1075</v>
      </c>
      <c r="C6" s="62"/>
      <c r="D6" s="308" t="s">
        <v>1061</v>
      </c>
      <c r="E6" s="14" t="s">
        <v>90</v>
      </c>
      <c r="F6" s="15"/>
      <c r="G6" s="15"/>
      <c r="H6" s="15"/>
      <c r="I6" s="16"/>
      <c r="L6" s="14"/>
      <c r="M6" s="15"/>
      <c r="N6" s="15"/>
      <c r="O6" s="15"/>
      <c r="P6" s="15"/>
      <c r="Q6" s="16"/>
    </row>
    <row r="7" spans="1:17" ht="15.75" x14ac:dyDescent="0.25">
      <c r="A7" s="61"/>
      <c r="B7" s="181" t="s">
        <v>1076</v>
      </c>
      <c r="C7" s="62"/>
      <c r="D7" s="308" t="s">
        <v>1062</v>
      </c>
      <c r="E7" s="540" t="str">
        <f>Dados!B34</f>
        <v>EMPREITADA POR PREÇO GLOBAL</v>
      </c>
      <c r="F7" s="541"/>
      <c r="G7" s="541"/>
      <c r="H7" s="15"/>
      <c r="I7" s="16"/>
      <c r="L7" s="14"/>
      <c r="M7" s="15"/>
      <c r="N7" s="15"/>
      <c r="O7" s="15"/>
      <c r="P7" s="15"/>
      <c r="Q7" s="16"/>
    </row>
    <row r="8" spans="1:17" ht="15.75" x14ac:dyDescent="0.25">
      <c r="A8" s="61"/>
      <c r="B8" s="181" t="s">
        <v>1077</v>
      </c>
      <c r="C8" s="62"/>
      <c r="D8" s="308" t="s">
        <v>1063</v>
      </c>
      <c r="E8" s="14" t="s">
        <v>11</v>
      </c>
      <c r="F8" s="15"/>
      <c r="G8" s="15"/>
      <c r="H8" s="15"/>
      <c r="I8" s="16" t="s">
        <v>94</v>
      </c>
      <c r="L8" s="14"/>
      <c r="M8" s="15"/>
      <c r="N8" s="15"/>
      <c r="O8" s="15"/>
      <c r="P8" s="15"/>
      <c r="Q8" s="16"/>
    </row>
    <row r="9" spans="1:17" ht="15.75" x14ac:dyDescent="0.25">
      <c r="A9" s="61"/>
      <c r="B9" s="56"/>
      <c r="C9" s="62"/>
      <c r="D9" s="308" t="s">
        <v>1064</v>
      </c>
      <c r="E9" s="571">
        <f>Dados!B15</f>
        <v>44652</v>
      </c>
      <c r="F9" s="572"/>
      <c r="G9" s="572"/>
      <c r="H9" s="572"/>
      <c r="I9" s="57">
        <f>BDI!J18</f>
        <v>0.24</v>
      </c>
      <c r="L9" s="14"/>
      <c r="M9" s="15"/>
      <c r="N9" s="15"/>
      <c r="O9" s="15"/>
      <c r="P9" s="15"/>
      <c r="Q9" s="16"/>
    </row>
    <row r="10" spans="1:17" ht="16.5" thickBot="1" x14ac:dyDescent="0.3">
      <c r="A10" s="61"/>
      <c r="B10" s="56"/>
      <c r="C10" s="62"/>
      <c r="D10" s="309"/>
      <c r="E10" s="288"/>
      <c r="F10" s="289"/>
      <c r="G10" s="20"/>
      <c r="H10" s="21"/>
      <c r="I10" s="16"/>
      <c r="L10" s="22"/>
      <c r="M10" s="23"/>
      <c r="N10" s="23"/>
      <c r="O10" s="23"/>
      <c r="P10" s="23"/>
      <c r="Q10" s="24"/>
    </row>
    <row r="11" spans="1:17" ht="16.5" thickBot="1" x14ac:dyDescent="0.3">
      <c r="A11" s="63"/>
      <c r="B11" s="64"/>
      <c r="C11" s="65"/>
      <c r="D11" s="310"/>
      <c r="E11" s="22"/>
      <c r="F11" s="23"/>
      <c r="G11" s="23"/>
      <c r="H11" s="23"/>
      <c r="I11" s="24"/>
      <c r="L11" s="15"/>
      <c r="M11" s="15"/>
      <c r="N11" s="15"/>
      <c r="O11" s="15"/>
      <c r="P11" s="15"/>
      <c r="Q11" s="15"/>
    </row>
    <row r="12" spans="1:17" ht="15" thickBot="1" x14ac:dyDescent="0.25"/>
    <row r="13" spans="1:17" s="28" customFormat="1" ht="18.75" thickBot="1" x14ac:dyDescent="0.3">
      <c r="A13" s="26" t="s">
        <v>407</v>
      </c>
      <c r="B13" s="27"/>
      <c r="C13" s="27"/>
      <c r="D13" s="27"/>
      <c r="E13" s="27"/>
      <c r="F13" s="27"/>
      <c r="G13" s="27"/>
      <c r="H13" s="544">
        <f>I15+I46+I77+I108+I139+I170+I201+I232+I263+I294+I325+I356+I387+I418+I449+I480+I511+I542+I573+I604+I635+I666+I697+I728+I759+I790+I821+I852+I883+I914</f>
        <v>1239376.3599999999</v>
      </c>
      <c r="I13" s="545"/>
      <c r="L13" s="15"/>
      <c r="M13" s="15"/>
      <c r="N13" s="29"/>
      <c r="O13" s="29"/>
      <c r="P13" s="29"/>
      <c r="Q13" s="29"/>
    </row>
    <row r="14" spans="1:17" ht="34.5" customHeight="1" thickBot="1" x14ac:dyDescent="0.3">
      <c r="A14" s="30" t="s">
        <v>98</v>
      </c>
      <c r="B14" s="31" t="s">
        <v>99</v>
      </c>
      <c r="C14" s="31" t="s">
        <v>100</v>
      </c>
      <c r="D14" s="31" t="s">
        <v>101</v>
      </c>
      <c r="E14" s="31" t="s">
        <v>102</v>
      </c>
      <c r="F14" s="31" t="s">
        <v>103</v>
      </c>
      <c r="G14" s="31" t="s">
        <v>104</v>
      </c>
      <c r="H14" s="31" t="s">
        <v>105</v>
      </c>
      <c r="I14" s="32" t="s">
        <v>106</v>
      </c>
    </row>
    <row r="15" spans="1:17" ht="21" customHeight="1" x14ac:dyDescent="0.25">
      <c r="A15" s="41" t="s">
        <v>107</v>
      </c>
      <c r="B15" s="49"/>
      <c r="C15" s="49"/>
      <c r="D15" s="51" t="str">
        <f>Orçamento!D15</f>
        <v>SERVIÇOS INICIAIS E ADMINISTRAÇÃO DA OBRA</v>
      </c>
      <c r="E15" s="49"/>
      <c r="F15" s="49" t="s">
        <v>108</v>
      </c>
      <c r="G15" s="50">
        <f>I15/H$13</f>
        <v>4.0863745375940529E-2</v>
      </c>
      <c r="H15" s="44" t="s">
        <v>109</v>
      </c>
      <c r="I15" s="45">
        <f>SUM(I16:I45)</f>
        <v>50645.56</v>
      </c>
    </row>
    <row r="16" spans="1:17" x14ac:dyDescent="0.2">
      <c r="A16" s="92" t="s">
        <v>110</v>
      </c>
      <c r="B16" s="52" t="str">
        <f>Orçamento!B16</f>
        <v>Sinapi</v>
      </c>
      <c r="C16" s="53">
        <f>Orçamento!C16</f>
        <v>4813</v>
      </c>
      <c r="D16" s="54" t="str">
        <f>Orçamento!D16</f>
        <v>Placa de obra em chapa galvanizada - adesivada</v>
      </c>
      <c r="E16" s="53" t="str">
        <f>Orçamento!E16</f>
        <v>M</v>
      </c>
      <c r="F16" s="55">
        <f>Orçamento!F16</f>
        <v>3</v>
      </c>
      <c r="G16" s="519">
        <f>Orçamento!G16</f>
        <v>250</v>
      </c>
      <c r="H16" s="40">
        <f t="shared" ref="H16:H45" si="0">ROUND(G16+(G16*I$9),2)</f>
        <v>310</v>
      </c>
      <c r="I16" s="143">
        <f>ROUND(F16*H16,2)</f>
        <v>930</v>
      </c>
    </row>
    <row r="17" spans="1:9" x14ac:dyDescent="0.2">
      <c r="A17" s="92" t="s">
        <v>112</v>
      </c>
      <c r="B17" s="52" t="str">
        <f>Orçamento!B17</f>
        <v>Sabesp</v>
      </c>
      <c r="C17" s="53">
        <f>Orçamento!C17</f>
        <v>70020004</v>
      </c>
      <c r="D17" s="54" t="str">
        <f>Orçamento!D17</f>
        <v>Sinalização de tráfego</v>
      </c>
      <c r="E17" s="53" t="str">
        <f>Orçamento!E17</f>
        <v>M</v>
      </c>
      <c r="F17" s="55">
        <f>Orçamento!F17</f>
        <v>500</v>
      </c>
      <c r="G17" s="519">
        <f>Orçamento!G17</f>
        <v>2.2999999999999998</v>
      </c>
      <c r="H17" s="40">
        <f t="shared" si="0"/>
        <v>2.85</v>
      </c>
      <c r="I17" s="143">
        <f t="shared" ref="I17:I45" si="1">ROUND(F17*H17,2)</f>
        <v>1425</v>
      </c>
    </row>
    <row r="18" spans="1:9" x14ac:dyDescent="0.2">
      <c r="A18" s="92" t="s">
        <v>113</v>
      </c>
      <c r="B18" s="52" t="str">
        <f>Orçamento!B18</f>
        <v>Sinapi</v>
      </c>
      <c r="C18" s="53">
        <f>Orçamento!C18</f>
        <v>93208</v>
      </c>
      <c r="D18" s="54" t="str">
        <f>Orçamento!D18</f>
        <v>Execução de almoxarifado em canteiro de obra</v>
      </c>
      <c r="E18" s="53" t="str">
        <f>Orçamento!E18</f>
        <v>M2</v>
      </c>
      <c r="F18" s="55">
        <f>Orçamento!F18</f>
        <v>8</v>
      </c>
      <c r="G18" s="519">
        <f>Orçamento!G18</f>
        <v>968</v>
      </c>
      <c r="H18" s="40">
        <f t="shared" si="0"/>
        <v>1200.32</v>
      </c>
      <c r="I18" s="143">
        <f t="shared" si="1"/>
        <v>9602.56</v>
      </c>
    </row>
    <row r="19" spans="1:9" x14ac:dyDescent="0.2">
      <c r="A19" s="92" t="s">
        <v>114</v>
      </c>
      <c r="B19" s="52" t="str">
        <f>Orçamento!B19</f>
        <v>Sinapi</v>
      </c>
      <c r="C19" s="53">
        <f>Orçamento!C19</f>
        <v>90778</v>
      </c>
      <c r="D19" s="54" t="str">
        <f>Orçamento!D19</f>
        <v>Engenheiro civil pleno com encargos complementares</v>
      </c>
      <c r="E19" s="53" t="str">
        <f>Orçamento!E19</f>
        <v>H</v>
      </c>
      <c r="F19" s="55">
        <f>Orçamento!F19</f>
        <v>150</v>
      </c>
      <c r="G19" s="519">
        <f>Orçamento!G19</f>
        <v>120</v>
      </c>
      <c r="H19" s="40">
        <f t="shared" si="0"/>
        <v>148.80000000000001</v>
      </c>
      <c r="I19" s="143">
        <f t="shared" si="1"/>
        <v>22320</v>
      </c>
    </row>
    <row r="20" spans="1:9" x14ac:dyDescent="0.2">
      <c r="A20" s="92" t="s">
        <v>115</v>
      </c>
      <c r="B20" s="52" t="str">
        <f>Orçamento!B20</f>
        <v>Sinapi</v>
      </c>
      <c r="C20" s="53">
        <f>Orçamento!C20</f>
        <v>90776</v>
      </c>
      <c r="D20" s="54" t="str">
        <f>Orçamento!D20</f>
        <v>Encarregado geral com encargos complementares</v>
      </c>
      <c r="E20" s="53" t="str">
        <f>Orçamento!E20</f>
        <v>H</v>
      </c>
      <c r="F20" s="55">
        <f>Orçamento!F20</f>
        <v>400</v>
      </c>
      <c r="G20" s="519">
        <f>Orçamento!G20</f>
        <v>33</v>
      </c>
      <c r="H20" s="40">
        <f t="shared" si="0"/>
        <v>40.92</v>
      </c>
      <c r="I20" s="143">
        <f t="shared" si="1"/>
        <v>16368</v>
      </c>
    </row>
    <row r="21" spans="1:9" hidden="1" x14ac:dyDescent="0.2">
      <c r="A21" s="92" t="s">
        <v>116</v>
      </c>
      <c r="B21" s="52" t="str">
        <f>Orçamento!B21</f>
        <v>Sinapi</v>
      </c>
      <c r="C21" s="53">
        <f>Orçamento!C21</f>
        <v>0</v>
      </c>
      <c r="D21" s="54">
        <f>Orçamento!D21</f>
        <v>0</v>
      </c>
      <c r="E21" s="53">
        <f>Orçamento!E21</f>
        <v>0</v>
      </c>
      <c r="F21" s="55">
        <f>Orçamento!F21</f>
        <v>0</v>
      </c>
      <c r="G21" s="38">
        <f>Orçamento!G21</f>
        <v>0</v>
      </c>
      <c r="H21" s="40">
        <f t="shared" si="0"/>
        <v>0</v>
      </c>
      <c r="I21" s="143">
        <f t="shared" si="1"/>
        <v>0</v>
      </c>
    </row>
    <row r="22" spans="1:9" hidden="1" x14ac:dyDescent="0.2">
      <c r="A22" s="92" t="s">
        <v>117</v>
      </c>
      <c r="B22" s="52" t="str">
        <f>Orçamento!B22</f>
        <v>Sinapi</v>
      </c>
      <c r="C22" s="53">
        <f>Orçamento!C22</f>
        <v>0</v>
      </c>
      <c r="D22" s="54">
        <f>Orçamento!D22</f>
        <v>0</v>
      </c>
      <c r="E22" s="53">
        <f>Orçamento!E22</f>
        <v>0</v>
      </c>
      <c r="F22" s="55">
        <f>Orçamento!F22</f>
        <v>0</v>
      </c>
      <c r="G22" s="38">
        <f>Orçamento!G22</f>
        <v>0</v>
      </c>
      <c r="H22" s="40">
        <f t="shared" si="0"/>
        <v>0</v>
      </c>
      <c r="I22" s="143">
        <f t="shared" si="1"/>
        <v>0</v>
      </c>
    </row>
    <row r="23" spans="1:9" hidden="1" x14ac:dyDescent="0.2">
      <c r="A23" s="92" t="s">
        <v>118</v>
      </c>
      <c r="B23" s="52" t="str">
        <f>Orçamento!B23</f>
        <v>Sinapi</v>
      </c>
      <c r="C23" s="53">
        <f>Orçamento!C23</f>
        <v>0</v>
      </c>
      <c r="D23" s="54">
        <f>Orçamento!D23</f>
        <v>0</v>
      </c>
      <c r="E23" s="53">
        <f>Orçamento!E23</f>
        <v>0</v>
      </c>
      <c r="F23" s="55">
        <f>Orçamento!F23</f>
        <v>0</v>
      </c>
      <c r="G23" s="38">
        <f>Orçamento!G23</f>
        <v>0</v>
      </c>
      <c r="H23" s="40">
        <f t="shared" si="0"/>
        <v>0</v>
      </c>
      <c r="I23" s="143">
        <f t="shared" si="1"/>
        <v>0</v>
      </c>
    </row>
    <row r="24" spans="1:9" hidden="1" x14ac:dyDescent="0.2">
      <c r="A24" s="92" t="s">
        <v>119</v>
      </c>
      <c r="B24" s="52" t="str">
        <f>Orçamento!B24</f>
        <v>Sinapi</v>
      </c>
      <c r="C24" s="53">
        <f>Orçamento!C24</f>
        <v>0</v>
      </c>
      <c r="D24" s="54">
        <f>Orçamento!D24</f>
        <v>0</v>
      </c>
      <c r="E24" s="53">
        <f>Orçamento!E24</f>
        <v>0</v>
      </c>
      <c r="F24" s="55">
        <f>Orçamento!F24</f>
        <v>0</v>
      </c>
      <c r="G24" s="38">
        <f>Orçamento!G24</f>
        <v>0</v>
      </c>
      <c r="H24" s="40">
        <f t="shared" si="0"/>
        <v>0</v>
      </c>
      <c r="I24" s="143">
        <f t="shared" si="1"/>
        <v>0</v>
      </c>
    </row>
    <row r="25" spans="1:9" hidden="1" x14ac:dyDescent="0.2">
      <c r="A25" s="92" t="s">
        <v>120</v>
      </c>
      <c r="B25" s="52" t="str">
        <f>Orçamento!B25</f>
        <v>Sinapi</v>
      </c>
      <c r="C25" s="53">
        <f>Orçamento!C25</f>
        <v>0</v>
      </c>
      <c r="D25" s="54">
        <f>Orçamento!D25</f>
        <v>0</v>
      </c>
      <c r="E25" s="53">
        <f>Orçamento!E25</f>
        <v>0</v>
      </c>
      <c r="F25" s="55">
        <f>Orçamento!F25</f>
        <v>0</v>
      </c>
      <c r="G25" s="38">
        <f>Orçamento!G25</f>
        <v>0</v>
      </c>
      <c r="H25" s="40">
        <f t="shared" si="0"/>
        <v>0</v>
      </c>
      <c r="I25" s="143">
        <f t="shared" si="1"/>
        <v>0</v>
      </c>
    </row>
    <row r="26" spans="1:9" hidden="1" x14ac:dyDescent="0.2">
      <c r="A26" s="92" t="s">
        <v>121</v>
      </c>
      <c r="B26" s="52" t="str">
        <f>Orçamento!B26</f>
        <v>Sinapi</v>
      </c>
      <c r="C26" s="53">
        <f>Orçamento!C26</f>
        <v>0</v>
      </c>
      <c r="D26" s="54">
        <f>Orçamento!D26</f>
        <v>0</v>
      </c>
      <c r="E26" s="53">
        <f>Orçamento!E26</f>
        <v>0</v>
      </c>
      <c r="F26" s="55">
        <f>Orçamento!F26</f>
        <v>0</v>
      </c>
      <c r="G26" s="38">
        <f>Orçamento!G26</f>
        <v>0</v>
      </c>
      <c r="H26" s="40">
        <f t="shared" si="0"/>
        <v>0</v>
      </c>
      <c r="I26" s="143">
        <f t="shared" si="1"/>
        <v>0</v>
      </c>
    </row>
    <row r="27" spans="1:9" hidden="1" x14ac:dyDescent="0.2">
      <c r="A27" s="92" t="s">
        <v>122</v>
      </c>
      <c r="B27" s="52" t="str">
        <f>Orçamento!B27</f>
        <v>Sinapi</v>
      </c>
      <c r="C27" s="53">
        <f>Orçamento!C27</f>
        <v>0</v>
      </c>
      <c r="D27" s="54">
        <f>Orçamento!D27</f>
        <v>0</v>
      </c>
      <c r="E27" s="53">
        <f>Orçamento!E27</f>
        <v>0</v>
      </c>
      <c r="F27" s="55">
        <f>Orçamento!F27</f>
        <v>0</v>
      </c>
      <c r="G27" s="38">
        <f>Orçamento!G27</f>
        <v>0</v>
      </c>
      <c r="H27" s="40">
        <f t="shared" si="0"/>
        <v>0</v>
      </c>
      <c r="I27" s="143">
        <f t="shared" si="1"/>
        <v>0</v>
      </c>
    </row>
    <row r="28" spans="1:9" hidden="1" x14ac:dyDescent="0.2">
      <c r="A28" s="92" t="s">
        <v>123</v>
      </c>
      <c r="B28" s="52" t="str">
        <f>Orçamento!B28</f>
        <v>Sinapi</v>
      </c>
      <c r="C28" s="53">
        <f>Orçamento!C28</f>
        <v>0</v>
      </c>
      <c r="D28" s="54">
        <f>Orçamento!D28</f>
        <v>0</v>
      </c>
      <c r="E28" s="53">
        <f>Orçamento!E28</f>
        <v>0</v>
      </c>
      <c r="F28" s="55">
        <f>Orçamento!F28</f>
        <v>0</v>
      </c>
      <c r="G28" s="38">
        <f>Orçamento!G28</f>
        <v>0</v>
      </c>
      <c r="H28" s="40">
        <f t="shared" si="0"/>
        <v>0</v>
      </c>
      <c r="I28" s="143">
        <f t="shared" si="1"/>
        <v>0</v>
      </c>
    </row>
    <row r="29" spans="1:9" hidden="1" x14ac:dyDescent="0.2">
      <c r="A29" s="92" t="s">
        <v>124</v>
      </c>
      <c r="B29" s="52" t="str">
        <f>Orçamento!B29</f>
        <v>Sinapi</v>
      </c>
      <c r="C29" s="53">
        <f>Orçamento!C29</f>
        <v>0</v>
      </c>
      <c r="D29" s="54">
        <f>Orçamento!D29</f>
        <v>0</v>
      </c>
      <c r="E29" s="53">
        <f>Orçamento!E29</f>
        <v>0</v>
      </c>
      <c r="F29" s="55">
        <f>Orçamento!F29</f>
        <v>0</v>
      </c>
      <c r="G29" s="38">
        <f>Orçamento!G29</f>
        <v>0</v>
      </c>
      <c r="H29" s="40">
        <f t="shared" si="0"/>
        <v>0</v>
      </c>
      <c r="I29" s="143">
        <f t="shared" si="1"/>
        <v>0</v>
      </c>
    </row>
    <row r="30" spans="1:9" hidden="1" x14ac:dyDescent="0.2">
      <c r="A30" s="92" t="s">
        <v>125</v>
      </c>
      <c r="B30" s="52" t="str">
        <f>Orçamento!B30</f>
        <v>Sinapi</v>
      </c>
      <c r="C30" s="53">
        <f>Orçamento!C30</f>
        <v>0</v>
      </c>
      <c r="D30" s="54">
        <f>Orçamento!D30</f>
        <v>0</v>
      </c>
      <c r="E30" s="53">
        <f>Orçamento!E30</f>
        <v>0</v>
      </c>
      <c r="F30" s="55">
        <f>Orçamento!F30</f>
        <v>0</v>
      </c>
      <c r="G30" s="38">
        <f>Orçamento!G30</f>
        <v>0</v>
      </c>
      <c r="H30" s="40">
        <f t="shared" si="0"/>
        <v>0</v>
      </c>
      <c r="I30" s="143">
        <f t="shared" si="1"/>
        <v>0</v>
      </c>
    </row>
    <row r="31" spans="1:9" hidden="1" x14ac:dyDescent="0.2">
      <c r="A31" s="92" t="s">
        <v>126</v>
      </c>
      <c r="B31" s="52" t="str">
        <f>Orçamento!B31</f>
        <v>Sinapi</v>
      </c>
      <c r="C31" s="53">
        <f>Orçamento!C31</f>
        <v>0</v>
      </c>
      <c r="D31" s="54">
        <f>Orçamento!D31</f>
        <v>0</v>
      </c>
      <c r="E31" s="53">
        <f>Orçamento!E31</f>
        <v>0</v>
      </c>
      <c r="F31" s="55">
        <f>Orçamento!F31</f>
        <v>0</v>
      </c>
      <c r="G31" s="38">
        <f>Orçamento!G31</f>
        <v>0</v>
      </c>
      <c r="H31" s="40">
        <f t="shared" si="0"/>
        <v>0</v>
      </c>
      <c r="I31" s="143">
        <f t="shared" si="1"/>
        <v>0</v>
      </c>
    </row>
    <row r="32" spans="1:9" hidden="1" x14ac:dyDescent="0.2">
      <c r="A32" s="92" t="s">
        <v>127</v>
      </c>
      <c r="B32" s="52" t="str">
        <f>Orçamento!B32</f>
        <v>Sinapi</v>
      </c>
      <c r="C32" s="53">
        <f>Orçamento!C32</f>
        <v>0</v>
      </c>
      <c r="D32" s="54">
        <f>Orçamento!D32</f>
        <v>0</v>
      </c>
      <c r="E32" s="53">
        <f>Orçamento!E32</f>
        <v>0</v>
      </c>
      <c r="F32" s="55">
        <f>Orçamento!F32</f>
        <v>0</v>
      </c>
      <c r="G32" s="38">
        <f>Orçamento!G32</f>
        <v>0</v>
      </c>
      <c r="H32" s="40">
        <f t="shared" si="0"/>
        <v>0</v>
      </c>
      <c r="I32" s="143">
        <f t="shared" si="1"/>
        <v>0</v>
      </c>
    </row>
    <row r="33" spans="1:9" hidden="1" x14ac:dyDescent="0.2">
      <c r="A33" s="92" t="s">
        <v>128</v>
      </c>
      <c r="B33" s="52" t="str">
        <f>Orçamento!B33</f>
        <v>Sinapi</v>
      </c>
      <c r="C33" s="53">
        <f>Orçamento!C33</f>
        <v>0</v>
      </c>
      <c r="D33" s="54">
        <f>Orçamento!D33</f>
        <v>0</v>
      </c>
      <c r="E33" s="53">
        <f>Orçamento!E33</f>
        <v>0</v>
      </c>
      <c r="F33" s="55">
        <f>Orçamento!F33</f>
        <v>0</v>
      </c>
      <c r="G33" s="38">
        <f>Orçamento!G33</f>
        <v>0</v>
      </c>
      <c r="H33" s="40">
        <f t="shared" si="0"/>
        <v>0</v>
      </c>
      <c r="I33" s="143">
        <f t="shared" si="1"/>
        <v>0</v>
      </c>
    </row>
    <row r="34" spans="1:9" hidden="1" x14ac:dyDescent="0.2">
      <c r="A34" s="92" t="s">
        <v>129</v>
      </c>
      <c r="B34" s="52" t="str">
        <f>Orçamento!B34</f>
        <v>Sinapi</v>
      </c>
      <c r="C34" s="53">
        <f>Orçamento!C34</f>
        <v>0</v>
      </c>
      <c r="D34" s="54">
        <f>Orçamento!D34</f>
        <v>0</v>
      </c>
      <c r="E34" s="53">
        <f>Orçamento!E34</f>
        <v>0</v>
      </c>
      <c r="F34" s="55">
        <f>Orçamento!F34</f>
        <v>0</v>
      </c>
      <c r="G34" s="38">
        <f>Orçamento!G34</f>
        <v>0</v>
      </c>
      <c r="H34" s="40">
        <f t="shared" si="0"/>
        <v>0</v>
      </c>
      <c r="I34" s="143">
        <f t="shared" si="1"/>
        <v>0</v>
      </c>
    </row>
    <row r="35" spans="1:9" hidden="1" x14ac:dyDescent="0.2">
      <c r="A35" s="92" t="s">
        <v>130</v>
      </c>
      <c r="B35" s="52" t="str">
        <f>Orçamento!B35</f>
        <v>Sinapi</v>
      </c>
      <c r="C35" s="53">
        <f>Orçamento!C35</f>
        <v>0</v>
      </c>
      <c r="D35" s="54">
        <f>Orçamento!D35</f>
        <v>0</v>
      </c>
      <c r="E35" s="53">
        <f>Orçamento!E35</f>
        <v>0</v>
      </c>
      <c r="F35" s="55">
        <f>Orçamento!F35</f>
        <v>0</v>
      </c>
      <c r="G35" s="38">
        <f>Orçamento!G35</f>
        <v>0</v>
      </c>
      <c r="H35" s="40">
        <f t="shared" si="0"/>
        <v>0</v>
      </c>
      <c r="I35" s="143">
        <f t="shared" si="1"/>
        <v>0</v>
      </c>
    </row>
    <row r="36" spans="1:9" hidden="1" x14ac:dyDescent="0.2">
      <c r="A36" s="92" t="s">
        <v>131</v>
      </c>
      <c r="B36" s="52" t="str">
        <f>Orçamento!B36</f>
        <v>Sinapi</v>
      </c>
      <c r="C36" s="53">
        <f>Orçamento!C36</f>
        <v>0</v>
      </c>
      <c r="D36" s="54">
        <f>Orçamento!D36</f>
        <v>0</v>
      </c>
      <c r="E36" s="53">
        <f>Orçamento!E36</f>
        <v>0</v>
      </c>
      <c r="F36" s="55">
        <f>Orçamento!F36</f>
        <v>0</v>
      </c>
      <c r="G36" s="38">
        <f>Orçamento!G36</f>
        <v>0</v>
      </c>
      <c r="H36" s="40">
        <f t="shared" si="0"/>
        <v>0</v>
      </c>
      <c r="I36" s="143">
        <f t="shared" si="1"/>
        <v>0</v>
      </c>
    </row>
    <row r="37" spans="1:9" hidden="1" x14ac:dyDescent="0.2">
      <c r="A37" s="92" t="s">
        <v>132</v>
      </c>
      <c r="B37" s="52" t="str">
        <f>Orçamento!B37</f>
        <v>Sinapi</v>
      </c>
      <c r="C37" s="53">
        <f>Orçamento!C37</f>
        <v>0</v>
      </c>
      <c r="D37" s="54">
        <f>Orçamento!D37</f>
        <v>0</v>
      </c>
      <c r="E37" s="53">
        <f>Orçamento!E37</f>
        <v>0</v>
      </c>
      <c r="F37" s="55">
        <f>Orçamento!F37</f>
        <v>0</v>
      </c>
      <c r="G37" s="38">
        <f>Orçamento!G37</f>
        <v>0</v>
      </c>
      <c r="H37" s="40">
        <f t="shared" si="0"/>
        <v>0</v>
      </c>
      <c r="I37" s="143">
        <f t="shared" si="1"/>
        <v>0</v>
      </c>
    </row>
    <row r="38" spans="1:9" hidden="1" x14ac:dyDescent="0.2">
      <c r="A38" s="92" t="s">
        <v>133</v>
      </c>
      <c r="B38" s="52" t="str">
        <f>Orçamento!B38</f>
        <v>Sinapi</v>
      </c>
      <c r="C38" s="53">
        <f>Orçamento!C38</f>
        <v>0</v>
      </c>
      <c r="D38" s="54">
        <f>Orçamento!D38</f>
        <v>0</v>
      </c>
      <c r="E38" s="53">
        <f>Orçamento!E38</f>
        <v>0</v>
      </c>
      <c r="F38" s="55">
        <f>Orçamento!F38</f>
        <v>0</v>
      </c>
      <c r="G38" s="38">
        <f>Orçamento!G38</f>
        <v>0</v>
      </c>
      <c r="H38" s="40">
        <f t="shared" si="0"/>
        <v>0</v>
      </c>
      <c r="I38" s="143">
        <f t="shared" si="1"/>
        <v>0</v>
      </c>
    </row>
    <row r="39" spans="1:9" hidden="1" x14ac:dyDescent="0.2">
      <c r="A39" s="92" t="s">
        <v>134</v>
      </c>
      <c r="B39" s="52" t="str">
        <f>Orçamento!B39</f>
        <v>Sinapi</v>
      </c>
      <c r="C39" s="53">
        <f>Orçamento!C39</f>
        <v>0</v>
      </c>
      <c r="D39" s="54">
        <f>Orçamento!D39</f>
        <v>0</v>
      </c>
      <c r="E39" s="53">
        <f>Orçamento!E39</f>
        <v>0</v>
      </c>
      <c r="F39" s="55">
        <f>Orçamento!F39</f>
        <v>0</v>
      </c>
      <c r="G39" s="38">
        <f>Orçamento!G39</f>
        <v>0</v>
      </c>
      <c r="H39" s="40">
        <f t="shared" si="0"/>
        <v>0</v>
      </c>
      <c r="I39" s="143">
        <f t="shared" si="1"/>
        <v>0</v>
      </c>
    </row>
    <row r="40" spans="1:9" hidden="1" x14ac:dyDescent="0.2">
      <c r="A40" s="92" t="s">
        <v>135</v>
      </c>
      <c r="B40" s="52" t="str">
        <f>Orçamento!B40</f>
        <v>Sinapi</v>
      </c>
      <c r="C40" s="53">
        <f>Orçamento!C40</f>
        <v>0</v>
      </c>
      <c r="D40" s="54">
        <f>Orçamento!D40</f>
        <v>0</v>
      </c>
      <c r="E40" s="53">
        <f>Orçamento!E40</f>
        <v>0</v>
      </c>
      <c r="F40" s="55">
        <f>Orçamento!F40</f>
        <v>0</v>
      </c>
      <c r="G40" s="38">
        <f>Orçamento!G40</f>
        <v>0</v>
      </c>
      <c r="H40" s="40">
        <f t="shared" si="0"/>
        <v>0</v>
      </c>
      <c r="I40" s="143">
        <f t="shared" si="1"/>
        <v>0</v>
      </c>
    </row>
    <row r="41" spans="1:9" hidden="1" x14ac:dyDescent="0.2">
      <c r="A41" s="92" t="s">
        <v>136</v>
      </c>
      <c r="B41" s="52" t="str">
        <f>Orçamento!B41</f>
        <v>Sinapi</v>
      </c>
      <c r="C41" s="53">
        <f>Orçamento!C41</f>
        <v>0</v>
      </c>
      <c r="D41" s="54">
        <f>Orçamento!D41</f>
        <v>0</v>
      </c>
      <c r="E41" s="53">
        <f>Orçamento!E41</f>
        <v>0</v>
      </c>
      <c r="F41" s="55">
        <f>Orçamento!F41</f>
        <v>0</v>
      </c>
      <c r="G41" s="38">
        <f>Orçamento!G41</f>
        <v>0</v>
      </c>
      <c r="H41" s="40">
        <f t="shared" si="0"/>
        <v>0</v>
      </c>
      <c r="I41" s="143">
        <f t="shared" si="1"/>
        <v>0</v>
      </c>
    </row>
    <row r="42" spans="1:9" hidden="1" x14ac:dyDescent="0.2">
      <c r="A42" s="92" t="s">
        <v>137</v>
      </c>
      <c r="B42" s="52" t="str">
        <f>Orçamento!B42</f>
        <v>Sinapi</v>
      </c>
      <c r="C42" s="53">
        <f>Orçamento!C42</f>
        <v>0</v>
      </c>
      <c r="D42" s="54">
        <f>Orçamento!D42</f>
        <v>0</v>
      </c>
      <c r="E42" s="53">
        <f>Orçamento!E42</f>
        <v>0</v>
      </c>
      <c r="F42" s="55">
        <f>Orçamento!F42</f>
        <v>0</v>
      </c>
      <c r="G42" s="38">
        <f>Orçamento!G42</f>
        <v>0</v>
      </c>
      <c r="H42" s="40">
        <f t="shared" si="0"/>
        <v>0</v>
      </c>
      <c r="I42" s="143">
        <f t="shared" si="1"/>
        <v>0</v>
      </c>
    </row>
    <row r="43" spans="1:9" hidden="1" x14ac:dyDescent="0.2">
      <c r="A43" s="92" t="s">
        <v>138</v>
      </c>
      <c r="B43" s="52" t="str">
        <f>Orçamento!B43</f>
        <v>Sinapi</v>
      </c>
      <c r="C43" s="53">
        <f>Orçamento!C43</f>
        <v>0</v>
      </c>
      <c r="D43" s="54">
        <f>Orçamento!D43</f>
        <v>0</v>
      </c>
      <c r="E43" s="53">
        <f>Orçamento!E43</f>
        <v>0</v>
      </c>
      <c r="F43" s="55">
        <f>Orçamento!F43</f>
        <v>0</v>
      </c>
      <c r="G43" s="38">
        <f>Orçamento!G43</f>
        <v>0</v>
      </c>
      <c r="H43" s="40">
        <f t="shared" si="0"/>
        <v>0</v>
      </c>
      <c r="I43" s="143">
        <f t="shared" si="1"/>
        <v>0</v>
      </c>
    </row>
    <row r="44" spans="1:9" hidden="1" x14ac:dyDescent="0.2">
      <c r="A44" s="92" t="s">
        <v>139</v>
      </c>
      <c r="B44" s="52" t="str">
        <f>Orçamento!B44</f>
        <v>Sinapi</v>
      </c>
      <c r="C44" s="53">
        <f>Orçamento!C44</f>
        <v>0</v>
      </c>
      <c r="D44" s="54">
        <f>Orçamento!D44</f>
        <v>0</v>
      </c>
      <c r="E44" s="53">
        <f>Orçamento!E44</f>
        <v>0</v>
      </c>
      <c r="F44" s="55">
        <f>Orçamento!F44</f>
        <v>0</v>
      </c>
      <c r="G44" s="38">
        <f>Orçamento!G44</f>
        <v>0</v>
      </c>
      <c r="H44" s="40">
        <f t="shared" si="0"/>
        <v>0</v>
      </c>
      <c r="I44" s="143">
        <f t="shared" si="1"/>
        <v>0</v>
      </c>
    </row>
    <row r="45" spans="1:9" hidden="1" x14ac:dyDescent="0.2">
      <c r="A45" s="92" t="s">
        <v>140</v>
      </c>
      <c r="B45" s="52" t="str">
        <f>Orçamento!B45</f>
        <v>Sinapi</v>
      </c>
      <c r="C45" s="53">
        <f>Orçamento!C45</f>
        <v>0</v>
      </c>
      <c r="D45" s="54">
        <f>Orçamento!D45</f>
        <v>0</v>
      </c>
      <c r="E45" s="53">
        <f>Orçamento!E45</f>
        <v>0</v>
      </c>
      <c r="F45" s="55">
        <f>Orçamento!F45</f>
        <v>0</v>
      </c>
      <c r="G45" s="38">
        <f>Orçamento!G45</f>
        <v>0</v>
      </c>
      <c r="H45" s="40">
        <f t="shared" si="0"/>
        <v>0</v>
      </c>
      <c r="I45" s="143">
        <f t="shared" si="1"/>
        <v>0</v>
      </c>
    </row>
    <row r="46" spans="1:9" ht="21" customHeight="1" x14ac:dyDescent="0.25">
      <c r="A46" s="423" t="s">
        <v>141</v>
      </c>
      <c r="B46" s="420"/>
      <c r="C46" s="420"/>
      <c r="D46" s="421" t="str">
        <f>Orçamento!D46</f>
        <v>ESCADA DE ACESSO</v>
      </c>
      <c r="E46" s="420"/>
      <c r="F46" s="420" t="s">
        <v>108</v>
      </c>
      <c r="G46" s="422">
        <f>I46/H$13</f>
        <v>2.5293656561272478E-2</v>
      </c>
      <c r="H46" s="419" t="s">
        <v>142</v>
      </c>
      <c r="I46" s="424">
        <f>SUM(I47:I76)</f>
        <v>31348.359999999997</v>
      </c>
    </row>
    <row r="47" spans="1:9" x14ac:dyDescent="0.2">
      <c r="A47" s="92" t="s">
        <v>143</v>
      </c>
      <c r="B47" s="52" t="str">
        <f>Orçamento!B47</f>
        <v>Sinapi</v>
      </c>
      <c r="C47" s="53">
        <f>Orçamento!C47</f>
        <v>98524</v>
      </c>
      <c r="D47" s="54" t="str">
        <f>Orçamento!D47</f>
        <v>Limpeza manual de vegetação em terreno com enxada</v>
      </c>
      <c r="E47" s="53" t="str">
        <f>Orçamento!E47</f>
        <v>M2</v>
      </c>
      <c r="F47" s="55">
        <f>Orçamento!F47</f>
        <v>600</v>
      </c>
      <c r="G47" s="519">
        <f>Orçamento!G47</f>
        <v>2.9</v>
      </c>
      <c r="H47" s="40">
        <f t="shared" ref="H47:H76" si="2">ROUND(G47+(G47*I$9),2)</f>
        <v>3.6</v>
      </c>
      <c r="I47" s="143">
        <f>ROUND(F47*H47,2)</f>
        <v>2160</v>
      </c>
    </row>
    <row r="48" spans="1:9" ht="25.5" x14ac:dyDescent="0.2">
      <c r="A48" s="92" t="s">
        <v>144</v>
      </c>
      <c r="B48" s="52" t="str">
        <f>Orçamento!B48</f>
        <v>Composição</v>
      </c>
      <c r="C48" s="53">
        <f>Orçamento!C48</f>
        <v>0</v>
      </c>
      <c r="D48" s="54" t="str">
        <f>Orçamento!D48</f>
        <v>Execução de chumbadores com vergalhão 25mm, L=0,60m, em furos na rocha e colados com adesivo epóxi</v>
      </c>
      <c r="E48" s="53" t="str">
        <f>Orçamento!E48</f>
        <v>UNID</v>
      </c>
      <c r="F48" s="55">
        <f>Orçamento!F48</f>
        <v>20</v>
      </c>
      <c r="G48" s="519">
        <f>Orçamento!G48</f>
        <v>32</v>
      </c>
      <c r="H48" s="40">
        <f t="shared" si="2"/>
        <v>39.68</v>
      </c>
      <c r="I48" s="143">
        <f t="shared" ref="I48:I76" si="3">ROUND(F48*H48,2)</f>
        <v>793.6</v>
      </c>
    </row>
    <row r="49" spans="1:9" x14ac:dyDescent="0.2">
      <c r="A49" s="92" t="s">
        <v>145</v>
      </c>
      <c r="B49" s="52" t="str">
        <f>Orçamento!B49</f>
        <v>Sinapi</v>
      </c>
      <c r="C49" s="53">
        <f>Orçamento!C49</f>
        <v>95956</v>
      </c>
      <c r="D49" s="54" t="str">
        <f>Orçamento!D49</f>
        <v>Execução de escada em concreto armado, moldada in loco, fck=25MPa</v>
      </c>
      <c r="E49" s="53" t="str">
        <f>Orçamento!E49</f>
        <v>M3</v>
      </c>
      <c r="F49" s="55">
        <f>Orçamento!F49</f>
        <v>8.5</v>
      </c>
      <c r="G49" s="519">
        <f>Orçamento!G49</f>
        <v>2694</v>
      </c>
      <c r="H49" s="40">
        <f t="shared" si="2"/>
        <v>3340.56</v>
      </c>
      <c r="I49" s="143">
        <f t="shared" si="3"/>
        <v>28394.76</v>
      </c>
    </row>
    <row r="50" spans="1:9" hidden="1" x14ac:dyDescent="0.2">
      <c r="A50" s="92" t="s">
        <v>146</v>
      </c>
      <c r="B50" s="52" t="str">
        <f>Orçamento!B50</f>
        <v>Sinapi</v>
      </c>
      <c r="C50" s="53">
        <f>Orçamento!C50</f>
        <v>0</v>
      </c>
      <c r="D50" s="54">
        <f>Orçamento!D50</f>
        <v>0</v>
      </c>
      <c r="E50" s="53">
        <f>Orçamento!E50</f>
        <v>0</v>
      </c>
      <c r="F50" s="55">
        <f>Orçamento!F50</f>
        <v>0</v>
      </c>
      <c r="G50" s="38">
        <f>Orçamento!G50</f>
        <v>0</v>
      </c>
      <c r="H50" s="40">
        <f t="shared" si="2"/>
        <v>0</v>
      </c>
      <c r="I50" s="143">
        <f t="shared" si="3"/>
        <v>0</v>
      </c>
    </row>
    <row r="51" spans="1:9" hidden="1" x14ac:dyDescent="0.2">
      <c r="A51" s="92" t="s">
        <v>147</v>
      </c>
      <c r="B51" s="52" t="str">
        <f>Orçamento!B51</f>
        <v>Sinapi</v>
      </c>
      <c r="C51" s="53">
        <f>Orçamento!C51</f>
        <v>0</v>
      </c>
      <c r="D51" s="54">
        <f>Orçamento!D51</f>
        <v>0</v>
      </c>
      <c r="E51" s="53">
        <f>Orçamento!E51</f>
        <v>0</v>
      </c>
      <c r="F51" s="55">
        <f>Orçamento!F51</f>
        <v>0</v>
      </c>
      <c r="G51" s="38">
        <f>Orçamento!G51</f>
        <v>0</v>
      </c>
      <c r="H51" s="40">
        <f t="shared" si="2"/>
        <v>0</v>
      </c>
      <c r="I51" s="143">
        <f t="shared" si="3"/>
        <v>0</v>
      </c>
    </row>
    <row r="52" spans="1:9" hidden="1" x14ac:dyDescent="0.2">
      <c r="A52" s="92" t="s">
        <v>148</v>
      </c>
      <c r="B52" s="52" t="str">
        <f>Orçamento!B52</f>
        <v>Sinapi</v>
      </c>
      <c r="C52" s="53">
        <f>Orçamento!C52</f>
        <v>0</v>
      </c>
      <c r="D52" s="54">
        <f>Orçamento!D52</f>
        <v>0</v>
      </c>
      <c r="E52" s="53">
        <f>Orçamento!E52</f>
        <v>0</v>
      </c>
      <c r="F52" s="55">
        <f>Orçamento!F52</f>
        <v>0</v>
      </c>
      <c r="G52" s="38">
        <f>Orçamento!G52</f>
        <v>0</v>
      </c>
      <c r="H52" s="40">
        <f t="shared" si="2"/>
        <v>0</v>
      </c>
      <c r="I52" s="143">
        <f t="shared" si="3"/>
        <v>0</v>
      </c>
    </row>
    <row r="53" spans="1:9" hidden="1" x14ac:dyDescent="0.2">
      <c r="A53" s="92" t="s">
        <v>149</v>
      </c>
      <c r="B53" s="52" t="str">
        <f>Orçamento!B53</f>
        <v>Sinapi</v>
      </c>
      <c r="C53" s="53">
        <f>Orçamento!C53</f>
        <v>0</v>
      </c>
      <c r="D53" s="54">
        <f>Orçamento!D53</f>
        <v>0</v>
      </c>
      <c r="E53" s="53">
        <f>Orçamento!E53</f>
        <v>0</v>
      </c>
      <c r="F53" s="55">
        <f>Orçamento!F53</f>
        <v>0</v>
      </c>
      <c r="G53" s="38">
        <f>Orçamento!G53</f>
        <v>0</v>
      </c>
      <c r="H53" s="40">
        <f t="shared" si="2"/>
        <v>0</v>
      </c>
      <c r="I53" s="143">
        <f t="shared" si="3"/>
        <v>0</v>
      </c>
    </row>
    <row r="54" spans="1:9" hidden="1" x14ac:dyDescent="0.2">
      <c r="A54" s="92" t="s">
        <v>150</v>
      </c>
      <c r="B54" s="52" t="str">
        <f>Orçamento!B54</f>
        <v>Sinapi</v>
      </c>
      <c r="C54" s="53">
        <f>Orçamento!C54</f>
        <v>0</v>
      </c>
      <c r="D54" s="54">
        <f>Orçamento!D54</f>
        <v>0</v>
      </c>
      <c r="E54" s="53">
        <f>Orçamento!E54</f>
        <v>0</v>
      </c>
      <c r="F54" s="55">
        <f>Orçamento!F54</f>
        <v>0</v>
      </c>
      <c r="G54" s="38">
        <f>Orçamento!G54</f>
        <v>0</v>
      </c>
      <c r="H54" s="40">
        <f t="shared" si="2"/>
        <v>0</v>
      </c>
      <c r="I54" s="143">
        <f t="shared" si="3"/>
        <v>0</v>
      </c>
    </row>
    <row r="55" spans="1:9" hidden="1" x14ac:dyDescent="0.2">
      <c r="A55" s="92" t="s">
        <v>151</v>
      </c>
      <c r="B55" s="52" t="str">
        <f>Orçamento!B55</f>
        <v>Sinapi</v>
      </c>
      <c r="C55" s="53">
        <f>Orçamento!C55</f>
        <v>0</v>
      </c>
      <c r="D55" s="54">
        <f>Orçamento!D55</f>
        <v>0</v>
      </c>
      <c r="E55" s="53">
        <f>Orçamento!E55</f>
        <v>0</v>
      </c>
      <c r="F55" s="55">
        <f>Orçamento!F55</f>
        <v>0</v>
      </c>
      <c r="G55" s="38">
        <f>Orçamento!G55</f>
        <v>0</v>
      </c>
      <c r="H55" s="40">
        <f t="shared" si="2"/>
        <v>0</v>
      </c>
      <c r="I55" s="143">
        <f t="shared" si="3"/>
        <v>0</v>
      </c>
    </row>
    <row r="56" spans="1:9" hidden="1" x14ac:dyDescent="0.2">
      <c r="A56" s="92" t="s">
        <v>152</v>
      </c>
      <c r="B56" s="52" t="str">
        <f>Orçamento!B56</f>
        <v>Sinapi</v>
      </c>
      <c r="C56" s="53">
        <f>Orçamento!C56</f>
        <v>0</v>
      </c>
      <c r="D56" s="54">
        <f>Orçamento!D56</f>
        <v>0</v>
      </c>
      <c r="E56" s="53">
        <f>Orçamento!E56</f>
        <v>0</v>
      </c>
      <c r="F56" s="55">
        <f>Orçamento!F56</f>
        <v>0</v>
      </c>
      <c r="G56" s="38">
        <f>Orçamento!G56</f>
        <v>0</v>
      </c>
      <c r="H56" s="40">
        <f t="shared" si="2"/>
        <v>0</v>
      </c>
      <c r="I56" s="143">
        <f t="shared" si="3"/>
        <v>0</v>
      </c>
    </row>
    <row r="57" spans="1:9" hidden="1" x14ac:dyDescent="0.2">
      <c r="A57" s="92" t="s">
        <v>153</v>
      </c>
      <c r="B57" s="52" t="str">
        <f>Orçamento!B57</f>
        <v>Sinapi</v>
      </c>
      <c r="C57" s="53">
        <f>Orçamento!C57</f>
        <v>0</v>
      </c>
      <c r="D57" s="54">
        <f>Orçamento!D57</f>
        <v>0</v>
      </c>
      <c r="E57" s="53">
        <f>Orçamento!E57</f>
        <v>0</v>
      </c>
      <c r="F57" s="55">
        <f>Orçamento!F57</f>
        <v>0</v>
      </c>
      <c r="G57" s="38">
        <f>Orçamento!G57</f>
        <v>0</v>
      </c>
      <c r="H57" s="40">
        <f t="shared" si="2"/>
        <v>0</v>
      </c>
      <c r="I57" s="143">
        <f t="shared" si="3"/>
        <v>0</v>
      </c>
    </row>
    <row r="58" spans="1:9" hidden="1" x14ac:dyDescent="0.2">
      <c r="A58" s="92" t="s">
        <v>154</v>
      </c>
      <c r="B58" s="52" t="str">
        <f>Orçamento!B58</f>
        <v>Sinapi</v>
      </c>
      <c r="C58" s="53">
        <f>Orçamento!C58</f>
        <v>0</v>
      </c>
      <c r="D58" s="54">
        <f>Orçamento!D58</f>
        <v>0</v>
      </c>
      <c r="E58" s="53">
        <f>Orçamento!E58</f>
        <v>0</v>
      </c>
      <c r="F58" s="55">
        <f>Orçamento!F58</f>
        <v>0</v>
      </c>
      <c r="G58" s="38">
        <f>Orçamento!G58</f>
        <v>0</v>
      </c>
      <c r="H58" s="40">
        <f t="shared" si="2"/>
        <v>0</v>
      </c>
      <c r="I58" s="143">
        <f t="shared" si="3"/>
        <v>0</v>
      </c>
    </row>
    <row r="59" spans="1:9" hidden="1" x14ac:dyDescent="0.2">
      <c r="A59" s="92" t="s">
        <v>155</v>
      </c>
      <c r="B59" s="52" t="str">
        <f>Orçamento!B59</f>
        <v>Sinapi</v>
      </c>
      <c r="C59" s="53">
        <f>Orçamento!C59</f>
        <v>0</v>
      </c>
      <c r="D59" s="54">
        <f>Orçamento!D59</f>
        <v>0</v>
      </c>
      <c r="E59" s="53">
        <f>Orçamento!E59</f>
        <v>0</v>
      </c>
      <c r="F59" s="55">
        <f>Orçamento!F59</f>
        <v>0</v>
      </c>
      <c r="G59" s="38">
        <f>Orçamento!G59</f>
        <v>0</v>
      </c>
      <c r="H59" s="40">
        <f t="shared" si="2"/>
        <v>0</v>
      </c>
      <c r="I59" s="143">
        <f t="shared" si="3"/>
        <v>0</v>
      </c>
    </row>
    <row r="60" spans="1:9" hidden="1" x14ac:dyDescent="0.2">
      <c r="A60" s="92" t="s">
        <v>156</v>
      </c>
      <c r="B60" s="52" t="str">
        <f>Orçamento!B60</f>
        <v>Sinapi</v>
      </c>
      <c r="C60" s="53">
        <f>Orçamento!C60</f>
        <v>0</v>
      </c>
      <c r="D60" s="54">
        <f>Orçamento!D60</f>
        <v>0</v>
      </c>
      <c r="E60" s="53">
        <f>Orçamento!E60</f>
        <v>0</v>
      </c>
      <c r="F60" s="55">
        <f>Orçamento!F60</f>
        <v>0</v>
      </c>
      <c r="G60" s="38">
        <f>Orçamento!G60</f>
        <v>0</v>
      </c>
      <c r="H60" s="40">
        <f t="shared" si="2"/>
        <v>0</v>
      </c>
      <c r="I60" s="143">
        <f t="shared" si="3"/>
        <v>0</v>
      </c>
    </row>
    <row r="61" spans="1:9" hidden="1" x14ac:dyDescent="0.2">
      <c r="A61" s="92" t="s">
        <v>157</v>
      </c>
      <c r="B61" s="52" t="str">
        <f>Orçamento!B61</f>
        <v>Sinapi</v>
      </c>
      <c r="C61" s="53">
        <f>Orçamento!C61</f>
        <v>0</v>
      </c>
      <c r="D61" s="54">
        <f>Orçamento!D61</f>
        <v>0</v>
      </c>
      <c r="E61" s="53">
        <f>Orçamento!E61</f>
        <v>0</v>
      </c>
      <c r="F61" s="55">
        <f>Orçamento!F61</f>
        <v>0</v>
      </c>
      <c r="G61" s="38">
        <f>Orçamento!G61</f>
        <v>0</v>
      </c>
      <c r="H61" s="40">
        <f t="shared" si="2"/>
        <v>0</v>
      </c>
      <c r="I61" s="143">
        <f t="shared" si="3"/>
        <v>0</v>
      </c>
    </row>
    <row r="62" spans="1:9" hidden="1" x14ac:dyDescent="0.2">
      <c r="A62" s="92" t="s">
        <v>158</v>
      </c>
      <c r="B62" s="52" t="str">
        <f>Orçamento!B62</f>
        <v>Sinapi</v>
      </c>
      <c r="C62" s="53">
        <f>Orçamento!C62</f>
        <v>0</v>
      </c>
      <c r="D62" s="54">
        <f>Orçamento!D62</f>
        <v>0</v>
      </c>
      <c r="E62" s="53">
        <f>Orçamento!E62</f>
        <v>0</v>
      </c>
      <c r="F62" s="55">
        <f>Orçamento!F62</f>
        <v>0</v>
      </c>
      <c r="G62" s="38">
        <f>Orçamento!G62</f>
        <v>0</v>
      </c>
      <c r="H62" s="40">
        <f t="shared" si="2"/>
        <v>0</v>
      </c>
      <c r="I62" s="143">
        <f t="shared" si="3"/>
        <v>0</v>
      </c>
    </row>
    <row r="63" spans="1:9" hidden="1" x14ac:dyDescent="0.2">
      <c r="A63" s="92" t="s">
        <v>159</v>
      </c>
      <c r="B63" s="52" t="str">
        <f>Orçamento!B63</f>
        <v>Sinapi</v>
      </c>
      <c r="C63" s="53">
        <f>Orçamento!C63</f>
        <v>0</v>
      </c>
      <c r="D63" s="54">
        <f>Orçamento!D63</f>
        <v>0</v>
      </c>
      <c r="E63" s="53">
        <f>Orçamento!E63</f>
        <v>0</v>
      </c>
      <c r="F63" s="55">
        <f>Orçamento!F63</f>
        <v>0</v>
      </c>
      <c r="G63" s="38">
        <f>Orçamento!G63</f>
        <v>0</v>
      </c>
      <c r="H63" s="40">
        <f t="shared" si="2"/>
        <v>0</v>
      </c>
      <c r="I63" s="143">
        <f t="shared" si="3"/>
        <v>0</v>
      </c>
    </row>
    <row r="64" spans="1:9" hidden="1" x14ac:dyDescent="0.2">
      <c r="A64" s="92" t="s">
        <v>160</v>
      </c>
      <c r="B64" s="52" t="str">
        <f>Orçamento!B64</f>
        <v>Sinapi</v>
      </c>
      <c r="C64" s="53">
        <f>Orçamento!C64</f>
        <v>0</v>
      </c>
      <c r="D64" s="54">
        <f>Orçamento!D64</f>
        <v>0</v>
      </c>
      <c r="E64" s="53">
        <f>Orçamento!E64</f>
        <v>0</v>
      </c>
      <c r="F64" s="55">
        <f>Orçamento!F64</f>
        <v>0</v>
      </c>
      <c r="G64" s="38">
        <f>Orçamento!G64</f>
        <v>0</v>
      </c>
      <c r="H64" s="40">
        <f t="shared" si="2"/>
        <v>0</v>
      </c>
      <c r="I64" s="143">
        <f t="shared" si="3"/>
        <v>0</v>
      </c>
    </row>
    <row r="65" spans="1:9" hidden="1" x14ac:dyDescent="0.2">
      <c r="A65" s="92" t="s">
        <v>161</v>
      </c>
      <c r="B65" s="52" t="str">
        <f>Orçamento!B65</f>
        <v>Sinapi</v>
      </c>
      <c r="C65" s="53">
        <f>Orçamento!C65</f>
        <v>0</v>
      </c>
      <c r="D65" s="54">
        <f>Orçamento!D65</f>
        <v>0</v>
      </c>
      <c r="E65" s="53">
        <f>Orçamento!E65</f>
        <v>0</v>
      </c>
      <c r="F65" s="55">
        <f>Orçamento!F65</f>
        <v>0</v>
      </c>
      <c r="G65" s="38">
        <f>Orçamento!G65</f>
        <v>0</v>
      </c>
      <c r="H65" s="40">
        <f t="shared" si="2"/>
        <v>0</v>
      </c>
      <c r="I65" s="143">
        <f t="shared" si="3"/>
        <v>0</v>
      </c>
    </row>
    <row r="66" spans="1:9" hidden="1" x14ac:dyDescent="0.2">
      <c r="A66" s="92" t="s">
        <v>162</v>
      </c>
      <c r="B66" s="52" t="str">
        <f>Orçamento!B66</f>
        <v>Sinapi</v>
      </c>
      <c r="C66" s="53">
        <f>Orçamento!C66</f>
        <v>0</v>
      </c>
      <c r="D66" s="54">
        <f>Orçamento!D66</f>
        <v>0</v>
      </c>
      <c r="E66" s="53">
        <f>Orçamento!E66</f>
        <v>0</v>
      </c>
      <c r="F66" s="55">
        <f>Orçamento!F66</f>
        <v>0</v>
      </c>
      <c r="G66" s="38">
        <f>Orçamento!G66</f>
        <v>0</v>
      </c>
      <c r="H66" s="40">
        <f t="shared" si="2"/>
        <v>0</v>
      </c>
      <c r="I66" s="143">
        <f t="shared" si="3"/>
        <v>0</v>
      </c>
    </row>
    <row r="67" spans="1:9" hidden="1" x14ac:dyDescent="0.2">
      <c r="A67" s="92" t="s">
        <v>163</v>
      </c>
      <c r="B67" s="52" t="str">
        <f>Orçamento!B67</f>
        <v>Sinapi</v>
      </c>
      <c r="C67" s="53">
        <f>Orçamento!C67</f>
        <v>0</v>
      </c>
      <c r="D67" s="54">
        <f>Orçamento!D67</f>
        <v>0</v>
      </c>
      <c r="E67" s="53">
        <f>Orçamento!E67</f>
        <v>0</v>
      </c>
      <c r="F67" s="55">
        <f>Orçamento!F67</f>
        <v>0</v>
      </c>
      <c r="G67" s="38">
        <f>Orçamento!G67</f>
        <v>0</v>
      </c>
      <c r="H67" s="40">
        <f t="shared" si="2"/>
        <v>0</v>
      </c>
      <c r="I67" s="143">
        <f t="shared" si="3"/>
        <v>0</v>
      </c>
    </row>
    <row r="68" spans="1:9" hidden="1" x14ac:dyDescent="0.2">
      <c r="A68" s="92" t="s">
        <v>164</v>
      </c>
      <c r="B68" s="52" t="str">
        <f>Orçamento!B68</f>
        <v>Sinapi</v>
      </c>
      <c r="C68" s="53">
        <f>Orçamento!C68</f>
        <v>0</v>
      </c>
      <c r="D68" s="54">
        <f>Orçamento!D68</f>
        <v>0</v>
      </c>
      <c r="E68" s="53">
        <f>Orçamento!E68</f>
        <v>0</v>
      </c>
      <c r="F68" s="55">
        <f>Orçamento!F68</f>
        <v>0</v>
      </c>
      <c r="G68" s="38">
        <f>Orçamento!G68</f>
        <v>0</v>
      </c>
      <c r="H68" s="40">
        <f t="shared" si="2"/>
        <v>0</v>
      </c>
      <c r="I68" s="143">
        <f t="shared" si="3"/>
        <v>0</v>
      </c>
    </row>
    <row r="69" spans="1:9" hidden="1" x14ac:dyDescent="0.2">
      <c r="A69" s="92" t="s">
        <v>165</v>
      </c>
      <c r="B69" s="52" t="str">
        <f>Orçamento!B69</f>
        <v>Sinapi</v>
      </c>
      <c r="C69" s="53">
        <f>Orçamento!C69</f>
        <v>0</v>
      </c>
      <c r="D69" s="54">
        <f>Orçamento!D69</f>
        <v>0</v>
      </c>
      <c r="E69" s="53">
        <f>Orçamento!E69</f>
        <v>0</v>
      </c>
      <c r="F69" s="55">
        <f>Orçamento!F69</f>
        <v>0</v>
      </c>
      <c r="G69" s="38">
        <f>Orçamento!G69</f>
        <v>0</v>
      </c>
      <c r="H69" s="40">
        <f t="shared" si="2"/>
        <v>0</v>
      </c>
      <c r="I69" s="143">
        <f t="shared" si="3"/>
        <v>0</v>
      </c>
    </row>
    <row r="70" spans="1:9" hidden="1" x14ac:dyDescent="0.2">
      <c r="A70" s="92" t="s">
        <v>166</v>
      </c>
      <c r="B70" s="52" t="str">
        <f>Orçamento!B70</f>
        <v>Sinapi</v>
      </c>
      <c r="C70" s="53">
        <f>Orçamento!C70</f>
        <v>0</v>
      </c>
      <c r="D70" s="54">
        <f>Orçamento!D70</f>
        <v>0</v>
      </c>
      <c r="E70" s="53">
        <f>Orçamento!E70</f>
        <v>0</v>
      </c>
      <c r="F70" s="55">
        <f>Orçamento!F70</f>
        <v>0</v>
      </c>
      <c r="G70" s="38">
        <f>Orçamento!G70</f>
        <v>0</v>
      </c>
      <c r="H70" s="40">
        <f t="shared" si="2"/>
        <v>0</v>
      </c>
      <c r="I70" s="143">
        <f t="shared" si="3"/>
        <v>0</v>
      </c>
    </row>
    <row r="71" spans="1:9" hidden="1" x14ac:dyDescent="0.2">
      <c r="A71" s="92" t="s">
        <v>167</v>
      </c>
      <c r="B71" s="52" t="str">
        <f>Orçamento!B71</f>
        <v>Sinapi</v>
      </c>
      <c r="C71" s="53">
        <f>Orçamento!C71</f>
        <v>0</v>
      </c>
      <c r="D71" s="54">
        <f>Orçamento!D71</f>
        <v>0</v>
      </c>
      <c r="E71" s="53">
        <f>Orçamento!E71</f>
        <v>0</v>
      </c>
      <c r="F71" s="55">
        <f>Orçamento!F71</f>
        <v>0</v>
      </c>
      <c r="G71" s="38">
        <f>Orçamento!G71</f>
        <v>0</v>
      </c>
      <c r="H71" s="40">
        <f t="shared" si="2"/>
        <v>0</v>
      </c>
      <c r="I71" s="143">
        <f t="shared" si="3"/>
        <v>0</v>
      </c>
    </row>
    <row r="72" spans="1:9" hidden="1" x14ac:dyDescent="0.2">
      <c r="A72" s="92" t="s">
        <v>168</v>
      </c>
      <c r="B72" s="52" t="str">
        <f>Orçamento!B72</f>
        <v>Sinapi</v>
      </c>
      <c r="C72" s="53">
        <f>Orçamento!C72</f>
        <v>0</v>
      </c>
      <c r="D72" s="54">
        <f>Orçamento!D72</f>
        <v>0</v>
      </c>
      <c r="E72" s="53">
        <f>Orçamento!E72</f>
        <v>0</v>
      </c>
      <c r="F72" s="55">
        <f>Orçamento!F72</f>
        <v>0</v>
      </c>
      <c r="G72" s="38">
        <f>Orçamento!G72</f>
        <v>0</v>
      </c>
      <c r="H72" s="40">
        <f t="shared" si="2"/>
        <v>0</v>
      </c>
      <c r="I72" s="143">
        <f t="shared" si="3"/>
        <v>0</v>
      </c>
    </row>
    <row r="73" spans="1:9" hidden="1" x14ac:dyDescent="0.2">
      <c r="A73" s="92" t="s">
        <v>169</v>
      </c>
      <c r="B73" s="52" t="str">
        <f>Orçamento!B73</f>
        <v>Sinapi</v>
      </c>
      <c r="C73" s="53">
        <f>Orçamento!C73</f>
        <v>0</v>
      </c>
      <c r="D73" s="54">
        <f>Orçamento!D73</f>
        <v>0</v>
      </c>
      <c r="E73" s="53">
        <f>Orçamento!E73</f>
        <v>0</v>
      </c>
      <c r="F73" s="55">
        <f>Orçamento!F73</f>
        <v>0</v>
      </c>
      <c r="G73" s="38">
        <f>Orçamento!G73</f>
        <v>0</v>
      </c>
      <c r="H73" s="40">
        <f t="shared" si="2"/>
        <v>0</v>
      </c>
      <c r="I73" s="143">
        <f t="shared" si="3"/>
        <v>0</v>
      </c>
    </row>
    <row r="74" spans="1:9" hidden="1" x14ac:dyDescent="0.2">
      <c r="A74" s="92" t="s">
        <v>170</v>
      </c>
      <c r="B74" s="52" t="str">
        <f>Orçamento!B74</f>
        <v>Sinapi</v>
      </c>
      <c r="C74" s="53">
        <f>Orçamento!C74</f>
        <v>0</v>
      </c>
      <c r="D74" s="54">
        <f>Orçamento!D74</f>
        <v>0</v>
      </c>
      <c r="E74" s="53">
        <f>Orçamento!E74</f>
        <v>0</v>
      </c>
      <c r="F74" s="55">
        <f>Orçamento!F74</f>
        <v>0</v>
      </c>
      <c r="G74" s="38">
        <f>Orçamento!G74</f>
        <v>0</v>
      </c>
      <c r="H74" s="40">
        <f t="shared" si="2"/>
        <v>0</v>
      </c>
      <c r="I74" s="143">
        <f t="shared" si="3"/>
        <v>0</v>
      </c>
    </row>
    <row r="75" spans="1:9" hidden="1" x14ac:dyDescent="0.2">
      <c r="A75" s="92" t="s">
        <v>171</v>
      </c>
      <c r="B75" s="52" t="str">
        <f>Orçamento!B75</f>
        <v>Sinapi</v>
      </c>
      <c r="C75" s="53">
        <f>Orçamento!C75</f>
        <v>0</v>
      </c>
      <c r="D75" s="54">
        <f>Orçamento!D75</f>
        <v>0</v>
      </c>
      <c r="E75" s="53">
        <f>Orçamento!E75</f>
        <v>0</v>
      </c>
      <c r="F75" s="55">
        <f>Orçamento!F75</f>
        <v>0</v>
      </c>
      <c r="G75" s="38">
        <f>Orçamento!G75</f>
        <v>0</v>
      </c>
      <c r="H75" s="40">
        <f t="shared" si="2"/>
        <v>0</v>
      </c>
      <c r="I75" s="143">
        <f t="shared" si="3"/>
        <v>0</v>
      </c>
    </row>
    <row r="76" spans="1:9" hidden="1" x14ac:dyDescent="0.2">
      <c r="A76" s="92" t="s">
        <v>172</v>
      </c>
      <c r="B76" s="52" t="str">
        <f>Orçamento!B76</f>
        <v>Sinapi</v>
      </c>
      <c r="C76" s="53">
        <f>Orçamento!C76</f>
        <v>0</v>
      </c>
      <c r="D76" s="54">
        <f>Orçamento!D76</f>
        <v>0</v>
      </c>
      <c r="E76" s="53">
        <f>Orçamento!E76</f>
        <v>0</v>
      </c>
      <c r="F76" s="55">
        <f>Orçamento!F76</f>
        <v>0</v>
      </c>
      <c r="G76" s="38">
        <f>Orçamento!G76</f>
        <v>0</v>
      </c>
      <c r="H76" s="40">
        <f t="shared" si="2"/>
        <v>0</v>
      </c>
      <c r="I76" s="143">
        <f t="shared" si="3"/>
        <v>0</v>
      </c>
    </row>
    <row r="77" spans="1:9" ht="21" customHeight="1" x14ac:dyDescent="0.25">
      <c r="A77" s="423" t="s">
        <v>173</v>
      </c>
      <c r="B77" s="420"/>
      <c r="C77" s="420"/>
      <c r="D77" s="421" t="str">
        <f>Orçamento!D77</f>
        <v>RAMPA EM CONCRETO ARMADO</v>
      </c>
      <c r="E77" s="420"/>
      <c r="F77" s="420" t="s">
        <v>108</v>
      </c>
      <c r="G77" s="422">
        <f>I77/H$13</f>
        <v>5.1883642511948512E-2</v>
      </c>
      <c r="H77" s="419" t="s">
        <v>175</v>
      </c>
      <c r="I77" s="424">
        <f>SUM(I78:I107)</f>
        <v>64303.360000000001</v>
      </c>
    </row>
    <row r="78" spans="1:9" x14ac:dyDescent="0.2">
      <c r="A78" s="92" t="s">
        <v>174</v>
      </c>
      <c r="B78" s="52" t="str">
        <f>Orçamento!B78</f>
        <v>Sinapi</v>
      </c>
      <c r="C78" s="53">
        <f>Orçamento!C78</f>
        <v>98524</v>
      </c>
      <c r="D78" s="54" t="str">
        <f>Orçamento!D78</f>
        <v>Limpeza manual de vegetação em terreno com enxada</v>
      </c>
      <c r="E78" s="53" t="str">
        <f>Orçamento!E78</f>
        <v>M2</v>
      </c>
      <c r="F78" s="55">
        <f>Orçamento!F78</f>
        <v>200</v>
      </c>
      <c r="G78" s="519">
        <f>Orçamento!G78</f>
        <v>2.9</v>
      </c>
      <c r="H78" s="40">
        <f t="shared" ref="H78:H107" si="4">ROUND(G78+(G78*I$9),2)</f>
        <v>3.6</v>
      </c>
      <c r="I78" s="143">
        <f>ROUND(F78*H78,2)</f>
        <v>720</v>
      </c>
    </row>
    <row r="79" spans="1:9" ht="25.5" x14ac:dyDescent="0.2">
      <c r="A79" s="92" t="s">
        <v>176</v>
      </c>
      <c r="B79" s="52" t="str">
        <f>Orçamento!B79</f>
        <v>Composição</v>
      </c>
      <c r="C79" s="53">
        <f>Orçamento!C79</f>
        <v>0</v>
      </c>
      <c r="D79" s="54" t="str">
        <f>Orçamento!D79</f>
        <v>Execução de chumbadores com vergalhão 25mm, L=0,60m, em furos na rocha e colados com adesivo epóxi</v>
      </c>
      <c r="E79" s="53" t="str">
        <f>Orçamento!E79</f>
        <v>UNID</v>
      </c>
      <c r="F79" s="55">
        <f>Orçamento!F79</f>
        <v>20</v>
      </c>
      <c r="G79" s="519">
        <f>Orçamento!G79</f>
        <v>32</v>
      </c>
      <c r="H79" s="40">
        <f t="shared" si="4"/>
        <v>39.68</v>
      </c>
      <c r="I79" s="143">
        <f t="shared" ref="I79:I107" si="5">ROUND(F79*H79,2)</f>
        <v>793.6</v>
      </c>
    </row>
    <row r="80" spans="1:9" ht="25.5" x14ac:dyDescent="0.2">
      <c r="A80" s="92" t="s">
        <v>177</v>
      </c>
      <c r="B80" s="52" t="str">
        <f>Orçamento!B80</f>
        <v>Sinapi</v>
      </c>
      <c r="C80" s="53">
        <f>Orçamento!C80</f>
        <v>95956</v>
      </c>
      <c r="D80" s="54" t="str">
        <f>Orçamento!D80</f>
        <v>Execução de estrutura em concreto armado, moldada in loco, fck=30MPa, para apoio da bomba de recalque</v>
      </c>
      <c r="E80" s="53" t="str">
        <f>Orçamento!E80</f>
        <v>M3</v>
      </c>
      <c r="F80" s="55">
        <f>Orçamento!F80</f>
        <v>18.5</v>
      </c>
      <c r="G80" s="519">
        <f>Orçamento!G80</f>
        <v>2694</v>
      </c>
      <c r="H80" s="40">
        <f t="shared" si="4"/>
        <v>3340.56</v>
      </c>
      <c r="I80" s="143">
        <f t="shared" si="5"/>
        <v>61800.36</v>
      </c>
    </row>
    <row r="81" spans="1:9" x14ac:dyDescent="0.2">
      <c r="A81" s="92" t="s">
        <v>178</v>
      </c>
      <c r="B81" s="52" t="str">
        <f>Orçamento!B81</f>
        <v>Sinapi</v>
      </c>
      <c r="C81" s="53">
        <f>Orçamento!C81</f>
        <v>97668</v>
      </c>
      <c r="D81" s="54" t="str">
        <f>Orçamento!D81</f>
        <v>Eletroduto flexível corrugado, PEAD 2", para rede energia</v>
      </c>
      <c r="E81" s="53" t="str">
        <f>Orçamento!E81</f>
        <v>M</v>
      </c>
      <c r="F81" s="55">
        <f>Orçamento!F81</f>
        <v>60</v>
      </c>
      <c r="G81" s="519">
        <f>Orçamento!G81</f>
        <v>13.3</v>
      </c>
      <c r="H81" s="40">
        <f t="shared" si="4"/>
        <v>16.489999999999998</v>
      </c>
      <c r="I81" s="143">
        <f t="shared" si="5"/>
        <v>989.4</v>
      </c>
    </row>
    <row r="82" spans="1:9" hidden="1" x14ac:dyDescent="0.2">
      <c r="A82" s="92" t="s">
        <v>179</v>
      </c>
      <c r="B82" s="52" t="str">
        <f>Orçamento!B82</f>
        <v>Sinapi</v>
      </c>
      <c r="C82" s="53">
        <f>Orçamento!C82</f>
        <v>0</v>
      </c>
      <c r="D82" s="54">
        <f>Orçamento!D82</f>
        <v>0</v>
      </c>
      <c r="E82" s="53">
        <f>Orçamento!E82</f>
        <v>0</v>
      </c>
      <c r="F82" s="55">
        <f>Orçamento!F82</f>
        <v>0</v>
      </c>
      <c r="G82" s="38">
        <f>Orçamento!G82</f>
        <v>0</v>
      </c>
      <c r="H82" s="40">
        <f t="shared" si="4"/>
        <v>0</v>
      </c>
      <c r="I82" s="143">
        <f t="shared" si="5"/>
        <v>0</v>
      </c>
    </row>
    <row r="83" spans="1:9" hidden="1" x14ac:dyDescent="0.2">
      <c r="A83" s="92" t="s">
        <v>180</v>
      </c>
      <c r="B83" s="52" t="str">
        <f>Orçamento!B83</f>
        <v>Sinapi</v>
      </c>
      <c r="C83" s="53">
        <f>Orçamento!C83</f>
        <v>0</v>
      </c>
      <c r="D83" s="54">
        <f>Orçamento!D83</f>
        <v>0</v>
      </c>
      <c r="E83" s="53">
        <f>Orçamento!E83</f>
        <v>0</v>
      </c>
      <c r="F83" s="55">
        <f>Orçamento!F83</f>
        <v>0</v>
      </c>
      <c r="G83" s="38">
        <f>Orçamento!G83</f>
        <v>0</v>
      </c>
      <c r="H83" s="40">
        <f t="shared" si="4"/>
        <v>0</v>
      </c>
      <c r="I83" s="143">
        <f t="shared" si="5"/>
        <v>0</v>
      </c>
    </row>
    <row r="84" spans="1:9" hidden="1" x14ac:dyDescent="0.2">
      <c r="A84" s="92" t="s">
        <v>181</v>
      </c>
      <c r="B84" s="52" t="str">
        <f>Orçamento!B84</f>
        <v>Sinapi</v>
      </c>
      <c r="C84" s="53">
        <f>Orçamento!C84</f>
        <v>0</v>
      </c>
      <c r="D84" s="54">
        <f>Orçamento!D84</f>
        <v>0</v>
      </c>
      <c r="E84" s="53">
        <f>Orçamento!E84</f>
        <v>0</v>
      </c>
      <c r="F84" s="55">
        <f>Orçamento!F84</f>
        <v>0</v>
      </c>
      <c r="G84" s="38">
        <f>Orçamento!G84</f>
        <v>0</v>
      </c>
      <c r="H84" s="40">
        <f t="shared" si="4"/>
        <v>0</v>
      </c>
      <c r="I84" s="143">
        <f t="shared" si="5"/>
        <v>0</v>
      </c>
    </row>
    <row r="85" spans="1:9" hidden="1" x14ac:dyDescent="0.2">
      <c r="A85" s="92" t="s">
        <v>182</v>
      </c>
      <c r="B85" s="52" t="str">
        <f>Orçamento!B85</f>
        <v>Sinapi</v>
      </c>
      <c r="C85" s="53">
        <f>Orçamento!C85</f>
        <v>0</v>
      </c>
      <c r="D85" s="54">
        <f>Orçamento!D85</f>
        <v>0</v>
      </c>
      <c r="E85" s="53">
        <f>Orçamento!E85</f>
        <v>0</v>
      </c>
      <c r="F85" s="55">
        <f>Orçamento!F85</f>
        <v>0</v>
      </c>
      <c r="G85" s="38">
        <f>Orçamento!G85</f>
        <v>0</v>
      </c>
      <c r="H85" s="40">
        <f t="shared" si="4"/>
        <v>0</v>
      </c>
      <c r="I85" s="143">
        <f t="shared" si="5"/>
        <v>0</v>
      </c>
    </row>
    <row r="86" spans="1:9" hidden="1" x14ac:dyDescent="0.2">
      <c r="A86" s="92" t="s">
        <v>183</v>
      </c>
      <c r="B86" s="52" t="str">
        <f>Orçamento!B86</f>
        <v>Sinapi</v>
      </c>
      <c r="C86" s="53">
        <f>Orçamento!C86</f>
        <v>0</v>
      </c>
      <c r="D86" s="54">
        <f>Orçamento!D86</f>
        <v>0</v>
      </c>
      <c r="E86" s="53">
        <f>Orçamento!E86</f>
        <v>0</v>
      </c>
      <c r="F86" s="55">
        <f>Orçamento!F86</f>
        <v>0</v>
      </c>
      <c r="G86" s="38">
        <f>Orçamento!G86</f>
        <v>0</v>
      </c>
      <c r="H86" s="40">
        <f t="shared" si="4"/>
        <v>0</v>
      </c>
      <c r="I86" s="143">
        <f t="shared" si="5"/>
        <v>0</v>
      </c>
    </row>
    <row r="87" spans="1:9" hidden="1" x14ac:dyDescent="0.2">
      <c r="A87" s="92" t="s">
        <v>184</v>
      </c>
      <c r="B87" s="52" t="str">
        <f>Orçamento!B87</f>
        <v>Sinapi</v>
      </c>
      <c r="C87" s="53">
        <f>Orçamento!C87</f>
        <v>0</v>
      </c>
      <c r="D87" s="54">
        <f>Orçamento!D87</f>
        <v>0</v>
      </c>
      <c r="E87" s="53">
        <f>Orçamento!E87</f>
        <v>0</v>
      </c>
      <c r="F87" s="55">
        <f>Orçamento!F87</f>
        <v>0</v>
      </c>
      <c r="G87" s="38">
        <f>Orçamento!G87</f>
        <v>0</v>
      </c>
      <c r="H87" s="40">
        <f t="shared" si="4"/>
        <v>0</v>
      </c>
      <c r="I87" s="143">
        <f t="shared" si="5"/>
        <v>0</v>
      </c>
    </row>
    <row r="88" spans="1:9" hidden="1" x14ac:dyDescent="0.2">
      <c r="A88" s="92" t="s">
        <v>185</v>
      </c>
      <c r="B88" s="52" t="str">
        <f>Orçamento!B88</f>
        <v>Sinapi</v>
      </c>
      <c r="C88" s="53">
        <f>Orçamento!C88</f>
        <v>0</v>
      </c>
      <c r="D88" s="54">
        <f>Orçamento!D88</f>
        <v>0</v>
      </c>
      <c r="E88" s="53">
        <f>Orçamento!E88</f>
        <v>0</v>
      </c>
      <c r="F88" s="55">
        <f>Orçamento!F88</f>
        <v>0</v>
      </c>
      <c r="G88" s="38">
        <f>Orçamento!G88</f>
        <v>0</v>
      </c>
      <c r="H88" s="40">
        <f t="shared" si="4"/>
        <v>0</v>
      </c>
      <c r="I88" s="143">
        <f t="shared" si="5"/>
        <v>0</v>
      </c>
    </row>
    <row r="89" spans="1:9" hidden="1" x14ac:dyDescent="0.2">
      <c r="A89" s="92" t="s">
        <v>186</v>
      </c>
      <c r="B89" s="52" t="str">
        <f>Orçamento!B89</f>
        <v>Sinapi</v>
      </c>
      <c r="C89" s="53">
        <f>Orçamento!C89</f>
        <v>0</v>
      </c>
      <c r="D89" s="54">
        <f>Orçamento!D89</f>
        <v>0</v>
      </c>
      <c r="E89" s="53">
        <f>Orçamento!E89</f>
        <v>0</v>
      </c>
      <c r="F89" s="55">
        <f>Orçamento!F89</f>
        <v>0</v>
      </c>
      <c r="G89" s="38">
        <f>Orçamento!G89</f>
        <v>0</v>
      </c>
      <c r="H89" s="40">
        <f t="shared" si="4"/>
        <v>0</v>
      </c>
      <c r="I89" s="143">
        <f t="shared" si="5"/>
        <v>0</v>
      </c>
    </row>
    <row r="90" spans="1:9" hidden="1" x14ac:dyDescent="0.2">
      <c r="A90" s="92" t="s">
        <v>187</v>
      </c>
      <c r="B90" s="52" t="str">
        <f>Orçamento!B90</f>
        <v>Sinapi</v>
      </c>
      <c r="C90" s="53">
        <f>Orçamento!C90</f>
        <v>0</v>
      </c>
      <c r="D90" s="54">
        <f>Orçamento!D90</f>
        <v>0</v>
      </c>
      <c r="E90" s="53">
        <f>Orçamento!E90</f>
        <v>0</v>
      </c>
      <c r="F90" s="55">
        <f>Orçamento!F90</f>
        <v>0</v>
      </c>
      <c r="G90" s="38">
        <f>Orçamento!G90</f>
        <v>0</v>
      </c>
      <c r="H90" s="40">
        <f t="shared" si="4"/>
        <v>0</v>
      </c>
      <c r="I90" s="143">
        <f t="shared" si="5"/>
        <v>0</v>
      </c>
    </row>
    <row r="91" spans="1:9" hidden="1" x14ac:dyDescent="0.2">
      <c r="A91" s="92" t="s">
        <v>188</v>
      </c>
      <c r="B91" s="52" t="str">
        <f>Orçamento!B91</f>
        <v>Sinapi</v>
      </c>
      <c r="C91" s="53">
        <f>Orçamento!C91</f>
        <v>0</v>
      </c>
      <c r="D91" s="54">
        <f>Orçamento!D91</f>
        <v>0</v>
      </c>
      <c r="E91" s="53">
        <f>Orçamento!E91</f>
        <v>0</v>
      </c>
      <c r="F91" s="55">
        <f>Orçamento!F91</f>
        <v>0</v>
      </c>
      <c r="G91" s="38">
        <f>Orçamento!G91</f>
        <v>0</v>
      </c>
      <c r="H91" s="40">
        <f t="shared" si="4"/>
        <v>0</v>
      </c>
      <c r="I91" s="143">
        <f t="shared" si="5"/>
        <v>0</v>
      </c>
    </row>
    <row r="92" spans="1:9" hidden="1" x14ac:dyDescent="0.2">
      <c r="A92" s="92" t="s">
        <v>189</v>
      </c>
      <c r="B92" s="52" t="str">
        <f>Orçamento!B92</f>
        <v>Sinapi</v>
      </c>
      <c r="C92" s="53">
        <f>Orçamento!C92</f>
        <v>0</v>
      </c>
      <c r="D92" s="54">
        <f>Orçamento!D92</f>
        <v>0</v>
      </c>
      <c r="E92" s="53">
        <f>Orçamento!E92</f>
        <v>0</v>
      </c>
      <c r="F92" s="55">
        <f>Orçamento!F92</f>
        <v>0</v>
      </c>
      <c r="G92" s="38">
        <f>Orçamento!G92</f>
        <v>0</v>
      </c>
      <c r="H92" s="40">
        <f t="shared" si="4"/>
        <v>0</v>
      </c>
      <c r="I92" s="143">
        <f t="shared" si="5"/>
        <v>0</v>
      </c>
    </row>
    <row r="93" spans="1:9" hidden="1" x14ac:dyDescent="0.2">
      <c r="A93" s="92" t="s">
        <v>190</v>
      </c>
      <c r="B93" s="52" t="str">
        <f>Orçamento!B93</f>
        <v>Sinapi</v>
      </c>
      <c r="C93" s="53">
        <f>Orçamento!C93</f>
        <v>0</v>
      </c>
      <c r="D93" s="54">
        <f>Orçamento!D93</f>
        <v>0</v>
      </c>
      <c r="E93" s="53">
        <f>Orçamento!E93</f>
        <v>0</v>
      </c>
      <c r="F93" s="55">
        <f>Orçamento!F93</f>
        <v>0</v>
      </c>
      <c r="G93" s="38">
        <f>Orçamento!G93</f>
        <v>0</v>
      </c>
      <c r="H93" s="40">
        <f t="shared" si="4"/>
        <v>0</v>
      </c>
      <c r="I93" s="143">
        <f t="shared" si="5"/>
        <v>0</v>
      </c>
    </row>
    <row r="94" spans="1:9" hidden="1" x14ac:dyDescent="0.2">
      <c r="A94" s="92" t="s">
        <v>191</v>
      </c>
      <c r="B94" s="52" t="str">
        <f>Orçamento!B94</f>
        <v>Sinapi</v>
      </c>
      <c r="C94" s="53">
        <f>Orçamento!C94</f>
        <v>0</v>
      </c>
      <c r="D94" s="54">
        <f>Orçamento!D94</f>
        <v>0</v>
      </c>
      <c r="E94" s="53">
        <f>Orçamento!E94</f>
        <v>0</v>
      </c>
      <c r="F94" s="55">
        <f>Orçamento!F94</f>
        <v>0</v>
      </c>
      <c r="G94" s="38">
        <f>Orçamento!G94</f>
        <v>0</v>
      </c>
      <c r="H94" s="40">
        <f t="shared" si="4"/>
        <v>0</v>
      </c>
      <c r="I94" s="143">
        <f t="shared" si="5"/>
        <v>0</v>
      </c>
    </row>
    <row r="95" spans="1:9" hidden="1" x14ac:dyDescent="0.2">
      <c r="A95" s="92" t="s">
        <v>192</v>
      </c>
      <c r="B95" s="52" t="str">
        <f>Orçamento!B95</f>
        <v>Sinapi</v>
      </c>
      <c r="C95" s="53">
        <f>Orçamento!C95</f>
        <v>0</v>
      </c>
      <c r="D95" s="54">
        <f>Orçamento!D95</f>
        <v>0</v>
      </c>
      <c r="E95" s="53">
        <f>Orçamento!E95</f>
        <v>0</v>
      </c>
      <c r="F95" s="55">
        <f>Orçamento!F95</f>
        <v>0</v>
      </c>
      <c r="G95" s="38">
        <f>Orçamento!G95</f>
        <v>0</v>
      </c>
      <c r="H95" s="40">
        <f t="shared" si="4"/>
        <v>0</v>
      </c>
      <c r="I95" s="143">
        <f t="shared" si="5"/>
        <v>0</v>
      </c>
    </row>
    <row r="96" spans="1:9" hidden="1" x14ac:dyDescent="0.2">
      <c r="A96" s="92" t="s">
        <v>193</v>
      </c>
      <c r="B96" s="52" t="str">
        <f>Orçamento!B96</f>
        <v>Sinapi</v>
      </c>
      <c r="C96" s="53">
        <f>Orçamento!C96</f>
        <v>0</v>
      </c>
      <c r="D96" s="54">
        <f>Orçamento!D96</f>
        <v>0</v>
      </c>
      <c r="E96" s="53">
        <f>Orçamento!E96</f>
        <v>0</v>
      </c>
      <c r="F96" s="55">
        <f>Orçamento!F96</f>
        <v>0</v>
      </c>
      <c r="G96" s="38">
        <f>Orçamento!G96</f>
        <v>0</v>
      </c>
      <c r="H96" s="40">
        <f t="shared" si="4"/>
        <v>0</v>
      </c>
      <c r="I96" s="143">
        <f t="shared" si="5"/>
        <v>0</v>
      </c>
    </row>
    <row r="97" spans="1:9" hidden="1" x14ac:dyDescent="0.2">
      <c r="A97" s="92" t="s">
        <v>194</v>
      </c>
      <c r="B97" s="52" t="str">
        <f>Orçamento!B97</f>
        <v>Sinapi</v>
      </c>
      <c r="C97" s="53">
        <f>Orçamento!C97</f>
        <v>0</v>
      </c>
      <c r="D97" s="54">
        <f>Orçamento!D97</f>
        <v>0</v>
      </c>
      <c r="E97" s="53">
        <f>Orçamento!E97</f>
        <v>0</v>
      </c>
      <c r="F97" s="55">
        <f>Orçamento!F97</f>
        <v>0</v>
      </c>
      <c r="G97" s="38">
        <f>Orçamento!G97</f>
        <v>0</v>
      </c>
      <c r="H97" s="40">
        <f t="shared" si="4"/>
        <v>0</v>
      </c>
      <c r="I97" s="143">
        <f t="shared" si="5"/>
        <v>0</v>
      </c>
    </row>
    <row r="98" spans="1:9" hidden="1" x14ac:dyDescent="0.2">
      <c r="A98" s="92" t="s">
        <v>195</v>
      </c>
      <c r="B98" s="52" t="str">
        <f>Orçamento!B98</f>
        <v>Sinapi</v>
      </c>
      <c r="C98" s="53">
        <f>Orçamento!C98</f>
        <v>0</v>
      </c>
      <c r="D98" s="54">
        <f>Orçamento!D98</f>
        <v>0</v>
      </c>
      <c r="E98" s="53">
        <f>Orçamento!E98</f>
        <v>0</v>
      </c>
      <c r="F98" s="55">
        <f>Orçamento!F98</f>
        <v>0</v>
      </c>
      <c r="G98" s="38">
        <f>Orçamento!G98</f>
        <v>0</v>
      </c>
      <c r="H98" s="40">
        <f t="shared" si="4"/>
        <v>0</v>
      </c>
      <c r="I98" s="143">
        <f t="shared" si="5"/>
        <v>0</v>
      </c>
    </row>
    <row r="99" spans="1:9" hidden="1" x14ac:dyDescent="0.2">
      <c r="A99" s="92" t="s">
        <v>196</v>
      </c>
      <c r="B99" s="52" t="str">
        <f>Orçamento!B99</f>
        <v>Sinapi</v>
      </c>
      <c r="C99" s="53">
        <f>Orçamento!C99</f>
        <v>0</v>
      </c>
      <c r="D99" s="54">
        <f>Orçamento!D99</f>
        <v>0</v>
      </c>
      <c r="E99" s="53">
        <f>Orçamento!E99</f>
        <v>0</v>
      </c>
      <c r="F99" s="55">
        <f>Orçamento!F99</f>
        <v>0</v>
      </c>
      <c r="G99" s="38">
        <f>Orçamento!G99</f>
        <v>0</v>
      </c>
      <c r="H99" s="40">
        <f t="shared" si="4"/>
        <v>0</v>
      </c>
      <c r="I99" s="143">
        <f t="shared" si="5"/>
        <v>0</v>
      </c>
    </row>
    <row r="100" spans="1:9" hidden="1" x14ac:dyDescent="0.2">
      <c r="A100" s="92" t="s">
        <v>197</v>
      </c>
      <c r="B100" s="52" t="str">
        <f>Orçamento!B100</f>
        <v>Sinapi</v>
      </c>
      <c r="C100" s="53">
        <f>Orçamento!C100</f>
        <v>0</v>
      </c>
      <c r="D100" s="54">
        <f>Orçamento!D100</f>
        <v>0</v>
      </c>
      <c r="E100" s="53">
        <f>Orçamento!E100</f>
        <v>0</v>
      </c>
      <c r="F100" s="55">
        <f>Orçamento!F100</f>
        <v>0</v>
      </c>
      <c r="G100" s="38">
        <f>Orçamento!G100</f>
        <v>0</v>
      </c>
      <c r="H100" s="40">
        <f t="shared" si="4"/>
        <v>0</v>
      </c>
      <c r="I100" s="143">
        <f t="shared" si="5"/>
        <v>0</v>
      </c>
    </row>
    <row r="101" spans="1:9" hidden="1" x14ac:dyDescent="0.2">
      <c r="A101" s="92" t="s">
        <v>198</v>
      </c>
      <c r="B101" s="52" t="str">
        <f>Orçamento!B101</f>
        <v>Sinapi</v>
      </c>
      <c r="C101" s="53">
        <f>Orçamento!C101</f>
        <v>0</v>
      </c>
      <c r="D101" s="54">
        <f>Orçamento!D101</f>
        <v>0</v>
      </c>
      <c r="E101" s="53">
        <f>Orçamento!E101</f>
        <v>0</v>
      </c>
      <c r="F101" s="55">
        <f>Orçamento!F101</f>
        <v>0</v>
      </c>
      <c r="G101" s="38">
        <f>Orçamento!G101</f>
        <v>0</v>
      </c>
      <c r="H101" s="40">
        <f t="shared" si="4"/>
        <v>0</v>
      </c>
      <c r="I101" s="143">
        <f t="shared" si="5"/>
        <v>0</v>
      </c>
    </row>
    <row r="102" spans="1:9" hidden="1" x14ac:dyDescent="0.2">
      <c r="A102" s="92" t="s">
        <v>199</v>
      </c>
      <c r="B102" s="52" t="str">
        <f>Orçamento!B102</f>
        <v>Sinapi</v>
      </c>
      <c r="C102" s="53">
        <f>Orçamento!C102</f>
        <v>0</v>
      </c>
      <c r="D102" s="54">
        <f>Orçamento!D102</f>
        <v>0</v>
      </c>
      <c r="E102" s="53">
        <f>Orçamento!E102</f>
        <v>0</v>
      </c>
      <c r="F102" s="55">
        <f>Orçamento!F102</f>
        <v>0</v>
      </c>
      <c r="G102" s="38">
        <f>Orçamento!G102</f>
        <v>0</v>
      </c>
      <c r="H102" s="40">
        <f t="shared" si="4"/>
        <v>0</v>
      </c>
      <c r="I102" s="143">
        <f t="shared" si="5"/>
        <v>0</v>
      </c>
    </row>
    <row r="103" spans="1:9" hidden="1" x14ac:dyDescent="0.2">
      <c r="A103" s="92" t="s">
        <v>200</v>
      </c>
      <c r="B103" s="52" t="str">
        <f>Orçamento!B103</f>
        <v>Sinapi</v>
      </c>
      <c r="C103" s="53">
        <f>Orçamento!C103</f>
        <v>0</v>
      </c>
      <c r="D103" s="54">
        <f>Orçamento!D103</f>
        <v>0</v>
      </c>
      <c r="E103" s="53">
        <f>Orçamento!E103</f>
        <v>0</v>
      </c>
      <c r="F103" s="55">
        <f>Orçamento!F103</f>
        <v>0</v>
      </c>
      <c r="G103" s="38">
        <f>Orçamento!G103</f>
        <v>0</v>
      </c>
      <c r="H103" s="40">
        <f t="shared" si="4"/>
        <v>0</v>
      </c>
      <c r="I103" s="143">
        <f t="shared" si="5"/>
        <v>0</v>
      </c>
    </row>
    <row r="104" spans="1:9" hidden="1" x14ac:dyDescent="0.2">
      <c r="A104" s="92" t="s">
        <v>201</v>
      </c>
      <c r="B104" s="52" t="str">
        <f>Orçamento!B104</f>
        <v>Sinapi</v>
      </c>
      <c r="C104" s="53">
        <f>Orçamento!C104</f>
        <v>0</v>
      </c>
      <c r="D104" s="54">
        <f>Orçamento!D104</f>
        <v>0</v>
      </c>
      <c r="E104" s="53">
        <f>Orçamento!E104</f>
        <v>0</v>
      </c>
      <c r="F104" s="55">
        <f>Orçamento!F104</f>
        <v>0</v>
      </c>
      <c r="G104" s="38">
        <f>Orçamento!G104</f>
        <v>0</v>
      </c>
      <c r="H104" s="40">
        <f t="shared" si="4"/>
        <v>0</v>
      </c>
      <c r="I104" s="143">
        <f t="shared" si="5"/>
        <v>0</v>
      </c>
    </row>
    <row r="105" spans="1:9" hidden="1" x14ac:dyDescent="0.2">
      <c r="A105" s="92" t="s">
        <v>202</v>
      </c>
      <c r="B105" s="52" t="str">
        <f>Orçamento!B105</f>
        <v>Sinapi</v>
      </c>
      <c r="C105" s="53">
        <f>Orçamento!C105</f>
        <v>0</v>
      </c>
      <c r="D105" s="54">
        <f>Orçamento!D105</f>
        <v>0</v>
      </c>
      <c r="E105" s="53">
        <f>Orçamento!E105</f>
        <v>0</v>
      </c>
      <c r="F105" s="55">
        <f>Orçamento!F105</f>
        <v>0</v>
      </c>
      <c r="G105" s="38">
        <f>Orçamento!G105</f>
        <v>0</v>
      </c>
      <c r="H105" s="40">
        <f t="shared" si="4"/>
        <v>0</v>
      </c>
      <c r="I105" s="143">
        <f t="shared" si="5"/>
        <v>0</v>
      </c>
    </row>
    <row r="106" spans="1:9" hidden="1" x14ac:dyDescent="0.2">
      <c r="A106" s="92" t="s">
        <v>203</v>
      </c>
      <c r="B106" s="52" t="str">
        <f>Orçamento!B106</f>
        <v>Sinapi</v>
      </c>
      <c r="C106" s="53">
        <f>Orçamento!C106</f>
        <v>0</v>
      </c>
      <c r="D106" s="54">
        <f>Orçamento!D106</f>
        <v>0</v>
      </c>
      <c r="E106" s="53">
        <f>Orçamento!E106</f>
        <v>0</v>
      </c>
      <c r="F106" s="55">
        <f>Orçamento!F106</f>
        <v>0</v>
      </c>
      <c r="G106" s="38">
        <f>Orçamento!G106</f>
        <v>0</v>
      </c>
      <c r="H106" s="40">
        <f t="shared" si="4"/>
        <v>0</v>
      </c>
      <c r="I106" s="143">
        <f t="shared" si="5"/>
        <v>0</v>
      </c>
    </row>
    <row r="107" spans="1:9" hidden="1" x14ac:dyDescent="0.2">
      <c r="A107" s="92" t="s">
        <v>204</v>
      </c>
      <c r="B107" s="52" t="str">
        <f>Orçamento!B107</f>
        <v>Sinapi</v>
      </c>
      <c r="C107" s="53">
        <f>Orçamento!C107</f>
        <v>0</v>
      </c>
      <c r="D107" s="54">
        <f>Orçamento!D107</f>
        <v>0</v>
      </c>
      <c r="E107" s="53">
        <f>Orçamento!E107</f>
        <v>0</v>
      </c>
      <c r="F107" s="55">
        <f>Orçamento!F107</f>
        <v>0</v>
      </c>
      <c r="G107" s="38">
        <f>Orçamento!G107</f>
        <v>0</v>
      </c>
      <c r="H107" s="40">
        <f t="shared" si="4"/>
        <v>0</v>
      </c>
      <c r="I107" s="143">
        <f t="shared" si="5"/>
        <v>0</v>
      </c>
    </row>
    <row r="108" spans="1:9" ht="30" x14ac:dyDescent="0.25">
      <c r="A108" s="423" t="s">
        <v>205</v>
      </c>
      <c r="B108" s="420"/>
      <c r="C108" s="420"/>
      <c r="D108" s="421" t="str">
        <f>Orçamento!D108</f>
        <v>ABRIGO DO QUADRO DE COMANDO - FUNDAÇÕES – SAPATAS E VIGA BALDRAME</v>
      </c>
      <c r="E108" s="420"/>
      <c r="F108" s="420" t="s">
        <v>108</v>
      </c>
      <c r="G108" s="422">
        <f>I108/H$13</f>
        <v>3.234425094246594E-3</v>
      </c>
      <c r="H108" s="419" t="s">
        <v>206</v>
      </c>
      <c r="I108" s="424">
        <f>SUM(I109:I138)</f>
        <v>4008.67</v>
      </c>
    </row>
    <row r="109" spans="1:9" ht="25.5" x14ac:dyDescent="0.2">
      <c r="A109" s="92" t="s">
        <v>207</v>
      </c>
      <c r="B109" s="52" t="str">
        <f>Orçamento!B109</f>
        <v>Sinapi</v>
      </c>
      <c r="C109" s="53">
        <f>Orçamento!C109</f>
        <v>95956</v>
      </c>
      <c r="D109" s="54" t="str">
        <f>Orçamento!D109</f>
        <v>Execução de estrutura em concreto armado, moldada in loco, fck=30MPa, para as sapatas</v>
      </c>
      <c r="E109" s="53" t="str">
        <f>Orçamento!E109</f>
        <v>M3</v>
      </c>
      <c r="F109" s="55">
        <f>Orçamento!F109</f>
        <v>0.77</v>
      </c>
      <c r="G109" s="519">
        <f>Orçamento!G109</f>
        <v>2694</v>
      </c>
      <c r="H109" s="40">
        <f t="shared" ref="H109:H138" si="6">ROUND(G109+(G109*I$9),2)</f>
        <v>3340.56</v>
      </c>
      <c r="I109" s="143">
        <f>ROUND(F109*H109,2)</f>
        <v>2572.23</v>
      </c>
    </row>
    <row r="110" spans="1:9" ht="25.5" x14ac:dyDescent="0.2">
      <c r="A110" s="92" t="s">
        <v>208</v>
      </c>
      <c r="B110" s="52" t="str">
        <f>Orçamento!B110</f>
        <v>Sinapi</v>
      </c>
      <c r="C110" s="53">
        <f>Orçamento!C110</f>
        <v>95956</v>
      </c>
      <c r="D110" s="54" t="str">
        <f>Orçamento!D110</f>
        <v>Execução de estrutura em concreto armado, moldada in loco, fck=30MPa, para a viga baldrame</v>
      </c>
      <c r="E110" s="53" t="str">
        <f>Orçamento!E110</f>
        <v>M3</v>
      </c>
      <c r="F110" s="55">
        <f>Orçamento!F110</f>
        <v>0.43</v>
      </c>
      <c r="G110" s="519">
        <f>Orçamento!G110</f>
        <v>2694</v>
      </c>
      <c r="H110" s="40">
        <f t="shared" si="6"/>
        <v>3340.56</v>
      </c>
      <c r="I110" s="143">
        <f t="shared" ref="I110:I138" si="7">ROUND(F110*H110,2)</f>
        <v>1436.44</v>
      </c>
    </row>
    <row r="111" spans="1:9" hidden="1" x14ac:dyDescent="0.2">
      <c r="A111" s="92" t="s">
        <v>209</v>
      </c>
      <c r="B111" s="52" t="str">
        <f>Orçamento!B111</f>
        <v>Sinapi</v>
      </c>
      <c r="C111" s="53">
        <f>Orçamento!C111</f>
        <v>0</v>
      </c>
      <c r="D111" s="54">
        <f>Orçamento!D111</f>
        <v>0</v>
      </c>
      <c r="E111" s="53">
        <f>Orçamento!E111</f>
        <v>0</v>
      </c>
      <c r="F111" s="55">
        <f>Orçamento!F111</f>
        <v>0</v>
      </c>
      <c r="G111" s="38">
        <f>Orçamento!G111</f>
        <v>0</v>
      </c>
      <c r="H111" s="40">
        <f t="shared" si="6"/>
        <v>0</v>
      </c>
      <c r="I111" s="143">
        <f t="shared" si="7"/>
        <v>0</v>
      </c>
    </row>
    <row r="112" spans="1:9" hidden="1" x14ac:dyDescent="0.2">
      <c r="A112" s="92" t="s">
        <v>210</v>
      </c>
      <c r="B112" s="52" t="str">
        <f>Orçamento!B112</f>
        <v>Sinapi</v>
      </c>
      <c r="C112" s="53">
        <f>Orçamento!C112</f>
        <v>0</v>
      </c>
      <c r="D112" s="54">
        <f>Orçamento!D112</f>
        <v>0</v>
      </c>
      <c r="E112" s="53">
        <f>Orçamento!E112</f>
        <v>0</v>
      </c>
      <c r="F112" s="55">
        <f>Orçamento!F112</f>
        <v>0</v>
      </c>
      <c r="G112" s="38">
        <f>Orçamento!G112</f>
        <v>0</v>
      </c>
      <c r="H112" s="40">
        <f t="shared" si="6"/>
        <v>0</v>
      </c>
      <c r="I112" s="143">
        <f t="shared" si="7"/>
        <v>0</v>
      </c>
    </row>
    <row r="113" spans="1:9" hidden="1" x14ac:dyDescent="0.2">
      <c r="A113" s="92" t="s">
        <v>211</v>
      </c>
      <c r="B113" s="52" t="str">
        <f>Orçamento!B113</f>
        <v>Sinapi</v>
      </c>
      <c r="C113" s="53">
        <f>Orçamento!C113</f>
        <v>0</v>
      </c>
      <c r="D113" s="54">
        <f>Orçamento!D113</f>
        <v>0</v>
      </c>
      <c r="E113" s="53">
        <f>Orçamento!E113</f>
        <v>0</v>
      </c>
      <c r="F113" s="55">
        <f>Orçamento!F113</f>
        <v>0</v>
      </c>
      <c r="G113" s="38">
        <f>Orçamento!G113</f>
        <v>0</v>
      </c>
      <c r="H113" s="40">
        <f t="shared" si="6"/>
        <v>0</v>
      </c>
      <c r="I113" s="143">
        <f t="shared" si="7"/>
        <v>0</v>
      </c>
    </row>
    <row r="114" spans="1:9" hidden="1" x14ac:dyDescent="0.2">
      <c r="A114" s="92" t="s">
        <v>212</v>
      </c>
      <c r="B114" s="52" t="str">
        <f>Orçamento!B114</f>
        <v>Sinapi</v>
      </c>
      <c r="C114" s="53">
        <f>Orçamento!C114</f>
        <v>0</v>
      </c>
      <c r="D114" s="54">
        <f>Orçamento!D114</f>
        <v>0</v>
      </c>
      <c r="E114" s="53">
        <f>Orçamento!E114</f>
        <v>0</v>
      </c>
      <c r="F114" s="55">
        <f>Orçamento!F114</f>
        <v>0</v>
      </c>
      <c r="G114" s="38">
        <f>Orçamento!G114</f>
        <v>0</v>
      </c>
      <c r="H114" s="40">
        <f t="shared" si="6"/>
        <v>0</v>
      </c>
      <c r="I114" s="143">
        <f t="shared" si="7"/>
        <v>0</v>
      </c>
    </row>
    <row r="115" spans="1:9" hidden="1" x14ac:dyDescent="0.2">
      <c r="A115" s="92" t="s">
        <v>213</v>
      </c>
      <c r="B115" s="52" t="str">
        <f>Orçamento!B115</f>
        <v>Sinapi</v>
      </c>
      <c r="C115" s="53">
        <f>Orçamento!C115</f>
        <v>0</v>
      </c>
      <c r="D115" s="54">
        <f>Orçamento!D115</f>
        <v>0</v>
      </c>
      <c r="E115" s="53">
        <f>Orçamento!E115</f>
        <v>0</v>
      </c>
      <c r="F115" s="55">
        <f>Orçamento!F115</f>
        <v>0</v>
      </c>
      <c r="G115" s="38">
        <f>Orçamento!G115</f>
        <v>0</v>
      </c>
      <c r="H115" s="40">
        <f t="shared" si="6"/>
        <v>0</v>
      </c>
      <c r="I115" s="143">
        <f t="shared" si="7"/>
        <v>0</v>
      </c>
    </row>
    <row r="116" spans="1:9" hidden="1" x14ac:dyDescent="0.2">
      <c r="A116" s="92" t="s">
        <v>214</v>
      </c>
      <c r="B116" s="52" t="str">
        <f>Orçamento!B116</f>
        <v>Sinapi</v>
      </c>
      <c r="C116" s="53">
        <f>Orçamento!C116</f>
        <v>0</v>
      </c>
      <c r="D116" s="54">
        <f>Orçamento!D116</f>
        <v>0</v>
      </c>
      <c r="E116" s="53">
        <f>Orçamento!E116</f>
        <v>0</v>
      </c>
      <c r="F116" s="55">
        <f>Orçamento!F116</f>
        <v>0</v>
      </c>
      <c r="G116" s="38">
        <f>Orçamento!G116</f>
        <v>0</v>
      </c>
      <c r="H116" s="40">
        <f t="shared" si="6"/>
        <v>0</v>
      </c>
      <c r="I116" s="143">
        <f t="shared" si="7"/>
        <v>0</v>
      </c>
    </row>
    <row r="117" spans="1:9" hidden="1" x14ac:dyDescent="0.2">
      <c r="A117" s="92" t="s">
        <v>215</v>
      </c>
      <c r="B117" s="52" t="str">
        <f>Orçamento!B117</f>
        <v>Sinapi</v>
      </c>
      <c r="C117" s="53">
        <f>Orçamento!C117</f>
        <v>0</v>
      </c>
      <c r="D117" s="54">
        <f>Orçamento!D117</f>
        <v>0</v>
      </c>
      <c r="E117" s="53">
        <f>Orçamento!E117</f>
        <v>0</v>
      </c>
      <c r="F117" s="55">
        <f>Orçamento!F117</f>
        <v>0</v>
      </c>
      <c r="G117" s="38">
        <f>Orçamento!G117</f>
        <v>0</v>
      </c>
      <c r="H117" s="40">
        <f t="shared" si="6"/>
        <v>0</v>
      </c>
      <c r="I117" s="143">
        <f t="shared" si="7"/>
        <v>0</v>
      </c>
    </row>
    <row r="118" spans="1:9" hidden="1" x14ac:dyDescent="0.2">
      <c r="A118" s="92" t="s">
        <v>216</v>
      </c>
      <c r="B118" s="52" t="str">
        <f>Orçamento!B118</f>
        <v>Sinapi</v>
      </c>
      <c r="C118" s="53">
        <f>Orçamento!C118</f>
        <v>0</v>
      </c>
      <c r="D118" s="54">
        <f>Orçamento!D118</f>
        <v>0</v>
      </c>
      <c r="E118" s="53">
        <f>Orçamento!E118</f>
        <v>0</v>
      </c>
      <c r="F118" s="55">
        <f>Orçamento!F118</f>
        <v>0</v>
      </c>
      <c r="G118" s="38">
        <f>Orçamento!G118</f>
        <v>0</v>
      </c>
      <c r="H118" s="40">
        <f t="shared" si="6"/>
        <v>0</v>
      </c>
      <c r="I118" s="143">
        <f t="shared" si="7"/>
        <v>0</v>
      </c>
    </row>
    <row r="119" spans="1:9" hidden="1" x14ac:dyDescent="0.2">
      <c r="A119" s="92" t="s">
        <v>217</v>
      </c>
      <c r="B119" s="52" t="str">
        <f>Orçamento!B119</f>
        <v>Sinapi</v>
      </c>
      <c r="C119" s="53">
        <f>Orçamento!C119</f>
        <v>0</v>
      </c>
      <c r="D119" s="54">
        <f>Orçamento!D119</f>
        <v>0</v>
      </c>
      <c r="E119" s="53">
        <f>Orçamento!E119</f>
        <v>0</v>
      </c>
      <c r="F119" s="55">
        <f>Orçamento!F119</f>
        <v>0</v>
      </c>
      <c r="G119" s="38">
        <f>Orçamento!G119</f>
        <v>0</v>
      </c>
      <c r="H119" s="40">
        <f t="shared" si="6"/>
        <v>0</v>
      </c>
      <c r="I119" s="143">
        <f t="shared" si="7"/>
        <v>0</v>
      </c>
    </row>
    <row r="120" spans="1:9" hidden="1" x14ac:dyDescent="0.2">
      <c r="A120" s="92" t="s">
        <v>218</v>
      </c>
      <c r="B120" s="52" t="str">
        <f>Orçamento!B120</f>
        <v>Sinapi</v>
      </c>
      <c r="C120" s="53">
        <f>Orçamento!C120</f>
        <v>0</v>
      </c>
      <c r="D120" s="54">
        <f>Orçamento!D120</f>
        <v>0</v>
      </c>
      <c r="E120" s="53">
        <f>Orçamento!E120</f>
        <v>0</v>
      </c>
      <c r="F120" s="55">
        <f>Orçamento!F120</f>
        <v>0</v>
      </c>
      <c r="G120" s="38">
        <f>Orçamento!G120</f>
        <v>0</v>
      </c>
      <c r="H120" s="40">
        <f t="shared" si="6"/>
        <v>0</v>
      </c>
      <c r="I120" s="143">
        <f t="shared" si="7"/>
        <v>0</v>
      </c>
    </row>
    <row r="121" spans="1:9" hidden="1" x14ac:dyDescent="0.2">
      <c r="A121" s="92" t="s">
        <v>219</v>
      </c>
      <c r="B121" s="52" t="str">
        <f>Orçamento!B121</f>
        <v>Sinapi</v>
      </c>
      <c r="C121" s="53">
        <f>Orçamento!C121</f>
        <v>0</v>
      </c>
      <c r="D121" s="54">
        <f>Orçamento!D121</f>
        <v>0</v>
      </c>
      <c r="E121" s="53">
        <f>Orçamento!E121</f>
        <v>0</v>
      </c>
      <c r="F121" s="55">
        <f>Orçamento!F121</f>
        <v>0</v>
      </c>
      <c r="G121" s="38">
        <f>Orçamento!G121</f>
        <v>0</v>
      </c>
      <c r="H121" s="40">
        <f t="shared" si="6"/>
        <v>0</v>
      </c>
      <c r="I121" s="143">
        <f t="shared" si="7"/>
        <v>0</v>
      </c>
    </row>
    <row r="122" spans="1:9" hidden="1" x14ac:dyDescent="0.2">
      <c r="A122" s="92" t="s">
        <v>220</v>
      </c>
      <c r="B122" s="52" t="str">
        <f>Orçamento!B122</f>
        <v>Sinapi</v>
      </c>
      <c r="C122" s="53">
        <f>Orçamento!C122</f>
        <v>0</v>
      </c>
      <c r="D122" s="54">
        <f>Orçamento!D122</f>
        <v>0</v>
      </c>
      <c r="E122" s="53">
        <f>Orçamento!E122</f>
        <v>0</v>
      </c>
      <c r="F122" s="55">
        <f>Orçamento!F122</f>
        <v>0</v>
      </c>
      <c r="G122" s="38">
        <f>Orçamento!G122</f>
        <v>0</v>
      </c>
      <c r="H122" s="40">
        <f t="shared" si="6"/>
        <v>0</v>
      </c>
      <c r="I122" s="143">
        <f t="shared" si="7"/>
        <v>0</v>
      </c>
    </row>
    <row r="123" spans="1:9" hidden="1" x14ac:dyDescent="0.2">
      <c r="A123" s="92" t="s">
        <v>221</v>
      </c>
      <c r="B123" s="52" t="str">
        <f>Orçamento!B123</f>
        <v>Sinapi</v>
      </c>
      <c r="C123" s="53">
        <f>Orçamento!C123</f>
        <v>0</v>
      </c>
      <c r="D123" s="54">
        <f>Orçamento!D123</f>
        <v>0</v>
      </c>
      <c r="E123" s="53">
        <f>Orçamento!E123</f>
        <v>0</v>
      </c>
      <c r="F123" s="55">
        <f>Orçamento!F123</f>
        <v>0</v>
      </c>
      <c r="G123" s="38">
        <f>Orçamento!G123</f>
        <v>0</v>
      </c>
      <c r="H123" s="40">
        <f t="shared" si="6"/>
        <v>0</v>
      </c>
      <c r="I123" s="143">
        <f t="shared" si="7"/>
        <v>0</v>
      </c>
    </row>
    <row r="124" spans="1:9" hidden="1" x14ac:dyDescent="0.2">
      <c r="A124" s="92" t="s">
        <v>222</v>
      </c>
      <c r="B124" s="52" t="str">
        <f>Orçamento!B124</f>
        <v>Sinapi</v>
      </c>
      <c r="C124" s="53">
        <f>Orçamento!C124</f>
        <v>0</v>
      </c>
      <c r="D124" s="54">
        <f>Orçamento!D124</f>
        <v>0</v>
      </c>
      <c r="E124" s="53">
        <f>Orçamento!E124</f>
        <v>0</v>
      </c>
      <c r="F124" s="55">
        <f>Orçamento!F124</f>
        <v>0</v>
      </c>
      <c r="G124" s="38">
        <f>Orçamento!G124</f>
        <v>0</v>
      </c>
      <c r="H124" s="40">
        <f t="shared" si="6"/>
        <v>0</v>
      </c>
      <c r="I124" s="143">
        <f t="shared" si="7"/>
        <v>0</v>
      </c>
    </row>
    <row r="125" spans="1:9" hidden="1" x14ac:dyDescent="0.2">
      <c r="A125" s="92" t="s">
        <v>223</v>
      </c>
      <c r="B125" s="52" t="str">
        <f>Orçamento!B125</f>
        <v>Sinapi</v>
      </c>
      <c r="C125" s="53">
        <f>Orçamento!C125</f>
        <v>0</v>
      </c>
      <c r="D125" s="54">
        <f>Orçamento!D125</f>
        <v>0</v>
      </c>
      <c r="E125" s="53">
        <f>Orçamento!E125</f>
        <v>0</v>
      </c>
      <c r="F125" s="55">
        <f>Orçamento!F125</f>
        <v>0</v>
      </c>
      <c r="G125" s="38">
        <f>Orçamento!G125</f>
        <v>0</v>
      </c>
      <c r="H125" s="40">
        <f t="shared" si="6"/>
        <v>0</v>
      </c>
      <c r="I125" s="143">
        <f t="shared" si="7"/>
        <v>0</v>
      </c>
    </row>
    <row r="126" spans="1:9" hidden="1" x14ac:dyDescent="0.2">
      <c r="A126" s="92" t="s">
        <v>224</v>
      </c>
      <c r="B126" s="52" t="str">
        <f>Orçamento!B126</f>
        <v>Sinapi</v>
      </c>
      <c r="C126" s="53">
        <f>Orçamento!C126</f>
        <v>0</v>
      </c>
      <c r="D126" s="54">
        <f>Orçamento!D126</f>
        <v>0</v>
      </c>
      <c r="E126" s="53">
        <f>Orçamento!E126</f>
        <v>0</v>
      </c>
      <c r="F126" s="55">
        <f>Orçamento!F126</f>
        <v>0</v>
      </c>
      <c r="G126" s="38">
        <f>Orçamento!G126</f>
        <v>0</v>
      </c>
      <c r="H126" s="40">
        <f t="shared" si="6"/>
        <v>0</v>
      </c>
      <c r="I126" s="143">
        <f t="shared" si="7"/>
        <v>0</v>
      </c>
    </row>
    <row r="127" spans="1:9" hidden="1" x14ac:dyDescent="0.2">
      <c r="A127" s="92" t="s">
        <v>225</v>
      </c>
      <c r="B127" s="52" t="str">
        <f>Orçamento!B127</f>
        <v>Sinapi</v>
      </c>
      <c r="C127" s="53">
        <f>Orçamento!C127</f>
        <v>0</v>
      </c>
      <c r="D127" s="54">
        <f>Orçamento!D127</f>
        <v>0</v>
      </c>
      <c r="E127" s="53">
        <f>Orçamento!E127</f>
        <v>0</v>
      </c>
      <c r="F127" s="55">
        <f>Orçamento!F127</f>
        <v>0</v>
      </c>
      <c r="G127" s="38">
        <f>Orçamento!G127</f>
        <v>0</v>
      </c>
      <c r="H127" s="40">
        <f t="shared" si="6"/>
        <v>0</v>
      </c>
      <c r="I127" s="143">
        <f t="shared" si="7"/>
        <v>0</v>
      </c>
    </row>
    <row r="128" spans="1:9" hidden="1" x14ac:dyDescent="0.2">
      <c r="A128" s="92" t="s">
        <v>226</v>
      </c>
      <c r="B128" s="52" t="str">
        <f>Orçamento!B128</f>
        <v>Sinapi</v>
      </c>
      <c r="C128" s="53">
        <f>Orçamento!C128</f>
        <v>0</v>
      </c>
      <c r="D128" s="54">
        <f>Orçamento!D128</f>
        <v>0</v>
      </c>
      <c r="E128" s="53">
        <f>Orçamento!E128</f>
        <v>0</v>
      </c>
      <c r="F128" s="55">
        <f>Orçamento!F128</f>
        <v>0</v>
      </c>
      <c r="G128" s="38">
        <f>Orçamento!G128</f>
        <v>0</v>
      </c>
      <c r="H128" s="40">
        <f t="shared" si="6"/>
        <v>0</v>
      </c>
      <c r="I128" s="143">
        <f t="shared" si="7"/>
        <v>0</v>
      </c>
    </row>
    <row r="129" spans="1:9" hidden="1" x14ac:dyDescent="0.2">
      <c r="A129" s="92" t="s">
        <v>227</v>
      </c>
      <c r="B129" s="52" t="str">
        <f>Orçamento!B129</f>
        <v>Sinapi</v>
      </c>
      <c r="C129" s="53">
        <f>Orçamento!C129</f>
        <v>0</v>
      </c>
      <c r="D129" s="54">
        <f>Orçamento!D129</f>
        <v>0</v>
      </c>
      <c r="E129" s="53">
        <f>Orçamento!E129</f>
        <v>0</v>
      </c>
      <c r="F129" s="55">
        <f>Orçamento!F129</f>
        <v>0</v>
      </c>
      <c r="G129" s="38">
        <f>Orçamento!G129</f>
        <v>0</v>
      </c>
      <c r="H129" s="40">
        <f t="shared" si="6"/>
        <v>0</v>
      </c>
      <c r="I129" s="143">
        <f t="shared" si="7"/>
        <v>0</v>
      </c>
    </row>
    <row r="130" spans="1:9" hidden="1" x14ac:dyDescent="0.2">
      <c r="A130" s="92" t="s">
        <v>228</v>
      </c>
      <c r="B130" s="52" t="str">
        <f>Orçamento!B130</f>
        <v>Sinapi</v>
      </c>
      <c r="C130" s="53">
        <f>Orçamento!C130</f>
        <v>0</v>
      </c>
      <c r="D130" s="54">
        <f>Orçamento!D130</f>
        <v>0</v>
      </c>
      <c r="E130" s="53">
        <f>Orçamento!E130</f>
        <v>0</v>
      </c>
      <c r="F130" s="55">
        <f>Orçamento!F130</f>
        <v>0</v>
      </c>
      <c r="G130" s="38">
        <f>Orçamento!G130</f>
        <v>0</v>
      </c>
      <c r="H130" s="40">
        <f t="shared" si="6"/>
        <v>0</v>
      </c>
      <c r="I130" s="143">
        <f t="shared" si="7"/>
        <v>0</v>
      </c>
    </row>
    <row r="131" spans="1:9" hidden="1" x14ac:dyDescent="0.2">
      <c r="A131" s="92" t="s">
        <v>229</v>
      </c>
      <c r="B131" s="52" t="str">
        <f>Orçamento!B131</f>
        <v>Sinapi</v>
      </c>
      <c r="C131" s="53">
        <f>Orçamento!C131</f>
        <v>0</v>
      </c>
      <c r="D131" s="54">
        <f>Orçamento!D131</f>
        <v>0</v>
      </c>
      <c r="E131" s="53">
        <f>Orçamento!E131</f>
        <v>0</v>
      </c>
      <c r="F131" s="55">
        <f>Orçamento!F131</f>
        <v>0</v>
      </c>
      <c r="G131" s="38">
        <f>Orçamento!G131</f>
        <v>0</v>
      </c>
      <c r="H131" s="40">
        <f t="shared" si="6"/>
        <v>0</v>
      </c>
      <c r="I131" s="143">
        <f t="shared" si="7"/>
        <v>0</v>
      </c>
    </row>
    <row r="132" spans="1:9" hidden="1" x14ac:dyDescent="0.2">
      <c r="A132" s="92" t="s">
        <v>230</v>
      </c>
      <c r="B132" s="52" t="str">
        <f>Orçamento!B132</f>
        <v>Sinapi</v>
      </c>
      <c r="C132" s="53">
        <f>Orçamento!C132</f>
        <v>0</v>
      </c>
      <c r="D132" s="54">
        <f>Orçamento!D132</f>
        <v>0</v>
      </c>
      <c r="E132" s="53">
        <f>Orçamento!E132</f>
        <v>0</v>
      </c>
      <c r="F132" s="55">
        <f>Orçamento!F132</f>
        <v>0</v>
      </c>
      <c r="G132" s="38">
        <f>Orçamento!G132</f>
        <v>0</v>
      </c>
      <c r="H132" s="40">
        <f t="shared" si="6"/>
        <v>0</v>
      </c>
      <c r="I132" s="143">
        <f t="shared" si="7"/>
        <v>0</v>
      </c>
    </row>
    <row r="133" spans="1:9" hidden="1" x14ac:dyDescent="0.2">
      <c r="A133" s="92" t="s">
        <v>231</v>
      </c>
      <c r="B133" s="52" t="str">
        <f>Orçamento!B133</f>
        <v>Sinapi</v>
      </c>
      <c r="C133" s="53">
        <f>Orçamento!C133</f>
        <v>0</v>
      </c>
      <c r="D133" s="54">
        <f>Orçamento!D133</f>
        <v>0</v>
      </c>
      <c r="E133" s="53">
        <f>Orçamento!E133</f>
        <v>0</v>
      </c>
      <c r="F133" s="55">
        <f>Orçamento!F133</f>
        <v>0</v>
      </c>
      <c r="G133" s="38">
        <f>Orçamento!G133</f>
        <v>0</v>
      </c>
      <c r="H133" s="40">
        <f t="shared" si="6"/>
        <v>0</v>
      </c>
      <c r="I133" s="143">
        <f t="shared" si="7"/>
        <v>0</v>
      </c>
    </row>
    <row r="134" spans="1:9" hidden="1" x14ac:dyDescent="0.2">
      <c r="A134" s="92" t="s">
        <v>232</v>
      </c>
      <c r="B134" s="52" t="str">
        <f>Orçamento!B134</f>
        <v>Sinapi</v>
      </c>
      <c r="C134" s="53">
        <f>Orçamento!C134</f>
        <v>0</v>
      </c>
      <c r="D134" s="54">
        <f>Orçamento!D134</f>
        <v>0</v>
      </c>
      <c r="E134" s="53">
        <f>Orçamento!E134</f>
        <v>0</v>
      </c>
      <c r="F134" s="55">
        <f>Orçamento!F134</f>
        <v>0</v>
      </c>
      <c r="G134" s="38">
        <f>Orçamento!G134</f>
        <v>0</v>
      </c>
      <c r="H134" s="40">
        <f t="shared" si="6"/>
        <v>0</v>
      </c>
      <c r="I134" s="143">
        <f t="shared" si="7"/>
        <v>0</v>
      </c>
    </row>
    <row r="135" spans="1:9" hidden="1" x14ac:dyDescent="0.2">
      <c r="A135" s="92" t="s">
        <v>233</v>
      </c>
      <c r="B135" s="52" t="str">
        <f>Orçamento!B135</f>
        <v>Sinapi</v>
      </c>
      <c r="C135" s="53">
        <f>Orçamento!C135</f>
        <v>0</v>
      </c>
      <c r="D135" s="54">
        <f>Orçamento!D135</f>
        <v>0</v>
      </c>
      <c r="E135" s="53">
        <f>Orçamento!E135</f>
        <v>0</v>
      </c>
      <c r="F135" s="55">
        <f>Orçamento!F135</f>
        <v>0</v>
      </c>
      <c r="G135" s="38">
        <f>Orçamento!G135</f>
        <v>0</v>
      </c>
      <c r="H135" s="40">
        <f t="shared" si="6"/>
        <v>0</v>
      </c>
      <c r="I135" s="143">
        <f t="shared" si="7"/>
        <v>0</v>
      </c>
    </row>
    <row r="136" spans="1:9" hidden="1" x14ac:dyDescent="0.2">
      <c r="A136" s="92" t="s">
        <v>234</v>
      </c>
      <c r="B136" s="52" t="str">
        <f>Orçamento!B136</f>
        <v>Sinapi</v>
      </c>
      <c r="C136" s="53">
        <f>Orçamento!C136</f>
        <v>0</v>
      </c>
      <c r="D136" s="54">
        <f>Orçamento!D136</f>
        <v>0</v>
      </c>
      <c r="E136" s="53">
        <f>Orçamento!E136</f>
        <v>0</v>
      </c>
      <c r="F136" s="55">
        <f>Orçamento!F136</f>
        <v>0</v>
      </c>
      <c r="G136" s="38">
        <f>Orçamento!G136</f>
        <v>0</v>
      </c>
      <c r="H136" s="40">
        <f t="shared" si="6"/>
        <v>0</v>
      </c>
      <c r="I136" s="143">
        <f t="shared" si="7"/>
        <v>0</v>
      </c>
    </row>
    <row r="137" spans="1:9" hidden="1" x14ac:dyDescent="0.2">
      <c r="A137" s="92" t="s">
        <v>235</v>
      </c>
      <c r="B137" s="52" t="str">
        <f>Orçamento!B137</f>
        <v>Sinapi</v>
      </c>
      <c r="C137" s="53">
        <f>Orçamento!C137</f>
        <v>0</v>
      </c>
      <c r="D137" s="54">
        <f>Orçamento!D137</f>
        <v>0</v>
      </c>
      <c r="E137" s="53">
        <f>Orçamento!E137</f>
        <v>0</v>
      </c>
      <c r="F137" s="55">
        <f>Orçamento!F137</f>
        <v>0</v>
      </c>
      <c r="G137" s="38">
        <f>Orçamento!G137</f>
        <v>0</v>
      </c>
      <c r="H137" s="40">
        <f t="shared" si="6"/>
        <v>0</v>
      </c>
      <c r="I137" s="143">
        <f t="shared" si="7"/>
        <v>0</v>
      </c>
    </row>
    <row r="138" spans="1:9" hidden="1" x14ac:dyDescent="0.2">
      <c r="A138" s="92" t="s">
        <v>236</v>
      </c>
      <c r="B138" s="52" t="str">
        <f>Orçamento!B138</f>
        <v>Sinapi</v>
      </c>
      <c r="C138" s="53">
        <f>Orçamento!C138</f>
        <v>0</v>
      </c>
      <c r="D138" s="54">
        <f>Orçamento!D138</f>
        <v>0</v>
      </c>
      <c r="E138" s="53">
        <f>Orçamento!E138</f>
        <v>0</v>
      </c>
      <c r="F138" s="55">
        <f>Orçamento!F138</f>
        <v>0</v>
      </c>
      <c r="G138" s="38">
        <f>Orçamento!G138</f>
        <v>0</v>
      </c>
      <c r="H138" s="40">
        <f t="shared" si="6"/>
        <v>0</v>
      </c>
      <c r="I138" s="143">
        <f t="shared" si="7"/>
        <v>0</v>
      </c>
    </row>
    <row r="139" spans="1:9" ht="21" customHeight="1" x14ac:dyDescent="0.25">
      <c r="A139" s="423" t="s">
        <v>237</v>
      </c>
      <c r="B139" s="420"/>
      <c r="C139" s="420"/>
      <c r="D139" s="421" t="str">
        <f>Orçamento!D139</f>
        <v>ABRIGO DO QUADRO DE COMANDO - ALVENARIA</v>
      </c>
      <c r="E139" s="420"/>
      <c r="F139" s="420" t="s">
        <v>108</v>
      </c>
      <c r="G139" s="422">
        <f>I139/H$13</f>
        <v>3.3229373521373286E-3</v>
      </c>
      <c r="H139" s="419" t="s">
        <v>238</v>
      </c>
      <c r="I139" s="424">
        <f>SUM(I140:I169)</f>
        <v>4118.37</v>
      </c>
    </row>
    <row r="140" spans="1:9" ht="25.5" x14ac:dyDescent="0.2">
      <c r="A140" s="92" t="s">
        <v>239</v>
      </c>
      <c r="B140" s="52" t="str">
        <f>Orçamento!B140</f>
        <v>Sinapi</v>
      </c>
      <c r="C140" s="53">
        <f>Orçamento!C140</f>
        <v>101162</v>
      </c>
      <c r="D140" s="54" t="str">
        <f>Orçamento!D140</f>
        <v>Alvenaria de vedação com elemento vazado de cerâmica (cobogó) de 9x17x17cm e argamassa de assentamento com preparo em betoneira</v>
      </c>
      <c r="E140" s="53" t="str">
        <f>Orçamento!E140</f>
        <v>M2</v>
      </c>
      <c r="F140" s="55">
        <f>Orçamento!F140</f>
        <v>0.54</v>
      </c>
      <c r="G140" s="519">
        <f>Orçamento!G140</f>
        <v>161.6</v>
      </c>
      <c r="H140" s="40">
        <f t="shared" ref="H140:H169" si="8">ROUND(G140+(G140*I$9),2)</f>
        <v>200.38</v>
      </c>
      <c r="I140" s="143">
        <f>ROUND(F140*H140,2)</f>
        <v>108.21</v>
      </c>
    </row>
    <row r="141" spans="1:9" ht="25.5" x14ac:dyDescent="0.2">
      <c r="A141" s="92" t="s">
        <v>240</v>
      </c>
      <c r="B141" s="52" t="str">
        <f>Orçamento!B141</f>
        <v>Sinapi</v>
      </c>
      <c r="C141" s="53">
        <f>Orçamento!C141</f>
        <v>87525</v>
      </c>
      <c r="D141" s="54" t="str">
        <f>Orçamento!D141</f>
        <v>Alvenaria de vedação de bloco cerâmico furado, espessura de 14cm, bloco deitado</v>
      </c>
      <c r="E141" s="53" t="str">
        <f>Orçamento!E141</f>
        <v>M2</v>
      </c>
      <c r="F141" s="55">
        <f>Orçamento!F141</f>
        <v>21</v>
      </c>
      <c r="G141" s="519">
        <f>Orçamento!G141</f>
        <v>154</v>
      </c>
      <c r="H141" s="40">
        <f t="shared" si="8"/>
        <v>190.96</v>
      </c>
      <c r="I141" s="143">
        <f t="shared" ref="I141:I169" si="9">ROUND(F141*H141,2)</f>
        <v>4010.16</v>
      </c>
    </row>
    <row r="142" spans="1:9" hidden="1" x14ac:dyDescent="0.2">
      <c r="A142" s="92" t="s">
        <v>241</v>
      </c>
      <c r="B142" s="52" t="str">
        <f>Orçamento!B142</f>
        <v>Sinapi</v>
      </c>
      <c r="C142" s="53">
        <f>Orçamento!C142</f>
        <v>0</v>
      </c>
      <c r="D142" s="54">
        <f>Orçamento!D142</f>
        <v>0</v>
      </c>
      <c r="E142" s="53">
        <f>Orçamento!E142</f>
        <v>0</v>
      </c>
      <c r="F142" s="55">
        <f>Orçamento!F142</f>
        <v>0</v>
      </c>
      <c r="G142" s="38">
        <f>Orçamento!G142</f>
        <v>0</v>
      </c>
      <c r="H142" s="40">
        <f t="shared" si="8"/>
        <v>0</v>
      </c>
      <c r="I142" s="143">
        <f t="shared" si="9"/>
        <v>0</v>
      </c>
    </row>
    <row r="143" spans="1:9" hidden="1" x14ac:dyDescent="0.2">
      <c r="A143" s="92" t="s">
        <v>242</v>
      </c>
      <c r="B143" s="52" t="str">
        <f>Orçamento!B143</f>
        <v>Sinapi</v>
      </c>
      <c r="C143" s="53">
        <f>Orçamento!C143</f>
        <v>0</v>
      </c>
      <c r="D143" s="54">
        <f>Orçamento!D143</f>
        <v>0</v>
      </c>
      <c r="E143" s="53">
        <f>Orçamento!E143</f>
        <v>0</v>
      </c>
      <c r="F143" s="55">
        <f>Orçamento!F143</f>
        <v>0</v>
      </c>
      <c r="G143" s="38">
        <f>Orçamento!G143</f>
        <v>0</v>
      </c>
      <c r="H143" s="40">
        <f t="shared" si="8"/>
        <v>0</v>
      </c>
      <c r="I143" s="143">
        <f t="shared" si="9"/>
        <v>0</v>
      </c>
    </row>
    <row r="144" spans="1:9" hidden="1" x14ac:dyDescent="0.2">
      <c r="A144" s="92" t="s">
        <v>243</v>
      </c>
      <c r="B144" s="52" t="str">
        <f>Orçamento!B144</f>
        <v>Sinapi</v>
      </c>
      <c r="C144" s="53">
        <f>Orçamento!C144</f>
        <v>0</v>
      </c>
      <c r="D144" s="54">
        <f>Orçamento!D144</f>
        <v>0</v>
      </c>
      <c r="E144" s="53">
        <f>Orçamento!E144</f>
        <v>0</v>
      </c>
      <c r="F144" s="55">
        <f>Orçamento!F144</f>
        <v>0</v>
      </c>
      <c r="G144" s="38">
        <f>Orçamento!G144</f>
        <v>0</v>
      </c>
      <c r="H144" s="40">
        <f t="shared" si="8"/>
        <v>0</v>
      </c>
      <c r="I144" s="143">
        <f t="shared" si="9"/>
        <v>0</v>
      </c>
    </row>
    <row r="145" spans="1:9" hidden="1" x14ac:dyDescent="0.2">
      <c r="A145" s="92" t="s">
        <v>244</v>
      </c>
      <c r="B145" s="52" t="str">
        <f>Orçamento!B145</f>
        <v>Sinapi</v>
      </c>
      <c r="C145" s="53">
        <f>Orçamento!C145</f>
        <v>0</v>
      </c>
      <c r="D145" s="54">
        <f>Orçamento!D145</f>
        <v>0</v>
      </c>
      <c r="E145" s="53">
        <f>Orçamento!E145</f>
        <v>0</v>
      </c>
      <c r="F145" s="55">
        <f>Orçamento!F145</f>
        <v>0</v>
      </c>
      <c r="G145" s="38">
        <f>Orçamento!G145</f>
        <v>0</v>
      </c>
      <c r="H145" s="40">
        <f t="shared" si="8"/>
        <v>0</v>
      </c>
      <c r="I145" s="143">
        <f t="shared" si="9"/>
        <v>0</v>
      </c>
    </row>
    <row r="146" spans="1:9" hidden="1" x14ac:dyDescent="0.2">
      <c r="A146" s="92" t="s">
        <v>245</v>
      </c>
      <c r="B146" s="52" t="str">
        <f>Orçamento!B146</f>
        <v>Sinapi</v>
      </c>
      <c r="C146" s="53">
        <f>Orçamento!C146</f>
        <v>0</v>
      </c>
      <c r="D146" s="54">
        <f>Orçamento!D146</f>
        <v>0</v>
      </c>
      <c r="E146" s="53">
        <f>Orçamento!E146</f>
        <v>0</v>
      </c>
      <c r="F146" s="55">
        <f>Orçamento!F146</f>
        <v>0</v>
      </c>
      <c r="G146" s="38">
        <f>Orçamento!G146</f>
        <v>0</v>
      </c>
      <c r="H146" s="40">
        <f t="shared" si="8"/>
        <v>0</v>
      </c>
      <c r="I146" s="143">
        <f t="shared" si="9"/>
        <v>0</v>
      </c>
    </row>
    <row r="147" spans="1:9" hidden="1" x14ac:dyDescent="0.2">
      <c r="A147" s="92" t="s">
        <v>246</v>
      </c>
      <c r="B147" s="52" t="str">
        <f>Orçamento!B147</f>
        <v>Sinapi</v>
      </c>
      <c r="C147" s="53">
        <f>Orçamento!C147</f>
        <v>0</v>
      </c>
      <c r="D147" s="54">
        <f>Orçamento!D147</f>
        <v>0</v>
      </c>
      <c r="E147" s="53">
        <f>Orçamento!E147</f>
        <v>0</v>
      </c>
      <c r="F147" s="55">
        <f>Orçamento!F147</f>
        <v>0</v>
      </c>
      <c r="G147" s="38">
        <f>Orçamento!G147</f>
        <v>0</v>
      </c>
      <c r="H147" s="40">
        <f t="shared" si="8"/>
        <v>0</v>
      </c>
      <c r="I147" s="143">
        <f t="shared" si="9"/>
        <v>0</v>
      </c>
    </row>
    <row r="148" spans="1:9" hidden="1" x14ac:dyDescent="0.2">
      <c r="A148" s="92" t="s">
        <v>247</v>
      </c>
      <c r="B148" s="52" t="str">
        <f>Orçamento!B148</f>
        <v>Sinapi</v>
      </c>
      <c r="C148" s="53">
        <f>Orçamento!C148</f>
        <v>0</v>
      </c>
      <c r="D148" s="54">
        <f>Orçamento!D148</f>
        <v>0</v>
      </c>
      <c r="E148" s="53">
        <f>Orçamento!E148</f>
        <v>0</v>
      </c>
      <c r="F148" s="55">
        <f>Orçamento!F148</f>
        <v>0</v>
      </c>
      <c r="G148" s="38">
        <f>Orçamento!G148</f>
        <v>0</v>
      </c>
      <c r="H148" s="40">
        <f t="shared" si="8"/>
        <v>0</v>
      </c>
      <c r="I148" s="143">
        <f t="shared" si="9"/>
        <v>0</v>
      </c>
    </row>
    <row r="149" spans="1:9" hidden="1" x14ac:dyDescent="0.2">
      <c r="A149" s="92" t="s">
        <v>248</v>
      </c>
      <c r="B149" s="52" t="str">
        <f>Orçamento!B149</f>
        <v>Sinapi</v>
      </c>
      <c r="C149" s="53">
        <f>Orçamento!C149</f>
        <v>0</v>
      </c>
      <c r="D149" s="54">
        <f>Orçamento!D149</f>
        <v>0</v>
      </c>
      <c r="E149" s="53">
        <f>Orçamento!E149</f>
        <v>0</v>
      </c>
      <c r="F149" s="55">
        <f>Orçamento!F149</f>
        <v>0</v>
      </c>
      <c r="G149" s="38">
        <f>Orçamento!G149</f>
        <v>0</v>
      </c>
      <c r="H149" s="40">
        <f t="shared" si="8"/>
        <v>0</v>
      </c>
      <c r="I149" s="143">
        <f t="shared" si="9"/>
        <v>0</v>
      </c>
    </row>
    <row r="150" spans="1:9" hidden="1" x14ac:dyDescent="0.2">
      <c r="A150" s="92" t="s">
        <v>249</v>
      </c>
      <c r="B150" s="52" t="str">
        <f>Orçamento!B150</f>
        <v>Sinapi</v>
      </c>
      <c r="C150" s="53">
        <f>Orçamento!C150</f>
        <v>0</v>
      </c>
      <c r="D150" s="54">
        <f>Orçamento!D150</f>
        <v>0</v>
      </c>
      <c r="E150" s="53">
        <f>Orçamento!E150</f>
        <v>0</v>
      </c>
      <c r="F150" s="55">
        <f>Orçamento!F150</f>
        <v>0</v>
      </c>
      <c r="G150" s="38">
        <f>Orçamento!G150</f>
        <v>0</v>
      </c>
      <c r="H150" s="40">
        <f t="shared" si="8"/>
        <v>0</v>
      </c>
      <c r="I150" s="143">
        <f t="shared" si="9"/>
        <v>0</v>
      </c>
    </row>
    <row r="151" spans="1:9" hidden="1" x14ac:dyDescent="0.2">
      <c r="A151" s="92" t="s">
        <v>250</v>
      </c>
      <c r="B151" s="52" t="str">
        <f>Orçamento!B151</f>
        <v>Sinapi</v>
      </c>
      <c r="C151" s="53">
        <f>Orçamento!C151</f>
        <v>0</v>
      </c>
      <c r="D151" s="54">
        <f>Orçamento!D151</f>
        <v>0</v>
      </c>
      <c r="E151" s="53">
        <f>Orçamento!E151</f>
        <v>0</v>
      </c>
      <c r="F151" s="55">
        <f>Orçamento!F151</f>
        <v>0</v>
      </c>
      <c r="G151" s="38">
        <f>Orçamento!G151</f>
        <v>0</v>
      </c>
      <c r="H151" s="40">
        <f t="shared" si="8"/>
        <v>0</v>
      </c>
      <c r="I151" s="143">
        <f t="shared" si="9"/>
        <v>0</v>
      </c>
    </row>
    <row r="152" spans="1:9" hidden="1" x14ac:dyDescent="0.2">
      <c r="A152" s="92" t="s">
        <v>251</v>
      </c>
      <c r="B152" s="52" t="str">
        <f>Orçamento!B152</f>
        <v>Sinapi</v>
      </c>
      <c r="C152" s="53">
        <f>Orçamento!C152</f>
        <v>0</v>
      </c>
      <c r="D152" s="54">
        <f>Orçamento!D152</f>
        <v>0</v>
      </c>
      <c r="E152" s="53">
        <f>Orçamento!E152</f>
        <v>0</v>
      </c>
      <c r="F152" s="55">
        <f>Orçamento!F152</f>
        <v>0</v>
      </c>
      <c r="G152" s="38">
        <f>Orçamento!G152</f>
        <v>0</v>
      </c>
      <c r="H152" s="40">
        <f t="shared" si="8"/>
        <v>0</v>
      </c>
      <c r="I152" s="143">
        <f t="shared" si="9"/>
        <v>0</v>
      </c>
    </row>
    <row r="153" spans="1:9" hidden="1" x14ac:dyDescent="0.2">
      <c r="A153" s="92" t="s">
        <v>252</v>
      </c>
      <c r="B153" s="52" t="str">
        <f>Orçamento!B153</f>
        <v>Sinapi</v>
      </c>
      <c r="C153" s="53">
        <f>Orçamento!C153</f>
        <v>0</v>
      </c>
      <c r="D153" s="54">
        <f>Orçamento!D153</f>
        <v>0</v>
      </c>
      <c r="E153" s="53">
        <f>Orçamento!E153</f>
        <v>0</v>
      </c>
      <c r="F153" s="55">
        <f>Orçamento!F153</f>
        <v>0</v>
      </c>
      <c r="G153" s="38">
        <f>Orçamento!G153</f>
        <v>0</v>
      </c>
      <c r="H153" s="40">
        <f t="shared" si="8"/>
        <v>0</v>
      </c>
      <c r="I153" s="143">
        <f t="shared" si="9"/>
        <v>0</v>
      </c>
    </row>
    <row r="154" spans="1:9" hidden="1" x14ac:dyDescent="0.2">
      <c r="A154" s="92" t="s">
        <v>253</v>
      </c>
      <c r="B154" s="52" t="str">
        <f>Orçamento!B154</f>
        <v>Sinapi</v>
      </c>
      <c r="C154" s="53">
        <f>Orçamento!C154</f>
        <v>0</v>
      </c>
      <c r="D154" s="54">
        <f>Orçamento!D154</f>
        <v>0</v>
      </c>
      <c r="E154" s="53">
        <f>Orçamento!E154</f>
        <v>0</v>
      </c>
      <c r="F154" s="55">
        <f>Orçamento!F154</f>
        <v>0</v>
      </c>
      <c r="G154" s="38">
        <f>Orçamento!G154</f>
        <v>0</v>
      </c>
      <c r="H154" s="40">
        <f t="shared" si="8"/>
        <v>0</v>
      </c>
      <c r="I154" s="143">
        <f t="shared" si="9"/>
        <v>0</v>
      </c>
    </row>
    <row r="155" spans="1:9" hidden="1" x14ac:dyDescent="0.2">
      <c r="A155" s="92" t="s">
        <v>254</v>
      </c>
      <c r="B155" s="52" t="str">
        <f>Orçamento!B155</f>
        <v>Sinapi</v>
      </c>
      <c r="C155" s="53">
        <f>Orçamento!C155</f>
        <v>0</v>
      </c>
      <c r="D155" s="54">
        <f>Orçamento!D155</f>
        <v>0</v>
      </c>
      <c r="E155" s="53">
        <f>Orçamento!E155</f>
        <v>0</v>
      </c>
      <c r="F155" s="55">
        <f>Orçamento!F155</f>
        <v>0</v>
      </c>
      <c r="G155" s="38">
        <f>Orçamento!G155</f>
        <v>0</v>
      </c>
      <c r="H155" s="40">
        <f t="shared" si="8"/>
        <v>0</v>
      </c>
      <c r="I155" s="143">
        <f t="shared" si="9"/>
        <v>0</v>
      </c>
    </row>
    <row r="156" spans="1:9" hidden="1" x14ac:dyDescent="0.2">
      <c r="A156" s="92" t="s">
        <v>255</v>
      </c>
      <c r="B156" s="52" t="str">
        <f>Orçamento!B156</f>
        <v>Sinapi</v>
      </c>
      <c r="C156" s="53">
        <f>Orçamento!C156</f>
        <v>0</v>
      </c>
      <c r="D156" s="54">
        <f>Orçamento!D156</f>
        <v>0</v>
      </c>
      <c r="E156" s="53">
        <f>Orçamento!E156</f>
        <v>0</v>
      </c>
      <c r="F156" s="55">
        <f>Orçamento!F156</f>
        <v>0</v>
      </c>
      <c r="G156" s="38">
        <f>Orçamento!G156</f>
        <v>0</v>
      </c>
      <c r="H156" s="40">
        <f t="shared" si="8"/>
        <v>0</v>
      </c>
      <c r="I156" s="143">
        <f t="shared" si="9"/>
        <v>0</v>
      </c>
    </row>
    <row r="157" spans="1:9" hidden="1" x14ac:dyDescent="0.2">
      <c r="A157" s="92" t="s">
        <v>256</v>
      </c>
      <c r="B157" s="52" t="str">
        <f>Orçamento!B157</f>
        <v>Sinapi</v>
      </c>
      <c r="C157" s="53">
        <f>Orçamento!C157</f>
        <v>0</v>
      </c>
      <c r="D157" s="54">
        <f>Orçamento!D157</f>
        <v>0</v>
      </c>
      <c r="E157" s="53">
        <f>Orçamento!E157</f>
        <v>0</v>
      </c>
      <c r="F157" s="55">
        <f>Orçamento!F157</f>
        <v>0</v>
      </c>
      <c r="G157" s="38">
        <f>Orçamento!G157</f>
        <v>0</v>
      </c>
      <c r="H157" s="40">
        <f t="shared" si="8"/>
        <v>0</v>
      </c>
      <c r="I157" s="143">
        <f t="shared" si="9"/>
        <v>0</v>
      </c>
    </row>
    <row r="158" spans="1:9" hidden="1" x14ac:dyDescent="0.2">
      <c r="A158" s="92" t="s">
        <v>257</v>
      </c>
      <c r="B158" s="52" t="str">
        <f>Orçamento!B158</f>
        <v>Sinapi</v>
      </c>
      <c r="C158" s="53">
        <f>Orçamento!C158</f>
        <v>0</v>
      </c>
      <c r="D158" s="54">
        <f>Orçamento!D158</f>
        <v>0</v>
      </c>
      <c r="E158" s="53">
        <f>Orçamento!E158</f>
        <v>0</v>
      </c>
      <c r="F158" s="55">
        <f>Orçamento!F158</f>
        <v>0</v>
      </c>
      <c r="G158" s="38">
        <f>Orçamento!G158</f>
        <v>0</v>
      </c>
      <c r="H158" s="40">
        <f t="shared" si="8"/>
        <v>0</v>
      </c>
      <c r="I158" s="143">
        <f t="shared" si="9"/>
        <v>0</v>
      </c>
    </row>
    <row r="159" spans="1:9" hidden="1" x14ac:dyDescent="0.2">
      <c r="A159" s="92" t="s">
        <v>258</v>
      </c>
      <c r="B159" s="52" t="str">
        <f>Orçamento!B159</f>
        <v>Sinapi</v>
      </c>
      <c r="C159" s="53">
        <f>Orçamento!C159</f>
        <v>0</v>
      </c>
      <c r="D159" s="54">
        <f>Orçamento!D159</f>
        <v>0</v>
      </c>
      <c r="E159" s="53">
        <f>Orçamento!E159</f>
        <v>0</v>
      </c>
      <c r="F159" s="55">
        <f>Orçamento!F159</f>
        <v>0</v>
      </c>
      <c r="G159" s="38">
        <f>Orçamento!G159</f>
        <v>0</v>
      </c>
      <c r="H159" s="40">
        <f t="shared" si="8"/>
        <v>0</v>
      </c>
      <c r="I159" s="143">
        <f t="shared" si="9"/>
        <v>0</v>
      </c>
    </row>
    <row r="160" spans="1:9" hidden="1" x14ac:dyDescent="0.2">
      <c r="A160" s="92" t="s">
        <v>259</v>
      </c>
      <c r="B160" s="52" t="str">
        <f>Orçamento!B160</f>
        <v>Sinapi</v>
      </c>
      <c r="C160" s="53">
        <f>Orçamento!C160</f>
        <v>0</v>
      </c>
      <c r="D160" s="54">
        <f>Orçamento!D160</f>
        <v>0</v>
      </c>
      <c r="E160" s="53">
        <f>Orçamento!E160</f>
        <v>0</v>
      </c>
      <c r="F160" s="55">
        <f>Orçamento!F160</f>
        <v>0</v>
      </c>
      <c r="G160" s="38">
        <f>Orçamento!G160</f>
        <v>0</v>
      </c>
      <c r="H160" s="40">
        <f t="shared" si="8"/>
        <v>0</v>
      </c>
      <c r="I160" s="143">
        <f t="shared" si="9"/>
        <v>0</v>
      </c>
    </row>
    <row r="161" spans="1:9" hidden="1" x14ac:dyDescent="0.2">
      <c r="A161" s="92" t="s">
        <v>260</v>
      </c>
      <c r="B161" s="52" t="str">
        <f>Orçamento!B161</f>
        <v>Sinapi</v>
      </c>
      <c r="C161" s="53">
        <f>Orçamento!C161</f>
        <v>0</v>
      </c>
      <c r="D161" s="54">
        <f>Orçamento!D161</f>
        <v>0</v>
      </c>
      <c r="E161" s="53">
        <f>Orçamento!E161</f>
        <v>0</v>
      </c>
      <c r="F161" s="55">
        <f>Orçamento!F161</f>
        <v>0</v>
      </c>
      <c r="G161" s="38">
        <f>Orçamento!G161</f>
        <v>0</v>
      </c>
      <c r="H161" s="40">
        <f t="shared" si="8"/>
        <v>0</v>
      </c>
      <c r="I161" s="143">
        <f t="shared" si="9"/>
        <v>0</v>
      </c>
    </row>
    <row r="162" spans="1:9" hidden="1" x14ac:dyDescent="0.2">
      <c r="A162" s="92" t="s">
        <v>261</v>
      </c>
      <c r="B162" s="52" t="str">
        <f>Orçamento!B162</f>
        <v>Sinapi</v>
      </c>
      <c r="C162" s="53">
        <f>Orçamento!C162</f>
        <v>0</v>
      </c>
      <c r="D162" s="54">
        <f>Orçamento!D162</f>
        <v>0</v>
      </c>
      <c r="E162" s="53">
        <f>Orçamento!E162</f>
        <v>0</v>
      </c>
      <c r="F162" s="55">
        <f>Orçamento!F162</f>
        <v>0</v>
      </c>
      <c r="G162" s="38">
        <f>Orçamento!G162</f>
        <v>0</v>
      </c>
      <c r="H162" s="40">
        <f t="shared" si="8"/>
        <v>0</v>
      </c>
      <c r="I162" s="143">
        <f t="shared" si="9"/>
        <v>0</v>
      </c>
    </row>
    <row r="163" spans="1:9" hidden="1" x14ac:dyDescent="0.2">
      <c r="A163" s="92" t="s">
        <v>262</v>
      </c>
      <c r="B163" s="52" t="str">
        <f>Orçamento!B163</f>
        <v>Sinapi</v>
      </c>
      <c r="C163" s="53">
        <f>Orçamento!C163</f>
        <v>0</v>
      </c>
      <c r="D163" s="54">
        <f>Orçamento!D163</f>
        <v>0</v>
      </c>
      <c r="E163" s="53">
        <f>Orçamento!E163</f>
        <v>0</v>
      </c>
      <c r="F163" s="55">
        <f>Orçamento!F163</f>
        <v>0</v>
      </c>
      <c r="G163" s="38">
        <f>Orçamento!G163</f>
        <v>0</v>
      </c>
      <c r="H163" s="40">
        <f t="shared" si="8"/>
        <v>0</v>
      </c>
      <c r="I163" s="143">
        <f t="shared" si="9"/>
        <v>0</v>
      </c>
    </row>
    <row r="164" spans="1:9" hidden="1" x14ac:dyDescent="0.2">
      <c r="A164" s="92" t="s">
        <v>263</v>
      </c>
      <c r="B164" s="52" t="str">
        <f>Orçamento!B164</f>
        <v>Sinapi</v>
      </c>
      <c r="C164" s="53">
        <f>Orçamento!C164</f>
        <v>0</v>
      </c>
      <c r="D164" s="54">
        <f>Orçamento!D164</f>
        <v>0</v>
      </c>
      <c r="E164" s="53">
        <f>Orçamento!E164</f>
        <v>0</v>
      </c>
      <c r="F164" s="55">
        <f>Orçamento!F164</f>
        <v>0</v>
      </c>
      <c r="G164" s="38">
        <f>Orçamento!G164</f>
        <v>0</v>
      </c>
      <c r="H164" s="40">
        <f t="shared" si="8"/>
        <v>0</v>
      </c>
      <c r="I164" s="143">
        <f t="shared" si="9"/>
        <v>0</v>
      </c>
    </row>
    <row r="165" spans="1:9" hidden="1" x14ac:dyDescent="0.2">
      <c r="A165" s="92" t="s">
        <v>264</v>
      </c>
      <c r="B165" s="52" t="str">
        <f>Orçamento!B165</f>
        <v>Sinapi</v>
      </c>
      <c r="C165" s="53">
        <f>Orçamento!C165</f>
        <v>0</v>
      </c>
      <c r="D165" s="54">
        <f>Orçamento!D165</f>
        <v>0</v>
      </c>
      <c r="E165" s="53">
        <f>Orçamento!E165</f>
        <v>0</v>
      </c>
      <c r="F165" s="55">
        <f>Orçamento!F165</f>
        <v>0</v>
      </c>
      <c r="G165" s="38">
        <f>Orçamento!G165</f>
        <v>0</v>
      </c>
      <c r="H165" s="40">
        <f t="shared" si="8"/>
        <v>0</v>
      </c>
      <c r="I165" s="143">
        <f t="shared" si="9"/>
        <v>0</v>
      </c>
    </row>
    <row r="166" spans="1:9" hidden="1" x14ac:dyDescent="0.2">
      <c r="A166" s="92" t="s">
        <v>265</v>
      </c>
      <c r="B166" s="52" t="str">
        <f>Orçamento!B166</f>
        <v>Sinapi</v>
      </c>
      <c r="C166" s="53">
        <f>Orçamento!C166</f>
        <v>0</v>
      </c>
      <c r="D166" s="54">
        <f>Orçamento!D166</f>
        <v>0</v>
      </c>
      <c r="E166" s="53">
        <f>Orçamento!E166</f>
        <v>0</v>
      </c>
      <c r="F166" s="55">
        <f>Orçamento!F166</f>
        <v>0</v>
      </c>
      <c r="G166" s="38">
        <f>Orçamento!G166</f>
        <v>0</v>
      </c>
      <c r="H166" s="40">
        <f t="shared" si="8"/>
        <v>0</v>
      </c>
      <c r="I166" s="143">
        <f t="shared" si="9"/>
        <v>0</v>
      </c>
    </row>
    <row r="167" spans="1:9" hidden="1" x14ac:dyDescent="0.2">
      <c r="A167" s="92" t="s">
        <v>266</v>
      </c>
      <c r="B167" s="52" t="str">
        <f>Orçamento!B167</f>
        <v>Sinapi</v>
      </c>
      <c r="C167" s="53">
        <f>Orçamento!C167</f>
        <v>0</v>
      </c>
      <c r="D167" s="54">
        <f>Orçamento!D167</f>
        <v>0</v>
      </c>
      <c r="E167" s="53">
        <f>Orçamento!E167</f>
        <v>0</v>
      </c>
      <c r="F167" s="55">
        <f>Orçamento!F167</f>
        <v>0</v>
      </c>
      <c r="G167" s="38">
        <f>Orçamento!G167</f>
        <v>0</v>
      </c>
      <c r="H167" s="40">
        <f t="shared" si="8"/>
        <v>0</v>
      </c>
      <c r="I167" s="143">
        <f t="shared" si="9"/>
        <v>0</v>
      </c>
    </row>
    <row r="168" spans="1:9" hidden="1" x14ac:dyDescent="0.2">
      <c r="A168" s="92" t="s">
        <v>267</v>
      </c>
      <c r="B168" s="52" t="str">
        <f>Orçamento!B168</f>
        <v>Sinapi</v>
      </c>
      <c r="C168" s="53">
        <f>Orçamento!C168</f>
        <v>0</v>
      </c>
      <c r="D168" s="54">
        <f>Orçamento!D168</f>
        <v>0</v>
      </c>
      <c r="E168" s="53">
        <f>Orçamento!E168</f>
        <v>0</v>
      </c>
      <c r="F168" s="55">
        <f>Orçamento!F168</f>
        <v>0</v>
      </c>
      <c r="G168" s="38">
        <f>Orçamento!G168</f>
        <v>0</v>
      </c>
      <c r="H168" s="40">
        <f t="shared" si="8"/>
        <v>0</v>
      </c>
      <c r="I168" s="143">
        <f t="shared" si="9"/>
        <v>0</v>
      </c>
    </row>
    <row r="169" spans="1:9" hidden="1" x14ac:dyDescent="0.2">
      <c r="A169" s="92" t="s">
        <v>268</v>
      </c>
      <c r="B169" s="52" t="str">
        <f>Orçamento!B169</f>
        <v>Sinapi</v>
      </c>
      <c r="C169" s="53">
        <f>Orçamento!C169</f>
        <v>0</v>
      </c>
      <c r="D169" s="54">
        <f>Orçamento!D169</f>
        <v>0</v>
      </c>
      <c r="E169" s="53">
        <f>Orçamento!E169</f>
        <v>0</v>
      </c>
      <c r="F169" s="55">
        <f>Orçamento!F169</f>
        <v>0</v>
      </c>
      <c r="G169" s="38">
        <f>Orçamento!G169</f>
        <v>0</v>
      </c>
      <c r="H169" s="40">
        <f t="shared" si="8"/>
        <v>0</v>
      </c>
      <c r="I169" s="143">
        <f t="shared" si="9"/>
        <v>0</v>
      </c>
    </row>
    <row r="170" spans="1:9" ht="30" x14ac:dyDescent="0.25">
      <c r="A170" s="423" t="s">
        <v>269</v>
      </c>
      <c r="B170" s="420"/>
      <c r="C170" s="420"/>
      <c r="D170" s="421" t="str">
        <f>Orçamento!D170</f>
        <v>ABRIGO DO QUADRO DE COMANDO - CONCRETO ARMADO – VIGA CINTA E LAJE</v>
      </c>
      <c r="E170" s="420"/>
      <c r="F170" s="420" t="s">
        <v>108</v>
      </c>
      <c r="G170" s="422">
        <f>I170/H$13</f>
        <v>1.9003509151973822E-3</v>
      </c>
      <c r="H170" s="419" t="s">
        <v>270</v>
      </c>
      <c r="I170" s="424">
        <f>SUM(I171:I200)</f>
        <v>2355.25</v>
      </c>
    </row>
    <row r="171" spans="1:9" ht="25.5" x14ac:dyDescent="0.2">
      <c r="A171" s="92" t="s">
        <v>271</v>
      </c>
      <c r="B171" s="52" t="str">
        <f>Orçamento!B171</f>
        <v>Sinapi</v>
      </c>
      <c r="C171" s="53">
        <f>Orçamento!C171</f>
        <v>92267</v>
      </c>
      <c r="D171" s="54" t="str">
        <f>Orçamento!D171</f>
        <v>Fabricação de fôrma para laje em chapa de madeira compensada resinada e=17mm</v>
      </c>
      <c r="E171" s="53" t="str">
        <f>Orçamento!E171</f>
        <v>M2</v>
      </c>
      <c r="F171" s="55">
        <f>Orçamento!F171</f>
        <v>8.64</v>
      </c>
      <c r="G171" s="519">
        <f>Orçamento!G171</f>
        <v>77.239999999999995</v>
      </c>
      <c r="H171" s="40">
        <f t="shared" ref="H171:H200" si="10">ROUND(G171+(G171*I$9),2)</f>
        <v>95.78</v>
      </c>
      <c r="I171" s="143">
        <f>ROUND(F171*H171,2)</f>
        <v>827.54</v>
      </c>
    </row>
    <row r="172" spans="1:9" x14ac:dyDescent="0.2">
      <c r="A172" s="92" t="s">
        <v>272</v>
      </c>
      <c r="B172" s="52" t="str">
        <f>Orçamento!B172</f>
        <v>Sinapi</v>
      </c>
      <c r="C172" s="53">
        <f>Orçamento!C172</f>
        <v>92776</v>
      </c>
      <c r="D172" s="54" t="str">
        <f>Orçamento!D172</f>
        <v>Armação de ferragem para viga, com aço CA-50 de 6,3mm</v>
      </c>
      <c r="E172" s="53" t="str">
        <f>Orçamento!E172</f>
        <v>KG</v>
      </c>
      <c r="F172" s="55">
        <f>Orçamento!F172</f>
        <v>9.4</v>
      </c>
      <c r="G172" s="519">
        <f>Orçamento!G172</f>
        <v>19.010000000000002</v>
      </c>
      <c r="H172" s="40">
        <f t="shared" si="10"/>
        <v>23.57</v>
      </c>
      <c r="I172" s="143">
        <f t="shared" ref="I172:I200" si="11">ROUND(F172*H172,2)</f>
        <v>221.56</v>
      </c>
    </row>
    <row r="173" spans="1:9" x14ac:dyDescent="0.2">
      <c r="A173" s="92" t="s">
        <v>273</v>
      </c>
      <c r="B173" s="52" t="str">
        <f>Orçamento!B173</f>
        <v>Sinapi</v>
      </c>
      <c r="C173" s="53">
        <f>Orçamento!C173</f>
        <v>7156</v>
      </c>
      <c r="D173" s="54" t="str">
        <f>Orçamento!D173</f>
        <v>Tela de aço soldada CA-60, ferro 5,0mm, malha 10x10cm</v>
      </c>
      <c r="E173" s="53" t="str">
        <f>Orçamento!E173</f>
        <v>M2</v>
      </c>
      <c r="F173" s="55">
        <f>Orçamento!F173</f>
        <v>7.5</v>
      </c>
      <c r="G173" s="519">
        <f>Orçamento!G173</f>
        <v>41.01</v>
      </c>
      <c r="H173" s="40">
        <f t="shared" si="10"/>
        <v>50.85</v>
      </c>
      <c r="I173" s="143">
        <f t="shared" si="11"/>
        <v>381.38</v>
      </c>
    </row>
    <row r="174" spans="1:9" ht="25.5" x14ac:dyDescent="0.2">
      <c r="A174" s="92" t="s">
        <v>274</v>
      </c>
      <c r="B174" s="52" t="str">
        <f>Orçamento!B174</f>
        <v>Sinapi</v>
      </c>
      <c r="C174" s="53">
        <f>Orçamento!C174</f>
        <v>92723</v>
      </c>
      <c r="D174" s="54" t="str">
        <f>Orçamento!D174</f>
        <v>Concretagem da viga cinta e laje, fck=20MPa, lançamento, adensamento e acabamento</v>
      </c>
      <c r="E174" s="53" t="str">
        <f>Orçamento!E174</f>
        <v>M3</v>
      </c>
      <c r="F174" s="55">
        <f>Orçamento!F174</f>
        <v>0.86</v>
      </c>
      <c r="G174" s="519">
        <f>Orçamento!G174</f>
        <v>477.59</v>
      </c>
      <c r="H174" s="40">
        <f t="shared" si="10"/>
        <v>592.21</v>
      </c>
      <c r="I174" s="143">
        <f t="shared" si="11"/>
        <v>509.3</v>
      </c>
    </row>
    <row r="175" spans="1:9" ht="25.5" x14ac:dyDescent="0.2">
      <c r="A175" s="92" t="s">
        <v>275</v>
      </c>
      <c r="B175" s="52" t="str">
        <f>Orçamento!B175</f>
        <v>Sinapi</v>
      </c>
      <c r="C175" s="53">
        <f>Orçamento!C175</f>
        <v>98554</v>
      </c>
      <c r="D175" s="54" t="str">
        <f>Orçamento!D175</f>
        <v>Impermeabilização de superfície com membrana à base de resina acrílica, 3 demãos - laje de cobertura</v>
      </c>
      <c r="E175" s="53" t="str">
        <f>Orçamento!E175</f>
        <v>M2</v>
      </c>
      <c r="F175" s="55">
        <f>Orçamento!F175</f>
        <v>9.1999999999999993</v>
      </c>
      <c r="G175" s="519">
        <f>Orçamento!G175</f>
        <v>36.42</v>
      </c>
      <c r="H175" s="40">
        <f t="shared" si="10"/>
        <v>45.16</v>
      </c>
      <c r="I175" s="143">
        <f t="shared" si="11"/>
        <v>415.47</v>
      </c>
    </row>
    <row r="176" spans="1:9" hidden="1" x14ac:dyDescent="0.2">
      <c r="A176" s="92" t="s">
        <v>276</v>
      </c>
      <c r="B176" s="52" t="str">
        <f>Orçamento!B176</f>
        <v>Sinapi</v>
      </c>
      <c r="C176" s="53">
        <f>Orçamento!C176</f>
        <v>0</v>
      </c>
      <c r="D176" s="54">
        <f>Orçamento!D176</f>
        <v>0</v>
      </c>
      <c r="E176" s="53">
        <f>Orçamento!E176</f>
        <v>0</v>
      </c>
      <c r="F176" s="55">
        <f>Orçamento!F176</f>
        <v>0</v>
      </c>
      <c r="G176" s="38">
        <f>Orçamento!G176</f>
        <v>0</v>
      </c>
      <c r="H176" s="40">
        <f t="shared" si="10"/>
        <v>0</v>
      </c>
      <c r="I176" s="143">
        <f t="shared" si="11"/>
        <v>0</v>
      </c>
    </row>
    <row r="177" spans="1:9" hidden="1" x14ac:dyDescent="0.2">
      <c r="A177" s="92" t="s">
        <v>277</v>
      </c>
      <c r="B177" s="52" t="str">
        <f>Orçamento!B177</f>
        <v>Sinapi</v>
      </c>
      <c r="C177" s="53">
        <f>Orçamento!C177</f>
        <v>0</v>
      </c>
      <c r="D177" s="54">
        <f>Orçamento!D177</f>
        <v>0</v>
      </c>
      <c r="E177" s="53">
        <f>Orçamento!E177</f>
        <v>0</v>
      </c>
      <c r="F177" s="55">
        <f>Orçamento!F177</f>
        <v>0</v>
      </c>
      <c r="G177" s="38">
        <f>Orçamento!G177</f>
        <v>0</v>
      </c>
      <c r="H177" s="40">
        <f t="shared" si="10"/>
        <v>0</v>
      </c>
      <c r="I177" s="143">
        <f t="shared" si="11"/>
        <v>0</v>
      </c>
    </row>
    <row r="178" spans="1:9" hidden="1" x14ac:dyDescent="0.2">
      <c r="A178" s="92" t="s">
        <v>278</v>
      </c>
      <c r="B178" s="52" t="str">
        <f>Orçamento!B178</f>
        <v>Sinapi</v>
      </c>
      <c r="C178" s="53">
        <f>Orçamento!C178</f>
        <v>0</v>
      </c>
      <c r="D178" s="54">
        <f>Orçamento!D178</f>
        <v>0</v>
      </c>
      <c r="E178" s="53">
        <f>Orçamento!E178</f>
        <v>0</v>
      </c>
      <c r="F178" s="55">
        <f>Orçamento!F178</f>
        <v>0</v>
      </c>
      <c r="G178" s="38">
        <f>Orçamento!G178</f>
        <v>0</v>
      </c>
      <c r="H178" s="40">
        <f t="shared" si="10"/>
        <v>0</v>
      </c>
      <c r="I178" s="143">
        <f t="shared" si="11"/>
        <v>0</v>
      </c>
    </row>
    <row r="179" spans="1:9" hidden="1" x14ac:dyDescent="0.2">
      <c r="A179" s="92" t="s">
        <v>279</v>
      </c>
      <c r="B179" s="52" t="str">
        <f>Orçamento!B179</f>
        <v>Sinapi</v>
      </c>
      <c r="C179" s="53">
        <f>Orçamento!C179</f>
        <v>0</v>
      </c>
      <c r="D179" s="54">
        <f>Orçamento!D179</f>
        <v>0</v>
      </c>
      <c r="E179" s="53">
        <f>Orçamento!E179</f>
        <v>0</v>
      </c>
      <c r="F179" s="55">
        <f>Orçamento!F179</f>
        <v>0</v>
      </c>
      <c r="G179" s="38">
        <f>Orçamento!G179</f>
        <v>0</v>
      </c>
      <c r="H179" s="40">
        <f t="shared" si="10"/>
        <v>0</v>
      </c>
      <c r="I179" s="143">
        <f t="shared" si="11"/>
        <v>0</v>
      </c>
    </row>
    <row r="180" spans="1:9" hidden="1" x14ac:dyDescent="0.2">
      <c r="A180" s="92" t="s">
        <v>280</v>
      </c>
      <c r="B180" s="52" t="str">
        <f>Orçamento!B180</f>
        <v>Sinapi</v>
      </c>
      <c r="C180" s="53">
        <f>Orçamento!C180</f>
        <v>0</v>
      </c>
      <c r="D180" s="54">
        <f>Orçamento!D180</f>
        <v>0</v>
      </c>
      <c r="E180" s="53">
        <f>Orçamento!E180</f>
        <v>0</v>
      </c>
      <c r="F180" s="55">
        <f>Orçamento!F180</f>
        <v>0</v>
      </c>
      <c r="G180" s="38">
        <f>Orçamento!G180</f>
        <v>0</v>
      </c>
      <c r="H180" s="40">
        <f t="shared" si="10"/>
        <v>0</v>
      </c>
      <c r="I180" s="143">
        <f t="shared" si="11"/>
        <v>0</v>
      </c>
    </row>
    <row r="181" spans="1:9" hidden="1" x14ac:dyDescent="0.2">
      <c r="A181" s="92" t="s">
        <v>281</v>
      </c>
      <c r="B181" s="52" t="str">
        <f>Orçamento!B181</f>
        <v>Sinapi</v>
      </c>
      <c r="C181" s="53">
        <f>Orçamento!C181</f>
        <v>0</v>
      </c>
      <c r="D181" s="54">
        <f>Orçamento!D181</f>
        <v>0</v>
      </c>
      <c r="E181" s="53">
        <f>Orçamento!E181</f>
        <v>0</v>
      </c>
      <c r="F181" s="55">
        <f>Orçamento!F181</f>
        <v>0</v>
      </c>
      <c r="G181" s="38">
        <f>Orçamento!G181</f>
        <v>0</v>
      </c>
      <c r="H181" s="40">
        <f t="shared" si="10"/>
        <v>0</v>
      </c>
      <c r="I181" s="143">
        <f t="shared" si="11"/>
        <v>0</v>
      </c>
    </row>
    <row r="182" spans="1:9" hidden="1" x14ac:dyDescent="0.2">
      <c r="A182" s="92" t="s">
        <v>282</v>
      </c>
      <c r="B182" s="52" t="str">
        <f>Orçamento!B182</f>
        <v>Sinapi</v>
      </c>
      <c r="C182" s="53">
        <f>Orçamento!C182</f>
        <v>0</v>
      </c>
      <c r="D182" s="54">
        <f>Orçamento!D182</f>
        <v>0</v>
      </c>
      <c r="E182" s="53">
        <f>Orçamento!E182</f>
        <v>0</v>
      </c>
      <c r="F182" s="55">
        <f>Orçamento!F182</f>
        <v>0</v>
      </c>
      <c r="G182" s="38">
        <f>Orçamento!G182</f>
        <v>0</v>
      </c>
      <c r="H182" s="40">
        <f t="shared" si="10"/>
        <v>0</v>
      </c>
      <c r="I182" s="143">
        <f t="shared" si="11"/>
        <v>0</v>
      </c>
    </row>
    <row r="183" spans="1:9" hidden="1" x14ac:dyDescent="0.2">
      <c r="A183" s="92" t="s">
        <v>283</v>
      </c>
      <c r="B183" s="52" t="str">
        <f>Orçamento!B183</f>
        <v>Sinapi</v>
      </c>
      <c r="C183" s="53">
        <f>Orçamento!C183</f>
        <v>0</v>
      </c>
      <c r="D183" s="54">
        <f>Orçamento!D183</f>
        <v>0</v>
      </c>
      <c r="E183" s="53">
        <f>Orçamento!E183</f>
        <v>0</v>
      </c>
      <c r="F183" s="55">
        <f>Orçamento!F183</f>
        <v>0</v>
      </c>
      <c r="G183" s="38">
        <f>Orçamento!G183</f>
        <v>0</v>
      </c>
      <c r="H183" s="40">
        <f t="shared" si="10"/>
        <v>0</v>
      </c>
      <c r="I183" s="143">
        <f t="shared" si="11"/>
        <v>0</v>
      </c>
    </row>
    <row r="184" spans="1:9" hidden="1" x14ac:dyDescent="0.2">
      <c r="A184" s="92" t="s">
        <v>284</v>
      </c>
      <c r="B184" s="52" t="str">
        <f>Orçamento!B184</f>
        <v>Sinapi</v>
      </c>
      <c r="C184" s="53">
        <f>Orçamento!C184</f>
        <v>0</v>
      </c>
      <c r="D184" s="54">
        <f>Orçamento!D184</f>
        <v>0</v>
      </c>
      <c r="E184" s="53">
        <f>Orçamento!E184</f>
        <v>0</v>
      </c>
      <c r="F184" s="55">
        <f>Orçamento!F184</f>
        <v>0</v>
      </c>
      <c r="G184" s="38">
        <f>Orçamento!G184</f>
        <v>0</v>
      </c>
      <c r="H184" s="40">
        <f t="shared" si="10"/>
        <v>0</v>
      </c>
      <c r="I184" s="143">
        <f t="shared" si="11"/>
        <v>0</v>
      </c>
    </row>
    <row r="185" spans="1:9" hidden="1" x14ac:dyDescent="0.2">
      <c r="A185" s="92" t="s">
        <v>285</v>
      </c>
      <c r="B185" s="52" t="str">
        <f>Orçamento!B185</f>
        <v>Sinapi</v>
      </c>
      <c r="C185" s="53">
        <f>Orçamento!C185</f>
        <v>0</v>
      </c>
      <c r="D185" s="54">
        <f>Orçamento!D185</f>
        <v>0</v>
      </c>
      <c r="E185" s="53">
        <f>Orçamento!E185</f>
        <v>0</v>
      </c>
      <c r="F185" s="55">
        <f>Orçamento!F185</f>
        <v>0</v>
      </c>
      <c r="G185" s="38">
        <f>Orçamento!G185</f>
        <v>0</v>
      </c>
      <c r="H185" s="40">
        <f t="shared" si="10"/>
        <v>0</v>
      </c>
      <c r="I185" s="143">
        <f t="shared" si="11"/>
        <v>0</v>
      </c>
    </row>
    <row r="186" spans="1:9" hidden="1" x14ac:dyDescent="0.2">
      <c r="A186" s="92" t="s">
        <v>286</v>
      </c>
      <c r="B186" s="52" t="str">
        <f>Orçamento!B186</f>
        <v>Sinapi</v>
      </c>
      <c r="C186" s="53">
        <f>Orçamento!C186</f>
        <v>0</v>
      </c>
      <c r="D186" s="54">
        <f>Orçamento!D186</f>
        <v>0</v>
      </c>
      <c r="E186" s="53">
        <f>Orçamento!E186</f>
        <v>0</v>
      </c>
      <c r="F186" s="55">
        <f>Orçamento!F186</f>
        <v>0</v>
      </c>
      <c r="G186" s="38">
        <f>Orçamento!G186</f>
        <v>0</v>
      </c>
      <c r="H186" s="40">
        <f t="shared" si="10"/>
        <v>0</v>
      </c>
      <c r="I186" s="143">
        <f t="shared" si="11"/>
        <v>0</v>
      </c>
    </row>
    <row r="187" spans="1:9" hidden="1" x14ac:dyDescent="0.2">
      <c r="A187" s="92" t="s">
        <v>287</v>
      </c>
      <c r="B187" s="52" t="str">
        <f>Orçamento!B187</f>
        <v>Sinapi</v>
      </c>
      <c r="C187" s="53">
        <f>Orçamento!C187</f>
        <v>0</v>
      </c>
      <c r="D187" s="54">
        <f>Orçamento!D187</f>
        <v>0</v>
      </c>
      <c r="E187" s="53">
        <f>Orçamento!E187</f>
        <v>0</v>
      </c>
      <c r="F187" s="55">
        <f>Orçamento!F187</f>
        <v>0</v>
      </c>
      <c r="G187" s="38">
        <f>Orçamento!G187</f>
        <v>0</v>
      </c>
      <c r="H187" s="40">
        <f t="shared" si="10"/>
        <v>0</v>
      </c>
      <c r="I187" s="143">
        <f t="shared" si="11"/>
        <v>0</v>
      </c>
    </row>
    <row r="188" spans="1:9" hidden="1" x14ac:dyDescent="0.2">
      <c r="A188" s="92" t="s">
        <v>288</v>
      </c>
      <c r="B188" s="52" t="str">
        <f>Orçamento!B188</f>
        <v>Sinapi</v>
      </c>
      <c r="C188" s="53">
        <f>Orçamento!C188</f>
        <v>0</v>
      </c>
      <c r="D188" s="54">
        <f>Orçamento!D188</f>
        <v>0</v>
      </c>
      <c r="E188" s="53">
        <f>Orçamento!E188</f>
        <v>0</v>
      </c>
      <c r="F188" s="55">
        <f>Orçamento!F188</f>
        <v>0</v>
      </c>
      <c r="G188" s="38">
        <f>Orçamento!G188</f>
        <v>0</v>
      </c>
      <c r="H188" s="40">
        <f t="shared" si="10"/>
        <v>0</v>
      </c>
      <c r="I188" s="143">
        <f t="shared" si="11"/>
        <v>0</v>
      </c>
    </row>
    <row r="189" spans="1:9" hidden="1" x14ac:dyDescent="0.2">
      <c r="A189" s="92" t="s">
        <v>289</v>
      </c>
      <c r="B189" s="52" t="str">
        <f>Orçamento!B189</f>
        <v>Sinapi</v>
      </c>
      <c r="C189" s="53">
        <f>Orçamento!C189</f>
        <v>0</v>
      </c>
      <c r="D189" s="54">
        <f>Orçamento!D189</f>
        <v>0</v>
      </c>
      <c r="E189" s="53">
        <f>Orçamento!E189</f>
        <v>0</v>
      </c>
      <c r="F189" s="55">
        <f>Orçamento!F189</f>
        <v>0</v>
      </c>
      <c r="G189" s="38">
        <f>Orçamento!G189</f>
        <v>0</v>
      </c>
      <c r="H189" s="40">
        <f t="shared" si="10"/>
        <v>0</v>
      </c>
      <c r="I189" s="143">
        <f t="shared" si="11"/>
        <v>0</v>
      </c>
    </row>
    <row r="190" spans="1:9" hidden="1" x14ac:dyDescent="0.2">
      <c r="A190" s="92" t="s">
        <v>290</v>
      </c>
      <c r="B190" s="52" t="str">
        <f>Orçamento!B190</f>
        <v>Sinapi</v>
      </c>
      <c r="C190" s="53">
        <f>Orçamento!C190</f>
        <v>0</v>
      </c>
      <c r="D190" s="54">
        <f>Orçamento!D190</f>
        <v>0</v>
      </c>
      <c r="E190" s="53">
        <f>Orçamento!E190</f>
        <v>0</v>
      </c>
      <c r="F190" s="55">
        <f>Orçamento!F190</f>
        <v>0</v>
      </c>
      <c r="G190" s="38">
        <f>Orçamento!G190</f>
        <v>0</v>
      </c>
      <c r="H190" s="40">
        <f t="shared" si="10"/>
        <v>0</v>
      </c>
      <c r="I190" s="143">
        <f t="shared" si="11"/>
        <v>0</v>
      </c>
    </row>
    <row r="191" spans="1:9" hidden="1" x14ac:dyDescent="0.2">
      <c r="A191" s="92" t="s">
        <v>291</v>
      </c>
      <c r="B191" s="52" t="str">
        <f>Orçamento!B191</f>
        <v>Sinapi</v>
      </c>
      <c r="C191" s="53">
        <f>Orçamento!C191</f>
        <v>0</v>
      </c>
      <c r="D191" s="54">
        <f>Orçamento!D191</f>
        <v>0</v>
      </c>
      <c r="E191" s="53">
        <f>Orçamento!E191</f>
        <v>0</v>
      </c>
      <c r="F191" s="55">
        <f>Orçamento!F191</f>
        <v>0</v>
      </c>
      <c r="G191" s="38">
        <f>Orçamento!G191</f>
        <v>0</v>
      </c>
      <c r="H191" s="40">
        <f t="shared" si="10"/>
        <v>0</v>
      </c>
      <c r="I191" s="143">
        <f t="shared" si="11"/>
        <v>0</v>
      </c>
    </row>
    <row r="192" spans="1:9" hidden="1" x14ac:dyDescent="0.2">
      <c r="A192" s="92" t="s">
        <v>292</v>
      </c>
      <c r="B192" s="52" t="str">
        <f>Orçamento!B192</f>
        <v>Sinapi</v>
      </c>
      <c r="C192" s="53">
        <f>Orçamento!C192</f>
        <v>0</v>
      </c>
      <c r="D192" s="54">
        <f>Orçamento!D192</f>
        <v>0</v>
      </c>
      <c r="E192" s="53">
        <f>Orçamento!E192</f>
        <v>0</v>
      </c>
      <c r="F192" s="55">
        <f>Orçamento!F192</f>
        <v>0</v>
      </c>
      <c r="G192" s="38">
        <f>Orçamento!G192</f>
        <v>0</v>
      </c>
      <c r="H192" s="40">
        <f t="shared" si="10"/>
        <v>0</v>
      </c>
      <c r="I192" s="143">
        <f t="shared" si="11"/>
        <v>0</v>
      </c>
    </row>
    <row r="193" spans="1:9" hidden="1" x14ac:dyDescent="0.2">
      <c r="A193" s="92" t="s">
        <v>293</v>
      </c>
      <c r="B193" s="52" t="str">
        <f>Orçamento!B193</f>
        <v>Sinapi</v>
      </c>
      <c r="C193" s="53">
        <f>Orçamento!C193</f>
        <v>0</v>
      </c>
      <c r="D193" s="54">
        <f>Orçamento!D193</f>
        <v>0</v>
      </c>
      <c r="E193" s="53">
        <f>Orçamento!E193</f>
        <v>0</v>
      </c>
      <c r="F193" s="55">
        <f>Orçamento!F193</f>
        <v>0</v>
      </c>
      <c r="G193" s="38">
        <f>Orçamento!G193</f>
        <v>0</v>
      </c>
      <c r="H193" s="40">
        <f t="shared" si="10"/>
        <v>0</v>
      </c>
      <c r="I193" s="143">
        <f t="shared" si="11"/>
        <v>0</v>
      </c>
    </row>
    <row r="194" spans="1:9" hidden="1" x14ac:dyDescent="0.2">
      <c r="A194" s="92" t="s">
        <v>294</v>
      </c>
      <c r="B194" s="52" t="str">
        <f>Orçamento!B194</f>
        <v>Sinapi</v>
      </c>
      <c r="C194" s="53">
        <f>Orçamento!C194</f>
        <v>0</v>
      </c>
      <c r="D194" s="54">
        <f>Orçamento!D194</f>
        <v>0</v>
      </c>
      <c r="E194" s="53">
        <f>Orçamento!E194</f>
        <v>0</v>
      </c>
      <c r="F194" s="55">
        <f>Orçamento!F194</f>
        <v>0</v>
      </c>
      <c r="G194" s="38">
        <f>Orçamento!G194</f>
        <v>0</v>
      </c>
      <c r="H194" s="40">
        <f t="shared" si="10"/>
        <v>0</v>
      </c>
      <c r="I194" s="143">
        <f t="shared" si="11"/>
        <v>0</v>
      </c>
    </row>
    <row r="195" spans="1:9" hidden="1" x14ac:dyDescent="0.2">
      <c r="A195" s="92" t="s">
        <v>295</v>
      </c>
      <c r="B195" s="52" t="str">
        <f>Orçamento!B195</f>
        <v>Sinapi</v>
      </c>
      <c r="C195" s="53">
        <f>Orçamento!C195</f>
        <v>0</v>
      </c>
      <c r="D195" s="54">
        <f>Orçamento!D195</f>
        <v>0</v>
      </c>
      <c r="E195" s="53">
        <f>Orçamento!E195</f>
        <v>0</v>
      </c>
      <c r="F195" s="55">
        <f>Orçamento!F195</f>
        <v>0</v>
      </c>
      <c r="G195" s="38">
        <f>Orçamento!G195</f>
        <v>0</v>
      </c>
      <c r="H195" s="40">
        <f t="shared" si="10"/>
        <v>0</v>
      </c>
      <c r="I195" s="143">
        <f t="shared" si="11"/>
        <v>0</v>
      </c>
    </row>
    <row r="196" spans="1:9" hidden="1" x14ac:dyDescent="0.2">
      <c r="A196" s="92" t="s">
        <v>296</v>
      </c>
      <c r="B196" s="52" t="str">
        <f>Orçamento!B196</f>
        <v>Sinapi</v>
      </c>
      <c r="C196" s="53">
        <f>Orçamento!C196</f>
        <v>0</v>
      </c>
      <c r="D196" s="54">
        <f>Orçamento!D196</f>
        <v>0</v>
      </c>
      <c r="E196" s="53">
        <f>Orçamento!E196</f>
        <v>0</v>
      </c>
      <c r="F196" s="55">
        <f>Orçamento!F196</f>
        <v>0</v>
      </c>
      <c r="G196" s="38">
        <f>Orçamento!G196</f>
        <v>0</v>
      </c>
      <c r="H196" s="40">
        <f t="shared" si="10"/>
        <v>0</v>
      </c>
      <c r="I196" s="143">
        <f t="shared" si="11"/>
        <v>0</v>
      </c>
    </row>
    <row r="197" spans="1:9" hidden="1" x14ac:dyDescent="0.2">
      <c r="A197" s="92" t="s">
        <v>297</v>
      </c>
      <c r="B197" s="52" t="str">
        <f>Orçamento!B197</f>
        <v>Sinapi</v>
      </c>
      <c r="C197" s="53">
        <f>Orçamento!C197</f>
        <v>0</v>
      </c>
      <c r="D197" s="54">
        <f>Orçamento!D197</f>
        <v>0</v>
      </c>
      <c r="E197" s="53">
        <f>Orçamento!E197</f>
        <v>0</v>
      </c>
      <c r="F197" s="55">
        <f>Orçamento!F197</f>
        <v>0</v>
      </c>
      <c r="G197" s="38">
        <f>Orçamento!G197</f>
        <v>0</v>
      </c>
      <c r="H197" s="40">
        <f t="shared" si="10"/>
        <v>0</v>
      </c>
      <c r="I197" s="143">
        <f t="shared" si="11"/>
        <v>0</v>
      </c>
    </row>
    <row r="198" spans="1:9" hidden="1" x14ac:dyDescent="0.2">
      <c r="A198" s="92" t="s">
        <v>298</v>
      </c>
      <c r="B198" s="52" t="str">
        <f>Orçamento!B198</f>
        <v>Sinapi</v>
      </c>
      <c r="C198" s="53">
        <f>Orçamento!C198</f>
        <v>0</v>
      </c>
      <c r="D198" s="54">
        <f>Orçamento!D198</f>
        <v>0</v>
      </c>
      <c r="E198" s="53">
        <f>Orçamento!E198</f>
        <v>0</v>
      </c>
      <c r="F198" s="55">
        <f>Orçamento!F198</f>
        <v>0</v>
      </c>
      <c r="G198" s="38">
        <f>Orçamento!G198</f>
        <v>0</v>
      </c>
      <c r="H198" s="40">
        <f t="shared" si="10"/>
        <v>0</v>
      </c>
      <c r="I198" s="143">
        <f t="shared" si="11"/>
        <v>0</v>
      </c>
    </row>
    <row r="199" spans="1:9" hidden="1" x14ac:dyDescent="0.2">
      <c r="A199" s="92" t="s">
        <v>299</v>
      </c>
      <c r="B199" s="52" t="str">
        <f>Orçamento!B199</f>
        <v>Sinapi</v>
      </c>
      <c r="C199" s="53">
        <f>Orçamento!C199</f>
        <v>0</v>
      </c>
      <c r="D199" s="54">
        <f>Orçamento!D199</f>
        <v>0</v>
      </c>
      <c r="E199" s="53">
        <f>Orçamento!E199</f>
        <v>0</v>
      </c>
      <c r="F199" s="55">
        <f>Orçamento!F199</f>
        <v>0</v>
      </c>
      <c r="G199" s="38">
        <f>Orçamento!G199</f>
        <v>0</v>
      </c>
      <c r="H199" s="40">
        <f t="shared" si="10"/>
        <v>0</v>
      </c>
      <c r="I199" s="143">
        <f t="shared" si="11"/>
        <v>0</v>
      </c>
    </row>
    <row r="200" spans="1:9" hidden="1" x14ac:dyDescent="0.2">
      <c r="A200" s="92" t="s">
        <v>300</v>
      </c>
      <c r="B200" s="52" t="str">
        <f>Orçamento!B200</f>
        <v>Sinapi</v>
      </c>
      <c r="C200" s="53">
        <f>Orçamento!C200</f>
        <v>0</v>
      </c>
      <c r="D200" s="54">
        <f>Orçamento!D200</f>
        <v>0</v>
      </c>
      <c r="E200" s="53">
        <f>Orçamento!E200</f>
        <v>0</v>
      </c>
      <c r="F200" s="55">
        <f>Orçamento!F200</f>
        <v>0</v>
      </c>
      <c r="G200" s="38">
        <f>Orçamento!G200</f>
        <v>0</v>
      </c>
      <c r="H200" s="40">
        <f t="shared" si="10"/>
        <v>0</v>
      </c>
      <c r="I200" s="143">
        <f t="shared" si="11"/>
        <v>0</v>
      </c>
    </row>
    <row r="201" spans="1:9" ht="21" customHeight="1" x14ac:dyDescent="0.25">
      <c r="A201" s="423" t="s">
        <v>301</v>
      </c>
      <c r="B201" s="420"/>
      <c r="C201" s="420"/>
      <c r="D201" s="421" t="str">
        <f>Orçamento!D201</f>
        <v>ABRIGO DO QUADRO DE COMANDO - REVESTIMENTOS</v>
      </c>
      <c r="E201" s="420"/>
      <c r="F201" s="420" t="s">
        <v>108</v>
      </c>
      <c r="G201" s="422">
        <f>I201/H$13</f>
        <v>1.2363960209794548E-3</v>
      </c>
      <c r="H201" s="419" t="s">
        <v>302</v>
      </c>
      <c r="I201" s="424">
        <f>SUM(I202:I231)</f>
        <v>1532.3600000000001</v>
      </c>
    </row>
    <row r="202" spans="1:9" ht="25.5" x14ac:dyDescent="0.2">
      <c r="A202" s="92" t="s">
        <v>303</v>
      </c>
      <c r="B202" s="52" t="str">
        <f>Orçamento!B202</f>
        <v>Sinapi</v>
      </c>
      <c r="C202" s="53">
        <f>Orçamento!C202</f>
        <v>87894</v>
      </c>
      <c r="D202" s="54" t="str">
        <f>Orçamento!D202</f>
        <v>Chapisco aplicado em alvenaria e estruturas de concreto de fachada com colher de pedreiro – traço 1:3</v>
      </c>
      <c r="E202" s="53" t="str">
        <f>Orçamento!E202</f>
        <v>M2</v>
      </c>
      <c r="F202" s="55">
        <f>Orçamento!F202</f>
        <v>46.1</v>
      </c>
      <c r="G202" s="519">
        <f>Orçamento!G202</f>
        <v>6.21</v>
      </c>
      <c r="H202" s="40">
        <f t="shared" ref="H202:H231" si="12">ROUND(G202+(G202*I$9),2)</f>
        <v>7.7</v>
      </c>
      <c r="I202" s="143">
        <f>ROUND(F202*H202,2)</f>
        <v>354.97</v>
      </c>
    </row>
    <row r="203" spans="1:9" ht="25.5" x14ac:dyDescent="0.2">
      <c r="A203" s="92" t="s">
        <v>304</v>
      </c>
      <c r="B203" s="52" t="str">
        <f>Orçamento!B203</f>
        <v>Sinapi</v>
      </c>
      <c r="C203" s="53">
        <f>Orçamento!C203</f>
        <v>87547</v>
      </c>
      <c r="D203" s="54" t="str">
        <f>Orçamento!D203</f>
        <v>Massa única para recebimento de pintura com argamassa traço 1:2:8 , preparo mecânico, espessura de 10mm</v>
      </c>
      <c r="E203" s="53" t="str">
        <f>Orçamento!E203</f>
        <v>M2</v>
      </c>
      <c r="F203" s="55">
        <f>Orçamento!F203</f>
        <v>46.1</v>
      </c>
      <c r="G203" s="519">
        <f>Orçamento!G203</f>
        <v>20.6</v>
      </c>
      <c r="H203" s="40">
        <f t="shared" si="12"/>
        <v>25.54</v>
      </c>
      <c r="I203" s="143">
        <f t="shared" ref="I203:I231" si="13">ROUND(F203*H203,2)</f>
        <v>1177.3900000000001</v>
      </c>
    </row>
    <row r="204" spans="1:9" hidden="1" x14ac:dyDescent="0.2">
      <c r="A204" s="92" t="s">
        <v>305</v>
      </c>
      <c r="B204" s="52" t="str">
        <f>Orçamento!B204</f>
        <v>Sinapi</v>
      </c>
      <c r="C204" s="53">
        <f>Orçamento!C204</f>
        <v>0</v>
      </c>
      <c r="D204" s="54">
        <f>Orçamento!D204</f>
        <v>0</v>
      </c>
      <c r="E204" s="53">
        <f>Orçamento!E204</f>
        <v>0</v>
      </c>
      <c r="F204" s="55">
        <f>Orçamento!F204</f>
        <v>0</v>
      </c>
      <c r="G204" s="38">
        <f>Orçamento!G204</f>
        <v>0</v>
      </c>
      <c r="H204" s="40">
        <f t="shared" si="12"/>
        <v>0</v>
      </c>
      <c r="I204" s="143">
        <f t="shared" si="13"/>
        <v>0</v>
      </c>
    </row>
    <row r="205" spans="1:9" hidden="1" x14ac:dyDescent="0.2">
      <c r="A205" s="92" t="s">
        <v>306</v>
      </c>
      <c r="B205" s="52" t="str">
        <f>Orçamento!B205</f>
        <v>Sinapi</v>
      </c>
      <c r="C205" s="53">
        <f>Orçamento!C205</f>
        <v>0</v>
      </c>
      <c r="D205" s="54">
        <f>Orçamento!D205</f>
        <v>0</v>
      </c>
      <c r="E205" s="53">
        <f>Orçamento!E205</f>
        <v>0</v>
      </c>
      <c r="F205" s="55">
        <f>Orçamento!F205</f>
        <v>0</v>
      </c>
      <c r="G205" s="38">
        <f>Orçamento!G205</f>
        <v>0</v>
      </c>
      <c r="H205" s="40">
        <f t="shared" si="12"/>
        <v>0</v>
      </c>
      <c r="I205" s="143">
        <f t="shared" si="13"/>
        <v>0</v>
      </c>
    </row>
    <row r="206" spans="1:9" hidden="1" x14ac:dyDescent="0.2">
      <c r="A206" s="92" t="s">
        <v>307</v>
      </c>
      <c r="B206" s="52" t="str">
        <f>Orçamento!B206</f>
        <v>Sinapi</v>
      </c>
      <c r="C206" s="53">
        <f>Orçamento!C206</f>
        <v>0</v>
      </c>
      <c r="D206" s="54">
        <f>Orçamento!D206</f>
        <v>0</v>
      </c>
      <c r="E206" s="53">
        <f>Orçamento!E206</f>
        <v>0</v>
      </c>
      <c r="F206" s="55">
        <f>Orçamento!F206</f>
        <v>0</v>
      </c>
      <c r="G206" s="38">
        <f>Orçamento!G206</f>
        <v>0</v>
      </c>
      <c r="H206" s="40">
        <f t="shared" si="12"/>
        <v>0</v>
      </c>
      <c r="I206" s="143">
        <f t="shared" si="13"/>
        <v>0</v>
      </c>
    </row>
    <row r="207" spans="1:9" hidden="1" x14ac:dyDescent="0.2">
      <c r="A207" s="92" t="s">
        <v>308</v>
      </c>
      <c r="B207" s="52" t="str">
        <f>Orçamento!B207</f>
        <v>Sinapi</v>
      </c>
      <c r="C207" s="53">
        <f>Orçamento!C207</f>
        <v>0</v>
      </c>
      <c r="D207" s="54">
        <f>Orçamento!D207</f>
        <v>0</v>
      </c>
      <c r="E207" s="53">
        <f>Orçamento!E207</f>
        <v>0</v>
      </c>
      <c r="F207" s="55">
        <f>Orçamento!F207</f>
        <v>0</v>
      </c>
      <c r="G207" s="38">
        <f>Orçamento!G207</f>
        <v>0</v>
      </c>
      <c r="H207" s="40">
        <f t="shared" si="12"/>
        <v>0</v>
      </c>
      <c r="I207" s="143">
        <f t="shared" si="13"/>
        <v>0</v>
      </c>
    </row>
    <row r="208" spans="1:9" hidden="1" x14ac:dyDescent="0.2">
      <c r="A208" s="92" t="s">
        <v>309</v>
      </c>
      <c r="B208" s="52" t="str">
        <f>Orçamento!B208</f>
        <v>Sinapi</v>
      </c>
      <c r="C208" s="53">
        <f>Orçamento!C208</f>
        <v>0</v>
      </c>
      <c r="D208" s="54">
        <f>Orçamento!D208</f>
        <v>0</v>
      </c>
      <c r="E208" s="53">
        <f>Orçamento!E208</f>
        <v>0</v>
      </c>
      <c r="F208" s="55">
        <f>Orçamento!F208</f>
        <v>0</v>
      </c>
      <c r="G208" s="38">
        <f>Orçamento!G208</f>
        <v>0</v>
      </c>
      <c r="H208" s="40">
        <f t="shared" si="12"/>
        <v>0</v>
      </c>
      <c r="I208" s="143">
        <f t="shared" si="13"/>
        <v>0</v>
      </c>
    </row>
    <row r="209" spans="1:9" hidden="1" x14ac:dyDescent="0.2">
      <c r="A209" s="92" t="s">
        <v>310</v>
      </c>
      <c r="B209" s="52" t="str">
        <f>Orçamento!B209</f>
        <v>Sinapi</v>
      </c>
      <c r="C209" s="53">
        <f>Orçamento!C209</f>
        <v>0</v>
      </c>
      <c r="D209" s="54">
        <f>Orçamento!D209</f>
        <v>0</v>
      </c>
      <c r="E209" s="53">
        <f>Orçamento!E209</f>
        <v>0</v>
      </c>
      <c r="F209" s="55">
        <f>Orçamento!F209</f>
        <v>0</v>
      </c>
      <c r="G209" s="38">
        <f>Orçamento!G209</f>
        <v>0</v>
      </c>
      <c r="H209" s="40">
        <f t="shared" si="12"/>
        <v>0</v>
      </c>
      <c r="I209" s="143">
        <f t="shared" si="13"/>
        <v>0</v>
      </c>
    </row>
    <row r="210" spans="1:9" hidden="1" x14ac:dyDescent="0.2">
      <c r="A210" s="92" t="s">
        <v>311</v>
      </c>
      <c r="B210" s="52" t="str">
        <f>Orçamento!B210</f>
        <v>Sinapi</v>
      </c>
      <c r="C210" s="53">
        <f>Orçamento!C210</f>
        <v>0</v>
      </c>
      <c r="D210" s="54">
        <f>Orçamento!D210</f>
        <v>0</v>
      </c>
      <c r="E210" s="53">
        <f>Orçamento!E210</f>
        <v>0</v>
      </c>
      <c r="F210" s="55">
        <f>Orçamento!F210</f>
        <v>0</v>
      </c>
      <c r="G210" s="38">
        <f>Orçamento!G210</f>
        <v>0</v>
      </c>
      <c r="H210" s="40">
        <f t="shared" si="12"/>
        <v>0</v>
      </c>
      <c r="I210" s="143">
        <f t="shared" si="13"/>
        <v>0</v>
      </c>
    </row>
    <row r="211" spans="1:9" hidden="1" x14ac:dyDescent="0.2">
      <c r="A211" s="92" t="s">
        <v>312</v>
      </c>
      <c r="B211" s="52" t="str">
        <f>Orçamento!B211</f>
        <v>Sinapi</v>
      </c>
      <c r="C211" s="53">
        <f>Orçamento!C211</f>
        <v>0</v>
      </c>
      <c r="D211" s="54">
        <f>Orçamento!D211</f>
        <v>0</v>
      </c>
      <c r="E211" s="53">
        <f>Orçamento!E211</f>
        <v>0</v>
      </c>
      <c r="F211" s="55">
        <f>Orçamento!F211</f>
        <v>0</v>
      </c>
      <c r="G211" s="38">
        <f>Orçamento!G211</f>
        <v>0</v>
      </c>
      <c r="H211" s="40">
        <f t="shared" si="12"/>
        <v>0</v>
      </c>
      <c r="I211" s="143">
        <f t="shared" si="13"/>
        <v>0</v>
      </c>
    </row>
    <row r="212" spans="1:9" hidden="1" x14ac:dyDescent="0.2">
      <c r="A212" s="92" t="s">
        <v>313</v>
      </c>
      <c r="B212" s="52" t="str">
        <f>Orçamento!B212</f>
        <v>Sinapi</v>
      </c>
      <c r="C212" s="53">
        <f>Orçamento!C212</f>
        <v>0</v>
      </c>
      <c r="D212" s="54">
        <f>Orçamento!D212</f>
        <v>0</v>
      </c>
      <c r="E212" s="53">
        <f>Orçamento!E212</f>
        <v>0</v>
      </c>
      <c r="F212" s="55">
        <f>Orçamento!F212</f>
        <v>0</v>
      </c>
      <c r="G212" s="38">
        <f>Orçamento!G212</f>
        <v>0</v>
      </c>
      <c r="H212" s="40">
        <f t="shared" si="12"/>
        <v>0</v>
      </c>
      <c r="I212" s="143">
        <f t="shared" si="13"/>
        <v>0</v>
      </c>
    </row>
    <row r="213" spans="1:9" hidden="1" x14ac:dyDescent="0.2">
      <c r="A213" s="92" t="s">
        <v>314</v>
      </c>
      <c r="B213" s="52" t="str">
        <f>Orçamento!B213</f>
        <v>Sinapi</v>
      </c>
      <c r="C213" s="53">
        <f>Orçamento!C213</f>
        <v>0</v>
      </c>
      <c r="D213" s="54">
        <f>Orçamento!D213</f>
        <v>0</v>
      </c>
      <c r="E213" s="53">
        <f>Orçamento!E213</f>
        <v>0</v>
      </c>
      <c r="F213" s="55">
        <f>Orçamento!F213</f>
        <v>0</v>
      </c>
      <c r="G213" s="38">
        <f>Orçamento!G213</f>
        <v>0</v>
      </c>
      <c r="H213" s="40">
        <f t="shared" si="12"/>
        <v>0</v>
      </c>
      <c r="I213" s="143">
        <f t="shared" si="13"/>
        <v>0</v>
      </c>
    </row>
    <row r="214" spans="1:9" hidden="1" x14ac:dyDescent="0.2">
      <c r="A214" s="92" t="s">
        <v>315</v>
      </c>
      <c r="B214" s="52" t="str">
        <f>Orçamento!B214</f>
        <v>Sinapi</v>
      </c>
      <c r="C214" s="53">
        <f>Orçamento!C214</f>
        <v>0</v>
      </c>
      <c r="D214" s="54">
        <f>Orçamento!D214</f>
        <v>0</v>
      </c>
      <c r="E214" s="53">
        <f>Orçamento!E214</f>
        <v>0</v>
      </c>
      <c r="F214" s="55">
        <f>Orçamento!F214</f>
        <v>0</v>
      </c>
      <c r="G214" s="38">
        <f>Orçamento!G214</f>
        <v>0</v>
      </c>
      <c r="H214" s="40">
        <f t="shared" si="12"/>
        <v>0</v>
      </c>
      <c r="I214" s="143">
        <f t="shared" si="13"/>
        <v>0</v>
      </c>
    </row>
    <row r="215" spans="1:9" hidden="1" x14ac:dyDescent="0.2">
      <c r="A215" s="92" t="s">
        <v>316</v>
      </c>
      <c r="B215" s="52" t="str">
        <f>Orçamento!B215</f>
        <v>Sinapi</v>
      </c>
      <c r="C215" s="53">
        <f>Orçamento!C215</f>
        <v>0</v>
      </c>
      <c r="D215" s="54">
        <f>Orçamento!D215</f>
        <v>0</v>
      </c>
      <c r="E215" s="53">
        <f>Orçamento!E215</f>
        <v>0</v>
      </c>
      <c r="F215" s="55">
        <f>Orçamento!F215</f>
        <v>0</v>
      </c>
      <c r="G215" s="38">
        <f>Orçamento!G215</f>
        <v>0</v>
      </c>
      <c r="H215" s="40">
        <f t="shared" si="12"/>
        <v>0</v>
      </c>
      <c r="I215" s="143">
        <f t="shared" si="13"/>
        <v>0</v>
      </c>
    </row>
    <row r="216" spans="1:9" hidden="1" x14ac:dyDescent="0.2">
      <c r="A216" s="92" t="s">
        <v>317</v>
      </c>
      <c r="B216" s="52" t="str">
        <f>Orçamento!B216</f>
        <v>Sinapi</v>
      </c>
      <c r="C216" s="53">
        <f>Orçamento!C216</f>
        <v>0</v>
      </c>
      <c r="D216" s="54">
        <f>Orçamento!D216</f>
        <v>0</v>
      </c>
      <c r="E216" s="53">
        <f>Orçamento!E216</f>
        <v>0</v>
      </c>
      <c r="F216" s="55">
        <f>Orçamento!F216</f>
        <v>0</v>
      </c>
      <c r="G216" s="38">
        <f>Orçamento!G216</f>
        <v>0</v>
      </c>
      <c r="H216" s="40">
        <f t="shared" si="12"/>
        <v>0</v>
      </c>
      <c r="I216" s="143">
        <f t="shared" si="13"/>
        <v>0</v>
      </c>
    </row>
    <row r="217" spans="1:9" hidden="1" x14ac:dyDescent="0.2">
      <c r="A217" s="92" t="s">
        <v>318</v>
      </c>
      <c r="B217" s="52" t="str">
        <f>Orçamento!B217</f>
        <v>Sinapi</v>
      </c>
      <c r="C217" s="53">
        <f>Orçamento!C217</f>
        <v>0</v>
      </c>
      <c r="D217" s="54">
        <f>Orçamento!D217</f>
        <v>0</v>
      </c>
      <c r="E217" s="53">
        <f>Orçamento!E217</f>
        <v>0</v>
      </c>
      <c r="F217" s="55">
        <f>Orçamento!F217</f>
        <v>0</v>
      </c>
      <c r="G217" s="38">
        <f>Orçamento!G217</f>
        <v>0</v>
      </c>
      <c r="H217" s="40">
        <f t="shared" si="12"/>
        <v>0</v>
      </c>
      <c r="I217" s="143">
        <f t="shared" si="13"/>
        <v>0</v>
      </c>
    </row>
    <row r="218" spans="1:9" hidden="1" x14ac:dyDescent="0.2">
      <c r="A218" s="92" t="s">
        <v>319</v>
      </c>
      <c r="B218" s="52" t="str">
        <f>Orçamento!B218</f>
        <v>Sinapi</v>
      </c>
      <c r="C218" s="53">
        <f>Orçamento!C218</f>
        <v>0</v>
      </c>
      <c r="D218" s="54">
        <f>Orçamento!D218</f>
        <v>0</v>
      </c>
      <c r="E218" s="53">
        <f>Orçamento!E218</f>
        <v>0</v>
      </c>
      <c r="F218" s="55">
        <f>Orçamento!F218</f>
        <v>0</v>
      </c>
      <c r="G218" s="38">
        <f>Orçamento!G218</f>
        <v>0</v>
      </c>
      <c r="H218" s="40">
        <f t="shared" si="12"/>
        <v>0</v>
      </c>
      <c r="I218" s="143">
        <f t="shared" si="13"/>
        <v>0</v>
      </c>
    </row>
    <row r="219" spans="1:9" hidden="1" x14ac:dyDescent="0.2">
      <c r="A219" s="92" t="s">
        <v>320</v>
      </c>
      <c r="B219" s="52" t="str">
        <f>Orçamento!B219</f>
        <v>Sinapi</v>
      </c>
      <c r="C219" s="53">
        <f>Orçamento!C219</f>
        <v>0</v>
      </c>
      <c r="D219" s="54">
        <f>Orçamento!D219</f>
        <v>0</v>
      </c>
      <c r="E219" s="53">
        <f>Orçamento!E219</f>
        <v>0</v>
      </c>
      <c r="F219" s="55">
        <f>Orçamento!F219</f>
        <v>0</v>
      </c>
      <c r="G219" s="38">
        <f>Orçamento!G219</f>
        <v>0</v>
      </c>
      <c r="H219" s="40">
        <f t="shared" si="12"/>
        <v>0</v>
      </c>
      <c r="I219" s="143">
        <f t="shared" si="13"/>
        <v>0</v>
      </c>
    </row>
    <row r="220" spans="1:9" hidden="1" x14ac:dyDescent="0.2">
      <c r="A220" s="92" t="s">
        <v>321</v>
      </c>
      <c r="B220" s="52" t="str">
        <f>Orçamento!B220</f>
        <v>Sinapi</v>
      </c>
      <c r="C220" s="53">
        <f>Orçamento!C220</f>
        <v>0</v>
      </c>
      <c r="D220" s="54">
        <f>Orçamento!D220</f>
        <v>0</v>
      </c>
      <c r="E220" s="53">
        <f>Orçamento!E220</f>
        <v>0</v>
      </c>
      <c r="F220" s="55">
        <f>Orçamento!F220</f>
        <v>0</v>
      </c>
      <c r="G220" s="38">
        <f>Orçamento!G220</f>
        <v>0</v>
      </c>
      <c r="H220" s="40">
        <f t="shared" si="12"/>
        <v>0</v>
      </c>
      <c r="I220" s="143">
        <f t="shared" si="13"/>
        <v>0</v>
      </c>
    </row>
    <row r="221" spans="1:9" hidden="1" x14ac:dyDescent="0.2">
      <c r="A221" s="92" t="s">
        <v>322</v>
      </c>
      <c r="B221" s="52" t="str">
        <f>Orçamento!B221</f>
        <v>Sinapi</v>
      </c>
      <c r="C221" s="53">
        <f>Orçamento!C221</f>
        <v>0</v>
      </c>
      <c r="D221" s="54">
        <f>Orçamento!D221</f>
        <v>0</v>
      </c>
      <c r="E221" s="53">
        <f>Orçamento!E221</f>
        <v>0</v>
      </c>
      <c r="F221" s="55">
        <f>Orçamento!F221</f>
        <v>0</v>
      </c>
      <c r="G221" s="38">
        <f>Orçamento!G221</f>
        <v>0</v>
      </c>
      <c r="H221" s="40">
        <f t="shared" si="12"/>
        <v>0</v>
      </c>
      <c r="I221" s="143">
        <f t="shared" si="13"/>
        <v>0</v>
      </c>
    </row>
    <row r="222" spans="1:9" hidden="1" x14ac:dyDescent="0.2">
      <c r="A222" s="92" t="s">
        <v>323</v>
      </c>
      <c r="B222" s="52" t="str">
        <f>Orçamento!B222</f>
        <v>Sinapi</v>
      </c>
      <c r="C222" s="53">
        <f>Orçamento!C222</f>
        <v>0</v>
      </c>
      <c r="D222" s="54">
        <f>Orçamento!D222</f>
        <v>0</v>
      </c>
      <c r="E222" s="53">
        <f>Orçamento!E222</f>
        <v>0</v>
      </c>
      <c r="F222" s="55">
        <f>Orçamento!F222</f>
        <v>0</v>
      </c>
      <c r="G222" s="38">
        <f>Orçamento!G222</f>
        <v>0</v>
      </c>
      <c r="H222" s="40">
        <f t="shared" si="12"/>
        <v>0</v>
      </c>
      <c r="I222" s="143">
        <f t="shared" si="13"/>
        <v>0</v>
      </c>
    </row>
    <row r="223" spans="1:9" hidden="1" x14ac:dyDescent="0.2">
      <c r="A223" s="92" t="s">
        <v>324</v>
      </c>
      <c r="B223" s="52" t="str">
        <f>Orçamento!B223</f>
        <v>Sinapi</v>
      </c>
      <c r="C223" s="53">
        <f>Orçamento!C223</f>
        <v>0</v>
      </c>
      <c r="D223" s="54">
        <f>Orçamento!D223</f>
        <v>0</v>
      </c>
      <c r="E223" s="53">
        <f>Orçamento!E223</f>
        <v>0</v>
      </c>
      <c r="F223" s="55">
        <f>Orçamento!F223</f>
        <v>0</v>
      </c>
      <c r="G223" s="38">
        <f>Orçamento!G223</f>
        <v>0</v>
      </c>
      <c r="H223" s="40">
        <f t="shared" si="12"/>
        <v>0</v>
      </c>
      <c r="I223" s="143">
        <f t="shared" si="13"/>
        <v>0</v>
      </c>
    </row>
    <row r="224" spans="1:9" hidden="1" x14ac:dyDescent="0.2">
      <c r="A224" s="92" t="s">
        <v>325</v>
      </c>
      <c r="B224" s="52" t="str">
        <f>Orçamento!B224</f>
        <v>Sinapi</v>
      </c>
      <c r="C224" s="53">
        <f>Orçamento!C224</f>
        <v>0</v>
      </c>
      <c r="D224" s="54">
        <f>Orçamento!D224</f>
        <v>0</v>
      </c>
      <c r="E224" s="53">
        <f>Orçamento!E224</f>
        <v>0</v>
      </c>
      <c r="F224" s="55">
        <f>Orçamento!F224</f>
        <v>0</v>
      </c>
      <c r="G224" s="38">
        <f>Orçamento!G224</f>
        <v>0</v>
      </c>
      <c r="H224" s="40">
        <f t="shared" si="12"/>
        <v>0</v>
      </c>
      <c r="I224" s="143">
        <f t="shared" si="13"/>
        <v>0</v>
      </c>
    </row>
    <row r="225" spans="1:9" hidden="1" x14ac:dyDescent="0.2">
      <c r="A225" s="92" t="s">
        <v>326</v>
      </c>
      <c r="B225" s="52" t="str">
        <f>Orçamento!B225</f>
        <v>Sinapi</v>
      </c>
      <c r="C225" s="53">
        <f>Orçamento!C225</f>
        <v>0</v>
      </c>
      <c r="D225" s="54">
        <f>Orçamento!D225</f>
        <v>0</v>
      </c>
      <c r="E225" s="53">
        <f>Orçamento!E225</f>
        <v>0</v>
      </c>
      <c r="F225" s="55">
        <f>Orçamento!F225</f>
        <v>0</v>
      </c>
      <c r="G225" s="38">
        <f>Orçamento!G225</f>
        <v>0</v>
      </c>
      <c r="H225" s="40">
        <f t="shared" si="12"/>
        <v>0</v>
      </c>
      <c r="I225" s="143">
        <f t="shared" si="13"/>
        <v>0</v>
      </c>
    </row>
    <row r="226" spans="1:9" hidden="1" x14ac:dyDescent="0.2">
      <c r="A226" s="92" t="s">
        <v>327</v>
      </c>
      <c r="B226" s="52" t="str">
        <f>Orçamento!B226</f>
        <v>Sinapi</v>
      </c>
      <c r="C226" s="53">
        <f>Orçamento!C226</f>
        <v>0</v>
      </c>
      <c r="D226" s="54">
        <f>Orçamento!D226</f>
        <v>0</v>
      </c>
      <c r="E226" s="53">
        <f>Orçamento!E226</f>
        <v>0</v>
      </c>
      <c r="F226" s="55">
        <f>Orçamento!F226</f>
        <v>0</v>
      </c>
      <c r="G226" s="38">
        <f>Orçamento!G226</f>
        <v>0</v>
      </c>
      <c r="H226" s="40">
        <f t="shared" si="12"/>
        <v>0</v>
      </c>
      <c r="I226" s="143">
        <f t="shared" si="13"/>
        <v>0</v>
      </c>
    </row>
    <row r="227" spans="1:9" hidden="1" x14ac:dyDescent="0.2">
      <c r="A227" s="92" t="s">
        <v>328</v>
      </c>
      <c r="B227" s="52" t="str">
        <f>Orçamento!B227</f>
        <v>Sinapi</v>
      </c>
      <c r="C227" s="53">
        <f>Orçamento!C227</f>
        <v>0</v>
      </c>
      <c r="D227" s="54">
        <f>Orçamento!D227</f>
        <v>0</v>
      </c>
      <c r="E227" s="53">
        <f>Orçamento!E227</f>
        <v>0</v>
      </c>
      <c r="F227" s="55">
        <f>Orçamento!F227</f>
        <v>0</v>
      </c>
      <c r="G227" s="38">
        <f>Orçamento!G227</f>
        <v>0</v>
      </c>
      <c r="H227" s="40">
        <f t="shared" si="12"/>
        <v>0</v>
      </c>
      <c r="I227" s="143">
        <f t="shared" si="13"/>
        <v>0</v>
      </c>
    </row>
    <row r="228" spans="1:9" hidden="1" x14ac:dyDescent="0.2">
      <c r="A228" s="92" t="s">
        <v>329</v>
      </c>
      <c r="B228" s="52" t="str">
        <f>Orçamento!B228</f>
        <v>Sinapi</v>
      </c>
      <c r="C228" s="53">
        <f>Orçamento!C228</f>
        <v>0</v>
      </c>
      <c r="D228" s="54">
        <f>Orçamento!D228</f>
        <v>0</v>
      </c>
      <c r="E228" s="53">
        <f>Orçamento!E228</f>
        <v>0</v>
      </c>
      <c r="F228" s="55">
        <f>Orçamento!F228</f>
        <v>0</v>
      </c>
      <c r="G228" s="38">
        <f>Orçamento!G228</f>
        <v>0</v>
      </c>
      <c r="H228" s="40">
        <f t="shared" si="12"/>
        <v>0</v>
      </c>
      <c r="I228" s="143">
        <f t="shared" si="13"/>
        <v>0</v>
      </c>
    </row>
    <row r="229" spans="1:9" hidden="1" x14ac:dyDescent="0.2">
      <c r="A229" s="92" t="s">
        <v>330</v>
      </c>
      <c r="B229" s="52" t="str">
        <f>Orçamento!B229</f>
        <v>Sinapi</v>
      </c>
      <c r="C229" s="53">
        <f>Orçamento!C229</f>
        <v>0</v>
      </c>
      <c r="D229" s="54">
        <f>Orçamento!D229</f>
        <v>0</v>
      </c>
      <c r="E229" s="53">
        <f>Orçamento!E229</f>
        <v>0</v>
      </c>
      <c r="F229" s="55">
        <f>Orçamento!F229</f>
        <v>0</v>
      </c>
      <c r="G229" s="38">
        <f>Orçamento!G229</f>
        <v>0</v>
      </c>
      <c r="H229" s="40">
        <f t="shared" si="12"/>
        <v>0</v>
      </c>
      <c r="I229" s="143">
        <f t="shared" si="13"/>
        <v>0</v>
      </c>
    </row>
    <row r="230" spans="1:9" hidden="1" x14ac:dyDescent="0.2">
      <c r="A230" s="92" t="s">
        <v>331</v>
      </c>
      <c r="B230" s="52" t="str">
        <f>Orçamento!B230</f>
        <v>Sinapi</v>
      </c>
      <c r="C230" s="53">
        <f>Orçamento!C230</f>
        <v>0</v>
      </c>
      <c r="D230" s="54">
        <f>Orçamento!D230</f>
        <v>0</v>
      </c>
      <c r="E230" s="53">
        <f>Orçamento!E230</f>
        <v>0</v>
      </c>
      <c r="F230" s="55">
        <f>Orçamento!F230</f>
        <v>0</v>
      </c>
      <c r="G230" s="38">
        <f>Orçamento!G230</f>
        <v>0</v>
      </c>
      <c r="H230" s="40">
        <f t="shared" si="12"/>
        <v>0</v>
      </c>
      <c r="I230" s="143">
        <f t="shared" si="13"/>
        <v>0</v>
      </c>
    </row>
    <row r="231" spans="1:9" hidden="1" x14ac:dyDescent="0.2">
      <c r="A231" s="92" t="s">
        <v>332</v>
      </c>
      <c r="B231" s="52" t="str">
        <f>Orçamento!B231</f>
        <v>Sinapi</v>
      </c>
      <c r="C231" s="53">
        <f>Orçamento!C231</f>
        <v>0</v>
      </c>
      <c r="D231" s="54">
        <f>Orçamento!D231</f>
        <v>0</v>
      </c>
      <c r="E231" s="53">
        <f>Orçamento!E231</f>
        <v>0</v>
      </c>
      <c r="F231" s="55">
        <f>Orçamento!F231</f>
        <v>0</v>
      </c>
      <c r="G231" s="38">
        <f>Orçamento!G231</f>
        <v>0</v>
      </c>
      <c r="H231" s="40">
        <f t="shared" si="12"/>
        <v>0</v>
      </c>
      <c r="I231" s="143">
        <f t="shared" si="13"/>
        <v>0</v>
      </c>
    </row>
    <row r="232" spans="1:9" ht="21" customHeight="1" x14ac:dyDescent="0.25">
      <c r="A232" s="423" t="s">
        <v>333</v>
      </c>
      <c r="B232" s="420"/>
      <c r="C232" s="420"/>
      <c r="D232" s="421" t="str">
        <f>Orçamento!D232</f>
        <v>ABRIGO DO QUADRO DE COMANDO - ESQUADRIAS</v>
      </c>
      <c r="E232" s="420"/>
      <c r="F232" s="420" t="s">
        <v>108</v>
      </c>
      <c r="G232" s="422">
        <f>I232/H$13</f>
        <v>5.497926392593127E-4</v>
      </c>
      <c r="H232" s="419" t="s">
        <v>334</v>
      </c>
      <c r="I232" s="424">
        <f>SUM(I233:I262)</f>
        <v>681.4</v>
      </c>
    </row>
    <row r="233" spans="1:9" ht="38.25" x14ac:dyDescent="0.2">
      <c r="A233" s="92" t="s">
        <v>335</v>
      </c>
      <c r="B233" s="52" t="str">
        <f>Orçamento!B233</f>
        <v>Sinapi</v>
      </c>
      <c r="C233" s="53">
        <f>Orçamento!C233</f>
        <v>94807</v>
      </c>
      <c r="D233" s="54" t="str">
        <f>Orçamento!D233</f>
        <v>Porta de ferro de abrir, tipo veneziana, sem guarnição – 0,80x2,10m, fixação com parafusos, contém fechadura, dobradiças e batentes - fornecimento e instalação</v>
      </c>
      <c r="E233" s="53" t="str">
        <f>Orçamento!E233</f>
        <v>UNID</v>
      </c>
      <c r="F233" s="55">
        <f>Orçamento!F233</f>
        <v>1</v>
      </c>
      <c r="G233" s="519">
        <f>Orçamento!G233</f>
        <v>549.52</v>
      </c>
      <c r="H233" s="40">
        <f t="shared" ref="H233:H262" si="14">ROUND(G233+(G233*I$9),2)</f>
        <v>681.4</v>
      </c>
      <c r="I233" s="143">
        <f>ROUND(F233*H233,2)</f>
        <v>681.4</v>
      </c>
    </row>
    <row r="234" spans="1:9" hidden="1" x14ac:dyDescent="0.2">
      <c r="A234" s="92" t="s">
        <v>336</v>
      </c>
      <c r="B234" s="52" t="str">
        <f>Orçamento!B234</f>
        <v>Sinapi</v>
      </c>
      <c r="C234" s="53">
        <f>Orçamento!C234</f>
        <v>0</v>
      </c>
      <c r="D234" s="54">
        <f>Orçamento!D234</f>
        <v>0</v>
      </c>
      <c r="E234" s="53">
        <f>Orçamento!E234</f>
        <v>0</v>
      </c>
      <c r="F234" s="55">
        <f>Orçamento!F234</f>
        <v>0</v>
      </c>
      <c r="G234" s="38">
        <f>Orçamento!G234</f>
        <v>0</v>
      </c>
      <c r="H234" s="40">
        <f t="shared" si="14"/>
        <v>0</v>
      </c>
      <c r="I234" s="143">
        <f t="shared" ref="I234:I262" si="15">ROUND(F234*H234,2)</f>
        <v>0</v>
      </c>
    </row>
    <row r="235" spans="1:9" hidden="1" x14ac:dyDescent="0.2">
      <c r="A235" s="92" t="s">
        <v>337</v>
      </c>
      <c r="B235" s="52" t="str">
        <f>Orçamento!B235</f>
        <v>Sinapi</v>
      </c>
      <c r="C235" s="53">
        <f>Orçamento!C235</f>
        <v>0</v>
      </c>
      <c r="D235" s="54">
        <f>Orçamento!D235</f>
        <v>0</v>
      </c>
      <c r="E235" s="53">
        <f>Orçamento!E235</f>
        <v>0</v>
      </c>
      <c r="F235" s="55">
        <f>Orçamento!F235</f>
        <v>0</v>
      </c>
      <c r="G235" s="38">
        <f>Orçamento!G235</f>
        <v>0</v>
      </c>
      <c r="H235" s="40">
        <f t="shared" si="14"/>
        <v>0</v>
      </c>
      <c r="I235" s="143">
        <f t="shared" si="15"/>
        <v>0</v>
      </c>
    </row>
    <row r="236" spans="1:9" hidden="1" x14ac:dyDescent="0.2">
      <c r="A236" s="92" t="s">
        <v>338</v>
      </c>
      <c r="B236" s="52" t="str">
        <f>Orçamento!B236</f>
        <v>Sinapi</v>
      </c>
      <c r="C236" s="53">
        <f>Orçamento!C236</f>
        <v>0</v>
      </c>
      <c r="D236" s="54">
        <f>Orçamento!D236</f>
        <v>0</v>
      </c>
      <c r="E236" s="53">
        <f>Orçamento!E236</f>
        <v>0</v>
      </c>
      <c r="F236" s="55">
        <f>Orçamento!F236</f>
        <v>0</v>
      </c>
      <c r="G236" s="38">
        <f>Orçamento!G236</f>
        <v>0</v>
      </c>
      <c r="H236" s="40">
        <f t="shared" si="14"/>
        <v>0</v>
      </c>
      <c r="I236" s="143">
        <f t="shared" si="15"/>
        <v>0</v>
      </c>
    </row>
    <row r="237" spans="1:9" hidden="1" x14ac:dyDescent="0.2">
      <c r="A237" s="92" t="s">
        <v>339</v>
      </c>
      <c r="B237" s="52" t="str">
        <f>Orçamento!B237</f>
        <v>Sinapi</v>
      </c>
      <c r="C237" s="53">
        <f>Orçamento!C237</f>
        <v>0</v>
      </c>
      <c r="D237" s="54">
        <f>Orçamento!D237</f>
        <v>0</v>
      </c>
      <c r="E237" s="53">
        <f>Orçamento!E237</f>
        <v>0</v>
      </c>
      <c r="F237" s="55">
        <f>Orçamento!F237</f>
        <v>0</v>
      </c>
      <c r="G237" s="38">
        <f>Orçamento!G237</f>
        <v>0</v>
      </c>
      <c r="H237" s="40">
        <f t="shared" si="14"/>
        <v>0</v>
      </c>
      <c r="I237" s="143">
        <f t="shared" si="15"/>
        <v>0</v>
      </c>
    </row>
    <row r="238" spans="1:9" hidden="1" x14ac:dyDescent="0.2">
      <c r="A238" s="92" t="s">
        <v>340</v>
      </c>
      <c r="B238" s="52" t="str">
        <f>Orçamento!B238</f>
        <v>Sinapi</v>
      </c>
      <c r="C238" s="53">
        <f>Orçamento!C238</f>
        <v>0</v>
      </c>
      <c r="D238" s="54">
        <f>Orçamento!D238</f>
        <v>0</v>
      </c>
      <c r="E238" s="53">
        <f>Orçamento!E238</f>
        <v>0</v>
      </c>
      <c r="F238" s="55">
        <f>Orçamento!F238</f>
        <v>0</v>
      </c>
      <c r="G238" s="38">
        <f>Orçamento!G238</f>
        <v>0</v>
      </c>
      <c r="H238" s="40">
        <f t="shared" si="14"/>
        <v>0</v>
      </c>
      <c r="I238" s="143">
        <f t="shared" si="15"/>
        <v>0</v>
      </c>
    </row>
    <row r="239" spans="1:9" hidden="1" x14ac:dyDescent="0.2">
      <c r="A239" s="92" t="s">
        <v>341</v>
      </c>
      <c r="B239" s="52" t="str">
        <f>Orçamento!B239</f>
        <v>Sinapi</v>
      </c>
      <c r="C239" s="53">
        <f>Orçamento!C239</f>
        <v>0</v>
      </c>
      <c r="D239" s="54">
        <f>Orçamento!D239</f>
        <v>0</v>
      </c>
      <c r="E239" s="53">
        <f>Orçamento!E239</f>
        <v>0</v>
      </c>
      <c r="F239" s="55">
        <f>Orçamento!F239</f>
        <v>0</v>
      </c>
      <c r="G239" s="38">
        <f>Orçamento!G239</f>
        <v>0</v>
      </c>
      <c r="H239" s="40">
        <f t="shared" si="14"/>
        <v>0</v>
      </c>
      <c r="I239" s="143">
        <f t="shared" si="15"/>
        <v>0</v>
      </c>
    </row>
    <row r="240" spans="1:9" hidden="1" x14ac:dyDescent="0.2">
      <c r="A240" s="92" t="s">
        <v>342</v>
      </c>
      <c r="B240" s="52" t="str">
        <f>Orçamento!B240</f>
        <v>Sinapi</v>
      </c>
      <c r="C240" s="53">
        <f>Orçamento!C240</f>
        <v>0</v>
      </c>
      <c r="D240" s="54">
        <f>Orçamento!D240</f>
        <v>0</v>
      </c>
      <c r="E240" s="53">
        <f>Orçamento!E240</f>
        <v>0</v>
      </c>
      <c r="F240" s="55">
        <f>Orçamento!F240</f>
        <v>0</v>
      </c>
      <c r="G240" s="38">
        <f>Orçamento!G240</f>
        <v>0</v>
      </c>
      <c r="H240" s="40">
        <f t="shared" si="14"/>
        <v>0</v>
      </c>
      <c r="I240" s="143">
        <f t="shared" si="15"/>
        <v>0</v>
      </c>
    </row>
    <row r="241" spans="1:9" hidden="1" x14ac:dyDescent="0.2">
      <c r="A241" s="92" t="s">
        <v>343</v>
      </c>
      <c r="B241" s="52" t="str">
        <f>Orçamento!B241</f>
        <v>Sinapi</v>
      </c>
      <c r="C241" s="53">
        <f>Orçamento!C241</f>
        <v>0</v>
      </c>
      <c r="D241" s="54">
        <f>Orçamento!D241</f>
        <v>0</v>
      </c>
      <c r="E241" s="53">
        <f>Orçamento!E241</f>
        <v>0</v>
      </c>
      <c r="F241" s="55">
        <f>Orçamento!F241</f>
        <v>0</v>
      </c>
      <c r="G241" s="38">
        <f>Orçamento!G241</f>
        <v>0</v>
      </c>
      <c r="H241" s="40">
        <f t="shared" si="14"/>
        <v>0</v>
      </c>
      <c r="I241" s="143">
        <f t="shared" si="15"/>
        <v>0</v>
      </c>
    </row>
    <row r="242" spans="1:9" hidden="1" x14ac:dyDescent="0.2">
      <c r="A242" s="92" t="s">
        <v>344</v>
      </c>
      <c r="B242" s="52" t="str">
        <f>Orçamento!B242</f>
        <v>Sinapi</v>
      </c>
      <c r="C242" s="53">
        <f>Orçamento!C242</f>
        <v>0</v>
      </c>
      <c r="D242" s="54">
        <f>Orçamento!D242</f>
        <v>0</v>
      </c>
      <c r="E242" s="53">
        <f>Orçamento!E242</f>
        <v>0</v>
      </c>
      <c r="F242" s="55">
        <f>Orçamento!F242</f>
        <v>0</v>
      </c>
      <c r="G242" s="38">
        <f>Orçamento!G242</f>
        <v>0</v>
      </c>
      <c r="H242" s="40">
        <f t="shared" si="14"/>
        <v>0</v>
      </c>
      <c r="I242" s="143">
        <f t="shared" si="15"/>
        <v>0</v>
      </c>
    </row>
    <row r="243" spans="1:9" hidden="1" x14ac:dyDescent="0.2">
      <c r="A243" s="92" t="s">
        <v>345</v>
      </c>
      <c r="B243" s="52" t="str">
        <f>Orçamento!B243</f>
        <v>Sinapi</v>
      </c>
      <c r="C243" s="53">
        <f>Orçamento!C243</f>
        <v>0</v>
      </c>
      <c r="D243" s="54">
        <f>Orçamento!D243</f>
        <v>0</v>
      </c>
      <c r="E243" s="53">
        <f>Orçamento!E243</f>
        <v>0</v>
      </c>
      <c r="F243" s="55">
        <f>Orçamento!F243</f>
        <v>0</v>
      </c>
      <c r="G243" s="38">
        <f>Orçamento!G243</f>
        <v>0</v>
      </c>
      <c r="H243" s="40">
        <f t="shared" si="14"/>
        <v>0</v>
      </c>
      <c r="I243" s="143">
        <f t="shared" si="15"/>
        <v>0</v>
      </c>
    </row>
    <row r="244" spans="1:9" hidden="1" x14ac:dyDescent="0.2">
      <c r="A244" s="92" t="s">
        <v>346</v>
      </c>
      <c r="B244" s="52" t="str">
        <f>Orçamento!B244</f>
        <v>Sinapi</v>
      </c>
      <c r="C244" s="53">
        <f>Orçamento!C244</f>
        <v>0</v>
      </c>
      <c r="D244" s="54">
        <f>Orçamento!D244</f>
        <v>0</v>
      </c>
      <c r="E244" s="53">
        <f>Orçamento!E244</f>
        <v>0</v>
      </c>
      <c r="F244" s="55">
        <f>Orçamento!F244</f>
        <v>0</v>
      </c>
      <c r="G244" s="38">
        <f>Orçamento!G244</f>
        <v>0</v>
      </c>
      <c r="H244" s="40">
        <f t="shared" si="14"/>
        <v>0</v>
      </c>
      <c r="I244" s="143">
        <f t="shared" si="15"/>
        <v>0</v>
      </c>
    </row>
    <row r="245" spans="1:9" hidden="1" x14ac:dyDescent="0.2">
      <c r="A245" s="92" t="s">
        <v>347</v>
      </c>
      <c r="B245" s="52" t="str">
        <f>Orçamento!B245</f>
        <v>Sinapi</v>
      </c>
      <c r="C245" s="53">
        <f>Orçamento!C245</f>
        <v>0</v>
      </c>
      <c r="D245" s="54">
        <f>Orçamento!D245</f>
        <v>0</v>
      </c>
      <c r="E245" s="53">
        <f>Orçamento!E245</f>
        <v>0</v>
      </c>
      <c r="F245" s="55">
        <f>Orçamento!F245</f>
        <v>0</v>
      </c>
      <c r="G245" s="38">
        <f>Orçamento!G245</f>
        <v>0</v>
      </c>
      <c r="H245" s="40">
        <f t="shared" si="14"/>
        <v>0</v>
      </c>
      <c r="I245" s="143">
        <f t="shared" si="15"/>
        <v>0</v>
      </c>
    </row>
    <row r="246" spans="1:9" hidden="1" x14ac:dyDescent="0.2">
      <c r="A246" s="92" t="s">
        <v>348</v>
      </c>
      <c r="B246" s="52" t="str">
        <f>Orçamento!B246</f>
        <v>Sinapi</v>
      </c>
      <c r="C246" s="53">
        <f>Orçamento!C246</f>
        <v>0</v>
      </c>
      <c r="D246" s="54">
        <f>Orçamento!D246</f>
        <v>0</v>
      </c>
      <c r="E246" s="53">
        <f>Orçamento!E246</f>
        <v>0</v>
      </c>
      <c r="F246" s="55">
        <f>Orçamento!F246</f>
        <v>0</v>
      </c>
      <c r="G246" s="38">
        <f>Orçamento!G246</f>
        <v>0</v>
      </c>
      <c r="H246" s="40">
        <f t="shared" si="14"/>
        <v>0</v>
      </c>
      <c r="I246" s="143">
        <f t="shared" si="15"/>
        <v>0</v>
      </c>
    </row>
    <row r="247" spans="1:9" hidden="1" x14ac:dyDescent="0.2">
      <c r="A247" s="92" t="s">
        <v>349</v>
      </c>
      <c r="B247" s="52" t="str">
        <f>Orçamento!B247</f>
        <v>Sinapi</v>
      </c>
      <c r="C247" s="53">
        <f>Orçamento!C247</f>
        <v>0</v>
      </c>
      <c r="D247" s="54">
        <f>Orçamento!D247</f>
        <v>0</v>
      </c>
      <c r="E247" s="53">
        <f>Orçamento!E247</f>
        <v>0</v>
      </c>
      <c r="F247" s="55">
        <f>Orçamento!F247</f>
        <v>0</v>
      </c>
      <c r="G247" s="38">
        <f>Orçamento!G247</f>
        <v>0</v>
      </c>
      <c r="H247" s="40">
        <f t="shared" si="14"/>
        <v>0</v>
      </c>
      <c r="I247" s="143">
        <f t="shared" si="15"/>
        <v>0</v>
      </c>
    </row>
    <row r="248" spans="1:9" hidden="1" x14ac:dyDescent="0.2">
      <c r="A248" s="92" t="s">
        <v>350</v>
      </c>
      <c r="B248" s="52" t="str">
        <f>Orçamento!B248</f>
        <v>Sinapi</v>
      </c>
      <c r="C248" s="53">
        <f>Orçamento!C248</f>
        <v>0</v>
      </c>
      <c r="D248" s="54">
        <f>Orçamento!D248</f>
        <v>0</v>
      </c>
      <c r="E248" s="53">
        <f>Orçamento!E248</f>
        <v>0</v>
      </c>
      <c r="F248" s="55">
        <f>Orçamento!F248</f>
        <v>0</v>
      </c>
      <c r="G248" s="38">
        <f>Orçamento!G248</f>
        <v>0</v>
      </c>
      <c r="H248" s="40">
        <f t="shared" si="14"/>
        <v>0</v>
      </c>
      <c r="I248" s="143">
        <f t="shared" si="15"/>
        <v>0</v>
      </c>
    </row>
    <row r="249" spans="1:9" hidden="1" x14ac:dyDescent="0.2">
      <c r="A249" s="92" t="s">
        <v>351</v>
      </c>
      <c r="B249" s="52" t="str">
        <f>Orçamento!B249</f>
        <v>Sinapi</v>
      </c>
      <c r="C249" s="53">
        <f>Orçamento!C249</f>
        <v>0</v>
      </c>
      <c r="D249" s="54">
        <f>Orçamento!D249</f>
        <v>0</v>
      </c>
      <c r="E249" s="53">
        <f>Orçamento!E249</f>
        <v>0</v>
      </c>
      <c r="F249" s="55">
        <f>Orçamento!F249</f>
        <v>0</v>
      </c>
      <c r="G249" s="38">
        <f>Orçamento!G249</f>
        <v>0</v>
      </c>
      <c r="H249" s="40">
        <f t="shared" si="14"/>
        <v>0</v>
      </c>
      <c r="I249" s="143">
        <f t="shared" si="15"/>
        <v>0</v>
      </c>
    </row>
    <row r="250" spans="1:9" hidden="1" x14ac:dyDescent="0.2">
      <c r="A250" s="92" t="s">
        <v>352</v>
      </c>
      <c r="B250" s="52" t="str">
        <f>Orçamento!B250</f>
        <v>Sinapi</v>
      </c>
      <c r="C250" s="53">
        <f>Orçamento!C250</f>
        <v>0</v>
      </c>
      <c r="D250" s="54">
        <f>Orçamento!D250</f>
        <v>0</v>
      </c>
      <c r="E250" s="53">
        <f>Orçamento!E250</f>
        <v>0</v>
      </c>
      <c r="F250" s="55">
        <f>Orçamento!F250</f>
        <v>0</v>
      </c>
      <c r="G250" s="38">
        <f>Orçamento!G250</f>
        <v>0</v>
      </c>
      <c r="H250" s="40">
        <f t="shared" si="14"/>
        <v>0</v>
      </c>
      <c r="I250" s="143">
        <f t="shared" si="15"/>
        <v>0</v>
      </c>
    </row>
    <row r="251" spans="1:9" hidden="1" x14ac:dyDescent="0.2">
      <c r="A251" s="92" t="s">
        <v>353</v>
      </c>
      <c r="B251" s="52" t="str">
        <f>Orçamento!B251</f>
        <v>Sinapi</v>
      </c>
      <c r="C251" s="53">
        <f>Orçamento!C251</f>
        <v>0</v>
      </c>
      <c r="D251" s="54">
        <f>Orçamento!D251</f>
        <v>0</v>
      </c>
      <c r="E251" s="53">
        <f>Orçamento!E251</f>
        <v>0</v>
      </c>
      <c r="F251" s="55">
        <f>Orçamento!F251</f>
        <v>0</v>
      </c>
      <c r="G251" s="38">
        <f>Orçamento!G251</f>
        <v>0</v>
      </c>
      <c r="H251" s="40">
        <f t="shared" si="14"/>
        <v>0</v>
      </c>
      <c r="I251" s="143">
        <f t="shared" si="15"/>
        <v>0</v>
      </c>
    </row>
    <row r="252" spans="1:9" hidden="1" x14ac:dyDescent="0.2">
      <c r="A252" s="92" t="s">
        <v>354</v>
      </c>
      <c r="B252" s="52" t="str">
        <f>Orçamento!B252</f>
        <v>Sinapi</v>
      </c>
      <c r="C252" s="53">
        <f>Orçamento!C252</f>
        <v>0</v>
      </c>
      <c r="D252" s="54">
        <f>Orçamento!D252</f>
        <v>0</v>
      </c>
      <c r="E252" s="53">
        <f>Orçamento!E252</f>
        <v>0</v>
      </c>
      <c r="F252" s="55">
        <f>Orçamento!F252</f>
        <v>0</v>
      </c>
      <c r="G252" s="38">
        <f>Orçamento!G252</f>
        <v>0</v>
      </c>
      <c r="H252" s="40">
        <f t="shared" si="14"/>
        <v>0</v>
      </c>
      <c r="I252" s="143">
        <f t="shared" si="15"/>
        <v>0</v>
      </c>
    </row>
    <row r="253" spans="1:9" hidden="1" x14ac:dyDescent="0.2">
      <c r="A253" s="92" t="s">
        <v>355</v>
      </c>
      <c r="B253" s="52" t="str">
        <f>Orçamento!B253</f>
        <v>Sinapi</v>
      </c>
      <c r="C253" s="53">
        <f>Orçamento!C253</f>
        <v>0</v>
      </c>
      <c r="D253" s="54">
        <f>Orçamento!D253</f>
        <v>0</v>
      </c>
      <c r="E253" s="53">
        <f>Orçamento!E253</f>
        <v>0</v>
      </c>
      <c r="F253" s="55">
        <f>Orçamento!F253</f>
        <v>0</v>
      </c>
      <c r="G253" s="38">
        <f>Orçamento!G253</f>
        <v>0</v>
      </c>
      <c r="H253" s="40">
        <f t="shared" si="14"/>
        <v>0</v>
      </c>
      <c r="I253" s="143">
        <f t="shared" si="15"/>
        <v>0</v>
      </c>
    </row>
    <row r="254" spans="1:9" hidden="1" x14ac:dyDescent="0.2">
      <c r="A254" s="92" t="s">
        <v>356</v>
      </c>
      <c r="B254" s="52" t="str">
        <f>Orçamento!B254</f>
        <v>Sinapi</v>
      </c>
      <c r="C254" s="53">
        <f>Orçamento!C254</f>
        <v>0</v>
      </c>
      <c r="D254" s="54">
        <f>Orçamento!D254</f>
        <v>0</v>
      </c>
      <c r="E254" s="53">
        <f>Orçamento!E254</f>
        <v>0</v>
      </c>
      <c r="F254" s="55">
        <f>Orçamento!F254</f>
        <v>0</v>
      </c>
      <c r="G254" s="38">
        <f>Orçamento!G254</f>
        <v>0</v>
      </c>
      <c r="H254" s="40">
        <f t="shared" si="14"/>
        <v>0</v>
      </c>
      <c r="I254" s="143">
        <f t="shared" si="15"/>
        <v>0</v>
      </c>
    </row>
    <row r="255" spans="1:9" hidden="1" x14ac:dyDescent="0.2">
      <c r="A255" s="92" t="s">
        <v>357</v>
      </c>
      <c r="B255" s="52" t="str">
        <f>Orçamento!B255</f>
        <v>Sinapi</v>
      </c>
      <c r="C255" s="53">
        <f>Orçamento!C255</f>
        <v>0</v>
      </c>
      <c r="D255" s="54">
        <f>Orçamento!D255</f>
        <v>0</v>
      </c>
      <c r="E255" s="53">
        <f>Orçamento!E255</f>
        <v>0</v>
      </c>
      <c r="F255" s="55">
        <f>Orçamento!F255</f>
        <v>0</v>
      </c>
      <c r="G255" s="38">
        <f>Orçamento!G255</f>
        <v>0</v>
      </c>
      <c r="H255" s="40">
        <f t="shared" si="14"/>
        <v>0</v>
      </c>
      <c r="I255" s="143">
        <f t="shared" si="15"/>
        <v>0</v>
      </c>
    </row>
    <row r="256" spans="1:9" hidden="1" x14ac:dyDescent="0.2">
      <c r="A256" s="92" t="s">
        <v>358</v>
      </c>
      <c r="B256" s="52" t="str">
        <f>Orçamento!B256</f>
        <v>Sinapi</v>
      </c>
      <c r="C256" s="53">
        <f>Orçamento!C256</f>
        <v>0</v>
      </c>
      <c r="D256" s="54">
        <f>Orçamento!D256</f>
        <v>0</v>
      </c>
      <c r="E256" s="53">
        <f>Orçamento!E256</f>
        <v>0</v>
      </c>
      <c r="F256" s="55">
        <f>Orçamento!F256</f>
        <v>0</v>
      </c>
      <c r="G256" s="38">
        <f>Orçamento!G256</f>
        <v>0</v>
      </c>
      <c r="H256" s="40">
        <f t="shared" si="14"/>
        <v>0</v>
      </c>
      <c r="I256" s="143">
        <f t="shared" si="15"/>
        <v>0</v>
      </c>
    </row>
    <row r="257" spans="1:9" hidden="1" x14ac:dyDescent="0.2">
      <c r="A257" s="92" t="s">
        <v>359</v>
      </c>
      <c r="B257" s="52" t="str">
        <f>Orçamento!B257</f>
        <v>Sinapi</v>
      </c>
      <c r="C257" s="53">
        <f>Orçamento!C257</f>
        <v>0</v>
      </c>
      <c r="D257" s="54">
        <f>Orçamento!D257</f>
        <v>0</v>
      </c>
      <c r="E257" s="53">
        <f>Orçamento!E257</f>
        <v>0</v>
      </c>
      <c r="F257" s="55">
        <f>Orçamento!F257</f>
        <v>0</v>
      </c>
      <c r="G257" s="38">
        <f>Orçamento!G257</f>
        <v>0</v>
      </c>
      <c r="H257" s="40">
        <f t="shared" si="14"/>
        <v>0</v>
      </c>
      <c r="I257" s="143">
        <f t="shared" si="15"/>
        <v>0</v>
      </c>
    </row>
    <row r="258" spans="1:9" hidden="1" x14ac:dyDescent="0.2">
      <c r="A258" s="92" t="s">
        <v>360</v>
      </c>
      <c r="B258" s="52" t="str">
        <f>Orçamento!B258</f>
        <v>Sinapi</v>
      </c>
      <c r="C258" s="53">
        <f>Orçamento!C258</f>
        <v>0</v>
      </c>
      <c r="D258" s="54">
        <f>Orçamento!D258</f>
        <v>0</v>
      </c>
      <c r="E258" s="53">
        <f>Orçamento!E258</f>
        <v>0</v>
      </c>
      <c r="F258" s="55">
        <f>Orçamento!F258</f>
        <v>0</v>
      </c>
      <c r="G258" s="38">
        <f>Orçamento!G258</f>
        <v>0</v>
      </c>
      <c r="H258" s="40">
        <f t="shared" si="14"/>
        <v>0</v>
      </c>
      <c r="I258" s="143">
        <f t="shared" si="15"/>
        <v>0</v>
      </c>
    </row>
    <row r="259" spans="1:9" hidden="1" x14ac:dyDescent="0.2">
      <c r="A259" s="92" t="s">
        <v>361</v>
      </c>
      <c r="B259" s="52" t="str">
        <f>Orçamento!B259</f>
        <v>Sinapi</v>
      </c>
      <c r="C259" s="53">
        <f>Orçamento!C259</f>
        <v>0</v>
      </c>
      <c r="D259" s="54">
        <f>Orçamento!D259</f>
        <v>0</v>
      </c>
      <c r="E259" s="53">
        <f>Orçamento!E259</f>
        <v>0</v>
      </c>
      <c r="F259" s="55">
        <f>Orçamento!F259</f>
        <v>0</v>
      </c>
      <c r="G259" s="38">
        <f>Orçamento!G259</f>
        <v>0</v>
      </c>
      <c r="H259" s="40">
        <f t="shared" si="14"/>
        <v>0</v>
      </c>
      <c r="I259" s="143">
        <f t="shared" si="15"/>
        <v>0</v>
      </c>
    </row>
    <row r="260" spans="1:9" hidden="1" x14ac:dyDescent="0.2">
      <c r="A260" s="92" t="s">
        <v>362</v>
      </c>
      <c r="B260" s="52" t="str">
        <f>Orçamento!B260</f>
        <v>Sinapi</v>
      </c>
      <c r="C260" s="53">
        <f>Orçamento!C260</f>
        <v>0</v>
      </c>
      <c r="D260" s="54">
        <f>Orçamento!D260</f>
        <v>0</v>
      </c>
      <c r="E260" s="53">
        <f>Orçamento!E260</f>
        <v>0</v>
      </c>
      <c r="F260" s="55">
        <f>Orçamento!F260</f>
        <v>0</v>
      </c>
      <c r="G260" s="38">
        <f>Orçamento!G260</f>
        <v>0</v>
      </c>
      <c r="H260" s="40">
        <f t="shared" si="14"/>
        <v>0</v>
      </c>
      <c r="I260" s="143">
        <f t="shared" si="15"/>
        <v>0</v>
      </c>
    </row>
    <row r="261" spans="1:9" hidden="1" x14ac:dyDescent="0.2">
      <c r="A261" s="92" t="s">
        <v>363</v>
      </c>
      <c r="B261" s="52" t="str">
        <f>Orçamento!B261</f>
        <v>Sinapi</v>
      </c>
      <c r="C261" s="53">
        <f>Orçamento!C261</f>
        <v>0</v>
      </c>
      <c r="D261" s="54">
        <f>Orçamento!D261</f>
        <v>0</v>
      </c>
      <c r="E261" s="53">
        <f>Orçamento!E261</f>
        <v>0</v>
      </c>
      <c r="F261" s="55">
        <f>Orçamento!F261</f>
        <v>0</v>
      </c>
      <c r="G261" s="38">
        <f>Orçamento!G261</f>
        <v>0</v>
      </c>
      <c r="H261" s="40">
        <f t="shared" si="14"/>
        <v>0</v>
      </c>
      <c r="I261" s="143">
        <f t="shared" si="15"/>
        <v>0</v>
      </c>
    </row>
    <row r="262" spans="1:9" hidden="1" x14ac:dyDescent="0.2">
      <c r="A262" s="92" t="s">
        <v>364</v>
      </c>
      <c r="B262" s="52" t="str">
        <f>Orçamento!B262</f>
        <v>Sinapi</v>
      </c>
      <c r="C262" s="53">
        <f>Orçamento!C262</f>
        <v>0</v>
      </c>
      <c r="D262" s="54">
        <f>Orçamento!D262</f>
        <v>0</v>
      </c>
      <c r="E262" s="53">
        <f>Orçamento!E262</f>
        <v>0</v>
      </c>
      <c r="F262" s="55">
        <f>Orçamento!F262</f>
        <v>0</v>
      </c>
      <c r="G262" s="38">
        <f>Orçamento!G262</f>
        <v>0</v>
      </c>
      <c r="H262" s="40">
        <f t="shared" si="14"/>
        <v>0</v>
      </c>
      <c r="I262" s="143">
        <f t="shared" si="15"/>
        <v>0</v>
      </c>
    </row>
    <row r="263" spans="1:9" ht="21" customHeight="1" x14ac:dyDescent="0.25">
      <c r="A263" s="423" t="s">
        <v>365</v>
      </c>
      <c r="B263" s="420"/>
      <c r="C263" s="420"/>
      <c r="D263" s="421" t="str">
        <f>Orçamento!D263</f>
        <v>ABRIGO DO QUADRO DE COMANDO - CONTRAPISO E CERÂMICA</v>
      </c>
      <c r="E263" s="420"/>
      <c r="F263" s="420" t="s">
        <v>108</v>
      </c>
      <c r="G263" s="422">
        <f>I263/H$13</f>
        <v>5.2697471170097196E-4</v>
      </c>
      <c r="H263" s="419" t="s">
        <v>366</v>
      </c>
      <c r="I263" s="424">
        <f>SUM(I264:I293)</f>
        <v>653.12</v>
      </c>
    </row>
    <row r="264" spans="1:9" ht="25.5" x14ac:dyDescent="0.2">
      <c r="A264" s="92" t="s">
        <v>367</v>
      </c>
      <c r="B264" s="52" t="str">
        <f>Orçamento!B264</f>
        <v>Sinapi</v>
      </c>
      <c r="C264" s="53">
        <f>Orçamento!C264</f>
        <v>94992</v>
      </c>
      <c r="D264" s="54" t="str">
        <f>Orçamento!D264</f>
        <v>Execução de contrapiso ou piso de concreto moldado in loco, acabamento convencional, esp. 6cm, não armado</v>
      </c>
      <c r="E264" s="53" t="str">
        <f>Orçamento!E264</f>
        <v>M2</v>
      </c>
      <c r="F264" s="55">
        <f>Orçamento!F264</f>
        <v>4</v>
      </c>
      <c r="G264" s="519">
        <f>Orçamento!G264</f>
        <v>88</v>
      </c>
      <c r="H264" s="40">
        <f t="shared" ref="H264:H293" si="16">ROUND(G264+(G264*I$9),2)</f>
        <v>109.12</v>
      </c>
      <c r="I264" s="143">
        <f>ROUND(F264*H264,2)</f>
        <v>436.48</v>
      </c>
    </row>
    <row r="265" spans="1:9" x14ac:dyDescent="0.2">
      <c r="A265" s="92" t="s">
        <v>368</v>
      </c>
      <c r="B265" s="52" t="str">
        <f>Orçamento!B265</f>
        <v>Sinapi</v>
      </c>
      <c r="C265" s="53">
        <f>Orçamento!C265</f>
        <v>93389</v>
      </c>
      <c r="D265" s="54" t="str">
        <f>Orçamento!D265</f>
        <v>Revestimento cerâmico para piso padrão popular</v>
      </c>
      <c r="E265" s="53" t="str">
        <f>Orçamento!E265</f>
        <v>M2</v>
      </c>
      <c r="F265" s="55">
        <f>Orçamento!F265</f>
        <v>4</v>
      </c>
      <c r="G265" s="519">
        <f>Orçamento!G265</f>
        <v>43.68</v>
      </c>
      <c r="H265" s="40">
        <f t="shared" si="16"/>
        <v>54.16</v>
      </c>
      <c r="I265" s="143">
        <f t="shared" ref="I265:I293" si="17">ROUND(F265*H265,2)</f>
        <v>216.64</v>
      </c>
    </row>
    <row r="266" spans="1:9" hidden="1" x14ac:dyDescent="0.2">
      <c r="A266" s="92" t="s">
        <v>369</v>
      </c>
      <c r="B266" s="52" t="str">
        <f>Orçamento!B266</f>
        <v>Sinapi</v>
      </c>
      <c r="C266" s="53">
        <f>Orçamento!C266</f>
        <v>0</v>
      </c>
      <c r="D266" s="54">
        <f>Orçamento!D266</f>
        <v>0</v>
      </c>
      <c r="E266" s="53">
        <f>Orçamento!E266</f>
        <v>0</v>
      </c>
      <c r="F266" s="55">
        <f>Orçamento!F266</f>
        <v>0</v>
      </c>
      <c r="G266" s="38">
        <f>Orçamento!G266</f>
        <v>0</v>
      </c>
      <c r="H266" s="40">
        <f t="shared" si="16"/>
        <v>0</v>
      </c>
      <c r="I266" s="143">
        <f t="shared" si="17"/>
        <v>0</v>
      </c>
    </row>
    <row r="267" spans="1:9" hidden="1" x14ac:dyDescent="0.2">
      <c r="A267" s="92" t="s">
        <v>370</v>
      </c>
      <c r="B267" s="52" t="str">
        <f>Orçamento!B267</f>
        <v>Sinapi</v>
      </c>
      <c r="C267" s="53">
        <f>Orçamento!C267</f>
        <v>0</v>
      </c>
      <c r="D267" s="54">
        <f>Orçamento!D267</f>
        <v>0</v>
      </c>
      <c r="E267" s="53">
        <f>Orçamento!E267</f>
        <v>0</v>
      </c>
      <c r="F267" s="55">
        <f>Orçamento!F267</f>
        <v>0</v>
      </c>
      <c r="G267" s="38">
        <f>Orçamento!G267</f>
        <v>0</v>
      </c>
      <c r="H267" s="40">
        <f t="shared" si="16"/>
        <v>0</v>
      </c>
      <c r="I267" s="143">
        <f t="shared" si="17"/>
        <v>0</v>
      </c>
    </row>
    <row r="268" spans="1:9" hidden="1" x14ac:dyDescent="0.2">
      <c r="A268" s="92" t="s">
        <v>371</v>
      </c>
      <c r="B268" s="52" t="str">
        <f>Orçamento!B268</f>
        <v>Sinapi</v>
      </c>
      <c r="C268" s="53">
        <f>Orçamento!C268</f>
        <v>0</v>
      </c>
      <c r="D268" s="54">
        <f>Orçamento!D268</f>
        <v>0</v>
      </c>
      <c r="E268" s="53">
        <f>Orçamento!E268</f>
        <v>0</v>
      </c>
      <c r="F268" s="55">
        <f>Orçamento!F268</f>
        <v>0</v>
      </c>
      <c r="G268" s="38">
        <f>Orçamento!G268</f>
        <v>0</v>
      </c>
      <c r="H268" s="40">
        <f t="shared" si="16"/>
        <v>0</v>
      </c>
      <c r="I268" s="143">
        <f t="shared" si="17"/>
        <v>0</v>
      </c>
    </row>
    <row r="269" spans="1:9" hidden="1" x14ac:dyDescent="0.2">
      <c r="A269" s="92" t="s">
        <v>372</v>
      </c>
      <c r="B269" s="52" t="str">
        <f>Orçamento!B269</f>
        <v>Sinapi</v>
      </c>
      <c r="C269" s="53">
        <f>Orçamento!C269</f>
        <v>0</v>
      </c>
      <c r="D269" s="54">
        <f>Orçamento!D269</f>
        <v>0</v>
      </c>
      <c r="E269" s="53">
        <f>Orçamento!E269</f>
        <v>0</v>
      </c>
      <c r="F269" s="55">
        <f>Orçamento!F269</f>
        <v>0</v>
      </c>
      <c r="G269" s="38">
        <f>Orçamento!G269</f>
        <v>0</v>
      </c>
      <c r="H269" s="40">
        <f t="shared" si="16"/>
        <v>0</v>
      </c>
      <c r="I269" s="143">
        <f t="shared" si="17"/>
        <v>0</v>
      </c>
    </row>
    <row r="270" spans="1:9" hidden="1" x14ac:dyDescent="0.2">
      <c r="A270" s="92" t="s">
        <v>373</v>
      </c>
      <c r="B270" s="52" t="str">
        <f>Orçamento!B270</f>
        <v>Sinapi</v>
      </c>
      <c r="C270" s="53">
        <f>Orçamento!C270</f>
        <v>0</v>
      </c>
      <c r="D270" s="54">
        <f>Orçamento!D270</f>
        <v>0</v>
      </c>
      <c r="E270" s="53">
        <f>Orçamento!E270</f>
        <v>0</v>
      </c>
      <c r="F270" s="55">
        <f>Orçamento!F270</f>
        <v>0</v>
      </c>
      <c r="G270" s="38">
        <f>Orçamento!G270</f>
        <v>0</v>
      </c>
      <c r="H270" s="40">
        <f t="shared" si="16"/>
        <v>0</v>
      </c>
      <c r="I270" s="143">
        <f t="shared" si="17"/>
        <v>0</v>
      </c>
    </row>
    <row r="271" spans="1:9" hidden="1" x14ac:dyDescent="0.2">
      <c r="A271" s="92" t="s">
        <v>374</v>
      </c>
      <c r="B271" s="52" t="str">
        <f>Orçamento!B271</f>
        <v>Sinapi</v>
      </c>
      <c r="C271" s="53">
        <f>Orçamento!C271</f>
        <v>0</v>
      </c>
      <c r="D271" s="54">
        <f>Orçamento!D271</f>
        <v>0</v>
      </c>
      <c r="E271" s="53">
        <f>Orçamento!E271</f>
        <v>0</v>
      </c>
      <c r="F271" s="55">
        <f>Orçamento!F271</f>
        <v>0</v>
      </c>
      <c r="G271" s="38">
        <f>Orçamento!G271</f>
        <v>0</v>
      </c>
      <c r="H271" s="40">
        <f t="shared" si="16"/>
        <v>0</v>
      </c>
      <c r="I271" s="143">
        <f t="shared" si="17"/>
        <v>0</v>
      </c>
    </row>
    <row r="272" spans="1:9" hidden="1" x14ac:dyDescent="0.2">
      <c r="A272" s="92" t="s">
        <v>375</v>
      </c>
      <c r="B272" s="52" t="str">
        <f>Orçamento!B272</f>
        <v>Sinapi</v>
      </c>
      <c r="C272" s="53">
        <f>Orçamento!C272</f>
        <v>0</v>
      </c>
      <c r="D272" s="54">
        <f>Orçamento!D272</f>
        <v>0</v>
      </c>
      <c r="E272" s="53">
        <f>Orçamento!E272</f>
        <v>0</v>
      </c>
      <c r="F272" s="55">
        <f>Orçamento!F272</f>
        <v>0</v>
      </c>
      <c r="G272" s="38">
        <f>Orçamento!G272</f>
        <v>0</v>
      </c>
      <c r="H272" s="40">
        <f t="shared" si="16"/>
        <v>0</v>
      </c>
      <c r="I272" s="143">
        <f t="shared" si="17"/>
        <v>0</v>
      </c>
    </row>
    <row r="273" spans="1:9" hidden="1" x14ac:dyDescent="0.2">
      <c r="A273" s="92" t="s">
        <v>376</v>
      </c>
      <c r="B273" s="52" t="str">
        <f>Orçamento!B273</f>
        <v>Sinapi</v>
      </c>
      <c r="C273" s="53">
        <f>Orçamento!C273</f>
        <v>0</v>
      </c>
      <c r="D273" s="54">
        <f>Orçamento!D273</f>
        <v>0</v>
      </c>
      <c r="E273" s="53">
        <f>Orçamento!E273</f>
        <v>0</v>
      </c>
      <c r="F273" s="55">
        <f>Orçamento!F273</f>
        <v>0</v>
      </c>
      <c r="G273" s="38">
        <f>Orçamento!G273</f>
        <v>0</v>
      </c>
      <c r="H273" s="40">
        <f t="shared" si="16"/>
        <v>0</v>
      </c>
      <c r="I273" s="143">
        <f t="shared" si="17"/>
        <v>0</v>
      </c>
    </row>
    <row r="274" spans="1:9" hidden="1" x14ac:dyDescent="0.2">
      <c r="A274" s="92" t="s">
        <v>377</v>
      </c>
      <c r="B274" s="52" t="str">
        <f>Orçamento!B274</f>
        <v>Sinapi</v>
      </c>
      <c r="C274" s="53">
        <f>Orçamento!C274</f>
        <v>0</v>
      </c>
      <c r="D274" s="54">
        <f>Orçamento!D274</f>
        <v>0</v>
      </c>
      <c r="E274" s="53">
        <f>Orçamento!E274</f>
        <v>0</v>
      </c>
      <c r="F274" s="55">
        <f>Orçamento!F274</f>
        <v>0</v>
      </c>
      <c r="G274" s="38">
        <f>Orçamento!G274</f>
        <v>0</v>
      </c>
      <c r="H274" s="40">
        <f t="shared" si="16"/>
        <v>0</v>
      </c>
      <c r="I274" s="143">
        <f t="shared" si="17"/>
        <v>0</v>
      </c>
    </row>
    <row r="275" spans="1:9" hidden="1" x14ac:dyDescent="0.2">
      <c r="A275" s="92" t="s">
        <v>378</v>
      </c>
      <c r="B275" s="52" t="str">
        <f>Orçamento!B275</f>
        <v>Sinapi</v>
      </c>
      <c r="C275" s="53">
        <f>Orçamento!C275</f>
        <v>0</v>
      </c>
      <c r="D275" s="54">
        <f>Orçamento!D275</f>
        <v>0</v>
      </c>
      <c r="E275" s="53">
        <f>Orçamento!E275</f>
        <v>0</v>
      </c>
      <c r="F275" s="55">
        <f>Orçamento!F275</f>
        <v>0</v>
      </c>
      <c r="G275" s="38">
        <f>Orçamento!G275</f>
        <v>0</v>
      </c>
      <c r="H275" s="40">
        <f t="shared" si="16"/>
        <v>0</v>
      </c>
      <c r="I275" s="143">
        <f t="shared" si="17"/>
        <v>0</v>
      </c>
    </row>
    <row r="276" spans="1:9" hidden="1" x14ac:dyDescent="0.2">
      <c r="A276" s="92" t="s">
        <v>379</v>
      </c>
      <c r="B276" s="52" t="str">
        <f>Orçamento!B276</f>
        <v>Sinapi</v>
      </c>
      <c r="C276" s="53">
        <f>Orçamento!C276</f>
        <v>0</v>
      </c>
      <c r="D276" s="54">
        <f>Orçamento!D276</f>
        <v>0</v>
      </c>
      <c r="E276" s="53">
        <f>Orçamento!E276</f>
        <v>0</v>
      </c>
      <c r="F276" s="55">
        <f>Orçamento!F276</f>
        <v>0</v>
      </c>
      <c r="G276" s="38">
        <f>Orçamento!G276</f>
        <v>0</v>
      </c>
      <c r="H276" s="40">
        <f t="shared" si="16"/>
        <v>0</v>
      </c>
      <c r="I276" s="143">
        <f t="shared" si="17"/>
        <v>0</v>
      </c>
    </row>
    <row r="277" spans="1:9" hidden="1" x14ac:dyDescent="0.2">
      <c r="A277" s="92" t="s">
        <v>380</v>
      </c>
      <c r="B277" s="52" t="str">
        <f>Orçamento!B277</f>
        <v>Sinapi</v>
      </c>
      <c r="C277" s="53">
        <f>Orçamento!C277</f>
        <v>0</v>
      </c>
      <c r="D277" s="54">
        <f>Orçamento!D277</f>
        <v>0</v>
      </c>
      <c r="E277" s="53">
        <f>Orçamento!E277</f>
        <v>0</v>
      </c>
      <c r="F277" s="55">
        <f>Orçamento!F277</f>
        <v>0</v>
      </c>
      <c r="G277" s="38">
        <f>Orçamento!G277</f>
        <v>0</v>
      </c>
      <c r="H277" s="40">
        <f t="shared" si="16"/>
        <v>0</v>
      </c>
      <c r="I277" s="143">
        <f t="shared" si="17"/>
        <v>0</v>
      </c>
    </row>
    <row r="278" spans="1:9" hidden="1" x14ac:dyDescent="0.2">
      <c r="A278" s="92" t="s">
        <v>381</v>
      </c>
      <c r="B278" s="52" t="str">
        <f>Orçamento!B278</f>
        <v>Sinapi</v>
      </c>
      <c r="C278" s="53">
        <f>Orçamento!C278</f>
        <v>0</v>
      </c>
      <c r="D278" s="54">
        <f>Orçamento!D278</f>
        <v>0</v>
      </c>
      <c r="E278" s="53">
        <f>Orçamento!E278</f>
        <v>0</v>
      </c>
      <c r="F278" s="55">
        <f>Orçamento!F278</f>
        <v>0</v>
      </c>
      <c r="G278" s="38">
        <f>Orçamento!G278</f>
        <v>0</v>
      </c>
      <c r="H278" s="40">
        <f t="shared" si="16"/>
        <v>0</v>
      </c>
      <c r="I278" s="143">
        <f t="shared" si="17"/>
        <v>0</v>
      </c>
    </row>
    <row r="279" spans="1:9" hidden="1" x14ac:dyDescent="0.2">
      <c r="A279" s="92" t="s">
        <v>382</v>
      </c>
      <c r="B279" s="52" t="str">
        <f>Orçamento!B279</f>
        <v>Sinapi</v>
      </c>
      <c r="C279" s="53">
        <f>Orçamento!C279</f>
        <v>0</v>
      </c>
      <c r="D279" s="54">
        <f>Orçamento!D279</f>
        <v>0</v>
      </c>
      <c r="E279" s="53">
        <f>Orçamento!E279</f>
        <v>0</v>
      </c>
      <c r="F279" s="55">
        <f>Orçamento!F279</f>
        <v>0</v>
      </c>
      <c r="G279" s="38">
        <f>Orçamento!G279</f>
        <v>0</v>
      </c>
      <c r="H279" s="40">
        <f t="shared" si="16"/>
        <v>0</v>
      </c>
      <c r="I279" s="143">
        <f t="shared" si="17"/>
        <v>0</v>
      </c>
    </row>
    <row r="280" spans="1:9" hidden="1" x14ac:dyDescent="0.2">
      <c r="A280" s="92" t="s">
        <v>383</v>
      </c>
      <c r="B280" s="52" t="str">
        <f>Orçamento!B280</f>
        <v>Sinapi</v>
      </c>
      <c r="C280" s="53">
        <f>Orçamento!C280</f>
        <v>0</v>
      </c>
      <c r="D280" s="54">
        <f>Orçamento!D280</f>
        <v>0</v>
      </c>
      <c r="E280" s="53">
        <f>Orçamento!E280</f>
        <v>0</v>
      </c>
      <c r="F280" s="55">
        <f>Orçamento!F280</f>
        <v>0</v>
      </c>
      <c r="G280" s="38">
        <f>Orçamento!G280</f>
        <v>0</v>
      </c>
      <c r="H280" s="40">
        <f t="shared" si="16"/>
        <v>0</v>
      </c>
      <c r="I280" s="143">
        <f t="shared" si="17"/>
        <v>0</v>
      </c>
    </row>
    <row r="281" spans="1:9" hidden="1" x14ac:dyDescent="0.2">
      <c r="A281" s="92" t="s">
        <v>384</v>
      </c>
      <c r="B281" s="52" t="str">
        <f>Orçamento!B281</f>
        <v>Sinapi</v>
      </c>
      <c r="C281" s="53">
        <f>Orçamento!C281</f>
        <v>0</v>
      </c>
      <c r="D281" s="54">
        <f>Orçamento!D281</f>
        <v>0</v>
      </c>
      <c r="E281" s="53">
        <f>Orçamento!E281</f>
        <v>0</v>
      </c>
      <c r="F281" s="55">
        <f>Orçamento!F281</f>
        <v>0</v>
      </c>
      <c r="G281" s="38">
        <f>Orçamento!G281</f>
        <v>0</v>
      </c>
      <c r="H281" s="40">
        <f t="shared" si="16"/>
        <v>0</v>
      </c>
      <c r="I281" s="143">
        <f t="shared" si="17"/>
        <v>0</v>
      </c>
    </row>
    <row r="282" spans="1:9" hidden="1" x14ac:dyDescent="0.2">
      <c r="A282" s="92" t="s">
        <v>385</v>
      </c>
      <c r="B282" s="52" t="str">
        <f>Orçamento!B282</f>
        <v>Sinapi</v>
      </c>
      <c r="C282" s="53">
        <f>Orçamento!C282</f>
        <v>0</v>
      </c>
      <c r="D282" s="54">
        <f>Orçamento!D282</f>
        <v>0</v>
      </c>
      <c r="E282" s="53">
        <f>Orçamento!E282</f>
        <v>0</v>
      </c>
      <c r="F282" s="55">
        <f>Orçamento!F282</f>
        <v>0</v>
      </c>
      <c r="G282" s="38">
        <f>Orçamento!G282</f>
        <v>0</v>
      </c>
      <c r="H282" s="40">
        <f t="shared" si="16"/>
        <v>0</v>
      </c>
      <c r="I282" s="143">
        <f t="shared" si="17"/>
        <v>0</v>
      </c>
    </row>
    <row r="283" spans="1:9" hidden="1" x14ac:dyDescent="0.2">
      <c r="A283" s="92" t="s">
        <v>386</v>
      </c>
      <c r="B283" s="52" t="str">
        <f>Orçamento!B283</f>
        <v>Sinapi</v>
      </c>
      <c r="C283" s="53">
        <f>Orçamento!C283</f>
        <v>0</v>
      </c>
      <c r="D283" s="54">
        <f>Orçamento!D283</f>
        <v>0</v>
      </c>
      <c r="E283" s="53">
        <f>Orçamento!E283</f>
        <v>0</v>
      </c>
      <c r="F283" s="55">
        <f>Orçamento!F283</f>
        <v>0</v>
      </c>
      <c r="G283" s="38">
        <f>Orçamento!G283</f>
        <v>0</v>
      </c>
      <c r="H283" s="40">
        <f t="shared" si="16"/>
        <v>0</v>
      </c>
      <c r="I283" s="143">
        <f t="shared" si="17"/>
        <v>0</v>
      </c>
    </row>
    <row r="284" spans="1:9" hidden="1" x14ac:dyDescent="0.2">
      <c r="A284" s="92" t="s">
        <v>387</v>
      </c>
      <c r="B284" s="52" t="str">
        <f>Orçamento!B284</f>
        <v>Sinapi</v>
      </c>
      <c r="C284" s="53">
        <f>Orçamento!C284</f>
        <v>0</v>
      </c>
      <c r="D284" s="54">
        <f>Orçamento!D284</f>
        <v>0</v>
      </c>
      <c r="E284" s="53">
        <f>Orçamento!E284</f>
        <v>0</v>
      </c>
      <c r="F284" s="55">
        <f>Orçamento!F284</f>
        <v>0</v>
      </c>
      <c r="G284" s="38">
        <f>Orçamento!G284</f>
        <v>0</v>
      </c>
      <c r="H284" s="40">
        <f t="shared" si="16"/>
        <v>0</v>
      </c>
      <c r="I284" s="143">
        <f t="shared" si="17"/>
        <v>0</v>
      </c>
    </row>
    <row r="285" spans="1:9" hidden="1" x14ac:dyDescent="0.2">
      <c r="A285" s="92" t="s">
        <v>388</v>
      </c>
      <c r="B285" s="52" t="str">
        <f>Orçamento!B285</f>
        <v>Sinapi</v>
      </c>
      <c r="C285" s="53">
        <f>Orçamento!C285</f>
        <v>0</v>
      </c>
      <c r="D285" s="54">
        <f>Orçamento!D285</f>
        <v>0</v>
      </c>
      <c r="E285" s="53">
        <f>Orçamento!E285</f>
        <v>0</v>
      </c>
      <c r="F285" s="55">
        <f>Orçamento!F285</f>
        <v>0</v>
      </c>
      <c r="G285" s="38">
        <f>Orçamento!G285</f>
        <v>0</v>
      </c>
      <c r="H285" s="40">
        <f t="shared" si="16"/>
        <v>0</v>
      </c>
      <c r="I285" s="143">
        <f t="shared" si="17"/>
        <v>0</v>
      </c>
    </row>
    <row r="286" spans="1:9" hidden="1" x14ac:dyDescent="0.2">
      <c r="A286" s="92" t="s">
        <v>389</v>
      </c>
      <c r="B286" s="52" t="str">
        <f>Orçamento!B286</f>
        <v>Sinapi</v>
      </c>
      <c r="C286" s="53">
        <f>Orçamento!C286</f>
        <v>0</v>
      </c>
      <c r="D286" s="54">
        <f>Orçamento!D286</f>
        <v>0</v>
      </c>
      <c r="E286" s="53">
        <f>Orçamento!E286</f>
        <v>0</v>
      </c>
      <c r="F286" s="55">
        <f>Orçamento!F286</f>
        <v>0</v>
      </c>
      <c r="G286" s="38">
        <f>Orçamento!G286</f>
        <v>0</v>
      </c>
      <c r="H286" s="40">
        <f t="shared" si="16"/>
        <v>0</v>
      </c>
      <c r="I286" s="143">
        <f t="shared" si="17"/>
        <v>0</v>
      </c>
    </row>
    <row r="287" spans="1:9" hidden="1" x14ac:dyDescent="0.2">
      <c r="A287" s="92" t="s">
        <v>390</v>
      </c>
      <c r="B287" s="52" t="str">
        <f>Orçamento!B287</f>
        <v>Sinapi</v>
      </c>
      <c r="C287" s="53">
        <f>Orçamento!C287</f>
        <v>0</v>
      </c>
      <c r="D287" s="54">
        <f>Orçamento!D287</f>
        <v>0</v>
      </c>
      <c r="E287" s="53">
        <f>Orçamento!E287</f>
        <v>0</v>
      </c>
      <c r="F287" s="55">
        <f>Orçamento!F287</f>
        <v>0</v>
      </c>
      <c r="G287" s="38">
        <f>Orçamento!G287</f>
        <v>0</v>
      </c>
      <c r="H287" s="40">
        <f t="shared" si="16"/>
        <v>0</v>
      </c>
      <c r="I287" s="143">
        <f t="shared" si="17"/>
        <v>0</v>
      </c>
    </row>
    <row r="288" spans="1:9" hidden="1" x14ac:dyDescent="0.2">
      <c r="A288" s="92" t="s">
        <v>391</v>
      </c>
      <c r="B288" s="52" t="str">
        <f>Orçamento!B288</f>
        <v>Sinapi</v>
      </c>
      <c r="C288" s="53">
        <f>Orçamento!C288</f>
        <v>0</v>
      </c>
      <c r="D288" s="54">
        <f>Orçamento!D288</f>
        <v>0</v>
      </c>
      <c r="E288" s="53">
        <f>Orçamento!E288</f>
        <v>0</v>
      </c>
      <c r="F288" s="55">
        <f>Orçamento!F288</f>
        <v>0</v>
      </c>
      <c r="G288" s="38">
        <f>Orçamento!G288</f>
        <v>0</v>
      </c>
      <c r="H288" s="40">
        <f t="shared" si="16"/>
        <v>0</v>
      </c>
      <c r="I288" s="143">
        <f t="shared" si="17"/>
        <v>0</v>
      </c>
    </row>
    <row r="289" spans="1:9" hidden="1" x14ac:dyDescent="0.2">
      <c r="A289" s="92" t="s">
        <v>392</v>
      </c>
      <c r="B289" s="52" t="str">
        <f>Orçamento!B289</f>
        <v>Sinapi</v>
      </c>
      <c r="C289" s="53">
        <f>Orçamento!C289</f>
        <v>0</v>
      </c>
      <c r="D289" s="54">
        <f>Orçamento!D289</f>
        <v>0</v>
      </c>
      <c r="E289" s="53">
        <f>Orçamento!E289</f>
        <v>0</v>
      </c>
      <c r="F289" s="55">
        <f>Orçamento!F289</f>
        <v>0</v>
      </c>
      <c r="G289" s="38">
        <f>Orçamento!G289</f>
        <v>0</v>
      </c>
      <c r="H289" s="40">
        <f t="shared" si="16"/>
        <v>0</v>
      </c>
      <c r="I289" s="143">
        <f t="shared" si="17"/>
        <v>0</v>
      </c>
    </row>
    <row r="290" spans="1:9" hidden="1" x14ac:dyDescent="0.2">
      <c r="A290" s="92" t="s">
        <v>393</v>
      </c>
      <c r="B290" s="52" t="str">
        <f>Orçamento!B290</f>
        <v>Sinapi</v>
      </c>
      <c r="C290" s="53">
        <f>Orçamento!C290</f>
        <v>0</v>
      </c>
      <c r="D290" s="54">
        <f>Orçamento!D290</f>
        <v>0</v>
      </c>
      <c r="E290" s="53">
        <f>Orçamento!E290</f>
        <v>0</v>
      </c>
      <c r="F290" s="55">
        <f>Orçamento!F290</f>
        <v>0</v>
      </c>
      <c r="G290" s="38">
        <f>Orçamento!G290</f>
        <v>0</v>
      </c>
      <c r="H290" s="40">
        <f t="shared" si="16"/>
        <v>0</v>
      </c>
      <c r="I290" s="143">
        <f t="shared" si="17"/>
        <v>0</v>
      </c>
    </row>
    <row r="291" spans="1:9" hidden="1" x14ac:dyDescent="0.2">
      <c r="A291" s="92" t="s">
        <v>394</v>
      </c>
      <c r="B291" s="52" t="str">
        <f>Orçamento!B291</f>
        <v>Sinapi</v>
      </c>
      <c r="C291" s="53">
        <f>Orçamento!C291</f>
        <v>0</v>
      </c>
      <c r="D291" s="54">
        <f>Orçamento!D291</f>
        <v>0</v>
      </c>
      <c r="E291" s="53">
        <f>Orçamento!E291</f>
        <v>0</v>
      </c>
      <c r="F291" s="55">
        <f>Orçamento!F291</f>
        <v>0</v>
      </c>
      <c r="G291" s="38">
        <f>Orçamento!G291</f>
        <v>0</v>
      </c>
      <c r="H291" s="40">
        <f t="shared" si="16"/>
        <v>0</v>
      </c>
      <c r="I291" s="143">
        <f t="shared" si="17"/>
        <v>0</v>
      </c>
    </row>
    <row r="292" spans="1:9" hidden="1" x14ac:dyDescent="0.2">
      <c r="A292" s="92" t="s">
        <v>395</v>
      </c>
      <c r="B292" s="52" t="str">
        <f>Orçamento!B292</f>
        <v>Sinapi</v>
      </c>
      <c r="C292" s="53">
        <f>Orçamento!C292</f>
        <v>0</v>
      </c>
      <c r="D292" s="54">
        <f>Orçamento!D292</f>
        <v>0</v>
      </c>
      <c r="E292" s="53">
        <f>Orçamento!E292</f>
        <v>0</v>
      </c>
      <c r="F292" s="55">
        <f>Orçamento!F292</f>
        <v>0</v>
      </c>
      <c r="G292" s="38">
        <f>Orçamento!G292</f>
        <v>0</v>
      </c>
      <c r="H292" s="40">
        <f t="shared" si="16"/>
        <v>0</v>
      </c>
      <c r="I292" s="143">
        <f t="shared" si="17"/>
        <v>0</v>
      </c>
    </row>
    <row r="293" spans="1:9" hidden="1" x14ac:dyDescent="0.2">
      <c r="A293" s="92" t="s">
        <v>396</v>
      </c>
      <c r="B293" s="52" t="str">
        <f>Orçamento!B293</f>
        <v>Sinapi</v>
      </c>
      <c r="C293" s="53">
        <f>Orçamento!C293</f>
        <v>0</v>
      </c>
      <c r="D293" s="54">
        <f>Orçamento!D293</f>
        <v>0</v>
      </c>
      <c r="E293" s="53">
        <f>Orçamento!E293</f>
        <v>0</v>
      </c>
      <c r="F293" s="55">
        <f>Orçamento!F293</f>
        <v>0</v>
      </c>
      <c r="G293" s="38">
        <f>Orçamento!G293</f>
        <v>0</v>
      </c>
      <c r="H293" s="40">
        <f t="shared" si="16"/>
        <v>0</v>
      </c>
      <c r="I293" s="143">
        <f t="shared" si="17"/>
        <v>0</v>
      </c>
    </row>
    <row r="294" spans="1:9" ht="21" customHeight="1" x14ac:dyDescent="0.25">
      <c r="A294" s="423" t="s">
        <v>397</v>
      </c>
      <c r="B294" s="420"/>
      <c r="C294" s="420"/>
      <c r="D294" s="421" t="str">
        <f>Orçamento!D294</f>
        <v>ABRIGO DO QUADRO DE COMANDO - INSTALAÇÕES ELÉTRICAS</v>
      </c>
      <c r="E294" s="420"/>
      <c r="F294" s="420" t="s">
        <v>108</v>
      </c>
      <c r="G294" s="422">
        <f>I294/H$13</f>
        <v>4.4699174349267087E-3</v>
      </c>
      <c r="H294" s="419" t="s">
        <v>398</v>
      </c>
      <c r="I294" s="424">
        <f>SUM(I295:I324)</f>
        <v>5539.9100000000008</v>
      </c>
    </row>
    <row r="295" spans="1:9" ht="38.25" x14ac:dyDescent="0.2">
      <c r="A295" s="92" t="s">
        <v>143</v>
      </c>
      <c r="B295" s="52" t="str">
        <f>Orçamento!B295</f>
        <v>Sinapi</v>
      </c>
      <c r="C295" s="53">
        <f>Orçamento!C295</f>
        <v>101511</v>
      </c>
      <c r="D295" s="54" t="str">
        <f>Orçamento!D295</f>
        <v>Entrada de energia elétrica, aérea, trifásica, com caixa de embutir, cabo de 25mm², com os terminais, caixa do medidor, fiação, protetor DPS, disjuntor, haste, conector e fiação de aterramento</v>
      </c>
      <c r="E295" s="53" t="str">
        <f>Orçamento!E295</f>
        <v>UNID</v>
      </c>
      <c r="F295" s="55">
        <f>Orçamento!F295</f>
        <v>1</v>
      </c>
      <c r="G295" s="519">
        <f>Orçamento!G295</f>
        <v>2290</v>
      </c>
      <c r="H295" s="40">
        <f t="shared" ref="H295:H324" si="18">ROUND(G295+(G295*I$9),2)</f>
        <v>2839.6</v>
      </c>
      <c r="I295" s="143">
        <f>ROUND(F295*H295,2)</f>
        <v>2839.6</v>
      </c>
    </row>
    <row r="296" spans="1:9" ht="25.5" x14ac:dyDescent="0.2">
      <c r="A296" s="92" t="s">
        <v>144</v>
      </c>
      <c r="B296" s="52" t="str">
        <f>Orçamento!B296</f>
        <v>Sinapi</v>
      </c>
      <c r="C296" s="53">
        <f>Orçamento!C296</f>
        <v>41197</v>
      </c>
      <c r="D296" s="54" t="str">
        <f>Orçamento!D296</f>
        <v>Fornecimento e instalação de poste de concreto armado padrão Celesc, extensão de 9,0m</v>
      </c>
      <c r="E296" s="53" t="str">
        <f>Orçamento!E296</f>
        <v>UNID</v>
      </c>
      <c r="F296" s="55">
        <f>Orçamento!F296</f>
        <v>1</v>
      </c>
      <c r="G296" s="519">
        <f>Orçamento!G296</f>
        <v>1750</v>
      </c>
      <c r="H296" s="40">
        <f t="shared" si="18"/>
        <v>2170</v>
      </c>
      <c r="I296" s="143">
        <f t="shared" ref="I296:I324" si="19">ROUND(F296*H296,2)</f>
        <v>2170</v>
      </c>
    </row>
    <row r="297" spans="1:9" x14ac:dyDescent="0.2">
      <c r="A297" s="92" t="s">
        <v>145</v>
      </c>
      <c r="B297" s="52" t="str">
        <f>Orçamento!B297</f>
        <v>Sinapi</v>
      </c>
      <c r="C297" s="53">
        <f>Orçamento!C297</f>
        <v>101877</v>
      </c>
      <c r="D297" s="54" t="str">
        <f>Orçamento!D297</f>
        <v>Quadro de distribuição de energia para 3 disjuntores</v>
      </c>
      <c r="E297" s="53" t="str">
        <f>Orçamento!E297</f>
        <v>UNID</v>
      </c>
      <c r="F297" s="55">
        <f>Orçamento!F297</f>
        <v>1</v>
      </c>
      <c r="G297" s="519">
        <f>Orçamento!G297</f>
        <v>73</v>
      </c>
      <c r="H297" s="40">
        <f t="shared" si="18"/>
        <v>90.52</v>
      </c>
      <c r="I297" s="143">
        <f t="shared" si="19"/>
        <v>90.52</v>
      </c>
    </row>
    <row r="298" spans="1:9" ht="25.5" x14ac:dyDescent="0.2">
      <c r="A298" s="92" t="s">
        <v>146</v>
      </c>
      <c r="B298" s="52" t="str">
        <f>Orçamento!B298</f>
        <v>Sinapi</v>
      </c>
      <c r="C298" s="53">
        <f>Orçamento!C298</f>
        <v>93145</v>
      </c>
      <c r="D298" s="54" t="str">
        <f>Orçamento!D298</f>
        <v>Ponto de iluminação e tomada, incluindo interruptor e tomada 10A/250V, cx elétrica, eletroduto, cabo, rasgo, quebra e chumbamento</v>
      </c>
      <c r="E298" s="53" t="str">
        <f>Orçamento!E298</f>
        <v>UNID</v>
      </c>
      <c r="F298" s="55">
        <f>Orçamento!F298</f>
        <v>1</v>
      </c>
      <c r="G298" s="519">
        <f>Orçamento!G298</f>
        <v>238.31</v>
      </c>
      <c r="H298" s="40">
        <f t="shared" si="18"/>
        <v>295.5</v>
      </c>
      <c r="I298" s="143">
        <f t="shared" si="19"/>
        <v>295.5</v>
      </c>
    </row>
    <row r="299" spans="1:9" ht="25.5" x14ac:dyDescent="0.2">
      <c r="A299" s="92" t="s">
        <v>147</v>
      </c>
      <c r="B299" s="52" t="str">
        <f>Orçamento!B299</f>
        <v>Sinapi</v>
      </c>
      <c r="C299" s="53">
        <f>Orçamento!C299</f>
        <v>97594</v>
      </c>
      <c r="D299" s="54" t="str">
        <f>Orçamento!D299</f>
        <v>Luminária tipo calha, de sobrepor, em alumínio, 2 lâmpadas tubulares de LED 18W, completa – casa de química</v>
      </c>
      <c r="E299" s="53" t="str">
        <f>Orçamento!E299</f>
        <v>UNID</v>
      </c>
      <c r="F299" s="55">
        <f>Orçamento!F299</f>
        <v>1</v>
      </c>
      <c r="G299" s="519">
        <f>Orçamento!G299</f>
        <v>116.36</v>
      </c>
      <c r="H299" s="40">
        <f t="shared" si="18"/>
        <v>144.29</v>
      </c>
      <c r="I299" s="143">
        <f t="shared" si="19"/>
        <v>144.29</v>
      </c>
    </row>
    <row r="300" spans="1:9" hidden="1" x14ac:dyDescent="0.2">
      <c r="A300" s="92" t="s">
        <v>148</v>
      </c>
      <c r="B300" s="52" t="str">
        <f>Orçamento!B300</f>
        <v>Sinapi</v>
      </c>
      <c r="C300" s="53">
        <f>Orçamento!C300</f>
        <v>0</v>
      </c>
      <c r="D300" s="54">
        <f>Orçamento!D300</f>
        <v>0</v>
      </c>
      <c r="E300" s="53">
        <f>Orçamento!E300</f>
        <v>0</v>
      </c>
      <c r="F300" s="55">
        <f>Orçamento!F300</f>
        <v>0</v>
      </c>
      <c r="G300" s="38">
        <f>Orçamento!G300</f>
        <v>0</v>
      </c>
      <c r="H300" s="40">
        <f t="shared" si="18"/>
        <v>0</v>
      </c>
      <c r="I300" s="143">
        <f t="shared" si="19"/>
        <v>0</v>
      </c>
    </row>
    <row r="301" spans="1:9" hidden="1" x14ac:dyDescent="0.2">
      <c r="A301" s="92" t="s">
        <v>149</v>
      </c>
      <c r="B301" s="52" t="str">
        <f>Orçamento!B301</f>
        <v>Sinapi</v>
      </c>
      <c r="C301" s="53">
        <f>Orçamento!C301</f>
        <v>0</v>
      </c>
      <c r="D301" s="54">
        <f>Orçamento!D301</f>
        <v>0</v>
      </c>
      <c r="E301" s="53">
        <f>Orçamento!E301</f>
        <v>0</v>
      </c>
      <c r="F301" s="55">
        <f>Orçamento!F301</f>
        <v>0</v>
      </c>
      <c r="G301" s="38">
        <f>Orçamento!G301</f>
        <v>0</v>
      </c>
      <c r="H301" s="40">
        <f t="shared" si="18"/>
        <v>0</v>
      </c>
      <c r="I301" s="143">
        <f t="shared" si="19"/>
        <v>0</v>
      </c>
    </row>
    <row r="302" spans="1:9" hidden="1" x14ac:dyDescent="0.2">
      <c r="A302" s="92" t="s">
        <v>150</v>
      </c>
      <c r="B302" s="52" t="str">
        <f>Orçamento!B302</f>
        <v>Sinapi</v>
      </c>
      <c r="C302" s="53">
        <f>Orçamento!C302</f>
        <v>0</v>
      </c>
      <c r="D302" s="54">
        <f>Orçamento!D302</f>
        <v>0</v>
      </c>
      <c r="E302" s="53">
        <f>Orçamento!E302</f>
        <v>0</v>
      </c>
      <c r="F302" s="55">
        <f>Orçamento!F302</f>
        <v>0</v>
      </c>
      <c r="G302" s="38">
        <f>Orçamento!G302</f>
        <v>0</v>
      </c>
      <c r="H302" s="40">
        <f t="shared" si="18"/>
        <v>0</v>
      </c>
      <c r="I302" s="143">
        <f t="shared" si="19"/>
        <v>0</v>
      </c>
    </row>
    <row r="303" spans="1:9" hidden="1" x14ac:dyDescent="0.2">
      <c r="A303" s="92" t="s">
        <v>151</v>
      </c>
      <c r="B303" s="52" t="str">
        <f>Orçamento!B303</f>
        <v>Sinapi</v>
      </c>
      <c r="C303" s="53">
        <f>Orçamento!C303</f>
        <v>0</v>
      </c>
      <c r="D303" s="54">
        <f>Orçamento!D303</f>
        <v>0</v>
      </c>
      <c r="E303" s="53">
        <f>Orçamento!E303</f>
        <v>0</v>
      </c>
      <c r="F303" s="55">
        <f>Orçamento!F303</f>
        <v>0</v>
      </c>
      <c r="G303" s="38">
        <f>Orçamento!G303</f>
        <v>0</v>
      </c>
      <c r="H303" s="40">
        <f t="shared" si="18"/>
        <v>0</v>
      </c>
      <c r="I303" s="143">
        <f t="shared" si="19"/>
        <v>0</v>
      </c>
    </row>
    <row r="304" spans="1:9" hidden="1" x14ac:dyDescent="0.2">
      <c r="A304" s="92" t="s">
        <v>152</v>
      </c>
      <c r="B304" s="52" t="str">
        <f>Orçamento!B304</f>
        <v>Sinapi</v>
      </c>
      <c r="C304" s="53">
        <f>Orçamento!C304</f>
        <v>0</v>
      </c>
      <c r="D304" s="54">
        <f>Orçamento!D304</f>
        <v>0</v>
      </c>
      <c r="E304" s="53">
        <f>Orçamento!E304</f>
        <v>0</v>
      </c>
      <c r="F304" s="55">
        <f>Orçamento!F304</f>
        <v>0</v>
      </c>
      <c r="G304" s="38">
        <f>Orçamento!G304</f>
        <v>0</v>
      </c>
      <c r="H304" s="40">
        <f t="shared" si="18"/>
        <v>0</v>
      </c>
      <c r="I304" s="143">
        <f t="shared" si="19"/>
        <v>0</v>
      </c>
    </row>
    <row r="305" spans="1:9" hidden="1" x14ac:dyDescent="0.2">
      <c r="A305" s="92" t="s">
        <v>153</v>
      </c>
      <c r="B305" s="52" t="str">
        <f>Orçamento!B305</f>
        <v>Sinapi</v>
      </c>
      <c r="C305" s="53">
        <f>Orçamento!C305</f>
        <v>0</v>
      </c>
      <c r="D305" s="54">
        <f>Orçamento!D305</f>
        <v>0</v>
      </c>
      <c r="E305" s="53">
        <f>Orçamento!E305</f>
        <v>0</v>
      </c>
      <c r="F305" s="55">
        <f>Orçamento!F305</f>
        <v>0</v>
      </c>
      <c r="G305" s="38">
        <f>Orçamento!G305</f>
        <v>0</v>
      </c>
      <c r="H305" s="40">
        <f t="shared" si="18"/>
        <v>0</v>
      </c>
      <c r="I305" s="143">
        <f t="shared" si="19"/>
        <v>0</v>
      </c>
    </row>
    <row r="306" spans="1:9" hidden="1" x14ac:dyDescent="0.2">
      <c r="A306" s="92" t="s">
        <v>154</v>
      </c>
      <c r="B306" s="52" t="str">
        <f>Orçamento!B306</f>
        <v>Sinapi</v>
      </c>
      <c r="C306" s="53">
        <f>Orçamento!C306</f>
        <v>0</v>
      </c>
      <c r="D306" s="54">
        <f>Orçamento!D306</f>
        <v>0</v>
      </c>
      <c r="E306" s="53">
        <f>Orçamento!E306</f>
        <v>0</v>
      </c>
      <c r="F306" s="55">
        <f>Orçamento!F306</f>
        <v>0</v>
      </c>
      <c r="G306" s="38">
        <f>Orçamento!G306</f>
        <v>0</v>
      </c>
      <c r="H306" s="40">
        <f t="shared" si="18"/>
        <v>0</v>
      </c>
      <c r="I306" s="143">
        <f t="shared" si="19"/>
        <v>0</v>
      </c>
    </row>
    <row r="307" spans="1:9" hidden="1" x14ac:dyDescent="0.2">
      <c r="A307" s="92" t="s">
        <v>155</v>
      </c>
      <c r="B307" s="52" t="str">
        <f>Orçamento!B307</f>
        <v>Sinapi</v>
      </c>
      <c r="C307" s="53">
        <f>Orçamento!C307</f>
        <v>0</v>
      </c>
      <c r="D307" s="54">
        <f>Orçamento!D307</f>
        <v>0</v>
      </c>
      <c r="E307" s="53">
        <f>Orçamento!E307</f>
        <v>0</v>
      </c>
      <c r="F307" s="55">
        <f>Orçamento!F307</f>
        <v>0</v>
      </c>
      <c r="G307" s="38">
        <f>Orçamento!G307</f>
        <v>0</v>
      </c>
      <c r="H307" s="40">
        <f t="shared" si="18"/>
        <v>0</v>
      </c>
      <c r="I307" s="143">
        <f t="shared" si="19"/>
        <v>0</v>
      </c>
    </row>
    <row r="308" spans="1:9" hidden="1" x14ac:dyDescent="0.2">
      <c r="A308" s="92" t="s">
        <v>156</v>
      </c>
      <c r="B308" s="52" t="str">
        <f>Orçamento!B308</f>
        <v>Sinapi</v>
      </c>
      <c r="C308" s="53">
        <f>Orçamento!C308</f>
        <v>0</v>
      </c>
      <c r="D308" s="54">
        <f>Orçamento!D308</f>
        <v>0</v>
      </c>
      <c r="E308" s="53">
        <f>Orçamento!E308</f>
        <v>0</v>
      </c>
      <c r="F308" s="55">
        <f>Orçamento!F308</f>
        <v>0</v>
      </c>
      <c r="G308" s="38">
        <f>Orçamento!G308</f>
        <v>0</v>
      </c>
      <c r="H308" s="40">
        <f t="shared" si="18"/>
        <v>0</v>
      </c>
      <c r="I308" s="143">
        <f t="shared" si="19"/>
        <v>0</v>
      </c>
    </row>
    <row r="309" spans="1:9" hidden="1" x14ac:dyDescent="0.2">
      <c r="A309" s="92" t="s">
        <v>157</v>
      </c>
      <c r="B309" s="52" t="str">
        <f>Orçamento!B309</f>
        <v>Sinapi</v>
      </c>
      <c r="C309" s="53">
        <f>Orçamento!C309</f>
        <v>0</v>
      </c>
      <c r="D309" s="54">
        <f>Orçamento!D309</f>
        <v>0</v>
      </c>
      <c r="E309" s="53">
        <f>Orçamento!E309</f>
        <v>0</v>
      </c>
      <c r="F309" s="55">
        <f>Orçamento!F309</f>
        <v>0</v>
      </c>
      <c r="G309" s="38">
        <f>Orçamento!G309</f>
        <v>0</v>
      </c>
      <c r="H309" s="40">
        <f t="shared" si="18"/>
        <v>0</v>
      </c>
      <c r="I309" s="143">
        <f t="shared" si="19"/>
        <v>0</v>
      </c>
    </row>
    <row r="310" spans="1:9" hidden="1" x14ac:dyDescent="0.2">
      <c r="A310" s="92" t="s">
        <v>158</v>
      </c>
      <c r="B310" s="52" t="str">
        <f>Orçamento!B310</f>
        <v>Sinapi</v>
      </c>
      <c r="C310" s="53">
        <f>Orçamento!C310</f>
        <v>0</v>
      </c>
      <c r="D310" s="54">
        <f>Orçamento!D310</f>
        <v>0</v>
      </c>
      <c r="E310" s="53">
        <f>Orçamento!E310</f>
        <v>0</v>
      </c>
      <c r="F310" s="55">
        <f>Orçamento!F310</f>
        <v>0</v>
      </c>
      <c r="G310" s="38">
        <f>Orçamento!G310</f>
        <v>0</v>
      </c>
      <c r="H310" s="40">
        <f t="shared" si="18"/>
        <v>0</v>
      </c>
      <c r="I310" s="143">
        <f t="shared" si="19"/>
        <v>0</v>
      </c>
    </row>
    <row r="311" spans="1:9" hidden="1" x14ac:dyDescent="0.2">
      <c r="A311" s="92" t="s">
        <v>159</v>
      </c>
      <c r="B311" s="52" t="str">
        <f>Orçamento!B311</f>
        <v>Sinapi</v>
      </c>
      <c r="C311" s="53">
        <f>Orçamento!C311</f>
        <v>0</v>
      </c>
      <c r="D311" s="54">
        <f>Orçamento!D311</f>
        <v>0</v>
      </c>
      <c r="E311" s="53">
        <f>Orçamento!E311</f>
        <v>0</v>
      </c>
      <c r="F311" s="55">
        <f>Orçamento!F311</f>
        <v>0</v>
      </c>
      <c r="G311" s="38">
        <f>Orçamento!G311</f>
        <v>0</v>
      </c>
      <c r="H311" s="40">
        <f t="shared" si="18"/>
        <v>0</v>
      </c>
      <c r="I311" s="143">
        <f t="shared" si="19"/>
        <v>0</v>
      </c>
    </row>
    <row r="312" spans="1:9" hidden="1" x14ac:dyDescent="0.2">
      <c r="A312" s="92" t="s">
        <v>160</v>
      </c>
      <c r="B312" s="52" t="str">
        <f>Orçamento!B312</f>
        <v>Sinapi</v>
      </c>
      <c r="C312" s="53">
        <f>Orçamento!C312</f>
        <v>0</v>
      </c>
      <c r="D312" s="54">
        <f>Orçamento!D312</f>
        <v>0</v>
      </c>
      <c r="E312" s="53">
        <f>Orçamento!E312</f>
        <v>0</v>
      </c>
      <c r="F312" s="55">
        <f>Orçamento!F312</f>
        <v>0</v>
      </c>
      <c r="G312" s="38">
        <f>Orçamento!G312</f>
        <v>0</v>
      </c>
      <c r="H312" s="40">
        <f t="shared" si="18"/>
        <v>0</v>
      </c>
      <c r="I312" s="143">
        <f t="shared" si="19"/>
        <v>0</v>
      </c>
    </row>
    <row r="313" spans="1:9" hidden="1" x14ac:dyDescent="0.2">
      <c r="A313" s="92" t="s">
        <v>161</v>
      </c>
      <c r="B313" s="52" t="str">
        <f>Orçamento!B313</f>
        <v>Sinapi</v>
      </c>
      <c r="C313" s="53">
        <f>Orçamento!C313</f>
        <v>0</v>
      </c>
      <c r="D313" s="54">
        <f>Orçamento!D313</f>
        <v>0</v>
      </c>
      <c r="E313" s="53">
        <f>Orçamento!E313</f>
        <v>0</v>
      </c>
      <c r="F313" s="55">
        <f>Orçamento!F313</f>
        <v>0</v>
      </c>
      <c r="G313" s="38">
        <f>Orçamento!G313</f>
        <v>0</v>
      </c>
      <c r="H313" s="40">
        <f t="shared" si="18"/>
        <v>0</v>
      </c>
      <c r="I313" s="143">
        <f t="shared" si="19"/>
        <v>0</v>
      </c>
    </row>
    <row r="314" spans="1:9" hidden="1" x14ac:dyDescent="0.2">
      <c r="A314" s="92" t="s">
        <v>162</v>
      </c>
      <c r="B314" s="52" t="str">
        <f>Orçamento!B314</f>
        <v>Sinapi</v>
      </c>
      <c r="C314" s="53">
        <f>Orçamento!C314</f>
        <v>0</v>
      </c>
      <c r="D314" s="54">
        <f>Orçamento!D314</f>
        <v>0</v>
      </c>
      <c r="E314" s="53">
        <f>Orçamento!E314</f>
        <v>0</v>
      </c>
      <c r="F314" s="55">
        <f>Orçamento!F314</f>
        <v>0</v>
      </c>
      <c r="G314" s="38">
        <f>Orçamento!G314</f>
        <v>0</v>
      </c>
      <c r="H314" s="40">
        <f t="shared" si="18"/>
        <v>0</v>
      </c>
      <c r="I314" s="143">
        <f t="shared" si="19"/>
        <v>0</v>
      </c>
    </row>
    <row r="315" spans="1:9" hidden="1" x14ac:dyDescent="0.2">
      <c r="A315" s="92" t="s">
        <v>163</v>
      </c>
      <c r="B315" s="52" t="str">
        <f>Orçamento!B315</f>
        <v>Sinapi</v>
      </c>
      <c r="C315" s="53">
        <f>Orçamento!C315</f>
        <v>0</v>
      </c>
      <c r="D315" s="54">
        <f>Orçamento!D315</f>
        <v>0</v>
      </c>
      <c r="E315" s="53">
        <f>Orçamento!E315</f>
        <v>0</v>
      </c>
      <c r="F315" s="55">
        <f>Orçamento!F315</f>
        <v>0</v>
      </c>
      <c r="G315" s="38">
        <f>Orçamento!G315</f>
        <v>0</v>
      </c>
      <c r="H315" s="40">
        <f t="shared" si="18"/>
        <v>0</v>
      </c>
      <c r="I315" s="143">
        <f t="shared" si="19"/>
        <v>0</v>
      </c>
    </row>
    <row r="316" spans="1:9" hidden="1" x14ac:dyDescent="0.2">
      <c r="A316" s="92" t="s">
        <v>164</v>
      </c>
      <c r="B316" s="52" t="str">
        <f>Orçamento!B316</f>
        <v>Sinapi</v>
      </c>
      <c r="C316" s="53">
        <f>Orçamento!C316</f>
        <v>0</v>
      </c>
      <c r="D316" s="54">
        <f>Orçamento!D316</f>
        <v>0</v>
      </c>
      <c r="E316" s="53">
        <f>Orçamento!E316</f>
        <v>0</v>
      </c>
      <c r="F316" s="55">
        <f>Orçamento!F316</f>
        <v>0</v>
      </c>
      <c r="G316" s="38">
        <f>Orçamento!G316</f>
        <v>0</v>
      </c>
      <c r="H316" s="40">
        <f t="shared" si="18"/>
        <v>0</v>
      </c>
      <c r="I316" s="143">
        <f t="shared" si="19"/>
        <v>0</v>
      </c>
    </row>
    <row r="317" spans="1:9" hidden="1" x14ac:dyDescent="0.2">
      <c r="A317" s="92" t="s">
        <v>165</v>
      </c>
      <c r="B317" s="52" t="str">
        <f>Orçamento!B317</f>
        <v>Sinapi</v>
      </c>
      <c r="C317" s="53">
        <f>Orçamento!C317</f>
        <v>0</v>
      </c>
      <c r="D317" s="54">
        <f>Orçamento!D317</f>
        <v>0</v>
      </c>
      <c r="E317" s="53">
        <f>Orçamento!E317</f>
        <v>0</v>
      </c>
      <c r="F317" s="55">
        <f>Orçamento!F317</f>
        <v>0</v>
      </c>
      <c r="G317" s="38">
        <f>Orçamento!G317</f>
        <v>0</v>
      </c>
      <c r="H317" s="40">
        <f t="shared" si="18"/>
        <v>0</v>
      </c>
      <c r="I317" s="143">
        <f t="shared" si="19"/>
        <v>0</v>
      </c>
    </row>
    <row r="318" spans="1:9" hidden="1" x14ac:dyDescent="0.2">
      <c r="A318" s="92" t="s">
        <v>166</v>
      </c>
      <c r="B318" s="52" t="str">
        <f>Orçamento!B318</f>
        <v>Sinapi</v>
      </c>
      <c r="C318" s="53">
        <f>Orçamento!C318</f>
        <v>0</v>
      </c>
      <c r="D318" s="54">
        <f>Orçamento!D318</f>
        <v>0</v>
      </c>
      <c r="E318" s="53">
        <f>Orçamento!E318</f>
        <v>0</v>
      </c>
      <c r="F318" s="55">
        <f>Orçamento!F318</f>
        <v>0</v>
      </c>
      <c r="G318" s="38">
        <f>Orçamento!G318</f>
        <v>0</v>
      </c>
      <c r="H318" s="40">
        <f t="shared" si="18"/>
        <v>0</v>
      </c>
      <c r="I318" s="143">
        <f t="shared" si="19"/>
        <v>0</v>
      </c>
    </row>
    <row r="319" spans="1:9" hidden="1" x14ac:dyDescent="0.2">
      <c r="A319" s="92" t="s">
        <v>167</v>
      </c>
      <c r="B319" s="52" t="str">
        <f>Orçamento!B319</f>
        <v>Sinapi</v>
      </c>
      <c r="C319" s="53">
        <f>Orçamento!C319</f>
        <v>0</v>
      </c>
      <c r="D319" s="54">
        <f>Orçamento!D319</f>
        <v>0</v>
      </c>
      <c r="E319" s="53">
        <f>Orçamento!E319</f>
        <v>0</v>
      </c>
      <c r="F319" s="55">
        <f>Orçamento!F319</f>
        <v>0</v>
      </c>
      <c r="G319" s="38">
        <f>Orçamento!G319</f>
        <v>0</v>
      </c>
      <c r="H319" s="40">
        <f t="shared" si="18"/>
        <v>0</v>
      </c>
      <c r="I319" s="143">
        <f t="shared" si="19"/>
        <v>0</v>
      </c>
    </row>
    <row r="320" spans="1:9" hidden="1" x14ac:dyDescent="0.2">
      <c r="A320" s="92" t="s">
        <v>168</v>
      </c>
      <c r="B320" s="52" t="str">
        <f>Orçamento!B320</f>
        <v>Sinapi</v>
      </c>
      <c r="C320" s="53">
        <f>Orçamento!C320</f>
        <v>0</v>
      </c>
      <c r="D320" s="54">
        <f>Orçamento!D320</f>
        <v>0</v>
      </c>
      <c r="E320" s="53">
        <f>Orçamento!E320</f>
        <v>0</v>
      </c>
      <c r="F320" s="55">
        <f>Orçamento!F320</f>
        <v>0</v>
      </c>
      <c r="G320" s="38">
        <f>Orçamento!G320</f>
        <v>0</v>
      </c>
      <c r="H320" s="40">
        <f t="shared" si="18"/>
        <v>0</v>
      </c>
      <c r="I320" s="143">
        <f t="shared" si="19"/>
        <v>0</v>
      </c>
    </row>
    <row r="321" spans="1:9" hidden="1" x14ac:dyDescent="0.2">
      <c r="A321" s="92" t="s">
        <v>169</v>
      </c>
      <c r="B321" s="52" t="str">
        <f>Orçamento!B321</f>
        <v>Sinapi</v>
      </c>
      <c r="C321" s="53">
        <f>Orçamento!C321</f>
        <v>0</v>
      </c>
      <c r="D321" s="54">
        <f>Orçamento!D321</f>
        <v>0</v>
      </c>
      <c r="E321" s="53">
        <f>Orçamento!E321</f>
        <v>0</v>
      </c>
      <c r="F321" s="55">
        <f>Orçamento!F321</f>
        <v>0</v>
      </c>
      <c r="G321" s="38">
        <f>Orçamento!G321</f>
        <v>0</v>
      </c>
      <c r="H321" s="40">
        <f t="shared" si="18"/>
        <v>0</v>
      </c>
      <c r="I321" s="143">
        <f t="shared" si="19"/>
        <v>0</v>
      </c>
    </row>
    <row r="322" spans="1:9" hidden="1" x14ac:dyDescent="0.2">
      <c r="A322" s="92" t="s">
        <v>170</v>
      </c>
      <c r="B322" s="52" t="str">
        <f>Orçamento!B322</f>
        <v>Sinapi</v>
      </c>
      <c r="C322" s="53">
        <f>Orçamento!C322</f>
        <v>0</v>
      </c>
      <c r="D322" s="54">
        <f>Orçamento!D322</f>
        <v>0</v>
      </c>
      <c r="E322" s="53">
        <f>Orçamento!E322</f>
        <v>0</v>
      </c>
      <c r="F322" s="55">
        <f>Orçamento!F322</f>
        <v>0</v>
      </c>
      <c r="G322" s="38">
        <f>Orçamento!G322</f>
        <v>0</v>
      </c>
      <c r="H322" s="40">
        <f t="shared" si="18"/>
        <v>0</v>
      </c>
      <c r="I322" s="143">
        <f t="shared" si="19"/>
        <v>0</v>
      </c>
    </row>
    <row r="323" spans="1:9" hidden="1" x14ac:dyDescent="0.2">
      <c r="A323" s="92" t="s">
        <v>171</v>
      </c>
      <c r="B323" s="52" t="str">
        <f>Orçamento!B323</f>
        <v>Sinapi</v>
      </c>
      <c r="C323" s="53">
        <f>Orçamento!C323</f>
        <v>0</v>
      </c>
      <c r="D323" s="54">
        <f>Orçamento!D323</f>
        <v>0</v>
      </c>
      <c r="E323" s="53">
        <f>Orçamento!E323</f>
        <v>0</v>
      </c>
      <c r="F323" s="55">
        <f>Orçamento!F323</f>
        <v>0</v>
      </c>
      <c r="G323" s="38">
        <f>Orçamento!G323</f>
        <v>0</v>
      </c>
      <c r="H323" s="40">
        <f t="shared" si="18"/>
        <v>0</v>
      </c>
      <c r="I323" s="143">
        <f t="shared" si="19"/>
        <v>0</v>
      </c>
    </row>
    <row r="324" spans="1:9" hidden="1" x14ac:dyDescent="0.2">
      <c r="A324" s="92" t="s">
        <v>172</v>
      </c>
      <c r="B324" s="52" t="str">
        <f>Orçamento!B324</f>
        <v>Sinapi</v>
      </c>
      <c r="C324" s="53">
        <f>Orçamento!C324</f>
        <v>0</v>
      </c>
      <c r="D324" s="54">
        <f>Orçamento!D324</f>
        <v>0</v>
      </c>
      <c r="E324" s="53">
        <f>Orçamento!E324</f>
        <v>0</v>
      </c>
      <c r="F324" s="55">
        <f>Orçamento!F324</f>
        <v>0</v>
      </c>
      <c r="G324" s="38">
        <f>Orçamento!G324</f>
        <v>0</v>
      </c>
      <c r="H324" s="40">
        <f t="shared" si="18"/>
        <v>0</v>
      </c>
      <c r="I324" s="143">
        <f t="shared" si="19"/>
        <v>0</v>
      </c>
    </row>
    <row r="325" spans="1:9" ht="21" customHeight="1" x14ac:dyDescent="0.25">
      <c r="A325" s="423" t="s">
        <v>401</v>
      </c>
      <c r="B325" s="420"/>
      <c r="C325" s="420"/>
      <c r="D325" s="421" t="str">
        <f>Orçamento!D325</f>
        <v>ABRIGO DO QUADRO DE COMANDO -PINTURAS</v>
      </c>
      <c r="E325" s="420"/>
      <c r="F325" s="420" t="s">
        <v>108</v>
      </c>
      <c r="G325" s="422">
        <f>I325/H$13</f>
        <v>1.2356940550326458E-3</v>
      </c>
      <c r="H325" s="419" t="s">
        <v>402</v>
      </c>
      <c r="I325" s="424">
        <f>SUM(I326:I355)</f>
        <v>1531.49</v>
      </c>
    </row>
    <row r="326" spans="1:9" x14ac:dyDescent="0.2">
      <c r="A326" s="92" t="s">
        <v>408</v>
      </c>
      <c r="B326" s="52" t="str">
        <f>Orçamento!B326</f>
        <v>Sinapi</v>
      </c>
      <c r="C326" s="53">
        <f>Orçamento!C326</f>
        <v>88485</v>
      </c>
      <c r="D326" s="54" t="str">
        <f>Orçamento!D326</f>
        <v>Aplicação de fundo selador acrílico em paredes e teto, 1 demão</v>
      </c>
      <c r="E326" s="53" t="str">
        <f>Orçamento!E326</f>
        <v>M2</v>
      </c>
      <c r="F326" s="55">
        <f>Orçamento!F326</f>
        <v>52.1</v>
      </c>
      <c r="G326" s="519">
        <f>Orçamento!G326</f>
        <v>2.1800000000000002</v>
      </c>
      <c r="H326" s="40">
        <f t="shared" ref="H326:H355" si="20">ROUND(G326+(G326*I$9),2)</f>
        <v>2.7</v>
      </c>
      <c r="I326" s="143">
        <f>ROUND(F326*H326,2)</f>
        <v>140.66999999999999</v>
      </c>
    </row>
    <row r="327" spans="1:9" ht="25.5" x14ac:dyDescent="0.2">
      <c r="A327" s="92" t="s">
        <v>441</v>
      </c>
      <c r="B327" s="52" t="str">
        <f>Orçamento!B327</f>
        <v>Sinapi</v>
      </c>
      <c r="C327" s="53">
        <f>Orçamento!C327</f>
        <v>88489</v>
      </c>
      <c r="D327" s="54" t="str">
        <f>Orçamento!D327</f>
        <v>Aplicação manual de pintura com tinta látex acrílica em paredes e teto, 2 demãos</v>
      </c>
      <c r="E327" s="53" t="str">
        <f>Orçamento!E327</f>
        <v>M2</v>
      </c>
      <c r="F327" s="55">
        <f>Orçamento!F327</f>
        <v>52.1</v>
      </c>
      <c r="G327" s="519">
        <f>Orçamento!G327</f>
        <v>14.36</v>
      </c>
      <c r="H327" s="40">
        <f t="shared" si="20"/>
        <v>17.809999999999999</v>
      </c>
      <c r="I327" s="143">
        <f t="shared" ref="I327:I355" si="21">ROUND(F327*H327,2)</f>
        <v>927.9</v>
      </c>
    </row>
    <row r="328" spans="1:9" x14ac:dyDescent="0.2">
      <c r="A328" s="92" t="s">
        <v>442</v>
      </c>
      <c r="B328" s="52" t="str">
        <f>Orçamento!B328</f>
        <v>Sinapi</v>
      </c>
      <c r="C328" s="53">
        <f>Orçamento!C328</f>
        <v>100722</v>
      </c>
      <c r="D328" s="54" t="str">
        <f>Orçamento!D328</f>
        <v>Fundo anticorrosivo (porta) – zarcão, 1 demão</v>
      </c>
      <c r="E328" s="53" t="str">
        <f>Orçamento!E328</f>
        <v>M2</v>
      </c>
      <c r="F328" s="55">
        <f>Orçamento!F328</f>
        <v>8.4</v>
      </c>
      <c r="G328" s="519">
        <f>Orçamento!G328</f>
        <v>22</v>
      </c>
      <c r="H328" s="40">
        <f t="shared" si="20"/>
        <v>27.28</v>
      </c>
      <c r="I328" s="143">
        <f t="shared" si="21"/>
        <v>229.15</v>
      </c>
    </row>
    <row r="329" spans="1:9" x14ac:dyDescent="0.2">
      <c r="A329" s="92" t="s">
        <v>443</v>
      </c>
      <c r="B329" s="52" t="str">
        <f>Orçamento!B329</f>
        <v>Sinapi</v>
      </c>
      <c r="C329" s="53">
        <f>Orçamento!C329</f>
        <v>100742</v>
      </c>
      <c r="D329" s="54" t="str">
        <f>Orçamento!D329</f>
        <v>Pintura esmalte acetinado, 2 demãos, sobre superfície metálica (porta)</v>
      </c>
      <c r="E329" s="53" t="str">
        <f>Orçamento!E329</f>
        <v>M2</v>
      </c>
      <c r="F329" s="55">
        <f>Orçamento!F329</f>
        <v>8.4</v>
      </c>
      <c r="G329" s="519">
        <f>Orçamento!G329</f>
        <v>22.44</v>
      </c>
      <c r="H329" s="40">
        <f t="shared" si="20"/>
        <v>27.83</v>
      </c>
      <c r="I329" s="143">
        <f t="shared" si="21"/>
        <v>233.77</v>
      </c>
    </row>
    <row r="330" spans="1:9" hidden="1" x14ac:dyDescent="0.2">
      <c r="A330" s="92" t="s">
        <v>444</v>
      </c>
      <c r="B330" s="52" t="str">
        <f>Orçamento!B330</f>
        <v>Sinapi</v>
      </c>
      <c r="C330" s="53">
        <f>Orçamento!C330</f>
        <v>0</v>
      </c>
      <c r="D330" s="54">
        <f>Orçamento!D330</f>
        <v>0</v>
      </c>
      <c r="E330" s="53">
        <f>Orçamento!E330</f>
        <v>0</v>
      </c>
      <c r="F330" s="55">
        <f>Orçamento!F330</f>
        <v>0</v>
      </c>
      <c r="G330" s="38">
        <f>Orçamento!G330</f>
        <v>0</v>
      </c>
      <c r="H330" s="40">
        <f t="shared" si="20"/>
        <v>0</v>
      </c>
      <c r="I330" s="143">
        <f t="shared" si="21"/>
        <v>0</v>
      </c>
    </row>
    <row r="331" spans="1:9" hidden="1" x14ac:dyDescent="0.2">
      <c r="A331" s="92" t="s">
        <v>445</v>
      </c>
      <c r="B331" s="52" t="str">
        <f>Orçamento!B331</f>
        <v>Sinapi</v>
      </c>
      <c r="C331" s="53">
        <f>Orçamento!C331</f>
        <v>0</v>
      </c>
      <c r="D331" s="54">
        <f>Orçamento!D331</f>
        <v>0</v>
      </c>
      <c r="E331" s="53">
        <f>Orçamento!E331</f>
        <v>0</v>
      </c>
      <c r="F331" s="55">
        <f>Orçamento!F331</f>
        <v>0</v>
      </c>
      <c r="G331" s="38">
        <f>Orçamento!G331</f>
        <v>0</v>
      </c>
      <c r="H331" s="40">
        <f t="shared" si="20"/>
        <v>0</v>
      </c>
      <c r="I331" s="143">
        <f t="shared" si="21"/>
        <v>0</v>
      </c>
    </row>
    <row r="332" spans="1:9" hidden="1" x14ac:dyDescent="0.2">
      <c r="A332" s="92" t="s">
        <v>446</v>
      </c>
      <c r="B332" s="52" t="str">
        <f>Orçamento!B332</f>
        <v>Sinapi</v>
      </c>
      <c r="C332" s="53">
        <f>Orçamento!C332</f>
        <v>0</v>
      </c>
      <c r="D332" s="54">
        <f>Orçamento!D332</f>
        <v>0</v>
      </c>
      <c r="E332" s="53">
        <f>Orçamento!E332</f>
        <v>0</v>
      </c>
      <c r="F332" s="55">
        <f>Orçamento!F332</f>
        <v>0</v>
      </c>
      <c r="G332" s="38">
        <f>Orçamento!G332</f>
        <v>0</v>
      </c>
      <c r="H332" s="40">
        <f t="shared" si="20"/>
        <v>0</v>
      </c>
      <c r="I332" s="143">
        <f t="shared" si="21"/>
        <v>0</v>
      </c>
    </row>
    <row r="333" spans="1:9" hidden="1" x14ac:dyDescent="0.2">
      <c r="A333" s="92" t="s">
        <v>447</v>
      </c>
      <c r="B333" s="52" t="str">
        <f>Orçamento!B333</f>
        <v>Sinapi</v>
      </c>
      <c r="C333" s="53">
        <f>Orçamento!C333</f>
        <v>0</v>
      </c>
      <c r="D333" s="54">
        <f>Orçamento!D333</f>
        <v>0</v>
      </c>
      <c r="E333" s="53">
        <f>Orçamento!E333</f>
        <v>0</v>
      </c>
      <c r="F333" s="55">
        <f>Orçamento!F333</f>
        <v>0</v>
      </c>
      <c r="G333" s="38">
        <f>Orçamento!G333</f>
        <v>0</v>
      </c>
      <c r="H333" s="40">
        <f t="shared" si="20"/>
        <v>0</v>
      </c>
      <c r="I333" s="143">
        <f t="shared" si="21"/>
        <v>0</v>
      </c>
    </row>
    <row r="334" spans="1:9" hidden="1" x14ac:dyDescent="0.2">
      <c r="A334" s="92" t="s">
        <v>448</v>
      </c>
      <c r="B334" s="52" t="str">
        <f>Orçamento!B334</f>
        <v>Sinapi</v>
      </c>
      <c r="C334" s="53">
        <f>Orçamento!C334</f>
        <v>0</v>
      </c>
      <c r="D334" s="54">
        <f>Orçamento!D334</f>
        <v>0</v>
      </c>
      <c r="E334" s="53">
        <f>Orçamento!E334</f>
        <v>0</v>
      </c>
      <c r="F334" s="55">
        <f>Orçamento!F334</f>
        <v>0</v>
      </c>
      <c r="G334" s="38">
        <f>Orçamento!G334</f>
        <v>0</v>
      </c>
      <c r="H334" s="40">
        <f t="shared" si="20"/>
        <v>0</v>
      </c>
      <c r="I334" s="143">
        <f t="shared" si="21"/>
        <v>0</v>
      </c>
    </row>
    <row r="335" spans="1:9" hidden="1" x14ac:dyDescent="0.2">
      <c r="A335" s="92" t="s">
        <v>449</v>
      </c>
      <c r="B335" s="52" t="str">
        <f>Orçamento!B335</f>
        <v>Sinapi</v>
      </c>
      <c r="C335" s="53">
        <f>Orçamento!C335</f>
        <v>0</v>
      </c>
      <c r="D335" s="54">
        <f>Orçamento!D335</f>
        <v>0</v>
      </c>
      <c r="E335" s="53">
        <f>Orçamento!E335</f>
        <v>0</v>
      </c>
      <c r="F335" s="55">
        <f>Orçamento!F335</f>
        <v>0</v>
      </c>
      <c r="G335" s="38">
        <f>Orçamento!G335</f>
        <v>0</v>
      </c>
      <c r="H335" s="40">
        <f t="shared" si="20"/>
        <v>0</v>
      </c>
      <c r="I335" s="143">
        <f t="shared" si="21"/>
        <v>0</v>
      </c>
    </row>
    <row r="336" spans="1:9" hidden="1" x14ac:dyDescent="0.2">
      <c r="A336" s="92" t="s">
        <v>450</v>
      </c>
      <c r="B336" s="52" t="str">
        <f>Orçamento!B336</f>
        <v>Sinapi</v>
      </c>
      <c r="C336" s="53">
        <f>Orçamento!C336</f>
        <v>0</v>
      </c>
      <c r="D336" s="54">
        <f>Orçamento!D336</f>
        <v>0</v>
      </c>
      <c r="E336" s="53">
        <f>Orçamento!E336</f>
        <v>0</v>
      </c>
      <c r="F336" s="55">
        <f>Orçamento!F336</f>
        <v>0</v>
      </c>
      <c r="G336" s="38">
        <f>Orçamento!G336</f>
        <v>0</v>
      </c>
      <c r="H336" s="40">
        <f t="shared" si="20"/>
        <v>0</v>
      </c>
      <c r="I336" s="143">
        <f t="shared" si="21"/>
        <v>0</v>
      </c>
    </row>
    <row r="337" spans="1:9" hidden="1" x14ac:dyDescent="0.2">
      <c r="A337" s="92" t="s">
        <v>451</v>
      </c>
      <c r="B337" s="52" t="str">
        <f>Orçamento!B337</f>
        <v>Sinapi</v>
      </c>
      <c r="C337" s="53">
        <f>Orçamento!C337</f>
        <v>0</v>
      </c>
      <c r="D337" s="54">
        <f>Orçamento!D337</f>
        <v>0</v>
      </c>
      <c r="E337" s="53">
        <f>Orçamento!E337</f>
        <v>0</v>
      </c>
      <c r="F337" s="55">
        <f>Orçamento!F337</f>
        <v>0</v>
      </c>
      <c r="G337" s="38">
        <f>Orçamento!G337</f>
        <v>0</v>
      </c>
      <c r="H337" s="40">
        <f t="shared" si="20"/>
        <v>0</v>
      </c>
      <c r="I337" s="143">
        <f t="shared" si="21"/>
        <v>0</v>
      </c>
    </row>
    <row r="338" spans="1:9" hidden="1" x14ac:dyDescent="0.2">
      <c r="A338" s="92" t="s">
        <v>452</v>
      </c>
      <c r="B338" s="52" t="str">
        <f>Orçamento!B338</f>
        <v>Sinapi</v>
      </c>
      <c r="C338" s="53">
        <f>Orçamento!C338</f>
        <v>0</v>
      </c>
      <c r="D338" s="54">
        <f>Orçamento!D338</f>
        <v>0</v>
      </c>
      <c r="E338" s="53">
        <f>Orçamento!E338</f>
        <v>0</v>
      </c>
      <c r="F338" s="55">
        <f>Orçamento!F338</f>
        <v>0</v>
      </c>
      <c r="G338" s="38">
        <f>Orçamento!G338</f>
        <v>0</v>
      </c>
      <c r="H338" s="40">
        <f t="shared" si="20"/>
        <v>0</v>
      </c>
      <c r="I338" s="143">
        <f t="shared" si="21"/>
        <v>0</v>
      </c>
    </row>
    <row r="339" spans="1:9" hidden="1" x14ac:dyDescent="0.2">
      <c r="A339" s="92" t="s">
        <v>453</v>
      </c>
      <c r="B339" s="52" t="str">
        <f>Orçamento!B339</f>
        <v>Sinapi</v>
      </c>
      <c r="C339" s="53">
        <f>Orçamento!C339</f>
        <v>0</v>
      </c>
      <c r="D339" s="54">
        <f>Orçamento!D339</f>
        <v>0</v>
      </c>
      <c r="E339" s="53">
        <f>Orçamento!E339</f>
        <v>0</v>
      </c>
      <c r="F339" s="55">
        <f>Orçamento!F339</f>
        <v>0</v>
      </c>
      <c r="G339" s="38">
        <f>Orçamento!G339</f>
        <v>0</v>
      </c>
      <c r="H339" s="40">
        <f t="shared" si="20"/>
        <v>0</v>
      </c>
      <c r="I339" s="143">
        <f t="shared" si="21"/>
        <v>0</v>
      </c>
    </row>
    <row r="340" spans="1:9" hidden="1" x14ac:dyDescent="0.2">
      <c r="A340" s="92" t="s">
        <v>454</v>
      </c>
      <c r="B340" s="52" t="str">
        <f>Orçamento!B340</f>
        <v>Sinapi</v>
      </c>
      <c r="C340" s="53">
        <f>Orçamento!C340</f>
        <v>0</v>
      </c>
      <c r="D340" s="54">
        <f>Orçamento!D340</f>
        <v>0</v>
      </c>
      <c r="E340" s="53">
        <f>Orçamento!E340</f>
        <v>0</v>
      </c>
      <c r="F340" s="55">
        <f>Orçamento!F340</f>
        <v>0</v>
      </c>
      <c r="G340" s="38">
        <f>Orçamento!G340</f>
        <v>0</v>
      </c>
      <c r="H340" s="40">
        <f t="shared" si="20"/>
        <v>0</v>
      </c>
      <c r="I340" s="143">
        <f t="shared" si="21"/>
        <v>0</v>
      </c>
    </row>
    <row r="341" spans="1:9" hidden="1" x14ac:dyDescent="0.2">
      <c r="A341" s="92" t="s">
        <v>455</v>
      </c>
      <c r="B341" s="52" t="str">
        <f>Orçamento!B341</f>
        <v>Sinapi</v>
      </c>
      <c r="C341" s="53">
        <f>Orçamento!C341</f>
        <v>0</v>
      </c>
      <c r="D341" s="54">
        <f>Orçamento!D341</f>
        <v>0</v>
      </c>
      <c r="E341" s="53">
        <f>Orçamento!E341</f>
        <v>0</v>
      </c>
      <c r="F341" s="55">
        <f>Orçamento!F341</f>
        <v>0</v>
      </c>
      <c r="G341" s="38">
        <f>Orçamento!G341</f>
        <v>0</v>
      </c>
      <c r="H341" s="40">
        <f t="shared" si="20"/>
        <v>0</v>
      </c>
      <c r="I341" s="143">
        <f t="shared" si="21"/>
        <v>0</v>
      </c>
    </row>
    <row r="342" spans="1:9" hidden="1" x14ac:dyDescent="0.2">
      <c r="A342" s="92" t="s">
        <v>456</v>
      </c>
      <c r="B342" s="52" t="str">
        <f>Orçamento!B342</f>
        <v>Sinapi</v>
      </c>
      <c r="C342" s="53">
        <f>Orçamento!C342</f>
        <v>0</v>
      </c>
      <c r="D342" s="54">
        <f>Orçamento!D342</f>
        <v>0</v>
      </c>
      <c r="E342" s="53">
        <f>Orçamento!E342</f>
        <v>0</v>
      </c>
      <c r="F342" s="55">
        <f>Orçamento!F342</f>
        <v>0</v>
      </c>
      <c r="G342" s="38">
        <f>Orçamento!G342</f>
        <v>0</v>
      </c>
      <c r="H342" s="40">
        <f t="shared" si="20"/>
        <v>0</v>
      </c>
      <c r="I342" s="143">
        <f t="shared" si="21"/>
        <v>0</v>
      </c>
    </row>
    <row r="343" spans="1:9" hidden="1" x14ac:dyDescent="0.2">
      <c r="A343" s="92" t="s">
        <v>457</v>
      </c>
      <c r="B343" s="52" t="str">
        <f>Orçamento!B343</f>
        <v>Sinapi</v>
      </c>
      <c r="C343" s="53">
        <f>Orçamento!C343</f>
        <v>0</v>
      </c>
      <c r="D343" s="54">
        <f>Orçamento!D343</f>
        <v>0</v>
      </c>
      <c r="E343" s="53">
        <f>Orçamento!E343</f>
        <v>0</v>
      </c>
      <c r="F343" s="55">
        <f>Orçamento!F343</f>
        <v>0</v>
      </c>
      <c r="G343" s="38">
        <f>Orçamento!G343</f>
        <v>0</v>
      </c>
      <c r="H343" s="40">
        <f t="shared" si="20"/>
        <v>0</v>
      </c>
      <c r="I343" s="143">
        <f t="shared" si="21"/>
        <v>0</v>
      </c>
    </row>
    <row r="344" spans="1:9" hidden="1" x14ac:dyDescent="0.2">
      <c r="A344" s="92" t="s">
        <v>458</v>
      </c>
      <c r="B344" s="52" t="str">
        <f>Orçamento!B344</f>
        <v>Sinapi</v>
      </c>
      <c r="C344" s="53">
        <f>Orçamento!C344</f>
        <v>0</v>
      </c>
      <c r="D344" s="54">
        <f>Orçamento!D344</f>
        <v>0</v>
      </c>
      <c r="E344" s="53">
        <f>Orçamento!E344</f>
        <v>0</v>
      </c>
      <c r="F344" s="55">
        <f>Orçamento!F344</f>
        <v>0</v>
      </c>
      <c r="G344" s="38">
        <f>Orçamento!G344</f>
        <v>0</v>
      </c>
      <c r="H344" s="40">
        <f t="shared" si="20"/>
        <v>0</v>
      </c>
      <c r="I344" s="143">
        <f t="shared" si="21"/>
        <v>0</v>
      </c>
    </row>
    <row r="345" spans="1:9" hidden="1" x14ac:dyDescent="0.2">
      <c r="A345" s="92" t="s">
        <v>459</v>
      </c>
      <c r="B345" s="52" t="str">
        <f>Orçamento!B345</f>
        <v>Sinapi</v>
      </c>
      <c r="C345" s="53">
        <f>Orçamento!C345</f>
        <v>0</v>
      </c>
      <c r="D345" s="54">
        <f>Orçamento!D345</f>
        <v>0</v>
      </c>
      <c r="E345" s="53">
        <f>Orçamento!E345</f>
        <v>0</v>
      </c>
      <c r="F345" s="55">
        <f>Orçamento!F345</f>
        <v>0</v>
      </c>
      <c r="G345" s="38">
        <f>Orçamento!G345</f>
        <v>0</v>
      </c>
      <c r="H345" s="40">
        <f t="shared" si="20"/>
        <v>0</v>
      </c>
      <c r="I345" s="143">
        <f t="shared" si="21"/>
        <v>0</v>
      </c>
    </row>
    <row r="346" spans="1:9" hidden="1" x14ac:dyDescent="0.2">
      <c r="A346" s="92" t="s">
        <v>460</v>
      </c>
      <c r="B346" s="52" t="str">
        <f>Orçamento!B346</f>
        <v>Sinapi</v>
      </c>
      <c r="C346" s="53">
        <f>Orçamento!C346</f>
        <v>0</v>
      </c>
      <c r="D346" s="54">
        <f>Orçamento!D346</f>
        <v>0</v>
      </c>
      <c r="E346" s="53">
        <f>Orçamento!E346</f>
        <v>0</v>
      </c>
      <c r="F346" s="55">
        <f>Orçamento!F346</f>
        <v>0</v>
      </c>
      <c r="G346" s="38">
        <f>Orçamento!G346</f>
        <v>0</v>
      </c>
      <c r="H346" s="40">
        <f t="shared" si="20"/>
        <v>0</v>
      </c>
      <c r="I346" s="143">
        <f t="shared" si="21"/>
        <v>0</v>
      </c>
    </row>
    <row r="347" spans="1:9" hidden="1" x14ac:dyDescent="0.2">
      <c r="A347" s="92" t="s">
        <v>461</v>
      </c>
      <c r="B347" s="52" t="str">
        <f>Orçamento!B347</f>
        <v>Sinapi</v>
      </c>
      <c r="C347" s="53">
        <f>Orçamento!C347</f>
        <v>0</v>
      </c>
      <c r="D347" s="54">
        <f>Orçamento!D347</f>
        <v>0</v>
      </c>
      <c r="E347" s="53">
        <f>Orçamento!E347</f>
        <v>0</v>
      </c>
      <c r="F347" s="55">
        <f>Orçamento!F347</f>
        <v>0</v>
      </c>
      <c r="G347" s="38">
        <f>Orçamento!G347</f>
        <v>0</v>
      </c>
      <c r="H347" s="40">
        <f t="shared" si="20"/>
        <v>0</v>
      </c>
      <c r="I347" s="143">
        <f t="shared" si="21"/>
        <v>0</v>
      </c>
    </row>
    <row r="348" spans="1:9" hidden="1" x14ac:dyDescent="0.2">
      <c r="A348" s="92" t="s">
        <v>462</v>
      </c>
      <c r="B348" s="52" t="str">
        <f>Orçamento!B348</f>
        <v>Sinapi</v>
      </c>
      <c r="C348" s="53">
        <f>Orçamento!C348</f>
        <v>0</v>
      </c>
      <c r="D348" s="54">
        <f>Orçamento!D348</f>
        <v>0</v>
      </c>
      <c r="E348" s="53">
        <f>Orçamento!E348</f>
        <v>0</v>
      </c>
      <c r="F348" s="55">
        <f>Orçamento!F348</f>
        <v>0</v>
      </c>
      <c r="G348" s="38">
        <f>Orçamento!G348</f>
        <v>0</v>
      </c>
      <c r="H348" s="40">
        <f t="shared" si="20"/>
        <v>0</v>
      </c>
      <c r="I348" s="143">
        <f t="shared" si="21"/>
        <v>0</v>
      </c>
    </row>
    <row r="349" spans="1:9" hidden="1" x14ac:dyDescent="0.2">
      <c r="A349" s="92" t="s">
        <v>463</v>
      </c>
      <c r="B349" s="52" t="str">
        <f>Orçamento!B349</f>
        <v>Sinapi</v>
      </c>
      <c r="C349" s="53">
        <f>Orçamento!C349</f>
        <v>0</v>
      </c>
      <c r="D349" s="54">
        <f>Orçamento!D349</f>
        <v>0</v>
      </c>
      <c r="E349" s="53">
        <f>Orçamento!E349</f>
        <v>0</v>
      </c>
      <c r="F349" s="55">
        <f>Orçamento!F349</f>
        <v>0</v>
      </c>
      <c r="G349" s="38">
        <f>Orçamento!G349</f>
        <v>0</v>
      </c>
      <c r="H349" s="40">
        <f t="shared" si="20"/>
        <v>0</v>
      </c>
      <c r="I349" s="143">
        <f t="shared" si="21"/>
        <v>0</v>
      </c>
    </row>
    <row r="350" spans="1:9" hidden="1" x14ac:dyDescent="0.2">
      <c r="A350" s="92" t="s">
        <v>464</v>
      </c>
      <c r="B350" s="52" t="str">
        <f>Orçamento!B350</f>
        <v>Sinapi</v>
      </c>
      <c r="C350" s="53">
        <f>Orçamento!C350</f>
        <v>0</v>
      </c>
      <c r="D350" s="54">
        <f>Orçamento!D350</f>
        <v>0</v>
      </c>
      <c r="E350" s="53">
        <f>Orçamento!E350</f>
        <v>0</v>
      </c>
      <c r="F350" s="55">
        <f>Orçamento!F350</f>
        <v>0</v>
      </c>
      <c r="G350" s="38">
        <f>Orçamento!G350</f>
        <v>0</v>
      </c>
      <c r="H350" s="40">
        <f t="shared" si="20"/>
        <v>0</v>
      </c>
      <c r="I350" s="143">
        <f t="shared" si="21"/>
        <v>0</v>
      </c>
    </row>
    <row r="351" spans="1:9" hidden="1" x14ac:dyDescent="0.2">
      <c r="A351" s="92" t="s">
        <v>465</v>
      </c>
      <c r="B351" s="52" t="str">
        <f>Orçamento!B351</f>
        <v>Sinapi</v>
      </c>
      <c r="C351" s="53">
        <f>Orçamento!C351</f>
        <v>0</v>
      </c>
      <c r="D351" s="54">
        <f>Orçamento!D351</f>
        <v>0</v>
      </c>
      <c r="E351" s="53">
        <f>Orçamento!E351</f>
        <v>0</v>
      </c>
      <c r="F351" s="55">
        <f>Orçamento!F351</f>
        <v>0</v>
      </c>
      <c r="G351" s="38">
        <f>Orçamento!G351</f>
        <v>0</v>
      </c>
      <c r="H351" s="40">
        <f t="shared" si="20"/>
        <v>0</v>
      </c>
      <c r="I351" s="143">
        <f t="shared" si="21"/>
        <v>0</v>
      </c>
    </row>
    <row r="352" spans="1:9" hidden="1" x14ac:dyDescent="0.2">
      <c r="A352" s="92" t="s">
        <v>466</v>
      </c>
      <c r="B352" s="52" t="str">
        <f>Orçamento!B352</f>
        <v>Sinapi</v>
      </c>
      <c r="C352" s="53">
        <f>Orçamento!C352</f>
        <v>0</v>
      </c>
      <c r="D352" s="54">
        <f>Orçamento!D352</f>
        <v>0</v>
      </c>
      <c r="E352" s="53">
        <f>Orçamento!E352</f>
        <v>0</v>
      </c>
      <c r="F352" s="55">
        <f>Orçamento!F352</f>
        <v>0</v>
      </c>
      <c r="G352" s="38">
        <f>Orçamento!G352</f>
        <v>0</v>
      </c>
      <c r="H352" s="40">
        <f t="shared" si="20"/>
        <v>0</v>
      </c>
      <c r="I352" s="143">
        <f t="shared" si="21"/>
        <v>0</v>
      </c>
    </row>
    <row r="353" spans="1:9" hidden="1" x14ac:dyDescent="0.2">
      <c r="A353" s="92" t="s">
        <v>467</v>
      </c>
      <c r="B353" s="52" t="str">
        <f>Orçamento!B353</f>
        <v>Sinapi</v>
      </c>
      <c r="C353" s="53">
        <f>Orçamento!C353</f>
        <v>0</v>
      </c>
      <c r="D353" s="54">
        <f>Orçamento!D353</f>
        <v>0</v>
      </c>
      <c r="E353" s="53">
        <f>Orçamento!E353</f>
        <v>0</v>
      </c>
      <c r="F353" s="55">
        <f>Orçamento!F353</f>
        <v>0</v>
      </c>
      <c r="G353" s="38">
        <f>Orçamento!G353</f>
        <v>0</v>
      </c>
      <c r="H353" s="40">
        <f t="shared" si="20"/>
        <v>0</v>
      </c>
      <c r="I353" s="143">
        <f t="shared" si="21"/>
        <v>0</v>
      </c>
    </row>
    <row r="354" spans="1:9" hidden="1" x14ac:dyDescent="0.2">
      <c r="A354" s="92" t="s">
        <v>468</v>
      </c>
      <c r="B354" s="52" t="str">
        <f>Orçamento!B354</f>
        <v>Sinapi</v>
      </c>
      <c r="C354" s="53">
        <f>Orçamento!C354</f>
        <v>0</v>
      </c>
      <c r="D354" s="54">
        <f>Orçamento!D354</f>
        <v>0</v>
      </c>
      <c r="E354" s="53">
        <f>Orçamento!E354</f>
        <v>0</v>
      </c>
      <c r="F354" s="55">
        <f>Orçamento!F354</f>
        <v>0</v>
      </c>
      <c r="G354" s="38">
        <f>Orçamento!G354</f>
        <v>0</v>
      </c>
      <c r="H354" s="40">
        <f t="shared" si="20"/>
        <v>0</v>
      </c>
      <c r="I354" s="143">
        <f t="shared" si="21"/>
        <v>0</v>
      </c>
    </row>
    <row r="355" spans="1:9" hidden="1" x14ac:dyDescent="0.2">
      <c r="A355" s="92" t="s">
        <v>469</v>
      </c>
      <c r="B355" s="52" t="str">
        <f>Orçamento!B355</f>
        <v>Sinapi</v>
      </c>
      <c r="C355" s="53">
        <f>Orçamento!C355</f>
        <v>0</v>
      </c>
      <c r="D355" s="54">
        <f>Orçamento!D355</f>
        <v>0</v>
      </c>
      <c r="E355" s="53">
        <f>Orçamento!E355</f>
        <v>0</v>
      </c>
      <c r="F355" s="55">
        <f>Orçamento!F355</f>
        <v>0</v>
      </c>
      <c r="G355" s="38">
        <f>Orçamento!G355</f>
        <v>0</v>
      </c>
      <c r="H355" s="40">
        <f t="shared" si="20"/>
        <v>0</v>
      </c>
      <c r="I355" s="143">
        <f t="shared" si="21"/>
        <v>0</v>
      </c>
    </row>
    <row r="356" spans="1:9" ht="21" customHeight="1" x14ac:dyDescent="0.25">
      <c r="A356" s="423" t="s">
        <v>409</v>
      </c>
      <c r="B356" s="420"/>
      <c r="C356" s="420"/>
      <c r="D356" s="421" t="str">
        <f>Orçamento!D356</f>
        <v>LIMPEZA DA OBRA</v>
      </c>
      <c r="E356" s="420"/>
      <c r="F356" s="420" t="s">
        <v>108</v>
      </c>
      <c r="G356" s="422">
        <f>I356/H$13</f>
        <v>1.2974267154813249E-5</v>
      </c>
      <c r="H356" s="419" t="s">
        <v>410</v>
      </c>
      <c r="I356" s="424">
        <f>SUM(I357:I386)</f>
        <v>16.079999999999998</v>
      </c>
    </row>
    <row r="357" spans="1:9" x14ac:dyDescent="0.2">
      <c r="A357" s="92" t="s">
        <v>411</v>
      </c>
      <c r="B357" s="52" t="str">
        <f>Orçamento!B357</f>
        <v>Sinapi</v>
      </c>
      <c r="C357" s="53">
        <f>Orçamento!C357</f>
        <v>99811</v>
      </c>
      <c r="D357" s="54" t="str">
        <f>Orçamento!D357</f>
        <v>Limpeza de piso com vassoura a seco</v>
      </c>
      <c r="E357" s="53" t="str">
        <f>Orçamento!E357</f>
        <v>M2</v>
      </c>
      <c r="F357" s="55">
        <f>Orçamento!F357</f>
        <v>4</v>
      </c>
      <c r="G357" s="519">
        <f>Orçamento!G357</f>
        <v>3.24</v>
      </c>
      <c r="H357" s="40">
        <f t="shared" ref="H357:H386" si="22">ROUND(G357+(G357*I$9),2)</f>
        <v>4.0199999999999996</v>
      </c>
      <c r="I357" s="143">
        <f>ROUND(F357*H357,2)</f>
        <v>16.079999999999998</v>
      </c>
    </row>
    <row r="358" spans="1:9" hidden="1" x14ac:dyDescent="0.2">
      <c r="A358" s="92" t="s">
        <v>412</v>
      </c>
      <c r="B358" s="52" t="str">
        <f>Orçamento!B358</f>
        <v>Sinapi</v>
      </c>
      <c r="C358" s="53">
        <f>Orçamento!C358</f>
        <v>0</v>
      </c>
      <c r="D358" s="54">
        <f>Orçamento!D358</f>
        <v>0</v>
      </c>
      <c r="E358" s="53">
        <f>Orçamento!E358</f>
        <v>0</v>
      </c>
      <c r="F358" s="55">
        <f>Orçamento!F358</f>
        <v>0</v>
      </c>
      <c r="G358" s="38">
        <f>Orçamento!G358</f>
        <v>0</v>
      </c>
      <c r="H358" s="40">
        <f t="shared" si="22"/>
        <v>0</v>
      </c>
      <c r="I358" s="143">
        <f t="shared" ref="I358:I386" si="23">ROUND(F358*H358,2)</f>
        <v>0</v>
      </c>
    </row>
    <row r="359" spans="1:9" hidden="1" x14ac:dyDescent="0.2">
      <c r="A359" s="92" t="s">
        <v>413</v>
      </c>
      <c r="B359" s="52" t="str">
        <f>Orçamento!B359</f>
        <v>Sinapi</v>
      </c>
      <c r="C359" s="53">
        <f>Orçamento!C359</f>
        <v>0</v>
      </c>
      <c r="D359" s="54">
        <f>Orçamento!D359</f>
        <v>0</v>
      </c>
      <c r="E359" s="53">
        <f>Orçamento!E359</f>
        <v>0</v>
      </c>
      <c r="F359" s="55">
        <f>Orçamento!F359</f>
        <v>0</v>
      </c>
      <c r="G359" s="38">
        <f>Orçamento!G359</f>
        <v>0</v>
      </c>
      <c r="H359" s="40">
        <f t="shared" si="22"/>
        <v>0</v>
      </c>
      <c r="I359" s="143">
        <f t="shared" si="23"/>
        <v>0</v>
      </c>
    </row>
    <row r="360" spans="1:9" hidden="1" x14ac:dyDescent="0.2">
      <c r="A360" s="92" t="s">
        <v>414</v>
      </c>
      <c r="B360" s="52" t="str">
        <f>Orçamento!B360</f>
        <v>Sinapi</v>
      </c>
      <c r="C360" s="53">
        <f>Orçamento!C360</f>
        <v>0</v>
      </c>
      <c r="D360" s="54">
        <f>Orçamento!D360</f>
        <v>0</v>
      </c>
      <c r="E360" s="53">
        <f>Orçamento!E360</f>
        <v>0</v>
      </c>
      <c r="F360" s="55">
        <f>Orçamento!F360</f>
        <v>0</v>
      </c>
      <c r="G360" s="38">
        <f>Orçamento!G360</f>
        <v>0</v>
      </c>
      <c r="H360" s="40">
        <f t="shared" si="22"/>
        <v>0</v>
      </c>
      <c r="I360" s="143">
        <f t="shared" si="23"/>
        <v>0</v>
      </c>
    </row>
    <row r="361" spans="1:9" hidden="1" x14ac:dyDescent="0.2">
      <c r="A361" s="92" t="s">
        <v>415</v>
      </c>
      <c r="B361" s="52" t="str">
        <f>Orçamento!B361</f>
        <v>Sinapi</v>
      </c>
      <c r="C361" s="53">
        <f>Orçamento!C361</f>
        <v>0</v>
      </c>
      <c r="D361" s="54">
        <f>Orçamento!D361</f>
        <v>0</v>
      </c>
      <c r="E361" s="53">
        <f>Orçamento!E361</f>
        <v>0</v>
      </c>
      <c r="F361" s="55">
        <f>Orçamento!F361</f>
        <v>0</v>
      </c>
      <c r="G361" s="38">
        <f>Orçamento!G361</f>
        <v>0</v>
      </c>
      <c r="H361" s="40">
        <f t="shared" si="22"/>
        <v>0</v>
      </c>
      <c r="I361" s="143">
        <f t="shared" si="23"/>
        <v>0</v>
      </c>
    </row>
    <row r="362" spans="1:9" hidden="1" x14ac:dyDescent="0.2">
      <c r="A362" s="92" t="s">
        <v>416</v>
      </c>
      <c r="B362" s="52" t="str">
        <f>Orçamento!B362</f>
        <v>Sinapi</v>
      </c>
      <c r="C362" s="53">
        <f>Orçamento!C362</f>
        <v>0</v>
      </c>
      <c r="D362" s="54">
        <f>Orçamento!D362</f>
        <v>0</v>
      </c>
      <c r="E362" s="53">
        <f>Orçamento!E362</f>
        <v>0</v>
      </c>
      <c r="F362" s="55">
        <f>Orçamento!F362</f>
        <v>0</v>
      </c>
      <c r="G362" s="38">
        <f>Orçamento!G362</f>
        <v>0</v>
      </c>
      <c r="H362" s="40">
        <f t="shared" si="22"/>
        <v>0</v>
      </c>
      <c r="I362" s="143">
        <f t="shared" si="23"/>
        <v>0</v>
      </c>
    </row>
    <row r="363" spans="1:9" hidden="1" x14ac:dyDescent="0.2">
      <c r="A363" s="92" t="s">
        <v>417</v>
      </c>
      <c r="B363" s="52" t="str">
        <f>Orçamento!B363</f>
        <v>Sinapi</v>
      </c>
      <c r="C363" s="53">
        <f>Orçamento!C363</f>
        <v>0</v>
      </c>
      <c r="D363" s="54">
        <f>Orçamento!D363</f>
        <v>0</v>
      </c>
      <c r="E363" s="53">
        <f>Orçamento!E363</f>
        <v>0</v>
      </c>
      <c r="F363" s="55">
        <f>Orçamento!F363</f>
        <v>0</v>
      </c>
      <c r="G363" s="38">
        <f>Orçamento!G363</f>
        <v>0</v>
      </c>
      <c r="H363" s="40">
        <f t="shared" si="22"/>
        <v>0</v>
      </c>
      <c r="I363" s="143">
        <f t="shared" si="23"/>
        <v>0</v>
      </c>
    </row>
    <row r="364" spans="1:9" hidden="1" x14ac:dyDescent="0.2">
      <c r="A364" s="92" t="s">
        <v>418</v>
      </c>
      <c r="B364" s="52" t="str">
        <f>Orçamento!B364</f>
        <v>Sinapi</v>
      </c>
      <c r="C364" s="53">
        <f>Orçamento!C364</f>
        <v>0</v>
      </c>
      <c r="D364" s="54">
        <f>Orçamento!D364</f>
        <v>0</v>
      </c>
      <c r="E364" s="53">
        <f>Orçamento!E364</f>
        <v>0</v>
      </c>
      <c r="F364" s="55">
        <f>Orçamento!F364</f>
        <v>0</v>
      </c>
      <c r="G364" s="38">
        <f>Orçamento!G364</f>
        <v>0</v>
      </c>
      <c r="H364" s="40">
        <f t="shared" si="22"/>
        <v>0</v>
      </c>
      <c r="I364" s="143">
        <f t="shared" si="23"/>
        <v>0</v>
      </c>
    </row>
    <row r="365" spans="1:9" hidden="1" x14ac:dyDescent="0.2">
      <c r="A365" s="92" t="s">
        <v>419</v>
      </c>
      <c r="B365" s="52" t="str">
        <f>Orçamento!B365</f>
        <v>Sinapi</v>
      </c>
      <c r="C365" s="53">
        <f>Orçamento!C365</f>
        <v>0</v>
      </c>
      <c r="D365" s="54">
        <f>Orçamento!D365</f>
        <v>0</v>
      </c>
      <c r="E365" s="53">
        <f>Orçamento!E365</f>
        <v>0</v>
      </c>
      <c r="F365" s="55">
        <f>Orçamento!F365</f>
        <v>0</v>
      </c>
      <c r="G365" s="38">
        <f>Orçamento!G365</f>
        <v>0</v>
      </c>
      <c r="H365" s="40">
        <f t="shared" si="22"/>
        <v>0</v>
      </c>
      <c r="I365" s="143">
        <f t="shared" si="23"/>
        <v>0</v>
      </c>
    </row>
    <row r="366" spans="1:9" hidden="1" x14ac:dyDescent="0.2">
      <c r="A366" s="92" t="s">
        <v>420</v>
      </c>
      <c r="B366" s="52" t="str">
        <f>Orçamento!B366</f>
        <v>Sinapi</v>
      </c>
      <c r="C366" s="53">
        <f>Orçamento!C366</f>
        <v>0</v>
      </c>
      <c r="D366" s="54">
        <f>Orçamento!D366</f>
        <v>0</v>
      </c>
      <c r="E366" s="53">
        <f>Orçamento!E366</f>
        <v>0</v>
      </c>
      <c r="F366" s="55">
        <f>Orçamento!F366</f>
        <v>0</v>
      </c>
      <c r="G366" s="38">
        <f>Orçamento!G366</f>
        <v>0</v>
      </c>
      <c r="H366" s="40">
        <f t="shared" si="22"/>
        <v>0</v>
      </c>
      <c r="I366" s="143">
        <f t="shared" si="23"/>
        <v>0</v>
      </c>
    </row>
    <row r="367" spans="1:9" hidden="1" x14ac:dyDescent="0.2">
      <c r="A367" s="92" t="s">
        <v>421</v>
      </c>
      <c r="B367" s="52" t="str">
        <f>Orçamento!B367</f>
        <v>Sinapi</v>
      </c>
      <c r="C367" s="53">
        <f>Orçamento!C367</f>
        <v>0</v>
      </c>
      <c r="D367" s="54">
        <f>Orçamento!D367</f>
        <v>0</v>
      </c>
      <c r="E367" s="53">
        <f>Orçamento!E367</f>
        <v>0</v>
      </c>
      <c r="F367" s="55">
        <f>Orçamento!F367</f>
        <v>0</v>
      </c>
      <c r="G367" s="38">
        <f>Orçamento!G367</f>
        <v>0</v>
      </c>
      <c r="H367" s="40">
        <f t="shared" si="22"/>
        <v>0</v>
      </c>
      <c r="I367" s="143">
        <f t="shared" si="23"/>
        <v>0</v>
      </c>
    </row>
    <row r="368" spans="1:9" hidden="1" x14ac:dyDescent="0.2">
      <c r="A368" s="92" t="s">
        <v>422</v>
      </c>
      <c r="B368" s="52" t="str">
        <f>Orçamento!B368</f>
        <v>Sinapi</v>
      </c>
      <c r="C368" s="53">
        <f>Orçamento!C368</f>
        <v>0</v>
      </c>
      <c r="D368" s="54">
        <f>Orçamento!D368</f>
        <v>0</v>
      </c>
      <c r="E368" s="53">
        <f>Orçamento!E368</f>
        <v>0</v>
      </c>
      <c r="F368" s="55">
        <f>Orçamento!F368</f>
        <v>0</v>
      </c>
      <c r="G368" s="38">
        <f>Orçamento!G368</f>
        <v>0</v>
      </c>
      <c r="H368" s="40">
        <f t="shared" si="22"/>
        <v>0</v>
      </c>
      <c r="I368" s="143">
        <f t="shared" si="23"/>
        <v>0</v>
      </c>
    </row>
    <row r="369" spans="1:9" hidden="1" x14ac:dyDescent="0.2">
      <c r="A369" s="92" t="s">
        <v>423</v>
      </c>
      <c r="B369" s="52" t="str">
        <f>Orçamento!B369</f>
        <v>Sinapi</v>
      </c>
      <c r="C369" s="53">
        <f>Orçamento!C369</f>
        <v>0</v>
      </c>
      <c r="D369" s="54">
        <f>Orçamento!D369</f>
        <v>0</v>
      </c>
      <c r="E369" s="53">
        <f>Orçamento!E369</f>
        <v>0</v>
      </c>
      <c r="F369" s="55">
        <f>Orçamento!F369</f>
        <v>0</v>
      </c>
      <c r="G369" s="38">
        <f>Orçamento!G369</f>
        <v>0</v>
      </c>
      <c r="H369" s="40">
        <f t="shared" si="22"/>
        <v>0</v>
      </c>
      <c r="I369" s="143">
        <f t="shared" si="23"/>
        <v>0</v>
      </c>
    </row>
    <row r="370" spans="1:9" hidden="1" x14ac:dyDescent="0.2">
      <c r="A370" s="92" t="s">
        <v>424</v>
      </c>
      <c r="B370" s="52" t="str">
        <f>Orçamento!B370</f>
        <v>Sinapi</v>
      </c>
      <c r="C370" s="53">
        <f>Orçamento!C370</f>
        <v>0</v>
      </c>
      <c r="D370" s="54">
        <f>Orçamento!D370</f>
        <v>0</v>
      </c>
      <c r="E370" s="53">
        <f>Orçamento!E370</f>
        <v>0</v>
      </c>
      <c r="F370" s="55">
        <f>Orçamento!F370</f>
        <v>0</v>
      </c>
      <c r="G370" s="38">
        <f>Orçamento!G370</f>
        <v>0</v>
      </c>
      <c r="H370" s="40">
        <f t="shared" si="22"/>
        <v>0</v>
      </c>
      <c r="I370" s="143">
        <f t="shared" si="23"/>
        <v>0</v>
      </c>
    </row>
    <row r="371" spans="1:9" hidden="1" x14ac:dyDescent="0.2">
      <c r="A371" s="92" t="s">
        <v>425</v>
      </c>
      <c r="B371" s="52" t="str">
        <f>Orçamento!B371</f>
        <v>Sinapi</v>
      </c>
      <c r="C371" s="53">
        <f>Orçamento!C371</f>
        <v>0</v>
      </c>
      <c r="D371" s="54">
        <f>Orçamento!D371</f>
        <v>0</v>
      </c>
      <c r="E371" s="53">
        <f>Orçamento!E371</f>
        <v>0</v>
      </c>
      <c r="F371" s="55">
        <f>Orçamento!F371</f>
        <v>0</v>
      </c>
      <c r="G371" s="38">
        <f>Orçamento!G371</f>
        <v>0</v>
      </c>
      <c r="H371" s="40">
        <f t="shared" si="22"/>
        <v>0</v>
      </c>
      <c r="I371" s="143">
        <f t="shared" si="23"/>
        <v>0</v>
      </c>
    </row>
    <row r="372" spans="1:9" hidden="1" x14ac:dyDescent="0.2">
      <c r="A372" s="92" t="s">
        <v>426</v>
      </c>
      <c r="B372" s="52" t="str">
        <f>Orçamento!B372</f>
        <v>Sinapi</v>
      </c>
      <c r="C372" s="53">
        <f>Orçamento!C372</f>
        <v>0</v>
      </c>
      <c r="D372" s="54">
        <f>Orçamento!D372</f>
        <v>0</v>
      </c>
      <c r="E372" s="53">
        <f>Orçamento!E372</f>
        <v>0</v>
      </c>
      <c r="F372" s="55">
        <f>Orçamento!F372</f>
        <v>0</v>
      </c>
      <c r="G372" s="38">
        <f>Orçamento!G372</f>
        <v>0</v>
      </c>
      <c r="H372" s="40">
        <f t="shared" si="22"/>
        <v>0</v>
      </c>
      <c r="I372" s="143">
        <f t="shared" si="23"/>
        <v>0</v>
      </c>
    </row>
    <row r="373" spans="1:9" hidden="1" x14ac:dyDescent="0.2">
      <c r="A373" s="92" t="s">
        <v>427</v>
      </c>
      <c r="B373" s="52" t="str">
        <f>Orçamento!B373</f>
        <v>Sinapi</v>
      </c>
      <c r="C373" s="53">
        <f>Orçamento!C373</f>
        <v>0</v>
      </c>
      <c r="D373" s="54">
        <f>Orçamento!D373</f>
        <v>0</v>
      </c>
      <c r="E373" s="53">
        <f>Orçamento!E373</f>
        <v>0</v>
      </c>
      <c r="F373" s="55">
        <f>Orçamento!F373</f>
        <v>0</v>
      </c>
      <c r="G373" s="38">
        <f>Orçamento!G373</f>
        <v>0</v>
      </c>
      <c r="H373" s="40">
        <f t="shared" si="22"/>
        <v>0</v>
      </c>
      <c r="I373" s="143">
        <f t="shared" si="23"/>
        <v>0</v>
      </c>
    </row>
    <row r="374" spans="1:9" hidden="1" x14ac:dyDescent="0.2">
      <c r="A374" s="92" t="s">
        <v>428</v>
      </c>
      <c r="B374" s="52" t="str">
        <f>Orçamento!B374</f>
        <v>Sinapi</v>
      </c>
      <c r="C374" s="53">
        <f>Orçamento!C374</f>
        <v>0</v>
      </c>
      <c r="D374" s="54">
        <f>Orçamento!D374</f>
        <v>0</v>
      </c>
      <c r="E374" s="53">
        <f>Orçamento!E374</f>
        <v>0</v>
      </c>
      <c r="F374" s="55">
        <f>Orçamento!F374</f>
        <v>0</v>
      </c>
      <c r="G374" s="38">
        <f>Orçamento!G374</f>
        <v>0</v>
      </c>
      <c r="H374" s="40">
        <f t="shared" si="22"/>
        <v>0</v>
      </c>
      <c r="I374" s="143">
        <f t="shared" si="23"/>
        <v>0</v>
      </c>
    </row>
    <row r="375" spans="1:9" hidden="1" x14ac:dyDescent="0.2">
      <c r="A375" s="92" t="s">
        <v>429</v>
      </c>
      <c r="B375" s="52" t="str">
        <f>Orçamento!B375</f>
        <v>Sinapi</v>
      </c>
      <c r="C375" s="53">
        <f>Orçamento!C375</f>
        <v>0</v>
      </c>
      <c r="D375" s="54">
        <f>Orçamento!D375</f>
        <v>0</v>
      </c>
      <c r="E375" s="53">
        <f>Orçamento!E375</f>
        <v>0</v>
      </c>
      <c r="F375" s="55">
        <f>Orçamento!F375</f>
        <v>0</v>
      </c>
      <c r="G375" s="38">
        <f>Orçamento!G375</f>
        <v>0</v>
      </c>
      <c r="H375" s="40">
        <f t="shared" si="22"/>
        <v>0</v>
      </c>
      <c r="I375" s="143">
        <f t="shared" si="23"/>
        <v>0</v>
      </c>
    </row>
    <row r="376" spans="1:9" hidden="1" x14ac:dyDescent="0.2">
      <c r="A376" s="92" t="s">
        <v>430</v>
      </c>
      <c r="B376" s="52" t="str">
        <f>Orçamento!B376</f>
        <v>Sinapi</v>
      </c>
      <c r="C376" s="53">
        <f>Orçamento!C376</f>
        <v>0</v>
      </c>
      <c r="D376" s="54">
        <f>Orçamento!D376</f>
        <v>0</v>
      </c>
      <c r="E376" s="53">
        <f>Orçamento!E376</f>
        <v>0</v>
      </c>
      <c r="F376" s="55">
        <f>Orçamento!F376</f>
        <v>0</v>
      </c>
      <c r="G376" s="38">
        <f>Orçamento!G376</f>
        <v>0</v>
      </c>
      <c r="H376" s="40">
        <f t="shared" si="22"/>
        <v>0</v>
      </c>
      <c r="I376" s="143">
        <f t="shared" si="23"/>
        <v>0</v>
      </c>
    </row>
    <row r="377" spans="1:9" hidden="1" x14ac:dyDescent="0.2">
      <c r="A377" s="92" t="s">
        <v>431</v>
      </c>
      <c r="B377" s="52" t="str">
        <f>Orçamento!B377</f>
        <v>Sinapi</v>
      </c>
      <c r="C377" s="53">
        <f>Orçamento!C377</f>
        <v>0</v>
      </c>
      <c r="D377" s="54">
        <f>Orçamento!D377</f>
        <v>0</v>
      </c>
      <c r="E377" s="53">
        <f>Orçamento!E377</f>
        <v>0</v>
      </c>
      <c r="F377" s="55">
        <f>Orçamento!F377</f>
        <v>0</v>
      </c>
      <c r="G377" s="38">
        <f>Orçamento!G377</f>
        <v>0</v>
      </c>
      <c r="H377" s="40">
        <f t="shared" si="22"/>
        <v>0</v>
      </c>
      <c r="I377" s="143">
        <f t="shared" si="23"/>
        <v>0</v>
      </c>
    </row>
    <row r="378" spans="1:9" hidden="1" x14ac:dyDescent="0.2">
      <c r="A378" s="92" t="s">
        <v>432</v>
      </c>
      <c r="B378" s="52" t="str">
        <f>Orçamento!B378</f>
        <v>Sinapi</v>
      </c>
      <c r="C378" s="53">
        <f>Orçamento!C378</f>
        <v>0</v>
      </c>
      <c r="D378" s="54">
        <f>Orçamento!D378</f>
        <v>0</v>
      </c>
      <c r="E378" s="53">
        <f>Orçamento!E378</f>
        <v>0</v>
      </c>
      <c r="F378" s="55">
        <f>Orçamento!F378</f>
        <v>0</v>
      </c>
      <c r="G378" s="38">
        <f>Orçamento!G378</f>
        <v>0</v>
      </c>
      <c r="H378" s="40">
        <f t="shared" si="22"/>
        <v>0</v>
      </c>
      <c r="I378" s="143">
        <f t="shared" si="23"/>
        <v>0</v>
      </c>
    </row>
    <row r="379" spans="1:9" hidden="1" x14ac:dyDescent="0.2">
      <c r="A379" s="92" t="s">
        <v>433</v>
      </c>
      <c r="B379" s="52" t="str">
        <f>Orçamento!B379</f>
        <v>Sinapi</v>
      </c>
      <c r="C379" s="53">
        <f>Orçamento!C379</f>
        <v>0</v>
      </c>
      <c r="D379" s="54">
        <f>Orçamento!D379</f>
        <v>0</v>
      </c>
      <c r="E379" s="53">
        <f>Orçamento!E379</f>
        <v>0</v>
      </c>
      <c r="F379" s="55">
        <f>Orçamento!F379</f>
        <v>0</v>
      </c>
      <c r="G379" s="38">
        <f>Orçamento!G379</f>
        <v>0</v>
      </c>
      <c r="H379" s="40">
        <f t="shared" si="22"/>
        <v>0</v>
      </c>
      <c r="I379" s="143">
        <f t="shared" si="23"/>
        <v>0</v>
      </c>
    </row>
    <row r="380" spans="1:9" hidden="1" x14ac:dyDescent="0.2">
      <c r="A380" s="92" t="s">
        <v>434</v>
      </c>
      <c r="B380" s="52" t="str">
        <f>Orçamento!B380</f>
        <v>Sinapi</v>
      </c>
      <c r="C380" s="53">
        <f>Orçamento!C380</f>
        <v>0</v>
      </c>
      <c r="D380" s="54">
        <f>Orçamento!D380</f>
        <v>0</v>
      </c>
      <c r="E380" s="53">
        <f>Orçamento!E380</f>
        <v>0</v>
      </c>
      <c r="F380" s="55">
        <f>Orçamento!F380</f>
        <v>0</v>
      </c>
      <c r="G380" s="38">
        <f>Orçamento!G380</f>
        <v>0</v>
      </c>
      <c r="H380" s="40">
        <f t="shared" si="22"/>
        <v>0</v>
      </c>
      <c r="I380" s="143">
        <f t="shared" si="23"/>
        <v>0</v>
      </c>
    </row>
    <row r="381" spans="1:9" hidden="1" x14ac:dyDescent="0.2">
      <c r="A381" s="92" t="s">
        <v>435</v>
      </c>
      <c r="B381" s="52" t="str">
        <f>Orçamento!B381</f>
        <v>Sinapi</v>
      </c>
      <c r="C381" s="53">
        <f>Orçamento!C381</f>
        <v>0</v>
      </c>
      <c r="D381" s="54">
        <f>Orçamento!D381</f>
        <v>0</v>
      </c>
      <c r="E381" s="53">
        <f>Orçamento!E381</f>
        <v>0</v>
      </c>
      <c r="F381" s="55">
        <f>Orçamento!F381</f>
        <v>0</v>
      </c>
      <c r="G381" s="38">
        <f>Orçamento!G381</f>
        <v>0</v>
      </c>
      <c r="H381" s="40">
        <f t="shared" si="22"/>
        <v>0</v>
      </c>
      <c r="I381" s="143">
        <f t="shared" si="23"/>
        <v>0</v>
      </c>
    </row>
    <row r="382" spans="1:9" hidden="1" x14ac:dyDescent="0.2">
      <c r="A382" s="92" t="s">
        <v>436</v>
      </c>
      <c r="B382" s="52" t="str">
        <f>Orçamento!B382</f>
        <v>Sinapi</v>
      </c>
      <c r="C382" s="53">
        <f>Orçamento!C382</f>
        <v>0</v>
      </c>
      <c r="D382" s="54">
        <f>Orçamento!D382</f>
        <v>0</v>
      </c>
      <c r="E382" s="53">
        <f>Orçamento!E382</f>
        <v>0</v>
      </c>
      <c r="F382" s="55">
        <f>Orçamento!F382</f>
        <v>0</v>
      </c>
      <c r="G382" s="38">
        <f>Orçamento!G382</f>
        <v>0</v>
      </c>
      <c r="H382" s="40">
        <f t="shared" si="22"/>
        <v>0</v>
      </c>
      <c r="I382" s="143">
        <f t="shared" si="23"/>
        <v>0</v>
      </c>
    </row>
    <row r="383" spans="1:9" hidden="1" x14ac:dyDescent="0.2">
      <c r="A383" s="92" t="s">
        <v>437</v>
      </c>
      <c r="B383" s="52" t="str">
        <f>Orçamento!B383</f>
        <v>Sinapi</v>
      </c>
      <c r="C383" s="53">
        <f>Orçamento!C383</f>
        <v>0</v>
      </c>
      <c r="D383" s="54">
        <f>Orçamento!D383</f>
        <v>0</v>
      </c>
      <c r="E383" s="53">
        <f>Orçamento!E383</f>
        <v>0</v>
      </c>
      <c r="F383" s="55">
        <f>Orçamento!F383</f>
        <v>0</v>
      </c>
      <c r="G383" s="38">
        <f>Orçamento!G383</f>
        <v>0</v>
      </c>
      <c r="H383" s="40">
        <f t="shared" si="22"/>
        <v>0</v>
      </c>
      <c r="I383" s="143">
        <f t="shared" si="23"/>
        <v>0</v>
      </c>
    </row>
    <row r="384" spans="1:9" hidden="1" x14ac:dyDescent="0.2">
      <c r="A384" s="92" t="s">
        <v>438</v>
      </c>
      <c r="B384" s="52" t="str">
        <f>Orçamento!B384</f>
        <v>Sinapi</v>
      </c>
      <c r="C384" s="53">
        <f>Orçamento!C384</f>
        <v>0</v>
      </c>
      <c r="D384" s="54">
        <f>Orçamento!D384</f>
        <v>0</v>
      </c>
      <c r="E384" s="53">
        <f>Orçamento!E384</f>
        <v>0</v>
      </c>
      <c r="F384" s="55">
        <f>Orçamento!F384</f>
        <v>0</v>
      </c>
      <c r="G384" s="38">
        <f>Orçamento!G384</f>
        <v>0</v>
      </c>
      <c r="H384" s="40">
        <f t="shared" si="22"/>
        <v>0</v>
      </c>
      <c r="I384" s="143">
        <f t="shared" si="23"/>
        <v>0</v>
      </c>
    </row>
    <row r="385" spans="1:9" hidden="1" x14ac:dyDescent="0.2">
      <c r="A385" s="92" t="s">
        <v>439</v>
      </c>
      <c r="B385" s="52" t="str">
        <f>Orçamento!B385</f>
        <v>Sinapi</v>
      </c>
      <c r="C385" s="53">
        <f>Orçamento!C385</f>
        <v>0</v>
      </c>
      <c r="D385" s="54">
        <f>Orçamento!D385</f>
        <v>0</v>
      </c>
      <c r="E385" s="53">
        <f>Orçamento!E385</f>
        <v>0</v>
      </c>
      <c r="F385" s="55">
        <f>Orçamento!F385</f>
        <v>0</v>
      </c>
      <c r="G385" s="38">
        <f>Orçamento!G385</f>
        <v>0</v>
      </c>
      <c r="H385" s="40">
        <f t="shared" si="22"/>
        <v>0</v>
      </c>
      <c r="I385" s="143">
        <f t="shared" si="23"/>
        <v>0</v>
      </c>
    </row>
    <row r="386" spans="1:9" hidden="1" x14ac:dyDescent="0.2">
      <c r="A386" s="92" t="s">
        <v>440</v>
      </c>
      <c r="B386" s="52" t="str">
        <f>Orçamento!B386</f>
        <v>Sinapi</v>
      </c>
      <c r="C386" s="53">
        <f>Orçamento!C386</f>
        <v>0</v>
      </c>
      <c r="D386" s="54">
        <f>Orçamento!D386</f>
        <v>0</v>
      </c>
      <c r="E386" s="53">
        <f>Orçamento!E386</f>
        <v>0</v>
      </c>
      <c r="F386" s="55">
        <f>Orçamento!F386</f>
        <v>0</v>
      </c>
      <c r="G386" s="38">
        <f>Orçamento!G386</f>
        <v>0</v>
      </c>
      <c r="H386" s="40">
        <f t="shared" si="22"/>
        <v>0</v>
      </c>
      <c r="I386" s="143">
        <f t="shared" si="23"/>
        <v>0</v>
      </c>
    </row>
    <row r="387" spans="1:9" ht="30" x14ac:dyDescent="0.25">
      <c r="A387" s="423" t="s">
        <v>470</v>
      </c>
      <c r="B387" s="420"/>
      <c r="C387" s="420"/>
      <c r="D387" s="421" t="str">
        <f>Orçamento!D387</f>
        <v>INSTALAÇÃO DA BOMBA DE RECALQUE - BOMBA E INSTALAÇÕES ELÉTRICAS</v>
      </c>
      <c r="E387" s="420"/>
      <c r="F387" s="420" t="s">
        <v>108</v>
      </c>
      <c r="G387" s="422">
        <f>I387/H$13</f>
        <v>0.17046250583640307</v>
      </c>
      <c r="H387" s="419" t="s">
        <v>471</v>
      </c>
      <c r="I387" s="424">
        <f>SUM(I388:I417)</f>
        <v>211267.19999999998</v>
      </c>
    </row>
    <row r="388" spans="1:9" ht="76.5" x14ac:dyDescent="0.2">
      <c r="A388" s="92" t="s">
        <v>472</v>
      </c>
      <c r="B388" s="52" t="str">
        <f>Orçamento!B388</f>
        <v>Cotação</v>
      </c>
      <c r="C388" s="53">
        <f>Orçamento!C388</f>
        <v>0</v>
      </c>
      <c r="D388" s="54" t="str">
        <f>Orçamento!D388</f>
        <v>Quadro de comando em caixa metálica com pintura epóxi, para controle da bomba de recalque de 30cv, 380 V, soft starter para acionamento da bomba com opção manual e automática, com disjuntor geral e motor, DR, sinalizador, DPS, sistema de aterramento com 3 hastes e demais componentes para o perfeito funcionamento do sistema da bomba (relé falta de fase, relé térmico, fusível). O painel elétrico deve atender as normas técnicas de segurança</v>
      </c>
      <c r="E388" s="53" t="str">
        <f>Orçamento!E388</f>
        <v>UNID</v>
      </c>
      <c r="F388" s="55">
        <f>Orçamento!F388</f>
        <v>1</v>
      </c>
      <c r="G388" s="519">
        <f>Orçamento!G388</f>
        <v>17200</v>
      </c>
      <c r="H388" s="40">
        <f t="shared" ref="H388:H417" si="24">ROUND(G388+(G388*I$9),2)</f>
        <v>21328</v>
      </c>
      <c r="I388" s="143">
        <f>ROUND(F388*H388,2)</f>
        <v>21328</v>
      </c>
    </row>
    <row r="389" spans="1:9" x14ac:dyDescent="0.2">
      <c r="A389" s="92" t="s">
        <v>473</v>
      </c>
      <c r="B389" s="52" t="str">
        <f>Orçamento!B389</f>
        <v>Cotação</v>
      </c>
      <c r="C389" s="53">
        <f>Orçamento!C389</f>
        <v>0</v>
      </c>
      <c r="D389" s="54" t="str">
        <f>Orçamento!D389</f>
        <v>Cabo flexível isolado 16,0 mm²</v>
      </c>
      <c r="E389" s="53" t="str">
        <f>Orçamento!E389</f>
        <v>M</v>
      </c>
      <c r="F389" s="55">
        <f>Orçamento!F389</f>
        <v>240</v>
      </c>
      <c r="G389" s="519">
        <f>Orçamento!G389</f>
        <v>25.9</v>
      </c>
      <c r="H389" s="40">
        <f t="shared" si="24"/>
        <v>32.119999999999997</v>
      </c>
      <c r="I389" s="143">
        <f t="shared" ref="I389:I417" si="25">ROUND(F389*H389,2)</f>
        <v>7708.8</v>
      </c>
    </row>
    <row r="390" spans="1:9" ht="51" x14ac:dyDescent="0.2">
      <c r="A390" s="92" t="s">
        <v>474</v>
      </c>
      <c r="B390" s="52" t="str">
        <f>Orçamento!B390</f>
        <v>Cotação</v>
      </c>
      <c r="C390" s="53">
        <f>Orçamento!C390</f>
        <v>0</v>
      </c>
      <c r="D390" s="54" t="str">
        <f>Orçamento!D390</f>
        <v>Fornecimento e instalação de bomba anfíbia para recalque de água bruta, 30CV, 4 estágios, vazão de 22 m³/h, AMT 150 mca, rotor radial, monobloco, tensão de 380V, 1750 rpm, 60 Hz, relé RTD, e com fornecimento de crivo em aço carbono com pintura eletrostática</v>
      </c>
      <c r="E390" s="53" t="str">
        <f>Orçamento!E390</f>
        <v>UNID</v>
      </c>
      <c r="F390" s="55">
        <f>Orçamento!F390</f>
        <v>1</v>
      </c>
      <c r="G390" s="519">
        <f>Orçamento!G390</f>
        <v>146960</v>
      </c>
      <c r="H390" s="40">
        <f t="shared" si="24"/>
        <v>182230.39999999999</v>
      </c>
      <c r="I390" s="143">
        <f t="shared" si="25"/>
        <v>182230.39999999999</v>
      </c>
    </row>
    <row r="391" spans="1:9" hidden="1" x14ac:dyDescent="0.2">
      <c r="A391" s="92" t="s">
        <v>475</v>
      </c>
      <c r="B391" s="52" t="str">
        <f>Orçamento!B391</f>
        <v>Sinapi</v>
      </c>
      <c r="C391" s="53">
        <f>Orçamento!C391</f>
        <v>0</v>
      </c>
      <c r="D391" s="54">
        <f>Orçamento!D391</f>
        <v>0</v>
      </c>
      <c r="E391" s="53">
        <f>Orçamento!E391</f>
        <v>0</v>
      </c>
      <c r="F391" s="55">
        <f>Orçamento!F391</f>
        <v>0</v>
      </c>
      <c r="G391" s="38">
        <f>Orçamento!G391</f>
        <v>0</v>
      </c>
      <c r="H391" s="40">
        <f t="shared" si="24"/>
        <v>0</v>
      </c>
      <c r="I391" s="143">
        <f t="shared" si="25"/>
        <v>0</v>
      </c>
    </row>
    <row r="392" spans="1:9" hidden="1" x14ac:dyDescent="0.2">
      <c r="A392" s="92" t="s">
        <v>476</v>
      </c>
      <c r="B392" s="52" t="str">
        <f>Orçamento!B392</f>
        <v>Sinapi</v>
      </c>
      <c r="C392" s="53">
        <f>Orçamento!C392</f>
        <v>0</v>
      </c>
      <c r="D392" s="54">
        <f>Orçamento!D392</f>
        <v>0</v>
      </c>
      <c r="E392" s="53">
        <f>Orçamento!E392</f>
        <v>0</v>
      </c>
      <c r="F392" s="55">
        <f>Orçamento!F392</f>
        <v>0</v>
      </c>
      <c r="G392" s="38">
        <f>Orçamento!G392</f>
        <v>0</v>
      </c>
      <c r="H392" s="40">
        <f t="shared" si="24"/>
        <v>0</v>
      </c>
      <c r="I392" s="143">
        <f t="shared" si="25"/>
        <v>0</v>
      </c>
    </row>
    <row r="393" spans="1:9" hidden="1" x14ac:dyDescent="0.2">
      <c r="A393" s="92" t="s">
        <v>477</v>
      </c>
      <c r="B393" s="52" t="str">
        <f>Orçamento!B393</f>
        <v>Sinapi</v>
      </c>
      <c r="C393" s="53">
        <f>Orçamento!C393</f>
        <v>0</v>
      </c>
      <c r="D393" s="54">
        <f>Orçamento!D393</f>
        <v>0</v>
      </c>
      <c r="E393" s="53">
        <f>Orçamento!E393</f>
        <v>0</v>
      </c>
      <c r="F393" s="55">
        <f>Orçamento!F393</f>
        <v>0</v>
      </c>
      <c r="G393" s="38">
        <f>Orçamento!G393</f>
        <v>0</v>
      </c>
      <c r="H393" s="40">
        <f t="shared" si="24"/>
        <v>0</v>
      </c>
      <c r="I393" s="143">
        <f t="shared" si="25"/>
        <v>0</v>
      </c>
    </row>
    <row r="394" spans="1:9" hidden="1" x14ac:dyDescent="0.2">
      <c r="A394" s="92" t="s">
        <v>478</v>
      </c>
      <c r="B394" s="52" t="str">
        <f>Orçamento!B394</f>
        <v>Sinapi</v>
      </c>
      <c r="C394" s="53">
        <f>Orçamento!C394</f>
        <v>0</v>
      </c>
      <c r="D394" s="54">
        <f>Orçamento!D394</f>
        <v>0</v>
      </c>
      <c r="E394" s="53">
        <f>Orçamento!E394</f>
        <v>0</v>
      </c>
      <c r="F394" s="55">
        <f>Orçamento!F394</f>
        <v>0</v>
      </c>
      <c r="G394" s="38">
        <f>Orçamento!G394</f>
        <v>0</v>
      </c>
      <c r="H394" s="40">
        <f t="shared" si="24"/>
        <v>0</v>
      </c>
      <c r="I394" s="143">
        <f t="shared" si="25"/>
        <v>0</v>
      </c>
    </row>
    <row r="395" spans="1:9" hidden="1" x14ac:dyDescent="0.2">
      <c r="A395" s="92" t="s">
        <v>479</v>
      </c>
      <c r="B395" s="52" t="str">
        <f>Orçamento!B395</f>
        <v>Sinapi</v>
      </c>
      <c r="C395" s="53">
        <f>Orçamento!C395</f>
        <v>0</v>
      </c>
      <c r="D395" s="54">
        <f>Orçamento!D395</f>
        <v>0</v>
      </c>
      <c r="E395" s="53">
        <f>Orçamento!E395</f>
        <v>0</v>
      </c>
      <c r="F395" s="55">
        <f>Orçamento!F395</f>
        <v>0</v>
      </c>
      <c r="G395" s="38">
        <f>Orçamento!G395</f>
        <v>0</v>
      </c>
      <c r="H395" s="40">
        <f t="shared" si="24"/>
        <v>0</v>
      </c>
      <c r="I395" s="143">
        <f t="shared" si="25"/>
        <v>0</v>
      </c>
    </row>
    <row r="396" spans="1:9" hidden="1" x14ac:dyDescent="0.2">
      <c r="A396" s="92" t="s">
        <v>480</v>
      </c>
      <c r="B396" s="52" t="str">
        <f>Orçamento!B396</f>
        <v>Sinapi</v>
      </c>
      <c r="C396" s="53">
        <f>Orçamento!C396</f>
        <v>0</v>
      </c>
      <c r="D396" s="54">
        <f>Orçamento!D396</f>
        <v>0</v>
      </c>
      <c r="E396" s="53">
        <f>Orçamento!E396</f>
        <v>0</v>
      </c>
      <c r="F396" s="55">
        <f>Orçamento!F396</f>
        <v>0</v>
      </c>
      <c r="G396" s="38">
        <f>Orçamento!G396</f>
        <v>0</v>
      </c>
      <c r="H396" s="40">
        <f t="shared" si="24"/>
        <v>0</v>
      </c>
      <c r="I396" s="143">
        <f t="shared" si="25"/>
        <v>0</v>
      </c>
    </row>
    <row r="397" spans="1:9" hidden="1" x14ac:dyDescent="0.2">
      <c r="A397" s="92" t="s">
        <v>481</v>
      </c>
      <c r="B397" s="52" t="str">
        <f>Orçamento!B397</f>
        <v>Sinapi</v>
      </c>
      <c r="C397" s="53">
        <f>Orçamento!C397</f>
        <v>0</v>
      </c>
      <c r="D397" s="54">
        <f>Orçamento!D397</f>
        <v>0</v>
      </c>
      <c r="E397" s="53">
        <f>Orçamento!E397</f>
        <v>0</v>
      </c>
      <c r="F397" s="55">
        <f>Orçamento!F397</f>
        <v>0</v>
      </c>
      <c r="G397" s="38">
        <f>Orçamento!G397</f>
        <v>0</v>
      </c>
      <c r="H397" s="40">
        <f t="shared" si="24"/>
        <v>0</v>
      </c>
      <c r="I397" s="143">
        <f t="shared" si="25"/>
        <v>0</v>
      </c>
    </row>
    <row r="398" spans="1:9" hidden="1" x14ac:dyDescent="0.2">
      <c r="A398" s="92" t="s">
        <v>482</v>
      </c>
      <c r="B398" s="52" t="str">
        <f>Orçamento!B398</f>
        <v>Sinapi</v>
      </c>
      <c r="C398" s="53">
        <f>Orçamento!C398</f>
        <v>0</v>
      </c>
      <c r="D398" s="54">
        <f>Orçamento!D398</f>
        <v>0</v>
      </c>
      <c r="E398" s="53">
        <f>Orçamento!E398</f>
        <v>0</v>
      </c>
      <c r="F398" s="55">
        <f>Orçamento!F398</f>
        <v>0</v>
      </c>
      <c r="G398" s="38">
        <f>Orçamento!G398</f>
        <v>0</v>
      </c>
      <c r="H398" s="40">
        <f t="shared" si="24"/>
        <v>0</v>
      </c>
      <c r="I398" s="143">
        <f t="shared" si="25"/>
        <v>0</v>
      </c>
    </row>
    <row r="399" spans="1:9" hidden="1" x14ac:dyDescent="0.2">
      <c r="A399" s="92" t="s">
        <v>483</v>
      </c>
      <c r="B399" s="52" t="str">
        <f>Orçamento!B399</f>
        <v>Sinapi</v>
      </c>
      <c r="C399" s="53">
        <f>Orçamento!C399</f>
        <v>0</v>
      </c>
      <c r="D399" s="54">
        <f>Orçamento!D399</f>
        <v>0</v>
      </c>
      <c r="E399" s="53">
        <f>Orçamento!E399</f>
        <v>0</v>
      </c>
      <c r="F399" s="55">
        <f>Orçamento!F399</f>
        <v>0</v>
      </c>
      <c r="G399" s="38">
        <f>Orçamento!G399</f>
        <v>0</v>
      </c>
      <c r="H399" s="40">
        <f t="shared" si="24"/>
        <v>0</v>
      </c>
      <c r="I399" s="143">
        <f t="shared" si="25"/>
        <v>0</v>
      </c>
    </row>
    <row r="400" spans="1:9" hidden="1" x14ac:dyDescent="0.2">
      <c r="A400" s="92" t="s">
        <v>484</v>
      </c>
      <c r="B400" s="52" t="str">
        <f>Orçamento!B400</f>
        <v>Sinapi</v>
      </c>
      <c r="C400" s="53">
        <f>Orçamento!C400</f>
        <v>0</v>
      </c>
      <c r="D400" s="54">
        <f>Orçamento!D400</f>
        <v>0</v>
      </c>
      <c r="E400" s="53">
        <f>Orçamento!E400</f>
        <v>0</v>
      </c>
      <c r="F400" s="55">
        <f>Orçamento!F400</f>
        <v>0</v>
      </c>
      <c r="G400" s="38">
        <f>Orçamento!G400</f>
        <v>0</v>
      </c>
      <c r="H400" s="40">
        <f t="shared" si="24"/>
        <v>0</v>
      </c>
      <c r="I400" s="143">
        <f t="shared" si="25"/>
        <v>0</v>
      </c>
    </row>
    <row r="401" spans="1:9" hidden="1" x14ac:dyDescent="0.2">
      <c r="A401" s="92" t="s">
        <v>485</v>
      </c>
      <c r="B401" s="52" t="str">
        <f>Orçamento!B401</f>
        <v>Sinapi</v>
      </c>
      <c r="C401" s="53">
        <f>Orçamento!C401</f>
        <v>0</v>
      </c>
      <c r="D401" s="54">
        <f>Orçamento!D401</f>
        <v>0</v>
      </c>
      <c r="E401" s="53">
        <f>Orçamento!E401</f>
        <v>0</v>
      </c>
      <c r="F401" s="55">
        <f>Orçamento!F401</f>
        <v>0</v>
      </c>
      <c r="G401" s="38">
        <f>Orçamento!G401</f>
        <v>0</v>
      </c>
      <c r="H401" s="40">
        <f t="shared" si="24"/>
        <v>0</v>
      </c>
      <c r="I401" s="143">
        <f t="shared" si="25"/>
        <v>0</v>
      </c>
    </row>
    <row r="402" spans="1:9" hidden="1" x14ac:dyDescent="0.2">
      <c r="A402" s="92" t="s">
        <v>486</v>
      </c>
      <c r="B402" s="52" t="str">
        <f>Orçamento!B402</f>
        <v>Sinapi</v>
      </c>
      <c r="C402" s="53">
        <f>Orçamento!C402</f>
        <v>0</v>
      </c>
      <c r="D402" s="54">
        <f>Orçamento!D402</f>
        <v>0</v>
      </c>
      <c r="E402" s="53">
        <f>Orçamento!E402</f>
        <v>0</v>
      </c>
      <c r="F402" s="55">
        <f>Orçamento!F402</f>
        <v>0</v>
      </c>
      <c r="G402" s="38">
        <f>Orçamento!G402</f>
        <v>0</v>
      </c>
      <c r="H402" s="40">
        <f t="shared" si="24"/>
        <v>0</v>
      </c>
      <c r="I402" s="143">
        <f t="shared" si="25"/>
        <v>0</v>
      </c>
    </row>
    <row r="403" spans="1:9" hidden="1" x14ac:dyDescent="0.2">
      <c r="A403" s="92" t="s">
        <v>487</v>
      </c>
      <c r="B403" s="52" t="str">
        <f>Orçamento!B403</f>
        <v>Sinapi</v>
      </c>
      <c r="C403" s="53">
        <f>Orçamento!C403</f>
        <v>0</v>
      </c>
      <c r="D403" s="54">
        <f>Orçamento!D403</f>
        <v>0</v>
      </c>
      <c r="E403" s="53">
        <f>Orçamento!E403</f>
        <v>0</v>
      </c>
      <c r="F403" s="55">
        <f>Orçamento!F403</f>
        <v>0</v>
      </c>
      <c r="G403" s="38">
        <f>Orçamento!G403</f>
        <v>0</v>
      </c>
      <c r="H403" s="40">
        <f t="shared" si="24"/>
        <v>0</v>
      </c>
      <c r="I403" s="143">
        <f t="shared" si="25"/>
        <v>0</v>
      </c>
    </row>
    <row r="404" spans="1:9" hidden="1" x14ac:dyDescent="0.2">
      <c r="A404" s="92" t="s">
        <v>488</v>
      </c>
      <c r="B404" s="52" t="str">
        <f>Orçamento!B404</f>
        <v>Sinapi</v>
      </c>
      <c r="C404" s="53">
        <f>Orçamento!C404</f>
        <v>0</v>
      </c>
      <c r="D404" s="54">
        <f>Orçamento!D404</f>
        <v>0</v>
      </c>
      <c r="E404" s="53">
        <f>Orçamento!E404</f>
        <v>0</v>
      </c>
      <c r="F404" s="55">
        <f>Orçamento!F404</f>
        <v>0</v>
      </c>
      <c r="G404" s="38">
        <f>Orçamento!G404</f>
        <v>0</v>
      </c>
      <c r="H404" s="40">
        <f t="shared" si="24"/>
        <v>0</v>
      </c>
      <c r="I404" s="143">
        <f t="shared" si="25"/>
        <v>0</v>
      </c>
    </row>
    <row r="405" spans="1:9" hidden="1" x14ac:dyDescent="0.2">
      <c r="A405" s="92" t="s">
        <v>489</v>
      </c>
      <c r="B405" s="52" t="str">
        <f>Orçamento!B405</f>
        <v>Sinapi</v>
      </c>
      <c r="C405" s="53">
        <f>Orçamento!C405</f>
        <v>0</v>
      </c>
      <c r="D405" s="54">
        <f>Orçamento!D405</f>
        <v>0</v>
      </c>
      <c r="E405" s="53">
        <f>Orçamento!E405</f>
        <v>0</v>
      </c>
      <c r="F405" s="55">
        <f>Orçamento!F405</f>
        <v>0</v>
      </c>
      <c r="G405" s="38">
        <f>Orçamento!G405</f>
        <v>0</v>
      </c>
      <c r="H405" s="40">
        <f t="shared" si="24"/>
        <v>0</v>
      </c>
      <c r="I405" s="143">
        <f t="shared" si="25"/>
        <v>0</v>
      </c>
    </row>
    <row r="406" spans="1:9" hidden="1" x14ac:dyDescent="0.2">
      <c r="A406" s="92" t="s">
        <v>490</v>
      </c>
      <c r="B406" s="52" t="str">
        <f>Orçamento!B406</f>
        <v>Sinapi</v>
      </c>
      <c r="C406" s="53">
        <f>Orçamento!C406</f>
        <v>0</v>
      </c>
      <c r="D406" s="54">
        <f>Orçamento!D406</f>
        <v>0</v>
      </c>
      <c r="E406" s="53">
        <f>Orçamento!E406</f>
        <v>0</v>
      </c>
      <c r="F406" s="55">
        <f>Orçamento!F406</f>
        <v>0</v>
      </c>
      <c r="G406" s="38">
        <f>Orçamento!G406</f>
        <v>0</v>
      </c>
      <c r="H406" s="40">
        <f t="shared" si="24"/>
        <v>0</v>
      </c>
      <c r="I406" s="143">
        <f t="shared" si="25"/>
        <v>0</v>
      </c>
    </row>
    <row r="407" spans="1:9" hidden="1" x14ac:dyDescent="0.2">
      <c r="A407" s="92" t="s">
        <v>491</v>
      </c>
      <c r="B407" s="52" t="str">
        <f>Orçamento!B407</f>
        <v>Sinapi</v>
      </c>
      <c r="C407" s="53">
        <f>Orçamento!C407</f>
        <v>0</v>
      </c>
      <c r="D407" s="54">
        <f>Orçamento!D407</f>
        <v>0</v>
      </c>
      <c r="E407" s="53">
        <f>Orçamento!E407</f>
        <v>0</v>
      </c>
      <c r="F407" s="55">
        <f>Orçamento!F407</f>
        <v>0</v>
      </c>
      <c r="G407" s="38">
        <f>Orçamento!G407</f>
        <v>0</v>
      </c>
      <c r="H407" s="40">
        <f t="shared" si="24"/>
        <v>0</v>
      </c>
      <c r="I407" s="143">
        <f t="shared" si="25"/>
        <v>0</v>
      </c>
    </row>
    <row r="408" spans="1:9" hidden="1" x14ac:dyDescent="0.2">
      <c r="A408" s="92" t="s">
        <v>492</v>
      </c>
      <c r="B408" s="52" t="str">
        <f>Orçamento!B408</f>
        <v>Sinapi</v>
      </c>
      <c r="C408" s="53">
        <f>Orçamento!C408</f>
        <v>0</v>
      </c>
      <c r="D408" s="54">
        <f>Orçamento!D408</f>
        <v>0</v>
      </c>
      <c r="E408" s="53">
        <f>Orçamento!E408</f>
        <v>0</v>
      </c>
      <c r="F408" s="55">
        <f>Orçamento!F408</f>
        <v>0</v>
      </c>
      <c r="G408" s="38">
        <f>Orçamento!G408</f>
        <v>0</v>
      </c>
      <c r="H408" s="40">
        <f t="shared" si="24"/>
        <v>0</v>
      </c>
      <c r="I408" s="143">
        <f t="shared" si="25"/>
        <v>0</v>
      </c>
    </row>
    <row r="409" spans="1:9" hidden="1" x14ac:dyDescent="0.2">
      <c r="A409" s="92" t="s">
        <v>493</v>
      </c>
      <c r="B409" s="52" t="str">
        <f>Orçamento!B409</f>
        <v>Sinapi</v>
      </c>
      <c r="C409" s="53">
        <f>Orçamento!C409</f>
        <v>0</v>
      </c>
      <c r="D409" s="54">
        <f>Orçamento!D409</f>
        <v>0</v>
      </c>
      <c r="E409" s="53">
        <f>Orçamento!E409</f>
        <v>0</v>
      </c>
      <c r="F409" s="55">
        <f>Orçamento!F409</f>
        <v>0</v>
      </c>
      <c r="G409" s="38">
        <f>Orçamento!G409</f>
        <v>0</v>
      </c>
      <c r="H409" s="40">
        <f t="shared" si="24"/>
        <v>0</v>
      </c>
      <c r="I409" s="143">
        <f t="shared" si="25"/>
        <v>0</v>
      </c>
    </row>
    <row r="410" spans="1:9" hidden="1" x14ac:dyDescent="0.2">
      <c r="A410" s="92" t="s">
        <v>494</v>
      </c>
      <c r="B410" s="52" t="str">
        <f>Orçamento!B410</f>
        <v>Sinapi</v>
      </c>
      <c r="C410" s="53">
        <f>Orçamento!C410</f>
        <v>0</v>
      </c>
      <c r="D410" s="54">
        <f>Orçamento!D410</f>
        <v>0</v>
      </c>
      <c r="E410" s="53">
        <f>Orçamento!E410</f>
        <v>0</v>
      </c>
      <c r="F410" s="55">
        <f>Orçamento!F410</f>
        <v>0</v>
      </c>
      <c r="G410" s="38">
        <f>Orçamento!G410</f>
        <v>0</v>
      </c>
      <c r="H410" s="40">
        <f t="shared" si="24"/>
        <v>0</v>
      </c>
      <c r="I410" s="143">
        <f t="shared" si="25"/>
        <v>0</v>
      </c>
    </row>
    <row r="411" spans="1:9" hidden="1" x14ac:dyDescent="0.2">
      <c r="A411" s="92" t="s">
        <v>495</v>
      </c>
      <c r="B411" s="52" t="str">
        <f>Orçamento!B411</f>
        <v>Sinapi</v>
      </c>
      <c r="C411" s="53">
        <f>Orçamento!C411</f>
        <v>0</v>
      </c>
      <c r="D411" s="54">
        <f>Orçamento!D411</f>
        <v>0</v>
      </c>
      <c r="E411" s="53">
        <f>Orçamento!E411</f>
        <v>0</v>
      </c>
      <c r="F411" s="55">
        <f>Orçamento!F411</f>
        <v>0</v>
      </c>
      <c r="G411" s="38">
        <f>Orçamento!G411</f>
        <v>0</v>
      </c>
      <c r="H411" s="40">
        <f t="shared" si="24"/>
        <v>0</v>
      </c>
      <c r="I411" s="143">
        <f t="shared" si="25"/>
        <v>0</v>
      </c>
    </row>
    <row r="412" spans="1:9" hidden="1" x14ac:dyDescent="0.2">
      <c r="A412" s="92" t="s">
        <v>496</v>
      </c>
      <c r="B412" s="52" t="str">
        <f>Orçamento!B412</f>
        <v>Sinapi</v>
      </c>
      <c r="C412" s="53">
        <f>Orçamento!C412</f>
        <v>0</v>
      </c>
      <c r="D412" s="54">
        <f>Orçamento!D412</f>
        <v>0</v>
      </c>
      <c r="E412" s="53">
        <f>Orçamento!E412</f>
        <v>0</v>
      </c>
      <c r="F412" s="55">
        <f>Orçamento!F412</f>
        <v>0</v>
      </c>
      <c r="G412" s="38">
        <f>Orçamento!G412</f>
        <v>0</v>
      </c>
      <c r="H412" s="40">
        <f t="shared" si="24"/>
        <v>0</v>
      </c>
      <c r="I412" s="143">
        <f t="shared" si="25"/>
        <v>0</v>
      </c>
    </row>
    <row r="413" spans="1:9" hidden="1" x14ac:dyDescent="0.2">
      <c r="A413" s="92" t="s">
        <v>497</v>
      </c>
      <c r="B413" s="52" t="str">
        <f>Orçamento!B413</f>
        <v>Sinapi</v>
      </c>
      <c r="C413" s="53">
        <f>Orçamento!C413</f>
        <v>0</v>
      </c>
      <c r="D413" s="54">
        <f>Orçamento!D413</f>
        <v>0</v>
      </c>
      <c r="E413" s="53">
        <f>Orçamento!E413</f>
        <v>0</v>
      </c>
      <c r="F413" s="55">
        <f>Orçamento!F413</f>
        <v>0</v>
      </c>
      <c r="G413" s="38">
        <f>Orçamento!G413</f>
        <v>0</v>
      </c>
      <c r="H413" s="40">
        <f t="shared" si="24"/>
        <v>0</v>
      </c>
      <c r="I413" s="143">
        <f t="shared" si="25"/>
        <v>0</v>
      </c>
    </row>
    <row r="414" spans="1:9" hidden="1" x14ac:dyDescent="0.2">
      <c r="A414" s="92" t="s">
        <v>498</v>
      </c>
      <c r="B414" s="52" t="str">
        <f>Orçamento!B414</f>
        <v>Sinapi</v>
      </c>
      <c r="C414" s="53">
        <f>Orçamento!C414</f>
        <v>0</v>
      </c>
      <c r="D414" s="54">
        <f>Orçamento!D414</f>
        <v>0</v>
      </c>
      <c r="E414" s="53">
        <f>Orçamento!E414</f>
        <v>0</v>
      </c>
      <c r="F414" s="55">
        <f>Orçamento!F414</f>
        <v>0</v>
      </c>
      <c r="G414" s="38">
        <f>Orçamento!G414</f>
        <v>0</v>
      </c>
      <c r="H414" s="40">
        <f t="shared" si="24"/>
        <v>0</v>
      </c>
      <c r="I414" s="143">
        <f t="shared" si="25"/>
        <v>0</v>
      </c>
    </row>
    <row r="415" spans="1:9" hidden="1" x14ac:dyDescent="0.2">
      <c r="A415" s="92" t="s">
        <v>499</v>
      </c>
      <c r="B415" s="52" t="str">
        <f>Orçamento!B415</f>
        <v>Sinapi</v>
      </c>
      <c r="C415" s="53">
        <f>Orçamento!C415</f>
        <v>0</v>
      </c>
      <c r="D415" s="54">
        <f>Orçamento!D415</f>
        <v>0</v>
      </c>
      <c r="E415" s="53">
        <f>Orçamento!E415</f>
        <v>0</v>
      </c>
      <c r="F415" s="55">
        <f>Orçamento!F415</f>
        <v>0</v>
      </c>
      <c r="G415" s="38">
        <f>Orçamento!G415</f>
        <v>0</v>
      </c>
      <c r="H415" s="40">
        <f t="shared" si="24"/>
        <v>0</v>
      </c>
      <c r="I415" s="143">
        <f t="shared" si="25"/>
        <v>0</v>
      </c>
    </row>
    <row r="416" spans="1:9" hidden="1" x14ac:dyDescent="0.2">
      <c r="A416" s="92" t="s">
        <v>500</v>
      </c>
      <c r="B416" s="52" t="str">
        <f>Orçamento!B416</f>
        <v>Sinapi</v>
      </c>
      <c r="C416" s="53">
        <f>Orçamento!C416</f>
        <v>0</v>
      </c>
      <c r="D416" s="54">
        <f>Orçamento!D416</f>
        <v>0</v>
      </c>
      <c r="E416" s="53">
        <f>Orçamento!E416</f>
        <v>0</v>
      </c>
      <c r="F416" s="55">
        <f>Orçamento!F416</f>
        <v>0</v>
      </c>
      <c r="G416" s="38">
        <f>Orçamento!G416</f>
        <v>0</v>
      </c>
      <c r="H416" s="40">
        <f t="shared" si="24"/>
        <v>0</v>
      </c>
      <c r="I416" s="143">
        <f t="shared" si="25"/>
        <v>0</v>
      </c>
    </row>
    <row r="417" spans="1:9" hidden="1" x14ac:dyDescent="0.2">
      <c r="A417" s="92" t="s">
        <v>501</v>
      </c>
      <c r="B417" s="52" t="str">
        <f>Orçamento!B417</f>
        <v>Sinapi</v>
      </c>
      <c r="C417" s="53">
        <f>Orçamento!C417</f>
        <v>0</v>
      </c>
      <c r="D417" s="54">
        <f>Orçamento!D417</f>
        <v>0</v>
      </c>
      <c r="E417" s="53">
        <f>Orçamento!E417</f>
        <v>0</v>
      </c>
      <c r="F417" s="55">
        <f>Orçamento!F417</f>
        <v>0</v>
      </c>
      <c r="G417" s="38">
        <f>Orçamento!G417</f>
        <v>0</v>
      </c>
      <c r="H417" s="40">
        <f t="shared" si="24"/>
        <v>0</v>
      </c>
      <c r="I417" s="143">
        <f t="shared" si="25"/>
        <v>0</v>
      </c>
    </row>
    <row r="418" spans="1:9" ht="21" customHeight="1" x14ac:dyDescent="0.25">
      <c r="A418" s="423" t="s">
        <v>502</v>
      </c>
      <c r="B418" s="420"/>
      <c r="C418" s="420"/>
      <c r="D418" s="421" t="str">
        <f>Orçamento!D418</f>
        <v>TUBULAÇÃO DE RECALQUE - TUBULAÇÃO EM AÇO GALVANIZADO</v>
      </c>
      <c r="E418" s="420"/>
      <c r="F418" s="420" t="s">
        <v>108</v>
      </c>
      <c r="G418" s="422">
        <f>I418/H$13</f>
        <v>1.3939010422951752E-2</v>
      </c>
      <c r="H418" s="419" t="s">
        <v>503</v>
      </c>
      <c r="I418" s="424">
        <f>SUM(I419:I448)</f>
        <v>17275.68</v>
      </c>
    </row>
    <row r="419" spans="1:9" x14ac:dyDescent="0.2">
      <c r="A419" s="92" t="s">
        <v>504</v>
      </c>
      <c r="B419" s="52" t="str">
        <f>Orçamento!B419</f>
        <v>Sinapi</v>
      </c>
      <c r="C419" s="53">
        <f>Orçamento!C419</f>
        <v>101918</v>
      </c>
      <c r="D419" s="54" t="str">
        <f>Orçamento!D419</f>
        <v>Tubo de aço galvanizado DN 100mm (4")</v>
      </c>
      <c r="E419" s="53" t="str">
        <f>Orçamento!E419</f>
        <v>M</v>
      </c>
      <c r="F419" s="55">
        <f>Orçamento!F419</f>
        <v>45</v>
      </c>
      <c r="G419" s="519">
        <f>Orçamento!G419</f>
        <v>260</v>
      </c>
      <c r="H419" s="40">
        <f t="shared" ref="H419:H448" si="26">ROUND(G419+(G419*I$9),2)</f>
        <v>322.39999999999998</v>
      </c>
      <c r="I419" s="143">
        <f>ROUND(F419*H419,2)</f>
        <v>14508</v>
      </c>
    </row>
    <row r="420" spans="1:9" x14ac:dyDescent="0.2">
      <c r="A420" s="92" t="s">
        <v>505</v>
      </c>
      <c r="B420" s="52" t="str">
        <f>Orçamento!B420</f>
        <v>Sinapi</v>
      </c>
      <c r="C420" s="53">
        <f>Orçamento!C420</f>
        <v>3469</v>
      </c>
      <c r="D420" s="54" t="str">
        <f>Orçamento!D420</f>
        <v>Cotovelo 90° de aço galvanizado DN 100mm (4")</v>
      </c>
      <c r="E420" s="53" t="str">
        <f>Orçamento!E420</f>
        <v>UNID</v>
      </c>
      <c r="F420" s="55">
        <f>Orçamento!F420</f>
        <v>4</v>
      </c>
      <c r="G420" s="519">
        <f>Orçamento!G420</f>
        <v>271</v>
      </c>
      <c r="H420" s="40">
        <f t="shared" si="26"/>
        <v>336.04</v>
      </c>
      <c r="I420" s="143">
        <f t="shared" ref="I420:I448" si="27">ROUND(F420*H420,2)</f>
        <v>1344.16</v>
      </c>
    </row>
    <row r="421" spans="1:9" x14ac:dyDescent="0.2">
      <c r="A421" s="92" t="s">
        <v>506</v>
      </c>
      <c r="B421" s="52" t="str">
        <f>Orçamento!B421</f>
        <v>Sinapi</v>
      </c>
      <c r="C421" s="53">
        <f>Orçamento!C421</f>
        <v>3449</v>
      </c>
      <c r="D421" s="54" t="str">
        <f>Orçamento!D421</f>
        <v>Cotovelo 45° de aço galvanizado DN 100mm (4")</v>
      </c>
      <c r="E421" s="53" t="str">
        <f>Orçamento!E421</f>
        <v>UNID</v>
      </c>
      <c r="F421" s="55">
        <f>Orçamento!F421</f>
        <v>4</v>
      </c>
      <c r="G421" s="519">
        <f>Orçamento!G421</f>
        <v>287</v>
      </c>
      <c r="H421" s="40">
        <f t="shared" si="26"/>
        <v>355.88</v>
      </c>
      <c r="I421" s="143">
        <f t="shared" si="27"/>
        <v>1423.52</v>
      </c>
    </row>
    <row r="422" spans="1:9" hidden="1" x14ac:dyDescent="0.2">
      <c r="A422" s="92" t="s">
        <v>507</v>
      </c>
      <c r="B422" s="52" t="str">
        <f>Orçamento!B422</f>
        <v>Sinapi</v>
      </c>
      <c r="C422" s="53">
        <f>Orçamento!C422</f>
        <v>0</v>
      </c>
      <c r="D422" s="54">
        <f>Orçamento!D422</f>
        <v>0</v>
      </c>
      <c r="E422" s="53">
        <f>Orçamento!E422</f>
        <v>0</v>
      </c>
      <c r="F422" s="55">
        <f>Orçamento!F422</f>
        <v>0</v>
      </c>
      <c r="G422" s="38">
        <f>Orçamento!G422</f>
        <v>0</v>
      </c>
      <c r="H422" s="40">
        <f t="shared" si="26"/>
        <v>0</v>
      </c>
      <c r="I422" s="143">
        <f t="shared" si="27"/>
        <v>0</v>
      </c>
    </row>
    <row r="423" spans="1:9" hidden="1" x14ac:dyDescent="0.2">
      <c r="A423" s="92" t="s">
        <v>508</v>
      </c>
      <c r="B423" s="52" t="str">
        <f>Orçamento!B423</f>
        <v>Sinapi</v>
      </c>
      <c r="C423" s="53">
        <f>Orçamento!C423</f>
        <v>0</v>
      </c>
      <c r="D423" s="54">
        <f>Orçamento!D423</f>
        <v>0</v>
      </c>
      <c r="E423" s="53">
        <f>Orçamento!E423</f>
        <v>0</v>
      </c>
      <c r="F423" s="55">
        <f>Orçamento!F423</f>
        <v>0</v>
      </c>
      <c r="G423" s="38">
        <f>Orçamento!G423</f>
        <v>0</v>
      </c>
      <c r="H423" s="40">
        <f t="shared" si="26"/>
        <v>0</v>
      </c>
      <c r="I423" s="143">
        <f t="shared" si="27"/>
        <v>0</v>
      </c>
    </row>
    <row r="424" spans="1:9" hidden="1" x14ac:dyDescent="0.2">
      <c r="A424" s="92" t="s">
        <v>509</v>
      </c>
      <c r="B424" s="52" t="str">
        <f>Orçamento!B424</f>
        <v>Sinapi</v>
      </c>
      <c r="C424" s="53">
        <f>Orçamento!C424</f>
        <v>0</v>
      </c>
      <c r="D424" s="54">
        <f>Orçamento!D424</f>
        <v>0</v>
      </c>
      <c r="E424" s="53">
        <f>Orçamento!E424</f>
        <v>0</v>
      </c>
      <c r="F424" s="55">
        <f>Orçamento!F424</f>
        <v>0</v>
      </c>
      <c r="G424" s="38">
        <f>Orçamento!G424</f>
        <v>0</v>
      </c>
      <c r="H424" s="40">
        <f t="shared" si="26"/>
        <v>0</v>
      </c>
      <c r="I424" s="143">
        <f t="shared" si="27"/>
        <v>0</v>
      </c>
    </row>
    <row r="425" spans="1:9" hidden="1" x14ac:dyDescent="0.2">
      <c r="A425" s="92" t="s">
        <v>510</v>
      </c>
      <c r="B425" s="52" t="str">
        <f>Orçamento!B425</f>
        <v>Sinapi</v>
      </c>
      <c r="C425" s="53">
        <f>Orçamento!C425</f>
        <v>0</v>
      </c>
      <c r="D425" s="54">
        <f>Orçamento!D425</f>
        <v>0</v>
      </c>
      <c r="E425" s="53">
        <f>Orçamento!E425</f>
        <v>0</v>
      </c>
      <c r="F425" s="55">
        <f>Orçamento!F425</f>
        <v>0</v>
      </c>
      <c r="G425" s="38">
        <f>Orçamento!G425</f>
        <v>0</v>
      </c>
      <c r="H425" s="40">
        <f t="shared" si="26"/>
        <v>0</v>
      </c>
      <c r="I425" s="143">
        <f t="shared" si="27"/>
        <v>0</v>
      </c>
    </row>
    <row r="426" spans="1:9" hidden="1" x14ac:dyDescent="0.2">
      <c r="A426" s="92" t="s">
        <v>511</v>
      </c>
      <c r="B426" s="52" t="str">
        <f>Orçamento!B426</f>
        <v>Sinapi</v>
      </c>
      <c r="C426" s="53">
        <f>Orçamento!C426</f>
        <v>0</v>
      </c>
      <c r="D426" s="54">
        <f>Orçamento!D426</f>
        <v>0</v>
      </c>
      <c r="E426" s="53">
        <f>Orçamento!E426</f>
        <v>0</v>
      </c>
      <c r="F426" s="55">
        <f>Orçamento!F426</f>
        <v>0</v>
      </c>
      <c r="G426" s="38">
        <f>Orçamento!G426</f>
        <v>0</v>
      </c>
      <c r="H426" s="40">
        <f t="shared" si="26"/>
        <v>0</v>
      </c>
      <c r="I426" s="143">
        <f t="shared" si="27"/>
        <v>0</v>
      </c>
    </row>
    <row r="427" spans="1:9" hidden="1" x14ac:dyDescent="0.2">
      <c r="A427" s="92" t="s">
        <v>512</v>
      </c>
      <c r="B427" s="52" t="str">
        <f>Orçamento!B427</f>
        <v>Sinapi</v>
      </c>
      <c r="C427" s="53">
        <f>Orçamento!C427</f>
        <v>0</v>
      </c>
      <c r="D427" s="54">
        <f>Orçamento!D427</f>
        <v>0</v>
      </c>
      <c r="E427" s="53">
        <f>Orçamento!E427</f>
        <v>0</v>
      </c>
      <c r="F427" s="55">
        <f>Orçamento!F427</f>
        <v>0</v>
      </c>
      <c r="G427" s="38">
        <f>Orçamento!G427</f>
        <v>0</v>
      </c>
      <c r="H427" s="40">
        <f t="shared" si="26"/>
        <v>0</v>
      </c>
      <c r="I427" s="143">
        <f t="shared" si="27"/>
        <v>0</v>
      </c>
    </row>
    <row r="428" spans="1:9" hidden="1" x14ac:dyDescent="0.2">
      <c r="A428" s="92" t="s">
        <v>513</v>
      </c>
      <c r="B428" s="52" t="str">
        <f>Orçamento!B428</f>
        <v>Sinapi</v>
      </c>
      <c r="C428" s="53">
        <f>Orçamento!C428</f>
        <v>0</v>
      </c>
      <c r="D428" s="54">
        <f>Orçamento!D428</f>
        <v>0</v>
      </c>
      <c r="E428" s="53">
        <f>Orçamento!E428</f>
        <v>0</v>
      </c>
      <c r="F428" s="55">
        <f>Orçamento!F428</f>
        <v>0</v>
      </c>
      <c r="G428" s="38">
        <f>Orçamento!G428</f>
        <v>0</v>
      </c>
      <c r="H428" s="40">
        <f t="shared" si="26"/>
        <v>0</v>
      </c>
      <c r="I428" s="143">
        <f t="shared" si="27"/>
        <v>0</v>
      </c>
    </row>
    <row r="429" spans="1:9" hidden="1" x14ac:dyDescent="0.2">
      <c r="A429" s="92" t="s">
        <v>514</v>
      </c>
      <c r="B429" s="52" t="str">
        <f>Orçamento!B429</f>
        <v>Sinapi</v>
      </c>
      <c r="C429" s="53">
        <f>Orçamento!C429</f>
        <v>0</v>
      </c>
      <c r="D429" s="54">
        <f>Orçamento!D429</f>
        <v>0</v>
      </c>
      <c r="E429" s="53">
        <f>Orçamento!E429</f>
        <v>0</v>
      </c>
      <c r="F429" s="55">
        <f>Orçamento!F429</f>
        <v>0</v>
      </c>
      <c r="G429" s="38">
        <f>Orçamento!G429</f>
        <v>0</v>
      </c>
      <c r="H429" s="40">
        <f t="shared" si="26"/>
        <v>0</v>
      </c>
      <c r="I429" s="143">
        <f t="shared" si="27"/>
        <v>0</v>
      </c>
    </row>
    <row r="430" spans="1:9" hidden="1" x14ac:dyDescent="0.2">
      <c r="A430" s="92" t="s">
        <v>515</v>
      </c>
      <c r="B430" s="52" t="str">
        <f>Orçamento!B430</f>
        <v>Sinapi</v>
      </c>
      <c r="C430" s="53">
        <f>Orçamento!C430</f>
        <v>0</v>
      </c>
      <c r="D430" s="54">
        <f>Orçamento!D430</f>
        <v>0</v>
      </c>
      <c r="E430" s="53">
        <f>Orçamento!E430</f>
        <v>0</v>
      </c>
      <c r="F430" s="55">
        <f>Orçamento!F430</f>
        <v>0</v>
      </c>
      <c r="G430" s="38">
        <f>Orçamento!G430</f>
        <v>0</v>
      </c>
      <c r="H430" s="40">
        <f t="shared" si="26"/>
        <v>0</v>
      </c>
      <c r="I430" s="143">
        <f t="shared" si="27"/>
        <v>0</v>
      </c>
    </row>
    <row r="431" spans="1:9" hidden="1" x14ac:dyDescent="0.2">
      <c r="A431" s="92" t="s">
        <v>516</v>
      </c>
      <c r="B431" s="52" t="str">
        <f>Orçamento!B431</f>
        <v>Sinapi</v>
      </c>
      <c r="C431" s="53">
        <f>Orçamento!C431</f>
        <v>0</v>
      </c>
      <c r="D431" s="54">
        <f>Orçamento!D431</f>
        <v>0</v>
      </c>
      <c r="E431" s="53">
        <f>Orçamento!E431</f>
        <v>0</v>
      </c>
      <c r="F431" s="55">
        <f>Orçamento!F431</f>
        <v>0</v>
      </c>
      <c r="G431" s="38">
        <f>Orçamento!G431</f>
        <v>0</v>
      </c>
      <c r="H431" s="40">
        <f t="shared" si="26"/>
        <v>0</v>
      </c>
      <c r="I431" s="143">
        <f t="shared" si="27"/>
        <v>0</v>
      </c>
    </row>
    <row r="432" spans="1:9" hidden="1" x14ac:dyDescent="0.2">
      <c r="A432" s="92" t="s">
        <v>517</v>
      </c>
      <c r="B432" s="52" t="str">
        <f>Orçamento!B432</f>
        <v>Sinapi</v>
      </c>
      <c r="C432" s="53">
        <f>Orçamento!C432</f>
        <v>0</v>
      </c>
      <c r="D432" s="54">
        <f>Orçamento!D432</f>
        <v>0</v>
      </c>
      <c r="E432" s="53">
        <f>Orçamento!E432</f>
        <v>0</v>
      </c>
      <c r="F432" s="55">
        <f>Orçamento!F432</f>
        <v>0</v>
      </c>
      <c r="G432" s="38">
        <f>Orçamento!G432</f>
        <v>0</v>
      </c>
      <c r="H432" s="40">
        <f t="shared" si="26"/>
        <v>0</v>
      </c>
      <c r="I432" s="143">
        <f t="shared" si="27"/>
        <v>0</v>
      </c>
    </row>
    <row r="433" spans="1:9" hidden="1" x14ac:dyDescent="0.2">
      <c r="A433" s="92" t="s">
        <v>518</v>
      </c>
      <c r="B433" s="52" t="str">
        <f>Orçamento!B433</f>
        <v>Sinapi</v>
      </c>
      <c r="C433" s="53">
        <f>Orçamento!C433</f>
        <v>0</v>
      </c>
      <c r="D433" s="54">
        <f>Orçamento!D433</f>
        <v>0</v>
      </c>
      <c r="E433" s="53">
        <f>Orçamento!E433</f>
        <v>0</v>
      </c>
      <c r="F433" s="55">
        <f>Orçamento!F433</f>
        <v>0</v>
      </c>
      <c r="G433" s="38">
        <f>Orçamento!G433</f>
        <v>0</v>
      </c>
      <c r="H433" s="40">
        <f t="shared" si="26"/>
        <v>0</v>
      </c>
      <c r="I433" s="143">
        <f t="shared" si="27"/>
        <v>0</v>
      </c>
    </row>
    <row r="434" spans="1:9" hidden="1" x14ac:dyDescent="0.2">
      <c r="A434" s="92" t="s">
        <v>519</v>
      </c>
      <c r="B434" s="52" t="str">
        <f>Orçamento!B434</f>
        <v>Sinapi</v>
      </c>
      <c r="C434" s="53">
        <f>Orçamento!C434</f>
        <v>0</v>
      </c>
      <c r="D434" s="54">
        <f>Orçamento!D434</f>
        <v>0</v>
      </c>
      <c r="E434" s="53">
        <f>Orçamento!E434</f>
        <v>0</v>
      </c>
      <c r="F434" s="55">
        <f>Orçamento!F434</f>
        <v>0</v>
      </c>
      <c r="G434" s="38">
        <f>Orçamento!G434</f>
        <v>0</v>
      </c>
      <c r="H434" s="40">
        <f t="shared" si="26"/>
        <v>0</v>
      </c>
      <c r="I434" s="143">
        <f t="shared" si="27"/>
        <v>0</v>
      </c>
    </row>
    <row r="435" spans="1:9" hidden="1" x14ac:dyDescent="0.2">
      <c r="A435" s="92" t="s">
        <v>520</v>
      </c>
      <c r="B435" s="52" t="str">
        <f>Orçamento!B435</f>
        <v>Sinapi</v>
      </c>
      <c r="C435" s="53">
        <f>Orçamento!C435</f>
        <v>0</v>
      </c>
      <c r="D435" s="54">
        <f>Orçamento!D435</f>
        <v>0</v>
      </c>
      <c r="E435" s="53">
        <f>Orçamento!E435</f>
        <v>0</v>
      </c>
      <c r="F435" s="55">
        <f>Orçamento!F435</f>
        <v>0</v>
      </c>
      <c r="G435" s="38">
        <f>Orçamento!G435</f>
        <v>0</v>
      </c>
      <c r="H435" s="40">
        <f t="shared" si="26"/>
        <v>0</v>
      </c>
      <c r="I435" s="143">
        <f t="shared" si="27"/>
        <v>0</v>
      </c>
    </row>
    <row r="436" spans="1:9" hidden="1" x14ac:dyDescent="0.2">
      <c r="A436" s="92" t="s">
        <v>521</v>
      </c>
      <c r="B436" s="52" t="str">
        <f>Orçamento!B436</f>
        <v>Sinapi</v>
      </c>
      <c r="C436" s="53">
        <f>Orçamento!C436</f>
        <v>0</v>
      </c>
      <c r="D436" s="54">
        <f>Orçamento!D436</f>
        <v>0</v>
      </c>
      <c r="E436" s="53">
        <f>Orçamento!E436</f>
        <v>0</v>
      </c>
      <c r="F436" s="55">
        <f>Orçamento!F436</f>
        <v>0</v>
      </c>
      <c r="G436" s="38">
        <f>Orçamento!G436</f>
        <v>0</v>
      </c>
      <c r="H436" s="40">
        <f t="shared" si="26"/>
        <v>0</v>
      </c>
      <c r="I436" s="143">
        <f t="shared" si="27"/>
        <v>0</v>
      </c>
    </row>
    <row r="437" spans="1:9" hidden="1" x14ac:dyDescent="0.2">
      <c r="A437" s="92" t="s">
        <v>522</v>
      </c>
      <c r="B437" s="52" t="str">
        <f>Orçamento!B437</f>
        <v>Sinapi</v>
      </c>
      <c r="C437" s="53">
        <f>Orçamento!C437</f>
        <v>0</v>
      </c>
      <c r="D437" s="54">
        <f>Orçamento!D437</f>
        <v>0</v>
      </c>
      <c r="E437" s="53">
        <f>Orçamento!E437</f>
        <v>0</v>
      </c>
      <c r="F437" s="55">
        <f>Orçamento!F437</f>
        <v>0</v>
      </c>
      <c r="G437" s="38">
        <f>Orçamento!G437</f>
        <v>0</v>
      </c>
      <c r="H437" s="40">
        <f t="shared" si="26"/>
        <v>0</v>
      </c>
      <c r="I437" s="143">
        <f t="shared" si="27"/>
        <v>0</v>
      </c>
    </row>
    <row r="438" spans="1:9" hidden="1" x14ac:dyDescent="0.2">
      <c r="A438" s="92" t="s">
        <v>523</v>
      </c>
      <c r="B438" s="52" t="str">
        <f>Orçamento!B438</f>
        <v>Sinapi</v>
      </c>
      <c r="C438" s="53">
        <f>Orçamento!C438</f>
        <v>0</v>
      </c>
      <c r="D438" s="54">
        <f>Orçamento!D438</f>
        <v>0</v>
      </c>
      <c r="E438" s="53">
        <f>Orçamento!E438</f>
        <v>0</v>
      </c>
      <c r="F438" s="55">
        <f>Orçamento!F438</f>
        <v>0</v>
      </c>
      <c r="G438" s="38">
        <f>Orçamento!G438</f>
        <v>0</v>
      </c>
      <c r="H438" s="40">
        <f t="shared" si="26"/>
        <v>0</v>
      </c>
      <c r="I438" s="143">
        <f t="shared" si="27"/>
        <v>0</v>
      </c>
    </row>
    <row r="439" spans="1:9" hidden="1" x14ac:dyDescent="0.2">
      <c r="A439" s="92" t="s">
        <v>524</v>
      </c>
      <c r="B439" s="52" t="str">
        <f>Orçamento!B439</f>
        <v>Sinapi</v>
      </c>
      <c r="C439" s="53">
        <f>Orçamento!C439</f>
        <v>0</v>
      </c>
      <c r="D439" s="54">
        <f>Orçamento!D439</f>
        <v>0</v>
      </c>
      <c r="E439" s="53">
        <f>Orçamento!E439</f>
        <v>0</v>
      </c>
      <c r="F439" s="55">
        <f>Orçamento!F439</f>
        <v>0</v>
      </c>
      <c r="G439" s="38">
        <f>Orçamento!G439</f>
        <v>0</v>
      </c>
      <c r="H439" s="40">
        <f t="shared" si="26"/>
        <v>0</v>
      </c>
      <c r="I439" s="143">
        <f t="shared" si="27"/>
        <v>0</v>
      </c>
    </row>
    <row r="440" spans="1:9" hidden="1" x14ac:dyDescent="0.2">
      <c r="A440" s="92" t="s">
        <v>525</v>
      </c>
      <c r="B440" s="52" t="str">
        <f>Orçamento!B440</f>
        <v>Sinapi</v>
      </c>
      <c r="C440" s="53">
        <f>Orçamento!C440</f>
        <v>0</v>
      </c>
      <c r="D440" s="54">
        <f>Orçamento!D440</f>
        <v>0</v>
      </c>
      <c r="E440" s="53">
        <f>Orçamento!E440</f>
        <v>0</v>
      </c>
      <c r="F440" s="55">
        <f>Orçamento!F440</f>
        <v>0</v>
      </c>
      <c r="G440" s="38">
        <f>Orçamento!G440</f>
        <v>0</v>
      </c>
      <c r="H440" s="40">
        <f t="shared" si="26"/>
        <v>0</v>
      </c>
      <c r="I440" s="143">
        <f t="shared" si="27"/>
        <v>0</v>
      </c>
    </row>
    <row r="441" spans="1:9" hidden="1" x14ac:dyDescent="0.2">
      <c r="A441" s="92" t="s">
        <v>526</v>
      </c>
      <c r="B441" s="52" t="str">
        <f>Orçamento!B441</f>
        <v>Sinapi</v>
      </c>
      <c r="C441" s="53">
        <f>Orçamento!C441</f>
        <v>0</v>
      </c>
      <c r="D441" s="54">
        <f>Orçamento!D441</f>
        <v>0</v>
      </c>
      <c r="E441" s="53">
        <f>Orçamento!E441</f>
        <v>0</v>
      </c>
      <c r="F441" s="55">
        <f>Orçamento!F441</f>
        <v>0</v>
      </c>
      <c r="G441" s="38">
        <f>Orçamento!G441</f>
        <v>0</v>
      </c>
      <c r="H441" s="40">
        <f t="shared" si="26"/>
        <v>0</v>
      </c>
      <c r="I441" s="143">
        <f t="shared" si="27"/>
        <v>0</v>
      </c>
    </row>
    <row r="442" spans="1:9" hidden="1" x14ac:dyDescent="0.2">
      <c r="A442" s="92" t="s">
        <v>527</v>
      </c>
      <c r="B442" s="52" t="str">
        <f>Orçamento!B442</f>
        <v>Sinapi</v>
      </c>
      <c r="C442" s="53">
        <f>Orçamento!C442</f>
        <v>0</v>
      </c>
      <c r="D442" s="54">
        <f>Orçamento!D442</f>
        <v>0</v>
      </c>
      <c r="E442" s="53">
        <f>Orçamento!E442</f>
        <v>0</v>
      </c>
      <c r="F442" s="55">
        <f>Orçamento!F442</f>
        <v>0</v>
      </c>
      <c r="G442" s="38">
        <f>Orçamento!G442</f>
        <v>0</v>
      </c>
      <c r="H442" s="40">
        <f t="shared" si="26"/>
        <v>0</v>
      </c>
      <c r="I442" s="143">
        <f t="shared" si="27"/>
        <v>0</v>
      </c>
    </row>
    <row r="443" spans="1:9" hidden="1" x14ac:dyDescent="0.2">
      <c r="A443" s="92" t="s">
        <v>528</v>
      </c>
      <c r="B443" s="52" t="str">
        <f>Orçamento!B443</f>
        <v>Sinapi</v>
      </c>
      <c r="C443" s="53">
        <f>Orçamento!C443</f>
        <v>0</v>
      </c>
      <c r="D443" s="54">
        <f>Orçamento!D443</f>
        <v>0</v>
      </c>
      <c r="E443" s="53">
        <f>Orçamento!E443</f>
        <v>0</v>
      </c>
      <c r="F443" s="55">
        <f>Orçamento!F443</f>
        <v>0</v>
      </c>
      <c r="G443" s="38">
        <f>Orçamento!G443</f>
        <v>0</v>
      </c>
      <c r="H443" s="40">
        <f t="shared" si="26"/>
        <v>0</v>
      </c>
      <c r="I443" s="143">
        <f t="shared" si="27"/>
        <v>0</v>
      </c>
    </row>
    <row r="444" spans="1:9" hidden="1" x14ac:dyDescent="0.2">
      <c r="A444" s="92" t="s">
        <v>529</v>
      </c>
      <c r="B444" s="52" t="str">
        <f>Orçamento!B444</f>
        <v>Sinapi</v>
      </c>
      <c r="C444" s="53">
        <f>Orçamento!C444</f>
        <v>0</v>
      </c>
      <c r="D444" s="54">
        <f>Orçamento!D444</f>
        <v>0</v>
      </c>
      <c r="E444" s="53">
        <f>Orçamento!E444</f>
        <v>0</v>
      </c>
      <c r="F444" s="55">
        <f>Orçamento!F444</f>
        <v>0</v>
      </c>
      <c r="G444" s="38">
        <f>Orçamento!G444</f>
        <v>0</v>
      </c>
      <c r="H444" s="40">
        <f t="shared" si="26"/>
        <v>0</v>
      </c>
      <c r="I444" s="143">
        <f t="shared" si="27"/>
        <v>0</v>
      </c>
    </row>
    <row r="445" spans="1:9" hidden="1" x14ac:dyDescent="0.2">
      <c r="A445" s="92" t="s">
        <v>530</v>
      </c>
      <c r="B445" s="52" t="str">
        <f>Orçamento!B445</f>
        <v>Sinapi</v>
      </c>
      <c r="C445" s="53">
        <f>Orçamento!C445</f>
        <v>0</v>
      </c>
      <c r="D445" s="54">
        <f>Orçamento!D445</f>
        <v>0</v>
      </c>
      <c r="E445" s="53">
        <f>Orçamento!E445</f>
        <v>0</v>
      </c>
      <c r="F445" s="55">
        <f>Orçamento!F445</f>
        <v>0</v>
      </c>
      <c r="G445" s="38">
        <f>Orçamento!G445</f>
        <v>0</v>
      </c>
      <c r="H445" s="40">
        <f t="shared" si="26"/>
        <v>0</v>
      </c>
      <c r="I445" s="143">
        <f t="shared" si="27"/>
        <v>0</v>
      </c>
    </row>
    <row r="446" spans="1:9" hidden="1" x14ac:dyDescent="0.2">
      <c r="A446" s="92" t="s">
        <v>531</v>
      </c>
      <c r="B446" s="52" t="str">
        <f>Orçamento!B446</f>
        <v>Sinapi</v>
      </c>
      <c r="C446" s="53">
        <f>Orçamento!C446</f>
        <v>0</v>
      </c>
      <c r="D446" s="54">
        <f>Orçamento!D446</f>
        <v>0</v>
      </c>
      <c r="E446" s="53">
        <f>Orçamento!E446</f>
        <v>0</v>
      </c>
      <c r="F446" s="55">
        <f>Orçamento!F446</f>
        <v>0</v>
      </c>
      <c r="G446" s="38">
        <f>Orçamento!G446</f>
        <v>0</v>
      </c>
      <c r="H446" s="40">
        <f t="shared" si="26"/>
        <v>0</v>
      </c>
      <c r="I446" s="143">
        <f t="shared" si="27"/>
        <v>0</v>
      </c>
    </row>
    <row r="447" spans="1:9" hidden="1" x14ac:dyDescent="0.2">
      <c r="A447" s="92" t="s">
        <v>532</v>
      </c>
      <c r="B447" s="52" t="str">
        <f>Orçamento!B447</f>
        <v>Sinapi</v>
      </c>
      <c r="C447" s="53">
        <f>Orçamento!C447</f>
        <v>0</v>
      </c>
      <c r="D447" s="54">
        <f>Orçamento!D447</f>
        <v>0</v>
      </c>
      <c r="E447" s="53">
        <f>Orçamento!E447</f>
        <v>0</v>
      </c>
      <c r="F447" s="55">
        <f>Orçamento!F447</f>
        <v>0</v>
      </c>
      <c r="G447" s="38">
        <f>Orçamento!G447</f>
        <v>0</v>
      </c>
      <c r="H447" s="40">
        <f t="shared" si="26"/>
        <v>0</v>
      </c>
      <c r="I447" s="143">
        <f t="shared" si="27"/>
        <v>0</v>
      </c>
    </row>
    <row r="448" spans="1:9" hidden="1" x14ac:dyDescent="0.2">
      <c r="A448" s="92" t="s">
        <v>533</v>
      </c>
      <c r="B448" s="52" t="str">
        <f>Orçamento!B448</f>
        <v>Sinapi</v>
      </c>
      <c r="C448" s="53">
        <f>Orçamento!C448</f>
        <v>0</v>
      </c>
      <c r="D448" s="54">
        <f>Orçamento!D448</f>
        <v>0</v>
      </c>
      <c r="E448" s="53">
        <f>Orçamento!E448</f>
        <v>0</v>
      </c>
      <c r="F448" s="55">
        <f>Orçamento!F448</f>
        <v>0</v>
      </c>
      <c r="G448" s="38">
        <f>Orçamento!G448</f>
        <v>0</v>
      </c>
      <c r="H448" s="40">
        <f t="shared" si="26"/>
        <v>0</v>
      </c>
      <c r="I448" s="143">
        <f t="shared" si="27"/>
        <v>0</v>
      </c>
    </row>
    <row r="449" spans="1:9" ht="21" customHeight="1" x14ac:dyDescent="0.25">
      <c r="A449" s="423" t="s">
        <v>534</v>
      </c>
      <c r="B449" s="420"/>
      <c r="C449" s="420"/>
      <c r="D449" s="421" t="str">
        <f>Orçamento!D449</f>
        <v>TUBULAÇÃO DE RECALQUE - TUBULAÇÃO EM PEAD</v>
      </c>
      <c r="E449" s="420"/>
      <c r="F449" s="420" t="s">
        <v>108</v>
      </c>
      <c r="G449" s="422">
        <f>I449/H$13</f>
        <v>0.59664207246941525</v>
      </c>
      <c r="H449" s="419" t="s">
        <v>535</v>
      </c>
      <c r="I449" s="424">
        <f>SUM(I450:I479)</f>
        <v>739464.08</v>
      </c>
    </row>
    <row r="450" spans="1:9" x14ac:dyDescent="0.2">
      <c r="A450" s="92" t="s">
        <v>536</v>
      </c>
      <c r="B450" s="52" t="str">
        <f>Orçamento!B450</f>
        <v>Sinapi</v>
      </c>
      <c r="C450" s="53">
        <f>Orçamento!C450</f>
        <v>103376</v>
      </c>
      <c r="D450" s="54" t="str">
        <f>Orçamento!D450</f>
        <v>Tubo PEAD liso rede de água, DE 110mm SDR11 PN16</v>
      </c>
      <c r="E450" s="53" t="str">
        <f>Orçamento!E450</f>
        <v>M</v>
      </c>
      <c r="F450" s="55">
        <f>Orçamento!F450</f>
        <v>5500</v>
      </c>
      <c r="G450" s="519">
        <f>Orçamento!G450</f>
        <v>103</v>
      </c>
      <c r="H450" s="40">
        <f t="shared" ref="H450:H479" si="28">ROUND(G450+(G450*I$9),2)</f>
        <v>127.72</v>
      </c>
      <c r="I450" s="143">
        <f>ROUND(F450*H450,2)</f>
        <v>702460</v>
      </c>
    </row>
    <row r="451" spans="1:9" x14ac:dyDescent="0.2">
      <c r="A451" s="92" t="s">
        <v>537</v>
      </c>
      <c r="B451" s="52" t="str">
        <f>Orçamento!B451</f>
        <v>Sinapi</v>
      </c>
      <c r="C451" s="53">
        <f>Orçamento!C451</f>
        <v>103376</v>
      </c>
      <c r="D451" s="54" t="str">
        <f>Orçamento!D451</f>
        <v>Tubo PEAD liso rede de água, DE 110mm SDR11 PN12,5</v>
      </c>
      <c r="E451" s="53" t="str">
        <f>Orçamento!E451</f>
        <v>M</v>
      </c>
      <c r="F451" s="55">
        <f>Orçamento!F451</f>
        <v>290</v>
      </c>
      <c r="G451" s="519">
        <f>Orçamento!G451</f>
        <v>92</v>
      </c>
      <c r="H451" s="40">
        <f t="shared" si="28"/>
        <v>114.08</v>
      </c>
      <c r="I451" s="143">
        <f t="shared" ref="I451:I479" si="29">ROUND(F451*H451,2)</f>
        <v>33083.199999999997</v>
      </c>
    </row>
    <row r="452" spans="1:9" x14ac:dyDescent="0.2">
      <c r="A452" s="92" t="s">
        <v>538</v>
      </c>
      <c r="B452" s="52" t="str">
        <f>Orçamento!B452</f>
        <v>Sinapi</v>
      </c>
      <c r="C452" s="53" t="str">
        <f>Orçamento!C452</f>
        <v>Cotação</v>
      </c>
      <c r="D452" s="54" t="str">
        <f>Orçamento!D452</f>
        <v>Curva 90° PEAD DE 110mm SDR11 PN16 (EF)</v>
      </c>
      <c r="E452" s="53" t="str">
        <f>Orçamento!E452</f>
        <v>UNID</v>
      </c>
      <c r="F452" s="55">
        <f>Orçamento!F452</f>
        <v>6</v>
      </c>
      <c r="G452" s="519">
        <f>Orçamento!G452</f>
        <v>295</v>
      </c>
      <c r="H452" s="40">
        <f t="shared" si="28"/>
        <v>365.8</v>
      </c>
      <c r="I452" s="143">
        <f t="shared" si="29"/>
        <v>2194.8000000000002</v>
      </c>
    </row>
    <row r="453" spans="1:9" x14ac:dyDescent="0.2">
      <c r="A453" s="92" t="s">
        <v>539</v>
      </c>
      <c r="B453" s="52" t="str">
        <f>Orçamento!B453</f>
        <v>Sinapi</v>
      </c>
      <c r="C453" s="53" t="str">
        <f>Orçamento!C453</f>
        <v>Cotação</v>
      </c>
      <c r="D453" s="54" t="str">
        <f>Orçamento!D453</f>
        <v>Curva 45° PEAD DE 110mm SDR11 PN16 (EF)</v>
      </c>
      <c r="E453" s="53" t="str">
        <f>Orçamento!E453</f>
        <v>UNID</v>
      </c>
      <c r="F453" s="55">
        <f>Orçamento!F453</f>
        <v>6</v>
      </c>
      <c r="G453" s="519">
        <f>Orçamento!G453</f>
        <v>232</v>
      </c>
      <c r="H453" s="40">
        <f t="shared" si="28"/>
        <v>287.68</v>
      </c>
      <c r="I453" s="143">
        <f t="shared" si="29"/>
        <v>1726.08</v>
      </c>
    </row>
    <row r="454" spans="1:9" hidden="1" x14ac:dyDescent="0.2">
      <c r="A454" s="92" t="s">
        <v>540</v>
      </c>
      <c r="B454" s="52" t="str">
        <f>Orçamento!B454</f>
        <v>Sinapi</v>
      </c>
      <c r="C454" s="53">
        <f>Orçamento!C454</f>
        <v>0</v>
      </c>
      <c r="D454" s="54">
        <f>Orçamento!D454</f>
        <v>0</v>
      </c>
      <c r="E454" s="53">
        <f>Orçamento!E454</f>
        <v>0</v>
      </c>
      <c r="F454" s="55">
        <f>Orçamento!F454</f>
        <v>0</v>
      </c>
      <c r="G454" s="38">
        <f>Orçamento!G454</f>
        <v>0</v>
      </c>
      <c r="H454" s="40">
        <f t="shared" si="28"/>
        <v>0</v>
      </c>
      <c r="I454" s="143">
        <f t="shared" si="29"/>
        <v>0</v>
      </c>
    </row>
    <row r="455" spans="1:9" hidden="1" x14ac:dyDescent="0.2">
      <c r="A455" s="92" t="s">
        <v>541</v>
      </c>
      <c r="B455" s="52" t="str">
        <f>Orçamento!B455</f>
        <v>Sinapi</v>
      </c>
      <c r="C455" s="53">
        <f>Orçamento!C455</f>
        <v>0</v>
      </c>
      <c r="D455" s="54">
        <f>Orçamento!D455</f>
        <v>0</v>
      </c>
      <c r="E455" s="53">
        <f>Orçamento!E455</f>
        <v>0</v>
      </c>
      <c r="F455" s="55">
        <f>Orçamento!F455</f>
        <v>0</v>
      </c>
      <c r="G455" s="38">
        <f>Orçamento!G455</f>
        <v>0</v>
      </c>
      <c r="H455" s="40">
        <f t="shared" si="28"/>
        <v>0</v>
      </c>
      <c r="I455" s="143">
        <f t="shared" si="29"/>
        <v>0</v>
      </c>
    </row>
    <row r="456" spans="1:9" hidden="1" x14ac:dyDescent="0.2">
      <c r="A456" s="92" t="s">
        <v>542</v>
      </c>
      <c r="B456" s="52" t="str">
        <f>Orçamento!B456</f>
        <v>Sinapi</v>
      </c>
      <c r="C456" s="53">
        <f>Orçamento!C456</f>
        <v>0</v>
      </c>
      <c r="D456" s="54">
        <f>Orçamento!D456</f>
        <v>0</v>
      </c>
      <c r="E456" s="53">
        <f>Orçamento!E456</f>
        <v>0</v>
      </c>
      <c r="F456" s="55">
        <f>Orçamento!F456</f>
        <v>0</v>
      </c>
      <c r="G456" s="38">
        <f>Orçamento!G456</f>
        <v>0</v>
      </c>
      <c r="H456" s="40">
        <f t="shared" si="28"/>
        <v>0</v>
      </c>
      <c r="I456" s="143">
        <f t="shared" si="29"/>
        <v>0</v>
      </c>
    </row>
    <row r="457" spans="1:9" hidden="1" x14ac:dyDescent="0.2">
      <c r="A457" s="92" t="s">
        <v>543</v>
      </c>
      <c r="B457" s="52" t="str">
        <f>Orçamento!B457</f>
        <v>Sinapi</v>
      </c>
      <c r="C457" s="53">
        <f>Orçamento!C457</f>
        <v>0</v>
      </c>
      <c r="D457" s="54">
        <f>Orçamento!D457</f>
        <v>0</v>
      </c>
      <c r="E457" s="53">
        <f>Orçamento!E457</f>
        <v>0</v>
      </c>
      <c r="F457" s="55">
        <f>Orçamento!F457</f>
        <v>0</v>
      </c>
      <c r="G457" s="38">
        <f>Orçamento!G457</f>
        <v>0</v>
      </c>
      <c r="H457" s="40">
        <f t="shared" si="28"/>
        <v>0</v>
      </c>
      <c r="I457" s="143">
        <f t="shared" si="29"/>
        <v>0</v>
      </c>
    </row>
    <row r="458" spans="1:9" hidden="1" x14ac:dyDescent="0.2">
      <c r="A458" s="92" t="s">
        <v>544</v>
      </c>
      <c r="B458" s="52" t="str">
        <f>Orçamento!B458</f>
        <v>Sinapi</v>
      </c>
      <c r="C458" s="53">
        <f>Orçamento!C458</f>
        <v>0</v>
      </c>
      <c r="D458" s="54">
        <f>Orçamento!D458</f>
        <v>0</v>
      </c>
      <c r="E458" s="53">
        <f>Orçamento!E458</f>
        <v>0</v>
      </c>
      <c r="F458" s="55">
        <f>Orçamento!F458</f>
        <v>0</v>
      </c>
      <c r="G458" s="38">
        <f>Orçamento!G458</f>
        <v>0</v>
      </c>
      <c r="H458" s="40">
        <f t="shared" si="28"/>
        <v>0</v>
      </c>
      <c r="I458" s="143">
        <f t="shared" si="29"/>
        <v>0</v>
      </c>
    </row>
    <row r="459" spans="1:9" hidden="1" x14ac:dyDescent="0.2">
      <c r="A459" s="92" t="s">
        <v>545</v>
      </c>
      <c r="B459" s="52" t="str">
        <f>Orçamento!B459</f>
        <v>Sinapi</v>
      </c>
      <c r="C459" s="53">
        <f>Orçamento!C459</f>
        <v>0</v>
      </c>
      <c r="D459" s="54">
        <f>Orçamento!D459</f>
        <v>0</v>
      </c>
      <c r="E459" s="53">
        <f>Orçamento!E459</f>
        <v>0</v>
      </c>
      <c r="F459" s="55">
        <f>Orçamento!F459</f>
        <v>0</v>
      </c>
      <c r="G459" s="38">
        <f>Orçamento!G459</f>
        <v>0</v>
      </c>
      <c r="H459" s="40">
        <f t="shared" si="28"/>
        <v>0</v>
      </c>
      <c r="I459" s="143">
        <f t="shared" si="29"/>
        <v>0</v>
      </c>
    </row>
    <row r="460" spans="1:9" hidden="1" x14ac:dyDescent="0.2">
      <c r="A460" s="92" t="s">
        <v>546</v>
      </c>
      <c r="B460" s="52" t="str">
        <f>Orçamento!B460</f>
        <v>Sinapi</v>
      </c>
      <c r="C460" s="53">
        <f>Orçamento!C460</f>
        <v>0</v>
      </c>
      <c r="D460" s="54">
        <f>Orçamento!D460</f>
        <v>0</v>
      </c>
      <c r="E460" s="53">
        <f>Orçamento!E460</f>
        <v>0</v>
      </c>
      <c r="F460" s="55">
        <f>Orçamento!F460</f>
        <v>0</v>
      </c>
      <c r="G460" s="38">
        <f>Orçamento!G460</f>
        <v>0</v>
      </c>
      <c r="H460" s="40">
        <f t="shared" si="28"/>
        <v>0</v>
      </c>
      <c r="I460" s="143">
        <f t="shared" si="29"/>
        <v>0</v>
      </c>
    </row>
    <row r="461" spans="1:9" hidden="1" x14ac:dyDescent="0.2">
      <c r="A461" s="92" t="s">
        <v>547</v>
      </c>
      <c r="B461" s="52" t="str">
        <f>Orçamento!B461</f>
        <v>Sinapi</v>
      </c>
      <c r="C461" s="53">
        <f>Orçamento!C461</f>
        <v>0</v>
      </c>
      <c r="D461" s="54">
        <f>Orçamento!D461</f>
        <v>0</v>
      </c>
      <c r="E461" s="53">
        <f>Orçamento!E461</f>
        <v>0</v>
      </c>
      <c r="F461" s="55">
        <f>Orçamento!F461</f>
        <v>0</v>
      </c>
      <c r="G461" s="38">
        <f>Orçamento!G461</f>
        <v>0</v>
      </c>
      <c r="H461" s="40">
        <f t="shared" si="28"/>
        <v>0</v>
      </c>
      <c r="I461" s="143">
        <f t="shared" si="29"/>
        <v>0</v>
      </c>
    </row>
    <row r="462" spans="1:9" hidden="1" x14ac:dyDescent="0.2">
      <c r="A462" s="92" t="s">
        <v>548</v>
      </c>
      <c r="B462" s="52" t="str">
        <f>Orçamento!B462</f>
        <v>Sinapi</v>
      </c>
      <c r="C462" s="53">
        <f>Orçamento!C462</f>
        <v>0</v>
      </c>
      <c r="D462" s="54">
        <f>Orçamento!D462</f>
        <v>0</v>
      </c>
      <c r="E462" s="53">
        <f>Orçamento!E462</f>
        <v>0</v>
      </c>
      <c r="F462" s="55">
        <f>Orçamento!F462</f>
        <v>0</v>
      </c>
      <c r="G462" s="38">
        <f>Orçamento!G462</f>
        <v>0</v>
      </c>
      <c r="H462" s="40">
        <f t="shared" si="28"/>
        <v>0</v>
      </c>
      <c r="I462" s="143">
        <f t="shared" si="29"/>
        <v>0</v>
      </c>
    </row>
    <row r="463" spans="1:9" hidden="1" x14ac:dyDescent="0.2">
      <c r="A463" s="92" t="s">
        <v>549</v>
      </c>
      <c r="B463" s="52" t="str">
        <f>Orçamento!B463</f>
        <v>Sinapi</v>
      </c>
      <c r="C463" s="53">
        <f>Orçamento!C463</f>
        <v>0</v>
      </c>
      <c r="D463" s="54">
        <f>Orçamento!D463</f>
        <v>0</v>
      </c>
      <c r="E463" s="53">
        <f>Orçamento!E463</f>
        <v>0</v>
      </c>
      <c r="F463" s="55">
        <f>Orçamento!F463</f>
        <v>0</v>
      </c>
      <c r="G463" s="38">
        <f>Orçamento!G463</f>
        <v>0</v>
      </c>
      <c r="H463" s="40">
        <f t="shared" si="28"/>
        <v>0</v>
      </c>
      <c r="I463" s="143">
        <f t="shared" si="29"/>
        <v>0</v>
      </c>
    </row>
    <row r="464" spans="1:9" hidden="1" x14ac:dyDescent="0.2">
      <c r="A464" s="92" t="s">
        <v>550</v>
      </c>
      <c r="B464" s="52" t="str">
        <f>Orçamento!B464</f>
        <v>Sinapi</v>
      </c>
      <c r="C464" s="53">
        <f>Orçamento!C464</f>
        <v>0</v>
      </c>
      <c r="D464" s="54">
        <f>Orçamento!D464</f>
        <v>0</v>
      </c>
      <c r="E464" s="53">
        <f>Orçamento!E464</f>
        <v>0</v>
      </c>
      <c r="F464" s="55">
        <f>Orçamento!F464</f>
        <v>0</v>
      </c>
      <c r="G464" s="38">
        <f>Orçamento!G464</f>
        <v>0</v>
      </c>
      <c r="H464" s="40">
        <f t="shared" si="28"/>
        <v>0</v>
      </c>
      <c r="I464" s="143">
        <f t="shared" si="29"/>
        <v>0</v>
      </c>
    </row>
    <row r="465" spans="1:9" hidden="1" x14ac:dyDescent="0.2">
      <c r="A465" s="92" t="s">
        <v>551</v>
      </c>
      <c r="B465" s="52" t="str">
        <f>Orçamento!B465</f>
        <v>Sinapi</v>
      </c>
      <c r="C465" s="53">
        <f>Orçamento!C465</f>
        <v>0</v>
      </c>
      <c r="D465" s="54">
        <f>Orçamento!D465</f>
        <v>0</v>
      </c>
      <c r="E465" s="53">
        <f>Orçamento!E465</f>
        <v>0</v>
      </c>
      <c r="F465" s="55">
        <f>Orçamento!F465</f>
        <v>0</v>
      </c>
      <c r="G465" s="38">
        <f>Orçamento!G465</f>
        <v>0</v>
      </c>
      <c r="H465" s="40">
        <f t="shared" si="28"/>
        <v>0</v>
      </c>
      <c r="I465" s="143">
        <f t="shared" si="29"/>
        <v>0</v>
      </c>
    </row>
    <row r="466" spans="1:9" hidden="1" x14ac:dyDescent="0.2">
      <c r="A466" s="92" t="s">
        <v>552</v>
      </c>
      <c r="B466" s="52" t="str">
        <f>Orçamento!B466</f>
        <v>Sinapi</v>
      </c>
      <c r="C466" s="53">
        <f>Orçamento!C466</f>
        <v>0</v>
      </c>
      <c r="D466" s="54">
        <f>Orçamento!D466</f>
        <v>0</v>
      </c>
      <c r="E466" s="53">
        <f>Orçamento!E466</f>
        <v>0</v>
      </c>
      <c r="F466" s="55">
        <f>Orçamento!F466</f>
        <v>0</v>
      </c>
      <c r="G466" s="38">
        <f>Orçamento!G466</f>
        <v>0</v>
      </c>
      <c r="H466" s="40">
        <f t="shared" si="28"/>
        <v>0</v>
      </c>
      <c r="I466" s="143">
        <f t="shared" si="29"/>
        <v>0</v>
      </c>
    </row>
    <row r="467" spans="1:9" hidden="1" x14ac:dyDescent="0.2">
      <c r="A467" s="92" t="s">
        <v>553</v>
      </c>
      <c r="B467" s="52" t="str">
        <f>Orçamento!B467</f>
        <v>Sinapi</v>
      </c>
      <c r="C467" s="53">
        <f>Orçamento!C467</f>
        <v>0</v>
      </c>
      <c r="D467" s="54">
        <f>Orçamento!D467</f>
        <v>0</v>
      </c>
      <c r="E467" s="53">
        <f>Orçamento!E467</f>
        <v>0</v>
      </c>
      <c r="F467" s="55">
        <f>Orçamento!F467</f>
        <v>0</v>
      </c>
      <c r="G467" s="38">
        <f>Orçamento!G467</f>
        <v>0</v>
      </c>
      <c r="H467" s="40">
        <f t="shared" si="28"/>
        <v>0</v>
      </c>
      <c r="I467" s="143">
        <f t="shared" si="29"/>
        <v>0</v>
      </c>
    </row>
    <row r="468" spans="1:9" hidden="1" x14ac:dyDescent="0.2">
      <c r="A468" s="92" t="s">
        <v>554</v>
      </c>
      <c r="B468" s="52" t="str">
        <f>Orçamento!B468</f>
        <v>Sinapi</v>
      </c>
      <c r="C468" s="53">
        <f>Orçamento!C468</f>
        <v>0</v>
      </c>
      <c r="D468" s="54">
        <f>Orçamento!D468</f>
        <v>0</v>
      </c>
      <c r="E468" s="53">
        <f>Orçamento!E468</f>
        <v>0</v>
      </c>
      <c r="F468" s="55">
        <f>Orçamento!F468</f>
        <v>0</v>
      </c>
      <c r="G468" s="38">
        <f>Orçamento!G468</f>
        <v>0</v>
      </c>
      <c r="H468" s="40">
        <f t="shared" si="28"/>
        <v>0</v>
      </c>
      <c r="I468" s="143">
        <f t="shared" si="29"/>
        <v>0</v>
      </c>
    </row>
    <row r="469" spans="1:9" hidden="1" x14ac:dyDescent="0.2">
      <c r="A469" s="92" t="s">
        <v>555</v>
      </c>
      <c r="B469" s="52" t="str">
        <f>Orçamento!B469</f>
        <v>Sinapi</v>
      </c>
      <c r="C469" s="53">
        <f>Orçamento!C469</f>
        <v>0</v>
      </c>
      <c r="D469" s="54">
        <f>Orçamento!D469</f>
        <v>0</v>
      </c>
      <c r="E469" s="53">
        <f>Orçamento!E469</f>
        <v>0</v>
      </c>
      <c r="F469" s="55">
        <f>Orçamento!F469</f>
        <v>0</v>
      </c>
      <c r="G469" s="38">
        <f>Orçamento!G469</f>
        <v>0</v>
      </c>
      <c r="H469" s="40">
        <f t="shared" si="28"/>
        <v>0</v>
      </c>
      <c r="I469" s="143">
        <f t="shared" si="29"/>
        <v>0</v>
      </c>
    </row>
    <row r="470" spans="1:9" hidden="1" x14ac:dyDescent="0.2">
      <c r="A470" s="92" t="s">
        <v>556</v>
      </c>
      <c r="B470" s="52" t="str">
        <f>Orçamento!B470</f>
        <v>Sinapi</v>
      </c>
      <c r="C470" s="53">
        <f>Orçamento!C470</f>
        <v>0</v>
      </c>
      <c r="D470" s="54">
        <f>Orçamento!D470</f>
        <v>0</v>
      </c>
      <c r="E470" s="53">
        <f>Orçamento!E470</f>
        <v>0</v>
      </c>
      <c r="F470" s="55">
        <f>Orçamento!F470</f>
        <v>0</v>
      </c>
      <c r="G470" s="38">
        <f>Orçamento!G470</f>
        <v>0</v>
      </c>
      <c r="H470" s="40">
        <f t="shared" si="28"/>
        <v>0</v>
      </c>
      <c r="I470" s="143">
        <f t="shared" si="29"/>
        <v>0</v>
      </c>
    </row>
    <row r="471" spans="1:9" hidden="1" x14ac:dyDescent="0.2">
      <c r="A471" s="92" t="s">
        <v>557</v>
      </c>
      <c r="B471" s="52" t="str">
        <f>Orçamento!B471</f>
        <v>Sinapi</v>
      </c>
      <c r="C471" s="53">
        <f>Orçamento!C471</f>
        <v>0</v>
      </c>
      <c r="D471" s="54">
        <f>Orçamento!D471</f>
        <v>0</v>
      </c>
      <c r="E471" s="53">
        <f>Orçamento!E471</f>
        <v>0</v>
      </c>
      <c r="F471" s="55">
        <f>Orçamento!F471</f>
        <v>0</v>
      </c>
      <c r="G471" s="38">
        <f>Orçamento!G471</f>
        <v>0</v>
      </c>
      <c r="H471" s="40">
        <f t="shared" si="28"/>
        <v>0</v>
      </c>
      <c r="I471" s="143">
        <f t="shared" si="29"/>
        <v>0</v>
      </c>
    </row>
    <row r="472" spans="1:9" hidden="1" x14ac:dyDescent="0.2">
      <c r="A472" s="92" t="s">
        <v>558</v>
      </c>
      <c r="B472" s="52" t="str">
        <f>Orçamento!B472</f>
        <v>Sinapi</v>
      </c>
      <c r="C472" s="53">
        <f>Orçamento!C472</f>
        <v>0</v>
      </c>
      <c r="D472" s="54">
        <f>Orçamento!D472</f>
        <v>0</v>
      </c>
      <c r="E472" s="53">
        <f>Orçamento!E472</f>
        <v>0</v>
      </c>
      <c r="F472" s="55">
        <f>Orçamento!F472</f>
        <v>0</v>
      </c>
      <c r="G472" s="38">
        <f>Orçamento!G472</f>
        <v>0</v>
      </c>
      <c r="H472" s="40">
        <f t="shared" si="28"/>
        <v>0</v>
      </c>
      <c r="I472" s="143">
        <f t="shared" si="29"/>
        <v>0</v>
      </c>
    </row>
    <row r="473" spans="1:9" hidden="1" x14ac:dyDescent="0.2">
      <c r="A473" s="92" t="s">
        <v>559</v>
      </c>
      <c r="B473" s="52" t="str">
        <f>Orçamento!B473</f>
        <v>Sinapi</v>
      </c>
      <c r="C473" s="53">
        <f>Orçamento!C473</f>
        <v>0</v>
      </c>
      <c r="D473" s="54">
        <f>Orçamento!D473</f>
        <v>0</v>
      </c>
      <c r="E473" s="53">
        <f>Orçamento!E473</f>
        <v>0</v>
      </c>
      <c r="F473" s="55">
        <f>Orçamento!F473</f>
        <v>0</v>
      </c>
      <c r="G473" s="38">
        <f>Orçamento!G473</f>
        <v>0</v>
      </c>
      <c r="H473" s="40">
        <f t="shared" si="28"/>
        <v>0</v>
      </c>
      <c r="I473" s="143">
        <f t="shared" si="29"/>
        <v>0</v>
      </c>
    </row>
    <row r="474" spans="1:9" hidden="1" x14ac:dyDescent="0.2">
      <c r="A474" s="92" t="s">
        <v>560</v>
      </c>
      <c r="B474" s="52" t="str">
        <f>Orçamento!B474</f>
        <v>Sinapi</v>
      </c>
      <c r="C474" s="53">
        <f>Orçamento!C474</f>
        <v>0</v>
      </c>
      <c r="D474" s="54">
        <f>Orçamento!D474</f>
        <v>0</v>
      </c>
      <c r="E474" s="53">
        <f>Orçamento!E474</f>
        <v>0</v>
      </c>
      <c r="F474" s="55">
        <f>Orçamento!F474</f>
        <v>0</v>
      </c>
      <c r="G474" s="38">
        <f>Orçamento!G474</f>
        <v>0</v>
      </c>
      <c r="H474" s="40">
        <f t="shared" si="28"/>
        <v>0</v>
      </c>
      <c r="I474" s="143">
        <f t="shared" si="29"/>
        <v>0</v>
      </c>
    </row>
    <row r="475" spans="1:9" hidden="1" x14ac:dyDescent="0.2">
      <c r="A475" s="92" t="s">
        <v>561</v>
      </c>
      <c r="B475" s="52" t="str">
        <f>Orçamento!B475</f>
        <v>Sinapi</v>
      </c>
      <c r="C475" s="53">
        <f>Orçamento!C475</f>
        <v>0</v>
      </c>
      <c r="D475" s="54">
        <f>Orçamento!D475</f>
        <v>0</v>
      </c>
      <c r="E475" s="53">
        <f>Orçamento!E475</f>
        <v>0</v>
      </c>
      <c r="F475" s="55">
        <f>Orçamento!F475</f>
        <v>0</v>
      </c>
      <c r="G475" s="38">
        <f>Orçamento!G475</f>
        <v>0</v>
      </c>
      <c r="H475" s="40">
        <f t="shared" si="28"/>
        <v>0</v>
      </c>
      <c r="I475" s="143">
        <f t="shared" si="29"/>
        <v>0</v>
      </c>
    </row>
    <row r="476" spans="1:9" hidden="1" x14ac:dyDescent="0.2">
      <c r="A476" s="92" t="s">
        <v>562</v>
      </c>
      <c r="B476" s="52" t="str">
        <f>Orçamento!B476</f>
        <v>Sinapi</v>
      </c>
      <c r="C476" s="53">
        <f>Orçamento!C476</f>
        <v>0</v>
      </c>
      <c r="D476" s="54">
        <f>Orçamento!D476</f>
        <v>0</v>
      </c>
      <c r="E476" s="53">
        <f>Orçamento!E476</f>
        <v>0</v>
      </c>
      <c r="F476" s="55">
        <f>Orçamento!F476</f>
        <v>0</v>
      </c>
      <c r="G476" s="38">
        <f>Orçamento!G476</f>
        <v>0</v>
      </c>
      <c r="H476" s="40">
        <f t="shared" si="28"/>
        <v>0</v>
      </c>
      <c r="I476" s="143">
        <f t="shared" si="29"/>
        <v>0</v>
      </c>
    </row>
    <row r="477" spans="1:9" hidden="1" x14ac:dyDescent="0.2">
      <c r="A477" s="92" t="s">
        <v>563</v>
      </c>
      <c r="B477" s="52" t="str">
        <f>Orçamento!B477</f>
        <v>Sinapi</v>
      </c>
      <c r="C477" s="53">
        <f>Orçamento!C477</f>
        <v>0</v>
      </c>
      <c r="D477" s="54">
        <f>Orçamento!D477</f>
        <v>0</v>
      </c>
      <c r="E477" s="53">
        <f>Orçamento!E477</f>
        <v>0</v>
      </c>
      <c r="F477" s="55">
        <f>Orçamento!F477</f>
        <v>0</v>
      </c>
      <c r="G477" s="38">
        <f>Orçamento!G477</f>
        <v>0</v>
      </c>
      <c r="H477" s="40">
        <f t="shared" si="28"/>
        <v>0</v>
      </c>
      <c r="I477" s="143">
        <f t="shared" si="29"/>
        <v>0</v>
      </c>
    </row>
    <row r="478" spans="1:9" hidden="1" x14ac:dyDescent="0.2">
      <c r="A478" s="92" t="s">
        <v>564</v>
      </c>
      <c r="B478" s="52" t="str">
        <f>Orçamento!B478</f>
        <v>Sinapi</v>
      </c>
      <c r="C478" s="53">
        <f>Orçamento!C478</f>
        <v>0</v>
      </c>
      <c r="D478" s="54">
        <f>Orçamento!D478</f>
        <v>0</v>
      </c>
      <c r="E478" s="53">
        <f>Orçamento!E478</f>
        <v>0</v>
      </c>
      <c r="F478" s="55">
        <f>Orçamento!F478</f>
        <v>0</v>
      </c>
      <c r="G478" s="38">
        <f>Orçamento!G478</f>
        <v>0</v>
      </c>
      <c r="H478" s="40">
        <f t="shared" si="28"/>
        <v>0</v>
      </c>
      <c r="I478" s="143">
        <f t="shared" si="29"/>
        <v>0</v>
      </c>
    </row>
    <row r="479" spans="1:9" hidden="1" x14ac:dyDescent="0.2">
      <c r="A479" s="92" t="s">
        <v>565</v>
      </c>
      <c r="B479" s="52" t="str">
        <f>Orçamento!B479</f>
        <v>Sinapi</v>
      </c>
      <c r="C479" s="53">
        <f>Orçamento!C479</f>
        <v>0</v>
      </c>
      <c r="D479" s="54">
        <f>Orçamento!D479</f>
        <v>0</v>
      </c>
      <c r="E479" s="53">
        <f>Orçamento!E479</f>
        <v>0</v>
      </c>
      <c r="F479" s="55">
        <f>Orçamento!F479</f>
        <v>0</v>
      </c>
      <c r="G479" s="38">
        <f>Orçamento!G479</f>
        <v>0</v>
      </c>
      <c r="H479" s="40">
        <f t="shared" si="28"/>
        <v>0</v>
      </c>
      <c r="I479" s="143">
        <f t="shared" si="29"/>
        <v>0</v>
      </c>
    </row>
    <row r="480" spans="1:9" ht="30" x14ac:dyDescent="0.25">
      <c r="A480" s="423" t="s">
        <v>566</v>
      </c>
      <c r="B480" s="420"/>
      <c r="C480" s="420"/>
      <c r="D480" s="421" t="str">
        <f>Orçamento!D480</f>
        <v>TUBULAÇÃO DE RECALQUE - VENTOSA, DESCARGA E VÁLVULA DE RETENÇÃO - VENTOSA TRÍPLICE FUNÇÃO</v>
      </c>
      <c r="E480" s="420"/>
      <c r="F480" s="420" t="s">
        <v>108</v>
      </c>
      <c r="G480" s="422">
        <f>I480/H$13</f>
        <v>4.4385137376672254E-2</v>
      </c>
      <c r="H480" s="419" t="s">
        <v>567</v>
      </c>
      <c r="I480" s="424">
        <f>SUM(I481:I510)</f>
        <v>55009.89</v>
      </c>
    </row>
    <row r="481" spans="1:9" ht="25.5" x14ac:dyDescent="0.2">
      <c r="A481" s="92" t="s">
        <v>568</v>
      </c>
      <c r="B481" s="52" t="str">
        <f>Orçamento!B481</f>
        <v>Sinapi</v>
      </c>
      <c r="C481" s="53">
        <f>Orçamento!C481</f>
        <v>97951</v>
      </c>
      <c r="D481" s="54" t="str">
        <f>Orçamento!D481</f>
        <v>Caixa em alvenaria de tijolos cerâmicos maciços, com tampa de concreto, para abrigar a ventosa</v>
      </c>
      <c r="E481" s="53" t="str">
        <f>Orçamento!E481</f>
        <v>UNID</v>
      </c>
      <c r="F481" s="55">
        <f>Orçamento!F481</f>
        <v>9</v>
      </c>
      <c r="G481" s="519">
        <f>Orçamento!G481</f>
        <v>2120</v>
      </c>
      <c r="H481" s="40">
        <f t="shared" ref="H481:H510" si="30">ROUND(G481+(G481*I$9),2)</f>
        <v>2628.8</v>
      </c>
      <c r="I481" s="143">
        <f>ROUND(F481*H481,2)</f>
        <v>23659.200000000001</v>
      </c>
    </row>
    <row r="482" spans="1:9" x14ac:dyDescent="0.2">
      <c r="A482" s="92" t="s">
        <v>569</v>
      </c>
      <c r="B482" s="52" t="str">
        <f>Orçamento!B482</f>
        <v>Cotação</v>
      </c>
      <c r="C482" s="53">
        <f>Orçamento!C482</f>
        <v>0</v>
      </c>
      <c r="D482" s="54" t="str">
        <f>Orçamento!D482</f>
        <v>Tê de redução concêntrica PEAD DE110x63mm SDR11 PN16 (EF)</v>
      </c>
      <c r="E482" s="53" t="str">
        <f>Orçamento!E482</f>
        <v>UNID</v>
      </c>
      <c r="F482" s="55">
        <f>Orçamento!F482</f>
        <v>9</v>
      </c>
      <c r="G482" s="519">
        <f>Orçamento!G482</f>
        <v>331</v>
      </c>
      <c r="H482" s="40">
        <f t="shared" si="30"/>
        <v>410.44</v>
      </c>
      <c r="I482" s="143">
        <f t="shared" ref="I482:I510" si="31">ROUND(F482*H482,2)</f>
        <v>3693.96</v>
      </c>
    </row>
    <row r="483" spans="1:9" x14ac:dyDescent="0.2">
      <c r="A483" s="92" t="s">
        <v>570</v>
      </c>
      <c r="B483" s="52" t="str">
        <f>Orçamento!B483</f>
        <v>Cotação</v>
      </c>
      <c r="C483" s="53">
        <f>Orçamento!C483</f>
        <v>0</v>
      </c>
      <c r="D483" s="54" t="str">
        <f>Orçamento!D483</f>
        <v>Colarinho PEAD DE 63mm SDR11 PN16 longo (topo)</v>
      </c>
      <c r="E483" s="53" t="str">
        <f>Orçamento!E483</f>
        <v>UNID</v>
      </c>
      <c r="F483" s="55">
        <f>Orçamento!F483</f>
        <v>9</v>
      </c>
      <c r="G483" s="519">
        <f>Orçamento!G483</f>
        <v>65</v>
      </c>
      <c r="H483" s="40">
        <f t="shared" si="30"/>
        <v>80.599999999999994</v>
      </c>
      <c r="I483" s="143">
        <f t="shared" si="31"/>
        <v>725.4</v>
      </c>
    </row>
    <row r="484" spans="1:9" x14ac:dyDescent="0.2">
      <c r="A484" s="92" t="s">
        <v>571</v>
      </c>
      <c r="B484" s="52" t="str">
        <f>Orçamento!B484</f>
        <v>Cotação</v>
      </c>
      <c r="C484" s="53">
        <f>Orçamento!C484</f>
        <v>0</v>
      </c>
      <c r="D484" s="54" t="str">
        <f>Orçamento!D484</f>
        <v>Flange solto 63mm aço norma DIN PN10 (2")</v>
      </c>
      <c r="E484" s="53" t="str">
        <f>Orçamento!E484</f>
        <v>UNID</v>
      </c>
      <c r="F484" s="55">
        <f>Orçamento!F484</f>
        <v>9</v>
      </c>
      <c r="G484" s="519">
        <f>Orçamento!G484</f>
        <v>83.2</v>
      </c>
      <c r="H484" s="40">
        <f t="shared" si="30"/>
        <v>103.17</v>
      </c>
      <c r="I484" s="143">
        <f t="shared" si="31"/>
        <v>928.53</v>
      </c>
    </row>
    <row r="485" spans="1:9" x14ac:dyDescent="0.2">
      <c r="A485" s="92" t="s">
        <v>572</v>
      </c>
      <c r="B485" s="52" t="str">
        <f>Orçamento!B485</f>
        <v>Cotação</v>
      </c>
      <c r="C485" s="53">
        <f>Orçamento!C485</f>
        <v>0</v>
      </c>
      <c r="D485" s="54" t="str">
        <f>Orçamento!D485</f>
        <v>Registro de gaveta flange volante DN50</v>
      </c>
      <c r="E485" s="53" t="str">
        <f>Orçamento!E485</f>
        <v>UNID</v>
      </c>
      <c r="F485" s="55">
        <f>Orçamento!F485</f>
        <v>9</v>
      </c>
      <c r="G485" s="519">
        <f>Orçamento!G485</f>
        <v>880</v>
      </c>
      <c r="H485" s="40">
        <f t="shared" si="30"/>
        <v>1091.2</v>
      </c>
      <c r="I485" s="143">
        <f t="shared" si="31"/>
        <v>9820.7999999999993</v>
      </c>
    </row>
    <row r="486" spans="1:9" x14ac:dyDescent="0.2">
      <c r="A486" s="92" t="s">
        <v>573</v>
      </c>
      <c r="B486" s="52" t="str">
        <f>Orçamento!B486</f>
        <v>Cotação</v>
      </c>
      <c r="C486" s="53">
        <f>Orçamento!C486</f>
        <v>0</v>
      </c>
      <c r="D486" s="54" t="str">
        <f>Orçamento!D486</f>
        <v>Ventosa tríplice função DN50</v>
      </c>
      <c r="E486" s="53" t="str">
        <f>Orçamento!E486</f>
        <v>UNID</v>
      </c>
      <c r="F486" s="55">
        <f>Orçamento!F486</f>
        <v>9</v>
      </c>
      <c r="G486" s="519">
        <f>Orçamento!G486</f>
        <v>1450</v>
      </c>
      <c r="H486" s="40">
        <f t="shared" si="30"/>
        <v>1798</v>
      </c>
      <c r="I486" s="143">
        <f t="shared" si="31"/>
        <v>16182</v>
      </c>
    </row>
    <row r="487" spans="1:9" hidden="1" x14ac:dyDescent="0.2">
      <c r="A487" s="92" t="s">
        <v>574</v>
      </c>
      <c r="B487" s="52">
        <f>Orçamento!B487</f>
        <v>0</v>
      </c>
      <c r="C487" s="53">
        <f>Orçamento!C487</f>
        <v>0</v>
      </c>
      <c r="D487" s="54">
        <f>Orçamento!D487</f>
        <v>0</v>
      </c>
      <c r="E487" s="53">
        <f>Orçamento!E487</f>
        <v>0</v>
      </c>
      <c r="F487" s="55">
        <f>Orçamento!F487</f>
        <v>0</v>
      </c>
      <c r="G487" s="38">
        <f>Orçamento!G487</f>
        <v>0</v>
      </c>
      <c r="H487" s="40">
        <f t="shared" si="30"/>
        <v>0</v>
      </c>
      <c r="I487" s="143">
        <f t="shared" si="31"/>
        <v>0</v>
      </c>
    </row>
    <row r="488" spans="1:9" hidden="1" x14ac:dyDescent="0.2">
      <c r="A488" s="92" t="s">
        <v>575</v>
      </c>
      <c r="B488" s="52">
        <f>Orçamento!B488</f>
        <v>0</v>
      </c>
      <c r="C488" s="53">
        <f>Orçamento!C488</f>
        <v>0</v>
      </c>
      <c r="D488" s="54">
        <f>Orçamento!D488</f>
        <v>0</v>
      </c>
      <c r="E488" s="53">
        <f>Orçamento!E488</f>
        <v>0</v>
      </c>
      <c r="F488" s="55">
        <f>Orçamento!F488</f>
        <v>0</v>
      </c>
      <c r="G488" s="38">
        <f>Orçamento!G488</f>
        <v>0</v>
      </c>
      <c r="H488" s="40">
        <f t="shared" si="30"/>
        <v>0</v>
      </c>
      <c r="I488" s="143">
        <f t="shared" si="31"/>
        <v>0</v>
      </c>
    </row>
    <row r="489" spans="1:9" hidden="1" x14ac:dyDescent="0.2">
      <c r="A489" s="92" t="s">
        <v>576</v>
      </c>
      <c r="B489" s="52">
        <f>Orçamento!B489</f>
        <v>0</v>
      </c>
      <c r="C489" s="53">
        <f>Orçamento!C489</f>
        <v>0</v>
      </c>
      <c r="D489" s="54">
        <f>Orçamento!D489</f>
        <v>0</v>
      </c>
      <c r="E489" s="53">
        <f>Orçamento!E489</f>
        <v>0</v>
      </c>
      <c r="F489" s="55">
        <f>Orçamento!F489</f>
        <v>0</v>
      </c>
      <c r="G489" s="38">
        <f>Orçamento!G489</f>
        <v>0</v>
      </c>
      <c r="H489" s="40">
        <f t="shared" si="30"/>
        <v>0</v>
      </c>
      <c r="I489" s="143">
        <f t="shared" si="31"/>
        <v>0</v>
      </c>
    </row>
    <row r="490" spans="1:9" hidden="1" x14ac:dyDescent="0.2">
      <c r="A490" s="92" t="s">
        <v>577</v>
      </c>
      <c r="B490" s="52">
        <f>Orçamento!B490</f>
        <v>0</v>
      </c>
      <c r="C490" s="53">
        <f>Orçamento!C490</f>
        <v>0</v>
      </c>
      <c r="D490" s="54">
        <f>Orçamento!D490</f>
        <v>0</v>
      </c>
      <c r="E490" s="53">
        <f>Orçamento!E490</f>
        <v>0</v>
      </c>
      <c r="F490" s="55">
        <f>Orçamento!F490</f>
        <v>0</v>
      </c>
      <c r="G490" s="38">
        <f>Orçamento!G490</f>
        <v>0</v>
      </c>
      <c r="H490" s="40">
        <f t="shared" si="30"/>
        <v>0</v>
      </c>
      <c r="I490" s="143">
        <f t="shared" si="31"/>
        <v>0</v>
      </c>
    </row>
    <row r="491" spans="1:9" hidden="1" x14ac:dyDescent="0.2">
      <c r="A491" s="92" t="s">
        <v>578</v>
      </c>
      <c r="B491" s="52">
        <f>Orçamento!B491</f>
        <v>0</v>
      </c>
      <c r="C491" s="53">
        <f>Orçamento!C491</f>
        <v>0</v>
      </c>
      <c r="D491" s="54">
        <f>Orçamento!D491</f>
        <v>0</v>
      </c>
      <c r="E491" s="53">
        <f>Orçamento!E491</f>
        <v>0</v>
      </c>
      <c r="F491" s="55">
        <f>Orçamento!F491</f>
        <v>0</v>
      </c>
      <c r="G491" s="38">
        <f>Orçamento!G491</f>
        <v>0</v>
      </c>
      <c r="H491" s="40">
        <f t="shared" si="30"/>
        <v>0</v>
      </c>
      <c r="I491" s="143">
        <f t="shared" si="31"/>
        <v>0</v>
      </c>
    </row>
    <row r="492" spans="1:9" hidden="1" x14ac:dyDescent="0.2">
      <c r="A492" s="92" t="s">
        <v>579</v>
      </c>
      <c r="B492" s="52">
        <f>Orçamento!B492</f>
        <v>0</v>
      </c>
      <c r="C492" s="53">
        <f>Orçamento!C492</f>
        <v>0</v>
      </c>
      <c r="D492" s="54">
        <f>Orçamento!D492</f>
        <v>0</v>
      </c>
      <c r="E492" s="53">
        <f>Orçamento!E492</f>
        <v>0</v>
      </c>
      <c r="F492" s="55">
        <f>Orçamento!F492</f>
        <v>0</v>
      </c>
      <c r="G492" s="38">
        <f>Orçamento!G492</f>
        <v>0</v>
      </c>
      <c r="H492" s="40">
        <f t="shared" si="30"/>
        <v>0</v>
      </c>
      <c r="I492" s="143">
        <f t="shared" si="31"/>
        <v>0</v>
      </c>
    </row>
    <row r="493" spans="1:9" hidden="1" x14ac:dyDescent="0.2">
      <c r="A493" s="92" t="s">
        <v>580</v>
      </c>
      <c r="B493" s="52">
        <f>Orçamento!B493</f>
        <v>0</v>
      </c>
      <c r="C493" s="53">
        <f>Orçamento!C493</f>
        <v>0</v>
      </c>
      <c r="D493" s="54">
        <f>Orçamento!D493</f>
        <v>0</v>
      </c>
      <c r="E493" s="53">
        <f>Orçamento!E493</f>
        <v>0</v>
      </c>
      <c r="F493" s="55">
        <f>Orçamento!F493</f>
        <v>0</v>
      </c>
      <c r="G493" s="38">
        <f>Orçamento!G493</f>
        <v>0</v>
      </c>
      <c r="H493" s="40">
        <f t="shared" si="30"/>
        <v>0</v>
      </c>
      <c r="I493" s="143">
        <f t="shared" si="31"/>
        <v>0</v>
      </c>
    </row>
    <row r="494" spans="1:9" hidden="1" x14ac:dyDescent="0.2">
      <c r="A494" s="92" t="s">
        <v>581</v>
      </c>
      <c r="B494" s="52">
        <f>Orçamento!B494</f>
        <v>0</v>
      </c>
      <c r="C494" s="53">
        <f>Orçamento!C494</f>
        <v>0</v>
      </c>
      <c r="D494" s="54">
        <f>Orçamento!D494</f>
        <v>0</v>
      </c>
      <c r="E494" s="53">
        <f>Orçamento!E494</f>
        <v>0</v>
      </c>
      <c r="F494" s="55">
        <f>Orçamento!F494</f>
        <v>0</v>
      </c>
      <c r="G494" s="38">
        <f>Orçamento!G494</f>
        <v>0</v>
      </c>
      <c r="H494" s="40">
        <f t="shared" si="30"/>
        <v>0</v>
      </c>
      <c r="I494" s="143">
        <f t="shared" si="31"/>
        <v>0</v>
      </c>
    </row>
    <row r="495" spans="1:9" hidden="1" x14ac:dyDescent="0.2">
      <c r="A495" s="92" t="s">
        <v>582</v>
      </c>
      <c r="B495" s="52">
        <f>Orçamento!B495</f>
        <v>0</v>
      </c>
      <c r="C495" s="53">
        <f>Orçamento!C495</f>
        <v>0</v>
      </c>
      <c r="D495" s="54">
        <f>Orçamento!D495</f>
        <v>0</v>
      </c>
      <c r="E495" s="53">
        <f>Orçamento!E495</f>
        <v>0</v>
      </c>
      <c r="F495" s="55">
        <f>Orçamento!F495</f>
        <v>0</v>
      </c>
      <c r="G495" s="38">
        <f>Orçamento!G495</f>
        <v>0</v>
      </c>
      <c r="H495" s="40">
        <f t="shared" si="30"/>
        <v>0</v>
      </c>
      <c r="I495" s="143">
        <f t="shared" si="31"/>
        <v>0</v>
      </c>
    </row>
    <row r="496" spans="1:9" hidden="1" x14ac:dyDescent="0.2">
      <c r="A496" s="92" t="s">
        <v>583</v>
      </c>
      <c r="B496" s="52">
        <f>Orçamento!B496</f>
        <v>0</v>
      </c>
      <c r="C496" s="53">
        <f>Orçamento!C496</f>
        <v>0</v>
      </c>
      <c r="D496" s="54">
        <f>Orçamento!D496</f>
        <v>0</v>
      </c>
      <c r="E496" s="53">
        <f>Orçamento!E496</f>
        <v>0</v>
      </c>
      <c r="F496" s="55">
        <f>Orçamento!F496</f>
        <v>0</v>
      </c>
      <c r="G496" s="38">
        <f>Orçamento!G496</f>
        <v>0</v>
      </c>
      <c r="H496" s="40">
        <f t="shared" si="30"/>
        <v>0</v>
      </c>
      <c r="I496" s="143">
        <f t="shared" si="31"/>
        <v>0</v>
      </c>
    </row>
    <row r="497" spans="1:9" hidden="1" x14ac:dyDescent="0.2">
      <c r="A497" s="92" t="s">
        <v>584</v>
      </c>
      <c r="B497" s="52">
        <f>Orçamento!B497</f>
        <v>0</v>
      </c>
      <c r="C497" s="53">
        <f>Orçamento!C497</f>
        <v>0</v>
      </c>
      <c r="D497" s="54">
        <f>Orçamento!D497</f>
        <v>0</v>
      </c>
      <c r="E497" s="53">
        <f>Orçamento!E497</f>
        <v>0</v>
      </c>
      <c r="F497" s="55">
        <f>Orçamento!F497</f>
        <v>0</v>
      </c>
      <c r="G497" s="38">
        <f>Orçamento!G497</f>
        <v>0</v>
      </c>
      <c r="H497" s="40">
        <f t="shared" si="30"/>
        <v>0</v>
      </c>
      <c r="I497" s="143">
        <f t="shared" si="31"/>
        <v>0</v>
      </c>
    </row>
    <row r="498" spans="1:9" hidden="1" x14ac:dyDescent="0.2">
      <c r="A498" s="92" t="s">
        <v>585</v>
      </c>
      <c r="B498" s="52">
        <f>Orçamento!B498</f>
        <v>0</v>
      </c>
      <c r="C498" s="53">
        <f>Orçamento!C498</f>
        <v>0</v>
      </c>
      <c r="D498" s="54">
        <f>Orçamento!D498</f>
        <v>0</v>
      </c>
      <c r="E498" s="53">
        <f>Orçamento!E498</f>
        <v>0</v>
      </c>
      <c r="F498" s="55">
        <f>Orçamento!F498</f>
        <v>0</v>
      </c>
      <c r="G498" s="38">
        <f>Orçamento!G498</f>
        <v>0</v>
      </c>
      <c r="H498" s="40">
        <f t="shared" si="30"/>
        <v>0</v>
      </c>
      <c r="I498" s="143">
        <f t="shared" si="31"/>
        <v>0</v>
      </c>
    </row>
    <row r="499" spans="1:9" hidden="1" x14ac:dyDescent="0.2">
      <c r="A499" s="92" t="s">
        <v>586</v>
      </c>
      <c r="B499" s="52">
        <f>Orçamento!B499</f>
        <v>0</v>
      </c>
      <c r="C499" s="53">
        <f>Orçamento!C499</f>
        <v>0</v>
      </c>
      <c r="D499" s="54">
        <f>Orçamento!D499</f>
        <v>0</v>
      </c>
      <c r="E499" s="53">
        <f>Orçamento!E499</f>
        <v>0</v>
      </c>
      <c r="F499" s="55">
        <f>Orçamento!F499</f>
        <v>0</v>
      </c>
      <c r="G499" s="38">
        <f>Orçamento!G499</f>
        <v>0</v>
      </c>
      <c r="H499" s="40">
        <f t="shared" si="30"/>
        <v>0</v>
      </c>
      <c r="I499" s="143">
        <f t="shared" si="31"/>
        <v>0</v>
      </c>
    </row>
    <row r="500" spans="1:9" hidden="1" x14ac:dyDescent="0.2">
      <c r="A500" s="92" t="s">
        <v>587</v>
      </c>
      <c r="B500" s="52">
        <f>Orçamento!B500</f>
        <v>0</v>
      </c>
      <c r="C500" s="53">
        <f>Orçamento!C500</f>
        <v>0</v>
      </c>
      <c r="D500" s="54">
        <f>Orçamento!D500</f>
        <v>0</v>
      </c>
      <c r="E500" s="53">
        <f>Orçamento!E500</f>
        <v>0</v>
      </c>
      <c r="F500" s="55">
        <f>Orçamento!F500</f>
        <v>0</v>
      </c>
      <c r="G500" s="38">
        <f>Orçamento!G500</f>
        <v>0</v>
      </c>
      <c r="H500" s="40">
        <f t="shared" si="30"/>
        <v>0</v>
      </c>
      <c r="I500" s="143">
        <f t="shared" si="31"/>
        <v>0</v>
      </c>
    </row>
    <row r="501" spans="1:9" hidden="1" x14ac:dyDescent="0.2">
      <c r="A501" s="92" t="s">
        <v>588</v>
      </c>
      <c r="B501" s="52">
        <f>Orçamento!B501</f>
        <v>0</v>
      </c>
      <c r="C501" s="53">
        <f>Orçamento!C501</f>
        <v>0</v>
      </c>
      <c r="D501" s="54">
        <f>Orçamento!D501</f>
        <v>0</v>
      </c>
      <c r="E501" s="53">
        <f>Orçamento!E501</f>
        <v>0</v>
      </c>
      <c r="F501" s="55">
        <f>Orçamento!F501</f>
        <v>0</v>
      </c>
      <c r="G501" s="38">
        <f>Orçamento!G501</f>
        <v>0</v>
      </c>
      <c r="H501" s="40">
        <f t="shared" si="30"/>
        <v>0</v>
      </c>
      <c r="I501" s="143">
        <f t="shared" si="31"/>
        <v>0</v>
      </c>
    </row>
    <row r="502" spans="1:9" hidden="1" x14ac:dyDescent="0.2">
      <c r="A502" s="92" t="s">
        <v>589</v>
      </c>
      <c r="B502" s="52">
        <f>Orçamento!B502</f>
        <v>0</v>
      </c>
      <c r="C502" s="53">
        <f>Orçamento!C502</f>
        <v>0</v>
      </c>
      <c r="D502" s="54">
        <f>Orçamento!D502</f>
        <v>0</v>
      </c>
      <c r="E502" s="53">
        <f>Orçamento!E502</f>
        <v>0</v>
      </c>
      <c r="F502" s="55">
        <f>Orçamento!F502</f>
        <v>0</v>
      </c>
      <c r="G502" s="38">
        <f>Orçamento!G502</f>
        <v>0</v>
      </c>
      <c r="H502" s="40">
        <f t="shared" si="30"/>
        <v>0</v>
      </c>
      <c r="I502" s="143">
        <f t="shared" si="31"/>
        <v>0</v>
      </c>
    </row>
    <row r="503" spans="1:9" hidden="1" x14ac:dyDescent="0.2">
      <c r="A503" s="92" t="s">
        <v>590</v>
      </c>
      <c r="B503" s="52">
        <f>Orçamento!B503</f>
        <v>0</v>
      </c>
      <c r="C503" s="53">
        <f>Orçamento!C503</f>
        <v>0</v>
      </c>
      <c r="D503" s="54">
        <f>Orçamento!D503</f>
        <v>0</v>
      </c>
      <c r="E503" s="53">
        <f>Orçamento!E503</f>
        <v>0</v>
      </c>
      <c r="F503" s="55">
        <f>Orçamento!F503</f>
        <v>0</v>
      </c>
      <c r="G503" s="38">
        <f>Orçamento!G503</f>
        <v>0</v>
      </c>
      <c r="H503" s="40">
        <f t="shared" si="30"/>
        <v>0</v>
      </c>
      <c r="I503" s="143">
        <f t="shared" si="31"/>
        <v>0</v>
      </c>
    </row>
    <row r="504" spans="1:9" hidden="1" x14ac:dyDescent="0.2">
      <c r="A504" s="92" t="s">
        <v>591</v>
      </c>
      <c r="B504" s="52">
        <f>Orçamento!B504</f>
        <v>0</v>
      </c>
      <c r="C504" s="53">
        <f>Orçamento!C504</f>
        <v>0</v>
      </c>
      <c r="D504" s="54">
        <f>Orçamento!D504</f>
        <v>0</v>
      </c>
      <c r="E504" s="53">
        <f>Orçamento!E504</f>
        <v>0</v>
      </c>
      <c r="F504" s="55">
        <f>Orçamento!F504</f>
        <v>0</v>
      </c>
      <c r="G504" s="38">
        <f>Orçamento!G504</f>
        <v>0</v>
      </c>
      <c r="H504" s="40">
        <f t="shared" si="30"/>
        <v>0</v>
      </c>
      <c r="I504" s="143">
        <f t="shared" si="31"/>
        <v>0</v>
      </c>
    </row>
    <row r="505" spans="1:9" hidden="1" x14ac:dyDescent="0.2">
      <c r="A505" s="92" t="s">
        <v>592</v>
      </c>
      <c r="B505" s="52">
        <f>Orçamento!B505</f>
        <v>0</v>
      </c>
      <c r="C505" s="53">
        <f>Orçamento!C505</f>
        <v>0</v>
      </c>
      <c r="D505" s="54">
        <f>Orçamento!D505</f>
        <v>0</v>
      </c>
      <c r="E505" s="53">
        <f>Orçamento!E505</f>
        <v>0</v>
      </c>
      <c r="F505" s="55">
        <f>Orçamento!F505</f>
        <v>0</v>
      </c>
      <c r="G505" s="38">
        <f>Orçamento!G505</f>
        <v>0</v>
      </c>
      <c r="H505" s="40">
        <f t="shared" si="30"/>
        <v>0</v>
      </c>
      <c r="I505" s="143">
        <f t="shared" si="31"/>
        <v>0</v>
      </c>
    </row>
    <row r="506" spans="1:9" hidden="1" x14ac:dyDescent="0.2">
      <c r="A506" s="92" t="s">
        <v>593</v>
      </c>
      <c r="B506" s="52">
        <f>Orçamento!B506</f>
        <v>0</v>
      </c>
      <c r="C506" s="53">
        <f>Orçamento!C506</f>
        <v>0</v>
      </c>
      <c r="D506" s="54">
        <f>Orçamento!D506</f>
        <v>0</v>
      </c>
      <c r="E506" s="53">
        <f>Orçamento!E506</f>
        <v>0</v>
      </c>
      <c r="F506" s="55">
        <f>Orçamento!F506</f>
        <v>0</v>
      </c>
      <c r="G506" s="38">
        <f>Orçamento!G506</f>
        <v>0</v>
      </c>
      <c r="H506" s="40">
        <f t="shared" si="30"/>
        <v>0</v>
      </c>
      <c r="I506" s="143">
        <f t="shared" si="31"/>
        <v>0</v>
      </c>
    </row>
    <row r="507" spans="1:9" hidden="1" x14ac:dyDescent="0.2">
      <c r="A507" s="92" t="s">
        <v>594</v>
      </c>
      <c r="B507" s="52">
        <f>Orçamento!B507</f>
        <v>0</v>
      </c>
      <c r="C507" s="53">
        <f>Orçamento!C507</f>
        <v>0</v>
      </c>
      <c r="D507" s="54">
        <f>Orçamento!D507</f>
        <v>0</v>
      </c>
      <c r="E507" s="53">
        <f>Orçamento!E507</f>
        <v>0</v>
      </c>
      <c r="F507" s="55">
        <f>Orçamento!F507</f>
        <v>0</v>
      </c>
      <c r="G507" s="38">
        <f>Orçamento!G507</f>
        <v>0</v>
      </c>
      <c r="H507" s="40">
        <f t="shared" si="30"/>
        <v>0</v>
      </c>
      <c r="I507" s="143">
        <f t="shared" si="31"/>
        <v>0</v>
      </c>
    </row>
    <row r="508" spans="1:9" hidden="1" x14ac:dyDescent="0.2">
      <c r="A508" s="92" t="s">
        <v>595</v>
      </c>
      <c r="B508" s="52">
        <f>Orçamento!B508</f>
        <v>0</v>
      </c>
      <c r="C508" s="53">
        <f>Orçamento!C508</f>
        <v>0</v>
      </c>
      <c r="D508" s="54">
        <f>Orçamento!D508</f>
        <v>0</v>
      </c>
      <c r="E508" s="53">
        <f>Orçamento!E508</f>
        <v>0</v>
      </c>
      <c r="F508" s="55">
        <f>Orçamento!F508</f>
        <v>0</v>
      </c>
      <c r="G508" s="38">
        <f>Orçamento!G508</f>
        <v>0</v>
      </c>
      <c r="H508" s="40">
        <f t="shared" si="30"/>
        <v>0</v>
      </c>
      <c r="I508" s="143">
        <f t="shared" si="31"/>
        <v>0</v>
      </c>
    </row>
    <row r="509" spans="1:9" hidden="1" x14ac:dyDescent="0.2">
      <c r="A509" s="92" t="s">
        <v>596</v>
      </c>
      <c r="B509" s="52">
        <f>Orçamento!B509</f>
        <v>0</v>
      </c>
      <c r="C509" s="53">
        <f>Orçamento!C509</f>
        <v>0</v>
      </c>
      <c r="D509" s="54">
        <f>Orçamento!D509</f>
        <v>0</v>
      </c>
      <c r="E509" s="53">
        <f>Orçamento!E509</f>
        <v>0</v>
      </c>
      <c r="F509" s="55">
        <f>Orçamento!F509</f>
        <v>0</v>
      </c>
      <c r="G509" s="38">
        <f>Orçamento!G509</f>
        <v>0</v>
      </c>
      <c r="H509" s="40">
        <f t="shared" si="30"/>
        <v>0</v>
      </c>
      <c r="I509" s="143">
        <f t="shared" si="31"/>
        <v>0</v>
      </c>
    </row>
    <row r="510" spans="1:9" hidden="1" x14ac:dyDescent="0.2">
      <c r="A510" s="92" t="s">
        <v>597</v>
      </c>
      <c r="B510" s="52">
        <f>Orçamento!B510</f>
        <v>0</v>
      </c>
      <c r="C510" s="53">
        <f>Orçamento!C510</f>
        <v>0</v>
      </c>
      <c r="D510" s="54">
        <f>Orçamento!D510</f>
        <v>0</v>
      </c>
      <c r="E510" s="53">
        <f>Orçamento!E510</f>
        <v>0</v>
      </c>
      <c r="F510" s="55">
        <f>Orçamento!F510</f>
        <v>0</v>
      </c>
      <c r="G510" s="38">
        <f>Orçamento!G510</f>
        <v>0</v>
      </c>
      <c r="H510" s="40">
        <f t="shared" si="30"/>
        <v>0</v>
      </c>
      <c r="I510" s="143">
        <f t="shared" si="31"/>
        <v>0</v>
      </c>
    </row>
    <row r="511" spans="1:9" ht="30" x14ac:dyDescent="0.25">
      <c r="A511" s="423" t="s">
        <v>598</v>
      </c>
      <c r="B511" s="420"/>
      <c r="C511" s="420"/>
      <c r="D511" s="421" t="str">
        <f>Orçamento!D511</f>
        <v>TUBULAÇÃO DE RECALQUE - VENTOSA, DESCARGA E VÁLVULA DE RETENÇÃO - CAIXA DE DESCARGA</v>
      </c>
      <c r="E511" s="420"/>
      <c r="F511" s="420" t="s">
        <v>108</v>
      </c>
      <c r="G511" s="422">
        <f>I511/H$13</f>
        <v>3.0258847280256341E-2</v>
      </c>
      <c r="H511" s="419" t="s">
        <v>599</v>
      </c>
      <c r="I511" s="424">
        <f>SUM(I512:I541)</f>
        <v>37502.1</v>
      </c>
    </row>
    <row r="512" spans="1:9" ht="25.5" x14ac:dyDescent="0.2">
      <c r="A512" s="92" t="s">
        <v>600</v>
      </c>
      <c r="B512" s="52" t="str">
        <f>Orçamento!B512</f>
        <v>Sinapi</v>
      </c>
      <c r="C512" s="53">
        <f>Orçamento!C512</f>
        <v>97951</v>
      </c>
      <c r="D512" s="54" t="str">
        <f>Orçamento!D512</f>
        <v>Caixa em alvenaria de tijolos cerâmicos maciços, com tampa de concreto, para abrigar o registro de descarga</v>
      </c>
      <c r="E512" s="53" t="str">
        <f>Orçamento!E512</f>
        <v>UNID</v>
      </c>
      <c r="F512" s="55">
        <f>Orçamento!F512</f>
        <v>9</v>
      </c>
      <c r="G512" s="519">
        <f>Orçamento!G512</f>
        <v>2120</v>
      </c>
      <c r="H512" s="40">
        <f t="shared" ref="H512:H541" si="32">ROUND(G512+(G512*I$9),2)</f>
        <v>2628.8</v>
      </c>
      <c r="I512" s="143">
        <f>ROUND(F512*H512,2)</f>
        <v>23659.200000000001</v>
      </c>
    </row>
    <row r="513" spans="1:9" x14ac:dyDescent="0.2">
      <c r="A513" s="92" t="s">
        <v>601</v>
      </c>
      <c r="B513" s="52" t="str">
        <f>Orçamento!B513</f>
        <v>Cotação</v>
      </c>
      <c r="C513" s="53">
        <f>Orçamento!C513</f>
        <v>0</v>
      </c>
      <c r="D513" s="54" t="str">
        <f>Orçamento!D513</f>
        <v>Tê de redução concêntrica PEAD DE110x63mm SDR11 PN16 (EF)</v>
      </c>
      <c r="E513" s="53" t="str">
        <f>Orçamento!E513</f>
        <v>UNID</v>
      </c>
      <c r="F513" s="55">
        <f>Orçamento!F513</f>
        <v>9</v>
      </c>
      <c r="G513" s="519">
        <f>Orçamento!G513</f>
        <v>331</v>
      </c>
      <c r="H513" s="40">
        <f t="shared" si="32"/>
        <v>410.44</v>
      </c>
      <c r="I513" s="143">
        <f t="shared" ref="I513:I541" si="33">ROUND(F513*H513,2)</f>
        <v>3693.96</v>
      </c>
    </row>
    <row r="514" spans="1:9" x14ac:dyDescent="0.2">
      <c r="A514" s="92" t="s">
        <v>602</v>
      </c>
      <c r="B514" s="52" t="str">
        <f>Orçamento!B514</f>
        <v>Cotação</v>
      </c>
      <c r="C514" s="53">
        <f>Orçamento!C514</f>
        <v>0</v>
      </c>
      <c r="D514" s="54" t="str">
        <f>Orçamento!D514</f>
        <v>Curva 90° PEAD longa DE 63mm SDR11 PN16 (EF)</v>
      </c>
      <c r="E514" s="53" t="str">
        <f>Orçamento!E514</f>
        <v>UNID</v>
      </c>
      <c r="F514" s="55">
        <f>Orçamento!F514</f>
        <v>9</v>
      </c>
      <c r="G514" s="519">
        <f>Orçamento!G514</f>
        <v>175</v>
      </c>
      <c r="H514" s="40">
        <f t="shared" si="32"/>
        <v>217</v>
      </c>
      <c r="I514" s="143">
        <f t="shared" si="33"/>
        <v>1953</v>
      </c>
    </row>
    <row r="515" spans="1:9" x14ac:dyDescent="0.2">
      <c r="A515" s="92" t="s">
        <v>603</v>
      </c>
      <c r="B515" s="52" t="str">
        <f>Orçamento!B515</f>
        <v>Cotação</v>
      </c>
      <c r="C515" s="53">
        <f>Orçamento!C515</f>
        <v>0</v>
      </c>
      <c r="D515" s="54" t="str">
        <f>Orçamento!D515</f>
        <v>Colarinho PEAD DE 63mm SDR11 PN16 longo (topo)</v>
      </c>
      <c r="E515" s="53" t="str">
        <f>Orçamento!E515</f>
        <v>UNID</v>
      </c>
      <c r="F515" s="55">
        <f>Orçamento!F515</f>
        <v>18</v>
      </c>
      <c r="G515" s="519">
        <f>Orçamento!G515</f>
        <v>65</v>
      </c>
      <c r="H515" s="40">
        <f t="shared" si="32"/>
        <v>80.599999999999994</v>
      </c>
      <c r="I515" s="143">
        <f t="shared" si="33"/>
        <v>1450.8</v>
      </c>
    </row>
    <row r="516" spans="1:9" x14ac:dyDescent="0.2">
      <c r="A516" s="92" t="s">
        <v>604</v>
      </c>
      <c r="B516" s="52" t="str">
        <f>Orçamento!B516</f>
        <v>Cotação</v>
      </c>
      <c r="C516" s="53">
        <f>Orçamento!C516</f>
        <v>0</v>
      </c>
      <c r="D516" s="54" t="str">
        <f>Orçamento!D516</f>
        <v>Flange solto 63mm aço norma DIN PN10 (2")</v>
      </c>
      <c r="E516" s="53" t="str">
        <f>Orçamento!E516</f>
        <v>UNID</v>
      </c>
      <c r="F516" s="55">
        <f>Orçamento!F516</f>
        <v>18</v>
      </c>
      <c r="G516" s="519">
        <f>Orçamento!G516</f>
        <v>83.2</v>
      </c>
      <c r="H516" s="40">
        <f t="shared" si="32"/>
        <v>103.17</v>
      </c>
      <c r="I516" s="143">
        <f t="shared" si="33"/>
        <v>1857.06</v>
      </c>
    </row>
    <row r="517" spans="1:9" x14ac:dyDescent="0.2">
      <c r="A517" s="92" t="s">
        <v>605</v>
      </c>
      <c r="B517" s="52" t="str">
        <f>Orçamento!B517</f>
        <v>Cotação</v>
      </c>
      <c r="C517" s="53">
        <f>Orçamento!C517</f>
        <v>0</v>
      </c>
      <c r="D517" s="54" t="str">
        <f>Orçamento!D517</f>
        <v>Tubo PEAD DE 63mm PN8</v>
      </c>
      <c r="E517" s="53" t="str">
        <f>Orçamento!E517</f>
        <v>M</v>
      </c>
      <c r="F517" s="55">
        <f>Orçamento!F517</f>
        <v>54</v>
      </c>
      <c r="G517" s="519">
        <f>Orçamento!G517</f>
        <v>73</v>
      </c>
      <c r="H517" s="40">
        <f t="shared" si="32"/>
        <v>90.52</v>
      </c>
      <c r="I517" s="143">
        <f t="shared" si="33"/>
        <v>4888.08</v>
      </c>
    </row>
    <row r="518" spans="1:9" hidden="1" x14ac:dyDescent="0.2">
      <c r="A518" s="92" t="s">
        <v>606</v>
      </c>
      <c r="B518" s="52">
        <f>Orçamento!B518</f>
        <v>0</v>
      </c>
      <c r="C518" s="53">
        <f>Orçamento!C518</f>
        <v>0</v>
      </c>
      <c r="D518" s="54">
        <f>Orçamento!D518</f>
        <v>0</v>
      </c>
      <c r="E518" s="53">
        <f>Orçamento!E518</f>
        <v>0</v>
      </c>
      <c r="F518" s="55">
        <f>Orçamento!F518</f>
        <v>0</v>
      </c>
      <c r="G518" s="38">
        <f>Orçamento!G518</f>
        <v>0</v>
      </c>
      <c r="H518" s="40">
        <f t="shared" si="32"/>
        <v>0</v>
      </c>
      <c r="I518" s="143">
        <f t="shared" si="33"/>
        <v>0</v>
      </c>
    </row>
    <row r="519" spans="1:9" hidden="1" x14ac:dyDescent="0.2">
      <c r="A519" s="92" t="s">
        <v>607</v>
      </c>
      <c r="B519" s="52">
        <f>Orçamento!B519</f>
        <v>0</v>
      </c>
      <c r="C519" s="53">
        <f>Orçamento!C519</f>
        <v>0</v>
      </c>
      <c r="D519" s="54">
        <f>Orçamento!D519</f>
        <v>0</v>
      </c>
      <c r="E519" s="53">
        <f>Orçamento!E519</f>
        <v>0</v>
      </c>
      <c r="F519" s="55">
        <f>Orçamento!F519</f>
        <v>0</v>
      </c>
      <c r="G519" s="38">
        <f>Orçamento!G519</f>
        <v>0</v>
      </c>
      <c r="H519" s="40">
        <f t="shared" si="32"/>
        <v>0</v>
      </c>
      <c r="I519" s="143">
        <f t="shared" si="33"/>
        <v>0</v>
      </c>
    </row>
    <row r="520" spans="1:9" hidden="1" x14ac:dyDescent="0.2">
      <c r="A520" s="92" t="s">
        <v>608</v>
      </c>
      <c r="B520" s="52">
        <f>Orçamento!B520</f>
        <v>0</v>
      </c>
      <c r="C520" s="53">
        <f>Orçamento!C520</f>
        <v>0</v>
      </c>
      <c r="D520" s="54">
        <f>Orçamento!D520</f>
        <v>0</v>
      </c>
      <c r="E520" s="53">
        <f>Orçamento!E520</f>
        <v>0</v>
      </c>
      <c r="F520" s="55">
        <f>Orçamento!F520</f>
        <v>0</v>
      </c>
      <c r="G520" s="38">
        <f>Orçamento!G520</f>
        <v>0</v>
      </c>
      <c r="H520" s="40">
        <f t="shared" si="32"/>
        <v>0</v>
      </c>
      <c r="I520" s="143">
        <f t="shared" si="33"/>
        <v>0</v>
      </c>
    </row>
    <row r="521" spans="1:9" hidden="1" x14ac:dyDescent="0.2">
      <c r="A521" s="92" t="s">
        <v>609</v>
      </c>
      <c r="B521" s="52">
        <f>Orçamento!B521</f>
        <v>0</v>
      </c>
      <c r="C521" s="53">
        <f>Orçamento!C521</f>
        <v>0</v>
      </c>
      <c r="D521" s="54">
        <f>Orçamento!D521</f>
        <v>0</v>
      </c>
      <c r="E521" s="53">
        <f>Orçamento!E521</f>
        <v>0</v>
      </c>
      <c r="F521" s="55">
        <f>Orçamento!F521</f>
        <v>0</v>
      </c>
      <c r="G521" s="38">
        <f>Orçamento!G521</f>
        <v>0</v>
      </c>
      <c r="H521" s="40">
        <f t="shared" si="32"/>
        <v>0</v>
      </c>
      <c r="I521" s="143">
        <f t="shared" si="33"/>
        <v>0</v>
      </c>
    </row>
    <row r="522" spans="1:9" hidden="1" x14ac:dyDescent="0.2">
      <c r="A522" s="92" t="s">
        <v>610</v>
      </c>
      <c r="B522" s="52">
        <f>Orçamento!B522</f>
        <v>0</v>
      </c>
      <c r="C522" s="53">
        <f>Orçamento!C522</f>
        <v>0</v>
      </c>
      <c r="D522" s="54">
        <f>Orçamento!D522</f>
        <v>0</v>
      </c>
      <c r="E522" s="53">
        <f>Orçamento!E522</f>
        <v>0</v>
      </c>
      <c r="F522" s="55">
        <f>Orçamento!F522</f>
        <v>0</v>
      </c>
      <c r="G522" s="38">
        <f>Orçamento!G522</f>
        <v>0</v>
      </c>
      <c r="H522" s="40">
        <f t="shared" si="32"/>
        <v>0</v>
      </c>
      <c r="I522" s="143">
        <f t="shared" si="33"/>
        <v>0</v>
      </c>
    </row>
    <row r="523" spans="1:9" hidden="1" x14ac:dyDescent="0.2">
      <c r="A523" s="92" t="s">
        <v>611</v>
      </c>
      <c r="B523" s="52">
        <f>Orçamento!B523</f>
        <v>0</v>
      </c>
      <c r="C523" s="53">
        <f>Orçamento!C523</f>
        <v>0</v>
      </c>
      <c r="D523" s="54">
        <f>Orçamento!D523</f>
        <v>0</v>
      </c>
      <c r="E523" s="53">
        <f>Orçamento!E523</f>
        <v>0</v>
      </c>
      <c r="F523" s="55">
        <f>Orçamento!F523</f>
        <v>0</v>
      </c>
      <c r="G523" s="38">
        <f>Orçamento!G523</f>
        <v>0</v>
      </c>
      <c r="H523" s="40">
        <f t="shared" si="32"/>
        <v>0</v>
      </c>
      <c r="I523" s="143">
        <f t="shared" si="33"/>
        <v>0</v>
      </c>
    </row>
    <row r="524" spans="1:9" hidden="1" x14ac:dyDescent="0.2">
      <c r="A524" s="92" t="s">
        <v>612</v>
      </c>
      <c r="B524" s="52">
        <f>Orçamento!B524</f>
        <v>0</v>
      </c>
      <c r="C524" s="53">
        <f>Orçamento!C524</f>
        <v>0</v>
      </c>
      <c r="D524" s="54">
        <f>Orçamento!D524</f>
        <v>0</v>
      </c>
      <c r="E524" s="53">
        <f>Orçamento!E524</f>
        <v>0</v>
      </c>
      <c r="F524" s="55">
        <f>Orçamento!F524</f>
        <v>0</v>
      </c>
      <c r="G524" s="38">
        <f>Orçamento!G524</f>
        <v>0</v>
      </c>
      <c r="H524" s="40">
        <f t="shared" si="32"/>
        <v>0</v>
      </c>
      <c r="I524" s="143">
        <f t="shared" si="33"/>
        <v>0</v>
      </c>
    </row>
    <row r="525" spans="1:9" hidden="1" x14ac:dyDescent="0.2">
      <c r="A525" s="92" t="s">
        <v>613</v>
      </c>
      <c r="B525" s="52">
        <f>Orçamento!B525</f>
        <v>0</v>
      </c>
      <c r="C525" s="53">
        <f>Orçamento!C525</f>
        <v>0</v>
      </c>
      <c r="D525" s="54">
        <f>Orçamento!D525</f>
        <v>0</v>
      </c>
      <c r="E525" s="53">
        <f>Orçamento!E525</f>
        <v>0</v>
      </c>
      <c r="F525" s="55">
        <f>Orçamento!F525</f>
        <v>0</v>
      </c>
      <c r="G525" s="38">
        <f>Orçamento!G525</f>
        <v>0</v>
      </c>
      <c r="H525" s="40">
        <f t="shared" si="32"/>
        <v>0</v>
      </c>
      <c r="I525" s="143">
        <f t="shared" si="33"/>
        <v>0</v>
      </c>
    </row>
    <row r="526" spans="1:9" hidden="1" x14ac:dyDescent="0.2">
      <c r="A526" s="92" t="s">
        <v>614</v>
      </c>
      <c r="B526" s="52">
        <f>Orçamento!B526</f>
        <v>0</v>
      </c>
      <c r="C526" s="53">
        <f>Orçamento!C526</f>
        <v>0</v>
      </c>
      <c r="D526" s="54">
        <f>Orçamento!D526</f>
        <v>0</v>
      </c>
      <c r="E526" s="53">
        <f>Orçamento!E526</f>
        <v>0</v>
      </c>
      <c r="F526" s="55">
        <f>Orçamento!F526</f>
        <v>0</v>
      </c>
      <c r="G526" s="38">
        <f>Orçamento!G526</f>
        <v>0</v>
      </c>
      <c r="H526" s="40">
        <f t="shared" si="32"/>
        <v>0</v>
      </c>
      <c r="I526" s="143">
        <f t="shared" si="33"/>
        <v>0</v>
      </c>
    </row>
    <row r="527" spans="1:9" hidden="1" x14ac:dyDescent="0.2">
      <c r="A527" s="92" t="s">
        <v>615</v>
      </c>
      <c r="B527" s="52">
        <f>Orçamento!B527</f>
        <v>0</v>
      </c>
      <c r="C527" s="53">
        <f>Orçamento!C527</f>
        <v>0</v>
      </c>
      <c r="D527" s="54">
        <f>Orçamento!D527</f>
        <v>0</v>
      </c>
      <c r="E527" s="53">
        <f>Orçamento!E527</f>
        <v>0</v>
      </c>
      <c r="F527" s="55">
        <f>Orçamento!F527</f>
        <v>0</v>
      </c>
      <c r="G527" s="38">
        <f>Orçamento!G527</f>
        <v>0</v>
      </c>
      <c r="H527" s="40">
        <f t="shared" si="32"/>
        <v>0</v>
      </c>
      <c r="I527" s="143">
        <f t="shared" si="33"/>
        <v>0</v>
      </c>
    </row>
    <row r="528" spans="1:9" hidden="1" x14ac:dyDescent="0.2">
      <c r="A528" s="92" t="s">
        <v>616</v>
      </c>
      <c r="B528" s="52">
        <f>Orçamento!B528</f>
        <v>0</v>
      </c>
      <c r="C528" s="53">
        <f>Orçamento!C528</f>
        <v>0</v>
      </c>
      <c r="D528" s="54">
        <f>Orçamento!D528</f>
        <v>0</v>
      </c>
      <c r="E528" s="53">
        <f>Orçamento!E528</f>
        <v>0</v>
      </c>
      <c r="F528" s="55">
        <f>Orçamento!F528</f>
        <v>0</v>
      </c>
      <c r="G528" s="38">
        <f>Orçamento!G528</f>
        <v>0</v>
      </c>
      <c r="H528" s="40">
        <f t="shared" si="32"/>
        <v>0</v>
      </c>
      <c r="I528" s="143">
        <f t="shared" si="33"/>
        <v>0</v>
      </c>
    </row>
    <row r="529" spans="1:9" hidden="1" x14ac:dyDescent="0.2">
      <c r="A529" s="92" t="s">
        <v>617</v>
      </c>
      <c r="B529" s="52">
        <f>Orçamento!B529</f>
        <v>0</v>
      </c>
      <c r="C529" s="53">
        <f>Orçamento!C529</f>
        <v>0</v>
      </c>
      <c r="D529" s="54">
        <f>Orçamento!D529</f>
        <v>0</v>
      </c>
      <c r="E529" s="53">
        <f>Orçamento!E529</f>
        <v>0</v>
      </c>
      <c r="F529" s="55">
        <f>Orçamento!F529</f>
        <v>0</v>
      </c>
      <c r="G529" s="38">
        <f>Orçamento!G529</f>
        <v>0</v>
      </c>
      <c r="H529" s="40">
        <f t="shared" si="32"/>
        <v>0</v>
      </c>
      <c r="I529" s="143">
        <f t="shared" si="33"/>
        <v>0</v>
      </c>
    </row>
    <row r="530" spans="1:9" hidden="1" x14ac:dyDescent="0.2">
      <c r="A530" s="92" t="s">
        <v>618</v>
      </c>
      <c r="B530" s="52">
        <f>Orçamento!B530</f>
        <v>0</v>
      </c>
      <c r="C530" s="53">
        <f>Orçamento!C530</f>
        <v>0</v>
      </c>
      <c r="D530" s="54">
        <f>Orçamento!D530</f>
        <v>0</v>
      </c>
      <c r="E530" s="53">
        <f>Orçamento!E530</f>
        <v>0</v>
      </c>
      <c r="F530" s="55">
        <f>Orçamento!F530</f>
        <v>0</v>
      </c>
      <c r="G530" s="38">
        <f>Orçamento!G530</f>
        <v>0</v>
      </c>
      <c r="H530" s="40">
        <f t="shared" si="32"/>
        <v>0</v>
      </c>
      <c r="I530" s="143">
        <f t="shared" si="33"/>
        <v>0</v>
      </c>
    </row>
    <row r="531" spans="1:9" hidden="1" x14ac:dyDescent="0.2">
      <c r="A531" s="92" t="s">
        <v>619</v>
      </c>
      <c r="B531" s="52">
        <f>Orçamento!B531</f>
        <v>0</v>
      </c>
      <c r="C531" s="53">
        <f>Orçamento!C531</f>
        <v>0</v>
      </c>
      <c r="D531" s="54">
        <f>Orçamento!D531</f>
        <v>0</v>
      </c>
      <c r="E531" s="53">
        <f>Orçamento!E531</f>
        <v>0</v>
      </c>
      <c r="F531" s="55">
        <f>Orçamento!F531</f>
        <v>0</v>
      </c>
      <c r="G531" s="38">
        <f>Orçamento!G531</f>
        <v>0</v>
      </c>
      <c r="H531" s="40">
        <f t="shared" si="32"/>
        <v>0</v>
      </c>
      <c r="I531" s="143">
        <f t="shared" si="33"/>
        <v>0</v>
      </c>
    </row>
    <row r="532" spans="1:9" hidden="1" x14ac:dyDescent="0.2">
      <c r="A532" s="92" t="s">
        <v>620</v>
      </c>
      <c r="B532" s="52">
        <f>Orçamento!B532</f>
        <v>0</v>
      </c>
      <c r="C532" s="53">
        <f>Orçamento!C532</f>
        <v>0</v>
      </c>
      <c r="D532" s="54">
        <f>Orçamento!D532</f>
        <v>0</v>
      </c>
      <c r="E532" s="53">
        <f>Orçamento!E532</f>
        <v>0</v>
      </c>
      <c r="F532" s="55">
        <f>Orçamento!F532</f>
        <v>0</v>
      </c>
      <c r="G532" s="38">
        <f>Orçamento!G532</f>
        <v>0</v>
      </c>
      <c r="H532" s="40">
        <f t="shared" si="32"/>
        <v>0</v>
      </c>
      <c r="I532" s="143">
        <f t="shared" si="33"/>
        <v>0</v>
      </c>
    </row>
    <row r="533" spans="1:9" hidden="1" x14ac:dyDescent="0.2">
      <c r="A533" s="92" t="s">
        <v>621</v>
      </c>
      <c r="B533" s="52">
        <f>Orçamento!B533</f>
        <v>0</v>
      </c>
      <c r="C533" s="53">
        <f>Orçamento!C533</f>
        <v>0</v>
      </c>
      <c r="D533" s="54">
        <f>Orçamento!D533</f>
        <v>0</v>
      </c>
      <c r="E533" s="53">
        <f>Orçamento!E533</f>
        <v>0</v>
      </c>
      <c r="F533" s="55">
        <f>Orçamento!F533</f>
        <v>0</v>
      </c>
      <c r="G533" s="38">
        <f>Orçamento!G533</f>
        <v>0</v>
      </c>
      <c r="H533" s="40">
        <f t="shared" si="32"/>
        <v>0</v>
      </c>
      <c r="I533" s="143">
        <f t="shared" si="33"/>
        <v>0</v>
      </c>
    </row>
    <row r="534" spans="1:9" hidden="1" x14ac:dyDescent="0.2">
      <c r="A534" s="92" t="s">
        <v>622</v>
      </c>
      <c r="B534" s="52">
        <f>Orçamento!B534</f>
        <v>0</v>
      </c>
      <c r="C534" s="53">
        <f>Orçamento!C534</f>
        <v>0</v>
      </c>
      <c r="D534" s="54">
        <f>Orçamento!D534</f>
        <v>0</v>
      </c>
      <c r="E534" s="53">
        <f>Orçamento!E534</f>
        <v>0</v>
      </c>
      <c r="F534" s="55">
        <f>Orçamento!F534</f>
        <v>0</v>
      </c>
      <c r="G534" s="38">
        <f>Orçamento!G534</f>
        <v>0</v>
      </c>
      <c r="H534" s="40">
        <f t="shared" si="32"/>
        <v>0</v>
      </c>
      <c r="I534" s="143">
        <f t="shared" si="33"/>
        <v>0</v>
      </c>
    </row>
    <row r="535" spans="1:9" hidden="1" x14ac:dyDescent="0.2">
      <c r="A535" s="92" t="s">
        <v>623</v>
      </c>
      <c r="B535" s="52">
        <f>Orçamento!B535</f>
        <v>0</v>
      </c>
      <c r="C535" s="53">
        <f>Orçamento!C535</f>
        <v>0</v>
      </c>
      <c r="D535" s="54">
        <f>Orçamento!D535</f>
        <v>0</v>
      </c>
      <c r="E535" s="53">
        <f>Orçamento!E535</f>
        <v>0</v>
      </c>
      <c r="F535" s="55">
        <f>Orçamento!F535</f>
        <v>0</v>
      </c>
      <c r="G535" s="38">
        <f>Orçamento!G535</f>
        <v>0</v>
      </c>
      <c r="H535" s="40">
        <f t="shared" si="32"/>
        <v>0</v>
      </c>
      <c r="I535" s="143">
        <f t="shared" si="33"/>
        <v>0</v>
      </c>
    </row>
    <row r="536" spans="1:9" hidden="1" x14ac:dyDescent="0.2">
      <c r="A536" s="92" t="s">
        <v>624</v>
      </c>
      <c r="B536" s="52">
        <f>Orçamento!B536</f>
        <v>0</v>
      </c>
      <c r="C536" s="53">
        <f>Orçamento!C536</f>
        <v>0</v>
      </c>
      <c r="D536" s="54">
        <f>Orçamento!D536</f>
        <v>0</v>
      </c>
      <c r="E536" s="53">
        <f>Orçamento!E536</f>
        <v>0</v>
      </c>
      <c r="F536" s="55">
        <f>Orçamento!F536</f>
        <v>0</v>
      </c>
      <c r="G536" s="38">
        <f>Orçamento!G536</f>
        <v>0</v>
      </c>
      <c r="H536" s="40">
        <f t="shared" si="32"/>
        <v>0</v>
      </c>
      <c r="I536" s="143">
        <f t="shared" si="33"/>
        <v>0</v>
      </c>
    </row>
    <row r="537" spans="1:9" hidden="1" x14ac:dyDescent="0.2">
      <c r="A537" s="92" t="s">
        <v>625</v>
      </c>
      <c r="B537" s="52">
        <f>Orçamento!B537</f>
        <v>0</v>
      </c>
      <c r="C537" s="53">
        <f>Orçamento!C537</f>
        <v>0</v>
      </c>
      <c r="D537" s="54">
        <f>Orçamento!D537</f>
        <v>0</v>
      </c>
      <c r="E537" s="53">
        <f>Orçamento!E537</f>
        <v>0</v>
      </c>
      <c r="F537" s="55">
        <f>Orçamento!F537</f>
        <v>0</v>
      </c>
      <c r="G537" s="38">
        <f>Orçamento!G537</f>
        <v>0</v>
      </c>
      <c r="H537" s="40">
        <f t="shared" si="32"/>
        <v>0</v>
      </c>
      <c r="I537" s="143">
        <f t="shared" si="33"/>
        <v>0</v>
      </c>
    </row>
    <row r="538" spans="1:9" hidden="1" x14ac:dyDescent="0.2">
      <c r="A538" s="92" t="s">
        <v>626</v>
      </c>
      <c r="B538" s="52">
        <f>Orçamento!B538</f>
        <v>0</v>
      </c>
      <c r="C538" s="53">
        <f>Orçamento!C538</f>
        <v>0</v>
      </c>
      <c r="D538" s="54">
        <f>Orçamento!D538</f>
        <v>0</v>
      </c>
      <c r="E538" s="53">
        <f>Orçamento!E538</f>
        <v>0</v>
      </c>
      <c r="F538" s="55">
        <f>Orçamento!F538</f>
        <v>0</v>
      </c>
      <c r="G538" s="38">
        <f>Orçamento!G538</f>
        <v>0</v>
      </c>
      <c r="H538" s="40">
        <f t="shared" si="32"/>
        <v>0</v>
      </c>
      <c r="I538" s="143">
        <f t="shared" si="33"/>
        <v>0</v>
      </c>
    </row>
    <row r="539" spans="1:9" hidden="1" x14ac:dyDescent="0.2">
      <c r="A539" s="92" t="s">
        <v>627</v>
      </c>
      <c r="B539" s="52">
        <f>Orçamento!B539</f>
        <v>0</v>
      </c>
      <c r="C539" s="53">
        <f>Orçamento!C539</f>
        <v>0</v>
      </c>
      <c r="D539" s="54">
        <f>Orçamento!D539</f>
        <v>0</v>
      </c>
      <c r="E539" s="53">
        <f>Orçamento!E539</f>
        <v>0</v>
      </c>
      <c r="F539" s="55">
        <f>Orçamento!F539</f>
        <v>0</v>
      </c>
      <c r="G539" s="38">
        <f>Orçamento!G539</f>
        <v>0</v>
      </c>
      <c r="H539" s="40">
        <f t="shared" si="32"/>
        <v>0</v>
      </c>
      <c r="I539" s="143">
        <f t="shared" si="33"/>
        <v>0</v>
      </c>
    </row>
    <row r="540" spans="1:9" hidden="1" x14ac:dyDescent="0.2">
      <c r="A540" s="92" t="s">
        <v>628</v>
      </c>
      <c r="B540" s="52">
        <f>Orçamento!B540</f>
        <v>0</v>
      </c>
      <c r="C540" s="53">
        <f>Orçamento!C540</f>
        <v>0</v>
      </c>
      <c r="D540" s="54">
        <f>Orçamento!D540</f>
        <v>0</v>
      </c>
      <c r="E540" s="53">
        <f>Orçamento!E540</f>
        <v>0</v>
      </c>
      <c r="F540" s="55">
        <f>Orçamento!F540</f>
        <v>0</v>
      </c>
      <c r="G540" s="38">
        <f>Orçamento!G540</f>
        <v>0</v>
      </c>
      <c r="H540" s="40">
        <f t="shared" si="32"/>
        <v>0</v>
      </c>
      <c r="I540" s="143">
        <f t="shared" si="33"/>
        <v>0</v>
      </c>
    </row>
    <row r="541" spans="1:9" hidden="1" x14ac:dyDescent="0.2">
      <c r="A541" s="92" t="s">
        <v>629</v>
      </c>
      <c r="B541" s="52">
        <f>Orçamento!B541</f>
        <v>0</v>
      </c>
      <c r="C541" s="53">
        <f>Orçamento!C541</f>
        <v>0</v>
      </c>
      <c r="D541" s="54">
        <f>Orçamento!D541</f>
        <v>0</v>
      </c>
      <c r="E541" s="53">
        <f>Orçamento!E541</f>
        <v>0</v>
      </c>
      <c r="F541" s="55">
        <f>Orçamento!F541</f>
        <v>0</v>
      </c>
      <c r="G541" s="38">
        <f>Orçamento!G541</f>
        <v>0</v>
      </c>
      <c r="H541" s="40">
        <f t="shared" si="32"/>
        <v>0</v>
      </c>
      <c r="I541" s="143">
        <f t="shared" si="33"/>
        <v>0</v>
      </c>
    </row>
    <row r="542" spans="1:9" ht="30" x14ac:dyDescent="0.25">
      <c r="A542" s="423" t="s">
        <v>630</v>
      </c>
      <c r="B542" s="420"/>
      <c r="C542" s="420"/>
      <c r="D542" s="421" t="str">
        <f>Orçamento!D542</f>
        <v>TUBULAÇÃO DE RECALQUE - VENTOSA, DESCARGA E VÁLVULA DE RETENÇÃO - VÁLVULA DE RETENÇÃO</v>
      </c>
      <c r="E542" s="420"/>
      <c r="F542" s="420" t="s">
        <v>108</v>
      </c>
      <c r="G542" s="422">
        <f>I542/H$13</f>
        <v>9.7819196745046865E-3</v>
      </c>
      <c r="H542" s="419" t="s">
        <v>631</v>
      </c>
      <c r="I542" s="424">
        <f>SUM(I543:I572)</f>
        <v>12123.480000000001</v>
      </c>
    </row>
    <row r="543" spans="1:9" ht="25.5" x14ac:dyDescent="0.2">
      <c r="A543" s="92" t="s">
        <v>632</v>
      </c>
      <c r="B543" s="52" t="str">
        <f>Orçamento!B543</f>
        <v>Sinapi</v>
      </c>
      <c r="C543" s="53">
        <f>Orçamento!C543</f>
        <v>97951</v>
      </c>
      <c r="D543" s="54" t="str">
        <f>Orçamento!D543</f>
        <v>Caixa em alvenaria de tijolos cerâmicos maciços, com tampa
de concreto, para abrigar válvula de retenção</v>
      </c>
      <c r="E543" s="53" t="str">
        <f>Orçamento!E543</f>
        <v>UNID</v>
      </c>
      <c r="F543" s="55">
        <f>Orçamento!F543</f>
        <v>3</v>
      </c>
      <c r="G543" s="519">
        <f>Orçamento!G543</f>
        <v>2120</v>
      </c>
      <c r="H543" s="40">
        <f t="shared" ref="H543:H572" si="34">ROUND(G543+(G543*I$9),2)</f>
        <v>2628.8</v>
      </c>
      <c r="I543" s="143">
        <f>ROUND(F543*H543,2)</f>
        <v>7886.4</v>
      </c>
    </row>
    <row r="544" spans="1:9" x14ac:dyDescent="0.2">
      <c r="A544" s="92" t="s">
        <v>633</v>
      </c>
      <c r="B544" s="52" t="str">
        <f>Orçamento!B544</f>
        <v>Cotação</v>
      </c>
      <c r="C544" s="53">
        <f>Orçamento!C544</f>
        <v>0</v>
      </c>
      <c r="D544" s="54" t="str">
        <f>Orçamento!D544</f>
        <v>Válvula de retenção tipo portinhola flangeada DN 100mm</v>
      </c>
      <c r="E544" s="53" t="str">
        <f>Orçamento!E544</f>
        <v>UNID</v>
      </c>
      <c r="F544" s="55">
        <f>Orçamento!F544</f>
        <v>3</v>
      </c>
      <c r="G544" s="519">
        <f>Orçamento!G544</f>
        <v>840</v>
      </c>
      <c r="H544" s="40">
        <f t="shared" si="34"/>
        <v>1041.5999999999999</v>
      </c>
      <c r="I544" s="143">
        <f t="shared" ref="I544:I572" si="35">ROUND(F544*H544,2)</f>
        <v>3124.8</v>
      </c>
    </row>
    <row r="545" spans="1:9" x14ac:dyDescent="0.2">
      <c r="A545" s="92" t="s">
        <v>634</v>
      </c>
      <c r="B545" s="52" t="str">
        <f>Orçamento!B545</f>
        <v>Cotação</v>
      </c>
      <c r="C545" s="53">
        <f>Orçamento!C545</f>
        <v>0</v>
      </c>
      <c r="D545" s="54" t="str">
        <f>Orçamento!D545</f>
        <v>Colarinho PEAD DE 110mm SDR11 PN16 longo (topo)</v>
      </c>
      <c r="E545" s="53" t="str">
        <f>Orçamento!E545</f>
        <v>UNID</v>
      </c>
      <c r="F545" s="55">
        <f>Orçamento!F545</f>
        <v>3</v>
      </c>
      <c r="G545" s="519">
        <f>Orçamento!G545</f>
        <v>107</v>
      </c>
      <c r="H545" s="40">
        <f t="shared" si="34"/>
        <v>132.68</v>
      </c>
      <c r="I545" s="143">
        <f t="shared" si="35"/>
        <v>398.04</v>
      </c>
    </row>
    <row r="546" spans="1:9" ht="25.5" x14ac:dyDescent="0.2">
      <c r="A546" s="92" t="s">
        <v>635</v>
      </c>
      <c r="B546" s="52" t="str">
        <f>Orçamento!B546</f>
        <v>Cotação</v>
      </c>
      <c r="C546" s="53">
        <f>Orçamento!C546</f>
        <v>0</v>
      </c>
      <c r="D546" s="54" t="str">
        <f>Orçamento!D546</f>
        <v>Flange solto 110mm aço norma ANSI 16.5 un 3,00 192,00 24,00% 238,08 R$ 714,24</v>
      </c>
      <c r="E546" s="53" t="str">
        <f>Orçamento!E546</f>
        <v>UNID</v>
      </c>
      <c r="F546" s="55">
        <f>Orçamento!F546</f>
        <v>3</v>
      </c>
      <c r="G546" s="519">
        <f>Orçamento!G546</f>
        <v>192</v>
      </c>
      <c r="H546" s="40">
        <f t="shared" si="34"/>
        <v>238.08</v>
      </c>
      <c r="I546" s="143">
        <f t="shared" si="35"/>
        <v>714.24</v>
      </c>
    </row>
    <row r="547" spans="1:9" hidden="1" x14ac:dyDescent="0.2">
      <c r="A547" s="92" t="s">
        <v>636</v>
      </c>
      <c r="B547" s="52">
        <f>Orçamento!B547</f>
        <v>0</v>
      </c>
      <c r="C547" s="53">
        <f>Orçamento!C547</f>
        <v>0</v>
      </c>
      <c r="D547" s="54">
        <f>Orçamento!D547</f>
        <v>0</v>
      </c>
      <c r="E547" s="53">
        <f>Orçamento!E547</f>
        <v>0</v>
      </c>
      <c r="F547" s="55">
        <f>Orçamento!F547</f>
        <v>0</v>
      </c>
      <c r="G547" s="38">
        <f>Orçamento!G547</f>
        <v>0</v>
      </c>
      <c r="H547" s="40">
        <f t="shared" si="34"/>
        <v>0</v>
      </c>
      <c r="I547" s="143">
        <f t="shared" si="35"/>
        <v>0</v>
      </c>
    </row>
    <row r="548" spans="1:9" hidden="1" x14ac:dyDescent="0.2">
      <c r="A548" s="92" t="s">
        <v>637</v>
      </c>
      <c r="B548" s="52">
        <f>Orçamento!B548</f>
        <v>0</v>
      </c>
      <c r="C548" s="53">
        <f>Orçamento!C548</f>
        <v>0</v>
      </c>
      <c r="D548" s="54">
        <f>Orçamento!D548</f>
        <v>0</v>
      </c>
      <c r="E548" s="53">
        <f>Orçamento!E548</f>
        <v>0</v>
      </c>
      <c r="F548" s="55">
        <f>Orçamento!F548</f>
        <v>0</v>
      </c>
      <c r="G548" s="38">
        <f>Orçamento!G548</f>
        <v>0</v>
      </c>
      <c r="H548" s="40">
        <f t="shared" si="34"/>
        <v>0</v>
      </c>
      <c r="I548" s="143">
        <f t="shared" si="35"/>
        <v>0</v>
      </c>
    </row>
    <row r="549" spans="1:9" hidden="1" x14ac:dyDescent="0.2">
      <c r="A549" s="92" t="s">
        <v>638</v>
      </c>
      <c r="B549" s="52">
        <f>Orçamento!B549</f>
        <v>0</v>
      </c>
      <c r="C549" s="53">
        <f>Orçamento!C549</f>
        <v>0</v>
      </c>
      <c r="D549" s="54">
        <f>Orçamento!D549</f>
        <v>0</v>
      </c>
      <c r="E549" s="53">
        <f>Orçamento!E549</f>
        <v>0</v>
      </c>
      <c r="F549" s="55">
        <f>Orçamento!F549</f>
        <v>0</v>
      </c>
      <c r="G549" s="38">
        <f>Orçamento!G549</f>
        <v>0</v>
      </c>
      <c r="H549" s="40">
        <f t="shared" si="34"/>
        <v>0</v>
      </c>
      <c r="I549" s="143">
        <f t="shared" si="35"/>
        <v>0</v>
      </c>
    </row>
    <row r="550" spans="1:9" hidden="1" x14ac:dyDescent="0.2">
      <c r="A550" s="92" t="s">
        <v>639</v>
      </c>
      <c r="B550" s="52">
        <f>Orçamento!B550</f>
        <v>0</v>
      </c>
      <c r="C550" s="53">
        <f>Orçamento!C550</f>
        <v>0</v>
      </c>
      <c r="D550" s="54">
        <f>Orçamento!D550</f>
        <v>0</v>
      </c>
      <c r="E550" s="53">
        <f>Orçamento!E550</f>
        <v>0</v>
      </c>
      <c r="F550" s="55">
        <f>Orçamento!F550</f>
        <v>0</v>
      </c>
      <c r="G550" s="38">
        <f>Orçamento!G550</f>
        <v>0</v>
      </c>
      <c r="H550" s="40">
        <f t="shared" si="34"/>
        <v>0</v>
      </c>
      <c r="I550" s="143">
        <f t="shared" si="35"/>
        <v>0</v>
      </c>
    </row>
    <row r="551" spans="1:9" hidden="1" x14ac:dyDescent="0.2">
      <c r="A551" s="92" t="s">
        <v>640</v>
      </c>
      <c r="B551" s="52">
        <f>Orçamento!B551</f>
        <v>0</v>
      </c>
      <c r="C551" s="53">
        <f>Orçamento!C551</f>
        <v>0</v>
      </c>
      <c r="D551" s="54">
        <f>Orçamento!D551</f>
        <v>0</v>
      </c>
      <c r="E551" s="53">
        <f>Orçamento!E551</f>
        <v>0</v>
      </c>
      <c r="F551" s="55">
        <f>Orçamento!F551</f>
        <v>0</v>
      </c>
      <c r="G551" s="38">
        <f>Orçamento!G551</f>
        <v>0</v>
      </c>
      <c r="H551" s="40">
        <f t="shared" si="34"/>
        <v>0</v>
      </c>
      <c r="I551" s="143">
        <f t="shared" si="35"/>
        <v>0</v>
      </c>
    </row>
    <row r="552" spans="1:9" hidden="1" x14ac:dyDescent="0.2">
      <c r="A552" s="92" t="s">
        <v>641</v>
      </c>
      <c r="B552" s="52">
        <f>Orçamento!B552</f>
        <v>0</v>
      </c>
      <c r="C552" s="53">
        <f>Orçamento!C552</f>
        <v>0</v>
      </c>
      <c r="D552" s="54">
        <f>Orçamento!D552</f>
        <v>0</v>
      </c>
      <c r="E552" s="53">
        <f>Orçamento!E552</f>
        <v>0</v>
      </c>
      <c r="F552" s="55">
        <f>Orçamento!F552</f>
        <v>0</v>
      </c>
      <c r="G552" s="38">
        <f>Orçamento!G552</f>
        <v>0</v>
      </c>
      <c r="H552" s="40">
        <f t="shared" si="34"/>
        <v>0</v>
      </c>
      <c r="I552" s="143">
        <f t="shared" si="35"/>
        <v>0</v>
      </c>
    </row>
    <row r="553" spans="1:9" hidden="1" x14ac:dyDescent="0.2">
      <c r="A553" s="92" t="s">
        <v>642</v>
      </c>
      <c r="B553" s="52">
        <f>Orçamento!B553</f>
        <v>0</v>
      </c>
      <c r="C553" s="53">
        <f>Orçamento!C553</f>
        <v>0</v>
      </c>
      <c r="D553" s="54">
        <f>Orçamento!D553</f>
        <v>0</v>
      </c>
      <c r="E553" s="53">
        <f>Orçamento!E553</f>
        <v>0</v>
      </c>
      <c r="F553" s="55">
        <f>Orçamento!F553</f>
        <v>0</v>
      </c>
      <c r="G553" s="38">
        <f>Orçamento!G553</f>
        <v>0</v>
      </c>
      <c r="H553" s="40">
        <f t="shared" si="34"/>
        <v>0</v>
      </c>
      <c r="I553" s="143">
        <f t="shared" si="35"/>
        <v>0</v>
      </c>
    </row>
    <row r="554" spans="1:9" hidden="1" x14ac:dyDescent="0.2">
      <c r="A554" s="92" t="s">
        <v>643</v>
      </c>
      <c r="B554" s="52">
        <f>Orçamento!B554</f>
        <v>0</v>
      </c>
      <c r="C554" s="53">
        <f>Orçamento!C554</f>
        <v>0</v>
      </c>
      <c r="D554" s="54">
        <f>Orçamento!D554</f>
        <v>0</v>
      </c>
      <c r="E554" s="53">
        <f>Orçamento!E554</f>
        <v>0</v>
      </c>
      <c r="F554" s="55">
        <f>Orçamento!F554</f>
        <v>0</v>
      </c>
      <c r="G554" s="38">
        <f>Orçamento!G554</f>
        <v>0</v>
      </c>
      <c r="H554" s="40">
        <f t="shared" si="34"/>
        <v>0</v>
      </c>
      <c r="I554" s="143">
        <f t="shared" si="35"/>
        <v>0</v>
      </c>
    </row>
    <row r="555" spans="1:9" hidden="1" x14ac:dyDescent="0.2">
      <c r="A555" s="92" t="s">
        <v>644</v>
      </c>
      <c r="B555" s="52">
        <f>Orçamento!B555</f>
        <v>0</v>
      </c>
      <c r="C555" s="53">
        <f>Orçamento!C555</f>
        <v>0</v>
      </c>
      <c r="D555" s="54">
        <f>Orçamento!D555</f>
        <v>0</v>
      </c>
      <c r="E555" s="53">
        <f>Orçamento!E555</f>
        <v>0</v>
      </c>
      <c r="F555" s="55">
        <f>Orçamento!F555</f>
        <v>0</v>
      </c>
      <c r="G555" s="38">
        <f>Orçamento!G555</f>
        <v>0</v>
      </c>
      <c r="H555" s="40">
        <f t="shared" si="34"/>
        <v>0</v>
      </c>
      <c r="I555" s="143">
        <f t="shared" si="35"/>
        <v>0</v>
      </c>
    </row>
    <row r="556" spans="1:9" hidden="1" x14ac:dyDescent="0.2">
      <c r="A556" s="92" t="s">
        <v>645</v>
      </c>
      <c r="B556" s="52">
        <f>Orçamento!B556</f>
        <v>0</v>
      </c>
      <c r="C556" s="53">
        <f>Orçamento!C556</f>
        <v>0</v>
      </c>
      <c r="D556" s="54">
        <f>Orçamento!D556</f>
        <v>0</v>
      </c>
      <c r="E556" s="53">
        <f>Orçamento!E556</f>
        <v>0</v>
      </c>
      <c r="F556" s="55">
        <f>Orçamento!F556</f>
        <v>0</v>
      </c>
      <c r="G556" s="38">
        <f>Orçamento!G556</f>
        <v>0</v>
      </c>
      <c r="H556" s="40">
        <f t="shared" si="34"/>
        <v>0</v>
      </c>
      <c r="I556" s="143">
        <f t="shared" si="35"/>
        <v>0</v>
      </c>
    </row>
    <row r="557" spans="1:9" hidden="1" x14ac:dyDescent="0.2">
      <c r="A557" s="92" t="s">
        <v>646</v>
      </c>
      <c r="B557" s="52">
        <f>Orçamento!B557</f>
        <v>0</v>
      </c>
      <c r="C557" s="53">
        <f>Orçamento!C557</f>
        <v>0</v>
      </c>
      <c r="D557" s="54">
        <f>Orçamento!D557</f>
        <v>0</v>
      </c>
      <c r="E557" s="53">
        <f>Orçamento!E557</f>
        <v>0</v>
      </c>
      <c r="F557" s="55">
        <f>Orçamento!F557</f>
        <v>0</v>
      </c>
      <c r="G557" s="38">
        <f>Orçamento!G557</f>
        <v>0</v>
      </c>
      <c r="H557" s="40">
        <f t="shared" si="34"/>
        <v>0</v>
      </c>
      <c r="I557" s="143">
        <f t="shared" si="35"/>
        <v>0</v>
      </c>
    </row>
    <row r="558" spans="1:9" hidden="1" x14ac:dyDescent="0.2">
      <c r="A558" s="92" t="s">
        <v>647</v>
      </c>
      <c r="B558" s="52">
        <f>Orçamento!B558</f>
        <v>0</v>
      </c>
      <c r="C558" s="53">
        <f>Orçamento!C558</f>
        <v>0</v>
      </c>
      <c r="D558" s="54">
        <f>Orçamento!D558</f>
        <v>0</v>
      </c>
      <c r="E558" s="53">
        <f>Orçamento!E558</f>
        <v>0</v>
      </c>
      <c r="F558" s="55">
        <f>Orçamento!F558</f>
        <v>0</v>
      </c>
      <c r="G558" s="38">
        <f>Orçamento!G558</f>
        <v>0</v>
      </c>
      <c r="H558" s="40">
        <f t="shared" si="34"/>
        <v>0</v>
      </c>
      <c r="I558" s="143">
        <f t="shared" si="35"/>
        <v>0</v>
      </c>
    </row>
    <row r="559" spans="1:9" hidden="1" x14ac:dyDescent="0.2">
      <c r="A559" s="92" t="s">
        <v>648</v>
      </c>
      <c r="B559" s="52">
        <f>Orçamento!B559</f>
        <v>0</v>
      </c>
      <c r="C559" s="53">
        <f>Orçamento!C559</f>
        <v>0</v>
      </c>
      <c r="D559" s="54">
        <f>Orçamento!D559</f>
        <v>0</v>
      </c>
      <c r="E559" s="53">
        <f>Orçamento!E559</f>
        <v>0</v>
      </c>
      <c r="F559" s="55">
        <f>Orçamento!F559</f>
        <v>0</v>
      </c>
      <c r="G559" s="38">
        <f>Orçamento!G559</f>
        <v>0</v>
      </c>
      <c r="H559" s="40">
        <f t="shared" si="34"/>
        <v>0</v>
      </c>
      <c r="I559" s="143">
        <f t="shared" si="35"/>
        <v>0</v>
      </c>
    </row>
    <row r="560" spans="1:9" hidden="1" x14ac:dyDescent="0.2">
      <c r="A560" s="92" t="s">
        <v>649</v>
      </c>
      <c r="B560" s="52">
        <f>Orçamento!B560</f>
        <v>0</v>
      </c>
      <c r="C560" s="53">
        <f>Orçamento!C560</f>
        <v>0</v>
      </c>
      <c r="D560" s="54">
        <f>Orçamento!D560</f>
        <v>0</v>
      </c>
      <c r="E560" s="53">
        <f>Orçamento!E560</f>
        <v>0</v>
      </c>
      <c r="F560" s="55">
        <f>Orçamento!F560</f>
        <v>0</v>
      </c>
      <c r="G560" s="38">
        <f>Orçamento!G560</f>
        <v>0</v>
      </c>
      <c r="H560" s="40">
        <f t="shared" si="34"/>
        <v>0</v>
      </c>
      <c r="I560" s="143">
        <f t="shared" si="35"/>
        <v>0</v>
      </c>
    </row>
    <row r="561" spans="1:9" hidden="1" x14ac:dyDescent="0.2">
      <c r="A561" s="92" t="s">
        <v>650</v>
      </c>
      <c r="B561" s="52">
        <f>Orçamento!B561</f>
        <v>0</v>
      </c>
      <c r="C561" s="53">
        <f>Orçamento!C561</f>
        <v>0</v>
      </c>
      <c r="D561" s="54">
        <f>Orçamento!D561</f>
        <v>0</v>
      </c>
      <c r="E561" s="53">
        <f>Orçamento!E561</f>
        <v>0</v>
      </c>
      <c r="F561" s="55">
        <f>Orçamento!F561</f>
        <v>0</v>
      </c>
      <c r="G561" s="38">
        <f>Orçamento!G561</f>
        <v>0</v>
      </c>
      <c r="H561" s="40">
        <f t="shared" si="34"/>
        <v>0</v>
      </c>
      <c r="I561" s="143">
        <f t="shared" si="35"/>
        <v>0</v>
      </c>
    </row>
    <row r="562" spans="1:9" hidden="1" x14ac:dyDescent="0.2">
      <c r="A562" s="92" t="s">
        <v>651</v>
      </c>
      <c r="B562" s="52">
        <f>Orçamento!B562</f>
        <v>0</v>
      </c>
      <c r="C562" s="53">
        <f>Orçamento!C562</f>
        <v>0</v>
      </c>
      <c r="D562" s="54">
        <f>Orçamento!D562</f>
        <v>0</v>
      </c>
      <c r="E562" s="53">
        <f>Orçamento!E562</f>
        <v>0</v>
      </c>
      <c r="F562" s="55">
        <f>Orçamento!F562</f>
        <v>0</v>
      </c>
      <c r="G562" s="38">
        <f>Orçamento!G562</f>
        <v>0</v>
      </c>
      <c r="H562" s="40">
        <f t="shared" si="34"/>
        <v>0</v>
      </c>
      <c r="I562" s="143">
        <f t="shared" si="35"/>
        <v>0</v>
      </c>
    </row>
    <row r="563" spans="1:9" hidden="1" x14ac:dyDescent="0.2">
      <c r="A563" s="92" t="s">
        <v>652</v>
      </c>
      <c r="B563" s="52">
        <f>Orçamento!B563</f>
        <v>0</v>
      </c>
      <c r="C563" s="53">
        <f>Orçamento!C563</f>
        <v>0</v>
      </c>
      <c r="D563" s="54">
        <f>Orçamento!D563</f>
        <v>0</v>
      </c>
      <c r="E563" s="53">
        <f>Orçamento!E563</f>
        <v>0</v>
      </c>
      <c r="F563" s="55">
        <f>Orçamento!F563</f>
        <v>0</v>
      </c>
      <c r="G563" s="38">
        <f>Orçamento!G563</f>
        <v>0</v>
      </c>
      <c r="H563" s="40">
        <f t="shared" si="34"/>
        <v>0</v>
      </c>
      <c r="I563" s="143">
        <f t="shared" si="35"/>
        <v>0</v>
      </c>
    </row>
    <row r="564" spans="1:9" hidden="1" x14ac:dyDescent="0.2">
      <c r="A564" s="92" t="s">
        <v>653</v>
      </c>
      <c r="B564" s="52">
        <f>Orçamento!B564</f>
        <v>0</v>
      </c>
      <c r="C564" s="53">
        <f>Orçamento!C564</f>
        <v>0</v>
      </c>
      <c r="D564" s="54">
        <f>Orçamento!D564</f>
        <v>0</v>
      </c>
      <c r="E564" s="53">
        <f>Orçamento!E564</f>
        <v>0</v>
      </c>
      <c r="F564" s="55">
        <f>Orçamento!F564</f>
        <v>0</v>
      </c>
      <c r="G564" s="38">
        <f>Orçamento!G564</f>
        <v>0</v>
      </c>
      <c r="H564" s="40">
        <f t="shared" si="34"/>
        <v>0</v>
      </c>
      <c r="I564" s="143">
        <f t="shared" si="35"/>
        <v>0</v>
      </c>
    </row>
    <row r="565" spans="1:9" hidden="1" x14ac:dyDescent="0.2">
      <c r="A565" s="92" t="s">
        <v>654</v>
      </c>
      <c r="B565" s="52">
        <f>Orçamento!B565</f>
        <v>0</v>
      </c>
      <c r="C565" s="53">
        <f>Orçamento!C565</f>
        <v>0</v>
      </c>
      <c r="D565" s="54">
        <f>Orçamento!D565</f>
        <v>0</v>
      </c>
      <c r="E565" s="53">
        <f>Orçamento!E565</f>
        <v>0</v>
      </c>
      <c r="F565" s="55">
        <f>Orçamento!F565</f>
        <v>0</v>
      </c>
      <c r="G565" s="38">
        <f>Orçamento!G565</f>
        <v>0</v>
      </c>
      <c r="H565" s="40">
        <f t="shared" si="34"/>
        <v>0</v>
      </c>
      <c r="I565" s="143">
        <f t="shared" si="35"/>
        <v>0</v>
      </c>
    </row>
    <row r="566" spans="1:9" hidden="1" x14ac:dyDescent="0.2">
      <c r="A566" s="92" t="s">
        <v>655</v>
      </c>
      <c r="B566" s="52">
        <f>Orçamento!B566</f>
        <v>0</v>
      </c>
      <c r="C566" s="53">
        <f>Orçamento!C566</f>
        <v>0</v>
      </c>
      <c r="D566" s="54">
        <f>Orçamento!D566</f>
        <v>0</v>
      </c>
      <c r="E566" s="53">
        <f>Orçamento!E566</f>
        <v>0</v>
      </c>
      <c r="F566" s="55">
        <f>Orçamento!F566</f>
        <v>0</v>
      </c>
      <c r="G566" s="38">
        <f>Orçamento!G566</f>
        <v>0</v>
      </c>
      <c r="H566" s="40">
        <f t="shared" si="34"/>
        <v>0</v>
      </c>
      <c r="I566" s="143">
        <f t="shared" si="35"/>
        <v>0</v>
      </c>
    </row>
    <row r="567" spans="1:9" hidden="1" x14ac:dyDescent="0.2">
      <c r="A567" s="92" t="s">
        <v>656</v>
      </c>
      <c r="B567" s="52">
        <f>Orçamento!B567</f>
        <v>0</v>
      </c>
      <c r="C567" s="53">
        <f>Orçamento!C567</f>
        <v>0</v>
      </c>
      <c r="D567" s="54">
        <f>Orçamento!D567</f>
        <v>0</v>
      </c>
      <c r="E567" s="53">
        <f>Orçamento!E567</f>
        <v>0</v>
      </c>
      <c r="F567" s="55">
        <f>Orçamento!F567</f>
        <v>0</v>
      </c>
      <c r="G567" s="38">
        <f>Orçamento!G567</f>
        <v>0</v>
      </c>
      <c r="H567" s="40">
        <f t="shared" si="34"/>
        <v>0</v>
      </c>
      <c r="I567" s="143">
        <f t="shared" si="35"/>
        <v>0</v>
      </c>
    </row>
    <row r="568" spans="1:9" hidden="1" x14ac:dyDescent="0.2">
      <c r="A568" s="92" t="s">
        <v>657</v>
      </c>
      <c r="B568" s="52">
        <f>Orçamento!B568</f>
        <v>0</v>
      </c>
      <c r="C568" s="53">
        <f>Orçamento!C568</f>
        <v>0</v>
      </c>
      <c r="D568" s="54">
        <f>Orçamento!D568</f>
        <v>0</v>
      </c>
      <c r="E568" s="53">
        <f>Orçamento!E568</f>
        <v>0</v>
      </c>
      <c r="F568" s="55">
        <f>Orçamento!F568</f>
        <v>0</v>
      </c>
      <c r="G568" s="38">
        <f>Orçamento!G568</f>
        <v>0</v>
      </c>
      <c r="H568" s="40">
        <f t="shared" si="34"/>
        <v>0</v>
      </c>
      <c r="I568" s="143">
        <f t="shared" si="35"/>
        <v>0</v>
      </c>
    </row>
    <row r="569" spans="1:9" hidden="1" x14ac:dyDescent="0.2">
      <c r="A569" s="92" t="s">
        <v>658</v>
      </c>
      <c r="B569" s="52">
        <f>Orçamento!B569</f>
        <v>0</v>
      </c>
      <c r="C569" s="53">
        <f>Orçamento!C569</f>
        <v>0</v>
      </c>
      <c r="D569" s="54">
        <f>Orçamento!D569</f>
        <v>0</v>
      </c>
      <c r="E569" s="53">
        <f>Orçamento!E569</f>
        <v>0</v>
      </c>
      <c r="F569" s="55">
        <f>Orçamento!F569</f>
        <v>0</v>
      </c>
      <c r="G569" s="38">
        <f>Orçamento!G569</f>
        <v>0</v>
      </c>
      <c r="H569" s="40">
        <f t="shared" si="34"/>
        <v>0</v>
      </c>
      <c r="I569" s="143">
        <f t="shared" si="35"/>
        <v>0</v>
      </c>
    </row>
    <row r="570" spans="1:9" hidden="1" x14ac:dyDescent="0.2">
      <c r="A570" s="92" t="s">
        <v>659</v>
      </c>
      <c r="B570" s="52">
        <f>Orçamento!B570</f>
        <v>0</v>
      </c>
      <c r="C570" s="53">
        <f>Orçamento!C570</f>
        <v>0</v>
      </c>
      <c r="D570" s="54">
        <f>Orçamento!D570</f>
        <v>0</v>
      </c>
      <c r="E570" s="53">
        <f>Orçamento!E570</f>
        <v>0</v>
      </c>
      <c r="F570" s="55">
        <f>Orçamento!F570</f>
        <v>0</v>
      </c>
      <c r="G570" s="38">
        <f>Orçamento!G570</f>
        <v>0</v>
      </c>
      <c r="H570" s="40">
        <f t="shared" si="34"/>
        <v>0</v>
      </c>
      <c r="I570" s="143">
        <f t="shared" si="35"/>
        <v>0</v>
      </c>
    </row>
    <row r="571" spans="1:9" hidden="1" x14ac:dyDescent="0.2">
      <c r="A571" s="92" t="s">
        <v>660</v>
      </c>
      <c r="B571" s="52">
        <f>Orçamento!B571</f>
        <v>0</v>
      </c>
      <c r="C571" s="53">
        <f>Orçamento!C571</f>
        <v>0</v>
      </c>
      <c r="D571" s="54">
        <f>Orçamento!D571</f>
        <v>0</v>
      </c>
      <c r="E571" s="53">
        <f>Orçamento!E571</f>
        <v>0</v>
      </c>
      <c r="F571" s="55">
        <f>Orçamento!F571</f>
        <v>0</v>
      </c>
      <c r="G571" s="38">
        <f>Orçamento!G571</f>
        <v>0</v>
      </c>
      <c r="H571" s="40">
        <f t="shared" si="34"/>
        <v>0</v>
      </c>
      <c r="I571" s="143">
        <f t="shared" si="35"/>
        <v>0</v>
      </c>
    </row>
    <row r="572" spans="1:9" hidden="1" x14ac:dyDescent="0.2">
      <c r="A572" s="92" t="s">
        <v>661</v>
      </c>
      <c r="B572" s="52">
        <f>Orçamento!B572</f>
        <v>0</v>
      </c>
      <c r="C572" s="53">
        <f>Orçamento!C572</f>
        <v>0</v>
      </c>
      <c r="D572" s="54">
        <f>Orçamento!D572</f>
        <v>0</v>
      </c>
      <c r="E572" s="53">
        <f>Orçamento!E572</f>
        <v>0</v>
      </c>
      <c r="F572" s="55">
        <f>Orçamento!F572</f>
        <v>0</v>
      </c>
      <c r="G572" s="38">
        <f>Orçamento!G572</f>
        <v>0</v>
      </c>
      <c r="H572" s="40">
        <f t="shared" si="34"/>
        <v>0</v>
      </c>
      <c r="I572" s="143">
        <f t="shared" si="35"/>
        <v>0</v>
      </c>
    </row>
    <row r="573" spans="1:9" ht="21" hidden="1" customHeight="1" x14ac:dyDescent="0.25">
      <c r="A573" s="423" t="s">
        <v>662</v>
      </c>
      <c r="B573" s="420"/>
      <c r="C573" s="420"/>
      <c r="D573" s="421" t="str">
        <f>Orçamento!D573</f>
        <v>META 19</v>
      </c>
      <c r="E573" s="420"/>
      <c r="F573" s="420" t="s">
        <v>108</v>
      </c>
      <c r="G573" s="422">
        <f>I573/H$13</f>
        <v>0</v>
      </c>
      <c r="H573" s="419" t="s">
        <v>664</v>
      </c>
      <c r="I573" s="424">
        <f>SUM(I574:I603)</f>
        <v>0</v>
      </c>
    </row>
    <row r="574" spans="1:9" hidden="1" x14ac:dyDescent="0.2">
      <c r="A574" s="92" t="s">
        <v>665</v>
      </c>
      <c r="B574" s="52" t="str">
        <f>Orçamento!B574</f>
        <v>Sinapi</v>
      </c>
      <c r="C574" s="53">
        <f>Orçamento!C574</f>
        <v>0</v>
      </c>
      <c r="D574" s="54">
        <f>Orçamento!D574</f>
        <v>0</v>
      </c>
      <c r="E574" s="53">
        <f>Orçamento!E574</f>
        <v>0</v>
      </c>
      <c r="F574" s="55">
        <f>Orçamento!F574</f>
        <v>0</v>
      </c>
      <c r="G574" s="38">
        <f>Orçamento!G574</f>
        <v>0</v>
      </c>
      <c r="H574" s="40">
        <f t="shared" ref="H574:H603" si="36">ROUND(G574+(G574*I$9),2)</f>
        <v>0</v>
      </c>
      <c r="I574" s="143">
        <f>ROUND(F574*H574,2)</f>
        <v>0</v>
      </c>
    </row>
    <row r="575" spans="1:9" hidden="1" x14ac:dyDescent="0.2">
      <c r="A575" s="92" t="s">
        <v>666</v>
      </c>
      <c r="B575" s="52" t="str">
        <f>Orçamento!B575</f>
        <v>Sinapi</v>
      </c>
      <c r="C575" s="53">
        <f>Orçamento!C575</f>
        <v>0</v>
      </c>
      <c r="D575" s="54">
        <f>Orçamento!D575</f>
        <v>0</v>
      </c>
      <c r="E575" s="53">
        <f>Orçamento!E575</f>
        <v>0</v>
      </c>
      <c r="F575" s="55">
        <f>Orçamento!F575</f>
        <v>0</v>
      </c>
      <c r="G575" s="38">
        <f>Orçamento!G575</f>
        <v>0</v>
      </c>
      <c r="H575" s="40">
        <f t="shared" si="36"/>
        <v>0</v>
      </c>
      <c r="I575" s="143">
        <f t="shared" ref="I575:I603" si="37">ROUND(F575*H575,2)</f>
        <v>0</v>
      </c>
    </row>
    <row r="576" spans="1:9" hidden="1" x14ac:dyDescent="0.2">
      <c r="A576" s="92" t="s">
        <v>667</v>
      </c>
      <c r="B576" s="52" t="str">
        <f>Orçamento!B576</f>
        <v>Sinapi</v>
      </c>
      <c r="C576" s="53">
        <f>Orçamento!C576</f>
        <v>0</v>
      </c>
      <c r="D576" s="54">
        <f>Orçamento!D576</f>
        <v>0</v>
      </c>
      <c r="E576" s="53">
        <f>Orçamento!E576</f>
        <v>0</v>
      </c>
      <c r="F576" s="55">
        <f>Orçamento!F576</f>
        <v>0</v>
      </c>
      <c r="G576" s="38">
        <f>Orçamento!G576</f>
        <v>0</v>
      </c>
      <c r="H576" s="40">
        <f t="shared" si="36"/>
        <v>0</v>
      </c>
      <c r="I576" s="143">
        <f t="shared" si="37"/>
        <v>0</v>
      </c>
    </row>
    <row r="577" spans="1:9" hidden="1" x14ac:dyDescent="0.2">
      <c r="A577" s="92" t="s">
        <v>668</v>
      </c>
      <c r="B577" s="52" t="str">
        <f>Orçamento!B577</f>
        <v>Sinapi</v>
      </c>
      <c r="C577" s="53">
        <f>Orçamento!C577</f>
        <v>0</v>
      </c>
      <c r="D577" s="54">
        <f>Orçamento!D577</f>
        <v>0</v>
      </c>
      <c r="E577" s="53">
        <f>Orçamento!E577</f>
        <v>0</v>
      </c>
      <c r="F577" s="55">
        <f>Orçamento!F577</f>
        <v>0</v>
      </c>
      <c r="G577" s="38">
        <f>Orçamento!G577</f>
        <v>0</v>
      </c>
      <c r="H577" s="40">
        <f t="shared" si="36"/>
        <v>0</v>
      </c>
      <c r="I577" s="143">
        <f t="shared" si="37"/>
        <v>0</v>
      </c>
    </row>
    <row r="578" spans="1:9" hidden="1" x14ac:dyDescent="0.2">
      <c r="A578" s="92" t="s">
        <v>669</v>
      </c>
      <c r="B578" s="52" t="str">
        <f>Orçamento!B578</f>
        <v>Sinapi</v>
      </c>
      <c r="C578" s="53">
        <f>Orçamento!C578</f>
        <v>0</v>
      </c>
      <c r="D578" s="54">
        <f>Orçamento!D578</f>
        <v>0</v>
      </c>
      <c r="E578" s="53">
        <f>Orçamento!E578</f>
        <v>0</v>
      </c>
      <c r="F578" s="55">
        <f>Orçamento!F578</f>
        <v>0</v>
      </c>
      <c r="G578" s="38">
        <f>Orçamento!G578</f>
        <v>0</v>
      </c>
      <c r="H578" s="40">
        <f t="shared" si="36"/>
        <v>0</v>
      </c>
      <c r="I578" s="143">
        <f t="shared" si="37"/>
        <v>0</v>
      </c>
    </row>
    <row r="579" spans="1:9" hidden="1" x14ac:dyDescent="0.2">
      <c r="A579" s="92" t="s">
        <v>670</v>
      </c>
      <c r="B579" s="52" t="str">
        <f>Orçamento!B579</f>
        <v>Sinapi</v>
      </c>
      <c r="C579" s="53">
        <f>Orçamento!C579</f>
        <v>0</v>
      </c>
      <c r="D579" s="54">
        <f>Orçamento!D579</f>
        <v>0</v>
      </c>
      <c r="E579" s="53">
        <f>Orçamento!E579</f>
        <v>0</v>
      </c>
      <c r="F579" s="55">
        <f>Orçamento!F579</f>
        <v>0</v>
      </c>
      <c r="G579" s="38">
        <f>Orçamento!G579</f>
        <v>0</v>
      </c>
      <c r="H579" s="40">
        <f t="shared" si="36"/>
        <v>0</v>
      </c>
      <c r="I579" s="143">
        <f t="shared" si="37"/>
        <v>0</v>
      </c>
    </row>
    <row r="580" spans="1:9" hidden="1" x14ac:dyDescent="0.2">
      <c r="A580" s="92" t="s">
        <v>671</v>
      </c>
      <c r="B580" s="52" t="str">
        <f>Orçamento!B580</f>
        <v>Sinapi</v>
      </c>
      <c r="C580" s="53">
        <f>Orçamento!C580</f>
        <v>0</v>
      </c>
      <c r="D580" s="54">
        <f>Orçamento!D580</f>
        <v>0</v>
      </c>
      <c r="E580" s="53">
        <f>Orçamento!E580</f>
        <v>0</v>
      </c>
      <c r="F580" s="55">
        <f>Orçamento!F580</f>
        <v>0</v>
      </c>
      <c r="G580" s="38">
        <f>Orçamento!G580</f>
        <v>0</v>
      </c>
      <c r="H580" s="40">
        <f t="shared" si="36"/>
        <v>0</v>
      </c>
      <c r="I580" s="143">
        <f t="shared" si="37"/>
        <v>0</v>
      </c>
    </row>
    <row r="581" spans="1:9" hidden="1" x14ac:dyDescent="0.2">
      <c r="A581" s="92" t="s">
        <v>672</v>
      </c>
      <c r="B581" s="52" t="str">
        <f>Orçamento!B581</f>
        <v>Sinapi</v>
      </c>
      <c r="C581" s="53">
        <f>Orçamento!C581</f>
        <v>0</v>
      </c>
      <c r="D581" s="54">
        <f>Orçamento!D581</f>
        <v>0</v>
      </c>
      <c r="E581" s="53">
        <f>Orçamento!E581</f>
        <v>0</v>
      </c>
      <c r="F581" s="55">
        <f>Orçamento!F581</f>
        <v>0</v>
      </c>
      <c r="G581" s="38">
        <f>Orçamento!G581</f>
        <v>0</v>
      </c>
      <c r="H581" s="40">
        <f t="shared" si="36"/>
        <v>0</v>
      </c>
      <c r="I581" s="143">
        <f t="shared" si="37"/>
        <v>0</v>
      </c>
    </row>
    <row r="582" spans="1:9" hidden="1" x14ac:dyDescent="0.2">
      <c r="A582" s="92" t="s">
        <v>673</v>
      </c>
      <c r="B582" s="52" t="str">
        <f>Orçamento!B582</f>
        <v>Sinapi</v>
      </c>
      <c r="C582" s="53">
        <f>Orçamento!C582</f>
        <v>0</v>
      </c>
      <c r="D582" s="54">
        <f>Orçamento!D582</f>
        <v>0</v>
      </c>
      <c r="E582" s="53">
        <f>Orçamento!E582</f>
        <v>0</v>
      </c>
      <c r="F582" s="55">
        <f>Orçamento!F582</f>
        <v>0</v>
      </c>
      <c r="G582" s="38">
        <f>Orçamento!G582</f>
        <v>0</v>
      </c>
      <c r="H582" s="40">
        <f t="shared" si="36"/>
        <v>0</v>
      </c>
      <c r="I582" s="143">
        <f t="shared" si="37"/>
        <v>0</v>
      </c>
    </row>
    <row r="583" spans="1:9" hidden="1" x14ac:dyDescent="0.2">
      <c r="A583" s="92" t="s">
        <v>674</v>
      </c>
      <c r="B583" s="52" t="str">
        <f>Orçamento!B583</f>
        <v>Sinapi</v>
      </c>
      <c r="C583" s="53">
        <f>Orçamento!C583</f>
        <v>0</v>
      </c>
      <c r="D583" s="54">
        <f>Orçamento!D583</f>
        <v>0</v>
      </c>
      <c r="E583" s="53">
        <f>Orçamento!E583</f>
        <v>0</v>
      </c>
      <c r="F583" s="55">
        <f>Orçamento!F583</f>
        <v>0</v>
      </c>
      <c r="G583" s="38">
        <f>Orçamento!G583</f>
        <v>0</v>
      </c>
      <c r="H583" s="40">
        <f t="shared" si="36"/>
        <v>0</v>
      </c>
      <c r="I583" s="143">
        <f t="shared" si="37"/>
        <v>0</v>
      </c>
    </row>
    <row r="584" spans="1:9" hidden="1" x14ac:dyDescent="0.2">
      <c r="A584" s="92" t="s">
        <v>675</v>
      </c>
      <c r="B584" s="52" t="str">
        <f>Orçamento!B584</f>
        <v>Sinapi</v>
      </c>
      <c r="C584" s="53">
        <f>Orçamento!C584</f>
        <v>0</v>
      </c>
      <c r="D584" s="54">
        <f>Orçamento!D584</f>
        <v>0</v>
      </c>
      <c r="E584" s="53">
        <f>Orçamento!E584</f>
        <v>0</v>
      </c>
      <c r="F584" s="55">
        <f>Orçamento!F584</f>
        <v>0</v>
      </c>
      <c r="G584" s="38">
        <f>Orçamento!G584</f>
        <v>0</v>
      </c>
      <c r="H584" s="40">
        <f t="shared" si="36"/>
        <v>0</v>
      </c>
      <c r="I584" s="143">
        <f t="shared" si="37"/>
        <v>0</v>
      </c>
    </row>
    <row r="585" spans="1:9" hidden="1" x14ac:dyDescent="0.2">
      <c r="A585" s="92" t="s">
        <v>676</v>
      </c>
      <c r="B585" s="52" t="str">
        <f>Orçamento!B585</f>
        <v>Sinapi</v>
      </c>
      <c r="C585" s="53">
        <f>Orçamento!C585</f>
        <v>0</v>
      </c>
      <c r="D585" s="54">
        <f>Orçamento!D585</f>
        <v>0</v>
      </c>
      <c r="E585" s="53">
        <f>Orçamento!E585</f>
        <v>0</v>
      </c>
      <c r="F585" s="55">
        <f>Orçamento!F585</f>
        <v>0</v>
      </c>
      <c r="G585" s="38">
        <f>Orçamento!G585</f>
        <v>0</v>
      </c>
      <c r="H585" s="40">
        <f t="shared" si="36"/>
        <v>0</v>
      </c>
      <c r="I585" s="143">
        <f t="shared" si="37"/>
        <v>0</v>
      </c>
    </row>
    <row r="586" spans="1:9" hidden="1" x14ac:dyDescent="0.2">
      <c r="A586" s="92" t="s">
        <v>677</v>
      </c>
      <c r="B586" s="52" t="str">
        <f>Orçamento!B586</f>
        <v>Sinapi</v>
      </c>
      <c r="C586" s="53">
        <f>Orçamento!C586</f>
        <v>0</v>
      </c>
      <c r="D586" s="54">
        <f>Orçamento!D586</f>
        <v>0</v>
      </c>
      <c r="E586" s="53">
        <f>Orçamento!E586</f>
        <v>0</v>
      </c>
      <c r="F586" s="55">
        <f>Orçamento!F586</f>
        <v>0</v>
      </c>
      <c r="G586" s="38">
        <f>Orçamento!G586</f>
        <v>0</v>
      </c>
      <c r="H586" s="40">
        <f t="shared" si="36"/>
        <v>0</v>
      </c>
      <c r="I586" s="143">
        <f t="shared" si="37"/>
        <v>0</v>
      </c>
    </row>
    <row r="587" spans="1:9" hidden="1" x14ac:dyDescent="0.2">
      <c r="A587" s="92" t="s">
        <v>678</v>
      </c>
      <c r="B587" s="52" t="str">
        <f>Orçamento!B587</f>
        <v>Sinapi</v>
      </c>
      <c r="C587" s="53">
        <f>Orçamento!C587</f>
        <v>0</v>
      </c>
      <c r="D587" s="54">
        <f>Orçamento!D587</f>
        <v>0</v>
      </c>
      <c r="E587" s="53">
        <f>Orçamento!E587</f>
        <v>0</v>
      </c>
      <c r="F587" s="55">
        <f>Orçamento!F587</f>
        <v>0</v>
      </c>
      <c r="G587" s="38">
        <f>Orçamento!G587</f>
        <v>0</v>
      </c>
      <c r="H587" s="40">
        <f t="shared" si="36"/>
        <v>0</v>
      </c>
      <c r="I587" s="143">
        <f t="shared" si="37"/>
        <v>0</v>
      </c>
    </row>
    <row r="588" spans="1:9" hidden="1" x14ac:dyDescent="0.2">
      <c r="A588" s="92" t="s">
        <v>679</v>
      </c>
      <c r="B588" s="52" t="str">
        <f>Orçamento!B588</f>
        <v>Sinapi</v>
      </c>
      <c r="C588" s="53">
        <f>Orçamento!C588</f>
        <v>0</v>
      </c>
      <c r="D588" s="54">
        <f>Orçamento!D588</f>
        <v>0</v>
      </c>
      <c r="E588" s="53">
        <f>Orçamento!E588</f>
        <v>0</v>
      </c>
      <c r="F588" s="55">
        <f>Orçamento!F588</f>
        <v>0</v>
      </c>
      <c r="G588" s="38">
        <f>Orçamento!G588</f>
        <v>0</v>
      </c>
      <c r="H588" s="40">
        <f t="shared" si="36"/>
        <v>0</v>
      </c>
      <c r="I588" s="143">
        <f t="shared" si="37"/>
        <v>0</v>
      </c>
    </row>
    <row r="589" spans="1:9" hidden="1" x14ac:dyDescent="0.2">
      <c r="A589" s="92" t="s">
        <v>680</v>
      </c>
      <c r="B589" s="52" t="str">
        <f>Orçamento!B589</f>
        <v>Sinapi</v>
      </c>
      <c r="C589" s="53">
        <f>Orçamento!C589</f>
        <v>0</v>
      </c>
      <c r="D589" s="54">
        <f>Orçamento!D589</f>
        <v>0</v>
      </c>
      <c r="E589" s="53">
        <f>Orçamento!E589</f>
        <v>0</v>
      </c>
      <c r="F589" s="55">
        <f>Orçamento!F589</f>
        <v>0</v>
      </c>
      <c r="G589" s="38">
        <f>Orçamento!G589</f>
        <v>0</v>
      </c>
      <c r="H589" s="40">
        <f t="shared" si="36"/>
        <v>0</v>
      </c>
      <c r="I589" s="143">
        <f t="shared" si="37"/>
        <v>0</v>
      </c>
    </row>
    <row r="590" spans="1:9" hidden="1" x14ac:dyDescent="0.2">
      <c r="A590" s="92" t="s">
        <v>681</v>
      </c>
      <c r="B590" s="52" t="str">
        <f>Orçamento!B590</f>
        <v>Sinapi</v>
      </c>
      <c r="C590" s="53">
        <f>Orçamento!C590</f>
        <v>0</v>
      </c>
      <c r="D590" s="54">
        <f>Orçamento!D590</f>
        <v>0</v>
      </c>
      <c r="E590" s="53">
        <f>Orçamento!E590</f>
        <v>0</v>
      </c>
      <c r="F590" s="55">
        <f>Orçamento!F590</f>
        <v>0</v>
      </c>
      <c r="G590" s="38">
        <f>Orçamento!G590</f>
        <v>0</v>
      </c>
      <c r="H590" s="40">
        <f t="shared" si="36"/>
        <v>0</v>
      </c>
      <c r="I590" s="143">
        <f t="shared" si="37"/>
        <v>0</v>
      </c>
    </row>
    <row r="591" spans="1:9" hidden="1" x14ac:dyDescent="0.2">
      <c r="A591" s="92" t="s">
        <v>682</v>
      </c>
      <c r="B591" s="52" t="str">
        <f>Orçamento!B591</f>
        <v>Sinapi</v>
      </c>
      <c r="C591" s="53">
        <f>Orçamento!C591</f>
        <v>0</v>
      </c>
      <c r="D591" s="54">
        <f>Orçamento!D591</f>
        <v>0</v>
      </c>
      <c r="E591" s="53">
        <f>Orçamento!E591</f>
        <v>0</v>
      </c>
      <c r="F591" s="55">
        <f>Orçamento!F591</f>
        <v>0</v>
      </c>
      <c r="G591" s="38">
        <f>Orçamento!G591</f>
        <v>0</v>
      </c>
      <c r="H591" s="40">
        <f t="shared" si="36"/>
        <v>0</v>
      </c>
      <c r="I591" s="143">
        <f t="shared" si="37"/>
        <v>0</v>
      </c>
    </row>
    <row r="592" spans="1:9" hidden="1" x14ac:dyDescent="0.2">
      <c r="A592" s="92" t="s">
        <v>683</v>
      </c>
      <c r="B592" s="52" t="str">
        <f>Orçamento!B592</f>
        <v>Sinapi</v>
      </c>
      <c r="C592" s="53">
        <f>Orçamento!C592</f>
        <v>0</v>
      </c>
      <c r="D592" s="54">
        <f>Orçamento!D592</f>
        <v>0</v>
      </c>
      <c r="E592" s="53">
        <f>Orçamento!E592</f>
        <v>0</v>
      </c>
      <c r="F592" s="55">
        <f>Orçamento!F592</f>
        <v>0</v>
      </c>
      <c r="G592" s="38">
        <f>Orçamento!G592</f>
        <v>0</v>
      </c>
      <c r="H592" s="40">
        <f t="shared" si="36"/>
        <v>0</v>
      </c>
      <c r="I592" s="143">
        <f t="shared" si="37"/>
        <v>0</v>
      </c>
    </row>
    <row r="593" spans="1:9" hidden="1" x14ac:dyDescent="0.2">
      <c r="A593" s="92" t="s">
        <v>684</v>
      </c>
      <c r="B593" s="52" t="str">
        <f>Orçamento!B593</f>
        <v>Sinapi</v>
      </c>
      <c r="C593" s="53">
        <f>Orçamento!C593</f>
        <v>0</v>
      </c>
      <c r="D593" s="54">
        <f>Orçamento!D593</f>
        <v>0</v>
      </c>
      <c r="E593" s="53">
        <f>Orçamento!E593</f>
        <v>0</v>
      </c>
      <c r="F593" s="55">
        <f>Orçamento!F593</f>
        <v>0</v>
      </c>
      <c r="G593" s="38">
        <f>Orçamento!G593</f>
        <v>0</v>
      </c>
      <c r="H593" s="40">
        <f t="shared" si="36"/>
        <v>0</v>
      </c>
      <c r="I593" s="143">
        <f t="shared" si="37"/>
        <v>0</v>
      </c>
    </row>
    <row r="594" spans="1:9" hidden="1" x14ac:dyDescent="0.2">
      <c r="A594" s="92" t="s">
        <v>685</v>
      </c>
      <c r="B594" s="52" t="str">
        <f>Orçamento!B594</f>
        <v>Sinapi</v>
      </c>
      <c r="C594" s="53">
        <f>Orçamento!C594</f>
        <v>0</v>
      </c>
      <c r="D594" s="54">
        <f>Orçamento!D594</f>
        <v>0</v>
      </c>
      <c r="E594" s="53">
        <f>Orçamento!E594</f>
        <v>0</v>
      </c>
      <c r="F594" s="55">
        <f>Orçamento!F594</f>
        <v>0</v>
      </c>
      <c r="G594" s="38">
        <f>Orçamento!G594</f>
        <v>0</v>
      </c>
      <c r="H594" s="40">
        <f t="shared" si="36"/>
        <v>0</v>
      </c>
      <c r="I594" s="143">
        <f t="shared" si="37"/>
        <v>0</v>
      </c>
    </row>
    <row r="595" spans="1:9" hidden="1" x14ac:dyDescent="0.2">
      <c r="A595" s="92" t="s">
        <v>686</v>
      </c>
      <c r="B595" s="52" t="str">
        <f>Orçamento!B595</f>
        <v>Sinapi</v>
      </c>
      <c r="C595" s="53">
        <f>Orçamento!C595</f>
        <v>0</v>
      </c>
      <c r="D595" s="54">
        <f>Orçamento!D595</f>
        <v>0</v>
      </c>
      <c r="E595" s="53">
        <f>Orçamento!E595</f>
        <v>0</v>
      </c>
      <c r="F595" s="55">
        <f>Orçamento!F595</f>
        <v>0</v>
      </c>
      <c r="G595" s="38">
        <f>Orçamento!G595</f>
        <v>0</v>
      </c>
      <c r="H595" s="40">
        <f t="shared" si="36"/>
        <v>0</v>
      </c>
      <c r="I595" s="143">
        <f t="shared" si="37"/>
        <v>0</v>
      </c>
    </row>
    <row r="596" spans="1:9" hidden="1" x14ac:dyDescent="0.2">
      <c r="A596" s="92" t="s">
        <v>687</v>
      </c>
      <c r="B596" s="52" t="str">
        <f>Orçamento!B596</f>
        <v>Sinapi</v>
      </c>
      <c r="C596" s="53">
        <f>Orçamento!C596</f>
        <v>0</v>
      </c>
      <c r="D596" s="54">
        <f>Orçamento!D596</f>
        <v>0</v>
      </c>
      <c r="E596" s="53">
        <f>Orçamento!E596</f>
        <v>0</v>
      </c>
      <c r="F596" s="55">
        <f>Orçamento!F596</f>
        <v>0</v>
      </c>
      <c r="G596" s="38">
        <f>Orçamento!G596</f>
        <v>0</v>
      </c>
      <c r="H596" s="40">
        <f t="shared" si="36"/>
        <v>0</v>
      </c>
      <c r="I596" s="143">
        <f t="shared" si="37"/>
        <v>0</v>
      </c>
    </row>
    <row r="597" spans="1:9" hidden="1" x14ac:dyDescent="0.2">
      <c r="A597" s="92" t="s">
        <v>688</v>
      </c>
      <c r="B597" s="52" t="str">
        <f>Orçamento!B597</f>
        <v>Sinapi</v>
      </c>
      <c r="C597" s="53">
        <f>Orçamento!C597</f>
        <v>0</v>
      </c>
      <c r="D597" s="54">
        <f>Orçamento!D597</f>
        <v>0</v>
      </c>
      <c r="E597" s="53">
        <f>Orçamento!E597</f>
        <v>0</v>
      </c>
      <c r="F597" s="55">
        <f>Orçamento!F597</f>
        <v>0</v>
      </c>
      <c r="G597" s="38">
        <f>Orçamento!G597</f>
        <v>0</v>
      </c>
      <c r="H597" s="40">
        <f t="shared" si="36"/>
        <v>0</v>
      </c>
      <c r="I597" s="143">
        <f t="shared" si="37"/>
        <v>0</v>
      </c>
    </row>
    <row r="598" spans="1:9" hidden="1" x14ac:dyDescent="0.2">
      <c r="A598" s="92" t="s">
        <v>689</v>
      </c>
      <c r="B598" s="52" t="str">
        <f>Orçamento!B598</f>
        <v>Sinapi</v>
      </c>
      <c r="C598" s="53">
        <f>Orçamento!C598</f>
        <v>0</v>
      </c>
      <c r="D598" s="54">
        <f>Orçamento!D598</f>
        <v>0</v>
      </c>
      <c r="E598" s="53">
        <f>Orçamento!E598</f>
        <v>0</v>
      </c>
      <c r="F598" s="55">
        <f>Orçamento!F598</f>
        <v>0</v>
      </c>
      <c r="G598" s="38">
        <f>Orçamento!G598</f>
        <v>0</v>
      </c>
      <c r="H598" s="40">
        <f t="shared" si="36"/>
        <v>0</v>
      </c>
      <c r="I598" s="143">
        <f t="shared" si="37"/>
        <v>0</v>
      </c>
    </row>
    <row r="599" spans="1:9" hidden="1" x14ac:dyDescent="0.2">
      <c r="A599" s="92" t="s">
        <v>690</v>
      </c>
      <c r="B599" s="52" t="str">
        <f>Orçamento!B599</f>
        <v>Sinapi</v>
      </c>
      <c r="C599" s="53">
        <f>Orçamento!C599</f>
        <v>0</v>
      </c>
      <c r="D599" s="54">
        <f>Orçamento!D599</f>
        <v>0</v>
      </c>
      <c r="E599" s="53">
        <f>Orçamento!E599</f>
        <v>0</v>
      </c>
      <c r="F599" s="55">
        <f>Orçamento!F599</f>
        <v>0</v>
      </c>
      <c r="G599" s="38">
        <f>Orçamento!G599</f>
        <v>0</v>
      </c>
      <c r="H599" s="40">
        <f t="shared" si="36"/>
        <v>0</v>
      </c>
      <c r="I599" s="143">
        <f t="shared" si="37"/>
        <v>0</v>
      </c>
    </row>
    <row r="600" spans="1:9" hidden="1" x14ac:dyDescent="0.2">
      <c r="A600" s="92" t="s">
        <v>691</v>
      </c>
      <c r="B600" s="52" t="str">
        <f>Orçamento!B600</f>
        <v>Sinapi</v>
      </c>
      <c r="C600" s="53">
        <f>Orçamento!C600</f>
        <v>0</v>
      </c>
      <c r="D600" s="54">
        <f>Orçamento!D600</f>
        <v>0</v>
      </c>
      <c r="E600" s="53">
        <f>Orçamento!E600</f>
        <v>0</v>
      </c>
      <c r="F600" s="55">
        <f>Orçamento!F600</f>
        <v>0</v>
      </c>
      <c r="G600" s="38">
        <f>Orçamento!G600</f>
        <v>0</v>
      </c>
      <c r="H600" s="40">
        <f t="shared" si="36"/>
        <v>0</v>
      </c>
      <c r="I600" s="143">
        <f t="shared" si="37"/>
        <v>0</v>
      </c>
    </row>
    <row r="601" spans="1:9" hidden="1" x14ac:dyDescent="0.2">
      <c r="A601" s="92" t="s">
        <v>692</v>
      </c>
      <c r="B601" s="52" t="str">
        <f>Orçamento!B601</f>
        <v>Sinapi</v>
      </c>
      <c r="C601" s="53">
        <f>Orçamento!C601</f>
        <v>0</v>
      </c>
      <c r="D601" s="54">
        <f>Orçamento!D601</f>
        <v>0</v>
      </c>
      <c r="E601" s="53">
        <f>Orçamento!E601</f>
        <v>0</v>
      </c>
      <c r="F601" s="55">
        <f>Orçamento!F601</f>
        <v>0</v>
      </c>
      <c r="G601" s="38">
        <f>Orçamento!G601</f>
        <v>0</v>
      </c>
      <c r="H601" s="40">
        <f t="shared" si="36"/>
        <v>0</v>
      </c>
      <c r="I601" s="143">
        <f t="shared" si="37"/>
        <v>0</v>
      </c>
    </row>
    <row r="602" spans="1:9" hidden="1" x14ac:dyDescent="0.2">
      <c r="A602" s="92" t="s">
        <v>693</v>
      </c>
      <c r="B602" s="52" t="str">
        <f>Orçamento!B602</f>
        <v>Sinapi</v>
      </c>
      <c r="C602" s="53">
        <f>Orçamento!C602</f>
        <v>0</v>
      </c>
      <c r="D602" s="54">
        <f>Orçamento!D602</f>
        <v>0</v>
      </c>
      <c r="E602" s="53">
        <f>Orçamento!E602</f>
        <v>0</v>
      </c>
      <c r="F602" s="55">
        <f>Orçamento!F602</f>
        <v>0</v>
      </c>
      <c r="G602" s="38">
        <f>Orçamento!G602</f>
        <v>0</v>
      </c>
      <c r="H602" s="40">
        <f t="shared" si="36"/>
        <v>0</v>
      </c>
      <c r="I602" s="143">
        <f t="shared" si="37"/>
        <v>0</v>
      </c>
    </row>
    <row r="603" spans="1:9" hidden="1" x14ac:dyDescent="0.2">
      <c r="A603" s="92" t="s">
        <v>694</v>
      </c>
      <c r="B603" s="52" t="str">
        <f>Orçamento!B603</f>
        <v>Sinapi</v>
      </c>
      <c r="C603" s="53">
        <f>Orçamento!C603</f>
        <v>0</v>
      </c>
      <c r="D603" s="54">
        <f>Orçamento!D603</f>
        <v>0</v>
      </c>
      <c r="E603" s="53">
        <f>Orçamento!E603</f>
        <v>0</v>
      </c>
      <c r="F603" s="55">
        <f>Orçamento!F603</f>
        <v>0</v>
      </c>
      <c r="G603" s="38">
        <f>Orçamento!G603</f>
        <v>0</v>
      </c>
      <c r="H603" s="40">
        <f t="shared" si="36"/>
        <v>0</v>
      </c>
      <c r="I603" s="143">
        <f t="shared" si="37"/>
        <v>0</v>
      </c>
    </row>
    <row r="604" spans="1:9" ht="21" hidden="1" customHeight="1" x14ac:dyDescent="0.25">
      <c r="A604" s="423" t="s">
        <v>695</v>
      </c>
      <c r="B604" s="420"/>
      <c r="C604" s="420"/>
      <c r="D604" s="421" t="str">
        <f>Orçamento!D604</f>
        <v>META 20</v>
      </c>
      <c r="E604" s="420"/>
      <c r="F604" s="420" t="s">
        <v>108</v>
      </c>
      <c r="G604" s="422">
        <f>I604/H$13</f>
        <v>0</v>
      </c>
      <c r="H604" s="419" t="s">
        <v>697</v>
      </c>
      <c r="I604" s="424">
        <f>SUM(I605:I634)</f>
        <v>0</v>
      </c>
    </row>
    <row r="605" spans="1:9" hidden="1" x14ac:dyDescent="0.2">
      <c r="A605" s="92" t="s">
        <v>698</v>
      </c>
      <c r="B605" s="52" t="str">
        <f>Orçamento!B605</f>
        <v>Sinapi</v>
      </c>
      <c r="C605" s="53">
        <f>Orçamento!C605</f>
        <v>0</v>
      </c>
      <c r="D605" s="54">
        <f>Orçamento!D605</f>
        <v>0</v>
      </c>
      <c r="E605" s="53">
        <f>Orçamento!E605</f>
        <v>0</v>
      </c>
      <c r="F605" s="55">
        <f>Orçamento!F605</f>
        <v>0</v>
      </c>
      <c r="G605" s="38">
        <f>Orçamento!G605</f>
        <v>0</v>
      </c>
      <c r="H605" s="40">
        <f t="shared" ref="H605:H634" si="38">ROUND(G605+(G605*I$9),2)</f>
        <v>0</v>
      </c>
      <c r="I605" s="143">
        <f>ROUND(F605*H605,2)</f>
        <v>0</v>
      </c>
    </row>
    <row r="606" spans="1:9" hidden="1" x14ac:dyDescent="0.2">
      <c r="A606" s="92" t="s">
        <v>699</v>
      </c>
      <c r="B606" s="52" t="str">
        <f>Orçamento!B606</f>
        <v>Sinapi</v>
      </c>
      <c r="C606" s="53">
        <f>Orçamento!C606</f>
        <v>0</v>
      </c>
      <c r="D606" s="54">
        <f>Orçamento!D606</f>
        <v>0</v>
      </c>
      <c r="E606" s="53">
        <f>Orçamento!E606</f>
        <v>0</v>
      </c>
      <c r="F606" s="55">
        <f>Orçamento!F606</f>
        <v>0</v>
      </c>
      <c r="G606" s="38">
        <f>Orçamento!G606</f>
        <v>0</v>
      </c>
      <c r="H606" s="40">
        <f t="shared" si="38"/>
        <v>0</v>
      </c>
      <c r="I606" s="143">
        <f t="shared" ref="I606:I634" si="39">ROUND(F606*H606,2)</f>
        <v>0</v>
      </c>
    </row>
    <row r="607" spans="1:9" hidden="1" x14ac:dyDescent="0.2">
      <c r="A607" s="92" t="s">
        <v>700</v>
      </c>
      <c r="B607" s="52" t="str">
        <f>Orçamento!B607</f>
        <v>Sinapi</v>
      </c>
      <c r="C607" s="53">
        <f>Orçamento!C607</f>
        <v>0</v>
      </c>
      <c r="D607" s="54">
        <f>Orçamento!D607</f>
        <v>0</v>
      </c>
      <c r="E607" s="53">
        <f>Orçamento!E607</f>
        <v>0</v>
      </c>
      <c r="F607" s="55">
        <f>Orçamento!F607</f>
        <v>0</v>
      </c>
      <c r="G607" s="38">
        <f>Orçamento!G607</f>
        <v>0</v>
      </c>
      <c r="H607" s="40">
        <f t="shared" si="38"/>
        <v>0</v>
      </c>
      <c r="I607" s="143">
        <f t="shared" si="39"/>
        <v>0</v>
      </c>
    </row>
    <row r="608" spans="1:9" hidden="1" x14ac:dyDescent="0.2">
      <c r="A608" s="92" t="s">
        <v>701</v>
      </c>
      <c r="B608" s="52" t="str">
        <f>Orçamento!B608</f>
        <v>Sinapi</v>
      </c>
      <c r="C608" s="53">
        <f>Orçamento!C608</f>
        <v>0</v>
      </c>
      <c r="D608" s="54">
        <f>Orçamento!D608</f>
        <v>0</v>
      </c>
      <c r="E608" s="53">
        <f>Orçamento!E608</f>
        <v>0</v>
      </c>
      <c r="F608" s="55">
        <f>Orçamento!F608</f>
        <v>0</v>
      </c>
      <c r="G608" s="38">
        <f>Orçamento!G608</f>
        <v>0</v>
      </c>
      <c r="H608" s="40">
        <f t="shared" si="38"/>
        <v>0</v>
      </c>
      <c r="I608" s="143">
        <f t="shared" si="39"/>
        <v>0</v>
      </c>
    </row>
    <row r="609" spans="1:9" hidden="1" x14ac:dyDescent="0.2">
      <c r="A609" s="92" t="s">
        <v>702</v>
      </c>
      <c r="B609" s="52" t="str">
        <f>Orçamento!B609</f>
        <v>Sinapi</v>
      </c>
      <c r="C609" s="53">
        <f>Orçamento!C609</f>
        <v>0</v>
      </c>
      <c r="D609" s="54">
        <f>Orçamento!D609</f>
        <v>0</v>
      </c>
      <c r="E609" s="53">
        <f>Orçamento!E609</f>
        <v>0</v>
      </c>
      <c r="F609" s="55">
        <f>Orçamento!F609</f>
        <v>0</v>
      </c>
      <c r="G609" s="38">
        <f>Orçamento!G609</f>
        <v>0</v>
      </c>
      <c r="H609" s="40">
        <f t="shared" si="38"/>
        <v>0</v>
      </c>
      <c r="I609" s="143">
        <f t="shared" si="39"/>
        <v>0</v>
      </c>
    </row>
    <row r="610" spans="1:9" hidden="1" x14ac:dyDescent="0.2">
      <c r="A610" s="92" t="s">
        <v>703</v>
      </c>
      <c r="B610" s="52" t="str">
        <f>Orçamento!B610</f>
        <v>Sinapi</v>
      </c>
      <c r="C610" s="53">
        <f>Orçamento!C610</f>
        <v>0</v>
      </c>
      <c r="D610" s="54">
        <f>Orçamento!D610</f>
        <v>0</v>
      </c>
      <c r="E610" s="53">
        <f>Orçamento!E610</f>
        <v>0</v>
      </c>
      <c r="F610" s="55">
        <f>Orçamento!F610</f>
        <v>0</v>
      </c>
      <c r="G610" s="38">
        <f>Orçamento!G610</f>
        <v>0</v>
      </c>
      <c r="H610" s="40">
        <f t="shared" si="38"/>
        <v>0</v>
      </c>
      <c r="I610" s="143">
        <f t="shared" si="39"/>
        <v>0</v>
      </c>
    </row>
    <row r="611" spans="1:9" hidden="1" x14ac:dyDescent="0.2">
      <c r="A611" s="92" t="s">
        <v>704</v>
      </c>
      <c r="B611" s="52" t="str">
        <f>Orçamento!B611</f>
        <v>Sinapi</v>
      </c>
      <c r="C611" s="53">
        <f>Orçamento!C611</f>
        <v>0</v>
      </c>
      <c r="D611" s="54">
        <f>Orçamento!D611</f>
        <v>0</v>
      </c>
      <c r="E611" s="53">
        <f>Orçamento!E611</f>
        <v>0</v>
      </c>
      <c r="F611" s="55">
        <f>Orçamento!F611</f>
        <v>0</v>
      </c>
      <c r="G611" s="38">
        <f>Orçamento!G611</f>
        <v>0</v>
      </c>
      <c r="H611" s="40">
        <f t="shared" si="38"/>
        <v>0</v>
      </c>
      <c r="I611" s="143">
        <f t="shared" si="39"/>
        <v>0</v>
      </c>
    </row>
    <row r="612" spans="1:9" hidden="1" x14ac:dyDescent="0.2">
      <c r="A612" s="92" t="s">
        <v>705</v>
      </c>
      <c r="B612" s="52" t="str">
        <f>Orçamento!B612</f>
        <v>Sinapi</v>
      </c>
      <c r="C612" s="53">
        <f>Orçamento!C612</f>
        <v>0</v>
      </c>
      <c r="D612" s="54">
        <f>Orçamento!D612</f>
        <v>0</v>
      </c>
      <c r="E612" s="53">
        <f>Orçamento!E612</f>
        <v>0</v>
      </c>
      <c r="F612" s="55">
        <f>Orçamento!F612</f>
        <v>0</v>
      </c>
      <c r="G612" s="38">
        <f>Orçamento!G612</f>
        <v>0</v>
      </c>
      <c r="H612" s="40">
        <f t="shared" si="38"/>
        <v>0</v>
      </c>
      <c r="I612" s="143">
        <f t="shared" si="39"/>
        <v>0</v>
      </c>
    </row>
    <row r="613" spans="1:9" hidden="1" x14ac:dyDescent="0.2">
      <c r="A613" s="92" t="s">
        <v>706</v>
      </c>
      <c r="B613" s="52" t="str">
        <f>Orçamento!B613</f>
        <v>Sinapi</v>
      </c>
      <c r="C613" s="53">
        <f>Orçamento!C613</f>
        <v>0</v>
      </c>
      <c r="D613" s="54">
        <f>Orçamento!D613</f>
        <v>0</v>
      </c>
      <c r="E613" s="53">
        <f>Orçamento!E613</f>
        <v>0</v>
      </c>
      <c r="F613" s="55">
        <f>Orçamento!F613</f>
        <v>0</v>
      </c>
      <c r="G613" s="38">
        <f>Orçamento!G613</f>
        <v>0</v>
      </c>
      <c r="H613" s="40">
        <f t="shared" si="38"/>
        <v>0</v>
      </c>
      <c r="I613" s="143">
        <f t="shared" si="39"/>
        <v>0</v>
      </c>
    </row>
    <row r="614" spans="1:9" hidden="1" x14ac:dyDescent="0.2">
      <c r="A614" s="92" t="s">
        <v>707</v>
      </c>
      <c r="B614" s="52" t="str">
        <f>Orçamento!B614</f>
        <v>Sinapi</v>
      </c>
      <c r="C614" s="53">
        <f>Orçamento!C614</f>
        <v>0</v>
      </c>
      <c r="D614" s="54">
        <f>Orçamento!D614</f>
        <v>0</v>
      </c>
      <c r="E614" s="53">
        <f>Orçamento!E614</f>
        <v>0</v>
      </c>
      <c r="F614" s="55">
        <f>Orçamento!F614</f>
        <v>0</v>
      </c>
      <c r="G614" s="38">
        <f>Orçamento!G614</f>
        <v>0</v>
      </c>
      <c r="H614" s="40">
        <f t="shared" si="38"/>
        <v>0</v>
      </c>
      <c r="I614" s="143">
        <f t="shared" si="39"/>
        <v>0</v>
      </c>
    </row>
    <row r="615" spans="1:9" hidden="1" x14ac:dyDescent="0.2">
      <c r="A615" s="92" t="s">
        <v>708</v>
      </c>
      <c r="B615" s="52" t="str">
        <f>Orçamento!B615</f>
        <v>Sinapi</v>
      </c>
      <c r="C615" s="53">
        <f>Orçamento!C615</f>
        <v>0</v>
      </c>
      <c r="D615" s="54">
        <f>Orçamento!D615</f>
        <v>0</v>
      </c>
      <c r="E615" s="53">
        <f>Orçamento!E615</f>
        <v>0</v>
      </c>
      <c r="F615" s="55">
        <f>Orçamento!F615</f>
        <v>0</v>
      </c>
      <c r="G615" s="38">
        <f>Orçamento!G615</f>
        <v>0</v>
      </c>
      <c r="H615" s="40">
        <f t="shared" si="38"/>
        <v>0</v>
      </c>
      <c r="I615" s="143">
        <f t="shared" si="39"/>
        <v>0</v>
      </c>
    </row>
    <row r="616" spans="1:9" hidden="1" x14ac:dyDescent="0.2">
      <c r="A616" s="92" t="s">
        <v>709</v>
      </c>
      <c r="B616" s="52" t="str">
        <f>Orçamento!B616</f>
        <v>Sinapi</v>
      </c>
      <c r="C616" s="53">
        <f>Orçamento!C616</f>
        <v>0</v>
      </c>
      <c r="D616" s="54">
        <f>Orçamento!D616</f>
        <v>0</v>
      </c>
      <c r="E616" s="53">
        <f>Orçamento!E616</f>
        <v>0</v>
      </c>
      <c r="F616" s="55">
        <f>Orçamento!F616</f>
        <v>0</v>
      </c>
      <c r="G616" s="38">
        <f>Orçamento!G616</f>
        <v>0</v>
      </c>
      <c r="H616" s="40">
        <f t="shared" si="38"/>
        <v>0</v>
      </c>
      <c r="I616" s="143">
        <f t="shared" si="39"/>
        <v>0</v>
      </c>
    </row>
    <row r="617" spans="1:9" hidden="1" x14ac:dyDescent="0.2">
      <c r="A617" s="92" t="s">
        <v>710</v>
      </c>
      <c r="B617" s="52" t="str">
        <f>Orçamento!B617</f>
        <v>Sinapi</v>
      </c>
      <c r="C617" s="53">
        <f>Orçamento!C617</f>
        <v>0</v>
      </c>
      <c r="D617" s="54">
        <f>Orçamento!D617</f>
        <v>0</v>
      </c>
      <c r="E617" s="53">
        <f>Orçamento!E617</f>
        <v>0</v>
      </c>
      <c r="F617" s="55">
        <f>Orçamento!F617</f>
        <v>0</v>
      </c>
      <c r="G617" s="38">
        <f>Orçamento!G617</f>
        <v>0</v>
      </c>
      <c r="H617" s="40">
        <f t="shared" si="38"/>
        <v>0</v>
      </c>
      <c r="I617" s="143">
        <f t="shared" si="39"/>
        <v>0</v>
      </c>
    </row>
    <row r="618" spans="1:9" hidden="1" x14ac:dyDescent="0.2">
      <c r="A618" s="92" t="s">
        <v>711</v>
      </c>
      <c r="B618" s="52" t="str">
        <f>Orçamento!B618</f>
        <v>Sinapi</v>
      </c>
      <c r="C618" s="53">
        <f>Orçamento!C618</f>
        <v>0</v>
      </c>
      <c r="D618" s="54">
        <f>Orçamento!D618</f>
        <v>0</v>
      </c>
      <c r="E618" s="53">
        <f>Orçamento!E618</f>
        <v>0</v>
      </c>
      <c r="F618" s="55">
        <f>Orçamento!F618</f>
        <v>0</v>
      </c>
      <c r="G618" s="38">
        <f>Orçamento!G618</f>
        <v>0</v>
      </c>
      <c r="H618" s="40">
        <f t="shared" si="38"/>
        <v>0</v>
      </c>
      <c r="I618" s="143">
        <f t="shared" si="39"/>
        <v>0</v>
      </c>
    </row>
    <row r="619" spans="1:9" hidden="1" x14ac:dyDescent="0.2">
      <c r="A619" s="92" t="s">
        <v>712</v>
      </c>
      <c r="B619" s="52" t="str">
        <f>Orçamento!B619</f>
        <v>Sinapi</v>
      </c>
      <c r="C619" s="53">
        <f>Orçamento!C619</f>
        <v>0</v>
      </c>
      <c r="D619" s="54">
        <f>Orçamento!D619</f>
        <v>0</v>
      </c>
      <c r="E619" s="53">
        <f>Orçamento!E619</f>
        <v>0</v>
      </c>
      <c r="F619" s="55">
        <f>Orçamento!F619</f>
        <v>0</v>
      </c>
      <c r="G619" s="38">
        <f>Orçamento!G619</f>
        <v>0</v>
      </c>
      <c r="H619" s="40">
        <f t="shared" si="38"/>
        <v>0</v>
      </c>
      <c r="I619" s="143">
        <f t="shared" si="39"/>
        <v>0</v>
      </c>
    </row>
    <row r="620" spans="1:9" hidden="1" x14ac:dyDescent="0.2">
      <c r="A620" s="92" t="s">
        <v>713</v>
      </c>
      <c r="B620" s="52" t="str">
        <f>Orçamento!B620</f>
        <v>Sinapi</v>
      </c>
      <c r="C620" s="53">
        <f>Orçamento!C620</f>
        <v>0</v>
      </c>
      <c r="D620" s="54">
        <f>Orçamento!D620</f>
        <v>0</v>
      </c>
      <c r="E620" s="53">
        <f>Orçamento!E620</f>
        <v>0</v>
      </c>
      <c r="F620" s="55">
        <f>Orçamento!F620</f>
        <v>0</v>
      </c>
      <c r="G620" s="38">
        <f>Orçamento!G620</f>
        <v>0</v>
      </c>
      <c r="H620" s="40">
        <f t="shared" si="38"/>
        <v>0</v>
      </c>
      <c r="I620" s="143">
        <f t="shared" si="39"/>
        <v>0</v>
      </c>
    </row>
    <row r="621" spans="1:9" hidden="1" x14ac:dyDescent="0.2">
      <c r="A621" s="92" t="s">
        <v>714</v>
      </c>
      <c r="B621" s="52" t="str">
        <f>Orçamento!B621</f>
        <v>Sinapi</v>
      </c>
      <c r="C621" s="53">
        <f>Orçamento!C621</f>
        <v>0</v>
      </c>
      <c r="D621" s="54">
        <f>Orçamento!D621</f>
        <v>0</v>
      </c>
      <c r="E621" s="53">
        <f>Orçamento!E621</f>
        <v>0</v>
      </c>
      <c r="F621" s="55">
        <f>Orçamento!F621</f>
        <v>0</v>
      </c>
      <c r="G621" s="38">
        <f>Orçamento!G621</f>
        <v>0</v>
      </c>
      <c r="H621" s="40">
        <f t="shared" si="38"/>
        <v>0</v>
      </c>
      <c r="I621" s="143">
        <f t="shared" si="39"/>
        <v>0</v>
      </c>
    </row>
    <row r="622" spans="1:9" hidden="1" x14ac:dyDescent="0.2">
      <c r="A622" s="92" t="s">
        <v>715</v>
      </c>
      <c r="B622" s="52" t="str">
        <f>Orçamento!B622</f>
        <v>Sinapi</v>
      </c>
      <c r="C622" s="53">
        <f>Orçamento!C622</f>
        <v>0</v>
      </c>
      <c r="D622" s="54">
        <f>Orçamento!D622</f>
        <v>0</v>
      </c>
      <c r="E622" s="53">
        <f>Orçamento!E622</f>
        <v>0</v>
      </c>
      <c r="F622" s="55">
        <f>Orçamento!F622</f>
        <v>0</v>
      </c>
      <c r="G622" s="38">
        <f>Orçamento!G622</f>
        <v>0</v>
      </c>
      <c r="H622" s="40">
        <f t="shared" si="38"/>
        <v>0</v>
      </c>
      <c r="I622" s="143">
        <f t="shared" si="39"/>
        <v>0</v>
      </c>
    </row>
    <row r="623" spans="1:9" hidden="1" x14ac:dyDescent="0.2">
      <c r="A623" s="92" t="s">
        <v>716</v>
      </c>
      <c r="B623" s="52" t="str">
        <f>Orçamento!B623</f>
        <v>Sinapi</v>
      </c>
      <c r="C623" s="53">
        <f>Orçamento!C623</f>
        <v>0</v>
      </c>
      <c r="D623" s="54">
        <f>Orçamento!D623</f>
        <v>0</v>
      </c>
      <c r="E623" s="53">
        <f>Orçamento!E623</f>
        <v>0</v>
      </c>
      <c r="F623" s="55">
        <f>Orçamento!F623</f>
        <v>0</v>
      </c>
      <c r="G623" s="38">
        <f>Orçamento!G623</f>
        <v>0</v>
      </c>
      <c r="H623" s="40">
        <f t="shared" si="38"/>
        <v>0</v>
      </c>
      <c r="I623" s="143">
        <f t="shared" si="39"/>
        <v>0</v>
      </c>
    </row>
    <row r="624" spans="1:9" hidden="1" x14ac:dyDescent="0.2">
      <c r="A624" s="92" t="s">
        <v>717</v>
      </c>
      <c r="B624" s="52" t="str">
        <f>Orçamento!B624</f>
        <v>Sinapi</v>
      </c>
      <c r="C624" s="53">
        <f>Orçamento!C624</f>
        <v>0</v>
      </c>
      <c r="D624" s="54">
        <f>Orçamento!D624</f>
        <v>0</v>
      </c>
      <c r="E624" s="53">
        <f>Orçamento!E624</f>
        <v>0</v>
      </c>
      <c r="F624" s="55">
        <f>Orçamento!F624</f>
        <v>0</v>
      </c>
      <c r="G624" s="38">
        <f>Orçamento!G624</f>
        <v>0</v>
      </c>
      <c r="H624" s="40">
        <f t="shared" si="38"/>
        <v>0</v>
      </c>
      <c r="I624" s="143">
        <f t="shared" si="39"/>
        <v>0</v>
      </c>
    </row>
    <row r="625" spans="1:9" hidden="1" x14ac:dyDescent="0.2">
      <c r="A625" s="92" t="s">
        <v>718</v>
      </c>
      <c r="B625" s="52" t="str">
        <f>Orçamento!B625</f>
        <v>Sinapi</v>
      </c>
      <c r="C625" s="53">
        <f>Orçamento!C625</f>
        <v>0</v>
      </c>
      <c r="D625" s="54">
        <f>Orçamento!D625</f>
        <v>0</v>
      </c>
      <c r="E625" s="53">
        <f>Orçamento!E625</f>
        <v>0</v>
      </c>
      <c r="F625" s="55">
        <f>Orçamento!F625</f>
        <v>0</v>
      </c>
      <c r="G625" s="38">
        <f>Orçamento!G625</f>
        <v>0</v>
      </c>
      <c r="H625" s="40">
        <f t="shared" si="38"/>
        <v>0</v>
      </c>
      <c r="I625" s="143">
        <f t="shared" si="39"/>
        <v>0</v>
      </c>
    </row>
    <row r="626" spans="1:9" hidden="1" x14ac:dyDescent="0.2">
      <c r="A626" s="92" t="s">
        <v>719</v>
      </c>
      <c r="B626" s="52" t="str">
        <f>Orçamento!B626</f>
        <v>Sinapi</v>
      </c>
      <c r="C626" s="53">
        <f>Orçamento!C626</f>
        <v>0</v>
      </c>
      <c r="D626" s="54">
        <f>Orçamento!D626</f>
        <v>0</v>
      </c>
      <c r="E626" s="53">
        <f>Orçamento!E626</f>
        <v>0</v>
      </c>
      <c r="F626" s="55">
        <f>Orçamento!F626</f>
        <v>0</v>
      </c>
      <c r="G626" s="38">
        <f>Orçamento!G626</f>
        <v>0</v>
      </c>
      <c r="H626" s="40">
        <f t="shared" si="38"/>
        <v>0</v>
      </c>
      <c r="I626" s="143">
        <f t="shared" si="39"/>
        <v>0</v>
      </c>
    </row>
    <row r="627" spans="1:9" hidden="1" x14ac:dyDescent="0.2">
      <c r="A627" s="92" t="s">
        <v>720</v>
      </c>
      <c r="B627" s="52" t="str">
        <f>Orçamento!B627</f>
        <v>Sinapi</v>
      </c>
      <c r="C627" s="53">
        <f>Orçamento!C627</f>
        <v>0</v>
      </c>
      <c r="D627" s="54">
        <f>Orçamento!D627</f>
        <v>0</v>
      </c>
      <c r="E627" s="53">
        <f>Orçamento!E627</f>
        <v>0</v>
      </c>
      <c r="F627" s="55">
        <f>Orçamento!F627</f>
        <v>0</v>
      </c>
      <c r="G627" s="38">
        <f>Orçamento!G627</f>
        <v>0</v>
      </c>
      <c r="H627" s="40">
        <f t="shared" si="38"/>
        <v>0</v>
      </c>
      <c r="I627" s="143">
        <f t="shared" si="39"/>
        <v>0</v>
      </c>
    </row>
    <row r="628" spans="1:9" hidden="1" x14ac:dyDescent="0.2">
      <c r="A628" s="92" t="s">
        <v>721</v>
      </c>
      <c r="B628" s="52" t="str">
        <f>Orçamento!B628</f>
        <v>Sinapi</v>
      </c>
      <c r="C628" s="53">
        <f>Orçamento!C628</f>
        <v>0</v>
      </c>
      <c r="D628" s="54">
        <f>Orçamento!D628</f>
        <v>0</v>
      </c>
      <c r="E628" s="53">
        <f>Orçamento!E628</f>
        <v>0</v>
      </c>
      <c r="F628" s="55">
        <f>Orçamento!F628</f>
        <v>0</v>
      </c>
      <c r="G628" s="38">
        <f>Orçamento!G628</f>
        <v>0</v>
      </c>
      <c r="H628" s="40">
        <f t="shared" si="38"/>
        <v>0</v>
      </c>
      <c r="I628" s="143">
        <f t="shared" si="39"/>
        <v>0</v>
      </c>
    </row>
    <row r="629" spans="1:9" hidden="1" x14ac:dyDescent="0.2">
      <c r="A629" s="92" t="s">
        <v>722</v>
      </c>
      <c r="B629" s="52" t="str">
        <f>Orçamento!B629</f>
        <v>Sinapi</v>
      </c>
      <c r="C629" s="53">
        <f>Orçamento!C629</f>
        <v>0</v>
      </c>
      <c r="D629" s="54">
        <f>Orçamento!D629</f>
        <v>0</v>
      </c>
      <c r="E629" s="53">
        <f>Orçamento!E629</f>
        <v>0</v>
      </c>
      <c r="F629" s="55">
        <f>Orçamento!F629</f>
        <v>0</v>
      </c>
      <c r="G629" s="38">
        <f>Orçamento!G629</f>
        <v>0</v>
      </c>
      <c r="H629" s="40">
        <f t="shared" si="38"/>
        <v>0</v>
      </c>
      <c r="I629" s="143">
        <f t="shared" si="39"/>
        <v>0</v>
      </c>
    </row>
    <row r="630" spans="1:9" hidden="1" x14ac:dyDescent="0.2">
      <c r="A630" s="92" t="s">
        <v>723</v>
      </c>
      <c r="B630" s="52" t="str">
        <f>Orçamento!B630</f>
        <v>Sinapi</v>
      </c>
      <c r="C630" s="53">
        <f>Orçamento!C630</f>
        <v>0</v>
      </c>
      <c r="D630" s="54">
        <f>Orçamento!D630</f>
        <v>0</v>
      </c>
      <c r="E630" s="53">
        <f>Orçamento!E630</f>
        <v>0</v>
      </c>
      <c r="F630" s="55">
        <f>Orçamento!F630</f>
        <v>0</v>
      </c>
      <c r="G630" s="38">
        <f>Orçamento!G630</f>
        <v>0</v>
      </c>
      <c r="H630" s="40">
        <f t="shared" si="38"/>
        <v>0</v>
      </c>
      <c r="I630" s="143">
        <f t="shared" si="39"/>
        <v>0</v>
      </c>
    </row>
    <row r="631" spans="1:9" hidden="1" x14ac:dyDescent="0.2">
      <c r="A631" s="92" t="s">
        <v>724</v>
      </c>
      <c r="B631" s="52" t="str">
        <f>Orçamento!B631</f>
        <v>Sinapi</v>
      </c>
      <c r="C631" s="53">
        <f>Orçamento!C631</f>
        <v>0</v>
      </c>
      <c r="D631" s="54">
        <f>Orçamento!D631</f>
        <v>0</v>
      </c>
      <c r="E631" s="53">
        <f>Orçamento!E631</f>
        <v>0</v>
      </c>
      <c r="F631" s="55">
        <f>Orçamento!F631</f>
        <v>0</v>
      </c>
      <c r="G631" s="38">
        <f>Orçamento!G631</f>
        <v>0</v>
      </c>
      <c r="H631" s="40">
        <f t="shared" si="38"/>
        <v>0</v>
      </c>
      <c r="I631" s="143">
        <f t="shared" si="39"/>
        <v>0</v>
      </c>
    </row>
    <row r="632" spans="1:9" hidden="1" x14ac:dyDescent="0.2">
      <c r="A632" s="92" t="s">
        <v>725</v>
      </c>
      <c r="B632" s="52" t="str">
        <f>Orçamento!B632</f>
        <v>Sinapi</v>
      </c>
      <c r="C632" s="53">
        <f>Orçamento!C632</f>
        <v>0</v>
      </c>
      <c r="D632" s="54">
        <f>Orçamento!D632</f>
        <v>0</v>
      </c>
      <c r="E632" s="53">
        <f>Orçamento!E632</f>
        <v>0</v>
      </c>
      <c r="F632" s="55">
        <f>Orçamento!F632</f>
        <v>0</v>
      </c>
      <c r="G632" s="38">
        <f>Orçamento!G632</f>
        <v>0</v>
      </c>
      <c r="H632" s="40">
        <f t="shared" si="38"/>
        <v>0</v>
      </c>
      <c r="I632" s="143">
        <f t="shared" si="39"/>
        <v>0</v>
      </c>
    </row>
    <row r="633" spans="1:9" hidden="1" x14ac:dyDescent="0.2">
      <c r="A633" s="92" t="s">
        <v>726</v>
      </c>
      <c r="B633" s="52" t="str">
        <f>Orçamento!B633</f>
        <v>Sinapi</v>
      </c>
      <c r="C633" s="53">
        <f>Orçamento!C633</f>
        <v>0</v>
      </c>
      <c r="D633" s="54">
        <f>Orçamento!D633</f>
        <v>0</v>
      </c>
      <c r="E633" s="53">
        <f>Orçamento!E633</f>
        <v>0</v>
      </c>
      <c r="F633" s="55">
        <f>Orçamento!F633</f>
        <v>0</v>
      </c>
      <c r="G633" s="38">
        <f>Orçamento!G633</f>
        <v>0</v>
      </c>
      <c r="H633" s="40">
        <f t="shared" si="38"/>
        <v>0</v>
      </c>
      <c r="I633" s="143">
        <f t="shared" si="39"/>
        <v>0</v>
      </c>
    </row>
    <row r="634" spans="1:9" hidden="1" x14ac:dyDescent="0.2">
      <c r="A634" s="92" t="s">
        <v>727</v>
      </c>
      <c r="B634" s="52" t="str">
        <f>Orçamento!B634</f>
        <v>Sinapi</v>
      </c>
      <c r="C634" s="53">
        <f>Orçamento!C634</f>
        <v>0</v>
      </c>
      <c r="D634" s="54">
        <f>Orçamento!D634</f>
        <v>0</v>
      </c>
      <c r="E634" s="53">
        <f>Orçamento!E634</f>
        <v>0</v>
      </c>
      <c r="F634" s="55">
        <f>Orçamento!F634</f>
        <v>0</v>
      </c>
      <c r="G634" s="38">
        <f>Orçamento!G634</f>
        <v>0</v>
      </c>
      <c r="H634" s="40">
        <f t="shared" si="38"/>
        <v>0</v>
      </c>
      <c r="I634" s="143">
        <f t="shared" si="39"/>
        <v>0</v>
      </c>
    </row>
    <row r="635" spans="1:9" ht="21" hidden="1" customHeight="1" x14ac:dyDescent="0.25">
      <c r="A635" s="423" t="s">
        <v>728</v>
      </c>
      <c r="B635" s="420"/>
      <c r="C635" s="420"/>
      <c r="D635" s="421" t="str">
        <f>Orçamento!D635</f>
        <v>META 21</v>
      </c>
      <c r="E635" s="420"/>
      <c r="F635" s="420" t="s">
        <v>108</v>
      </c>
      <c r="G635" s="422">
        <f>I635/H$13</f>
        <v>0</v>
      </c>
      <c r="H635" s="419" t="s">
        <v>730</v>
      </c>
      <c r="I635" s="424">
        <f>SUM(I636:I665)</f>
        <v>0</v>
      </c>
    </row>
    <row r="636" spans="1:9" hidden="1" x14ac:dyDescent="0.2">
      <c r="A636" s="92" t="s">
        <v>731</v>
      </c>
      <c r="B636" s="52" t="str">
        <f>Orçamento!B636</f>
        <v>Sinapi</v>
      </c>
      <c r="C636" s="53">
        <f>Orçamento!C636</f>
        <v>0</v>
      </c>
      <c r="D636" s="54">
        <f>Orçamento!D636</f>
        <v>0</v>
      </c>
      <c r="E636" s="53">
        <f>Orçamento!E636</f>
        <v>0</v>
      </c>
      <c r="F636" s="55">
        <f>Orçamento!F636</f>
        <v>0</v>
      </c>
      <c r="G636" s="38">
        <f>Orçamento!G636</f>
        <v>0</v>
      </c>
      <c r="H636" s="40">
        <f t="shared" ref="H636:H665" si="40">ROUND(G636+(G636*I$9),2)</f>
        <v>0</v>
      </c>
      <c r="I636" s="143">
        <f>ROUND(F636*H636,2)</f>
        <v>0</v>
      </c>
    </row>
    <row r="637" spans="1:9" hidden="1" x14ac:dyDescent="0.2">
      <c r="A637" s="92" t="s">
        <v>732</v>
      </c>
      <c r="B637" s="52" t="str">
        <f>Orçamento!B637</f>
        <v>Sinapi</v>
      </c>
      <c r="C637" s="53">
        <f>Orçamento!C637</f>
        <v>0</v>
      </c>
      <c r="D637" s="54">
        <f>Orçamento!D637</f>
        <v>0</v>
      </c>
      <c r="E637" s="53">
        <f>Orçamento!E637</f>
        <v>0</v>
      </c>
      <c r="F637" s="55">
        <f>Orçamento!F637</f>
        <v>0</v>
      </c>
      <c r="G637" s="38">
        <f>Orçamento!G637</f>
        <v>0</v>
      </c>
      <c r="H637" s="40">
        <f t="shared" si="40"/>
        <v>0</v>
      </c>
      <c r="I637" s="143">
        <f t="shared" ref="I637:I665" si="41">ROUND(F637*H637,2)</f>
        <v>0</v>
      </c>
    </row>
    <row r="638" spans="1:9" hidden="1" x14ac:dyDescent="0.2">
      <c r="A638" s="92" t="s">
        <v>733</v>
      </c>
      <c r="B638" s="52" t="str">
        <f>Orçamento!B638</f>
        <v>Sinapi</v>
      </c>
      <c r="C638" s="53">
        <f>Orçamento!C638</f>
        <v>0</v>
      </c>
      <c r="D638" s="54">
        <f>Orçamento!D638</f>
        <v>0</v>
      </c>
      <c r="E638" s="53">
        <f>Orçamento!E638</f>
        <v>0</v>
      </c>
      <c r="F638" s="55">
        <f>Orçamento!F638</f>
        <v>0</v>
      </c>
      <c r="G638" s="38">
        <f>Orçamento!G638</f>
        <v>0</v>
      </c>
      <c r="H638" s="40">
        <f t="shared" si="40"/>
        <v>0</v>
      </c>
      <c r="I638" s="143">
        <f t="shared" si="41"/>
        <v>0</v>
      </c>
    </row>
    <row r="639" spans="1:9" hidden="1" x14ac:dyDescent="0.2">
      <c r="A639" s="92" t="s">
        <v>734</v>
      </c>
      <c r="B639" s="52" t="str">
        <f>Orçamento!B639</f>
        <v>Sinapi</v>
      </c>
      <c r="C639" s="53">
        <f>Orçamento!C639</f>
        <v>0</v>
      </c>
      <c r="D639" s="54">
        <f>Orçamento!D639</f>
        <v>0</v>
      </c>
      <c r="E639" s="53">
        <f>Orçamento!E639</f>
        <v>0</v>
      </c>
      <c r="F639" s="55">
        <f>Orçamento!F639</f>
        <v>0</v>
      </c>
      <c r="G639" s="38">
        <f>Orçamento!G639</f>
        <v>0</v>
      </c>
      <c r="H639" s="40">
        <f t="shared" si="40"/>
        <v>0</v>
      </c>
      <c r="I639" s="143">
        <f t="shared" si="41"/>
        <v>0</v>
      </c>
    </row>
    <row r="640" spans="1:9" hidden="1" x14ac:dyDescent="0.2">
      <c r="A640" s="92" t="s">
        <v>735</v>
      </c>
      <c r="B640" s="52" t="str">
        <f>Orçamento!B640</f>
        <v>Sinapi</v>
      </c>
      <c r="C640" s="53">
        <f>Orçamento!C640</f>
        <v>0</v>
      </c>
      <c r="D640" s="54">
        <f>Orçamento!D640</f>
        <v>0</v>
      </c>
      <c r="E640" s="53">
        <f>Orçamento!E640</f>
        <v>0</v>
      </c>
      <c r="F640" s="55">
        <f>Orçamento!F640</f>
        <v>0</v>
      </c>
      <c r="G640" s="38">
        <f>Orçamento!G640</f>
        <v>0</v>
      </c>
      <c r="H640" s="40">
        <f t="shared" si="40"/>
        <v>0</v>
      </c>
      <c r="I640" s="143">
        <f t="shared" si="41"/>
        <v>0</v>
      </c>
    </row>
    <row r="641" spans="1:9" hidden="1" x14ac:dyDescent="0.2">
      <c r="A641" s="92" t="s">
        <v>736</v>
      </c>
      <c r="B641" s="52" t="str">
        <f>Orçamento!B641</f>
        <v>Sinapi</v>
      </c>
      <c r="C641" s="53">
        <f>Orçamento!C641</f>
        <v>0</v>
      </c>
      <c r="D641" s="54">
        <f>Orçamento!D641</f>
        <v>0</v>
      </c>
      <c r="E641" s="53">
        <f>Orçamento!E641</f>
        <v>0</v>
      </c>
      <c r="F641" s="55">
        <f>Orçamento!F641</f>
        <v>0</v>
      </c>
      <c r="G641" s="38">
        <f>Orçamento!G641</f>
        <v>0</v>
      </c>
      <c r="H641" s="40">
        <f t="shared" si="40"/>
        <v>0</v>
      </c>
      <c r="I641" s="143">
        <f t="shared" si="41"/>
        <v>0</v>
      </c>
    </row>
    <row r="642" spans="1:9" hidden="1" x14ac:dyDescent="0.2">
      <c r="A642" s="92" t="s">
        <v>737</v>
      </c>
      <c r="B642" s="52" t="str">
        <f>Orçamento!B642</f>
        <v>Sinapi</v>
      </c>
      <c r="C642" s="53">
        <f>Orçamento!C642</f>
        <v>0</v>
      </c>
      <c r="D642" s="54">
        <f>Orçamento!D642</f>
        <v>0</v>
      </c>
      <c r="E642" s="53">
        <f>Orçamento!E642</f>
        <v>0</v>
      </c>
      <c r="F642" s="55">
        <f>Orçamento!F642</f>
        <v>0</v>
      </c>
      <c r="G642" s="38">
        <f>Orçamento!G642</f>
        <v>0</v>
      </c>
      <c r="H642" s="40">
        <f t="shared" si="40"/>
        <v>0</v>
      </c>
      <c r="I642" s="143">
        <f t="shared" si="41"/>
        <v>0</v>
      </c>
    </row>
    <row r="643" spans="1:9" hidden="1" x14ac:dyDescent="0.2">
      <c r="A643" s="92" t="s">
        <v>738</v>
      </c>
      <c r="B643" s="52" t="str">
        <f>Orçamento!B643</f>
        <v>Sinapi</v>
      </c>
      <c r="C643" s="53">
        <f>Orçamento!C643</f>
        <v>0</v>
      </c>
      <c r="D643" s="54">
        <f>Orçamento!D643</f>
        <v>0</v>
      </c>
      <c r="E643" s="53">
        <f>Orçamento!E643</f>
        <v>0</v>
      </c>
      <c r="F643" s="55">
        <f>Orçamento!F643</f>
        <v>0</v>
      </c>
      <c r="G643" s="38">
        <f>Orçamento!G643</f>
        <v>0</v>
      </c>
      <c r="H643" s="40">
        <f t="shared" si="40"/>
        <v>0</v>
      </c>
      <c r="I643" s="143">
        <f t="shared" si="41"/>
        <v>0</v>
      </c>
    </row>
    <row r="644" spans="1:9" hidden="1" x14ac:dyDescent="0.2">
      <c r="A644" s="92" t="s">
        <v>739</v>
      </c>
      <c r="B644" s="52" t="str">
        <f>Orçamento!B644</f>
        <v>Sinapi</v>
      </c>
      <c r="C644" s="53">
        <f>Orçamento!C644</f>
        <v>0</v>
      </c>
      <c r="D644" s="54">
        <f>Orçamento!D644</f>
        <v>0</v>
      </c>
      <c r="E644" s="53">
        <f>Orçamento!E644</f>
        <v>0</v>
      </c>
      <c r="F644" s="55">
        <f>Orçamento!F644</f>
        <v>0</v>
      </c>
      <c r="G644" s="38">
        <f>Orçamento!G644</f>
        <v>0</v>
      </c>
      <c r="H644" s="40">
        <f t="shared" si="40"/>
        <v>0</v>
      </c>
      <c r="I644" s="143">
        <f t="shared" si="41"/>
        <v>0</v>
      </c>
    </row>
    <row r="645" spans="1:9" hidden="1" x14ac:dyDescent="0.2">
      <c r="A645" s="92" t="s">
        <v>740</v>
      </c>
      <c r="B645" s="52" t="str">
        <f>Orçamento!B645</f>
        <v>Sinapi</v>
      </c>
      <c r="C645" s="53">
        <f>Orçamento!C645</f>
        <v>0</v>
      </c>
      <c r="D645" s="54">
        <f>Orçamento!D645</f>
        <v>0</v>
      </c>
      <c r="E645" s="53">
        <f>Orçamento!E645</f>
        <v>0</v>
      </c>
      <c r="F645" s="55">
        <f>Orçamento!F645</f>
        <v>0</v>
      </c>
      <c r="G645" s="38">
        <f>Orçamento!G645</f>
        <v>0</v>
      </c>
      <c r="H645" s="40">
        <f t="shared" si="40"/>
        <v>0</v>
      </c>
      <c r="I645" s="143">
        <f t="shared" si="41"/>
        <v>0</v>
      </c>
    </row>
    <row r="646" spans="1:9" hidden="1" x14ac:dyDescent="0.2">
      <c r="A646" s="92" t="s">
        <v>741</v>
      </c>
      <c r="B646" s="52" t="str">
        <f>Orçamento!B646</f>
        <v>Sinapi</v>
      </c>
      <c r="C646" s="53">
        <f>Orçamento!C646</f>
        <v>0</v>
      </c>
      <c r="D646" s="54">
        <f>Orçamento!D646</f>
        <v>0</v>
      </c>
      <c r="E646" s="53">
        <f>Orçamento!E646</f>
        <v>0</v>
      </c>
      <c r="F646" s="55">
        <f>Orçamento!F646</f>
        <v>0</v>
      </c>
      <c r="G646" s="38">
        <f>Orçamento!G646</f>
        <v>0</v>
      </c>
      <c r="H646" s="40">
        <f t="shared" si="40"/>
        <v>0</v>
      </c>
      <c r="I646" s="143">
        <f t="shared" si="41"/>
        <v>0</v>
      </c>
    </row>
    <row r="647" spans="1:9" hidden="1" x14ac:dyDescent="0.2">
      <c r="A647" s="92" t="s">
        <v>742</v>
      </c>
      <c r="B647" s="52" t="str">
        <f>Orçamento!B647</f>
        <v>Sinapi</v>
      </c>
      <c r="C647" s="53">
        <f>Orçamento!C647</f>
        <v>0</v>
      </c>
      <c r="D647" s="54">
        <f>Orçamento!D647</f>
        <v>0</v>
      </c>
      <c r="E647" s="53">
        <f>Orçamento!E647</f>
        <v>0</v>
      </c>
      <c r="F647" s="55">
        <f>Orçamento!F647</f>
        <v>0</v>
      </c>
      <c r="G647" s="38">
        <f>Orçamento!G647</f>
        <v>0</v>
      </c>
      <c r="H647" s="40">
        <f t="shared" si="40"/>
        <v>0</v>
      </c>
      <c r="I647" s="143">
        <f t="shared" si="41"/>
        <v>0</v>
      </c>
    </row>
    <row r="648" spans="1:9" hidden="1" x14ac:dyDescent="0.2">
      <c r="A648" s="92" t="s">
        <v>743</v>
      </c>
      <c r="B648" s="52" t="str">
        <f>Orçamento!B648</f>
        <v>Sinapi</v>
      </c>
      <c r="C648" s="53">
        <f>Orçamento!C648</f>
        <v>0</v>
      </c>
      <c r="D648" s="54">
        <f>Orçamento!D648</f>
        <v>0</v>
      </c>
      <c r="E648" s="53">
        <f>Orçamento!E648</f>
        <v>0</v>
      </c>
      <c r="F648" s="55">
        <f>Orçamento!F648</f>
        <v>0</v>
      </c>
      <c r="G648" s="38">
        <f>Orçamento!G648</f>
        <v>0</v>
      </c>
      <c r="H648" s="40">
        <f t="shared" si="40"/>
        <v>0</v>
      </c>
      <c r="I648" s="143">
        <f t="shared" si="41"/>
        <v>0</v>
      </c>
    </row>
    <row r="649" spans="1:9" hidden="1" x14ac:dyDescent="0.2">
      <c r="A649" s="92" t="s">
        <v>744</v>
      </c>
      <c r="B649" s="52" t="str">
        <f>Orçamento!B649</f>
        <v>Sinapi</v>
      </c>
      <c r="C649" s="53">
        <f>Orçamento!C649</f>
        <v>0</v>
      </c>
      <c r="D649" s="54">
        <f>Orçamento!D649</f>
        <v>0</v>
      </c>
      <c r="E649" s="53">
        <f>Orçamento!E649</f>
        <v>0</v>
      </c>
      <c r="F649" s="55">
        <f>Orçamento!F649</f>
        <v>0</v>
      </c>
      <c r="G649" s="38">
        <f>Orçamento!G649</f>
        <v>0</v>
      </c>
      <c r="H649" s="40">
        <f t="shared" si="40"/>
        <v>0</v>
      </c>
      <c r="I649" s="143">
        <f t="shared" si="41"/>
        <v>0</v>
      </c>
    </row>
    <row r="650" spans="1:9" hidden="1" x14ac:dyDescent="0.2">
      <c r="A650" s="92" t="s">
        <v>745</v>
      </c>
      <c r="B650" s="52" t="str">
        <f>Orçamento!B650</f>
        <v>Sinapi</v>
      </c>
      <c r="C650" s="53">
        <f>Orçamento!C650</f>
        <v>0</v>
      </c>
      <c r="D650" s="54">
        <f>Orçamento!D650</f>
        <v>0</v>
      </c>
      <c r="E650" s="53">
        <f>Orçamento!E650</f>
        <v>0</v>
      </c>
      <c r="F650" s="55">
        <f>Orçamento!F650</f>
        <v>0</v>
      </c>
      <c r="G650" s="38">
        <f>Orçamento!G650</f>
        <v>0</v>
      </c>
      <c r="H650" s="40">
        <f t="shared" si="40"/>
        <v>0</v>
      </c>
      <c r="I650" s="143">
        <f t="shared" si="41"/>
        <v>0</v>
      </c>
    </row>
    <row r="651" spans="1:9" hidden="1" x14ac:dyDescent="0.2">
      <c r="A651" s="92" t="s">
        <v>746</v>
      </c>
      <c r="B651" s="52" t="str">
        <f>Orçamento!B651</f>
        <v>Sinapi</v>
      </c>
      <c r="C651" s="53">
        <f>Orçamento!C651</f>
        <v>0</v>
      </c>
      <c r="D651" s="54">
        <f>Orçamento!D651</f>
        <v>0</v>
      </c>
      <c r="E651" s="53">
        <f>Orçamento!E651</f>
        <v>0</v>
      </c>
      <c r="F651" s="55">
        <f>Orçamento!F651</f>
        <v>0</v>
      </c>
      <c r="G651" s="38">
        <f>Orçamento!G651</f>
        <v>0</v>
      </c>
      <c r="H651" s="40">
        <f t="shared" si="40"/>
        <v>0</v>
      </c>
      <c r="I651" s="143">
        <f t="shared" si="41"/>
        <v>0</v>
      </c>
    </row>
    <row r="652" spans="1:9" hidden="1" x14ac:dyDescent="0.2">
      <c r="A652" s="92" t="s">
        <v>747</v>
      </c>
      <c r="B652" s="52" t="str">
        <f>Orçamento!B652</f>
        <v>Sinapi</v>
      </c>
      <c r="C652" s="53">
        <f>Orçamento!C652</f>
        <v>0</v>
      </c>
      <c r="D652" s="54">
        <f>Orçamento!D652</f>
        <v>0</v>
      </c>
      <c r="E652" s="53">
        <f>Orçamento!E652</f>
        <v>0</v>
      </c>
      <c r="F652" s="55">
        <f>Orçamento!F652</f>
        <v>0</v>
      </c>
      <c r="G652" s="38">
        <f>Orçamento!G652</f>
        <v>0</v>
      </c>
      <c r="H652" s="40">
        <f t="shared" si="40"/>
        <v>0</v>
      </c>
      <c r="I652" s="143">
        <f t="shared" si="41"/>
        <v>0</v>
      </c>
    </row>
    <row r="653" spans="1:9" hidden="1" x14ac:dyDescent="0.2">
      <c r="A653" s="92" t="s">
        <v>748</v>
      </c>
      <c r="B653" s="52" t="str">
        <f>Orçamento!B653</f>
        <v>Sinapi</v>
      </c>
      <c r="C653" s="53">
        <f>Orçamento!C653</f>
        <v>0</v>
      </c>
      <c r="D653" s="54">
        <f>Orçamento!D653</f>
        <v>0</v>
      </c>
      <c r="E653" s="53">
        <f>Orçamento!E653</f>
        <v>0</v>
      </c>
      <c r="F653" s="55">
        <f>Orçamento!F653</f>
        <v>0</v>
      </c>
      <c r="G653" s="38">
        <f>Orçamento!G653</f>
        <v>0</v>
      </c>
      <c r="H653" s="40">
        <f t="shared" si="40"/>
        <v>0</v>
      </c>
      <c r="I653" s="143">
        <f t="shared" si="41"/>
        <v>0</v>
      </c>
    </row>
    <row r="654" spans="1:9" hidden="1" x14ac:dyDescent="0.2">
      <c r="A654" s="92" t="s">
        <v>749</v>
      </c>
      <c r="B654" s="52" t="str">
        <f>Orçamento!B654</f>
        <v>Sinapi</v>
      </c>
      <c r="C654" s="53">
        <f>Orçamento!C654</f>
        <v>0</v>
      </c>
      <c r="D654" s="54">
        <f>Orçamento!D654</f>
        <v>0</v>
      </c>
      <c r="E654" s="53">
        <f>Orçamento!E654</f>
        <v>0</v>
      </c>
      <c r="F654" s="55">
        <f>Orçamento!F654</f>
        <v>0</v>
      </c>
      <c r="G654" s="38">
        <f>Orçamento!G654</f>
        <v>0</v>
      </c>
      <c r="H654" s="40">
        <f t="shared" si="40"/>
        <v>0</v>
      </c>
      <c r="I654" s="143">
        <f t="shared" si="41"/>
        <v>0</v>
      </c>
    </row>
    <row r="655" spans="1:9" hidden="1" x14ac:dyDescent="0.2">
      <c r="A655" s="92" t="s">
        <v>750</v>
      </c>
      <c r="B655" s="52" t="str">
        <f>Orçamento!B655</f>
        <v>Sinapi</v>
      </c>
      <c r="C655" s="53">
        <f>Orçamento!C655</f>
        <v>0</v>
      </c>
      <c r="D655" s="54">
        <f>Orçamento!D655</f>
        <v>0</v>
      </c>
      <c r="E655" s="53">
        <f>Orçamento!E655</f>
        <v>0</v>
      </c>
      <c r="F655" s="55">
        <f>Orçamento!F655</f>
        <v>0</v>
      </c>
      <c r="G655" s="38">
        <f>Orçamento!G655</f>
        <v>0</v>
      </c>
      <c r="H655" s="40">
        <f t="shared" si="40"/>
        <v>0</v>
      </c>
      <c r="I655" s="143">
        <f t="shared" si="41"/>
        <v>0</v>
      </c>
    </row>
    <row r="656" spans="1:9" hidden="1" x14ac:dyDescent="0.2">
      <c r="A656" s="92" t="s">
        <v>751</v>
      </c>
      <c r="B656" s="52" t="str">
        <f>Orçamento!B656</f>
        <v>Sinapi</v>
      </c>
      <c r="C656" s="53">
        <f>Orçamento!C656</f>
        <v>0</v>
      </c>
      <c r="D656" s="54">
        <f>Orçamento!D656</f>
        <v>0</v>
      </c>
      <c r="E656" s="53">
        <f>Orçamento!E656</f>
        <v>0</v>
      </c>
      <c r="F656" s="55">
        <f>Orçamento!F656</f>
        <v>0</v>
      </c>
      <c r="G656" s="38">
        <f>Orçamento!G656</f>
        <v>0</v>
      </c>
      <c r="H656" s="40">
        <f t="shared" si="40"/>
        <v>0</v>
      </c>
      <c r="I656" s="143">
        <f t="shared" si="41"/>
        <v>0</v>
      </c>
    </row>
    <row r="657" spans="1:9" hidden="1" x14ac:dyDescent="0.2">
      <c r="A657" s="92" t="s">
        <v>752</v>
      </c>
      <c r="B657" s="52" t="str">
        <f>Orçamento!B657</f>
        <v>Sinapi</v>
      </c>
      <c r="C657" s="53">
        <f>Orçamento!C657</f>
        <v>0</v>
      </c>
      <c r="D657" s="54">
        <f>Orçamento!D657</f>
        <v>0</v>
      </c>
      <c r="E657" s="53">
        <f>Orçamento!E657</f>
        <v>0</v>
      </c>
      <c r="F657" s="55">
        <f>Orçamento!F657</f>
        <v>0</v>
      </c>
      <c r="G657" s="38">
        <f>Orçamento!G657</f>
        <v>0</v>
      </c>
      <c r="H657" s="40">
        <f t="shared" si="40"/>
        <v>0</v>
      </c>
      <c r="I657" s="143">
        <f t="shared" si="41"/>
        <v>0</v>
      </c>
    </row>
    <row r="658" spans="1:9" hidden="1" x14ac:dyDescent="0.2">
      <c r="A658" s="92" t="s">
        <v>753</v>
      </c>
      <c r="B658" s="52" t="str">
        <f>Orçamento!B658</f>
        <v>Sinapi</v>
      </c>
      <c r="C658" s="53">
        <f>Orçamento!C658</f>
        <v>0</v>
      </c>
      <c r="D658" s="54">
        <f>Orçamento!D658</f>
        <v>0</v>
      </c>
      <c r="E658" s="53">
        <f>Orçamento!E658</f>
        <v>0</v>
      </c>
      <c r="F658" s="55">
        <f>Orçamento!F658</f>
        <v>0</v>
      </c>
      <c r="G658" s="38">
        <f>Orçamento!G658</f>
        <v>0</v>
      </c>
      <c r="H658" s="40">
        <f t="shared" si="40"/>
        <v>0</v>
      </c>
      <c r="I658" s="143">
        <f t="shared" si="41"/>
        <v>0</v>
      </c>
    </row>
    <row r="659" spans="1:9" hidden="1" x14ac:dyDescent="0.2">
      <c r="A659" s="92" t="s">
        <v>754</v>
      </c>
      <c r="B659" s="52" t="str">
        <f>Orçamento!B659</f>
        <v>Sinapi</v>
      </c>
      <c r="C659" s="53">
        <f>Orçamento!C659</f>
        <v>0</v>
      </c>
      <c r="D659" s="54">
        <f>Orçamento!D659</f>
        <v>0</v>
      </c>
      <c r="E659" s="53">
        <f>Orçamento!E659</f>
        <v>0</v>
      </c>
      <c r="F659" s="55">
        <f>Orçamento!F659</f>
        <v>0</v>
      </c>
      <c r="G659" s="38">
        <f>Orçamento!G659</f>
        <v>0</v>
      </c>
      <c r="H659" s="40">
        <f t="shared" si="40"/>
        <v>0</v>
      </c>
      <c r="I659" s="143">
        <f t="shared" si="41"/>
        <v>0</v>
      </c>
    </row>
    <row r="660" spans="1:9" hidden="1" x14ac:dyDescent="0.2">
      <c r="A660" s="92" t="s">
        <v>755</v>
      </c>
      <c r="B660" s="52" t="str">
        <f>Orçamento!B660</f>
        <v>Sinapi</v>
      </c>
      <c r="C660" s="53">
        <f>Orçamento!C660</f>
        <v>0</v>
      </c>
      <c r="D660" s="54">
        <f>Orçamento!D660</f>
        <v>0</v>
      </c>
      <c r="E660" s="53">
        <f>Orçamento!E660</f>
        <v>0</v>
      </c>
      <c r="F660" s="55">
        <f>Orçamento!F660</f>
        <v>0</v>
      </c>
      <c r="G660" s="38">
        <f>Orçamento!G660</f>
        <v>0</v>
      </c>
      <c r="H660" s="40">
        <f t="shared" si="40"/>
        <v>0</v>
      </c>
      <c r="I660" s="143">
        <f t="shared" si="41"/>
        <v>0</v>
      </c>
    </row>
    <row r="661" spans="1:9" hidden="1" x14ac:dyDescent="0.2">
      <c r="A661" s="92" t="s">
        <v>756</v>
      </c>
      <c r="B661" s="52" t="str">
        <f>Orçamento!B661</f>
        <v>Sinapi</v>
      </c>
      <c r="C661" s="53">
        <f>Orçamento!C661</f>
        <v>0</v>
      </c>
      <c r="D661" s="54">
        <f>Orçamento!D661</f>
        <v>0</v>
      </c>
      <c r="E661" s="53">
        <f>Orçamento!E661</f>
        <v>0</v>
      </c>
      <c r="F661" s="55">
        <f>Orçamento!F661</f>
        <v>0</v>
      </c>
      <c r="G661" s="38">
        <f>Orçamento!G661</f>
        <v>0</v>
      </c>
      <c r="H661" s="40">
        <f t="shared" si="40"/>
        <v>0</v>
      </c>
      <c r="I661" s="143">
        <f t="shared" si="41"/>
        <v>0</v>
      </c>
    </row>
    <row r="662" spans="1:9" hidden="1" x14ac:dyDescent="0.2">
      <c r="A662" s="92" t="s">
        <v>757</v>
      </c>
      <c r="B662" s="52" t="str">
        <f>Orçamento!B662</f>
        <v>Sinapi</v>
      </c>
      <c r="C662" s="53">
        <f>Orçamento!C662</f>
        <v>0</v>
      </c>
      <c r="D662" s="54">
        <f>Orçamento!D662</f>
        <v>0</v>
      </c>
      <c r="E662" s="53">
        <f>Orçamento!E662</f>
        <v>0</v>
      </c>
      <c r="F662" s="55">
        <f>Orçamento!F662</f>
        <v>0</v>
      </c>
      <c r="G662" s="38">
        <f>Orçamento!G662</f>
        <v>0</v>
      </c>
      <c r="H662" s="40">
        <f t="shared" si="40"/>
        <v>0</v>
      </c>
      <c r="I662" s="143">
        <f t="shared" si="41"/>
        <v>0</v>
      </c>
    </row>
    <row r="663" spans="1:9" hidden="1" x14ac:dyDescent="0.2">
      <c r="A663" s="92" t="s">
        <v>758</v>
      </c>
      <c r="B663" s="52" t="str">
        <f>Orçamento!B663</f>
        <v>Sinapi</v>
      </c>
      <c r="C663" s="53">
        <f>Orçamento!C663</f>
        <v>0</v>
      </c>
      <c r="D663" s="54">
        <f>Orçamento!D663</f>
        <v>0</v>
      </c>
      <c r="E663" s="53">
        <f>Orçamento!E663</f>
        <v>0</v>
      </c>
      <c r="F663" s="55">
        <f>Orçamento!F663</f>
        <v>0</v>
      </c>
      <c r="G663" s="38">
        <f>Orçamento!G663</f>
        <v>0</v>
      </c>
      <c r="H663" s="40">
        <f t="shared" si="40"/>
        <v>0</v>
      </c>
      <c r="I663" s="143">
        <f t="shared" si="41"/>
        <v>0</v>
      </c>
    </row>
    <row r="664" spans="1:9" hidden="1" x14ac:dyDescent="0.2">
      <c r="A664" s="92" t="s">
        <v>759</v>
      </c>
      <c r="B664" s="52" t="str">
        <f>Orçamento!B664</f>
        <v>Sinapi</v>
      </c>
      <c r="C664" s="53">
        <f>Orçamento!C664</f>
        <v>0</v>
      </c>
      <c r="D664" s="54">
        <f>Orçamento!D664</f>
        <v>0</v>
      </c>
      <c r="E664" s="53">
        <f>Orçamento!E664</f>
        <v>0</v>
      </c>
      <c r="F664" s="55">
        <f>Orçamento!F664</f>
        <v>0</v>
      </c>
      <c r="G664" s="38">
        <f>Orçamento!G664</f>
        <v>0</v>
      </c>
      <c r="H664" s="40">
        <f t="shared" si="40"/>
        <v>0</v>
      </c>
      <c r="I664" s="143">
        <f t="shared" si="41"/>
        <v>0</v>
      </c>
    </row>
    <row r="665" spans="1:9" hidden="1" x14ac:dyDescent="0.2">
      <c r="A665" s="92" t="s">
        <v>760</v>
      </c>
      <c r="B665" s="52" t="str">
        <f>Orçamento!B665</f>
        <v>Sinapi</v>
      </c>
      <c r="C665" s="53">
        <f>Orçamento!C665</f>
        <v>0</v>
      </c>
      <c r="D665" s="54">
        <f>Orçamento!D665</f>
        <v>0</v>
      </c>
      <c r="E665" s="53">
        <f>Orçamento!E665</f>
        <v>0</v>
      </c>
      <c r="F665" s="55">
        <f>Orçamento!F665</f>
        <v>0</v>
      </c>
      <c r="G665" s="38">
        <f>Orçamento!G665</f>
        <v>0</v>
      </c>
      <c r="H665" s="40">
        <f t="shared" si="40"/>
        <v>0</v>
      </c>
      <c r="I665" s="143">
        <f t="shared" si="41"/>
        <v>0</v>
      </c>
    </row>
    <row r="666" spans="1:9" ht="21" hidden="1" customHeight="1" x14ac:dyDescent="0.25">
      <c r="A666" s="423" t="s">
        <v>761</v>
      </c>
      <c r="B666" s="420"/>
      <c r="C666" s="420"/>
      <c r="D666" s="421" t="str">
        <f>Orçamento!D666</f>
        <v>META 22</v>
      </c>
      <c r="E666" s="420"/>
      <c r="F666" s="420" t="s">
        <v>108</v>
      </c>
      <c r="G666" s="422">
        <f>I666/H$13</f>
        <v>0</v>
      </c>
      <c r="H666" s="419" t="s">
        <v>763</v>
      </c>
      <c r="I666" s="424">
        <f>SUM(I667:I696)</f>
        <v>0</v>
      </c>
    </row>
    <row r="667" spans="1:9" hidden="1" x14ac:dyDescent="0.2">
      <c r="A667" s="92" t="s">
        <v>764</v>
      </c>
      <c r="B667" s="52" t="str">
        <f>Orçamento!B667</f>
        <v>Sinapi</v>
      </c>
      <c r="C667" s="53">
        <f>Orçamento!C667</f>
        <v>0</v>
      </c>
      <c r="D667" s="54">
        <f>Orçamento!D667</f>
        <v>0</v>
      </c>
      <c r="E667" s="53">
        <f>Orçamento!E667</f>
        <v>0</v>
      </c>
      <c r="F667" s="55">
        <f>Orçamento!F667</f>
        <v>0</v>
      </c>
      <c r="G667" s="38">
        <f>Orçamento!G667</f>
        <v>0</v>
      </c>
      <c r="H667" s="40">
        <f t="shared" ref="H667:H696" si="42">ROUND(G667+(G667*I$9),2)</f>
        <v>0</v>
      </c>
      <c r="I667" s="143">
        <f>ROUND(F667*H667,2)</f>
        <v>0</v>
      </c>
    </row>
    <row r="668" spans="1:9" hidden="1" x14ac:dyDescent="0.2">
      <c r="A668" s="92" t="s">
        <v>765</v>
      </c>
      <c r="B668" s="52" t="str">
        <f>Orçamento!B668</f>
        <v>Sinapi</v>
      </c>
      <c r="C668" s="53">
        <f>Orçamento!C668</f>
        <v>0</v>
      </c>
      <c r="D668" s="54">
        <f>Orçamento!D668</f>
        <v>0</v>
      </c>
      <c r="E668" s="53">
        <f>Orçamento!E668</f>
        <v>0</v>
      </c>
      <c r="F668" s="55">
        <f>Orçamento!F668</f>
        <v>0</v>
      </c>
      <c r="G668" s="38">
        <f>Orçamento!G668</f>
        <v>0</v>
      </c>
      <c r="H668" s="40">
        <f t="shared" si="42"/>
        <v>0</v>
      </c>
      <c r="I668" s="143">
        <f t="shared" ref="I668:I696" si="43">ROUND(F668*H668,2)</f>
        <v>0</v>
      </c>
    </row>
    <row r="669" spans="1:9" hidden="1" x14ac:dyDescent="0.2">
      <c r="A669" s="92" t="s">
        <v>766</v>
      </c>
      <c r="B669" s="52" t="str">
        <f>Orçamento!B669</f>
        <v>Sinapi</v>
      </c>
      <c r="C669" s="53">
        <f>Orçamento!C669</f>
        <v>0</v>
      </c>
      <c r="D669" s="54">
        <f>Orçamento!D669</f>
        <v>0</v>
      </c>
      <c r="E669" s="53">
        <f>Orçamento!E669</f>
        <v>0</v>
      </c>
      <c r="F669" s="55">
        <f>Orçamento!F669</f>
        <v>0</v>
      </c>
      <c r="G669" s="38">
        <f>Orçamento!G669</f>
        <v>0</v>
      </c>
      <c r="H669" s="40">
        <f t="shared" si="42"/>
        <v>0</v>
      </c>
      <c r="I669" s="143">
        <f t="shared" si="43"/>
        <v>0</v>
      </c>
    </row>
    <row r="670" spans="1:9" hidden="1" x14ac:dyDescent="0.2">
      <c r="A670" s="92" t="s">
        <v>767</v>
      </c>
      <c r="B670" s="52" t="str">
        <f>Orçamento!B670</f>
        <v>Sinapi</v>
      </c>
      <c r="C670" s="53">
        <f>Orçamento!C670</f>
        <v>0</v>
      </c>
      <c r="D670" s="54">
        <f>Orçamento!D670</f>
        <v>0</v>
      </c>
      <c r="E670" s="53">
        <f>Orçamento!E670</f>
        <v>0</v>
      </c>
      <c r="F670" s="55">
        <f>Orçamento!F670</f>
        <v>0</v>
      </c>
      <c r="G670" s="38">
        <f>Orçamento!G670</f>
        <v>0</v>
      </c>
      <c r="H670" s="40">
        <f t="shared" si="42"/>
        <v>0</v>
      </c>
      <c r="I670" s="143">
        <f t="shared" si="43"/>
        <v>0</v>
      </c>
    </row>
    <row r="671" spans="1:9" hidden="1" x14ac:dyDescent="0.2">
      <c r="A671" s="92" t="s">
        <v>768</v>
      </c>
      <c r="B671" s="52" t="str">
        <f>Orçamento!B671</f>
        <v>Sinapi</v>
      </c>
      <c r="C671" s="53">
        <f>Orçamento!C671</f>
        <v>0</v>
      </c>
      <c r="D671" s="54">
        <f>Orçamento!D671</f>
        <v>0</v>
      </c>
      <c r="E671" s="53">
        <f>Orçamento!E671</f>
        <v>0</v>
      </c>
      <c r="F671" s="55">
        <f>Orçamento!F671</f>
        <v>0</v>
      </c>
      <c r="G671" s="38">
        <f>Orçamento!G671</f>
        <v>0</v>
      </c>
      <c r="H671" s="40">
        <f t="shared" si="42"/>
        <v>0</v>
      </c>
      <c r="I671" s="143">
        <f t="shared" si="43"/>
        <v>0</v>
      </c>
    </row>
    <row r="672" spans="1:9" hidden="1" x14ac:dyDescent="0.2">
      <c r="A672" s="92" t="s">
        <v>769</v>
      </c>
      <c r="B672" s="52" t="str">
        <f>Orçamento!B672</f>
        <v>Sinapi</v>
      </c>
      <c r="C672" s="53">
        <f>Orçamento!C672</f>
        <v>0</v>
      </c>
      <c r="D672" s="54">
        <f>Orçamento!D672</f>
        <v>0</v>
      </c>
      <c r="E672" s="53">
        <f>Orçamento!E672</f>
        <v>0</v>
      </c>
      <c r="F672" s="55">
        <f>Orçamento!F672</f>
        <v>0</v>
      </c>
      <c r="G672" s="38">
        <f>Orçamento!G672</f>
        <v>0</v>
      </c>
      <c r="H672" s="40">
        <f t="shared" si="42"/>
        <v>0</v>
      </c>
      <c r="I672" s="143">
        <f t="shared" si="43"/>
        <v>0</v>
      </c>
    </row>
    <row r="673" spans="1:9" hidden="1" x14ac:dyDescent="0.2">
      <c r="A673" s="92" t="s">
        <v>770</v>
      </c>
      <c r="B673" s="52" t="str">
        <f>Orçamento!B673</f>
        <v>Sinapi</v>
      </c>
      <c r="C673" s="53">
        <f>Orçamento!C673</f>
        <v>0</v>
      </c>
      <c r="D673" s="54">
        <f>Orçamento!D673</f>
        <v>0</v>
      </c>
      <c r="E673" s="53">
        <f>Orçamento!E673</f>
        <v>0</v>
      </c>
      <c r="F673" s="55">
        <f>Orçamento!F673</f>
        <v>0</v>
      </c>
      <c r="G673" s="38">
        <f>Orçamento!G673</f>
        <v>0</v>
      </c>
      <c r="H673" s="40">
        <f t="shared" si="42"/>
        <v>0</v>
      </c>
      <c r="I673" s="143">
        <f t="shared" si="43"/>
        <v>0</v>
      </c>
    </row>
    <row r="674" spans="1:9" hidden="1" x14ac:dyDescent="0.2">
      <c r="A674" s="92" t="s">
        <v>771</v>
      </c>
      <c r="B674" s="52" t="str">
        <f>Orçamento!B674</f>
        <v>Sinapi</v>
      </c>
      <c r="C674" s="53">
        <f>Orçamento!C674</f>
        <v>0</v>
      </c>
      <c r="D674" s="54">
        <f>Orçamento!D674</f>
        <v>0</v>
      </c>
      <c r="E674" s="53">
        <f>Orçamento!E674</f>
        <v>0</v>
      </c>
      <c r="F674" s="55">
        <f>Orçamento!F674</f>
        <v>0</v>
      </c>
      <c r="G674" s="38">
        <f>Orçamento!G674</f>
        <v>0</v>
      </c>
      <c r="H674" s="40">
        <f t="shared" si="42"/>
        <v>0</v>
      </c>
      <c r="I674" s="143">
        <f t="shared" si="43"/>
        <v>0</v>
      </c>
    </row>
    <row r="675" spans="1:9" hidden="1" x14ac:dyDescent="0.2">
      <c r="A675" s="92" t="s">
        <v>772</v>
      </c>
      <c r="B675" s="52" t="str">
        <f>Orçamento!B675</f>
        <v>Sinapi</v>
      </c>
      <c r="C675" s="53">
        <f>Orçamento!C675</f>
        <v>0</v>
      </c>
      <c r="D675" s="54">
        <f>Orçamento!D675</f>
        <v>0</v>
      </c>
      <c r="E675" s="53">
        <f>Orçamento!E675</f>
        <v>0</v>
      </c>
      <c r="F675" s="55">
        <f>Orçamento!F675</f>
        <v>0</v>
      </c>
      <c r="G675" s="38">
        <f>Orçamento!G675</f>
        <v>0</v>
      </c>
      <c r="H675" s="40">
        <f t="shared" si="42"/>
        <v>0</v>
      </c>
      <c r="I675" s="143">
        <f t="shared" si="43"/>
        <v>0</v>
      </c>
    </row>
    <row r="676" spans="1:9" hidden="1" x14ac:dyDescent="0.2">
      <c r="A676" s="92" t="s">
        <v>773</v>
      </c>
      <c r="B676" s="52" t="str">
        <f>Orçamento!B676</f>
        <v>Sinapi</v>
      </c>
      <c r="C676" s="53">
        <f>Orçamento!C676</f>
        <v>0</v>
      </c>
      <c r="D676" s="54">
        <f>Orçamento!D676</f>
        <v>0</v>
      </c>
      <c r="E676" s="53">
        <f>Orçamento!E676</f>
        <v>0</v>
      </c>
      <c r="F676" s="55">
        <f>Orçamento!F676</f>
        <v>0</v>
      </c>
      <c r="G676" s="38">
        <f>Orçamento!G676</f>
        <v>0</v>
      </c>
      <c r="H676" s="40">
        <f t="shared" si="42"/>
        <v>0</v>
      </c>
      <c r="I676" s="143">
        <f t="shared" si="43"/>
        <v>0</v>
      </c>
    </row>
    <row r="677" spans="1:9" hidden="1" x14ac:dyDescent="0.2">
      <c r="A677" s="92" t="s">
        <v>774</v>
      </c>
      <c r="B677" s="52" t="str">
        <f>Orçamento!B677</f>
        <v>Sinapi</v>
      </c>
      <c r="C677" s="53">
        <f>Orçamento!C677</f>
        <v>0</v>
      </c>
      <c r="D677" s="54">
        <f>Orçamento!D677</f>
        <v>0</v>
      </c>
      <c r="E677" s="53">
        <f>Orçamento!E677</f>
        <v>0</v>
      </c>
      <c r="F677" s="55">
        <f>Orçamento!F677</f>
        <v>0</v>
      </c>
      <c r="G677" s="38">
        <f>Orçamento!G677</f>
        <v>0</v>
      </c>
      <c r="H677" s="40">
        <f t="shared" si="42"/>
        <v>0</v>
      </c>
      <c r="I677" s="143">
        <f t="shared" si="43"/>
        <v>0</v>
      </c>
    </row>
    <row r="678" spans="1:9" hidden="1" x14ac:dyDescent="0.2">
      <c r="A678" s="92" t="s">
        <v>775</v>
      </c>
      <c r="B678" s="52" t="str">
        <f>Orçamento!B678</f>
        <v>Sinapi</v>
      </c>
      <c r="C678" s="53">
        <f>Orçamento!C678</f>
        <v>0</v>
      </c>
      <c r="D678" s="54">
        <f>Orçamento!D678</f>
        <v>0</v>
      </c>
      <c r="E678" s="53">
        <f>Orçamento!E678</f>
        <v>0</v>
      </c>
      <c r="F678" s="55">
        <f>Orçamento!F678</f>
        <v>0</v>
      </c>
      <c r="G678" s="38">
        <f>Orçamento!G678</f>
        <v>0</v>
      </c>
      <c r="H678" s="40">
        <f t="shared" si="42"/>
        <v>0</v>
      </c>
      <c r="I678" s="143">
        <f t="shared" si="43"/>
        <v>0</v>
      </c>
    </row>
    <row r="679" spans="1:9" hidden="1" x14ac:dyDescent="0.2">
      <c r="A679" s="92" t="s">
        <v>776</v>
      </c>
      <c r="B679" s="52" t="str">
        <f>Orçamento!B679</f>
        <v>Sinapi</v>
      </c>
      <c r="C679" s="53">
        <f>Orçamento!C679</f>
        <v>0</v>
      </c>
      <c r="D679" s="54">
        <f>Orçamento!D679</f>
        <v>0</v>
      </c>
      <c r="E679" s="53">
        <f>Orçamento!E679</f>
        <v>0</v>
      </c>
      <c r="F679" s="55">
        <f>Orçamento!F679</f>
        <v>0</v>
      </c>
      <c r="G679" s="38">
        <f>Orçamento!G679</f>
        <v>0</v>
      </c>
      <c r="H679" s="40">
        <f t="shared" si="42"/>
        <v>0</v>
      </c>
      <c r="I679" s="143">
        <f t="shared" si="43"/>
        <v>0</v>
      </c>
    </row>
    <row r="680" spans="1:9" hidden="1" x14ac:dyDescent="0.2">
      <c r="A680" s="92" t="s">
        <v>777</v>
      </c>
      <c r="B680" s="52" t="str">
        <f>Orçamento!B680</f>
        <v>Sinapi</v>
      </c>
      <c r="C680" s="53">
        <f>Orçamento!C680</f>
        <v>0</v>
      </c>
      <c r="D680" s="54">
        <f>Orçamento!D680</f>
        <v>0</v>
      </c>
      <c r="E680" s="53">
        <f>Orçamento!E680</f>
        <v>0</v>
      </c>
      <c r="F680" s="55">
        <f>Orçamento!F680</f>
        <v>0</v>
      </c>
      <c r="G680" s="38">
        <f>Orçamento!G680</f>
        <v>0</v>
      </c>
      <c r="H680" s="40">
        <f t="shared" si="42"/>
        <v>0</v>
      </c>
      <c r="I680" s="143">
        <f t="shared" si="43"/>
        <v>0</v>
      </c>
    </row>
    <row r="681" spans="1:9" hidden="1" x14ac:dyDescent="0.2">
      <c r="A681" s="92" t="s">
        <v>778</v>
      </c>
      <c r="B681" s="52" t="str">
        <f>Orçamento!B681</f>
        <v>Sinapi</v>
      </c>
      <c r="C681" s="53">
        <f>Orçamento!C681</f>
        <v>0</v>
      </c>
      <c r="D681" s="54">
        <f>Orçamento!D681</f>
        <v>0</v>
      </c>
      <c r="E681" s="53">
        <f>Orçamento!E681</f>
        <v>0</v>
      </c>
      <c r="F681" s="55">
        <f>Orçamento!F681</f>
        <v>0</v>
      </c>
      <c r="G681" s="38">
        <f>Orçamento!G681</f>
        <v>0</v>
      </c>
      <c r="H681" s="40">
        <f t="shared" si="42"/>
        <v>0</v>
      </c>
      <c r="I681" s="143">
        <f t="shared" si="43"/>
        <v>0</v>
      </c>
    </row>
    <row r="682" spans="1:9" hidden="1" x14ac:dyDescent="0.2">
      <c r="A682" s="92" t="s">
        <v>779</v>
      </c>
      <c r="B682" s="52" t="str">
        <f>Orçamento!B682</f>
        <v>Sinapi</v>
      </c>
      <c r="C682" s="53">
        <f>Orçamento!C682</f>
        <v>0</v>
      </c>
      <c r="D682" s="54">
        <f>Orçamento!D682</f>
        <v>0</v>
      </c>
      <c r="E682" s="53">
        <f>Orçamento!E682</f>
        <v>0</v>
      </c>
      <c r="F682" s="55">
        <f>Orçamento!F682</f>
        <v>0</v>
      </c>
      <c r="G682" s="38">
        <f>Orçamento!G682</f>
        <v>0</v>
      </c>
      <c r="H682" s="40">
        <f t="shared" si="42"/>
        <v>0</v>
      </c>
      <c r="I682" s="143">
        <f t="shared" si="43"/>
        <v>0</v>
      </c>
    </row>
    <row r="683" spans="1:9" hidden="1" x14ac:dyDescent="0.2">
      <c r="A683" s="92" t="s">
        <v>780</v>
      </c>
      <c r="B683" s="52" t="str">
        <f>Orçamento!B683</f>
        <v>Sinapi</v>
      </c>
      <c r="C683" s="53">
        <f>Orçamento!C683</f>
        <v>0</v>
      </c>
      <c r="D683" s="54">
        <f>Orçamento!D683</f>
        <v>0</v>
      </c>
      <c r="E683" s="53">
        <f>Orçamento!E683</f>
        <v>0</v>
      </c>
      <c r="F683" s="55">
        <f>Orçamento!F683</f>
        <v>0</v>
      </c>
      <c r="G683" s="38">
        <f>Orçamento!G683</f>
        <v>0</v>
      </c>
      <c r="H683" s="40">
        <f t="shared" si="42"/>
        <v>0</v>
      </c>
      <c r="I683" s="143">
        <f t="shared" si="43"/>
        <v>0</v>
      </c>
    </row>
    <row r="684" spans="1:9" hidden="1" x14ac:dyDescent="0.2">
      <c r="A684" s="92" t="s">
        <v>781</v>
      </c>
      <c r="B684" s="52" t="str">
        <f>Orçamento!B684</f>
        <v>Sinapi</v>
      </c>
      <c r="C684" s="53">
        <f>Orçamento!C684</f>
        <v>0</v>
      </c>
      <c r="D684" s="54">
        <f>Orçamento!D684</f>
        <v>0</v>
      </c>
      <c r="E684" s="53">
        <f>Orçamento!E684</f>
        <v>0</v>
      </c>
      <c r="F684" s="55">
        <f>Orçamento!F684</f>
        <v>0</v>
      </c>
      <c r="G684" s="38">
        <f>Orçamento!G684</f>
        <v>0</v>
      </c>
      <c r="H684" s="40">
        <f t="shared" si="42"/>
        <v>0</v>
      </c>
      <c r="I684" s="143">
        <f t="shared" si="43"/>
        <v>0</v>
      </c>
    </row>
    <row r="685" spans="1:9" hidden="1" x14ac:dyDescent="0.2">
      <c r="A685" s="92" t="s">
        <v>782</v>
      </c>
      <c r="B685" s="52" t="str">
        <f>Orçamento!B685</f>
        <v>Sinapi</v>
      </c>
      <c r="C685" s="53">
        <f>Orçamento!C685</f>
        <v>0</v>
      </c>
      <c r="D685" s="54">
        <f>Orçamento!D685</f>
        <v>0</v>
      </c>
      <c r="E685" s="53">
        <f>Orçamento!E685</f>
        <v>0</v>
      </c>
      <c r="F685" s="55">
        <f>Orçamento!F685</f>
        <v>0</v>
      </c>
      <c r="G685" s="38">
        <f>Orçamento!G685</f>
        <v>0</v>
      </c>
      <c r="H685" s="40">
        <f t="shared" si="42"/>
        <v>0</v>
      </c>
      <c r="I685" s="143">
        <f t="shared" si="43"/>
        <v>0</v>
      </c>
    </row>
    <row r="686" spans="1:9" hidden="1" x14ac:dyDescent="0.2">
      <c r="A686" s="92" t="s">
        <v>783</v>
      </c>
      <c r="B686" s="52" t="str">
        <f>Orçamento!B686</f>
        <v>Sinapi</v>
      </c>
      <c r="C686" s="53">
        <f>Orçamento!C686</f>
        <v>0</v>
      </c>
      <c r="D686" s="54">
        <f>Orçamento!D686</f>
        <v>0</v>
      </c>
      <c r="E686" s="53">
        <f>Orçamento!E686</f>
        <v>0</v>
      </c>
      <c r="F686" s="55">
        <f>Orçamento!F686</f>
        <v>0</v>
      </c>
      <c r="G686" s="38">
        <f>Orçamento!G686</f>
        <v>0</v>
      </c>
      <c r="H686" s="40">
        <f t="shared" si="42"/>
        <v>0</v>
      </c>
      <c r="I686" s="143">
        <f t="shared" si="43"/>
        <v>0</v>
      </c>
    </row>
    <row r="687" spans="1:9" hidden="1" x14ac:dyDescent="0.2">
      <c r="A687" s="92" t="s">
        <v>784</v>
      </c>
      <c r="B687" s="52" t="str">
        <f>Orçamento!B687</f>
        <v>Sinapi</v>
      </c>
      <c r="C687" s="53">
        <f>Orçamento!C687</f>
        <v>0</v>
      </c>
      <c r="D687" s="54">
        <f>Orçamento!D687</f>
        <v>0</v>
      </c>
      <c r="E687" s="53">
        <f>Orçamento!E687</f>
        <v>0</v>
      </c>
      <c r="F687" s="55">
        <f>Orçamento!F687</f>
        <v>0</v>
      </c>
      <c r="G687" s="38">
        <f>Orçamento!G687</f>
        <v>0</v>
      </c>
      <c r="H687" s="40">
        <f t="shared" si="42"/>
        <v>0</v>
      </c>
      <c r="I687" s="143">
        <f t="shared" si="43"/>
        <v>0</v>
      </c>
    </row>
    <row r="688" spans="1:9" hidden="1" x14ac:dyDescent="0.2">
      <c r="A688" s="92" t="s">
        <v>785</v>
      </c>
      <c r="B688" s="52" t="str">
        <f>Orçamento!B688</f>
        <v>Sinapi</v>
      </c>
      <c r="C688" s="53">
        <f>Orçamento!C688</f>
        <v>0</v>
      </c>
      <c r="D688" s="54">
        <f>Orçamento!D688</f>
        <v>0</v>
      </c>
      <c r="E688" s="53">
        <f>Orçamento!E688</f>
        <v>0</v>
      </c>
      <c r="F688" s="55">
        <f>Orçamento!F688</f>
        <v>0</v>
      </c>
      <c r="G688" s="38">
        <f>Orçamento!G688</f>
        <v>0</v>
      </c>
      <c r="H688" s="40">
        <f t="shared" si="42"/>
        <v>0</v>
      </c>
      <c r="I688" s="143">
        <f t="shared" si="43"/>
        <v>0</v>
      </c>
    </row>
    <row r="689" spans="1:9" hidden="1" x14ac:dyDescent="0.2">
      <c r="A689" s="92" t="s">
        <v>786</v>
      </c>
      <c r="B689" s="52" t="str">
        <f>Orçamento!B689</f>
        <v>Sinapi</v>
      </c>
      <c r="C689" s="53">
        <f>Orçamento!C689</f>
        <v>0</v>
      </c>
      <c r="D689" s="54">
        <f>Orçamento!D689</f>
        <v>0</v>
      </c>
      <c r="E689" s="53">
        <f>Orçamento!E689</f>
        <v>0</v>
      </c>
      <c r="F689" s="55">
        <f>Orçamento!F689</f>
        <v>0</v>
      </c>
      <c r="G689" s="38">
        <f>Orçamento!G689</f>
        <v>0</v>
      </c>
      <c r="H689" s="40">
        <f t="shared" si="42"/>
        <v>0</v>
      </c>
      <c r="I689" s="143">
        <f t="shared" si="43"/>
        <v>0</v>
      </c>
    </row>
    <row r="690" spans="1:9" hidden="1" x14ac:dyDescent="0.2">
      <c r="A690" s="92" t="s">
        <v>787</v>
      </c>
      <c r="B690" s="52" t="str">
        <f>Orçamento!B690</f>
        <v>Sinapi</v>
      </c>
      <c r="C690" s="53">
        <f>Orçamento!C690</f>
        <v>0</v>
      </c>
      <c r="D690" s="54">
        <f>Orçamento!D690</f>
        <v>0</v>
      </c>
      <c r="E690" s="53">
        <f>Orçamento!E690</f>
        <v>0</v>
      </c>
      <c r="F690" s="55">
        <f>Orçamento!F690</f>
        <v>0</v>
      </c>
      <c r="G690" s="38">
        <f>Orçamento!G690</f>
        <v>0</v>
      </c>
      <c r="H690" s="40">
        <f t="shared" si="42"/>
        <v>0</v>
      </c>
      <c r="I690" s="143">
        <f t="shared" si="43"/>
        <v>0</v>
      </c>
    </row>
    <row r="691" spans="1:9" hidden="1" x14ac:dyDescent="0.2">
      <c r="A691" s="92" t="s">
        <v>788</v>
      </c>
      <c r="B691" s="52" t="str">
        <f>Orçamento!B691</f>
        <v>Sinapi</v>
      </c>
      <c r="C691" s="53">
        <f>Orçamento!C691</f>
        <v>0</v>
      </c>
      <c r="D691" s="54">
        <f>Orçamento!D691</f>
        <v>0</v>
      </c>
      <c r="E691" s="53">
        <f>Orçamento!E691</f>
        <v>0</v>
      </c>
      <c r="F691" s="55">
        <f>Orçamento!F691</f>
        <v>0</v>
      </c>
      <c r="G691" s="38">
        <f>Orçamento!G691</f>
        <v>0</v>
      </c>
      <c r="H691" s="40">
        <f t="shared" si="42"/>
        <v>0</v>
      </c>
      <c r="I691" s="143">
        <f t="shared" si="43"/>
        <v>0</v>
      </c>
    </row>
    <row r="692" spans="1:9" hidden="1" x14ac:dyDescent="0.2">
      <c r="A692" s="92" t="s">
        <v>789</v>
      </c>
      <c r="B692" s="52" t="str">
        <f>Orçamento!B692</f>
        <v>Sinapi</v>
      </c>
      <c r="C692" s="53">
        <f>Orçamento!C692</f>
        <v>0</v>
      </c>
      <c r="D692" s="54">
        <f>Orçamento!D692</f>
        <v>0</v>
      </c>
      <c r="E692" s="53">
        <f>Orçamento!E692</f>
        <v>0</v>
      </c>
      <c r="F692" s="55">
        <f>Orçamento!F692</f>
        <v>0</v>
      </c>
      <c r="G692" s="38">
        <f>Orçamento!G692</f>
        <v>0</v>
      </c>
      <c r="H692" s="40">
        <f t="shared" si="42"/>
        <v>0</v>
      </c>
      <c r="I692" s="143">
        <f t="shared" si="43"/>
        <v>0</v>
      </c>
    </row>
    <row r="693" spans="1:9" hidden="1" x14ac:dyDescent="0.2">
      <c r="A693" s="92" t="s">
        <v>790</v>
      </c>
      <c r="B693" s="52" t="str">
        <f>Orçamento!B693</f>
        <v>Sinapi</v>
      </c>
      <c r="C693" s="53">
        <f>Orçamento!C693</f>
        <v>0</v>
      </c>
      <c r="D693" s="54">
        <f>Orçamento!D693</f>
        <v>0</v>
      </c>
      <c r="E693" s="53">
        <f>Orçamento!E693</f>
        <v>0</v>
      </c>
      <c r="F693" s="55">
        <f>Orçamento!F693</f>
        <v>0</v>
      </c>
      <c r="G693" s="38">
        <f>Orçamento!G693</f>
        <v>0</v>
      </c>
      <c r="H693" s="40">
        <f t="shared" si="42"/>
        <v>0</v>
      </c>
      <c r="I693" s="143">
        <f t="shared" si="43"/>
        <v>0</v>
      </c>
    </row>
    <row r="694" spans="1:9" hidden="1" x14ac:dyDescent="0.2">
      <c r="A694" s="92" t="s">
        <v>791</v>
      </c>
      <c r="B694" s="52" t="str">
        <f>Orçamento!B694</f>
        <v>Sinapi</v>
      </c>
      <c r="C694" s="53">
        <f>Orçamento!C694</f>
        <v>0</v>
      </c>
      <c r="D694" s="54">
        <f>Orçamento!D694</f>
        <v>0</v>
      </c>
      <c r="E694" s="53">
        <f>Orçamento!E694</f>
        <v>0</v>
      </c>
      <c r="F694" s="55">
        <f>Orçamento!F694</f>
        <v>0</v>
      </c>
      <c r="G694" s="38">
        <f>Orçamento!G694</f>
        <v>0</v>
      </c>
      <c r="H694" s="40">
        <f t="shared" si="42"/>
        <v>0</v>
      </c>
      <c r="I694" s="143">
        <f t="shared" si="43"/>
        <v>0</v>
      </c>
    </row>
    <row r="695" spans="1:9" hidden="1" x14ac:dyDescent="0.2">
      <c r="A695" s="92" t="s">
        <v>792</v>
      </c>
      <c r="B695" s="52" t="str">
        <f>Orçamento!B695</f>
        <v>Sinapi</v>
      </c>
      <c r="C695" s="53">
        <f>Orçamento!C695</f>
        <v>0</v>
      </c>
      <c r="D695" s="54">
        <f>Orçamento!D695</f>
        <v>0</v>
      </c>
      <c r="E695" s="53">
        <f>Orçamento!E695</f>
        <v>0</v>
      </c>
      <c r="F695" s="55">
        <f>Orçamento!F695</f>
        <v>0</v>
      </c>
      <c r="G695" s="38">
        <f>Orçamento!G695</f>
        <v>0</v>
      </c>
      <c r="H695" s="40">
        <f t="shared" si="42"/>
        <v>0</v>
      </c>
      <c r="I695" s="143">
        <f t="shared" si="43"/>
        <v>0</v>
      </c>
    </row>
    <row r="696" spans="1:9" hidden="1" x14ac:dyDescent="0.2">
      <c r="A696" s="92" t="s">
        <v>793</v>
      </c>
      <c r="B696" s="52" t="str">
        <f>Orçamento!B696</f>
        <v>Sinapi</v>
      </c>
      <c r="C696" s="53">
        <f>Orçamento!C696</f>
        <v>0</v>
      </c>
      <c r="D696" s="54">
        <f>Orçamento!D696</f>
        <v>0</v>
      </c>
      <c r="E696" s="53">
        <f>Orçamento!E696</f>
        <v>0</v>
      </c>
      <c r="F696" s="55">
        <f>Orçamento!F696</f>
        <v>0</v>
      </c>
      <c r="G696" s="38">
        <f>Orçamento!G696</f>
        <v>0</v>
      </c>
      <c r="H696" s="40">
        <f t="shared" si="42"/>
        <v>0</v>
      </c>
      <c r="I696" s="143">
        <f t="shared" si="43"/>
        <v>0</v>
      </c>
    </row>
    <row r="697" spans="1:9" ht="21" hidden="1" customHeight="1" x14ac:dyDescent="0.25">
      <c r="A697" s="423" t="s">
        <v>794</v>
      </c>
      <c r="B697" s="420"/>
      <c r="C697" s="420"/>
      <c r="D697" s="421" t="str">
        <f>Orçamento!D697</f>
        <v>META 23</v>
      </c>
      <c r="E697" s="420"/>
      <c r="F697" s="420" t="s">
        <v>108</v>
      </c>
      <c r="G697" s="422">
        <f>I697/H$13</f>
        <v>0</v>
      </c>
      <c r="H697" s="419" t="s">
        <v>796</v>
      </c>
      <c r="I697" s="424">
        <f>SUM(I698:I727)</f>
        <v>0</v>
      </c>
    </row>
    <row r="698" spans="1:9" hidden="1" x14ac:dyDescent="0.2">
      <c r="A698" s="92" t="s">
        <v>797</v>
      </c>
      <c r="B698" s="52" t="str">
        <f>Orçamento!B698</f>
        <v>Sinapi</v>
      </c>
      <c r="C698" s="53">
        <f>Orçamento!C698</f>
        <v>0</v>
      </c>
      <c r="D698" s="54">
        <f>Orçamento!D698</f>
        <v>0</v>
      </c>
      <c r="E698" s="53">
        <f>Orçamento!E698</f>
        <v>0</v>
      </c>
      <c r="F698" s="55">
        <f>Orçamento!F698</f>
        <v>0</v>
      </c>
      <c r="G698" s="38">
        <f>Orçamento!G698</f>
        <v>0</v>
      </c>
      <c r="H698" s="40">
        <f t="shared" ref="H698:H727" si="44">ROUND(G698+(G698*I$9),2)</f>
        <v>0</v>
      </c>
      <c r="I698" s="143">
        <f>ROUND(F698*H698,2)</f>
        <v>0</v>
      </c>
    </row>
    <row r="699" spans="1:9" hidden="1" x14ac:dyDescent="0.2">
      <c r="A699" s="92" t="s">
        <v>798</v>
      </c>
      <c r="B699" s="52" t="str">
        <f>Orçamento!B699</f>
        <v>Sinapi</v>
      </c>
      <c r="C699" s="53">
        <f>Orçamento!C699</f>
        <v>0</v>
      </c>
      <c r="D699" s="54">
        <f>Orçamento!D699</f>
        <v>0</v>
      </c>
      <c r="E699" s="53">
        <f>Orçamento!E699</f>
        <v>0</v>
      </c>
      <c r="F699" s="55">
        <f>Orçamento!F699</f>
        <v>0</v>
      </c>
      <c r="G699" s="38">
        <f>Orçamento!G699</f>
        <v>0</v>
      </c>
      <c r="H699" s="40">
        <f t="shared" si="44"/>
        <v>0</v>
      </c>
      <c r="I699" s="143">
        <f t="shared" ref="I699:I727" si="45">ROUND(F699*H699,2)</f>
        <v>0</v>
      </c>
    </row>
    <row r="700" spans="1:9" hidden="1" x14ac:dyDescent="0.2">
      <c r="A700" s="92" t="s">
        <v>799</v>
      </c>
      <c r="B700" s="52" t="str">
        <f>Orçamento!B700</f>
        <v>Sinapi</v>
      </c>
      <c r="C700" s="53">
        <f>Orçamento!C700</f>
        <v>0</v>
      </c>
      <c r="D700" s="54">
        <f>Orçamento!D700</f>
        <v>0</v>
      </c>
      <c r="E700" s="53">
        <f>Orçamento!E700</f>
        <v>0</v>
      </c>
      <c r="F700" s="55">
        <f>Orçamento!F700</f>
        <v>0</v>
      </c>
      <c r="G700" s="38">
        <f>Orçamento!G700</f>
        <v>0</v>
      </c>
      <c r="H700" s="40">
        <f t="shared" si="44"/>
        <v>0</v>
      </c>
      <c r="I700" s="143">
        <f t="shared" si="45"/>
        <v>0</v>
      </c>
    </row>
    <row r="701" spans="1:9" hidden="1" x14ac:dyDescent="0.2">
      <c r="A701" s="92" t="s">
        <v>800</v>
      </c>
      <c r="B701" s="52" t="str">
        <f>Orçamento!B701</f>
        <v>Sinapi</v>
      </c>
      <c r="C701" s="53">
        <f>Orçamento!C701</f>
        <v>0</v>
      </c>
      <c r="D701" s="54">
        <f>Orçamento!D701</f>
        <v>0</v>
      </c>
      <c r="E701" s="53">
        <f>Orçamento!E701</f>
        <v>0</v>
      </c>
      <c r="F701" s="55">
        <f>Orçamento!F701</f>
        <v>0</v>
      </c>
      <c r="G701" s="38">
        <f>Orçamento!G701</f>
        <v>0</v>
      </c>
      <c r="H701" s="40">
        <f t="shared" si="44"/>
        <v>0</v>
      </c>
      <c r="I701" s="143">
        <f t="shared" si="45"/>
        <v>0</v>
      </c>
    </row>
    <row r="702" spans="1:9" hidden="1" x14ac:dyDescent="0.2">
      <c r="A702" s="92" t="s">
        <v>801</v>
      </c>
      <c r="B702" s="52" t="str">
        <f>Orçamento!B702</f>
        <v>Sinapi</v>
      </c>
      <c r="C702" s="53">
        <f>Orçamento!C702</f>
        <v>0</v>
      </c>
      <c r="D702" s="54">
        <f>Orçamento!D702</f>
        <v>0</v>
      </c>
      <c r="E702" s="53">
        <f>Orçamento!E702</f>
        <v>0</v>
      </c>
      <c r="F702" s="55">
        <f>Orçamento!F702</f>
        <v>0</v>
      </c>
      <c r="G702" s="38">
        <f>Orçamento!G702</f>
        <v>0</v>
      </c>
      <c r="H702" s="40">
        <f t="shared" si="44"/>
        <v>0</v>
      </c>
      <c r="I702" s="143">
        <f t="shared" si="45"/>
        <v>0</v>
      </c>
    </row>
    <row r="703" spans="1:9" hidden="1" x14ac:dyDescent="0.2">
      <c r="A703" s="92" t="s">
        <v>802</v>
      </c>
      <c r="B703" s="52" t="str">
        <f>Orçamento!B703</f>
        <v>Sinapi</v>
      </c>
      <c r="C703" s="53">
        <f>Orçamento!C703</f>
        <v>0</v>
      </c>
      <c r="D703" s="54">
        <f>Orçamento!D703</f>
        <v>0</v>
      </c>
      <c r="E703" s="53">
        <f>Orçamento!E703</f>
        <v>0</v>
      </c>
      <c r="F703" s="55">
        <f>Orçamento!F703</f>
        <v>0</v>
      </c>
      <c r="G703" s="38">
        <f>Orçamento!G703</f>
        <v>0</v>
      </c>
      <c r="H703" s="40">
        <f t="shared" si="44"/>
        <v>0</v>
      </c>
      <c r="I703" s="143">
        <f t="shared" si="45"/>
        <v>0</v>
      </c>
    </row>
    <row r="704" spans="1:9" hidden="1" x14ac:dyDescent="0.2">
      <c r="A704" s="92" t="s">
        <v>803</v>
      </c>
      <c r="B704" s="52" t="str">
        <f>Orçamento!B704</f>
        <v>Sinapi</v>
      </c>
      <c r="C704" s="53">
        <f>Orçamento!C704</f>
        <v>0</v>
      </c>
      <c r="D704" s="54">
        <f>Orçamento!D704</f>
        <v>0</v>
      </c>
      <c r="E704" s="53">
        <f>Orçamento!E704</f>
        <v>0</v>
      </c>
      <c r="F704" s="55">
        <f>Orçamento!F704</f>
        <v>0</v>
      </c>
      <c r="G704" s="38">
        <f>Orçamento!G704</f>
        <v>0</v>
      </c>
      <c r="H704" s="40">
        <f t="shared" si="44"/>
        <v>0</v>
      </c>
      <c r="I704" s="143">
        <f t="shared" si="45"/>
        <v>0</v>
      </c>
    </row>
    <row r="705" spans="1:9" hidden="1" x14ac:dyDescent="0.2">
      <c r="A705" s="92" t="s">
        <v>804</v>
      </c>
      <c r="B705" s="52" t="str">
        <f>Orçamento!B705</f>
        <v>Sinapi</v>
      </c>
      <c r="C705" s="53">
        <f>Orçamento!C705</f>
        <v>0</v>
      </c>
      <c r="D705" s="54">
        <f>Orçamento!D705</f>
        <v>0</v>
      </c>
      <c r="E705" s="53">
        <f>Orçamento!E705</f>
        <v>0</v>
      </c>
      <c r="F705" s="55">
        <f>Orçamento!F705</f>
        <v>0</v>
      </c>
      <c r="G705" s="38">
        <f>Orçamento!G705</f>
        <v>0</v>
      </c>
      <c r="H705" s="40">
        <f t="shared" si="44"/>
        <v>0</v>
      </c>
      <c r="I705" s="143">
        <f t="shared" si="45"/>
        <v>0</v>
      </c>
    </row>
    <row r="706" spans="1:9" hidden="1" x14ac:dyDescent="0.2">
      <c r="A706" s="92" t="s">
        <v>805</v>
      </c>
      <c r="B706" s="52" t="str">
        <f>Orçamento!B706</f>
        <v>Sinapi</v>
      </c>
      <c r="C706" s="53">
        <f>Orçamento!C706</f>
        <v>0</v>
      </c>
      <c r="D706" s="54">
        <f>Orçamento!D706</f>
        <v>0</v>
      </c>
      <c r="E706" s="53">
        <f>Orçamento!E706</f>
        <v>0</v>
      </c>
      <c r="F706" s="55">
        <f>Orçamento!F706</f>
        <v>0</v>
      </c>
      <c r="G706" s="38">
        <f>Orçamento!G706</f>
        <v>0</v>
      </c>
      <c r="H706" s="40">
        <f t="shared" si="44"/>
        <v>0</v>
      </c>
      <c r="I706" s="143">
        <f t="shared" si="45"/>
        <v>0</v>
      </c>
    </row>
    <row r="707" spans="1:9" hidden="1" x14ac:dyDescent="0.2">
      <c r="A707" s="92" t="s">
        <v>806</v>
      </c>
      <c r="B707" s="52" t="str">
        <f>Orçamento!B707</f>
        <v>Sinapi</v>
      </c>
      <c r="C707" s="53">
        <f>Orçamento!C707</f>
        <v>0</v>
      </c>
      <c r="D707" s="54">
        <f>Orçamento!D707</f>
        <v>0</v>
      </c>
      <c r="E707" s="53">
        <f>Orçamento!E707</f>
        <v>0</v>
      </c>
      <c r="F707" s="55">
        <f>Orçamento!F707</f>
        <v>0</v>
      </c>
      <c r="G707" s="38">
        <f>Orçamento!G707</f>
        <v>0</v>
      </c>
      <c r="H707" s="40">
        <f t="shared" si="44"/>
        <v>0</v>
      </c>
      <c r="I707" s="143">
        <f t="shared" si="45"/>
        <v>0</v>
      </c>
    </row>
    <row r="708" spans="1:9" hidden="1" x14ac:dyDescent="0.2">
      <c r="A708" s="92" t="s">
        <v>807</v>
      </c>
      <c r="B708" s="52" t="str">
        <f>Orçamento!B708</f>
        <v>Sinapi</v>
      </c>
      <c r="C708" s="53">
        <f>Orçamento!C708</f>
        <v>0</v>
      </c>
      <c r="D708" s="54">
        <f>Orçamento!D708</f>
        <v>0</v>
      </c>
      <c r="E708" s="53">
        <f>Orçamento!E708</f>
        <v>0</v>
      </c>
      <c r="F708" s="55">
        <f>Orçamento!F708</f>
        <v>0</v>
      </c>
      <c r="G708" s="38">
        <f>Orçamento!G708</f>
        <v>0</v>
      </c>
      <c r="H708" s="40">
        <f t="shared" si="44"/>
        <v>0</v>
      </c>
      <c r="I708" s="143">
        <f t="shared" si="45"/>
        <v>0</v>
      </c>
    </row>
    <row r="709" spans="1:9" hidden="1" x14ac:dyDescent="0.2">
      <c r="A709" s="92" t="s">
        <v>808</v>
      </c>
      <c r="B709" s="52" t="str">
        <f>Orçamento!B709</f>
        <v>Sinapi</v>
      </c>
      <c r="C709" s="53">
        <f>Orçamento!C709</f>
        <v>0</v>
      </c>
      <c r="D709" s="54">
        <f>Orçamento!D709</f>
        <v>0</v>
      </c>
      <c r="E709" s="53">
        <f>Orçamento!E709</f>
        <v>0</v>
      </c>
      <c r="F709" s="55">
        <f>Orçamento!F709</f>
        <v>0</v>
      </c>
      <c r="G709" s="38">
        <f>Orçamento!G709</f>
        <v>0</v>
      </c>
      <c r="H709" s="40">
        <f t="shared" si="44"/>
        <v>0</v>
      </c>
      <c r="I709" s="143">
        <f t="shared" si="45"/>
        <v>0</v>
      </c>
    </row>
    <row r="710" spans="1:9" hidden="1" x14ac:dyDescent="0.2">
      <c r="A710" s="92" t="s">
        <v>809</v>
      </c>
      <c r="B710" s="52" t="str">
        <f>Orçamento!B710</f>
        <v>Sinapi</v>
      </c>
      <c r="C710" s="53">
        <f>Orçamento!C710</f>
        <v>0</v>
      </c>
      <c r="D710" s="54">
        <f>Orçamento!D710</f>
        <v>0</v>
      </c>
      <c r="E710" s="53">
        <f>Orçamento!E710</f>
        <v>0</v>
      </c>
      <c r="F710" s="55">
        <f>Orçamento!F710</f>
        <v>0</v>
      </c>
      <c r="G710" s="38">
        <f>Orçamento!G710</f>
        <v>0</v>
      </c>
      <c r="H710" s="40">
        <f t="shared" si="44"/>
        <v>0</v>
      </c>
      <c r="I710" s="143">
        <f t="shared" si="45"/>
        <v>0</v>
      </c>
    </row>
    <row r="711" spans="1:9" hidden="1" x14ac:dyDescent="0.2">
      <c r="A711" s="92" t="s">
        <v>810</v>
      </c>
      <c r="B711" s="52" t="str">
        <f>Orçamento!B711</f>
        <v>Sinapi</v>
      </c>
      <c r="C711" s="53">
        <f>Orçamento!C711</f>
        <v>0</v>
      </c>
      <c r="D711" s="54">
        <f>Orçamento!D711</f>
        <v>0</v>
      </c>
      <c r="E711" s="53">
        <f>Orçamento!E711</f>
        <v>0</v>
      </c>
      <c r="F711" s="55">
        <f>Orçamento!F711</f>
        <v>0</v>
      </c>
      <c r="G711" s="38">
        <f>Orçamento!G711</f>
        <v>0</v>
      </c>
      <c r="H711" s="40">
        <f t="shared" si="44"/>
        <v>0</v>
      </c>
      <c r="I711" s="143">
        <f t="shared" si="45"/>
        <v>0</v>
      </c>
    </row>
    <row r="712" spans="1:9" hidden="1" x14ac:dyDescent="0.2">
      <c r="A712" s="92" t="s">
        <v>811</v>
      </c>
      <c r="B712" s="52" t="str">
        <f>Orçamento!B712</f>
        <v>Sinapi</v>
      </c>
      <c r="C712" s="53">
        <f>Orçamento!C712</f>
        <v>0</v>
      </c>
      <c r="D712" s="54">
        <f>Orçamento!D712</f>
        <v>0</v>
      </c>
      <c r="E712" s="53">
        <f>Orçamento!E712</f>
        <v>0</v>
      </c>
      <c r="F712" s="55">
        <f>Orçamento!F712</f>
        <v>0</v>
      </c>
      <c r="G712" s="38">
        <f>Orçamento!G712</f>
        <v>0</v>
      </c>
      <c r="H712" s="40">
        <f t="shared" si="44"/>
        <v>0</v>
      </c>
      <c r="I712" s="143">
        <f t="shared" si="45"/>
        <v>0</v>
      </c>
    </row>
    <row r="713" spans="1:9" hidden="1" x14ac:dyDescent="0.2">
      <c r="A713" s="92" t="s">
        <v>812</v>
      </c>
      <c r="B713" s="52" t="str">
        <f>Orçamento!B713</f>
        <v>Sinapi</v>
      </c>
      <c r="C713" s="53">
        <f>Orçamento!C713</f>
        <v>0</v>
      </c>
      <c r="D713" s="54">
        <f>Orçamento!D713</f>
        <v>0</v>
      </c>
      <c r="E713" s="53">
        <f>Orçamento!E713</f>
        <v>0</v>
      </c>
      <c r="F713" s="55">
        <f>Orçamento!F713</f>
        <v>0</v>
      </c>
      <c r="G713" s="38">
        <f>Orçamento!G713</f>
        <v>0</v>
      </c>
      <c r="H713" s="40">
        <f t="shared" si="44"/>
        <v>0</v>
      </c>
      <c r="I713" s="143">
        <f t="shared" si="45"/>
        <v>0</v>
      </c>
    </row>
    <row r="714" spans="1:9" hidden="1" x14ac:dyDescent="0.2">
      <c r="A714" s="92" t="s">
        <v>813</v>
      </c>
      <c r="B714" s="52" t="str">
        <f>Orçamento!B714</f>
        <v>Sinapi</v>
      </c>
      <c r="C714" s="53">
        <f>Orçamento!C714</f>
        <v>0</v>
      </c>
      <c r="D714" s="54">
        <f>Orçamento!D714</f>
        <v>0</v>
      </c>
      <c r="E714" s="53">
        <f>Orçamento!E714</f>
        <v>0</v>
      </c>
      <c r="F714" s="55">
        <f>Orçamento!F714</f>
        <v>0</v>
      </c>
      <c r="G714" s="38">
        <f>Orçamento!G714</f>
        <v>0</v>
      </c>
      <c r="H714" s="40">
        <f t="shared" si="44"/>
        <v>0</v>
      </c>
      <c r="I714" s="143">
        <f t="shared" si="45"/>
        <v>0</v>
      </c>
    </row>
    <row r="715" spans="1:9" hidden="1" x14ac:dyDescent="0.2">
      <c r="A715" s="92" t="s">
        <v>814</v>
      </c>
      <c r="B715" s="52" t="str">
        <f>Orçamento!B715</f>
        <v>Sinapi</v>
      </c>
      <c r="C715" s="53">
        <f>Orçamento!C715</f>
        <v>0</v>
      </c>
      <c r="D715" s="54">
        <f>Orçamento!D715</f>
        <v>0</v>
      </c>
      <c r="E715" s="53">
        <f>Orçamento!E715</f>
        <v>0</v>
      </c>
      <c r="F715" s="55">
        <f>Orçamento!F715</f>
        <v>0</v>
      </c>
      <c r="G715" s="38">
        <f>Orçamento!G715</f>
        <v>0</v>
      </c>
      <c r="H715" s="40">
        <f t="shared" si="44"/>
        <v>0</v>
      </c>
      <c r="I715" s="143">
        <f t="shared" si="45"/>
        <v>0</v>
      </c>
    </row>
    <row r="716" spans="1:9" hidden="1" x14ac:dyDescent="0.2">
      <c r="A716" s="92" t="s">
        <v>815</v>
      </c>
      <c r="B716" s="52" t="str">
        <f>Orçamento!B716</f>
        <v>Sinapi</v>
      </c>
      <c r="C716" s="53">
        <f>Orçamento!C716</f>
        <v>0</v>
      </c>
      <c r="D716" s="54">
        <f>Orçamento!D716</f>
        <v>0</v>
      </c>
      <c r="E716" s="53">
        <f>Orçamento!E716</f>
        <v>0</v>
      </c>
      <c r="F716" s="55">
        <f>Orçamento!F716</f>
        <v>0</v>
      </c>
      <c r="G716" s="38">
        <f>Orçamento!G716</f>
        <v>0</v>
      </c>
      <c r="H716" s="40">
        <f t="shared" si="44"/>
        <v>0</v>
      </c>
      <c r="I716" s="143">
        <f t="shared" si="45"/>
        <v>0</v>
      </c>
    </row>
    <row r="717" spans="1:9" hidden="1" x14ac:dyDescent="0.2">
      <c r="A717" s="92" t="s">
        <v>816</v>
      </c>
      <c r="B717" s="52" t="str">
        <f>Orçamento!B717</f>
        <v>Sinapi</v>
      </c>
      <c r="C717" s="53">
        <f>Orçamento!C717</f>
        <v>0</v>
      </c>
      <c r="D717" s="54">
        <f>Orçamento!D717</f>
        <v>0</v>
      </c>
      <c r="E717" s="53">
        <f>Orçamento!E717</f>
        <v>0</v>
      </c>
      <c r="F717" s="55">
        <f>Orçamento!F717</f>
        <v>0</v>
      </c>
      <c r="G717" s="38">
        <f>Orçamento!G717</f>
        <v>0</v>
      </c>
      <c r="H717" s="40">
        <f t="shared" si="44"/>
        <v>0</v>
      </c>
      <c r="I717" s="143">
        <f t="shared" si="45"/>
        <v>0</v>
      </c>
    </row>
    <row r="718" spans="1:9" hidden="1" x14ac:dyDescent="0.2">
      <c r="A718" s="92" t="s">
        <v>817</v>
      </c>
      <c r="B718" s="52" t="str">
        <f>Orçamento!B718</f>
        <v>Sinapi</v>
      </c>
      <c r="C718" s="53">
        <f>Orçamento!C718</f>
        <v>0</v>
      </c>
      <c r="D718" s="54">
        <f>Orçamento!D718</f>
        <v>0</v>
      </c>
      <c r="E718" s="53">
        <f>Orçamento!E718</f>
        <v>0</v>
      </c>
      <c r="F718" s="55">
        <f>Orçamento!F718</f>
        <v>0</v>
      </c>
      <c r="G718" s="38">
        <f>Orçamento!G718</f>
        <v>0</v>
      </c>
      <c r="H718" s="40">
        <f t="shared" si="44"/>
        <v>0</v>
      </c>
      <c r="I718" s="143">
        <f t="shared" si="45"/>
        <v>0</v>
      </c>
    </row>
    <row r="719" spans="1:9" hidden="1" x14ac:dyDescent="0.2">
      <c r="A719" s="92" t="s">
        <v>818</v>
      </c>
      <c r="B719" s="52" t="str">
        <f>Orçamento!B719</f>
        <v>Sinapi</v>
      </c>
      <c r="C719" s="53">
        <f>Orçamento!C719</f>
        <v>0</v>
      </c>
      <c r="D719" s="54">
        <f>Orçamento!D719</f>
        <v>0</v>
      </c>
      <c r="E719" s="53">
        <f>Orçamento!E719</f>
        <v>0</v>
      </c>
      <c r="F719" s="55">
        <f>Orçamento!F719</f>
        <v>0</v>
      </c>
      <c r="G719" s="38">
        <f>Orçamento!G719</f>
        <v>0</v>
      </c>
      <c r="H719" s="40">
        <f t="shared" si="44"/>
        <v>0</v>
      </c>
      <c r="I719" s="143">
        <f t="shared" si="45"/>
        <v>0</v>
      </c>
    </row>
    <row r="720" spans="1:9" hidden="1" x14ac:dyDescent="0.2">
      <c r="A720" s="92" t="s">
        <v>819</v>
      </c>
      <c r="B720" s="52" t="str">
        <f>Orçamento!B720</f>
        <v>Sinapi</v>
      </c>
      <c r="C720" s="53">
        <f>Orçamento!C720</f>
        <v>0</v>
      </c>
      <c r="D720" s="54">
        <f>Orçamento!D720</f>
        <v>0</v>
      </c>
      <c r="E720" s="53">
        <f>Orçamento!E720</f>
        <v>0</v>
      </c>
      <c r="F720" s="55">
        <f>Orçamento!F720</f>
        <v>0</v>
      </c>
      <c r="G720" s="38">
        <f>Orçamento!G720</f>
        <v>0</v>
      </c>
      <c r="H720" s="40">
        <f t="shared" si="44"/>
        <v>0</v>
      </c>
      <c r="I720" s="143">
        <f t="shared" si="45"/>
        <v>0</v>
      </c>
    </row>
    <row r="721" spans="1:9" hidden="1" x14ac:dyDescent="0.2">
      <c r="A721" s="92" t="s">
        <v>820</v>
      </c>
      <c r="B721" s="52" t="str">
        <f>Orçamento!B721</f>
        <v>Sinapi</v>
      </c>
      <c r="C721" s="53">
        <f>Orçamento!C721</f>
        <v>0</v>
      </c>
      <c r="D721" s="54">
        <f>Orçamento!D721</f>
        <v>0</v>
      </c>
      <c r="E721" s="53">
        <f>Orçamento!E721</f>
        <v>0</v>
      </c>
      <c r="F721" s="55">
        <f>Orçamento!F721</f>
        <v>0</v>
      </c>
      <c r="G721" s="38">
        <f>Orçamento!G721</f>
        <v>0</v>
      </c>
      <c r="H721" s="40">
        <f t="shared" si="44"/>
        <v>0</v>
      </c>
      <c r="I721" s="143">
        <f t="shared" si="45"/>
        <v>0</v>
      </c>
    </row>
    <row r="722" spans="1:9" hidden="1" x14ac:dyDescent="0.2">
      <c r="A722" s="92" t="s">
        <v>821</v>
      </c>
      <c r="B722" s="52" t="str">
        <f>Orçamento!B722</f>
        <v>Sinapi</v>
      </c>
      <c r="C722" s="53">
        <f>Orçamento!C722</f>
        <v>0</v>
      </c>
      <c r="D722" s="54">
        <f>Orçamento!D722</f>
        <v>0</v>
      </c>
      <c r="E722" s="53">
        <f>Orçamento!E722</f>
        <v>0</v>
      </c>
      <c r="F722" s="55">
        <f>Orçamento!F722</f>
        <v>0</v>
      </c>
      <c r="G722" s="38">
        <f>Orçamento!G722</f>
        <v>0</v>
      </c>
      <c r="H722" s="40">
        <f t="shared" si="44"/>
        <v>0</v>
      </c>
      <c r="I722" s="143">
        <f t="shared" si="45"/>
        <v>0</v>
      </c>
    </row>
    <row r="723" spans="1:9" hidden="1" x14ac:dyDescent="0.2">
      <c r="A723" s="92" t="s">
        <v>822</v>
      </c>
      <c r="B723" s="52" t="str">
        <f>Orçamento!B723</f>
        <v>Sinapi</v>
      </c>
      <c r="C723" s="53">
        <f>Orçamento!C723</f>
        <v>0</v>
      </c>
      <c r="D723" s="54">
        <f>Orçamento!D723</f>
        <v>0</v>
      </c>
      <c r="E723" s="53">
        <f>Orçamento!E723</f>
        <v>0</v>
      </c>
      <c r="F723" s="55">
        <f>Orçamento!F723</f>
        <v>0</v>
      </c>
      <c r="G723" s="38">
        <f>Orçamento!G723</f>
        <v>0</v>
      </c>
      <c r="H723" s="40">
        <f t="shared" si="44"/>
        <v>0</v>
      </c>
      <c r="I723" s="143">
        <f t="shared" si="45"/>
        <v>0</v>
      </c>
    </row>
    <row r="724" spans="1:9" hidden="1" x14ac:dyDescent="0.2">
      <c r="A724" s="92" t="s">
        <v>823</v>
      </c>
      <c r="B724" s="52" t="str">
        <f>Orçamento!B724</f>
        <v>Sinapi</v>
      </c>
      <c r="C724" s="53">
        <f>Orçamento!C724</f>
        <v>0</v>
      </c>
      <c r="D724" s="54">
        <f>Orçamento!D724</f>
        <v>0</v>
      </c>
      <c r="E724" s="53">
        <f>Orçamento!E724</f>
        <v>0</v>
      </c>
      <c r="F724" s="55">
        <f>Orçamento!F724</f>
        <v>0</v>
      </c>
      <c r="G724" s="38">
        <f>Orçamento!G724</f>
        <v>0</v>
      </c>
      <c r="H724" s="40">
        <f t="shared" si="44"/>
        <v>0</v>
      </c>
      <c r="I724" s="143">
        <f t="shared" si="45"/>
        <v>0</v>
      </c>
    </row>
    <row r="725" spans="1:9" hidden="1" x14ac:dyDescent="0.2">
      <c r="A725" s="92" t="s">
        <v>824</v>
      </c>
      <c r="B725" s="52" t="str">
        <f>Orçamento!B725</f>
        <v>Sinapi</v>
      </c>
      <c r="C725" s="53">
        <f>Orçamento!C725</f>
        <v>0</v>
      </c>
      <c r="D725" s="54">
        <f>Orçamento!D725</f>
        <v>0</v>
      </c>
      <c r="E725" s="53">
        <f>Orçamento!E725</f>
        <v>0</v>
      </c>
      <c r="F725" s="55">
        <f>Orçamento!F725</f>
        <v>0</v>
      </c>
      <c r="G725" s="38">
        <f>Orçamento!G725</f>
        <v>0</v>
      </c>
      <c r="H725" s="40">
        <f t="shared" si="44"/>
        <v>0</v>
      </c>
      <c r="I725" s="143">
        <f t="shared" si="45"/>
        <v>0</v>
      </c>
    </row>
    <row r="726" spans="1:9" hidden="1" x14ac:dyDescent="0.2">
      <c r="A726" s="92" t="s">
        <v>825</v>
      </c>
      <c r="B726" s="52" t="str">
        <f>Orçamento!B726</f>
        <v>Sinapi</v>
      </c>
      <c r="C726" s="53">
        <f>Orçamento!C726</f>
        <v>0</v>
      </c>
      <c r="D726" s="54">
        <f>Orçamento!D726</f>
        <v>0</v>
      </c>
      <c r="E726" s="53">
        <f>Orçamento!E726</f>
        <v>0</v>
      </c>
      <c r="F726" s="55">
        <f>Orçamento!F726</f>
        <v>0</v>
      </c>
      <c r="G726" s="38">
        <f>Orçamento!G726</f>
        <v>0</v>
      </c>
      <c r="H726" s="40">
        <f t="shared" si="44"/>
        <v>0</v>
      </c>
      <c r="I726" s="143">
        <f t="shared" si="45"/>
        <v>0</v>
      </c>
    </row>
    <row r="727" spans="1:9" hidden="1" x14ac:dyDescent="0.2">
      <c r="A727" s="92" t="s">
        <v>826</v>
      </c>
      <c r="B727" s="52" t="str">
        <f>Orçamento!B727</f>
        <v>Sinapi</v>
      </c>
      <c r="C727" s="53">
        <f>Orçamento!C727</f>
        <v>0</v>
      </c>
      <c r="D727" s="54">
        <f>Orçamento!D727</f>
        <v>0</v>
      </c>
      <c r="E727" s="53">
        <f>Orçamento!E727</f>
        <v>0</v>
      </c>
      <c r="F727" s="55">
        <f>Orçamento!F727</f>
        <v>0</v>
      </c>
      <c r="G727" s="38">
        <f>Orçamento!G727</f>
        <v>0</v>
      </c>
      <c r="H727" s="40">
        <f t="shared" si="44"/>
        <v>0</v>
      </c>
      <c r="I727" s="143">
        <f t="shared" si="45"/>
        <v>0</v>
      </c>
    </row>
    <row r="728" spans="1:9" ht="21" hidden="1" customHeight="1" x14ac:dyDescent="0.25">
      <c r="A728" s="423" t="s">
        <v>827</v>
      </c>
      <c r="B728" s="420"/>
      <c r="C728" s="420"/>
      <c r="D728" s="421" t="str">
        <f>Orçamento!D728</f>
        <v>META 24</v>
      </c>
      <c r="E728" s="420"/>
      <c r="F728" s="420" t="s">
        <v>108</v>
      </c>
      <c r="G728" s="422">
        <f>I728/H$13</f>
        <v>0</v>
      </c>
      <c r="H728" s="419" t="s">
        <v>829</v>
      </c>
      <c r="I728" s="424">
        <f>SUM(I729:I758)</f>
        <v>0</v>
      </c>
    </row>
    <row r="729" spans="1:9" hidden="1" x14ac:dyDescent="0.2">
      <c r="A729" s="92" t="s">
        <v>830</v>
      </c>
      <c r="B729" s="52" t="str">
        <f>Orçamento!B729</f>
        <v>Sinapi</v>
      </c>
      <c r="C729" s="53">
        <f>Orçamento!C729</f>
        <v>0</v>
      </c>
      <c r="D729" s="54">
        <f>Orçamento!D729</f>
        <v>0</v>
      </c>
      <c r="E729" s="53">
        <f>Orçamento!E729</f>
        <v>0</v>
      </c>
      <c r="F729" s="55">
        <f>Orçamento!F729</f>
        <v>0</v>
      </c>
      <c r="G729" s="38">
        <f>Orçamento!G729</f>
        <v>0</v>
      </c>
      <c r="H729" s="40">
        <f t="shared" ref="H729:H758" si="46">ROUND(G729+(G729*I$9),2)</f>
        <v>0</v>
      </c>
      <c r="I729" s="143">
        <f>ROUND(F729*H729,2)</f>
        <v>0</v>
      </c>
    </row>
    <row r="730" spans="1:9" hidden="1" x14ac:dyDescent="0.2">
      <c r="A730" s="92" t="s">
        <v>831</v>
      </c>
      <c r="B730" s="52" t="str">
        <f>Orçamento!B730</f>
        <v>Sinapi</v>
      </c>
      <c r="C730" s="53">
        <f>Orçamento!C730</f>
        <v>0</v>
      </c>
      <c r="D730" s="54">
        <f>Orçamento!D730</f>
        <v>0</v>
      </c>
      <c r="E730" s="53">
        <f>Orçamento!E730</f>
        <v>0</v>
      </c>
      <c r="F730" s="55">
        <f>Orçamento!F730</f>
        <v>0</v>
      </c>
      <c r="G730" s="38">
        <f>Orçamento!G730</f>
        <v>0</v>
      </c>
      <c r="H730" s="40">
        <f t="shared" si="46"/>
        <v>0</v>
      </c>
      <c r="I730" s="143">
        <f t="shared" ref="I730:I758" si="47">ROUND(F730*H730,2)</f>
        <v>0</v>
      </c>
    </row>
    <row r="731" spans="1:9" hidden="1" x14ac:dyDescent="0.2">
      <c r="A731" s="92" t="s">
        <v>832</v>
      </c>
      <c r="B731" s="52" t="str">
        <f>Orçamento!B731</f>
        <v>Sinapi</v>
      </c>
      <c r="C731" s="53">
        <f>Orçamento!C731</f>
        <v>0</v>
      </c>
      <c r="D731" s="54">
        <f>Orçamento!D731</f>
        <v>0</v>
      </c>
      <c r="E731" s="53">
        <f>Orçamento!E731</f>
        <v>0</v>
      </c>
      <c r="F731" s="55">
        <f>Orçamento!F731</f>
        <v>0</v>
      </c>
      <c r="G731" s="38">
        <f>Orçamento!G731</f>
        <v>0</v>
      </c>
      <c r="H731" s="40">
        <f t="shared" si="46"/>
        <v>0</v>
      </c>
      <c r="I731" s="143">
        <f t="shared" si="47"/>
        <v>0</v>
      </c>
    </row>
    <row r="732" spans="1:9" hidden="1" x14ac:dyDescent="0.2">
      <c r="A732" s="92" t="s">
        <v>833</v>
      </c>
      <c r="B732" s="52" t="str">
        <f>Orçamento!B732</f>
        <v>Sinapi</v>
      </c>
      <c r="C732" s="53">
        <f>Orçamento!C732</f>
        <v>0</v>
      </c>
      <c r="D732" s="54">
        <f>Orçamento!D732</f>
        <v>0</v>
      </c>
      <c r="E732" s="53">
        <f>Orçamento!E732</f>
        <v>0</v>
      </c>
      <c r="F732" s="55">
        <f>Orçamento!F732</f>
        <v>0</v>
      </c>
      <c r="G732" s="38">
        <f>Orçamento!G732</f>
        <v>0</v>
      </c>
      <c r="H732" s="40">
        <f t="shared" si="46"/>
        <v>0</v>
      </c>
      <c r="I732" s="143">
        <f t="shared" si="47"/>
        <v>0</v>
      </c>
    </row>
    <row r="733" spans="1:9" hidden="1" x14ac:dyDescent="0.2">
      <c r="A733" s="92" t="s">
        <v>834</v>
      </c>
      <c r="B733" s="52" t="str">
        <f>Orçamento!B733</f>
        <v>Sinapi</v>
      </c>
      <c r="C733" s="53">
        <f>Orçamento!C733</f>
        <v>0</v>
      </c>
      <c r="D733" s="54">
        <f>Orçamento!D733</f>
        <v>0</v>
      </c>
      <c r="E733" s="53">
        <f>Orçamento!E733</f>
        <v>0</v>
      </c>
      <c r="F733" s="55">
        <f>Orçamento!F733</f>
        <v>0</v>
      </c>
      <c r="G733" s="38">
        <f>Orçamento!G733</f>
        <v>0</v>
      </c>
      <c r="H733" s="40">
        <f t="shared" si="46"/>
        <v>0</v>
      </c>
      <c r="I733" s="143">
        <f t="shared" si="47"/>
        <v>0</v>
      </c>
    </row>
    <row r="734" spans="1:9" hidden="1" x14ac:dyDescent="0.2">
      <c r="A734" s="92" t="s">
        <v>835</v>
      </c>
      <c r="B734" s="52" t="str">
        <f>Orçamento!B734</f>
        <v>Sinapi</v>
      </c>
      <c r="C734" s="53">
        <f>Orçamento!C734</f>
        <v>0</v>
      </c>
      <c r="D734" s="54">
        <f>Orçamento!D734</f>
        <v>0</v>
      </c>
      <c r="E734" s="53">
        <f>Orçamento!E734</f>
        <v>0</v>
      </c>
      <c r="F734" s="55">
        <f>Orçamento!F734</f>
        <v>0</v>
      </c>
      <c r="G734" s="38">
        <f>Orçamento!G734</f>
        <v>0</v>
      </c>
      <c r="H734" s="40">
        <f t="shared" si="46"/>
        <v>0</v>
      </c>
      <c r="I734" s="143">
        <f t="shared" si="47"/>
        <v>0</v>
      </c>
    </row>
    <row r="735" spans="1:9" hidden="1" x14ac:dyDescent="0.2">
      <c r="A735" s="92" t="s">
        <v>836</v>
      </c>
      <c r="B735" s="52" t="str">
        <f>Orçamento!B735</f>
        <v>Sinapi</v>
      </c>
      <c r="C735" s="53">
        <f>Orçamento!C735</f>
        <v>0</v>
      </c>
      <c r="D735" s="54">
        <f>Orçamento!D735</f>
        <v>0</v>
      </c>
      <c r="E735" s="53">
        <f>Orçamento!E735</f>
        <v>0</v>
      </c>
      <c r="F735" s="55">
        <f>Orçamento!F735</f>
        <v>0</v>
      </c>
      <c r="G735" s="38">
        <f>Orçamento!G735</f>
        <v>0</v>
      </c>
      <c r="H735" s="40">
        <f t="shared" si="46"/>
        <v>0</v>
      </c>
      <c r="I735" s="143">
        <f t="shared" si="47"/>
        <v>0</v>
      </c>
    </row>
    <row r="736" spans="1:9" hidden="1" x14ac:dyDescent="0.2">
      <c r="A736" s="92" t="s">
        <v>837</v>
      </c>
      <c r="B736" s="52" t="str">
        <f>Orçamento!B736</f>
        <v>Sinapi</v>
      </c>
      <c r="C736" s="53">
        <f>Orçamento!C736</f>
        <v>0</v>
      </c>
      <c r="D736" s="54">
        <f>Orçamento!D736</f>
        <v>0</v>
      </c>
      <c r="E736" s="53">
        <f>Orçamento!E736</f>
        <v>0</v>
      </c>
      <c r="F736" s="55">
        <f>Orçamento!F736</f>
        <v>0</v>
      </c>
      <c r="G736" s="38">
        <f>Orçamento!G736</f>
        <v>0</v>
      </c>
      <c r="H736" s="40">
        <f t="shared" si="46"/>
        <v>0</v>
      </c>
      <c r="I736" s="143">
        <f t="shared" si="47"/>
        <v>0</v>
      </c>
    </row>
    <row r="737" spans="1:9" hidden="1" x14ac:dyDescent="0.2">
      <c r="A737" s="92" t="s">
        <v>838</v>
      </c>
      <c r="B737" s="52" t="str">
        <f>Orçamento!B737</f>
        <v>Sinapi</v>
      </c>
      <c r="C737" s="53">
        <f>Orçamento!C737</f>
        <v>0</v>
      </c>
      <c r="D737" s="54">
        <f>Orçamento!D737</f>
        <v>0</v>
      </c>
      <c r="E737" s="53">
        <f>Orçamento!E737</f>
        <v>0</v>
      </c>
      <c r="F737" s="55">
        <f>Orçamento!F737</f>
        <v>0</v>
      </c>
      <c r="G737" s="38">
        <f>Orçamento!G737</f>
        <v>0</v>
      </c>
      <c r="H737" s="40">
        <f t="shared" si="46"/>
        <v>0</v>
      </c>
      <c r="I737" s="143">
        <f t="shared" si="47"/>
        <v>0</v>
      </c>
    </row>
    <row r="738" spans="1:9" hidden="1" x14ac:dyDescent="0.2">
      <c r="A738" s="92" t="s">
        <v>839</v>
      </c>
      <c r="B738" s="52" t="str">
        <f>Orçamento!B738</f>
        <v>Sinapi</v>
      </c>
      <c r="C738" s="53">
        <f>Orçamento!C738</f>
        <v>0</v>
      </c>
      <c r="D738" s="54">
        <f>Orçamento!D738</f>
        <v>0</v>
      </c>
      <c r="E738" s="53">
        <f>Orçamento!E738</f>
        <v>0</v>
      </c>
      <c r="F738" s="55">
        <f>Orçamento!F738</f>
        <v>0</v>
      </c>
      <c r="G738" s="38">
        <f>Orçamento!G738</f>
        <v>0</v>
      </c>
      <c r="H738" s="40">
        <f t="shared" si="46"/>
        <v>0</v>
      </c>
      <c r="I738" s="143">
        <f t="shared" si="47"/>
        <v>0</v>
      </c>
    </row>
    <row r="739" spans="1:9" hidden="1" x14ac:dyDescent="0.2">
      <c r="A739" s="92" t="s">
        <v>840</v>
      </c>
      <c r="B739" s="52" t="str">
        <f>Orçamento!B739</f>
        <v>Sinapi</v>
      </c>
      <c r="C739" s="53">
        <f>Orçamento!C739</f>
        <v>0</v>
      </c>
      <c r="D739" s="54">
        <f>Orçamento!D739</f>
        <v>0</v>
      </c>
      <c r="E739" s="53">
        <f>Orçamento!E739</f>
        <v>0</v>
      </c>
      <c r="F739" s="55">
        <f>Orçamento!F739</f>
        <v>0</v>
      </c>
      <c r="G739" s="38">
        <f>Orçamento!G739</f>
        <v>0</v>
      </c>
      <c r="H739" s="40">
        <f t="shared" si="46"/>
        <v>0</v>
      </c>
      <c r="I739" s="143">
        <f t="shared" si="47"/>
        <v>0</v>
      </c>
    </row>
    <row r="740" spans="1:9" hidden="1" x14ac:dyDescent="0.2">
      <c r="A740" s="92" t="s">
        <v>841</v>
      </c>
      <c r="B740" s="52" t="str">
        <f>Orçamento!B740</f>
        <v>Sinapi</v>
      </c>
      <c r="C740" s="53">
        <f>Orçamento!C740</f>
        <v>0</v>
      </c>
      <c r="D740" s="54">
        <f>Orçamento!D740</f>
        <v>0</v>
      </c>
      <c r="E740" s="53">
        <f>Orçamento!E740</f>
        <v>0</v>
      </c>
      <c r="F740" s="55">
        <f>Orçamento!F740</f>
        <v>0</v>
      </c>
      <c r="G740" s="38">
        <f>Orçamento!G740</f>
        <v>0</v>
      </c>
      <c r="H740" s="40">
        <f t="shared" si="46"/>
        <v>0</v>
      </c>
      <c r="I740" s="143">
        <f t="shared" si="47"/>
        <v>0</v>
      </c>
    </row>
    <row r="741" spans="1:9" hidden="1" x14ac:dyDescent="0.2">
      <c r="A741" s="92" t="s">
        <v>842</v>
      </c>
      <c r="B741" s="52" t="str">
        <f>Orçamento!B741</f>
        <v>Sinapi</v>
      </c>
      <c r="C741" s="53">
        <f>Orçamento!C741</f>
        <v>0</v>
      </c>
      <c r="D741" s="54">
        <f>Orçamento!D741</f>
        <v>0</v>
      </c>
      <c r="E741" s="53">
        <f>Orçamento!E741</f>
        <v>0</v>
      </c>
      <c r="F741" s="55">
        <f>Orçamento!F741</f>
        <v>0</v>
      </c>
      <c r="G741" s="38">
        <f>Orçamento!G741</f>
        <v>0</v>
      </c>
      <c r="H741" s="40">
        <f t="shared" si="46"/>
        <v>0</v>
      </c>
      <c r="I741" s="143">
        <f t="shared" si="47"/>
        <v>0</v>
      </c>
    </row>
    <row r="742" spans="1:9" hidden="1" x14ac:dyDescent="0.2">
      <c r="A742" s="92" t="s">
        <v>843</v>
      </c>
      <c r="B742" s="52" t="str">
        <f>Orçamento!B742</f>
        <v>Sinapi</v>
      </c>
      <c r="C742" s="53">
        <f>Orçamento!C742</f>
        <v>0</v>
      </c>
      <c r="D742" s="54">
        <f>Orçamento!D742</f>
        <v>0</v>
      </c>
      <c r="E742" s="53">
        <f>Orçamento!E742</f>
        <v>0</v>
      </c>
      <c r="F742" s="55">
        <f>Orçamento!F742</f>
        <v>0</v>
      </c>
      <c r="G742" s="38">
        <f>Orçamento!G742</f>
        <v>0</v>
      </c>
      <c r="H742" s="40">
        <f t="shared" si="46"/>
        <v>0</v>
      </c>
      <c r="I742" s="143">
        <f t="shared" si="47"/>
        <v>0</v>
      </c>
    </row>
    <row r="743" spans="1:9" hidden="1" x14ac:dyDescent="0.2">
      <c r="A743" s="92" t="s">
        <v>844</v>
      </c>
      <c r="B743" s="52" t="str">
        <f>Orçamento!B743</f>
        <v>Sinapi</v>
      </c>
      <c r="C743" s="53">
        <f>Orçamento!C743</f>
        <v>0</v>
      </c>
      <c r="D743" s="54">
        <f>Orçamento!D743</f>
        <v>0</v>
      </c>
      <c r="E743" s="53">
        <f>Orçamento!E743</f>
        <v>0</v>
      </c>
      <c r="F743" s="55">
        <f>Orçamento!F743</f>
        <v>0</v>
      </c>
      <c r="G743" s="38">
        <f>Orçamento!G743</f>
        <v>0</v>
      </c>
      <c r="H743" s="40">
        <f t="shared" si="46"/>
        <v>0</v>
      </c>
      <c r="I743" s="143">
        <f t="shared" si="47"/>
        <v>0</v>
      </c>
    </row>
    <row r="744" spans="1:9" hidden="1" x14ac:dyDescent="0.2">
      <c r="A744" s="92" t="s">
        <v>845</v>
      </c>
      <c r="B744" s="52" t="str">
        <f>Orçamento!B744</f>
        <v>Sinapi</v>
      </c>
      <c r="C744" s="53">
        <f>Orçamento!C744</f>
        <v>0</v>
      </c>
      <c r="D744" s="54">
        <f>Orçamento!D744</f>
        <v>0</v>
      </c>
      <c r="E744" s="53">
        <f>Orçamento!E744</f>
        <v>0</v>
      </c>
      <c r="F744" s="55">
        <f>Orçamento!F744</f>
        <v>0</v>
      </c>
      <c r="G744" s="38">
        <f>Orçamento!G744</f>
        <v>0</v>
      </c>
      <c r="H744" s="40">
        <f t="shared" si="46"/>
        <v>0</v>
      </c>
      <c r="I744" s="143">
        <f t="shared" si="47"/>
        <v>0</v>
      </c>
    </row>
    <row r="745" spans="1:9" hidden="1" x14ac:dyDescent="0.2">
      <c r="A745" s="92" t="s">
        <v>846</v>
      </c>
      <c r="B745" s="52" t="str">
        <f>Orçamento!B745</f>
        <v>Sinapi</v>
      </c>
      <c r="C745" s="53">
        <f>Orçamento!C745</f>
        <v>0</v>
      </c>
      <c r="D745" s="54">
        <f>Orçamento!D745</f>
        <v>0</v>
      </c>
      <c r="E745" s="53">
        <f>Orçamento!E745</f>
        <v>0</v>
      </c>
      <c r="F745" s="55">
        <f>Orçamento!F745</f>
        <v>0</v>
      </c>
      <c r="G745" s="38">
        <f>Orçamento!G745</f>
        <v>0</v>
      </c>
      <c r="H745" s="40">
        <f t="shared" si="46"/>
        <v>0</v>
      </c>
      <c r="I745" s="143">
        <f t="shared" si="47"/>
        <v>0</v>
      </c>
    </row>
    <row r="746" spans="1:9" hidden="1" x14ac:dyDescent="0.2">
      <c r="A746" s="92" t="s">
        <v>847</v>
      </c>
      <c r="B746" s="52" t="str">
        <f>Orçamento!B746</f>
        <v>Sinapi</v>
      </c>
      <c r="C746" s="53">
        <f>Orçamento!C746</f>
        <v>0</v>
      </c>
      <c r="D746" s="54">
        <f>Orçamento!D746</f>
        <v>0</v>
      </c>
      <c r="E746" s="53">
        <f>Orçamento!E746</f>
        <v>0</v>
      </c>
      <c r="F746" s="55">
        <f>Orçamento!F746</f>
        <v>0</v>
      </c>
      <c r="G746" s="38">
        <f>Orçamento!G746</f>
        <v>0</v>
      </c>
      <c r="H746" s="40">
        <f t="shared" si="46"/>
        <v>0</v>
      </c>
      <c r="I746" s="143">
        <f t="shared" si="47"/>
        <v>0</v>
      </c>
    </row>
    <row r="747" spans="1:9" hidden="1" x14ac:dyDescent="0.2">
      <c r="A747" s="92" t="s">
        <v>848</v>
      </c>
      <c r="B747" s="52" t="str">
        <f>Orçamento!B747</f>
        <v>Sinapi</v>
      </c>
      <c r="C747" s="53">
        <f>Orçamento!C747</f>
        <v>0</v>
      </c>
      <c r="D747" s="54">
        <f>Orçamento!D747</f>
        <v>0</v>
      </c>
      <c r="E747" s="53">
        <f>Orçamento!E747</f>
        <v>0</v>
      </c>
      <c r="F747" s="55">
        <f>Orçamento!F747</f>
        <v>0</v>
      </c>
      <c r="G747" s="38">
        <f>Orçamento!G747</f>
        <v>0</v>
      </c>
      <c r="H747" s="40">
        <f t="shared" si="46"/>
        <v>0</v>
      </c>
      <c r="I747" s="143">
        <f t="shared" si="47"/>
        <v>0</v>
      </c>
    </row>
    <row r="748" spans="1:9" hidden="1" x14ac:dyDescent="0.2">
      <c r="A748" s="92" t="s">
        <v>849</v>
      </c>
      <c r="B748" s="52" t="str">
        <f>Orçamento!B748</f>
        <v>Sinapi</v>
      </c>
      <c r="C748" s="53">
        <f>Orçamento!C748</f>
        <v>0</v>
      </c>
      <c r="D748" s="54">
        <f>Orçamento!D748</f>
        <v>0</v>
      </c>
      <c r="E748" s="53">
        <f>Orçamento!E748</f>
        <v>0</v>
      </c>
      <c r="F748" s="55">
        <f>Orçamento!F748</f>
        <v>0</v>
      </c>
      <c r="G748" s="38">
        <f>Orçamento!G748</f>
        <v>0</v>
      </c>
      <c r="H748" s="40">
        <f t="shared" si="46"/>
        <v>0</v>
      </c>
      <c r="I748" s="143">
        <f t="shared" si="47"/>
        <v>0</v>
      </c>
    </row>
    <row r="749" spans="1:9" hidden="1" x14ac:dyDescent="0.2">
      <c r="A749" s="92" t="s">
        <v>850</v>
      </c>
      <c r="B749" s="52" t="str">
        <f>Orçamento!B749</f>
        <v>Sinapi</v>
      </c>
      <c r="C749" s="53">
        <f>Orçamento!C749</f>
        <v>0</v>
      </c>
      <c r="D749" s="54">
        <f>Orçamento!D749</f>
        <v>0</v>
      </c>
      <c r="E749" s="53">
        <f>Orçamento!E749</f>
        <v>0</v>
      </c>
      <c r="F749" s="55">
        <f>Orçamento!F749</f>
        <v>0</v>
      </c>
      <c r="G749" s="38">
        <f>Orçamento!G749</f>
        <v>0</v>
      </c>
      <c r="H749" s="40">
        <f t="shared" si="46"/>
        <v>0</v>
      </c>
      <c r="I749" s="143">
        <f t="shared" si="47"/>
        <v>0</v>
      </c>
    </row>
    <row r="750" spans="1:9" hidden="1" x14ac:dyDescent="0.2">
      <c r="A750" s="92" t="s">
        <v>851</v>
      </c>
      <c r="B750" s="52" t="str">
        <f>Orçamento!B750</f>
        <v>Sinapi</v>
      </c>
      <c r="C750" s="53">
        <f>Orçamento!C750</f>
        <v>0</v>
      </c>
      <c r="D750" s="54">
        <f>Orçamento!D750</f>
        <v>0</v>
      </c>
      <c r="E750" s="53">
        <f>Orçamento!E750</f>
        <v>0</v>
      </c>
      <c r="F750" s="55">
        <f>Orçamento!F750</f>
        <v>0</v>
      </c>
      <c r="G750" s="38">
        <f>Orçamento!G750</f>
        <v>0</v>
      </c>
      <c r="H750" s="40">
        <f t="shared" si="46"/>
        <v>0</v>
      </c>
      <c r="I750" s="143">
        <f t="shared" si="47"/>
        <v>0</v>
      </c>
    </row>
    <row r="751" spans="1:9" hidden="1" x14ac:dyDescent="0.2">
      <c r="A751" s="92" t="s">
        <v>852</v>
      </c>
      <c r="B751" s="52" t="str">
        <f>Orçamento!B751</f>
        <v>Sinapi</v>
      </c>
      <c r="C751" s="53">
        <f>Orçamento!C751</f>
        <v>0</v>
      </c>
      <c r="D751" s="54">
        <f>Orçamento!D751</f>
        <v>0</v>
      </c>
      <c r="E751" s="53">
        <f>Orçamento!E751</f>
        <v>0</v>
      </c>
      <c r="F751" s="55">
        <f>Orçamento!F751</f>
        <v>0</v>
      </c>
      <c r="G751" s="38">
        <f>Orçamento!G751</f>
        <v>0</v>
      </c>
      <c r="H751" s="40">
        <f t="shared" si="46"/>
        <v>0</v>
      </c>
      <c r="I751" s="143">
        <f t="shared" si="47"/>
        <v>0</v>
      </c>
    </row>
    <row r="752" spans="1:9" hidden="1" x14ac:dyDescent="0.2">
      <c r="A752" s="92" t="s">
        <v>853</v>
      </c>
      <c r="B752" s="52" t="str">
        <f>Orçamento!B752</f>
        <v>Sinapi</v>
      </c>
      <c r="C752" s="53">
        <f>Orçamento!C752</f>
        <v>0</v>
      </c>
      <c r="D752" s="54">
        <f>Orçamento!D752</f>
        <v>0</v>
      </c>
      <c r="E752" s="53">
        <f>Orçamento!E752</f>
        <v>0</v>
      </c>
      <c r="F752" s="55">
        <f>Orçamento!F752</f>
        <v>0</v>
      </c>
      <c r="G752" s="38">
        <f>Orçamento!G752</f>
        <v>0</v>
      </c>
      <c r="H752" s="40">
        <f t="shared" si="46"/>
        <v>0</v>
      </c>
      <c r="I752" s="143">
        <f t="shared" si="47"/>
        <v>0</v>
      </c>
    </row>
    <row r="753" spans="1:9" hidden="1" x14ac:dyDescent="0.2">
      <c r="A753" s="92" t="s">
        <v>854</v>
      </c>
      <c r="B753" s="52" t="str">
        <f>Orçamento!B753</f>
        <v>Sinapi</v>
      </c>
      <c r="C753" s="53">
        <f>Orçamento!C753</f>
        <v>0</v>
      </c>
      <c r="D753" s="54">
        <f>Orçamento!D753</f>
        <v>0</v>
      </c>
      <c r="E753" s="53">
        <f>Orçamento!E753</f>
        <v>0</v>
      </c>
      <c r="F753" s="55">
        <f>Orçamento!F753</f>
        <v>0</v>
      </c>
      <c r="G753" s="38">
        <f>Orçamento!G753</f>
        <v>0</v>
      </c>
      <c r="H753" s="40">
        <f t="shared" si="46"/>
        <v>0</v>
      </c>
      <c r="I753" s="143">
        <f t="shared" si="47"/>
        <v>0</v>
      </c>
    </row>
    <row r="754" spans="1:9" hidden="1" x14ac:dyDescent="0.2">
      <c r="A754" s="92" t="s">
        <v>855</v>
      </c>
      <c r="B754" s="52" t="str">
        <f>Orçamento!B754</f>
        <v>Sinapi</v>
      </c>
      <c r="C754" s="53">
        <f>Orçamento!C754</f>
        <v>0</v>
      </c>
      <c r="D754" s="54">
        <f>Orçamento!D754</f>
        <v>0</v>
      </c>
      <c r="E754" s="53">
        <f>Orçamento!E754</f>
        <v>0</v>
      </c>
      <c r="F754" s="55">
        <f>Orçamento!F754</f>
        <v>0</v>
      </c>
      <c r="G754" s="38">
        <f>Orçamento!G754</f>
        <v>0</v>
      </c>
      <c r="H754" s="40">
        <f t="shared" si="46"/>
        <v>0</v>
      </c>
      <c r="I754" s="143">
        <f t="shared" si="47"/>
        <v>0</v>
      </c>
    </row>
    <row r="755" spans="1:9" hidden="1" x14ac:dyDescent="0.2">
      <c r="A755" s="92" t="s">
        <v>856</v>
      </c>
      <c r="B755" s="52" t="str">
        <f>Orçamento!B755</f>
        <v>Sinapi</v>
      </c>
      <c r="C755" s="53">
        <f>Orçamento!C755</f>
        <v>0</v>
      </c>
      <c r="D755" s="54">
        <f>Orçamento!D755</f>
        <v>0</v>
      </c>
      <c r="E755" s="53">
        <f>Orçamento!E755</f>
        <v>0</v>
      </c>
      <c r="F755" s="55">
        <f>Orçamento!F755</f>
        <v>0</v>
      </c>
      <c r="G755" s="38">
        <f>Orçamento!G755</f>
        <v>0</v>
      </c>
      <c r="H755" s="40">
        <f t="shared" si="46"/>
        <v>0</v>
      </c>
      <c r="I755" s="143">
        <f t="shared" si="47"/>
        <v>0</v>
      </c>
    </row>
    <row r="756" spans="1:9" hidden="1" x14ac:dyDescent="0.2">
      <c r="A756" s="92" t="s">
        <v>857</v>
      </c>
      <c r="B756" s="52" t="str">
        <f>Orçamento!B756</f>
        <v>Sinapi</v>
      </c>
      <c r="C756" s="53">
        <f>Orçamento!C756</f>
        <v>0</v>
      </c>
      <c r="D756" s="54">
        <f>Orçamento!D756</f>
        <v>0</v>
      </c>
      <c r="E756" s="53">
        <f>Orçamento!E756</f>
        <v>0</v>
      </c>
      <c r="F756" s="55">
        <f>Orçamento!F756</f>
        <v>0</v>
      </c>
      <c r="G756" s="38">
        <f>Orçamento!G756</f>
        <v>0</v>
      </c>
      <c r="H756" s="40">
        <f t="shared" si="46"/>
        <v>0</v>
      </c>
      <c r="I756" s="143">
        <f t="shared" si="47"/>
        <v>0</v>
      </c>
    </row>
    <row r="757" spans="1:9" hidden="1" x14ac:dyDescent="0.2">
      <c r="A757" s="92" t="s">
        <v>858</v>
      </c>
      <c r="B757" s="52" t="str">
        <f>Orçamento!B757</f>
        <v>Sinapi</v>
      </c>
      <c r="C757" s="53">
        <f>Orçamento!C757</f>
        <v>0</v>
      </c>
      <c r="D757" s="54">
        <f>Orçamento!D757</f>
        <v>0</v>
      </c>
      <c r="E757" s="53">
        <f>Orçamento!E757</f>
        <v>0</v>
      </c>
      <c r="F757" s="55">
        <f>Orçamento!F757</f>
        <v>0</v>
      </c>
      <c r="G757" s="38">
        <f>Orçamento!G757</f>
        <v>0</v>
      </c>
      <c r="H757" s="40">
        <f t="shared" si="46"/>
        <v>0</v>
      </c>
      <c r="I757" s="143">
        <f t="shared" si="47"/>
        <v>0</v>
      </c>
    </row>
    <row r="758" spans="1:9" hidden="1" x14ac:dyDescent="0.2">
      <c r="A758" s="92" t="s">
        <v>859</v>
      </c>
      <c r="B758" s="52" t="str">
        <f>Orçamento!B758</f>
        <v>Sinapi</v>
      </c>
      <c r="C758" s="53">
        <f>Orçamento!C758</f>
        <v>0</v>
      </c>
      <c r="D758" s="54">
        <f>Orçamento!D758</f>
        <v>0</v>
      </c>
      <c r="E758" s="53">
        <f>Orçamento!E758</f>
        <v>0</v>
      </c>
      <c r="F758" s="55">
        <f>Orçamento!F758</f>
        <v>0</v>
      </c>
      <c r="G758" s="38">
        <f>Orçamento!G758</f>
        <v>0</v>
      </c>
      <c r="H758" s="40">
        <f t="shared" si="46"/>
        <v>0</v>
      </c>
      <c r="I758" s="143">
        <f t="shared" si="47"/>
        <v>0</v>
      </c>
    </row>
    <row r="759" spans="1:9" ht="21" hidden="1" customHeight="1" x14ac:dyDescent="0.25">
      <c r="A759" s="423" t="s">
        <v>860</v>
      </c>
      <c r="B759" s="420"/>
      <c r="C759" s="420"/>
      <c r="D759" s="421" t="str">
        <f>Orçamento!D759</f>
        <v>META 25</v>
      </c>
      <c r="E759" s="420"/>
      <c r="F759" s="420" t="s">
        <v>108</v>
      </c>
      <c r="G759" s="422">
        <f>I759/H$13</f>
        <v>0</v>
      </c>
      <c r="H759" s="419" t="s">
        <v>862</v>
      </c>
      <c r="I759" s="424">
        <f>SUM(I760:I789)</f>
        <v>0</v>
      </c>
    </row>
    <row r="760" spans="1:9" hidden="1" x14ac:dyDescent="0.2">
      <c r="A760" s="92" t="s">
        <v>863</v>
      </c>
      <c r="B760" s="52" t="str">
        <f>Orçamento!B760</f>
        <v>Sinapi</v>
      </c>
      <c r="C760" s="53">
        <f>Orçamento!C760</f>
        <v>0</v>
      </c>
      <c r="D760" s="54">
        <f>Orçamento!D760</f>
        <v>0</v>
      </c>
      <c r="E760" s="53">
        <f>Orçamento!E760</f>
        <v>0</v>
      </c>
      <c r="F760" s="55">
        <f>Orçamento!F760</f>
        <v>0</v>
      </c>
      <c r="G760" s="38">
        <f>Orçamento!G760</f>
        <v>0</v>
      </c>
      <c r="H760" s="40">
        <f t="shared" ref="H760:H789" si="48">ROUND(G760+(G760*I$9),2)</f>
        <v>0</v>
      </c>
      <c r="I760" s="143">
        <f>ROUND(F760*H760,2)</f>
        <v>0</v>
      </c>
    </row>
    <row r="761" spans="1:9" hidden="1" x14ac:dyDescent="0.2">
      <c r="A761" s="92" t="s">
        <v>864</v>
      </c>
      <c r="B761" s="52" t="str">
        <f>Orçamento!B761</f>
        <v>Sinapi</v>
      </c>
      <c r="C761" s="53">
        <f>Orçamento!C761</f>
        <v>0</v>
      </c>
      <c r="D761" s="54">
        <f>Orçamento!D761</f>
        <v>0</v>
      </c>
      <c r="E761" s="53">
        <f>Orçamento!E761</f>
        <v>0</v>
      </c>
      <c r="F761" s="55">
        <f>Orçamento!F761</f>
        <v>0</v>
      </c>
      <c r="G761" s="38">
        <f>Orçamento!G761</f>
        <v>0</v>
      </c>
      <c r="H761" s="40">
        <f t="shared" si="48"/>
        <v>0</v>
      </c>
      <c r="I761" s="143">
        <f t="shared" ref="I761:I789" si="49">ROUND(F761*H761,2)</f>
        <v>0</v>
      </c>
    </row>
    <row r="762" spans="1:9" hidden="1" x14ac:dyDescent="0.2">
      <c r="A762" s="92" t="s">
        <v>865</v>
      </c>
      <c r="B762" s="52" t="str">
        <f>Orçamento!B762</f>
        <v>Sinapi</v>
      </c>
      <c r="C762" s="53">
        <f>Orçamento!C762</f>
        <v>0</v>
      </c>
      <c r="D762" s="54">
        <f>Orçamento!D762</f>
        <v>0</v>
      </c>
      <c r="E762" s="53">
        <f>Orçamento!E762</f>
        <v>0</v>
      </c>
      <c r="F762" s="55">
        <f>Orçamento!F762</f>
        <v>0</v>
      </c>
      <c r="G762" s="38">
        <f>Orçamento!G762</f>
        <v>0</v>
      </c>
      <c r="H762" s="40">
        <f t="shared" si="48"/>
        <v>0</v>
      </c>
      <c r="I762" s="143">
        <f t="shared" si="49"/>
        <v>0</v>
      </c>
    </row>
    <row r="763" spans="1:9" hidden="1" x14ac:dyDescent="0.2">
      <c r="A763" s="92" t="s">
        <v>866</v>
      </c>
      <c r="B763" s="52" t="str">
        <f>Orçamento!B763</f>
        <v>Sinapi</v>
      </c>
      <c r="C763" s="53">
        <f>Orçamento!C763</f>
        <v>0</v>
      </c>
      <c r="D763" s="54">
        <f>Orçamento!D763</f>
        <v>0</v>
      </c>
      <c r="E763" s="53">
        <f>Orçamento!E763</f>
        <v>0</v>
      </c>
      <c r="F763" s="55">
        <f>Orçamento!F763</f>
        <v>0</v>
      </c>
      <c r="G763" s="38">
        <f>Orçamento!G763</f>
        <v>0</v>
      </c>
      <c r="H763" s="40">
        <f t="shared" si="48"/>
        <v>0</v>
      </c>
      <c r="I763" s="143">
        <f t="shared" si="49"/>
        <v>0</v>
      </c>
    </row>
    <row r="764" spans="1:9" hidden="1" x14ac:dyDescent="0.2">
      <c r="A764" s="92" t="s">
        <v>867</v>
      </c>
      <c r="B764" s="52" t="str">
        <f>Orçamento!B764</f>
        <v>Sinapi</v>
      </c>
      <c r="C764" s="53">
        <f>Orçamento!C764</f>
        <v>0</v>
      </c>
      <c r="D764" s="54">
        <f>Orçamento!D764</f>
        <v>0</v>
      </c>
      <c r="E764" s="53">
        <f>Orçamento!E764</f>
        <v>0</v>
      </c>
      <c r="F764" s="55">
        <f>Orçamento!F764</f>
        <v>0</v>
      </c>
      <c r="G764" s="38">
        <f>Orçamento!G764</f>
        <v>0</v>
      </c>
      <c r="H764" s="40">
        <f t="shared" si="48"/>
        <v>0</v>
      </c>
      <c r="I764" s="143">
        <f t="shared" si="49"/>
        <v>0</v>
      </c>
    </row>
    <row r="765" spans="1:9" hidden="1" x14ac:dyDescent="0.2">
      <c r="A765" s="92" t="s">
        <v>868</v>
      </c>
      <c r="B765" s="52" t="str">
        <f>Orçamento!B765</f>
        <v>Sinapi</v>
      </c>
      <c r="C765" s="53">
        <f>Orçamento!C765</f>
        <v>0</v>
      </c>
      <c r="D765" s="54">
        <f>Orçamento!D765</f>
        <v>0</v>
      </c>
      <c r="E765" s="53">
        <f>Orçamento!E765</f>
        <v>0</v>
      </c>
      <c r="F765" s="55">
        <f>Orçamento!F765</f>
        <v>0</v>
      </c>
      <c r="G765" s="38">
        <f>Orçamento!G765</f>
        <v>0</v>
      </c>
      <c r="H765" s="40">
        <f t="shared" si="48"/>
        <v>0</v>
      </c>
      <c r="I765" s="143">
        <f t="shared" si="49"/>
        <v>0</v>
      </c>
    </row>
    <row r="766" spans="1:9" hidden="1" x14ac:dyDescent="0.2">
      <c r="A766" s="92" t="s">
        <v>869</v>
      </c>
      <c r="B766" s="52" t="str">
        <f>Orçamento!B766</f>
        <v>Sinapi</v>
      </c>
      <c r="C766" s="53">
        <f>Orçamento!C766</f>
        <v>0</v>
      </c>
      <c r="D766" s="54">
        <f>Orçamento!D766</f>
        <v>0</v>
      </c>
      <c r="E766" s="53">
        <f>Orçamento!E766</f>
        <v>0</v>
      </c>
      <c r="F766" s="55">
        <f>Orçamento!F766</f>
        <v>0</v>
      </c>
      <c r="G766" s="38">
        <f>Orçamento!G766</f>
        <v>0</v>
      </c>
      <c r="H766" s="40">
        <f t="shared" si="48"/>
        <v>0</v>
      </c>
      <c r="I766" s="143">
        <f t="shared" si="49"/>
        <v>0</v>
      </c>
    </row>
    <row r="767" spans="1:9" hidden="1" x14ac:dyDescent="0.2">
      <c r="A767" s="92" t="s">
        <v>870</v>
      </c>
      <c r="B767" s="52" t="str">
        <f>Orçamento!B767</f>
        <v>Sinapi</v>
      </c>
      <c r="C767" s="53">
        <f>Orçamento!C767</f>
        <v>0</v>
      </c>
      <c r="D767" s="54">
        <f>Orçamento!D767</f>
        <v>0</v>
      </c>
      <c r="E767" s="53">
        <f>Orçamento!E767</f>
        <v>0</v>
      </c>
      <c r="F767" s="55">
        <f>Orçamento!F767</f>
        <v>0</v>
      </c>
      <c r="G767" s="38">
        <f>Orçamento!G767</f>
        <v>0</v>
      </c>
      <c r="H767" s="40">
        <f t="shared" si="48"/>
        <v>0</v>
      </c>
      <c r="I767" s="143">
        <f t="shared" si="49"/>
        <v>0</v>
      </c>
    </row>
    <row r="768" spans="1:9" hidden="1" x14ac:dyDescent="0.2">
      <c r="A768" s="92" t="s">
        <v>871</v>
      </c>
      <c r="B768" s="52" t="str">
        <f>Orçamento!B768</f>
        <v>Sinapi</v>
      </c>
      <c r="C768" s="53">
        <f>Orçamento!C768</f>
        <v>0</v>
      </c>
      <c r="D768" s="54">
        <f>Orçamento!D768</f>
        <v>0</v>
      </c>
      <c r="E768" s="53">
        <f>Orçamento!E768</f>
        <v>0</v>
      </c>
      <c r="F768" s="55">
        <f>Orçamento!F768</f>
        <v>0</v>
      </c>
      <c r="G768" s="38">
        <f>Orçamento!G768</f>
        <v>0</v>
      </c>
      <c r="H768" s="40">
        <f t="shared" si="48"/>
        <v>0</v>
      </c>
      <c r="I768" s="143">
        <f t="shared" si="49"/>
        <v>0</v>
      </c>
    </row>
    <row r="769" spans="1:9" hidden="1" x14ac:dyDescent="0.2">
      <c r="A769" s="92" t="s">
        <v>872</v>
      </c>
      <c r="B769" s="52" t="str">
        <f>Orçamento!B769</f>
        <v>Sinapi</v>
      </c>
      <c r="C769" s="53">
        <f>Orçamento!C769</f>
        <v>0</v>
      </c>
      <c r="D769" s="54">
        <f>Orçamento!D769</f>
        <v>0</v>
      </c>
      <c r="E769" s="53">
        <f>Orçamento!E769</f>
        <v>0</v>
      </c>
      <c r="F769" s="55">
        <f>Orçamento!F769</f>
        <v>0</v>
      </c>
      <c r="G769" s="38">
        <f>Orçamento!G769</f>
        <v>0</v>
      </c>
      <c r="H769" s="40">
        <f t="shared" si="48"/>
        <v>0</v>
      </c>
      <c r="I769" s="143">
        <f t="shared" si="49"/>
        <v>0</v>
      </c>
    </row>
    <row r="770" spans="1:9" hidden="1" x14ac:dyDescent="0.2">
      <c r="A770" s="92" t="s">
        <v>873</v>
      </c>
      <c r="B770" s="52" t="str">
        <f>Orçamento!B770</f>
        <v>Sinapi</v>
      </c>
      <c r="C770" s="53">
        <f>Orçamento!C770</f>
        <v>0</v>
      </c>
      <c r="D770" s="54">
        <f>Orçamento!D770</f>
        <v>0</v>
      </c>
      <c r="E770" s="53">
        <f>Orçamento!E770</f>
        <v>0</v>
      </c>
      <c r="F770" s="55">
        <f>Orçamento!F770</f>
        <v>0</v>
      </c>
      <c r="G770" s="38">
        <f>Orçamento!G770</f>
        <v>0</v>
      </c>
      <c r="H770" s="40">
        <f t="shared" si="48"/>
        <v>0</v>
      </c>
      <c r="I770" s="143">
        <f t="shared" si="49"/>
        <v>0</v>
      </c>
    </row>
    <row r="771" spans="1:9" hidden="1" x14ac:dyDescent="0.2">
      <c r="A771" s="92" t="s">
        <v>874</v>
      </c>
      <c r="B771" s="52" t="str">
        <f>Orçamento!B771</f>
        <v>Sinapi</v>
      </c>
      <c r="C771" s="53">
        <f>Orçamento!C771</f>
        <v>0</v>
      </c>
      <c r="D771" s="54">
        <f>Orçamento!D771</f>
        <v>0</v>
      </c>
      <c r="E771" s="53">
        <f>Orçamento!E771</f>
        <v>0</v>
      </c>
      <c r="F771" s="55">
        <f>Orçamento!F771</f>
        <v>0</v>
      </c>
      <c r="G771" s="38">
        <f>Orçamento!G771</f>
        <v>0</v>
      </c>
      <c r="H771" s="40">
        <f t="shared" si="48"/>
        <v>0</v>
      </c>
      <c r="I771" s="143">
        <f t="shared" si="49"/>
        <v>0</v>
      </c>
    </row>
    <row r="772" spans="1:9" hidden="1" x14ac:dyDescent="0.2">
      <c r="A772" s="92" t="s">
        <v>875</v>
      </c>
      <c r="B772" s="52" t="str">
        <f>Orçamento!B772</f>
        <v>Sinapi</v>
      </c>
      <c r="C772" s="53">
        <f>Orçamento!C772</f>
        <v>0</v>
      </c>
      <c r="D772" s="54">
        <f>Orçamento!D772</f>
        <v>0</v>
      </c>
      <c r="E772" s="53">
        <f>Orçamento!E772</f>
        <v>0</v>
      </c>
      <c r="F772" s="55">
        <f>Orçamento!F772</f>
        <v>0</v>
      </c>
      <c r="G772" s="38">
        <f>Orçamento!G772</f>
        <v>0</v>
      </c>
      <c r="H772" s="40">
        <f t="shared" si="48"/>
        <v>0</v>
      </c>
      <c r="I772" s="143">
        <f t="shared" si="49"/>
        <v>0</v>
      </c>
    </row>
    <row r="773" spans="1:9" hidden="1" x14ac:dyDescent="0.2">
      <c r="A773" s="92" t="s">
        <v>876</v>
      </c>
      <c r="B773" s="52" t="str">
        <f>Orçamento!B773</f>
        <v>Sinapi</v>
      </c>
      <c r="C773" s="53">
        <f>Orçamento!C773</f>
        <v>0</v>
      </c>
      <c r="D773" s="54">
        <f>Orçamento!D773</f>
        <v>0</v>
      </c>
      <c r="E773" s="53">
        <f>Orçamento!E773</f>
        <v>0</v>
      </c>
      <c r="F773" s="55">
        <f>Orçamento!F773</f>
        <v>0</v>
      </c>
      <c r="G773" s="38">
        <f>Orçamento!G773</f>
        <v>0</v>
      </c>
      <c r="H773" s="40">
        <f t="shared" si="48"/>
        <v>0</v>
      </c>
      <c r="I773" s="143">
        <f t="shared" si="49"/>
        <v>0</v>
      </c>
    </row>
    <row r="774" spans="1:9" hidden="1" x14ac:dyDescent="0.2">
      <c r="A774" s="92" t="s">
        <v>877</v>
      </c>
      <c r="B774" s="52" t="str">
        <f>Orçamento!B774</f>
        <v>Sinapi</v>
      </c>
      <c r="C774" s="53">
        <f>Orçamento!C774</f>
        <v>0</v>
      </c>
      <c r="D774" s="54">
        <f>Orçamento!D774</f>
        <v>0</v>
      </c>
      <c r="E774" s="53">
        <f>Orçamento!E774</f>
        <v>0</v>
      </c>
      <c r="F774" s="55">
        <f>Orçamento!F774</f>
        <v>0</v>
      </c>
      <c r="G774" s="38">
        <f>Orçamento!G774</f>
        <v>0</v>
      </c>
      <c r="H774" s="40">
        <f t="shared" si="48"/>
        <v>0</v>
      </c>
      <c r="I774" s="143">
        <f t="shared" si="49"/>
        <v>0</v>
      </c>
    </row>
    <row r="775" spans="1:9" hidden="1" x14ac:dyDescent="0.2">
      <c r="A775" s="92" t="s">
        <v>878</v>
      </c>
      <c r="B775" s="52" t="str">
        <f>Orçamento!B775</f>
        <v>Sinapi</v>
      </c>
      <c r="C775" s="53">
        <f>Orçamento!C775</f>
        <v>0</v>
      </c>
      <c r="D775" s="54">
        <f>Orçamento!D775</f>
        <v>0</v>
      </c>
      <c r="E775" s="53">
        <f>Orçamento!E775</f>
        <v>0</v>
      </c>
      <c r="F775" s="55">
        <f>Orçamento!F775</f>
        <v>0</v>
      </c>
      <c r="G775" s="38">
        <f>Orçamento!G775</f>
        <v>0</v>
      </c>
      <c r="H775" s="40">
        <f t="shared" si="48"/>
        <v>0</v>
      </c>
      <c r="I775" s="143">
        <f t="shared" si="49"/>
        <v>0</v>
      </c>
    </row>
    <row r="776" spans="1:9" hidden="1" x14ac:dyDescent="0.2">
      <c r="A776" s="92" t="s">
        <v>879</v>
      </c>
      <c r="B776" s="52" t="str">
        <f>Orçamento!B776</f>
        <v>Sinapi</v>
      </c>
      <c r="C776" s="53">
        <f>Orçamento!C776</f>
        <v>0</v>
      </c>
      <c r="D776" s="54">
        <f>Orçamento!D776</f>
        <v>0</v>
      </c>
      <c r="E776" s="53">
        <f>Orçamento!E776</f>
        <v>0</v>
      </c>
      <c r="F776" s="55">
        <f>Orçamento!F776</f>
        <v>0</v>
      </c>
      <c r="G776" s="38">
        <f>Orçamento!G776</f>
        <v>0</v>
      </c>
      <c r="H776" s="40">
        <f t="shared" si="48"/>
        <v>0</v>
      </c>
      <c r="I776" s="143">
        <f t="shared" si="49"/>
        <v>0</v>
      </c>
    </row>
    <row r="777" spans="1:9" hidden="1" x14ac:dyDescent="0.2">
      <c r="A777" s="92" t="s">
        <v>880</v>
      </c>
      <c r="B777" s="52" t="str">
        <f>Orçamento!B777</f>
        <v>Sinapi</v>
      </c>
      <c r="C777" s="53">
        <f>Orçamento!C777</f>
        <v>0</v>
      </c>
      <c r="D777" s="54">
        <f>Orçamento!D777</f>
        <v>0</v>
      </c>
      <c r="E777" s="53">
        <f>Orçamento!E777</f>
        <v>0</v>
      </c>
      <c r="F777" s="55">
        <f>Orçamento!F777</f>
        <v>0</v>
      </c>
      <c r="G777" s="38">
        <f>Orçamento!G777</f>
        <v>0</v>
      </c>
      <c r="H777" s="40">
        <f t="shared" si="48"/>
        <v>0</v>
      </c>
      <c r="I777" s="143">
        <f t="shared" si="49"/>
        <v>0</v>
      </c>
    </row>
    <row r="778" spans="1:9" hidden="1" x14ac:dyDescent="0.2">
      <c r="A778" s="92" t="s">
        <v>881</v>
      </c>
      <c r="B778" s="52" t="str">
        <f>Orçamento!B778</f>
        <v>Sinapi</v>
      </c>
      <c r="C778" s="53">
        <f>Orçamento!C778</f>
        <v>0</v>
      </c>
      <c r="D778" s="54">
        <f>Orçamento!D778</f>
        <v>0</v>
      </c>
      <c r="E778" s="53">
        <f>Orçamento!E778</f>
        <v>0</v>
      </c>
      <c r="F778" s="55">
        <f>Orçamento!F778</f>
        <v>0</v>
      </c>
      <c r="G778" s="38">
        <f>Orçamento!G778</f>
        <v>0</v>
      </c>
      <c r="H778" s="40">
        <f t="shared" si="48"/>
        <v>0</v>
      </c>
      <c r="I778" s="143">
        <f t="shared" si="49"/>
        <v>0</v>
      </c>
    </row>
    <row r="779" spans="1:9" hidden="1" x14ac:dyDescent="0.2">
      <c r="A779" s="92" t="s">
        <v>882</v>
      </c>
      <c r="B779" s="52" t="str">
        <f>Orçamento!B779</f>
        <v>Sinapi</v>
      </c>
      <c r="C779" s="53">
        <f>Orçamento!C779</f>
        <v>0</v>
      </c>
      <c r="D779" s="54">
        <f>Orçamento!D779</f>
        <v>0</v>
      </c>
      <c r="E779" s="53">
        <f>Orçamento!E779</f>
        <v>0</v>
      </c>
      <c r="F779" s="55">
        <f>Orçamento!F779</f>
        <v>0</v>
      </c>
      <c r="G779" s="38">
        <f>Orçamento!G779</f>
        <v>0</v>
      </c>
      <c r="H779" s="40">
        <f t="shared" si="48"/>
        <v>0</v>
      </c>
      <c r="I779" s="143">
        <f t="shared" si="49"/>
        <v>0</v>
      </c>
    </row>
    <row r="780" spans="1:9" hidden="1" x14ac:dyDescent="0.2">
      <c r="A780" s="92" t="s">
        <v>883</v>
      </c>
      <c r="B780" s="52" t="str">
        <f>Orçamento!B780</f>
        <v>Sinapi</v>
      </c>
      <c r="C780" s="53">
        <f>Orçamento!C780</f>
        <v>0</v>
      </c>
      <c r="D780" s="54">
        <f>Orçamento!D780</f>
        <v>0</v>
      </c>
      <c r="E780" s="53">
        <f>Orçamento!E780</f>
        <v>0</v>
      </c>
      <c r="F780" s="55">
        <f>Orçamento!F780</f>
        <v>0</v>
      </c>
      <c r="G780" s="38">
        <f>Orçamento!G780</f>
        <v>0</v>
      </c>
      <c r="H780" s="40">
        <f t="shared" si="48"/>
        <v>0</v>
      </c>
      <c r="I780" s="143">
        <f t="shared" si="49"/>
        <v>0</v>
      </c>
    </row>
    <row r="781" spans="1:9" hidden="1" x14ac:dyDescent="0.2">
      <c r="A781" s="92" t="s">
        <v>884</v>
      </c>
      <c r="B781" s="52" t="str">
        <f>Orçamento!B781</f>
        <v>Sinapi</v>
      </c>
      <c r="C781" s="53">
        <f>Orçamento!C781</f>
        <v>0</v>
      </c>
      <c r="D781" s="54">
        <f>Orçamento!D781</f>
        <v>0</v>
      </c>
      <c r="E781" s="53">
        <f>Orçamento!E781</f>
        <v>0</v>
      </c>
      <c r="F781" s="55">
        <f>Orçamento!F781</f>
        <v>0</v>
      </c>
      <c r="G781" s="38">
        <f>Orçamento!G781</f>
        <v>0</v>
      </c>
      <c r="H781" s="40">
        <f t="shared" si="48"/>
        <v>0</v>
      </c>
      <c r="I781" s="143">
        <f t="shared" si="49"/>
        <v>0</v>
      </c>
    </row>
    <row r="782" spans="1:9" hidden="1" x14ac:dyDescent="0.2">
      <c r="A782" s="92" t="s">
        <v>885</v>
      </c>
      <c r="B782" s="52" t="str">
        <f>Orçamento!B782</f>
        <v>Sinapi</v>
      </c>
      <c r="C782" s="53">
        <f>Orçamento!C782</f>
        <v>0</v>
      </c>
      <c r="D782" s="54">
        <f>Orçamento!D782</f>
        <v>0</v>
      </c>
      <c r="E782" s="53">
        <f>Orçamento!E782</f>
        <v>0</v>
      </c>
      <c r="F782" s="55">
        <f>Orçamento!F782</f>
        <v>0</v>
      </c>
      <c r="G782" s="38">
        <f>Orçamento!G782</f>
        <v>0</v>
      </c>
      <c r="H782" s="40">
        <f t="shared" si="48"/>
        <v>0</v>
      </c>
      <c r="I782" s="143">
        <f t="shared" si="49"/>
        <v>0</v>
      </c>
    </row>
    <row r="783" spans="1:9" hidden="1" x14ac:dyDescent="0.2">
      <c r="A783" s="92" t="s">
        <v>886</v>
      </c>
      <c r="B783" s="52" t="str">
        <f>Orçamento!B783</f>
        <v>Sinapi</v>
      </c>
      <c r="C783" s="53">
        <f>Orçamento!C783</f>
        <v>0</v>
      </c>
      <c r="D783" s="54">
        <f>Orçamento!D783</f>
        <v>0</v>
      </c>
      <c r="E783" s="53">
        <f>Orçamento!E783</f>
        <v>0</v>
      </c>
      <c r="F783" s="55">
        <f>Orçamento!F783</f>
        <v>0</v>
      </c>
      <c r="G783" s="38">
        <f>Orçamento!G783</f>
        <v>0</v>
      </c>
      <c r="H783" s="40">
        <f t="shared" si="48"/>
        <v>0</v>
      </c>
      <c r="I783" s="143">
        <f t="shared" si="49"/>
        <v>0</v>
      </c>
    </row>
    <row r="784" spans="1:9" hidden="1" x14ac:dyDescent="0.2">
      <c r="A784" s="92" t="s">
        <v>887</v>
      </c>
      <c r="B784" s="52" t="str">
        <f>Orçamento!B784</f>
        <v>Sinapi</v>
      </c>
      <c r="C784" s="53">
        <f>Orçamento!C784</f>
        <v>0</v>
      </c>
      <c r="D784" s="54">
        <f>Orçamento!D784</f>
        <v>0</v>
      </c>
      <c r="E784" s="53">
        <f>Orçamento!E784</f>
        <v>0</v>
      </c>
      <c r="F784" s="55">
        <f>Orçamento!F784</f>
        <v>0</v>
      </c>
      <c r="G784" s="38">
        <f>Orçamento!G784</f>
        <v>0</v>
      </c>
      <c r="H784" s="40">
        <f t="shared" si="48"/>
        <v>0</v>
      </c>
      <c r="I784" s="143">
        <f t="shared" si="49"/>
        <v>0</v>
      </c>
    </row>
    <row r="785" spans="1:9" hidden="1" x14ac:dyDescent="0.2">
      <c r="A785" s="92" t="s">
        <v>888</v>
      </c>
      <c r="B785" s="52" t="str">
        <f>Orçamento!B785</f>
        <v>Sinapi</v>
      </c>
      <c r="C785" s="53">
        <f>Orçamento!C785</f>
        <v>0</v>
      </c>
      <c r="D785" s="54">
        <f>Orçamento!D785</f>
        <v>0</v>
      </c>
      <c r="E785" s="53">
        <f>Orçamento!E785</f>
        <v>0</v>
      </c>
      <c r="F785" s="55">
        <f>Orçamento!F785</f>
        <v>0</v>
      </c>
      <c r="G785" s="38">
        <f>Orçamento!G785</f>
        <v>0</v>
      </c>
      <c r="H785" s="40">
        <f t="shared" si="48"/>
        <v>0</v>
      </c>
      <c r="I785" s="143">
        <f t="shared" si="49"/>
        <v>0</v>
      </c>
    </row>
    <row r="786" spans="1:9" hidden="1" x14ac:dyDescent="0.2">
      <c r="A786" s="92" t="s">
        <v>889</v>
      </c>
      <c r="B786" s="52" t="str">
        <f>Orçamento!B786</f>
        <v>Sinapi</v>
      </c>
      <c r="C786" s="53">
        <f>Orçamento!C786</f>
        <v>0</v>
      </c>
      <c r="D786" s="54">
        <f>Orçamento!D786</f>
        <v>0</v>
      </c>
      <c r="E786" s="53">
        <f>Orçamento!E786</f>
        <v>0</v>
      </c>
      <c r="F786" s="55">
        <f>Orçamento!F786</f>
        <v>0</v>
      </c>
      <c r="G786" s="38">
        <f>Orçamento!G786</f>
        <v>0</v>
      </c>
      <c r="H786" s="40">
        <f t="shared" si="48"/>
        <v>0</v>
      </c>
      <c r="I786" s="143">
        <f t="shared" si="49"/>
        <v>0</v>
      </c>
    </row>
    <row r="787" spans="1:9" hidden="1" x14ac:dyDescent="0.2">
      <c r="A787" s="92" t="s">
        <v>890</v>
      </c>
      <c r="B787" s="52" t="str">
        <f>Orçamento!B787</f>
        <v>Sinapi</v>
      </c>
      <c r="C787" s="53">
        <f>Orçamento!C787</f>
        <v>0</v>
      </c>
      <c r="D787" s="54">
        <f>Orçamento!D787</f>
        <v>0</v>
      </c>
      <c r="E787" s="53">
        <f>Orçamento!E787</f>
        <v>0</v>
      </c>
      <c r="F787" s="55">
        <f>Orçamento!F787</f>
        <v>0</v>
      </c>
      <c r="G787" s="38">
        <f>Orçamento!G787</f>
        <v>0</v>
      </c>
      <c r="H787" s="40">
        <f t="shared" si="48"/>
        <v>0</v>
      </c>
      <c r="I787" s="143">
        <f t="shared" si="49"/>
        <v>0</v>
      </c>
    </row>
    <row r="788" spans="1:9" hidden="1" x14ac:dyDescent="0.2">
      <c r="A788" s="92" t="s">
        <v>891</v>
      </c>
      <c r="B788" s="52" t="str">
        <f>Orçamento!B788</f>
        <v>Sinapi</v>
      </c>
      <c r="C788" s="53">
        <f>Orçamento!C788</f>
        <v>0</v>
      </c>
      <c r="D788" s="54">
        <f>Orçamento!D788</f>
        <v>0</v>
      </c>
      <c r="E788" s="53">
        <f>Orçamento!E788</f>
        <v>0</v>
      </c>
      <c r="F788" s="55">
        <f>Orçamento!F788</f>
        <v>0</v>
      </c>
      <c r="G788" s="38">
        <f>Orçamento!G788</f>
        <v>0</v>
      </c>
      <c r="H788" s="40">
        <f t="shared" si="48"/>
        <v>0</v>
      </c>
      <c r="I788" s="143">
        <f t="shared" si="49"/>
        <v>0</v>
      </c>
    </row>
    <row r="789" spans="1:9" hidden="1" x14ac:dyDescent="0.2">
      <c r="A789" s="92" t="s">
        <v>892</v>
      </c>
      <c r="B789" s="52" t="str">
        <f>Orçamento!B789</f>
        <v>Sinapi</v>
      </c>
      <c r="C789" s="53">
        <f>Orçamento!C789</f>
        <v>0</v>
      </c>
      <c r="D789" s="54">
        <f>Orçamento!D789</f>
        <v>0</v>
      </c>
      <c r="E789" s="53">
        <f>Orçamento!E789</f>
        <v>0</v>
      </c>
      <c r="F789" s="55">
        <f>Orçamento!F789</f>
        <v>0</v>
      </c>
      <c r="G789" s="38">
        <f>Orçamento!G789</f>
        <v>0</v>
      </c>
      <c r="H789" s="40">
        <f t="shared" si="48"/>
        <v>0</v>
      </c>
      <c r="I789" s="143">
        <f t="shared" si="49"/>
        <v>0</v>
      </c>
    </row>
    <row r="790" spans="1:9" ht="21" hidden="1" customHeight="1" x14ac:dyDescent="0.25">
      <c r="A790" s="423" t="s">
        <v>893</v>
      </c>
      <c r="B790" s="420"/>
      <c r="C790" s="420"/>
      <c r="D790" s="421" t="str">
        <f>Orçamento!D790</f>
        <v>META 26</v>
      </c>
      <c r="E790" s="420"/>
      <c r="F790" s="420" t="s">
        <v>108</v>
      </c>
      <c r="G790" s="422">
        <f>I790/H$13</f>
        <v>0</v>
      </c>
      <c r="H790" s="419" t="s">
        <v>895</v>
      </c>
      <c r="I790" s="424">
        <f>SUM(I791:I820)</f>
        <v>0</v>
      </c>
    </row>
    <row r="791" spans="1:9" hidden="1" x14ac:dyDescent="0.2">
      <c r="A791" s="92" t="s">
        <v>896</v>
      </c>
      <c r="B791" s="52" t="str">
        <f>Orçamento!B791</f>
        <v>Sinapi</v>
      </c>
      <c r="C791" s="53">
        <f>Orçamento!C791</f>
        <v>0</v>
      </c>
      <c r="D791" s="54">
        <f>Orçamento!D791</f>
        <v>0</v>
      </c>
      <c r="E791" s="53">
        <f>Orçamento!E791</f>
        <v>0</v>
      </c>
      <c r="F791" s="55">
        <f>Orçamento!F791</f>
        <v>0</v>
      </c>
      <c r="G791" s="38">
        <f>Orçamento!G791</f>
        <v>0</v>
      </c>
      <c r="H791" s="40">
        <f t="shared" ref="H791:H820" si="50">ROUND(G791+(G791*I$9),2)</f>
        <v>0</v>
      </c>
      <c r="I791" s="143">
        <f>ROUND(F791*H791,2)</f>
        <v>0</v>
      </c>
    </row>
    <row r="792" spans="1:9" hidden="1" x14ac:dyDescent="0.2">
      <c r="A792" s="92" t="s">
        <v>897</v>
      </c>
      <c r="B792" s="52" t="str">
        <f>Orçamento!B792</f>
        <v>Sinapi</v>
      </c>
      <c r="C792" s="53">
        <f>Orçamento!C792</f>
        <v>0</v>
      </c>
      <c r="D792" s="54">
        <f>Orçamento!D792</f>
        <v>0</v>
      </c>
      <c r="E792" s="53">
        <f>Orçamento!E792</f>
        <v>0</v>
      </c>
      <c r="F792" s="55">
        <f>Orçamento!F792</f>
        <v>0</v>
      </c>
      <c r="G792" s="38">
        <f>Orçamento!G792</f>
        <v>0</v>
      </c>
      <c r="H792" s="40">
        <f t="shared" si="50"/>
        <v>0</v>
      </c>
      <c r="I792" s="143">
        <f t="shared" ref="I792:I820" si="51">ROUND(F792*H792,2)</f>
        <v>0</v>
      </c>
    </row>
    <row r="793" spans="1:9" hidden="1" x14ac:dyDescent="0.2">
      <c r="A793" s="92" t="s">
        <v>898</v>
      </c>
      <c r="B793" s="52" t="str">
        <f>Orçamento!B793</f>
        <v>Sinapi</v>
      </c>
      <c r="C793" s="53">
        <f>Orçamento!C793</f>
        <v>0</v>
      </c>
      <c r="D793" s="54">
        <f>Orçamento!D793</f>
        <v>0</v>
      </c>
      <c r="E793" s="53">
        <f>Orçamento!E793</f>
        <v>0</v>
      </c>
      <c r="F793" s="55">
        <f>Orçamento!F793</f>
        <v>0</v>
      </c>
      <c r="G793" s="38">
        <f>Orçamento!G793</f>
        <v>0</v>
      </c>
      <c r="H793" s="40">
        <f t="shared" si="50"/>
        <v>0</v>
      </c>
      <c r="I793" s="143">
        <f t="shared" si="51"/>
        <v>0</v>
      </c>
    </row>
    <row r="794" spans="1:9" hidden="1" x14ac:dyDescent="0.2">
      <c r="A794" s="92" t="s">
        <v>899</v>
      </c>
      <c r="B794" s="52" t="str">
        <f>Orçamento!B794</f>
        <v>Sinapi</v>
      </c>
      <c r="C794" s="53">
        <f>Orçamento!C794</f>
        <v>0</v>
      </c>
      <c r="D794" s="54">
        <f>Orçamento!D794</f>
        <v>0</v>
      </c>
      <c r="E794" s="53">
        <f>Orçamento!E794</f>
        <v>0</v>
      </c>
      <c r="F794" s="55">
        <f>Orçamento!F794</f>
        <v>0</v>
      </c>
      <c r="G794" s="38">
        <f>Orçamento!G794</f>
        <v>0</v>
      </c>
      <c r="H794" s="40">
        <f t="shared" si="50"/>
        <v>0</v>
      </c>
      <c r="I794" s="143">
        <f t="shared" si="51"/>
        <v>0</v>
      </c>
    </row>
    <row r="795" spans="1:9" hidden="1" x14ac:dyDescent="0.2">
      <c r="A795" s="92" t="s">
        <v>900</v>
      </c>
      <c r="B795" s="52" t="str">
        <f>Orçamento!B795</f>
        <v>Sinapi</v>
      </c>
      <c r="C795" s="53">
        <f>Orçamento!C795</f>
        <v>0</v>
      </c>
      <c r="D795" s="54">
        <f>Orçamento!D795</f>
        <v>0</v>
      </c>
      <c r="E795" s="53">
        <f>Orçamento!E795</f>
        <v>0</v>
      </c>
      <c r="F795" s="55">
        <f>Orçamento!F795</f>
        <v>0</v>
      </c>
      <c r="G795" s="38">
        <f>Orçamento!G795</f>
        <v>0</v>
      </c>
      <c r="H795" s="40">
        <f t="shared" si="50"/>
        <v>0</v>
      </c>
      <c r="I795" s="143">
        <f t="shared" si="51"/>
        <v>0</v>
      </c>
    </row>
    <row r="796" spans="1:9" hidden="1" x14ac:dyDescent="0.2">
      <c r="A796" s="92" t="s">
        <v>901</v>
      </c>
      <c r="B796" s="52" t="str">
        <f>Orçamento!B796</f>
        <v>Sinapi</v>
      </c>
      <c r="C796" s="53">
        <f>Orçamento!C796</f>
        <v>0</v>
      </c>
      <c r="D796" s="54">
        <f>Orçamento!D796</f>
        <v>0</v>
      </c>
      <c r="E796" s="53">
        <f>Orçamento!E796</f>
        <v>0</v>
      </c>
      <c r="F796" s="55">
        <f>Orçamento!F796</f>
        <v>0</v>
      </c>
      <c r="G796" s="38">
        <f>Orçamento!G796</f>
        <v>0</v>
      </c>
      <c r="H796" s="40">
        <f t="shared" si="50"/>
        <v>0</v>
      </c>
      <c r="I796" s="143">
        <f t="shared" si="51"/>
        <v>0</v>
      </c>
    </row>
    <row r="797" spans="1:9" hidden="1" x14ac:dyDescent="0.2">
      <c r="A797" s="92" t="s">
        <v>902</v>
      </c>
      <c r="B797" s="52" t="str">
        <f>Orçamento!B797</f>
        <v>Sinapi</v>
      </c>
      <c r="C797" s="53">
        <f>Orçamento!C797</f>
        <v>0</v>
      </c>
      <c r="D797" s="54">
        <f>Orçamento!D797</f>
        <v>0</v>
      </c>
      <c r="E797" s="53">
        <f>Orçamento!E797</f>
        <v>0</v>
      </c>
      <c r="F797" s="55">
        <f>Orçamento!F797</f>
        <v>0</v>
      </c>
      <c r="G797" s="38">
        <f>Orçamento!G797</f>
        <v>0</v>
      </c>
      <c r="H797" s="40">
        <f t="shared" si="50"/>
        <v>0</v>
      </c>
      <c r="I797" s="143">
        <f t="shared" si="51"/>
        <v>0</v>
      </c>
    </row>
    <row r="798" spans="1:9" hidden="1" x14ac:dyDescent="0.2">
      <c r="A798" s="92" t="s">
        <v>903</v>
      </c>
      <c r="B798" s="52" t="str">
        <f>Orçamento!B798</f>
        <v>Sinapi</v>
      </c>
      <c r="C798" s="53">
        <f>Orçamento!C798</f>
        <v>0</v>
      </c>
      <c r="D798" s="54">
        <f>Orçamento!D798</f>
        <v>0</v>
      </c>
      <c r="E798" s="53">
        <f>Orçamento!E798</f>
        <v>0</v>
      </c>
      <c r="F798" s="55">
        <f>Orçamento!F798</f>
        <v>0</v>
      </c>
      <c r="G798" s="38">
        <f>Orçamento!G798</f>
        <v>0</v>
      </c>
      <c r="H798" s="40">
        <f t="shared" si="50"/>
        <v>0</v>
      </c>
      <c r="I798" s="143">
        <f t="shared" si="51"/>
        <v>0</v>
      </c>
    </row>
    <row r="799" spans="1:9" hidden="1" x14ac:dyDescent="0.2">
      <c r="A799" s="92" t="s">
        <v>904</v>
      </c>
      <c r="B799" s="52" t="str">
        <f>Orçamento!B799</f>
        <v>Sinapi</v>
      </c>
      <c r="C799" s="53">
        <f>Orçamento!C799</f>
        <v>0</v>
      </c>
      <c r="D799" s="54">
        <f>Orçamento!D799</f>
        <v>0</v>
      </c>
      <c r="E799" s="53">
        <f>Orçamento!E799</f>
        <v>0</v>
      </c>
      <c r="F799" s="55">
        <f>Orçamento!F799</f>
        <v>0</v>
      </c>
      <c r="G799" s="38">
        <f>Orçamento!G799</f>
        <v>0</v>
      </c>
      <c r="H799" s="40">
        <f t="shared" si="50"/>
        <v>0</v>
      </c>
      <c r="I799" s="143">
        <f t="shared" si="51"/>
        <v>0</v>
      </c>
    </row>
    <row r="800" spans="1:9" hidden="1" x14ac:dyDescent="0.2">
      <c r="A800" s="92" t="s">
        <v>905</v>
      </c>
      <c r="B800" s="52" t="str">
        <f>Orçamento!B800</f>
        <v>Sinapi</v>
      </c>
      <c r="C800" s="53">
        <f>Orçamento!C800</f>
        <v>0</v>
      </c>
      <c r="D800" s="54">
        <f>Orçamento!D800</f>
        <v>0</v>
      </c>
      <c r="E800" s="53">
        <f>Orçamento!E800</f>
        <v>0</v>
      </c>
      <c r="F800" s="55">
        <f>Orçamento!F800</f>
        <v>0</v>
      </c>
      <c r="G800" s="38">
        <f>Orçamento!G800</f>
        <v>0</v>
      </c>
      <c r="H800" s="40">
        <f t="shared" si="50"/>
        <v>0</v>
      </c>
      <c r="I800" s="143">
        <f t="shared" si="51"/>
        <v>0</v>
      </c>
    </row>
    <row r="801" spans="1:9" hidden="1" x14ac:dyDescent="0.2">
      <c r="A801" s="92" t="s">
        <v>906</v>
      </c>
      <c r="B801" s="52" t="str">
        <f>Orçamento!B801</f>
        <v>Sinapi</v>
      </c>
      <c r="C801" s="53">
        <f>Orçamento!C801</f>
        <v>0</v>
      </c>
      <c r="D801" s="54">
        <f>Orçamento!D801</f>
        <v>0</v>
      </c>
      <c r="E801" s="53">
        <f>Orçamento!E801</f>
        <v>0</v>
      </c>
      <c r="F801" s="55">
        <f>Orçamento!F801</f>
        <v>0</v>
      </c>
      <c r="G801" s="38">
        <f>Orçamento!G801</f>
        <v>0</v>
      </c>
      <c r="H801" s="40">
        <f t="shared" si="50"/>
        <v>0</v>
      </c>
      <c r="I801" s="143">
        <f t="shared" si="51"/>
        <v>0</v>
      </c>
    </row>
    <row r="802" spans="1:9" hidden="1" x14ac:dyDescent="0.2">
      <c r="A802" s="92" t="s">
        <v>907</v>
      </c>
      <c r="B802" s="52" t="str">
        <f>Orçamento!B802</f>
        <v>Sinapi</v>
      </c>
      <c r="C802" s="53">
        <f>Orçamento!C802</f>
        <v>0</v>
      </c>
      <c r="D802" s="54">
        <f>Orçamento!D802</f>
        <v>0</v>
      </c>
      <c r="E802" s="53">
        <f>Orçamento!E802</f>
        <v>0</v>
      </c>
      <c r="F802" s="55">
        <f>Orçamento!F802</f>
        <v>0</v>
      </c>
      <c r="G802" s="38">
        <f>Orçamento!G802</f>
        <v>0</v>
      </c>
      <c r="H802" s="40">
        <f t="shared" si="50"/>
        <v>0</v>
      </c>
      <c r="I802" s="143">
        <f t="shared" si="51"/>
        <v>0</v>
      </c>
    </row>
    <row r="803" spans="1:9" hidden="1" x14ac:dyDescent="0.2">
      <c r="A803" s="92" t="s">
        <v>908</v>
      </c>
      <c r="B803" s="52" t="str">
        <f>Orçamento!B803</f>
        <v>Sinapi</v>
      </c>
      <c r="C803" s="53">
        <f>Orçamento!C803</f>
        <v>0</v>
      </c>
      <c r="D803" s="54">
        <f>Orçamento!D803</f>
        <v>0</v>
      </c>
      <c r="E803" s="53">
        <f>Orçamento!E803</f>
        <v>0</v>
      </c>
      <c r="F803" s="55">
        <f>Orçamento!F803</f>
        <v>0</v>
      </c>
      <c r="G803" s="38">
        <f>Orçamento!G803</f>
        <v>0</v>
      </c>
      <c r="H803" s="40">
        <f t="shared" si="50"/>
        <v>0</v>
      </c>
      <c r="I803" s="143">
        <f t="shared" si="51"/>
        <v>0</v>
      </c>
    </row>
    <row r="804" spans="1:9" hidden="1" x14ac:dyDescent="0.2">
      <c r="A804" s="92" t="s">
        <v>909</v>
      </c>
      <c r="B804" s="52" t="str">
        <f>Orçamento!B804</f>
        <v>Sinapi</v>
      </c>
      <c r="C804" s="53">
        <f>Orçamento!C804</f>
        <v>0</v>
      </c>
      <c r="D804" s="54">
        <f>Orçamento!D804</f>
        <v>0</v>
      </c>
      <c r="E804" s="53">
        <f>Orçamento!E804</f>
        <v>0</v>
      </c>
      <c r="F804" s="55">
        <f>Orçamento!F804</f>
        <v>0</v>
      </c>
      <c r="G804" s="38">
        <f>Orçamento!G804</f>
        <v>0</v>
      </c>
      <c r="H804" s="40">
        <f t="shared" si="50"/>
        <v>0</v>
      </c>
      <c r="I804" s="143">
        <f t="shared" si="51"/>
        <v>0</v>
      </c>
    </row>
    <row r="805" spans="1:9" hidden="1" x14ac:dyDescent="0.2">
      <c r="A805" s="92" t="s">
        <v>910</v>
      </c>
      <c r="B805" s="52" t="str">
        <f>Orçamento!B805</f>
        <v>Sinapi</v>
      </c>
      <c r="C805" s="53">
        <f>Orçamento!C805</f>
        <v>0</v>
      </c>
      <c r="D805" s="54">
        <f>Orçamento!D805</f>
        <v>0</v>
      </c>
      <c r="E805" s="53">
        <f>Orçamento!E805</f>
        <v>0</v>
      </c>
      <c r="F805" s="55">
        <f>Orçamento!F805</f>
        <v>0</v>
      </c>
      <c r="G805" s="38">
        <f>Orçamento!G805</f>
        <v>0</v>
      </c>
      <c r="H805" s="40">
        <f t="shared" si="50"/>
        <v>0</v>
      </c>
      <c r="I805" s="143">
        <f t="shared" si="51"/>
        <v>0</v>
      </c>
    </row>
    <row r="806" spans="1:9" hidden="1" x14ac:dyDescent="0.2">
      <c r="A806" s="92" t="s">
        <v>911</v>
      </c>
      <c r="B806" s="52" t="str">
        <f>Orçamento!B806</f>
        <v>Sinapi</v>
      </c>
      <c r="C806" s="53">
        <f>Orçamento!C806</f>
        <v>0</v>
      </c>
      <c r="D806" s="54">
        <f>Orçamento!D806</f>
        <v>0</v>
      </c>
      <c r="E806" s="53">
        <f>Orçamento!E806</f>
        <v>0</v>
      </c>
      <c r="F806" s="55">
        <f>Orçamento!F806</f>
        <v>0</v>
      </c>
      <c r="G806" s="38">
        <f>Orçamento!G806</f>
        <v>0</v>
      </c>
      <c r="H806" s="40">
        <f t="shared" si="50"/>
        <v>0</v>
      </c>
      <c r="I806" s="143">
        <f t="shared" si="51"/>
        <v>0</v>
      </c>
    </row>
    <row r="807" spans="1:9" hidden="1" x14ac:dyDescent="0.2">
      <c r="A807" s="92" t="s">
        <v>912</v>
      </c>
      <c r="B807" s="52" t="str">
        <f>Orçamento!B807</f>
        <v>Sinapi</v>
      </c>
      <c r="C807" s="53">
        <f>Orçamento!C807</f>
        <v>0</v>
      </c>
      <c r="D807" s="54">
        <f>Orçamento!D807</f>
        <v>0</v>
      </c>
      <c r="E807" s="53">
        <f>Orçamento!E807</f>
        <v>0</v>
      </c>
      <c r="F807" s="55">
        <f>Orçamento!F807</f>
        <v>0</v>
      </c>
      <c r="G807" s="38">
        <f>Orçamento!G807</f>
        <v>0</v>
      </c>
      <c r="H807" s="40">
        <f t="shared" si="50"/>
        <v>0</v>
      </c>
      <c r="I807" s="143">
        <f t="shared" si="51"/>
        <v>0</v>
      </c>
    </row>
    <row r="808" spans="1:9" hidden="1" x14ac:dyDescent="0.2">
      <c r="A808" s="92" t="s">
        <v>913</v>
      </c>
      <c r="B808" s="52" t="str">
        <f>Orçamento!B808</f>
        <v>Sinapi</v>
      </c>
      <c r="C808" s="53">
        <f>Orçamento!C808</f>
        <v>0</v>
      </c>
      <c r="D808" s="54">
        <f>Orçamento!D808</f>
        <v>0</v>
      </c>
      <c r="E808" s="53">
        <f>Orçamento!E808</f>
        <v>0</v>
      </c>
      <c r="F808" s="55">
        <f>Orçamento!F808</f>
        <v>0</v>
      </c>
      <c r="G808" s="38">
        <f>Orçamento!G808</f>
        <v>0</v>
      </c>
      <c r="H808" s="40">
        <f t="shared" si="50"/>
        <v>0</v>
      </c>
      <c r="I808" s="143">
        <f t="shared" si="51"/>
        <v>0</v>
      </c>
    </row>
    <row r="809" spans="1:9" hidden="1" x14ac:dyDescent="0.2">
      <c r="A809" s="92" t="s">
        <v>914</v>
      </c>
      <c r="B809" s="52" t="str">
        <f>Orçamento!B809</f>
        <v>Sinapi</v>
      </c>
      <c r="C809" s="53">
        <f>Orçamento!C809</f>
        <v>0</v>
      </c>
      <c r="D809" s="54">
        <f>Orçamento!D809</f>
        <v>0</v>
      </c>
      <c r="E809" s="53">
        <f>Orçamento!E809</f>
        <v>0</v>
      </c>
      <c r="F809" s="55">
        <f>Orçamento!F809</f>
        <v>0</v>
      </c>
      <c r="G809" s="38">
        <f>Orçamento!G809</f>
        <v>0</v>
      </c>
      <c r="H809" s="40">
        <f t="shared" si="50"/>
        <v>0</v>
      </c>
      <c r="I809" s="143">
        <f t="shared" si="51"/>
        <v>0</v>
      </c>
    </row>
    <row r="810" spans="1:9" hidden="1" x14ac:dyDescent="0.2">
      <c r="A810" s="92" t="s">
        <v>915</v>
      </c>
      <c r="B810" s="52" t="str">
        <f>Orçamento!B810</f>
        <v>Sinapi</v>
      </c>
      <c r="C810" s="53">
        <f>Orçamento!C810</f>
        <v>0</v>
      </c>
      <c r="D810" s="54">
        <f>Orçamento!D810</f>
        <v>0</v>
      </c>
      <c r="E810" s="53">
        <f>Orçamento!E810</f>
        <v>0</v>
      </c>
      <c r="F810" s="55">
        <f>Orçamento!F810</f>
        <v>0</v>
      </c>
      <c r="G810" s="38">
        <f>Orçamento!G810</f>
        <v>0</v>
      </c>
      <c r="H810" s="40">
        <f t="shared" si="50"/>
        <v>0</v>
      </c>
      <c r="I810" s="143">
        <f t="shared" si="51"/>
        <v>0</v>
      </c>
    </row>
    <row r="811" spans="1:9" hidden="1" x14ac:dyDescent="0.2">
      <c r="A811" s="92" t="s">
        <v>916</v>
      </c>
      <c r="B811" s="52" t="str">
        <f>Orçamento!B811</f>
        <v>Sinapi</v>
      </c>
      <c r="C811" s="53">
        <f>Orçamento!C811</f>
        <v>0</v>
      </c>
      <c r="D811" s="54">
        <f>Orçamento!D811</f>
        <v>0</v>
      </c>
      <c r="E811" s="53">
        <f>Orçamento!E811</f>
        <v>0</v>
      </c>
      <c r="F811" s="55">
        <f>Orçamento!F811</f>
        <v>0</v>
      </c>
      <c r="G811" s="38">
        <f>Orçamento!G811</f>
        <v>0</v>
      </c>
      <c r="H811" s="40">
        <f t="shared" si="50"/>
        <v>0</v>
      </c>
      <c r="I811" s="143">
        <f t="shared" si="51"/>
        <v>0</v>
      </c>
    </row>
    <row r="812" spans="1:9" hidden="1" x14ac:dyDescent="0.2">
      <c r="A812" s="92" t="s">
        <v>917</v>
      </c>
      <c r="B812" s="52" t="str">
        <f>Orçamento!B812</f>
        <v>Sinapi</v>
      </c>
      <c r="C812" s="53">
        <f>Orçamento!C812</f>
        <v>0</v>
      </c>
      <c r="D812" s="54">
        <f>Orçamento!D812</f>
        <v>0</v>
      </c>
      <c r="E812" s="53">
        <f>Orçamento!E812</f>
        <v>0</v>
      </c>
      <c r="F812" s="55">
        <f>Orçamento!F812</f>
        <v>0</v>
      </c>
      <c r="G812" s="38">
        <f>Orçamento!G812</f>
        <v>0</v>
      </c>
      <c r="H812" s="40">
        <f t="shared" si="50"/>
        <v>0</v>
      </c>
      <c r="I812" s="143">
        <f t="shared" si="51"/>
        <v>0</v>
      </c>
    </row>
    <row r="813" spans="1:9" hidden="1" x14ac:dyDescent="0.2">
      <c r="A813" s="92" t="s">
        <v>918</v>
      </c>
      <c r="B813" s="52" t="str">
        <f>Orçamento!B813</f>
        <v>Sinapi</v>
      </c>
      <c r="C813" s="53">
        <f>Orçamento!C813</f>
        <v>0</v>
      </c>
      <c r="D813" s="54">
        <f>Orçamento!D813</f>
        <v>0</v>
      </c>
      <c r="E813" s="53">
        <f>Orçamento!E813</f>
        <v>0</v>
      </c>
      <c r="F813" s="55">
        <f>Orçamento!F813</f>
        <v>0</v>
      </c>
      <c r="G813" s="38">
        <f>Orçamento!G813</f>
        <v>0</v>
      </c>
      <c r="H813" s="40">
        <f t="shared" si="50"/>
        <v>0</v>
      </c>
      <c r="I813" s="143">
        <f t="shared" si="51"/>
        <v>0</v>
      </c>
    </row>
    <row r="814" spans="1:9" hidden="1" x14ac:dyDescent="0.2">
      <c r="A814" s="92" t="s">
        <v>919</v>
      </c>
      <c r="B814" s="52" t="str">
        <f>Orçamento!B814</f>
        <v>Sinapi</v>
      </c>
      <c r="C814" s="53">
        <f>Orçamento!C814</f>
        <v>0</v>
      </c>
      <c r="D814" s="54">
        <f>Orçamento!D814</f>
        <v>0</v>
      </c>
      <c r="E814" s="53">
        <f>Orçamento!E814</f>
        <v>0</v>
      </c>
      <c r="F814" s="55">
        <f>Orçamento!F814</f>
        <v>0</v>
      </c>
      <c r="G814" s="38">
        <f>Orçamento!G814</f>
        <v>0</v>
      </c>
      <c r="H814" s="40">
        <f t="shared" si="50"/>
        <v>0</v>
      </c>
      <c r="I814" s="143">
        <f t="shared" si="51"/>
        <v>0</v>
      </c>
    </row>
    <row r="815" spans="1:9" hidden="1" x14ac:dyDescent="0.2">
      <c r="A815" s="92" t="s">
        <v>920</v>
      </c>
      <c r="B815" s="52" t="str">
        <f>Orçamento!B815</f>
        <v>Sinapi</v>
      </c>
      <c r="C815" s="53">
        <f>Orçamento!C815</f>
        <v>0</v>
      </c>
      <c r="D815" s="54">
        <f>Orçamento!D815</f>
        <v>0</v>
      </c>
      <c r="E815" s="53">
        <f>Orçamento!E815</f>
        <v>0</v>
      </c>
      <c r="F815" s="55">
        <f>Orçamento!F815</f>
        <v>0</v>
      </c>
      <c r="G815" s="38">
        <f>Orçamento!G815</f>
        <v>0</v>
      </c>
      <c r="H815" s="40">
        <f t="shared" si="50"/>
        <v>0</v>
      </c>
      <c r="I815" s="143">
        <f t="shared" si="51"/>
        <v>0</v>
      </c>
    </row>
    <row r="816" spans="1:9" hidden="1" x14ac:dyDescent="0.2">
      <c r="A816" s="92" t="s">
        <v>921</v>
      </c>
      <c r="B816" s="52" t="str">
        <f>Orçamento!B816</f>
        <v>Sinapi</v>
      </c>
      <c r="C816" s="53">
        <f>Orçamento!C816</f>
        <v>0</v>
      </c>
      <c r="D816" s="54">
        <f>Orçamento!D816</f>
        <v>0</v>
      </c>
      <c r="E816" s="53">
        <f>Orçamento!E816</f>
        <v>0</v>
      </c>
      <c r="F816" s="55">
        <f>Orçamento!F816</f>
        <v>0</v>
      </c>
      <c r="G816" s="38">
        <f>Orçamento!G816</f>
        <v>0</v>
      </c>
      <c r="H816" s="40">
        <f t="shared" si="50"/>
        <v>0</v>
      </c>
      <c r="I816" s="143">
        <f t="shared" si="51"/>
        <v>0</v>
      </c>
    </row>
    <row r="817" spans="1:9" hidden="1" x14ac:dyDescent="0.2">
      <c r="A817" s="92" t="s">
        <v>922</v>
      </c>
      <c r="B817" s="52" t="str">
        <f>Orçamento!B817</f>
        <v>Sinapi</v>
      </c>
      <c r="C817" s="53">
        <f>Orçamento!C817</f>
        <v>0</v>
      </c>
      <c r="D817" s="54">
        <f>Orçamento!D817</f>
        <v>0</v>
      </c>
      <c r="E817" s="53">
        <f>Orçamento!E817</f>
        <v>0</v>
      </c>
      <c r="F817" s="55">
        <f>Orçamento!F817</f>
        <v>0</v>
      </c>
      <c r="G817" s="38">
        <f>Orçamento!G817</f>
        <v>0</v>
      </c>
      <c r="H817" s="40">
        <f t="shared" si="50"/>
        <v>0</v>
      </c>
      <c r="I817" s="143">
        <f t="shared" si="51"/>
        <v>0</v>
      </c>
    </row>
    <row r="818" spans="1:9" hidden="1" x14ac:dyDescent="0.2">
      <c r="A818" s="92" t="s">
        <v>923</v>
      </c>
      <c r="B818" s="52" t="str">
        <f>Orçamento!B818</f>
        <v>Sinapi</v>
      </c>
      <c r="C818" s="53">
        <f>Orçamento!C818</f>
        <v>0</v>
      </c>
      <c r="D818" s="54">
        <f>Orçamento!D818</f>
        <v>0</v>
      </c>
      <c r="E818" s="53">
        <f>Orçamento!E818</f>
        <v>0</v>
      </c>
      <c r="F818" s="55">
        <f>Orçamento!F818</f>
        <v>0</v>
      </c>
      <c r="G818" s="38">
        <f>Orçamento!G818</f>
        <v>0</v>
      </c>
      <c r="H818" s="40">
        <f t="shared" si="50"/>
        <v>0</v>
      </c>
      <c r="I818" s="143">
        <f t="shared" si="51"/>
        <v>0</v>
      </c>
    </row>
    <row r="819" spans="1:9" hidden="1" x14ac:dyDescent="0.2">
      <c r="A819" s="92" t="s">
        <v>924</v>
      </c>
      <c r="B819" s="52" t="str">
        <f>Orçamento!B819</f>
        <v>Sinapi</v>
      </c>
      <c r="C819" s="53">
        <f>Orçamento!C819</f>
        <v>0</v>
      </c>
      <c r="D819" s="54">
        <f>Orçamento!D819</f>
        <v>0</v>
      </c>
      <c r="E819" s="53">
        <f>Orçamento!E819</f>
        <v>0</v>
      </c>
      <c r="F819" s="55">
        <f>Orçamento!F819</f>
        <v>0</v>
      </c>
      <c r="G819" s="38">
        <f>Orçamento!G819</f>
        <v>0</v>
      </c>
      <c r="H819" s="40">
        <f t="shared" si="50"/>
        <v>0</v>
      </c>
      <c r="I819" s="143">
        <f t="shared" si="51"/>
        <v>0</v>
      </c>
    </row>
    <row r="820" spans="1:9" hidden="1" x14ac:dyDescent="0.2">
      <c r="A820" s="92" t="s">
        <v>925</v>
      </c>
      <c r="B820" s="52" t="str">
        <f>Orçamento!B820</f>
        <v>Sinapi</v>
      </c>
      <c r="C820" s="53">
        <f>Orçamento!C820</f>
        <v>0</v>
      </c>
      <c r="D820" s="54">
        <f>Orçamento!D820</f>
        <v>0</v>
      </c>
      <c r="E820" s="53">
        <f>Orçamento!E820</f>
        <v>0</v>
      </c>
      <c r="F820" s="55">
        <f>Orçamento!F820</f>
        <v>0</v>
      </c>
      <c r="G820" s="38">
        <f>Orçamento!G820</f>
        <v>0</v>
      </c>
      <c r="H820" s="40">
        <f t="shared" si="50"/>
        <v>0</v>
      </c>
      <c r="I820" s="143">
        <f t="shared" si="51"/>
        <v>0</v>
      </c>
    </row>
    <row r="821" spans="1:9" ht="21" hidden="1" customHeight="1" x14ac:dyDescent="0.25">
      <c r="A821" s="423" t="s">
        <v>926</v>
      </c>
      <c r="B821" s="420"/>
      <c r="C821" s="420"/>
      <c r="D821" s="421" t="str">
        <f>Orçamento!D821</f>
        <v>META 27</v>
      </c>
      <c r="E821" s="420"/>
      <c r="F821" s="420" t="s">
        <v>108</v>
      </c>
      <c r="G821" s="422">
        <f>I821/H$13</f>
        <v>0</v>
      </c>
      <c r="H821" s="419" t="s">
        <v>928</v>
      </c>
      <c r="I821" s="424">
        <f>SUM(I822:I851)</f>
        <v>0</v>
      </c>
    </row>
    <row r="822" spans="1:9" hidden="1" x14ac:dyDescent="0.2">
      <c r="A822" s="92" t="s">
        <v>929</v>
      </c>
      <c r="B822" s="52" t="str">
        <f>Orçamento!B822</f>
        <v>Sinapi</v>
      </c>
      <c r="C822" s="53">
        <f>Orçamento!C822</f>
        <v>0</v>
      </c>
      <c r="D822" s="54">
        <f>Orçamento!D822</f>
        <v>0</v>
      </c>
      <c r="E822" s="53">
        <f>Orçamento!E822</f>
        <v>0</v>
      </c>
      <c r="F822" s="55">
        <f>Orçamento!F822</f>
        <v>0</v>
      </c>
      <c r="G822" s="38">
        <f>Orçamento!G822</f>
        <v>0</v>
      </c>
      <c r="H822" s="40">
        <f t="shared" ref="H822:H851" si="52">ROUND(G822+(G822*I$9),2)</f>
        <v>0</v>
      </c>
      <c r="I822" s="143">
        <f>ROUND(F822*H822,2)</f>
        <v>0</v>
      </c>
    </row>
    <row r="823" spans="1:9" hidden="1" x14ac:dyDescent="0.2">
      <c r="A823" s="92" t="s">
        <v>930</v>
      </c>
      <c r="B823" s="52" t="str">
        <f>Orçamento!B823</f>
        <v>Sinapi</v>
      </c>
      <c r="C823" s="53">
        <f>Orçamento!C823</f>
        <v>0</v>
      </c>
      <c r="D823" s="54">
        <f>Orçamento!D823</f>
        <v>0</v>
      </c>
      <c r="E823" s="53">
        <f>Orçamento!E823</f>
        <v>0</v>
      </c>
      <c r="F823" s="55">
        <f>Orçamento!F823</f>
        <v>0</v>
      </c>
      <c r="G823" s="38">
        <f>Orçamento!G823</f>
        <v>0</v>
      </c>
      <c r="H823" s="40">
        <f t="shared" si="52"/>
        <v>0</v>
      </c>
      <c r="I823" s="143">
        <f t="shared" ref="I823:I851" si="53">ROUND(F823*H823,2)</f>
        <v>0</v>
      </c>
    </row>
    <row r="824" spans="1:9" hidden="1" x14ac:dyDescent="0.2">
      <c r="A824" s="92" t="s">
        <v>931</v>
      </c>
      <c r="B824" s="52" t="str">
        <f>Orçamento!B824</f>
        <v>Sinapi</v>
      </c>
      <c r="C824" s="53">
        <f>Orçamento!C824</f>
        <v>0</v>
      </c>
      <c r="D824" s="54">
        <f>Orçamento!D824</f>
        <v>0</v>
      </c>
      <c r="E824" s="53">
        <f>Orçamento!E824</f>
        <v>0</v>
      </c>
      <c r="F824" s="55">
        <f>Orçamento!F824</f>
        <v>0</v>
      </c>
      <c r="G824" s="38">
        <f>Orçamento!G824</f>
        <v>0</v>
      </c>
      <c r="H824" s="40">
        <f t="shared" si="52"/>
        <v>0</v>
      </c>
      <c r="I824" s="143">
        <f t="shared" si="53"/>
        <v>0</v>
      </c>
    </row>
    <row r="825" spans="1:9" hidden="1" x14ac:dyDescent="0.2">
      <c r="A825" s="92" t="s">
        <v>932</v>
      </c>
      <c r="B825" s="52" t="str">
        <f>Orçamento!B825</f>
        <v>Sinapi</v>
      </c>
      <c r="C825" s="53">
        <f>Orçamento!C825</f>
        <v>0</v>
      </c>
      <c r="D825" s="54">
        <f>Orçamento!D825</f>
        <v>0</v>
      </c>
      <c r="E825" s="53">
        <f>Orçamento!E825</f>
        <v>0</v>
      </c>
      <c r="F825" s="55">
        <f>Orçamento!F825</f>
        <v>0</v>
      </c>
      <c r="G825" s="38">
        <f>Orçamento!G825</f>
        <v>0</v>
      </c>
      <c r="H825" s="40">
        <f t="shared" si="52"/>
        <v>0</v>
      </c>
      <c r="I825" s="143">
        <f t="shared" si="53"/>
        <v>0</v>
      </c>
    </row>
    <row r="826" spans="1:9" hidden="1" x14ac:dyDescent="0.2">
      <c r="A826" s="92" t="s">
        <v>933</v>
      </c>
      <c r="B826" s="52" t="str">
        <f>Orçamento!B826</f>
        <v>Sinapi</v>
      </c>
      <c r="C826" s="53">
        <f>Orçamento!C826</f>
        <v>0</v>
      </c>
      <c r="D826" s="54">
        <f>Orçamento!D826</f>
        <v>0</v>
      </c>
      <c r="E826" s="53">
        <f>Orçamento!E826</f>
        <v>0</v>
      </c>
      <c r="F826" s="55">
        <f>Orçamento!F826</f>
        <v>0</v>
      </c>
      <c r="G826" s="38">
        <f>Orçamento!G826</f>
        <v>0</v>
      </c>
      <c r="H826" s="40">
        <f t="shared" si="52"/>
        <v>0</v>
      </c>
      <c r="I826" s="143">
        <f t="shared" si="53"/>
        <v>0</v>
      </c>
    </row>
    <row r="827" spans="1:9" hidden="1" x14ac:dyDescent="0.2">
      <c r="A827" s="92" t="s">
        <v>934</v>
      </c>
      <c r="B827" s="52" t="str">
        <f>Orçamento!B827</f>
        <v>Sinapi</v>
      </c>
      <c r="C827" s="53">
        <f>Orçamento!C827</f>
        <v>0</v>
      </c>
      <c r="D827" s="54">
        <f>Orçamento!D827</f>
        <v>0</v>
      </c>
      <c r="E827" s="53">
        <f>Orçamento!E827</f>
        <v>0</v>
      </c>
      <c r="F827" s="55">
        <f>Orçamento!F827</f>
        <v>0</v>
      </c>
      <c r="G827" s="38">
        <f>Orçamento!G827</f>
        <v>0</v>
      </c>
      <c r="H827" s="40">
        <f t="shared" si="52"/>
        <v>0</v>
      </c>
      <c r="I827" s="143">
        <f t="shared" si="53"/>
        <v>0</v>
      </c>
    </row>
    <row r="828" spans="1:9" hidden="1" x14ac:dyDescent="0.2">
      <c r="A828" s="92" t="s">
        <v>935</v>
      </c>
      <c r="B828" s="52" t="str">
        <f>Orçamento!B828</f>
        <v>Sinapi</v>
      </c>
      <c r="C828" s="53">
        <f>Orçamento!C828</f>
        <v>0</v>
      </c>
      <c r="D828" s="54">
        <f>Orçamento!D828</f>
        <v>0</v>
      </c>
      <c r="E828" s="53">
        <f>Orçamento!E828</f>
        <v>0</v>
      </c>
      <c r="F828" s="55">
        <f>Orçamento!F828</f>
        <v>0</v>
      </c>
      <c r="G828" s="38">
        <f>Orçamento!G828</f>
        <v>0</v>
      </c>
      <c r="H828" s="40">
        <f t="shared" si="52"/>
        <v>0</v>
      </c>
      <c r="I828" s="143">
        <f t="shared" si="53"/>
        <v>0</v>
      </c>
    </row>
    <row r="829" spans="1:9" hidden="1" x14ac:dyDescent="0.2">
      <c r="A829" s="92" t="s">
        <v>936</v>
      </c>
      <c r="B829" s="52" t="str">
        <f>Orçamento!B829</f>
        <v>Sinapi</v>
      </c>
      <c r="C829" s="53">
        <f>Orçamento!C829</f>
        <v>0</v>
      </c>
      <c r="D829" s="54">
        <f>Orçamento!D829</f>
        <v>0</v>
      </c>
      <c r="E829" s="53">
        <f>Orçamento!E829</f>
        <v>0</v>
      </c>
      <c r="F829" s="55">
        <f>Orçamento!F829</f>
        <v>0</v>
      </c>
      <c r="G829" s="38">
        <f>Orçamento!G829</f>
        <v>0</v>
      </c>
      <c r="H829" s="40">
        <f t="shared" si="52"/>
        <v>0</v>
      </c>
      <c r="I829" s="143">
        <f t="shared" si="53"/>
        <v>0</v>
      </c>
    </row>
    <row r="830" spans="1:9" hidden="1" x14ac:dyDescent="0.2">
      <c r="A830" s="92" t="s">
        <v>937</v>
      </c>
      <c r="B830" s="52" t="str">
        <f>Orçamento!B830</f>
        <v>Sinapi</v>
      </c>
      <c r="C830" s="53">
        <f>Orçamento!C830</f>
        <v>0</v>
      </c>
      <c r="D830" s="54">
        <f>Orçamento!D830</f>
        <v>0</v>
      </c>
      <c r="E830" s="53">
        <f>Orçamento!E830</f>
        <v>0</v>
      </c>
      <c r="F830" s="55">
        <f>Orçamento!F830</f>
        <v>0</v>
      </c>
      <c r="G830" s="38">
        <f>Orçamento!G830</f>
        <v>0</v>
      </c>
      <c r="H830" s="40">
        <f t="shared" si="52"/>
        <v>0</v>
      </c>
      <c r="I830" s="143">
        <f t="shared" si="53"/>
        <v>0</v>
      </c>
    </row>
    <row r="831" spans="1:9" hidden="1" x14ac:dyDescent="0.2">
      <c r="A831" s="92" t="s">
        <v>938</v>
      </c>
      <c r="B831" s="52" t="str">
        <f>Orçamento!B831</f>
        <v>Sinapi</v>
      </c>
      <c r="C831" s="53">
        <f>Orçamento!C831</f>
        <v>0</v>
      </c>
      <c r="D831" s="54">
        <f>Orçamento!D831</f>
        <v>0</v>
      </c>
      <c r="E831" s="53">
        <f>Orçamento!E831</f>
        <v>0</v>
      </c>
      <c r="F831" s="55">
        <f>Orçamento!F831</f>
        <v>0</v>
      </c>
      <c r="G831" s="38">
        <f>Orçamento!G831</f>
        <v>0</v>
      </c>
      <c r="H831" s="40">
        <f t="shared" si="52"/>
        <v>0</v>
      </c>
      <c r="I831" s="143">
        <f t="shared" si="53"/>
        <v>0</v>
      </c>
    </row>
    <row r="832" spans="1:9" hidden="1" x14ac:dyDescent="0.2">
      <c r="A832" s="92" t="s">
        <v>939</v>
      </c>
      <c r="B832" s="52" t="str">
        <f>Orçamento!B832</f>
        <v>Sinapi</v>
      </c>
      <c r="C832" s="53">
        <f>Orçamento!C832</f>
        <v>0</v>
      </c>
      <c r="D832" s="54">
        <f>Orçamento!D832</f>
        <v>0</v>
      </c>
      <c r="E832" s="53">
        <f>Orçamento!E832</f>
        <v>0</v>
      </c>
      <c r="F832" s="55">
        <f>Orçamento!F832</f>
        <v>0</v>
      </c>
      <c r="G832" s="38">
        <f>Orçamento!G832</f>
        <v>0</v>
      </c>
      <c r="H832" s="40">
        <f t="shared" si="52"/>
        <v>0</v>
      </c>
      <c r="I832" s="143">
        <f t="shared" si="53"/>
        <v>0</v>
      </c>
    </row>
    <row r="833" spans="1:9" hidden="1" x14ac:dyDescent="0.2">
      <c r="A833" s="92" t="s">
        <v>940</v>
      </c>
      <c r="B833" s="52" t="str">
        <f>Orçamento!B833</f>
        <v>Sinapi</v>
      </c>
      <c r="C833" s="53">
        <f>Orçamento!C833</f>
        <v>0</v>
      </c>
      <c r="D833" s="54">
        <f>Orçamento!D833</f>
        <v>0</v>
      </c>
      <c r="E833" s="53">
        <f>Orçamento!E833</f>
        <v>0</v>
      </c>
      <c r="F833" s="55">
        <f>Orçamento!F833</f>
        <v>0</v>
      </c>
      <c r="G833" s="38">
        <f>Orçamento!G833</f>
        <v>0</v>
      </c>
      <c r="H833" s="40">
        <f t="shared" si="52"/>
        <v>0</v>
      </c>
      <c r="I833" s="143">
        <f t="shared" si="53"/>
        <v>0</v>
      </c>
    </row>
    <row r="834" spans="1:9" hidden="1" x14ac:dyDescent="0.2">
      <c r="A834" s="92" t="s">
        <v>941</v>
      </c>
      <c r="B834" s="52" t="str">
        <f>Orçamento!B834</f>
        <v>Sinapi</v>
      </c>
      <c r="C834" s="53">
        <f>Orçamento!C834</f>
        <v>0</v>
      </c>
      <c r="D834" s="54">
        <f>Orçamento!D834</f>
        <v>0</v>
      </c>
      <c r="E834" s="53">
        <f>Orçamento!E834</f>
        <v>0</v>
      </c>
      <c r="F834" s="55">
        <f>Orçamento!F834</f>
        <v>0</v>
      </c>
      <c r="G834" s="38">
        <f>Orçamento!G834</f>
        <v>0</v>
      </c>
      <c r="H834" s="40">
        <f t="shared" si="52"/>
        <v>0</v>
      </c>
      <c r="I834" s="143">
        <f t="shared" si="53"/>
        <v>0</v>
      </c>
    </row>
    <row r="835" spans="1:9" hidden="1" x14ac:dyDescent="0.2">
      <c r="A835" s="92" t="s">
        <v>942</v>
      </c>
      <c r="B835" s="52" t="str">
        <f>Orçamento!B835</f>
        <v>Sinapi</v>
      </c>
      <c r="C835" s="53">
        <f>Orçamento!C835</f>
        <v>0</v>
      </c>
      <c r="D835" s="54">
        <f>Orçamento!D835</f>
        <v>0</v>
      </c>
      <c r="E835" s="53">
        <f>Orçamento!E835</f>
        <v>0</v>
      </c>
      <c r="F835" s="55">
        <f>Orçamento!F835</f>
        <v>0</v>
      </c>
      <c r="G835" s="38">
        <f>Orçamento!G835</f>
        <v>0</v>
      </c>
      <c r="H835" s="40">
        <f t="shared" si="52"/>
        <v>0</v>
      </c>
      <c r="I835" s="143">
        <f t="shared" si="53"/>
        <v>0</v>
      </c>
    </row>
    <row r="836" spans="1:9" hidden="1" x14ac:dyDescent="0.2">
      <c r="A836" s="92" t="s">
        <v>943</v>
      </c>
      <c r="B836" s="52" t="str">
        <f>Orçamento!B836</f>
        <v>Sinapi</v>
      </c>
      <c r="C836" s="53">
        <f>Orçamento!C836</f>
        <v>0</v>
      </c>
      <c r="D836" s="54">
        <f>Orçamento!D836</f>
        <v>0</v>
      </c>
      <c r="E836" s="53">
        <f>Orçamento!E836</f>
        <v>0</v>
      </c>
      <c r="F836" s="55">
        <f>Orçamento!F836</f>
        <v>0</v>
      </c>
      <c r="G836" s="38">
        <f>Orçamento!G836</f>
        <v>0</v>
      </c>
      <c r="H836" s="40">
        <f t="shared" si="52"/>
        <v>0</v>
      </c>
      <c r="I836" s="143">
        <f t="shared" si="53"/>
        <v>0</v>
      </c>
    </row>
    <row r="837" spans="1:9" hidden="1" x14ac:dyDescent="0.2">
      <c r="A837" s="92" t="s">
        <v>944</v>
      </c>
      <c r="B837" s="52" t="str">
        <f>Orçamento!B837</f>
        <v>Sinapi</v>
      </c>
      <c r="C837" s="53">
        <f>Orçamento!C837</f>
        <v>0</v>
      </c>
      <c r="D837" s="54">
        <f>Orçamento!D837</f>
        <v>0</v>
      </c>
      <c r="E837" s="53">
        <f>Orçamento!E837</f>
        <v>0</v>
      </c>
      <c r="F837" s="55">
        <f>Orçamento!F837</f>
        <v>0</v>
      </c>
      <c r="G837" s="38">
        <f>Orçamento!G837</f>
        <v>0</v>
      </c>
      <c r="H837" s="40">
        <f t="shared" si="52"/>
        <v>0</v>
      </c>
      <c r="I837" s="143">
        <f t="shared" si="53"/>
        <v>0</v>
      </c>
    </row>
    <row r="838" spans="1:9" hidden="1" x14ac:dyDescent="0.2">
      <c r="A838" s="92" t="s">
        <v>945</v>
      </c>
      <c r="B838" s="52" t="str">
        <f>Orçamento!B838</f>
        <v>Sinapi</v>
      </c>
      <c r="C838" s="53">
        <f>Orçamento!C838</f>
        <v>0</v>
      </c>
      <c r="D838" s="54">
        <f>Orçamento!D838</f>
        <v>0</v>
      </c>
      <c r="E838" s="53">
        <f>Orçamento!E838</f>
        <v>0</v>
      </c>
      <c r="F838" s="55">
        <f>Orçamento!F838</f>
        <v>0</v>
      </c>
      <c r="G838" s="38">
        <f>Orçamento!G838</f>
        <v>0</v>
      </c>
      <c r="H838" s="40">
        <f t="shared" si="52"/>
        <v>0</v>
      </c>
      <c r="I838" s="143">
        <f t="shared" si="53"/>
        <v>0</v>
      </c>
    </row>
    <row r="839" spans="1:9" hidden="1" x14ac:dyDescent="0.2">
      <c r="A839" s="92" t="s">
        <v>946</v>
      </c>
      <c r="B839" s="52" t="str">
        <f>Orçamento!B839</f>
        <v>Sinapi</v>
      </c>
      <c r="C839" s="53">
        <f>Orçamento!C839</f>
        <v>0</v>
      </c>
      <c r="D839" s="54">
        <f>Orçamento!D839</f>
        <v>0</v>
      </c>
      <c r="E839" s="53">
        <f>Orçamento!E839</f>
        <v>0</v>
      </c>
      <c r="F839" s="55">
        <f>Orçamento!F839</f>
        <v>0</v>
      </c>
      <c r="G839" s="38">
        <f>Orçamento!G839</f>
        <v>0</v>
      </c>
      <c r="H839" s="40">
        <f t="shared" si="52"/>
        <v>0</v>
      </c>
      <c r="I839" s="143">
        <f t="shared" si="53"/>
        <v>0</v>
      </c>
    </row>
    <row r="840" spans="1:9" hidden="1" x14ac:dyDescent="0.2">
      <c r="A840" s="92" t="s">
        <v>947</v>
      </c>
      <c r="B840" s="52" t="str">
        <f>Orçamento!B840</f>
        <v>Sinapi</v>
      </c>
      <c r="C840" s="53">
        <f>Orçamento!C840</f>
        <v>0</v>
      </c>
      <c r="D840" s="54">
        <f>Orçamento!D840</f>
        <v>0</v>
      </c>
      <c r="E840" s="53">
        <f>Orçamento!E840</f>
        <v>0</v>
      </c>
      <c r="F840" s="55">
        <f>Orçamento!F840</f>
        <v>0</v>
      </c>
      <c r="G840" s="38">
        <f>Orçamento!G840</f>
        <v>0</v>
      </c>
      <c r="H840" s="40">
        <f t="shared" si="52"/>
        <v>0</v>
      </c>
      <c r="I840" s="143">
        <f t="shared" si="53"/>
        <v>0</v>
      </c>
    </row>
    <row r="841" spans="1:9" hidden="1" x14ac:dyDescent="0.2">
      <c r="A841" s="92" t="s">
        <v>948</v>
      </c>
      <c r="B841" s="52" t="str">
        <f>Orçamento!B841</f>
        <v>Sinapi</v>
      </c>
      <c r="C841" s="53">
        <f>Orçamento!C841</f>
        <v>0</v>
      </c>
      <c r="D841" s="54">
        <f>Orçamento!D841</f>
        <v>0</v>
      </c>
      <c r="E841" s="53">
        <f>Orçamento!E841</f>
        <v>0</v>
      </c>
      <c r="F841" s="55">
        <f>Orçamento!F841</f>
        <v>0</v>
      </c>
      <c r="G841" s="38">
        <f>Orçamento!G841</f>
        <v>0</v>
      </c>
      <c r="H841" s="40">
        <f t="shared" si="52"/>
        <v>0</v>
      </c>
      <c r="I841" s="143">
        <f t="shared" si="53"/>
        <v>0</v>
      </c>
    </row>
    <row r="842" spans="1:9" hidden="1" x14ac:dyDescent="0.2">
      <c r="A842" s="92" t="s">
        <v>949</v>
      </c>
      <c r="B842" s="52" t="str">
        <f>Orçamento!B842</f>
        <v>Sinapi</v>
      </c>
      <c r="C842" s="53">
        <f>Orçamento!C842</f>
        <v>0</v>
      </c>
      <c r="D842" s="54">
        <f>Orçamento!D842</f>
        <v>0</v>
      </c>
      <c r="E842" s="53">
        <f>Orçamento!E842</f>
        <v>0</v>
      </c>
      <c r="F842" s="55">
        <f>Orçamento!F842</f>
        <v>0</v>
      </c>
      <c r="G842" s="38">
        <f>Orçamento!G842</f>
        <v>0</v>
      </c>
      <c r="H842" s="40">
        <f t="shared" si="52"/>
        <v>0</v>
      </c>
      <c r="I842" s="143">
        <f t="shared" si="53"/>
        <v>0</v>
      </c>
    </row>
    <row r="843" spans="1:9" hidden="1" x14ac:dyDescent="0.2">
      <c r="A843" s="92" t="s">
        <v>950</v>
      </c>
      <c r="B843" s="52" t="str">
        <f>Orçamento!B843</f>
        <v>Sinapi</v>
      </c>
      <c r="C843" s="53">
        <f>Orçamento!C843</f>
        <v>0</v>
      </c>
      <c r="D843" s="54">
        <f>Orçamento!D843</f>
        <v>0</v>
      </c>
      <c r="E843" s="53">
        <f>Orçamento!E843</f>
        <v>0</v>
      </c>
      <c r="F843" s="55">
        <f>Orçamento!F843</f>
        <v>0</v>
      </c>
      <c r="G843" s="38">
        <f>Orçamento!G843</f>
        <v>0</v>
      </c>
      <c r="H843" s="40">
        <f t="shared" si="52"/>
        <v>0</v>
      </c>
      <c r="I843" s="143">
        <f t="shared" si="53"/>
        <v>0</v>
      </c>
    </row>
    <row r="844" spans="1:9" hidden="1" x14ac:dyDescent="0.2">
      <c r="A844" s="92" t="s">
        <v>951</v>
      </c>
      <c r="B844" s="52" t="str">
        <f>Orçamento!B844</f>
        <v>Sinapi</v>
      </c>
      <c r="C844" s="53">
        <f>Orçamento!C844</f>
        <v>0</v>
      </c>
      <c r="D844" s="54">
        <f>Orçamento!D844</f>
        <v>0</v>
      </c>
      <c r="E844" s="53">
        <f>Orçamento!E844</f>
        <v>0</v>
      </c>
      <c r="F844" s="55">
        <f>Orçamento!F844</f>
        <v>0</v>
      </c>
      <c r="G844" s="38">
        <f>Orçamento!G844</f>
        <v>0</v>
      </c>
      <c r="H844" s="40">
        <f t="shared" si="52"/>
        <v>0</v>
      </c>
      <c r="I844" s="143">
        <f t="shared" si="53"/>
        <v>0</v>
      </c>
    </row>
    <row r="845" spans="1:9" hidden="1" x14ac:dyDescent="0.2">
      <c r="A845" s="92" t="s">
        <v>952</v>
      </c>
      <c r="B845" s="52" t="str">
        <f>Orçamento!B845</f>
        <v>Sinapi</v>
      </c>
      <c r="C845" s="53">
        <f>Orçamento!C845</f>
        <v>0</v>
      </c>
      <c r="D845" s="54">
        <f>Orçamento!D845</f>
        <v>0</v>
      </c>
      <c r="E845" s="53">
        <f>Orçamento!E845</f>
        <v>0</v>
      </c>
      <c r="F845" s="55">
        <f>Orçamento!F845</f>
        <v>0</v>
      </c>
      <c r="G845" s="38">
        <f>Orçamento!G845</f>
        <v>0</v>
      </c>
      <c r="H845" s="40">
        <f t="shared" si="52"/>
        <v>0</v>
      </c>
      <c r="I845" s="143">
        <f t="shared" si="53"/>
        <v>0</v>
      </c>
    </row>
    <row r="846" spans="1:9" hidden="1" x14ac:dyDescent="0.2">
      <c r="A846" s="92" t="s">
        <v>953</v>
      </c>
      <c r="B846" s="52" t="str">
        <f>Orçamento!B846</f>
        <v>Sinapi</v>
      </c>
      <c r="C846" s="53">
        <f>Orçamento!C846</f>
        <v>0</v>
      </c>
      <c r="D846" s="54">
        <f>Orçamento!D846</f>
        <v>0</v>
      </c>
      <c r="E846" s="53">
        <f>Orçamento!E846</f>
        <v>0</v>
      </c>
      <c r="F846" s="55">
        <f>Orçamento!F846</f>
        <v>0</v>
      </c>
      <c r="G846" s="38">
        <f>Orçamento!G846</f>
        <v>0</v>
      </c>
      <c r="H846" s="40">
        <f t="shared" si="52"/>
        <v>0</v>
      </c>
      <c r="I846" s="143">
        <f t="shared" si="53"/>
        <v>0</v>
      </c>
    </row>
    <row r="847" spans="1:9" hidden="1" x14ac:dyDescent="0.2">
      <c r="A847" s="92" t="s">
        <v>954</v>
      </c>
      <c r="B847" s="52" t="str">
        <f>Orçamento!B847</f>
        <v>Sinapi</v>
      </c>
      <c r="C847" s="53">
        <f>Orçamento!C847</f>
        <v>0</v>
      </c>
      <c r="D847" s="54">
        <f>Orçamento!D847</f>
        <v>0</v>
      </c>
      <c r="E847" s="53">
        <f>Orçamento!E847</f>
        <v>0</v>
      </c>
      <c r="F847" s="55">
        <f>Orçamento!F847</f>
        <v>0</v>
      </c>
      <c r="G847" s="38">
        <f>Orçamento!G847</f>
        <v>0</v>
      </c>
      <c r="H847" s="40">
        <f t="shared" si="52"/>
        <v>0</v>
      </c>
      <c r="I847" s="143">
        <f t="shared" si="53"/>
        <v>0</v>
      </c>
    </row>
    <row r="848" spans="1:9" hidden="1" x14ac:dyDescent="0.2">
      <c r="A848" s="92" t="s">
        <v>955</v>
      </c>
      <c r="B848" s="52" t="str">
        <f>Orçamento!B848</f>
        <v>Sinapi</v>
      </c>
      <c r="C848" s="53">
        <f>Orçamento!C848</f>
        <v>0</v>
      </c>
      <c r="D848" s="54">
        <f>Orçamento!D848</f>
        <v>0</v>
      </c>
      <c r="E848" s="53">
        <f>Orçamento!E848</f>
        <v>0</v>
      </c>
      <c r="F848" s="55">
        <f>Orçamento!F848</f>
        <v>0</v>
      </c>
      <c r="G848" s="38">
        <f>Orçamento!G848</f>
        <v>0</v>
      </c>
      <c r="H848" s="40">
        <f t="shared" si="52"/>
        <v>0</v>
      </c>
      <c r="I848" s="143">
        <f t="shared" si="53"/>
        <v>0</v>
      </c>
    </row>
    <row r="849" spans="1:9" hidden="1" x14ac:dyDescent="0.2">
      <c r="A849" s="92" t="s">
        <v>956</v>
      </c>
      <c r="B849" s="52" t="str">
        <f>Orçamento!B849</f>
        <v>Sinapi</v>
      </c>
      <c r="C849" s="53">
        <f>Orçamento!C849</f>
        <v>0</v>
      </c>
      <c r="D849" s="54">
        <f>Orçamento!D849</f>
        <v>0</v>
      </c>
      <c r="E849" s="53">
        <f>Orçamento!E849</f>
        <v>0</v>
      </c>
      <c r="F849" s="55">
        <f>Orçamento!F849</f>
        <v>0</v>
      </c>
      <c r="G849" s="38">
        <f>Orçamento!G849</f>
        <v>0</v>
      </c>
      <c r="H849" s="40">
        <f t="shared" si="52"/>
        <v>0</v>
      </c>
      <c r="I849" s="143">
        <f t="shared" si="53"/>
        <v>0</v>
      </c>
    </row>
    <row r="850" spans="1:9" hidden="1" x14ac:dyDescent="0.2">
      <c r="A850" s="92" t="s">
        <v>957</v>
      </c>
      <c r="B850" s="52" t="str">
        <f>Orçamento!B850</f>
        <v>Sinapi</v>
      </c>
      <c r="C850" s="53">
        <f>Orçamento!C850</f>
        <v>0</v>
      </c>
      <c r="D850" s="54">
        <f>Orçamento!D850</f>
        <v>0</v>
      </c>
      <c r="E850" s="53">
        <f>Orçamento!E850</f>
        <v>0</v>
      </c>
      <c r="F850" s="55">
        <f>Orçamento!F850</f>
        <v>0</v>
      </c>
      <c r="G850" s="38">
        <f>Orçamento!G850</f>
        <v>0</v>
      </c>
      <c r="H850" s="40">
        <f t="shared" si="52"/>
        <v>0</v>
      </c>
      <c r="I850" s="143">
        <f t="shared" si="53"/>
        <v>0</v>
      </c>
    </row>
    <row r="851" spans="1:9" hidden="1" x14ac:dyDescent="0.2">
      <c r="A851" s="92" t="s">
        <v>958</v>
      </c>
      <c r="B851" s="52" t="str">
        <f>Orçamento!B851</f>
        <v>Sinapi</v>
      </c>
      <c r="C851" s="53">
        <f>Orçamento!C851</f>
        <v>0</v>
      </c>
      <c r="D851" s="54">
        <f>Orçamento!D851</f>
        <v>0</v>
      </c>
      <c r="E851" s="53">
        <f>Orçamento!E851</f>
        <v>0</v>
      </c>
      <c r="F851" s="55">
        <f>Orçamento!F851</f>
        <v>0</v>
      </c>
      <c r="G851" s="38">
        <f>Orçamento!G851</f>
        <v>0</v>
      </c>
      <c r="H851" s="40">
        <f t="shared" si="52"/>
        <v>0</v>
      </c>
      <c r="I851" s="143">
        <f t="shared" si="53"/>
        <v>0</v>
      </c>
    </row>
    <row r="852" spans="1:9" ht="21" hidden="1" customHeight="1" x14ac:dyDescent="0.25">
      <c r="A852" s="423" t="s">
        <v>959</v>
      </c>
      <c r="B852" s="420"/>
      <c r="C852" s="420"/>
      <c r="D852" s="421" t="str">
        <f>Orçamento!D852</f>
        <v>META 28</v>
      </c>
      <c r="E852" s="420"/>
      <c r="F852" s="420" t="s">
        <v>108</v>
      </c>
      <c r="G852" s="422">
        <f>I852/H$13</f>
        <v>0</v>
      </c>
      <c r="H852" s="419" t="s">
        <v>991</v>
      </c>
      <c r="I852" s="424">
        <f>SUM(I853:I882)</f>
        <v>0</v>
      </c>
    </row>
    <row r="853" spans="1:9" hidden="1" x14ac:dyDescent="0.2">
      <c r="A853" s="92" t="s">
        <v>961</v>
      </c>
      <c r="B853" s="52" t="str">
        <f>Orçamento!B853</f>
        <v>Sinapi</v>
      </c>
      <c r="C853" s="53">
        <f>Orçamento!C853</f>
        <v>0</v>
      </c>
      <c r="D853" s="54">
        <f>Orçamento!D853</f>
        <v>0</v>
      </c>
      <c r="E853" s="53">
        <f>Orçamento!E853</f>
        <v>0</v>
      </c>
      <c r="F853" s="55">
        <f>Orçamento!F853</f>
        <v>0</v>
      </c>
      <c r="G853" s="38">
        <f>Orçamento!G853</f>
        <v>0</v>
      </c>
      <c r="H853" s="40">
        <f t="shared" ref="H853:H882" si="54">ROUND(G853+(G853*I$9),2)</f>
        <v>0</v>
      </c>
      <c r="I853" s="143">
        <f>ROUND(F853*H853,2)</f>
        <v>0</v>
      </c>
    </row>
    <row r="854" spans="1:9" hidden="1" x14ac:dyDescent="0.2">
      <c r="A854" s="92" t="s">
        <v>962</v>
      </c>
      <c r="B854" s="52" t="str">
        <f>Orçamento!B854</f>
        <v>Sinapi</v>
      </c>
      <c r="C854" s="53">
        <f>Orçamento!C854</f>
        <v>0</v>
      </c>
      <c r="D854" s="54">
        <f>Orçamento!D854</f>
        <v>0</v>
      </c>
      <c r="E854" s="53">
        <f>Orçamento!E854</f>
        <v>0</v>
      </c>
      <c r="F854" s="55">
        <f>Orçamento!F854</f>
        <v>0</v>
      </c>
      <c r="G854" s="38">
        <f>Orçamento!G854</f>
        <v>0</v>
      </c>
      <c r="H854" s="40">
        <f t="shared" si="54"/>
        <v>0</v>
      </c>
      <c r="I854" s="143">
        <f t="shared" ref="I854:I882" si="55">ROUND(F854*H854,2)</f>
        <v>0</v>
      </c>
    </row>
    <row r="855" spans="1:9" hidden="1" x14ac:dyDescent="0.2">
      <c r="A855" s="92" t="s">
        <v>963</v>
      </c>
      <c r="B855" s="52" t="str">
        <f>Orçamento!B855</f>
        <v>Sinapi</v>
      </c>
      <c r="C855" s="53">
        <f>Orçamento!C855</f>
        <v>0</v>
      </c>
      <c r="D855" s="54">
        <f>Orçamento!D855</f>
        <v>0</v>
      </c>
      <c r="E855" s="53">
        <f>Orçamento!E855</f>
        <v>0</v>
      </c>
      <c r="F855" s="55">
        <f>Orçamento!F855</f>
        <v>0</v>
      </c>
      <c r="G855" s="38">
        <f>Orçamento!G855</f>
        <v>0</v>
      </c>
      <c r="H855" s="40">
        <f t="shared" si="54"/>
        <v>0</v>
      </c>
      <c r="I855" s="143">
        <f t="shared" si="55"/>
        <v>0</v>
      </c>
    </row>
    <row r="856" spans="1:9" hidden="1" x14ac:dyDescent="0.2">
      <c r="A856" s="92" t="s">
        <v>964</v>
      </c>
      <c r="B856" s="52" t="str">
        <f>Orçamento!B856</f>
        <v>Sinapi</v>
      </c>
      <c r="C856" s="53">
        <f>Orçamento!C856</f>
        <v>0</v>
      </c>
      <c r="D856" s="54">
        <f>Orçamento!D856</f>
        <v>0</v>
      </c>
      <c r="E856" s="53">
        <f>Orçamento!E856</f>
        <v>0</v>
      </c>
      <c r="F856" s="55">
        <f>Orçamento!F856</f>
        <v>0</v>
      </c>
      <c r="G856" s="38">
        <f>Orçamento!G856</f>
        <v>0</v>
      </c>
      <c r="H856" s="40">
        <f t="shared" si="54"/>
        <v>0</v>
      </c>
      <c r="I856" s="143">
        <f t="shared" si="55"/>
        <v>0</v>
      </c>
    </row>
    <row r="857" spans="1:9" hidden="1" x14ac:dyDescent="0.2">
      <c r="A857" s="92" t="s">
        <v>965</v>
      </c>
      <c r="B857" s="52" t="str">
        <f>Orçamento!B857</f>
        <v>Sinapi</v>
      </c>
      <c r="C857" s="53">
        <f>Orçamento!C857</f>
        <v>0</v>
      </c>
      <c r="D857" s="54">
        <f>Orçamento!D857</f>
        <v>0</v>
      </c>
      <c r="E857" s="53">
        <f>Orçamento!E857</f>
        <v>0</v>
      </c>
      <c r="F857" s="55">
        <f>Orçamento!F857</f>
        <v>0</v>
      </c>
      <c r="G857" s="38">
        <f>Orçamento!G857</f>
        <v>0</v>
      </c>
      <c r="H857" s="40">
        <f t="shared" si="54"/>
        <v>0</v>
      </c>
      <c r="I857" s="143">
        <f t="shared" si="55"/>
        <v>0</v>
      </c>
    </row>
    <row r="858" spans="1:9" hidden="1" x14ac:dyDescent="0.2">
      <c r="A858" s="92" t="s">
        <v>966</v>
      </c>
      <c r="B858" s="52" t="str">
        <f>Orçamento!B858</f>
        <v>Sinapi</v>
      </c>
      <c r="C858" s="53">
        <f>Orçamento!C858</f>
        <v>0</v>
      </c>
      <c r="D858" s="54">
        <f>Orçamento!D858</f>
        <v>0</v>
      </c>
      <c r="E858" s="53">
        <f>Orçamento!E858</f>
        <v>0</v>
      </c>
      <c r="F858" s="55">
        <f>Orçamento!F858</f>
        <v>0</v>
      </c>
      <c r="G858" s="38">
        <f>Orçamento!G858</f>
        <v>0</v>
      </c>
      <c r="H858" s="40">
        <f t="shared" si="54"/>
        <v>0</v>
      </c>
      <c r="I858" s="143">
        <f t="shared" si="55"/>
        <v>0</v>
      </c>
    </row>
    <row r="859" spans="1:9" hidden="1" x14ac:dyDescent="0.2">
      <c r="A859" s="92" t="s">
        <v>967</v>
      </c>
      <c r="B859" s="52" t="str">
        <f>Orçamento!B859</f>
        <v>Sinapi</v>
      </c>
      <c r="C859" s="53">
        <f>Orçamento!C859</f>
        <v>0</v>
      </c>
      <c r="D859" s="54">
        <f>Orçamento!D859</f>
        <v>0</v>
      </c>
      <c r="E859" s="53">
        <f>Orçamento!E859</f>
        <v>0</v>
      </c>
      <c r="F859" s="55">
        <f>Orçamento!F859</f>
        <v>0</v>
      </c>
      <c r="G859" s="38">
        <f>Orçamento!G859</f>
        <v>0</v>
      </c>
      <c r="H859" s="40">
        <f t="shared" si="54"/>
        <v>0</v>
      </c>
      <c r="I859" s="143">
        <f t="shared" si="55"/>
        <v>0</v>
      </c>
    </row>
    <row r="860" spans="1:9" hidden="1" x14ac:dyDescent="0.2">
      <c r="A860" s="92" t="s">
        <v>968</v>
      </c>
      <c r="B860" s="52" t="str">
        <f>Orçamento!B860</f>
        <v>Sinapi</v>
      </c>
      <c r="C860" s="53">
        <f>Orçamento!C860</f>
        <v>0</v>
      </c>
      <c r="D860" s="54">
        <f>Orçamento!D860</f>
        <v>0</v>
      </c>
      <c r="E860" s="53">
        <f>Orçamento!E860</f>
        <v>0</v>
      </c>
      <c r="F860" s="55">
        <f>Orçamento!F860</f>
        <v>0</v>
      </c>
      <c r="G860" s="38">
        <f>Orçamento!G860</f>
        <v>0</v>
      </c>
      <c r="H860" s="40">
        <f t="shared" si="54"/>
        <v>0</v>
      </c>
      <c r="I860" s="143">
        <f t="shared" si="55"/>
        <v>0</v>
      </c>
    </row>
    <row r="861" spans="1:9" hidden="1" x14ac:dyDescent="0.2">
      <c r="A861" s="92" t="s">
        <v>969</v>
      </c>
      <c r="B861" s="52" t="str">
        <f>Orçamento!B861</f>
        <v>Sinapi</v>
      </c>
      <c r="C861" s="53">
        <f>Orçamento!C861</f>
        <v>0</v>
      </c>
      <c r="D861" s="54">
        <f>Orçamento!D861</f>
        <v>0</v>
      </c>
      <c r="E861" s="53">
        <f>Orçamento!E861</f>
        <v>0</v>
      </c>
      <c r="F861" s="55">
        <f>Orçamento!F861</f>
        <v>0</v>
      </c>
      <c r="G861" s="38">
        <f>Orçamento!G861</f>
        <v>0</v>
      </c>
      <c r="H861" s="40">
        <f t="shared" si="54"/>
        <v>0</v>
      </c>
      <c r="I861" s="143">
        <f t="shared" si="55"/>
        <v>0</v>
      </c>
    </row>
    <row r="862" spans="1:9" hidden="1" x14ac:dyDescent="0.2">
      <c r="A862" s="92" t="s">
        <v>970</v>
      </c>
      <c r="B862" s="52" t="str">
        <f>Orçamento!B862</f>
        <v>Sinapi</v>
      </c>
      <c r="C862" s="53">
        <f>Orçamento!C862</f>
        <v>0</v>
      </c>
      <c r="D862" s="54">
        <f>Orçamento!D862</f>
        <v>0</v>
      </c>
      <c r="E862" s="53">
        <f>Orçamento!E862</f>
        <v>0</v>
      </c>
      <c r="F862" s="55">
        <f>Orçamento!F862</f>
        <v>0</v>
      </c>
      <c r="G862" s="38">
        <f>Orçamento!G862</f>
        <v>0</v>
      </c>
      <c r="H862" s="40">
        <f t="shared" si="54"/>
        <v>0</v>
      </c>
      <c r="I862" s="143">
        <f t="shared" si="55"/>
        <v>0</v>
      </c>
    </row>
    <row r="863" spans="1:9" hidden="1" x14ac:dyDescent="0.2">
      <c r="A863" s="92" t="s">
        <v>971</v>
      </c>
      <c r="B863" s="52" t="str">
        <f>Orçamento!B863</f>
        <v>Sinapi</v>
      </c>
      <c r="C863" s="53">
        <f>Orçamento!C863</f>
        <v>0</v>
      </c>
      <c r="D863" s="54">
        <f>Orçamento!D863</f>
        <v>0</v>
      </c>
      <c r="E863" s="53">
        <f>Orçamento!E863</f>
        <v>0</v>
      </c>
      <c r="F863" s="55">
        <f>Orçamento!F863</f>
        <v>0</v>
      </c>
      <c r="G863" s="38">
        <f>Orçamento!G863</f>
        <v>0</v>
      </c>
      <c r="H863" s="40">
        <f t="shared" si="54"/>
        <v>0</v>
      </c>
      <c r="I863" s="143">
        <f t="shared" si="55"/>
        <v>0</v>
      </c>
    </row>
    <row r="864" spans="1:9" hidden="1" x14ac:dyDescent="0.2">
      <c r="A864" s="92" t="s">
        <v>972</v>
      </c>
      <c r="B864" s="52" t="str">
        <f>Orçamento!B864</f>
        <v>Sinapi</v>
      </c>
      <c r="C864" s="53">
        <f>Orçamento!C864</f>
        <v>0</v>
      </c>
      <c r="D864" s="54">
        <f>Orçamento!D864</f>
        <v>0</v>
      </c>
      <c r="E864" s="53">
        <f>Orçamento!E864</f>
        <v>0</v>
      </c>
      <c r="F864" s="55">
        <f>Orçamento!F864</f>
        <v>0</v>
      </c>
      <c r="G864" s="38">
        <f>Orçamento!G864</f>
        <v>0</v>
      </c>
      <c r="H864" s="40">
        <f t="shared" si="54"/>
        <v>0</v>
      </c>
      <c r="I864" s="143">
        <f t="shared" si="55"/>
        <v>0</v>
      </c>
    </row>
    <row r="865" spans="1:9" hidden="1" x14ac:dyDescent="0.2">
      <c r="A865" s="92" t="s">
        <v>973</v>
      </c>
      <c r="B865" s="52" t="str">
        <f>Orçamento!B865</f>
        <v>Sinapi</v>
      </c>
      <c r="C865" s="53">
        <f>Orçamento!C865</f>
        <v>0</v>
      </c>
      <c r="D865" s="54">
        <f>Orçamento!D865</f>
        <v>0</v>
      </c>
      <c r="E865" s="53">
        <f>Orçamento!E865</f>
        <v>0</v>
      </c>
      <c r="F865" s="55">
        <f>Orçamento!F865</f>
        <v>0</v>
      </c>
      <c r="G865" s="38">
        <f>Orçamento!G865</f>
        <v>0</v>
      </c>
      <c r="H865" s="40">
        <f t="shared" si="54"/>
        <v>0</v>
      </c>
      <c r="I865" s="143">
        <f t="shared" si="55"/>
        <v>0</v>
      </c>
    </row>
    <row r="866" spans="1:9" hidden="1" x14ac:dyDescent="0.2">
      <c r="A866" s="92" t="s">
        <v>974</v>
      </c>
      <c r="B866" s="52" t="str">
        <f>Orçamento!B866</f>
        <v>Sinapi</v>
      </c>
      <c r="C866" s="53">
        <f>Orçamento!C866</f>
        <v>0</v>
      </c>
      <c r="D866" s="54">
        <f>Orçamento!D866</f>
        <v>0</v>
      </c>
      <c r="E866" s="53">
        <f>Orçamento!E866</f>
        <v>0</v>
      </c>
      <c r="F866" s="55">
        <f>Orçamento!F866</f>
        <v>0</v>
      </c>
      <c r="G866" s="38">
        <f>Orçamento!G866</f>
        <v>0</v>
      </c>
      <c r="H866" s="40">
        <f t="shared" si="54"/>
        <v>0</v>
      </c>
      <c r="I866" s="143">
        <f t="shared" si="55"/>
        <v>0</v>
      </c>
    </row>
    <row r="867" spans="1:9" hidden="1" x14ac:dyDescent="0.2">
      <c r="A867" s="92" t="s">
        <v>975</v>
      </c>
      <c r="B867" s="52" t="str">
        <f>Orçamento!B867</f>
        <v>Sinapi</v>
      </c>
      <c r="C867" s="53">
        <f>Orçamento!C867</f>
        <v>0</v>
      </c>
      <c r="D867" s="54">
        <f>Orçamento!D867</f>
        <v>0</v>
      </c>
      <c r="E867" s="53">
        <f>Orçamento!E867</f>
        <v>0</v>
      </c>
      <c r="F867" s="55">
        <f>Orçamento!F867</f>
        <v>0</v>
      </c>
      <c r="G867" s="38">
        <f>Orçamento!G867</f>
        <v>0</v>
      </c>
      <c r="H867" s="40">
        <f t="shared" si="54"/>
        <v>0</v>
      </c>
      <c r="I867" s="143">
        <f t="shared" si="55"/>
        <v>0</v>
      </c>
    </row>
    <row r="868" spans="1:9" hidden="1" x14ac:dyDescent="0.2">
      <c r="A868" s="92" t="s">
        <v>976</v>
      </c>
      <c r="B868" s="52" t="str">
        <f>Orçamento!B868</f>
        <v>Sinapi</v>
      </c>
      <c r="C868" s="53">
        <f>Orçamento!C868</f>
        <v>0</v>
      </c>
      <c r="D868" s="54">
        <f>Orçamento!D868</f>
        <v>0</v>
      </c>
      <c r="E868" s="53">
        <f>Orçamento!E868</f>
        <v>0</v>
      </c>
      <c r="F868" s="55">
        <f>Orçamento!F868</f>
        <v>0</v>
      </c>
      <c r="G868" s="38">
        <f>Orçamento!G868</f>
        <v>0</v>
      </c>
      <c r="H868" s="40">
        <f t="shared" si="54"/>
        <v>0</v>
      </c>
      <c r="I868" s="143">
        <f t="shared" si="55"/>
        <v>0</v>
      </c>
    </row>
    <row r="869" spans="1:9" hidden="1" x14ac:dyDescent="0.2">
      <c r="A869" s="92" t="s">
        <v>977</v>
      </c>
      <c r="B869" s="52" t="str">
        <f>Orçamento!B869</f>
        <v>Sinapi</v>
      </c>
      <c r="C869" s="53">
        <f>Orçamento!C869</f>
        <v>0</v>
      </c>
      <c r="D869" s="54">
        <f>Orçamento!D869</f>
        <v>0</v>
      </c>
      <c r="E869" s="53">
        <f>Orçamento!E869</f>
        <v>0</v>
      </c>
      <c r="F869" s="55">
        <f>Orçamento!F869</f>
        <v>0</v>
      </c>
      <c r="G869" s="38">
        <f>Orçamento!G869</f>
        <v>0</v>
      </c>
      <c r="H869" s="40">
        <f t="shared" si="54"/>
        <v>0</v>
      </c>
      <c r="I869" s="143">
        <f t="shared" si="55"/>
        <v>0</v>
      </c>
    </row>
    <row r="870" spans="1:9" hidden="1" x14ac:dyDescent="0.2">
      <c r="A870" s="92" t="s">
        <v>978</v>
      </c>
      <c r="B870" s="52" t="str">
        <f>Orçamento!B870</f>
        <v>Sinapi</v>
      </c>
      <c r="C870" s="53">
        <f>Orçamento!C870</f>
        <v>0</v>
      </c>
      <c r="D870" s="54">
        <f>Orçamento!D870</f>
        <v>0</v>
      </c>
      <c r="E870" s="53">
        <f>Orçamento!E870</f>
        <v>0</v>
      </c>
      <c r="F870" s="55">
        <f>Orçamento!F870</f>
        <v>0</v>
      </c>
      <c r="G870" s="38">
        <f>Orçamento!G870</f>
        <v>0</v>
      </c>
      <c r="H870" s="40">
        <f t="shared" si="54"/>
        <v>0</v>
      </c>
      <c r="I870" s="143">
        <f t="shared" si="55"/>
        <v>0</v>
      </c>
    </row>
    <row r="871" spans="1:9" hidden="1" x14ac:dyDescent="0.2">
      <c r="A871" s="92" t="s">
        <v>979</v>
      </c>
      <c r="B871" s="52" t="str">
        <f>Orçamento!B871</f>
        <v>Sinapi</v>
      </c>
      <c r="C871" s="53">
        <f>Orçamento!C871</f>
        <v>0</v>
      </c>
      <c r="D871" s="54">
        <f>Orçamento!D871</f>
        <v>0</v>
      </c>
      <c r="E871" s="53">
        <f>Orçamento!E871</f>
        <v>0</v>
      </c>
      <c r="F871" s="55">
        <f>Orçamento!F871</f>
        <v>0</v>
      </c>
      <c r="G871" s="38">
        <f>Orçamento!G871</f>
        <v>0</v>
      </c>
      <c r="H871" s="40">
        <f t="shared" si="54"/>
        <v>0</v>
      </c>
      <c r="I871" s="143">
        <f t="shared" si="55"/>
        <v>0</v>
      </c>
    </row>
    <row r="872" spans="1:9" hidden="1" x14ac:dyDescent="0.2">
      <c r="A872" s="92" t="s">
        <v>980</v>
      </c>
      <c r="B872" s="52" t="str">
        <f>Orçamento!B872</f>
        <v>Sinapi</v>
      </c>
      <c r="C872" s="53">
        <f>Orçamento!C872</f>
        <v>0</v>
      </c>
      <c r="D872" s="54">
        <f>Orçamento!D872</f>
        <v>0</v>
      </c>
      <c r="E872" s="53">
        <f>Orçamento!E872</f>
        <v>0</v>
      </c>
      <c r="F872" s="55">
        <f>Orçamento!F872</f>
        <v>0</v>
      </c>
      <c r="G872" s="38">
        <f>Orçamento!G872</f>
        <v>0</v>
      </c>
      <c r="H872" s="40">
        <f t="shared" si="54"/>
        <v>0</v>
      </c>
      <c r="I872" s="143">
        <f t="shared" si="55"/>
        <v>0</v>
      </c>
    </row>
    <row r="873" spans="1:9" hidden="1" x14ac:dyDescent="0.2">
      <c r="A873" s="92" t="s">
        <v>981</v>
      </c>
      <c r="B873" s="52" t="str">
        <f>Orçamento!B873</f>
        <v>Sinapi</v>
      </c>
      <c r="C873" s="53">
        <f>Orçamento!C873</f>
        <v>0</v>
      </c>
      <c r="D873" s="54">
        <f>Orçamento!D873</f>
        <v>0</v>
      </c>
      <c r="E873" s="53">
        <f>Orçamento!E873</f>
        <v>0</v>
      </c>
      <c r="F873" s="55">
        <f>Orçamento!F873</f>
        <v>0</v>
      </c>
      <c r="G873" s="38">
        <f>Orçamento!G873</f>
        <v>0</v>
      </c>
      <c r="H873" s="40">
        <f t="shared" si="54"/>
        <v>0</v>
      </c>
      <c r="I873" s="143">
        <f t="shared" si="55"/>
        <v>0</v>
      </c>
    </row>
    <row r="874" spans="1:9" hidden="1" x14ac:dyDescent="0.2">
      <c r="A874" s="92" t="s">
        <v>982</v>
      </c>
      <c r="B874" s="52" t="str">
        <f>Orçamento!B874</f>
        <v>Sinapi</v>
      </c>
      <c r="C874" s="53">
        <f>Orçamento!C874</f>
        <v>0</v>
      </c>
      <c r="D874" s="54">
        <f>Orçamento!D874</f>
        <v>0</v>
      </c>
      <c r="E874" s="53">
        <f>Orçamento!E874</f>
        <v>0</v>
      </c>
      <c r="F874" s="55">
        <f>Orçamento!F874</f>
        <v>0</v>
      </c>
      <c r="G874" s="38">
        <f>Orçamento!G874</f>
        <v>0</v>
      </c>
      <c r="H874" s="40">
        <f t="shared" si="54"/>
        <v>0</v>
      </c>
      <c r="I874" s="143">
        <f t="shared" si="55"/>
        <v>0</v>
      </c>
    </row>
    <row r="875" spans="1:9" hidden="1" x14ac:dyDescent="0.2">
      <c r="A875" s="92" t="s">
        <v>983</v>
      </c>
      <c r="B875" s="52" t="str">
        <f>Orçamento!B875</f>
        <v>Sinapi</v>
      </c>
      <c r="C875" s="53">
        <f>Orçamento!C875</f>
        <v>0</v>
      </c>
      <c r="D875" s="54">
        <f>Orçamento!D875</f>
        <v>0</v>
      </c>
      <c r="E875" s="53">
        <f>Orçamento!E875</f>
        <v>0</v>
      </c>
      <c r="F875" s="55">
        <f>Orçamento!F875</f>
        <v>0</v>
      </c>
      <c r="G875" s="38">
        <f>Orçamento!G875</f>
        <v>0</v>
      </c>
      <c r="H875" s="40">
        <f t="shared" si="54"/>
        <v>0</v>
      </c>
      <c r="I875" s="143">
        <f t="shared" si="55"/>
        <v>0</v>
      </c>
    </row>
    <row r="876" spans="1:9" hidden="1" x14ac:dyDescent="0.2">
      <c r="A876" s="92" t="s">
        <v>984</v>
      </c>
      <c r="B876" s="52" t="str">
        <f>Orçamento!B876</f>
        <v>Sinapi</v>
      </c>
      <c r="C876" s="53">
        <f>Orçamento!C876</f>
        <v>0</v>
      </c>
      <c r="D876" s="54">
        <f>Orçamento!D876</f>
        <v>0</v>
      </c>
      <c r="E876" s="53">
        <f>Orçamento!E876</f>
        <v>0</v>
      </c>
      <c r="F876" s="55">
        <f>Orçamento!F876</f>
        <v>0</v>
      </c>
      <c r="G876" s="38">
        <f>Orçamento!G876</f>
        <v>0</v>
      </c>
      <c r="H876" s="40">
        <f t="shared" si="54"/>
        <v>0</v>
      </c>
      <c r="I876" s="143">
        <f t="shared" si="55"/>
        <v>0</v>
      </c>
    </row>
    <row r="877" spans="1:9" hidden="1" x14ac:dyDescent="0.2">
      <c r="A877" s="92" t="s">
        <v>985</v>
      </c>
      <c r="B877" s="52" t="str">
        <f>Orçamento!B877</f>
        <v>Sinapi</v>
      </c>
      <c r="C877" s="53">
        <f>Orçamento!C877</f>
        <v>0</v>
      </c>
      <c r="D877" s="54">
        <f>Orçamento!D877</f>
        <v>0</v>
      </c>
      <c r="E877" s="53">
        <f>Orçamento!E877</f>
        <v>0</v>
      </c>
      <c r="F877" s="55">
        <f>Orçamento!F877</f>
        <v>0</v>
      </c>
      <c r="G877" s="38">
        <f>Orçamento!G877</f>
        <v>0</v>
      </c>
      <c r="H877" s="40">
        <f t="shared" si="54"/>
        <v>0</v>
      </c>
      <c r="I877" s="143">
        <f t="shared" si="55"/>
        <v>0</v>
      </c>
    </row>
    <row r="878" spans="1:9" hidden="1" x14ac:dyDescent="0.2">
      <c r="A878" s="92" t="s">
        <v>986</v>
      </c>
      <c r="B878" s="52" t="str">
        <f>Orçamento!B878</f>
        <v>Sinapi</v>
      </c>
      <c r="C878" s="53">
        <f>Orçamento!C878</f>
        <v>0</v>
      </c>
      <c r="D878" s="54">
        <f>Orçamento!D878</f>
        <v>0</v>
      </c>
      <c r="E878" s="53">
        <f>Orçamento!E878</f>
        <v>0</v>
      </c>
      <c r="F878" s="55">
        <f>Orçamento!F878</f>
        <v>0</v>
      </c>
      <c r="G878" s="38">
        <f>Orçamento!G878</f>
        <v>0</v>
      </c>
      <c r="H878" s="40">
        <f t="shared" si="54"/>
        <v>0</v>
      </c>
      <c r="I878" s="143">
        <f t="shared" si="55"/>
        <v>0</v>
      </c>
    </row>
    <row r="879" spans="1:9" hidden="1" x14ac:dyDescent="0.2">
      <c r="A879" s="92" t="s">
        <v>987</v>
      </c>
      <c r="B879" s="52" t="str">
        <f>Orçamento!B879</f>
        <v>Sinapi</v>
      </c>
      <c r="C879" s="53">
        <f>Orçamento!C879</f>
        <v>0</v>
      </c>
      <c r="D879" s="54">
        <f>Orçamento!D879</f>
        <v>0</v>
      </c>
      <c r="E879" s="53">
        <f>Orçamento!E879</f>
        <v>0</v>
      </c>
      <c r="F879" s="55">
        <f>Orçamento!F879</f>
        <v>0</v>
      </c>
      <c r="G879" s="38">
        <f>Orçamento!G879</f>
        <v>0</v>
      </c>
      <c r="H879" s="40">
        <f t="shared" si="54"/>
        <v>0</v>
      </c>
      <c r="I879" s="143">
        <f t="shared" si="55"/>
        <v>0</v>
      </c>
    </row>
    <row r="880" spans="1:9" hidden="1" x14ac:dyDescent="0.2">
      <c r="A880" s="92" t="s">
        <v>988</v>
      </c>
      <c r="B880" s="52" t="str">
        <f>Orçamento!B880</f>
        <v>Sinapi</v>
      </c>
      <c r="C880" s="53">
        <f>Orçamento!C880</f>
        <v>0</v>
      </c>
      <c r="D880" s="54">
        <f>Orçamento!D880</f>
        <v>0</v>
      </c>
      <c r="E880" s="53">
        <f>Orçamento!E880</f>
        <v>0</v>
      </c>
      <c r="F880" s="55">
        <f>Orçamento!F880</f>
        <v>0</v>
      </c>
      <c r="G880" s="38">
        <f>Orçamento!G880</f>
        <v>0</v>
      </c>
      <c r="H880" s="40">
        <f t="shared" si="54"/>
        <v>0</v>
      </c>
      <c r="I880" s="143">
        <f t="shared" si="55"/>
        <v>0</v>
      </c>
    </row>
    <row r="881" spans="1:9" hidden="1" x14ac:dyDescent="0.2">
      <c r="A881" s="92" t="s">
        <v>989</v>
      </c>
      <c r="B881" s="52" t="str">
        <f>Orçamento!B881</f>
        <v>Sinapi</v>
      </c>
      <c r="C881" s="53">
        <f>Orçamento!C881</f>
        <v>0</v>
      </c>
      <c r="D881" s="54">
        <f>Orçamento!D881</f>
        <v>0</v>
      </c>
      <c r="E881" s="53">
        <f>Orçamento!E881</f>
        <v>0</v>
      </c>
      <c r="F881" s="55">
        <f>Orçamento!F881</f>
        <v>0</v>
      </c>
      <c r="G881" s="38">
        <f>Orçamento!G881</f>
        <v>0</v>
      </c>
      <c r="H881" s="40">
        <f t="shared" si="54"/>
        <v>0</v>
      </c>
      <c r="I881" s="143">
        <f t="shared" si="55"/>
        <v>0</v>
      </c>
    </row>
    <row r="882" spans="1:9" hidden="1" x14ac:dyDescent="0.2">
      <c r="A882" s="92" t="s">
        <v>990</v>
      </c>
      <c r="B882" s="52" t="str">
        <f>Orçamento!B882</f>
        <v>Sinapi</v>
      </c>
      <c r="C882" s="53">
        <f>Orçamento!C882</f>
        <v>0</v>
      </c>
      <c r="D882" s="54">
        <f>Orçamento!D882</f>
        <v>0</v>
      </c>
      <c r="E882" s="53">
        <f>Orçamento!E882</f>
        <v>0</v>
      </c>
      <c r="F882" s="55">
        <f>Orçamento!F882</f>
        <v>0</v>
      </c>
      <c r="G882" s="38">
        <f>Orçamento!G882</f>
        <v>0</v>
      </c>
      <c r="H882" s="40">
        <f t="shared" si="54"/>
        <v>0</v>
      </c>
      <c r="I882" s="143">
        <f t="shared" si="55"/>
        <v>0</v>
      </c>
    </row>
    <row r="883" spans="1:9" ht="21" hidden="1" customHeight="1" x14ac:dyDescent="0.25">
      <c r="A883" s="423" t="s">
        <v>992</v>
      </c>
      <c r="B883" s="420"/>
      <c r="C883" s="420"/>
      <c r="D883" s="421" t="str">
        <f>Orçamento!D883</f>
        <v>META 29</v>
      </c>
      <c r="E883" s="420"/>
      <c r="F883" s="420" t="s">
        <v>108</v>
      </c>
      <c r="G883" s="422">
        <f>I883/H$13</f>
        <v>0</v>
      </c>
      <c r="H883" s="419" t="s">
        <v>994</v>
      </c>
      <c r="I883" s="424">
        <f>SUM(I884:I913)</f>
        <v>0</v>
      </c>
    </row>
    <row r="884" spans="1:9" hidden="1" x14ac:dyDescent="0.2">
      <c r="A884" s="92" t="s">
        <v>995</v>
      </c>
      <c r="B884" s="52" t="str">
        <f>Orçamento!B884</f>
        <v>Sinapi</v>
      </c>
      <c r="C884" s="53">
        <f>Orçamento!C884</f>
        <v>0</v>
      </c>
      <c r="D884" s="54">
        <f>Orçamento!D884</f>
        <v>0</v>
      </c>
      <c r="E884" s="53">
        <f>Orçamento!E884</f>
        <v>0</v>
      </c>
      <c r="F884" s="55">
        <f>Orçamento!F884</f>
        <v>0</v>
      </c>
      <c r="G884" s="38">
        <f>Orçamento!G884</f>
        <v>0</v>
      </c>
      <c r="H884" s="40">
        <f t="shared" ref="H884:H913" si="56">ROUND(G884+(G884*I$9),2)</f>
        <v>0</v>
      </c>
      <c r="I884" s="143">
        <f>ROUND(F884*H884,2)</f>
        <v>0</v>
      </c>
    </row>
    <row r="885" spans="1:9" hidden="1" x14ac:dyDescent="0.2">
      <c r="A885" s="92" t="s">
        <v>996</v>
      </c>
      <c r="B885" s="52" t="str">
        <f>Orçamento!B885</f>
        <v>Sinapi</v>
      </c>
      <c r="C885" s="53">
        <f>Orçamento!C885</f>
        <v>0</v>
      </c>
      <c r="D885" s="54">
        <f>Orçamento!D885</f>
        <v>0</v>
      </c>
      <c r="E885" s="53">
        <f>Orçamento!E885</f>
        <v>0</v>
      </c>
      <c r="F885" s="55">
        <f>Orçamento!F885</f>
        <v>0</v>
      </c>
      <c r="G885" s="38">
        <f>Orçamento!G885</f>
        <v>0</v>
      </c>
      <c r="H885" s="40">
        <f t="shared" si="56"/>
        <v>0</v>
      </c>
      <c r="I885" s="143">
        <f t="shared" ref="I885:I913" si="57">ROUND(F885*H885,2)</f>
        <v>0</v>
      </c>
    </row>
    <row r="886" spans="1:9" hidden="1" x14ac:dyDescent="0.2">
      <c r="A886" s="92" t="s">
        <v>997</v>
      </c>
      <c r="B886" s="52" t="str">
        <f>Orçamento!B886</f>
        <v>Sinapi</v>
      </c>
      <c r="C886" s="53">
        <f>Orçamento!C886</f>
        <v>0</v>
      </c>
      <c r="D886" s="54">
        <f>Orçamento!D886</f>
        <v>0</v>
      </c>
      <c r="E886" s="53">
        <f>Orçamento!E886</f>
        <v>0</v>
      </c>
      <c r="F886" s="55">
        <f>Orçamento!F886</f>
        <v>0</v>
      </c>
      <c r="G886" s="38">
        <f>Orçamento!G886</f>
        <v>0</v>
      </c>
      <c r="H886" s="40">
        <f t="shared" si="56"/>
        <v>0</v>
      </c>
      <c r="I886" s="143">
        <f t="shared" si="57"/>
        <v>0</v>
      </c>
    </row>
    <row r="887" spans="1:9" hidden="1" x14ac:dyDescent="0.2">
      <c r="A887" s="92" t="s">
        <v>998</v>
      </c>
      <c r="B887" s="52" t="str">
        <f>Orçamento!B887</f>
        <v>Sinapi</v>
      </c>
      <c r="C887" s="53">
        <f>Orçamento!C887</f>
        <v>0</v>
      </c>
      <c r="D887" s="54">
        <f>Orçamento!D887</f>
        <v>0</v>
      </c>
      <c r="E887" s="53">
        <f>Orçamento!E887</f>
        <v>0</v>
      </c>
      <c r="F887" s="55">
        <f>Orçamento!F887</f>
        <v>0</v>
      </c>
      <c r="G887" s="38">
        <f>Orçamento!G887</f>
        <v>0</v>
      </c>
      <c r="H887" s="40">
        <f t="shared" si="56"/>
        <v>0</v>
      </c>
      <c r="I887" s="143">
        <f t="shared" si="57"/>
        <v>0</v>
      </c>
    </row>
    <row r="888" spans="1:9" hidden="1" x14ac:dyDescent="0.2">
      <c r="A888" s="92" t="s">
        <v>999</v>
      </c>
      <c r="B888" s="52" t="str">
        <f>Orçamento!B888</f>
        <v>Sinapi</v>
      </c>
      <c r="C888" s="53">
        <f>Orçamento!C888</f>
        <v>0</v>
      </c>
      <c r="D888" s="54">
        <f>Orçamento!D888</f>
        <v>0</v>
      </c>
      <c r="E888" s="53">
        <f>Orçamento!E888</f>
        <v>0</v>
      </c>
      <c r="F888" s="55">
        <f>Orçamento!F888</f>
        <v>0</v>
      </c>
      <c r="G888" s="38">
        <f>Orçamento!G888</f>
        <v>0</v>
      </c>
      <c r="H888" s="40">
        <f t="shared" si="56"/>
        <v>0</v>
      </c>
      <c r="I888" s="143">
        <f t="shared" si="57"/>
        <v>0</v>
      </c>
    </row>
    <row r="889" spans="1:9" hidden="1" x14ac:dyDescent="0.2">
      <c r="A889" s="92" t="s">
        <v>1000</v>
      </c>
      <c r="B889" s="52" t="str">
        <f>Orçamento!B889</f>
        <v>Sinapi</v>
      </c>
      <c r="C889" s="53">
        <f>Orçamento!C889</f>
        <v>0</v>
      </c>
      <c r="D889" s="54">
        <f>Orçamento!D889</f>
        <v>0</v>
      </c>
      <c r="E889" s="53">
        <f>Orçamento!E889</f>
        <v>0</v>
      </c>
      <c r="F889" s="55">
        <f>Orçamento!F889</f>
        <v>0</v>
      </c>
      <c r="G889" s="38">
        <f>Orçamento!G889</f>
        <v>0</v>
      </c>
      <c r="H889" s="40">
        <f t="shared" si="56"/>
        <v>0</v>
      </c>
      <c r="I889" s="143">
        <f t="shared" si="57"/>
        <v>0</v>
      </c>
    </row>
    <row r="890" spans="1:9" hidden="1" x14ac:dyDescent="0.2">
      <c r="A890" s="92" t="s">
        <v>1001</v>
      </c>
      <c r="B890" s="52" t="str">
        <f>Orçamento!B890</f>
        <v>Sinapi</v>
      </c>
      <c r="C890" s="53">
        <f>Orçamento!C890</f>
        <v>0</v>
      </c>
      <c r="D890" s="54">
        <f>Orçamento!D890</f>
        <v>0</v>
      </c>
      <c r="E890" s="53">
        <f>Orçamento!E890</f>
        <v>0</v>
      </c>
      <c r="F890" s="55">
        <f>Orçamento!F890</f>
        <v>0</v>
      </c>
      <c r="G890" s="38">
        <f>Orçamento!G890</f>
        <v>0</v>
      </c>
      <c r="H890" s="40">
        <f t="shared" si="56"/>
        <v>0</v>
      </c>
      <c r="I890" s="143">
        <f t="shared" si="57"/>
        <v>0</v>
      </c>
    </row>
    <row r="891" spans="1:9" hidden="1" x14ac:dyDescent="0.2">
      <c r="A891" s="92" t="s">
        <v>1002</v>
      </c>
      <c r="B891" s="52" t="str">
        <f>Orçamento!B891</f>
        <v>Sinapi</v>
      </c>
      <c r="C891" s="53">
        <f>Orçamento!C891</f>
        <v>0</v>
      </c>
      <c r="D891" s="54">
        <f>Orçamento!D891</f>
        <v>0</v>
      </c>
      <c r="E891" s="53">
        <f>Orçamento!E891</f>
        <v>0</v>
      </c>
      <c r="F891" s="55">
        <f>Orçamento!F891</f>
        <v>0</v>
      </c>
      <c r="G891" s="38">
        <f>Orçamento!G891</f>
        <v>0</v>
      </c>
      <c r="H891" s="40">
        <f t="shared" si="56"/>
        <v>0</v>
      </c>
      <c r="I891" s="143">
        <f t="shared" si="57"/>
        <v>0</v>
      </c>
    </row>
    <row r="892" spans="1:9" hidden="1" x14ac:dyDescent="0.2">
      <c r="A892" s="92" t="s">
        <v>1003</v>
      </c>
      <c r="B892" s="52" t="str">
        <f>Orçamento!B892</f>
        <v>Sinapi</v>
      </c>
      <c r="C892" s="53">
        <f>Orçamento!C892</f>
        <v>0</v>
      </c>
      <c r="D892" s="54">
        <f>Orçamento!D892</f>
        <v>0</v>
      </c>
      <c r="E892" s="53">
        <f>Orçamento!E892</f>
        <v>0</v>
      </c>
      <c r="F892" s="55">
        <f>Orçamento!F892</f>
        <v>0</v>
      </c>
      <c r="G892" s="38">
        <f>Orçamento!G892</f>
        <v>0</v>
      </c>
      <c r="H892" s="40">
        <f t="shared" si="56"/>
        <v>0</v>
      </c>
      <c r="I892" s="143">
        <f t="shared" si="57"/>
        <v>0</v>
      </c>
    </row>
    <row r="893" spans="1:9" hidden="1" x14ac:dyDescent="0.2">
      <c r="A893" s="92" t="s">
        <v>1004</v>
      </c>
      <c r="B893" s="52" t="str">
        <f>Orçamento!B893</f>
        <v>Sinapi</v>
      </c>
      <c r="C893" s="53">
        <f>Orçamento!C893</f>
        <v>0</v>
      </c>
      <c r="D893" s="54">
        <f>Orçamento!D893</f>
        <v>0</v>
      </c>
      <c r="E893" s="53">
        <f>Orçamento!E893</f>
        <v>0</v>
      </c>
      <c r="F893" s="55">
        <f>Orçamento!F893</f>
        <v>0</v>
      </c>
      <c r="G893" s="38">
        <f>Orçamento!G893</f>
        <v>0</v>
      </c>
      <c r="H893" s="40">
        <f t="shared" si="56"/>
        <v>0</v>
      </c>
      <c r="I893" s="143">
        <f t="shared" si="57"/>
        <v>0</v>
      </c>
    </row>
    <row r="894" spans="1:9" hidden="1" x14ac:dyDescent="0.2">
      <c r="A894" s="92" t="s">
        <v>1005</v>
      </c>
      <c r="B894" s="52" t="str">
        <f>Orçamento!B894</f>
        <v>Sinapi</v>
      </c>
      <c r="C894" s="53">
        <f>Orçamento!C894</f>
        <v>0</v>
      </c>
      <c r="D894" s="54">
        <f>Orçamento!D894</f>
        <v>0</v>
      </c>
      <c r="E894" s="53">
        <f>Orçamento!E894</f>
        <v>0</v>
      </c>
      <c r="F894" s="55">
        <f>Orçamento!F894</f>
        <v>0</v>
      </c>
      <c r="G894" s="38">
        <f>Orçamento!G894</f>
        <v>0</v>
      </c>
      <c r="H894" s="40">
        <f t="shared" si="56"/>
        <v>0</v>
      </c>
      <c r="I894" s="143">
        <f t="shared" si="57"/>
        <v>0</v>
      </c>
    </row>
    <row r="895" spans="1:9" hidden="1" x14ac:dyDescent="0.2">
      <c r="A895" s="92" t="s">
        <v>1006</v>
      </c>
      <c r="B895" s="52" t="str">
        <f>Orçamento!B895</f>
        <v>Sinapi</v>
      </c>
      <c r="C895" s="53">
        <f>Orçamento!C895</f>
        <v>0</v>
      </c>
      <c r="D895" s="54">
        <f>Orçamento!D895</f>
        <v>0</v>
      </c>
      <c r="E895" s="53">
        <f>Orçamento!E895</f>
        <v>0</v>
      </c>
      <c r="F895" s="55">
        <f>Orçamento!F895</f>
        <v>0</v>
      </c>
      <c r="G895" s="38">
        <f>Orçamento!G895</f>
        <v>0</v>
      </c>
      <c r="H895" s="40">
        <f t="shared" si="56"/>
        <v>0</v>
      </c>
      <c r="I895" s="143">
        <f t="shared" si="57"/>
        <v>0</v>
      </c>
    </row>
    <row r="896" spans="1:9" hidden="1" x14ac:dyDescent="0.2">
      <c r="A896" s="92" t="s">
        <v>1007</v>
      </c>
      <c r="B896" s="52" t="str">
        <f>Orçamento!B896</f>
        <v>Sinapi</v>
      </c>
      <c r="C896" s="53">
        <f>Orçamento!C896</f>
        <v>0</v>
      </c>
      <c r="D896" s="54">
        <f>Orçamento!D896</f>
        <v>0</v>
      </c>
      <c r="E896" s="53">
        <f>Orçamento!E896</f>
        <v>0</v>
      </c>
      <c r="F896" s="55">
        <f>Orçamento!F896</f>
        <v>0</v>
      </c>
      <c r="G896" s="38">
        <f>Orçamento!G896</f>
        <v>0</v>
      </c>
      <c r="H896" s="40">
        <f t="shared" si="56"/>
        <v>0</v>
      </c>
      <c r="I896" s="143">
        <f t="shared" si="57"/>
        <v>0</v>
      </c>
    </row>
    <row r="897" spans="1:9" hidden="1" x14ac:dyDescent="0.2">
      <c r="A897" s="92" t="s">
        <v>1008</v>
      </c>
      <c r="B897" s="52" t="str">
        <f>Orçamento!B897</f>
        <v>Sinapi</v>
      </c>
      <c r="C897" s="53">
        <f>Orçamento!C897</f>
        <v>0</v>
      </c>
      <c r="D897" s="54">
        <f>Orçamento!D897</f>
        <v>0</v>
      </c>
      <c r="E897" s="53">
        <f>Orçamento!E897</f>
        <v>0</v>
      </c>
      <c r="F897" s="55">
        <f>Orçamento!F897</f>
        <v>0</v>
      </c>
      <c r="G897" s="38">
        <f>Orçamento!G897</f>
        <v>0</v>
      </c>
      <c r="H897" s="40">
        <f t="shared" si="56"/>
        <v>0</v>
      </c>
      <c r="I897" s="143">
        <f t="shared" si="57"/>
        <v>0</v>
      </c>
    </row>
    <row r="898" spans="1:9" hidden="1" x14ac:dyDescent="0.2">
      <c r="A898" s="92" t="s">
        <v>1009</v>
      </c>
      <c r="B898" s="52" t="str">
        <f>Orçamento!B898</f>
        <v>Sinapi</v>
      </c>
      <c r="C898" s="53">
        <f>Orçamento!C898</f>
        <v>0</v>
      </c>
      <c r="D898" s="54">
        <f>Orçamento!D898</f>
        <v>0</v>
      </c>
      <c r="E898" s="53">
        <f>Orçamento!E898</f>
        <v>0</v>
      </c>
      <c r="F898" s="55">
        <f>Orçamento!F898</f>
        <v>0</v>
      </c>
      <c r="G898" s="38">
        <f>Orçamento!G898</f>
        <v>0</v>
      </c>
      <c r="H898" s="40">
        <f t="shared" si="56"/>
        <v>0</v>
      </c>
      <c r="I898" s="143">
        <f t="shared" si="57"/>
        <v>0</v>
      </c>
    </row>
    <row r="899" spans="1:9" hidden="1" x14ac:dyDescent="0.2">
      <c r="A899" s="92" t="s">
        <v>1010</v>
      </c>
      <c r="B899" s="52" t="str">
        <f>Orçamento!B899</f>
        <v>Sinapi</v>
      </c>
      <c r="C899" s="53">
        <f>Orçamento!C899</f>
        <v>0</v>
      </c>
      <c r="D899" s="54">
        <f>Orçamento!D899</f>
        <v>0</v>
      </c>
      <c r="E899" s="53">
        <f>Orçamento!E899</f>
        <v>0</v>
      </c>
      <c r="F899" s="55">
        <f>Orçamento!F899</f>
        <v>0</v>
      </c>
      <c r="G899" s="38">
        <f>Orçamento!G899</f>
        <v>0</v>
      </c>
      <c r="H899" s="40">
        <f t="shared" si="56"/>
        <v>0</v>
      </c>
      <c r="I899" s="143">
        <f t="shared" si="57"/>
        <v>0</v>
      </c>
    </row>
    <row r="900" spans="1:9" hidden="1" x14ac:dyDescent="0.2">
      <c r="A900" s="92" t="s">
        <v>1011</v>
      </c>
      <c r="B900" s="52" t="str">
        <f>Orçamento!B900</f>
        <v>Sinapi</v>
      </c>
      <c r="C900" s="53">
        <f>Orçamento!C900</f>
        <v>0</v>
      </c>
      <c r="D900" s="54">
        <f>Orçamento!D900</f>
        <v>0</v>
      </c>
      <c r="E900" s="53">
        <f>Orçamento!E900</f>
        <v>0</v>
      </c>
      <c r="F900" s="55">
        <f>Orçamento!F900</f>
        <v>0</v>
      </c>
      <c r="G900" s="38">
        <f>Orçamento!G900</f>
        <v>0</v>
      </c>
      <c r="H900" s="40">
        <f t="shared" si="56"/>
        <v>0</v>
      </c>
      <c r="I900" s="143">
        <f t="shared" si="57"/>
        <v>0</v>
      </c>
    </row>
    <row r="901" spans="1:9" hidden="1" x14ac:dyDescent="0.2">
      <c r="A901" s="92" t="s">
        <v>1012</v>
      </c>
      <c r="B901" s="52" t="str">
        <f>Orçamento!B901</f>
        <v>Sinapi</v>
      </c>
      <c r="C901" s="53">
        <f>Orçamento!C901</f>
        <v>0</v>
      </c>
      <c r="D901" s="54">
        <f>Orçamento!D901</f>
        <v>0</v>
      </c>
      <c r="E901" s="53">
        <f>Orçamento!E901</f>
        <v>0</v>
      </c>
      <c r="F901" s="55">
        <f>Orçamento!F901</f>
        <v>0</v>
      </c>
      <c r="G901" s="38">
        <f>Orçamento!G901</f>
        <v>0</v>
      </c>
      <c r="H901" s="40">
        <f t="shared" si="56"/>
        <v>0</v>
      </c>
      <c r="I901" s="143">
        <f t="shared" si="57"/>
        <v>0</v>
      </c>
    </row>
    <row r="902" spans="1:9" hidden="1" x14ac:dyDescent="0.2">
      <c r="A902" s="92" t="s">
        <v>1013</v>
      </c>
      <c r="B902" s="52" t="str">
        <f>Orçamento!B902</f>
        <v>Sinapi</v>
      </c>
      <c r="C902" s="53">
        <f>Orçamento!C902</f>
        <v>0</v>
      </c>
      <c r="D902" s="54">
        <f>Orçamento!D902</f>
        <v>0</v>
      </c>
      <c r="E902" s="53">
        <f>Orçamento!E902</f>
        <v>0</v>
      </c>
      <c r="F902" s="55">
        <f>Orçamento!F902</f>
        <v>0</v>
      </c>
      <c r="G902" s="38">
        <f>Orçamento!G902</f>
        <v>0</v>
      </c>
      <c r="H902" s="40">
        <f t="shared" si="56"/>
        <v>0</v>
      </c>
      <c r="I902" s="143">
        <f t="shared" si="57"/>
        <v>0</v>
      </c>
    </row>
    <row r="903" spans="1:9" hidden="1" x14ac:dyDescent="0.2">
      <c r="A903" s="92" t="s">
        <v>1014</v>
      </c>
      <c r="B903" s="52" t="str">
        <f>Orçamento!B903</f>
        <v>Sinapi</v>
      </c>
      <c r="C903" s="53">
        <f>Orçamento!C903</f>
        <v>0</v>
      </c>
      <c r="D903" s="54">
        <f>Orçamento!D903</f>
        <v>0</v>
      </c>
      <c r="E903" s="53">
        <f>Orçamento!E903</f>
        <v>0</v>
      </c>
      <c r="F903" s="55">
        <f>Orçamento!F903</f>
        <v>0</v>
      </c>
      <c r="G903" s="38">
        <f>Orçamento!G903</f>
        <v>0</v>
      </c>
      <c r="H903" s="40">
        <f t="shared" si="56"/>
        <v>0</v>
      </c>
      <c r="I903" s="143">
        <f t="shared" si="57"/>
        <v>0</v>
      </c>
    </row>
    <row r="904" spans="1:9" hidden="1" x14ac:dyDescent="0.2">
      <c r="A904" s="92" t="s">
        <v>1015</v>
      </c>
      <c r="B904" s="52" t="str">
        <f>Orçamento!B904</f>
        <v>Sinapi</v>
      </c>
      <c r="C904" s="53">
        <f>Orçamento!C904</f>
        <v>0</v>
      </c>
      <c r="D904" s="54">
        <f>Orçamento!D904</f>
        <v>0</v>
      </c>
      <c r="E904" s="53">
        <f>Orçamento!E904</f>
        <v>0</v>
      </c>
      <c r="F904" s="55">
        <f>Orçamento!F904</f>
        <v>0</v>
      </c>
      <c r="G904" s="38">
        <f>Orçamento!G904</f>
        <v>0</v>
      </c>
      <c r="H904" s="40">
        <f t="shared" si="56"/>
        <v>0</v>
      </c>
      <c r="I904" s="143">
        <f t="shared" si="57"/>
        <v>0</v>
      </c>
    </row>
    <row r="905" spans="1:9" hidden="1" x14ac:dyDescent="0.2">
      <c r="A905" s="92" t="s">
        <v>1016</v>
      </c>
      <c r="B905" s="52" t="str">
        <f>Orçamento!B905</f>
        <v>Sinapi</v>
      </c>
      <c r="C905" s="53">
        <f>Orçamento!C905</f>
        <v>0</v>
      </c>
      <c r="D905" s="54">
        <f>Orçamento!D905</f>
        <v>0</v>
      </c>
      <c r="E905" s="53">
        <f>Orçamento!E905</f>
        <v>0</v>
      </c>
      <c r="F905" s="55">
        <f>Orçamento!F905</f>
        <v>0</v>
      </c>
      <c r="G905" s="38">
        <f>Orçamento!G905</f>
        <v>0</v>
      </c>
      <c r="H905" s="40">
        <f t="shared" si="56"/>
        <v>0</v>
      </c>
      <c r="I905" s="143">
        <f t="shared" si="57"/>
        <v>0</v>
      </c>
    </row>
    <row r="906" spans="1:9" hidden="1" x14ac:dyDescent="0.2">
      <c r="A906" s="92" t="s">
        <v>1017</v>
      </c>
      <c r="B906" s="52" t="str">
        <f>Orçamento!B906</f>
        <v>Sinapi</v>
      </c>
      <c r="C906" s="53">
        <f>Orçamento!C906</f>
        <v>0</v>
      </c>
      <c r="D906" s="54">
        <f>Orçamento!D906</f>
        <v>0</v>
      </c>
      <c r="E906" s="53">
        <f>Orçamento!E906</f>
        <v>0</v>
      </c>
      <c r="F906" s="55">
        <f>Orçamento!F906</f>
        <v>0</v>
      </c>
      <c r="G906" s="38">
        <f>Orçamento!G906</f>
        <v>0</v>
      </c>
      <c r="H906" s="40">
        <f t="shared" si="56"/>
        <v>0</v>
      </c>
      <c r="I906" s="143">
        <f t="shared" si="57"/>
        <v>0</v>
      </c>
    </row>
    <row r="907" spans="1:9" hidden="1" x14ac:dyDescent="0.2">
      <c r="A907" s="92" t="s">
        <v>1018</v>
      </c>
      <c r="B907" s="52" t="str">
        <f>Orçamento!B907</f>
        <v>Sinapi</v>
      </c>
      <c r="C907" s="53">
        <f>Orçamento!C907</f>
        <v>0</v>
      </c>
      <c r="D907" s="54">
        <f>Orçamento!D907</f>
        <v>0</v>
      </c>
      <c r="E907" s="53">
        <f>Orçamento!E907</f>
        <v>0</v>
      </c>
      <c r="F907" s="55">
        <f>Orçamento!F907</f>
        <v>0</v>
      </c>
      <c r="G907" s="38">
        <f>Orçamento!G907</f>
        <v>0</v>
      </c>
      <c r="H907" s="40">
        <f t="shared" si="56"/>
        <v>0</v>
      </c>
      <c r="I907" s="143">
        <f t="shared" si="57"/>
        <v>0</v>
      </c>
    </row>
    <row r="908" spans="1:9" hidden="1" x14ac:dyDescent="0.2">
      <c r="A908" s="92" t="s">
        <v>1019</v>
      </c>
      <c r="B908" s="52" t="str">
        <f>Orçamento!B908</f>
        <v>Sinapi</v>
      </c>
      <c r="C908" s="53">
        <f>Orçamento!C908</f>
        <v>0</v>
      </c>
      <c r="D908" s="54">
        <f>Orçamento!D908</f>
        <v>0</v>
      </c>
      <c r="E908" s="53">
        <f>Orçamento!E908</f>
        <v>0</v>
      </c>
      <c r="F908" s="55">
        <f>Orçamento!F908</f>
        <v>0</v>
      </c>
      <c r="G908" s="38">
        <f>Orçamento!G908</f>
        <v>0</v>
      </c>
      <c r="H908" s="40">
        <f t="shared" si="56"/>
        <v>0</v>
      </c>
      <c r="I908" s="143">
        <f t="shared" si="57"/>
        <v>0</v>
      </c>
    </row>
    <row r="909" spans="1:9" hidden="1" x14ac:dyDescent="0.2">
      <c r="A909" s="92" t="s">
        <v>1020</v>
      </c>
      <c r="B909" s="52" t="str">
        <f>Orçamento!B909</f>
        <v>Sinapi</v>
      </c>
      <c r="C909" s="53">
        <f>Orçamento!C909</f>
        <v>0</v>
      </c>
      <c r="D909" s="54">
        <f>Orçamento!D909</f>
        <v>0</v>
      </c>
      <c r="E909" s="53">
        <f>Orçamento!E909</f>
        <v>0</v>
      </c>
      <c r="F909" s="55">
        <f>Orçamento!F909</f>
        <v>0</v>
      </c>
      <c r="G909" s="38">
        <f>Orçamento!G909</f>
        <v>0</v>
      </c>
      <c r="H909" s="40">
        <f t="shared" si="56"/>
        <v>0</v>
      </c>
      <c r="I909" s="143">
        <f t="shared" si="57"/>
        <v>0</v>
      </c>
    </row>
    <row r="910" spans="1:9" hidden="1" x14ac:dyDescent="0.2">
      <c r="A910" s="92" t="s">
        <v>1021</v>
      </c>
      <c r="B910" s="52" t="str">
        <f>Orçamento!B910</f>
        <v>Sinapi</v>
      </c>
      <c r="C910" s="53">
        <f>Orçamento!C910</f>
        <v>0</v>
      </c>
      <c r="D910" s="54">
        <f>Orçamento!D910</f>
        <v>0</v>
      </c>
      <c r="E910" s="53">
        <f>Orçamento!E910</f>
        <v>0</v>
      </c>
      <c r="F910" s="55">
        <f>Orçamento!F910</f>
        <v>0</v>
      </c>
      <c r="G910" s="38">
        <f>Orçamento!G910</f>
        <v>0</v>
      </c>
      <c r="H910" s="40">
        <f t="shared" si="56"/>
        <v>0</v>
      </c>
      <c r="I910" s="143">
        <f t="shared" si="57"/>
        <v>0</v>
      </c>
    </row>
    <row r="911" spans="1:9" hidden="1" x14ac:dyDescent="0.2">
      <c r="A911" s="92" t="s">
        <v>1022</v>
      </c>
      <c r="B911" s="52" t="str">
        <f>Orçamento!B911</f>
        <v>Sinapi</v>
      </c>
      <c r="C911" s="53">
        <f>Orçamento!C911</f>
        <v>0</v>
      </c>
      <c r="D911" s="54">
        <f>Orçamento!D911</f>
        <v>0</v>
      </c>
      <c r="E911" s="53">
        <f>Orçamento!E911</f>
        <v>0</v>
      </c>
      <c r="F911" s="55">
        <f>Orçamento!F911</f>
        <v>0</v>
      </c>
      <c r="G911" s="38">
        <f>Orçamento!G911</f>
        <v>0</v>
      </c>
      <c r="H911" s="40">
        <f t="shared" si="56"/>
        <v>0</v>
      </c>
      <c r="I911" s="143">
        <f t="shared" si="57"/>
        <v>0</v>
      </c>
    </row>
    <row r="912" spans="1:9" hidden="1" x14ac:dyDescent="0.2">
      <c r="A912" s="92" t="s">
        <v>1023</v>
      </c>
      <c r="B912" s="52" t="str">
        <f>Orçamento!B912</f>
        <v>Sinapi</v>
      </c>
      <c r="C912" s="53">
        <f>Orçamento!C912</f>
        <v>0</v>
      </c>
      <c r="D912" s="54">
        <f>Orçamento!D912</f>
        <v>0</v>
      </c>
      <c r="E912" s="53">
        <f>Orçamento!E912</f>
        <v>0</v>
      </c>
      <c r="F912" s="55">
        <f>Orçamento!F912</f>
        <v>0</v>
      </c>
      <c r="G912" s="38">
        <f>Orçamento!G912</f>
        <v>0</v>
      </c>
      <c r="H912" s="40">
        <f t="shared" si="56"/>
        <v>0</v>
      </c>
      <c r="I912" s="143">
        <f t="shared" si="57"/>
        <v>0</v>
      </c>
    </row>
    <row r="913" spans="1:9" hidden="1" x14ac:dyDescent="0.2">
      <c r="A913" s="92" t="s">
        <v>1024</v>
      </c>
      <c r="B913" s="52" t="str">
        <f>Orçamento!B913</f>
        <v>Sinapi</v>
      </c>
      <c r="C913" s="53">
        <f>Orçamento!C913</f>
        <v>0</v>
      </c>
      <c r="D913" s="54">
        <f>Orçamento!D913</f>
        <v>0</v>
      </c>
      <c r="E913" s="53">
        <f>Orçamento!E913</f>
        <v>0</v>
      </c>
      <c r="F913" s="55">
        <f>Orçamento!F913</f>
        <v>0</v>
      </c>
      <c r="G913" s="38">
        <f>Orçamento!G913</f>
        <v>0</v>
      </c>
      <c r="H913" s="40">
        <f t="shared" si="56"/>
        <v>0</v>
      </c>
      <c r="I913" s="143">
        <f t="shared" si="57"/>
        <v>0</v>
      </c>
    </row>
    <row r="914" spans="1:9" ht="21" hidden="1" customHeight="1" x14ac:dyDescent="0.25">
      <c r="A914" s="423" t="s">
        <v>1025</v>
      </c>
      <c r="B914" s="420"/>
      <c r="C914" s="420"/>
      <c r="D914" s="421" t="str">
        <f>Orçamento!D914</f>
        <v>META 30</v>
      </c>
      <c r="E914" s="420"/>
      <c r="F914" s="420" t="s">
        <v>108</v>
      </c>
      <c r="G914" s="422">
        <f>I914/H$13</f>
        <v>0</v>
      </c>
      <c r="H914" s="419" t="s">
        <v>1027</v>
      </c>
      <c r="I914" s="424">
        <f>SUM(I915:I944)</f>
        <v>0</v>
      </c>
    </row>
    <row r="915" spans="1:9" hidden="1" x14ac:dyDescent="0.2">
      <c r="A915" s="92" t="s">
        <v>1028</v>
      </c>
      <c r="B915" s="52" t="str">
        <f>Orçamento!B915</f>
        <v>Sinapi</v>
      </c>
      <c r="C915" s="53">
        <f>Orçamento!C915</f>
        <v>0</v>
      </c>
      <c r="D915" s="54">
        <f>Orçamento!D915</f>
        <v>0</v>
      </c>
      <c r="E915" s="53">
        <f>Orçamento!E915</f>
        <v>0</v>
      </c>
      <c r="F915" s="55">
        <f>Orçamento!F915</f>
        <v>0</v>
      </c>
      <c r="G915" s="38">
        <f>Orçamento!G915</f>
        <v>0</v>
      </c>
      <c r="H915" s="40">
        <f t="shared" ref="H915:H944" si="58">ROUND(G915+(G915*I$9),2)</f>
        <v>0</v>
      </c>
      <c r="I915" s="143">
        <f>ROUND(F915*H915,2)</f>
        <v>0</v>
      </c>
    </row>
    <row r="916" spans="1:9" hidden="1" x14ac:dyDescent="0.2">
      <c r="A916" s="92" t="s">
        <v>1029</v>
      </c>
      <c r="B916" s="52" t="str">
        <f>Orçamento!B916</f>
        <v>Sinapi</v>
      </c>
      <c r="C916" s="53">
        <f>Orçamento!C916</f>
        <v>0</v>
      </c>
      <c r="D916" s="54">
        <f>Orçamento!D916</f>
        <v>0</v>
      </c>
      <c r="E916" s="53">
        <f>Orçamento!E916</f>
        <v>0</v>
      </c>
      <c r="F916" s="55">
        <f>Orçamento!F916</f>
        <v>0</v>
      </c>
      <c r="G916" s="38">
        <f>Orçamento!G916</f>
        <v>0</v>
      </c>
      <c r="H916" s="40">
        <f t="shared" si="58"/>
        <v>0</v>
      </c>
      <c r="I916" s="143">
        <f t="shared" ref="I916:I944" si="59">ROUND(F916*H916,2)</f>
        <v>0</v>
      </c>
    </row>
    <row r="917" spans="1:9" hidden="1" x14ac:dyDescent="0.2">
      <c r="A917" s="92" t="s">
        <v>1030</v>
      </c>
      <c r="B917" s="52" t="str">
        <f>Orçamento!B917</f>
        <v>Sinapi</v>
      </c>
      <c r="C917" s="53">
        <f>Orçamento!C917</f>
        <v>0</v>
      </c>
      <c r="D917" s="54">
        <f>Orçamento!D917</f>
        <v>0</v>
      </c>
      <c r="E917" s="53">
        <f>Orçamento!E917</f>
        <v>0</v>
      </c>
      <c r="F917" s="55">
        <f>Orçamento!F917</f>
        <v>0</v>
      </c>
      <c r="G917" s="38">
        <f>Orçamento!G917</f>
        <v>0</v>
      </c>
      <c r="H917" s="40">
        <f t="shared" si="58"/>
        <v>0</v>
      </c>
      <c r="I917" s="143">
        <f t="shared" si="59"/>
        <v>0</v>
      </c>
    </row>
    <row r="918" spans="1:9" hidden="1" x14ac:dyDescent="0.2">
      <c r="A918" s="92" t="s">
        <v>1031</v>
      </c>
      <c r="B918" s="52" t="str">
        <f>Orçamento!B918</f>
        <v>Sinapi</v>
      </c>
      <c r="C918" s="53">
        <f>Orçamento!C918</f>
        <v>0</v>
      </c>
      <c r="D918" s="54">
        <f>Orçamento!D918</f>
        <v>0</v>
      </c>
      <c r="E918" s="53">
        <f>Orçamento!E918</f>
        <v>0</v>
      </c>
      <c r="F918" s="55">
        <f>Orçamento!F918</f>
        <v>0</v>
      </c>
      <c r="G918" s="38">
        <f>Orçamento!G918</f>
        <v>0</v>
      </c>
      <c r="H918" s="40">
        <f t="shared" si="58"/>
        <v>0</v>
      </c>
      <c r="I918" s="143">
        <f t="shared" si="59"/>
        <v>0</v>
      </c>
    </row>
    <row r="919" spans="1:9" hidden="1" x14ac:dyDescent="0.2">
      <c r="A919" s="92" t="s">
        <v>1032</v>
      </c>
      <c r="B919" s="52" t="str">
        <f>Orçamento!B919</f>
        <v>Sinapi</v>
      </c>
      <c r="C919" s="53">
        <f>Orçamento!C919</f>
        <v>0</v>
      </c>
      <c r="D919" s="54">
        <f>Orçamento!D919</f>
        <v>0</v>
      </c>
      <c r="E919" s="53">
        <f>Orçamento!E919</f>
        <v>0</v>
      </c>
      <c r="F919" s="55">
        <f>Orçamento!F919</f>
        <v>0</v>
      </c>
      <c r="G919" s="38">
        <f>Orçamento!G919</f>
        <v>0</v>
      </c>
      <c r="H919" s="40">
        <f t="shared" si="58"/>
        <v>0</v>
      </c>
      <c r="I919" s="143">
        <f t="shared" si="59"/>
        <v>0</v>
      </c>
    </row>
    <row r="920" spans="1:9" hidden="1" x14ac:dyDescent="0.2">
      <c r="A920" s="92" t="s">
        <v>1033</v>
      </c>
      <c r="B920" s="52" t="str">
        <f>Orçamento!B920</f>
        <v>Sinapi</v>
      </c>
      <c r="C920" s="53">
        <f>Orçamento!C920</f>
        <v>0</v>
      </c>
      <c r="D920" s="54">
        <f>Orçamento!D920</f>
        <v>0</v>
      </c>
      <c r="E920" s="53">
        <f>Orçamento!E920</f>
        <v>0</v>
      </c>
      <c r="F920" s="55">
        <f>Orçamento!F920</f>
        <v>0</v>
      </c>
      <c r="G920" s="38">
        <f>Orçamento!G920</f>
        <v>0</v>
      </c>
      <c r="H920" s="40">
        <f t="shared" si="58"/>
        <v>0</v>
      </c>
      <c r="I920" s="143">
        <f t="shared" si="59"/>
        <v>0</v>
      </c>
    </row>
    <row r="921" spans="1:9" hidden="1" x14ac:dyDescent="0.2">
      <c r="A921" s="92" t="s">
        <v>1034</v>
      </c>
      <c r="B921" s="52" t="str">
        <f>Orçamento!B921</f>
        <v>Sinapi</v>
      </c>
      <c r="C921" s="53">
        <f>Orçamento!C921</f>
        <v>0</v>
      </c>
      <c r="D921" s="54">
        <f>Orçamento!D921</f>
        <v>0</v>
      </c>
      <c r="E921" s="53">
        <f>Orçamento!E921</f>
        <v>0</v>
      </c>
      <c r="F921" s="55">
        <f>Orçamento!F921</f>
        <v>0</v>
      </c>
      <c r="G921" s="38">
        <f>Orçamento!G921</f>
        <v>0</v>
      </c>
      <c r="H921" s="40">
        <f t="shared" si="58"/>
        <v>0</v>
      </c>
      <c r="I921" s="143">
        <f t="shared" si="59"/>
        <v>0</v>
      </c>
    </row>
    <row r="922" spans="1:9" hidden="1" x14ac:dyDescent="0.2">
      <c r="A922" s="92" t="s">
        <v>1035</v>
      </c>
      <c r="B922" s="52" t="str">
        <f>Orçamento!B922</f>
        <v>Sinapi</v>
      </c>
      <c r="C922" s="53">
        <f>Orçamento!C922</f>
        <v>0</v>
      </c>
      <c r="D922" s="54">
        <f>Orçamento!D922</f>
        <v>0</v>
      </c>
      <c r="E922" s="53">
        <f>Orçamento!E922</f>
        <v>0</v>
      </c>
      <c r="F922" s="55">
        <f>Orçamento!F922</f>
        <v>0</v>
      </c>
      <c r="G922" s="38">
        <f>Orçamento!G922</f>
        <v>0</v>
      </c>
      <c r="H922" s="40">
        <f t="shared" si="58"/>
        <v>0</v>
      </c>
      <c r="I922" s="143">
        <f t="shared" si="59"/>
        <v>0</v>
      </c>
    </row>
    <row r="923" spans="1:9" hidden="1" x14ac:dyDescent="0.2">
      <c r="A923" s="92" t="s">
        <v>1036</v>
      </c>
      <c r="B923" s="52" t="str">
        <f>Orçamento!B923</f>
        <v>Sinapi</v>
      </c>
      <c r="C923" s="53">
        <f>Orçamento!C923</f>
        <v>0</v>
      </c>
      <c r="D923" s="54">
        <f>Orçamento!D923</f>
        <v>0</v>
      </c>
      <c r="E923" s="53">
        <f>Orçamento!E923</f>
        <v>0</v>
      </c>
      <c r="F923" s="55">
        <f>Orçamento!F923</f>
        <v>0</v>
      </c>
      <c r="G923" s="38">
        <f>Orçamento!G923</f>
        <v>0</v>
      </c>
      <c r="H923" s="40">
        <f t="shared" si="58"/>
        <v>0</v>
      </c>
      <c r="I923" s="143">
        <f t="shared" si="59"/>
        <v>0</v>
      </c>
    </row>
    <row r="924" spans="1:9" hidden="1" x14ac:dyDescent="0.2">
      <c r="A924" s="92" t="s">
        <v>1037</v>
      </c>
      <c r="B924" s="52" t="str">
        <f>Orçamento!B924</f>
        <v>Sinapi</v>
      </c>
      <c r="C924" s="53">
        <f>Orçamento!C924</f>
        <v>0</v>
      </c>
      <c r="D924" s="54">
        <f>Orçamento!D924</f>
        <v>0</v>
      </c>
      <c r="E924" s="53">
        <f>Orçamento!E924</f>
        <v>0</v>
      </c>
      <c r="F924" s="55">
        <f>Orçamento!F924</f>
        <v>0</v>
      </c>
      <c r="G924" s="38">
        <f>Orçamento!G924</f>
        <v>0</v>
      </c>
      <c r="H924" s="40">
        <f t="shared" si="58"/>
        <v>0</v>
      </c>
      <c r="I924" s="143">
        <f t="shared" si="59"/>
        <v>0</v>
      </c>
    </row>
    <row r="925" spans="1:9" hidden="1" x14ac:dyDescent="0.2">
      <c r="A925" s="92" t="s">
        <v>1038</v>
      </c>
      <c r="B925" s="52" t="str">
        <f>Orçamento!B925</f>
        <v>Sinapi</v>
      </c>
      <c r="C925" s="53">
        <f>Orçamento!C925</f>
        <v>0</v>
      </c>
      <c r="D925" s="54">
        <f>Orçamento!D925</f>
        <v>0</v>
      </c>
      <c r="E925" s="53">
        <f>Orçamento!E925</f>
        <v>0</v>
      </c>
      <c r="F925" s="55">
        <f>Orçamento!F925</f>
        <v>0</v>
      </c>
      <c r="G925" s="38">
        <f>Orçamento!G925</f>
        <v>0</v>
      </c>
      <c r="H925" s="40">
        <f t="shared" si="58"/>
        <v>0</v>
      </c>
      <c r="I925" s="143">
        <f t="shared" si="59"/>
        <v>0</v>
      </c>
    </row>
    <row r="926" spans="1:9" hidden="1" x14ac:dyDescent="0.2">
      <c r="A926" s="92" t="s">
        <v>1039</v>
      </c>
      <c r="B926" s="52" t="str">
        <f>Orçamento!B926</f>
        <v>Sinapi</v>
      </c>
      <c r="C926" s="53">
        <f>Orçamento!C926</f>
        <v>0</v>
      </c>
      <c r="D926" s="54">
        <f>Orçamento!D926</f>
        <v>0</v>
      </c>
      <c r="E926" s="53">
        <f>Orçamento!E926</f>
        <v>0</v>
      </c>
      <c r="F926" s="55">
        <f>Orçamento!F926</f>
        <v>0</v>
      </c>
      <c r="G926" s="38">
        <f>Orçamento!G926</f>
        <v>0</v>
      </c>
      <c r="H926" s="40">
        <f t="shared" si="58"/>
        <v>0</v>
      </c>
      <c r="I926" s="143">
        <f t="shared" si="59"/>
        <v>0</v>
      </c>
    </row>
    <row r="927" spans="1:9" hidden="1" x14ac:dyDescent="0.2">
      <c r="A927" s="92" t="s">
        <v>1040</v>
      </c>
      <c r="B927" s="52" t="str">
        <f>Orçamento!B927</f>
        <v>Sinapi</v>
      </c>
      <c r="C927" s="53">
        <f>Orçamento!C927</f>
        <v>0</v>
      </c>
      <c r="D927" s="54">
        <f>Orçamento!D927</f>
        <v>0</v>
      </c>
      <c r="E927" s="53">
        <f>Orçamento!E927</f>
        <v>0</v>
      </c>
      <c r="F927" s="55">
        <f>Orçamento!F927</f>
        <v>0</v>
      </c>
      <c r="G927" s="38">
        <f>Orçamento!G927</f>
        <v>0</v>
      </c>
      <c r="H927" s="40">
        <f t="shared" si="58"/>
        <v>0</v>
      </c>
      <c r="I927" s="143">
        <f t="shared" si="59"/>
        <v>0</v>
      </c>
    </row>
    <row r="928" spans="1:9" hidden="1" x14ac:dyDescent="0.2">
      <c r="A928" s="92" t="s">
        <v>1041</v>
      </c>
      <c r="B928" s="52" t="str">
        <f>Orçamento!B928</f>
        <v>Sinapi</v>
      </c>
      <c r="C928" s="53">
        <f>Orçamento!C928</f>
        <v>0</v>
      </c>
      <c r="D928" s="54">
        <f>Orçamento!D928</f>
        <v>0</v>
      </c>
      <c r="E928" s="53">
        <f>Orçamento!E928</f>
        <v>0</v>
      </c>
      <c r="F928" s="55">
        <f>Orçamento!F928</f>
        <v>0</v>
      </c>
      <c r="G928" s="38">
        <f>Orçamento!G928</f>
        <v>0</v>
      </c>
      <c r="H928" s="40">
        <f t="shared" si="58"/>
        <v>0</v>
      </c>
      <c r="I928" s="143">
        <f t="shared" si="59"/>
        <v>0</v>
      </c>
    </row>
    <row r="929" spans="1:9" hidden="1" x14ac:dyDescent="0.2">
      <c r="A929" s="92" t="s">
        <v>1042</v>
      </c>
      <c r="B929" s="52" t="str">
        <f>Orçamento!B929</f>
        <v>Sinapi</v>
      </c>
      <c r="C929" s="53">
        <f>Orçamento!C929</f>
        <v>0</v>
      </c>
      <c r="D929" s="54">
        <f>Orçamento!D929</f>
        <v>0</v>
      </c>
      <c r="E929" s="53">
        <f>Orçamento!E929</f>
        <v>0</v>
      </c>
      <c r="F929" s="55">
        <f>Orçamento!F929</f>
        <v>0</v>
      </c>
      <c r="G929" s="38">
        <f>Orçamento!G929</f>
        <v>0</v>
      </c>
      <c r="H929" s="40">
        <f t="shared" si="58"/>
        <v>0</v>
      </c>
      <c r="I929" s="143">
        <f t="shared" si="59"/>
        <v>0</v>
      </c>
    </row>
    <row r="930" spans="1:9" hidden="1" x14ac:dyDescent="0.2">
      <c r="A930" s="92" t="s">
        <v>1043</v>
      </c>
      <c r="B930" s="52" t="str">
        <f>Orçamento!B930</f>
        <v>Sinapi</v>
      </c>
      <c r="C930" s="53">
        <f>Orçamento!C930</f>
        <v>0</v>
      </c>
      <c r="D930" s="54">
        <f>Orçamento!D930</f>
        <v>0</v>
      </c>
      <c r="E930" s="53">
        <f>Orçamento!E930</f>
        <v>0</v>
      </c>
      <c r="F930" s="55">
        <f>Orçamento!F930</f>
        <v>0</v>
      </c>
      <c r="G930" s="38">
        <f>Orçamento!G930</f>
        <v>0</v>
      </c>
      <c r="H930" s="40">
        <f t="shared" si="58"/>
        <v>0</v>
      </c>
      <c r="I930" s="143">
        <f t="shared" si="59"/>
        <v>0</v>
      </c>
    </row>
    <row r="931" spans="1:9" hidden="1" x14ac:dyDescent="0.2">
      <c r="A931" s="92" t="s">
        <v>1044</v>
      </c>
      <c r="B931" s="52" t="str">
        <f>Orçamento!B931</f>
        <v>Sinapi</v>
      </c>
      <c r="C931" s="53">
        <f>Orçamento!C931</f>
        <v>0</v>
      </c>
      <c r="D931" s="54">
        <f>Orçamento!D931</f>
        <v>0</v>
      </c>
      <c r="E931" s="53">
        <f>Orçamento!E931</f>
        <v>0</v>
      </c>
      <c r="F931" s="55">
        <f>Orçamento!F931</f>
        <v>0</v>
      </c>
      <c r="G931" s="38">
        <f>Orçamento!G931</f>
        <v>0</v>
      </c>
      <c r="H931" s="40">
        <f t="shared" si="58"/>
        <v>0</v>
      </c>
      <c r="I931" s="143">
        <f t="shared" si="59"/>
        <v>0</v>
      </c>
    </row>
    <row r="932" spans="1:9" hidden="1" x14ac:dyDescent="0.2">
      <c r="A932" s="92" t="s">
        <v>1045</v>
      </c>
      <c r="B932" s="52" t="str">
        <f>Orçamento!B932</f>
        <v>Sinapi</v>
      </c>
      <c r="C932" s="53">
        <f>Orçamento!C932</f>
        <v>0</v>
      </c>
      <c r="D932" s="54">
        <f>Orçamento!D932</f>
        <v>0</v>
      </c>
      <c r="E932" s="53">
        <f>Orçamento!E932</f>
        <v>0</v>
      </c>
      <c r="F932" s="55">
        <f>Orçamento!F932</f>
        <v>0</v>
      </c>
      <c r="G932" s="38">
        <f>Orçamento!G932</f>
        <v>0</v>
      </c>
      <c r="H932" s="40">
        <f t="shared" si="58"/>
        <v>0</v>
      </c>
      <c r="I932" s="143">
        <f t="shared" si="59"/>
        <v>0</v>
      </c>
    </row>
    <row r="933" spans="1:9" hidden="1" x14ac:dyDescent="0.2">
      <c r="A933" s="92" t="s">
        <v>1046</v>
      </c>
      <c r="B933" s="52" t="str">
        <f>Orçamento!B933</f>
        <v>Sinapi</v>
      </c>
      <c r="C933" s="53">
        <f>Orçamento!C933</f>
        <v>0</v>
      </c>
      <c r="D933" s="54">
        <f>Orçamento!D933</f>
        <v>0</v>
      </c>
      <c r="E933" s="53">
        <f>Orçamento!E933</f>
        <v>0</v>
      </c>
      <c r="F933" s="55">
        <f>Orçamento!F933</f>
        <v>0</v>
      </c>
      <c r="G933" s="38">
        <f>Orçamento!G933</f>
        <v>0</v>
      </c>
      <c r="H933" s="40">
        <f t="shared" si="58"/>
        <v>0</v>
      </c>
      <c r="I933" s="143">
        <f t="shared" si="59"/>
        <v>0</v>
      </c>
    </row>
    <row r="934" spans="1:9" hidden="1" x14ac:dyDescent="0.2">
      <c r="A934" s="92" t="s">
        <v>1047</v>
      </c>
      <c r="B934" s="52" t="str">
        <f>Orçamento!B934</f>
        <v>Sinapi</v>
      </c>
      <c r="C934" s="53">
        <f>Orçamento!C934</f>
        <v>0</v>
      </c>
      <c r="D934" s="54">
        <f>Orçamento!D934</f>
        <v>0</v>
      </c>
      <c r="E934" s="53">
        <f>Orçamento!E934</f>
        <v>0</v>
      </c>
      <c r="F934" s="55">
        <f>Orçamento!F934</f>
        <v>0</v>
      </c>
      <c r="G934" s="38">
        <f>Orçamento!G934</f>
        <v>0</v>
      </c>
      <c r="H934" s="40">
        <f t="shared" si="58"/>
        <v>0</v>
      </c>
      <c r="I934" s="143">
        <f t="shared" si="59"/>
        <v>0</v>
      </c>
    </row>
    <row r="935" spans="1:9" hidden="1" x14ac:dyDescent="0.2">
      <c r="A935" s="92" t="s">
        <v>1048</v>
      </c>
      <c r="B935" s="52" t="str">
        <f>Orçamento!B935</f>
        <v>Sinapi</v>
      </c>
      <c r="C935" s="53">
        <f>Orçamento!C935</f>
        <v>0</v>
      </c>
      <c r="D935" s="54">
        <f>Orçamento!D935</f>
        <v>0</v>
      </c>
      <c r="E935" s="53">
        <f>Orçamento!E935</f>
        <v>0</v>
      </c>
      <c r="F935" s="55">
        <f>Orçamento!F935</f>
        <v>0</v>
      </c>
      <c r="G935" s="38">
        <f>Orçamento!G935</f>
        <v>0</v>
      </c>
      <c r="H935" s="40">
        <f t="shared" si="58"/>
        <v>0</v>
      </c>
      <c r="I935" s="143">
        <f t="shared" si="59"/>
        <v>0</v>
      </c>
    </row>
    <row r="936" spans="1:9" hidden="1" x14ac:dyDescent="0.2">
      <c r="A936" s="92" t="s">
        <v>1049</v>
      </c>
      <c r="B936" s="52" t="str">
        <f>Orçamento!B936</f>
        <v>Sinapi</v>
      </c>
      <c r="C936" s="53">
        <f>Orçamento!C936</f>
        <v>0</v>
      </c>
      <c r="D936" s="54">
        <f>Orçamento!D936</f>
        <v>0</v>
      </c>
      <c r="E936" s="53">
        <f>Orçamento!E936</f>
        <v>0</v>
      </c>
      <c r="F936" s="55">
        <f>Orçamento!F936</f>
        <v>0</v>
      </c>
      <c r="G936" s="38">
        <f>Orçamento!G936</f>
        <v>0</v>
      </c>
      <c r="H936" s="40">
        <f t="shared" si="58"/>
        <v>0</v>
      </c>
      <c r="I936" s="143">
        <f t="shared" si="59"/>
        <v>0</v>
      </c>
    </row>
    <row r="937" spans="1:9" hidden="1" x14ac:dyDescent="0.2">
      <c r="A937" s="92" t="s">
        <v>1050</v>
      </c>
      <c r="B937" s="52" t="str">
        <f>Orçamento!B937</f>
        <v>Sinapi</v>
      </c>
      <c r="C937" s="53">
        <f>Orçamento!C937</f>
        <v>0</v>
      </c>
      <c r="D937" s="54">
        <f>Orçamento!D937</f>
        <v>0</v>
      </c>
      <c r="E937" s="53">
        <f>Orçamento!E937</f>
        <v>0</v>
      </c>
      <c r="F937" s="55">
        <f>Orçamento!F937</f>
        <v>0</v>
      </c>
      <c r="G937" s="38">
        <f>Orçamento!G937</f>
        <v>0</v>
      </c>
      <c r="H937" s="40">
        <f t="shared" si="58"/>
        <v>0</v>
      </c>
      <c r="I937" s="143">
        <f t="shared" si="59"/>
        <v>0</v>
      </c>
    </row>
    <row r="938" spans="1:9" hidden="1" x14ac:dyDescent="0.2">
      <c r="A938" s="92" t="s">
        <v>1051</v>
      </c>
      <c r="B938" s="52" t="str">
        <f>Orçamento!B938</f>
        <v>Sinapi</v>
      </c>
      <c r="C938" s="53">
        <f>Orçamento!C938</f>
        <v>0</v>
      </c>
      <c r="D938" s="54">
        <f>Orçamento!D938</f>
        <v>0</v>
      </c>
      <c r="E938" s="53">
        <f>Orçamento!E938</f>
        <v>0</v>
      </c>
      <c r="F938" s="55">
        <f>Orçamento!F938</f>
        <v>0</v>
      </c>
      <c r="G938" s="38">
        <f>Orçamento!G938</f>
        <v>0</v>
      </c>
      <c r="H938" s="40">
        <f t="shared" si="58"/>
        <v>0</v>
      </c>
      <c r="I938" s="143">
        <f t="shared" si="59"/>
        <v>0</v>
      </c>
    </row>
    <row r="939" spans="1:9" hidden="1" x14ac:dyDescent="0.2">
      <c r="A939" s="92" t="s">
        <v>1052</v>
      </c>
      <c r="B939" s="52" t="str">
        <f>Orçamento!B939</f>
        <v>Sinapi</v>
      </c>
      <c r="C939" s="53">
        <f>Orçamento!C939</f>
        <v>0</v>
      </c>
      <c r="D939" s="54">
        <f>Orçamento!D939</f>
        <v>0</v>
      </c>
      <c r="E939" s="53">
        <f>Orçamento!E939</f>
        <v>0</v>
      </c>
      <c r="F939" s="55">
        <f>Orçamento!F939</f>
        <v>0</v>
      </c>
      <c r="G939" s="38">
        <f>Orçamento!G939</f>
        <v>0</v>
      </c>
      <c r="H939" s="40">
        <f t="shared" si="58"/>
        <v>0</v>
      </c>
      <c r="I939" s="143">
        <f t="shared" si="59"/>
        <v>0</v>
      </c>
    </row>
    <row r="940" spans="1:9" hidden="1" x14ac:dyDescent="0.2">
      <c r="A940" s="92" t="s">
        <v>1053</v>
      </c>
      <c r="B940" s="52" t="str">
        <f>Orçamento!B940</f>
        <v>Sinapi</v>
      </c>
      <c r="C940" s="53">
        <f>Orçamento!C940</f>
        <v>0</v>
      </c>
      <c r="D940" s="54">
        <f>Orçamento!D940</f>
        <v>0</v>
      </c>
      <c r="E940" s="53">
        <f>Orçamento!E940</f>
        <v>0</v>
      </c>
      <c r="F940" s="55">
        <f>Orçamento!F940</f>
        <v>0</v>
      </c>
      <c r="G940" s="38">
        <f>Orçamento!G940</f>
        <v>0</v>
      </c>
      <c r="H940" s="40">
        <f t="shared" si="58"/>
        <v>0</v>
      </c>
      <c r="I940" s="143">
        <f t="shared" si="59"/>
        <v>0</v>
      </c>
    </row>
    <row r="941" spans="1:9" hidden="1" x14ac:dyDescent="0.2">
      <c r="A941" s="92" t="s">
        <v>1054</v>
      </c>
      <c r="B941" s="52" t="str">
        <f>Orçamento!B941</f>
        <v>Sinapi</v>
      </c>
      <c r="C941" s="53">
        <f>Orçamento!C941</f>
        <v>0</v>
      </c>
      <c r="D941" s="54">
        <f>Orçamento!D941</f>
        <v>0</v>
      </c>
      <c r="E941" s="53">
        <f>Orçamento!E941</f>
        <v>0</v>
      </c>
      <c r="F941" s="55">
        <f>Orçamento!F941</f>
        <v>0</v>
      </c>
      <c r="G941" s="38">
        <f>Orçamento!G941</f>
        <v>0</v>
      </c>
      <c r="H941" s="40">
        <f t="shared" si="58"/>
        <v>0</v>
      </c>
      <c r="I941" s="143">
        <f t="shared" si="59"/>
        <v>0</v>
      </c>
    </row>
    <row r="942" spans="1:9" hidden="1" x14ac:dyDescent="0.2">
      <c r="A942" s="92" t="s">
        <v>1055</v>
      </c>
      <c r="B942" s="52" t="str">
        <f>Orçamento!B942</f>
        <v>Sinapi</v>
      </c>
      <c r="C942" s="53">
        <f>Orçamento!C942</f>
        <v>0</v>
      </c>
      <c r="D942" s="54">
        <f>Orçamento!D942</f>
        <v>0</v>
      </c>
      <c r="E942" s="53">
        <f>Orçamento!E942</f>
        <v>0</v>
      </c>
      <c r="F942" s="55">
        <f>Orçamento!F942</f>
        <v>0</v>
      </c>
      <c r="G942" s="38">
        <f>Orçamento!G942</f>
        <v>0</v>
      </c>
      <c r="H942" s="40">
        <f t="shared" si="58"/>
        <v>0</v>
      </c>
      <c r="I942" s="143">
        <f t="shared" si="59"/>
        <v>0</v>
      </c>
    </row>
    <row r="943" spans="1:9" hidden="1" x14ac:dyDescent="0.2">
      <c r="A943" s="92" t="s">
        <v>1056</v>
      </c>
      <c r="B943" s="52" t="str">
        <f>Orçamento!B943</f>
        <v>Sinapi</v>
      </c>
      <c r="C943" s="53">
        <f>Orçamento!C943</f>
        <v>0</v>
      </c>
      <c r="D943" s="54">
        <f>Orçamento!D943</f>
        <v>0</v>
      </c>
      <c r="E943" s="53">
        <f>Orçamento!E943</f>
        <v>0</v>
      </c>
      <c r="F943" s="55">
        <f>Orçamento!F943</f>
        <v>0</v>
      </c>
      <c r="G943" s="38">
        <f>Orçamento!G943</f>
        <v>0</v>
      </c>
      <c r="H943" s="40">
        <f t="shared" si="58"/>
        <v>0</v>
      </c>
      <c r="I943" s="143">
        <f t="shared" si="59"/>
        <v>0</v>
      </c>
    </row>
    <row r="944" spans="1:9" ht="15" hidden="1" thickBot="1" x14ac:dyDescent="0.25">
      <c r="A944" s="144" t="s">
        <v>1057</v>
      </c>
      <c r="B944" s="145" t="str">
        <f>Orçamento!B944</f>
        <v>Sinapi</v>
      </c>
      <c r="C944" s="146">
        <f>Orçamento!C944</f>
        <v>0</v>
      </c>
      <c r="D944" s="147">
        <f>Orçamento!D944</f>
        <v>0</v>
      </c>
      <c r="E944" s="146">
        <f>Orçamento!E944</f>
        <v>0</v>
      </c>
      <c r="F944" s="148">
        <f>Orçamento!F944</f>
        <v>0</v>
      </c>
      <c r="G944" s="425">
        <f>Orçamento!G944</f>
        <v>0</v>
      </c>
      <c r="H944" s="149">
        <f t="shared" si="58"/>
        <v>0</v>
      </c>
      <c r="I944" s="150">
        <f t="shared" si="59"/>
        <v>0</v>
      </c>
    </row>
    <row r="945" spans="1:9" x14ac:dyDescent="0.2">
      <c r="A945" s="14"/>
      <c r="B945" s="15"/>
      <c r="C945" s="15"/>
      <c r="D945" s="15"/>
      <c r="E945" s="15"/>
      <c r="F945" s="15"/>
      <c r="G945" s="15"/>
      <c r="H945" s="15"/>
      <c r="I945" s="16"/>
    </row>
    <row r="946" spans="1:9" x14ac:dyDescent="0.2">
      <c r="A946" s="14"/>
      <c r="B946" s="15"/>
      <c r="C946" s="15"/>
      <c r="D946" s="15"/>
      <c r="E946" s="15"/>
      <c r="F946" s="15"/>
      <c r="G946" s="15"/>
      <c r="H946" s="15"/>
      <c r="I946" s="16"/>
    </row>
    <row r="947" spans="1:9" ht="15" x14ac:dyDescent="0.25">
      <c r="A947" s="14"/>
      <c r="B947" s="15"/>
      <c r="C947" s="15"/>
      <c r="D947" s="15"/>
      <c r="E947" s="15"/>
      <c r="F947" s="15"/>
      <c r="G947" s="376" t="str">
        <f>Orçamento!G947</f>
        <v>Nova Itaberaba - SC, 24 de Junho de 2022.</v>
      </c>
      <c r="H947" s="374"/>
      <c r="I947" s="375"/>
    </row>
    <row r="948" spans="1:9" x14ac:dyDescent="0.2">
      <c r="A948" s="14"/>
      <c r="B948" s="15"/>
      <c r="C948" s="15"/>
      <c r="D948" s="56"/>
      <c r="E948" s="15"/>
      <c r="F948" s="15"/>
      <c r="G948" s="15"/>
      <c r="H948" s="15"/>
      <c r="I948" s="16"/>
    </row>
    <row r="949" spans="1:9" ht="15" x14ac:dyDescent="0.25">
      <c r="A949" s="14" t="s">
        <v>403</v>
      </c>
      <c r="B949" s="15"/>
      <c r="C949" s="15"/>
      <c r="D949" s="183" t="s">
        <v>1065</v>
      </c>
      <c r="E949" s="15"/>
      <c r="F949" s="15"/>
      <c r="G949" s="15"/>
      <c r="H949" s="15"/>
      <c r="I949" s="16"/>
    </row>
    <row r="950" spans="1:9" ht="15" x14ac:dyDescent="0.25">
      <c r="A950" s="14" t="s">
        <v>404</v>
      </c>
      <c r="B950" s="15"/>
      <c r="C950" s="15"/>
      <c r="D950" s="184" t="s">
        <v>1066</v>
      </c>
      <c r="E950" s="15"/>
      <c r="F950" s="15"/>
      <c r="G950" s="56"/>
      <c r="H950" s="56"/>
      <c r="I950" s="62"/>
    </row>
    <row r="951" spans="1:9" ht="15" x14ac:dyDescent="0.25">
      <c r="A951" s="14" t="s">
        <v>1072</v>
      </c>
      <c r="B951" s="15"/>
      <c r="C951" s="15"/>
      <c r="D951" s="184" t="s">
        <v>1067</v>
      </c>
      <c r="E951" s="15"/>
      <c r="F951" s="15"/>
      <c r="G951" s="569" t="s">
        <v>1070</v>
      </c>
      <c r="H951" s="569"/>
      <c r="I951" s="570"/>
    </row>
    <row r="952" spans="1:9" ht="15" x14ac:dyDescent="0.25">
      <c r="A952" s="14" t="s">
        <v>1069</v>
      </c>
      <c r="B952" s="15"/>
      <c r="C952" s="15"/>
      <c r="D952" s="184" t="s">
        <v>1068</v>
      </c>
      <c r="E952" s="15"/>
      <c r="F952" s="15"/>
      <c r="G952" s="567" t="s">
        <v>1071</v>
      </c>
      <c r="H952" s="567"/>
      <c r="I952" s="568"/>
    </row>
    <row r="953" spans="1:9" ht="15" thickBot="1" x14ac:dyDescent="0.25">
      <c r="A953" s="22"/>
      <c r="B953" s="23"/>
      <c r="C953" s="23"/>
      <c r="D953" s="23"/>
      <c r="E953" s="23"/>
      <c r="F953" s="23"/>
      <c r="G953" s="23"/>
      <c r="H953" s="23"/>
      <c r="I953" s="24"/>
    </row>
  </sheetData>
  <sheetProtection algorithmName="SHA-512" hashValue="pijvyzhC3vqIhAs2atg9UnMdQ4Vzi6KMZZ122EZXHjxo+dz9aiN/lptTdSbHtK1gxrBUN0otWhpkizjWKPyfxQ==" saltValue="Pnm+26rtFbOm2UdWwVZoWQ==" spinCount="100000" sheet="1" objects="1" scenarios="1" formatCells="0" formatColumns="0" formatRows="0"/>
  <mergeCells count="7">
    <mergeCell ref="E3:I3"/>
    <mergeCell ref="G952:I952"/>
    <mergeCell ref="G951:I951"/>
    <mergeCell ref="E7:G7"/>
    <mergeCell ref="E9:H9"/>
    <mergeCell ref="H13:I13"/>
    <mergeCell ref="E5:I5"/>
  </mergeCells>
  <pageMargins left="0.51181102362204722" right="0.51181102362204722" top="0.78740157480314965" bottom="0.78740157480314965" header="0.31496062992125984" footer="0.31496062992125984"/>
  <pageSetup paperSize="9" scale="54" fitToHeight="1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A55"/>
  <sheetViews>
    <sheetView zoomScale="85" zoomScaleNormal="85" workbookViewId="0">
      <selection activeCell="A14" sqref="A14"/>
    </sheetView>
  </sheetViews>
  <sheetFormatPr defaultColWidth="0" defaultRowHeight="15" customHeight="1" zeroHeight="1" x14ac:dyDescent="0.25"/>
  <cols>
    <col min="1" max="1" width="7.140625" customWidth="1"/>
    <col min="2" max="2" width="8.42578125" customWidth="1"/>
    <col min="3" max="3" width="9.28515625" customWidth="1"/>
    <col min="4" max="4" width="59.28515625" customWidth="1"/>
    <col min="5" max="5" width="21.28515625" customWidth="1"/>
    <col min="6" max="6" width="19.7109375" customWidth="1"/>
    <col min="7" max="7" width="9.28515625" customWidth="1"/>
    <col min="8" max="8" width="20" customWidth="1"/>
    <col min="9" max="9" width="8.5703125" customWidth="1"/>
    <col min="10" max="10" width="19.140625" customWidth="1"/>
    <col min="11" max="11" width="9.42578125" customWidth="1"/>
    <col min="12" max="12" width="22" customWidth="1"/>
    <col min="13" max="13" width="9.28515625" customWidth="1"/>
    <col min="14" max="14" width="18.7109375" customWidth="1"/>
    <col min="15" max="15" width="8.7109375" customWidth="1"/>
    <col min="16" max="16" width="19.5703125" customWidth="1"/>
    <col min="17" max="17" width="8.5703125" customWidth="1"/>
    <col min="18" max="18" width="21.42578125" customWidth="1"/>
    <col min="19" max="19" width="11.42578125" customWidth="1"/>
    <col min="20" max="20" width="9.140625" customWidth="1"/>
    <col min="21" max="27" width="0" hidden="1" customWidth="1"/>
    <col min="28" max="16384" width="9.140625" hidden="1"/>
  </cols>
  <sheetData>
    <row r="1" spans="1:20" s="1" customFormat="1" thickBot="1" x14ac:dyDescent="0.25"/>
    <row r="2" spans="1:20" s="1" customFormat="1" ht="18" x14ac:dyDescent="0.25">
      <c r="A2" s="10"/>
      <c r="B2" s="11"/>
      <c r="C2" s="12"/>
      <c r="D2" s="13" t="s">
        <v>1290</v>
      </c>
      <c r="E2" s="10" t="s">
        <v>84</v>
      </c>
      <c r="F2" s="11"/>
      <c r="G2" s="11"/>
      <c r="H2" s="11"/>
      <c r="I2" s="12"/>
    </row>
    <row r="3" spans="1:20" s="1" customFormat="1" ht="15.75" x14ac:dyDescent="0.25">
      <c r="A3" s="14"/>
      <c r="B3" s="15"/>
      <c r="C3" s="16"/>
      <c r="D3" s="17" t="s">
        <v>86</v>
      </c>
      <c r="E3" s="540" t="str">
        <f>Dados!B12</f>
        <v>ESTAÇÃO ELEVATÓRIO DE ÁGUA BRUTA - EEAB - ADUTORA RIO CHAPECÓ</v>
      </c>
      <c r="F3" s="548"/>
      <c r="G3" s="548"/>
      <c r="H3" s="548"/>
      <c r="I3" s="549"/>
    </row>
    <row r="4" spans="1:20" s="1" customFormat="1" ht="15.75" x14ac:dyDescent="0.25">
      <c r="A4" s="14"/>
      <c r="B4" s="15"/>
      <c r="C4" s="16"/>
      <c r="D4" s="18"/>
      <c r="E4" s="14" t="s">
        <v>87</v>
      </c>
      <c r="F4" s="15"/>
      <c r="G4" s="15"/>
      <c r="H4" s="15"/>
      <c r="I4" s="16"/>
    </row>
    <row r="5" spans="1:20" s="1" customFormat="1" ht="15.75" x14ac:dyDescent="0.25">
      <c r="A5" s="14"/>
      <c r="B5" s="181" t="s">
        <v>1075</v>
      </c>
      <c r="C5" s="16"/>
      <c r="D5" s="182" t="s">
        <v>1073</v>
      </c>
      <c r="E5" s="540" t="str">
        <f>Dados!B13</f>
        <v>EMNI 004 - LINHA AMIZADE ATÉ CENTRO DE NOVA ITABERABA</v>
      </c>
      <c r="F5" s="548"/>
      <c r="G5" s="548"/>
      <c r="H5" s="548"/>
      <c r="I5" s="549"/>
    </row>
    <row r="6" spans="1:20" s="1" customFormat="1" ht="15.75" x14ac:dyDescent="0.25">
      <c r="A6" s="14"/>
      <c r="B6" s="181" t="s">
        <v>1076</v>
      </c>
      <c r="C6" s="16"/>
      <c r="D6" s="182" t="s">
        <v>1060</v>
      </c>
      <c r="E6" s="14" t="s">
        <v>90</v>
      </c>
      <c r="F6" s="15"/>
      <c r="G6" s="15"/>
      <c r="H6" s="15"/>
      <c r="I6" s="16"/>
    </row>
    <row r="7" spans="1:20" s="1" customFormat="1" ht="15.75" x14ac:dyDescent="0.25">
      <c r="A7" s="14"/>
      <c r="B7" s="181" t="s">
        <v>1077</v>
      </c>
      <c r="C7" s="16"/>
      <c r="D7" s="182" t="s">
        <v>1061</v>
      </c>
      <c r="E7" s="540" t="str">
        <f>Dados!B34</f>
        <v>EMPREITADA POR PREÇO GLOBAL</v>
      </c>
      <c r="F7" s="548"/>
      <c r="G7" s="15"/>
      <c r="H7" s="15"/>
      <c r="I7" s="16"/>
    </row>
    <row r="8" spans="1:20" s="1" customFormat="1" ht="15.75" x14ac:dyDescent="0.25">
      <c r="A8" s="14"/>
      <c r="B8" s="15"/>
      <c r="C8" s="16"/>
      <c r="D8" s="182" t="s">
        <v>1062</v>
      </c>
      <c r="E8" s="14" t="s">
        <v>11</v>
      </c>
      <c r="F8" s="15"/>
      <c r="G8" s="15"/>
      <c r="H8" s="15" t="s">
        <v>94</v>
      </c>
      <c r="I8" s="16"/>
    </row>
    <row r="9" spans="1:20" s="1" customFormat="1" ht="15.75" x14ac:dyDescent="0.25">
      <c r="A9" s="14"/>
      <c r="B9" s="15"/>
      <c r="C9" s="16"/>
      <c r="D9" s="182" t="s">
        <v>1063</v>
      </c>
      <c r="E9" s="550">
        <f>Dados!B15</f>
        <v>44652</v>
      </c>
      <c r="F9" s="551"/>
      <c r="G9" s="20"/>
      <c r="H9" s="311">
        <f>BDI!J18</f>
        <v>0.24</v>
      </c>
      <c r="I9" s="16"/>
    </row>
    <row r="10" spans="1:20" s="1" customFormat="1" ht="16.5" thickBot="1" x14ac:dyDescent="0.3">
      <c r="A10" s="22"/>
      <c r="B10" s="23"/>
      <c r="C10" s="24"/>
      <c r="D10" s="312" t="s">
        <v>1064</v>
      </c>
      <c r="E10" s="22"/>
      <c r="F10" s="23"/>
      <c r="G10" s="23"/>
      <c r="H10" s="23"/>
      <c r="I10" s="24"/>
    </row>
    <row r="11" spans="1:20" s="2" customFormat="1" ht="16.5" thickBot="1" x14ac:dyDescent="0.3">
      <c r="A11" s="189"/>
      <c r="B11" s="199"/>
      <c r="C11" s="199"/>
      <c r="D11" s="73"/>
      <c r="E11" s="199"/>
      <c r="F11" s="199"/>
      <c r="G11" s="199"/>
      <c r="H11" s="199"/>
      <c r="I11" s="426"/>
      <c r="L11" s="195"/>
      <c r="M11" s="195"/>
      <c r="N11" s="195"/>
      <c r="O11" s="195"/>
      <c r="P11" s="195"/>
      <c r="Q11" s="195"/>
      <c r="R11" s="195"/>
      <c r="S11" s="195"/>
      <c r="T11" s="195"/>
    </row>
    <row r="12" spans="1:20" s="3" customFormat="1" ht="16.5" thickBot="1" x14ac:dyDescent="0.3">
      <c r="A12" s="271"/>
      <c r="B12" s="201"/>
      <c r="C12" s="201"/>
      <c r="D12" s="201"/>
      <c r="E12" s="201"/>
      <c r="F12" s="546" t="s">
        <v>1291</v>
      </c>
      <c r="G12" s="547"/>
      <c r="H12" s="546" t="s">
        <v>1292</v>
      </c>
      <c r="I12" s="547"/>
      <c r="J12" s="573" t="s">
        <v>1293</v>
      </c>
      <c r="K12" s="547"/>
      <c r="L12" s="546" t="s">
        <v>1294</v>
      </c>
      <c r="M12" s="547"/>
      <c r="N12" s="546" t="s">
        <v>1297</v>
      </c>
      <c r="O12" s="547"/>
      <c r="P12" s="546" t="s">
        <v>1298</v>
      </c>
      <c r="Q12" s="547"/>
      <c r="R12" s="546" t="s">
        <v>1218</v>
      </c>
      <c r="S12" s="547"/>
    </row>
    <row r="13" spans="1:20" s="3" customFormat="1" ht="16.5" thickBot="1" x14ac:dyDescent="0.3">
      <c r="A13" s="8" t="s">
        <v>98</v>
      </c>
      <c r="B13" s="562" t="s">
        <v>101</v>
      </c>
      <c r="C13" s="563"/>
      <c r="D13" s="564"/>
      <c r="E13" s="339" t="s">
        <v>1295</v>
      </c>
      <c r="F13" s="340" t="s">
        <v>1085</v>
      </c>
      <c r="G13" s="341" t="s">
        <v>1087</v>
      </c>
      <c r="H13" s="341" t="s">
        <v>1085</v>
      </c>
      <c r="I13" s="341" t="s">
        <v>1087</v>
      </c>
      <c r="J13" s="341" t="s">
        <v>1085</v>
      </c>
      <c r="K13" s="341" t="s">
        <v>1087</v>
      </c>
      <c r="L13" s="341" t="s">
        <v>1085</v>
      </c>
      <c r="M13" s="341" t="s">
        <v>1087</v>
      </c>
      <c r="N13" s="341" t="s">
        <v>1085</v>
      </c>
      <c r="O13" s="341" t="s">
        <v>1087</v>
      </c>
      <c r="P13" s="341" t="s">
        <v>1085</v>
      </c>
      <c r="Q13" s="341" t="s">
        <v>1087</v>
      </c>
      <c r="R13" s="341" t="s">
        <v>1085</v>
      </c>
      <c r="S13" s="342" t="s">
        <v>1087</v>
      </c>
    </row>
    <row r="14" spans="1:20" s="2" customFormat="1" ht="15.75" customHeight="1" x14ac:dyDescent="0.2">
      <c r="A14" s="331" t="str">
        <f>Orçamento!A15</f>
        <v>1.0</v>
      </c>
      <c r="B14" s="557" t="str">
        <f>Orçamento!D15</f>
        <v>SERVIÇOS INICIAIS E ADMINISTRAÇÃO DA OBRA</v>
      </c>
      <c r="C14" s="557"/>
      <c r="D14" s="557"/>
      <c r="E14" s="332">
        <f>'Cronograma F. F.'!E14</f>
        <v>50645.56</v>
      </c>
      <c r="F14" s="333">
        <f>E14*G14</f>
        <v>12661.39</v>
      </c>
      <c r="G14" s="334">
        <f>'Cronograma F. F.'!G14</f>
        <v>0.25</v>
      </c>
      <c r="H14" s="335">
        <f>E14*I14</f>
        <v>12661.39</v>
      </c>
      <c r="I14" s="334">
        <f>'Cronograma F. F.'!I14</f>
        <v>0.25</v>
      </c>
      <c r="J14" s="335">
        <f>E14*K14</f>
        <v>12661.39</v>
      </c>
      <c r="K14" s="334">
        <f>'Cronograma F. F.'!K14</f>
        <v>0.25</v>
      </c>
      <c r="L14" s="335">
        <f>E14*M14</f>
        <v>12661.39</v>
      </c>
      <c r="M14" s="336">
        <f>'Cronograma F. F.'!M14</f>
        <v>0.25</v>
      </c>
      <c r="N14" s="335">
        <f>E14*O14</f>
        <v>0</v>
      </c>
      <c r="O14" s="336">
        <f>'Cronograma F. F.'!O14</f>
        <v>0</v>
      </c>
      <c r="P14" s="335">
        <f>E14*Q14</f>
        <v>0</v>
      </c>
      <c r="Q14" s="336">
        <f>'Cronograma F. F.'!Q14</f>
        <v>0</v>
      </c>
      <c r="R14" s="337">
        <f>F14+H14+J14+L14+N14+P14</f>
        <v>50645.56</v>
      </c>
      <c r="S14" s="338">
        <f>R14/E14</f>
        <v>1</v>
      </c>
    </row>
    <row r="15" spans="1:20" s="2" customFormat="1" x14ac:dyDescent="0.2">
      <c r="A15" s="326" t="str">
        <f>Orçamento!A46</f>
        <v>2.0</v>
      </c>
      <c r="B15" s="553" t="str">
        <f>Orçamento!D46</f>
        <v>ESCADA DE ACESSO</v>
      </c>
      <c r="C15" s="553"/>
      <c r="D15" s="553"/>
      <c r="E15" s="332">
        <f>'Cronograma F. F.'!E15</f>
        <v>31348.359999999997</v>
      </c>
      <c r="F15" s="333">
        <f t="shared" ref="F15:F43" si="0">E15*G15</f>
        <v>31348.359999999997</v>
      </c>
      <c r="G15" s="334">
        <f>'Cronograma F. F.'!G15</f>
        <v>1</v>
      </c>
      <c r="H15" s="335">
        <f t="shared" ref="H15:H43" si="1">E15*I15</f>
        <v>0</v>
      </c>
      <c r="I15" s="334">
        <f>'Cronograma F. F.'!I15</f>
        <v>0</v>
      </c>
      <c r="J15" s="335">
        <f t="shared" ref="J15:J43" si="2">E15*K15</f>
        <v>0</v>
      </c>
      <c r="K15" s="334">
        <f>'Cronograma F. F.'!K15</f>
        <v>0</v>
      </c>
      <c r="L15" s="335">
        <f t="shared" ref="L15:L43" si="3">E15*M15</f>
        <v>0</v>
      </c>
      <c r="M15" s="336">
        <f>'Cronograma F. F.'!M15</f>
        <v>0</v>
      </c>
      <c r="N15" s="335">
        <f t="shared" ref="N15:N43" si="4">E15*O15</f>
        <v>0</v>
      </c>
      <c r="O15" s="336">
        <f>'Cronograma F. F.'!O15</f>
        <v>0</v>
      </c>
      <c r="P15" s="335">
        <f t="shared" ref="P15:P43" si="5">E15*Q15</f>
        <v>0</v>
      </c>
      <c r="Q15" s="336">
        <f>'Cronograma F. F.'!Q15</f>
        <v>0</v>
      </c>
      <c r="R15" s="337">
        <f t="shared" ref="R15:R43" si="6">F15+H15+J15+L15+N15+P15</f>
        <v>31348.359999999997</v>
      </c>
      <c r="S15" s="338">
        <f t="shared" ref="S15:S43" si="7">R15/E15</f>
        <v>1</v>
      </c>
    </row>
    <row r="16" spans="1:20" s="2" customFormat="1" x14ac:dyDescent="0.2">
      <c r="A16" s="326" t="str">
        <f>Orçamento!A77</f>
        <v>3.0</v>
      </c>
      <c r="B16" s="553" t="str">
        <f>Orçamento!D77</f>
        <v>RAMPA EM CONCRETO ARMADO</v>
      </c>
      <c r="C16" s="553"/>
      <c r="D16" s="553"/>
      <c r="E16" s="332">
        <f>'Cronograma F. F.'!E16</f>
        <v>64303.360000000001</v>
      </c>
      <c r="F16" s="333">
        <f t="shared" si="0"/>
        <v>32151.68</v>
      </c>
      <c r="G16" s="334">
        <f>'Cronograma F. F.'!G16</f>
        <v>0.5</v>
      </c>
      <c r="H16" s="335">
        <f t="shared" si="1"/>
        <v>32151.68</v>
      </c>
      <c r="I16" s="334">
        <f>'Cronograma F. F.'!I16</f>
        <v>0.5</v>
      </c>
      <c r="J16" s="335">
        <f t="shared" si="2"/>
        <v>0</v>
      </c>
      <c r="K16" s="334">
        <f>'Cronograma F. F.'!K16</f>
        <v>0</v>
      </c>
      <c r="L16" s="335">
        <f t="shared" si="3"/>
        <v>0</v>
      </c>
      <c r="M16" s="336">
        <f>'Cronograma F. F.'!M16</f>
        <v>0</v>
      </c>
      <c r="N16" s="335">
        <f t="shared" si="4"/>
        <v>0</v>
      </c>
      <c r="O16" s="336">
        <f>'Cronograma F. F.'!O16</f>
        <v>0</v>
      </c>
      <c r="P16" s="335">
        <f t="shared" si="5"/>
        <v>0</v>
      </c>
      <c r="Q16" s="336">
        <f>'Cronograma F. F.'!Q16</f>
        <v>0</v>
      </c>
      <c r="R16" s="337">
        <f t="shared" si="6"/>
        <v>64303.360000000001</v>
      </c>
      <c r="S16" s="338">
        <f t="shared" si="7"/>
        <v>1</v>
      </c>
    </row>
    <row r="17" spans="1:19" s="2" customFormat="1" ht="29.25" customHeight="1" x14ac:dyDescent="0.2">
      <c r="A17" s="326" t="str">
        <f>Orçamento!A108</f>
        <v>4.0</v>
      </c>
      <c r="B17" s="553" t="str">
        <f>Orçamento!D108</f>
        <v>ABRIGO DO QUADRO DE COMANDO - FUNDAÇÕES – SAPATAS E VIGA BALDRAME</v>
      </c>
      <c r="C17" s="553"/>
      <c r="D17" s="553"/>
      <c r="E17" s="332">
        <f>'Cronograma F. F.'!E17</f>
        <v>4008.67</v>
      </c>
      <c r="F17" s="333">
        <f t="shared" si="0"/>
        <v>4008.67</v>
      </c>
      <c r="G17" s="334">
        <f>'Cronograma F. F.'!G17</f>
        <v>1</v>
      </c>
      <c r="H17" s="335">
        <f t="shared" si="1"/>
        <v>0</v>
      </c>
      <c r="I17" s="334">
        <f>'Cronograma F. F.'!I17</f>
        <v>0</v>
      </c>
      <c r="J17" s="335">
        <f t="shared" si="2"/>
        <v>0</v>
      </c>
      <c r="K17" s="334">
        <f>'Cronograma F. F.'!K17</f>
        <v>0</v>
      </c>
      <c r="L17" s="335">
        <f t="shared" si="3"/>
        <v>0</v>
      </c>
      <c r="M17" s="336">
        <f>'Cronograma F. F.'!M17</f>
        <v>0</v>
      </c>
      <c r="N17" s="335">
        <f t="shared" si="4"/>
        <v>0</v>
      </c>
      <c r="O17" s="336">
        <f>'Cronograma F. F.'!O17</f>
        <v>0</v>
      </c>
      <c r="P17" s="335">
        <f t="shared" si="5"/>
        <v>0</v>
      </c>
      <c r="Q17" s="336">
        <f>'Cronograma F. F.'!Q17</f>
        <v>0</v>
      </c>
      <c r="R17" s="337">
        <f t="shared" si="6"/>
        <v>4008.67</v>
      </c>
      <c r="S17" s="338">
        <f t="shared" si="7"/>
        <v>1</v>
      </c>
    </row>
    <row r="18" spans="1:19" s="2" customFormat="1" x14ac:dyDescent="0.2">
      <c r="A18" s="326" t="str">
        <f>Orçamento!A139</f>
        <v>5.0</v>
      </c>
      <c r="B18" s="553" t="str">
        <f>Orçamento!D139</f>
        <v>ABRIGO DO QUADRO DE COMANDO - ALVENARIA</v>
      </c>
      <c r="C18" s="553"/>
      <c r="D18" s="553"/>
      <c r="E18" s="332">
        <f>'Cronograma F. F.'!E18</f>
        <v>4118.37</v>
      </c>
      <c r="F18" s="333">
        <f t="shared" si="0"/>
        <v>4118.37</v>
      </c>
      <c r="G18" s="334">
        <f>'Cronograma F. F.'!G18</f>
        <v>1</v>
      </c>
      <c r="H18" s="335">
        <f t="shared" si="1"/>
        <v>0</v>
      </c>
      <c r="I18" s="334">
        <f>'Cronograma F. F.'!I18</f>
        <v>0</v>
      </c>
      <c r="J18" s="335">
        <f t="shared" si="2"/>
        <v>0</v>
      </c>
      <c r="K18" s="334">
        <f>'Cronograma F. F.'!K18</f>
        <v>0</v>
      </c>
      <c r="L18" s="335">
        <f t="shared" si="3"/>
        <v>0</v>
      </c>
      <c r="M18" s="336">
        <f>'Cronograma F. F.'!M18</f>
        <v>0</v>
      </c>
      <c r="N18" s="335">
        <f t="shared" si="4"/>
        <v>0</v>
      </c>
      <c r="O18" s="336">
        <f>'Cronograma F. F.'!O18</f>
        <v>0</v>
      </c>
      <c r="P18" s="335">
        <f t="shared" si="5"/>
        <v>0</v>
      </c>
      <c r="Q18" s="336">
        <f>'Cronograma F. F.'!Q18</f>
        <v>0</v>
      </c>
      <c r="R18" s="337">
        <f t="shared" si="6"/>
        <v>4118.37</v>
      </c>
      <c r="S18" s="338">
        <f t="shared" si="7"/>
        <v>1</v>
      </c>
    </row>
    <row r="19" spans="1:19" s="2" customFormat="1" ht="30" customHeight="1" x14ac:dyDescent="0.2">
      <c r="A19" s="326" t="str">
        <f>Orçamento!A170</f>
        <v>6.0</v>
      </c>
      <c r="B19" s="553" t="str">
        <f>Orçamento!D170</f>
        <v>ABRIGO DO QUADRO DE COMANDO - CONCRETO ARMADO – VIGA CINTA E LAJE</v>
      </c>
      <c r="C19" s="553"/>
      <c r="D19" s="553"/>
      <c r="E19" s="332">
        <f>'Cronograma F. F.'!E19</f>
        <v>2355.25</v>
      </c>
      <c r="F19" s="333">
        <f t="shared" si="0"/>
        <v>2355.25</v>
      </c>
      <c r="G19" s="334">
        <f>'Cronograma F. F.'!G19</f>
        <v>1</v>
      </c>
      <c r="H19" s="335">
        <f t="shared" si="1"/>
        <v>0</v>
      </c>
      <c r="I19" s="334">
        <f>'Cronograma F. F.'!I19</f>
        <v>0</v>
      </c>
      <c r="J19" s="335">
        <f t="shared" si="2"/>
        <v>0</v>
      </c>
      <c r="K19" s="334">
        <f>'Cronograma F. F.'!K19</f>
        <v>0</v>
      </c>
      <c r="L19" s="335">
        <f t="shared" si="3"/>
        <v>0</v>
      </c>
      <c r="M19" s="336">
        <f>'Cronograma F. F.'!M19</f>
        <v>0</v>
      </c>
      <c r="N19" s="335">
        <f t="shared" si="4"/>
        <v>0</v>
      </c>
      <c r="O19" s="336">
        <f>'Cronograma F. F.'!O19</f>
        <v>0</v>
      </c>
      <c r="P19" s="335">
        <f t="shared" si="5"/>
        <v>0</v>
      </c>
      <c r="Q19" s="336">
        <f>'Cronograma F. F.'!Q19</f>
        <v>0</v>
      </c>
      <c r="R19" s="337">
        <f t="shared" si="6"/>
        <v>2355.25</v>
      </c>
      <c r="S19" s="338">
        <f t="shared" si="7"/>
        <v>1</v>
      </c>
    </row>
    <row r="20" spans="1:19" s="2" customFormat="1" x14ac:dyDescent="0.2">
      <c r="A20" s="326" t="str">
        <f>Orçamento!A201</f>
        <v>7.0</v>
      </c>
      <c r="B20" s="553" t="str">
        <f>Orçamento!D201</f>
        <v>ABRIGO DO QUADRO DE COMANDO - REVESTIMENTOS</v>
      </c>
      <c r="C20" s="553"/>
      <c r="D20" s="553"/>
      <c r="E20" s="332">
        <f>'Cronograma F. F.'!E20</f>
        <v>1532.3600000000001</v>
      </c>
      <c r="F20" s="333">
        <f t="shared" si="0"/>
        <v>1532.3600000000001</v>
      </c>
      <c r="G20" s="334">
        <f>'Cronograma F. F.'!G20</f>
        <v>1</v>
      </c>
      <c r="H20" s="335">
        <f t="shared" si="1"/>
        <v>0</v>
      </c>
      <c r="I20" s="334">
        <f>'Cronograma F. F.'!I20</f>
        <v>0</v>
      </c>
      <c r="J20" s="335">
        <f t="shared" si="2"/>
        <v>0</v>
      </c>
      <c r="K20" s="334">
        <f>'Cronograma F. F.'!K20</f>
        <v>0</v>
      </c>
      <c r="L20" s="335">
        <f t="shared" si="3"/>
        <v>0</v>
      </c>
      <c r="M20" s="336">
        <f>'Cronograma F. F.'!M20</f>
        <v>0</v>
      </c>
      <c r="N20" s="335">
        <f t="shared" si="4"/>
        <v>0</v>
      </c>
      <c r="O20" s="336">
        <f>'Cronograma F. F.'!O20</f>
        <v>0</v>
      </c>
      <c r="P20" s="335">
        <f t="shared" si="5"/>
        <v>0</v>
      </c>
      <c r="Q20" s="336">
        <f>'Cronograma F. F.'!Q20</f>
        <v>0</v>
      </c>
      <c r="R20" s="337">
        <f t="shared" si="6"/>
        <v>1532.3600000000001</v>
      </c>
      <c r="S20" s="338">
        <f t="shared" si="7"/>
        <v>1</v>
      </c>
    </row>
    <row r="21" spans="1:19" s="2" customFormat="1" x14ac:dyDescent="0.2">
      <c r="A21" s="326" t="str">
        <f>Orçamento!A232</f>
        <v>8.0</v>
      </c>
      <c r="B21" s="553" t="str">
        <f>Orçamento!D232</f>
        <v>ABRIGO DO QUADRO DE COMANDO - ESQUADRIAS</v>
      </c>
      <c r="C21" s="553"/>
      <c r="D21" s="553"/>
      <c r="E21" s="332">
        <f>'Cronograma F. F.'!E21</f>
        <v>681.4</v>
      </c>
      <c r="F21" s="333">
        <f t="shared" si="0"/>
        <v>0</v>
      </c>
      <c r="G21" s="334">
        <f>'Cronograma F. F.'!G21</f>
        <v>0</v>
      </c>
      <c r="H21" s="335">
        <f t="shared" si="1"/>
        <v>681.4</v>
      </c>
      <c r="I21" s="334">
        <f>'Cronograma F. F.'!I21</f>
        <v>1</v>
      </c>
      <c r="J21" s="335">
        <f t="shared" si="2"/>
        <v>0</v>
      </c>
      <c r="K21" s="334">
        <f>'Cronograma F. F.'!K21</f>
        <v>0</v>
      </c>
      <c r="L21" s="335">
        <f t="shared" si="3"/>
        <v>0</v>
      </c>
      <c r="M21" s="336">
        <f>'Cronograma F. F.'!M21</f>
        <v>0</v>
      </c>
      <c r="N21" s="335">
        <f t="shared" si="4"/>
        <v>0</v>
      </c>
      <c r="O21" s="336">
        <f>'Cronograma F. F.'!O21</f>
        <v>0</v>
      </c>
      <c r="P21" s="335">
        <f t="shared" si="5"/>
        <v>0</v>
      </c>
      <c r="Q21" s="336">
        <f>'Cronograma F. F.'!Q21</f>
        <v>0</v>
      </c>
      <c r="R21" s="337">
        <f t="shared" si="6"/>
        <v>681.4</v>
      </c>
      <c r="S21" s="338">
        <f t="shared" si="7"/>
        <v>1</v>
      </c>
    </row>
    <row r="22" spans="1:19" s="2" customFormat="1" x14ac:dyDescent="0.2">
      <c r="A22" s="326" t="str">
        <f>Orçamento!A263</f>
        <v>9.0</v>
      </c>
      <c r="B22" s="553" t="str">
        <f>Orçamento!D263</f>
        <v>ABRIGO DO QUADRO DE COMANDO - CONTRAPISO E CERÂMICA</v>
      </c>
      <c r="C22" s="553"/>
      <c r="D22" s="553"/>
      <c r="E22" s="332">
        <f>'Cronograma F. F.'!E22</f>
        <v>653.12</v>
      </c>
      <c r="F22" s="333">
        <f t="shared" si="0"/>
        <v>0</v>
      </c>
      <c r="G22" s="334">
        <f>'Cronograma F. F.'!G22</f>
        <v>0</v>
      </c>
      <c r="H22" s="335">
        <f t="shared" si="1"/>
        <v>653.12</v>
      </c>
      <c r="I22" s="334">
        <f>'Cronograma F. F.'!I22</f>
        <v>1</v>
      </c>
      <c r="J22" s="335">
        <f t="shared" si="2"/>
        <v>0</v>
      </c>
      <c r="K22" s="334">
        <f>'Cronograma F. F.'!K22</f>
        <v>0</v>
      </c>
      <c r="L22" s="335">
        <f t="shared" si="3"/>
        <v>0</v>
      </c>
      <c r="M22" s="336">
        <f>'Cronograma F. F.'!M22</f>
        <v>0</v>
      </c>
      <c r="N22" s="335">
        <f t="shared" si="4"/>
        <v>0</v>
      </c>
      <c r="O22" s="336">
        <f>'Cronograma F. F.'!O22</f>
        <v>0</v>
      </c>
      <c r="P22" s="335">
        <f t="shared" si="5"/>
        <v>0</v>
      </c>
      <c r="Q22" s="336">
        <f>'Cronograma F. F.'!Q22</f>
        <v>0</v>
      </c>
      <c r="R22" s="337">
        <f t="shared" si="6"/>
        <v>653.12</v>
      </c>
      <c r="S22" s="338">
        <f t="shared" si="7"/>
        <v>1</v>
      </c>
    </row>
    <row r="23" spans="1:19" s="2" customFormat="1" x14ac:dyDescent="0.2">
      <c r="A23" s="326" t="str">
        <f>Orçamento!A294</f>
        <v>10.0</v>
      </c>
      <c r="B23" s="553" t="str">
        <f>Orçamento!D294</f>
        <v>ABRIGO DO QUADRO DE COMANDO - INSTALAÇÕES ELÉTRICAS</v>
      </c>
      <c r="C23" s="553"/>
      <c r="D23" s="553"/>
      <c r="E23" s="332">
        <f>'Cronograma F. F.'!E23</f>
        <v>5539.9100000000008</v>
      </c>
      <c r="F23" s="333">
        <f t="shared" si="0"/>
        <v>0</v>
      </c>
      <c r="G23" s="334">
        <f>'Cronograma F. F.'!G23</f>
        <v>0</v>
      </c>
      <c r="H23" s="335">
        <f t="shared" si="1"/>
        <v>5539.9100000000008</v>
      </c>
      <c r="I23" s="334">
        <f>'Cronograma F. F.'!I23</f>
        <v>1</v>
      </c>
      <c r="J23" s="335">
        <f t="shared" si="2"/>
        <v>0</v>
      </c>
      <c r="K23" s="334">
        <f>'Cronograma F. F.'!K23</f>
        <v>0</v>
      </c>
      <c r="L23" s="335">
        <f t="shared" si="3"/>
        <v>0</v>
      </c>
      <c r="M23" s="336">
        <f>'Cronograma F. F.'!M23</f>
        <v>0</v>
      </c>
      <c r="N23" s="335">
        <f t="shared" si="4"/>
        <v>0</v>
      </c>
      <c r="O23" s="336">
        <f>'Cronograma F. F.'!O23</f>
        <v>0</v>
      </c>
      <c r="P23" s="335">
        <f t="shared" si="5"/>
        <v>0</v>
      </c>
      <c r="Q23" s="336">
        <f>'Cronograma F. F.'!Q23</f>
        <v>0</v>
      </c>
      <c r="R23" s="337">
        <f t="shared" si="6"/>
        <v>5539.9100000000008</v>
      </c>
      <c r="S23" s="338">
        <f t="shared" si="7"/>
        <v>1</v>
      </c>
    </row>
    <row r="24" spans="1:19" s="2" customFormat="1" x14ac:dyDescent="0.2">
      <c r="A24" s="326" t="str">
        <f>Orçamento!A325</f>
        <v>11.0</v>
      </c>
      <c r="B24" s="553" t="str">
        <f>Orçamento!D325</f>
        <v>ABRIGO DO QUADRO DE COMANDO -PINTURAS</v>
      </c>
      <c r="C24" s="553"/>
      <c r="D24" s="553"/>
      <c r="E24" s="332">
        <f>'Cronograma F. F.'!E24</f>
        <v>1531.49</v>
      </c>
      <c r="F24" s="333">
        <f t="shared" si="0"/>
        <v>0</v>
      </c>
      <c r="G24" s="334">
        <f>'Cronograma F. F.'!G24</f>
        <v>0</v>
      </c>
      <c r="H24" s="335">
        <f t="shared" si="1"/>
        <v>1531.49</v>
      </c>
      <c r="I24" s="334">
        <f>'Cronograma F. F.'!I24</f>
        <v>1</v>
      </c>
      <c r="J24" s="335">
        <f t="shared" si="2"/>
        <v>0</v>
      </c>
      <c r="K24" s="334">
        <f>'Cronograma F. F.'!K24</f>
        <v>0</v>
      </c>
      <c r="L24" s="335">
        <f t="shared" si="3"/>
        <v>0</v>
      </c>
      <c r="M24" s="336">
        <f>'Cronograma F. F.'!M24</f>
        <v>0</v>
      </c>
      <c r="N24" s="335">
        <f t="shared" si="4"/>
        <v>0</v>
      </c>
      <c r="O24" s="336">
        <f>'Cronograma F. F.'!O24</f>
        <v>0</v>
      </c>
      <c r="P24" s="335">
        <f t="shared" si="5"/>
        <v>0</v>
      </c>
      <c r="Q24" s="336">
        <f>'Cronograma F. F.'!Q24</f>
        <v>0</v>
      </c>
      <c r="R24" s="337">
        <f t="shared" si="6"/>
        <v>1531.49</v>
      </c>
      <c r="S24" s="338">
        <f t="shared" si="7"/>
        <v>1</v>
      </c>
    </row>
    <row r="25" spans="1:19" s="2" customFormat="1" x14ac:dyDescent="0.2">
      <c r="A25" s="326" t="str">
        <f>Orçamento!A356</f>
        <v>12.0</v>
      </c>
      <c r="B25" s="553" t="str">
        <f>Orçamento!D356</f>
        <v>LIMPEZA DA OBRA</v>
      </c>
      <c r="C25" s="553"/>
      <c r="D25" s="553"/>
      <c r="E25" s="332">
        <f>'Cronograma F. F.'!E25</f>
        <v>16.079999999999998</v>
      </c>
      <c r="F25" s="333">
        <f t="shared" si="0"/>
        <v>0</v>
      </c>
      <c r="G25" s="334">
        <f>'Cronograma F. F.'!G25</f>
        <v>0</v>
      </c>
      <c r="H25" s="335">
        <f t="shared" si="1"/>
        <v>16.079999999999998</v>
      </c>
      <c r="I25" s="334">
        <f>'Cronograma F. F.'!I25</f>
        <v>1</v>
      </c>
      <c r="J25" s="335">
        <f t="shared" si="2"/>
        <v>0</v>
      </c>
      <c r="K25" s="334">
        <f>'Cronograma F. F.'!K25</f>
        <v>0</v>
      </c>
      <c r="L25" s="335">
        <f t="shared" si="3"/>
        <v>0</v>
      </c>
      <c r="M25" s="336">
        <f>'Cronograma F. F.'!M25</f>
        <v>0</v>
      </c>
      <c r="N25" s="335">
        <f t="shared" si="4"/>
        <v>0</v>
      </c>
      <c r="O25" s="336">
        <f>'Cronograma F. F.'!O25</f>
        <v>0</v>
      </c>
      <c r="P25" s="335">
        <f t="shared" si="5"/>
        <v>0</v>
      </c>
      <c r="Q25" s="336">
        <f>'Cronograma F. F.'!Q25</f>
        <v>0</v>
      </c>
      <c r="R25" s="337">
        <f t="shared" si="6"/>
        <v>16.079999999999998</v>
      </c>
      <c r="S25" s="338">
        <f t="shared" si="7"/>
        <v>1</v>
      </c>
    </row>
    <row r="26" spans="1:19" s="2" customFormat="1" x14ac:dyDescent="0.2">
      <c r="A26" s="326" t="str">
        <f>Orçamento!A387</f>
        <v>13.0</v>
      </c>
      <c r="B26" s="553" t="str">
        <f>Orçamento!D387</f>
        <v>INSTALAÇÃO DA BOMBA DE RECALQUE - BOMBA E INSTALAÇÕES ELÉTRICAS</v>
      </c>
      <c r="C26" s="553"/>
      <c r="D26" s="553"/>
      <c r="E26" s="332">
        <f>'Cronograma F. F.'!E26</f>
        <v>198040.8</v>
      </c>
      <c r="F26" s="333">
        <f t="shared" si="0"/>
        <v>0</v>
      </c>
      <c r="G26" s="334">
        <f>'Cronograma F. F.'!G26</f>
        <v>0</v>
      </c>
      <c r="H26" s="335">
        <f t="shared" si="1"/>
        <v>74265.299999999988</v>
      </c>
      <c r="I26" s="334">
        <f>'Cronograma F. F.'!I26</f>
        <v>0.375</v>
      </c>
      <c r="J26" s="335">
        <f t="shared" si="2"/>
        <v>123775.5</v>
      </c>
      <c r="K26" s="334">
        <f>'Cronograma F. F.'!K26</f>
        <v>0.625</v>
      </c>
      <c r="L26" s="335">
        <f t="shared" si="3"/>
        <v>0</v>
      </c>
      <c r="M26" s="336">
        <f>'Cronograma F. F.'!M26</f>
        <v>0</v>
      </c>
      <c r="N26" s="335">
        <f t="shared" si="4"/>
        <v>0</v>
      </c>
      <c r="O26" s="336">
        <f>'Cronograma F. F.'!O26</f>
        <v>0</v>
      </c>
      <c r="P26" s="335">
        <f t="shared" si="5"/>
        <v>0</v>
      </c>
      <c r="Q26" s="336">
        <f>'Cronograma F. F.'!Q26</f>
        <v>0</v>
      </c>
      <c r="R26" s="337">
        <f t="shared" si="6"/>
        <v>198040.8</v>
      </c>
      <c r="S26" s="338">
        <f t="shared" si="7"/>
        <v>1</v>
      </c>
    </row>
    <row r="27" spans="1:19" s="2" customFormat="1" x14ac:dyDescent="0.2">
      <c r="A27" s="326" t="str">
        <f>Orçamento!A418</f>
        <v>14.0</v>
      </c>
      <c r="B27" s="553" t="str">
        <f>Orçamento!D418</f>
        <v>TUBULAÇÃO DE RECALQUE - TUBULAÇÃO EM AÇO GALVANIZADO</v>
      </c>
      <c r="C27" s="553"/>
      <c r="D27" s="553"/>
      <c r="E27" s="332">
        <f>'Cronograma F. F.'!E27</f>
        <v>17275.68</v>
      </c>
      <c r="F27" s="333">
        <f t="shared" si="0"/>
        <v>0</v>
      </c>
      <c r="G27" s="334">
        <f>'Cronograma F. F.'!G27</f>
        <v>0</v>
      </c>
      <c r="H27" s="335">
        <f t="shared" si="1"/>
        <v>17275.68</v>
      </c>
      <c r="I27" s="334">
        <f>'Cronograma F. F.'!I27</f>
        <v>1</v>
      </c>
      <c r="J27" s="335">
        <f t="shared" si="2"/>
        <v>0</v>
      </c>
      <c r="K27" s="334">
        <f>'Cronograma F. F.'!K27</f>
        <v>0</v>
      </c>
      <c r="L27" s="335">
        <f t="shared" si="3"/>
        <v>0</v>
      </c>
      <c r="M27" s="336">
        <f>'Cronograma F. F.'!M27</f>
        <v>0</v>
      </c>
      <c r="N27" s="335">
        <f t="shared" si="4"/>
        <v>0</v>
      </c>
      <c r="O27" s="336">
        <f>'Cronograma F. F.'!O27</f>
        <v>0</v>
      </c>
      <c r="P27" s="335">
        <f t="shared" si="5"/>
        <v>0</v>
      </c>
      <c r="Q27" s="336">
        <f>'Cronograma F. F.'!Q27</f>
        <v>0</v>
      </c>
      <c r="R27" s="337">
        <f t="shared" si="6"/>
        <v>17275.68</v>
      </c>
      <c r="S27" s="338">
        <f t="shared" si="7"/>
        <v>1</v>
      </c>
    </row>
    <row r="28" spans="1:19" s="2" customFormat="1" x14ac:dyDescent="0.2">
      <c r="A28" s="326" t="str">
        <f>Orçamento!A449</f>
        <v>15.0</v>
      </c>
      <c r="B28" s="553" t="str">
        <f>Orçamento!D449</f>
        <v>TUBULAÇÃO DE RECALQUE - TUBULAÇÃO EM PEAD</v>
      </c>
      <c r="C28" s="553"/>
      <c r="D28" s="553"/>
      <c r="E28" s="332">
        <f>'Cronograma F. F.'!E28</f>
        <v>739464.08</v>
      </c>
      <c r="F28" s="333">
        <f t="shared" si="0"/>
        <v>184866.02</v>
      </c>
      <c r="G28" s="334">
        <f>'Cronograma F. F.'!G28</f>
        <v>0.25</v>
      </c>
      <c r="H28" s="335">
        <f t="shared" si="1"/>
        <v>184866.02</v>
      </c>
      <c r="I28" s="334">
        <f>'Cronograma F. F.'!I28</f>
        <v>0.25</v>
      </c>
      <c r="J28" s="335">
        <f t="shared" si="2"/>
        <v>184866.02</v>
      </c>
      <c r="K28" s="334">
        <f>'Cronograma F. F.'!K28</f>
        <v>0.25</v>
      </c>
      <c r="L28" s="335">
        <f t="shared" si="3"/>
        <v>184866.02</v>
      </c>
      <c r="M28" s="336">
        <f>'Cronograma F. F.'!M28</f>
        <v>0.25</v>
      </c>
      <c r="N28" s="335">
        <f t="shared" si="4"/>
        <v>0</v>
      </c>
      <c r="O28" s="336">
        <f>'Cronograma F. F.'!O28</f>
        <v>0</v>
      </c>
      <c r="P28" s="335">
        <f t="shared" si="5"/>
        <v>0</v>
      </c>
      <c r="Q28" s="336">
        <f>'Cronograma F. F.'!Q28</f>
        <v>0</v>
      </c>
      <c r="R28" s="337">
        <f t="shared" si="6"/>
        <v>739464.08</v>
      </c>
      <c r="S28" s="338">
        <f t="shared" si="7"/>
        <v>1</v>
      </c>
    </row>
    <row r="29" spans="1:19" s="2" customFormat="1" ht="29.25" customHeight="1" x14ac:dyDescent="0.2">
      <c r="A29" s="326" t="str">
        <f>Orçamento!A480</f>
        <v>16.0</v>
      </c>
      <c r="B29" s="553" t="str">
        <f>Orçamento!D480</f>
        <v>TUBULAÇÃO DE RECALQUE - VENTOSA, DESCARGA E VÁLVULA DE RETENÇÃO - VENTOSA TRÍPLICE FUNÇÃO</v>
      </c>
      <c r="C29" s="553"/>
      <c r="D29" s="553"/>
      <c r="E29" s="332">
        <f>'Cronograma F. F.'!E29</f>
        <v>55009.89</v>
      </c>
      <c r="F29" s="333">
        <f t="shared" si="0"/>
        <v>0</v>
      </c>
      <c r="G29" s="334">
        <f>'Cronograma F. F.'!G29</f>
        <v>0</v>
      </c>
      <c r="H29" s="335">
        <f t="shared" si="1"/>
        <v>0</v>
      </c>
      <c r="I29" s="334">
        <f>'Cronograma F. F.'!I29</f>
        <v>0</v>
      </c>
      <c r="J29" s="335">
        <f t="shared" si="2"/>
        <v>33005.934000000001</v>
      </c>
      <c r="K29" s="334">
        <f>'Cronograma F. F.'!K29</f>
        <v>0.6</v>
      </c>
      <c r="L29" s="335">
        <f t="shared" si="3"/>
        <v>22003.956000000002</v>
      </c>
      <c r="M29" s="336">
        <f>'Cronograma F. F.'!M29</f>
        <v>0.4</v>
      </c>
      <c r="N29" s="335">
        <f t="shared" si="4"/>
        <v>0</v>
      </c>
      <c r="O29" s="336">
        <f>'Cronograma F. F.'!O29</f>
        <v>0</v>
      </c>
      <c r="P29" s="335">
        <f t="shared" si="5"/>
        <v>0</v>
      </c>
      <c r="Q29" s="336">
        <f>'Cronograma F. F.'!Q29</f>
        <v>0</v>
      </c>
      <c r="R29" s="337">
        <f t="shared" si="6"/>
        <v>55009.89</v>
      </c>
      <c r="S29" s="338">
        <f t="shared" si="7"/>
        <v>1</v>
      </c>
    </row>
    <row r="30" spans="1:19" s="2" customFormat="1" ht="30.75" customHeight="1" x14ac:dyDescent="0.2">
      <c r="A30" s="326" t="str">
        <f>Orçamento!A511</f>
        <v>17.0</v>
      </c>
      <c r="B30" s="553" t="str">
        <f>Orçamento!D511</f>
        <v>TUBULAÇÃO DE RECALQUE - VENTOSA, DESCARGA E VÁLVULA DE RETENÇÃO - CAIXA DE DESCARGA</v>
      </c>
      <c r="C30" s="553"/>
      <c r="D30" s="553"/>
      <c r="E30" s="332">
        <f>'Cronograma F. F.'!E30</f>
        <v>37502.1</v>
      </c>
      <c r="F30" s="333">
        <f t="shared" si="0"/>
        <v>0</v>
      </c>
      <c r="G30" s="334">
        <f>'Cronograma F. F.'!G30</f>
        <v>0</v>
      </c>
      <c r="H30" s="335">
        <f t="shared" si="1"/>
        <v>0</v>
      </c>
      <c r="I30" s="334">
        <f>'Cronograma F. F.'!I30</f>
        <v>0</v>
      </c>
      <c r="J30" s="335">
        <f t="shared" si="2"/>
        <v>22501.26</v>
      </c>
      <c r="K30" s="334">
        <f>'Cronograma F. F.'!K30</f>
        <v>0.6</v>
      </c>
      <c r="L30" s="335">
        <f t="shared" si="3"/>
        <v>15000.84</v>
      </c>
      <c r="M30" s="336">
        <f>'Cronograma F. F.'!M30</f>
        <v>0.4</v>
      </c>
      <c r="N30" s="335">
        <f t="shared" si="4"/>
        <v>0</v>
      </c>
      <c r="O30" s="336">
        <f>'Cronograma F. F.'!O30</f>
        <v>0</v>
      </c>
      <c r="P30" s="335">
        <f t="shared" si="5"/>
        <v>0</v>
      </c>
      <c r="Q30" s="336">
        <f>'Cronograma F. F.'!Q30</f>
        <v>0</v>
      </c>
      <c r="R30" s="337">
        <f t="shared" si="6"/>
        <v>37502.1</v>
      </c>
      <c r="S30" s="338">
        <f t="shared" si="7"/>
        <v>1</v>
      </c>
    </row>
    <row r="31" spans="1:19" s="2" customFormat="1" ht="30.75" customHeight="1" x14ac:dyDescent="0.2">
      <c r="A31" s="326" t="str">
        <f>Orçamento!A542</f>
        <v>18.0</v>
      </c>
      <c r="B31" s="553" t="str">
        <f>Orçamento!D542</f>
        <v>TUBULAÇÃO DE RECALQUE - VENTOSA, DESCARGA E VÁLVULA DE RETENÇÃO - VÁLVULA DE RETENÇÃO</v>
      </c>
      <c r="C31" s="553"/>
      <c r="D31" s="553"/>
      <c r="E31" s="332">
        <f>'Cronograma F. F.'!E31</f>
        <v>12123.480000000001</v>
      </c>
      <c r="F31" s="333">
        <f>E31*G31</f>
        <v>0</v>
      </c>
      <c r="G31" s="334">
        <f>'Cronograma F. F.'!G31</f>
        <v>0</v>
      </c>
      <c r="H31" s="335">
        <f t="shared" si="1"/>
        <v>0</v>
      </c>
      <c r="I31" s="334">
        <f>'Cronograma F. F.'!I31</f>
        <v>0</v>
      </c>
      <c r="J31" s="335">
        <f t="shared" si="2"/>
        <v>7274.0880000000006</v>
      </c>
      <c r="K31" s="334">
        <f>'Cronograma F. F.'!K31</f>
        <v>0.6</v>
      </c>
      <c r="L31" s="335">
        <f t="shared" si="3"/>
        <v>4849.3920000000007</v>
      </c>
      <c r="M31" s="336">
        <f>'Cronograma F. F.'!M31</f>
        <v>0.4</v>
      </c>
      <c r="N31" s="335">
        <f t="shared" si="4"/>
        <v>0</v>
      </c>
      <c r="O31" s="336">
        <f>'Cronograma F. F.'!O31</f>
        <v>0</v>
      </c>
      <c r="P31" s="335">
        <f t="shared" si="5"/>
        <v>0</v>
      </c>
      <c r="Q31" s="336">
        <f>'Cronograma F. F.'!Q31</f>
        <v>0</v>
      </c>
      <c r="R31" s="337">
        <f t="shared" si="6"/>
        <v>12123.480000000001</v>
      </c>
      <c r="S31" s="338">
        <f t="shared" si="7"/>
        <v>1</v>
      </c>
    </row>
    <row r="32" spans="1:19" s="2" customFormat="1" hidden="1" x14ac:dyDescent="0.2">
      <c r="A32" s="326" t="str">
        <f>Orçamento!A573</f>
        <v>19.0</v>
      </c>
      <c r="B32" s="552" t="str">
        <f>Orçamento!D573</f>
        <v>META 19</v>
      </c>
      <c r="C32" s="552"/>
      <c r="D32" s="552"/>
      <c r="E32" s="328">
        <f>'Orç. Licitação'!I573</f>
        <v>0</v>
      </c>
      <c r="F32" s="333">
        <f t="shared" si="0"/>
        <v>0</v>
      </c>
      <c r="G32" s="334">
        <f>'Cronograma F. F.'!G32</f>
        <v>0</v>
      </c>
      <c r="H32" s="335">
        <f t="shared" si="1"/>
        <v>0</v>
      </c>
      <c r="I32" s="334">
        <f>'Cronograma F. F.'!I32</f>
        <v>0</v>
      </c>
      <c r="J32" s="335">
        <f t="shared" si="2"/>
        <v>0</v>
      </c>
      <c r="K32" s="334">
        <f>'Cronograma F. F.'!K32</f>
        <v>0</v>
      </c>
      <c r="L32" s="335">
        <f t="shared" si="3"/>
        <v>0</v>
      </c>
      <c r="M32" s="336">
        <f>'Cronograma F. F.'!M32</f>
        <v>0</v>
      </c>
      <c r="N32" s="335">
        <f t="shared" si="4"/>
        <v>0</v>
      </c>
      <c r="O32" s="336">
        <f>'Cronograma F. F.'!O32</f>
        <v>0</v>
      </c>
      <c r="P32" s="335">
        <f t="shared" si="5"/>
        <v>0</v>
      </c>
      <c r="Q32" s="336">
        <f>'Cronograma F. F.'!Q32</f>
        <v>0</v>
      </c>
      <c r="R32" s="337">
        <f t="shared" si="6"/>
        <v>0</v>
      </c>
      <c r="S32" s="338" t="e">
        <f t="shared" si="7"/>
        <v>#DIV/0!</v>
      </c>
    </row>
    <row r="33" spans="1:19" s="2" customFormat="1" hidden="1" x14ac:dyDescent="0.2">
      <c r="A33" s="326" t="str">
        <f>Orçamento!A604</f>
        <v>20.0</v>
      </c>
      <c r="B33" s="552" t="str">
        <f>Orçamento!D604</f>
        <v>META 20</v>
      </c>
      <c r="C33" s="552"/>
      <c r="D33" s="552"/>
      <c r="E33" s="328">
        <f>'Orç. Licitação'!I604</f>
        <v>0</v>
      </c>
      <c r="F33" s="333">
        <f t="shared" si="0"/>
        <v>0</v>
      </c>
      <c r="G33" s="334">
        <f>'Cronograma F. F.'!G33</f>
        <v>0</v>
      </c>
      <c r="H33" s="335">
        <f t="shared" si="1"/>
        <v>0</v>
      </c>
      <c r="I33" s="334">
        <f>'Cronograma F. F.'!I33</f>
        <v>0</v>
      </c>
      <c r="J33" s="335">
        <f t="shared" si="2"/>
        <v>0</v>
      </c>
      <c r="K33" s="334">
        <f>'Cronograma F. F.'!K33</f>
        <v>0</v>
      </c>
      <c r="L33" s="335">
        <f t="shared" si="3"/>
        <v>0</v>
      </c>
      <c r="M33" s="336">
        <f>'Cronograma F. F.'!M33</f>
        <v>0</v>
      </c>
      <c r="N33" s="335">
        <f t="shared" si="4"/>
        <v>0</v>
      </c>
      <c r="O33" s="336">
        <f>'Cronograma F. F.'!O33</f>
        <v>0</v>
      </c>
      <c r="P33" s="335">
        <f t="shared" si="5"/>
        <v>0</v>
      </c>
      <c r="Q33" s="336">
        <f>'Cronograma F. F.'!Q33</f>
        <v>0</v>
      </c>
      <c r="R33" s="337">
        <f t="shared" si="6"/>
        <v>0</v>
      </c>
      <c r="S33" s="338" t="e">
        <f t="shared" si="7"/>
        <v>#DIV/0!</v>
      </c>
    </row>
    <row r="34" spans="1:19" s="2" customFormat="1" hidden="1" x14ac:dyDescent="0.2">
      <c r="A34" s="326" t="str">
        <f>Orçamento!A635</f>
        <v>21.0</v>
      </c>
      <c r="B34" s="552" t="str">
        <f>Orçamento!D635</f>
        <v>META 21</v>
      </c>
      <c r="C34" s="552"/>
      <c r="D34" s="552"/>
      <c r="E34" s="328">
        <f>'Orç. Licitação'!I635</f>
        <v>0</v>
      </c>
      <c r="F34" s="333">
        <f t="shared" si="0"/>
        <v>0</v>
      </c>
      <c r="G34" s="334">
        <f>'Cronograma F. F.'!G34</f>
        <v>0</v>
      </c>
      <c r="H34" s="335">
        <f t="shared" si="1"/>
        <v>0</v>
      </c>
      <c r="I34" s="334">
        <f>'Cronograma F. F.'!I34</f>
        <v>0</v>
      </c>
      <c r="J34" s="335">
        <f t="shared" si="2"/>
        <v>0</v>
      </c>
      <c r="K34" s="334">
        <f>'Cronograma F. F.'!K34</f>
        <v>0</v>
      </c>
      <c r="L34" s="335">
        <f t="shared" si="3"/>
        <v>0</v>
      </c>
      <c r="M34" s="336">
        <f>'Cronograma F. F.'!M34</f>
        <v>0</v>
      </c>
      <c r="N34" s="335">
        <f t="shared" si="4"/>
        <v>0</v>
      </c>
      <c r="O34" s="336">
        <f>'Cronograma F. F.'!O34</f>
        <v>0</v>
      </c>
      <c r="P34" s="335">
        <f t="shared" si="5"/>
        <v>0</v>
      </c>
      <c r="Q34" s="336">
        <f>'Cronograma F. F.'!Q34</f>
        <v>0</v>
      </c>
      <c r="R34" s="337">
        <f t="shared" si="6"/>
        <v>0</v>
      </c>
      <c r="S34" s="338" t="e">
        <f t="shared" si="7"/>
        <v>#DIV/0!</v>
      </c>
    </row>
    <row r="35" spans="1:19" s="2" customFormat="1" hidden="1" x14ac:dyDescent="0.2">
      <c r="A35" s="326" t="str">
        <f>Orçamento!A666</f>
        <v>22.0</v>
      </c>
      <c r="B35" s="552" t="str">
        <f>Orçamento!D666</f>
        <v>META 22</v>
      </c>
      <c r="C35" s="552"/>
      <c r="D35" s="552"/>
      <c r="E35" s="328">
        <f>'Orç. Licitação'!I666</f>
        <v>0</v>
      </c>
      <c r="F35" s="333">
        <f t="shared" si="0"/>
        <v>0</v>
      </c>
      <c r="G35" s="334">
        <f>'Cronograma F. F.'!G35</f>
        <v>0</v>
      </c>
      <c r="H35" s="335">
        <f t="shared" si="1"/>
        <v>0</v>
      </c>
      <c r="I35" s="334">
        <f>'Cronograma F. F.'!I35</f>
        <v>0</v>
      </c>
      <c r="J35" s="335">
        <f t="shared" si="2"/>
        <v>0</v>
      </c>
      <c r="K35" s="334">
        <f>'Cronograma F. F.'!K35</f>
        <v>0</v>
      </c>
      <c r="L35" s="335">
        <f t="shared" si="3"/>
        <v>0</v>
      </c>
      <c r="M35" s="336">
        <f>'Cronograma F. F.'!M35</f>
        <v>0</v>
      </c>
      <c r="N35" s="335">
        <f t="shared" si="4"/>
        <v>0</v>
      </c>
      <c r="O35" s="336">
        <f>'Cronograma F. F.'!O35</f>
        <v>0</v>
      </c>
      <c r="P35" s="335">
        <f t="shared" si="5"/>
        <v>0</v>
      </c>
      <c r="Q35" s="336">
        <f>'Cronograma F. F.'!Q35</f>
        <v>0</v>
      </c>
      <c r="R35" s="337">
        <f t="shared" si="6"/>
        <v>0</v>
      </c>
      <c r="S35" s="338" t="e">
        <f t="shared" si="7"/>
        <v>#DIV/0!</v>
      </c>
    </row>
    <row r="36" spans="1:19" s="2" customFormat="1" hidden="1" x14ac:dyDescent="0.2">
      <c r="A36" s="326" t="str">
        <f>Orçamento!A697</f>
        <v>23.0</v>
      </c>
      <c r="B36" s="552" t="str">
        <f>Orçamento!D697</f>
        <v>META 23</v>
      </c>
      <c r="C36" s="552"/>
      <c r="D36" s="552"/>
      <c r="E36" s="328">
        <f>'Orç. Licitação'!I697</f>
        <v>0</v>
      </c>
      <c r="F36" s="333">
        <f t="shared" si="0"/>
        <v>0</v>
      </c>
      <c r="G36" s="334">
        <f>'Cronograma F. F.'!G36</f>
        <v>0</v>
      </c>
      <c r="H36" s="335">
        <f t="shared" si="1"/>
        <v>0</v>
      </c>
      <c r="I36" s="334">
        <f>'Cronograma F. F.'!I36</f>
        <v>0</v>
      </c>
      <c r="J36" s="335">
        <f t="shared" si="2"/>
        <v>0</v>
      </c>
      <c r="K36" s="334">
        <f>'Cronograma F. F.'!K36</f>
        <v>0</v>
      </c>
      <c r="L36" s="335">
        <f t="shared" si="3"/>
        <v>0</v>
      </c>
      <c r="M36" s="336">
        <f>'Cronograma F. F.'!M36</f>
        <v>0</v>
      </c>
      <c r="N36" s="335">
        <f t="shared" si="4"/>
        <v>0</v>
      </c>
      <c r="O36" s="336">
        <f>'Cronograma F. F.'!O36</f>
        <v>0</v>
      </c>
      <c r="P36" s="335">
        <f t="shared" si="5"/>
        <v>0</v>
      </c>
      <c r="Q36" s="336">
        <f>'Cronograma F. F.'!Q36</f>
        <v>0</v>
      </c>
      <c r="R36" s="337">
        <f t="shared" si="6"/>
        <v>0</v>
      </c>
      <c r="S36" s="338" t="e">
        <f t="shared" si="7"/>
        <v>#DIV/0!</v>
      </c>
    </row>
    <row r="37" spans="1:19" s="2" customFormat="1" hidden="1" x14ac:dyDescent="0.2">
      <c r="A37" s="326" t="str">
        <f>Orçamento!A728</f>
        <v>24.0</v>
      </c>
      <c r="B37" s="552" t="str">
        <f>Orçamento!D728</f>
        <v>META 24</v>
      </c>
      <c r="C37" s="552"/>
      <c r="D37" s="552"/>
      <c r="E37" s="328">
        <f>'Orç. Licitação'!I728</f>
        <v>0</v>
      </c>
      <c r="F37" s="333">
        <f t="shared" si="0"/>
        <v>0</v>
      </c>
      <c r="G37" s="334">
        <f>'Cronograma F. F.'!G37</f>
        <v>0</v>
      </c>
      <c r="H37" s="335">
        <f t="shared" si="1"/>
        <v>0</v>
      </c>
      <c r="I37" s="334">
        <f>'Cronograma F. F.'!I37</f>
        <v>0</v>
      </c>
      <c r="J37" s="335">
        <f t="shared" si="2"/>
        <v>0</v>
      </c>
      <c r="K37" s="334">
        <f>'Cronograma F. F.'!K37</f>
        <v>0</v>
      </c>
      <c r="L37" s="335">
        <f t="shared" si="3"/>
        <v>0</v>
      </c>
      <c r="M37" s="336">
        <f>'Cronograma F. F.'!M37</f>
        <v>0</v>
      </c>
      <c r="N37" s="335">
        <f t="shared" si="4"/>
        <v>0</v>
      </c>
      <c r="O37" s="336">
        <f>'Cronograma F. F.'!O37</f>
        <v>0</v>
      </c>
      <c r="P37" s="335">
        <f t="shared" si="5"/>
        <v>0</v>
      </c>
      <c r="Q37" s="336">
        <f>'Cronograma F. F.'!Q37</f>
        <v>0</v>
      </c>
      <c r="R37" s="337">
        <f t="shared" si="6"/>
        <v>0</v>
      </c>
      <c r="S37" s="338" t="e">
        <f t="shared" si="7"/>
        <v>#DIV/0!</v>
      </c>
    </row>
    <row r="38" spans="1:19" s="2" customFormat="1" hidden="1" x14ac:dyDescent="0.2">
      <c r="A38" s="326" t="str">
        <f>Orçamento!A759</f>
        <v>25.0</v>
      </c>
      <c r="B38" s="552" t="str">
        <f>Orçamento!D759</f>
        <v>META 25</v>
      </c>
      <c r="C38" s="552"/>
      <c r="D38" s="552"/>
      <c r="E38" s="328">
        <f>'Orç. Licitação'!I759</f>
        <v>0</v>
      </c>
      <c r="F38" s="333">
        <f t="shared" si="0"/>
        <v>0</v>
      </c>
      <c r="G38" s="334">
        <f>'Cronograma F. F.'!G38</f>
        <v>0</v>
      </c>
      <c r="H38" s="335">
        <f t="shared" si="1"/>
        <v>0</v>
      </c>
      <c r="I38" s="334">
        <f>'Cronograma F. F.'!I38</f>
        <v>0</v>
      </c>
      <c r="J38" s="335">
        <f t="shared" si="2"/>
        <v>0</v>
      </c>
      <c r="K38" s="334">
        <f>'Cronograma F. F.'!K38</f>
        <v>0</v>
      </c>
      <c r="L38" s="335">
        <f t="shared" si="3"/>
        <v>0</v>
      </c>
      <c r="M38" s="336">
        <f>'Cronograma F. F.'!M38</f>
        <v>0</v>
      </c>
      <c r="N38" s="335">
        <f t="shared" si="4"/>
        <v>0</v>
      </c>
      <c r="O38" s="336">
        <f>'Cronograma F. F.'!O38</f>
        <v>0</v>
      </c>
      <c r="P38" s="335">
        <f t="shared" si="5"/>
        <v>0</v>
      </c>
      <c r="Q38" s="336">
        <f>'Cronograma F. F.'!Q38</f>
        <v>0</v>
      </c>
      <c r="R38" s="337">
        <f t="shared" si="6"/>
        <v>0</v>
      </c>
      <c r="S38" s="338" t="e">
        <f t="shared" si="7"/>
        <v>#DIV/0!</v>
      </c>
    </row>
    <row r="39" spans="1:19" s="2" customFormat="1" hidden="1" x14ac:dyDescent="0.2">
      <c r="A39" s="326" t="str">
        <f>Orçamento!A790</f>
        <v>26.0</v>
      </c>
      <c r="B39" s="552" t="str">
        <f>Orçamento!D790</f>
        <v>META 26</v>
      </c>
      <c r="C39" s="552"/>
      <c r="D39" s="552"/>
      <c r="E39" s="328">
        <f>'Orç. Licitação'!I790</f>
        <v>0</v>
      </c>
      <c r="F39" s="333">
        <f t="shared" si="0"/>
        <v>0</v>
      </c>
      <c r="G39" s="334">
        <f>'Cronograma F. F.'!G39</f>
        <v>0</v>
      </c>
      <c r="H39" s="335">
        <f t="shared" si="1"/>
        <v>0</v>
      </c>
      <c r="I39" s="334">
        <f>'Cronograma F. F.'!I39</f>
        <v>0</v>
      </c>
      <c r="J39" s="335">
        <f t="shared" si="2"/>
        <v>0</v>
      </c>
      <c r="K39" s="334">
        <f>'Cronograma F. F.'!K39</f>
        <v>0</v>
      </c>
      <c r="L39" s="335">
        <f t="shared" si="3"/>
        <v>0</v>
      </c>
      <c r="M39" s="336">
        <f>'Cronograma F. F.'!M39</f>
        <v>0</v>
      </c>
      <c r="N39" s="335">
        <f t="shared" si="4"/>
        <v>0</v>
      </c>
      <c r="O39" s="336">
        <f>'Cronograma F. F.'!O39</f>
        <v>0</v>
      </c>
      <c r="P39" s="335">
        <f t="shared" si="5"/>
        <v>0</v>
      </c>
      <c r="Q39" s="336">
        <f>'Cronograma F. F.'!Q39</f>
        <v>0</v>
      </c>
      <c r="R39" s="337">
        <f t="shared" si="6"/>
        <v>0</v>
      </c>
      <c r="S39" s="338" t="e">
        <f t="shared" si="7"/>
        <v>#DIV/0!</v>
      </c>
    </row>
    <row r="40" spans="1:19" s="2" customFormat="1" hidden="1" x14ac:dyDescent="0.2">
      <c r="A40" s="326" t="str">
        <f>Orçamento!A821</f>
        <v>27.0</v>
      </c>
      <c r="B40" s="552" t="str">
        <f>Orçamento!D821</f>
        <v>META 27</v>
      </c>
      <c r="C40" s="552"/>
      <c r="D40" s="552"/>
      <c r="E40" s="328">
        <f>'Orç. Licitação'!I821</f>
        <v>0</v>
      </c>
      <c r="F40" s="333">
        <f t="shared" si="0"/>
        <v>0</v>
      </c>
      <c r="G40" s="334">
        <f>'Cronograma F. F.'!G40</f>
        <v>0</v>
      </c>
      <c r="H40" s="335">
        <f t="shared" si="1"/>
        <v>0</v>
      </c>
      <c r="I40" s="334">
        <f>'Cronograma F. F.'!I40</f>
        <v>0</v>
      </c>
      <c r="J40" s="335">
        <f t="shared" si="2"/>
        <v>0</v>
      </c>
      <c r="K40" s="334">
        <f>'Cronograma F. F.'!K40</f>
        <v>0</v>
      </c>
      <c r="L40" s="335">
        <f t="shared" si="3"/>
        <v>0</v>
      </c>
      <c r="M40" s="336">
        <f>'Cronograma F. F.'!M40</f>
        <v>0</v>
      </c>
      <c r="N40" s="335">
        <f t="shared" si="4"/>
        <v>0</v>
      </c>
      <c r="O40" s="336">
        <f>'Cronograma F. F.'!O40</f>
        <v>0</v>
      </c>
      <c r="P40" s="335">
        <f t="shared" si="5"/>
        <v>0</v>
      </c>
      <c r="Q40" s="336">
        <f>'Cronograma F. F.'!Q40</f>
        <v>0</v>
      </c>
      <c r="R40" s="337">
        <f t="shared" si="6"/>
        <v>0</v>
      </c>
      <c r="S40" s="338" t="e">
        <f t="shared" si="7"/>
        <v>#DIV/0!</v>
      </c>
    </row>
    <row r="41" spans="1:19" s="2" customFormat="1" hidden="1" x14ac:dyDescent="0.2">
      <c r="A41" s="326" t="str">
        <f>Orçamento!A852</f>
        <v>28.0</v>
      </c>
      <c r="B41" s="552" t="str">
        <f>Orçamento!D852</f>
        <v>META 28</v>
      </c>
      <c r="C41" s="552"/>
      <c r="D41" s="552"/>
      <c r="E41" s="328">
        <f>'Orç. Licitação'!I852</f>
        <v>0</v>
      </c>
      <c r="F41" s="333">
        <f t="shared" si="0"/>
        <v>0</v>
      </c>
      <c r="G41" s="334">
        <f>'Cronograma F. F.'!G41</f>
        <v>0</v>
      </c>
      <c r="H41" s="335">
        <f t="shared" si="1"/>
        <v>0</v>
      </c>
      <c r="I41" s="334">
        <f>'Cronograma F. F.'!I41</f>
        <v>0</v>
      </c>
      <c r="J41" s="335">
        <f t="shared" si="2"/>
        <v>0</v>
      </c>
      <c r="K41" s="334">
        <f>'Cronograma F. F.'!K41</f>
        <v>0</v>
      </c>
      <c r="L41" s="335">
        <f t="shared" si="3"/>
        <v>0</v>
      </c>
      <c r="M41" s="336">
        <f>'Cronograma F. F.'!M41</f>
        <v>0</v>
      </c>
      <c r="N41" s="335">
        <f t="shared" si="4"/>
        <v>0</v>
      </c>
      <c r="O41" s="336">
        <f>'Cronograma F. F.'!O41</f>
        <v>0</v>
      </c>
      <c r="P41" s="335">
        <f t="shared" si="5"/>
        <v>0</v>
      </c>
      <c r="Q41" s="336">
        <f>'Cronograma F. F.'!Q41</f>
        <v>0</v>
      </c>
      <c r="R41" s="337">
        <f t="shared" si="6"/>
        <v>0</v>
      </c>
      <c r="S41" s="338" t="e">
        <f t="shared" si="7"/>
        <v>#DIV/0!</v>
      </c>
    </row>
    <row r="42" spans="1:19" s="2" customFormat="1" hidden="1" x14ac:dyDescent="0.2">
      <c r="A42" s="326" t="str">
        <f>Orçamento!A883</f>
        <v>29.0</v>
      </c>
      <c r="B42" s="552" t="str">
        <f>Orçamento!D883</f>
        <v>META 29</v>
      </c>
      <c r="C42" s="552"/>
      <c r="D42" s="552"/>
      <c r="E42" s="328">
        <f>'Orç. Licitação'!I883</f>
        <v>0</v>
      </c>
      <c r="F42" s="333">
        <f t="shared" si="0"/>
        <v>0</v>
      </c>
      <c r="G42" s="334">
        <f>'Cronograma F. F.'!G42</f>
        <v>0</v>
      </c>
      <c r="H42" s="335">
        <f t="shared" si="1"/>
        <v>0</v>
      </c>
      <c r="I42" s="334">
        <f>'Cronograma F. F.'!I42</f>
        <v>0</v>
      </c>
      <c r="J42" s="335">
        <f t="shared" si="2"/>
        <v>0</v>
      </c>
      <c r="K42" s="334">
        <f>'Cronograma F. F.'!K42</f>
        <v>0</v>
      </c>
      <c r="L42" s="335">
        <f t="shared" si="3"/>
        <v>0</v>
      </c>
      <c r="M42" s="336">
        <f>'Cronograma F. F.'!M42</f>
        <v>0</v>
      </c>
      <c r="N42" s="335">
        <f t="shared" si="4"/>
        <v>0</v>
      </c>
      <c r="O42" s="336">
        <f>'Cronograma F. F.'!O42</f>
        <v>0</v>
      </c>
      <c r="P42" s="335">
        <f t="shared" si="5"/>
        <v>0</v>
      </c>
      <c r="Q42" s="336">
        <f>'Cronograma F. F.'!Q42</f>
        <v>0</v>
      </c>
      <c r="R42" s="337">
        <f t="shared" si="6"/>
        <v>0</v>
      </c>
      <c r="S42" s="338" t="e">
        <f t="shared" si="7"/>
        <v>#DIV/0!</v>
      </c>
    </row>
    <row r="43" spans="1:19" s="2" customFormat="1" ht="15.75" hidden="1" thickBot="1" x14ac:dyDescent="0.25">
      <c r="A43" s="329" t="str">
        <f>Orçamento!A914</f>
        <v>30.0</v>
      </c>
      <c r="B43" s="566" t="str">
        <f>Orçamento!D914</f>
        <v>META 30</v>
      </c>
      <c r="C43" s="566"/>
      <c r="D43" s="566"/>
      <c r="E43" s="330">
        <f>'Orç. Licitação'!I914</f>
        <v>0</v>
      </c>
      <c r="F43" s="333">
        <f t="shared" si="0"/>
        <v>0</v>
      </c>
      <c r="G43" s="334">
        <f>'Cronograma F. F.'!G43</f>
        <v>0</v>
      </c>
      <c r="H43" s="335">
        <f t="shared" si="1"/>
        <v>0</v>
      </c>
      <c r="I43" s="334">
        <f>'Cronograma F. F.'!I43</f>
        <v>0</v>
      </c>
      <c r="J43" s="335">
        <f t="shared" si="2"/>
        <v>0</v>
      </c>
      <c r="K43" s="334">
        <f>'Cronograma F. F.'!K43</f>
        <v>0</v>
      </c>
      <c r="L43" s="335">
        <f t="shared" si="3"/>
        <v>0</v>
      </c>
      <c r="M43" s="336">
        <f>'Cronograma F. F.'!M43</f>
        <v>0</v>
      </c>
      <c r="N43" s="335">
        <f t="shared" si="4"/>
        <v>0</v>
      </c>
      <c r="O43" s="336">
        <f>'Cronograma F. F.'!O43</f>
        <v>0</v>
      </c>
      <c r="P43" s="335">
        <f t="shared" si="5"/>
        <v>0</v>
      </c>
      <c r="Q43" s="336">
        <f>'Cronograma F. F.'!Q43</f>
        <v>0</v>
      </c>
      <c r="R43" s="337">
        <f t="shared" si="6"/>
        <v>0</v>
      </c>
      <c r="S43" s="338" t="e">
        <f t="shared" si="7"/>
        <v>#DIV/0!</v>
      </c>
    </row>
    <row r="44" spans="1:19" s="2" customFormat="1" ht="15.75" thickBot="1" x14ac:dyDescent="0.25">
      <c r="A44" s="558"/>
      <c r="B44" s="559"/>
      <c r="C44" s="559"/>
      <c r="D44" s="559"/>
      <c r="E44" s="327"/>
      <c r="F44" s="315"/>
      <c r="G44" s="334">
        <f>'Cronograma F. F.'!G44</f>
        <v>0</v>
      </c>
      <c r="H44" s="315"/>
      <c r="I44" s="334">
        <f>'Cronograma F. F.'!I44</f>
        <v>0</v>
      </c>
      <c r="J44" s="315"/>
      <c r="K44" s="334">
        <f>'Cronograma F. F.'!K44</f>
        <v>0</v>
      </c>
      <c r="L44" s="315"/>
      <c r="M44" s="336">
        <f>'Cronograma F. F.'!M44</f>
        <v>0</v>
      </c>
      <c r="N44" s="315"/>
      <c r="O44" s="336">
        <f>'Cronograma F. F.'!O44</f>
        <v>0</v>
      </c>
      <c r="P44" s="315"/>
      <c r="Q44" s="336">
        <f>'Cronograma F. F.'!Q44</f>
        <v>0</v>
      </c>
      <c r="R44" s="318"/>
      <c r="S44" s="319"/>
    </row>
    <row r="45" spans="1:19" s="2" customFormat="1" ht="16.5" thickBot="1" x14ac:dyDescent="0.3">
      <c r="A45" s="560" t="s">
        <v>1218</v>
      </c>
      <c r="B45" s="561"/>
      <c r="C45" s="561"/>
      <c r="D45" s="561"/>
      <c r="E45" s="320">
        <f>SUM(E14:E44)</f>
        <v>1226149.96</v>
      </c>
      <c r="F45" s="320">
        <f>SUM(F14:F44)</f>
        <v>273042.09999999998</v>
      </c>
      <c r="G45" s="321">
        <f>F45/E45</f>
        <v>0.22268246862724686</v>
      </c>
      <c r="H45" s="320">
        <f>SUM(H14:H44)</f>
        <v>329642.06999999995</v>
      </c>
      <c r="I45" s="321">
        <f>H45/E45</f>
        <v>0.26884319272008128</v>
      </c>
      <c r="J45" s="320">
        <f>SUM(J14:J44)</f>
        <v>384084.19200000004</v>
      </c>
      <c r="K45" s="321">
        <f>J45/E45</f>
        <v>0.31324406029422375</v>
      </c>
      <c r="L45" s="320">
        <f>SUM(L14:L44)</f>
        <v>239381.59799999997</v>
      </c>
      <c r="M45" s="321">
        <f>L45/E45</f>
        <v>0.19523027835844808</v>
      </c>
      <c r="N45" s="320">
        <f>SUM(N14:N44)</f>
        <v>0</v>
      </c>
      <c r="O45" s="321">
        <f>N45/E45</f>
        <v>0</v>
      </c>
      <c r="P45" s="320">
        <f>SUM(P14:P44)</f>
        <v>0</v>
      </c>
      <c r="Q45" s="321">
        <f>P45/E45</f>
        <v>0</v>
      </c>
      <c r="R45" s="320">
        <f>SUM(R14:R44)</f>
        <v>1226149.96</v>
      </c>
      <c r="S45" s="322">
        <f>R45/E45</f>
        <v>1</v>
      </c>
    </row>
    <row r="46" spans="1:19" s="47" customFormat="1" ht="15.75" x14ac:dyDescent="0.25">
      <c r="A46" s="554" t="s">
        <v>1296</v>
      </c>
      <c r="B46" s="554"/>
      <c r="C46" s="554"/>
      <c r="D46" s="554"/>
      <c r="H46" s="323">
        <f>F45+H45</f>
        <v>602684.16999999993</v>
      </c>
      <c r="I46" s="324">
        <f>G45+I45</f>
        <v>0.49152566134732811</v>
      </c>
      <c r="J46" s="323">
        <f>J45+H46</f>
        <v>986768.36199999996</v>
      </c>
      <c r="K46" s="324">
        <f>K45+I46</f>
        <v>0.80476972164155192</v>
      </c>
      <c r="L46" s="323">
        <f>L45+J46</f>
        <v>1226149.96</v>
      </c>
      <c r="M46" s="324">
        <f>M45+K46</f>
        <v>1</v>
      </c>
      <c r="N46" s="323">
        <f>N45+L46</f>
        <v>1226149.96</v>
      </c>
      <c r="O46" s="324"/>
      <c r="P46" s="323">
        <f>P45+N46</f>
        <v>1226149.96</v>
      </c>
      <c r="Q46" s="324"/>
      <c r="R46" s="343"/>
    </row>
    <row r="47" spans="1:19" ht="15.75" x14ac:dyDescent="0.25">
      <c r="A47" s="555"/>
      <c r="B47" s="555"/>
      <c r="C47" s="555"/>
      <c r="D47" s="555"/>
    </row>
    <row r="48" spans="1:19" ht="15.75" x14ac:dyDescent="0.25">
      <c r="P48" s="325"/>
      <c r="Q48" s="378" t="str">
        <f>'Orç. Licitação'!G947</f>
        <v>Nova Itaberaba - SC, 24 de Junho de 2022.</v>
      </c>
      <c r="R48" s="377"/>
      <c r="S48" s="377"/>
    </row>
    <row r="49" spans="6:14" x14ac:dyDescent="0.25"/>
    <row r="50" spans="6:14" x14ac:dyDescent="0.25"/>
    <row r="51" spans="6:14" ht="15.75" customHeight="1" x14ac:dyDescent="0.25">
      <c r="F51" s="195" t="s">
        <v>403</v>
      </c>
      <c r="G51" s="195"/>
      <c r="H51" s="575" t="s">
        <v>1300</v>
      </c>
      <c r="I51" s="575"/>
      <c r="J51" s="575"/>
      <c r="L51" s="569" t="s">
        <v>1070</v>
      </c>
      <c r="M51" s="569"/>
      <c r="N51" s="569"/>
    </row>
    <row r="52" spans="6:14" ht="15.75" x14ac:dyDescent="0.25">
      <c r="F52" s="195" t="s">
        <v>404</v>
      </c>
      <c r="G52" s="195"/>
      <c r="H52" s="574" t="s">
        <v>1301</v>
      </c>
      <c r="I52" s="574"/>
      <c r="J52" s="574"/>
      <c r="L52" s="567" t="s">
        <v>1071</v>
      </c>
      <c r="M52" s="567"/>
      <c r="N52" s="567"/>
    </row>
    <row r="53" spans="6:14" ht="15.75" x14ac:dyDescent="0.25">
      <c r="F53" s="195" t="s">
        <v>1097</v>
      </c>
      <c r="G53" s="195"/>
      <c r="H53" s="574" t="s">
        <v>1302</v>
      </c>
      <c r="I53" s="574"/>
      <c r="J53" s="574"/>
    </row>
    <row r="54" spans="6:14" ht="15.75" x14ac:dyDescent="0.25">
      <c r="F54" s="195" t="s">
        <v>1303</v>
      </c>
      <c r="G54" s="195"/>
      <c r="H54" s="574" t="s">
        <v>1304</v>
      </c>
      <c r="I54" s="574"/>
      <c r="J54" s="574"/>
    </row>
    <row r="55" spans="6:14" hidden="1" x14ac:dyDescent="0.25"/>
  </sheetData>
  <sheetProtection password="CC59" sheet="1" formatCells="0" formatColumns="0" formatRows="0"/>
  <mergeCells count="52">
    <mergeCell ref="L51:N51"/>
    <mergeCell ref="L52:N52"/>
    <mergeCell ref="H53:J53"/>
    <mergeCell ref="H54:J54"/>
    <mergeCell ref="A44:D44"/>
    <mergeCell ref="A45:D45"/>
    <mergeCell ref="A46:D46"/>
    <mergeCell ref="A47:D47"/>
    <mergeCell ref="H51:J51"/>
    <mergeCell ref="H52:J52"/>
    <mergeCell ref="B43:D43"/>
    <mergeCell ref="B32:D32"/>
    <mergeCell ref="B33:D33"/>
    <mergeCell ref="B34:D34"/>
    <mergeCell ref="B35:D35"/>
    <mergeCell ref="B36:D36"/>
    <mergeCell ref="B37:D37"/>
    <mergeCell ref="B38:D38"/>
    <mergeCell ref="B39:D39"/>
    <mergeCell ref="B40:D40"/>
    <mergeCell ref="B41:D41"/>
    <mergeCell ref="B42:D42"/>
    <mergeCell ref="B31:D31"/>
    <mergeCell ref="B20:D20"/>
    <mergeCell ref="B21:D21"/>
    <mergeCell ref="B22:D22"/>
    <mergeCell ref="B23:D23"/>
    <mergeCell ref="B24:D24"/>
    <mergeCell ref="B25:D25"/>
    <mergeCell ref="B26:D26"/>
    <mergeCell ref="B27:D27"/>
    <mergeCell ref="B28:D28"/>
    <mergeCell ref="B29:D29"/>
    <mergeCell ref="B30:D30"/>
    <mergeCell ref="B19:D19"/>
    <mergeCell ref="J12:K12"/>
    <mergeCell ref="L12:M12"/>
    <mergeCell ref="N12:O12"/>
    <mergeCell ref="P12:Q12"/>
    <mergeCell ref="B14:D14"/>
    <mergeCell ref="B15:D15"/>
    <mergeCell ref="B16:D16"/>
    <mergeCell ref="B17:D17"/>
    <mergeCell ref="B18:D18"/>
    <mergeCell ref="R12:S12"/>
    <mergeCell ref="B13:D13"/>
    <mergeCell ref="E3:I3"/>
    <mergeCell ref="E5:I5"/>
    <mergeCell ref="E7:F7"/>
    <mergeCell ref="E9:F9"/>
    <mergeCell ref="F12:G12"/>
    <mergeCell ref="H12:I12"/>
  </mergeCells>
  <pageMargins left="0.51181102362204722" right="0.51181102362204722" top="0.78740157480314965" bottom="0.78740157480314965" header="0.31496062992125984" footer="0.31496062992125984"/>
  <pageSetup paperSize="9"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Q952"/>
  <sheetViews>
    <sheetView topLeftCell="A82" zoomScale="70" zoomScaleNormal="70" workbookViewId="0">
      <selection activeCell="G109" sqref="G109"/>
    </sheetView>
  </sheetViews>
  <sheetFormatPr defaultRowHeight="14.25" x14ac:dyDescent="0.2"/>
  <cols>
    <col min="1" max="1" width="7.85546875" style="1" customWidth="1"/>
    <col min="2" max="2" width="8.140625" style="1" customWidth="1"/>
    <col min="3" max="3" width="9.140625" style="1" customWidth="1"/>
    <col min="4" max="4" width="68.140625" style="1" customWidth="1"/>
    <col min="5" max="5" width="8.140625" style="1" customWidth="1"/>
    <col min="6" max="6" width="12.7109375" style="1" customWidth="1"/>
    <col min="7" max="7" width="16.42578125" style="1" customWidth="1"/>
    <col min="8" max="8" width="16.7109375" style="1" customWidth="1"/>
    <col min="9" max="9" width="22.28515625" style="1" customWidth="1"/>
    <col min="10" max="16384" width="9.140625" style="1"/>
  </cols>
  <sheetData>
    <row r="1" spans="1:17" ht="15" thickBot="1" x14ac:dyDescent="0.25"/>
    <row r="2" spans="1:17" ht="21" customHeight="1" x14ac:dyDescent="0.25">
      <c r="A2" s="10"/>
      <c r="B2" s="11"/>
      <c r="C2" s="12"/>
      <c r="D2" s="13" t="s">
        <v>83</v>
      </c>
      <c r="E2" s="10" t="s">
        <v>84</v>
      </c>
      <c r="F2" s="11"/>
      <c r="G2" s="11"/>
      <c r="H2" s="11"/>
      <c r="I2" s="12"/>
      <c r="L2" s="10" t="s">
        <v>85</v>
      </c>
      <c r="M2" s="11"/>
      <c r="N2" s="11"/>
      <c r="O2" s="11"/>
      <c r="P2" s="11"/>
      <c r="Q2" s="12"/>
    </row>
    <row r="3" spans="1:17" ht="15.75" x14ac:dyDescent="0.25">
      <c r="A3" s="14"/>
      <c r="B3" s="15"/>
      <c r="C3" s="16"/>
      <c r="D3" s="17" t="s">
        <v>1059</v>
      </c>
      <c r="E3" s="3" t="str">
        <f>Dados!B12</f>
        <v>ESTAÇÃO ELEVATÓRIO DE ÁGUA BRUTA - EEAB - ADUTORA RIO CHAPECÓ</v>
      </c>
      <c r="F3" s="48"/>
      <c r="G3" s="48"/>
      <c r="H3" s="48"/>
      <c r="I3" s="16"/>
      <c r="L3" s="14" t="s">
        <v>1167</v>
      </c>
      <c r="M3" s="15"/>
      <c r="N3" s="15"/>
      <c r="O3" s="15"/>
      <c r="P3" s="15"/>
      <c r="Q3" s="16"/>
    </row>
    <row r="4" spans="1:17" ht="15.75" x14ac:dyDescent="0.25">
      <c r="A4" s="14"/>
      <c r="B4" s="15"/>
      <c r="C4" s="16"/>
      <c r="D4" s="18"/>
      <c r="E4" s="14" t="s">
        <v>87</v>
      </c>
      <c r="F4" s="15"/>
      <c r="G4" s="15"/>
      <c r="H4" s="15"/>
      <c r="I4" s="16"/>
      <c r="L4" s="14" t="s">
        <v>1168</v>
      </c>
      <c r="M4" s="15"/>
      <c r="N4" s="15"/>
      <c r="O4" s="15"/>
      <c r="P4" s="15"/>
      <c r="Q4" s="16"/>
    </row>
    <row r="5" spans="1:17" ht="15.75" x14ac:dyDescent="0.25">
      <c r="A5" s="14"/>
      <c r="B5" s="15"/>
      <c r="C5" s="16"/>
      <c r="D5" s="18" t="s">
        <v>88</v>
      </c>
      <c r="E5" s="537" t="str">
        <f>Dados!B13</f>
        <v>EMNI 004 - LINHA AMIZADE ATÉ CENTRO DE NOVA ITABERABA</v>
      </c>
      <c r="F5" s="554"/>
      <c r="G5" s="554"/>
      <c r="H5" s="554"/>
      <c r="I5" s="16"/>
      <c r="L5" s="14"/>
      <c r="M5" s="15"/>
      <c r="N5" s="15"/>
      <c r="O5" s="15"/>
      <c r="P5" s="15"/>
      <c r="Q5" s="16"/>
    </row>
    <row r="6" spans="1:17" ht="15.75" x14ac:dyDescent="0.25">
      <c r="A6" s="14"/>
      <c r="B6" s="15"/>
      <c r="C6" s="16"/>
      <c r="D6" s="18" t="s">
        <v>14</v>
      </c>
      <c r="E6" s="14" t="s">
        <v>90</v>
      </c>
      <c r="F6" s="15"/>
      <c r="G6" s="15"/>
      <c r="H6" s="15"/>
      <c r="I6" s="16"/>
      <c r="L6" s="14"/>
      <c r="M6" s="15"/>
      <c r="N6" s="15"/>
      <c r="O6" s="15"/>
      <c r="P6" s="15"/>
      <c r="Q6" s="16"/>
    </row>
    <row r="7" spans="1:17" ht="15.75" x14ac:dyDescent="0.25">
      <c r="A7" s="14"/>
      <c r="B7" s="15"/>
      <c r="C7" s="16"/>
      <c r="D7" s="18" t="s">
        <v>92</v>
      </c>
      <c r="E7" s="540" t="str">
        <f>Dados!B34</f>
        <v>EMPREITADA POR PREÇO GLOBAL</v>
      </c>
      <c r="F7" s="548"/>
      <c r="G7" s="548"/>
      <c r="H7" s="15"/>
      <c r="I7" s="16"/>
      <c r="L7" s="14"/>
      <c r="M7" s="15"/>
      <c r="N7" s="15"/>
      <c r="O7" s="15"/>
      <c r="P7" s="15"/>
      <c r="Q7" s="16"/>
    </row>
    <row r="8" spans="1:17" ht="15.75" x14ac:dyDescent="0.25">
      <c r="A8" s="14"/>
      <c r="B8" s="15"/>
      <c r="C8" s="16"/>
      <c r="D8" s="18" t="s">
        <v>93</v>
      </c>
      <c r="E8" s="14" t="s">
        <v>11</v>
      </c>
      <c r="F8" s="15"/>
      <c r="G8" s="15"/>
      <c r="H8" s="15"/>
      <c r="I8" s="16" t="s">
        <v>94</v>
      </c>
      <c r="L8" s="14"/>
      <c r="M8" s="15"/>
      <c r="N8" s="15"/>
      <c r="O8" s="15"/>
      <c r="P8" s="15"/>
      <c r="Q8" s="16"/>
    </row>
    <row r="9" spans="1:17" ht="15.75" x14ac:dyDescent="0.25">
      <c r="A9" s="14"/>
      <c r="B9" s="15"/>
      <c r="C9" s="16"/>
      <c r="D9" s="18" t="s">
        <v>95</v>
      </c>
      <c r="E9" s="576">
        <f>Dados!B15</f>
        <v>44652</v>
      </c>
      <c r="F9" s="577"/>
      <c r="G9" s="577"/>
      <c r="H9" s="577"/>
      <c r="I9" s="57">
        <f>BDI!J18</f>
        <v>0.24</v>
      </c>
      <c r="L9" s="14"/>
      <c r="M9" s="15"/>
      <c r="N9" s="15"/>
      <c r="O9" s="15"/>
      <c r="P9" s="15"/>
      <c r="Q9" s="16"/>
    </row>
    <row r="10" spans="1:17" ht="16.5" thickBot="1" x14ac:dyDescent="0.3">
      <c r="A10" s="14"/>
      <c r="B10" s="15"/>
      <c r="C10" s="16"/>
      <c r="D10" s="18"/>
      <c r="E10" s="33"/>
      <c r="F10" s="34"/>
      <c r="G10" s="20"/>
      <c r="H10" s="21"/>
      <c r="I10" s="16"/>
      <c r="L10" s="22"/>
      <c r="M10" s="23"/>
      <c r="N10" s="23"/>
      <c r="O10" s="23"/>
      <c r="P10" s="23"/>
      <c r="Q10" s="24"/>
    </row>
    <row r="11" spans="1:17" ht="16.5" thickBot="1" x14ac:dyDescent="0.3">
      <c r="A11" s="22"/>
      <c r="B11" s="23"/>
      <c r="C11" s="24"/>
      <c r="D11" s="25"/>
      <c r="E11" s="22"/>
      <c r="F11" s="23"/>
      <c r="G11" s="23"/>
      <c r="H11" s="23"/>
      <c r="I11" s="24"/>
      <c r="L11" s="15"/>
      <c r="M11" s="15"/>
      <c r="N11" s="15"/>
      <c r="O11" s="15"/>
      <c r="P11" s="15"/>
      <c r="Q11" s="15"/>
    </row>
    <row r="12" spans="1:17" ht="15" thickBot="1" x14ac:dyDescent="0.25">
      <c r="A12" s="74"/>
      <c r="B12" s="206"/>
      <c r="C12" s="206"/>
      <c r="D12" s="206"/>
      <c r="E12" s="206"/>
      <c r="F12" s="206"/>
      <c r="G12" s="206"/>
      <c r="H12" s="206"/>
      <c r="I12" s="207"/>
    </row>
    <row r="13" spans="1:17" s="28" customFormat="1" ht="18.75" thickBot="1" x14ac:dyDescent="0.3">
      <c r="A13" s="26" t="s">
        <v>407</v>
      </c>
      <c r="B13" s="27"/>
      <c r="C13" s="27"/>
      <c r="D13" s="27"/>
      <c r="E13" s="27"/>
      <c r="F13" s="27"/>
      <c r="G13" s="27"/>
      <c r="H13" s="544">
        <f>I15+I46+I77+I108+I139+I170+I201+I232+I263+I294+I325+I356+I387+I418+I449+I480+I511+I542+I573+I604+I635+I666+I697+I728+I759+I790+I821+I852+I883+I914</f>
        <v>1239376.3599999999</v>
      </c>
      <c r="I13" s="545"/>
      <c r="L13" s="15"/>
      <c r="M13" s="15"/>
      <c r="N13" s="29"/>
      <c r="O13" s="29"/>
      <c r="P13" s="29"/>
      <c r="Q13" s="29"/>
    </row>
    <row r="14" spans="1:17" ht="34.5" customHeight="1" thickBot="1" x14ac:dyDescent="0.3">
      <c r="A14" s="30" t="s">
        <v>98</v>
      </c>
      <c r="B14" s="31" t="s">
        <v>99</v>
      </c>
      <c r="C14" s="31" t="s">
        <v>100</v>
      </c>
      <c r="D14" s="31" t="s">
        <v>101</v>
      </c>
      <c r="E14" s="31" t="s">
        <v>102</v>
      </c>
      <c r="F14" s="31" t="s">
        <v>103</v>
      </c>
      <c r="G14" s="31" t="s">
        <v>104</v>
      </c>
      <c r="H14" s="31" t="s">
        <v>105</v>
      </c>
      <c r="I14" s="32" t="s">
        <v>106</v>
      </c>
    </row>
    <row r="15" spans="1:17" ht="21" customHeight="1" x14ac:dyDescent="0.25">
      <c r="A15" s="41" t="s">
        <v>107</v>
      </c>
      <c r="B15" s="49"/>
      <c r="C15" s="49"/>
      <c r="D15" s="51" t="str">
        <f>Orçamento!D15</f>
        <v>SERVIÇOS INICIAIS E ADMINISTRAÇÃO DA OBRA</v>
      </c>
      <c r="E15" s="49"/>
      <c r="F15" s="49" t="s">
        <v>108</v>
      </c>
      <c r="G15" s="50">
        <f>I15/H$13</f>
        <v>4.0863745375940529E-2</v>
      </c>
      <c r="H15" s="44" t="s">
        <v>109</v>
      </c>
      <c r="I15" s="45">
        <f>SUM(I16:I45)</f>
        <v>50645.56</v>
      </c>
    </row>
    <row r="16" spans="1:17" x14ac:dyDescent="0.2">
      <c r="A16" s="39" t="s">
        <v>110</v>
      </c>
      <c r="B16" s="52" t="str">
        <f>Orçamento!B16</f>
        <v>Sinapi</v>
      </c>
      <c r="C16" s="53">
        <f>Orçamento!C16</f>
        <v>4813</v>
      </c>
      <c r="D16" s="54" t="str">
        <f>Orçamento!D16</f>
        <v>Placa de obra em chapa galvanizada - adesivada</v>
      </c>
      <c r="E16" s="53" t="str">
        <f>Orçamento!E16</f>
        <v>M</v>
      </c>
      <c r="F16" s="55">
        <f>Orçamento!F16</f>
        <v>3</v>
      </c>
      <c r="G16" s="38">
        <f>Orçamento!G16</f>
        <v>250</v>
      </c>
      <c r="H16" s="40">
        <f t="shared" ref="H16:H45" si="0">ROUND(G16+(G16*I$9),2)</f>
        <v>310</v>
      </c>
      <c r="I16" s="40">
        <f>ROUND(F16*H16,2)</f>
        <v>930</v>
      </c>
    </row>
    <row r="17" spans="1:9" x14ac:dyDescent="0.2">
      <c r="A17" s="39" t="s">
        <v>112</v>
      </c>
      <c r="B17" s="52" t="str">
        <f>Orçamento!B17</f>
        <v>Sabesp</v>
      </c>
      <c r="C17" s="53">
        <f>Orçamento!C17</f>
        <v>70020004</v>
      </c>
      <c r="D17" s="54" t="str">
        <f>Orçamento!D17</f>
        <v>Sinalização de tráfego</v>
      </c>
      <c r="E17" s="53" t="str">
        <f>Orçamento!E17</f>
        <v>M</v>
      </c>
      <c r="F17" s="55">
        <f>Orçamento!F17</f>
        <v>500</v>
      </c>
      <c r="G17" s="38">
        <f>Orçamento!G17</f>
        <v>2.2999999999999998</v>
      </c>
      <c r="H17" s="40">
        <f t="shared" si="0"/>
        <v>2.85</v>
      </c>
      <c r="I17" s="40">
        <f t="shared" ref="I17:I45" si="1">ROUND(F17*H17,2)</f>
        <v>1425</v>
      </c>
    </row>
    <row r="18" spans="1:9" x14ac:dyDescent="0.2">
      <c r="A18" s="39" t="s">
        <v>113</v>
      </c>
      <c r="B18" s="52" t="str">
        <f>Orçamento!B18</f>
        <v>Sinapi</v>
      </c>
      <c r="C18" s="53">
        <f>Orçamento!C18</f>
        <v>93208</v>
      </c>
      <c r="D18" s="54" t="str">
        <f>Orçamento!D18</f>
        <v>Execução de almoxarifado em canteiro de obra</v>
      </c>
      <c r="E18" s="53" t="str">
        <f>Orçamento!E18</f>
        <v>M2</v>
      </c>
      <c r="F18" s="55">
        <f>Orçamento!F18</f>
        <v>8</v>
      </c>
      <c r="G18" s="38">
        <f>Orçamento!G18</f>
        <v>968</v>
      </c>
      <c r="H18" s="40">
        <f t="shared" si="0"/>
        <v>1200.32</v>
      </c>
      <c r="I18" s="40">
        <f t="shared" si="1"/>
        <v>9602.56</v>
      </c>
    </row>
    <row r="19" spans="1:9" x14ac:dyDescent="0.2">
      <c r="A19" s="39" t="s">
        <v>114</v>
      </c>
      <c r="B19" s="52" t="str">
        <f>Orçamento!B19</f>
        <v>Sinapi</v>
      </c>
      <c r="C19" s="53">
        <f>Orçamento!C19</f>
        <v>90778</v>
      </c>
      <c r="D19" s="54" t="str">
        <f>Orçamento!D19</f>
        <v>Engenheiro civil pleno com encargos complementares</v>
      </c>
      <c r="E19" s="53" t="str">
        <f>Orçamento!E19</f>
        <v>H</v>
      </c>
      <c r="F19" s="55">
        <f>Orçamento!F19</f>
        <v>150</v>
      </c>
      <c r="G19" s="38">
        <f>Orçamento!G19</f>
        <v>120</v>
      </c>
      <c r="H19" s="40">
        <f t="shared" si="0"/>
        <v>148.80000000000001</v>
      </c>
      <c r="I19" s="40">
        <f t="shared" si="1"/>
        <v>22320</v>
      </c>
    </row>
    <row r="20" spans="1:9" x14ac:dyDescent="0.2">
      <c r="A20" s="39" t="s">
        <v>115</v>
      </c>
      <c r="B20" s="52" t="str">
        <f>Orçamento!B20</f>
        <v>Sinapi</v>
      </c>
      <c r="C20" s="53">
        <f>Orçamento!C20</f>
        <v>90776</v>
      </c>
      <c r="D20" s="54" t="str">
        <f>Orçamento!D20</f>
        <v>Encarregado geral com encargos complementares</v>
      </c>
      <c r="E20" s="53" t="str">
        <f>Orçamento!E20</f>
        <v>H</v>
      </c>
      <c r="F20" s="55">
        <f>Orçamento!F20</f>
        <v>400</v>
      </c>
      <c r="G20" s="38">
        <f>Orçamento!G20</f>
        <v>33</v>
      </c>
      <c r="H20" s="40">
        <f t="shared" si="0"/>
        <v>40.92</v>
      </c>
      <c r="I20" s="40">
        <f t="shared" si="1"/>
        <v>16368</v>
      </c>
    </row>
    <row r="21" spans="1:9" x14ac:dyDescent="0.2">
      <c r="A21" s="39" t="s">
        <v>116</v>
      </c>
      <c r="B21" s="52" t="str">
        <f>Orçamento!B21</f>
        <v>Sinapi</v>
      </c>
      <c r="C21" s="53">
        <f>Orçamento!C21</f>
        <v>0</v>
      </c>
      <c r="D21" s="54">
        <f>Orçamento!D21</f>
        <v>0</v>
      </c>
      <c r="E21" s="53">
        <f>Orçamento!E21</f>
        <v>0</v>
      </c>
      <c r="F21" s="55">
        <f>Orçamento!F21</f>
        <v>0</v>
      </c>
      <c r="G21" s="38">
        <f>Orçamento!G21</f>
        <v>0</v>
      </c>
      <c r="H21" s="40">
        <f t="shared" si="0"/>
        <v>0</v>
      </c>
      <c r="I21" s="40">
        <f t="shared" si="1"/>
        <v>0</v>
      </c>
    </row>
    <row r="22" spans="1:9" x14ac:dyDescent="0.2">
      <c r="A22" s="39" t="s">
        <v>117</v>
      </c>
      <c r="B22" s="52" t="str">
        <f>Orçamento!B22</f>
        <v>Sinapi</v>
      </c>
      <c r="C22" s="53">
        <f>Orçamento!C22</f>
        <v>0</v>
      </c>
      <c r="D22" s="54">
        <f>Orçamento!D22</f>
        <v>0</v>
      </c>
      <c r="E22" s="53">
        <f>Orçamento!E22</f>
        <v>0</v>
      </c>
      <c r="F22" s="55">
        <f>Orçamento!F22</f>
        <v>0</v>
      </c>
      <c r="G22" s="38">
        <f>Orçamento!G22</f>
        <v>0</v>
      </c>
      <c r="H22" s="40">
        <f t="shared" si="0"/>
        <v>0</v>
      </c>
      <c r="I22" s="40">
        <f t="shared" si="1"/>
        <v>0</v>
      </c>
    </row>
    <row r="23" spans="1:9" x14ac:dyDescent="0.2">
      <c r="A23" s="39" t="s">
        <v>118</v>
      </c>
      <c r="B23" s="52" t="str">
        <f>Orçamento!B23</f>
        <v>Sinapi</v>
      </c>
      <c r="C23" s="53">
        <f>Orçamento!C23</f>
        <v>0</v>
      </c>
      <c r="D23" s="54">
        <f>Orçamento!D23</f>
        <v>0</v>
      </c>
      <c r="E23" s="53">
        <f>Orçamento!E23</f>
        <v>0</v>
      </c>
      <c r="F23" s="55">
        <f>Orçamento!F23</f>
        <v>0</v>
      </c>
      <c r="G23" s="38">
        <f>Orçamento!G23</f>
        <v>0</v>
      </c>
      <c r="H23" s="40">
        <f t="shared" si="0"/>
        <v>0</v>
      </c>
      <c r="I23" s="40">
        <f t="shared" si="1"/>
        <v>0</v>
      </c>
    </row>
    <row r="24" spans="1:9" x14ac:dyDescent="0.2">
      <c r="A24" s="39" t="s">
        <v>119</v>
      </c>
      <c r="B24" s="52" t="str">
        <f>Orçamento!B24</f>
        <v>Sinapi</v>
      </c>
      <c r="C24" s="53">
        <f>Orçamento!C24</f>
        <v>0</v>
      </c>
      <c r="D24" s="54">
        <f>Orçamento!D24</f>
        <v>0</v>
      </c>
      <c r="E24" s="53">
        <f>Orçamento!E24</f>
        <v>0</v>
      </c>
      <c r="F24" s="55">
        <f>Orçamento!F24</f>
        <v>0</v>
      </c>
      <c r="G24" s="38">
        <f>Orçamento!G24</f>
        <v>0</v>
      </c>
      <c r="H24" s="40">
        <f t="shared" si="0"/>
        <v>0</v>
      </c>
      <c r="I24" s="40">
        <f t="shared" si="1"/>
        <v>0</v>
      </c>
    </row>
    <row r="25" spans="1:9" x14ac:dyDescent="0.2">
      <c r="A25" s="39" t="s">
        <v>120</v>
      </c>
      <c r="B25" s="52" t="str">
        <f>Orçamento!B25</f>
        <v>Sinapi</v>
      </c>
      <c r="C25" s="53">
        <f>Orçamento!C25</f>
        <v>0</v>
      </c>
      <c r="D25" s="54">
        <f>Orçamento!D25</f>
        <v>0</v>
      </c>
      <c r="E25" s="53">
        <f>Orçamento!E25</f>
        <v>0</v>
      </c>
      <c r="F25" s="55">
        <f>Orçamento!F25</f>
        <v>0</v>
      </c>
      <c r="G25" s="38">
        <f>Orçamento!G25</f>
        <v>0</v>
      </c>
      <c r="H25" s="40">
        <f t="shared" si="0"/>
        <v>0</v>
      </c>
      <c r="I25" s="40">
        <f t="shared" si="1"/>
        <v>0</v>
      </c>
    </row>
    <row r="26" spans="1:9" x14ac:dyDescent="0.2">
      <c r="A26" s="39" t="s">
        <v>121</v>
      </c>
      <c r="B26" s="52" t="str">
        <f>Orçamento!B26</f>
        <v>Sinapi</v>
      </c>
      <c r="C26" s="53">
        <f>Orçamento!C26</f>
        <v>0</v>
      </c>
      <c r="D26" s="54">
        <f>Orçamento!D26</f>
        <v>0</v>
      </c>
      <c r="E26" s="53">
        <f>Orçamento!E26</f>
        <v>0</v>
      </c>
      <c r="F26" s="55">
        <f>Orçamento!F26</f>
        <v>0</v>
      </c>
      <c r="G26" s="38">
        <f>Orçamento!G26</f>
        <v>0</v>
      </c>
      <c r="H26" s="40">
        <f t="shared" si="0"/>
        <v>0</v>
      </c>
      <c r="I26" s="40">
        <f t="shared" si="1"/>
        <v>0</v>
      </c>
    </row>
    <row r="27" spans="1:9" x14ac:dyDescent="0.2">
      <c r="A27" s="39" t="s">
        <v>122</v>
      </c>
      <c r="B27" s="52" t="str">
        <f>Orçamento!B27</f>
        <v>Sinapi</v>
      </c>
      <c r="C27" s="53">
        <f>Orçamento!C27</f>
        <v>0</v>
      </c>
      <c r="D27" s="54">
        <f>Orçamento!D27</f>
        <v>0</v>
      </c>
      <c r="E27" s="53">
        <f>Orçamento!E27</f>
        <v>0</v>
      </c>
      <c r="F27" s="55">
        <f>Orçamento!F27</f>
        <v>0</v>
      </c>
      <c r="G27" s="38">
        <f>Orçamento!G27</f>
        <v>0</v>
      </c>
      <c r="H27" s="40">
        <f t="shared" si="0"/>
        <v>0</v>
      </c>
      <c r="I27" s="40">
        <f t="shared" si="1"/>
        <v>0</v>
      </c>
    </row>
    <row r="28" spans="1:9" x14ac:dyDescent="0.2">
      <c r="A28" s="39" t="s">
        <v>123</v>
      </c>
      <c r="B28" s="52" t="str">
        <f>Orçamento!B28</f>
        <v>Sinapi</v>
      </c>
      <c r="C28" s="53">
        <f>Orçamento!C28</f>
        <v>0</v>
      </c>
      <c r="D28" s="54">
        <f>Orçamento!D28</f>
        <v>0</v>
      </c>
      <c r="E28" s="53">
        <f>Orçamento!E28</f>
        <v>0</v>
      </c>
      <c r="F28" s="55">
        <f>Orçamento!F28</f>
        <v>0</v>
      </c>
      <c r="G28" s="38">
        <f>Orçamento!G28</f>
        <v>0</v>
      </c>
      <c r="H28" s="40">
        <f t="shared" si="0"/>
        <v>0</v>
      </c>
      <c r="I28" s="40">
        <f t="shared" si="1"/>
        <v>0</v>
      </c>
    </row>
    <row r="29" spans="1:9" x14ac:dyDescent="0.2">
      <c r="A29" s="39" t="s">
        <v>124</v>
      </c>
      <c r="B29" s="52" t="str">
        <f>Orçamento!B29</f>
        <v>Sinapi</v>
      </c>
      <c r="C29" s="53">
        <f>Orçamento!C29</f>
        <v>0</v>
      </c>
      <c r="D29" s="54">
        <f>Orçamento!D29</f>
        <v>0</v>
      </c>
      <c r="E29" s="53">
        <f>Orçamento!E29</f>
        <v>0</v>
      </c>
      <c r="F29" s="55">
        <f>Orçamento!F29</f>
        <v>0</v>
      </c>
      <c r="G29" s="38">
        <f>Orçamento!G29</f>
        <v>0</v>
      </c>
      <c r="H29" s="40">
        <f t="shared" si="0"/>
        <v>0</v>
      </c>
      <c r="I29" s="40">
        <f t="shared" si="1"/>
        <v>0</v>
      </c>
    </row>
    <row r="30" spans="1:9" x14ac:dyDescent="0.2">
      <c r="A30" s="39" t="s">
        <v>125</v>
      </c>
      <c r="B30" s="52" t="str">
        <f>Orçamento!B30</f>
        <v>Sinapi</v>
      </c>
      <c r="C30" s="53">
        <f>Orçamento!C30</f>
        <v>0</v>
      </c>
      <c r="D30" s="54">
        <f>Orçamento!D30</f>
        <v>0</v>
      </c>
      <c r="E30" s="53">
        <f>Orçamento!E30</f>
        <v>0</v>
      </c>
      <c r="F30" s="55">
        <f>Orçamento!F30</f>
        <v>0</v>
      </c>
      <c r="G30" s="38">
        <f>Orçamento!G30</f>
        <v>0</v>
      </c>
      <c r="H30" s="40">
        <f t="shared" si="0"/>
        <v>0</v>
      </c>
      <c r="I30" s="40">
        <f t="shared" si="1"/>
        <v>0</v>
      </c>
    </row>
    <row r="31" spans="1:9" x14ac:dyDescent="0.2">
      <c r="A31" s="39" t="s">
        <v>126</v>
      </c>
      <c r="B31" s="52" t="str">
        <f>Orçamento!B31</f>
        <v>Sinapi</v>
      </c>
      <c r="C31" s="53">
        <f>Orçamento!C31</f>
        <v>0</v>
      </c>
      <c r="D31" s="54">
        <f>Orçamento!D31</f>
        <v>0</v>
      </c>
      <c r="E31" s="53">
        <f>Orçamento!E31</f>
        <v>0</v>
      </c>
      <c r="F31" s="55">
        <f>Orçamento!F31</f>
        <v>0</v>
      </c>
      <c r="G31" s="38">
        <f>Orçamento!G31</f>
        <v>0</v>
      </c>
      <c r="H31" s="40">
        <f t="shared" si="0"/>
        <v>0</v>
      </c>
      <c r="I31" s="40">
        <f t="shared" si="1"/>
        <v>0</v>
      </c>
    </row>
    <row r="32" spans="1:9" x14ac:dyDescent="0.2">
      <c r="A32" s="39" t="s">
        <v>127</v>
      </c>
      <c r="B32" s="52" t="str">
        <f>Orçamento!B32</f>
        <v>Sinapi</v>
      </c>
      <c r="C32" s="53">
        <f>Orçamento!C32</f>
        <v>0</v>
      </c>
      <c r="D32" s="54">
        <f>Orçamento!D32</f>
        <v>0</v>
      </c>
      <c r="E32" s="53">
        <f>Orçamento!E32</f>
        <v>0</v>
      </c>
      <c r="F32" s="55">
        <f>Orçamento!F32</f>
        <v>0</v>
      </c>
      <c r="G32" s="38">
        <f>Orçamento!G32</f>
        <v>0</v>
      </c>
      <c r="H32" s="40">
        <f t="shared" si="0"/>
        <v>0</v>
      </c>
      <c r="I32" s="40">
        <f t="shared" si="1"/>
        <v>0</v>
      </c>
    </row>
    <row r="33" spans="1:9" x14ac:dyDescent="0.2">
      <c r="A33" s="39" t="s">
        <v>128</v>
      </c>
      <c r="B33" s="52" t="str">
        <f>Orçamento!B33</f>
        <v>Sinapi</v>
      </c>
      <c r="C33" s="53">
        <f>Orçamento!C33</f>
        <v>0</v>
      </c>
      <c r="D33" s="54">
        <f>Orçamento!D33</f>
        <v>0</v>
      </c>
      <c r="E33" s="53">
        <f>Orçamento!E33</f>
        <v>0</v>
      </c>
      <c r="F33" s="55">
        <f>Orçamento!F33</f>
        <v>0</v>
      </c>
      <c r="G33" s="38">
        <f>Orçamento!G33</f>
        <v>0</v>
      </c>
      <c r="H33" s="40">
        <f t="shared" si="0"/>
        <v>0</v>
      </c>
      <c r="I33" s="40">
        <f t="shared" si="1"/>
        <v>0</v>
      </c>
    </row>
    <row r="34" spans="1:9" x14ac:dyDescent="0.2">
      <c r="A34" s="39" t="s">
        <v>129</v>
      </c>
      <c r="B34" s="52" t="str">
        <f>Orçamento!B34</f>
        <v>Sinapi</v>
      </c>
      <c r="C34" s="53">
        <f>Orçamento!C34</f>
        <v>0</v>
      </c>
      <c r="D34" s="54">
        <f>Orçamento!D34</f>
        <v>0</v>
      </c>
      <c r="E34" s="53">
        <f>Orçamento!E34</f>
        <v>0</v>
      </c>
      <c r="F34" s="55">
        <f>Orçamento!F34</f>
        <v>0</v>
      </c>
      <c r="G34" s="38">
        <f>Orçamento!G34</f>
        <v>0</v>
      </c>
      <c r="H34" s="40">
        <f t="shared" si="0"/>
        <v>0</v>
      </c>
      <c r="I34" s="40">
        <f t="shared" si="1"/>
        <v>0</v>
      </c>
    </row>
    <row r="35" spans="1:9" x14ac:dyDescent="0.2">
      <c r="A35" s="39" t="s">
        <v>130</v>
      </c>
      <c r="B35" s="52" t="str">
        <f>Orçamento!B35</f>
        <v>Sinapi</v>
      </c>
      <c r="C35" s="53">
        <f>Orçamento!C35</f>
        <v>0</v>
      </c>
      <c r="D35" s="54">
        <f>Orçamento!D35</f>
        <v>0</v>
      </c>
      <c r="E35" s="53">
        <f>Orçamento!E35</f>
        <v>0</v>
      </c>
      <c r="F35" s="55">
        <f>Orçamento!F35</f>
        <v>0</v>
      </c>
      <c r="G35" s="38">
        <f>Orçamento!G35</f>
        <v>0</v>
      </c>
      <c r="H35" s="40">
        <f t="shared" si="0"/>
        <v>0</v>
      </c>
      <c r="I35" s="40">
        <f t="shared" si="1"/>
        <v>0</v>
      </c>
    </row>
    <row r="36" spans="1:9" x14ac:dyDescent="0.2">
      <c r="A36" s="39" t="s">
        <v>131</v>
      </c>
      <c r="B36" s="52" t="str">
        <f>Orçamento!B36</f>
        <v>Sinapi</v>
      </c>
      <c r="C36" s="53">
        <f>Orçamento!C36</f>
        <v>0</v>
      </c>
      <c r="D36" s="54">
        <f>Orçamento!D36</f>
        <v>0</v>
      </c>
      <c r="E36" s="53">
        <f>Orçamento!E36</f>
        <v>0</v>
      </c>
      <c r="F36" s="55">
        <f>Orçamento!F36</f>
        <v>0</v>
      </c>
      <c r="G36" s="38">
        <f>Orçamento!G36</f>
        <v>0</v>
      </c>
      <c r="H36" s="40">
        <f t="shared" si="0"/>
        <v>0</v>
      </c>
      <c r="I36" s="40">
        <f t="shared" si="1"/>
        <v>0</v>
      </c>
    </row>
    <row r="37" spans="1:9" x14ac:dyDescent="0.2">
      <c r="A37" s="39" t="s">
        <v>132</v>
      </c>
      <c r="B37" s="52" t="str">
        <f>Orçamento!B37</f>
        <v>Sinapi</v>
      </c>
      <c r="C37" s="53">
        <f>Orçamento!C37</f>
        <v>0</v>
      </c>
      <c r="D37" s="54">
        <f>Orçamento!D37</f>
        <v>0</v>
      </c>
      <c r="E37" s="53">
        <f>Orçamento!E37</f>
        <v>0</v>
      </c>
      <c r="F37" s="55">
        <f>Orçamento!F37</f>
        <v>0</v>
      </c>
      <c r="G37" s="38">
        <f>Orçamento!G37</f>
        <v>0</v>
      </c>
      <c r="H37" s="40">
        <f t="shared" si="0"/>
        <v>0</v>
      </c>
      <c r="I37" s="40">
        <f t="shared" si="1"/>
        <v>0</v>
      </c>
    </row>
    <row r="38" spans="1:9" x14ac:dyDescent="0.2">
      <c r="A38" s="39" t="s">
        <v>133</v>
      </c>
      <c r="B38" s="52" t="str">
        <f>Orçamento!B38</f>
        <v>Sinapi</v>
      </c>
      <c r="C38" s="53">
        <f>Orçamento!C38</f>
        <v>0</v>
      </c>
      <c r="D38" s="54">
        <f>Orçamento!D38</f>
        <v>0</v>
      </c>
      <c r="E38" s="53">
        <f>Orçamento!E38</f>
        <v>0</v>
      </c>
      <c r="F38" s="55">
        <f>Orçamento!F38</f>
        <v>0</v>
      </c>
      <c r="G38" s="38">
        <f>Orçamento!G38</f>
        <v>0</v>
      </c>
      <c r="H38" s="40">
        <f t="shared" si="0"/>
        <v>0</v>
      </c>
      <c r="I38" s="40">
        <f t="shared" si="1"/>
        <v>0</v>
      </c>
    </row>
    <row r="39" spans="1:9" x14ac:dyDescent="0.2">
      <c r="A39" s="39" t="s">
        <v>134</v>
      </c>
      <c r="B39" s="52" t="str">
        <f>Orçamento!B39</f>
        <v>Sinapi</v>
      </c>
      <c r="C39" s="53">
        <f>Orçamento!C39</f>
        <v>0</v>
      </c>
      <c r="D39" s="54">
        <f>Orçamento!D39</f>
        <v>0</v>
      </c>
      <c r="E39" s="53">
        <f>Orçamento!E39</f>
        <v>0</v>
      </c>
      <c r="F39" s="55">
        <f>Orçamento!F39</f>
        <v>0</v>
      </c>
      <c r="G39" s="38">
        <f>Orçamento!G39</f>
        <v>0</v>
      </c>
      <c r="H39" s="40">
        <f t="shared" si="0"/>
        <v>0</v>
      </c>
      <c r="I39" s="40">
        <f t="shared" si="1"/>
        <v>0</v>
      </c>
    </row>
    <row r="40" spans="1:9" x14ac:dyDescent="0.2">
      <c r="A40" s="39" t="s">
        <v>135</v>
      </c>
      <c r="B40" s="52" t="str">
        <f>Orçamento!B40</f>
        <v>Sinapi</v>
      </c>
      <c r="C40" s="53">
        <f>Orçamento!C40</f>
        <v>0</v>
      </c>
      <c r="D40" s="54">
        <f>Orçamento!D40</f>
        <v>0</v>
      </c>
      <c r="E40" s="53">
        <f>Orçamento!E40</f>
        <v>0</v>
      </c>
      <c r="F40" s="55">
        <f>Orçamento!F40</f>
        <v>0</v>
      </c>
      <c r="G40" s="38">
        <f>Orçamento!G40</f>
        <v>0</v>
      </c>
      <c r="H40" s="40">
        <f t="shared" si="0"/>
        <v>0</v>
      </c>
      <c r="I40" s="40">
        <f t="shared" si="1"/>
        <v>0</v>
      </c>
    </row>
    <row r="41" spans="1:9" x14ac:dyDescent="0.2">
      <c r="A41" s="39" t="s">
        <v>136</v>
      </c>
      <c r="B41" s="52" t="str">
        <f>Orçamento!B41</f>
        <v>Sinapi</v>
      </c>
      <c r="C41" s="53">
        <f>Orçamento!C41</f>
        <v>0</v>
      </c>
      <c r="D41" s="54">
        <f>Orçamento!D41</f>
        <v>0</v>
      </c>
      <c r="E41" s="53">
        <f>Orçamento!E41</f>
        <v>0</v>
      </c>
      <c r="F41" s="55">
        <f>Orçamento!F41</f>
        <v>0</v>
      </c>
      <c r="G41" s="38">
        <f>Orçamento!G41</f>
        <v>0</v>
      </c>
      <c r="H41" s="40">
        <f t="shared" si="0"/>
        <v>0</v>
      </c>
      <c r="I41" s="40">
        <f t="shared" si="1"/>
        <v>0</v>
      </c>
    </row>
    <row r="42" spans="1:9" x14ac:dyDescent="0.2">
      <c r="A42" s="39" t="s">
        <v>137</v>
      </c>
      <c r="B42" s="52" t="str">
        <f>Orçamento!B42</f>
        <v>Sinapi</v>
      </c>
      <c r="C42" s="53">
        <f>Orçamento!C42</f>
        <v>0</v>
      </c>
      <c r="D42" s="54">
        <f>Orçamento!D42</f>
        <v>0</v>
      </c>
      <c r="E42" s="53">
        <f>Orçamento!E42</f>
        <v>0</v>
      </c>
      <c r="F42" s="55">
        <f>Orçamento!F42</f>
        <v>0</v>
      </c>
      <c r="G42" s="38">
        <f>Orçamento!G42</f>
        <v>0</v>
      </c>
      <c r="H42" s="40">
        <f t="shared" si="0"/>
        <v>0</v>
      </c>
      <c r="I42" s="40">
        <f t="shared" si="1"/>
        <v>0</v>
      </c>
    </row>
    <row r="43" spans="1:9" x14ac:dyDescent="0.2">
      <c r="A43" s="39" t="s">
        <v>138</v>
      </c>
      <c r="B43" s="52" t="str">
        <f>Orçamento!B43</f>
        <v>Sinapi</v>
      </c>
      <c r="C43" s="53">
        <f>Orçamento!C43</f>
        <v>0</v>
      </c>
      <c r="D43" s="54">
        <f>Orçamento!D43</f>
        <v>0</v>
      </c>
      <c r="E43" s="53">
        <f>Orçamento!E43</f>
        <v>0</v>
      </c>
      <c r="F43" s="55">
        <f>Orçamento!F43</f>
        <v>0</v>
      </c>
      <c r="G43" s="38">
        <f>Orçamento!G43</f>
        <v>0</v>
      </c>
      <c r="H43" s="40">
        <f t="shared" si="0"/>
        <v>0</v>
      </c>
      <c r="I43" s="40">
        <f t="shared" si="1"/>
        <v>0</v>
      </c>
    </row>
    <row r="44" spans="1:9" x14ac:dyDescent="0.2">
      <c r="A44" s="39" t="s">
        <v>139</v>
      </c>
      <c r="B44" s="52" t="str">
        <f>Orçamento!B44</f>
        <v>Sinapi</v>
      </c>
      <c r="C44" s="53">
        <f>Orçamento!C44</f>
        <v>0</v>
      </c>
      <c r="D44" s="54">
        <f>Orçamento!D44</f>
        <v>0</v>
      </c>
      <c r="E44" s="53">
        <f>Orçamento!E44</f>
        <v>0</v>
      </c>
      <c r="F44" s="55">
        <f>Orçamento!F44</f>
        <v>0</v>
      </c>
      <c r="G44" s="38">
        <f>Orçamento!G44</f>
        <v>0</v>
      </c>
      <c r="H44" s="40">
        <f t="shared" si="0"/>
        <v>0</v>
      </c>
      <c r="I44" s="40">
        <f t="shared" si="1"/>
        <v>0</v>
      </c>
    </row>
    <row r="45" spans="1:9" ht="15" thickBot="1" x14ac:dyDescent="0.25">
      <c r="A45" s="39" t="s">
        <v>140</v>
      </c>
      <c r="B45" s="52" t="str">
        <f>Orçamento!B45</f>
        <v>Sinapi</v>
      </c>
      <c r="C45" s="53">
        <f>Orçamento!C45</f>
        <v>0</v>
      </c>
      <c r="D45" s="54">
        <f>Orçamento!D45</f>
        <v>0</v>
      </c>
      <c r="E45" s="53">
        <f>Orçamento!E45</f>
        <v>0</v>
      </c>
      <c r="F45" s="55">
        <f>Orçamento!F45</f>
        <v>0</v>
      </c>
      <c r="G45" s="38">
        <f>Orçamento!G45</f>
        <v>0</v>
      </c>
      <c r="H45" s="40">
        <f t="shared" si="0"/>
        <v>0</v>
      </c>
      <c r="I45" s="40">
        <f t="shared" si="1"/>
        <v>0</v>
      </c>
    </row>
    <row r="46" spans="1:9" ht="21" customHeight="1" x14ac:dyDescent="0.25">
      <c r="A46" s="41" t="s">
        <v>141</v>
      </c>
      <c r="B46" s="49"/>
      <c r="C46" s="49"/>
      <c r="D46" s="51" t="str">
        <f>Orçamento!D46</f>
        <v>ESCADA DE ACESSO</v>
      </c>
      <c r="E46" s="49"/>
      <c r="F46" s="49" t="s">
        <v>108</v>
      </c>
      <c r="G46" s="50">
        <f>I46/H$13</f>
        <v>2.5293656561272478E-2</v>
      </c>
      <c r="H46" s="44" t="s">
        <v>142</v>
      </c>
      <c r="I46" s="45">
        <f>SUM(I47:I76)</f>
        <v>31348.359999999997</v>
      </c>
    </row>
    <row r="47" spans="1:9" x14ac:dyDescent="0.2">
      <c r="A47" s="39" t="s">
        <v>143</v>
      </c>
      <c r="B47" s="52" t="str">
        <f>Orçamento!B47</f>
        <v>Sinapi</v>
      </c>
      <c r="C47" s="53">
        <f>Orçamento!C47</f>
        <v>98524</v>
      </c>
      <c r="D47" s="54" t="str">
        <f>Orçamento!D47</f>
        <v>Limpeza manual de vegetação em terreno com enxada</v>
      </c>
      <c r="E47" s="53" t="str">
        <f>Orçamento!E47</f>
        <v>M2</v>
      </c>
      <c r="F47" s="55">
        <f>Orçamento!F47</f>
        <v>600</v>
      </c>
      <c r="G47" s="38">
        <f>Orçamento!G47</f>
        <v>2.9</v>
      </c>
      <c r="H47" s="40">
        <f t="shared" ref="H47:H76" si="2">ROUND(G47+(G47*I$9),2)</f>
        <v>3.6</v>
      </c>
      <c r="I47" s="40">
        <f>ROUND(F47*H47,2)</f>
        <v>2160</v>
      </c>
    </row>
    <row r="48" spans="1:9" ht="25.5" x14ac:dyDescent="0.2">
      <c r="A48" s="39" t="s">
        <v>144</v>
      </c>
      <c r="B48" s="52" t="str">
        <f>Orçamento!B48</f>
        <v>Composição</v>
      </c>
      <c r="C48" s="53">
        <f>Orçamento!C48</f>
        <v>0</v>
      </c>
      <c r="D48" s="54" t="str">
        <f>Orçamento!D48</f>
        <v>Execução de chumbadores com vergalhão 25mm, L=0,60m, em furos na rocha e colados com adesivo epóxi</v>
      </c>
      <c r="E48" s="53" t="str">
        <f>Orçamento!E48</f>
        <v>UNID</v>
      </c>
      <c r="F48" s="55">
        <f>Orçamento!F48</f>
        <v>20</v>
      </c>
      <c r="G48" s="38">
        <f>Orçamento!G48</f>
        <v>32</v>
      </c>
      <c r="H48" s="40">
        <f t="shared" si="2"/>
        <v>39.68</v>
      </c>
      <c r="I48" s="40">
        <f t="shared" ref="I48:I76" si="3">ROUND(F48*H48,2)</f>
        <v>793.6</v>
      </c>
    </row>
    <row r="49" spans="1:9" x14ac:dyDescent="0.2">
      <c r="A49" s="39" t="s">
        <v>145</v>
      </c>
      <c r="B49" s="52" t="str">
        <f>Orçamento!B49</f>
        <v>Sinapi</v>
      </c>
      <c r="C49" s="53">
        <f>Orçamento!C49</f>
        <v>95956</v>
      </c>
      <c r="D49" s="54" t="str">
        <f>Orçamento!D49</f>
        <v>Execução de escada em concreto armado, moldada in loco, fck=25MPa</v>
      </c>
      <c r="E49" s="53" t="str">
        <f>Orçamento!E49</f>
        <v>M3</v>
      </c>
      <c r="F49" s="55">
        <f>Orçamento!F49</f>
        <v>8.5</v>
      </c>
      <c r="G49" s="38">
        <f>Orçamento!G49</f>
        <v>2694</v>
      </c>
      <c r="H49" s="40">
        <f t="shared" si="2"/>
        <v>3340.56</v>
      </c>
      <c r="I49" s="40">
        <f t="shared" si="3"/>
        <v>28394.76</v>
      </c>
    </row>
    <row r="50" spans="1:9" x14ac:dyDescent="0.2">
      <c r="A50" s="39" t="s">
        <v>146</v>
      </c>
      <c r="B50" s="52" t="str">
        <f>Orçamento!B50</f>
        <v>Sinapi</v>
      </c>
      <c r="C50" s="53">
        <f>Orçamento!C50</f>
        <v>0</v>
      </c>
      <c r="D50" s="54">
        <f>Orçamento!D50</f>
        <v>0</v>
      </c>
      <c r="E50" s="53">
        <f>Orçamento!E50</f>
        <v>0</v>
      </c>
      <c r="F50" s="55">
        <f>Orçamento!F50</f>
        <v>0</v>
      </c>
      <c r="G50" s="38">
        <f>Orçamento!G50</f>
        <v>0</v>
      </c>
      <c r="H50" s="40">
        <f t="shared" si="2"/>
        <v>0</v>
      </c>
      <c r="I50" s="40">
        <f t="shared" si="3"/>
        <v>0</v>
      </c>
    </row>
    <row r="51" spans="1:9" x14ac:dyDescent="0.2">
      <c r="A51" s="39" t="s">
        <v>147</v>
      </c>
      <c r="B51" s="52" t="str">
        <f>Orçamento!B51</f>
        <v>Sinapi</v>
      </c>
      <c r="C51" s="53">
        <f>Orçamento!C51</f>
        <v>0</v>
      </c>
      <c r="D51" s="54">
        <f>Orçamento!D51</f>
        <v>0</v>
      </c>
      <c r="E51" s="53">
        <f>Orçamento!E51</f>
        <v>0</v>
      </c>
      <c r="F51" s="55">
        <f>Orçamento!F51</f>
        <v>0</v>
      </c>
      <c r="G51" s="38">
        <f>Orçamento!G51</f>
        <v>0</v>
      </c>
      <c r="H51" s="40">
        <f t="shared" si="2"/>
        <v>0</v>
      </c>
      <c r="I51" s="40">
        <f t="shared" si="3"/>
        <v>0</v>
      </c>
    </row>
    <row r="52" spans="1:9" x14ac:dyDescent="0.2">
      <c r="A52" s="39" t="s">
        <v>148</v>
      </c>
      <c r="B52" s="52" t="str">
        <f>Orçamento!B52</f>
        <v>Sinapi</v>
      </c>
      <c r="C52" s="53">
        <f>Orçamento!C52</f>
        <v>0</v>
      </c>
      <c r="D52" s="54">
        <f>Orçamento!D52</f>
        <v>0</v>
      </c>
      <c r="E52" s="53">
        <f>Orçamento!E52</f>
        <v>0</v>
      </c>
      <c r="F52" s="55">
        <f>Orçamento!F52</f>
        <v>0</v>
      </c>
      <c r="G52" s="38">
        <f>Orçamento!G52</f>
        <v>0</v>
      </c>
      <c r="H52" s="40">
        <f t="shared" si="2"/>
        <v>0</v>
      </c>
      <c r="I52" s="40">
        <f t="shared" si="3"/>
        <v>0</v>
      </c>
    </row>
    <row r="53" spans="1:9" x14ac:dyDescent="0.2">
      <c r="A53" s="39" t="s">
        <v>149</v>
      </c>
      <c r="B53" s="52" t="str">
        <f>Orçamento!B53</f>
        <v>Sinapi</v>
      </c>
      <c r="C53" s="53">
        <f>Orçamento!C53</f>
        <v>0</v>
      </c>
      <c r="D53" s="54">
        <f>Orçamento!D53</f>
        <v>0</v>
      </c>
      <c r="E53" s="53">
        <f>Orçamento!E53</f>
        <v>0</v>
      </c>
      <c r="F53" s="55">
        <f>Orçamento!F53</f>
        <v>0</v>
      </c>
      <c r="G53" s="38">
        <f>Orçamento!G53</f>
        <v>0</v>
      </c>
      <c r="H53" s="40">
        <f t="shared" si="2"/>
        <v>0</v>
      </c>
      <c r="I53" s="40">
        <f t="shared" si="3"/>
        <v>0</v>
      </c>
    </row>
    <row r="54" spans="1:9" x14ac:dyDescent="0.2">
      <c r="A54" s="39" t="s">
        <v>150</v>
      </c>
      <c r="B54" s="52" t="str">
        <f>Orçamento!B54</f>
        <v>Sinapi</v>
      </c>
      <c r="C54" s="53">
        <f>Orçamento!C54</f>
        <v>0</v>
      </c>
      <c r="D54" s="54">
        <f>Orçamento!D54</f>
        <v>0</v>
      </c>
      <c r="E54" s="53">
        <f>Orçamento!E54</f>
        <v>0</v>
      </c>
      <c r="F54" s="55">
        <f>Orçamento!F54</f>
        <v>0</v>
      </c>
      <c r="G54" s="38">
        <f>Orçamento!G54</f>
        <v>0</v>
      </c>
      <c r="H54" s="40">
        <f t="shared" si="2"/>
        <v>0</v>
      </c>
      <c r="I54" s="40">
        <f t="shared" si="3"/>
        <v>0</v>
      </c>
    </row>
    <row r="55" spans="1:9" x14ac:dyDescent="0.2">
      <c r="A55" s="39" t="s">
        <v>151</v>
      </c>
      <c r="B55" s="52" t="str">
        <f>Orçamento!B55</f>
        <v>Sinapi</v>
      </c>
      <c r="C55" s="53">
        <f>Orçamento!C55</f>
        <v>0</v>
      </c>
      <c r="D55" s="54">
        <f>Orçamento!D55</f>
        <v>0</v>
      </c>
      <c r="E55" s="53">
        <f>Orçamento!E55</f>
        <v>0</v>
      </c>
      <c r="F55" s="55">
        <f>Orçamento!F55</f>
        <v>0</v>
      </c>
      <c r="G55" s="38">
        <f>Orçamento!G55</f>
        <v>0</v>
      </c>
      <c r="H55" s="40">
        <f t="shared" si="2"/>
        <v>0</v>
      </c>
      <c r="I55" s="40">
        <f t="shared" si="3"/>
        <v>0</v>
      </c>
    </row>
    <row r="56" spans="1:9" x14ac:dyDescent="0.2">
      <c r="A56" s="39" t="s">
        <v>152</v>
      </c>
      <c r="B56" s="52" t="str">
        <f>Orçamento!B56</f>
        <v>Sinapi</v>
      </c>
      <c r="C56" s="53">
        <f>Orçamento!C56</f>
        <v>0</v>
      </c>
      <c r="D56" s="54">
        <f>Orçamento!D56</f>
        <v>0</v>
      </c>
      <c r="E56" s="53">
        <f>Orçamento!E56</f>
        <v>0</v>
      </c>
      <c r="F56" s="55">
        <f>Orçamento!F56</f>
        <v>0</v>
      </c>
      <c r="G56" s="38">
        <f>Orçamento!G56</f>
        <v>0</v>
      </c>
      <c r="H56" s="40">
        <f t="shared" si="2"/>
        <v>0</v>
      </c>
      <c r="I56" s="40">
        <f t="shared" si="3"/>
        <v>0</v>
      </c>
    </row>
    <row r="57" spans="1:9" x14ac:dyDescent="0.2">
      <c r="A57" s="39" t="s">
        <v>153</v>
      </c>
      <c r="B57" s="52" t="str">
        <f>Orçamento!B57</f>
        <v>Sinapi</v>
      </c>
      <c r="C57" s="53">
        <f>Orçamento!C57</f>
        <v>0</v>
      </c>
      <c r="D57" s="54">
        <f>Orçamento!D57</f>
        <v>0</v>
      </c>
      <c r="E57" s="53">
        <f>Orçamento!E57</f>
        <v>0</v>
      </c>
      <c r="F57" s="55">
        <f>Orçamento!F57</f>
        <v>0</v>
      </c>
      <c r="G57" s="38">
        <f>Orçamento!G57</f>
        <v>0</v>
      </c>
      <c r="H57" s="40">
        <f t="shared" si="2"/>
        <v>0</v>
      </c>
      <c r="I57" s="40">
        <f t="shared" si="3"/>
        <v>0</v>
      </c>
    </row>
    <row r="58" spans="1:9" x14ac:dyDescent="0.2">
      <c r="A58" s="39" t="s">
        <v>154</v>
      </c>
      <c r="B58" s="52" t="str">
        <f>Orçamento!B58</f>
        <v>Sinapi</v>
      </c>
      <c r="C58" s="53">
        <f>Orçamento!C58</f>
        <v>0</v>
      </c>
      <c r="D58" s="54">
        <f>Orçamento!D58</f>
        <v>0</v>
      </c>
      <c r="E58" s="53">
        <f>Orçamento!E58</f>
        <v>0</v>
      </c>
      <c r="F58" s="55">
        <f>Orçamento!F58</f>
        <v>0</v>
      </c>
      <c r="G58" s="38">
        <f>Orçamento!G58</f>
        <v>0</v>
      </c>
      <c r="H58" s="40">
        <f t="shared" si="2"/>
        <v>0</v>
      </c>
      <c r="I58" s="40">
        <f t="shared" si="3"/>
        <v>0</v>
      </c>
    </row>
    <row r="59" spans="1:9" x14ac:dyDescent="0.2">
      <c r="A59" s="39" t="s">
        <v>155</v>
      </c>
      <c r="B59" s="52" t="str">
        <f>Orçamento!B59</f>
        <v>Sinapi</v>
      </c>
      <c r="C59" s="53">
        <f>Orçamento!C59</f>
        <v>0</v>
      </c>
      <c r="D59" s="54">
        <f>Orçamento!D59</f>
        <v>0</v>
      </c>
      <c r="E59" s="53">
        <f>Orçamento!E59</f>
        <v>0</v>
      </c>
      <c r="F59" s="55">
        <f>Orçamento!F59</f>
        <v>0</v>
      </c>
      <c r="G59" s="38">
        <f>Orçamento!G59</f>
        <v>0</v>
      </c>
      <c r="H59" s="40">
        <f t="shared" si="2"/>
        <v>0</v>
      </c>
      <c r="I59" s="40">
        <f t="shared" si="3"/>
        <v>0</v>
      </c>
    </row>
    <row r="60" spans="1:9" x14ac:dyDescent="0.2">
      <c r="A60" s="39" t="s">
        <v>156</v>
      </c>
      <c r="B60" s="52" t="str">
        <f>Orçamento!B60</f>
        <v>Sinapi</v>
      </c>
      <c r="C60" s="53">
        <f>Orçamento!C60</f>
        <v>0</v>
      </c>
      <c r="D60" s="54">
        <f>Orçamento!D60</f>
        <v>0</v>
      </c>
      <c r="E60" s="53">
        <f>Orçamento!E60</f>
        <v>0</v>
      </c>
      <c r="F60" s="55">
        <f>Orçamento!F60</f>
        <v>0</v>
      </c>
      <c r="G60" s="38">
        <f>Orçamento!G60</f>
        <v>0</v>
      </c>
      <c r="H60" s="40">
        <f t="shared" si="2"/>
        <v>0</v>
      </c>
      <c r="I60" s="40">
        <f t="shared" si="3"/>
        <v>0</v>
      </c>
    </row>
    <row r="61" spans="1:9" x14ac:dyDescent="0.2">
      <c r="A61" s="39" t="s">
        <v>157</v>
      </c>
      <c r="B61" s="52" t="str">
        <f>Orçamento!B61</f>
        <v>Sinapi</v>
      </c>
      <c r="C61" s="53">
        <f>Orçamento!C61</f>
        <v>0</v>
      </c>
      <c r="D61" s="54">
        <f>Orçamento!D61</f>
        <v>0</v>
      </c>
      <c r="E61" s="53">
        <f>Orçamento!E61</f>
        <v>0</v>
      </c>
      <c r="F61" s="55">
        <f>Orçamento!F61</f>
        <v>0</v>
      </c>
      <c r="G61" s="38">
        <f>Orçamento!G61</f>
        <v>0</v>
      </c>
      <c r="H61" s="40">
        <f t="shared" si="2"/>
        <v>0</v>
      </c>
      <c r="I61" s="40">
        <f t="shared" si="3"/>
        <v>0</v>
      </c>
    </row>
    <row r="62" spans="1:9" x14ac:dyDescent="0.2">
      <c r="A62" s="39" t="s">
        <v>158</v>
      </c>
      <c r="B62" s="52" t="str">
        <f>Orçamento!B62</f>
        <v>Sinapi</v>
      </c>
      <c r="C62" s="53">
        <f>Orçamento!C62</f>
        <v>0</v>
      </c>
      <c r="D62" s="54">
        <f>Orçamento!D62</f>
        <v>0</v>
      </c>
      <c r="E62" s="53">
        <f>Orçamento!E62</f>
        <v>0</v>
      </c>
      <c r="F62" s="55">
        <f>Orçamento!F62</f>
        <v>0</v>
      </c>
      <c r="G62" s="38">
        <f>Orçamento!G62</f>
        <v>0</v>
      </c>
      <c r="H62" s="40">
        <f t="shared" si="2"/>
        <v>0</v>
      </c>
      <c r="I62" s="40">
        <f t="shared" si="3"/>
        <v>0</v>
      </c>
    </row>
    <row r="63" spans="1:9" x14ac:dyDescent="0.2">
      <c r="A63" s="39" t="s">
        <v>159</v>
      </c>
      <c r="B63" s="52" t="str">
        <f>Orçamento!B63</f>
        <v>Sinapi</v>
      </c>
      <c r="C63" s="53">
        <f>Orçamento!C63</f>
        <v>0</v>
      </c>
      <c r="D63" s="54">
        <f>Orçamento!D63</f>
        <v>0</v>
      </c>
      <c r="E63" s="53">
        <f>Orçamento!E63</f>
        <v>0</v>
      </c>
      <c r="F63" s="55">
        <f>Orçamento!F63</f>
        <v>0</v>
      </c>
      <c r="G63" s="38">
        <f>Orçamento!G63</f>
        <v>0</v>
      </c>
      <c r="H63" s="40">
        <f t="shared" si="2"/>
        <v>0</v>
      </c>
      <c r="I63" s="40">
        <f t="shared" si="3"/>
        <v>0</v>
      </c>
    </row>
    <row r="64" spans="1:9" x14ac:dyDescent="0.2">
      <c r="A64" s="39" t="s">
        <v>160</v>
      </c>
      <c r="B64" s="52" t="str">
        <f>Orçamento!B64</f>
        <v>Sinapi</v>
      </c>
      <c r="C64" s="53">
        <f>Orçamento!C64</f>
        <v>0</v>
      </c>
      <c r="D64" s="54">
        <f>Orçamento!D64</f>
        <v>0</v>
      </c>
      <c r="E64" s="53">
        <f>Orçamento!E64</f>
        <v>0</v>
      </c>
      <c r="F64" s="55">
        <f>Orçamento!F64</f>
        <v>0</v>
      </c>
      <c r="G64" s="38">
        <f>Orçamento!G64</f>
        <v>0</v>
      </c>
      <c r="H64" s="40">
        <f t="shared" si="2"/>
        <v>0</v>
      </c>
      <c r="I64" s="40">
        <f t="shared" si="3"/>
        <v>0</v>
      </c>
    </row>
    <row r="65" spans="1:9" x14ac:dyDescent="0.2">
      <c r="A65" s="39" t="s">
        <v>161</v>
      </c>
      <c r="B65" s="52" t="str">
        <f>Orçamento!B65</f>
        <v>Sinapi</v>
      </c>
      <c r="C65" s="53">
        <f>Orçamento!C65</f>
        <v>0</v>
      </c>
      <c r="D65" s="54">
        <f>Orçamento!D65</f>
        <v>0</v>
      </c>
      <c r="E65" s="53">
        <f>Orçamento!E65</f>
        <v>0</v>
      </c>
      <c r="F65" s="55">
        <f>Orçamento!F65</f>
        <v>0</v>
      </c>
      <c r="G65" s="38">
        <f>Orçamento!G65</f>
        <v>0</v>
      </c>
      <c r="H65" s="40">
        <f t="shared" si="2"/>
        <v>0</v>
      </c>
      <c r="I65" s="40">
        <f t="shared" si="3"/>
        <v>0</v>
      </c>
    </row>
    <row r="66" spans="1:9" x14ac:dyDescent="0.2">
      <c r="A66" s="39" t="s">
        <v>162</v>
      </c>
      <c r="B66" s="52" t="str">
        <f>Orçamento!B66</f>
        <v>Sinapi</v>
      </c>
      <c r="C66" s="53">
        <f>Orçamento!C66</f>
        <v>0</v>
      </c>
      <c r="D66" s="54">
        <f>Orçamento!D66</f>
        <v>0</v>
      </c>
      <c r="E66" s="53">
        <f>Orçamento!E66</f>
        <v>0</v>
      </c>
      <c r="F66" s="55">
        <f>Orçamento!F66</f>
        <v>0</v>
      </c>
      <c r="G66" s="38">
        <f>Orçamento!G66</f>
        <v>0</v>
      </c>
      <c r="H66" s="40">
        <f t="shared" si="2"/>
        <v>0</v>
      </c>
      <c r="I66" s="40">
        <f t="shared" si="3"/>
        <v>0</v>
      </c>
    </row>
    <row r="67" spans="1:9" x14ac:dyDescent="0.2">
      <c r="A67" s="39" t="s">
        <v>163</v>
      </c>
      <c r="B67" s="52" t="str">
        <f>Orçamento!B67</f>
        <v>Sinapi</v>
      </c>
      <c r="C67" s="53">
        <f>Orçamento!C67</f>
        <v>0</v>
      </c>
      <c r="D67" s="54">
        <f>Orçamento!D67</f>
        <v>0</v>
      </c>
      <c r="E67" s="53">
        <f>Orçamento!E67</f>
        <v>0</v>
      </c>
      <c r="F67" s="55">
        <f>Orçamento!F67</f>
        <v>0</v>
      </c>
      <c r="G67" s="38">
        <f>Orçamento!G67</f>
        <v>0</v>
      </c>
      <c r="H67" s="40">
        <f t="shared" si="2"/>
        <v>0</v>
      </c>
      <c r="I67" s="40">
        <f t="shared" si="3"/>
        <v>0</v>
      </c>
    </row>
    <row r="68" spans="1:9" x14ac:dyDescent="0.2">
      <c r="A68" s="39" t="s">
        <v>164</v>
      </c>
      <c r="B68" s="52" t="str">
        <f>Orçamento!B68</f>
        <v>Sinapi</v>
      </c>
      <c r="C68" s="53">
        <f>Orçamento!C68</f>
        <v>0</v>
      </c>
      <c r="D68" s="54">
        <f>Orçamento!D68</f>
        <v>0</v>
      </c>
      <c r="E68" s="53">
        <f>Orçamento!E68</f>
        <v>0</v>
      </c>
      <c r="F68" s="55">
        <f>Orçamento!F68</f>
        <v>0</v>
      </c>
      <c r="G68" s="38">
        <f>Orçamento!G68</f>
        <v>0</v>
      </c>
      <c r="H68" s="40">
        <f t="shared" si="2"/>
        <v>0</v>
      </c>
      <c r="I68" s="40">
        <f t="shared" si="3"/>
        <v>0</v>
      </c>
    </row>
    <row r="69" spans="1:9" x14ac:dyDescent="0.2">
      <c r="A69" s="39" t="s">
        <v>165</v>
      </c>
      <c r="B69" s="52" t="str">
        <f>Orçamento!B69</f>
        <v>Sinapi</v>
      </c>
      <c r="C69" s="53">
        <f>Orçamento!C69</f>
        <v>0</v>
      </c>
      <c r="D69" s="54">
        <f>Orçamento!D69</f>
        <v>0</v>
      </c>
      <c r="E69" s="53">
        <f>Orçamento!E69</f>
        <v>0</v>
      </c>
      <c r="F69" s="55">
        <f>Orçamento!F69</f>
        <v>0</v>
      </c>
      <c r="G69" s="38">
        <f>Orçamento!G69</f>
        <v>0</v>
      </c>
      <c r="H69" s="40">
        <f t="shared" si="2"/>
        <v>0</v>
      </c>
      <c r="I69" s="40">
        <f t="shared" si="3"/>
        <v>0</v>
      </c>
    </row>
    <row r="70" spans="1:9" x14ac:dyDescent="0.2">
      <c r="A70" s="39" t="s">
        <v>166</v>
      </c>
      <c r="B70" s="52" t="str">
        <f>Orçamento!B70</f>
        <v>Sinapi</v>
      </c>
      <c r="C70" s="53">
        <f>Orçamento!C70</f>
        <v>0</v>
      </c>
      <c r="D70" s="54">
        <f>Orçamento!D70</f>
        <v>0</v>
      </c>
      <c r="E70" s="53">
        <f>Orçamento!E70</f>
        <v>0</v>
      </c>
      <c r="F70" s="55">
        <f>Orçamento!F70</f>
        <v>0</v>
      </c>
      <c r="G70" s="38">
        <f>Orçamento!G70</f>
        <v>0</v>
      </c>
      <c r="H70" s="40">
        <f t="shared" si="2"/>
        <v>0</v>
      </c>
      <c r="I70" s="40">
        <f t="shared" si="3"/>
        <v>0</v>
      </c>
    </row>
    <row r="71" spans="1:9" x14ac:dyDescent="0.2">
      <c r="A71" s="39" t="s">
        <v>167</v>
      </c>
      <c r="B71" s="52" t="str">
        <f>Orçamento!B71</f>
        <v>Sinapi</v>
      </c>
      <c r="C71" s="53">
        <f>Orçamento!C71</f>
        <v>0</v>
      </c>
      <c r="D71" s="54">
        <f>Orçamento!D71</f>
        <v>0</v>
      </c>
      <c r="E71" s="53">
        <f>Orçamento!E71</f>
        <v>0</v>
      </c>
      <c r="F71" s="55">
        <f>Orçamento!F71</f>
        <v>0</v>
      </c>
      <c r="G71" s="38">
        <f>Orçamento!G71</f>
        <v>0</v>
      </c>
      <c r="H71" s="40">
        <f t="shared" si="2"/>
        <v>0</v>
      </c>
      <c r="I71" s="40">
        <f t="shared" si="3"/>
        <v>0</v>
      </c>
    </row>
    <row r="72" spans="1:9" x14ac:dyDescent="0.2">
      <c r="A72" s="39" t="s">
        <v>168</v>
      </c>
      <c r="B72" s="52" t="str">
        <f>Orçamento!B72</f>
        <v>Sinapi</v>
      </c>
      <c r="C72" s="53">
        <f>Orçamento!C72</f>
        <v>0</v>
      </c>
      <c r="D72" s="54">
        <f>Orçamento!D72</f>
        <v>0</v>
      </c>
      <c r="E72" s="53">
        <f>Orçamento!E72</f>
        <v>0</v>
      </c>
      <c r="F72" s="55">
        <f>Orçamento!F72</f>
        <v>0</v>
      </c>
      <c r="G72" s="38">
        <f>Orçamento!G72</f>
        <v>0</v>
      </c>
      <c r="H72" s="40">
        <f t="shared" si="2"/>
        <v>0</v>
      </c>
      <c r="I72" s="40">
        <f t="shared" si="3"/>
        <v>0</v>
      </c>
    </row>
    <row r="73" spans="1:9" x14ac:dyDescent="0.2">
      <c r="A73" s="39" t="s">
        <v>169</v>
      </c>
      <c r="B73" s="52" t="str">
        <f>Orçamento!B73</f>
        <v>Sinapi</v>
      </c>
      <c r="C73" s="53">
        <f>Orçamento!C73</f>
        <v>0</v>
      </c>
      <c r="D73" s="54">
        <f>Orçamento!D73</f>
        <v>0</v>
      </c>
      <c r="E73" s="53">
        <f>Orçamento!E73</f>
        <v>0</v>
      </c>
      <c r="F73" s="55">
        <f>Orçamento!F73</f>
        <v>0</v>
      </c>
      <c r="G73" s="38">
        <f>Orçamento!G73</f>
        <v>0</v>
      </c>
      <c r="H73" s="40">
        <f t="shared" si="2"/>
        <v>0</v>
      </c>
      <c r="I73" s="40">
        <f t="shared" si="3"/>
        <v>0</v>
      </c>
    </row>
    <row r="74" spans="1:9" x14ac:dyDescent="0.2">
      <c r="A74" s="39" t="s">
        <v>170</v>
      </c>
      <c r="B74" s="52" t="str">
        <f>Orçamento!B74</f>
        <v>Sinapi</v>
      </c>
      <c r="C74" s="53">
        <f>Orçamento!C74</f>
        <v>0</v>
      </c>
      <c r="D74" s="54">
        <f>Orçamento!D74</f>
        <v>0</v>
      </c>
      <c r="E74" s="53">
        <f>Orçamento!E74</f>
        <v>0</v>
      </c>
      <c r="F74" s="55">
        <f>Orçamento!F74</f>
        <v>0</v>
      </c>
      <c r="G74" s="38">
        <f>Orçamento!G74</f>
        <v>0</v>
      </c>
      <c r="H74" s="40">
        <f t="shared" si="2"/>
        <v>0</v>
      </c>
      <c r="I74" s="40">
        <f t="shared" si="3"/>
        <v>0</v>
      </c>
    </row>
    <row r="75" spans="1:9" x14ac:dyDescent="0.2">
      <c r="A75" s="39" t="s">
        <v>171</v>
      </c>
      <c r="B75" s="52" t="str">
        <f>Orçamento!B75</f>
        <v>Sinapi</v>
      </c>
      <c r="C75" s="53">
        <f>Orçamento!C75</f>
        <v>0</v>
      </c>
      <c r="D75" s="54">
        <f>Orçamento!D75</f>
        <v>0</v>
      </c>
      <c r="E75" s="53">
        <f>Orçamento!E75</f>
        <v>0</v>
      </c>
      <c r="F75" s="55">
        <f>Orçamento!F75</f>
        <v>0</v>
      </c>
      <c r="G75" s="38">
        <f>Orçamento!G75</f>
        <v>0</v>
      </c>
      <c r="H75" s="40">
        <f t="shared" si="2"/>
        <v>0</v>
      </c>
      <c r="I75" s="40">
        <f t="shared" si="3"/>
        <v>0</v>
      </c>
    </row>
    <row r="76" spans="1:9" ht="15" thickBot="1" x14ac:dyDescent="0.25">
      <c r="A76" s="39" t="s">
        <v>172</v>
      </c>
      <c r="B76" s="52" t="str">
        <f>Orçamento!B76</f>
        <v>Sinapi</v>
      </c>
      <c r="C76" s="53">
        <f>Orçamento!C76</f>
        <v>0</v>
      </c>
      <c r="D76" s="54">
        <f>Orçamento!D76</f>
        <v>0</v>
      </c>
      <c r="E76" s="53">
        <f>Orçamento!E76</f>
        <v>0</v>
      </c>
      <c r="F76" s="55">
        <f>Orçamento!F76</f>
        <v>0</v>
      </c>
      <c r="G76" s="38">
        <f>Orçamento!G76</f>
        <v>0</v>
      </c>
      <c r="H76" s="40">
        <f t="shared" si="2"/>
        <v>0</v>
      </c>
      <c r="I76" s="40">
        <f t="shared" si="3"/>
        <v>0</v>
      </c>
    </row>
    <row r="77" spans="1:9" ht="21" customHeight="1" x14ac:dyDescent="0.25">
      <c r="A77" s="41" t="s">
        <v>173</v>
      </c>
      <c r="B77" s="49"/>
      <c r="C77" s="49"/>
      <c r="D77" s="51" t="str">
        <f>Orçamento!D77</f>
        <v>RAMPA EM CONCRETO ARMADO</v>
      </c>
      <c r="E77" s="49"/>
      <c r="F77" s="49" t="s">
        <v>108</v>
      </c>
      <c r="G77" s="50">
        <f>I77/H$13</f>
        <v>5.1883642511948512E-2</v>
      </c>
      <c r="H77" s="44" t="s">
        <v>175</v>
      </c>
      <c r="I77" s="45">
        <f>SUM(I78:I107)</f>
        <v>64303.360000000001</v>
      </c>
    </row>
    <row r="78" spans="1:9" x14ac:dyDescent="0.2">
      <c r="A78" s="39" t="s">
        <v>174</v>
      </c>
      <c r="B78" s="52" t="str">
        <f>Orçamento!B78</f>
        <v>Sinapi</v>
      </c>
      <c r="C78" s="53">
        <f>Orçamento!C78</f>
        <v>98524</v>
      </c>
      <c r="D78" s="54" t="str">
        <f>Orçamento!D78</f>
        <v>Limpeza manual de vegetação em terreno com enxada</v>
      </c>
      <c r="E78" s="53" t="str">
        <f>Orçamento!E78</f>
        <v>M2</v>
      </c>
      <c r="F78" s="55">
        <f>Orçamento!F78</f>
        <v>200</v>
      </c>
      <c r="G78" s="38">
        <f>Orçamento!G78</f>
        <v>2.9</v>
      </c>
      <c r="H78" s="40">
        <f t="shared" ref="H78:H107" si="4">ROUND(G78+(G78*I$9),2)</f>
        <v>3.6</v>
      </c>
      <c r="I78" s="40">
        <f>ROUND(F78*H78,2)</f>
        <v>720</v>
      </c>
    </row>
    <row r="79" spans="1:9" ht="25.5" x14ac:dyDescent="0.2">
      <c r="A79" s="39" t="s">
        <v>176</v>
      </c>
      <c r="B79" s="52" t="str">
        <f>Orçamento!B79</f>
        <v>Composição</v>
      </c>
      <c r="C79" s="53">
        <f>Orçamento!C79</f>
        <v>0</v>
      </c>
      <c r="D79" s="54" t="str">
        <f>Orçamento!D79</f>
        <v>Execução de chumbadores com vergalhão 25mm, L=0,60m, em furos na rocha e colados com adesivo epóxi</v>
      </c>
      <c r="E79" s="53" t="str">
        <f>Orçamento!E79</f>
        <v>UNID</v>
      </c>
      <c r="F79" s="55">
        <f>Orçamento!F79</f>
        <v>20</v>
      </c>
      <c r="G79" s="38">
        <f>Orçamento!G79</f>
        <v>32</v>
      </c>
      <c r="H79" s="40">
        <f t="shared" si="4"/>
        <v>39.68</v>
      </c>
      <c r="I79" s="40">
        <f t="shared" ref="I79:I107" si="5">ROUND(F79*H79,2)</f>
        <v>793.6</v>
      </c>
    </row>
    <row r="80" spans="1:9" ht="25.5" x14ac:dyDescent="0.2">
      <c r="A80" s="39" t="s">
        <v>177</v>
      </c>
      <c r="B80" s="52" t="str">
        <f>Orçamento!B80</f>
        <v>Sinapi</v>
      </c>
      <c r="C80" s="53">
        <f>Orçamento!C80</f>
        <v>95956</v>
      </c>
      <c r="D80" s="54" t="str">
        <f>Orçamento!D80</f>
        <v>Execução de estrutura em concreto armado, moldada in loco, fck=30MPa, para apoio da bomba de recalque</v>
      </c>
      <c r="E80" s="53" t="str">
        <f>Orçamento!E80</f>
        <v>M3</v>
      </c>
      <c r="F80" s="55">
        <f>Orçamento!F80</f>
        <v>18.5</v>
      </c>
      <c r="G80" s="38">
        <f>Orçamento!G80</f>
        <v>2694</v>
      </c>
      <c r="H80" s="40">
        <f t="shared" si="4"/>
        <v>3340.56</v>
      </c>
      <c r="I80" s="40">
        <f t="shared" si="5"/>
        <v>61800.36</v>
      </c>
    </row>
    <row r="81" spans="1:9" x14ac:dyDescent="0.2">
      <c r="A81" s="39" t="s">
        <v>178</v>
      </c>
      <c r="B81" s="52" t="str">
        <f>Orçamento!B81</f>
        <v>Sinapi</v>
      </c>
      <c r="C81" s="53">
        <f>Orçamento!C81</f>
        <v>97668</v>
      </c>
      <c r="D81" s="54" t="str">
        <f>Orçamento!D81</f>
        <v>Eletroduto flexível corrugado, PEAD 2", para rede energia</v>
      </c>
      <c r="E81" s="53" t="str">
        <f>Orçamento!E81</f>
        <v>M</v>
      </c>
      <c r="F81" s="55">
        <f>Orçamento!F81</f>
        <v>60</v>
      </c>
      <c r="G81" s="38">
        <f>Orçamento!G81</f>
        <v>13.3</v>
      </c>
      <c r="H81" s="40">
        <f t="shared" si="4"/>
        <v>16.489999999999998</v>
      </c>
      <c r="I81" s="40">
        <f t="shared" si="5"/>
        <v>989.4</v>
      </c>
    </row>
    <row r="82" spans="1:9" x14ac:dyDescent="0.2">
      <c r="A82" s="39" t="s">
        <v>179</v>
      </c>
      <c r="B82" s="52" t="str">
        <f>Orçamento!B82</f>
        <v>Sinapi</v>
      </c>
      <c r="C82" s="53">
        <f>Orçamento!C82</f>
        <v>0</v>
      </c>
      <c r="D82" s="54">
        <f>Orçamento!D82</f>
        <v>0</v>
      </c>
      <c r="E82" s="53">
        <f>Orçamento!E82</f>
        <v>0</v>
      </c>
      <c r="F82" s="55">
        <f>Orçamento!F82</f>
        <v>0</v>
      </c>
      <c r="G82" s="38">
        <f>Orçamento!G82</f>
        <v>0</v>
      </c>
      <c r="H82" s="40">
        <f t="shared" si="4"/>
        <v>0</v>
      </c>
      <c r="I82" s="40">
        <f t="shared" si="5"/>
        <v>0</v>
      </c>
    </row>
    <row r="83" spans="1:9" x14ac:dyDescent="0.2">
      <c r="A83" s="39" t="s">
        <v>180</v>
      </c>
      <c r="B83" s="52" t="str">
        <f>Orçamento!B83</f>
        <v>Sinapi</v>
      </c>
      <c r="C83" s="53">
        <f>Orçamento!C83</f>
        <v>0</v>
      </c>
      <c r="D83" s="54">
        <f>Orçamento!D83</f>
        <v>0</v>
      </c>
      <c r="E83" s="53">
        <f>Orçamento!E83</f>
        <v>0</v>
      </c>
      <c r="F83" s="55">
        <f>Orçamento!F83</f>
        <v>0</v>
      </c>
      <c r="G83" s="38">
        <f>Orçamento!G83</f>
        <v>0</v>
      </c>
      <c r="H83" s="40">
        <f t="shared" si="4"/>
        <v>0</v>
      </c>
      <c r="I83" s="40">
        <f t="shared" si="5"/>
        <v>0</v>
      </c>
    </row>
    <row r="84" spans="1:9" x14ac:dyDescent="0.2">
      <c r="A84" s="39" t="s">
        <v>181</v>
      </c>
      <c r="B84" s="52" t="str">
        <f>Orçamento!B84</f>
        <v>Sinapi</v>
      </c>
      <c r="C84" s="53">
        <f>Orçamento!C84</f>
        <v>0</v>
      </c>
      <c r="D84" s="54">
        <f>Orçamento!D84</f>
        <v>0</v>
      </c>
      <c r="E84" s="53">
        <f>Orçamento!E84</f>
        <v>0</v>
      </c>
      <c r="F84" s="55">
        <f>Orçamento!F84</f>
        <v>0</v>
      </c>
      <c r="G84" s="38">
        <f>Orçamento!G84</f>
        <v>0</v>
      </c>
      <c r="H84" s="40">
        <f t="shared" si="4"/>
        <v>0</v>
      </c>
      <c r="I84" s="40">
        <f t="shared" si="5"/>
        <v>0</v>
      </c>
    </row>
    <row r="85" spans="1:9" x14ac:dyDescent="0.2">
      <c r="A85" s="39" t="s">
        <v>182</v>
      </c>
      <c r="B85" s="52" t="str">
        <f>Orçamento!B85</f>
        <v>Sinapi</v>
      </c>
      <c r="C85" s="53">
        <f>Orçamento!C85</f>
        <v>0</v>
      </c>
      <c r="D85" s="54">
        <f>Orçamento!D85</f>
        <v>0</v>
      </c>
      <c r="E85" s="53">
        <f>Orçamento!E85</f>
        <v>0</v>
      </c>
      <c r="F85" s="55">
        <f>Orçamento!F85</f>
        <v>0</v>
      </c>
      <c r="G85" s="38">
        <f>Orçamento!G85</f>
        <v>0</v>
      </c>
      <c r="H85" s="40">
        <f t="shared" si="4"/>
        <v>0</v>
      </c>
      <c r="I85" s="40">
        <f t="shared" si="5"/>
        <v>0</v>
      </c>
    </row>
    <row r="86" spans="1:9" x14ac:dyDescent="0.2">
      <c r="A86" s="39" t="s">
        <v>183</v>
      </c>
      <c r="B86" s="52" t="str">
        <f>Orçamento!B86</f>
        <v>Sinapi</v>
      </c>
      <c r="C86" s="53">
        <f>Orçamento!C86</f>
        <v>0</v>
      </c>
      <c r="D86" s="54">
        <f>Orçamento!D86</f>
        <v>0</v>
      </c>
      <c r="E86" s="53">
        <f>Orçamento!E86</f>
        <v>0</v>
      </c>
      <c r="F86" s="55">
        <f>Orçamento!F86</f>
        <v>0</v>
      </c>
      <c r="G86" s="38">
        <f>Orçamento!G86</f>
        <v>0</v>
      </c>
      <c r="H86" s="40">
        <f t="shared" si="4"/>
        <v>0</v>
      </c>
      <c r="I86" s="40">
        <f t="shared" si="5"/>
        <v>0</v>
      </c>
    </row>
    <row r="87" spans="1:9" x14ac:dyDescent="0.2">
      <c r="A87" s="39" t="s">
        <v>184</v>
      </c>
      <c r="B87" s="52" t="str">
        <f>Orçamento!B87</f>
        <v>Sinapi</v>
      </c>
      <c r="C87" s="53">
        <f>Orçamento!C87</f>
        <v>0</v>
      </c>
      <c r="D87" s="54">
        <f>Orçamento!D87</f>
        <v>0</v>
      </c>
      <c r="E87" s="53">
        <f>Orçamento!E87</f>
        <v>0</v>
      </c>
      <c r="F87" s="55">
        <f>Orçamento!F87</f>
        <v>0</v>
      </c>
      <c r="G87" s="38">
        <f>Orçamento!G87</f>
        <v>0</v>
      </c>
      <c r="H87" s="40">
        <f t="shared" si="4"/>
        <v>0</v>
      </c>
      <c r="I87" s="40">
        <f t="shared" si="5"/>
        <v>0</v>
      </c>
    </row>
    <row r="88" spans="1:9" x14ac:dyDescent="0.2">
      <c r="A88" s="39" t="s">
        <v>185</v>
      </c>
      <c r="B88" s="52" t="str">
        <f>Orçamento!B88</f>
        <v>Sinapi</v>
      </c>
      <c r="C88" s="53">
        <f>Orçamento!C88</f>
        <v>0</v>
      </c>
      <c r="D88" s="54">
        <f>Orçamento!D88</f>
        <v>0</v>
      </c>
      <c r="E88" s="53">
        <f>Orçamento!E88</f>
        <v>0</v>
      </c>
      <c r="F88" s="55">
        <f>Orçamento!F88</f>
        <v>0</v>
      </c>
      <c r="G88" s="38">
        <f>Orçamento!G88</f>
        <v>0</v>
      </c>
      <c r="H88" s="40">
        <f t="shared" si="4"/>
        <v>0</v>
      </c>
      <c r="I88" s="40">
        <f t="shared" si="5"/>
        <v>0</v>
      </c>
    </row>
    <row r="89" spans="1:9" x14ac:dyDescent="0.2">
      <c r="A89" s="39" t="s">
        <v>186</v>
      </c>
      <c r="B89" s="52" t="str">
        <f>Orçamento!B89</f>
        <v>Sinapi</v>
      </c>
      <c r="C89" s="53">
        <f>Orçamento!C89</f>
        <v>0</v>
      </c>
      <c r="D89" s="54">
        <f>Orçamento!D89</f>
        <v>0</v>
      </c>
      <c r="E89" s="53">
        <f>Orçamento!E89</f>
        <v>0</v>
      </c>
      <c r="F89" s="55">
        <f>Orçamento!F89</f>
        <v>0</v>
      </c>
      <c r="G89" s="38">
        <f>Orçamento!G89</f>
        <v>0</v>
      </c>
      <c r="H89" s="40">
        <f t="shared" si="4"/>
        <v>0</v>
      </c>
      <c r="I89" s="40">
        <f t="shared" si="5"/>
        <v>0</v>
      </c>
    </row>
    <row r="90" spans="1:9" x14ac:dyDescent="0.2">
      <c r="A90" s="39" t="s">
        <v>187</v>
      </c>
      <c r="B90" s="52" t="str">
        <f>Orçamento!B90</f>
        <v>Sinapi</v>
      </c>
      <c r="C90" s="53">
        <f>Orçamento!C90</f>
        <v>0</v>
      </c>
      <c r="D90" s="54">
        <f>Orçamento!D90</f>
        <v>0</v>
      </c>
      <c r="E90" s="53">
        <f>Orçamento!E90</f>
        <v>0</v>
      </c>
      <c r="F90" s="55">
        <f>Orçamento!F90</f>
        <v>0</v>
      </c>
      <c r="G90" s="38">
        <f>Orçamento!G90</f>
        <v>0</v>
      </c>
      <c r="H90" s="40">
        <f t="shared" si="4"/>
        <v>0</v>
      </c>
      <c r="I90" s="40">
        <f t="shared" si="5"/>
        <v>0</v>
      </c>
    </row>
    <row r="91" spans="1:9" x14ac:dyDescent="0.2">
      <c r="A91" s="39" t="s">
        <v>188</v>
      </c>
      <c r="B91" s="52" t="str">
        <f>Orçamento!B91</f>
        <v>Sinapi</v>
      </c>
      <c r="C91" s="53">
        <f>Orçamento!C91</f>
        <v>0</v>
      </c>
      <c r="D91" s="54">
        <f>Orçamento!D91</f>
        <v>0</v>
      </c>
      <c r="E91" s="53">
        <f>Orçamento!E91</f>
        <v>0</v>
      </c>
      <c r="F91" s="55">
        <f>Orçamento!F91</f>
        <v>0</v>
      </c>
      <c r="G91" s="38">
        <f>Orçamento!G91</f>
        <v>0</v>
      </c>
      <c r="H91" s="40">
        <f t="shared" si="4"/>
        <v>0</v>
      </c>
      <c r="I91" s="40">
        <f t="shared" si="5"/>
        <v>0</v>
      </c>
    </row>
    <row r="92" spans="1:9" x14ac:dyDescent="0.2">
      <c r="A92" s="39" t="s">
        <v>189</v>
      </c>
      <c r="B92" s="52" t="str">
        <f>Orçamento!B92</f>
        <v>Sinapi</v>
      </c>
      <c r="C92" s="53">
        <f>Orçamento!C92</f>
        <v>0</v>
      </c>
      <c r="D92" s="54">
        <f>Orçamento!D92</f>
        <v>0</v>
      </c>
      <c r="E92" s="53">
        <f>Orçamento!E92</f>
        <v>0</v>
      </c>
      <c r="F92" s="55">
        <f>Orçamento!F92</f>
        <v>0</v>
      </c>
      <c r="G92" s="38">
        <f>Orçamento!G92</f>
        <v>0</v>
      </c>
      <c r="H92" s="40">
        <f t="shared" si="4"/>
        <v>0</v>
      </c>
      <c r="I92" s="40">
        <f t="shared" si="5"/>
        <v>0</v>
      </c>
    </row>
    <row r="93" spans="1:9" x14ac:dyDescent="0.2">
      <c r="A93" s="39" t="s">
        <v>190</v>
      </c>
      <c r="B93" s="52" t="str">
        <f>Orçamento!B93</f>
        <v>Sinapi</v>
      </c>
      <c r="C93" s="53">
        <f>Orçamento!C93</f>
        <v>0</v>
      </c>
      <c r="D93" s="54">
        <f>Orçamento!D93</f>
        <v>0</v>
      </c>
      <c r="E93" s="53">
        <f>Orçamento!E93</f>
        <v>0</v>
      </c>
      <c r="F93" s="55">
        <f>Orçamento!F93</f>
        <v>0</v>
      </c>
      <c r="G93" s="38">
        <f>Orçamento!G93</f>
        <v>0</v>
      </c>
      <c r="H93" s="40">
        <f t="shared" si="4"/>
        <v>0</v>
      </c>
      <c r="I93" s="40">
        <f t="shared" si="5"/>
        <v>0</v>
      </c>
    </row>
    <row r="94" spans="1:9" x14ac:dyDescent="0.2">
      <c r="A94" s="39" t="s">
        <v>191</v>
      </c>
      <c r="B94" s="52" t="str">
        <f>Orçamento!B94</f>
        <v>Sinapi</v>
      </c>
      <c r="C94" s="53">
        <f>Orçamento!C94</f>
        <v>0</v>
      </c>
      <c r="D94" s="54">
        <f>Orçamento!D94</f>
        <v>0</v>
      </c>
      <c r="E94" s="53">
        <f>Orçamento!E94</f>
        <v>0</v>
      </c>
      <c r="F94" s="55">
        <f>Orçamento!F94</f>
        <v>0</v>
      </c>
      <c r="G94" s="38">
        <f>Orçamento!G94</f>
        <v>0</v>
      </c>
      <c r="H94" s="40">
        <f t="shared" si="4"/>
        <v>0</v>
      </c>
      <c r="I94" s="40">
        <f t="shared" si="5"/>
        <v>0</v>
      </c>
    </row>
    <row r="95" spans="1:9" x14ac:dyDescent="0.2">
      <c r="A95" s="39" t="s">
        <v>192</v>
      </c>
      <c r="B95" s="52" t="str">
        <f>Orçamento!B95</f>
        <v>Sinapi</v>
      </c>
      <c r="C95" s="53">
        <f>Orçamento!C95</f>
        <v>0</v>
      </c>
      <c r="D95" s="54">
        <f>Orçamento!D95</f>
        <v>0</v>
      </c>
      <c r="E95" s="53">
        <f>Orçamento!E95</f>
        <v>0</v>
      </c>
      <c r="F95" s="55">
        <f>Orçamento!F95</f>
        <v>0</v>
      </c>
      <c r="G95" s="38">
        <f>Orçamento!G95</f>
        <v>0</v>
      </c>
      <c r="H95" s="40">
        <f t="shared" si="4"/>
        <v>0</v>
      </c>
      <c r="I95" s="40">
        <f t="shared" si="5"/>
        <v>0</v>
      </c>
    </row>
    <row r="96" spans="1:9" x14ac:dyDescent="0.2">
      <c r="A96" s="39" t="s">
        <v>193</v>
      </c>
      <c r="B96" s="52" t="str">
        <f>Orçamento!B96</f>
        <v>Sinapi</v>
      </c>
      <c r="C96" s="53">
        <f>Orçamento!C96</f>
        <v>0</v>
      </c>
      <c r="D96" s="54">
        <f>Orçamento!D96</f>
        <v>0</v>
      </c>
      <c r="E96" s="53">
        <f>Orçamento!E96</f>
        <v>0</v>
      </c>
      <c r="F96" s="55">
        <f>Orçamento!F96</f>
        <v>0</v>
      </c>
      <c r="G96" s="38">
        <f>Orçamento!G96</f>
        <v>0</v>
      </c>
      <c r="H96" s="40">
        <f t="shared" si="4"/>
        <v>0</v>
      </c>
      <c r="I96" s="40">
        <f t="shared" si="5"/>
        <v>0</v>
      </c>
    </row>
    <row r="97" spans="1:9" x14ac:dyDescent="0.2">
      <c r="A97" s="39" t="s">
        <v>194</v>
      </c>
      <c r="B97" s="52" t="str">
        <f>Orçamento!B97</f>
        <v>Sinapi</v>
      </c>
      <c r="C97" s="53">
        <f>Orçamento!C97</f>
        <v>0</v>
      </c>
      <c r="D97" s="54">
        <f>Orçamento!D97</f>
        <v>0</v>
      </c>
      <c r="E97" s="53">
        <f>Orçamento!E97</f>
        <v>0</v>
      </c>
      <c r="F97" s="55">
        <f>Orçamento!F97</f>
        <v>0</v>
      </c>
      <c r="G97" s="38">
        <f>Orçamento!G97</f>
        <v>0</v>
      </c>
      <c r="H97" s="40">
        <f t="shared" si="4"/>
        <v>0</v>
      </c>
      <c r="I97" s="40">
        <f t="shared" si="5"/>
        <v>0</v>
      </c>
    </row>
    <row r="98" spans="1:9" x14ac:dyDescent="0.2">
      <c r="A98" s="39" t="s">
        <v>195</v>
      </c>
      <c r="B98" s="52" t="str">
        <f>Orçamento!B98</f>
        <v>Sinapi</v>
      </c>
      <c r="C98" s="53">
        <f>Orçamento!C98</f>
        <v>0</v>
      </c>
      <c r="D98" s="54">
        <f>Orçamento!D98</f>
        <v>0</v>
      </c>
      <c r="E98" s="53">
        <f>Orçamento!E98</f>
        <v>0</v>
      </c>
      <c r="F98" s="55">
        <f>Orçamento!F98</f>
        <v>0</v>
      </c>
      <c r="G98" s="38">
        <f>Orçamento!G98</f>
        <v>0</v>
      </c>
      <c r="H98" s="40">
        <f t="shared" si="4"/>
        <v>0</v>
      </c>
      <c r="I98" s="40">
        <f t="shared" si="5"/>
        <v>0</v>
      </c>
    </row>
    <row r="99" spans="1:9" x14ac:dyDescent="0.2">
      <c r="A99" s="39" t="s">
        <v>196</v>
      </c>
      <c r="B99" s="52" t="str">
        <f>Orçamento!B99</f>
        <v>Sinapi</v>
      </c>
      <c r="C99" s="53">
        <f>Orçamento!C99</f>
        <v>0</v>
      </c>
      <c r="D99" s="54">
        <f>Orçamento!D99</f>
        <v>0</v>
      </c>
      <c r="E99" s="53">
        <f>Orçamento!E99</f>
        <v>0</v>
      </c>
      <c r="F99" s="55">
        <f>Orçamento!F99</f>
        <v>0</v>
      </c>
      <c r="G99" s="38">
        <f>Orçamento!G99</f>
        <v>0</v>
      </c>
      <c r="H99" s="40">
        <f t="shared" si="4"/>
        <v>0</v>
      </c>
      <c r="I99" s="40">
        <f t="shared" si="5"/>
        <v>0</v>
      </c>
    </row>
    <row r="100" spans="1:9" x14ac:dyDescent="0.2">
      <c r="A100" s="39" t="s">
        <v>197</v>
      </c>
      <c r="B100" s="52" t="str">
        <f>Orçamento!B100</f>
        <v>Sinapi</v>
      </c>
      <c r="C100" s="53">
        <f>Orçamento!C100</f>
        <v>0</v>
      </c>
      <c r="D100" s="54">
        <f>Orçamento!D100</f>
        <v>0</v>
      </c>
      <c r="E100" s="53">
        <f>Orçamento!E100</f>
        <v>0</v>
      </c>
      <c r="F100" s="55">
        <f>Orçamento!F100</f>
        <v>0</v>
      </c>
      <c r="G100" s="38">
        <f>Orçamento!G100</f>
        <v>0</v>
      </c>
      <c r="H100" s="40">
        <f t="shared" si="4"/>
        <v>0</v>
      </c>
      <c r="I100" s="40">
        <f t="shared" si="5"/>
        <v>0</v>
      </c>
    </row>
    <row r="101" spans="1:9" x14ac:dyDescent="0.2">
      <c r="A101" s="39" t="s">
        <v>198</v>
      </c>
      <c r="B101" s="52" t="str">
        <f>Orçamento!B101</f>
        <v>Sinapi</v>
      </c>
      <c r="C101" s="53">
        <f>Orçamento!C101</f>
        <v>0</v>
      </c>
      <c r="D101" s="54">
        <f>Orçamento!D101</f>
        <v>0</v>
      </c>
      <c r="E101" s="53">
        <f>Orçamento!E101</f>
        <v>0</v>
      </c>
      <c r="F101" s="55">
        <f>Orçamento!F101</f>
        <v>0</v>
      </c>
      <c r="G101" s="38">
        <f>Orçamento!G101</f>
        <v>0</v>
      </c>
      <c r="H101" s="40">
        <f t="shared" si="4"/>
        <v>0</v>
      </c>
      <c r="I101" s="40">
        <f t="shared" si="5"/>
        <v>0</v>
      </c>
    </row>
    <row r="102" spans="1:9" x14ac:dyDescent="0.2">
      <c r="A102" s="39" t="s">
        <v>199</v>
      </c>
      <c r="B102" s="52" t="str">
        <f>Orçamento!B102</f>
        <v>Sinapi</v>
      </c>
      <c r="C102" s="53">
        <f>Orçamento!C102</f>
        <v>0</v>
      </c>
      <c r="D102" s="54">
        <f>Orçamento!D102</f>
        <v>0</v>
      </c>
      <c r="E102" s="53">
        <f>Orçamento!E102</f>
        <v>0</v>
      </c>
      <c r="F102" s="55">
        <f>Orçamento!F102</f>
        <v>0</v>
      </c>
      <c r="G102" s="38">
        <f>Orçamento!G102</f>
        <v>0</v>
      </c>
      <c r="H102" s="40">
        <f t="shared" si="4"/>
        <v>0</v>
      </c>
      <c r="I102" s="40">
        <f t="shared" si="5"/>
        <v>0</v>
      </c>
    </row>
    <row r="103" spans="1:9" x14ac:dyDescent="0.2">
      <c r="A103" s="39" t="s">
        <v>200</v>
      </c>
      <c r="B103" s="52" t="str">
        <f>Orçamento!B103</f>
        <v>Sinapi</v>
      </c>
      <c r="C103" s="53">
        <f>Orçamento!C103</f>
        <v>0</v>
      </c>
      <c r="D103" s="54">
        <f>Orçamento!D103</f>
        <v>0</v>
      </c>
      <c r="E103" s="53">
        <f>Orçamento!E103</f>
        <v>0</v>
      </c>
      <c r="F103" s="55">
        <f>Orçamento!F103</f>
        <v>0</v>
      </c>
      <c r="G103" s="38">
        <f>Orçamento!G103</f>
        <v>0</v>
      </c>
      <c r="H103" s="40">
        <f t="shared" si="4"/>
        <v>0</v>
      </c>
      <c r="I103" s="40">
        <f t="shared" si="5"/>
        <v>0</v>
      </c>
    </row>
    <row r="104" spans="1:9" x14ac:dyDescent="0.2">
      <c r="A104" s="39" t="s">
        <v>201</v>
      </c>
      <c r="B104" s="52" t="str">
        <f>Orçamento!B104</f>
        <v>Sinapi</v>
      </c>
      <c r="C104" s="53">
        <f>Orçamento!C104</f>
        <v>0</v>
      </c>
      <c r="D104" s="54">
        <f>Orçamento!D104</f>
        <v>0</v>
      </c>
      <c r="E104" s="53">
        <f>Orçamento!E104</f>
        <v>0</v>
      </c>
      <c r="F104" s="55">
        <f>Orçamento!F104</f>
        <v>0</v>
      </c>
      <c r="G104" s="38">
        <f>Orçamento!G104</f>
        <v>0</v>
      </c>
      <c r="H104" s="40">
        <f t="shared" si="4"/>
        <v>0</v>
      </c>
      <c r="I104" s="40">
        <f t="shared" si="5"/>
        <v>0</v>
      </c>
    </row>
    <row r="105" spans="1:9" x14ac:dyDescent="0.2">
      <c r="A105" s="39" t="s">
        <v>202</v>
      </c>
      <c r="B105" s="52" t="str">
        <f>Orçamento!B105</f>
        <v>Sinapi</v>
      </c>
      <c r="C105" s="53">
        <f>Orçamento!C105</f>
        <v>0</v>
      </c>
      <c r="D105" s="54">
        <f>Orçamento!D105</f>
        <v>0</v>
      </c>
      <c r="E105" s="53">
        <f>Orçamento!E105</f>
        <v>0</v>
      </c>
      <c r="F105" s="55">
        <f>Orçamento!F105</f>
        <v>0</v>
      </c>
      <c r="G105" s="38">
        <f>Orçamento!G105</f>
        <v>0</v>
      </c>
      <c r="H105" s="40">
        <f t="shared" si="4"/>
        <v>0</v>
      </c>
      <c r="I105" s="40">
        <f t="shared" si="5"/>
        <v>0</v>
      </c>
    </row>
    <row r="106" spans="1:9" x14ac:dyDescent="0.2">
      <c r="A106" s="39" t="s">
        <v>203</v>
      </c>
      <c r="B106" s="52" t="str">
        <f>Orçamento!B106</f>
        <v>Sinapi</v>
      </c>
      <c r="C106" s="53">
        <f>Orçamento!C106</f>
        <v>0</v>
      </c>
      <c r="D106" s="54">
        <f>Orçamento!D106</f>
        <v>0</v>
      </c>
      <c r="E106" s="53">
        <f>Orçamento!E106</f>
        <v>0</v>
      </c>
      <c r="F106" s="55">
        <f>Orçamento!F106</f>
        <v>0</v>
      </c>
      <c r="G106" s="38">
        <f>Orçamento!G106</f>
        <v>0</v>
      </c>
      <c r="H106" s="40">
        <f t="shared" si="4"/>
        <v>0</v>
      </c>
      <c r="I106" s="40">
        <f t="shared" si="5"/>
        <v>0</v>
      </c>
    </row>
    <row r="107" spans="1:9" ht="15" thickBot="1" x14ac:dyDescent="0.25">
      <c r="A107" s="39" t="s">
        <v>204</v>
      </c>
      <c r="B107" s="52" t="str">
        <f>Orçamento!B107</f>
        <v>Sinapi</v>
      </c>
      <c r="C107" s="53">
        <f>Orçamento!C107</f>
        <v>0</v>
      </c>
      <c r="D107" s="54">
        <f>Orçamento!D107</f>
        <v>0</v>
      </c>
      <c r="E107" s="53">
        <f>Orçamento!E107</f>
        <v>0</v>
      </c>
      <c r="F107" s="55">
        <f>Orçamento!F107</f>
        <v>0</v>
      </c>
      <c r="G107" s="38">
        <f>Orçamento!G107</f>
        <v>0</v>
      </c>
      <c r="H107" s="40">
        <f t="shared" si="4"/>
        <v>0</v>
      </c>
      <c r="I107" s="40">
        <f t="shared" si="5"/>
        <v>0</v>
      </c>
    </row>
    <row r="108" spans="1:9" ht="21" customHeight="1" x14ac:dyDescent="0.25">
      <c r="A108" s="41" t="s">
        <v>205</v>
      </c>
      <c r="B108" s="49"/>
      <c r="C108" s="49"/>
      <c r="D108" s="51" t="str">
        <f>Orçamento!D108</f>
        <v>ABRIGO DO QUADRO DE COMANDO - FUNDAÇÕES – SAPATAS E VIGA BALDRAME</v>
      </c>
      <c r="E108" s="49"/>
      <c r="F108" s="49" t="s">
        <v>108</v>
      </c>
      <c r="G108" s="50">
        <f>I108/H$13</f>
        <v>3.234425094246594E-3</v>
      </c>
      <c r="H108" s="44" t="s">
        <v>206</v>
      </c>
      <c r="I108" s="45">
        <f>SUM(I109:I138)</f>
        <v>4008.67</v>
      </c>
    </row>
    <row r="109" spans="1:9" ht="25.5" x14ac:dyDescent="0.2">
      <c r="A109" s="39" t="s">
        <v>207</v>
      </c>
      <c r="B109" s="52" t="str">
        <f>Orçamento!B109</f>
        <v>Sinapi</v>
      </c>
      <c r="C109" s="53">
        <f>Orçamento!C109</f>
        <v>95956</v>
      </c>
      <c r="D109" s="54" t="str">
        <f>Orçamento!D109</f>
        <v>Execução de estrutura em concreto armado, moldada in loco, fck=30MPa, para as sapatas</v>
      </c>
      <c r="E109" s="53" t="str">
        <f>Orçamento!E109</f>
        <v>M3</v>
      </c>
      <c r="F109" s="55">
        <f>Orçamento!F109</f>
        <v>0.77</v>
      </c>
      <c r="G109" s="38">
        <f>Orçamento!G109</f>
        <v>2694</v>
      </c>
      <c r="H109" s="40">
        <f t="shared" ref="H109:H138" si="6">ROUND(G109+(G109*I$9),2)</f>
        <v>3340.56</v>
      </c>
      <c r="I109" s="40">
        <f>ROUND(F109*H109,2)</f>
        <v>2572.23</v>
      </c>
    </row>
    <row r="110" spans="1:9" ht="25.5" x14ac:dyDescent="0.2">
      <c r="A110" s="39" t="s">
        <v>208</v>
      </c>
      <c r="B110" s="52" t="str">
        <f>Orçamento!B110</f>
        <v>Sinapi</v>
      </c>
      <c r="C110" s="53">
        <f>Orçamento!C110</f>
        <v>95956</v>
      </c>
      <c r="D110" s="54" t="str">
        <f>Orçamento!D110</f>
        <v>Execução de estrutura em concreto armado, moldada in loco, fck=30MPa, para a viga baldrame</v>
      </c>
      <c r="E110" s="53" t="str">
        <f>Orçamento!E110</f>
        <v>M3</v>
      </c>
      <c r="F110" s="55">
        <f>Orçamento!F110</f>
        <v>0.43</v>
      </c>
      <c r="G110" s="38">
        <f>Orçamento!G110</f>
        <v>2694</v>
      </c>
      <c r="H110" s="40">
        <f t="shared" si="6"/>
        <v>3340.56</v>
      </c>
      <c r="I110" s="40">
        <f t="shared" ref="I110:I138" si="7">ROUND(F110*H110,2)</f>
        <v>1436.44</v>
      </c>
    </row>
    <row r="111" spans="1:9" x14ac:dyDescent="0.2">
      <c r="A111" s="39" t="s">
        <v>209</v>
      </c>
      <c r="B111" s="52" t="str">
        <f>Orçamento!B111</f>
        <v>Sinapi</v>
      </c>
      <c r="C111" s="53">
        <f>Orçamento!C111</f>
        <v>0</v>
      </c>
      <c r="D111" s="54">
        <f>Orçamento!D111</f>
        <v>0</v>
      </c>
      <c r="E111" s="53">
        <f>Orçamento!E111</f>
        <v>0</v>
      </c>
      <c r="F111" s="55">
        <f>Orçamento!F111</f>
        <v>0</v>
      </c>
      <c r="G111" s="38">
        <f>Orçamento!G111</f>
        <v>0</v>
      </c>
      <c r="H111" s="40">
        <f t="shared" si="6"/>
        <v>0</v>
      </c>
      <c r="I111" s="40">
        <f t="shared" si="7"/>
        <v>0</v>
      </c>
    </row>
    <row r="112" spans="1:9" x14ac:dyDescent="0.2">
      <c r="A112" s="39" t="s">
        <v>210</v>
      </c>
      <c r="B112" s="52" t="str">
        <f>Orçamento!B112</f>
        <v>Sinapi</v>
      </c>
      <c r="C112" s="53">
        <f>Orçamento!C112</f>
        <v>0</v>
      </c>
      <c r="D112" s="54">
        <f>Orçamento!D112</f>
        <v>0</v>
      </c>
      <c r="E112" s="53">
        <f>Orçamento!E112</f>
        <v>0</v>
      </c>
      <c r="F112" s="55">
        <f>Orçamento!F112</f>
        <v>0</v>
      </c>
      <c r="G112" s="38">
        <f>Orçamento!G112</f>
        <v>0</v>
      </c>
      <c r="H112" s="40">
        <f t="shared" si="6"/>
        <v>0</v>
      </c>
      <c r="I112" s="40">
        <f t="shared" si="7"/>
        <v>0</v>
      </c>
    </row>
    <row r="113" spans="1:9" x14ac:dyDescent="0.2">
      <c r="A113" s="39" t="s">
        <v>211</v>
      </c>
      <c r="B113" s="52" t="str">
        <f>Orçamento!B113</f>
        <v>Sinapi</v>
      </c>
      <c r="C113" s="53">
        <f>Orçamento!C113</f>
        <v>0</v>
      </c>
      <c r="D113" s="54">
        <f>Orçamento!D113</f>
        <v>0</v>
      </c>
      <c r="E113" s="53">
        <f>Orçamento!E113</f>
        <v>0</v>
      </c>
      <c r="F113" s="55">
        <f>Orçamento!F113</f>
        <v>0</v>
      </c>
      <c r="G113" s="38">
        <f>Orçamento!G113</f>
        <v>0</v>
      </c>
      <c r="H113" s="40">
        <f t="shared" si="6"/>
        <v>0</v>
      </c>
      <c r="I113" s="40">
        <f t="shared" si="7"/>
        <v>0</v>
      </c>
    </row>
    <row r="114" spans="1:9" x14ac:dyDescent="0.2">
      <c r="A114" s="39" t="s">
        <v>212</v>
      </c>
      <c r="B114" s="52" t="str">
        <f>Orçamento!B114</f>
        <v>Sinapi</v>
      </c>
      <c r="C114" s="53">
        <f>Orçamento!C114</f>
        <v>0</v>
      </c>
      <c r="D114" s="54">
        <f>Orçamento!D114</f>
        <v>0</v>
      </c>
      <c r="E114" s="53">
        <f>Orçamento!E114</f>
        <v>0</v>
      </c>
      <c r="F114" s="55">
        <f>Orçamento!F114</f>
        <v>0</v>
      </c>
      <c r="G114" s="38">
        <f>Orçamento!G114</f>
        <v>0</v>
      </c>
      <c r="H114" s="40">
        <f t="shared" si="6"/>
        <v>0</v>
      </c>
      <c r="I114" s="40">
        <f t="shared" si="7"/>
        <v>0</v>
      </c>
    </row>
    <row r="115" spans="1:9" x14ac:dyDescent="0.2">
      <c r="A115" s="39" t="s">
        <v>213</v>
      </c>
      <c r="B115" s="52" t="str">
        <f>Orçamento!B115</f>
        <v>Sinapi</v>
      </c>
      <c r="C115" s="53">
        <f>Orçamento!C115</f>
        <v>0</v>
      </c>
      <c r="D115" s="54">
        <f>Orçamento!D115</f>
        <v>0</v>
      </c>
      <c r="E115" s="53">
        <f>Orçamento!E115</f>
        <v>0</v>
      </c>
      <c r="F115" s="55">
        <f>Orçamento!F115</f>
        <v>0</v>
      </c>
      <c r="G115" s="38">
        <f>Orçamento!G115</f>
        <v>0</v>
      </c>
      <c r="H115" s="40">
        <f t="shared" si="6"/>
        <v>0</v>
      </c>
      <c r="I115" s="40">
        <f t="shared" si="7"/>
        <v>0</v>
      </c>
    </row>
    <row r="116" spans="1:9" x14ac:dyDescent="0.2">
      <c r="A116" s="39" t="s">
        <v>214</v>
      </c>
      <c r="B116" s="52" t="str">
        <f>Orçamento!B116</f>
        <v>Sinapi</v>
      </c>
      <c r="C116" s="53">
        <f>Orçamento!C116</f>
        <v>0</v>
      </c>
      <c r="D116" s="54">
        <f>Orçamento!D116</f>
        <v>0</v>
      </c>
      <c r="E116" s="53">
        <f>Orçamento!E116</f>
        <v>0</v>
      </c>
      <c r="F116" s="55">
        <f>Orçamento!F116</f>
        <v>0</v>
      </c>
      <c r="G116" s="38">
        <f>Orçamento!G116</f>
        <v>0</v>
      </c>
      <c r="H116" s="40">
        <f t="shared" si="6"/>
        <v>0</v>
      </c>
      <c r="I116" s="40">
        <f t="shared" si="7"/>
        <v>0</v>
      </c>
    </row>
    <row r="117" spans="1:9" x14ac:dyDescent="0.2">
      <c r="A117" s="39" t="s">
        <v>215</v>
      </c>
      <c r="B117" s="52" t="str">
        <f>Orçamento!B117</f>
        <v>Sinapi</v>
      </c>
      <c r="C117" s="53">
        <f>Orçamento!C117</f>
        <v>0</v>
      </c>
      <c r="D117" s="54">
        <f>Orçamento!D117</f>
        <v>0</v>
      </c>
      <c r="E117" s="53">
        <f>Orçamento!E117</f>
        <v>0</v>
      </c>
      <c r="F117" s="55">
        <f>Orçamento!F117</f>
        <v>0</v>
      </c>
      <c r="G117" s="38">
        <f>Orçamento!G117</f>
        <v>0</v>
      </c>
      <c r="H117" s="40">
        <f t="shared" si="6"/>
        <v>0</v>
      </c>
      <c r="I117" s="40">
        <f t="shared" si="7"/>
        <v>0</v>
      </c>
    </row>
    <row r="118" spans="1:9" x14ac:dyDescent="0.2">
      <c r="A118" s="39" t="s">
        <v>216</v>
      </c>
      <c r="B118" s="52" t="str">
        <f>Orçamento!B118</f>
        <v>Sinapi</v>
      </c>
      <c r="C118" s="53">
        <f>Orçamento!C118</f>
        <v>0</v>
      </c>
      <c r="D118" s="54">
        <f>Orçamento!D118</f>
        <v>0</v>
      </c>
      <c r="E118" s="53">
        <f>Orçamento!E118</f>
        <v>0</v>
      </c>
      <c r="F118" s="55">
        <f>Orçamento!F118</f>
        <v>0</v>
      </c>
      <c r="G118" s="38">
        <f>Orçamento!G118</f>
        <v>0</v>
      </c>
      <c r="H118" s="40">
        <f t="shared" si="6"/>
        <v>0</v>
      </c>
      <c r="I118" s="40">
        <f t="shared" si="7"/>
        <v>0</v>
      </c>
    </row>
    <row r="119" spans="1:9" x14ac:dyDescent="0.2">
      <c r="A119" s="39" t="s">
        <v>217</v>
      </c>
      <c r="B119" s="52" t="str">
        <f>Orçamento!B119</f>
        <v>Sinapi</v>
      </c>
      <c r="C119" s="53">
        <f>Orçamento!C119</f>
        <v>0</v>
      </c>
      <c r="D119" s="54">
        <f>Orçamento!D119</f>
        <v>0</v>
      </c>
      <c r="E119" s="53">
        <f>Orçamento!E119</f>
        <v>0</v>
      </c>
      <c r="F119" s="55">
        <f>Orçamento!F119</f>
        <v>0</v>
      </c>
      <c r="G119" s="38">
        <f>Orçamento!G119</f>
        <v>0</v>
      </c>
      <c r="H119" s="40">
        <f t="shared" si="6"/>
        <v>0</v>
      </c>
      <c r="I119" s="40">
        <f t="shared" si="7"/>
        <v>0</v>
      </c>
    </row>
    <row r="120" spans="1:9" x14ac:dyDescent="0.2">
      <c r="A120" s="39" t="s">
        <v>218</v>
      </c>
      <c r="B120" s="52" t="str">
        <f>Orçamento!B120</f>
        <v>Sinapi</v>
      </c>
      <c r="C120" s="53">
        <f>Orçamento!C120</f>
        <v>0</v>
      </c>
      <c r="D120" s="54">
        <f>Orçamento!D120</f>
        <v>0</v>
      </c>
      <c r="E120" s="53">
        <f>Orçamento!E120</f>
        <v>0</v>
      </c>
      <c r="F120" s="55">
        <f>Orçamento!F120</f>
        <v>0</v>
      </c>
      <c r="G120" s="38">
        <f>Orçamento!G120</f>
        <v>0</v>
      </c>
      <c r="H120" s="40">
        <f t="shared" si="6"/>
        <v>0</v>
      </c>
      <c r="I120" s="40">
        <f t="shared" si="7"/>
        <v>0</v>
      </c>
    </row>
    <row r="121" spans="1:9" x14ac:dyDescent="0.2">
      <c r="A121" s="39" t="s">
        <v>219</v>
      </c>
      <c r="B121" s="52" t="str">
        <f>Orçamento!B121</f>
        <v>Sinapi</v>
      </c>
      <c r="C121" s="53">
        <f>Orçamento!C121</f>
        <v>0</v>
      </c>
      <c r="D121" s="54">
        <f>Orçamento!D121</f>
        <v>0</v>
      </c>
      <c r="E121" s="53">
        <f>Orçamento!E121</f>
        <v>0</v>
      </c>
      <c r="F121" s="55">
        <f>Orçamento!F121</f>
        <v>0</v>
      </c>
      <c r="G121" s="38">
        <f>Orçamento!G121</f>
        <v>0</v>
      </c>
      <c r="H121" s="40">
        <f t="shared" si="6"/>
        <v>0</v>
      </c>
      <c r="I121" s="40">
        <f t="shared" si="7"/>
        <v>0</v>
      </c>
    </row>
    <row r="122" spans="1:9" x14ac:dyDescent="0.2">
      <c r="A122" s="39" t="s">
        <v>220</v>
      </c>
      <c r="B122" s="52" t="str">
        <f>Orçamento!B122</f>
        <v>Sinapi</v>
      </c>
      <c r="C122" s="53">
        <f>Orçamento!C122</f>
        <v>0</v>
      </c>
      <c r="D122" s="54">
        <f>Orçamento!D122</f>
        <v>0</v>
      </c>
      <c r="E122" s="53">
        <f>Orçamento!E122</f>
        <v>0</v>
      </c>
      <c r="F122" s="55">
        <f>Orçamento!F122</f>
        <v>0</v>
      </c>
      <c r="G122" s="38">
        <f>Orçamento!G122</f>
        <v>0</v>
      </c>
      <c r="H122" s="40">
        <f t="shared" si="6"/>
        <v>0</v>
      </c>
      <c r="I122" s="40">
        <f t="shared" si="7"/>
        <v>0</v>
      </c>
    </row>
    <row r="123" spans="1:9" x14ac:dyDescent="0.2">
      <c r="A123" s="39" t="s">
        <v>221</v>
      </c>
      <c r="B123" s="52" t="str">
        <f>Orçamento!B123</f>
        <v>Sinapi</v>
      </c>
      <c r="C123" s="53">
        <f>Orçamento!C123</f>
        <v>0</v>
      </c>
      <c r="D123" s="54">
        <f>Orçamento!D123</f>
        <v>0</v>
      </c>
      <c r="E123" s="53">
        <f>Orçamento!E123</f>
        <v>0</v>
      </c>
      <c r="F123" s="55">
        <f>Orçamento!F123</f>
        <v>0</v>
      </c>
      <c r="G123" s="38">
        <f>Orçamento!G123</f>
        <v>0</v>
      </c>
      <c r="H123" s="40">
        <f t="shared" si="6"/>
        <v>0</v>
      </c>
      <c r="I123" s="40">
        <f t="shared" si="7"/>
        <v>0</v>
      </c>
    </row>
    <row r="124" spans="1:9" x14ac:dyDescent="0.2">
      <c r="A124" s="39" t="s">
        <v>222</v>
      </c>
      <c r="B124" s="52" t="str">
        <f>Orçamento!B124</f>
        <v>Sinapi</v>
      </c>
      <c r="C124" s="53">
        <f>Orçamento!C124</f>
        <v>0</v>
      </c>
      <c r="D124" s="54">
        <f>Orçamento!D124</f>
        <v>0</v>
      </c>
      <c r="E124" s="53">
        <f>Orçamento!E124</f>
        <v>0</v>
      </c>
      <c r="F124" s="55">
        <f>Orçamento!F124</f>
        <v>0</v>
      </c>
      <c r="G124" s="38">
        <f>Orçamento!G124</f>
        <v>0</v>
      </c>
      <c r="H124" s="40">
        <f t="shared" si="6"/>
        <v>0</v>
      </c>
      <c r="I124" s="40">
        <f t="shared" si="7"/>
        <v>0</v>
      </c>
    </row>
    <row r="125" spans="1:9" x14ac:dyDescent="0.2">
      <c r="A125" s="39" t="s">
        <v>223</v>
      </c>
      <c r="B125" s="52" t="str">
        <f>Orçamento!B125</f>
        <v>Sinapi</v>
      </c>
      <c r="C125" s="53">
        <f>Orçamento!C125</f>
        <v>0</v>
      </c>
      <c r="D125" s="54">
        <f>Orçamento!D125</f>
        <v>0</v>
      </c>
      <c r="E125" s="53">
        <f>Orçamento!E125</f>
        <v>0</v>
      </c>
      <c r="F125" s="55">
        <f>Orçamento!F125</f>
        <v>0</v>
      </c>
      <c r="G125" s="38">
        <f>Orçamento!G125</f>
        <v>0</v>
      </c>
      <c r="H125" s="40">
        <f t="shared" si="6"/>
        <v>0</v>
      </c>
      <c r="I125" s="40">
        <f t="shared" si="7"/>
        <v>0</v>
      </c>
    </row>
    <row r="126" spans="1:9" x14ac:dyDescent="0.2">
      <c r="A126" s="39" t="s">
        <v>224</v>
      </c>
      <c r="B126" s="52" t="str">
        <f>Orçamento!B126</f>
        <v>Sinapi</v>
      </c>
      <c r="C126" s="53">
        <f>Orçamento!C126</f>
        <v>0</v>
      </c>
      <c r="D126" s="54">
        <f>Orçamento!D126</f>
        <v>0</v>
      </c>
      <c r="E126" s="53">
        <f>Orçamento!E126</f>
        <v>0</v>
      </c>
      <c r="F126" s="55">
        <f>Orçamento!F126</f>
        <v>0</v>
      </c>
      <c r="G126" s="38">
        <f>Orçamento!G126</f>
        <v>0</v>
      </c>
      <c r="H126" s="40">
        <f t="shared" si="6"/>
        <v>0</v>
      </c>
      <c r="I126" s="40">
        <f t="shared" si="7"/>
        <v>0</v>
      </c>
    </row>
    <row r="127" spans="1:9" x14ac:dyDescent="0.2">
      <c r="A127" s="39" t="s">
        <v>225</v>
      </c>
      <c r="B127" s="52" t="str">
        <f>Orçamento!B127</f>
        <v>Sinapi</v>
      </c>
      <c r="C127" s="53">
        <f>Orçamento!C127</f>
        <v>0</v>
      </c>
      <c r="D127" s="54">
        <f>Orçamento!D127</f>
        <v>0</v>
      </c>
      <c r="E127" s="53">
        <f>Orçamento!E127</f>
        <v>0</v>
      </c>
      <c r="F127" s="55">
        <f>Orçamento!F127</f>
        <v>0</v>
      </c>
      <c r="G127" s="38">
        <f>Orçamento!G127</f>
        <v>0</v>
      </c>
      <c r="H127" s="40">
        <f t="shared" si="6"/>
        <v>0</v>
      </c>
      <c r="I127" s="40">
        <f t="shared" si="7"/>
        <v>0</v>
      </c>
    </row>
    <row r="128" spans="1:9" x14ac:dyDescent="0.2">
      <c r="A128" s="39" t="s">
        <v>226</v>
      </c>
      <c r="B128" s="52" t="str">
        <f>Orçamento!B128</f>
        <v>Sinapi</v>
      </c>
      <c r="C128" s="53">
        <f>Orçamento!C128</f>
        <v>0</v>
      </c>
      <c r="D128" s="54">
        <f>Orçamento!D128</f>
        <v>0</v>
      </c>
      <c r="E128" s="53">
        <f>Orçamento!E128</f>
        <v>0</v>
      </c>
      <c r="F128" s="55">
        <f>Orçamento!F128</f>
        <v>0</v>
      </c>
      <c r="G128" s="38">
        <f>Orçamento!G128</f>
        <v>0</v>
      </c>
      <c r="H128" s="40">
        <f t="shared" si="6"/>
        <v>0</v>
      </c>
      <c r="I128" s="40">
        <f t="shared" si="7"/>
        <v>0</v>
      </c>
    </row>
    <row r="129" spans="1:9" x14ac:dyDescent="0.2">
      <c r="A129" s="39" t="s">
        <v>227</v>
      </c>
      <c r="B129" s="52" t="str">
        <f>Orçamento!B129</f>
        <v>Sinapi</v>
      </c>
      <c r="C129" s="53">
        <f>Orçamento!C129</f>
        <v>0</v>
      </c>
      <c r="D129" s="54">
        <f>Orçamento!D129</f>
        <v>0</v>
      </c>
      <c r="E129" s="53">
        <f>Orçamento!E129</f>
        <v>0</v>
      </c>
      <c r="F129" s="55">
        <f>Orçamento!F129</f>
        <v>0</v>
      </c>
      <c r="G129" s="38">
        <f>Orçamento!G129</f>
        <v>0</v>
      </c>
      <c r="H129" s="40">
        <f t="shared" si="6"/>
        <v>0</v>
      </c>
      <c r="I129" s="40">
        <f t="shared" si="7"/>
        <v>0</v>
      </c>
    </row>
    <row r="130" spans="1:9" x14ac:dyDescent="0.2">
      <c r="A130" s="39" t="s">
        <v>228</v>
      </c>
      <c r="B130" s="52" t="str">
        <f>Orçamento!B130</f>
        <v>Sinapi</v>
      </c>
      <c r="C130" s="53">
        <f>Orçamento!C130</f>
        <v>0</v>
      </c>
      <c r="D130" s="54">
        <f>Orçamento!D130</f>
        <v>0</v>
      </c>
      <c r="E130" s="53">
        <f>Orçamento!E130</f>
        <v>0</v>
      </c>
      <c r="F130" s="55">
        <f>Orçamento!F130</f>
        <v>0</v>
      </c>
      <c r="G130" s="38">
        <f>Orçamento!G130</f>
        <v>0</v>
      </c>
      <c r="H130" s="40">
        <f t="shared" si="6"/>
        <v>0</v>
      </c>
      <c r="I130" s="40">
        <f t="shared" si="7"/>
        <v>0</v>
      </c>
    </row>
    <row r="131" spans="1:9" x14ac:dyDescent="0.2">
      <c r="A131" s="39" t="s">
        <v>229</v>
      </c>
      <c r="B131" s="52" t="str">
        <f>Orçamento!B131</f>
        <v>Sinapi</v>
      </c>
      <c r="C131" s="53">
        <f>Orçamento!C131</f>
        <v>0</v>
      </c>
      <c r="D131" s="54">
        <f>Orçamento!D131</f>
        <v>0</v>
      </c>
      <c r="E131" s="53">
        <f>Orçamento!E131</f>
        <v>0</v>
      </c>
      <c r="F131" s="55">
        <f>Orçamento!F131</f>
        <v>0</v>
      </c>
      <c r="G131" s="38">
        <f>Orçamento!G131</f>
        <v>0</v>
      </c>
      <c r="H131" s="40">
        <f t="shared" si="6"/>
        <v>0</v>
      </c>
      <c r="I131" s="40">
        <f t="shared" si="7"/>
        <v>0</v>
      </c>
    </row>
    <row r="132" spans="1:9" x14ac:dyDescent="0.2">
      <c r="A132" s="39" t="s">
        <v>230</v>
      </c>
      <c r="B132" s="52" t="str">
        <f>Orçamento!B132</f>
        <v>Sinapi</v>
      </c>
      <c r="C132" s="53">
        <f>Orçamento!C132</f>
        <v>0</v>
      </c>
      <c r="D132" s="54">
        <f>Orçamento!D132</f>
        <v>0</v>
      </c>
      <c r="E132" s="53">
        <f>Orçamento!E132</f>
        <v>0</v>
      </c>
      <c r="F132" s="55">
        <f>Orçamento!F132</f>
        <v>0</v>
      </c>
      <c r="G132" s="38">
        <f>Orçamento!G132</f>
        <v>0</v>
      </c>
      <c r="H132" s="40">
        <f t="shared" si="6"/>
        <v>0</v>
      </c>
      <c r="I132" s="40">
        <f t="shared" si="7"/>
        <v>0</v>
      </c>
    </row>
    <row r="133" spans="1:9" x14ac:dyDescent="0.2">
      <c r="A133" s="39" t="s">
        <v>231</v>
      </c>
      <c r="B133" s="52" t="str">
        <f>Orçamento!B133</f>
        <v>Sinapi</v>
      </c>
      <c r="C133" s="53">
        <f>Orçamento!C133</f>
        <v>0</v>
      </c>
      <c r="D133" s="54">
        <f>Orçamento!D133</f>
        <v>0</v>
      </c>
      <c r="E133" s="53">
        <f>Orçamento!E133</f>
        <v>0</v>
      </c>
      <c r="F133" s="55">
        <f>Orçamento!F133</f>
        <v>0</v>
      </c>
      <c r="G133" s="38">
        <f>Orçamento!G133</f>
        <v>0</v>
      </c>
      <c r="H133" s="40">
        <f t="shared" si="6"/>
        <v>0</v>
      </c>
      <c r="I133" s="40">
        <f t="shared" si="7"/>
        <v>0</v>
      </c>
    </row>
    <row r="134" spans="1:9" x14ac:dyDescent="0.2">
      <c r="A134" s="39" t="s">
        <v>232</v>
      </c>
      <c r="B134" s="52" t="str">
        <f>Orçamento!B134</f>
        <v>Sinapi</v>
      </c>
      <c r="C134" s="53">
        <f>Orçamento!C134</f>
        <v>0</v>
      </c>
      <c r="D134" s="54">
        <f>Orçamento!D134</f>
        <v>0</v>
      </c>
      <c r="E134" s="53">
        <f>Orçamento!E134</f>
        <v>0</v>
      </c>
      <c r="F134" s="55">
        <f>Orçamento!F134</f>
        <v>0</v>
      </c>
      <c r="G134" s="38">
        <f>Orçamento!G134</f>
        <v>0</v>
      </c>
      <c r="H134" s="40">
        <f t="shared" si="6"/>
        <v>0</v>
      </c>
      <c r="I134" s="40">
        <f t="shared" si="7"/>
        <v>0</v>
      </c>
    </row>
    <row r="135" spans="1:9" x14ac:dyDescent="0.2">
      <c r="A135" s="39" t="s">
        <v>233</v>
      </c>
      <c r="B135" s="52" t="str">
        <f>Orçamento!B135</f>
        <v>Sinapi</v>
      </c>
      <c r="C135" s="53">
        <f>Orçamento!C135</f>
        <v>0</v>
      </c>
      <c r="D135" s="54">
        <f>Orçamento!D135</f>
        <v>0</v>
      </c>
      <c r="E135" s="53">
        <f>Orçamento!E135</f>
        <v>0</v>
      </c>
      <c r="F135" s="55">
        <f>Orçamento!F135</f>
        <v>0</v>
      </c>
      <c r="G135" s="38">
        <f>Orçamento!G135</f>
        <v>0</v>
      </c>
      <c r="H135" s="40">
        <f t="shared" si="6"/>
        <v>0</v>
      </c>
      <c r="I135" s="40">
        <f t="shared" si="7"/>
        <v>0</v>
      </c>
    </row>
    <row r="136" spans="1:9" x14ac:dyDescent="0.2">
      <c r="A136" s="39" t="s">
        <v>234</v>
      </c>
      <c r="B136" s="52" t="str">
        <f>Orçamento!B136</f>
        <v>Sinapi</v>
      </c>
      <c r="C136" s="53">
        <f>Orçamento!C136</f>
        <v>0</v>
      </c>
      <c r="D136" s="54">
        <f>Orçamento!D136</f>
        <v>0</v>
      </c>
      <c r="E136" s="53">
        <f>Orçamento!E136</f>
        <v>0</v>
      </c>
      <c r="F136" s="55">
        <f>Orçamento!F136</f>
        <v>0</v>
      </c>
      <c r="G136" s="38">
        <f>Orçamento!G136</f>
        <v>0</v>
      </c>
      <c r="H136" s="40">
        <f t="shared" si="6"/>
        <v>0</v>
      </c>
      <c r="I136" s="40">
        <f t="shared" si="7"/>
        <v>0</v>
      </c>
    </row>
    <row r="137" spans="1:9" x14ac:dyDescent="0.2">
      <c r="A137" s="39" t="s">
        <v>235</v>
      </c>
      <c r="B137" s="52" t="str">
        <f>Orçamento!B137</f>
        <v>Sinapi</v>
      </c>
      <c r="C137" s="53">
        <f>Orçamento!C137</f>
        <v>0</v>
      </c>
      <c r="D137" s="54">
        <f>Orçamento!D137</f>
        <v>0</v>
      </c>
      <c r="E137" s="53">
        <f>Orçamento!E137</f>
        <v>0</v>
      </c>
      <c r="F137" s="55">
        <f>Orçamento!F137</f>
        <v>0</v>
      </c>
      <c r="G137" s="38">
        <f>Orçamento!G137</f>
        <v>0</v>
      </c>
      <c r="H137" s="40">
        <f t="shared" si="6"/>
        <v>0</v>
      </c>
      <c r="I137" s="40">
        <f t="shared" si="7"/>
        <v>0</v>
      </c>
    </row>
    <row r="138" spans="1:9" ht="15" thickBot="1" x14ac:dyDescent="0.25">
      <c r="A138" s="39" t="s">
        <v>236</v>
      </c>
      <c r="B138" s="52" t="str">
        <f>Orçamento!B138</f>
        <v>Sinapi</v>
      </c>
      <c r="C138" s="53">
        <f>Orçamento!C138</f>
        <v>0</v>
      </c>
      <c r="D138" s="54">
        <f>Orçamento!D138</f>
        <v>0</v>
      </c>
      <c r="E138" s="53">
        <f>Orçamento!E138</f>
        <v>0</v>
      </c>
      <c r="F138" s="55">
        <f>Orçamento!F138</f>
        <v>0</v>
      </c>
      <c r="G138" s="38">
        <f>Orçamento!G138</f>
        <v>0</v>
      </c>
      <c r="H138" s="40">
        <f t="shared" si="6"/>
        <v>0</v>
      </c>
      <c r="I138" s="40">
        <f t="shared" si="7"/>
        <v>0</v>
      </c>
    </row>
    <row r="139" spans="1:9" ht="21" customHeight="1" x14ac:dyDescent="0.25">
      <c r="A139" s="41" t="s">
        <v>237</v>
      </c>
      <c r="B139" s="49"/>
      <c r="C139" s="49"/>
      <c r="D139" s="51" t="str">
        <f>Orçamento!D139</f>
        <v>ABRIGO DO QUADRO DE COMANDO - ALVENARIA</v>
      </c>
      <c r="E139" s="49"/>
      <c r="F139" s="49" t="s">
        <v>108</v>
      </c>
      <c r="G139" s="50">
        <f>I139/H$13</f>
        <v>3.3229373521373286E-3</v>
      </c>
      <c r="H139" s="44" t="s">
        <v>238</v>
      </c>
      <c r="I139" s="45">
        <f>SUM(I140:I169)</f>
        <v>4118.37</v>
      </c>
    </row>
    <row r="140" spans="1:9" ht="25.5" x14ac:dyDescent="0.2">
      <c r="A140" s="39" t="s">
        <v>239</v>
      </c>
      <c r="B140" s="52" t="str">
        <f>Orçamento!B140</f>
        <v>Sinapi</v>
      </c>
      <c r="C140" s="53">
        <f>Orçamento!C140</f>
        <v>101162</v>
      </c>
      <c r="D140" s="54" t="str">
        <f>Orçamento!D140</f>
        <v>Alvenaria de vedação com elemento vazado de cerâmica (cobogó) de 9x17x17cm e argamassa de assentamento com preparo em betoneira</v>
      </c>
      <c r="E140" s="53" t="str">
        <f>Orçamento!E140</f>
        <v>M2</v>
      </c>
      <c r="F140" s="55">
        <f>Orçamento!F140</f>
        <v>0.54</v>
      </c>
      <c r="G140" s="38">
        <f>Orçamento!G140</f>
        <v>161.6</v>
      </c>
      <c r="H140" s="40">
        <f t="shared" ref="H140:H169" si="8">ROUND(G140+(G140*I$9),2)</f>
        <v>200.38</v>
      </c>
      <c r="I140" s="40">
        <f>ROUND(F140*H140,2)</f>
        <v>108.21</v>
      </c>
    </row>
    <row r="141" spans="1:9" ht="25.5" x14ac:dyDescent="0.2">
      <c r="A141" s="39" t="s">
        <v>240</v>
      </c>
      <c r="B141" s="52" t="str">
        <f>Orçamento!B141</f>
        <v>Sinapi</v>
      </c>
      <c r="C141" s="53">
        <f>Orçamento!C141</f>
        <v>87525</v>
      </c>
      <c r="D141" s="54" t="str">
        <f>Orçamento!D141</f>
        <v>Alvenaria de vedação de bloco cerâmico furado, espessura de 14cm, bloco deitado</v>
      </c>
      <c r="E141" s="53" t="str">
        <f>Orçamento!E141</f>
        <v>M2</v>
      </c>
      <c r="F141" s="55">
        <f>Orçamento!F141</f>
        <v>21</v>
      </c>
      <c r="G141" s="38">
        <f>Orçamento!G141</f>
        <v>154</v>
      </c>
      <c r="H141" s="40">
        <f t="shared" si="8"/>
        <v>190.96</v>
      </c>
      <c r="I141" s="40">
        <f t="shared" ref="I141:I169" si="9">ROUND(F141*H141,2)</f>
        <v>4010.16</v>
      </c>
    </row>
    <row r="142" spans="1:9" x14ac:dyDescent="0.2">
      <c r="A142" s="39" t="s">
        <v>241</v>
      </c>
      <c r="B142" s="52" t="str">
        <f>Orçamento!B142</f>
        <v>Sinapi</v>
      </c>
      <c r="C142" s="53">
        <f>Orçamento!C142</f>
        <v>0</v>
      </c>
      <c r="D142" s="54">
        <f>Orçamento!D142</f>
        <v>0</v>
      </c>
      <c r="E142" s="53">
        <f>Orçamento!E142</f>
        <v>0</v>
      </c>
      <c r="F142" s="55">
        <f>Orçamento!F142</f>
        <v>0</v>
      </c>
      <c r="G142" s="38">
        <f>Orçamento!G142</f>
        <v>0</v>
      </c>
      <c r="H142" s="40">
        <f t="shared" si="8"/>
        <v>0</v>
      </c>
      <c r="I142" s="40">
        <f t="shared" si="9"/>
        <v>0</v>
      </c>
    </row>
    <row r="143" spans="1:9" x14ac:dyDescent="0.2">
      <c r="A143" s="39" t="s">
        <v>242</v>
      </c>
      <c r="B143" s="52" t="str">
        <f>Orçamento!B143</f>
        <v>Sinapi</v>
      </c>
      <c r="C143" s="53">
        <f>Orçamento!C143</f>
        <v>0</v>
      </c>
      <c r="D143" s="54">
        <f>Orçamento!D143</f>
        <v>0</v>
      </c>
      <c r="E143" s="53">
        <f>Orçamento!E143</f>
        <v>0</v>
      </c>
      <c r="F143" s="55">
        <f>Orçamento!F143</f>
        <v>0</v>
      </c>
      <c r="G143" s="38">
        <f>Orçamento!G143</f>
        <v>0</v>
      </c>
      <c r="H143" s="40">
        <f t="shared" si="8"/>
        <v>0</v>
      </c>
      <c r="I143" s="40">
        <f t="shared" si="9"/>
        <v>0</v>
      </c>
    </row>
    <row r="144" spans="1:9" x14ac:dyDescent="0.2">
      <c r="A144" s="39" t="s">
        <v>243</v>
      </c>
      <c r="B144" s="52" t="str">
        <f>Orçamento!B144</f>
        <v>Sinapi</v>
      </c>
      <c r="C144" s="53">
        <f>Orçamento!C144</f>
        <v>0</v>
      </c>
      <c r="D144" s="54">
        <f>Orçamento!D144</f>
        <v>0</v>
      </c>
      <c r="E144" s="53">
        <f>Orçamento!E144</f>
        <v>0</v>
      </c>
      <c r="F144" s="55">
        <f>Orçamento!F144</f>
        <v>0</v>
      </c>
      <c r="G144" s="38">
        <f>Orçamento!G144</f>
        <v>0</v>
      </c>
      <c r="H144" s="40">
        <f t="shared" si="8"/>
        <v>0</v>
      </c>
      <c r="I144" s="40">
        <f t="shared" si="9"/>
        <v>0</v>
      </c>
    </row>
    <row r="145" spans="1:9" x14ac:dyDescent="0.2">
      <c r="A145" s="39" t="s">
        <v>244</v>
      </c>
      <c r="B145" s="52" t="str">
        <f>Orçamento!B145</f>
        <v>Sinapi</v>
      </c>
      <c r="C145" s="53">
        <f>Orçamento!C145</f>
        <v>0</v>
      </c>
      <c r="D145" s="54">
        <f>Orçamento!D145</f>
        <v>0</v>
      </c>
      <c r="E145" s="53">
        <f>Orçamento!E145</f>
        <v>0</v>
      </c>
      <c r="F145" s="55">
        <f>Orçamento!F145</f>
        <v>0</v>
      </c>
      <c r="G145" s="38">
        <f>Orçamento!G145</f>
        <v>0</v>
      </c>
      <c r="H145" s="40">
        <f t="shared" si="8"/>
        <v>0</v>
      </c>
      <c r="I145" s="40">
        <f t="shared" si="9"/>
        <v>0</v>
      </c>
    </row>
    <row r="146" spans="1:9" x14ac:dyDescent="0.2">
      <c r="A146" s="39" t="s">
        <v>245</v>
      </c>
      <c r="B146" s="52" t="str">
        <f>Orçamento!B146</f>
        <v>Sinapi</v>
      </c>
      <c r="C146" s="53">
        <f>Orçamento!C146</f>
        <v>0</v>
      </c>
      <c r="D146" s="54">
        <f>Orçamento!D146</f>
        <v>0</v>
      </c>
      <c r="E146" s="53">
        <f>Orçamento!E146</f>
        <v>0</v>
      </c>
      <c r="F146" s="55">
        <f>Orçamento!F146</f>
        <v>0</v>
      </c>
      <c r="G146" s="38">
        <f>Orçamento!G146</f>
        <v>0</v>
      </c>
      <c r="H146" s="40">
        <f t="shared" si="8"/>
        <v>0</v>
      </c>
      <c r="I146" s="40">
        <f t="shared" si="9"/>
        <v>0</v>
      </c>
    </row>
    <row r="147" spans="1:9" x14ac:dyDescent="0.2">
      <c r="A147" s="39" t="s">
        <v>246</v>
      </c>
      <c r="B147" s="52" t="str">
        <f>Orçamento!B147</f>
        <v>Sinapi</v>
      </c>
      <c r="C147" s="53">
        <f>Orçamento!C147</f>
        <v>0</v>
      </c>
      <c r="D147" s="54">
        <f>Orçamento!D147</f>
        <v>0</v>
      </c>
      <c r="E147" s="53">
        <f>Orçamento!E147</f>
        <v>0</v>
      </c>
      <c r="F147" s="55">
        <f>Orçamento!F147</f>
        <v>0</v>
      </c>
      <c r="G147" s="38">
        <f>Orçamento!G147</f>
        <v>0</v>
      </c>
      <c r="H147" s="40">
        <f t="shared" si="8"/>
        <v>0</v>
      </c>
      <c r="I147" s="40">
        <f t="shared" si="9"/>
        <v>0</v>
      </c>
    </row>
    <row r="148" spans="1:9" x14ac:dyDescent="0.2">
      <c r="A148" s="39" t="s">
        <v>247</v>
      </c>
      <c r="B148" s="52" t="str">
        <f>Orçamento!B148</f>
        <v>Sinapi</v>
      </c>
      <c r="C148" s="53">
        <f>Orçamento!C148</f>
        <v>0</v>
      </c>
      <c r="D148" s="54">
        <f>Orçamento!D148</f>
        <v>0</v>
      </c>
      <c r="E148" s="53">
        <f>Orçamento!E148</f>
        <v>0</v>
      </c>
      <c r="F148" s="55">
        <f>Orçamento!F148</f>
        <v>0</v>
      </c>
      <c r="G148" s="38">
        <f>Orçamento!G148</f>
        <v>0</v>
      </c>
      <c r="H148" s="40">
        <f t="shared" si="8"/>
        <v>0</v>
      </c>
      <c r="I148" s="40">
        <f t="shared" si="9"/>
        <v>0</v>
      </c>
    </row>
    <row r="149" spans="1:9" x14ac:dyDescent="0.2">
      <c r="A149" s="39" t="s">
        <v>248</v>
      </c>
      <c r="B149" s="52" t="str">
        <f>Orçamento!B149</f>
        <v>Sinapi</v>
      </c>
      <c r="C149" s="53">
        <f>Orçamento!C149</f>
        <v>0</v>
      </c>
      <c r="D149" s="54">
        <f>Orçamento!D149</f>
        <v>0</v>
      </c>
      <c r="E149" s="53">
        <f>Orçamento!E149</f>
        <v>0</v>
      </c>
      <c r="F149" s="55">
        <f>Orçamento!F149</f>
        <v>0</v>
      </c>
      <c r="G149" s="38">
        <f>Orçamento!G149</f>
        <v>0</v>
      </c>
      <c r="H149" s="40">
        <f t="shared" si="8"/>
        <v>0</v>
      </c>
      <c r="I149" s="40">
        <f t="shared" si="9"/>
        <v>0</v>
      </c>
    </row>
    <row r="150" spans="1:9" x14ac:dyDescent="0.2">
      <c r="A150" s="39" t="s">
        <v>249</v>
      </c>
      <c r="B150" s="52" t="str">
        <f>Orçamento!B150</f>
        <v>Sinapi</v>
      </c>
      <c r="C150" s="53">
        <f>Orçamento!C150</f>
        <v>0</v>
      </c>
      <c r="D150" s="54">
        <f>Orçamento!D150</f>
        <v>0</v>
      </c>
      <c r="E150" s="53">
        <f>Orçamento!E150</f>
        <v>0</v>
      </c>
      <c r="F150" s="55">
        <f>Orçamento!F150</f>
        <v>0</v>
      </c>
      <c r="G150" s="38">
        <f>Orçamento!G150</f>
        <v>0</v>
      </c>
      <c r="H150" s="40">
        <f t="shared" si="8"/>
        <v>0</v>
      </c>
      <c r="I150" s="40">
        <f t="shared" si="9"/>
        <v>0</v>
      </c>
    </row>
    <row r="151" spans="1:9" x14ac:dyDescent="0.2">
      <c r="A151" s="39" t="s">
        <v>250</v>
      </c>
      <c r="B151" s="52" t="str">
        <f>Orçamento!B151</f>
        <v>Sinapi</v>
      </c>
      <c r="C151" s="53">
        <f>Orçamento!C151</f>
        <v>0</v>
      </c>
      <c r="D151" s="54">
        <f>Orçamento!D151</f>
        <v>0</v>
      </c>
      <c r="E151" s="53">
        <f>Orçamento!E151</f>
        <v>0</v>
      </c>
      <c r="F151" s="55">
        <f>Orçamento!F151</f>
        <v>0</v>
      </c>
      <c r="G151" s="38">
        <f>Orçamento!G151</f>
        <v>0</v>
      </c>
      <c r="H151" s="40">
        <f t="shared" si="8"/>
        <v>0</v>
      </c>
      <c r="I151" s="40">
        <f t="shared" si="9"/>
        <v>0</v>
      </c>
    </row>
    <row r="152" spans="1:9" x14ac:dyDescent="0.2">
      <c r="A152" s="39" t="s">
        <v>251</v>
      </c>
      <c r="B152" s="52" t="str">
        <f>Orçamento!B152</f>
        <v>Sinapi</v>
      </c>
      <c r="C152" s="53">
        <f>Orçamento!C152</f>
        <v>0</v>
      </c>
      <c r="D152" s="54">
        <f>Orçamento!D152</f>
        <v>0</v>
      </c>
      <c r="E152" s="53">
        <f>Orçamento!E152</f>
        <v>0</v>
      </c>
      <c r="F152" s="55">
        <f>Orçamento!F152</f>
        <v>0</v>
      </c>
      <c r="G152" s="38">
        <f>Orçamento!G152</f>
        <v>0</v>
      </c>
      <c r="H152" s="40">
        <f t="shared" si="8"/>
        <v>0</v>
      </c>
      <c r="I152" s="40">
        <f t="shared" si="9"/>
        <v>0</v>
      </c>
    </row>
    <row r="153" spans="1:9" x14ac:dyDescent="0.2">
      <c r="A153" s="39" t="s">
        <v>252</v>
      </c>
      <c r="B153" s="52" t="str">
        <f>Orçamento!B153</f>
        <v>Sinapi</v>
      </c>
      <c r="C153" s="53">
        <f>Orçamento!C153</f>
        <v>0</v>
      </c>
      <c r="D153" s="54">
        <f>Orçamento!D153</f>
        <v>0</v>
      </c>
      <c r="E153" s="53">
        <f>Orçamento!E153</f>
        <v>0</v>
      </c>
      <c r="F153" s="55">
        <f>Orçamento!F153</f>
        <v>0</v>
      </c>
      <c r="G153" s="38">
        <f>Orçamento!G153</f>
        <v>0</v>
      </c>
      <c r="H153" s="40">
        <f t="shared" si="8"/>
        <v>0</v>
      </c>
      <c r="I153" s="40">
        <f t="shared" si="9"/>
        <v>0</v>
      </c>
    </row>
    <row r="154" spans="1:9" x14ac:dyDescent="0.2">
      <c r="A154" s="39" t="s">
        <v>253</v>
      </c>
      <c r="B154" s="52" t="str">
        <f>Orçamento!B154</f>
        <v>Sinapi</v>
      </c>
      <c r="C154" s="53">
        <f>Orçamento!C154</f>
        <v>0</v>
      </c>
      <c r="D154" s="54">
        <f>Orçamento!D154</f>
        <v>0</v>
      </c>
      <c r="E154" s="53">
        <f>Orçamento!E154</f>
        <v>0</v>
      </c>
      <c r="F154" s="55">
        <f>Orçamento!F154</f>
        <v>0</v>
      </c>
      <c r="G154" s="38">
        <f>Orçamento!G154</f>
        <v>0</v>
      </c>
      <c r="H154" s="40">
        <f t="shared" si="8"/>
        <v>0</v>
      </c>
      <c r="I154" s="40">
        <f t="shared" si="9"/>
        <v>0</v>
      </c>
    </row>
    <row r="155" spans="1:9" x14ac:dyDescent="0.2">
      <c r="A155" s="39" t="s">
        <v>254</v>
      </c>
      <c r="B155" s="52" t="str">
        <f>Orçamento!B155</f>
        <v>Sinapi</v>
      </c>
      <c r="C155" s="53">
        <f>Orçamento!C155</f>
        <v>0</v>
      </c>
      <c r="D155" s="54">
        <f>Orçamento!D155</f>
        <v>0</v>
      </c>
      <c r="E155" s="53">
        <f>Orçamento!E155</f>
        <v>0</v>
      </c>
      <c r="F155" s="55">
        <f>Orçamento!F155</f>
        <v>0</v>
      </c>
      <c r="G155" s="38">
        <f>Orçamento!G155</f>
        <v>0</v>
      </c>
      <c r="H155" s="40">
        <f t="shared" si="8"/>
        <v>0</v>
      </c>
      <c r="I155" s="40">
        <f t="shared" si="9"/>
        <v>0</v>
      </c>
    </row>
    <row r="156" spans="1:9" x14ac:dyDescent="0.2">
      <c r="A156" s="39" t="s">
        <v>255</v>
      </c>
      <c r="B156" s="52" t="str">
        <f>Orçamento!B156</f>
        <v>Sinapi</v>
      </c>
      <c r="C156" s="53">
        <f>Orçamento!C156</f>
        <v>0</v>
      </c>
      <c r="D156" s="54">
        <f>Orçamento!D156</f>
        <v>0</v>
      </c>
      <c r="E156" s="53">
        <f>Orçamento!E156</f>
        <v>0</v>
      </c>
      <c r="F156" s="55">
        <f>Orçamento!F156</f>
        <v>0</v>
      </c>
      <c r="G156" s="38">
        <f>Orçamento!G156</f>
        <v>0</v>
      </c>
      <c r="H156" s="40">
        <f t="shared" si="8"/>
        <v>0</v>
      </c>
      <c r="I156" s="40">
        <f t="shared" si="9"/>
        <v>0</v>
      </c>
    </row>
    <row r="157" spans="1:9" x14ac:dyDescent="0.2">
      <c r="A157" s="39" t="s">
        <v>256</v>
      </c>
      <c r="B157" s="52" t="str">
        <f>Orçamento!B157</f>
        <v>Sinapi</v>
      </c>
      <c r="C157" s="53">
        <f>Orçamento!C157</f>
        <v>0</v>
      </c>
      <c r="D157" s="54">
        <f>Orçamento!D157</f>
        <v>0</v>
      </c>
      <c r="E157" s="53">
        <f>Orçamento!E157</f>
        <v>0</v>
      </c>
      <c r="F157" s="55">
        <f>Orçamento!F157</f>
        <v>0</v>
      </c>
      <c r="G157" s="38">
        <f>Orçamento!G157</f>
        <v>0</v>
      </c>
      <c r="H157" s="40">
        <f t="shared" si="8"/>
        <v>0</v>
      </c>
      <c r="I157" s="40">
        <f t="shared" si="9"/>
        <v>0</v>
      </c>
    </row>
    <row r="158" spans="1:9" x14ac:dyDescent="0.2">
      <c r="A158" s="39" t="s">
        <v>257</v>
      </c>
      <c r="B158" s="52" t="str">
        <f>Orçamento!B158</f>
        <v>Sinapi</v>
      </c>
      <c r="C158" s="53">
        <f>Orçamento!C158</f>
        <v>0</v>
      </c>
      <c r="D158" s="54">
        <f>Orçamento!D158</f>
        <v>0</v>
      </c>
      <c r="E158" s="53">
        <f>Orçamento!E158</f>
        <v>0</v>
      </c>
      <c r="F158" s="55">
        <f>Orçamento!F158</f>
        <v>0</v>
      </c>
      <c r="G158" s="38">
        <f>Orçamento!G158</f>
        <v>0</v>
      </c>
      <c r="H158" s="40">
        <f t="shared" si="8"/>
        <v>0</v>
      </c>
      <c r="I158" s="40">
        <f t="shared" si="9"/>
        <v>0</v>
      </c>
    </row>
    <row r="159" spans="1:9" x14ac:dyDescent="0.2">
      <c r="A159" s="39" t="s">
        <v>258</v>
      </c>
      <c r="B159" s="52" t="str">
        <f>Orçamento!B159</f>
        <v>Sinapi</v>
      </c>
      <c r="C159" s="53">
        <f>Orçamento!C159</f>
        <v>0</v>
      </c>
      <c r="D159" s="54">
        <f>Orçamento!D159</f>
        <v>0</v>
      </c>
      <c r="E159" s="53">
        <f>Orçamento!E159</f>
        <v>0</v>
      </c>
      <c r="F159" s="55">
        <f>Orçamento!F159</f>
        <v>0</v>
      </c>
      <c r="G159" s="38">
        <f>Orçamento!G159</f>
        <v>0</v>
      </c>
      <c r="H159" s="40">
        <f t="shared" si="8"/>
        <v>0</v>
      </c>
      <c r="I159" s="40">
        <f t="shared" si="9"/>
        <v>0</v>
      </c>
    </row>
    <row r="160" spans="1:9" x14ac:dyDescent="0.2">
      <c r="A160" s="39" t="s">
        <v>259</v>
      </c>
      <c r="B160" s="52" t="str">
        <f>Orçamento!B160</f>
        <v>Sinapi</v>
      </c>
      <c r="C160" s="53">
        <f>Orçamento!C160</f>
        <v>0</v>
      </c>
      <c r="D160" s="54">
        <f>Orçamento!D160</f>
        <v>0</v>
      </c>
      <c r="E160" s="53">
        <f>Orçamento!E160</f>
        <v>0</v>
      </c>
      <c r="F160" s="55">
        <f>Orçamento!F160</f>
        <v>0</v>
      </c>
      <c r="G160" s="38">
        <f>Orçamento!G160</f>
        <v>0</v>
      </c>
      <c r="H160" s="40">
        <f t="shared" si="8"/>
        <v>0</v>
      </c>
      <c r="I160" s="40">
        <f t="shared" si="9"/>
        <v>0</v>
      </c>
    </row>
    <row r="161" spans="1:9" x14ac:dyDescent="0.2">
      <c r="A161" s="39" t="s">
        <v>260</v>
      </c>
      <c r="B161" s="52" t="str">
        <f>Orçamento!B161</f>
        <v>Sinapi</v>
      </c>
      <c r="C161" s="53">
        <f>Orçamento!C161</f>
        <v>0</v>
      </c>
      <c r="D161" s="54">
        <f>Orçamento!D161</f>
        <v>0</v>
      </c>
      <c r="E161" s="53">
        <f>Orçamento!E161</f>
        <v>0</v>
      </c>
      <c r="F161" s="55">
        <f>Orçamento!F161</f>
        <v>0</v>
      </c>
      <c r="G161" s="38">
        <f>Orçamento!G161</f>
        <v>0</v>
      </c>
      <c r="H161" s="40">
        <f t="shared" si="8"/>
        <v>0</v>
      </c>
      <c r="I161" s="40">
        <f t="shared" si="9"/>
        <v>0</v>
      </c>
    </row>
    <row r="162" spans="1:9" x14ac:dyDescent="0.2">
      <c r="A162" s="39" t="s">
        <v>261</v>
      </c>
      <c r="B162" s="52" t="str">
        <f>Orçamento!B162</f>
        <v>Sinapi</v>
      </c>
      <c r="C162" s="53">
        <f>Orçamento!C162</f>
        <v>0</v>
      </c>
      <c r="D162" s="54">
        <f>Orçamento!D162</f>
        <v>0</v>
      </c>
      <c r="E162" s="53">
        <f>Orçamento!E162</f>
        <v>0</v>
      </c>
      <c r="F162" s="55">
        <f>Orçamento!F162</f>
        <v>0</v>
      </c>
      <c r="G162" s="38">
        <f>Orçamento!G162</f>
        <v>0</v>
      </c>
      <c r="H162" s="40">
        <f t="shared" si="8"/>
        <v>0</v>
      </c>
      <c r="I162" s="40">
        <f t="shared" si="9"/>
        <v>0</v>
      </c>
    </row>
    <row r="163" spans="1:9" x14ac:dyDescent="0.2">
      <c r="A163" s="39" t="s">
        <v>262</v>
      </c>
      <c r="B163" s="52" t="str">
        <f>Orçamento!B163</f>
        <v>Sinapi</v>
      </c>
      <c r="C163" s="53">
        <f>Orçamento!C163</f>
        <v>0</v>
      </c>
      <c r="D163" s="54">
        <f>Orçamento!D163</f>
        <v>0</v>
      </c>
      <c r="E163" s="53">
        <f>Orçamento!E163</f>
        <v>0</v>
      </c>
      <c r="F163" s="55">
        <f>Orçamento!F163</f>
        <v>0</v>
      </c>
      <c r="G163" s="38">
        <f>Orçamento!G163</f>
        <v>0</v>
      </c>
      <c r="H163" s="40">
        <f t="shared" si="8"/>
        <v>0</v>
      </c>
      <c r="I163" s="40">
        <f t="shared" si="9"/>
        <v>0</v>
      </c>
    </row>
    <row r="164" spans="1:9" x14ac:dyDescent="0.2">
      <c r="A164" s="39" t="s">
        <v>263</v>
      </c>
      <c r="B164" s="52" t="str">
        <f>Orçamento!B164</f>
        <v>Sinapi</v>
      </c>
      <c r="C164" s="53">
        <f>Orçamento!C164</f>
        <v>0</v>
      </c>
      <c r="D164" s="54">
        <f>Orçamento!D164</f>
        <v>0</v>
      </c>
      <c r="E164" s="53">
        <f>Orçamento!E164</f>
        <v>0</v>
      </c>
      <c r="F164" s="55">
        <f>Orçamento!F164</f>
        <v>0</v>
      </c>
      <c r="G164" s="38">
        <f>Orçamento!G164</f>
        <v>0</v>
      </c>
      <c r="H164" s="40">
        <f t="shared" si="8"/>
        <v>0</v>
      </c>
      <c r="I164" s="40">
        <f t="shared" si="9"/>
        <v>0</v>
      </c>
    </row>
    <row r="165" spans="1:9" x14ac:dyDescent="0.2">
      <c r="A165" s="39" t="s">
        <v>264</v>
      </c>
      <c r="B165" s="52" t="str">
        <f>Orçamento!B165</f>
        <v>Sinapi</v>
      </c>
      <c r="C165" s="53">
        <f>Orçamento!C165</f>
        <v>0</v>
      </c>
      <c r="D165" s="54">
        <f>Orçamento!D165</f>
        <v>0</v>
      </c>
      <c r="E165" s="53">
        <f>Orçamento!E165</f>
        <v>0</v>
      </c>
      <c r="F165" s="55">
        <f>Orçamento!F165</f>
        <v>0</v>
      </c>
      <c r="G165" s="38">
        <f>Orçamento!G165</f>
        <v>0</v>
      </c>
      <c r="H165" s="40">
        <f t="shared" si="8"/>
        <v>0</v>
      </c>
      <c r="I165" s="40">
        <f t="shared" si="9"/>
        <v>0</v>
      </c>
    </row>
    <row r="166" spans="1:9" x14ac:dyDescent="0.2">
      <c r="A166" s="39" t="s">
        <v>265</v>
      </c>
      <c r="B166" s="52" t="str">
        <f>Orçamento!B166</f>
        <v>Sinapi</v>
      </c>
      <c r="C166" s="53">
        <f>Orçamento!C166</f>
        <v>0</v>
      </c>
      <c r="D166" s="54">
        <f>Orçamento!D166</f>
        <v>0</v>
      </c>
      <c r="E166" s="53">
        <f>Orçamento!E166</f>
        <v>0</v>
      </c>
      <c r="F166" s="55">
        <f>Orçamento!F166</f>
        <v>0</v>
      </c>
      <c r="G166" s="38">
        <f>Orçamento!G166</f>
        <v>0</v>
      </c>
      <c r="H166" s="40">
        <f t="shared" si="8"/>
        <v>0</v>
      </c>
      <c r="I166" s="40">
        <f t="shared" si="9"/>
        <v>0</v>
      </c>
    </row>
    <row r="167" spans="1:9" x14ac:dyDescent="0.2">
      <c r="A167" s="39" t="s">
        <v>266</v>
      </c>
      <c r="B167" s="52" t="str">
        <f>Orçamento!B167</f>
        <v>Sinapi</v>
      </c>
      <c r="C167" s="53">
        <f>Orçamento!C167</f>
        <v>0</v>
      </c>
      <c r="D167" s="54">
        <f>Orçamento!D167</f>
        <v>0</v>
      </c>
      <c r="E167" s="53">
        <f>Orçamento!E167</f>
        <v>0</v>
      </c>
      <c r="F167" s="55">
        <f>Orçamento!F167</f>
        <v>0</v>
      </c>
      <c r="G167" s="38">
        <f>Orçamento!G167</f>
        <v>0</v>
      </c>
      <c r="H167" s="40">
        <f t="shared" si="8"/>
        <v>0</v>
      </c>
      <c r="I167" s="40">
        <f t="shared" si="9"/>
        <v>0</v>
      </c>
    </row>
    <row r="168" spans="1:9" x14ac:dyDescent="0.2">
      <c r="A168" s="39" t="s">
        <v>267</v>
      </c>
      <c r="B168" s="52" t="str">
        <f>Orçamento!B168</f>
        <v>Sinapi</v>
      </c>
      <c r="C168" s="53">
        <f>Orçamento!C168</f>
        <v>0</v>
      </c>
      <c r="D168" s="54">
        <f>Orçamento!D168</f>
        <v>0</v>
      </c>
      <c r="E168" s="53">
        <f>Orçamento!E168</f>
        <v>0</v>
      </c>
      <c r="F168" s="55">
        <f>Orçamento!F168</f>
        <v>0</v>
      </c>
      <c r="G168" s="38">
        <f>Orçamento!G168</f>
        <v>0</v>
      </c>
      <c r="H168" s="40">
        <f t="shared" si="8"/>
        <v>0</v>
      </c>
      <c r="I168" s="40">
        <f t="shared" si="9"/>
        <v>0</v>
      </c>
    </row>
    <row r="169" spans="1:9" ht="15" thickBot="1" x14ac:dyDescent="0.25">
      <c r="A169" s="39" t="s">
        <v>268</v>
      </c>
      <c r="B169" s="52" t="str">
        <f>Orçamento!B169</f>
        <v>Sinapi</v>
      </c>
      <c r="C169" s="53">
        <f>Orçamento!C169</f>
        <v>0</v>
      </c>
      <c r="D169" s="54">
        <f>Orçamento!D169</f>
        <v>0</v>
      </c>
      <c r="E169" s="53">
        <f>Orçamento!E169</f>
        <v>0</v>
      </c>
      <c r="F169" s="55">
        <f>Orçamento!F169</f>
        <v>0</v>
      </c>
      <c r="G169" s="38">
        <f>Orçamento!G169</f>
        <v>0</v>
      </c>
      <c r="H169" s="40">
        <f t="shared" si="8"/>
        <v>0</v>
      </c>
      <c r="I169" s="40">
        <f t="shared" si="9"/>
        <v>0</v>
      </c>
    </row>
    <row r="170" spans="1:9" ht="21" customHeight="1" x14ac:dyDescent="0.25">
      <c r="A170" s="41" t="s">
        <v>269</v>
      </c>
      <c r="B170" s="49"/>
      <c r="C170" s="49"/>
      <c r="D170" s="51" t="str">
        <f>Orçamento!D170</f>
        <v>ABRIGO DO QUADRO DE COMANDO - CONCRETO ARMADO – VIGA CINTA E LAJE</v>
      </c>
      <c r="E170" s="49"/>
      <c r="F170" s="49" t="s">
        <v>108</v>
      </c>
      <c r="G170" s="50">
        <f>I170/H$13</f>
        <v>1.9003509151973822E-3</v>
      </c>
      <c r="H170" s="44" t="s">
        <v>270</v>
      </c>
      <c r="I170" s="45">
        <f>SUM(I171:I200)</f>
        <v>2355.25</v>
      </c>
    </row>
    <row r="171" spans="1:9" ht="25.5" x14ac:dyDescent="0.2">
      <c r="A171" s="39" t="s">
        <v>271</v>
      </c>
      <c r="B171" s="52" t="str">
        <f>Orçamento!B171</f>
        <v>Sinapi</v>
      </c>
      <c r="C171" s="53">
        <f>Orçamento!C171</f>
        <v>92267</v>
      </c>
      <c r="D171" s="54" t="str">
        <f>Orçamento!D171</f>
        <v>Fabricação de fôrma para laje em chapa de madeira compensada resinada e=17mm</v>
      </c>
      <c r="E171" s="53" t="str">
        <f>Orçamento!E171</f>
        <v>M2</v>
      </c>
      <c r="F171" s="55">
        <f>Orçamento!F171</f>
        <v>8.64</v>
      </c>
      <c r="G171" s="38">
        <f>Orçamento!G171</f>
        <v>77.239999999999995</v>
      </c>
      <c r="H171" s="40">
        <f t="shared" ref="H171:H200" si="10">ROUND(G171+(G171*I$9),2)</f>
        <v>95.78</v>
      </c>
      <c r="I171" s="40">
        <f>ROUND(F171*H171,2)</f>
        <v>827.54</v>
      </c>
    </row>
    <row r="172" spans="1:9" x14ac:dyDescent="0.2">
      <c r="A172" s="39" t="s">
        <v>272</v>
      </c>
      <c r="B172" s="52" t="str">
        <f>Orçamento!B172</f>
        <v>Sinapi</v>
      </c>
      <c r="C172" s="53">
        <f>Orçamento!C172</f>
        <v>92776</v>
      </c>
      <c r="D172" s="54" t="str">
        <f>Orçamento!D172</f>
        <v>Armação de ferragem para viga, com aço CA-50 de 6,3mm</v>
      </c>
      <c r="E172" s="53" t="str">
        <f>Orçamento!E172</f>
        <v>KG</v>
      </c>
      <c r="F172" s="55">
        <f>Orçamento!F172</f>
        <v>9.4</v>
      </c>
      <c r="G172" s="38">
        <f>Orçamento!G172</f>
        <v>19.010000000000002</v>
      </c>
      <c r="H172" s="40">
        <f t="shared" si="10"/>
        <v>23.57</v>
      </c>
      <c r="I172" s="40">
        <f t="shared" ref="I172:I200" si="11">ROUND(F172*H172,2)</f>
        <v>221.56</v>
      </c>
    </row>
    <row r="173" spans="1:9" x14ac:dyDescent="0.2">
      <c r="A173" s="39" t="s">
        <v>273</v>
      </c>
      <c r="B173" s="52" t="str">
        <f>Orçamento!B173</f>
        <v>Sinapi</v>
      </c>
      <c r="C173" s="53">
        <f>Orçamento!C173</f>
        <v>7156</v>
      </c>
      <c r="D173" s="54" t="str">
        <f>Orçamento!D173</f>
        <v>Tela de aço soldada CA-60, ferro 5,0mm, malha 10x10cm</v>
      </c>
      <c r="E173" s="53" t="str">
        <f>Orçamento!E173</f>
        <v>M2</v>
      </c>
      <c r="F173" s="55">
        <f>Orçamento!F173</f>
        <v>7.5</v>
      </c>
      <c r="G173" s="38">
        <f>Orçamento!G173</f>
        <v>41.01</v>
      </c>
      <c r="H173" s="40">
        <f t="shared" si="10"/>
        <v>50.85</v>
      </c>
      <c r="I173" s="40">
        <f t="shared" si="11"/>
        <v>381.38</v>
      </c>
    </row>
    <row r="174" spans="1:9" ht="25.5" x14ac:dyDescent="0.2">
      <c r="A174" s="39" t="s">
        <v>274</v>
      </c>
      <c r="B174" s="52" t="str">
        <f>Orçamento!B174</f>
        <v>Sinapi</v>
      </c>
      <c r="C174" s="53">
        <f>Orçamento!C174</f>
        <v>92723</v>
      </c>
      <c r="D174" s="54" t="str">
        <f>Orçamento!D174</f>
        <v>Concretagem da viga cinta e laje, fck=20MPa, lançamento, adensamento e acabamento</v>
      </c>
      <c r="E174" s="53" t="str">
        <f>Orçamento!E174</f>
        <v>M3</v>
      </c>
      <c r="F174" s="55">
        <f>Orçamento!F174</f>
        <v>0.86</v>
      </c>
      <c r="G174" s="38">
        <f>Orçamento!G174</f>
        <v>477.59</v>
      </c>
      <c r="H174" s="40">
        <f t="shared" si="10"/>
        <v>592.21</v>
      </c>
      <c r="I174" s="40">
        <f t="shared" si="11"/>
        <v>509.3</v>
      </c>
    </row>
    <row r="175" spans="1:9" ht="25.5" x14ac:dyDescent="0.2">
      <c r="A175" s="39" t="s">
        <v>275</v>
      </c>
      <c r="B175" s="52" t="str">
        <f>Orçamento!B175</f>
        <v>Sinapi</v>
      </c>
      <c r="C175" s="53">
        <f>Orçamento!C175</f>
        <v>98554</v>
      </c>
      <c r="D175" s="54" t="str">
        <f>Orçamento!D175</f>
        <v>Impermeabilização de superfície com membrana à base de resina acrílica, 3 demãos - laje de cobertura</v>
      </c>
      <c r="E175" s="53" t="str">
        <f>Orçamento!E175</f>
        <v>M2</v>
      </c>
      <c r="F175" s="55">
        <f>Orçamento!F175</f>
        <v>9.1999999999999993</v>
      </c>
      <c r="G175" s="38">
        <f>Orçamento!G175</f>
        <v>36.42</v>
      </c>
      <c r="H175" s="40">
        <f t="shared" si="10"/>
        <v>45.16</v>
      </c>
      <c r="I175" s="40">
        <f t="shared" si="11"/>
        <v>415.47</v>
      </c>
    </row>
    <row r="176" spans="1:9" x14ac:dyDescent="0.2">
      <c r="A176" s="39" t="s">
        <v>276</v>
      </c>
      <c r="B176" s="52" t="str">
        <f>Orçamento!B176</f>
        <v>Sinapi</v>
      </c>
      <c r="C176" s="53">
        <f>Orçamento!C176</f>
        <v>0</v>
      </c>
      <c r="D176" s="54">
        <f>Orçamento!D176</f>
        <v>0</v>
      </c>
      <c r="E176" s="53">
        <f>Orçamento!E176</f>
        <v>0</v>
      </c>
      <c r="F176" s="55">
        <f>Orçamento!F176</f>
        <v>0</v>
      </c>
      <c r="G176" s="38">
        <f>Orçamento!G176</f>
        <v>0</v>
      </c>
      <c r="H176" s="40">
        <f t="shared" si="10"/>
        <v>0</v>
      </c>
      <c r="I176" s="40">
        <f t="shared" si="11"/>
        <v>0</v>
      </c>
    </row>
    <row r="177" spans="1:9" x14ac:dyDescent="0.2">
      <c r="A177" s="39" t="s">
        <v>277</v>
      </c>
      <c r="B177" s="52" t="str">
        <f>Orçamento!B177</f>
        <v>Sinapi</v>
      </c>
      <c r="C177" s="53">
        <f>Orçamento!C177</f>
        <v>0</v>
      </c>
      <c r="D177" s="54">
        <f>Orçamento!D177</f>
        <v>0</v>
      </c>
      <c r="E177" s="53">
        <f>Orçamento!E177</f>
        <v>0</v>
      </c>
      <c r="F177" s="55">
        <f>Orçamento!F177</f>
        <v>0</v>
      </c>
      <c r="G177" s="38">
        <f>Orçamento!G177</f>
        <v>0</v>
      </c>
      <c r="H177" s="40">
        <f t="shared" si="10"/>
        <v>0</v>
      </c>
      <c r="I177" s="40">
        <f t="shared" si="11"/>
        <v>0</v>
      </c>
    </row>
    <row r="178" spans="1:9" x14ac:dyDescent="0.2">
      <c r="A178" s="39" t="s">
        <v>278</v>
      </c>
      <c r="B178" s="52" t="str">
        <f>Orçamento!B178</f>
        <v>Sinapi</v>
      </c>
      <c r="C178" s="53">
        <f>Orçamento!C178</f>
        <v>0</v>
      </c>
      <c r="D178" s="54">
        <f>Orçamento!D178</f>
        <v>0</v>
      </c>
      <c r="E178" s="53">
        <f>Orçamento!E178</f>
        <v>0</v>
      </c>
      <c r="F178" s="55">
        <f>Orçamento!F178</f>
        <v>0</v>
      </c>
      <c r="G178" s="38">
        <f>Orçamento!G178</f>
        <v>0</v>
      </c>
      <c r="H178" s="40">
        <f t="shared" si="10"/>
        <v>0</v>
      </c>
      <c r="I178" s="40">
        <f t="shared" si="11"/>
        <v>0</v>
      </c>
    </row>
    <row r="179" spans="1:9" x14ac:dyDescent="0.2">
      <c r="A179" s="39" t="s">
        <v>279</v>
      </c>
      <c r="B179" s="52" t="str">
        <f>Orçamento!B179</f>
        <v>Sinapi</v>
      </c>
      <c r="C179" s="53">
        <f>Orçamento!C179</f>
        <v>0</v>
      </c>
      <c r="D179" s="54">
        <f>Orçamento!D179</f>
        <v>0</v>
      </c>
      <c r="E179" s="53">
        <f>Orçamento!E179</f>
        <v>0</v>
      </c>
      <c r="F179" s="55">
        <f>Orçamento!F179</f>
        <v>0</v>
      </c>
      <c r="G179" s="38">
        <f>Orçamento!G179</f>
        <v>0</v>
      </c>
      <c r="H179" s="40">
        <f t="shared" si="10"/>
        <v>0</v>
      </c>
      <c r="I179" s="40">
        <f t="shared" si="11"/>
        <v>0</v>
      </c>
    </row>
    <row r="180" spans="1:9" x14ac:dyDescent="0.2">
      <c r="A180" s="39" t="s">
        <v>280</v>
      </c>
      <c r="B180" s="52" t="str">
        <f>Orçamento!B180</f>
        <v>Sinapi</v>
      </c>
      <c r="C180" s="53">
        <f>Orçamento!C180</f>
        <v>0</v>
      </c>
      <c r="D180" s="54">
        <f>Orçamento!D180</f>
        <v>0</v>
      </c>
      <c r="E180" s="53">
        <f>Orçamento!E180</f>
        <v>0</v>
      </c>
      <c r="F180" s="55">
        <f>Orçamento!F180</f>
        <v>0</v>
      </c>
      <c r="G180" s="38">
        <f>Orçamento!G180</f>
        <v>0</v>
      </c>
      <c r="H180" s="40">
        <f t="shared" si="10"/>
        <v>0</v>
      </c>
      <c r="I180" s="40">
        <f t="shared" si="11"/>
        <v>0</v>
      </c>
    </row>
    <row r="181" spans="1:9" x14ac:dyDescent="0.2">
      <c r="A181" s="39" t="s">
        <v>281</v>
      </c>
      <c r="B181" s="52" t="str">
        <f>Orçamento!B181</f>
        <v>Sinapi</v>
      </c>
      <c r="C181" s="53">
        <f>Orçamento!C181</f>
        <v>0</v>
      </c>
      <c r="D181" s="54">
        <f>Orçamento!D181</f>
        <v>0</v>
      </c>
      <c r="E181" s="53">
        <f>Orçamento!E181</f>
        <v>0</v>
      </c>
      <c r="F181" s="55">
        <f>Orçamento!F181</f>
        <v>0</v>
      </c>
      <c r="G181" s="38">
        <f>Orçamento!G181</f>
        <v>0</v>
      </c>
      <c r="H181" s="40">
        <f t="shared" si="10"/>
        <v>0</v>
      </c>
      <c r="I181" s="40">
        <f t="shared" si="11"/>
        <v>0</v>
      </c>
    </row>
    <row r="182" spans="1:9" x14ac:dyDescent="0.2">
      <c r="A182" s="39" t="s">
        <v>282</v>
      </c>
      <c r="B182" s="52" t="str">
        <f>Orçamento!B182</f>
        <v>Sinapi</v>
      </c>
      <c r="C182" s="53">
        <f>Orçamento!C182</f>
        <v>0</v>
      </c>
      <c r="D182" s="54">
        <f>Orçamento!D182</f>
        <v>0</v>
      </c>
      <c r="E182" s="53">
        <f>Orçamento!E182</f>
        <v>0</v>
      </c>
      <c r="F182" s="55">
        <f>Orçamento!F182</f>
        <v>0</v>
      </c>
      <c r="G182" s="38">
        <f>Orçamento!G182</f>
        <v>0</v>
      </c>
      <c r="H182" s="40">
        <f t="shared" si="10"/>
        <v>0</v>
      </c>
      <c r="I182" s="40">
        <f t="shared" si="11"/>
        <v>0</v>
      </c>
    </row>
    <row r="183" spans="1:9" x14ac:dyDescent="0.2">
      <c r="A183" s="39" t="s">
        <v>283</v>
      </c>
      <c r="B183" s="52" t="str">
        <f>Orçamento!B183</f>
        <v>Sinapi</v>
      </c>
      <c r="C183" s="53">
        <f>Orçamento!C183</f>
        <v>0</v>
      </c>
      <c r="D183" s="54">
        <f>Orçamento!D183</f>
        <v>0</v>
      </c>
      <c r="E183" s="53">
        <f>Orçamento!E183</f>
        <v>0</v>
      </c>
      <c r="F183" s="55">
        <f>Orçamento!F183</f>
        <v>0</v>
      </c>
      <c r="G183" s="38">
        <f>Orçamento!G183</f>
        <v>0</v>
      </c>
      <c r="H183" s="40">
        <f t="shared" si="10"/>
        <v>0</v>
      </c>
      <c r="I183" s="40">
        <f t="shared" si="11"/>
        <v>0</v>
      </c>
    </row>
    <row r="184" spans="1:9" x14ac:dyDescent="0.2">
      <c r="A184" s="39" t="s">
        <v>284</v>
      </c>
      <c r="B184" s="52" t="str">
        <f>Orçamento!B184</f>
        <v>Sinapi</v>
      </c>
      <c r="C184" s="53">
        <f>Orçamento!C184</f>
        <v>0</v>
      </c>
      <c r="D184" s="54">
        <f>Orçamento!D184</f>
        <v>0</v>
      </c>
      <c r="E184" s="53">
        <f>Orçamento!E184</f>
        <v>0</v>
      </c>
      <c r="F184" s="55">
        <f>Orçamento!F184</f>
        <v>0</v>
      </c>
      <c r="G184" s="38">
        <f>Orçamento!G184</f>
        <v>0</v>
      </c>
      <c r="H184" s="40">
        <f t="shared" si="10"/>
        <v>0</v>
      </c>
      <c r="I184" s="40">
        <f t="shared" si="11"/>
        <v>0</v>
      </c>
    </row>
    <row r="185" spans="1:9" x14ac:dyDescent="0.2">
      <c r="A185" s="39" t="s">
        <v>285</v>
      </c>
      <c r="B185" s="52" t="str">
        <f>Orçamento!B185</f>
        <v>Sinapi</v>
      </c>
      <c r="C185" s="53">
        <f>Orçamento!C185</f>
        <v>0</v>
      </c>
      <c r="D185" s="54">
        <f>Orçamento!D185</f>
        <v>0</v>
      </c>
      <c r="E185" s="53">
        <f>Orçamento!E185</f>
        <v>0</v>
      </c>
      <c r="F185" s="55">
        <f>Orçamento!F185</f>
        <v>0</v>
      </c>
      <c r="G185" s="38">
        <f>Orçamento!G185</f>
        <v>0</v>
      </c>
      <c r="H185" s="40">
        <f t="shared" si="10"/>
        <v>0</v>
      </c>
      <c r="I185" s="40">
        <f t="shared" si="11"/>
        <v>0</v>
      </c>
    </row>
    <row r="186" spans="1:9" x14ac:dyDescent="0.2">
      <c r="A186" s="39" t="s">
        <v>286</v>
      </c>
      <c r="B186" s="52" t="str">
        <f>Orçamento!B186</f>
        <v>Sinapi</v>
      </c>
      <c r="C186" s="53">
        <f>Orçamento!C186</f>
        <v>0</v>
      </c>
      <c r="D186" s="54">
        <f>Orçamento!D186</f>
        <v>0</v>
      </c>
      <c r="E186" s="53">
        <f>Orçamento!E186</f>
        <v>0</v>
      </c>
      <c r="F186" s="55">
        <f>Orçamento!F186</f>
        <v>0</v>
      </c>
      <c r="G186" s="38">
        <f>Orçamento!G186</f>
        <v>0</v>
      </c>
      <c r="H186" s="40">
        <f t="shared" si="10"/>
        <v>0</v>
      </c>
      <c r="I186" s="40">
        <f t="shared" si="11"/>
        <v>0</v>
      </c>
    </row>
    <row r="187" spans="1:9" x14ac:dyDescent="0.2">
      <c r="A187" s="39" t="s">
        <v>287</v>
      </c>
      <c r="B187" s="52" t="str">
        <f>Orçamento!B187</f>
        <v>Sinapi</v>
      </c>
      <c r="C187" s="53">
        <f>Orçamento!C187</f>
        <v>0</v>
      </c>
      <c r="D187" s="54">
        <f>Orçamento!D187</f>
        <v>0</v>
      </c>
      <c r="E187" s="53">
        <f>Orçamento!E187</f>
        <v>0</v>
      </c>
      <c r="F187" s="55">
        <f>Orçamento!F187</f>
        <v>0</v>
      </c>
      <c r="G187" s="38">
        <f>Orçamento!G187</f>
        <v>0</v>
      </c>
      <c r="H187" s="40">
        <f t="shared" si="10"/>
        <v>0</v>
      </c>
      <c r="I187" s="40">
        <f t="shared" si="11"/>
        <v>0</v>
      </c>
    </row>
    <row r="188" spans="1:9" x14ac:dyDescent="0.2">
      <c r="A188" s="39" t="s">
        <v>288</v>
      </c>
      <c r="B188" s="52" t="str">
        <f>Orçamento!B188</f>
        <v>Sinapi</v>
      </c>
      <c r="C188" s="53">
        <f>Orçamento!C188</f>
        <v>0</v>
      </c>
      <c r="D188" s="54">
        <f>Orçamento!D188</f>
        <v>0</v>
      </c>
      <c r="E188" s="53">
        <f>Orçamento!E188</f>
        <v>0</v>
      </c>
      <c r="F188" s="55">
        <f>Orçamento!F188</f>
        <v>0</v>
      </c>
      <c r="G188" s="38">
        <f>Orçamento!G188</f>
        <v>0</v>
      </c>
      <c r="H188" s="40">
        <f t="shared" si="10"/>
        <v>0</v>
      </c>
      <c r="I188" s="40">
        <f t="shared" si="11"/>
        <v>0</v>
      </c>
    </row>
    <row r="189" spans="1:9" x14ac:dyDescent="0.2">
      <c r="A189" s="39" t="s">
        <v>289</v>
      </c>
      <c r="B189" s="52" t="str">
        <f>Orçamento!B189</f>
        <v>Sinapi</v>
      </c>
      <c r="C189" s="53">
        <f>Orçamento!C189</f>
        <v>0</v>
      </c>
      <c r="D189" s="54">
        <f>Orçamento!D189</f>
        <v>0</v>
      </c>
      <c r="E189" s="53">
        <f>Orçamento!E189</f>
        <v>0</v>
      </c>
      <c r="F189" s="55">
        <f>Orçamento!F189</f>
        <v>0</v>
      </c>
      <c r="G189" s="38">
        <f>Orçamento!G189</f>
        <v>0</v>
      </c>
      <c r="H189" s="40">
        <f t="shared" si="10"/>
        <v>0</v>
      </c>
      <c r="I189" s="40">
        <f t="shared" si="11"/>
        <v>0</v>
      </c>
    </row>
    <row r="190" spans="1:9" x14ac:dyDescent="0.2">
      <c r="A190" s="39" t="s">
        <v>290</v>
      </c>
      <c r="B190" s="52" t="str">
        <f>Orçamento!B190</f>
        <v>Sinapi</v>
      </c>
      <c r="C190" s="53">
        <f>Orçamento!C190</f>
        <v>0</v>
      </c>
      <c r="D190" s="54">
        <f>Orçamento!D190</f>
        <v>0</v>
      </c>
      <c r="E190" s="53">
        <f>Orçamento!E190</f>
        <v>0</v>
      </c>
      <c r="F190" s="55">
        <f>Orçamento!F190</f>
        <v>0</v>
      </c>
      <c r="G190" s="38">
        <f>Orçamento!G190</f>
        <v>0</v>
      </c>
      <c r="H190" s="40">
        <f t="shared" si="10"/>
        <v>0</v>
      </c>
      <c r="I190" s="40">
        <f t="shared" si="11"/>
        <v>0</v>
      </c>
    </row>
    <row r="191" spans="1:9" x14ac:dyDescent="0.2">
      <c r="A191" s="39" t="s">
        <v>291</v>
      </c>
      <c r="B191" s="52" t="str">
        <f>Orçamento!B191</f>
        <v>Sinapi</v>
      </c>
      <c r="C191" s="53">
        <f>Orçamento!C191</f>
        <v>0</v>
      </c>
      <c r="D191" s="54">
        <f>Orçamento!D191</f>
        <v>0</v>
      </c>
      <c r="E191" s="53">
        <f>Orçamento!E191</f>
        <v>0</v>
      </c>
      <c r="F191" s="55">
        <f>Orçamento!F191</f>
        <v>0</v>
      </c>
      <c r="G191" s="38">
        <f>Orçamento!G191</f>
        <v>0</v>
      </c>
      <c r="H191" s="40">
        <f t="shared" si="10"/>
        <v>0</v>
      </c>
      <c r="I191" s="40">
        <f t="shared" si="11"/>
        <v>0</v>
      </c>
    </row>
    <row r="192" spans="1:9" x14ac:dyDescent="0.2">
      <c r="A192" s="39" t="s">
        <v>292</v>
      </c>
      <c r="B192" s="52" t="str">
        <f>Orçamento!B192</f>
        <v>Sinapi</v>
      </c>
      <c r="C192" s="53">
        <f>Orçamento!C192</f>
        <v>0</v>
      </c>
      <c r="D192" s="54">
        <f>Orçamento!D192</f>
        <v>0</v>
      </c>
      <c r="E192" s="53">
        <f>Orçamento!E192</f>
        <v>0</v>
      </c>
      <c r="F192" s="55">
        <f>Orçamento!F192</f>
        <v>0</v>
      </c>
      <c r="G192" s="38">
        <f>Orçamento!G192</f>
        <v>0</v>
      </c>
      <c r="H192" s="40">
        <f t="shared" si="10"/>
        <v>0</v>
      </c>
      <c r="I192" s="40">
        <f t="shared" si="11"/>
        <v>0</v>
      </c>
    </row>
    <row r="193" spans="1:9" x14ac:dyDescent="0.2">
      <c r="A193" s="39" t="s">
        <v>293</v>
      </c>
      <c r="B193" s="52" t="str">
        <f>Orçamento!B193</f>
        <v>Sinapi</v>
      </c>
      <c r="C193" s="53">
        <f>Orçamento!C193</f>
        <v>0</v>
      </c>
      <c r="D193" s="54">
        <f>Orçamento!D193</f>
        <v>0</v>
      </c>
      <c r="E193" s="53">
        <f>Orçamento!E193</f>
        <v>0</v>
      </c>
      <c r="F193" s="55">
        <f>Orçamento!F193</f>
        <v>0</v>
      </c>
      <c r="G193" s="38">
        <f>Orçamento!G193</f>
        <v>0</v>
      </c>
      <c r="H193" s="40">
        <f t="shared" si="10"/>
        <v>0</v>
      </c>
      <c r="I193" s="40">
        <f t="shared" si="11"/>
        <v>0</v>
      </c>
    </row>
    <row r="194" spans="1:9" x14ac:dyDescent="0.2">
      <c r="A194" s="39" t="s">
        <v>294</v>
      </c>
      <c r="B194" s="52" t="str">
        <f>Orçamento!B194</f>
        <v>Sinapi</v>
      </c>
      <c r="C194" s="53">
        <f>Orçamento!C194</f>
        <v>0</v>
      </c>
      <c r="D194" s="54">
        <f>Orçamento!D194</f>
        <v>0</v>
      </c>
      <c r="E194" s="53">
        <f>Orçamento!E194</f>
        <v>0</v>
      </c>
      <c r="F194" s="55">
        <f>Orçamento!F194</f>
        <v>0</v>
      </c>
      <c r="G194" s="38">
        <f>Orçamento!G194</f>
        <v>0</v>
      </c>
      <c r="H194" s="40">
        <f t="shared" si="10"/>
        <v>0</v>
      </c>
      <c r="I194" s="40">
        <f t="shared" si="11"/>
        <v>0</v>
      </c>
    </row>
    <row r="195" spans="1:9" x14ac:dyDescent="0.2">
      <c r="A195" s="39" t="s">
        <v>295</v>
      </c>
      <c r="B195" s="52" t="str">
        <f>Orçamento!B195</f>
        <v>Sinapi</v>
      </c>
      <c r="C195" s="53">
        <f>Orçamento!C195</f>
        <v>0</v>
      </c>
      <c r="D195" s="54">
        <f>Orçamento!D195</f>
        <v>0</v>
      </c>
      <c r="E195" s="53">
        <f>Orçamento!E195</f>
        <v>0</v>
      </c>
      <c r="F195" s="55">
        <f>Orçamento!F195</f>
        <v>0</v>
      </c>
      <c r="G195" s="38">
        <f>Orçamento!G195</f>
        <v>0</v>
      </c>
      <c r="H195" s="40">
        <f t="shared" si="10"/>
        <v>0</v>
      </c>
      <c r="I195" s="40">
        <f t="shared" si="11"/>
        <v>0</v>
      </c>
    </row>
    <row r="196" spans="1:9" x14ac:dyDescent="0.2">
      <c r="A196" s="39" t="s">
        <v>296</v>
      </c>
      <c r="B196" s="52" t="str">
        <f>Orçamento!B196</f>
        <v>Sinapi</v>
      </c>
      <c r="C196" s="53">
        <f>Orçamento!C196</f>
        <v>0</v>
      </c>
      <c r="D196" s="54">
        <f>Orçamento!D196</f>
        <v>0</v>
      </c>
      <c r="E196" s="53">
        <f>Orçamento!E196</f>
        <v>0</v>
      </c>
      <c r="F196" s="55">
        <f>Orçamento!F196</f>
        <v>0</v>
      </c>
      <c r="G196" s="38">
        <f>Orçamento!G196</f>
        <v>0</v>
      </c>
      <c r="H196" s="40">
        <f t="shared" si="10"/>
        <v>0</v>
      </c>
      <c r="I196" s="40">
        <f t="shared" si="11"/>
        <v>0</v>
      </c>
    </row>
    <row r="197" spans="1:9" x14ac:dyDescent="0.2">
      <c r="A197" s="39" t="s">
        <v>297</v>
      </c>
      <c r="B197" s="52" t="str">
        <f>Orçamento!B197</f>
        <v>Sinapi</v>
      </c>
      <c r="C197" s="53">
        <f>Orçamento!C197</f>
        <v>0</v>
      </c>
      <c r="D197" s="54">
        <f>Orçamento!D197</f>
        <v>0</v>
      </c>
      <c r="E197" s="53">
        <f>Orçamento!E197</f>
        <v>0</v>
      </c>
      <c r="F197" s="55">
        <f>Orçamento!F197</f>
        <v>0</v>
      </c>
      <c r="G197" s="38">
        <f>Orçamento!G197</f>
        <v>0</v>
      </c>
      <c r="H197" s="40">
        <f t="shared" si="10"/>
        <v>0</v>
      </c>
      <c r="I197" s="40">
        <f t="shared" si="11"/>
        <v>0</v>
      </c>
    </row>
    <row r="198" spans="1:9" x14ac:dyDescent="0.2">
      <c r="A198" s="39" t="s">
        <v>298</v>
      </c>
      <c r="B198" s="52" t="str">
        <f>Orçamento!B198</f>
        <v>Sinapi</v>
      </c>
      <c r="C198" s="53">
        <f>Orçamento!C198</f>
        <v>0</v>
      </c>
      <c r="D198" s="54">
        <f>Orçamento!D198</f>
        <v>0</v>
      </c>
      <c r="E198" s="53">
        <f>Orçamento!E198</f>
        <v>0</v>
      </c>
      <c r="F198" s="55">
        <f>Orçamento!F198</f>
        <v>0</v>
      </c>
      <c r="G198" s="38">
        <f>Orçamento!G198</f>
        <v>0</v>
      </c>
      <c r="H198" s="40">
        <f t="shared" si="10"/>
        <v>0</v>
      </c>
      <c r="I198" s="40">
        <f t="shared" si="11"/>
        <v>0</v>
      </c>
    </row>
    <row r="199" spans="1:9" x14ac:dyDescent="0.2">
      <c r="A199" s="39" t="s">
        <v>299</v>
      </c>
      <c r="B199" s="52" t="str">
        <f>Orçamento!B199</f>
        <v>Sinapi</v>
      </c>
      <c r="C199" s="53">
        <f>Orçamento!C199</f>
        <v>0</v>
      </c>
      <c r="D199" s="54">
        <f>Orçamento!D199</f>
        <v>0</v>
      </c>
      <c r="E199" s="53">
        <f>Orçamento!E199</f>
        <v>0</v>
      </c>
      <c r="F199" s="55">
        <f>Orçamento!F199</f>
        <v>0</v>
      </c>
      <c r="G199" s="38">
        <f>Orçamento!G199</f>
        <v>0</v>
      </c>
      <c r="H199" s="40">
        <f t="shared" si="10"/>
        <v>0</v>
      </c>
      <c r="I199" s="40">
        <f t="shared" si="11"/>
        <v>0</v>
      </c>
    </row>
    <row r="200" spans="1:9" ht="15" thickBot="1" x14ac:dyDescent="0.25">
      <c r="A200" s="39" t="s">
        <v>300</v>
      </c>
      <c r="B200" s="52" t="str">
        <f>Orçamento!B200</f>
        <v>Sinapi</v>
      </c>
      <c r="C200" s="53">
        <f>Orçamento!C200</f>
        <v>0</v>
      </c>
      <c r="D200" s="54">
        <f>Orçamento!D200</f>
        <v>0</v>
      </c>
      <c r="E200" s="53">
        <f>Orçamento!E200</f>
        <v>0</v>
      </c>
      <c r="F200" s="55">
        <f>Orçamento!F200</f>
        <v>0</v>
      </c>
      <c r="G200" s="38">
        <f>Orçamento!G200</f>
        <v>0</v>
      </c>
      <c r="H200" s="40">
        <f t="shared" si="10"/>
        <v>0</v>
      </c>
      <c r="I200" s="40">
        <f t="shared" si="11"/>
        <v>0</v>
      </c>
    </row>
    <row r="201" spans="1:9" ht="21" customHeight="1" x14ac:dyDescent="0.25">
      <c r="A201" s="41" t="s">
        <v>301</v>
      </c>
      <c r="B201" s="49"/>
      <c r="C201" s="49"/>
      <c r="D201" s="51" t="str">
        <f>Orçamento!D201</f>
        <v>ABRIGO DO QUADRO DE COMANDO - REVESTIMENTOS</v>
      </c>
      <c r="E201" s="49"/>
      <c r="F201" s="49" t="s">
        <v>108</v>
      </c>
      <c r="G201" s="50">
        <f>I201/H$13</f>
        <v>1.2363960209794548E-3</v>
      </c>
      <c r="H201" s="44" t="s">
        <v>302</v>
      </c>
      <c r="I201" s="45">
        <f>SUM(I202:I231)</f>
        <v>1532.3600000000001</v>
      </c>
    </row>
    <row r="202" spans="1:9" ht="25.5" x14ac:dyDescent="0.2">
      <c r="A202" s="39" t="s">
        <v>303</v>
      </c>
      <c r="B202" s="52" t="str">
        <f>Orçamento!B202</f>
        <v>Sinapi</v>
      </c>
      <c r="C202" s="53">
        <f>Orçamento!C202</f>
        <v>87894</v>
      </c>
      <c r="D202" s="54" t="str">
        <f>Orçamento!D202</f>
        <v>Chapisco aplicado em alvenaria e estruturas de concreto de fachada com colher de pedreiro – traço 1:3</v>
      </c>
      <c r="E202" s="53" t="str">
        <f>Orçamento!E202</f>
        <v>M2</v>
      </c>
      <c r="F202" s="55">
        <f>Orçamento!F202</f>
        <v>46.1</v>
      </c>
      <c r="G202" s="38">
        <f>Orçamento!G202</f>
        <v>6.21</v>
      </c>
      <c r="H202" s="40">
        <f t="shared" ref="H202:H231" si="12">ROUND(G202+(G202*I$9),2)</f>
        <v>7.7</v>
      </c>
      <c r="I202" s="40">
        <f>ROUND(F202*H202,2)</f>
        <v>354.97</v>
      </c>
    </row>
    <row r="203" spans="1:9" ht="25.5" x14ac:dyDescent="0.2">
      <c r="A203" s="39" t="s">
        <v>304</v>
      </c>
      <c r="B203" s="52" t="str">
        <f>Orçamento!B203</f>
        <v>Sinapi</v>
      </c>
      <c r="C203" s="53">
        <f>Orçamento!C203</f>
        <v>87547</v>
      </c>
      <c r="D203" s="54" t="str">
        <f>Orçamento!D203</f>
        <v>Massa única para recebimento de pintura com argamassa traço 1:2:8 , preparo mecânico, espessura de 10mm</v>
      </c>
      <c r="E203" s="53" t="str">
        <f>Orçamento!E203</f>
        <v>M2</v>
      </c>
      <c r="F203" s="55">
        <f>Orçamento!F203</f>
        <v>46.1</v>
      </c>
      <c r="G203" s="38">
        <f>Orçamento!G203</f>
        <v>20.6</v>
      </c>
      <c r="H203" s="40">
        <f t="shared" si="12"/>
        <v>25.54</v>
      </c>
      <c r="I203" s="40">
        <f t="shared" ref="I203:I231" si="13">ROUND(F203*H203,2)</f>
        <v>1177.3900000000001</v>
      </c>
    </row>
    <row r="204" spans="1:9" x14ac:dyDescent="0.2">
      <c r="A204" s="39" t="s">
        <v>305</v>
      </c>
      <c r="B204" s="52" t="str">
        <f>Orçamento!B204</f>
        <v>Sinapi</v>
      </c>
      <c r="C204" s="53">
        <f>Orçamento!C204</f>
        <v>0</v>
      </c>
      <c r="D204" s="54">
        <f>Orçamento!D204</f>
        <v>0</v>
      </c>
      <c r="E204" s="53">
        <f>Orçamento!E204</f>
        <v>0</v>
      </c>
      <c r="F204" s="55">
        <f>Orçamento!F204</f>
        <v>0</v>
      </c>
      <c r="G204" s="38">
        <f>Orçamento!G204</f>
        <v>0</v>
      </c>
      <c r="H204" s="40">
        <f t="shared" si="12"/>
        <v>0</v>
      </c>
      <c r="I204" s="40">
        <f t="shared" si="13"/>
        <v>0</v>
      </c>
    </row>
    <row r="205" spans="1:9" x14ac:dyDescent="0.2">
      <c r="A205" s="39" t="s">
        <v>306</v>
      </c>
      <c r="B205" s="52" t="str">
        <f>Orçamento!B205</f>
        <v>Sinapi</v>
      </c>
      <c r="C205" s="53">
        <f>Orçamento!C205</f>
        <v>0</v>
      </c>
      <c r="D205" s="54">
        <f>Orçamento!D205</f>
        <v>0</v>
      </c>
      <c r="E205" s="53">
        <f>Orçamento!E205</f>
        <v>0</v>
      </c>
      <c r="F205" s="55">
        <f>Orçamento!F205</f>
        <v>0</v>
      </c>
      <c r="G205" s="38">
        <f>Orçamento!G205</f>
        <v>0</v>
      </c>
      <c r="H205" s="40">
        <f t="shared" si="12"/>
        <v>0</v>
      </c>
      <c r="I205" s="40">
        <f t="shared" si="13"/>
        <v>0</v>
      </c>
    </row>
    <row r="206" spans="1:9" x14ac:dyDescent="0.2">
      <c r="A206" s="39" t="s">
        <v>307</v>
      </c>
      <c r="B206" s="52" t="str">
        <f>Orçamento!B206</f>
        <v>Sinapi</v>
      </c>
      <c r="C206" s="53">
        <f>Orçamento!C206</f>
        <v>0</v>
      </c>
      <c r="D206" s="54">
        <f>Orçamento!D206</f>
        <v>0</v>
      </c>
      <c r="E206" s="53">
        <f>Orçamento!E206</f>
        <v>0</v>
      </c>
      <c r="F206" s="55">
        <f>Orçamento!F206</f>
        <v>0</v>
      </c>
      <c r="G206" s="38">
        <f>Orçamento!G206</f>
        <v>0</v>
      </c>
      <c r="H206" s="40">
        <f t="shared" si="12"/>
        <v>0</v>
      </c>
      <c r="I206" s="40">
        <f t="shared" si="13"/>
        <v>0</v>
      </c>
    </row>
    <row r="207" spans="1:9" x14ac:dyDescent="0.2">
      <c r="A207" s="39" t="s">
        <v>308</v>
      </c>
      <c r="B207" s="52" t="str">
        <f>Orçamento!B207</f>
        <v>Sinapi</v>
      </c>
      <c r="C207" s="53">
        <f>Orçamento!C207</f>
        <v>0</v>
      </c>
      <c r="D207" s="54">
        <f>Orçamento!D207</f>
        <v>0</v>
      </c>
      <c r="E207" s="53">
        <f>Orçamento!E207</f>
        <v>0</v>
      </c>
      <c r="F207" s="55">
        <f>Orçamento!F207</f>
        <v>0</v>
      </c>
      <c r="G207" s="38">
        <f>Orçamento!G207</f>
        <v>0</v>
      </c>
      <c r="H207" s="40">
        <f t="shared" si="12"/>
        <v>0</v>
      </c>
      <c r="I207" s="40">
        <f t="shared" si="13"/>
        <v>0</v>
      </c>
    </row>
    <row r="208" spans="1:9" x14ac:dyDescent="0.2">
      <c r="A208" s="39" t="s">
        <v>309</v>
      </c>
      <c r="B208" s="52" t="str">
        <f>Orçamento!B208</f>
        <v>Sinapi</v>
      </c>
      <c r="C208" s="53">
        <f>Orçamento!C208</f>
        <v>0</v>
      </c>
      <c r="D208" s="54">
        <f>Orçamento!D208</f>
        <v>0</v>
      </c>
      <c r="E208" s="53">
        <f>Orçamento!E208</f>
        <v>0</v>
      </c>
      <c r="F208" s="55">
        <f>Orçamento!F208</f>
        <v>0</v>
      </c>
      <c r="G208" s="38">
        <f>Orçamento!G208</f>
        <v>0</v>
      </c>
      <c r="H208" s="40">
        <f t="shared" si="12"/>
        <v>0</v>
      </c>
      <c r="I208" s="40">
        <f t="shared" si="13"/>
        <v>0</v>
      </c>
    </row>
    <row r="209" spans="1:9" x14ac:dyDescent="0.2">
      <c r="A209" s="39" t="s">
        <v>310</v>
      </c>
      <c r="B209" s="52" t="str">
        <f>Orçamento!B209</f>
        <v>Sinapi</v>
      </c>
      <c r="C209" s="53">
        <f>Orçamento!C209</f>
        <v>0</v>
      </c>
      <c r="D209" s="54">
        <f>Orçamento!D209</f>
        <v>0</v>
      </c>
      <c r="E209" s="53">
        <f>Orçamento!E209</f>
        <v>0</v>
      </c>
      <c r="F209" s="55">
        <f>Orçamento!F209</f>
        <v>0</v>
      </c>
      <c r="G209" s="38">
        <f>Orçamento!G209</f>
        <v>0</v>
      </c>
      <c r="H209" s="40">
        <f t="shared" si="12"/>
        <v>0</v>
      </c>
      <c r="I209" s="40">
        <f t="shared" si="13"/>
        <v>0</v>
      </c>
    </row>
    <row r="210" spans="1:9" x14ac:dyDescent="0.2">
      <c r="A210" s="39" t="s">
        <v>311</v>
      </c>
      <c r="B210" s="52" t="str">
        <f>Orçamento!B210</f>
        <v>Sinapi</v>
      </c>
      <c r="C210" s="53">
        <f>Orçamento!C210</f>
        <v>0</v>
      </c>
      <c r="D210" s="54">
        <f>Orçamento!D210</f>
        <v>0</v>
      </c>
      <c r="E210" s="53">
        <f>Orçamento!E210</f>
        <v>0</v>
      </c>
      <c r="F210" s="55">
        <f>Orçamento!F210</f>
        <v>0</v>
      </c>
      <c r="G210" s="38">
        <f>Orçamento!G210</f>
        <v>0</v>
      </c>
      <c r="H210" s="40">
        <f t="shared" si="12"/>
        <v>0</v>
      </c>
      <c r="I210" s="40">
        <f t="shared" si="13"/>
        <v>0</v>
      </c>
    </row>
    <row r="211" spans="1:9" x14ac:dyDescent="0.2">
      <c r="A211" s="39" t="s">
        <v>312</v>
      </c>
      <c r="B211" s="52" t="str">
        <f>Orçamento!B211</f>
        <v>Sinapi</v>
      </c>
      <c r="C211" s="53">
        <f>Orçamento!C211</f>
        <v>0</v>
      </c>
      <c r="D211" s="54">
        <f>Orçamento!D211</f>
        <v>0</v>
      </c>
      <c r="E211" s="53">
        <f>Orçamento!E211</f>
        <v>0</v>
      </c>
      <c r="F211" s="55">
        <f>Orçamento!F211</f>
        <v>0</v>
      </c>
      <c r="G211" s="38">
        <f>Orçamento!G211</f>
        <v>0</v>
      </c>
      <c r="H211" s="40">
        <f t="shared" si="12"/>
        <v>0</v>
      </c>
      <c r="I211" s="40">
        <f t="shared" si="13"/>
        <v>0</v>
      </c>
    </row>
    <row r="212" spans="1:9" x14ac:dyDescent="0.2">
      <c r="A212" s="39" t="s">
        <v>313</v>
      </c>
      <c r="B212" s="52" t="str">
        <f>Orçamento!B212</f>
        <v>Sinapi</v>
      </c>
      <c r="C212" s="53">
        <f>Orçamento!C212</f>
        <v>0</v>
      </c>
      <c r="D212" s="54">
        <f>Orçamento!D212</f>
        <v>0</v>
      </c>
      <c r="E212" s="53">
        <f>Orçamento!E212</f>
        <v>0</v>
      </c>
      <c r="F212" s="55">
        <f>Orçamento!F212</f>
        <v>0</v>
      </c>
      <c r="G212" s="38">
        <f>Orçamento!G212</f>
        <v>0</v>
      </c>
      <c r="H212" s="40">
        <f t="shared" si="12"/>
        <v>0</v>
      </c>
      <c r="I212" s="40">
        <f t="shared" si="13"/>
        <v>0</v>
      </c>
    </row>
    <row r="213" spans="1:9" x14ac:dyDescent="0.2">
      <c r="A213" s="39" t="s">
        <v>314</v>
      </c>
      <c r="B213" s="52" t="str">
        <f>Orçamento!B213</f>
        <v>Sinapi</v>
      </c>
      <c r="C213" s="53">
        <f>Orçamento!C213</f>
        <v>0</v>
      </c>
      <c r="D213" s="54">
        <f>Orçamento!D213</f>
        <v>0</v>
      </c>
      <c r="E213" s="53">
        <f>Orçamento!E213</f>
        <v>0</v>
      </c>
      <c r="F213" s="55">
        <f>Orçamento!F213</f>
        <v>0</v>
      </c>
      <c r="G213" s="38">
        <f>Orçamento!G213</f>
        <v>0</v>
      </c>
      <c r="H213" s="40">
        <f t="shared" si="12"/>
        <v>0</v>
      </c>
      <c r="I213" s="40">
        <f t="shared" si="13"/>
        <v>0</v>
      </c>
    </row>
    <row r="214" spans="1:9" x14ac:dyDescent="0.2">
      <c r="A214" s="39" t="s">
        <v>315</v>
      </c>
      <c r="B214" s="52" t="str">
        <f>Orçamento!B214</f>
        <v>Sinapi</v>
      </c>
      <c r="C214" s="53">
        <f>Orçamento!C214</f>
        <v>0</v>
      </c>
      <c r="D214" s="54">
        <f>Orçamento!D214</f>
        <v>0</v>
      </c>
      <c r="E214" s="53">
        <f>Orçamento!E214</f>
        <v>0</v>
      </c>
      <c r="F214" s="55">
        <f>Orçamento!F214</f>
        <v>0</v>
      </c>
      <c r="G214" s="38">
        <f>Orçamento!G214</f>
        <v>0</v>
      </c>
      <c r="H214" s="40">
        <f t="shared" si="12"/>
        <v>0</v>
      </c>
      <c r="I214" s="40">
        <f t="shared" si="13"/>
        <v>0</v>
      </c>
    </row>
    <row r="215" spans="1:9" x14ac:dyDescent="0.2">
      <c r="A215" s="39" t="s">
        <v>316</v>
      </c>
      <c r="B215" s="52" t="str">
        <f>Orçamento!B215</f>
        <v>Sinapi</v>
      </c>
      <c r="C215" s="53">
        <f>Orçamento!C215</f>
        <v>0</v>
      </c>
      <c r="D215" s="54">
        <f>Orçamento!D215</f>
        <v>0</v>
      </c>
      <c r="E215" s="53">
        <f>Orçamento!E215</f>
        <v>0</v>
      </c>
      <c r="F215" s="55">
        <f>Orçamento!F215</f>
        <v>0</v>
      </c>
      <c r="G215" s="38">
        <f>Orçamento!G215</f>
        <v>0</v>
      </c>
      <c r="H215" s="40">
        <f t="shared" si="12"/>
        <v>0</v>
      </c>
      <c r="I215" s="40">
        <f t="shared" si="13"/>
        <v>0</v>
      </c>
    </row>
    <row r="216" spans="1:9" x14ac:dyDescent="0.2">
      <c r="A216" s="39" t="s">
        <v>317</v>
      </c>
      <c r="B216" s="52" t="str">
        <f>Orçamento!B216</f>
        <v>Sinapi</v>
      </c>
      <c r="C216" s="53">
        <f>Orçamento!C216</f>
        <v>0</v>
      </c>
      <c r="D216" s="54">
        <f>Orçamento!D216</f>
        <v>0</v>
      </c>
      <c r="E216" s="53">
        <f>Orçamento!E216</f>
        <v>0</v>
      </c>
      <c r="F216" s="55">
        <f>Orçamento!F216</f>
        <v>0</v>
      </c>
      <c r="G216" s="38">
        <f>Orçamento!G216</f>
        <v>0</v>
      </c>
      <c r="H216" s="40">
        <f t="shared" si="12"/>
        <v>0</v>
      </c>
      <c r="I216" s="40">
        <f t="shared" si="13"/>
        <v>0</v>
      </c>
    </row>
    <row r="217" spans="1:9" x14ac:dyDescent="0.2">
      <c r="A217" s="39" t="s">
        <v>318</v>
      </c>
      <c r="B217" s="52" t="str">
        <f>Orçamento!B217</f>
        <v>Sinapi</v>
      </c>
      <c r="C217" s="53">
        <f>Orçamento!C217</f>
        <v>0</v>
      </c>
      <c r="D217" s="54">
        <f>Orçamento!D217</f>
        <v>0</v>
      </c>
      <c r="E217" s="53">
        <f>Orçamento!E217</f>
        <v>0</v>
      </c>
      <c r="F217" s="55">
        <f>Orçamento!F217</f>
        <v>0</v>
      </c>
      <c r="G217" s="38">
        <f>Orçamento!G217</f>
        <v>0</v>
      </c>
      <c r="H217" s="40">
        <f t="shared" si="12"/>
        <v>0</v>
      </c>
      <c r="I217" s="40">
        <f t="shared" si="13"/>
        <v>0</v>
      </c>
    </row>
    <row r="218" spans="1:9" x14ac:dyDescent="0.2">
      <c r="A218" s="39" t="s">
        <v>319</v>
      </c>
      <c r="B218" s="52" t="str">
        <f>Orçamento!B218</f>
        <v>Sinapi</v>
      </c>
      <c r="C218" s="53">
        <f>Orçamento!C218</f>
        <v>0</v>
      </c>
      <c r="D218" s="54">
        <f>Orçamento!D218</f>
        <v>0</v>
      </c>
      <c r="E218" s="53">
        <f>Orçamento!E218</f>
        <v>0</v>
      </c>
      <c r="F218" s="55">
        <f>Orçamento!F218</f>
        <v>0</v>
      </c>
      <c r="G218" s="38">
        <f>Orçamento!G218</f>
        <v>0</v>
      </c>
      <c r="H218" s="40">
        <f t="shared" si="12"/>
        <v>0</v>
      </c>
      <c r="I218" s="40">
        <f t="shared" si="13"/>
        <v>0</v>
      </c>
    </row>
    <row r="219" spans="1:9" x14ac:dyDescent="0.2">
      <c r="A219" s="39" t="s">
        <v>320</v>
      </c>
      <c r="B219" s="52" t="str">
        <f>Orçamento!B219</f>
        <v>Sinapi</v>
      </c>
      <c r="C219" s="53">
        <f>Orçamento!C219</f>
        <v>0</v>
      </c>
      <c r="D219" s="54">
        <f>Orçamento!D219</f>
        <v>0</v>
      </c>
      <c r="E219" s="53">
        <f>Orçamento!E219</f>
        <v>0</v>
      </c>
      <c r="F219" s="55">
        <f>Orçamento!F219</f>
        <v>0</v>
      </c>
      <c r="G219" s="38">
        <f>Orçamento!G219</f>
        <v>0</v>
      </c>
      <c r="H219" s="40">
        <f t="shared" si="12"/>
        <v>0</v>
      </c>
      <c r="I219" s="40">
        <f t="shared" si="13"/>
        <v>0</v>
      </c>
    </row>
    <row r="220" spans="1:9" x14ac:dyDescent="0.2">
      <c r="A220" s="39" t="s">
        <v>321</v>
      </c>
      <c r="B220" s="52" t="str">
        <f>Orçamento!B220</f>
        <v>Sinapi</v>
      </c>
      <c r="C220" s="53">
        <f>Orçamento!C220</f>
        <v>0</v>
      </c>
      <c r="D220" s="54">
        <f>Orçamento!D220</f>
        <v>0</v>
      </c>
      <c r="E220" s="53">
        <f>Orçamento!E220</f>
        <v>0</v>
      </c>
      <c r="F220" s="55">
        <f>Orçamento!F220</f>
        <v>0</v>
      </c>
      <c r="G220" s="38">
        <f>Orçamento!G220</f>
        <v>0</v>
      </c>
      <c r="H220" s="40">
        <f t="shared" si="12"/>
        <v>0</v>
      </c>
      <c r="I220" s="40">
        <f t="shared" si="13"/>
        <v>0</v>
      </c>
    </row>
    <row r="221" spans="1:9" x14ac:dyDescent="0.2">
      <c r="A221" s="39" t="s">
        <v>322</v>
      </c>
      <c r="B221" s="52" t="str">
        <f>Orçamento!B221</f>
        <v>Sinapi</v>
      </c>
      <c r="C221" s="53">
        <f>Orçamento!C221</f>
        <v>0</v>
      </c>
      <c r="D221" s="54">
        <f>Orçamento!D221</f>
        <v>0</v>
      </c>
      <c r="E221" s="53">
        <f>Orçamento!E221</f>
        <v>0</v>
      </c>
      <c r="F221" s="55">
        <f>Orçamento!F221</f>
        <v>0</v>
      </c>
      <c r="G221" s="38">
        <f>Orçamento!G221</f>
        <v>0</v>
      </c>
      <c r="H221" s="40">
        <f t="shared" si="12"/>
        <v>0</v>
      </c>
      <c r="I221" s="40">
        <f t="shared" si="13"/>
        <v>0</v>
      </c>
    </row>
    <row r="222" spans="1:9" x14ac:dyDescent="0.2">
      <c r="A222" s="39" t="s">
        <v>323</v>
      </c>
      <c r="B222" s="52" t="str">
        <f>Orçamento!B222</f>
        <v>Sinapi</v>
      </c>
      <c r="C222" s="53">
        <f>Orçamento!C222</f>
        <v>0</v>
      </c>
      <c r="D222" s="54">
        <f>Orçamento!D222</f>
        <v>0</v>
      </c>
      <c r="E222" s="53">
        <f>Orçamento!E222</f>
        <v>0</v>
      </c>
      <c r="F222" s="55">
        <f>Orçamento!F222</f>
        <v>0</v>
      </c>
      <c r="G222" s="38">
        <f>Orçamento!G222</f>
        <v>0</v>
      </c>
      <c r="H222" s="40">
        <f t="shared" si="12"/>
        <v>0</v>
      </c>
      <c r="I222" s="40">
        <f t="shared" si="13"/>
        <v>0</v>
      </c>
    </row>
    <row r="223" spans="1:9" x14ac:dyDescent="0.2">
      <c r="A223" s="39" t="s">
        <v>324</v>
      </c>
      <c r="B223" s="52" t="str">
        <f>Orçamento!B223</f>
        <v>Sinapi</v>
      </c>
      <c r="C223" s="53">
        <f>Orçamento!C223</f>
        <v>0</v>
      </c>
      <c r="D223" s="54">
        <f>Orçamento!D223</f>
        <v>0</v>
      </c>
      <c r="E223" s="53">
        <f>Orçamento!E223</f>
        <v>0</v>
      </c>
      <c r="F223" s="55">
        <f>Orçamento!F223</f>
        <v>0</v>
      </c>
      <c r="G223" s="38">
        <f>Orçamento!G223</f>
        <v>0</v>
      </c>
      <c r="H223" s="40">
        <f t="shared" si="12"/>
        <v>0</v>
      </c>
      <c r="I223" s="40">
        <f t="shared" si="13"/>
        <v>0</v>
      </c>
    </row>
    <row r="224" spans="1:9" x14ac:dyDescent="0.2">
      <c r="A224" s="39" t="s">
        <v>325</v>
      </c>
      <c r="B224" s="52" t="str">
        <f>Orçamento!B224</f>
        <v>Sinapi</v>
      </c>
      <c r="C224" s="53">
        <f>Orçamento!C224</f>
        <v>0</v>
      </c>
      <c r="D224" s="54">
        <f>Orçamento!D224</f>
        <v>0</v>
      </c>
      <c r="E224" s="53">
        <f>Orçamento!E224</f>
        <v>0</v>
      </c>
      <c r="F224" s="55">
        <f>Orçamento!F224</f>
        <v>0</v>
      </c>
      <c r="G224" s="38">
        <f>Orçamento!G224</f>
        <v>0</v>
      </c>
      <c r="H224" s="40">
        <f t="shared" si="12"/>
        <v>0</v>
      </c>
      <c r="I224" s="40">
        <f t="shared" si="13"/>
        <v>0</v>
      </c>
    </row>
    <row r="225" spans="1:9" x14ac:dyDescent="0.2">
      <c r="A225" s="39" t="s">
        <v>326</v>
      </c>
      <c r="B225" s="52" t="str">
        <f>Orçamento!B225</f>
        <v>Sinapi</v>
      </c>
      <c r="C225" s="53">
        <f>Orçamento!C225</f>
        <v>0</v>
      </c>
      <c r="D225" s="54">
        <f>Orçamento!D225</f>
        <v>0</v>
      </c>
      <c r="E225" s="53">
        <f>Orçamento!E225</f>
        <v>0</v>
      </c>
      <c r="F225" s="55">
        <f>Orçamento!F225</f>
        <v>0</v>
      </c>
      <c r="G225" s="38">
        <f>Orçamento!G225</f>
        <v>0</v>
      </c>
      <c r="H225" s="40">
        <f t="shared" si="12"/>
        <v>0</v>
      </c>
      <c r="I225" s="40">
        <f t="shared" si="13"/>
        <v>0</v>
      </c>
    </row>
    <row r="226" spans="1:9" x14ac:dyDescent="0.2">
      <c r="A226" s="39" t="s">
        <v>327</v>
      </c>
      <c r="B226" s="52" t="str">
        <f>Orçamento!B226</f>
        <v>Sinapi</v>
      </c>
      <c r="C226" s="53">
        <f>Orçamento!C226</f>
        <v>0</v>
      </c>
      <c r="D226" s="54">
        <f>Orçamento!D226</f>
        <v>0</v>
      </c>
      <c r="E226" s="53">
        <f>Orçamento!E226</f>
        <v>0</v>
      </c>
      <c r="F226" s="55">
        <f>Orçamento!F226</f>
        <v>0</v>
      </c>
      <c r="G226" s="38">
        <f>Orçamento!G226</f>
        <v>0</v>
      </c>
      <c r="H226" s="40">
        <f t="shared" si="12"/>
        <v>0</v>
      </c>
      <c r="I226" s="40">
        <f t="shared" si="13"/>
        <v>0</v>
      </c>
    </row>
    <row r="227" spans="1:9" x14ac:dyDescent="0.2">
      <c r="A227" s="39" t="s">
        <v>328</v>
      </c>
      <c r="B227" s="52" t="str">
        <f>Orçamento!B227</f>
        <v>Sinapi</v>
      </c>
      <c r="C227" s="53">
        <f>Orçamento!C227</f>
        <v>0</v>
      </c>
      <c r="D227" s="54">
        <f>Orçamento!D227</f>
        <v>0</v>
      </c>
      <c r="E227" s="53">
        <f>Orçamento!E227</f>
        <v>0</v>
      </c>
      <c r="F227" s="55">
        <f>Orçamento!F227</f>
        <v>0</v>
      </c>
      <c r="G227" s="38">
        <f>Orçamento!G227</f>
        <v>0</v>
      </c>
      <c r="H227" s="40">
        <f t="shared" si="12"/>
        <v>0</v>
      </c>
      <c r="I227" s="40">
        <f t="shared" si="13"/>
        <v>0</v>
      </c>
    </row>
    <row r="228" spans="1:9" x14ac:dyDescent="0.2">
      <c r="A228" s="39" t="s">
        <v>329</v>
      </c>
      <c r="B228" s="52" t="str">
        <f>Orçamento!B228</f>
        <v>Sinapi</v>
      </c>
      <c r="C228" s="53">
        <f>Orçamento!C228</f>
        <v>0</v>
      </c>
      <c r="D228" s="54">
        <f>Orçamento!D228</f>
        <v>0</v>
      </c>
      <c r="E228" s="53">
        <f>Orçamento!E228</f>
        <v>0</v>
      </c>
      <c r="F228" s="55">
        <f>Orçamento!F228</f>
        <v>0</v>
      </c>
      <c r="G228" s="38">
        <f>Orçamento!G228</f>
        <v>0</v>
      </c>
      <c r="H228" s="40">
        <f t="shared" si="12"/>
        <v>0</v>
      </c>
      <c r="I228" s="40">
        <f t="shared" si="13"/>
        <v>0</v>
      </c>
    </row>
    <row r="229" spans="1:9" x14ac:dyDescent="0.2">
      <c r="A229" s="39" t="s">
        <v>330</v>
      </c>
      <c r="B229" s="52" t="str">
        <f>Orçamento!B229</f>
        <v>Sinapi</v>
      </c>
      <c r="C229" s="53">
        <f>Orçamento!C229</f>
        <v>0</v>
      </c>
      <c r="D229" s="54">
        <f>Orçamento!D229</f>
        <v>0</v>
      </c>
      <c r="E229" s="53">
        <f>Orçamento!E229</f>
        <v>0</v>
      </c>
      <c r="F229" s="55">
        <f>Orçamento!F229</f>
        <v>0</v>
      </c>
      <c r="G229" s="38">
        <f>Orçamento!G229</f>
        <v>0</v>
      </c>
      <c r="H229" s="40">
        <f t="shared" si="12"/>
        <v>0</v>
      </c>
      <c r="I229" s="40">
        <f t="shared" si="13"/>
        <v>0</v>
      </c>
    </row>
    <row r="230" spans="1:9" x14ac:dyDescent="0.2">
      <c r="A230" s="39" t="s">
        <v>331</v>
      </c>
      <c r="B230" s="52" t="str">
        <f>Orçamento!B230</f>
        <v>Sinapi</v>
      </c>
      <c r="C230" s="53">
        <f>Orçamento!C230</f>
        <v>0</v>
      </c>
      <c r="D230" s="54">
        <f>Orçamento!D230</f>
        <v>0</v>
      </c>
      <c r="E230" s="53">
        <f>Orçamento!E230</f>
        <v>0</v>
      </c>
      <c r="F230" s="55">
        <f>Orçamento!F230</f>
        <v>0</v>
      </c>
      <c r="G230" s="38">
        <f>Orçamento!G230</f>
        <v>0</v>
      </c>
      <c r="H230" s="40">
        <f t="shared" si="12"/>
        <v>0</v>
      </c>
      <c r="I230" s="40">
        <f t="shared" si="13"/>
        <v>0</v>
      </c>
    </row>
    <row r="231" spans="1:9" ht="15" thickBot="1" x14ac:dyDescent="0.25">
      <c r="A231" s="39" t="s">
        <v>332</v>
      </c>
      <c r="B231" s="52" t="str">
        <f>Orçamento!B231</f>
        <v>Sinapi</v>
      </c>
      <c r="C231" s="53">
        <f>Orçamento!C231</f>
        <v>0</v>
      </c>
      <c r="D231" s="54">
        <f>Orçamento!D231</f>
        <v>0</v>
      </c>
      <c r="E231" s="53">
        <f>Orçamento!E231</f>
        <v>0</v>
      </c>
      <c r="F231" s="55">
        <f>Orçamento!F231</f>
        <v>0</v>
      </c>
      <c r="G231" s="38">
        <f>Orçamento!G231</f>
        <v>0</v>
      </c>
      <c r="H231" s="40">
        <f t="shared" si="12"/>
        <v>0</v>
      </c>
      <c r="I231" s="40">
        <f t="shared" si="13"/>
        <v>0</v>
      </c>
    </row>
    <row r="232" spans="1:9" ht="21" customHeight="1" x14ac:dyDescent="0.25">
      <c r="A232" s="41" t="s">
        <v>333</v>
      </c>
      <c r="B232" s="49"/>
      <c r="C232" s="49"/>
      <c r="D232" s="51" t="str">
        <f>Orçamento!D232</f>
        <v>ABRIGO DO QUADRO DE COMANDO - ESQUADRIAS</v>
      </c>
      <c r="E232" s="49"/>
      <c r="F232" s="49" t="s">
        <v>108</v>
      </c>
      <c r="G232" s="50">
        <f>I232/H$13</f>
        <v>5.497926392593127E-4</v>
      </c>
      <c r="H232" s="44" t="s">
        <v>334</v>
      </c>
      <c r="I232" s="45">
        <f>SUM(I233:I262)</f>
        <v>681.4</v>
      </c>
    </row>
    <row r="233" spans="1:9" ht="38.25" x14ac:dyDescent="0.2">
      <c r="A233" s="39" t="s">
        <v>335</v>
      </c>
      <c r="B233" s="52" t="str">
        <f>Orçamento!B233</f>
        <v>Sinapi</v>
      </c>
      <c r="C233" s="53">
        <f>Orçamento!C233</f>
        <v>94807</v>
      </c>
      <c r="D233" s="54" t="str">
        <f>Orçamento!D233</f>
        <v>Porta de ferro de abrir, tipo veneziana, sem guarnição – 0,80x2,10m, fixação com parafusos, contém fechadura, dobradiças e batentes - fornecimento e instalação</v>
      </c>
      <c r="E233" s="53" t="str">
        <f>Orçamento!E233</f>
        <v>UNID</v>
      </c>
      <c r="F233" s="55">
        <f>Orçamento!F233</f>
        <v>1</v>
      </c>
      <c r="G233" s="38">
        <f>Orçamento!G233</f>
        <v>549.52</v>
      </c>
      <c r="H233" s="40">
        <f t="shared" ref="H233:H262" si="14">ROUND(G233+(G233*I$9),2)</f>
        <v>681.4</v>
      </c>
      <c r="I233" s="40">
        <f>ROUND(F233*H233,2)</f>
        <v>681.4</v>
      </c>
    </row>
    <row r="234" spans="1:9" x14ac:dyDescent="0.2">
      <c r="A234" s="39" t="s">
        <v>336</v>
      </c>
      <c r="B234" s="52" t="str">
        <f>Orçamento!B234</f>
        <v>Sinapi</v>
      </c>
      <c r="C234" s="53">
        <f>Orçamento!C234</f>
        <v>0</v>
      </c>
      <c r="D234" s="54">
        <f>Orçamento!D234</f>
        <v>0</v>
      </c>
      <c r="E234" s="53">
        <f>Orçamento!E234</f>
        <v>0</v>
      </c>
      <c r="F234" s="55">
        <f>Orçamento!F234</f>
        <v>0</v>
      </c>
      <c r="G234" s="38">
        <f>Orçamento!G234</f>
        <v>0</v>
      </c>
      <c r="H234" s="40">
        <f t="shared" si="14"/>
        <v>0</v>
      </c>
      <c r="I234" s="40">
        <f t="shared" ref="I234:I262" si="15">ROUND(F234*H234,2)</f>
        <v>0</v>
      </c>
    </row>
    <row r="235" spans="1:9" x14ac:dyDescent="0.2">
      <c r="A235" s="39" t="s">
        <v>337</v>
      </c>
      <c r="B235" s="52" t="str">
        <f>Orçamento!B235</f>
        <v>Sinapi</v>
      </c>
      <c r="C235" s="53">
        <f>Orçamento!C235</f>
        <v>0</v>
      </c>
      <c r="D235" s="54">
        <f>Orçamento!D235</f>
        <v>0</v>
      </c>
      <c r="E235" s="53">
        <f>Orçamento!E235</f>
        <v>0</v>
      </c>
      <c r="F235" s="55">
        <f>Orçamento!F235</f>
        <v>0</v>
      </c>
      <c r="G235" s="38">
        <f>Orçamento!G235</f>
        <v>0</v>
      </c>
      <c r="H235" s="40">
        <f t="shared" si="14"/>
        <v>0</v>
      </c>
      <c r="I235" s="40">
        <f t="shared" si="15"/>
        <v>0</v>
      </c>
    </row>
    <row r="236" spans="1:9" x14ac:dyDescent="0.2">
      <c r="A236" s="39" t="s">
        <v>338</v>
      </c>
      <c r="B236" s="52" t="str">
        <f>Orçamento!B236</f>
        <v>Sinapi</v>
      </c>
      <c r="C236" s="53">
        <f>Orçamento!C236</f>
        <v>0</v>
      </c>
      <c r="D236" s="54">
        <f>Orçamento!D236</f>
        <v>0</v>
      </c>
      <c r="E236" s="53">
        <f>Orçamento!E236</f>
        <v>0</v>
      </c>
      <c r="F236" s="55">
        <f>Orçamento!F236</f>
        <v>0</v>
      </c>
      <c r="G236" s="38">
        <f>Orçamento!G236</f>
        <v>0</v>
      </c>
      <c r="H236" s="40">
        <f t="shared" si="14"/>
        <v>0</v>
      </c>
      <c r="I236" s="40">
        <f t="shared" si="15"/>
        <v>0</v>
      </c>
    </row>
    <row r="237" spans="1:9" x14ac:dyDescent="0.2">
      <c r="A237" s="39" t="s">
        <v>339</v>
      </c>
      <c r="B237" s="52" t="str">
        <f>Orçamento!B237</f>
        <v>Sinapi</v>
      </c>
      <c r="C237" s="53">
        <f>Orçamento!C237</f>
        <v>0</v>
      </c>
      <c r="D237" s="54">
        <f>Orçamento!D237</f>
        <v>0</v>
      </c>
      <c r="E237" s="53">
        <f>Orçamento!E237</f>
        <v>0</v>
      </c>
      <c r="F237" s="55">
        <f>Orçamento!F237</f>
        <v>0</v>
      </c>
      <c r="G237" s="38">
        <f>Orçamento!G237</f>
        <v>0</v>
      </c>
      <c r="H237" s="40">
        <f t="shared" si="14"/>
        <v>0</v>
      </c>
      <c r="I237" s="40">
        <f t="shared" si="15"/>
        <v>0</v>
      </c>
    </row>
    <row r="238" spans="1:9" x14ac:dyDescent="0.2">
      <c r="A238" s="39" t="s">
        <v>340</v>
      </c>
      <c r="B238" s="52" t="str">
        <f>Orçamento!B238</f>
        <v>Sinapi</v>
      </c>
      <c r="C238" s="53">
        <f>Orçamento!C238</f>
        <v>0</v>
      </c>
      <c r="D238" s="54">
        <f>Orçamento!D238</f>
        <v>0</v>
      </c>
      <c r="E238" s="53">
        <f>Orçamento!E238</f>
        <v>0</v>
      </c>
      <c r="F238" s="55">
        <f>Orçamento!F238</f>
        <v>0</v>
      </c>
      <c r="G238" s="38">
        <f>Orçamento!G238</f>
        <v>0</v>
      </c>
      <c r="H238" s="40">
        <f t="shared" si="14"/>
        <v>0</v>
      </c>
      <c r="I238" s="40">
        <f t="shared" si="15"/>
        <v>0</v>
      </c>
    </row>
    <row r="239" spans="1:9" x14ac:dyDescent="0.2">
      <c r="A239" s="39" t="s">
        <v>341</v>
      </c>
      <c r="B239" s="52" t="str">
        <f>Orçamento!B239</f>
        <v>Sinapi</v>
      </c>
      <c r="C239" s="53">
        <f>Orçamento!C239</f>
        <v>0</v>
      </c>
      <c r="D239" s="54">
        <f>Orçamento!D239</f>
        <v>0</v>
      </c>
      <c r="E239" s="53">
        <f>Orçamento!E239</f>
        <v>0</v>
      </c>
      <c r="F239" s="55">
        <f>Orçamento!F239</f>
        <v>0</v>
      </c>
      <c r="G239" s="38">
        <f>Orçamento!G239</f>
        <v>0</v>
      </c>
      <c r="H239" s="40">
        <f t="shared" si="14"/>
        <v>0</v>
      </c>
      <c r="I239" s="40">
        <f t="shared" si="15"/>
        <v>0</v>
      </c>
    </row>
    <row r="240" spans="1:9" x14ac:dyDescent="0.2">
      <c r="A240" s="39" t="s">
        <v>342</v>
      </c>
      <c r="B240" s="52" t="str">
        <f>Orçamento!B240</f>
        <v>Sinapi</v>
      </c>
      <c r="C240" s="53">
        <f>Orçamento!C240</f>
        <v>0</v>
      </c>
      <c r="D240" s="54">
        <f>Orçamento!D240</f>
        <v>0</v>
      </c>
      <c r="E240" s="53">
        <f>Orçamento!E240</f>
        <v>0</v>
      </c>
      <c r="F240" s="55">
        <f>Orçamento!F240</f>
        <v>0</v>
      </c>
      <c r="G240" s="38">
        <f>Orçamento!G240</f>
        <v>0</v>
      </c>
      <c r="H240" s="40">
        <f t="shared" si="14"/>
        <v>0</v>
      </c>
      <c r="I240" s="40">
        <f t="shared" si="15"/>
        <v>0</v>
      </c>
    </row>
    <row r="241" spans="1:9" x14ac:dyDescent="0.2">
      <c r="A241" s="39" t="s">
        <v>343</v>
      </c>
      <c r="B241" s="52" t="str">
        <f>Orçamento!B241</f>
        <v>Sinapi</v>
      </c>
      <c r="C241" s="53">
        <f>Orçamento!C241</f>
        <v>0</v>
      </c>
      <c r="D241" s="54">
        <f>Orçamento!D241</f>
        <v>0</v>
      </c>
      <c r="E241" s="53">
        <f>Orçamento!E241</f>
        <v>0</v>
      </c>
      <c r="F241" s="55">
        <f>Orçamento!F241</f>
        <v>0</v>
      </c>
      <c r="G241" s="38">
        <f>Orçamento!G241</f>
        <v>0</v>
      </c>
      <c r="H241" s="40">
        <f t="shared" si="14"/>
        <v>0</v>
      </c>
      <c r="I241" s="40">
        <f t="shared" si="15"/>
        <v>0</v>
      </c>
    </row>
    <row r="242" spans="1:9" x14ac:dyDescent="0.2">
      <c r="A242" s="39" t="s">
        <v>344</v>
      </c>
      <c r="B242" s="52" t="str">
        <f>Orçamento!B242</f>
        <v>Sinapi</v>
      </c>
      <c r="C242" s="53">
        <f>Orçamento!C242</f>
        <v>0</v>
      </c>
      <c r="D242" s="54">
        <f>Orçamento!D242</f>
        <v>0</v>
      </c>
      <c r="E242" s="53">
        <f>Orçamento!E242</f>
        <v>0</v>
      </c>
      <c r="F242" s="55">
        <f>Orçamento!F242</f>
        <v>0</v>
      </c>
      <c r="G242" s="38">
        <f>Orçamento!G242</f>
        <v>0</v>
      </c>
      <c r="H242" s="40">
        <f t="shared" si="14"/>
        <v>0</v>
      </c>
      <c r="I242" s="40">
        <f t="shared" si="15"/>
        <v>0</v>
      </c>
    </row>
    <row r="243" spans="1:9" x14ac:dyDescent="0.2">
      <c r="A243" s="39" t="s">
        <v>345</v>
      </c>
      <c r="B243" s="52" t="str">
        <f>Orçamento!B243</f>
        <v>Sinapi</v>
      </c>
      <c r="C243" s="53">
        <f>Orçamento!C243</f>
        <v>0</v>
      </c>
      <c r="D243" s="54">
        <f>Orçamento!D243</f>
        <v>0</v>
      </c>
      <c r="E243" s="53">
        <f>Orçamento!E243</f>
        <v>0</v>
      </c>
      <c r="F243" s="55">
        <f>Orçamento!F243</f>
        <v>0</v>
      </c>
      <c r="G243" s="38">
        <f>Orçamento!G243</f>
        <v>0</v>
      </c>
      <c r="H243" s="40">
        <f t="shared" si="14"/>
        <v>0</v>
      </c>
      <c r="I243" s="40">
        <f t="shared" si="15"/>
        <v>0</v>
      </c>
    </row>
    <row r="244" spans="1:9" x14ac:dyDescent="0.2">
      <c r="A244" s="39" t="s">
        <v>346</v>
      </c>
      <c r="B244" s="52" t="str">
        <f>Orçamento!B244</f>
        <v>Sinapi</v>
      </c>
      <c r="C244" s="53">
        <f>Orçamento!C244</f>
        <v>0</v>
      </c>
      <c r="D244" s="54">
        <f>Orçamento!D244</f>
        <v>0</v>
      </c>
      <c r="E244" s="53">
        <f>Orçamento!E244</f>
        <v>0</v>
      </c>
      <c r="F244" s="55">
        <f>Orçamento!F244</f>
        <v>0</v>
      </c>
      <c r="G244" s="38">
        <f>Orçamento!G244</f>
        <v>0</v>
      </c>
      <c r="H244" s="40">
        <f t="shared" si="14"/>
        <v>0</v>
      </c>
      <c r="I244" s="40">
        <f t="shared" si="15"/>
        <v>0</v>
      </c>
    </row>
    <row r="245" spans="1:9" x14ac:dyDescent="0.2">
      <c r="A245" s="39" t="s">
        <v>347</v>
      </c>
      <c r="B245" s="52" t="str">
        <f>Orçamento!B245</f>
        <v>Sinapi</v>
      </c>
      <c r="C245" s="53">
        <f>Orçamento!C245</f>
        <v>0</v>
      </c>
      <c r="D245" s="54">
        <f>Orçamento!D245</f>
        <v>0</v>
      </c>
      <c r="E245" s="53">
        <f>Orçamento!E245</f>
        <v>0</v>
      </c>
      <c r="F245" s="55">
        <f>Orçamento!F245</f>
        <v>0</v>
      </c>
      <c r="G245" s="38">
        <f>Orçamento!G245</f>
        <v>0</v>
      </c>
      <c r="H245" s="40">
        <f t="shared" si="14"/>
        <v>0</v>
      </c>
      <c r="I245" s="40">
        <f t="shared" si="15"/>
        <v>0</v>
      </c>
    </row>
    <row r="246" spans="1:9" x14ac:dyDescent="0.2">
      <c r="A246" s="39" t="s">
        <v>348</v>
      </c>
      <c r="B246" s="52" t="str">
        <f>Orçamento!B246</f>
        <v>Sinapi</v>
      </c>
      <c r="C246" s="53">
        <f>Orçamento!C246</f>
        <v>0</v>
      </c>
      <c r="D246" s="54">
        <f>Orçamento!D246</f>
        <v>0</v>
      </c>
      <c r="E246" s="53">
        <f>Orçamento!E246</f>
        <v>0</v>
      </c>
      <c r="F246" s="55">
        <f>Orçamento!F246</f>
        <v>0</v>
      </c>
      <c r="G246" s="38">
        <f>Orçamento!G246</f>
        <v>0</v>
      </c>
      <c r="H246" s="40">
        <f t="shared" si="14"/>
        <v>0</v>
      </c>
      <c r="I246" s="40">
        <f t="shared" si="15"/>
        <v>0</v>
      </c>
    </row>
    <row r="247" spans="1:9" x14ac:dyDescent="0.2">
      <c r="A247" s="39" t="s">
        <v>349</v>
      </c>
      <c r="B247" s="52" t="str">
        <f>Orçamento!B247</f>
        <v>Sinapi</v>
      </c>
      <c r="C247" s="53">
        <f>Orçamento!C247</f>
        <v>0</v>
      </c>
      <c r="D247" s="54">
        <f>Orçamento!D247</f>
        <v>0</v>
      </c>
      <c r="E247" s="53">
        <f>Orçamento!E247</f>
        <v>0</v>
      </c>
      <c r="F247" s="55">
        <f>Orçamento!F247</f>
        <v>0</v>
      </c>
      <c r="G247" s="38">
        <f>Orçamento!G247</f>
        <v>0</v>
      </c>
      <c r="H247" s="40">
        <f t="shared" si="14"/>
        <v>0</v>
      </c>
      <c r="I247" s="40">
        <f t="shared" si="15"/>
        <v>0</v>
      </c>
    </row>
    <row r="248" spans="1:9" x14ac:dyDescent="0.2">
      <c r="A248" s="39" t="s">
        <v>350</v>
      </c>
      <c r="B248" s="52" t="str">
        <f>Orçamento!B248</f>
        <v>Sinapi</v>
      </c>
      <c r="C248" s="53">
        <f>Orçamento!C248</f>
        <v>0</v>
      </c>
      <c r="D248" s="54">
        <f>Orçamento!D248</f>
        <v>0</v>
      </c>
      <c r="E248" s="53">
        <f>Orçamento!E248</f>
        <v>0</v>
      </c>
      <c r="F248" s="55">
        <f>Orçamento!F248</f>
        <v>0</v>
      </c>
      <c r="G248" s="38">
        <f>Orçamento!G248</f>
        <v>0</v>
      </c>
      <c r="H248" s="40">
        <f t="shared" si="14"/>
        <v>0</v>
      </c>
      <c r="I248" s="40">
        <f t="shared" si="15"/>
        <v>0</v>
      </c>
    </row>
    <row r="249" spans="1:9" x14ac:dyDescent="0.2">
      <c r="A249" s="39" t="s">
        <v>351</v>
      </c>
      <c r="B249" s="52" t="str">
        <f>Orçamento!B249</f>
        <v>Sinapi</v>
      </c>
      <c r="C249" s="53">
        <f>Orçamento!C249</f>
        <v>0</v>
      </c>
      <c r="D249" s="54">
        <f>Orçamento!D249</f>
        <v>0</v>
      </c>
      <c r="E249" s="53">
        <f>Orçamento!E249</f>
        <v>0</v>
      </c>
      <c r="F249" s="55">
        <f>Orçamento!F249</f>
        <v>0</v>
      </c>
      <c r="G249" s="38">
        <f>Orçamento!G249</f>
        <v>0</v>
      </c>
      <c r="H249" s="40">
        <f t="shared" si="14"/>
        <v>0</v>
      </c>
      <c r="I249" s="40">
        <f t="shared" si="15"/>
        <v>0</v>
      </c>
    </row>
    <row r="250" spans="1:9" x14ac:dyDescent="0.2">
      <c r="A250" s="39" t="s">
        <v>352</v>
      </c>
      <c r="B250" s="52" t="str">
        <f>Orçamento!B250</f>
        <v>Sinapi</v>
      </c>
      <c r="C250" s="53">
        <f>Orçamento!C250</f>
        <v>0</v>
      </c>
      <c r="D250" s="54">
        <f>Orçamento!D250</f>
        <v>0</v>
      </c>
      <c r="E250" s="53">
        <f>Orçamento!E250</f>
        <v>0</v>
      </c>
      <c r="F250" s="55">
        <f>Orçamento!F250</f>
        <v>0</v>
      </c>
      <c r="G250" s="38">
        <f>Orçamento!G250</f>
        <v>0</v>
      </c>
      <c r="H250" s="40">
        <f t="shared" si="14"/>
        <v>0</v>
      </c>
      <c r="I250" s="40">
        <f t="shared" si="15"/>
        <v>0</v>
      </c>
    </row>
    <row r="251" spans="1:9" x14ac:dyDescent="0.2">
      <c r="A251" s="39" t="s">
        <v>353</v>
      </c>
      <c r="B251" s="52" t="str">
        <f>Orçamento!B251</f>
        <v>Sinapi</v>
      </c>
      <c r="C251" s="53">
        <f>Orçamento!C251</f>
        <v>0</v>
      </c>
      <c r="D251" s="54">
        <f>Orçamento!D251</f>
        <v>0</v>
      </c>
      <c r="E251" s="53">
        <f>Orçamento!E251</f>
        <v>0</v>
      </c>
      <c r="F251" s="55">
        <f>Orçamento!F251</f>
        <v>0</v>
      </c>
      <c r="G251" s="38">
        <f>Orçamento!G251</f>
        <v>0</v>
      </c>
      <c r="H251" s="40">
        <f t="shared" si="14"/>
        <v>0</v>
      </c>
      <c r="I251" s="40">
        <f t="shared" si="15"/>
        <v>0</v>
      </c>
    </row>
    <row r="252" spans="1:9" x14ac:dyDescent="0.2">
      <c r="A252" s="39" t="s">
        <v>354</v>
      </c>
      <c r="B252" s="52" t="str">
        <f>Orçamento!B252</f>
        <v>Sinapi</v>
      </c>
      <c r="C252" s="53">
        <f>Orçamento!C252</f>
        <v>0</v>
      </c>
      <c r="D252" s="54">
        <f>Orçamento!D252</f>
        <v>0</v>
      </c>
      <c r="E252" s="53">
        <f>Orçamento!E252</f>
        <v>0</v>
      </c>
      <c r="F252" s="55">
        <f>Orçamento!F252</f>
        <v>0</v>
      </c>
      <c r="G252" s="38">
        <f>Orçamento!G252</f>
        <v>0</v>
      </c>
      <c r="H252" s="40">
        <f t="shared" si="14"/>
        <v>0</v>
      </c>
      <c r="I252" s="40">
        <f t="shared" si="15"/>
        <v>0</v>
      </c>
    </row>
    <row r="253" spans="1:9" x14ac:dyDescent="0.2">
      <c r="A253" s="39" t="s">
        <v>355</v>
      </c>
      <c r="B253" s="52" t="str">
        <f>Orçamento!B253</f>
        <v>Sinapi</v>
      </c>
      <c r="C253" s="53">
        <f>Orçamento!C253</f>
        <v>0</v>
      </c>
      <c r="D253" s="54">
        <f>Orçamento!D253</f>
        <v>0</v>
      </c>
      <c r="E253" s="53">
        <f>Orçamento!E253</f>
        <v>0</v>
      </c>
      <c r="F253" s="55">
        <f>Orçamento!F253</f>
        <v>0</v>
      </c>
      <c r="G253" s="38">
        <f>Orçamento!G253</f>
        <v>0</v>
      </c>
      <c r="H253" s="40">
        <f t="shared" si="14"/>
        <v>0</v>
      </c>
      <c r="I253" s="40">
        <f t="shared" si="15"/>
        <v>0</v>
      </c>
    </row>
    <row r="254" spans="1:9" x14ac:dyDescent="0.2">
      <c r="A254" s="39" t="s">
        <v>356</v>
      </c>
      <c r="B254" s="52" t="str">
        <f>Orçamento!B254</f>
        <v>Sinapi</v>
      </c>
      <c r="C254" s="53">
        <f>Orçamento!C254</f>
        <v>0</v>
      </c>
      <c r="D254" s="54">
        <f>Orçamento!D254</f>
        <v>0</v>
      </c>
      <c r="E254" s="53">
        <f>Orçamento!E254</f>
        <v>0</v>
      </c>
      <c r="F254" s="55">
        <f>Orçamento!F254</f>
        <v>0</v>
      </c>
      <c r="G254" s="38">
        <f>Orçamento!G254</f>
        <v>0</v>
      </c>
      <c r="H254" s="40">
        <f t="shared" si="14"/>
        <v>0</v>
      </c>
      <c r="I254" s="40">
        <f t="shared" si="15"/>
        <v>0</v>
      </c>
    </row>
    <row r="255" spans="1:9" x14ac:dyDescent="0.2">
      <c r="A255" s="39" t="s">
        <v>357</v>
      </c>
      <c r="B255" s="52" t="str">
        <f>Orçamento!B255</f>
        <v>Sinapi</v>
      </c>
      <c r="C255" s="53">
        <f>Orçamento!C255</f>
        <v>0</v>
      </c>
      <c r="D255" s="54">
        <f>Orçamento!D255</f>
        <v>0</v>
      </c>
      <c r="E255" s="53">
        <f>Orçamento!E255</f>
        <v>0</v>
      </c>
      <c r="F255" s="55">
        <f>Orçamento!F255</f>
        <v>0</v>
      </c>
      <c r="G255" s="38">
        <f>Orçamento!G255</f>
        <v>0</v>
      </c>
      <c r="H255" s="40">
        <f t="shared" si="14"/>
        <v>0</v>
      </c>
      <c r="I255" s="40">
        <f t="shared" si="15"/>
        <v>0</v>
      </c>
    </row>
    <row r="256" spans="1:9" x14ac:dyDescent="0.2">
      <c r="A256" s="39" t="s">
        <v>358</v>
      </c>
      <c r="B256" s="52" t="str">
        <f>Orçamento!B256</f>
        <v>Sinapi</v>
      </c>
      <c r="C256" s="53">
        <f>Orçamento!C256</f>
        <v>0</v>
      </c>
      <c r="D256" s="54">
        <f>Orçamento!D256</f>
        <v>0</v>
      </c>
      <c r="E256" s="53">
        <f>Orçamento!E256</f>
        <v>0</v>
      </c>
      <c r="F256" s="55">
        <f>Orçamento!F256</f>
        <v>0</v>
      </c>
      <c r="G256" s="38">
        <f>Orçamento!G256</f>
        <v>0</v>
      </c>
      <c r="H256" s="40">
        <f t="shared" si="14"/>
        <v>0</v>
      </c>
      <c r="I256" s="40">
        <f t="shared" si="15"/>
        <v>0</v>
      </c>
    </row>
    <row r="257" spans="1:9" x14ac:dyDescent="0.2">
      <c r="A257" s="39" t="s">
        <v>359</v>
      </c>
      <c r="B257" s="52" t="str">
        <f>Orçamento!B257</f>
        <v>Sinapi</v>
      </c>
      <c r="C257" s="53">
        <f>Orçamento!C257</f>
        <v>0</v>
      </c>
      <c r="D257" s="54">
        <f>Orçamento!D257</f>
        <v>0</v>
      </c>
      <c r="E257" s="53">
        <f>Orçamento!E257</f>
        <v>0</v>
      </c>
      <c r="F257" s="55">
        <f>Orçamento!F257</f>
        <v>0</v>
      </c>
      <c r="G257" s="38">
        <f>Orçamento!G257</f>
        <v>0</v>
      </c>
      <c r="H257" s="40">
        <f t="shared" si="14"/>
        <v>0</v>
      </c>
      <c r="I257" s="40">
        <f t="shared" si="15"/>
        <v>0</v>
      </c>
    </row>
    <row r="258" spans="1:9" x14ac:dyDescent="0.2">
      <c r="A258" s="39" t="s">
        <v>360</v>
      </c>
      <c r="B258" s="52" t="str">
        <f>Orçamento!B258</f>
        <v>Sinapi</v>
      </c>
      <c r="C258" s="53">
        <f>Orçamento!C258</f>
        <v>0</v>
      </c>
      <c r="D258" s="54">
        <f>Orçamento!D258</f>
        <v>0</v>
      </c>
      <c r="E258" s="53">
        <f>Orçamento!E258</f>
        <v>0</v>
      </c>
      <c r="F258" s="55">
        <f>Orçamento!F258</f>
        <v>0</v>
      </c>
      <c r="G258" s="38">
        <f>Orçamento!G258</f>
        <v>0</v>
      </c>
      <c r="H258" s="40">
        <f t="shared" si="14"/>
        <v>0</v>
      </c>
      <c r="I258" s="40">
        <f t="shared" si="15"/>
        <v>0</v>
      </c>
    </row>
    <row r="259" spans="1:9" x14ac:dyDescent="0.2">
      <c r="A259" s="39" t="s">
        <v>361</v>
      </c>
      <c r="B259" s="52" t="str">
        <f>Orçamento!B259</f>
        <v>Sinapi</v>
      </c>
      <c r="C259" s="53">
        <f>Orçamento!C259</f>
        <v>0</v>
      </c>
      <c r="D259" s="54">
        <f>Orçamento!D259</f>
        <v>0</v>
      </c>
      <c r="E259" s="53">
        <f>Orçamento!E259</f>
        <v>0</v>
      </c>
      <c r="F259" s="55">
        <f>Orçamento!F259</f>
        <v>0</v>
      </c>
      <c r="G259" s="38">
        <f>Orçamento!G259</f>
        <v>0</v>
      </c>
      <c r="H259" s="40">
        <f t="shared" si="14"/>
        <v>0</v>
      </c>
      <c r="I259" s="40">
        <f t="shared" si="15"/>
        <v>0</v>
      </c>
    </row>
    <row r="260" spans="1:9" x14ac:dyDescent="0.2">
      <c r="A260" s="39" t="s">
        <v>362</v>
      </c>
      <c r="B260" s="52" t="str">
        <f>Orçamento!B260</f>
        <v>Sinapi</v>
      </c>
      <c r="C260" s="53">
        <f>Orçamento!C260</f>
        <v>0</v>
      </c>
      <c r="D260" s="54">
        <f>Orçamento!D260</f>
        <v>0</v>
      </c>
      <c r="E260" s="53">
        <f>Orçamento!E260</f>
        <v>0</v>
      </c>
      <c r="F260" s="55">
        <f>Orçamento!F260</f>
        <v>0</v>
      </c>
      <c r="G260" s="38">
        <f>Orçamento!G260</f>
        <v>0</v>
      </c>
      <c r="H260" s="40">
        <f t="shared" si="14"/>
        <v>0</v>
      </c>
      <c r="I260" s="40">
        <f t="shared" si="15"/>
        <v>0</v>
      </c>
    </row>
    <row r="261" spans="1:9" x14ac:dyDescent="0.2">
      <c r="A261" s="39" t="s">
        <v>363</v>
      </c>
      <c r="B261" s="52" t="str">
        <f>Orçamento!B261</f>
        <v>Sinapi</v>
      </c>
      <c r="C261" s="53">
        <f>Orçamento!C261</f>
        <v>0</v>
      </c>
      <c r="D261" s="54">
        <f>Orçamento!D261</f>
        <v>0</v>
      </c>
      <c r="E261" s="53">
        <f>Orçamento!E261</f>
        <v>0</v>
      </c>
      <c r="F261" s="55">
        <f>Orçamento!F261</f>
        <v>0</v>
      </c>
      <c r="G261" s="38">
        <f>Orçamento!G261</f>
        <v>0</v>
      </c>
      <c r="H261" s="40">
        <f t="shared" si="14"/>
        <v>0</v>
      </c>
      <c r="I261" s="40">
        <f t="shared" si="15"/>
        <v>0</v>
      </c>
    </row>
    <row r="262" spans="1:9" ht="15" thickBot="1" x14ac:dyDescent="0.25">
      <c r="A262" s="39" t="s">
        <v>364</v>
      </c>
      <c r="B262" s="52" t="str">
        <f>Orçamento!B262</f>
        <v>Sinapi</v>
      </c>
      <c r="C262" s="53">
        <f>Orçamento!C262</f>
        <v>0</v>
      </c>
      <c r="D262" s="54">
        <f>Orçamento!D262</f>
        <v>0</v>
      </c>
      <c r="E262" s="53">
        <f>Orçamento!E262</f>
        <v>0</v>
      </c>
      <c r="F262" s="55">
        <f>Orçamento!F262</f>
        <v>0</v>
      </c>
      <c r="G262" s="38">
        <f>Orçamento!G262</f>
        <v>0</v>
      </c>
      <c r="H262" s="40">
        <f t="shared" si="14"/>
        <v>0</v>
      </c>
      <c r="I262" s="40">
        <f t="shared" si="15"/>
        <v>0</v>
      </c>
    </row>
    <row r="263" spans="1:9" ht="21" customHeight="1" x14ac:dyDescent="0.25">
      <c r="A263" s="41" t="s">
        <v>365</v>
      </c>
      <c r="B263" s="49"/>
      <c r="C263" s="49"/>
      <c r="D263" s="51" t="str">
        <f>Orçamento!D263</f>
        <v>ABRIGO DO QUADRO DE COMANDO - CONTRAPISO E CERÂMICA</v>
      </c>
      <c r="E263" s="49"/>
      <c r="F263" s="49" t="s">
        <v>108</v>
      </c>
      <c r="G263" s="50">
        <f>I263/H$13</f>
        <v>5.2697471170097196E-4</v>
      </c>
      <c r="H263" s="44" t="s">
        <v>366</v>
      </c>
      <c r="I263" s="45">
        <f>SUM(I264:I293)</f>
        <v>653.12</v>
      </c>
    </row>
    <row r="264" spans="1:9" ht="25.5" x14ac:dyDescent="0.2">
      <c r="A264" s="39" t="s">
        <v>367</v>
      </c>
      <c r="B264" s="52" t="str">
        <f>Orçamento!B264</f>
        <v>Sinapi</v>
      </c>
      <c r="C264" s="53">
        <f>Orçamento!C264</f>
        <v>94992</v>
      </c>
      <c r="D264" s="54" t="str">
        <f>Orçamento!D264</f>
        <v>Execução de contrapiso ou piso de concreto moldado in loco, acabamento convencional, esp. 6cm, não armado</v>
      </c>
      <c r="E264" s="53" t="str">
        <f>Orçamento!E264</f>
        <v>M2</v>
      </c>
      <c r="F264" s="55">
        <f>Orçamento!F264</f>
        <v>4</v>
      </c>
      <c r="G264" s="38">
        <f>Orçamento!G264</f>
        <v>88</v>
      </c>
      <c r="H264" s="40">
        <f t="shared" ref="H264:H293" si="16">ROUND(G264+(G264*I$9),2)</f>
        <v>109.12</v>
      </c>
      <c r="I264" s="40">
        <f>ROUND(F264*H264,2)</f>
        <v>436.48</v>
      </c>
    </row>
    <row r="265" spans="1:9" x14ac:dyDescent="0.2">
      <c r="A265" s="39" t="s">
        <v>368</v>
      </c>
      <c r="B265" s="52" t="str">
        <f>Orçamento!B265</f>
        <v>Sinapi</v>
      </c>
      <c r="C265" s="53">
        <f>Orçamento!C265</f>
        <v>93389</v>
      </c>
      <c r="D265" s="54" t="str">
        <f>Orçamento!D265</f>
        <v>Revestimento cerâmico para piso padrão popular</v>
      </c>
      <c r="E265" s="53" t="str">
        <f>Orçamento!E265</f>
        <v>M2</v>
      </c>
      <c r="F265" s="55">
        <f>Orçamento!F265</f>
        <v>4</v>
      </c>
      <c r="G265" s="38">
        <f>Orçamento!G265</f>
        <v>43.68</v>
      </c>
      <c r="H265" s="40">
        <f t="shared" si="16"/>
        <v>54.16</v>
      </c>
      <c r="I265" s="40">
        <f t="shared" ref="I265:I293" si="17">ROUND(F265*H265,2)</f>
        <v>216.64</v>
      </c>
    </row>
    <row r="266" spans="1:9" x14ac:dyDescent="0.2">
      <c r="A266" s="39" t="s">
        <v>369</v>
      </c>
      <c r="B266" s="52" t="str">
        <f>Orçamento!B266</f>
        <v>Sinapi</v>
      </c>
      <c r="C266" s="53">
        <f>Orçamento!C266</f>
        <v>0</v>
      </c>
      <c r="D266" s="54">
        <f>Orçamento!D266</f>
        <v>0</v>
      </c>
      <c r="E266" s="53">
        <f>Orçamento!E266</f>
        <v>0</v>
      </c>
      <c r="F266" s="55">
        <f>Orçamento!F266</f>
        <v>0</v>
      </c>
      <c r="G266" s="38">
        <f>Orçamento!G266</f>
        <v>0</v>
      </c>
      <c r="H266" s="40">
        <f t="shared" si="16"/>
        <v>0</v>
      </c>
      <c r="I266" s="40">
        <f t="shared" si="17"/>
        <v>0</v>
      </c>
    </row>
    <row r="267" spans="1:9" x14ac:dyDescent="0.2">
      <c r="A267" s="39" t="s">
        <v>370</v>
      </c>
      <c r="B267" s="52" t="str">
        <f>Orçamento!B267</f>
        <v>Sinapi</v>
      </c>
      <c r="C267" s="53">
        <f>Orçamento!C267</f>
        <v>0</v>
      </c>
      <c r="D267" s="54">
        <f>Orçamento!D267</f>
        <v>0</v>
      </c>
      <c r="E267" s="53">
        <f>Orçamento!E267</f>
        <v>0</v>
      </c>
      <c r="F267" s="55">
        <f>Orçamento!F267</f>
        <v>0</v>
      </c>
      <c r="G267" s="38">
        <f>Orçamento!G267</f>
        <v>0</v>
      </c>
      <c r="H267" s="40">
        <f t="shared" si="16"/>
        <v>0</v>
      </c>
      <c r="I267" s="40">
        <f t="shared" si="17"/>
        <v>0</v>
      </c>
    </row>
    <row r="268" spans="1:9" x14ac:dyDescent="0.2">
      <c r="A268" s="39" t="s">
        <v>371</v>
      </c>
      <c r="B268" s="52" t="str">
        <f>Orçamento!B268</f>
        <v>Sinapi</v>
      </c>
      <c r="C268" s="53">
        <f>Orçamento!C268</f>
        <v>0</v>
      </c>
      <c r="D268" s="54">
        <f>Orçamento!D268</f>
        <v>0</v>
      </c>
      <c r="E268" s="53">
        <f>Orçamento!E268</f>
        <v>0</v>
      </c>
      <c r="F268" s="55">
        <f>Orçamento!F268</f>
        <v>0</v>
      </c>
      <c r="G268" s="38">
        <f>Orçamento!G268</f>
        <v>0</v>
      </c>
      <c r="H268" s="40">
        <f t="shared" si="16"/>
        <v>0</v>
      </c>
      <c r="I268" s="40">
        <f t="shared" si="17"/>
        <v>0</v>
      </c>
    </row>
    <row r="269" spans="1:9" x14ac:dyDescent="0.2">
      <c r="A269" s="39" t="s">
        <v>372</v>
      </c>
      <c r="B269" s="52" t="str">
        <f>Orçamento!B269</f>
        <v>Sinapi</v>
      </c>
      <c r="C269" s="53">
        <f>Orçamento!C269</f>
        <v>0</v>
      </c>
      <c r="D269" s="54">
        <f>Orçamento!D269</f>
        <v>0</v>
      </c>
      <c r="E269" s="53">
        <f>Orçamento!E269</f>
        <v>0</v>
      </c>
      <c r="F269" s="55">
        <f>Orçamento!F269</f>
        <v>0</v>
      </c>
      <c r="G269" s="38">
        <f>Orçamento!G269</f>
        <v>0</v>
      </c>
      <c r="H269" s="40">
        <f t="shared" si="16"/>
        <v>0</v>
      </c>
      <c r="I269" s="40">
        <f t="shared" si="17"/>
        <v>0</v>
      </c>
    </row>
    <row r="270" spans="1:9" x14ac:dyDescent="0.2">
      <c r="A270" s="39" t="s">
        <v>373</v>
      </c>
      <c r="B270" s="52" t="str">
        <f>Orçamento!B270</f>
        <v>Sinapi</v>
      </c>
      <c r="C270" s="53">
        <f>Orçamento!C270</f>
        <v>0</v>
      </c>
      <c r="D270" s="54">
        <f>Orçamento!D270</f>
        <v>0</v>
      </c>
      <c r="E270" s="53">
        <f>Orçamento!E270</f>
        <v>0</v>
      </c>
      <c r="F270" s="55">
        <f>Orçamento!F270</f>
        <v>0</v>
      </c>
      <c r="G270" s="38">
        <f>Orçamento!G270</f>
        <v>0</v>
      </c>
      <c r="H270" s="40">
        <f t="shared" si="16"/>
        <v>0</v>
      </c>
      <c r="I270" s="40">
        <f t="shared" si="17"/>
        <v>0</v>
      </c>
    </row>
    <row r="271" spans="1:9" x14ac:dyDescent="0.2">
      <c r="A271" s="39" t="s">
        <v>374</v>
      </c>
      <c r="B271" s="52" t="str">
        <f>Orçamento!B271</f>
        <v>Sinapi</v>
      </c>
      <c r="C271" s="53">
        <f>Orçamento!C271</f>
        <v>0</v>
      </c>
      <c r="D271" s="54">
        <f>Orçamento!D271</f>
        <v>0</v>
      </c>
      <c r="E271" s="53">
        <f>Orçamento!E271</f>
        <v>0</v>
      </c>
      <c r="F271" s="55">
        <f>Orçamento!F271</f>
        <v>0</v>
      </c>
      <c r="G271" s="38">
        <f>Orçamento!G271</f>
        <v>0</v>
      </c>
      <c r="H271" s="40">
        <f t="shared" si="16"/>
        <v>0</v>
      </c>
      <c r="I271" s="40">
        <f t="shared" si="17"/>
        <v>0</v>
      </c>
    </row>
    <row r="272" spans="1:9" x14ac:dyDescent="0.2">
      <c r="A272" s="39" t="s">
        <v>375</v>
      </c>
      <c r="B272" s="52" t="str">
        <f>Orçamento!B272</f>
        <v>Sinapi</v>
      </c>
      <c r="C272" s="53">
        <f>Orçamento!C272</f>
        <v>0</v>
      </c>
      <c r="D272" s="54">
        <f>Orçamento!D272</f>
        <v>0</v>
      </c>
      <c r="E272" s="53">
        <f>Orçamento!E272</f>
        <v>0</v>
      </c>
      <c r="F272" s="55">
        <f>Orçamento!F272</f>
        <v>0</v>
      </c>
      <c r="G272" s="38">
        <f>Orçamento!G272</f>
        <v>0</v>
      </c>
      <c r="H272" s="40">
        <f t="shared" si="16"/>
        <v>0</v>
      </c>
      <c r="I272" s="40">
        <f t="shared" si="17"/>
        <v>0</v>
      </c>
    </row>
    <row r="273" spans="1:9" x14ac:dyDescent="0.2">
      <c r="A273" s="39" t="s">
        <v>376</v>
      </c>
      <c r="B273" s="52" t="str">
        <f>Orçamento!B273</f>
        <v>Sinapi</v>
      </c>
      <c r="C273" s="53">
        <f>Orçamento!C273</f>
        <v>0</v>
      </c>
      <c r="D273" s="54">
        <f>Orçamento!D273</f>
        <v>0</v>
      </c>
      <c r="E273" s="53">
        <f>Orçamento!E273</f>
        <v>0</v>
      </c>
      <c r="F273" s="55">
        <f>Orçamento!F273</f>
        <v>0</v>
      </c>
      <c r="G273" s="38">
        <f>Orçamento!G273</f>
        <v>0</v>
      </c>
      <c r="H273" s="40">
        <f t="shared" si="16"/>
        <v>0</v>
      </c>
      <c r="I273" s="40">
        <f t="shared" si="17"/>
        <v>0</v>
      </c>
    </row>
    <row r="274" spans="1:9" x14ac:dyDescent="0.2">
      <c r="A274" s="39" t="s">
        <v>377</v>
      </c>
      <c r="B274" s="52" t="str">
        <f>Orçamento!B274</f>
        <v>Sinapi</v>
      </c>
      <c r="C274" s="53">
        <f>Orçamento!C274</f>
        <v>0</v>
      </c>
      <c r="D274" s="54">
        <f>Orçamento!D274</f>
        <v>0</v>
      </c>
      <c r="E274" s="53">
        <f>Orçamento!E274</f>
        <v>0</v>
      </c>
      <c r="F274" s="55">
        <f>Orçamento!F274</f>
        <v>0</v>
      </c>
      <c r="G274" s="38">
        <f>Orçamento!G274</f>
        <v>0</v>
      </c>
      <c r="H274" s="40">
        <f t="shared" si="16"/>
        <v>0</v>
      </c>
      <c r="I274" s="40">
        <f t="shared" si="17"/>
        <v>0</v>
      </c>
    </row>
    <row r="275" spans="1:9" x14ac:dyDescent="0.2">
      <c r="A275" s="39" t="s">
        <v>378</v>
      </c>
      <c r="B275" s="52" t="str">
        <f>Orçamento!B275</f>
        <v>Sinapi</v>
      </c>
      <c r="C275" s="53">
        <f>Orçamento!C275</f>
        <v>0</v>
      </c>
      <c r="D275" s="54">
        <f>Orçamento!D275</f>
        <v>0</v>
      </c>
      <c r="E275" s="53">
        <f>Orçamento!E275</f>
        <v>0</v>
      </c>
      <c r="F275" s="55">
        <f>Orçamento!F275</f>
        <v>0</v>
      </c>
      <c r="G275" s="38">
        <f>Orçamento!G275</f>
        <v>0</v>
      </c>
      <c r="H275" s="40">
        <f t="shared" si="16"/>
        <v>0</v>
      </c>
      <c r="I275" s="40">
        <f t="shared" si="17"/>
        <v>0</v>
      </c>
    </row>
    <row r="276" spans="1:9" x14ac:dyDescent="0.2">
      <c r="A276" s="39" t="s">
        <v>379</v>
      </c>
      <c r="B276" s="52" t="str">
        <f>Orçamento!B276</f>
        <v>Sinapi</v>
      </c>
      <c r="C276" s="53">
        <f>Orçamento!C276</f>
        <v>0</v>
      </c>
      <c r="D276" s="54">
        <f>Orçamento!D276</f>
        <v>0</v>
      </c>
      <c r="E276" s="53">
        <f>Orçamento!E276</f>
        <v>0</v>
      </c>
      <c r="F276" s="55">
        <f>Orçamento!F276</f>
        <v>0</v>
      </c>
      <c r="G276" s="38">
        <f>Orçamento!G276</f>
        <v>0</v>
      </c>
      <c r="H276" s="40">
        <f t="shared" si="16"/>
        <v>0</v>
      </c>
      <c r="I276" s="40">
        <f t="shared" si="17"/>
        <v>0</v>
      </c>
    </row>
    <row r="277" spans="1:9" x14ac:dyDescent="0.2">
      <c r="A277" s="39" t="s">
        <v>380</v>
      </c>
      <c r="B277" s="52" t="str">
        <f>Orçamento!B277</f>
        <v>Sinapi</v>
      </c>
      <c r="C277" s="53">
        <f>Orçamento!C277</f>
        <v>0</v>
      </c>
      <c r="D277" s="54">
        <f>Orçamento!D277</f>
        <v>0</v>
      </c>
      <c r="E277" s="53">
        <f>Orçamento!E277</f>
        <v>0</v>
      </c>
      <c r="F277" s="55">
        <f>Orçamento!F277</f>
        <v>0</v>
      </c>
      <c r="G277" s="38">
        <f>Orçamento!G277</f>
        <v>0</v>
      </c>
      <c r="H277" s="40">
        <f t="shared" si="16"/>
        <v>0</v>
      </c>
      <c r="I277" s="40">
        <f t="shared" si="17"/>
        <v>0</v>
      </c>
    </row>
    <row r="278" spans="1:9" x14ac:dyDescent="0.2">
      <c r="A278" s="39" t="s">
        <v>381</v>
      </c>
      <c r="B278" s="52" t="str">
        <f>Orçamento!B278</f>
        <v>Sinapi</v>
      </c>
      <c r="C278" s="53">
        <f>Orçamento!C278</f>
        <v>0</v>
      </c>
      <c r="D278" s="54">
        <f>Orçamento!D278</f>
        <v>0</v>
      </c>
      <c r="E278" s="53">
        <f>Orçamento!E278</f>
        <v>0</v>
      </c>
      <c r="F278" s="55">
        <f>Orçamento!F278</f>
        <v>0</v>
      </c>
      <c r="G278" s="38">
        <f>Orçamento!G278</f>
        <v>0</v>
      </c>
      <c r="H278" s="40">
        <f t="shared" si="16"/>
        <v>0</v>
      </c>
      <c r="I278" s="40">
        <f t="shared" si="17"/>
        <v>0</v>
      </c>
    </row>
    <row r="279" spans="1:9" x14ac:dyDescent="0.2">
      <c r="A279" s="39" t="s">
        <v>382</v>
      </c>
      <c r="B279" s="52" t="str">
        <f>Orçamento!B279</f>
        <v>Sinapi</v>
      </c>
      <c r="C279" s="53">
        <f>Orçamento!C279</f>
        <v>0</v>
      </c>
      <c r="D279" s="54">
        <f>Orçamento!D279</f>
        <v>0</v>
      </c>
      <c r="E279" s="53">
        <f>Orçamento!E279</f>
        <v>0</v>
      </c>
      <c r="F279" s="55">
        <f>Orçamento!F279</f>
        <v>0</v>
      </c>
      <c r="G279" s="38">
        <f>Orçamento!G279</f>
        <v>0</v>
      </c>
      <c r="H279" s="40">
        <f t="shared" si="16"/>
        <v>0</v>
      </c>
      <c r="I279" s="40">
        <f t="shared" si="17"/>
        <v>0</v>
      </c>
    </row>
    <row r="280" spans="1:9" x14ac:dyDescent="0.2">
      <c r="A280" s="39" t="s">
        <v>383</v>
      </c>
      <c r="B280" s="52" t="str">
        <f>Orçamento!B280</f>
        <v>Sinapi</v>
      </c>
      <c r="C280" s="53">
        <f>Orçamento!C280</f>
        <v>0</v>
      </c>
      <c r="D280" s="54">
        <f>Orçamento!D280</f>
        <v>0</v>
      </c>
      <c r="E280" s="53">
        <f>Orçamento!E280</f>
        <v>0</v>
      </c>
      <c r="F280" s="55">
        <f>Orçamento!F280</f>
        <v>0</v>
      </c>
      <c r="G280" s="38">
        <f>Orçamento!G280</f>
        <v>0</v>
      </c>
      <c r="H280" s="40">
        <f t="shared" si="16"/>
        <v>0</v>
      </c>
      <c r="I280" s="40">
        <f t="shared" si="17"/>
        <v>0</v>
      </c>
    </row>
    <row r="281" spans="1:9" x14ac:dyDescent="0.2">
      <c r="A281" s="39" t="s">
        <v>384</v>
      </c>
      <c r="B281" s="52" t="str">
        <f>Orçamento!B281</f>
        <v>Sinapi</v>
      </c>
      <c r="C281" s="53">
        <f>Orçamento!C281</f>
        <v>0</v>
      </c>
      <c r="D281" s="54">
        <f>Orçamento!D281</f>
        <v>0</v>
      </c>
      <c r="E281" s="53">
        <f>Orçamento!E281</f>
        <v>0</v>
      </c>
      <c r="F281" s="55">
        <f>Orçamento!F281</f>
        <v>0</v>
      </c>
      <c r="G281" s="38">
        <f>Orçamento!G281</f>
        <v>0</v>
      </c>
      <c r="H281" s="40">
        <f t="shared" si="16"/>
        <v>0</v>
      </c>
      <c r="I281" s="40">
        <f t="shared" si="17"/>
        <v>0</v>
      </c>
    </row>
    <row r="282" spans="1:9" x14ac:dyDescent="0.2">
      <c r="A282" s="39" t="s">
        <v>385</v>
      </c>
      <c r="B282" s="52" t="str">
        <f>Orçamento!B282</f>
        <v>Sinapi</v>
      </c>
      <c r="C282" s="53">
        <f>Orçamento!C282</f>
        <v>0</v>
      </c>
      <c r="D282" s="54">
        <f>Orçamento!D282</f>
        <v>0</v>
      </c>
      <c r="E282" s="53">
        <f>Orçamento!E282</f>
        <v>0</v>
      </c>
      <c r="F282" s="55">
        <f>Orçamento!F282</f>
        <v>0</v>
      </c>
      <c r="G282" s="38">
        <f>Orçamento!G282</f>
        <v>0</v>
      </c>
      <c r="H282" s="40">
        <f t="shared" si="16"/>
        <v>0</v>
      </c>
      <c r="I282" s="40">
        <f t="shared" si="17"/>
        <v>0</v>
      </c>
    </row>
    <row r="283" spans="1:9" x14ac:dyDescent="0.2">
      <c r="A283" s="39" t="s">
        <v>386</v>
      </c>
      <c r="B283" s="52" t="str">
        <f>Orçamento!B283</f>
        <v>Sinapi</v>
      </c>
      <c r="C283" s="53">
        <f>Orçamento!C283</f>
        <v>0</v>
      </c>
      <c r="D283" s="54">
        <f>Orçamento!D283</f>
        <v>0</v>
      </c>
      <c r="E283" s="53">
        <f>Orçamento!E283</f>
        <v>0</v>
      </c>
      <c r="F283" s="55">
        <f>Orçamento!F283</f>
        <v>0</v>
      </c>
      <c r="G283" s="38">
        <f>Orçamento!G283</f>
        <v>0</v>
      </c>
      <c r="H283" s="40">
        <f t="shared" si="16"/>
        <v>0</v>
      </c>
      <c r="I283" s="40">
        <f t="shared" si="17"/>
        <v>0</v>
      </c>
    </row>
    <row r="284" spans="1:9" x14ac:dyDescent="0.2">
      <c r="A284" s="39" t="s">
        <v>387</v>
      </c>
      <c r="B284" s="52" t="str">
        <f>Orçamento!B284</f>
        <v>Sinapi</v>
      </c>
      <c r="C284" s="53">
        <f>Orçamento!C284</f>
        <v>0</v>
      </c>
      <c r="D284" s="54">
        <f>Orçamento!D284</f>
        <v>0</v>
      </c>
      <c r="E284" s="53">
        <f>Orçamento!E284</f>
        <v>0</v>
      </c>
      <c r="F284" s="55">
        <f>Orçamento!F284</f>
        <v>0</v>
      </c>
      <c r="G284" s="38">
        <f>Orçamento!G284</f>
        <v>0</v>
      </c>
      <c r="H284" s="40">
        <f t="shared" si="16"/>
        <v>0</v>
      </c>
      <c r="I284" s="40">
        <f t="shared" si="17"/>
        <v>0</v>
      </c>
    </row>
    <row r="285" spans="1:9" x14ac:dyDescent="0.2">
      <c r="A285" s="39" t="s">
        <v>388</v>
      </c>
      <c r="B285" s="52" t="str">
        <f>Orçamento!B285</f>
        <v>Sinapi</v>
      </c>
      <c r="C285" s="53">
        <f>Orçamento!C285</f>
        <v>0</v>
      </c>
      <c r="D285" s="54">
        <f>Orçamento!D285</f>
        <v>0</v>
      </c>
      <c r="E285" s="53">
        <f>Orçamento!E285</f>
        <v>0</v>
      </c>
      <c r="F285" s="55">
        <f>Orçamento!F285</f>
        <v>0</v>
      </c>
      <c r="G285" s="38">
        <f>Orçamento!G285</f>
        <v>0</v>
      </c>
      <c r="H285" s="40">
        <f t="shared" si="16"/>
        <v>0</v>
      </c>
      <c r="I285" s="40">
        <f t="shared" si="17"/>
        <v>0</v>
      </c>
    </row>
    <row r="286" spans="1:9" x14ac:dyDescent="0.2">
      <c r="A286" s="39" t="s">
        <v>389</v>
      </c>
      <c r="B286" s="52" t="str">
        <f>Orçamento!B286</f>
        <v>Sinapi</v>
      </c>
      <c r="C286" s="53">
        <f>Orçamento!C286</f>
        <v>0</v>
      </c>
      <c r="D286" s="54">
        <f>Orçamento!D286</f>
        <v>0</v>
      </c>
      <c r="E286" s="53">
        <f>Orçamento!E286</f>
        <v>0</v>
      </c>
      <c r="F286" s="55">
        <f>Orçamento!F286</f>
        <v>0</v>
      </c>
      <c r="G286" s="38">
        <f>Orçamento!G286</f>
        <v>0</v>
      </c>
      <c r="H286" s="40">
        <f t="shared" si="16"/>
        <v>0</v>
      </c>
      <c r="I286" s="40">
        <f t="shared" si="17"/>
        <v>0</v>
      </c>
    </row>
    <row r="287" spans="1:9" x14ac:dyDescent="0.2">
      <c r="A287" s="39" t="s">
        <v>390</v>
      </c>
      <c r="B287" s="52" t="str">
        <f>Orçamento!B287</f>
        <v>Sinapi</v>
      </c>
      <c r="C287" s="53">
        <f>Orçamento!C287</f>
        <v>0</v>
      </c>
      <c r="D287" s="54">
        <f>Orçamento!D287</f>
        <v>0</v>
      </c>
      <c r="E287" s="53">
        <f>Orçamento!E287</f>
        <v>0</v>
      </c>
      <c r="F287" s="55">
        <f>Orçamento!F287</f>
        <v>0</v>
      </c>
      <c r="G287" s="38">
        <f>Orçamento!G287</f>
        <v>0</v>
      </c>
      <c r="H287" s="40">
        <f t="shared" si="16"/>
        <v>0</v>
      </c>
      <c r="I287" s="40">
        <f t="shared" si="17"/>
        <v>0</v>
      </c>
    </row>
    <row r="288" spans="1:9" x14ac:dyDescent="0.2">
      <c r="A288" s="39" t="s">
        <v>391</v>
      </c>
      <c r="B288" s="52" t="str">
        <f>Orçamento!B288</f>
        <v>Sinapi</v>
      </c>
      <c r="C288" s="53">
        <f>Orçamento!C288</f>
        <v>0</v>
      </c>
      <c r="D288" s="54">
        <f>Orçamento!D288</f>
        <v>0</v>
      </c>
      <c r="E288" s="53">
        <f>Orçamento!E288</f>
        <v>0</v>
      </c>
      <c r="F288" s="55">
        <f>Orçamento!F288</f>
        <v>0</v>
      </c>
      <c r="G288" s="38">
        <f>Orçamento!G288</f>
        <v>0</v>
      </c>
      <c r="H288" s="40">
        <f t="shared" si="16"/>
        <v>0</v>
      </c>
      <c r="I288" s="40">
        <f t="shared" si="17"/>
        <v>0</v>
      </c>
    </row>
    <row r="289" spans="1:9" x14ac:dyDescent="0.2">
      <c r="A289" s="39" t="s">
        <v>392</v>
      </c>
      <c r="B289" s="52" t="str">
        <f>Orçamento!B289</f>
        <v>Sinapi</v>
      </c>
      <c r="C289" s="53">
        <f>Orçamento!C289</f>
        <v>0</v>
      </c>
      <c r="D289" s="54">
        <f>Orçamento!D289</f>
        <v>0</v>
      </c>
      <c r="E289" s="53">
        <f>Orçamento!E289</f>
        <v>0</v>
      </c>
      <c r="F289" s="55">
        <f>Orçamento!F289</f>
        <v>0</v>
      </c>
      <c r="G289" s="38">
        <f>Orçamento!G289</f>
        <v>0</v>
      </c>
      <c r="H289" s="40">
        <f t="shared" si="16"/>
        <v>0</v>
      </c>
      <c r="I289" s="40">
        <f t="shared" si="17"/>
        <v>0</v>
      </c>
    </row>
    <row r="290" spans="1:9" x14ac:dyDescent="0.2">
      <c r="A290" s="39" t="s">
        <v>393</v>
      </c>
      <c r="B290" s="52" t="str">
        <f>Orçamento!B290</f>
        <v>Sinapi</v>
      </c>
      <c r="C290" s="53">
        <f>Orçamento!C290</f>
        <v>0</v>
      </c>
      <c r="D290" s="54">
        <f>Orçamento!D290</f>
        <v>0</v>
      </c>
      <c r="E290" s="53">
        <f>Orçamento!E290</f>
        <v>0</v>
      </c>
      <c r="F290" s="55">
        <f>Orçamento!F290</f>
        <v>0</v>
      </c>
      <c r="G290" s="38">
        <f>Orçamento!G290</f>
        <v>0</v>
      </c>
      <c r="H290" s="40">
        <f t="shared" si="16"/>
        <v>0</v>
      </c>
      <c r="I290" s="40">
        <f t="shared" si="17"/>
        <v>0</v>
      </c>
    </row>
    <row r="291" spans="1:9" x14ac:dyDescent="0.2">
      <c r="A291" s="39" t="s">
        <v>394</v>
      </c>
      <c r="B291" s="52" t="str">
        <f>Orçamento!B291</f>
        <v>Sinapi</v>
      </c>
      <c r="C291" s="53">
        <f>Orçamento!C291</f>
        <v>0</v>
      </c>
      <c r="D291" s="54">
        <f>Orçamento!D291</f>
        <v>0</v>
      </c>
      <c r="E291" s="53">
        <f>Orçamento!E291</f>
        <v>0</v>
      </c>
      <c r="F291" s="55">
        <f>Orçamento!F291</f>
        <v>0</v>
      </c>
      <c r="G291" s="38">
        <f>Orçamento!G291</f>
        <v>0</v>
      </c>
      <c r="H291" s="40">
        <f t="shared" si="16"/>
        <v>0</v>
      </c>
      <c r="I291" s="40">
        <f t="shared" si="17"/>
        <v>0</v>
      </c>
    </row>
    <row r="292" spans="1:9" x14ac:dyDescent="0.2">
      <c r="A292" s="39" t="s">
        <v>395</v>
      </c>
      <c r="B292" s="52" t="str">
        <f>Orçamento!B292</f>
        <v>Sinapi</v>
      </c>
      <c r="C292" s="53">
        <f>Orçamento!C292</f>
        <v>0</v>
      </c>
      <c r="D292" s="54">
        <f>Orçamento!D292</f>
        <v>0</v>
      </c>
      <c r="E292" s="53">
        <f>Orçamento!E292</f>
        <v>0</v>
      </c>
      <c r="F292" s="55">
        <f>Orçamento!F292</f>
        <v>0</v>
      </c>
      <c r="G292" s="38">
        <f>Orçamento!G292</f>
        <v>0</v>
      </c>
      <c r="H292" s="40">
        <f t="shared" si="16"/>
        <v>0</v>
      </c>
      <c r="I292" s="40">
        <f t="shared" si="17"/>
        <v>0</v>
      </c>
    </row>
    <row r="293" spans="1:9" ht="15" thickBot="1" x14ac:dyDescent="0.25">
      <c r="A293" s="39" t="s">
        <v>396</v>
      </c>
      <c r="B293" s="52" t="str">
        <f>Orçamento!B293</f>
        <v>Sinapi</v>
      </c>
      <c r="C293" s="53">
        <f>Orçamento!C293</f>
        <v>0</v>
      </c>
      <c r="D293" s="54">
        <f>Orçamento!D293</f>
        <v>0</v>
      </c>
      <c r="E293" s="53">
        <f>Orçamento!E293</f>
        <v>0</v>
      </c>
      <c r="F293" s="55">
        <f>Orçamento!F293</f>
        <v>0</v>
      </c>
      <c r="G293" s="38">
        <f>Orçamento!G293</f>
        <v>0</v>
      </c>
      <c r="H293" s="40">
        <f t="shared" si="16"/>
        <v>0</v>
      </c>
      <c r="I293" s="40">
        <f t="shared" si="17"/>
        <v>0</v>
      </c>
    </row>
    <row r="294" spans="1:9" ht="21" customHeight="1" x14ac:dyDescent="0.25">
      <c r="A294" s="41" t="s">
        <v>397</v>
      </c>
      <c r="B294" s="49"/>
      <c r="C294" s="49"/>
      <c r="D294" s="51" t="str">
        <f>Orçamento!D294</f>
        <v>ABRIGO DO QUADRO DE COMANDO - INSTALAÇÕES ELÉTRICAS</v>
      </c>
      <c r="E294" s="49"/>
      <c r="F294" s="49" t="s">
        <v>108</v>
      </c>
      <c r="G294" s="50">
        <f>I294/H$13</f>
        <v>4.4699174349267087E-3</v>
      </c>
      <c r="H294" s="44" t="s">
        <v>398</v>
      </c>
      <c r="I294" s="45">
        <f>SUM(I295:I324)</f>
        <v>5539.9100000000008</v>
      </c>
    </row>
    <row r="295" spans="1:9" ht="38.25" x14ac:dyDescent="0.2">
      <c r="A295" s="39" t="s">
        <v>143</v>
      </c>
      <c r="B295" s="52" t="str">
        <f>Orçamento!B295</f>
        <v>Sinapi</v>
      </c>
      <c r="C295" s="53">
        <f>Orçamento!C295</f>
        <v>101511</v>
      </c>
      <c r="D295" s="54" t="str">
        <f>Orçamento!D295</f>
        <v>Entrada de energia elétrica, aérea, trifásica, com caixa de embutir, cabo de 25mm², com os terminais, caixa do medidor, fiação, protetor DPS, disjuntor, haste, conector e fiação de aterramento</v>
      </c>
      <c r="E295" s="53" t="str">
        <f>Orçamento!E295</f>
        <v>UNID</v>
      </c>
      <c r="F295" s="55">
        <f>Orçamento!F295</f>
        <v>1</v>
      </c>
      <c r="G295" s="38">
        <f>Orçamento!G295</f>
        <v>2290</v>
      </c>
      <c r="H295" s="40">
        <f t="shared" ref="H295:H324" si="18">ROUND(G295+(G295*I$9),2)</f>
        <v>2839.6</v>
      </c>
      <c r="I295" s="40">
        <f>ROUND(F295*H295,2)</f>
        <v>2839.6</v>
      </c>
    </row>
    <row r="296" spans="1:9" ht="25.5" x14ac:dyDescent="0.2">
      <c r="A296" s="39" t="s">
        <v>144</v>
      </c>
      <c r="B296" s="52" t="str">
        <f>Orçamento!B296</f>
        <v>Sinapi</v>
      </c>
      <c r="C296" s="53">
        <f>Orçamento!C296</f>
        <v>41197</v>
      </c>
      <c r="D296" s="54" t="str">
        <f>Orçamento!D296</f>
        <v>Fornecimento e instalação de poste de concreto armado padrão Celesc, extensão de 9,0m</v>
      </c>
      <c r="E296" s="53" t="str">
        <f>Orçamento!E296</f>
        <v>UNID</v>
      </c>
      <c r="F296" s="55">
        <f>Orçamento!F296</f>
        <v>1</v>
      </c>
      <c r="G296" s="38">
        <f>Orçamento!G296</f>
        <v>1750</v>
      </c>
      <c r="H296" s="40">
        <f t="shared" si="18"/>
        <v>2170</v>
      </c>
      <c r="I296" s="40">
        <f t="shared" ref="I296:I324" si="19">ROUND(F296*H296,2)</f>
        <v>2170</v>
      </c>
    </row>
    <row r="297" spans="1:9" x14ac:dyDescent="0.2">
      <c r="A297" s="39" t="s">
        <v>145</v>
      </c>
      <c r="B297" s="52" t="str">
        <f>Orçamento!B297</f>
        <v>Sinapi</v>
      </c>
      <c r="C297" s="53">
        <f>Orçamento!C297</f>
        <v>101877</v>
      </c>
      <c r="D297" s="54" t="str">
        <f>Orçamento!D297</f>
        <v>Quadro de distribuição de energia para 3 disjuntores</v>
      </c>
      <c r="E297" s="53" t="str">
        <f>Orçamento!E297</f>
        <v>UNID</v>
      </c>
      <c r="F297" s="55">
        <f>Orçamento!F297</f>
        <v>1</v>
      </c>
      <c r="G297" s="38">
        <f>Orçamento!G297</f>
        <v>73</v>
      </c>
      <c r="H297" s="40">
        <f t="shared" si="18"/>
        <v>90.52</v>
      </c>
      <c r="I297" s="40">
        <f t="shared" si="19"/>
        <v>90.52</v>
      </c>
    </row>
    <row r="298" spans="1:9" ht="25.5" x14ac:dyDescent="0.2">
      <c r="A298" s="39" t="s">
        <v>146</v>
      </c>
      <c r="B298" s="52" t="str">
        <f>Orçamento!B298</f>
        <v>Sinapi</v>
      </c>
      <c r="C298" s="53">
        <f>Orçamento!C298</f>
        <v>93145</v>
      </c>
      <c r="D298" s="54" t="str">
        <f>Orçamento!D298</f>
        <v>Ponto de iluminação e tomada, incluindo interruptor e tomada 10A/250V, cx elétrica, eletroduto, cabo, rasgo, quebra e chumbamento</v>
      </c>
      <c r="E298" s="53" t="str">
        <f>Orçamento!E298</f>
        <v>UNID</v>
      </c>
      <c r="F298" s="55">
        <f>Orçamento!F298</f>
        <v>1</v>
      </c>
      <c r="G298" s="38">
        <f>Orçamento!G298</f>
        <v>238.31</v>
      </c>
      <c r="H298" s="40">
        <f t="shared" si="18"/>
        <v>295.5</v>
      </c>
      <c r="I298" s="40">
        <f t="shared" si="19"/>
        <v>295.5</v>
      </c>
    </row>
    <row r="299" spans="1:9" ht="25.5" x14ac:dyDescent="0.2">
      <c r="A299" s="39" t="s">
        <v>147</v>
      </c>
      <c r="B299" s="52" t="str">
        <f>Orçamento!B299</f>
        <v>Sinapi</v>
      </c>
      <c r="C299" s="53">
        <f>Orçamento!C299</f>
        <v>97594</v>
      </c>
      <c r="D299" s="54" t="str">
        <f>Orçamento!D299</f>
        <v>Luminária tipo calha, de sobrepor, em alumínio, 2 lâmpadas tubulares de LED 18W, completa – casa de química</v>
      </c>
      <c r="E299" s="53" t="str">
        <f>Orçamento!E299</f>
        <v>UNID</v>
      </c>
      <c r="F299" s="55">
        <f>Orçamento!F299</f>
        <v>1</v>
      </c>
      <c r="G299" s="38">
        <f>Orçamento!G299</f>
        <v>116.36</v>
      </c>
      <c r="H299" s="40">
        <f t="shared" si="18"/>
        <v>144.29</v>
      </c>
      <c r="I299" s="40">
        <f t="shared" si="19"/>
        <v>144.29</v>
      </c>
    </row>
    <row r="300" spans="1:9" x14ac:dyDescent="0.2">
      <c r="A300" s="39" t="s">
        <v>148</v>
      </c>
      <c r="B300" s="52" t="str">
        <f>Orçamento!B300</f>
        <v>Sinapi</v>
      </c>
      <c r="C300" s="53">
        <f>Orçamento!C300</f>
        <v>0</v>
      </c>
      <c r="D300" s="54">
        <f>Orçamento!D300</f>
        <v>0</v>
      </c>
      <c r="E300" s="53">
        <f>Orçamento!E300</f>
        <v>0</v>
      </c>
      <c r="F300" s="55">
        <f>Orçamento!F300</f>
        <v>0</v>
      </c>
      <c r="G300" s="38">
        <f>Orçamento!G300</f>
        <v>0</v>
      </c>
      <c r="H300" s="40">
        <f t="shared" si="18"/>
        <v>0</v>
      </c>
      <c r="I300" s="40">
        <f t="shared" si="19"/>
        <v>0</v>
      </c>
    </row>
    <row r="301" spans="1:9" x14ac:dyDescent="0.2">
      <c r="A301" s="39" t="s">
        <v>149</v>
      </c>
      <c r="B301" s="52" t="str">
        <f>Orçamento!B301</f>
        <v>Sinapi</v>
      </c>
      <c r="C301" s="53">
        <f>Orçamento!C301</f>
        <v>0</v>
      </c>
      <c r="D301" s="54">
        <f>Orçamento!D301</f>
        <v>0</v>
      </c>
      <c r="E301" s="53">
        <f>Orçamento!E301</f>
        <v>0</v>
      </c>
      <c r="F301" s="55">
        <f>Orçamento!F301</f>
        <v>0</v>
      </c>
      <c r="G301" s="38">
        <f>Orçamento!G301</f>
        <v>0</v>
      </c>
      <c r="H301" s="40">
        <f t="shared" si="18"/>
        <v>0</v>
      </c>
      <c r="I301" s="40">
        <f t="shared" si="19"/>
        <v>0</v>
      </c>
    </row>
    <row r="302" spans="1:9" x14ac:dyDescent="0.2">
      <c r="A302" s="39" t="s">
        <v>150</v>
      </c>
      <c r="B302" s="52" t="str">
        <f>Orçamento!B302</f>
        <v>Sinapi</v>
      </c>
      <c r="C302" s="53">
        <f>Orçamento!C302</f>
        <v>0</v>
      </c>
      <c r="D302" s="54">
        <f>Orçamento!D302</f>
        <v>0</v>
      </c>
      <c r="E302" s="53">
        <f>Orçamento!E302</f>
        <v>0</v>
      </c>
      <c r="F302" s="55">
        <f>Orçamento!F302</f>
        <v>0</v>
      </c>
      <c r="G302" s="38">
        <f>Orçamento!G302</f>
        <v>0</v>
      </c>
      <c r="H302" s="40">
        <f t="shared" si="18"/>
        <v>0</v>
      </c>
      <c r="I302" s="40">
        <f t="shared" si="19"/>
        <v>0</v>
      </c>
    </row>
    <row r="303" spans="1:9" x14ac:dyDescent="0.2">
      <c r="A303" s="39" t="s">
        <v>151</v>
      </c>
      <c r="B303" s="52" t="str">
        <f>Orçamento!B303</f>
        <v>Sinapi</v>
      </c>
      <c r="C303" s="53">
        <f>Orçamento!C303</f>
        <v>0</v>
      </c>
      <c r="D303" s="54">
        <f>Orçamento!D303</f>
        <v>0</v>
      </c>
      <c r="E303" s="53">
        <f>Orçamento!E303</f>
        <v>0</v>
      </c>
      <c r="F303" s="55">
        <f>Orçamento!F303</f>
        <v>0</v>
      </c>
      <c r="G303" s="38">
        <f>Orçamento!G303</f>
        <v>0</v>
      </c>
      <c r="H303" s="40">
        <f t="shared" si="18"/>
        <v>0</v>
      </c>
      <c r="I303" s="40">
        <f t="shared" si="19"/>
        <v>0</v>
      </c>
    </row>
    <row r="304" spans="1:9" x14ac:dyDescent="0.2">
      <c r="A304" s="39" t="s">
        <v>152</v>
      </c>
      <c r="B304" s="52" t="str">
        <f>Orçamento!B304</f>
        <v>Sinapi</v>
      </c>
      <c r="C304" s="53">
        <f>Orçamento!C304</f>
        <v>0</v>
      </c>
      <c r="D304" s="54">
        <f>Orçamento!D304</f>
        <v>0</v>
      </c>
      <c r="E304" s="53">
        <f>Orçamento!E304</f>
        <v>0</v>
      </c>
      <c r="F304" s="55">
        <f>Orçamento!F304</f>
        <v>0</v>
      </c>
      <c r="G304" s="38">
        <f>Orçamento!G304</f>
        <v>0</v>
      </c>
      <c r="H304" s="40">
        <f t="shared" si="18"/>
        <v>0</v>
      </c>
      <c r="I304" s="40">
        <f t="shared" si="19"/>
        <v>0</v>
      </c>
    </row>
    <row r="305" spans="1:9" x14ac:dyDescent="0.2">
      <c r="A305" s="39" t="s">
        <v>153</v>
      </c>
      <c r="B305" s="52" t="str">
        <f>Orçamento!B305</f>
        <v>Sinapi</v>
      </c>
      <c r="C305" s="53">
        <f>Orçamento!C305</f>
        <v>0</v>
      </c>
      <c r="D305" s="54">
        <f>Orçamento!D305</f>
        <v>0</v>
      </c>
      <c r="E305" s="53">
        <f>Orçamento!E305</f>
        <v>0</v>
      </c>
      <c r="F305" s="55">
        <f>Orçamento!F305</f>
        <v>0</v>
      </c>
      <c r="G305" s="38">
        <f>Orçamento!G305</f>
        <v>0</v>
      </c>
      <c r="H305" s="40">
        <f t="shared" si="18"/>
        <v>0</v>
      </c>
      <c r="I305" s="40">
        <f t="shared" si="19"/>
        <v>0</v>
      </c>
    </row>
    <row r="306" spans="1:9" x14ac:dyDescent="0.2">
      <c r="A306" s="39" t="s">
        <v>154</v>
      </c>
      <c r="B306" s="52" t="str">
        <f>Orçamento!B306</f>
        <v>Sinapi</v>
      </c>
      <c r="C306" s="53">
        <f>Orçamento!C306</f>
        <v>0</v>
      </c>
      <c r="D306" s="54">
        <f>Orçamento!D306</f>
        <v>0</v>
      </c>
      <c r="E306" s="53">
        <f>Orçamento!E306</f>
        <v>0</v>
      </c>
      <c r="F306" s="55">
        <f>Orçamento!F306</f>
        <v>0</v>
      </c>
      <c r="G306" s="38">
        <f>Orçamento!G306</f>
        <v>0</v>
      </c>
      <c r="H306" s="40">
        <f t="shared" si="18"/>
        <v>0</v>
      </c>
      <c r="I306" s="40">
        <f t="shared" si="19"/>
        <v>0</v>
      </c>
    </row>
    <row r="307" spans="1:9" x14ac:dyDescent="0.2">
      <c r="A307" s="39" t="s">
        <v>155</v>
      </c>
      <c r="B307" s="52" t="str">
        <f>Orçamento!B307</f>
        <v>Sinapi</v>
      </c>
      <c r="C307" s="53">
        <f>Orçamento!C307</f>
        <v>0</v>
      </c>
      <c r="D307" s="54">
        <f>Orçamento!D307</f>
        <v>0</v>
      </c>
      <c r="E307" s="53">
        <f>Orçamento!E307</f>
        <v>0</v>
      </c>
      <c r="F307" s="55">
        <f>Orçamento!F307</f>
        <v>0</v>
      </c>
      <c r="G307" s="38">
        <f>Orçamento!G307</f>
        <v>0</v>
      </c>
      <c r="H307" s="40">
        <f t="shared" si="18"/>
        <v>0</v>
      </c>
      <c r="I307" s="40">
        <f t="shared" si="19"/>
        <v>0</v>
      </c>
    </row>
    <row r="308" spans="1:9" x14ac:dyDescent="0.2">
      <c r="A308" s="39" t="s">
        <v>156</v>
      </c>
      <c r="B308" s="52" t="str">
        <f>Orçamento!B308</f>
        <v>Sinapi</v>
      </c>
      <c r="C308" s="53">
        <f>Orçamento!C308</f>
        <v>0</v>
      </c>
      <c r="D308" s="54">
        <f>Orçamento!D308</f>
        <v>0</v>
      </c>
      <c r="E308" s="53">
        <f>Orçamento!E308</f>
        <v>0</v>
      </c>
      <c r="F308" s="55">
        <f>Orçamento!F308</f>
        <v>0</v>
      </c>
      <c r="G308" s="38">
        <f>Orçamento!G308</f>
        <v>0</v>
      </c>
      <c r="H308" s="40">
        <f t="shared" si="18"/>
        <v>0</v>
      </c>
      <c r="I308" s="40">
        <f t="shared" si="19"/>
        <v>0</v>
      </c>
    </row>
    <row r="309" spans="1:9" x14ac:dyDescent="0.2">
      <c r="A309" s="39" t="s">
        <v>157</v>
      </c>
      <c r="B309" s="52" t="str">
        <f>Orçamento!B309</f>
        <v>Sinapi</v>
      </c>
      <c r="C309" s="53">
        <f>Orçamento!C309</f>
        <v>0</v>
      </c>
      <c r="D309" s="54">
        <f>Orçamento!D309</f>
        <v>0</v>
      </c>
      <c r="E309" s="53">
        <f>Orçamento!E309</f>
        <v>0</v>
      </c>
      <c r="F309" s="55">
        <f>Orçamento!F309</f>
        <v>0</v>
      </c>
      <c r="G309" s="38">
        <f>Orçamento!G309</f>
        <v>0</v>
      </c>
      <c r="H309" s="40">
        <f t="shared" si="18"/>
        <v>0</v>
      </c>
      <c r="I309" s="40">
        <f t="shared" si="19"/>
        <v>0</v>
      </c>
    </row>
    <row r="310" spans="1:9" x14ac:dyDescent="0.2">
      <c r="A310" s="39" t="s">
        <v>158</v>
      </c>
      <c r="B310" s="52" t="str">
        <f>Orçamento!B310</f>
        <v>Sinapi</v>
      </c>
      <c r="C310" s="53">
        <f>Orçamento!C310</f>
        <v>0</v>
      </c>
      <c r="D310" s="54">
        <f>Orçamento!D310</f>
        <v>0</v>
      </c>
      <c r="E310" s="53">
        <f>Orçamento!E310</f>
        <v>0</v>
      </c>
      <c r="F310" s="55">
        <f>Orçamento!F310</f>
        <v>0</v>
      </c>
      <c r="G310" s="38">
        <f>Orçamento!G310</f>
        <v>0</v>
      </c>
      <c r="H310" s="40">
        <f t="shared" si="18"/>
        <v>0</v>
      </c>
      <c r="I310" s="40">
        <f t="shared" si="19"/>
        <v>0</v>
      </c>
    </row>
    <row r="311" spans="1:9" x14ac:dyDescent="0.2">
      <c r="A311" s="39" t="s">
        <v>159</v>
      </c>
      <c r="B311" s="52" t="str">
        <f>Orçamento!B311</f>
        <v>Sinapi</v>
      </c>
      <c r="C311" s="53">
        <f>Orçamento!C311</f>
        <v>0</v>
      </c>
      <c r="D311" s="54">
        <f>Orçamento!D311</f>
        <v>0</v>
      </c>
      <c r="E311" s="53">
        <f>Orçamento!E311</f>
        <v>0</v>
      </c>
      <c r="F311" s="55">
        <f>Orçamento!F311</f>
        <v>0</v>
      </c>
      <c r="G311" s="38">
        <f>Orçamento!G311</f>
        <v>0</v>
      </c>
      <c r="H311" s="40">
        <f t="shared" si="18"/>
        <v>0</v>
      </c>
      <c r="I311" s="40">
        <f t="shared" si="19"/>
        <v>0</v>
      </c>
    </row>
    <row r="312" spans="1:9" x14ac:dyDescent="0.2">
      <c r="A312" s="39" t="s">
        <v>160</v>
      </c>
      <c r="B312" s="52" t="str">
        <f>Orçamento!B312</f>
        <v>Sinapi</v>
      </c>
      <c r="C312" s="53">
        <f>Orçamento!C312</f>
        <v>0</v>
      </c>
      <c r="D312" s="54">
        <f>Orçamento!D312</f>
        <v>0</v>
      </c>
      <c r="E312" s="53">
        <f>Orçamento!E312</f>
        <v>0</v>
      </c>
      <c r="F312" s="55">
        <f>Orçamento!F312</f>
        <v>0</v>
      </c>
      <c r="G312" s="38">
        <f>Orçamento!G312</f>
        <v>0</v>
      </c>
      <c r="H312" s="40">
        <f t="shared" si="18"/>
        <v>0</v>
      </c>
      <c r="I312" s="40">
        <f t="shared" si="19"/>
        <v>0</v>
      </c>
    </row>
    <row r="313" spans="1:9" x14ac:dyDescent="0.2">
      <c r="A313" s="39" t="s">
        <v>161</v>
      </c>
      <c r="B313" s="52" t="str">
        <f>Orçamento!B313</f>
        <v>Sinapi</v>
      </c>
      <c r="C313" s="53">
        <f>Orçamento!C313</f>
        <v>0</v>
      </c>
      <c r="D313" s="54">
        <f>Orçamento!D313</f>
        <v>0</v>
      </c>
      <c r="E313" s="53">
        <f>Orçamento!E313</f>
        <v>0</v>
      </c>
      <c r="F313" s="55">
        <f>Orçamento!F313</f>
        <v>0</v>
      </c>
      <c r="G313" s="38">
        <f>Orçamento!G313</f>
        <v>0</v>
      </c>
      <c r="H313" s="40">
        <f t="shared" si="18"/>
        <v>0</v>
      </c>
      <c r="I313" s="40">
        <f t="shared" si="19"/>
        <v>0</v>
      </c>
    </row>
    <row r="314" spans="1:9" x14ac:dyDescent="0.2">
      <c r="A314" s="39" t="s">
        <v>162</v>
      </c>
      <c r="B314" s="52" t="str">
        <f>Orçamento!B314</f>
        <v>Sinapi</v>
      </c>
      <c r="C314" s="53">
        <f>Orçamento!C314</f>
        <v>0</v>
      </c>
      <c r="D314" s="54">
        <f>Orçamento!D314</f>
        <v>0</v>
      </c>
      <c r="E314" s="53">
        <f>Orçamento!E314</f>
        <v>0</v>
      </c>
      <c r="F314" s="55">
        <f>Orçamento!F314</f>
        <v>0</v>
      </c>
      <c r="G314" s="38">
        <f>Orçamento!G314</f>
        <v>0</v>
      </c>
      <c r="H314" s="40">
        <f t="shared" si="18"/>
        <v>0</v>
      </c>
      <c r="I314" s="40">
        <f t="shared" si="19"/>
        <v>0</v>
      </c>
    </row>
    <row r="315" spans="1:9" x14ac:dyDescent="0.2">
      <c r="A315" s="39" t="s">
        <v>163</v>
      </c>
      <c r="B315" s="52" t="str">
        <f>Orçamento!B315</f>
        <v>Sinapi</v>
      </c>
      <c r="C315" s="53">
        <f>Orçamento!C315</f>
        <v>0</v>
      </c>
      <c r="D315" s="54">
        <f>Orçamento!D315</f>
        <v>0</v>
      </c>
      <c r="E315" s="53">
        <f>Orçamento!E315</f>
        <v>0</v>
      </c>
      <c r="F315" s="55">
        <f>Orçamento!F315</f>
        <v>0</v>
      </c>
      <c r="G315" s="38">
        <f>Orçamento!G315</f>
        <v>0</v>
      </c>
      <c r="H315" s="40">
        <f t="shared" si="18"/>
        <v>0</v>
      </c>
      <c r="I315" s="40">
        <f t="shared" si="19"/>
        <v>0</v>
      </c>
    </row>
    <row r="316" spans="1:9" x14ac:dyDescent="0.2">
      <c r="A316" s="39" t="s">
        <v>164</v>
      </c>
      <c r="B316" s="52" t="str">
        <f>Orçamento!B316</f>
        <v>Sinapi</v>
      </c>
      <c r="C316" s="53">
        <f>Orçamento!C316</f>
        <v>0</v>
      </c>
      <c r="D316" s="54">
        <f>Orçamento!D316</f>
        <v>0</v>
      </c>
      <c r="E316" s="53">
        <f>Orçamento!E316</f>
        <v>0</v>
      </c>
      <c r="F316" s="55">
        <f>Orçamento!F316</f>
        <v>0</v>
      </c>
      <c r="G316" s="38">
        <f>Orçamento!G316</f>
        <v>0</v>
      </c>
      <c r="H316" s="40">
        <f t="shared" si="18"/>
        <v>0</v>
      </c>
      <c r="I316" s="40">
        <f t="shared" si="19"/>
        <v>0</v>
      </c>
    </row>
    <row r="317" spans="1:9" x14ac:dyDescent="0.2">
      <c r="A317" s="39" t="s">
        <v>165</v>
      </c>
      <c r="B317" s="52" t="str">
        <f>Orçamento!B317</f>
        <v>Sinapi</v>
      </c>
      <c r="C317" s="53">
        <f>Orçamento!C317</f>
        <v>0</v>
      </c>
      <c r="D317" s="54">
        <f>Orçamento!D317</f>
        <v>0</v>
      </c>
      <c r="E317" s="53">
        <f>Orçamento!E317</f>
        <v>0</v>
      </c>
      <c r="F317" s="55">
        <f>Orçamento!F317</f>
        <v>0</v>
      </c>
      <c r="G317" s="38">
        <f>Orçamento!G317</f>
        <v>0</v>
      </c>
      <c r="H317" s="40">
        <f t="shared" si="18"/>
        <v>0</v>
      </c>
      <c r="I317" s="40">
        <f t="shared" si="19"/>
        <v>0</v>
      </c>
    </row>
    <row r="318" spans="1:9" x14ac:dyDescent="0.2">
      <c r="A318" s="39" t="s">
        <v>166</v>
      </c>
      <c r="B318" s="52" t="str">
        <f>Orçamento!B318</f>
        <v>Sinapi</v>
      </c>
      <c r="C318" s="53">
        <f>Orçamento!C318</f>
        <v>0</v>
      </c>
      <c r="D318" s="54">
        <f>Orçamento!D318</f>
        <v>0</v>
      </c>
      <c r="E318" s="53">
        <f>Orçamento!E318</f>
        <v>0</v>
      </c>
      <c r="F318" s="55">
        <f>Orçamento!F318</f>
        <v>0</v>
      </c>
      <c r="G318" s="38">
        <f>Orçamento!G318</f>
        <v>0</v>
      </c>
      <c r="H318" s="40">
        <f t="shared" si="18"/>
        <v>0</v>
      </c>
      <c r="I318" s="40">
        <f t="shared" si="19"/>
        <v>0</v>
      </c>
    </row>
    <row r="319" spans="1:9" x14ac:dyDescent="0.2">
      <c r="A319" s="39" t="s">
        <v>167</v>
      </c>
      <c r="B319" s="52" t="str">
        <f>Orçamento!B319</f>
        <v>Sinapi</v>
      </c>
      <c r="C319" s="53">
        <f>Orçamento!C319</f>
        <v>0</v>
      </c>
      <c r="D319" s="54">
        <f>Orçamento!D319</f>
        <v>0</v>
      </c>
      <c r="E319" s="53">
        <f>Orçamento!E319</f>
        <v>0</v>
      </c>
      <c r="F319" s="55">
        <f>Orçamento!F319</f>
        <v>0</v>
      </c>
      <c r="G319" s="38">
        <f>Orçamento!G319</f>
        <v>0</v>
      </c>
      <c r="H319" s="40">
        <f t="shared" si="18"/>
        <v>0</v>
      </c>
      <c r="I319" s="40">
        <f t="shared" si="19"/>
        <v>0</v>
      </c>
    </row>
    <row r="320" spans="1:9" x14ac:dyDescent="0.2">
      <c r="A320" s="39" t="s">
        <v>168</v>
      </c>
      <c r="B320" s="52" t="str">
        <f>Orçamento!B320</f>
        <v>Sinapi</v>
      </c>
      <c r="C320" s="53">
        <f>Orçamento!C320</f>
        <v>0</v>
      </c>
      <c r="D320" s="54">
        <f>Orçamento!D320</f>
        <v>0</v>
      </c>
      <c r="E320" s="53">
        <f>Orçamento!E320</f>
        <v>0</v>
      </c>
      <c r="F320" s="55">
        <f>Orçamento!F320</f>
        <v>0</v>
      </c>
      <c r="G320" s="38">
        <f>Orçamento!G320</f>
        <v>0</v>
      </c>
      <c r="H320" s="40">
        <f t="shared" si="18"/>
        <v>0</v>
      </c>
      <c r="I320" s="40">
        <f t="shared" si="19"/>
        <v>0</v>
      </c>
    </row>
    <row r="321" spans="1:9" x14ac:dyDescent="0.2">
      <c r="A321" s="39" t="s">
        <v>169</v>
      </c>
      <c r="B321" s="52" t="str">
        <f>Orçamento!B321</f>
        <v>Sinapi</v>
      </c>
      <c r="C321" s="53">
        <f>Orçamento!C321</f>
        <v>0</v>
      </c>
      <c r="D321" s="54">
        <f>Orçamento!D321</f>
        <v>0</v>
      </c>
      <c r="E321" s="53">
        <f>Orçamento!E321</f>
        <v>0</v>
      </c>
      <c r="F321" s="55">
        <f>Orçamento!F321</f>
        <v>0</v>
      </c>
      <c r="G321" s="38">
        <f>Orçamento!G321</f>
        <v>0</v>
      </c>
      <c r="H321" s="40">
        <f t="shared" si="18"/>
        <v>0</v>
      </c>
      <c r="I321" s="40">
        <f t="shared" si="19"/>
        <v>0</v>
      </c>
    </row>
    <row r="322" spans="1:9" x14ac:dyDescent="0.2">
      <c r="A322" s="39" t="s">
        <v>170</v>
      </c>
      <c r="B322" s="52" t="str">
        <f>Orçamento!B322</f>
        <v>Sinapi</v>
      </c>
      <c r="C322" s="53">
        <f>Orçamento!C322</f>
        <v>0</v>
      </c>
      <c r="D322" s="54">
        <f>Orçamento!D322</f>
        <v>0</v>
      </c>
      <c r="E322" s="53">
        <f>Orçamento!E322</f>
        <v>0</v>
      </c>
      <c r="F322" s="55">
        <f>Orçamento!F322</f>
        <v>0</v>
      </c>
      <c r="G322" s="38">
        <f>Orçamento!G322</f>
        <v>0</v>
      </c>
      <c r="H322" s="40">
        <f t="shared" si="18"/>
        <v>0</v>
      </c>
      <c r="I322" s="40">
        <f t="shared" si="19"/>
        <v>0</v>
      </c>
    </row>
    <row r="323" spans="1:9" x14ac:dyDescent="0.2">
      <c r="A323" s="39" t="s">
        <v>171</v>
      </c>
      <c r="B323" s="52" t="str">
        <f>Orçamento!B323</f>
        <v>Sinapi</v>
      </c>
      <c r="C323" s="53">
        <f>Orçamento!C323</f>
        <v>0</v>
      </c>
      <c r="D323" s="54">
        <f>Orçamento!D323</f>
        <v>0</v>
      </c>
      <c r="E323" s="53">
        <f>Orçamento!E323</f>
        <v>0</v>
      </c>
      <c r="F323" s="55">
        <f>Orçamento!F323</f>
        <v>0</v>
      </c>
      <c r="G323" s="38">
        <f>Orçamento!G323</f>
        <v>0</v>
      </c>
      <c r="H323" s="40">
        <f t="shared" si="18"/>
        <v>0</v>
      </c>
      <c r="I323" s="40">
        <f t="shared" si="19"/>
        <v>0</v>
      </c>
    </row>
    <row r="324" spans="1:9" ht="15" thickBot="1" x14ac:dyDescent="0.25">
      <c r="A324" s="39" t="s">
        <v>172</v>
      </c>
      <c r="B324" s="52" t="str">
        <f>Orçamento!B324</f>
        <v>Sinapi</v>
      </c>
      <c r="C324" s="53">
        <f>Orçamento!C324</f>
        <v>0</v>
      </c>
      <c r="D324" s="54">
        <f>Orçamento!D324</f>
        <v>0</v>
      </c>
      <c r="E324" s="53">
        <f>Orçamento!E324</f>
        <v>0</v>
      </c>
      <c r="F324" s="55">
        <f>Orçamento!F324</f>
        <v>0</v>
      </c>
      <c r="G324" s="38">
        <f>Orçamento!G324</f>
        <v>0</v>
      </c>
      <c r="H324" s="40">
        <f t="shared" si="18"/>
        <v>0</v>
      </c>
      <c r="I324" s="40">
        <f t="shared" si="19"/>
        <v>0</v>
      </c>
    </row>
    <row r="325" spans="1:9" ht="21" customHeight="1" x14ac:dyDescent="0.25">
      <c r="A325" s="41" t="s">
        <v>401</v>
      </c>
      <c r="B325" s="49"/>
      <c r="C325" s="49"/>
      <c r="D325" s="51" t="str">
        <f>Orçamento!D325</f>
        <v>ABRIGO DO QUADRO DE COMANDO -PINTURAS</v>
      </c>
      <c r="E325" s="49"/>
      <c r="F325" s="49" t="s">
        <v>108</v>
      </c>
      <c r="G325" s="50">
        <f>I325/H$13</f>
        <v>1.2356940550326458E-3</v>
      </c>
      <c r="H325" s="44" t="s">
        <v>402</v>
      </c>
      <c r="I325" s="45">
        <f>SUM(I326:I355)</f>
        <v>1531.49</v>
      </c>
    </row>
    <row r="326" spans="1:9" x14ac:dyDescent="0.2">
      <c r="A326" s="39" t="s">
        <v>408</v>
      </c>
      <c r="B326" s="52" t="str">
        <f>Orçamento!B326</f>
        <v>Sinapi</v>
      </c>
      <c r="C326" s="53">
        <f>Orçamento!C326</f>
        <v>88485</v>
      </c>
      <c r="D326" s="54" t="str">
        <f>Orçamento!D326</f>
        <v>Aplicação de fundo selador acrílico em paredes e teto, 1 demão</v>
      </c>
      <c r="E326" s="53" t="str">
        <f>Orçamento!E326</f>
        <v>M2</v>
      </c>
      <c r="F326" s="55">
        <f>Orçamento!F326</f>
        <v>52.1</v>
      </c>
      <c r="G326" s="38">
        <f>Orçamento!G326</f>
        <v>2.1800000000000002</v>
      </c>
      <c r="H326" s="40">
        <f t="shared" ref="H326:H355" si="20">ROUND(G326+(G326*I$9),2)</f>
        <v>2.7</v>
      </c>
      <c r="I326" s="40">
        <f>ROUND(F326*H326,2)</f>
        <v>140.66999999999999</v>
      </c>
    </row>
    <row r="327" spans="1:9" ht="25.5" x14ac:dyDescent="0.2">
      <c r="A327" s="39" t="s">
        <v>441</v>
      </c>
      <c r="B327" s="52" t="str">
        <f>Orçamento!B327</f>
        <v>Sinapi</v>
      </c>
      <c r="C327" s="53">
        <f>Orçamento!C327</f>
        <v>88489</v>
      </c>
      <c r="D327" s="54" t="str">
        <f>Orçamento!D327</f>
        <v>Aplicação manual de pintura com tinta látex acrílica em paredes e teto, 2 demãos</v>
      </c>
      <c r="E327" s="53" t="str">
        <f>Orçamento!E327</f>
        <v>M2</v>
      </c>
      <c r="F327" s="55">
        <f>Orçamento!F327</f>
        <v>52.1</v>
      </c>
      <c r="G327" s="38">
        <f>Orçamento!G327</f>
        <v>14.36</v>
      </c>
      <c r="H327" s="40">
        <f t="shared" si="20"/>
        <v>17.809999999999999</v>
      </c>
      <c r="I327" s="40">
        <f t="shared" ref="I327:I355" si="21">ROUND(F327*H327,2)</f>
        <v>927.9</v>
      </c>
    </row>
    <row r="328" spans="1:9" x14ac:dyDescent="0.2">
      <c r="A328" s="39" t="s">
        <v>442</v>
      </c>
      <c r="B328" s="52" t="str">
        <f>Orçamento!B328</f>
        <v>Sinapi</v>
      </c>
      <c r="C328" s="53">
        <f>Orçamento!C328</f>
        <v>100722</v>
      </c>
      <c r="D328" s="54" t="str">
        <f>Orçamento!D328</f>
        <v>Fundo anticorrosivo (porta) – zarcão, 1 demão</v>
      </c>
      <c r="E328" s="53" t="str">
        <f>Orçamento!E328</f>
        <v>M2</v>
      </c>
      <c r="F328" s="55">
        <f>Orçamento!F328</f>
        <v>8.4</v>
      </c>
      <c r="G328" s="38">
        <f>Orçamento!G328</f>
        <v>22</v>
      </c>
      <c r="H328" s="40">
        <f t="shared" si="20"/>
        <v>27.28</v>
      </c>
      <c r="I328" s="40">
        <f t="shared" si="21"/>
        <v>229.15</v>
      </c>
    </row>
    <row r="329" spans="1:9" x14ac:dyDescent="0.2">
      <c r="A329" s="39" t="s">
        <v>443</v>
      </c>
      <c r="B329" s="52" t="str">
        <f>Orçamento!B329</f>
        <v>Sinapi</v>
      </c>
      <c r="C329" s="53">
        <f>Orçamento!C329</f>
        <v>100742</v>
      </c>
      <c r="D329" s="54" t="str">
        <f>Orçamento!D329</f>
        <v>Pintura esmalte acetinado, 2 demãos, sobre superfície metálica (porta)</v>
      </c>
      <c r="E329" s="53" t="str">
        <f>Orçamento!E329</f>
        <v>M2</v>
      </c>
      <c r="F329" s="55">
        <f>Orçamento!F329</f>
        <v>8.4</v>
      </c>
      <c r="G329" s="38">
        <f>Orçamento!G329</f>
        <v>22.44</v>
      </c>
      <c r="H329" s="40">
        <f t="shared" si="20"/>
        <v>27.83</v>
      </c>
      <c r="I329" s="40">
        <f t="shared" si="21"/>
        <v>233.77</v>
      </c>
    </row>
    <row r="330" spans="1:9" x14ac:dyDescent="0.2">
      <c r="A330" s="39" t="s">
        <v>444</v>
      </c>
      <c r="B330" s="52" t="str">
        <f>Orçamento!B330</f>
        <v>Sinapi</v>
      </c>
      <c r="C330" s="53">
        <f>Orçamento!C330</f>
        <v>0</v>
      </c>
      <c r="D330" s="54">
        <f>Orçamento!D330</f>
        <v>0</v>
      </c>
      <c r="E330" s="53">
        <f>Orçamento!E330</f>
        <v>0</v>
      </c>
      <c r="F330" s="55">
        <f>Orçamento!F330</f>
        <v>0</v>
      </c>
      <c r="G330" s="38">
        <f>Orçamento!G330</f>
        <v>0</v>
      </c>
      <c r="H330" s="40">
        <f t="shared" si="20"/>
        <v>0</v>
      </c>
      <c r="I330" s="40">
        <f t="shared" si="21"/>
        <v>0</v>
      </c>
    </row>
    <row r="331" spans="1:9" x14ac:dyDescent="0.2">
      <c r="A331" s="39" t="s">
        <v>445</v>
      </c>
      <c r="B331" s="52" t="str">
        <f>Orçamento!B331</f>
        <v>Sinapi</v>
      </c>
      <c r="C331" s="53">
        <f>Orçamento!C331</f>
        <v>0</v>
      </c>
      <c r="D331" s="54">
        <f>Orçamento!D331</f>
        <v>0</v>
      </c>
      <c r="E331" s="53">
        <f>Orçamento!E331</f>
        <v>0</v>
      </c>
      <c r="F331" s="55">
        <f>Orçamento!F331</f>
        <v>0</v>
      </c>
      <c r="G331" s="38">
        <f>Orçamento!G331</f>
        <v>0</v>
      </c>
      <c r="H331" s="40">
        <f t="shared" si="20"/>
        <v>0</v>
      </c>
      <c r="I331" s="40">
        <f t="shared" si="21"/>
        <v>0</v>
      </c>
    </row>
    <row r="332" spans="1:9" x14ac:dyDescent="0.2">
      <c r="A332" s="39" t="s">
        <v>446</v>
      </c>
      <c r="B332" s="52" t="str">
        <f>Orçamento!B332</f>
        <v>Sinapi</v>
      </c>
      <c r="C332" s="53">
        <f>Orçamento!C332</f>
        <v>0</v>
      </c>
      <c r="D332" s="54">
        <f>Orçamento!D332</f>
        <v>0</v>
      </c>
      <c r="E332" s="53">
        <f>Orçamento!E332</f>
        <v>0</v>
      </c>
      <c r="F332" s="55">
        <f>Orçamento!F332</f>
        <v>0</v>
      </c>
      <c r="G332" s="38">
        <f>Orçamento!G332</f>
        <v>0</v>
      </c>
      <c r="H332" s="40">
        <f t="shared" si="20"/>
        <v>0</v>
      </c>
      <c r="I332" s="40">
        <f t="shared" si="21"/>
        <v>0</v>
      </c>
    </row>
    <row r="333" spans="1:9" x14ac:dyDescent="0.2">
      <c r="A333" s="39" t="s">
        <v>447</v>
      </c>
      <c r="B333" s="52" t="str">
        <f>Orçamento!B333</f>
        <v>Sinapi</v>
      </c>
      <c r="C333" s="53">
        <f>Orçamento!C333</f>
        <v>0</v>
      </c>
      <c r="D333" s="54">
        <f>Orçamento!D333</f>
        <v>0</v>
      </c>
      <c r="E333" s="53">
        <f>Orçamento!E333</f>
        <v>0</v>
      </c>
      <c r="F333" s="55">
        <f>Orçamento!F333</f>
        <v>0</v>
      </c>
      <c r="G333" s="38">
        <f>Orçamento!G333</f>
        <v>0</v>
      </c>
      <c r="H333" s="40">
        <f t="shared" si="20"/>
        <v>0</v>
      </c>
      <c r="I333" s="40">
        <f t="shared" si="21"/>
        <v>0</v>
      </c>
    </row>
    <row r="334" spans="1:9" x14ac:dyDescent="0.2">
      <c r="A334" s="39" t="s">
        <v>448</v>
      </c>
      <c r="B334" s="52" t="str">
        <f>Orçamento!B334</f>
        <v>Sinapi</v>
      </c>
      <c r="C334" s="53">
        <f>Orçamento!C334</f>
        <v>0</v>
      </c>
      <c r="D334" s="54">
        <f>Orçamento!D334</f>
        <v>0</v>
      </c>
      <c r="E334" s="53">
        <f>Orçamento!E334</f>
        <v>0</v>
      </c>
      <c r="F334" s="55">
        <f>Orçamento!F334</f>
        <v>0</v>
      </c>
      <c r="G334" s="38">
        <f>Orçamento!G334</f>
        <v>0</v>
      </c>
      <c r="H334" s="40">
        <f t="shared" si="20"/>
        <v>0</v>
      </c>
      <c r="I334" s="40">
        <f t="shared" si="21"/>
        <v>0</v>
      </c>
    </row>
    <row r="335" spans="1:9" x14ac:dyDescent="0.2">
      <c r="A335" s="39" t="s">
        <v>449</v>
      </c>
      <c r="B335" s="52" t="str">
        <f>Orçamento!B335</f>
        <v>Sinapi</v>
      </c>
      <c r="C335" s="53">
        <f>Orçamento!C335</f>
        <v>0</v>
      </c>
      <c r="D335" s="54">
        <f>Orçamento!D335</f>
        <v>0</v>
      </c>
      <c r="E335" s="53">
        <f>Orçamento!E335</f>
        <v>0</v>
      </c>
      <c r="F335" s="55">
        <f>Orçamento!F335</f>
        <v>0</v>
      </c>
      <c r="G335" s="38">
        <f>Orçamento!G335</f>
        <v>0</v>
      </c>
      <c r="H335" s="40">
        <f t="shared" si="20"/>
        <v>0</v>
      </c>
      <c r="I335" s="40">
        <f t="shared" si="21"/>
        <v>0</v>
      </c>
    </row>
    <row r="336" spans="1:9" x14ac:dyDescent="0.2">
      <c r="A336" s="39" t="s">
        <v>450</v>
      </c>
      <c r="B336" s="52" t="str">
        <f>Orçamento!B336</f>
        <v>Sinapi</v>
      </c>
      <c r="C336" s="53">
        <f>Orçamento!C336</f>
        <v>0</v>
      </c>
      <c r="D336" s="54">
        <f>Orçamento!D336</f>
        <v>0</v>
      </c>
      <c r="E336" s="53">
        <f>Orçamento!E336</f>
        <v>0</v>
      </c>
      <c r="F336" s="55">
        <f>Orçamento!F336</f>
        <v>0</v>
      </c>
      <c r="G336" s="38">
        <f>Orçamento!G336</f>
        <v>0</v>
      </c>
      <c r="H336" s="40">
        <f t="shared" si="20"/>
        <v>0</v>
      </c>
      <c r="I336" s="40">
        <f t="shared" si="21"/>
        <v>0</v>
      </c>
    </row>
    <row r="337" spans="1:9" x14ac:dyDescent="0.2">
      <c r="A337" s="39" t="s">
        <v>451</v>
      </c>
      <c r="B337" s="52" t="str">
        <f>Orçamento!B337</f>
        <v>Sinapi</v>
      </c>
      <c r="C337" s="53">
        <f>Orçamento!C337</f>
        <v>0</v>
      </c>
      <c r="D337" s="54">
        <f>Orçamento!D337</f>
        <v>0</v>
      </c>
      <c r="E337" s="53">
        <f>Orçamento!E337</f>
        <v>0</v>
      </c>
      <c r="F337" s="55">
        <f>Orçamento!F337</f>
        <v>0</v>
      </c>
      <c r="G337" s="38">
        <f>Orçamento!G337</f>
        <v>0</v>
      </c>
      <c r="H337" s="40">
        <f t="shared" si="20"/>
        <v>0</v>
      </c>
      <c r="I337" s="40">
        <f t="shared" si="21"/>
        <v>0</v>
      </c>
    </row>
    <row r="338" spans="1:9" x14ac:dyDescent="0.2">
      <c r="A338" s="39" t="s">
        <v>452</v>
      </c>
      <c r="B338" s="52" t="str">
        <f>Orçamento!B338</f>
        <v>Sinapi</v>
      </c>
      <c r="C338" s="53">
        <f>Orçamento!C338</f>
        <v>0</v>
      </c>
      <c r="D338" s="54">
        <f>Orçamento!D338</f>
        <v>0</v>
      </c>
      <c r="E338" s="53">
        <f>Orçamento!E338</f>
        <v>0</v>
      </c>
      <c r="F338" s="55">
        <f>Orçamento!F338</f>
        <v>0</v>
      </c>
      <c r="G338" s="38">
        <f>Orçamento!G338</f>
        <v>0</v>
      </c>
      <c r="H338" s="40">
        <f t="shared" si="20"/>
        <v>0</v>
      </c>
      <c r="I338" s="40">
        <f t="shared" si="21"/>
        <v>0</v>
      </c>
    </row>
    <row r="339" spans="1:9" x14ac:dyDescent="0.2">
      <c r="A339" s="39" t="s">
        <v>453</v>
      </c>
      <c r="B339" s="52" t="str">
        <f>Orçamento!B339</f>
        <v>Sinapi</v>
      </c>
      <c r="C339" s="53">
        <f>Orçamento!C339</f>
        <v>0</v>
      </c>
      <c r="D339" s="54">
        <f>Orçamento!D339</f>
        <v>0</v>
      </c>
      <c r="E339" s="53">
        <f>Orçamento!E339</f>
        <v>0</v>
      </c>
      <c r="F339" s="55">
        <f>Orçamento!F339</f>
        <v>0</v>
      </c>
      <c r="G339" s="38">
        <f>Orçamento!G339</f>
        <v>0</v>
      </c>
      <c r="H339" s="40">
        <f t="shared" si="20"/>
        <v>0</v>
      </c>
      <c r="I339" s="40">
        <f t="shared" si="21"/>
        <v>0</v>
      </c>
    </row>
    <row r="340" spans="1:9" x14ac:dyDescent="0.2">
      <c r="A340" s="39" t="s">
        <v>454</v>
      </c>
      <c r="B340" s="52" t="str">
        <f>Orçamento!B340</f>
        <v>Sinapi</v>
      </c>
      <c r="C340" s="53">
        <f>Orçamento!C340</f>
        <v>0</v>
      </c>
      <c r="D340" s="54">
        <f>Orçamento!D340</f>
        <v>0</v>
      </c>
      <c r="E340" s="53">
        <f>Orçamento!E340</f>
        <v>0</v>
      </c>
      <c r="F340" s="55">
        <f>Orçamento!F340</f>
        <v>0</v>
      </c>
      <c r="G340" s="38">
        <f>Orçamento!G340</f>
        <v>0</v>
      </c>
      <c r="H340" s="40">
        <f t="shared" si="20"/>
        <v>0</v>
      </c>
      <c r="I340" s="40">
        <f t="shared" si="21"/>
        <v>0</v>
      </c>
    </row>
    <row r="341" spans="1:9" x14ac:dyDescent="0.2">
      <c r="A341" s="39" t="s">
        <v>455</v>
      </c>
      <c r="B341" s="52" t="str">
        <f>Orçamento!B341</f>
        <v>Sinapi</v>
      </c>
      <c r="C341" s="53">
        <f>Orçamento!C341</f>
        <v>0</v>
      </c>
      <c r="D341" s="54">
        <f>Orçamento!D341</f>
        <v>0</v>
      </c>
      <c r="E341" s="53">
        <f>Orçamento!E341</f>
        <v>0</v>
      </c>
      <c r="F341" s="55">
        <f>Orçamento!F341</f>
        <v>0</v>
      </c>
      <c r="G341" s="38">
        <f>Orçamento!G341</f>
        <v>0</v>
      </c>
      <c r="H341" s="40">
        <f t="shared" si="20"/>
        <v>0</v>
      </c>
      <c r="I341" s="40">
        <f t="shared" si="21"/>
        <v>0</v>
      </c>
    </row>
    <row r="342" spans="1:9" x14ac:dyDescent="0.2">
      <c r="A342" s="39" t="s">
        <v>456</v>
      </c>
      <c r="B342" s="52" t="str">
        <f>Orçamento!B342</f>
        <v>Sinapi</v>
      </c>
      <c r="C342" s="53">
        <f>Orçamento!C342</f>
        <v>0</v>
      </c>
      <c r="D342" s="54">
        <f>Orçamento!D342</f>
        <v>0</v>
      </c>
      <c r="E342" s="53">
        <f>Orçamento!E342</f>
        <v>0</v>
      </c>
      <c r="F342" s="55">
        <f>Orçamento!F342</f>
        <v>0</v>
      </c>
      <c r="G342" s="38">
        <f>Orçamento!G342</f>
        <v>0</v>
      </c>
      <c r="H342" s="40">
        <f t="shared" si="20"/>
        <v>0</v>
      </c>
      <c r="I342" s="40">
        <f t="shared" si="21"/>
        <v>0</v>
      </c>
    </row>
    <row r="343" spans="1:9" x14ac:dyDescent="0.2">
      <c r="A343" s="39" t="s">
        <v>457</v>
      </c>
      <c r="B343" s="52" t="str">
        <f>Orçamento!B343</f>
        <v>Sinapi</v>
      </c>
      <c r="C343" s="53">
        <f>Orçamento!C343</f>
        <v>0</v>
      </c>
      <c r="D343" s="54">
        <f>Orçamento!D343</f>
        <v>0</v>
      </c>
      <c r="E343" s="53">
        <f>Orçamento!E343</f>
        <v>0</v>
      </c>
      <c r="F343" s="55">
        <f>Orçamento!F343</f>
        <v>0</v>
      </c>
      <c r="G343" s="38">
        <f>Orçamento!G343</f>
        <v>0</v>
      </c>
      <c r="H343" s="40">
        <f t="shared" si="20"/>
        <v>0</v>
      </c>
      <c r="I343" s="40">
        <f t="shared" si="21"/>
        <v>0</v>
      </c>
    </row>
    <row r="344" spans="1:9" x14ac:dyDescent="0.2">
      <c r="A344" s="39" t="s">
        <v>458</v>
      </c>
      <c r="B344" s="52" t="str">
        <f>Orçamento!B344</f>
        <v>Sinapi</v>
      </c>
      <c r="C344" s="53">
        <f>Orçamento!C344</f>
        <v>0</v>
      </c>
      <c r="D344" s="54">
        <f>Orçamento!D344</f>
        <v>0</v>
      </c>
      <c r="E344" s="53">
        <f>Orçamento!E344</f>
        <v>0</v>
      </c>
      <c r="F344" s="55">
        <f>Orçamento!F344</f>
        <v>0</v>
      </c>
      <c r="G344" s="38">
        <f>Orçamento!G344</f>
        <v>0</v>
      </c>
      <c r="H344" s="40">
        <f t="shared" si="20"/>
        <v>0</v>
      </c>
      <c r="I344" s="40">
        <f t="shared" si="21"/>
        <v>0</v>
      </c>
    </row>
    <row r="345" spans="1:9" x14ac:dyDescent="0.2">
      <c r="A345" s="39" t="s">
        <v>459</v>
      </c>
      <c r="B345" s="52" t="str">
        <f>Orçamento!B345</f>
        <v>Sinapi</v>
      </c>
      <c r="C345" s="53">
        <f>Orçamento!C345</f>
        <v>0</v>
      </c>
      <c r="D345" s="54">
        <f>Orçamento!D345</f>
        <v>0</v>
      </c>
      <c r="E345" s="53">
        <f>Orçamento!E345</f>
        <v>0</v>
      </c>
      <c r="F345" s="55">
        <f>Orçamento!F345</f>
        <v>0</v>
      </c>
      <c r="G345" s="38">
        <f>Orçamento!G345</f>
        <v>0</v>
      </c>
      <c r="H345" s="40">
        <f t="shared" si="20"/>
        <v>0</v>
      </c>
      <c r="I345" s="40">
        <f t="shared" si="21"/>
        <v>0</v>
      </c>
    </row>
    <row r="346" spans="1:9" x14ac:dyDescent="0.2">
      <c r="A346" s="39" t="s">
        <v>460</v>
      </c>
      <c r="B346" s="52" t="str">
        <f>Orçamento!B346</f>
        <v>Sinapi</v>
      </c>
      <c r="C346" s="53">
        <f>Orçamento!C346</f>
        <v>0</v>
      </c>
      <c r="D346" s="54">
        <f>Orçamento!D346</f>
        <v>0</v>
      </c>
      <c r="E346" s="53">
        <f>Orçamento!E346</f>
        <v>0</v>
      </c>
      <c r="F346" s="55">
        <f>Orçamento!F346</f>
        <v>0</v>
      </c>
      <c r="G346" s="38">
        <f>Orçamento!G346</f>
        <v>0</v>
      </c>
      <c r="H346" s="40">
        <f t="shared" si="20"/>
        <v>0</v>
      </c>
      <c r="I346" s="40">
        <f t="shared" si="21"/>
        <v>0</v>
      </c>
    </row>
    <row r="347" spans="1:9" x14ac:dyDescent="0.2">
      <c r="A347" s="39" t="s">
        <v>461</v>
      </c>
      <c r="B347" s="52" t="str">
        <f>Orçamento!B347</f>
        <v>Sinapi</v>
      </c>
      <c r="C347" s="53">
        <f>Orçamento!C347</f>
        <v>0</v>
      </c>
      <c r="D347" s="54">
        <f>Orçamento!D347</f>
        <v>0</v>
      </c>
      <c r="E347" s="53">
        <f>Orçamento!E347</f>
        <v>0</v>
      </c>
      <c r="F347" s="55">
        <f>Orçamento!F347</f>
        <v>0</v>
      </c>
      <c r="G347" s="38">
        <f>Orçamento!G347</f>
        <v>0</v>
      </c>
      <c r="H347" s="40">
        <f t="shared" si="20"/>
        <v>0</v>
      </c>
      <c r="I347" s="40">
        <f t="shared" si="21"/>
        <v>0</v>
      </c>
    </row>
    <row r="348" spans="1:9" x14ac:dyDescent="0.2">
      <c r="A348" s="39" t="s">
        <v>462</v>
      </c>
      <c r="B348" s="52" t="str">
        <f>Orçamento!B348</f>
        <v>Sinapi</v>
      </c>
      <c r="C348" s="53">
        <f>Orçamento!C348</f>
        <v>0</v>
      </c>
      <c r="D348" s="54">
        <f>Orçamento!D348</f>
        <v>0</v>
      </c>
      <c r="E348" s="53">
        <f>Orçamento!E348</f>
        <v>0</v>
      </c>
      <c r="F348" s="55">
        <f>Orçamento!F348</f>
        <v>0</v>
      </c>
      <c r="G348" s="38">
        <f>Orçamento!G348</f>
        <v>0</v>
      </c>
      <c r="H348" s="40">
        <f t="shared" si="20"/>
        <v>0</v>
      </c>
      <c r="I348" s="40">
        <f t="shared" si="21"/>
        <v>0</v>
      </c>
    </row>
    <row r="349" spans="1:9" x14ac:dyDescent="0.2">
      <c r="A349" s="39" t="s">
        <v>463</v>
      </c>
      <c r="B349" s="52" t="str">
        <f>Orçamento!B349</f>
        <v>Sinapi</v>
      </c>
      <c r="C349" s="53">
        <f>Orçamento!C349</f>
        <v>0</v>
      </c>
      <c r="D349" s="54">
        <f>Orçamento!D349</f>
        <v>0</v>
      </c>
      <c r="E349" s="53">
        <f>Orçamento!E349</f>
        <v>0</v>
      </c>
      <c r="F349" s="55">
        <f>Orçamento!F349</f>
        <v>0</v>
      </c>
      <c r="G349" s="38">
        <f>Orçamento!G349</f>
        <v>0</v>
      </c>
      <c r="H349" s="40">
        <f t="shared" si="20"/>
        <v>0</v>
      </c>
      <c r="I349" s="40">
        <f t="shared" si="21"/>
        <v>0</v>
      </c>
    </row>
    <row r="350" spans="1:9" x14ac:dyDescent="0.2">
      <c r="A350" s="39" t="s">
        <v>464</v>
      </c>
      <c r="B350" s="52" t="str">
        <f>Orçamento!B350</f>
        <v>Sinapi</v>
      </c>
      <c r="C350" s="53">
        <f>Orçamento!C350</f>
        <v>0</v>
      </c>
      <c r="D350" s="54">
        <f>Orçamento!D350</f>
        <v>0</v>
      </c>
      <c r="E350" s="53">
        <f>Orçamento!E350</f>
        <v>0</v>
      </c>
      <c r="F350" s="55">
        <f>Orçamento!F350</f>
        <v>0</v>
      </c>
      <c r="G350" s="38">
        <f>Orçamento!G350</f>
        <v>0</v>
      </c>
      <c r="H350" s="40">
        <f t="shared" si="20"/>
        <v>0</v>
      </c>
      <c r="I350" s="40">
        <f t="shared" si="21"/>
        <v>0</v>
      </c>
    </row>
    <row r="351" spans="1:9" x14ac:dyDescent="0.2">
      <c r="A351" s="39" t="s">
        <v>465</v>
      </c>
      <c r="B351" s="52" t="str">
        <f>Orçamento!B351</f>
        <v>Sinapi</v>
      </c>
      <c r="C351" s="53">
        <f>Orçamento!C351</f>
        <v>0</v>
      </c>
      <c r="D351" s="54">
        <f>Orçamento!D351</f>
        <v>0</v>
      </c>
      <c r="E351" s="53">
        <f>Orçamento!E351</f>
        <v>0</v>
      </c>
      <c r="F351" s="55">
        <f>Orçamento!F351</f>
        <v>0</v>
      </c>
      <c r="G351" s="38">
        <f>Orçamento!G351</f>
        <v>0</v>
      </c>
      <c r="H351" s="40">
        <f t="shared" si="20"/>
        <v>0</v>
      </c>
      <c r="I351" s="40">
        <f t="shared" si="21"/>
        <v>0</v>
      </c>
    </row>
    <row r="352" spans="1:9" x14ac:dyDescent="0.2">
      <c r="A352" s="39" t="s">
        <v>466</v>
      </c>
      <c r="B352" s="52" t="str">
        <f>Orçamento!B352</f>
        <v>Sinapi</v>
      </c>
      <c r="C352" s="53">
        <f>Orçamento!C352</f>
        <v>0</v>
      </c>
      <c r="D352" s="54">
        <f>Orçamento!D352</f>
        <v>0</v>
      </c>
      <c r="E352" s="53">
        <f>Orçamento!E352</f>
        <v>0</v>
      </c>
      <c r="F352" s="55">
        <f>Orçamento!F352</f>
        <v>0</v>
      </c>
      <c r="G352" s="38">
        <f>Orçamento!G352</f>
        <v>0</v>
      </c>
      <c r="H352" s="40">
        <f t="shared" si="20"/>
        <v>0</v>
      </c>
      <c r="I352" s="40">
        <f t="shared" si="21"/>
        <v>0</v>
      </c>
    </row>
    <row r="353" spans="1:9" x14ac:dyDescent="0.2">
      <c r="A353" s="39" t="s">
        <v>467</v>
      </c>
      <c r="B353" s="52" t="str">
        <f>Orçamento!B353</f>
        <v>Sinapi</v>
      </c>
      <c r="C353" s="53">
        <f>Orçamento!C353</f>
        <v>0</v>
      </c>
      <c r="D353" s="54">
        <f>Orçamento!D353</f>
        <v>0</v>
      </c>
      <c r="E353" s="53">
        <f>Orçamento!E353</f>
        <v>0</v>
      </c>
      <c r="F353" s="55">
        <f>Orçamento!F353</f>
        <v>0</v>
      </c>
      <c r="G353" s="38">
        <f>Orçamento!G353</f>
        <v>0</v>
      </c>
      <c r="H353" s="40">
        <f t="shared" si="20"/>
        <v>0</v>
      </c>
      <c r="I353" s="40">
        <f t="shared" si="21"/>
        <v>0</v>
      </c>
    </row>
    <row r="354" spans="1:9" x14ac:dyDescent="0.2">
      <c r="A354" s="39" t="s">
        <v>468</v>
      </c>
      <c r="B354" s="52" t="str">
        <f>Orçamento!B354</f>
        <v>Sinapi</v>
      </c>
      <c r="C354" s="53">
        <f>Orçamento!C354</f>
        <v>0</v>
      </c>
      <c r="D354" s="54">
        <f>Orçamento!D354</f>
        <v>0</v>
      </c>
      <c r="E354" s="53">
        <f>Orçamento!E354</f>
        <v>0</v>
      </c>
      <c r="F354" s="55">
        <f>Orçamento!F354</f>
        <v>0</v>
      </c>
      <c r="G354" s="38">
        <f>Orçamento!G354</f>
        <v>0</v>
      </c>
      <c r="H354" s="40">
        <f t="shared" si="20"/>
        <v>0</v>
      </c>
      <c r="I354" s="40">
        <f t="shared" si="21"/>
        <v>0</v>
      </c>
    </row>
    <row r="355" spans="1:9" ht="15" thickBot="1" x14ac:dyDescent="0.25">
      <c r="A355" s="39" t="s">
        <v>469</v>
      </c>
      <c r="B355" s="52" t="str">
        <f>Orçamento!B355</f>
        <v>Sinapi</v>
      </c>
      <c r="C355" s="53">
        <f>Orçamento!C355</f>
        <v>0</v>
      </c>
      <c r="D355" s="54">
        <f>Orçamento!D355</f>
        <v>0</v>
      </c>
      <c r="E355" s="53">
        <f>Orçamento!E355</f>
        <v>0</v>
      </c>
      <c r="F355" s="55">
        <f>Orçamento!F355</f>
        <v>0</v>
      </c>
      <c r="G355" s="38">
        <f>Orçamento!G355</f>
        <v>0</v>
      </c>
      <c r="H355" s="40">
        <f t="shared" si="20"/>
        <v>0</v>
      </c>
      <c r="I355" s="40">
        <f t="shared" si="21"/>
        <v>0</v>
      </c>
    </row>
    <row r="356" spans="1:9" ht="21" customHeight="1" x14ac:dyDescent="0.25">
      <c r="A356" s="41" t="s">
        <v>409</v>
      </c>
      <c r="B356" s="49"/>
      <c r="C356" s="49"/>
      <c r="D356" s="51" t="str">
        <f>Orçamento!D356</f>
        <v>LIMPEZA DA OBRA</v>
      </c>
      <c r="E356" s="49"/>
      <c r="F356" s="49" t="s">
        <v>108</v>
      </c>
      <c r="G356" s="50">
        <f>I356/H$13</f>
        <v>1.2974267154813249E-5</v>
      </c>
      <c r="H356" s="44" t="s">
        <v>410</v>
      </c>
      <c r="I356" s="45">
        <f>SUM(I357:I386)</f>
        <v>16.079999999999998</v>
      </c>
    </row>
    <row r="357" spans="1:9" x14ac:dyDescent="0.2">
      <c r="A357" s="39" t="s">
        <v>411</v>
      </c>
      <c r="B357" s="52" t="str">
        <f>Orçamento!B357</f>
        <v>Sinapi</v>
      </c>
      <c r="C357" s="53">
        <f>Orçamento!C357</f>
        <v>99811</v>
      </c>
      <c r="D357" s="54" t="str">
        <f>Orçamento!D357</f>
        <v>Limpeza de piso com vassoura a seco</v>
      </c>
      <c r="E357" s="53" t="str">
        <f>Orçamento!E357</f>
        <v>M2</v>
      </c>
      <c r="F357" s="55">
        <f>Orçamento!F357</f>
        <v>4</v>
      </c>
      <c r="G357" s="38">
        <f>Orçamento!G357</f>
        <v>3.24</v>
      </c>
      <c r="H357" s="40">
        <f t="shared" ref="H357:H386" si="22">ROUND(G357+(G357*I$9),2)</f>
        <v>4.0199999999999996</v>
      </c>
      <c r="I357" s="40">
        <f>ROUND(F357*H357,2)</f>
        <v>16.079999999999998</v>
      </c>
    </row>
    <row r="358" spans="1:9" x14ac:dyDescent="0.2">
      <c r="A358" s="39" t="s">
        <v>412</v>
      </c>
      <c r="B358" s="52" t="str">
        <f>Orçamento!B358</f>
        <v>Sinapi</v>
      </c>
      <c r="C358" s="53">
        <f>Orçamento!C358</f>
        <v>0</v>
      </c>
      <c r="D358" s="54">
        <f>Orçamento!D358</f>
        <v>0</v>
      </c>
      <c r="E358" s="53">
        <f>Orçamento!E358</f>
        <v>0</v>
      </c>
      <c r="F358" s="55">
        <f>Orçamento!F358</f>
        <v>0</v>
      </c>
      <c r="G358" s="38">
        <f>Orçamento!G358</f>
        <v>0</v>
      </c>
      <c r="H358" s="40">
        <f t="shared" si="22"/>
        <v>0</v>
      </c>
      <c r="I358" s="40">
        <f t="shared" ref="I358:I386" si="23">ROUND(F358*H358,2)</f>
        <v>0</v>
      </c>
    </row>
    <row r="359" spans="1:9" x14ac:dyDescent="0.2">
      <c r="A359" s="39" t="s">
        <v>413</v>
      </c>
      <c r="B359" s="52" t="str">
        <f>Orçamento!B359</f>
        <v>Sinapi</v>
      </c>
      <c r="C359" s="53">
        <f>Orçamento!C359</f>
        <v>0</v>
      </c>
      <c r="D359" s="54">
        <f>Orçamento!D359</f>
        <v>0</v>
      </c>
      <c r="E359" s="53">
        <f>Orçamento!E359</f>
        <v>0</v>
      </c>
      <c r="F359" s="55">
        <f>Orçamento!F359</f>
        <v>0</v>
      </c>
      <c r="G359" s="38">
        <f>Orçamento!G359</f>
        <v>0</v>
      </c>
      <c r="H359" s="40">
        <f t="shared" si="22"/>
        <v>0</v>
      </c>
      <c r="I359" s="40">
        <f t="shared" si="23"/>
        <v>0</v>
      </c>
    </row>
    <row r="360" spans="1:9" x14ac:dyDescent="0.2">
      <c r="A360" s="39" t="s">
        <v>414</v>
      </c>
      <c r="B360" s="52" t="str">
        <f>Orçamento!B360</f>
        <v>Sinapi</v>
      </c>
      <c r="C360" s="53">
        <f>Orçamento!C360</f>
        <v>0</v>
      </c>
      <c r="D360" s="54">
        <f>Orçamento!D360</f>
        <v>0</v>
      </c>
      <c r="E360" s="53">
        <f>Orçamento!E360</f>
        <v>0</v>
      </c>
      <c r="F360" s="55">
        <f>Orçamento!F360</f>
        <v>0</v>
      </c>
      <c r="G360" s="38">
        <f>Orçamento!G360</f>
        <v>0</v>
      </c>
      <c r="H360" s="40">
        <f t="shared" si="22"/>
        <v>0</v>
      </c>
      <c r="I360" s="40">
        <f t="shared" si="23"/>
        <v>0</v>
      </c>
    </row>
    <row r="361" spans="1:9" x14ac:dyDescent="0.2">
      <c r="A361" s="39" t="s">
        <v>415</v>
      </c>
      <c r="B361" s="52" t="str">
        <f>Orçamento!B361</f>
        <v>Sinapi</v>
      </c>
      <c r="C361" s="53">
        <f>Orçamento!C361</f>
        <v>0</v>
      </c>
      <c r="D361" s="54">
        <f>Orçamento!D361</f>
        <v>0</v>
      </c>
      <c r="E361" s="53">
        <f>Orçamento!E361</f>
        <v>0</v>
      </c>
      <c r="F361" s="55">
        <f>Orçamento!F361</f>
        <v>0</v>
      </c>
      <c r="G361" s="38">
        <f>Orçamento!G361</f>
        <v>0</v>
      </c>
      <c r="H361" s="40">
        <f t="shared" si="22"/>
        <v>0</v>
      </c>
      <c r="I361" s="40">
        <f t="shared" si="23"/>
        <v>0</v>
      </c>
    </row>
    <row r="362" spans="1:9" x14ac:dyDescent="0.2">
      <c r="A362" s="39" t="s">
        <v>416</v>
      </c>
      <c r="B362" s="52" t="str">
        <f>Orçamento!B362</f>
        <v>Sinapi</v>
      </c>
      <c r="C362" s="53">
        <f>Orçamento!C362</f>
        <v>0</v>
      </c>
      <c r="D362" s="54">
        <f>Orçamento!D362</f>
        <v>0</v>
      </c>
      <c r="E362" s="53">
        <f>Orçamento!E362</f>
        <v>0</v>
      </c>
      <c r="F362" s="55">
        <f>Orçamento!F362</f>
        <v>0</v>
      </c>
      <c r="G362" s="38">
        <f>Orçamento!G362</f>
        <v>0</v>
      </c>
      <c r="H362" s="40">
        <f t="shared" si="22"/>
        <v>0</v>
      </c>
      <c r="I362" s="40">
        <f t="shared" si="23"/>
        <v>0</v>
      </c>
    </row>
    <row r="363" spans="1:9" x14ac:dyDescent="0.2">
      <c r="A363" s="39" t="s">
        <v>417</v>
      </c>
      <c r="B363" s="52" t="str">
        <f>Orçamento!B363</f>
        <v>Sinapi</v>
      </c>
      <c r="C363" s="53">
        <f>Orçamento!C363</f>
        <v>0</v>
      </c>
      <c r="D363" s="54">
        <f>Orçamento!D363</f>
        <v>0</v>
      </c>
      <c r="E363" s="53">
        <f>Orçamento!E363</f>
        <v>0</v>
      </c>
      <c r="F363" s="55">
        <f>Orçamento!F363</f>
        <v>0</v>
      </c>
      <c r="G363" s="38">
        <f>Orçamento!G363</f>
        <v>0</v>
      </c>
      <c r="H363" s="40">
        <f t="shared" si="22"/>
        <v>0</v>
      </c>
      <c r="I363" s="40">
        <f t="shared" si="23"/>
        <v>0</v>
      </c>
    </row>
    <row r="364" spans="1:9" x14ac:dyDescent="0.2">
      <c r="A364" s="39" t="s">
        <v>418</v>
      </c>
      <c r="B364" s="52" t="str">
        <f>Orçamento!B364</f>
        <v>Sinapi</v>
      </c>
      <c r="C364" s="53">
        <f>Orçamento!C364</f>
        <v>0</v>
      </c>
      <c r="D364" s="54">
        <f>Orçamento!D364</f>
        <v>0</v>
      </c>
      <c r="E364" s="53">
        <f>Orçamento!E364</f>
        <v>0</v>
      </c>
      <c r="F364" s="55">
        <f>Orçamento!F364</f>
        <v>0</v>
      </c>
      <c r="G364" s="38">
        <f>Orçamento!G364</f>
        <v>0</v>
      </c>
      <c r="H364" s="40">
        <f t="shared" si="22"/>
        <v>0</v>
      </c>
      <c r="I364" s="40">
        <f t="shared" si="23"/>
        <v>0</v>
      </c>
    </row>
    <row r="365" spans="1:9" x14ac:dyDescent="0.2">
      <c r="A365" s="39" t="s">
        <v>419</v>
      </c>
      <c r="B365" s="52" t="str">
        <f>Orçamento!B365</f>
        <v>Sinapi</v>
      </c>
      <c r="C365" s="53">
        <f>Orçamento!C365</f>
        <v>0</v>
      </c>
      <c r="D365" s="54">
        <f>Orçamento!D365</f>
        <v>0</v>
      </c>
      <c r="E365" s="53">
        <f>Orçamento!E365</f>
        <v>0</v>
      </c>
      <c r="F365" s="55">
        <f>Orçamento!F365</f>
        <v>0</v>
      </c>
      <c r="G365" s="38">
        <f>Orçamento!G365</f>
        <v>0</v>
      </c>
      <c r="H365" s="40">
        <f t="shared" si="22"/>
        <v>0</v>
      </c>
      <c r="I365" s="40">
        <f t="shared" si="23"/>
        <v>0</v>
      </c>
    </row>
    <row r="366" spans="1:9" x14ac:dyDescent="0.2">
      <c r="A366" s="39" t="s">
        <v>420</v>
      </c>
      <c r="B366" s="52" t="str">
        <f>Orçamento!B366</f>
        <v>Sinapi</v>
      </c>
      <c r="C366" s="53">
        <f>Orçamento!C366</f>
        <v>0</v>
      </c>
      <c r="D366" s="54">
        <f>Orçamento!D366</f>
        <v>0</v>
      </c>
      <c r="E366" s="53">
        <f>Orçamento!E366</f>
        <v>0</v>
      </c>
      <c r="F366" s="55">
        <f>Orçamento!F366</f>
        <v>0</v>
      </c>
      <c r="G366" s="38">
        <f>Orçamento!G366</f>
        <v>0</v>
      </c>
      <c r="H366" s="40">
        <f t="shared" si="22"/>
        <v>0</v>
      </c>
      <c r="I366" s="40">
        <f t="shared" si="23"/>
        <v>0</v>
      </c>
    </row>
    <row r="367" spans="1:9" x14ac:dyDescent="0.2">
      <c r="A367" s="39" t="s">
        <v>421</v>
      </c>
      <c r="B367" s="52" t="str">
        <f>Orçamento!B367</f>
        <v>Sinapi</v>
      </c>
      <c r="C367" s="53">
        <f>Orçamento!C367</f>
        <v>0</v>
      </c>
      <c r="D367" s="54">
        <f>Orçamento!D367</f>
        <v>0</v>
      </c>
      <c r="E367" s="53">
        <f>Orçamento!E367</f>
        <v>0</v>
      </c>
      <c r="F367" s="55">
        <f>Orçamento!F367</f>
        <v>0</v>
      </c>
      <c r="G367" s="38">
        <f>Orçamento!G367</f>
        <v>0</v>
      </c>
      <c r="H367" s="40">
        <f t="shared" si="22"/>
        <v>0</v>
      </c>
      <c r="I367" s="40">
        <f t="shared" si="23"/>
        <v>0</v>
      </c>
    </row>
    <row r="368" spans="1:9" x14ac:dyDescent="0.2">
      <c r="A368" s="39" t="s">
        <v>422</v>
      </c>
      <c r="B368" s="52" t="str">
        <f>Orçamento!B368</f>
        <v>Sinapi</v>
      </c>
      <c r="C368" s="53">
        <f>Orçamento!C368</f>
        <v>0</v>
      </c>
      <c r="D368" s="54">
        <f>Orçamento!D368</f>
        <v>0</v>
      </c>
      <c r="E368" s="53">
        <f>Orçamento!E368</f>
        <v>0</v>
      </c>
      <c r="F368" s="55">
        <f>Orçamento!F368</f>
        <v>0</v>
      </c>
      <c r="G368" s="38">
        <f>Orçamento!G368</f>
        <v>0</v>
      </c>
      <c r="H368" s="40">
        <f t="shared" si="22"/>
        <v>0</v>
      </c>
      <c r="I368" s="40">
        <f t="shared" si="23"/>
        <v>0</v>
      </c>
    </row>
    <row r="369" spans="1:9" x14ac:dyDescent="0.2">
      <c r="A369" s="39" t="s">
        <v>423</v>
      </c>
      <c r="B369" s="52" t="str">
        <f>Orçamento!B369</f>
        <v>Sinapi</v>
      </c>
      <c r="C369" s="53">
        <f>Orçamento!C369</f>
        <v>0</v>
      </c>
      <c r="D369" s="54">
        <f>Orçamento!D369</f>
        <v>0</v>
      </c>
      <c r="E369" s="53">
        <f>Orçamento!E369</f>
        <v>0</v>
      </c>
      <c r="F369" s="55">
        <f>Orçamento!F369</f>
        <v>0</v>
      </c>
      <c r="G369" s="38">
        <f>Orçamento!G369</f>
        <v>0</v>
      </c>
      <c r="H369" s="40">
        <f t="shared" si="22"/>
        <v>0</v>
      </c>
      <c r="I369" s="40">
        <f t="shared" si="23"/>
        <v>0</v>
      </c>
    </row>
    <row r="370" spans="1:9" x14ac:dyDescent="0.2">
      <c r="A370" s="39" t="s">
        <v>424</v>
      </c>
      <c r="B370" s="52" t="str">
        <f>Orçamento!B370</f>
        <v>Sinapi</v>
      </c>
      <c r="C370" s="53">
        <f>Orçamento!C370</f>
        <v>0</v>
      </c>
      <c r="D370" s="54">
        <f>Orçamento!D370</f>
        <v>0</v>
      </c>
      <c r="E370" s="53">
        <f>Orçamento!E370</f>
        <v>0</v>
      </c>
      <c r="F370" s="55">
        <f>Orçamento!F370</f>
        <v>0</v>
      </c>
      <c r="G370" s="38">
        <f>Orçamento!G370</f>
        <v>0</v>
      </c>
      <c r="H370" s="40">
        <f t="shared" si="22"/>
        <v>0</v>
      </c>
      <c r="I370" s="40">
        <f t="shared" si="23"/>
        <v>0</v>
      </c>
    </row>
    <row r="371" spans="1:9" x14ac:dyDescent="0.2">
      <c r="A371" s="39" t="s">
        <v>425</v>
      </c>
      <c r="B371" s="52" t="str">
        <f>Orçamento!B371</f>
        <v>Sinapi</v>
      </c>
      <c r="C371" s="53">
        <f>Orçamento!C371</f>
        <v>0</v>
      </c>
      <c r="D371" s="54">
        <f>Orçamento!D371</f>
        <v>0</v>
      </c>
      <c r="E371" s="53">
        <f>Orçamento!E371</f>
        <v>0</v>
      </c>
      <c r="F371" s="55">
        <f>Orçamento!F371</f>
        <v>0</v>
      </c>
      <c r="G371" s="38">
        <f>Orçamento!G371</f>
        <v>0</v>
      </c>
      <c r="H371" s="40">
        <f t="shared" si="22"/>
        <v>0</v>
      </c>
      <c r="I371" s="40">
        <f t="shared" si="23"/>
        <v>0</v>
      </c>
    </row>
    <row r="372" spans="1:9" x14ac:dyDescent="0.2">
      <c r="A372" s="39" t="s">
        <v>426</v>
      </c>
      <c r="B372" s="52" t="str">
        <f>Orçamento!B372</f>
        <v>Sinapi</v>
      </c>
      <c r="C372" s="53">
        <f>Orçamento!C372</f>
        <v>0</v>
      </c>
      <c r="D372" s="54">
        <f>Orçamento!D372</f>
        <v>0</v>
      </c>
      <c r="E372" s="53">
        <f>Orçamento!E372</f>
        <v>0</v>
      </c>
      <c r="F372" s="55">
        <f>Orçamento!F372</f>
        <v>0</v>
      </c>
      <c r="G372" s="38">
        <f>Orçamento!G372</f>
        <v>0</v>
      </c>
      <c r="H372" s="40">
        <f t="shared" si="22"/>
        <v>0</v>
      </c>
      <c r="I372" s="40">
        <f t="shared" si="23"/>
        <v>0</v>
      </c>
    </row>
    <row r="373" spans="1:9" x14ac:dyDescent="0.2">
      <c r="A373" s="39" t="s">
        <v>427</v>
      </c>
      <c r="B373" s="52" t="str">
        <f>Orçamento!B373</f>
        <v>Sinapi</v>
      </c>
      <c r="C373" s="53">
        <f>Orçamento!C373</f>
        <v>0</v>
      </c>
      <c r="D373" s="54">
        <f>Orçamento!D373</f>
        <v>0</v>
      </c>
      <c r="E373" s="53">
        <f>Orçamento!E373</f>
        <v>0</v>
      </c>
      <c r="F373" s="55">
        <f>Orçamento!F373</f>
        <v>0</v>
      </c>
      <c r="G373" s="38">
        <f>Orçamento!G373</f>
        <v>0</v>
      </c>
      <c r="H373" s="40">
        <f t="shared" si="22"/>
        <v>0</v>
      </c>
      <c r="I373" s="40">
        <f t="shared" si="23"/>
        <v>0</v>
      </c>
    </row>
    <row r="374" spans="1:9" x14ac:dyDescent="0.2">
      <c r="A374" s="39" t="s">
        <v>428</v>
      </c>
      <c r="B374" s="52" t="str">
        <f>Orçamento!B374</f>
        <v>Sinapi</v>
      </c>
      <c r="C374" s="53">
        <f>Orçamento!C374</f>
        <v>0</v>
      </c>
      <c r="D374" s="54">
        <f>Orçamento!D374</f>
        <v>0</v>
      </c>
      <c r="E374" s="53">
        <f>Orçamento!E374</f>
        <v>0</v>
      </c>
      <c r="F374" s="55">
        <f>Orçamento!F374</f>
        <v>0</v>
      </c>
      <c r="G374" s="38">
        <f>Orçamento!G374</f>
        <v>0</v>
      </c>
      <c r="H374" s="40">
        <f t="shared" si="22"/>
        <v>0</v>
      </c>
      <c r="I374" s="40">
        <f t="shared" si="23"/>
        <v>0</v>
      </c>
    </row>
    <row r="375" spans="1:9" x14ac:dyDescent="0.2">
      <c r="A375" s="39" t="s">
        <v>429</v>
      </c>
      <c r="B375" s="52" t="str">
        <f>Orçamento!B375</f>
        <v>Sinapi</v>
      </c>
      <c r="C375" s="53">
        <f>Orçamento!C375</f>
        <v>0</v>
      </c>
      <c r="D375" s="54">
        <f>Orçamento!D375</f>
        <v>0</v>
      </c>
      <c r="E375" s="53">
        <f>Orçamento!E375</f>
        <v>0</v>
      </c>
      <c r="F375" s="55">
        <f>Orçamento!F375</f>
        <v>0</v>
      </c>
      <c r="G375" s="38">
        <f>Orçamento!G375</f>
        <v>0</v>
      </c>
      <c r="H375" s="40">
        <f t="shared" si="22"/>
        <v>0</v>
      </c>
      <c r="I375" s="40">
        <f t="shared" si="23"/>
        <v>0</v>
      </c>
    </row>
    <row r="376" spans="1:9" x14ac:dyDescent="0.2">
      <c r="A376" s="39" t="s">
        <v>430</v>
      </c>
      <c r="B376" s="52" t="str">
        <f>Orçamento!B376</f>
        <v>Sinapi</v>
      </c>
      <c r="C376" s="53">
        <f>Orçamento!C376</f>
        <v>0</v>
      </c>
      <c r="D376" s="54">
        <f>Orçamento!D376</f>
        <v>0</v>
      </c>
      <c r="E376" s="53">
        <f>Orçamento!E376</f>
        <v>0</v>
      </c>
      <c r="F376" s="55">
        <f>Orçamento!F376</f>
        <v>0</v>
      </c>
      <c r="G376" s="38">
        <f>Orçamento!G376</f>
        <v>0</v>
      </c>
      <c r="H376" s="40">
        <f t="shared" si="22"/>
        <v>0</v>
      </c>
      <c r="I376" s="40">
        <f t="shared" si="23"/>
        <v>0</v>
      </c>
    </row>
    <row r="377" spans="1:9" x14ac:dyDescent="0.2">
      <c r="A377" s="39" t="s">
        <v>431</v>
      </c>
      <c r="B377" s="52" t="str">
        <f>Orçamento!B377</f>
        <v>Sinapi</v>
      </c>
      <c r="C377" s="53">
        <f>Orçamento!C377</f>
        <v>0</v>
      </c>
      <c r="D377" s="54">
        <f>Orçamento!D377</f>
        <v>0</v>
      </c>
      <c r="E377" s="53">
        <f>Orçamento!E377</f>
        <v>0</v>
      </c>
      <c r="F377" s="55">
        <f>Orçamento!F377</f>
        <v>0</v>
      </c>
      <c r="G377" s="38">
        <f>Orçamento!G377</f>
        <v>0</v>
      </c>
      <c r="H377" s="40">
        <f t="shared" si="22"/>
        <v>0</v>
      </c>
      <c r="I377" s="40">
        <f t="shared" si="23"/>
        <v>0</v>
      </c>
    </row>
    <row r="378" spans="1:9" x14ac:dyDescent="0.2">
      <c r="A378" s="39" t="s">
        <v>432</v>
      </c>
      <c r="B378" s="52" t="str">
        <f>Orçamento!B378</f>
        <v>Sinapi</v>
      </c>
      <c r="C378" s="53">
        <f>Orçamento!C378</f>
        <v>0</v>
      </c>
      <c r="D378" s="54">
        <f>Orçamento!D378</f>
        <v>0</v>
      </c>
      <c r="E378" s="53">
        <f>Orçamento!E378</f>
        <v>0</v>
      </c>
      <c r="F378" s="55">
        <f>Orçamento!F378</f>
        <v>0</v>
      </c>
      <c r="G378" s="38">
        <f>Orçamento!G378</f>
        <v>0</v>
      </c>
      <c r="H378" s="40">
        <f t="shared" si="22"/>
        <v>0</v>
      </c>
      <c r="I378" s="40">
        <f t="shared" si="23"/>
        <v>0</v>
      </c>
    </row>
    <row r="379" spans="1:9" x14ac:dyDescent="0.2">
      <c r="A379" s="39" t="s">
        <v>433</v>
      </c>
      <c r="B379" s="52" t="str">
        <f>Orçamento!B379</f>
        <v>Sinapi</v>
      </c>
      <c r="C379" s="53">
        <f>Orçamento!C379</f>
        <v>0</v>
      </c>
      <c r="D379" s="54">
        <f>Orçamento!D379</f>
        <v>0</v>
      </c>
      <c r="E379" s="53">
        <f>Orçamento!E379</f>
        <v>0</v>
      </c>
      <c r="F379" s="55">
        <f>Orçamento!F379</f>
        <v>0</v>
      </c>
      <c r="G379" s="38">
        <f>Orçamento!G379</f>
        <v>0</v>
      </c>
      <c r="H379" s="40">
        <f t="shared" si="22"/>
        <v>0</v>
      </c>
      <c r="I379" s="40">
        <f t="shared" si="23"/>
        <v>0</v>
      </c>
    </row>
    <row r="380" spans="1:9" x14ac:dyDescent="0.2">
      <c r="A380" s="39" t="s">
        <v>434</v>
      </c>
      <c r="B380" s="52" t="str">
        <f>Orçamento!B380</f>
        <v>Sinapi</v>
      </c>
      <c r="C380" s="53">
        <f>Orçamento!C380</f>
        <v>0</v>
      </c>
      <c r="D380" s="54">
        <f>Orçamento!D380</f>
        <v>0</v>
      </c>
      <c r="E380" s="53">
        <f>Orçamento!E380</f>
        <v>0</v>
      </c>
      <c r="F380" s="55">
        <f>Orçamento!F380</f>
        <v>0</v>
      </c>
      <c r="G380" s="38">
        <f>Orçamento!G380</f>
        <v>0</v>
      </c>
      <c r="H380" s="40">
        <f t="shared" si="22"/>
        <v>0</v>
      </c>
      <c r="I380" s="40">
        <f t="shared" si="23"/>
        <v>0</v>
      </c>
    </row>
    <row r="381" spans="1:9" x14ac:dyDescent="0.2">
      <c r="A381" s="39" t="s">
        <v>435</v>
      </c>
      <c r="B381" s="52" t="str">
        <f>Orçamento!B381</f>
        <v>Sinapi</v>
      </c>
      <c r="C381" s="53">
        <f>Orçamento!C381</f>
        <v>0</v>
      </c>
      <c r="D381" s="54">
        <f>Orçamento!D381</f>
        <v>0</v>
      </c>
      <c r="E381" s="53">
        <f>Orçamento!E381</f>
        <v>0</v>
      </c>
      <c r="F381" s="55">
        <f>Orçamento!F381</f>
        <v>0</v>
      </c>
      <c r="G381" s="38">
        <f>Orçamento!G381</f>
        <v>0</v>
      </c>
      <c r="H381" s="40">
        <f t="shared" si="22"/>
        <v>0</v>
      </c>
      <c r="I381" s="40">
        <f t="shared" si="23"/>
        <v>0</v>
      </c>
    </row>
    <row r="382" spans="1:9" x14ac:dyDescent="0.2">
      <c r="A382" s="39" t="s">
        <v>436</v>
      </c>
      <c r="B382" s="52" t="str">
        <f>Orçamento!B382</f>
        <v>Sinapi</v>
      </c>
      <c r="C382" s="53">
        <f>Orçamento!C382</f>
        <v>0</v>
      </c>
      <c r="D382" s="54">
        <f>Orçamento!D382</f>
        <v>0</v>
      </c>
      <c r="E382" s="53">
        <f>Orçamento!E382</f>
        <v>0</v>
      </c>
      <c r="F382" s="55">
        <f>Orçamento!F382</f>
        <v>0</v>
      </c>
      <c r="G382" s="38">
        <f>Orçamento!G382</f>
        <v>0</v>
      </c>
      <c r="H382" s="40">
        <f t="shared" si="22"/>
        <v>0</v>
      </c>
      <c r="I382" s="40">
        <f t="shared" si="23"/>
        <v>0</v>
      </c>
    </row>
    <row r="383" spans="1:9" x14ac:dyDescent="0.2">
      <c r="A383" s="39" t="s">
        <v>437</v>
      </c>
      <c r="B383" s="52" t="str">
        <f>Orçamento!B383</f>
        <v>Sinapi</v>
      </c>
      <c r="C383" s="53">
        <f>Orçamento!C383</f>
        <v>0</v>
      </c>
      <c r="D383" s="54">
        <f>Orçamento!D383</f>
        <v>0</v>
      </c>
      <c r="E383" s="53">
        <f>Orçamento!E383</f>
        <v>0</v>
      </c>
      <c r="F383" s="55">
        <f>Orçamento!F383</f>
        <v>0</v>
      </c>
      <c r="G383" s="38">
        <f>Orçamento!G383</f>
        <v>0</v>
      </c>
      <c r="H383" s="40">
        <f t="shared" si="22"/>
        <v>0</v>
      </c>
      <c r="I383" s="40">
        <f t="shared" si="23"/>
        <v>0</v>
      </c>
    </row>
    <row r="384" spans="1:9" x14ac:dyDescent="0.2">
      <c r="A384" s="39" t="s">
        <v>438</v>
      </c>
      <c r="B384" s="52" t="str">
        <f>Orçamento!B384</f>
        <v>Sinapi</v>
      </c>
      <c r="C384" s="53">
        <f>Orçamento!C384</f>
        <v>0</v>
      </c>
      <c r="D384" s="54">
        <f>Orçamento!D384</f>
        <v>0</v>
      </c>
      <c r="E384" s="53">
        <f>Orçamento!E384</f>
        <v>0</v>
      </c>
      <c r="F384" s="55">
        <f>Orçamento!F384</f>
        <v>0</v>
      </c>
      <c r="G384" s="38">
        <f>Orçamento!G384</f>
        <v>0</v>
      </c>
      <c r="H384" s="40">
        <f t="shared" si="22"/>
        <v>0</v>
      </c>
      <c r="I384" s="40">
        <f t="shared" si="23"/>
        <v>0</v>
      </c>
    </row>
    <row r="385" spans="1:9" x14ac:dyDescent="0.2">
      <c r="A385" s="39" t="s">
        <v>439</v>
      </c>
      <c r="B385" s="52" t="str">
        <f>Orçamento!B385</f>
        <v>Sinapi</v>
      </c>
      <c r="C385" s="53">
        <f>Orçamento!C385</f>
        <v>0</v>
      </c>
      <c r="D385" s="54">
        <f>Orçamento!D385</f>
        <v>0</v>
      </c>
      <c r="E385" s="53">
        <f>Orçamento!E385</f>
        <v>0</v>
      </c>
      <c r="F385" s="55">
        <f>Orçamento!F385</f>
        <v>0</v>
      </c>
      <c r="G385" s="38">
        <f>Orçamento!G385</f>
        <v>0</v>
      </c>
      <c r="H385" s="40">
        <f t="shared" si="22"/>
        <v>0</v>
      </c>
      <c r="I385" s="40">
        <f t="shared" si="23"/>
        <v>0</v>
      </c>
    </row>
    <row r="386" spans="1:9" ht="15" thickBot="1" x14ac:dyDescent="0.25">
      <c r="A386" s="39" t="s">
        <v>440</v>
      </c>
      <c r="B386" s="52" t="str">
        <f>Orçamento!B386</f>
        <v>Sinapi</v>
      </c>
      <c r="C386" s="53">
        <f>Orçamento!C386</f>
        <v>0</v>
      </c>
      <c r="D386" s="54">
        <f>Orçamento!D386</f>
        <v>0</v>
      </c>
      <c r="E386" s="53">
        <f>Orçamento!E386</f>
        <v>0</v>
      </c>
      <c r="F386" s="55">
        <f>Orçamento!F386</f>
        <v>0</v>
      </c>
      <c r="G386" s="38">
        <f>Orçamento!G386</f>
        <v>0</v>
      </c>
      <c r="H386" s="40">
        <f t="shared" si="22"/>
        <v>0</v>
      </c>
      <c r="I386" s="40">
        <f t="shared" si="23"/>
        <v>0</v>
      </c>
    </row>
    <row r="387" spans="1:9" ht="21" customHeight="1" x14ac:dyDescent="0.25">
      <c r="A387" s="41" t="s">
        <v>470</v>
      </c>
      <c r="B387" s="49"/>
      <c r="C387" s="49"/>
      <c r="D387" s="51" t="str">
        <f>Orçamento!D387</f>
        <v>INSTALAÇÃO DA BOMBA DE RECALQUE - BOMBA E INSTALAÇÕES ELÉTRICAS</v>
      </c>
      <c r="E387" s="49"/>
      <c r="F387" s="49" t="s">
        <v>108</v>
      </c>
      <c r="G387" s="50">
        <f>I387/H$13</f>
        <v>0.17046250583640307</v>
      </c>
      <c r="H387" s="44" t="s">
        <v>471</v>
      </c>
      <c r="I387" s="45">
        <f>SUM(I388:I417)</f>
        <v>211267.19999999998</v>
      </c>
    </row>
    <row r="388" spans="1:9" ht="76.5" x14ac:dyDescent="0.2">
      <c r="A388" s="39" t="s">
        <v>472</v>
      </c>
      <c r="B388" s="52" t="str">
        <f>Orçamento!B388</f>
        <v>Cotação</v>
      </c>
      <c r="C388" s="53">
        <f>Orçamento!C388</f>
        <v>0</v>
      </c>
      <c r="D388" s="54" t="str">
        <f>Orçamento!D388</f>
        <v>Quadro de comando em caixa metálica com pintura epóxi, para controle da bomba de recalque de 30cv, 380 V, soft starter para acionamento da bomba com opção manual e automática, com disjuntor geral e motor, DR, sinalizador, DPS, sistema de aterramento com 3 hastes e demais componentes para o perfeito funcionamento do sistema da bomba (relé falta de fase, relé térmico, fusível). O painel elétrico deve atender as normas técnicas de segurança</v>
      </c>
      <c r="E388" s="53" t="str">
        <f>Orçamento!E388</f>
        <v>UNID</v>
      </c>
      <c r="F388" s="55">
        <f>Orçamento!F388</f>
        <v>1</v>
      </c>
      <c r="G388" s="38">
        <f>Orçamento!G388</f>
        <v>17200</v>
      </c>
      <c r="H388" s="40">
        <f t="shared" ref="H388:H417" si="24">ROUND(G388+(G388*I$9),2)</f>
        <v>21328</v>
      </c>
      <c r="I388" s="40">
        <f>ROUND(F388*H388,2)</f>
        <v>21328</v>
      </c>
    </row>
    <row r="389" spans="1:9" x14ac:dyDescent="0.2">
      <c r="A389" s="39" t="s">
        <v>473</v>
      </c>
      <c r="B389" s="52" t="str">
        <f>Orçamento!B389</f>
        <v>Cotação</v>
      </c>
      <c r="C389" s="53">
        <f>Orçamento!C389</f>
        <v>0</v>
      </c>
      <c r="D389" s="54" t="str">
        <f>Orçamento!D389</f>
        <v>Cabo flexível isolado 16,0 mm²</v>
      </c>
      <c r="E389" s="53" t="str">
        <f>Orçamento!E389</f>
        <v>M</v>
      </c>
      <c r="F389" s="55">
        <f>Orçamento!F389</f>
        <v>240</v>
      </c>
      <c r="G389" s="38">
        <f>Orçamento!G389</f>
        <v>25.9</v>
      </c>
      <c r="H389" s="40">
        <f t="shared" si="24"/>
        <v>32.119999999999997</v>
      </c>
      <c r="I389" s="40">
        <f t="shared" ref="I389:I417" si="25">ROUND(F389*H389,2)</f>
        <v>7708.8</v>
      </c>
    </row>
    <row r="390" spans="1:9" ht="51" x14ac:dyDescent="0.2">
      <c r="A390" s="39" t="s">
        <v>474</v>
      </c>
      <c r="B390" s="52" t="str">
        <f>Orçamento!B390</f>
        <v>Cotação</v>
      </c>
      <c r="C390" s="53">
        <f>Orçamento!C390</f>
        <v>0</v>
      </c>
      <c r="D390" s="54" t="str">
        <f>Orçamento!D390</f>
        <v>Fornecimento e instalação de bomba anfíbia para recalque de água bruta, 30CV, 4 estágios, vazão de 22 m³/h, AMT 150 mca, rotor radial, monobloco, tensão de 380V, 1750 rpm, 60 Hz, relé RTD, e com fornecimento de crivo em aço carbono com pintura eletrostática</v>
      </c>
      <c r="E390" s="53" t="str">
        <f>Orçamento!E390</f>
        <v>UNID</v>
      </c>
      <c r="F390" s="55">
        <f>Orçamento!F390</f>
        <v>1</v>
      </c>
      <c r="G390" s="38">
        <f>Orçamento!G390</f>
        <v>146960</v>
      </c>
      <c r="H390" s="40">
        <f t="shared" si="24"/>
        <v>182230.39999999999</v>
      </c>
      <c r="I390" s="40">
        <f t="shared" si="25"/>
        <v>182230.39999999999</v>
      </c>
    </row>
    <row r="391" spans="1:9" x14ac:dyDescent="0.2">
      <c r="A391" s="39" t="s">
        <v>475</v>
      </c>
      <c r="B391" s="52" t="str">
        <f>Orçamento!B391</f>
        <v>Sinapi</v>
      </c>
      <c r="C391" s="53">
        <f>Orçamento!C391</f>
        <v>0</v>
      </c>
      <c r="D391" s="54">
        <f>Orçamento!D391</f>
        <v>0</v>
      </c>
      <c r="E391" s="53">
        <f>Orçamento!E391</f>
        <v>0</v>
      </c>
      <c r="F391" s="55">
        <f>Orçamento!F391</f>
        <v>0</v>
      </c>
      <c r="G391" s="38">
        <f>Orçamento!G391</f>
        <v>0</v>
      </c>
      <c r="H391" s="40">
        <f t="shared" si="24"/>
        <v>0</v>
      </c>
      <c r="I391" s="40">
        <f t="shared" si="25"/>
        <v>0</v>
      </c>
    </row>
    <row r="392" spans="1:9" x14ac:dyDescent="0.2">
      <c r="A392" s="39" t="s">
        <v>476</v>
      </c>
      <c r="B392" s="52" t="str">
        <f>Orçamento!B392</f>
        <v>Sinapi</v>
      </c>
      <c r="C392" s="53">
        <f>Orçamento!C392</f>
        <v>0</v>
      </c>
      <c r="D392" s="54">
        <f>Orçamento!D392</f>
        <v>0</v>
      </c>
      <c r="E392" s="53">
        <f>Orçamento!E392</f>
        <v>0</v>
      </c>
      <c r="F392" s="55">
        <f>Orçamento!F392</f>
        <v>0</v>
      </c>
      <c r="G392" s="38">
        <f>Orçamento!G392</f>
        <v>0</v>
      </c>
      <c r="H392" s="40">
        <f t="shared" si="24"/>
        <v>0</v>
      </c>
      <c r="I392" s="40">
        <f t="shared" si="25"/>
        <v>0</v>
      </c>
    </row>
    <row r="393" spans="1:9" x14ac:dyDescent="0.2">
      <c r="A393" s="39" t="s">
        <v>477</v>
      </c>
      <c r="B393" s="52" t="str">
        <f>Orçamento!B393</f>
        <v>Sinapi</v>
      </c>
      <c r="C393" s="53">
        <f>Orçamento!C393</f>
        <v>0</v>
      </c>
      <c r="D393" s="54">
        <f>Orçamento!D393</f>
        <v>0</v>
      </c>
      <c r="E393" s="53">
        <f>Orçamento!E393</f>
        <v>0</v>
      </c>
      <c r="F393" s="55">
        <f>Orçamento!F393</f>
        <v>0</v>
      </c>
      <c r="G393" s="38">
        <f>Orçamento!G393</f>
        <v>0</v>
      </c>
      <c r="H393" s="40">
        <f t="shared" si="24"/>
        <v>0</v>
      </c>
      <c r="I393" s="40">
        <f t="shared" si="25"/>
        <v>0</v>
      </c>
    </row>
    <row r="394" spans="1:9" x14ac:dyDescent="0.2">
      <c r="A394" s="39" t="s">
        <v>478</v>
      </c>
      <c r="B394" s="52" t="str">
        <f>Orçamento!B394</f>
        <v>Sinapi</v>
      </c>
      <c r="C394" s="53">
        <f>Orçamento!C394</f>
        <v>0</v>
      </c>
      <c r="D394" s="54">
        <f>Orçamento!D394</f>
        <v>0</v>
      </c>
      <c r="E394" s="53">
        <f>Orçamento!E394</f>
        <v>0</v>
      </c>
      <c r="F394" s="55">
        <f>Orçamento!F394</f>
        <v>0</v>
      </c>
      <c r="G394" s="38">
        <f>Orçamento!G394</f>
        <v>0</v>
      </c>
      <c r="H394" s="40">
        <f t="shared" si="24"/>
        <v>0</v>
      </c>
      <c r="I394" s="40">
        <f t="shared" si="25"/>
        <v>0</v>
      </c>
    </row>
    <row r="395" spans="1:9" x14ac:dyDescent="0.2">
      <c r="A395" s="39" t="s">
        <v>479</v>
      </c>
      <c r="B395" s="52" t="str">
        <f>Orçamento!B395</f>
        <v>Sinapi</v>
      </c>
      <c r="C395" s="53">
        <f>Orçamento!C395</f>
        <v>0</v>
      </c>
      <c r="D395" s="54">
        <f>Orçamento!D395</f>
        <v>0</v>
      </c>
      <c r="E395" s="53">
        <f>Orçamento!E395</f>
        <v>0</v>
      </c>
      <c r="F395" s="55">
        <f>Orçamento!F395</f>
        <v>0</v>
      </c>
      <c r="G395" s="38">
        <f>Orçamento!G395</f>
        <v>0</v>
      </c>
      <c r="H395" s="40">
        <f t="shared" si="24"/>
        <v>0</v>
      </c>
      <c r="I395" s="40">
        <f t="shared" si="25"/>
        <v>0</v>
      </c>
    </row>
    <row r="396" spans="1:9" x14ac:dyDescent="0.2">
      <c r="A396" s="39" t="s">
        <v>480</v>
      </c>
      <c r="B396" s="52" t="str">
        <f>Orçamento!B396</f>
        <v>Sinapi</v>
      </c>
      <c r="C396" s="53">
        <f>Orçamento!C396</f>
        <v>0</v>
      </c>
      <c r="D396" s="54">
        <f>Orçamento!D396</f>
        <v>0</v>
      </c>
      <c r="E396" s="53">
        <f>Orçamento!E396</f>
        <v>0</v>
      </c>
      <c r="F396" s="55">
        <f>Orçamento!F396</f>
        <v>0</v>
      </c>
      <c r="G396" s="38">
        <f>Orçamento!G396</f>
        <v>0</v>
      </c>
      <c r="H396" s="40">
        <f t="shared" si="24"/>
        <v>0</v>
      </c>
      <c r="I396" s="40">
        <f t="shared" si="25"/>
        <v>0</v>
      </c>
    </row>
    <row r="397" spans="1:9" x14ac:dyDescent="0.2">
      <c r="A397" s="39" t="s">
        <v>481</v>
      </c>
      <c r="B397" s="52" t="str">
        <f>Orçamento!B397</f>
        <v>Sinapi</v>
      </c>
      <c r="C397" s="53">
        <f>Orçamento!C397</f>
        <v>0</v>
      </c>
      <c r="D397" s="54">
        <f>Orçamento!D397</f>
        <v>0</v>
      </c>
      <c r="E397" s="53">
        <f>Orçamento!E397</f>
        <v>0</v>
      </c>
      <c r="F397" s="55">
        <f>Orçamento!F397</f>
        <v>0</v>
      </c>
      <c r="G397" s="38">
        <f>Orçamento!G397</f>
        <v>0</v>
      </c>
      <c r="H397" s="40">
        <f t="shared" si="24"/>
        <v>0</v>
      </c>
      <c r="I397" s="40">
        <f t="shared" si="25"/>
        <v>0</v>
      </c>
    </row>
    <row r="398" spans="1:9" x14ac:dyDescent="0.2">
      <c r="A398" s="39" t="s">
        <v>482</v>
      </c>
      <c r="B398" s="52" t="str">
        <f>Orçamento!B398</f>
        <v>Sinapi</v>
      </c>
      <c r="C398" s="53">
        <f>Orçamento!C398</f>
        <v>0</v>
      </c>
      <c r="D398" s="54">
        <f>Orçamento!D398</f>
        <v>0</v>
      </c>
      <c r="E398" s="53">
        <f>Orçamento!E398</f>
        <v>0</v>
      </c>
      <c r="F398" s="55">
        <f>Orçamento!F398</f>
        <v>0</v>
      </c>
      <c r="G398" s="38">
        <f>Orçamento!G398</f>
        <v>0</v>
      </c>
      <c r="H398" s="40">
        <f t="shared" si="24"/>
        <v>0</v>
      </c>
      <c r="I398" s="40">
        <f t="shared" si="25"/>
        <v>0</v>
      </c>
    </row>
    <row r="399" spans="1:9" x14ac:dyDescent="0.2">
      <c r="A399" s="39" t="s">
        <v>483</v>
      </c>
      <c r="B399" s="52" t="str">
        <f>Orçamento!B399</f>
        <v>Sinapi</v>
      </c>
      <c r="C399" s="53">
        <f>Orçamento!C399</f>
        <v>0</v>
      </c>
      <c r="D399" s="54">
        <f>Orçamento!D399</f>
        <v>0</v>
      </c>
      <c r="E399" s="53">
        <f>Orçamento!E399</f>
        <v>0</v>
      </c>
      <c r="F399" s="55">
        <f>Orçamento!F399</f>
        <v>0</v>
      </c>
      <c r="G399" s="38">
        <f>Orçamento!G399</f>
        <v>0</v>
      </c>
      <c r="H399" s="40">
        <f t="shared" si="24"/>
        <v>0</v>
      </c>
      <c r="I399" s="40">
        <f t="shared" si="25"/>
        <v>0</v>
      </c>
    </row>
    <row r="400" spans="1:9" x14ac:dyDescent="0.2">
      <c r="A400" s="39" t="s">
        <v>484</v>
      </c>
      <c r="B400" s="52" t="str">
        <f>Orçamento!B400</f>
        <v>Sinapi</v>
      </c>
      <c r="C400" s="53">
        <f>Orçamento!C400</f>
        <v>0</v>
      </c>
      <c r="D400" s="54">
        <f>Orçamento!D400</f>
        <v>0</v>
      </c>
      <c r="E400" s="53">
        <f>Orçamento!E400</f>
        <v>0</v>
      </c>
      <c r="F400" s="55">
        <f>Orçamento!F400</f>
        <v>0</v>
      </c>
      <c r="G400" s="38">
        <f>Orçamento!G400</f>
        <v>0</v>
      </c>
      <c r="H400" s="40">
        <f t="shared" si="24"/>
        <v>0</v>
      </c>
      <c r="I400" s="40">
        <f t="shared" si="25"/>
        <v>0</v>
      </c>
    </row>
    <row r="401" spans="1:9" x14ac:dyDescent="0.2">
      <c r="A401" s="39" t="s">
        <v>485</v>
      </c>
      <c r="B401" s="52" t="str">
        <f>Orçamento!B401</f>
        <v>Sinapi</v>
      </c>
      <c r="C401" s="53">
        <f>Orçamento!C401</f>
        <v>0</v>
      </c>
      <c r="D401" s="54">
        <f>Orçamento!D401</f>
        <v>0</v>
      </c>
      <c r="E401" s="53">
        <f>Orçamento!E401</f>
        <v>0</v>
      </c>
      <c r="F401" s="55">
        <f>Orçamento!F401</f>
        <v>0</v>
      </c>
      <c r="G401" s="38">
        <f>Orçamento!G401</f>
        <v>0</v>
      </c>
      <c r="H401" s="40">
        <f t="shared" si="24"/>
        <v>0</v>
      </c>
      <c r="I401" s="40">
        <f t="shared" si="25"/>
        <v>0</v>
      </c>
    </row>
    <row r="402" spans="1:9" x14ac:dyDescent="0.2">
      <c r="A402" s="39" t="s">
        <v>486</v>
      </c>
      <c r="B402" s="52" t="str">
        <f>Orçamento!B402</f>
        <v>Sinapi</v>
      </c>
      <c r="C402" s="53">
        <f>Orçamento!C402</f>
        <v>0</v>
      </c>
      <c r="D402" s="54">
        <f>Orçamento!D402</f>
        <v>0</v>
      </c>
      <c r="E402" s="53">
        <f>Orçamento!E402</f>
        <v>0</v>
      </c>
      <c r="F402" s="55">
        <f>Orçamento!F402</f>
        <v>0</v>
      </c>
      <c r="G402" s="38">
        <f>Orçamento!G402</f>
        <v>0</v>
      </c>
      <c r="H402" s="40">
        <f t="shared" si="24"/>
        <v>0</v>
      </c>
      <c r="I402" s="40">
        <f t="shared" si="25"/>
        <v>0</v>
      </c>
    </row>
    <row r="403" spans="1:9" x14ac:dyDescent="0.2">
      <c r="A403" s="39" t="s">
        <v>487</v>
      </c>
      <c r="B403" s="52" t="str">
        <f>Orçamento!B403</f>
        <v>Sinapi</v>
      </c>
      <c r="C403" s="53">
        <f>Orçamento!C403</f>
        <v>0</v>
      </c>
      <c r="D403" s="54">
        <f>Orçamento!D403</f>
        <v>0</v>
      </c>
      <c r="E403" s="53">
        <f>Orçamento!E403</f>
        <v>0</v>
      </c>
      <c r="F403" s="55">
        <f>Orçamento!F403</f>
        <v>0</v>
      </c>
      <c r="G403" s="38">
        <f>Orçamento!G403</f>
        <v>0</v>
      </c>
      <c r="H403" s="40">
        <f t="shared" si="24"/>
        <v>0</v>
      </c>
      <c r="I403" s="40">
        <f t="shared" si="25"/>
        <v>0</v>
      </c>
    </row>
    <row r="404" spans="1:9" x14ac:dyDescent="0.2">
      <c r="A404" s="39" t="s">
        <v>488</v>
      </c>
      <c r="B404" s="52" t="str">
        <f>Orçamento!B404</f>
        <v>Sinapi</v>
      </c>
      <c r="C404" s="53">
        <f>Orçamento!C404</f>
        <v>0</v>
      </c>
      <c r="D404" s="54">
        <f>Orçamento!D404</f>
        <v>0</v>
      </c>
      <c r="E404" s="53">
        <f>Orçamento!E404</f>
        <v>0</v>
      </c>
      <c r="F404" s="55">
        <f>Orçamento!F404</f>
        <v>0</v>
      </c>
      <c r="G404" s="38">
        <f>Orçamento!G404</f>
        <v>0</v>
      </c>
      <c r="H404" s="40">
        <f t="shared" si="24"/>
        <v>0</v>
      </c>
      <c r="I404" s="40">
        <f t="shared" si="25"/>
        <v>0</v>
      </c>
    </row>
    <row r="405" spans="1:9" x14ac:dyDescent="0.2">
      <c r="A405" s="39" t="s">
        <v>489</v>
      </c>
      <c r="B405" s="52" t="str">
        <f>Orçamento!B405</f>
        <v>Sinapi</v>
      </c>
      <c r="C405" s="53">
        <f>Orçamento!C405</f>
        <v>0</v>
      </c>
      <c r="D405" s="54">
        <f>Orçamento!D405</f>
        <v>0</v>
      </c>
      <c r="E405" s="53">
        <f>Orçamento!E405</f>
        <v>0</v>
      </c>
      <c r="F405" s="55">
        <f>Orçamento!F405</f>
        <v>0</v>
      </c>
      <c r="G405" s="38">
        <f>Orçamento!G405</f>
        <v>0</v>
      </c>
      <c r="H405" s="40">
        <f t="shared" si="24"/>
        <v>0</v>
      </c>
      <c r="I405" s="40">
        <f t="shared" si="25"/>
        <v>0</v>
      </c>
    </row>
    <row r="406" spans="1:9" x14ac:dyDescent="0.2">
      <c r="A406" s="39" t="s">
        <v>490</v>
      </c>
      <c r="B406" s="52" t="str">
        <f>Orçamento!B406</f>
        <v>Sinapi</v>
      </c>
      <c r="C406" s="53">
        <f>Orçamento!C406</f>
        <v>0</v>
      </c>
      <c r="D406" s="54">
        <f>Orçamento!D406</f>
        <v>0</v>
      </c>
      <c r="E406" s="53">
        <f>Orçamento!E406</f>
        <v>0</v>
      </c>
      <c r="F406" s="55">
        <f>Orçamento!F406</f>
        <v>0</v>
      </c>
      <c r="G406" s="38">
        <f>Orçamento!G406</f>
        <v>0</v>
      </c>
      <c r="H406" s="40">
        <f t="shared" si="24"/>
        <v>0</v>
      </c>
      <c r="I406" s="40">
        <f t="shared" si="25"/>
        <v>0</v>
      </c>
    </row>
    <row r="407" spans="1:9" x14ac:dyDescent="0.2">
      <c r="A407" s="39" t="s">
        <v>491</v>
      </c>
      <c r="B407" s="52" t="str">
        <f>Orçamento!B407</f>
        <v>Sinapi</v>
      </c>
      <c r="C407" s="53">
        <f>Orçamento!C407</f>
        <v>0</v>
      </c>
      <c r="D407" s="54">
        <f>Orçamento!D407</f>
        <v>0</v>
      </c>
      <c r="E407" s="53">
        <f>Orçamento!E407</f>
        <v>0</v>
      </c>
      <c r="F407" s="55">
        <f>Orçamento!F407</f>
        <v>0</v>
      </c>
      <c r="G407" s="38">
        <f>Orçamento!G407</f>
        <v>0</v>
      </c>
      <c r="H407" s="40">
        <f t="shared" si="24"/>
        <v>0</v>
      </c>
      <c r="I407" s="40">
        <f t="shared" si="25"/>
        <v>0</v>
      </c>
    </row>
    <row r="408" spans="1:9" x14ac:dyDescent="0.2">
      <c r="A408" s="39" t="s">
        <v>492</v>
      </c>
      <c r="B408" s="52" t="str">
        <f>Orçamento!B408</f>
        <v>Sinapi</v>
      </c>
      <c r="C408" s="53">
        <f>Orçamento!C408</f>
        <v>0</v>
      </c>
      <c r="D408" s="54">
        <f>Orçamento!D408</f>
        <v>0</v>
      </c>
      <c r="E408" s="53">
        <f>Orçamento!E408</f>
        <v>0</v>
      </c>
      <c r="F408" s="55">
        <f>Orçamento!F408</f>
        <v>0</v>
      </c>
      <c r="G408" s="38">
        <f>Orçamento!G408</f>
        <v>0</v>
      </c>
      <c r="H408" s="40">
        <f t="shared" si="24"/>
        <v>0</v>
      </c>
      <c r="I408" s="40">
        <f t="shared" si="25"/>
        <v>0</v>
      </c>
    </row>
    <row r="409" spans="1:9" x14ac:dyDescent="0.2">
      <c r="A409" s="39" t="s">
        <v>493</v>
      </c>
      <c r="B409" s="52" t="str">
        <f>Orçamento!B409</f>
        <v>Sinapi</v>
      </c>
      <c r="C409" s="53">
        <f>Orçamento!C409</f>
        <v>0</v>
      </c>
      <c r="D409" s="54">
        <f>Orçamento!D409</f>
        <v>0</v>
      </c>
      <c r="E409" s="53">
        <f>Orçamento!E409</f>
        <v>0</v>
      </c>
      <c r="F409" s="55">
        <f>Orçamento!F409</f>
        <v>0</v>
      </c>
      <c r="G409" s="38">
        <f>Orçamento!G409</f>
        <v>0</v>
      </c>
      <c r="H409" s="40">
        <f t="shared" si="24"/>
        <v>0</v>
      </c>
      <c r="I409" s="40">
        <f t="shared" si="25"/>
        <v>0</v>
      </c>
    </row>
    <row r="410" spans="1:9" x14ac:dyDescent="0.2">
      <c r="A410" s="39" t="s">
        <v>494</v>
      </c>
      <c r="B410" s="52" t="str">
        <f>Orçamento!B410</f>
        <v>Sinapi</v>
      </c>
      <c r="C410" s="53">
        <f>Orçamento!C410</f>
        <v>0</v>
      </c>
      <c r="D410" s="54">
        <f>Orçamento!D410</f>
        <v>0</v>
      </c>
      <c r="E410" s="53">
        <f>Orçamento!E410</f>
        <v>0</v>
      </c>
      <c r="F410" s="55">
        <f>Orçamento!F410</f>
        <v>0</v>
      </c>
      <c r="G410" s="38">
        <f>Orçamento!G410</f>
        <v>0</v>
      </c>
      <c r="H410" s="40">
        <f t="shared" si="24"/>
        <v>0</v>
      </c>
      <c r="I410" s="40">
        <f t="shared" si="25"/>
        <v>0</v>
      </c>
    </row>
    <row r="411" spans="1:9" x14ac:dyDescent="0.2">
      <c r="A411" s="39" t="s">
        <v>495</v>
      </c>
      <c r="B411" s="52" t="str">
        <f>Orçamento!B411</f>
        <v>Sinapi</v>
      </c>
      <c r="C411" s="53">
        <f>Orçamento!C411</f>
        <v>0</v>
      </c>
      <c r="D411" s="54">
        <f>Orçamento!D411</f>
        <v>0</v>
      </c>
      <c r="E411" s="53">
        <f>Orçamento!E411</f>
        <v>0</v>
      </c>
      <c r="F411" s="55">
        <f>Orçamento!F411</f>
        <v>0</v>
      </c>
      <c r="G411" s="38">
        <f>Orçamento!G411</f>
        <v>0</v>
      </c>
      <c r="H411" s="40">
        <f t="shared" si="24"/>
        <v>0</v>
      </c>
      <c r="I411" s="40">
        <f t="shared" si="25"/>
        <v>0</v>
      </c>
    </row>
    <row r="412" spans="1:9" x14ac:dyDescent="0.2">
      <c r="A412" s="39" t="s">
        <v>496</v>
      </c>
      <c r="B412" s="52" t="str">
        <f>Orçamento!B412</f>
        <v>Sinapi</v>
      </c>
      <c r="C412" s="53">
        <f>Orçamento!C412</f>
        <v>0</v>
      </c>
      <c r="D412" s="54">
        <f>Orçamento!D412</f>
        <v>0</v>
      </c>
      <c r="E412" s="53">
        <f>Orçamento!E412</f>
        <v>0</v>
      </c>
      <c r="F412" s="55">
        <f>Orçamento!F412</f>
        <v>0</v>
      </c>
      <c r="G412" s="38">
        <f>Orçamento!G412</f>
        <v>0</v>
      </c>
      <c r="H412" s="40">
        <f t="shared" si="24"/>
        <v>0</v>
      </c>
      <c r="I412" s="40">
        <f t="shared" si="25"/>
        <v>0</v>
      </c>
    </row>
    <row r="413" spans="1:9" x14ac:dyDescent="0.2">
      <c r="A413" s="39" t="s">
        <v>497</v>
      </c>
      <c r="B413" s="52" t="str">
        <f>Orçamento!B413</f>
        <v>Sinapi</v>
      </c>
      <c r="C413" s="53">
        <f>Orçamento!C413</f>
        <v>0</v>
      </c>
      <c r="D413" s="54">
        <f>Orçamento!D413</f>
        <v>0</v>
      </c>
      <c r="E413" s="53">
        <f>Orçamento!E413</f>
        <v>0</v>
      </c>
      <c r="F413" s="55">
        <f>Orçamento!F413</f>
        <v>0</v>
      </c>
      <c r="G413" s="38">
        <f>Orçamento!G413</f>
        <v>0</v>
      </c>
      <c r="H413" s="40">
        <f t="shared" si="24"/>
        <v>0</v>
      </c>
      <c r="I413" s="40">
        <f t="shared" si="25"/>
        <v>0</v>
      </c>
    </row>
    <row r="414" spans="1:9" x14ac:dyDescent="0.2">
      <c r="A414" s="39" t="s">
        <v>498</v>
      </c>
      <c r="B414" s="52" t="str">
        <f>Orçamento!B414</f>
        <v>Sinapi</v>
      </c>
      <c r="C414" s="53">
        <f>Orçamento!C414</f>
        <v>0</v>
      </c>
      <c r="D414" s="54">
        <f>Orçamento!D414</f>
        <v>0</v>
      </c>
      <c r="E414" s="53">
        <f>Orçamento!E414</f>
        <v>0</v>
      </c>
      <c r="F414" s="55">
        <f>Orçamento!F414</f>
        <v>0</v>
      </c>
      <c r="G414" s="38">
        <f>Orçamento!G414</f>
        <v>0</v>
      </c>
      <c r="H414" s="40">
        <f t="shared" si="24"/>
        <v>0</v>
      </c>
      <c r="I414" s="40">
        <f t="shared" si="25"/>
        <v>0</v>
      </c>
    </row>
    <row r="415" spans="1:9" x14ac:dyDescent="0.2">
      <c r="A415" s="39" t="s">
        <v>499</v>
      </c>
      <c r="B415" s="52" t="str">
        <f>Orçamento!B415</f>
        <v>Sinapi</v>
      </c>
      <c r="C415" s="53">
        <f>Orçamento!C415</f>
        <v>0</v>
      </c>
      <c r="D415" s="54">
        <f>Orçamento!D415</f>
        <v>0</v>
      </c>
      <c r="E415" s="53">
        <f>Orçamento!E415</f>
        <v>0</v>
      </c>
      <c r="F415" s="55">
        <f>Orçamento!F415</f>
        <v>0</v>
      </c>
      <c r="G415" s="38">
        <f>Orçamento!G415</f>
        <v>0</v>
      </c>
      <c r="H415" s="40">
        <f t="shared" si="24"/>
        <v>0</v>
      </c>
      <c r="I415" s="40">
        <f t="shared" si="25"/>
        <v>0</v>
      </c>
    </row>
    <row r="416" spans="1:9" x14ac:dyDescent="0.2">
      <c r="A416" s="39" t="s">
        <v>500</v>
      </c>
      <c r="B416" s="52" t="str">
        <f>Orçamento!B416</f>
        <v>Sinapi</v>
      </c>
      <c r="C416" s="53">
        <f>Orçamento!C416</f>
        <v>0</v>
      </c>
      <c r="D416" s="54">
        <f>Orçamento!D416</f>
        <v>0</v>
      </c>
      <c r="E416" s="53">
        <f>Orçamento!E416</f>
        <v>0</v>
      </c>
      <c r="F416" s="55">
        <f>Orçamento!F416</f>
        <v>0</v>
      </c>
      <c r="G416" s="38">
        <f>Orçamento!G416</f>
        <v>0</v>
      </c>
      <c r="H416" s="40">
        <f t="shared" si="24"/>
        <v>0</v>
      </c>
      <c r="I416" s="40">
        <f t="shared" si="25"/>
        <v>0</v>
      </c>
    </row>
    <row r="417" spans="1:9" ht="15" thickBot="1" x14ac:dyDescent="0.25">
      <c r="A417" s="39" t="s">
        <v>501</v>
      </c>
      <c r="B417" s="52" t="str">
        <f>Orçamento!B417</f>
        <v>Sinapi</v>
      </c>
      <c r="C417" s="53">
        <f>Orçamento!C417</f>
        <v>0</v>
      </c>
      <c r="D417" s="54">
        <f>Orçamento!D417</f>
        <v>0</v>
      </c>
      <c r="E417" s="53">
        <f>Orçamento!E417</f>
        <v>0</v>
      </c>
      <c r="F417" s="55">
        <f>Orçamento!F417</f>
        <v>0</v>
      </c>
      <c r="G417" s="38">
        <f>Orçamento!G417</f>
        <v>0</v>
      </c>
      <c r="H417" s="40">
        <f t="shared" si="24"/>
        <v>0</v>
      </c>
      <c r="I417" s="40">
        <f t="shared" si="25"/>
        <v>0</v>
      </c>
    </row>
    <row r="418" spans="1:9" ht="21" customHeight="1" x14ac:dyDescent="0.25">
      <c r="A418" s="41" t="s">
        <v>502</v>
      </c>
      <c r="B418" s="49"/>
      <c r="C418" s="49"/>
      <c r="D418" s="51" t="str">
        <f>Orçamento!D418</f>
        <v>TUBULAÇÃO DE RECALQUE - TUBULAÇÃO EM AÇO GALVANIZADO</v>
      </c>
      <c r="E418" s="49"/>
      <c r="F418" s="49" t="s">
        <v>108</v>
      </c>
      <c r="G418" s="50">
        <f>I418/H$13</f>
        <v>1.3939010422951752E-2</v>
      </c>
      <c r="H418" s="44" t="s">
        <v>503</v>
      </c>
      <c r="I418" s="45">
        <f>SUM(I419:I448)</f>
        <v>17275.68</v>
      </c>
    </row>
    <row r="419" spans="1:9" x14ac:dyDescent="0.2">
      <c r="A419" s="39" t="s">
        <v>504</v>
      </c>
      <c r="B419" s="52" t="str">
        <f>Orçamento!B419</f>
        <v>Sinapi</v>
      </c>
      <c r="C419" s="53">
        <f>Orçamento!C419</f>
        <v>101918</v>
      </c>
      <c r="D419" s="54" t="str">
        <f>Orçamento!D419</f>
        <v>Tubo de aço galvanizado DN 100mm (4")</v>
      </c>
      <c r="E419" s="53" t="str">
        <f>Orçamento!E419</f>
        <v>M</v>
      </c>
      <c r="F419" s="55">
        <f>Orçamento!F419</f>
        <v>45</v>
      </c>
      <c r="G419" s="38">
        <f>Orçamento!G419</f>
        <v>260</v>
      </c>
      <c r="H419" s="40">
        <f t="shared" ref="H419:H448" si="26">ROUND(G419+(G419*I$9),2)</f>
        <v>322.39999999999998</v>
      </c>
      <c r="I419" s="40">
        <f>ROUND(F419*H419,2)</f>
        <v>14508</v>
      </c>
    </row>
    <row r="420" spans="1:9" x14ac:dyDescent="0.2">
      <c r="A420" s="39" t="s">
        <v>505</v>
      </c>
      <c r="B420" s="52" t="str">
        <f>Orçamento!B420</f>
        <v>Sinapi</v>
      </c>
      <c r="C420" s="53">
        <f>Orçamento!C420</f>
        <v>3469</v>
      </c>
      <c r="D420" s="54" t="str">
        <f>Orçamento!D420</f>
        <v>Cotovelo 90° de aço galvanizado DN 100mm (4")</v>
      </c>
      <c r="E420" s="53" t="str">
        <f>Orçamento!E420</f>
        <v>UNID</v>
      </c>
      <c r="F420" s="55">
        <f>Orçamento!F420</f>
        <v>4</v>
      </c>
      <c r="G420" s="38">
        <f>Orçamento!G420</f>
        <v>271</v>
      </c>
      <c r="H420" s="40">
        <f t="shared" si="26"/>
        <v>336.04</v>
      </c>
      <c r="I420" s="40">
        <f t="shared" ref="I420:I448" si="27">ROUND(F420*H420,2)</f>
        <v>1344.16</v>
      </c>
    </row>
    <row r="421" spans="1:9" x14ac:dyDescent="0.2">
      <c r="A421" s="39" t="s">
        <v>506</v>
      </c>
      <c r="B421" s="52" t="str">
        <f>Orçamento!B421</f>
        <v>Sinapi</v>
      </c>
      <c r="C421" s="53">
        <f>Orçamento!C421</f>
        <v>3449</v>
      </c>
      <c r="D421" s="54" t="str">
        <f>Orçamento!D421</f>
        <v>Cotovelo 45° de aço galvanizado DN 100mm (4")</v>
      </c>
      <c r="E421" s="53" t="str">
        <f>Orçamento!E421</f>
        <v>UNID</v>
      </c>
      <c r="F421" s="55">
        <f>Orçamento!F421</f>
        <v>4</v>
      </c>
      <c r="G421" s="38">
        <f>Orçamento!G421</f>
        <v>287</v>
      </c>
      <c r="H421" s="40">
        <f t="shared" si="26"/>
        <v>355.88</v>
      </c>
      <c r="I421" s="40">
        <f t="shared" si="27"/>
        <v>1423.52</v>
      </c>
    </row>
    <row r="422" spans="1:9" x14ac:dyDescent="0.2">
      <c r="A422" s="39" t="s">
        <v>507</v>
      </c>
      <c r="B422" s="52" t="str">
        <f>Orçamento!B422</f>
        <v>Sinapi</v>
      </c>
      <c r="C422" s="53">
        <f>Orçamento!C422</f>
        <v>0</v>
      </c>
      <c r="D422" s="54">
        <f>Orçamento!D422</f>
        <v>0</v>
      </c>
      <c r="E422" s="53">
        <f>Orçamento!E422</f>
        <v>0</v>
      </c>
      <c r="F422" s="55">
        <f>Orçamento!F422</f>
        <v>0</v>
      </c>
      <c r="G422" s="38">
        <f>Orçamento!G422</f>
        <v>0</v>
      </c>
      <c r="H422" s="40">
        <f t="shared" si="26"/>
        <v>0</v>
      </c>
      <c r="I422" s="40">
        <f t="shared" si="27"/>
        <v>0</v>
      </c>
    </row>
    <row r="423" spans="1:9" x14ac:dyDescent="0.2">
      <c r="A423" s="39" t="s">
        <v>508</v>
      </c>
      <c r="B423" s="52" t="str">
        <f>Orçamento!B423</f>
        <v>Sinapi</v>
      </c>
      <c r="C423" s="53">
        <f>Orçamento!C423</f>
        <v>0</v>
      </c>
      <c r="D423" s="54">
        <f>Orçamento!D423</f>
        <v>0</v>
      </c>
      <c r="E423" s="53">
        <f>Orçamento!E423</f>
        <v>0</v>
      </c>
      <c r="F423" s="55">
        <f>Orçamento!F423</f>
        <v>0</v>
      </c>
      <c r="G423" s="38">
        <f>Orçamento!G423</f>
        <v>0</v>
      </c>
      <c r="H423" s="40">
        <f t="shared" si="26"/>
        <v>0</v>
      </c>
      <c r="I423" s="40">
        <f t="shared" si="27"/>
        <v>0</v>
      </c>
    </row>
    <row r="424" spans="1:9" x14ac:dyDescent="0.2">
      <c r="A424" s="39" t="s">
        <v>509</v>
      </c>
      <c r="B424" s="52" t="str">
        <f>Orçamento!B424</f>
        <v>Sinapi</v>
      </c>
      <c r="C424" s="53">
        <f>Orçamento!C424</f>
        <v>0</v>
      </c>
      <c r="D424" s="54">
        <f>Orçamento!D424</f>
        <v>0</v>
      </c>
      <c r="E424" s="53">
        <f>Orçamento!E424</f>
        <v>0</v>
      </c>
      <c r="F424" s="55">
        <f>Orçamento!F424</f>
        <v>0</v>
      </c>
      <c r="G424" s="38">
        <f>Orçamento!G424</f>
        <v>0</v>
      </c>
      <c r="H424" s="40">
        <f t="shared" si="26"/>
        <v>0</v>
      </c>
      <c r="I424" s="40">
        <f t="shared" si="27"/>
        <v>0</v>
      </c>
    </row>
    <row r="425" spans="1:9" x14ac:dyDescent="0.2">
      <c r="A425" s="39" t="s">
        <v>510</v>
      </c>
      <c r="B425" s="52" t="str">
        <f>Orçamento!B425</f>
        <v>Sinapi</v>
      </c>
      <c r="C425" s="53">
        <f>Orçamento!C425</f>
        <v>0</v>
      </c>
      <c r="D425" s="54">
        <f>Orçamento!D425</f>
        <v>0</v>
      </c>
      <c r="E425" s="53">
        <f>Orçamento!E425</f>
        <v>0</v>
      </c>
      <c r="F425" s="55">
        <f>Orçamento!F425</f>
        <v>0</v>
      </c>
      <c r="G425" s="38">
        <f>Orçamento!G425</f>
        <v>0</v>
      </c>
      <c r="H425" s="40">
        <f t="shared" si="26"/>
        <v>0</v>
      </c>
      <c r="I425" s="40">
        <f t="shared" si="27"/>
        <v>0</v>
      </c>
    </row>
    <row r="426" spans="1:9" x14ac:dyDescent="0.2">
      <c r="A426" s="39" t="s">
        <v>511</v>
      </c>
      <c r="B426" s="52" t="str">
        <f>Orçamento!B426</f>
        <v>Sinapi</v>
      </c>
      <c r="C426" s="53">
        <f>Orçamento!C426</f>
        <v>0</v>
      </c>
      <c r="D426" s="54">
        <f>Orçamento!D426</f>
        <v>0</v>
      </c>
      <c r="E426" s="53">
        <f>Orçamento!E426</f>
        <v>0</v>
      </c>
      <c r="F426" s="55">
        <f>Orçamento!F426</f>
        <v>0</v>
      </c>
      <c r="G426" s="38">
        <f>Orçamento!G426</f>
        <v>0</v>
      </c>
      <c r="H426" s="40">
        <f t="shared" si="26"/>
        <v>0</v>
      </c>
      <c r="I426" s="40">
        <f t="shared" si="27"/>
        <v>0</v>
      </c>
    </row>
    <row r="427" spans="1:9" x14ac:dyDescent="0.2">
      <c r="A427" s="39" t="s">
        <v>512</v>
      </c>
      <c r="B427" s="52" t="str">
        <f>Orçamento!B427</f>
        <v>Sinapi</v>
      </c>
      <c r="C427" s="53">
        <f>Orçamento!C427</f>
        <v>0</v>
      </c>
      <c r="D427" s="54">
        <f>Orçamento!D427</f>
        <v>0</v>
      </c>
      <c r="E427" s="53">
        <f>Orçamento!E427</f>
        <v>0</v>
      </c>
      <c r="F427" s="55">
        <f>Orçamento!F427</f>
        <v>0</v>
      </c>
      <c r="G427" s="38">
        <f>Orçamento!G427</f>
        <v>0</v>
      </c>
      <c r="H427" s="40">
        <f t="shared" si="26"/>
        <v>0</v>
      </c>
      <c r="I427" s="40">
        <f t="shared" si="27"/>
        <v>0</v>
      </c>
    </row>
    <row r="428" spans="1:9" x14ac:dyDescent="0.2">
      <c r="A428" s="39" t="s">
        <v>513</v>
      </c>
      <c r="B428" s="52" t="str">
        <f>Orçamento!B428</f>
        <v>Sinapi</v>
      </c>
      <c r="C428" s="53">
        <f>Orçamento!C428</f>
        <v>0</v>
      </c>
      <c r="D428" s="54">
        <f>Orçamento!D428</f>
        <v>0</v>
      </c>
      <c r="E428" s="53">
        <f>Orçamento!E428</f>
        <v>0</v>
      </c>
      <c r="F428" s="55">
        <f>Orçamento!F428</f>
        <v>0</v>
      </c>
      <c r="G428" s="38">
        <f>Orçamento!G428</f>
        <v>0</v>
      </c>
      <c r="H428" s="40">
        <f t="shared" si="26"/>
        <v>0</v>
      </c>
      <c r="I428" s="40">
        <f t="shared" si="27"/>
        <v>0</v>
      </c>
    </row>
    <row r="429" spans="1:9" x14ac:dyDescent="0.2">
      <c r="A429" s="39" t="s">
        <v>514</v>
      </c>
      <c r="B429" s="52" t="str">
        <f>Orçamento!B429</f>
        <v>Sinapi</v>
      </c>
      <c r="C429" s="53">
        <f>Orçamento!C429</f>
        <v>0</v>
      </c>
      <c r="D429" s="54">
        <f>Orçamento!D429</f>
        <v>0</v>
      </c>
      <c r="E429" s="53">
        <f>Orçamento!E429</f>
        <v>0</v>
      </c>
      <c r="F429" s="55">
        <f>Orçamento!F429</f>
        <v>0</v>
      </c>
      <c r="G429" s="38">
        <f>Orçamento!G429</f>
        <v>0</v>
      </c>
      <c r="H429" s="40">
        <f t="shared" si="26"/>
        <v>0</v>
      </c>
      <c r="I429" s="40">
        <f t="shared" si="27"/>
        <v>0</v>
      </c>
    </row>
    <row r="430" spans="1:9" x14ac:dyDescent="0.2">
      <c r="A430" s="39" t="s">
        <v>515</v>
      </c>
      <c r="B430" s="52" t="str">
        <f>Orçamento!B430</f>
        <v>Sinapi</v>
      </c>
      <c r="C430" s="53">
        <f>Orçamento!C430</f>
        <v>0</v>
      </c>
      <c r="D430" s="54">
        <f>Orçamento!D430</f>
        <v>0</v>
      </c>
      <c r="E430" s="53">
        <f>Orçamento!E430</f>
        <v>0</v>
      </c>
      <c r="F430" s="55">
        <f>Orçamento!F430</f>
        <v>0</v>
      </c>
      <c r="G430" s="38">
        <f>Orçamento!G430</f>
        <v>0</v>
      </c>
      <c r="H430" s="40">
        <f t="shared" si="26"/>
        <v>0</v>
      </c>
      <c r="I430" s="40">
        <f t="shared" si="27"/>
        <v>0</v>
      </c>
    </row>
    <row r="431" spans="1:9" x14ac:dyDescent="0.2">
      <c r="A431" s="39" t="s">
        <v>516</v>
      </c>
      <c r="B431" s="52" t="str">
        <f>Orçamento!B431</f>
        <v>Sinapi</v>
      </c>
      <c r="C431" s="53">
        <f>Orçamento!C431</f>
        <v>0</v>
      </c>
      <c r="D431" s="54">
        <f>Orçamento!D431</f>
        <v>0</v>
      </c>
      <c r="E431" s="53">
        <f>Orçamento!E431</f>
        <v>0</v>
      </c>
      <c r="F431" s="55">
        <f>Orçamento!F431</f>
        <v>0</v>
      </c>
      <c r="G431" s="38">
        <f>Orçamento!G431</f>
        <v>0</v>
      </c>
      <c r="H431" s="40">
        <f t="shared" si="26"/>
        <v>0</v>
      </c>
      <c r="I431" s="40">
        <f t="shared" si="27"/>
        <v>0</v>
      </c>
    </row>
    <row r="432" spans="1:9" x14ac:dyDescent="0.2">
      <c r="A432" s="39" t="s">
        <v>517</v>
      </c>
      <c r="B432" s="52" t="str">
        <f>Orçamento!B432</f>
        <v>Sinapi</v>
      </c>
      <c r="C432" s="53">
        <f>Orçamento!C432</f>
        <v>0</v>
      </c>
      <c r="D432" s="54">
        <f>Orçamento!D432</f>
        <v>0</v>
      </c>
      <c r="E432" s="53">
        <f>Orçamento!E432</f>
        <v>0</v>
      </c>
      <c r="F432" s="55">
        <f>Orçamento!F432</f>
        <v>0</v>
      </c>
      <c r="G432" s="38">
        <f>Orçamento!G432</f>
        <v>0</v>
      </c>
      <c r="H432" s="40">
        <f t="shared" si="26"/>
        <v>0</v>
      </c>
      <c r="I432" s="40">
        <f t="shared" si="27"/>
        <v>0</v>
      </c>
    </row>
    <row r="433" spans="1:9" x14ac:dyDescent="0.2">
      <c r="A433" s="39" t="s">
        <v>518</v>
      </c>
      <c r="B433" s="52" t="str">
        <f>Orçamento!B433</f>
        <v>Sinapi</v>
      </c>
      <c r="C433" s="53">
        <f>Orçamento!C433</f>
        <v>0</v>
      </c>
      <c r="D433" s="54">
        <f>Orçamento!D433</f>
        <v>0</v>
      </c>
      <c r="E433" s="53">
        <f>Orçamento!E433</f>
        <v>0</v>
      </c>
      <c r="F433" s="55">
        <f>Orçamento!F433</f>
        <v>0</v>
      </c>
      <c r="G433" s="38">
        <f>Orçamento!G433</f>
        <v>0</v>
      </c>
      <c r="H433" s="40">
        <f t="shared" si="26"/>
        <v>0</v>
      </c>
      <c r="I433" s="40">
        <f t="shared" si="27"/>
        <v>0</v>
      </c>
    </row>
    <row r="434" spans="1:9" x14ac:dyDescent="0.2">
      <c r="A434" s="39" t="s">
        <v>519</v>
      </c>
      <c r="B434" s="52" t="str">
        <f>Orçamento!B434</f>
        <v>Sinapi</v>
      </c>
      <c r="C434" s="53">
        <f>Orçamento!C434</f>
        <v>0</v>
      </c>
      <c r="D434" s="54">
        <f>Orçamento!D434</f>
        <v>0</v>
      </c>
      <c r="E434" s="53">
        <f>Orçamento!E434</f>
        <v>0</v>
      </c>
      <c r="F434" s="55">
        <f>Orçamento!F434</f>
        <v>0</v>
      </c>
      <c r="G434" s="38">
        <f>Orçamento!G434</f>
        <v>0</v>
      </c>
      <c r="H434" s="40">
        <f t="shared" si="26"/>
        <v>0</v>
      </c>
      <c r="I434" s="40">
        <f t="shared" si="27"/>
        <v>0</v>
      </c>
    </row>
    <row r="435" spans="1:9" x14ac:dyDescent="0.2">
      <c r="A435" s="39" t="s">
        <v>520</v>
      </c>
      <c r="B435" s="52" t="str">
        <f>Orçamento!B435</f>
        <v>Sinapi</v>
      </c>
      <c r="C435" s="53">
        <f>Orçamento!C435</f>
        <v>0</v>
      </c>
      <c r="D435" s="54">
        <f>Orçamento!D435</f>
        <v>0</v>
      </c>
      <c r="E435" s="53">
        <f>Orçamento!E435</f>
        <v>0</v>
      </c>
      <c r="F435" s="55">
        <f>Orçamento!F435</f>
        <v>0</v>
      </c>
      <c r="G435" s="38">
        <f>Orçamento!G435</f>
        <v>0</v>
      </c>
      <c r="H435" s="40">
        <f t="shared" si="26"/>
        <v>0</v>
      </c>
      <c r="I435" s="40">
        <f t="shared" si="27"/>
        <v>0</v>
      </c>
    </row>
    <row r="436" spans="1:9" x14ac:dyDescent="0.2">
      <c r="A436" s="39" t="s">
        <v>521</v>
      </c>
      <c r="B436" s="52" t="str">
        <f>Orçamento!B436</f>
        <v>Sinapi</v>
      </c>
      <c r="C436" s="53">
        <f>Orçamento!C436</f>
        <v>0</v>
      </c>
      <c r="D436" s="54">
        <f>Orçamento!D436</f>
        <v>0</v>
      </c>
      <c r="E436" s="53">
        <f>Orçamento!E436</f>
        <v>0</v>
      </c>
      <c r="F436" s="55">
        <f>Orçamento!F436</f>
        <v>0</v>
      </c>
      <c r="G436" s="38">
        <f>Orçamento!G436</f>
        <v>0</v>
      </c>
      <c r="H436" s="40">
        <f t="shared" si="26"/>
        <v>0</v>
      </c>
      <c r="I436" s="40">
        <f t="shared" si="27"/>
        <v>0</v>
      </c>
    </row>
    <row r="437" spans="1:9" x14ac:dyDescent="0.2">
      <c r="A437" s="39" t="s">
        <v>522</v>
      </c>
      <c r="B437" s="52" t="str">
        <f>Orçamento!B437</f>
        <v>Sinapi</v>
      </c>
      <c r="C437" s="53">
        <f>Orçamento!C437</f>
        <v>0</v>
      </c>
      <c r="D437" s="54">
        <f>Orçamento!D437</f>
        <v>0</v>
      </c>
      <c r="E437" s="53">
        <f>Orçamento!E437</f>
        <v>0</v>
      </c>
      <c r="F437" s="55">
        <f>Orçamento!F437</f>
        <v>0</v>
      </c>
      <c r="G437" s="38">
        <f>Orçamento!G437</f>
        <v>0</v>
      </c>
      <c r="H437" s="40">
        <f t="shared" si="26"/>
        <v>0</v>
      </c>
      <c r="I437" s="40">
        <f t="shared" si="27"/>
        <v>0</v>
      </c>
    </row>
    <row r="438" spans="1:9" x14ac:dyDescent="0.2">
      <c r="A438" s="39" t="s">
        <v>523</v>
      </c>
      <c r="B438" s="52" t="str">
        <f>Orçamento!B438</f>
        <v>Sinapi</v>
      </c>
      <c r="C438" s="53">
        <f>Orçamento!C438</f>
        <v>0</v>
      </c>
      <c r="D438" s="54">
        <f>Orçamento!D438</f>
        <v>0</v>
      </c>
      <c r="E438" s="53">
        <f>Orçamento!E438</f>
        <v>0</v>
      </c>
      <c r="F438" s="55">
        <f>Orçamento!F438</f>
        <v>0</v>
      </c>
      <c r="G438" s="38">
        <f>Orçamento!G438</f>
        <v>0</v>
      </c>
      <c r="H438" s="40">
        <f t="shared" si="26"/>
        <v>0</v>
      </c>
      <c r="I438" s="40">
        <f t="shared" si="27"/>
        <v>0</v>
      </c>
    </row>
    <row r="439" spans="1:9" x14ac:dyDescent="0.2">
      <c r="A439" s="39" t="s">
        <v>524</v>
      </c>
      <c r="B439" s="52" t="str">
        <f>Orçamento!B439</f>
        <v>Sinapi</v>
      </c>
      <c r="C439" s="53">
        <f>Orçamento!C439</f>
        <v>0</v>
      </c>
      <c r="D439" s="54">
        <f>Orçamento!D439</f>
        <v>0</v>
      </c>
      <c r="E439" s="53">
        <f>Orçamento!E439</f>
        <v>0</v>
      </c>
      <c r="F439" s="55">
        <f>Orçamento!F439</f>
        <v>0</v>
      </c>
      <c r="G439" s="38">
        <f>Orçamento!G439</f>
        <v>0</v>
      </c>
      <c r="H439" s="40">
        <f t="shared" si="26"/>
        <v>0</v>
      </c>
      <c r="I439" s="40">
        <f t="shared" si="27"/>
        <v>0</v>
      </c>
    </row>
    <row r="440" spans="1:9" x14ac:dyDescent="0.2">
      <c r="A440" s="39" t="s">
        <v>525</v>
      </c>
      <c r="B440" s="52" t="str">
        <f>Orçamento!B440</f>
        <v>Sinapi</v>
      </c>
      <c r="C440" s="53">
        <f>Orçamento!C440</f>
        <v>0</v>
      </c>
      <c r="D440" s="54">
        <f>Orçamento!D440</f>
        <v>0</v>
      </c>
      <c r="E440" s="53">
        <f>Orçamento!E440</f>
        <v>0</v>
      </c>
      <c r="F440" s="55">
        <f>Orçamento!F440</f>
        <v>0</v>
      </c>
      <c r="G440" s="38">
        <f>Orçamento!G440</f>
        <v>0</v>
      </c>
      <c r="H440" s="40">
        <f t="shared" si="26"/>
        <v>0</v>
      </c>
      <c r="I440" s="40">
        <f t="shared" si="27"/>
        <v>0</v>
      </c>
    </row>
    <row r="441" spans="1:9" x14ac:dyDescent="0.2">
      <c r="A441" s="39" t="s">
        <v>526</v>
      </c>
      <c r="B441" s="52" t="str">
        <f>Orçamento!B441</f>
        <v>Sinapi</v>
      </c>
      <c r="C441" s="53">
        <f>Orçamento!C441</f>
        <v>0</v>
      </c>
      <c r="D441" s="54">
        <f>Orçamento!D441</f>
        <v>0</v>
      </c>
      <c r="E441" s="53">
        <f>Orçamento!E441</f>
        <v>0</v>
      </c>
      <c r="F441" s="55">
        <f>Orçamento!F441</f>
        <v>0</v>
      </c>
      <c r="G441" s="38">
        <f>Orçamento!G441</f>
        <v>0</v>
      </c>
      <c r="H441" s="40">
        <f t="shared" si="26"/>
        <v>0</v>
      </c>
      <c r="I441" s="40">
        <f t="shared" si="27"/>
        <v>0</v>
      </c>
    </row>
    <row r="442" spans="1:9" x14ac:dyDescent="0.2">
      <c r="A442" s="39" t="s">
        <v>527</v>
      </c>
      <c r="B442" s="52" t="str">
        <f>Orçamento!B442</f>
        <v>Sinapi</v>
      </c>
      <c r="C442" s="53">
        <f>Orçamento!C442</f>
        <v>0</v>
      </c>
      <c r="D442" s="54">
        <f>Orçamento!D442</f>
        <v>0</v>
      </c>
      <c r="E442" s="53">
        <f>Orçamento!E442</f>
        <v>0</v>
      </c>
      <c r="F442" s="55">
        <f>Orçamento!F442</f>
        <v>0</v>
      </c>
      <c r="G442" s="38">
        <f>Orçamento!G442</f>
        <v>0</v>
      </c>
      <c r="H442" s="40">
        <f t="shared" si="26"/>
        <v>0</v>
      </c>
      <c r="I442" s="40">
        <f t="shared" si="27"/>
        <v>0</v>
      </c>
    </row>
    <row r="443" spans="1:9" x14ac:dyDescent="0.2">
      <c r="A443" s="39" t="s">
        <v>528</v>
      </c>
      <c r="B443" s="52" t="str">
        <f>Orçamento!B443</f>
        <v>Sinapi</v>
      </c>
      <c r="C443" s="53">
        <f>Orçamento!C443</f>
        <v>0</v>
      </c>
      <c r="D443" s="54">
        <f>Orçamento!D443</f>
        <v>0</v>
      </c>
      <c r="E443" s="53">
        <f>Orçamento!E443</f>
        <v>0</v>
      </c>
      <c r="F443" s="55">
        <f>Orçamento!F443</f>
        <v>0</v>
      </c>
      <c r="G443" s="38">
        <f>Orçamento!G443</f>
        <v>0</v>
      </c>
      <c r="H443" s="40">
        <f t="shared" si="26"/>
        <v>0</v>
      </c>
      <c r="I443" s="40">
        <f t="shared" si="27"/>
        <v>0</v>
      </c>
    </row>
    <row r="444" spans="1:9" x14ac:dyDescent="0.2">
      <c r="A444" s="39" t="s">
        <v>529</v>
      </c>
      <c r="B444" s="52" t="str">
        <f>Orçamento!B444</f>
        <v>Sinapi</v>
      </c>
      <c r="C444" s="53">
        <f>Orçamento!C444</f>
        <v>0</v>
      </c>
      <c r="D444" s="54">
        <f>Orçamento!D444</f>
        <v>0</v>
      </c>
      <c r="E444" s="53">
        <f>Orçamento!E444</f>
        <v>0</v>
      </c>
      <c r="F444" s="55">
        <f>Orçamento!F444</f>
        <v>0</v>
      </c>
      <c r="G444" s="38">
        <f>Orçamento!G444</f>
        <v>0</v>
      </c>
      <c r="H444" s="40">
        <f t="shared" si="26"/>
        <v>0</v>
      </c>
      <c r="I444" s="40">
        <f t="shared" si="27"/>
        <v>0</v>
      </c>
    </row>
    <row r="445" spans="1:9" x14ac:dyDescent="0.2">
      <c r="A445" s="39" t="s">
        <v>530</v>
      </c>
      <c r="B445" s="52" t="str">
        <f>Orçamento!B445</f>
        <v>Sinapi</v>
      </c>
      <c r="C445" s="53">
        <f>Orçamento!C445</f>
        <v>0</v>
      </c>
      <c r="D445" s="54">
        <f>Orçamento!D445</f>
        <v>0</v>
      </c>
      <c r="E445" s="53">
        <f>Orçamento!E445</f>
        <v>0</v>
      </c>
      <c r="F445" s="55">
        <f>Orçamento!F445</f>
        <v>0</v>
      </c>
      <c r="G445" s="38">
        <f>Orçamento!G445</f>
        <v>0</v>
      </c>
      <c r="H445" s="40">
        <f t="shared" si="26"/>
        <v>0</v>
      </c>
      <c r="I445" s="40">
        <f t="shared" si="27"/>
        <v>0</v>
      </c>
    </row>
    <row r="446" spans="1:9" x14ac:dyDescent="0.2">
      <c r="A446" s="39" t="s">
        <v>531</v>
      </c>
      <c r="B446" s="52" t="str">
        <f>Orçamento!B446</f>
        <v>Sinapi</v>
      </c>
      <c r="C446" s="53">
        <f>Orçamento!C446</f>
        <v>0</v>
      </c>
      <c r="D446" s="54">
        <f>Orçamento!D446</f>
        <v>0</v>
      </c>
      <c r="E446" s="53">
        <f>Orçamento!E446</f>
        <v>0</v>
      </c>
      <c r="F446" s="55">
        <f>Orçamento!F446</f>
        <v>0</v>
      </c>
      <c r="G446" s="38">
        <f>Orçamento!G446</f>
        <v>0</v>
      </c>
      <c r="H446" s="40">
        <f t="shared" si="26"/>
        <v>0</v>
      </c>
      <c r="I446" s="40">
        <f t="shared" si="27"/>
        <v>0</v>
      </c>
    </row>
    <row r="447" spans="1:9" x14ac:dyDescent="0.2">
      <c r="A447" s="39" t="s">
        <v>532</v>
      </c>
      <c r="B447" s="52" t="str">
        <f>Orçamento!B447</f>
        <v>Sinapi</v>
      </c>
      <c r="C447" s="53">
        <f>Orçamento!C447</f>
        <v>0</v>
      </c>
      <c r="D447" s="54">
        <f>Orçamento!D447</f>
        <v>0</v>
      </c>
      <c r="E447" s="53">
        <f>Orçamento!E447</f>
        <v>0</v>
      </c>
      <c r="F447" s="55">
        <f>Orçamento!F447</f>
        <v>0</v>
      </c>
      <c r="G447" s="38">
        <f>Orçamento!G447</f>
        <v>0</v>
      </c>
      <c r="H447" s="40">
        <f t="shared" si="26"/>
        <v>0</v>
      </c>
      <c r="I447" s="40">
        <f t="shared" si="27"/>
        <v>0</v>
      </c>
    </row>
    <row r="448" spans="1:9" ht="15" thickBot="1" x14ac:dyDescent="0.25">
      <c r="A448" s="39" t="s">
        <v>533</v>
      </c>
      <c r="B448" s="52" t="str">
        <f>Orçamento!B448</f>
        <v>Sinapi</v>
      </c>
      <c r="C448" s="53">
        <f>Orçamento!C448</f>
        <v>0</v>
      </c>
      <c r="D448" s="54">
        <f>Orçamento!D448</f>
        <v>0</v>
      </c>
      <c r="E448" s="53">
        <f>Orçamento!E448</f>
        <v>0</v>
      </c>
      <c r="F448" s="55">
        <f>Orçamento!F448</f>
        <v>0</v>
      </c>
      <c r="G448" s="38">
        <f>Orçamento!G448</f>
        <v>0</v>
      </c>
      <c r="H448" s="40">
        <f t="shared" si="26"/>
        <v>0</v>
      </c>
      <c r="I448" s="40">
        <f t="shared" si="27"/>
        <v>0</v>
      </c>
    </row>
    <row r="449" spans="1:9" ht="21" customHeight="1" x14ac:dyDescent="0.25">
      <c r="A449" s="41" t="s">
        <v>534</v>
      </c>
      <c r="B449" s="49"/>
      <c r="C449" s="49"/>
      <c r="D449" s="51" t="str">
        <f>Orçamento!D449</f>
        <v>TUBULAÇÃO DE RECALQUE - TUBULAÇÃO EM PEAD</v>
      </c>
      <c r="E449" s="49"/>
      <c r="F449" s="49" t="s">
        <v>108</v>
      </c>
      <c r="G449" s="50">
        <f>I449/H$13</f>
        <v>0.59664207246941525</v>
      </c>
      <c r="H449" s="44" t="s">
        <v>535</v>
      </c>
      <c r="I449" s="45">
        <f>SUM(I450:I479)</f>
        <v>739464.08</v>
      </c>
    </row>
    <row r="450" spans="1:9" x14ac:dyDescent="0.2">
      <c r="A450" s="39" t="s">
        <v>536</v>
      </c>
      <c r="B450" s="52" t="str">
        <f>Orçamento!B450</f>
        <v>Sinapi</v>
      </c>
      <c r="C450" s="53">
        <f>Orçamento!C450</f>
        <v>103376</v>
      </c>
      <c r="D450" s="54" t="str">
        <f>Orçamento!D450</f>
        <v>Tubo PEAD liso rede de água, DE 110mm SDR11 PN16</v>
      </c>
      <c r="E450" s="53" t="str">
        <f>Orçamento!E450</f>
        <v>M</v>
      </c>
      <c r="F450" s="55">
        <f>Orçamento!F450</f>
        <v>5500</v>
      </c>
      <c r="G450" s="38">
        <f>Orçamento!G450</f>
        <v>103</v>
      </c>
      <c r="H450" s="40">
        <f t="shared" ref="H450:H479" si="28">ROUND(G450+(G450*I$9),2)</f>
        <v>127.72</v>
      </c>
      <c r="I450" s="40">
        <f>ROUND(F450*H450,2)</f>
        <v>702460</v>
      </c>
    </row>
    <row r="451" spans="1:9" x14ac:dyDescent="0.2">
      <c r="A451" s="39" t="s">
        <v>537</v>
      </c>
      <c r="B451" s="52" t="str">
        <f>Orçamento!B451</f>
        <v>Sinapi</v>
      </c>
      <c r="C451" s="53">
        <f>Orçamento!C451</f>
        <v>103376</v>
      </c>
      <c r="D451" s="54" t="str">
        <f>Orçamento!D451</f>
        <v>Tubo PEAD liso rede de água, DE 110mm SDR11 PN12,5</v>
      </c>
      <c r="E451" s="53" t="str">
        <f>Orçamento!E451</f>
        <v>M</v>
      </c>
      <c r="F451" s="55">
        <f>Orçamento!F451</f>
        <v>290</v>
      </c>
      <c r="G451" s="38">
        <f>Orçamento!G451</f>
        <v>92</v>
      </c>
      <c r="H451" s="40">
        <f t="shared" si="28"/>
        <v>114.08</v>
      </c>
      <c r="I451" s="40">
        <f t="shared" ref="I451:I479" si="29">ROUND(F451*H451,2)</f>
        <v>33083.199999999997</v>
      </c>
    </row>
    <row r="452" spans="1:9" x14ac:dyDescent="0.2">
      <c r="A452" s="39" t="s">
        <v>538</v>
      </c>
      <c r="B452" s="52" t="str">
        <f>Orçamento!B452</f>
        <v>Sinapi</v>
      </c>
      <c r="C452" s="53" t="str">
        <f>Orçamento!C452</f>
        <v>Cotação</v>
      </c>
      <c r="D452" s="54" t="str">
        <f>Orçamento!D452</f>
        <v>Curva 90° PEAD DE 110mm SDR11 PN16 (EF)</v>
      </c>
      <c r="E452" s="53" t="str">
        <f>Orçamento!E452</f>
        <v>UNID</v>
      </c>
      <c r="F452" s="55">
        <f>Orçamento!F452</f>
        <v>6</v>
      </c>
      <c r="G452" s="38">
        <f>Orçamento!G452</f>
        <v>295</v>
      </c>
      <c r="H452" s="40">
        <f t="shared" si="28"/>
        <v>365.8</v>
      </c>
      <c r="I452" s="40">
        <f t="shared" si="29"/>
        <v>2194.8000000000002</v>
      </c>
    </row>
    <row r="453" spans="1:9" x14ac:dyDescent="0.2">
      <c r="A453" s="39" t="s">
        <v>539</v>
      </c>
      <c r="B453" s="52" t="str">
        <f>Orçamento!B453</f>
        <v>Sinapi</v>
      </c>
      <c r="C453" s="53" t="str">
        <f>Orçamento!C453</f>
        <v>Cotação</v>
      </c>
      <c r="D453" s="54" t="str">
        <f>Orçamento!D453</f>
        <v>Curva 45° PEAD DE 110mm SDR11 PN16 (EF)</v>
      </c>
      <c r="E453" s="53" t="str">
        <f>Orçamento!E453</f>
        <v>UNID</v>
      </c>
      <c r="F453" s="55">
        <f>Orçamento!F453</f>
        <v>6</v>
      </c>
      <c r="G453" s="38">
        <f>Orçamento!G453</f>
        <v>232</v>
      </c>
      <c r="H453" s="40">
        <f t="shared" si="28"/>
        <v>287.68</v>
      </c>
      <c r="I453" s="40">
        <f t="shared" si="29"/>
        <v>1726.08</v>
      </c>
    </row>
    <row r="454" spans="1:9" x14ac:dyDescent="0.2">
      <c r="A454" s="39" t="s">
        <v>540</v>
      </c>
      <c r="B454" s="52" t="str">
        <f>Orçamento!B454</f>
        <v>Sinapi</v>
      </c>
      <c r="C454" s="53">
        <f>Orçamento!C454</f>
        <v>0</v>
      </c>
      <c r="D454" s="54">
        <f>Orçamento!D454</f>
        <v>0</v>
      </c>
      <c r="E454" s="53">
        <f>Orçamento!E454</f>
        <v>0</v>
      </c>
      <c r="F454" s="55">
        <f>Orçamento!F454</f>
        <v>0</v>
      </c>
      <c r="G454" s="38">
        <f>Orçamento!G454</f>
        <v>0</v>
      </c>
      <c r="H454" s="40">
        <f t="shared" si="28"/>
        <v>0</v>
      </c>
      <c r="I454" s="40">
        <f t="shared" si="29"/>
        <v>0</v>
      </c>
    </row>
    <row r="455" spans="1:9" x14ac:dyDescent="0.2">
      <c r="A455" s="39" t="s">
        <v>541</v>
      </c>
      <c r="B455" s="52" t="str">
        <f>Orçamento!B455</f>
        <v>Sinapi</v>
      </c>
      <c r="C455" s="53">
        <f>Orçamento!C455</f>
        <v>0</v>
      </c>
      <c r="D455" s="54">
        <f>Orçamento!D455</f>
        <v>0</v>
      </c>
      <c r="E455" s="53">
        <f>Orçamento!E455</f>
        <v>0</v>
      </c>
      <c r="F455" s="55">
        <f>Orçamento!F455</f>
        <v>0</v>
      </c>
      <c r="G455" s="38">
        <f>Orçamento!G455</f>
        <v>0</v>
      </c>
      <c r="H455" s="40">
        <f t="shared" si="28"/>
        <v>0</v>
      </c>
      <c r="I455" s="40">
        <f t="shared" si="29"/>
        <v>0</v>
      </c>
    </row>
    <row r="456" spans="1:9" x14ac:dyDescent="0.2">
      <c r="A456" s="39" t="s">
        <v>542</v>
      </c>
      <c r="B456" s="52" t="str">
        <f>Orçamento!B456</f>
        <v>Sinapi</v>
      </c>
      <c r="C456" s="53">
        <f>Orçamento!C456</f>
        <v>0</v>
      </c>
      <c r="D456" s="54">
        <f>Orçamento!D456</f>
        <v>0</v>
      </c>
      <c r="E456" s="53">
        <f>Orçamento!E456</f>
        <v>0</v>
      </c>
      <c r="F456" s="55">
        <f>Orçamento!F456</f>
        <v>0</v>
      </c>
      <c r="G456" s="38">
        <f>Orçamento!G456</f>
        <v>0</v>
      </c>
      <c r="H456" s="40">
        <f t="shared" si="28"/>
        <v>0</v>
      </c>
      <c r="I456" s="40">
        <f t="shared" si="29"/>
        <v>0</v>
      </c>
    </row>
    <row r="457" spans="1:9" x14ac:dyDescent="0.2">
      <c r="A457" s="39" t="s">
        <v>543</v>
      </c>
      <c r="B457" s="52" t="str">
        <f>Orçamento!B457</f>
        <v>Sinapi</v>
      </c>
      <c r="C457" s="53">
        <f>Orçamento!C457</f>
        <v>0</v>
      </c>
      <c r="D457" s="54">
        <f>Orçamento!D457</f>
        <v>0</v>
      </c>
      <c r="E457" s="53">
        <f>Orçamento!E457</f>
        <v>0</v>
      </c>
      <c r="F457" s="55">
        <f>Orçamento!F457</f>
        <v>0</v>
      </c>
      <c r="G457" s="38">
        <f>Orçamento!G457</f>
        <v>0</v>
      </c>
      <c r="H457" s="40">
        <f t="shared" si="28"/>
        <v>0</v>
      </c>
      <c r="I457" s="40">
        <f t="shared" si="29"/>
        <v>0</v>
      </c>
    </row>
    <row r="458" spans="1:9" x14ac:dyDescent="0.2">
      <c r="A458" s="39" t="s">
        <v>544</v>
      </c>
      <c r="B458" s="52" t="str">
        <f>Orçamento!B458</f>
        <v>Sinapi</v>
      </c>
      <c r="C458" s="53">
        <f>Orçamento!C458</f>
        <v>0</v>
      </c>
      <c r="D458" s="54">
        <f>Orçamento!D458</f>
        <v>0</v>
      </c>
      <c r="E458" s="53">
        <f>Orçamento!E458</f>
        <v>0</v>
      </c>
      <c r="F458" s="55">
        <f>Orçamento!F458</f>
        <v>0</v>
      </c>
      <c r="G458" s="38">
        <f>Orçamento!G458</f>
        <v>0</v>
      </c>
      <c r="H458" s="40">
        <f t="shared" si="28"/>
        <v>0</v>
      </c>
      <c r="I458" s="40">
        <f t="shared" si="29"/>
        <v>0</v>
      </c>
    </row>
    <row r="459" spans="1:9" x14ac:dyDescent="0.2">
      <c r="A459" s="39" t="s">
        <v>545</v>
      </c>
      <c r="B459" s="52" t="str">
        <f>Orçamento!B459</f>
        <v>Sinapi</v>
      </c>
      <c r="C459" s="53">
        <f>Orçamento!C459</f>
        <v>0</v>
      </c>
      <c r="D459" s="54">
        <f>Orçamento!D459</f>
        <v>0</v>
      </c>
      <c r="E459" s="53">
        <f>Orçamento!E459</f>
        <v>0</v>
      </c>
      <c r="F459" s="55">
        <f>Orçamento!F459</f>
        <v>0</v>
      </c>
      <c r="G459" s="38">
        <f>Orçamento!G459</f>
        <v>0</v>
      </c>
      <c r="H459" s="40">
        <f t="shared" si="28"/>
        <v>0</v>
      </c>
      <c r="I459" s="40">
        <f t="shared" si="29"/>
        <v>0</v>
      </c>
    </row>
    <row r="460" spans="1:9" x14ac:dyDescent="0.2">
      <c r="A460" s="39" t="s">
        <v>546</v>
      </c>
      <c r="B460" s="52" t="str">
        <f>Orçamento!B460</f>
        <v>Sinapi</v>
      </c>
      <c r="C460" s="53">
        <f>Orçamento!C460</f>
        <v>0</v>
      </c>
      <c r="D460" s="54">
        <f>Orçamento!D460</f>
        <v>0</v>
      </c>
      <c r="E460" s="53">
        <f>Orçamento!E460</f>
        <v>0</v>
      </c>
      <c r="F460" s="55">
        <f>Orçamento!F460</f>
        <v>0</v>
      </c>
      <c r="G460" s="38">
        <f>Orçamento!G460</f>
        <v>0</v>
      </c>
      <c r="H460" s="40">
        <f t="shared" si="28"/>
        <v>0</v>
      </c>
      <c r="I460" s="40">
        <f t="shared" si="29"/>
        <v>0</v>
      </c>
    </row>
    <row r="461" spans="1:9" x14ac:dyDescent="0.2">
      <c r="A461" s="39" t="s">
        <v>547</v>
      </c>
      <c r="B461" s="52" t="str">
        <f>Orçamento!B461</f>
        <v>Sinapi</v>
      </c>
      <c r="C461" s="53">
        <f>Orçamento!C461</f>
        <v>0</v>
      </c>
      <c r="D461" s="54">
        <f>Orçamento!D461</f>
        <v>0</v>
      </c>
      <c r="E461" s="53">
        <f>Orçamento!E461</f>
        <v>0</v>
      </c>
      <c r="F461" s="55">
        <f>Orçamento!F461</f>
        <v>0</v>
      </c>
      <c r="G461" s="38">
        <f>Orçamento!G461</f>
        <v>0</v>
      </c>
      <c r="H461" s="40">
        <f t="shared" si="28"/>
        <v>0</v>
      </c>
      <c r="I461" s="40">
        <f t="shared" si="29"/>
        <v>0</v>
      </c>
    </row>
    <row r="462" spans="1:9" x14ac:dyDescent="0.2">
      <c r="A462" s="39" t="s">
        <v>548</v>
      </c>
      <c r="B462" s="52" t="str">
        <f>Orçamento!B462</f>
        <v>Sinapi</v>
      </c>
      <c r="C462" s="53">
        <f>Orçamento!C462</f>
        <v>0</v>
      </c>
      <c r="D462" s="54">
        <f>Orçamento!D462</f>
        <v>0</v>
      </c>
      <c r="E462" s="53">
        <f>Orçamento!E462</f>
        <v>0</v>
      </c>
      <c r="F462" s="55">
        <f>Orçamento!F462</f>
        <v>0</v>
      </c>
      <c r="G462" s="38">
        <f>Orçamento!G462</f>
        <v>0</v>
      </c>
      <c r="H462" s="40">
        <f t="shared" si="28"/>
        <v>0</v>
      </c>
      <c r="I462" s="40">
        <f t="shared" si="29"/>
        <v>0</v>
      </c>
    </row>
    <row r="463" spans="1:9" x14ac:dyDescent="0.2">
      <c r="A463" s="39" t="s">
        <v>549</v>
      </c>
      <c r="B463" s="52" t="str">
        <f>Orçamento!B463</f>
        <v>Sinapi</v>
      </c>
      <c r="C463" s="53">
        <f>Orçamento!C463</f>
        <v>0</v>
      </c>
      <c r="D463" s="54">
        <f>Orçamento!D463</f>
        <v>0</v>
      </c>
      <c r="E463" s="53">
        <f>Orçamento!E463</f>
        <v>0</v>
      </c>
      <c r="F463" s="55">
        <f>Orçamento!F463</f>
        <v>0</v>
      </c>
      <c r="G463" s="38">
        <f>Orçamento!G463</f>
        <v>0</v>
      </c>
      <c r="H463" s="40">
        <f t="shared" si="28"/>
        <v>0</v>
      </c>
      <c r="I463" s="40">
        <f t="shared" si="29"/>
        <v>0</v>
      </c>
    </row>
    <row r="464" spans="1:9" x14ac:dyDescent="0.2">
      <c r="A464" s="39" t="s">
        <v>550</v>
      </c>
      <c r="B464" s="52" t="str">
        <f>Orçamento!B464</f>
        <v>Sinapi</v>
      </c>
      <c r="C464" s="53">
        <f>Orçamento!C464</f>
        <v>0</v>
      </c>
      <c r="D464" s="54">
        <f>Orçamento!D464</f>
        <v>0</v>
      </c>
      <c r="E464" s="53">
        <f>Orçamento!E464</f>
        <v>0</v>
      </c>
      <c r="F464" s="55">
        <f>Orçamento!F464</f>
        <v>0</v>
      </c>
      <c r="G464" s="38">
        <f>Orçamento!G464</f>
        <v>0</v>
      </c>
      <c r="H464" s="40">
        <f t="shared" si="28"/>
        <v>0</v>
      </c>
      <c r="I464" s="40">
        <f t="shared" si="29"/>
        <v>0</v>
      </c>
    </row>
    <row r="465" spans="1:9" x14ac:dyDescent="0.2">
      <c r="A465" s="39" t="s">
        <v>551</v>
      </c>
      <c r="B465" s="52" t="str">
        <f>Orçamento!B465</f>
        <v>Sinapi</v>
      </c>
      <c r="C465" s="53">
        <f>Orçamento!C465</f>
        <v>0</v>
      </c>
      <c r="D465" s="54">
        <f>Orçamento!D465</f>
        <v>0</v>
      </c>
      <c r="E465" s="53">
        <f>Orçamento!E465</f>
        <v>0</v>
      </c>
      <c r="F465" s="55">
        <f>Orçamento!F465</f>
        <v>0</v>
      </c>
      <c r="G465" s="38">
        <f>Orçamento!G465</f>
        <v>0</v>
      </c>
      <c r="H465" s="40">
        <f t="shared" si="28"/>
        <v>0</v>
      </c>
      <c r="I465" s="40">
        <f t="shared" si="29"/>
        <v>0</v>
      </c>
    </row>
    <row r="466" spans="1:9" x14ac:dyDescent="0.2">
      <c r="A466" s="39" t="s">
        <v>552</v>
      </c>
      <c r="B466" s="52" t="str">
        <f>Orçamento!B466</f>
        <v>Sinapi</v>
      </c>
      <c r="C466" s="53">
        <f>Orçamento!C466</f>
        <v>0</v>
      </c>
      <c r="D466" s="54">
        <f>Orçamento!D466</f>
        <v>0</v>
      </c>
      <c r="E466" s="53">
        <f>Orçamento!E466</f>
        <v>0</v>
      </c>
      <c r="F466" s="55">
        <f>Orçamento!F466</f>
        <v>0</v>
      </c>
      <c r="G466" s="38">
        <f>Orçamento!G466</f>
        <v>0</v>
      </c>
      <c r="H466" s="40">
        <f t="shared" si="28"/>
        <v>0</v>
      </c>
      <c r="I466" s="40">
        <f t="shared" si="29"/>
        <v>0</v>
      </c>
    </row>
    <row r="467" spans="1:9" x14ac:dyDescent="0.2">
      <c r="A467" s="39" t="s">
        <v>553</v>
      </c>
      <c r="B467" s="52" t="str">
        <f>Orçamento!B467</f>
        <v>Sinapi</v>
      </c>
      <c r="C467" s="53">
        <f>Orçamento!C467</f>
        <v>0</v>
      </c>
      <c r="D467" s="54">
        <f>Orçamento!D467</f>
        <v>0</v>
      </c>
      <c r="E467" s="53">
        <f>Orçamento!E467</f>
        <v>0</v>
      </c>
      <c r="F467" s="55">
        <f>Orçamento!F467</f>
        <v>0</v>
      </c>
      <c r="G467" s="38">
        <f>Orçamento!G467</f>
        <v>0</v>
      </c>
      <c r="H467" s="40">
        <f t="shared" si="28"/>
        <v>0</v>
      </c>
      <c r="I467" s="40">
        <f t="shared" si="29"/>
        <v>0</v>
      </c>
    </row>
    <row r="468" spans="1:9" x14ac:dyDescent="0.2">
      <c r="A468" s="39" t="s">
        <v>554</v>
      </c>
      <c r="B468" s="52" t="str">
        <f>Orçamento!B468</f>
        <v>Sinapi</v>
      </c>
      <c r="C468" s="53">
        <f>Orçamento!C468</f>
        <v>0</v>
      </c>
      <c r="D468" s="54">
        <f>Orçamento!D468</f>
        <v>0</v>
      </c>
      <c r="E468" s="53">
        <f>Orçamento!E468</f>
        <v>0</v>
      </c>
      <c r="F468" s="55">
        <f>Orçamento!F468</f>
        <v>0</v>
      </c>
      <c r="G468" s="38">
        <f>Orçamento!G468</f>
        <v>0</v>
      </c>
      <c r="H468" s="40">
        <f t="shared" si="28"/>
        <v>0</v>
      </c>
      <c r="I468" s="40">
        <f t="shared" si="29"/>
        <v>0</v>
      </c>
    </row>
    <row r="469" spans="1:9" x14ac:dyDescent="0.2">
      <c r="A469" s="39" t="s">
        <v>555</v>
      </c>
      <c r="B469" s="52" t="str">
        <f>Orçamento!B469</f>
        <v>Sinapi</v>
      </c>
      <c r="C469" s="53">
        <f>Orçamento!C469</f>
        <v>0</v>
      </c>
      <c r="D469" s="54">
        <f>Orçamento!D469</f>
        <v>0</v>
      </c>
      <c r="E469" s="53">
        <f>Orçamento!E469</f>
        <v>0</v>
      </c>
      <c r="F469" s="55">
        <f>Orçamento!F469</f>
        <v>0</v>
      </c>
      <c r="G469" s="38">
        <f>Orçamento!G469</f>
        <v>0</v>
      </c>
      <c r="H469" s="40">
        <f t="shared" si="28"/>
        <v>0</v>
      </c>
      <c r="I469" s="40">
        <f t="shared" si="29"/>
        <v>0</v>
      </c>
    </row>
    <row r="470" spans="1:9" x14ac:dyDescent="0.2">
      <c r="A470" s="39" t="s">
        <v>556</v>
      </c>
      <c r="B470" s="52" t="str">
        <f>Orçamento!B470</f>
        <v>Sinapi</v>
      </c>
      <c r="C470" s="53">
        <f>Orçamento!C470</f>
        <v>0</v>
      </c>
      <c r="D470" s="54">
        <f>Orçamento!D470</f>
        <v>0</v>
      </c>
      <c r="E470" s="53">
        <f>Orçamento!E470</f>
        <v>0</v>
      </c>
      <c r="F470" s="55">
        <f>Orçamento!F470</f>
        <v>0</v>
      </c>
      <c r="G470" s="38">
        <f>Orçamento!G470</f>
        <v>0</v>
      </c>
      <c r="H470" s="40">
        <f t="shared" si="28"/>
        <v>0</v>
      </c>
      <c r="I470" s="40">
        <f t="shared" si="29"/>
        <v>0</v>
      </c>
    </row>
    <row r="471" spans="1:9" x14ac:dyDescent="0.2">
      <c r="A471" s="39" t="s">
        <v>557</v>
      </c>
      <c r="B471" s="52" t="str">
        <f>Orçamento!B471</f>
        <v>Sinapi</v>
      </c>
      <c r="C471" s="53">
        <f>Orçamento!C471</f>
        <v>0</v>
      </c>
      <c r="D471" s="54">
        <f>Orçamento!D471</f>
        <v>0</v>
      </c>
      <c r="E471" s="53">
        <f>Orçamento!E471</f>
        <v>0</v>
      </c>
      <c r="F471" s="55">
        <f>Orçamento!F471</f>
        <v>0</v>
      </c>
      <c r="G471" s="38">
        <f>Orçamento!G471</f>
        <v>0</v>
      </c>
      <c r="H471" s="40">
        <f t="shared" si="28"/>
        <v>0</v>
      </c>
      <c r="I471" s="40">
        <f t="shared" si="29"/>
        <v>0</v>
      </c>
    </row>
    <row r="472" spans="1:9" x14ac:dyDescent="0.2">
      <c r="A472" s="39" t="s">
        <v>558</v>
      </c>
      <c r="B472" s="52" t="str">
        <f>Orçamento!B472</f>
        <v>Sinapi</v>
      </c>
      <c r="C472" s="53">
        <f>Orçamento!C472</f>
        <v>0</v>
      </c>
      <c r="D472" s="54">
        <f>Orçamento!D472</f>
        <v>0</v>
      </c>
      <c r="E472" s="53">
        <f>Orçamento!E472</f>
        <v>0</v>
      </c>
      <c r="F472" s="55">
        <f>Orçamento!F472</f>
        <v>0</v>
      </c>
      <c r="G472" s="38">
        <f>Orçamento!G472</f>
        <v>0</v>
      </c>
      <c r="H472" s="40">
        <f t="shared" si="28"/>
        <v>0</v>
      </c>
      <c r="I472" s="40">
        <f t="shared" si="29"/>
        <v>0</v>
      </c>
    </row>
    <row r="473" spans="1:9" x14ac:dyDescent="0.2">
      <c r="A473" s="39" t="s">
        <v>559</v>
      </c>
      <c r="B473" s="52" t="str">
        <f>Orçamento!B473</f>
        <v>Sinapi</v>
      </c>
      <c r="C473" s="53">
        <f>Orçamento!C473</f>
        <v>0</v>
      </c>
      <c r="D473" s="54">
        <f>Orçamento!D473</f>
        <v>0</v>
      </c>
      <c r="E473" s="53">
        <f>Orçamento!E473</f>
        <v>0</v>
      </c>
      <c r="F473" s="55">
        <f>Orçamento!F473</f>
        <v>0</v>
      </c>
      <c r="G473" s="38">
        <f>Orçamento!G473</f>
        <v>0</v>
      </c>
      <c r="H473" s="40">
        <f t="shared" si="28"/>
        <v>0</v>
      </c>
      <c r="I473" s="40">
        <f t="shared" si="29"/>
        <v>0</v>
      </c>
    </row>
    <row r="474" spans="1:9" x14ac:dyDescent="0.2">
      <c r="A474" s="39" t="s">
        <v>560</v>
      </c>
      <c r="B474" s="52" t="str">
        <f>Orçamento!B474</f>
        <v>Sinapi</v>
      </c>
      <c r="C474" s="53">
        <f>Orçamento!C474</f>
        <v>0</v>
      </c>
      <c r="D474" s="54">
        <f>Orçamento!D474</f>
        <v>0</v>
      </c>
      <c r="E474" s="53">
        <f>Orçamento!E474</f>
        <v>0</v>
      </c>
      <c r="F474" s="55">
        <f>Orçamento!F474</f>
        <v>0</v>
      </c>
      <c r="G474" s="38">
        <f>Orçamento!G474</f>
        <v>0</v>
      </c>
      <c r="H474" s="40">
        <f t="shared" si="28"/>
        <v>0</v>
      </c>
      <c r="I474" s="40">
        <f t="shared" si="29"/>
        <v>0</v>
      </c>
    </row>
    <row r="475" spans="1:9" x14ac:dyDescent="0.2">
      <c r="A475" s="39" t="s">
        <v>561</v>
      </c>
      <c r="B475" s="52" t="str">
        <f>Orçamento!B475</f>
        <v>Sinapi</v>
      </c>
      <c r="C475" s="53">
        <f>Orçamento!C475</f>
        <v>0</v>
      </c>
      <c r="D475" s="54">
        <f>Orçamento!D475</f>
        <v>0</v>
      </c>
      <c r="E475" s="53">
        <f>Orçamento!E475</f>
        <v>0</v>
      </c>
      <c r="F475" s="55">
        <f>Orçamento!F475</f>
        <v>0</v>
      </c>
      <c r="G475" s="38">
        <f>Orçamento!G475</f>
        <v>0</v>
      </c>
      <c r="H475" s="40">
        <f t="shared" si="28"/>
        <v>0</v>
      </c>
      <c r="I475" s="40">
        <f t="shared" si="29"/>
        <v>0</v>
      </c>
    </row>
    <row r="476" spans="1:9" x14ac:dyDescent="0.2">
      <c r="A476" s="39" t="s">
        <v>562</v>
      </c>
      <c r="B476" s="52" t="str">
        <f>Orçamento!B476</f>
        <v>Sinapi</v>
      </c>
      <c r="C476" s="53">
        <f>Orçamento!C476</f>
        <v>0</v>
      </c>
      <c r="D476" s="54">
        <f>Orçamento!D476</f>
        <v>0</v>
      </c>
      <c r="E476" s="53">
        <f>Orçamento!E476</f>
        <v>0</v>
      </c>
      <c r="F476" s="55">
        <f>Orçamento!F476</f>
        <v>0</v>
      </c>
      <c r="G476" s="38">
        <f>Orçamento!G476</f>
        <v>0</v>
      </c>
      <c r="H476" s="40">
        <f t="shared" si="28"/>
        <v>0</v>
      </c>
      <c r="I476" s="40">
        <f t="shared" si="29"/>
        <v>0</v>
      </c>
    </row>
    <row r="477" spans="1:9" x14ac:dyDescent="0.2">
      <c r="A477" s="39" t="s">
        <v>563</v>
      </c>
      <c r="B477" s="52" t="str">
        <f>Orçamento!B477</f>
        <v>Sinapi</v>
      </c>
      <c r="C477" s="53">
        <f>Orçamento!C477</f>
        <v>0</v>
      </c>
      <c r="D477" s="54">
        <f>Orçamento!D477</f>
        <v>0</v>
      </c>
      <c r="E477" s="53">
        <f>Orçamento!E477</f>
        <v>0</v>
      </c>
      <c r="F477" s="55">
        <f>Orçamento!F477</f>
        <v>0</v>
      </c>
      <c r="G477" s="38">
        <f>Orçamento!G477</f>
        <v>0</v>
      </c>
      <c r="H477" s="40">
        <f t="shared" si="28"/>
        <v>0</v>
      </c>
      <c r="I477" s="40">
        <f t="shared" si="29"/>
        <v>0</v>
      </c>
    </row>
    <row r="478" spans="1:9" x14ac:dyDescent="0.2">
      <c r="A478" s="39" t="s">
        <v>564</v>
      </c>
      <c r="B478" s="52" t="str">
        <f>Orçamento!B478</f>
        <v>Sinapi</v>
      </c>
      <c r="C478" s="53">
        <f>Orçamento!C478</f>
        <v>0</v>
      </c>
      <c r="D478" s="54">
        <f>Orçamento!D478</f>
        <v>0</v>
      </c>
      <c r="E478" s="53">
        <f>Orçamento!E478</f>
        <v>0</v>
      </c>
      <c r="F478" s="55">
        <f>Orçamento!F478</f>
        <v>0</v>
      </c>
      <c r="G478" s="38">
        <f>Orçamento!G478</f>
        <v>0</v>
      </c>
      <c r="H478" s="40">
        <f t="shared" si="28"/>
        <v>0</v>
      </c>
      <c r="I478" s="40">
        <f t="shared" si="29"/>
        <v>0</v>
      </c>
    </row>
    <row r="479" spans="1:9" ht="15" thickBot="1" x14ac:dyDescent="0.25">
      <c r="A479" s="39" t="s">
        <v>565</v>
      </c>
      <c r="B479" s="52" t="str">
        <f>Orçamento!B479</f>
        <v>Sinapi</v>
      </c>
      <c r="C479" s="53">
        <f>Orçamento!C479</f>
        <v>0</v>
      </c>
      <c r="D479" s="54">
        <f>Orçamento!D479</f>
        <v>0</v>
      </c>
      <c r="E479" s="53">
        <f>Orçamento!E479</f>
        <v>0</v>
      </c>
      <c r="F479" s="55">
        <f>Orçamento!F479</f>
        <v>0</v>
      </c>
      <c r="G479" s="38">
        <f>Orçamento!G479</f>
        <v>0</v>
      </c>
      <c r="H479" s="40">
        <f t="shared" si="28"/>
        <v>0</v>
      </c>
      <c r="I479" s="40">
        <f t="shared" si="29"/>
        <v>0</v>
      </c>
    </row>
    <row r="480" spans="1:9" ht="21" customHeight="1" x14ac:dyDescent="0.25">
      <c r="A480" s="41" t="s">
        <v>566</v>
      </c>
      <c r="B480" s="49"/>
      <c r="C480" s="49"/>
      <c r="D480" s="51" t="str">
        <f>Orçamento!D480</f>
        <v>TUBULAÇÃO DE RECALQUE - VENTOSA, DESCARGA E VÁLVULA DE RETENÇÃO - VENTOSA TRÍPLICE FUNÇÃO</v>
      </c>
      <c r="E480" s="49"/>
      <c r="F480" s="49" t="s">
        <v>108</v>
      </c>
      <c r="G480" s="50">
        <f>I480/H$13</f>
        <v>4.4385137376672254E-2</v>
      </c>
      <c r="H480" s="44" t="s">
        <v>567</v>
      </c>
      <c r="I480" s="45">
        <f>SUM(I481:I510)</f>
        <v>55009.89</v>
      </c>
    </row>
    <row r="481" spans="1:9" ht="25.5" x14ac:dyDescent="0.2">
      <c r="A481" s="39" t="s">
        <v>568</v>
      </c>
      <c r="B481" s="52" t="str">
        <f>Orçamento!B481</f>
        <v>Sinapi</v>
      </c>
      <c r="C481" s="53">
        <f>Orçamento!C481</f>
        <v>97951</v>
      </c>
      <c r="D481" s="54" t="str">
        <f>Orçamento!D481</f>
        <v>Caixa em alvenaria de tijolos cerâmicos maciços, com tampa de concreto, para abrigar a ventosa</v>
      </c>
      <c r="E481" s="53" t="str">
        <f>Orçamento!E481</f>
        <v>UNID</v>
      </c>
      <c r="F481" s="55">
        <f>Orçamento!F481</f>
        <v>9</v>
      </c>
      <c r="G481" s="38">
        <f>Orçamento!G481</f>
        <v>2120</v>
      </c>
      <c r="H481" s="40">
        <f t="shared" ref="H481:H510" si="30">ROUND(G481+(G481*I$9),2)</f>
        <v>2628.8</v>
      </c>
      <c r="I481" s="40">
        <f>ROUND(F481*H481,2)</f>
        <v>23659.200000000001</v>
      </c>
    </row>
    <row r="482" spans="1:9" x14ac:dyDescent="0.2">
      <c r="A482" s="39" t="s">
        <v>569</v>
      </c>
      <c r="B482" s="52" t="str">
        <f>Orçamento!B482</f>
        <v>Cotação</v>
      </c>
      <c r="C482" s="53">
        <f>Orçamento!C482</f>
        <v>0</v>
      </c>
      <c r="D482" s="54" t="str">
        <f>Orçamento!D482</f>
        <v>Tê de redução concêntrica PEAD DE110x63mm SDR11 PN16 (EF)</v>
      </c>
      <c r="E482" s="53" t="str">
        <f>Orçamento!E482</f>
        <v>UNID</v>
      </c>
      <c r="F482" s="55">
        <f>Orçamento!F482</f>
        <v>9</v>
      </c>
      <c r="G482" s="38">
        <f>Orçamento!G482</f>
        <v>331</v>
      </c>
      <c r="H482" s="40">
        <f t="shared" si="30"/>
        <v>410.44</v>
      </c>
      <c r="I482" s="40">
        <f t="shared" ref="I482:I510" si="31">ROUND(F482*H482,2)</f>
        <v>3693.96</v>
      </c>
    </row>
    <row r="483" spans="1:9" x14ac:dyDescent="0.2">
      <c r="A483" s="39" t="s">
        <v>570</v>
      </c>
      <c r="B483" s="52" t="str">
        <f>Orçamento!B483</f>
        <v>Cotação</v>
      </c>
      <c r="C483" s="53">
        <f>Orçamento!C483</f>
        <v>0</v>
      </c>
      <c r="D483" s="54" t="str">
        <f>Orçamento!D483</f>
        <v>Colarinho PEAD DE 63mm SDR11 PN16 longo (topo)</v>
      </c>
      <c r="E483" s="53" t="str">
        <f>Orçamento!E483</f>
        <v>UNID</v>
      </c>
      <c r="F483" s="55">
        <f>Orçamento!F483</f>
        <v>9</v>
      </c>
      <c r="G483" s="38">
        <f>Orçamento!G483</f>
        <v>65</v>
      </c>
      <c r="H483" s="40">
        <f t="shared" si="30"/>
        <v>80.599999999999994</v>
      </c>
      <c r="I483" s="40">
        <f t="shared" si="31"/>
        <v>725.4</v>
      </c>
    </row>
    <row r="484" spans="1:9" x14ac:dyDescent="0.2">
      <c r="A484" s="39" t="s">
        <v>571</v>
      </c>
      <c r="B484" s="52" t="str">
        <f>Orçamento!B484</f>
        <v>Cotação</v>
      </c>
      <c r="C484" s="53">
        <f>Orçamento!C484</f>
        <v>0</v>
      </c>
      <c r="D484" s="54" t="str">
        <f>Orçamento!D484</f>
        <v>Flange solto 63mm aço norma DIN PN10 (2")</v>
      </c>
      <c r="E484" s="53" t="str">
        <f>Orçamento!E484</f>
        <v>UNID</v>
      </c>
      <c r="F484" s="55">
        <f>Orçamento!F484</f>
        <v>9</v>
      </c>
      <c r="G484" s="38">
        <f>Orçamento!G484</f>
        <v>83.2</v>
      </c>
      <c r="H484" s="40">
        <f t="shared" si="30"/>
        <v>103.17</v>
      </c>
      <c r="I484" s="40">
        <f t="shared" si="31"/>
        <v>928.53</v>
      </c>
    </row>
    <row r="485" spans="1:9" x14ac:dyDescent="0.2">
      <c r="A485" s="39" t="s">
        <v>572</v>
      </c>
      <c r="B485" s="52" t="str">
        <f>Orçamento!B485</f>
        <v>Cotação</v>
      </c>
      <c r="C485" s="53">
        <f>Orçamento!C485</f>
        <v>0</v>
      </c>
      <c r="D485" s="54" t="str">
        <f>Orçamento!D485</f>
        <v>Registro de gaveta flange volante DN50</v>
      </c>
      <c r="E485" s="53" t="str">
        <f>Orçamento!E485</f>
        <v>UNID</v>
      </c>
      <c r="F485" s="55">
        <f>Orçamento!F485</f>
        <v>9</v>
      </c>
      <c r="G485" s="38">
        <f>Orçamento!G485</f>
        <v>880</v>
      </c>
      <c r="H485" s="40">
        <f t="shared" si="30"/>
        <v>1091.2</v>
      </c>
      <c r="I485" s="40">
        <f t="shared" si="31"/>
        <v>9820.7999999999993</v>
      </c>
    </row>
    <row r="486" spans="1:9" x14ac:dyDescent="0.2">
      <c r="A486" s="39" t="s">
        <v>573</v>
      </c>
      <c r="B486" s="52" t="str">
        <f>Orçamento!B486</f>
        <v>Cotação</v>
      </c>
      <c r="C486" s="53">
        <f>Orçamento!C486</f>
        <v>0</v>
      </c>
      <c r="D486" s="54" t="str">
        <f>Orçamento!D486</f>
        <v>Ventosa tríplice função DN50</v>
      </c>
      <c r="E486" s="53" t="str">
        <f>Orçamento!E486</f>
        <v>UNID</v>
      </c>
      <c r="F486" s="55">
        <f>Orçamento!F486</f>
        <v>9</v>
      </c>
      <c r="G486" s="38">
        <f>Orçamento!G486</f>
        <v>1450</v>
      </c>
      <c r="H486" s="40">
        <f t="shared" si="30"/>
        <v>1798</v>
      </c>
      <c r="I486" s="40">
        <f t="shared" si="31"/>
        <v>16182</v>
      </c>
    </row>
    <row r="487" spans="1:9" x14ac:dyDescent="0.2">
      <c r="A487" s="39" t="s">
        <v>574</v>
      </c>
      <c r="B487" s="52">
        <f>Orçamento!B487</f>
        <v>0</v>
      </c>
      <c r="C487" s="53">
        <f>Orçamento!C487</f>
        <v>0</v>
      </c>
      <c r="D487" s="54">
        <f>Orçamento!D487</f>
        <v>0</v>
      </c>
      <c r="E487" s="53">
        <f>Orçamento!E487</f>
        <v>0</v>
      </c>
      <c r="F487" s="55">
        <f>Orçamento!F487</f>
        <v>0</v>
      </c>
      <c r="G487" s="38">
        <f>Orçamento!G487</f>
        <v>0</v>
      </c>
      <c r="H487" s="40">
        <f t="shared" si="30"/>
        <v>0</v>
      </c>
      <c r="I487" s="40">
        <f t="shared" si="31"/>
        <v>0</v>
      </c>
    </row>
    <row r="488" spans="1:9" x14ac:dyDescent="0.2">
      <c r="A488" s="39" t="s">
        <v>575</v>
      </c>
      <c r="B488" s="52">
        <f>Orçamento!B488</f>
        <v>0</v>
      </c>
      <c r="C488" s="53">
        <f>Orçamento!C488</f>
        <v>0</v>
      </c>
      <c r="D488" s="54">
        <f>Orçamento!D488</f>
        <v>0</v>
      </c>
      <c r="E488" s="53">
        <f>Orçamento!E488</f>
        <v>0</v>
      </c>
      <c r="F488" s="55">
        <f>Orçamento!F488</f>
        <v>0</v>
      </c>
      <c r="G488" s="38">
        <f>Orçamento!G488</f>
        <v>0</v>
      </c>
      <c r="H488" s="40">
        <f t="shared" si="30"/>
        <v>0</v>
      </c>
      <c r="I488" s="40">
        <f t="shared" si="31"/>
        <v>0</v>
      </c>
    </row>
    <row r="489" spans="1:9" x14ac:dyDescent="0.2">
      <c r="A489" s="39" t="s">
        <v>576</v>
      </c>
      <c r="B489" s="52">
        <f>Orçamento!B489</f>
        <v>0</v>
      </c>
      <c r="C489" s="53">
        <f>Orçamento!C489</f>
        <v>0</v>
      </c>
      <c r="D489" s="54">
        <f>Orçamento!D489</f>
        <v>0</v>
      </c>
      <c r="E489" s="53">
        <f>Orçamento!E489</f>
        <v>0</v>
      </c>
      <c r="F489" s="55">
        <f>Orçamento!F489</f>
        <v>0</v>
      </c>
      <c r="G489" s="38">
        <f>Orçamento!G489</f>
        <v>0</v>
      </c>
      <c r="H489" s="40">
        <f t="shared" si="30"/>
        <v>0</v>
      </c>
      <c r="I489" s="40">
        <f t="shared" si="31"/>
        <v>0</v>
      </c>
    </row>
    <row r="490" spans="1:9" x14ac:dyDescent="0.2">
      <c r="A490" s="39" t="s">
        <v>577</v>
      </c>
      <c r="B490" s="52">
        <f>Orçamento!B490</f>
        <v>0</v>
      </c>
      <c r="C490" s="53">
        <f>Orçamento!C490</f>
        <v>0</v>
      </c>
      <c r="D490" s="54">
        <f>Orçamento!D490</f>
        <v>0</v>
      </c>
      <c r="E490" s="53">
        <f>Orçamento!E490</f>
        <v>0</v>
      </c>
      <c r="F490" s="55">
        <f>Orçamento!F490</f>
        <v>0</v>
      </c>
      <c r="G490" s="38">
        <f>Orçamento!G490</f>
        <v>0</v>
      </c>
      <c r="H490" s="40">
        <f t="shared" si="30"/>
        <v>0</v>
      </c>
      <c r="I490" s="40">
        <f t="shared" si="31"/>
        <v>0</v>
      </c>
    </row>
    <row r="491" spans="1:9" x14ac:dyDescent="0.2">
      <c r="A491" s="39" t="s">
        <v>578</v>
      </c>
      <c r="B491" s="52">
        <f>Orçamento!B491</f>
        <v>0</v>
      </c>
      <c r="C491" s="53">
        <f>Orçamento!C491</f>
        <v>0</v>
      </c>
      <c r="D491" s="54">
        <f>Orçamento!D491</f>
        <v>0</v>
      </c>
      <c r="E491" s="53">
        <f>Orçamento!E491</f>
        <v>0</v>
      </c>
      <c r="F491" s="55">
        <f>Orçamento!F491</f>
        <v>0</v>
      </c>
      <c r="G491" s="38">
        <f>Orçamento!G491</f>
        <v>0</v>
      </c>
      <c r="H491" s="40">
        <f t="shared" si="30"/>
        <v>0</v>
      </c>
      <c r="I491" s="40">
        <f t="shared" si="31"/>
        <v>0</v>
      </c>
    </row>
    <row r="492" spans="1:9" x14ac:dyDescent="0.2">
      <c r="A492" s="39" t="s">
        <v>579</v>
      </c>
      <c r="B492" s="52">
        <f>Orçamento!B492</f>
        <v>0</v>
      </c>
      <c r="C492" s="53">
        <f>Orçamento!C492</f>
        <v>0</v>
      </c>
      <c r="D492" s="54">
        <f>Orçamento!D492</f>
        <v>0</v>
      </c>
      <c r="E492" s="53">
        <f>Orçamento!E492</f>
        <v>0</v>
      </c>
      <c r="F492" s="55">
        <f>Orçamento!F492</f>
        <v>0</v>
      </c>
      <c r="G492" s="38">
        <f>Orçamento!G492</f>
        <v>0</v>
      </c>
      <c r="H492" s="40">
        <f t="shared" si="30"/>
        <v>0</v>
      </c>
      <c r="I492" s="40">
        <f t="shared" si="31"/>
        <v>0</v>
      </c>
    </row>
    <row r="493" spans="1:9" x14ac:dyDescent="0.2">
      <c r="A493" s="39" t="s">
        <v>580</v>
      </c>
      <c r="B493" s="52">
        <f>Orçamento!B493</f>
        <v>0</v>
      </c>
      <c r="C493" s="53">
        <f>Orçamento!C493</f>
        <v>0</v>
      </c>
      <c r="D493" s="54">
        <f>Orçamento!D493</f>
        <v>0</v>
      </c>
      <c r="E493" s="53">
        <f>Orçamento!E493</f>
        <v>0</v>
      </c>
      <c r="F493" s="55">
        <f>Orçamento!F493</f>
        <v>0</v>
      </c>
      <c r="G493" s="38">
        <f>Orçamento!G493</f>
        <v>0</v>
      </c>
      <c r="H493" s="40">
        <f t="shared" si="30"/>
        <v>0</v>
      </c>
      <c r="I493" s="40">
        <f t="shared" si="31"/>
        <v>0</v>
      </c>
    </row>
    <row r="494" spans="1:9" x14ac:dyDescent="0.2">
      <c r="A494" s="39" t="s">
        <v>581</v>
      </c>
      <c r="B494" s="52">
        <f>Orçamento!B494</f>
        <v>0</v>
      </c>
      <c r="C494" s="53">
        <f>Orçamento!C494</f>
        <v>0</v>
      </c>
      <c r="D494" s="54">
        <f>Orçamento!D494</f>
        <v>0</v>
      </c>
      <c r="E494" s="53">
        <f>Orçamento!E494</f>
        <v>0</v>
      </c>
      <c r="F494" s="55">
        <f>Orçamento!F494</f>
        <v>0</v>
      </c>
      <c r="G494" s="38">
        <f>Orçamento!G494</f>
        <v>0</v>
      </c>
      <c r="H494" s="40">
        <f t="shared" si="30"/>
        <v>0</v>
      </c>
      <c r="I494" s="40">
        <f t="shared" si="31"/>
        <v>0</v>
      </c>
    </row>
    <row r="495" spans="1:9" x14ac:dyDescent="0.2">
      <c r="A495" s="39" t="s">
        <v>582</v>
      </c>
      <c r="B495" s="52">
        <f>Orçamento!B495</f>
        <v>0</v>
      </c>
      <c r="C495" s="53">
        <f>Orçamento!C495</f>
        <v>0</v>
      </c>
      <c r="D495" s="54">
        <f>Orçamento!D495</f>
        <v>0</v>
      </c>
      <c r="E495" s="53">
        <f>Orçamento!E495</f>
        <v>0</v>
      </c>
      <c r="F495" s="55">
        <f>Orçamento!F495</f>
        <v>0</v>
      </c>
      <c r="G495" s="38">
        <f>Orçamento!G495</f>
        <v>0</v>
      </c>
      <c r="H495" s="40">
        <f t="shared" si="30"/>
        <v>0</v>
      </c>
      <c r="I495" s="40">
        <f t="shared" si="31"/>
        <v>0</v>
      </c>
    </row>
    <row r="496" spans="1:9" x14ac:dyDescent="0.2">
      <c r="A496" s="39" t="s">
        <v>583</v>
      </c>
      <c r="B496" s="52">
        <f>Orçamento!B496</f>
        <v>0</v>
      </c>
      <c r="C496" s="53">
        <f>Orçamento!C496</f>
        <v>0</v>
      </c>
      <c r="D496" s="54">
        <f>Orçamento!D496</f>
        <v>0</v>
      </c>
      <c r="E496" s="53">
        <f>Orçamento!E496</f>
        <v>0</v>
      </c>
      <c r="F496" s="55">
        <f>Orçamento!F496</f>
        <v>0</v>
      </c>
      <c r="G496" s="38">
        <f>Orçamento!G496</f>
        <v>0</v>
      </c>
      <c r="H496" s="40">
        <f t="shared" si="30"/>
        <v>0</v>
      </c>
      <c r="I496" s="40">
        <f t="shared" si="31"/>
        <v>0</v>
      </c>
    </row>
    <row r="497" spans="1:9" x14ac:dyDescent="0.2">
      <c r="A497" s="39" t="s">
        <v>584</v>
      </c>
      <c r="B497" s="52">
        <f>Orçamento!B497</f>
        <v>0</v>
      </c>
      <c r="C497" s="53">
        <f>Orçamento!C497</f>
        <v>0</v>
      </c>
      <c r="D497" s="54">
        <f>Orçamento!D497</f>
        <v>0</v>
      </c>
      <c r="E497" s="53">
        <f>Orçamento!E497</f>
        <v>0</v>
      </c>
      <c r="F497" s="55">
        <f>Orçamento!F497</f>
        <v>0</v>
      </c>
      <c r="G497" s="38">
        <f>Orçamento!G497</f>
        <v>0</v>
      </c>
      <c r="H497" s="40">
        <f t="shared" si="30"/>
        <v>0</v>
      </c>
      <c r="I497" s="40">
        <f t="shared" si="31"/>
        <v>0</v>
      </c>
    </row>
    <row r="498" spans="1:9" x14ac:dyDescent="0.2">
      <c r="A498" s="39" t="s">
        <v>585</v>
      </c>
      <c r="B498" s="52">
        <f>Orçamento!B498</f>
        <v>0</v>
      </c>
      <c r="C498" s="53">
        <f>Orçamento!C498</f>
        <v>0</v>
      </c>
      <c r="D498" s="54">
        <f>Orçamento!D498</f>
        <v>0</v>
      </c>
      <c r="E498" s="53">
        <f>Orçamento!E498</f>
        <v>0</v>
      </c>
      <c r="F498" s="55">
        <f>Orçamento!F498</f>
        <v>0</v>
      </c>
      <c r="G498" s="38">
        <f>Orçamento!G498</f>
        <v>0</v>
      </c>
      <c r="H498" s="40">
        <f t="shared" si="30"/>
        <v>0</v>
      </c>
      <c r="I498" s="40">
        <f t="shared" si="31"/>
        <v>0</v>
      </c>
    </row>
    <row r="499" spans="1:9" x14ac:dyDescent="0.2">
      <c r="A499" s="39" t="s">
        <v>586</v>
      </c>
      <c r="B499" s="52">
        <f>Orçamento!B499</f>
        <v>0</v>
      </c>
      <c r="C499" s="53">
        <f>Orçamento!C499</f>
        <v>0</v>
      </c>
      <c r="D499" s="54">
        <f>Orçamento!D499</f>
        <v>0</v>
      </c>
      <c r="E499" s="53">
        <f>Orçamento!E499</f>
        <v>0</v>
      </c>
      <c r="F499" s="55">
        <f>Orçamento!F499</f>
        <v>0</v>
      </c>
      <c r="G499" s="38">
        <f>Orçamento!G499</f>
        <v>0</v>
      </c>
      <c r="H499" s="40">
        <f t="shared" si="30"/>
        <v>0</v>
      </c>
      <c r="I499" s="40">
        <f t="shared" si="31"/>
        <v>0</v>
      </c>
    </row>
    <row r="500" spans="1:9" x14ac:dyDescent="0.2">
      <c r="A500" s="39" t="s">
        <v>587</v>
      </c>
      <c r="B500" s="52">
        <f>Orçamento!B500</f>
        <v>0</v>
      </c>
      <c r="C500" s="53">
        <f>Orçamento!C500</f>
        <v>0</v>
      </c>
      <c r="D500" s="54">
        <f>Orçamento!D500</f>
        <v>0</v>
      </c>
      <c r="E500" s="53">
        <f>Orçamento!E500</f>
        <v>0</v>
      </c>
      <c r="F500" s="55">
        <f>Orçamento!F500</f>
        <v>0</v>
      </c>
      <c r="G500" s="38">
        <f>Orçamento!G500</f>
        <v>0</v>
      </c>
      <c r="H500" s="40">
        <f t="shared" si="30"/>
        <v>0</v>
      </c>
      <c r="I500" s="40">
        <f t="shared" si="31"/>
        <v>0</v>
      </c>
    </row>
    <row r="501" spans="1:9" x14ac:dyDescent="0.2">
      <c r="A501" s="39" t="s">
        <v>588</v>
      </c>
      <c r="B501" s="52">
        <f>Orçamento!B501</f>
        <v>0</v>
      </c>
      <c r="C501" s="53">
        <f>Orçamento!C501</f>
        <v>0</v>
      </c>
      <c r="D501" s="54">
        <f>Orçamento!D501</f>
        <v>0</v>
      </c>
      <c r="E501" s="53">
        <f>Orçamento!E501</f>
        <v>0</v>
      </c>
      <c r="F501" s="55">
        <f>Orçamento!F501</f>
        <v>0</v>
      </c>
      <c r="G501" s="38">
        <f>Orçamento!G501</f>
        <v>0</v>
      </c>
      <c r="H501" s="40">
        <f t="shared" si="30"/>
        <v>0</v>
      </c>
      <c r="I501" s="40">
        <f t="shared" si="31"/>
        <v>0</v>
      </c>
    </row>
    <row r="502" spans="1:9" x14ac:dyDescent="0.2">
      <c r="A502" s="39" t="s">
        <v>589</v>
      </c>
      <c r="B502" s="52">
        <f>Orçamento!B502</f>
        <v>0</v>
      </c>
      <c r="C502" s="53">
        <f>Orçamento!C502</f>
        <v>0</v>
      </c>
      <c r="D502" s="54">
        <f>Orçamento!D502</f>
        <v>0</v>
      </c>
      <c r="E502" s="53">
        <f>Orçamento!E502</f>
        <v>0</v>
      </c>
      <c r="F502" s="55">
        <f>Orçamento!F502</f>
        <v>0</v>
      </c>
      <c r="G502" s="38">
        <f>Orçamento!G502</f>
        <v>0</v>
      </c>
      <c r="H502" s="40">
        <f t="shared" si="30"/>
        <v>0</v>
      </c>
      <c r="I502" s="40">
        <f t="shared" si="31"/>
        <v>0</v>
      </c>
    </row>
    <row r="503" spans="1:9" x14ac:dyDescent="0.2">
      <c r="A503" s="39" t="s">
        <v>590</v>
      </c>
      <c r="B503" s="52">
        <f>Orçamento!B503</f>
        <v>0</v>
      </c>
      <c r="C503" s="53">
        <f>Orçamento!C503</f>
        <v>0</v>
      </c>
      <c r="D503" s="54">
        <f>Orçamento!D503</f>
        <v>0</v>
      </c>
      <c r="E503" s="53">
        <f>Orçamento!E503</f>
        <v>0</v>
      </c>
      <c r="F503" s="55">
        <f>Orçamento!F503</f>
        <v>0</v>
      </c>
      <c r="G503" s="38">
        <f>Orçamento!G503</f>
        <v>0</v>
      </c>
      <c r="H503" s="40">
        <f t="shared" si="30"/>
        <v>0</v>
      </c>
      <c r="I503" s="40">
        <f t="shared" si="31"/>
        <v>0</v>
      </c>
    </row>
    <row r="504" spans="1:9" x14ac:dyDescent="0.2">
      <c r="A504" s="39" t="s">
        <v>591</v>
      </c>
      <c r="B504" s="52">
        <f>Orçamento!B504</f>
        <v>0</v>
      </c>
      <c r="C504" s="53">
        <f>Orçamento!C504</f>
        <v>0</v>
      </c>
      <c r="D504" s="54">
        <f>Orçamento!D504</f>
        <v>0</v>
      </c>
      <c r="E504" s="53">
        <f>Orçamento!E504</f>
        <v>0</v>
      </c>
      <c r="F504" s="55">
        <f>Orçamento!F504</f>
        <v>0</v>
      </c>
      <c r="G504" s="38">
        <f>Orçamento!G504</f>
        <v>0</v>
      </c>
      <c r="H504" s="40">
        <f t="shared" si="30"/>
        <v>0</v>
      </c>
      <c r="I504" s="40">
        <f t="shared" si="31"/>
        <v>0</v>
      </c>
    </row>
    <row r="505" spans="1:9" x14ac:dyDescent="0.2">
      <c r="A505" s="39" t="s">
        <v>592</v>
      </c>
      <c r="B505" s="52">
        <f>Orçamento!B505</f>
        <v>0</v>
      </c>
      <c r="C505" s="53">
        <f>Orçamento!C505</f>
        <v>0</v>
      </c>
      <c r="D505" s="54">
        <f>Orçamento!D505</f>
        <v>0</v>
      </c>
      <c r="E505" s="53">
        <f>Orçamento!E505</f>
        <v>0</v>
      </c>
      <c r="F505" s="55">
        <f>Orçamento!F505</f>
        <v>0</v>
      </c>
      <c r="G505" s="38">
        <f>Orçamento!G505</f>
        <v>0</v>
      </c>
      <c r="H505" s="40">
        <f t="shared" si="30"/>
        <v>0</v>
      </c>
      <c r="I505" s="40">
        <f t="shared" si="31"/>
        <v>0</v>
      </c>
    </row>
    <row r="506" spans="1:9" x14ac:dyDescent="0.2">
      <c r="A506" s="39" t="s">
        <v>593</v>
      </c>
      <c r="B506" s="52">
        <f>Orçamento!B506</f>
        <v>0</v>
      </c>
      <c r="C506" s="53">
        <f>Orçamento!C506</f>
        <v>0</v>
      </c>
      <c r="D506" s="54">
        <f>Orçamento!D506</f>
        <v>0</v>
      </c>
      <c r="E506" s="53">
        <f>Orçamento!E506</f>
        <v>0</v>
      </c>
      <c r="F506" s="55">
        <f>Orçamento!F506</f>
        <v>0</v>
      </c>
      <c r="G506" s="38">
        <f>Orçamento!G506</f>
        <v>0</v>
      </c>
      <c r="H506" s="40">
        <f t="shared" si="30"/>
        <v>0</v>
      </c>
      <c r="I506" s="40">
        <f t="shared" si="31"/>
        <v>0</v>
      </c>
    </row>
    <row r="507" spans="1:9" x14ac:dyDescent="0.2">
      <c r="A507" s="39" t="s">
        <v>594</v>
      </c>
      <c r="B507" s="52">
        <f>Orçamento!B507</f>
        <v>0</v>
      </c>
      <c r="C507" s="53">
        <f>Orçamento!C507</f>
        <v>0</v>
      </c>
      <c r="D507" s="54">
        <f>Orçamento!D507</f>
        <v>0</v>
      </c>
      <c r="E507" s="53">
        <f>Orçamento!E507</f>
        <v>0</v>
      </c>
      <c r="F507" s="55">
        <f>Orçamento!F507</f>
        <v>0</v>
      </c>
      <c r="G507" s="38">
        <f>Orçamento!G507</f>
        <v>0</v>
      </c>
      <c r="H507" s="40">
        <f t="shared" si="30"/>
        <v>0</v>
      </c>
      <c r="I507" s="40">
        <f t="shared" si="31"/>
        <v>0</v>
      </c>
    </row>
    <row r="508" spans="1:9" x14ac:dyDescent="0.2">
      <c r="A508" s="39" t="s">
        <v>595</v>
      </c>
      <c r="B508" s="52">
        <f>Orçamento!B508</f>
        <v>0</v>
      </c>
      <c r="C508" s="53">
        <f>Orçamento!C508</f>
        <v>0</v>
      </c>
      <c r="D508" s="54">
        <f>Orçamento!D508</f>
        <v>0</v>
      </c>
      <c r="E508" s="53">
        <f>Orçamento!E508</f>
        <v>0</v>
      </c>
      <c r="F508" s="55">
        <f>Orçamento!F508</f>
        <v>0</v>
      </c>
      <c r="G508" s="38">
        <f>Orçamento!G508</f>
        <v>0</v>
      </c>
      <c r="H508" s="40">
        <f t="shared" si="30"/>
        <v>0</v>
      </c>
      <c r="I508" s="40">
        <f t="shared" si="31"/>
        <v>0</v>
      </c>
    </row>
    <row r="509" spans="1:9" x14ac:dyDescent="0.2">
      <c r="A509" s="39" t="s">
        <v>596</v>
      </c>
      <c r="B509" s="52">
        <f>Orçamento!B509</f>
        <v>0</v>
      </c>
      <c r="C509" s="53">
        <f>Orçamento!C509</f>
        <v>0</v>
      </c>
      <c r="D509" s="54">
        <f>Orçamento!D509</f>
        <v>0</v>
      </c>
      <c r="E509" s="53">
        <f>Orçamento!E509</f>
        <v>0</v>
      </c>
      <c r="F509" s="55">
        <f>Orçamento!F509</f>
        <v>0</v>
      </c>
      <c r="G509" s="38">
        <f>Orçamento!G509</f>
        <v>0</v>
      </c>
      <c r="H509" s="40">
        <f t="shared" si="30"/>
        <v>0</v>
      </c>
      <c r="I509" s="40">
        <f t="shared" si="31"/>
        <v>0</v>
      </c>
    </row>
    <row r="510" spans="1:9" ht="15" thickBot="1" x14ac:dyDescent="0.25">
      <c r="A510" s="39" t="s">
        <v>597</v>
      </c>
      <c r="B510" s="52">
        <f>Orçamento!B510</f>
        <v>0</v>
      </c>
      <c r="C510" s="53">
        <f>Orçamento!C510</f>
        <v>0</v>
      </c>
      <c r="D510" s="54">
        <f>Orçamento!D510</f>
        <v>0</v>
      </c>
      <c r="E510" s="53">
        <f>Orçamento!E510</f>
        <v>0</v>
      </c>
      <c r="F510" s="55">
        <f>Orçamento!F510</f>
        <v>0</v>
      </c>
      <c r="G510" s="38">
        <f>Orçamento!G510</f>
        <v>0</v>
      </c>
      <c r="H510" s="40">
        <f t="shared" si="30"/>
        <v>0</v>
      </c>
      <c r="I510" s="40">
        <f t="shared" si="31"/>
        <v>0</v>
      </c>
    </row>
    <row r="511" spans="1:9" ht="21" customHeight="1" x14ac:dyDescent="0.25">
      <c r="A511" s="41" t="s">
        <v>598</v>
      </c>
      <c r="B511" s="49"/>
      <c r="C511" s="49"/>
      <c r="D511" s="51" t="str">
        <f>Orçamento!D511</f>
        <v>TUBULAÇÃO DE RECALQUE - VENTOSA, DESCARGA E VÁLVULA DE RETENÇÃO - CAIXA DE DESCARGA</v>
      </c>
      <c r="E511" s="49"/>
      <c r="F511" s="49" t="s">
        <v>108</v>
      </c>
      <c r="G511" s="50">
        <f>I511/H$13</f>
        <v>3.0258847280256341E-2</v>
      </c>
      <c r="H511" s="44" t="s">
        <v>599</v>
      </c>
      <c r="I511" s="45">
        <f>SUM(I512:I541)</f>
        <v>37502.1</v>
      </c>
    </row>
    <row r="512" spans="1:9" ht="25.5" x14ac:dyDescent="0.2">
      <c r="A512" s="39" t="s">
        <v>600</v>
      </c>
      <c r="B512" s="52" t="str">
        <f>Orçamento!B512</f>
        <v>Sinapi</v>
      </c>
      <c r="C512" s="53">
        <f>Orçamento!C512</f>
        <v>97951</v>
      </c>
      <c r="D512" s="54" t="str">
        <f>Orçamento!D512</f>
        <v>Caixa em alvenaria de tijolos cerâmicos maciços, com tampa de concreto, para abrigar o registro de descarga</v>
      </c>
      <c r="E512" s="53" t="str">
        <f>Orçamento!E512</f>
        <v>UNID</v>
      </c>
      <c r="F512" s="55">
        <f>Orçamento!F512</f>
        <v>9</v>
      </c>
      <c r="G512" s="38">
        <f>Orçamento!G512</f>
        <v>2120</v>
      </c>
      <c r="H512" s="40">
        <f t="shared" ref="H512:H541" si="32">ROUND(G512+(G512*I$9),2)</f>
        <v>2628.8</v>
      </c>
      <c r="I512" s="40">
        <f>ROUND(F512*H512,2)</f>
        <v>23659.200000000001</v>
      </c>
    </row>
    <row r="513" spans="1:9" x14ac:dyDescent="0.2">
      <c r="A513" s="39" t="s">
        <v>601</v>
      </c>
      <c r="B513" s="52" t="str">
        <f>Orçamento!B513</f>
        <v>Cotação</v>
      </c>
      <c r="C513" s="53">
        <f>Orçamento!C513</f>
        <v>0</v>
      </c>
      <c r="D513" s="54" t="str">
        <f>Orçamento!D513</f>
        <v>Tê de redução concêntrica PEAD DE110x63mm SDR11 PN16 (EF)</v>
      </c>
      <c r="E513" s="53" t="str">
        <f>Orçamento!E513</f>
        <v>UNID</v>
      </c>
      <c r="F513" s="55">
        <f>Orçamento!F513</f>
        <v>9</v>
      </c>
      <c r="G513" s="38">
        <f>Orçamento!G513</f>
        <v>331</v>
      </c>
      <c r="H513" s="40">
        <f t="shared" si="32"/>
        <v>410.44</v>
      </c>
      <c r="I513" s="40">
        <f t="shared" ref="I513:I541" si="33">ROUND(F513*H513,2)</f>
        <v>3693.96</v>
      </c>
    </row>
    <row r="514" spans="1:9" x14ac:dyDescent="0.2">
      <c r="A514" s="39" t="s">
        <v>602</v>
      </c>
      <c r="B514" s="52" t="str">
        <f>Orçamento!B514</f>
        <v>Cotação</v>
      </c>
      <c r="C514" s="53">
        <f>Orçamento!C514</f>
        <v>0</v>
      </c>
      <c r="D514" s="54" t="str">
        <f>Orçamento!D514</f>
        <v>Curva 90° PEAD longa DE 63mm SDR11 PN16 (EF)</v>
      </c>
      <c r="E514" s="53" t="str">
        <f>Orçamento!E514</f>
        <v>UNID</v>
      </c>
      <c r="F514" s="55">
        <f>Orçamento!F514</f>
        <v>9</v>
      </c>
      <c r="G514" s="38">
        <f>Orçamento!G514</f>
        <v>175</v>
      </c>
      <c r="H514" s="40">
        <f t="shared" si="32"/>
        <v>217</v>
      </c>
      <c r="I514" s="40">
        <f t="shared" si="33"/>
        <v>1953</v>
      </c>
    </row>
    <row r="515" spans="1:9" x14ac:dyDescent="0.2">
      <c r="A515" s="39" t="s">
        <v>603</v>
      </c>
      <c r="B515" s="52" t="str">
        <f>Orçamento!B515</f>
        <v>Cotação</v>
      </c>
      <c r="C515" s="53">
        <f>Orçamento!C515</f>
        <v>0</v>
      </c>
      <c r="D515" s="54" t="str">
        <f>Orçamento!D515</f>
        <v>Colarinho PEAD DE 63mm SDR11 PN16 longo (topo)</v>
      </c>
      <c r="E515" s="53" t="str">
        <f>Orçamento!E515</f>
        <v>UNID</v>
      </c>
      <c r="F515" s="55">
        <f>Orçamento!F515</f>
        <v>18</v>
      </c>
      <c r="G515" s="38">
        <f>Orçamento!G515</f>
        <v>65</v>
      </c>
      <c r="H515" s="40">
        <f t="shared" si="32"/>
        <v>80.599999999999994</v>
      </c>
      <c r="I515" s="40">
        <f t="shared" si="33"/>
        <v>1450.8</v>
      </c>
    </row>
    <row r="516" spans="1:9" x14ac:dyDescent="0.2">
      <c r="A516" s="39" t="s">
        <v>604</v>
      </c>
      <c r="B516" s="52" t="str">
        <f>Orçamento!B516</f>
        <v>Cotação</v>
      </c>
      <c r="C516" s="53">
        <f>Orçamento!C516</f>
        <v>0</v>
      </c>
      <c r="D516" s="54" t="str">
        <f>Orçamento!D516</f>
        <v>Flange solto 63mm aço norma DIN PN10 (2")</v>
      </c>
      <c r="E516" s="53" t="str">
        <f>Orçamento!E516</f>
        <v>UNID</v>
      </c>
      <c r="F516" s="55">
        <f>Orçamento!F516</f>
        <v>18</v>
      </c>
      <c r="G516" s="38">
        <f>Orçamento!G516</f>
        <v>83.2</v>
      </c>
      <c r="H516" s="40">
        <f t="shared" si="32"/>
        <v>103.17</v>
      </c>
      <c r="I516" s="40">
        <f t="shared" si="33"/>
        <v>1857.06</v>
      </c>
    </row>
    <row r="517" spans="1:9" x14ac:dyDescent="0.2">
      <c r="A517" s="39" t="s">
        <v>605</v>
      </c>
      <c r="B517" s="52" t="str">
        <f>Orçamento!B517</f>
        <v>Cotação</v>
      </c>
      <c r="C517" s="53">
        <f>Orçamento!C517</f>
        <v>0</v>
      </c>
      <c r="D517" s="54" t="str">
        <f>Orçamento!D517</f>
        <v>Tubo PEAD DE 63mm PN8</v>
      </c>
      <c r="E517" s="53" t="str">
        <f>Orçamento!E517</f>
        <v>M</v>
      </c>
      <c r="F517" s="55">
        <f>Orçamento!F517</f>
        <v>54</v>
      </c>
      <c r="G517" s="38">
        <f>Orçamento!G517</f>
        <v>73</v>
      </c>
      <c r="H517" s="40">
        <f t="shared" si="32"/>
        <v>90.52</v>
      </c>
      <c r="I517" s="40">
        <f t="shared" si="33"/>
        <v>4888.08</v>
      </c>
    </row>
    <row r="518" spans="1:9" x14ac:dyDescent="0.2">
      <c r="A518" s="39" t="s">
        <v>606</v>
      </c>
      <c r="B518" s="52">
        <f>Orçamento!B518</f>
        <v>0</v>
      </c>
      <c r="C518" s="53">
        <f>Orçamento!C518</f>
        <v>0</v>
      </c>
      <c r="D518" s="54">
        <f>Orçamento!D518</f>
        <v>0</v>
      </c>
      <c r="E518" s="53">
        <f>Orçamento!E518</f>
        <v>0</v>
      </c>
      <c r="F518" s="55">
        <f>Orçamento!F518</f>
        <v>0</v>
      </c>
      <c r="G518" s="38">
        <f>Orçamento!G518</f>
        <v>0</v>
      </c>
      <c r="H518" s="40">
        <f t="shared" si="32"/>
        <v>0</v>
      </c>
      <c r="I518" s="40">
        <f t="shared" si="33"/>
        <v>0</v>
      </c>
    </row>
    <row r="519" spans="1:9" x14ac:dyDescent="0.2">
      <c r="A519" s="39" t="s">
        <v>607</v>
      </c>
      <c r="B519" s="52">
        <f>Orçamento!B519</f>
        <v>0</v>
      </c>
      <c r="C519" s="53">
        <f>Orçamento!C519</f>
        <v>0</v>
      </c>
      <c r="D519" s="54">
        <f>Orçamento!D519</f>
        <v>0</v>
      </c>
      <c r="E519" s="53">
        <f>Orçamento!E519</f>
        <v>0</v>
      </c>
      <c r="F519" s="55">
        <f>Orçamento!F519</f>
        <v>0</v>
      </c>
      <c r="G519" s="38">
        <f>Orçamento!G519</f>
        <v>0</v>
      </c>
      <c r="H519" s="40">
        <f t="shared" si="32"/>
        <v>0</v>
      </c>
      <c r="I519" s="40">
        <f t="shared" si="33"/>
        <v>0</v>
      </c>
    </row>
    <row r="520" spans="1:9" x14ac:dyDescent="0.2">
      <c r="A520" s="39" t="s">
        <v>608</v>
      </c>
      <c r="B520" s="52">
        <f>Orçamento!B520</f>
        <v>0</v>
      </c>
      <c r="C520" s="53">
        <f>Orçamento!C520</f>
        <v>0</v>
      </c>
      <c r="D520" s="54">
        <f>Orçamento!D520</f>
        <v>0</v>
      </c>
      <c r="E520" s="53">
        <f>Orçamento!E520</f>
        <v>0</v>
      </c>
      <c r="F520" s="55">
        <f>Orçamento!F520</f>
        <v>0</v>
      </c>
      <c r="G520" s="38">
        <f>Orçamento!G520</f>
        <v>0</v>
      </c>
      <c r="H520" s="40">
        <f t="shared" si="32"/>
        <v>0</v>
      </c>
      <c r="I520" s="40">
        <f t="shared" si="33"/>
        <v>0</v>
      </c>
    </row>
    <row r="521" spans="1:9" x14ac:dyDescent="0.2">
      <c r="A521" s="39" t="s">
        <v>609</v>
      </c>
      <c r="B521" s="52">
        <f>Orçamento!B521</f>
        <v>0</v>
      </c>
      <c r="C521" s="53">
        <f>Orçamento!C521</f>
        <v>0</v>
      </c>
      <c r="D521" s="54">
        <f>Orçamento!D521</f>
        <v>0</v>
      </c>
      <c r="E521" s="53">
        <f>Orçamento!E521</f>
        <v>0</v>
      </c>
      <c r="F521" s="55">
        <f>Orçamento!F521</f>
        <v>0</v>
      </c>
      <c r="G521" s="38">
        <f>Orçamento!G521</f>
        <v>0</v>
      </c>
      <c r="H521" s="40">
        <f t="shared" si="32"/>
        <v>0</v>
      </c>
      <c r="I521" s="40">
        <f t="shared" si="33"/>
        <v>0</v>
      </c>
    </row>
    <row r="522" spans="1:9" x14ac:dyDescent="0.2">
      <c r="A522" s="39" t="s">
        <v>610</v>
      </c>
      <c r="B522" s="52">
        <f>Orçamento!B522</f>
        <v>0</v>
      </c>
      <c r="C522" s="53">
        <f>Orçamento!C522</f>
        <v>0</v>
      </c>
      <c r="D522" s="54">
        <f>Orçamento!D522</f>
        <v>0</v>
      </c>
      <c r="E522" s="53">
        <f>Orçamento!E522</f>
        <v>0</v>
      </c>
      <c r="F522" s="55">
        <f>Orçamento!F522</f>
        <v>0</v>
      </c>
      <c r="G522" s="38">
        <f>Orçamento!G522</f>
        <v>0</v>
      </c>
      <c r="H522" s="40">
        <f t="shared" si="32"/>
        <v>0</v>
      </c>
      <c r="I522" s="40">
        <f t="shared" si="33"/>
        <v>0</v>
      </c>
    </row>
    <row r="523" spans="1:9" x14ac:dyDescent="0.2">
      <c r="A523" s="39" t="s">
        <v>611</v>
      </c>
      <c r="B523" s="52">
        <f>Orçamento!B523</f>
        <v>0</v>
      </c>
      <c r="C523" s="53">
        <f>Orçamento!C523</f>
        <v>0</v>
      </c>
      <c r="D523" s="54">
        <f>Orçamento!D523</f>
        <v>0</v>
      </c>
      <c r="E523" s="53">
        <f>Orçamento!E523</f>
        <v>0</v>
      </c>
      <c r="F523" s="55">
        <f>Orçamento!F523</f>
        <v>0</v>
      </c>
      <c r="G523" s="38">
        <f>Orçamento!G523</f>
        <v>0</v>
      </c>
      <c r="H523" s="40">
        <f t="shared" si="32"/>
        <v>0</v>
      </c>
      <c r="I523" s="40">
        <f t="shared" si="33"/>
        <v>0</v>
      </c>
    </row>
    <row r="524" spans="1:9" x14ac:dyDescent="0.2">
      <c r="A524" s="39" t="s">
        <v>612</v>
      </c>
      <c r="B524" s="52">
        <f>Orçamento!B524</f>
        <v>0</v>
      </c>
      <c r="C524" s="53">
        <f>Orçamento!C524</f>
        <v>0</v>
      </c>
      <c r="D524" s="54">
        <f>Orçamento!D524</f>
        <v>0</v>
      </c>
      <c r="E524" s="53">
        <f>Orçamento!E524</f>
        <v>0</v>
      </c>
      <c r="F524" s="55">
        <f>Orçamento!F524</f>
        <v>0</v>
      </c>
      <c r="G524" s="38">
        <f>Orçamento!G524</f>
        <v>0</v>
      </c>
      <c r="H524" s="40">
        <f t="shared" si="32"/>
        <v>0</v>
      </c>
      <c r="I524" s="40">
        <f t="shared" si="33"/>
        <v>0</v>
      </c>
    </row>
    <row r="525" spans="1:9" x14ac:dyDescent="0.2">
      <c r="A525" s="39" t="s">
        <v>613</v>
      </c>
      <c r="B525" s="52">
        <f>Orçamento!B525</f>
        <v>0</v>
      </c>
      <c r="C525" s="53">
        <f>Orçamento!C525</f>
        <v>0</v>
      </c>
      <c r="D525" s="54">
        <f>Orçamento!D525</f>
        <v>0</v>
      </c>
      <c r="E525" s="53">
        <f>Orçamento!E525</f>
        <v>0</v>
      </c>
      <c r="F525" s="55">
        <f>Orçamento!F525</f>
        <v>0</v>
      </c>
      <c r="G525" s="38">
        <f>Orçamento!G525</f>
        <v>0</v>
      </c>
      <c r="H525" s="40">
        <f t="shared" si="32"/>
        <v>0</v>
      </c>
      <c r="I525" s="40">
        <f t="shared" si="33"/>
        <v>0</v>
      </c>
    </row>
    <row r="526" spans="1:9" x14ac:dyDescent="0.2">
      <c r="A526" s="39" t="s">
        <v>614</v>
      </c>
      <c r="B526" s="52">
        <f>Orçamento!B526</f>
        <v>0</v>
      </c>
      <c r="C526" s="53">
        <f>Orçamento!C526</f>
        <v>0</v>
      </c>
      <c r="D526" s="54">
        <f>Orçamento!D526</f>
        <v>0</v>
      </c>
      <c r="E526" s="53">
        <f>Orçamento!E526</f>
        <v>0</v>
      </c>
      <c r="F526" s="55">
        <f>Orçamento!F526</f>
        <v>0</v>
      </c>
      <c r="G526" s="38">
        <f>Orçamento!G526</f>
        <v>0</v>
      </c>
      <c r="H526" s="40">
        <f t="shared" si="32"/>
        <v>0</v>
      </c>
      <c r="I526" s="40">
        <f t="shared" si="33"/>
        <v>0</v>
      </c>
    </row>
    <row r="527" spans="1:9" x14ac:dyDescent="0.2">
      <c r="A527" s="39" t="s">
        <v>615</v>
      </c>
      <c r="B527" s="52">
        <f>Orçamento!B527</f>
        <v>0</v>
      </c>
      <c r="C527" s="53">
        <f>Orçamento!C527</f>
        <v>0</v>
      </c>
      <c r="D527" s="54">
        <f>Orçamento!D527</f>
        <v>0</v>
      </c>
      <c r="E527" s="53">
        <f>Orçamento!E527</f>
        <v>0</v>
      </c>
      <c r="F527" s="55">
        <f>Orçamento!F527</f>
        <v>0</v>
      </c>
      <c r="G527" s="38">
        <f>Orçamento!G527</f>
        <v>0</v>
      </c>
      <c r="H527" s="40">
        <f t="shared" si="32"/>
        <v>0</v>
      </c>
      <c r="I527" s="40">
        <f t="shared" si="33"/>
        <v>0</v>
      </c>
    </row>
    <row r="528" spans="1:9" x14ac:dyDescent="0.2">
      <c r="A528" s="39" t="s">
        <v>616</v>
      </c>
      <c r="B528" s="52">
        <f>Orçamento!B528</f>
        <v>0</v>
      </c>
      <c r="C528" s="53">
        <f>Orçamento!C528</f>
        <v>0</v>
      </c>
      <c r="D528" s="54">
        <f>Orçamento!D528</f>
        <v>0</v>
      </c>
      <c r="E528" s="53">
        <f>Orçamento!E528</f>
        <v>0</v>
      </c>
      <c r="F528" s="55">
        <f>Orçamento!F528</f>
        <v>0</v>
      </c>
      <c r="G528" s="38">
        <f>Orçamento!G528</f>
        <v>0</v>
      </c>
      <c r="H528" s="40">
        <f t="shared" si="32"/>
        <v>0</v>
      </c>
      <c r="I528" s="40">
        <f t="shared" si="33"/>
        <v>0</v>
      </c>
    </row>
    <row r="529" spans="1:9" x14ac:dyDescent="0.2">
      <c r="A529" s="39" t="s">
        <v>617</v>
      </c>
      <c r="B529" s="52">
        <f>Orçamento!B529</f>
        <v>0</v>
      </c>
      <c r="C529" s="53">
        <f>Orçamento!C529</f>
        <v>0</v>
      </c>
      <c r="D529" s="54">
        <f>Orçamento!D529</f>
        <v>0</v>
      </c>
      <c r="E529" s="53">
        <f>Orçamento!E529</f>
        <v>0</v>
      </c>
      <c r="F529" s="55">
        <f>Orçamento!F529</f>
        <v>0</v>
      </c>
      <c r="G529" s="38">
        <f>Orçamento!G529</f>
        <v>0</v>
      </c>
      <c r="H529" s="40">
        <f t="shared" si="32"/>
        <v>0</v>
      </c>
      <c r="I529" s="40">
        <f t="shared" si="33"/>
        <v>0</v>
      </c>
    </row>
    <row r="530" spans="1:9" x14ac:dyDescent="0.2">
      <c r="A530" s="39" t="s">
        <v>618</v>
      </c>
      <c r="B530" s="52">
        <f>Orçamento!B530</f>
        <v>0</v>
      </c>
      <c r="C530" s="53">
        <f>Orçamento!C530</f>
        <v>0</v>
      </c>
      <c r="D530" s="54">
        <f>Orçamento!D530</f>
        <v>0</v>
      </c>
      <c r="E530" s="53">
        <f>Orçamento!E530</f>
        <v>0</v>
      </c>
      <c r="F530" s="55">
        <f>Orçamento!F530</f>
        <v>0</v>
      </c>
      <c r="G530" s="38">
        <f>Orçamento!G530</f>
        <v>0</v>
      </c>
      <c r="H530" s="40">
        <f t="shared" si="32"/>
        <v>0</v>
      </c>
      <c r="I530" s="40">
        <f t="shared" si="33"/>
        <v>0</v>
      </c>
    </row>
    <row r="531" spans="1:9" x14ac:dyDescent="0.2">
      <c r="A531" s="39" t="s">
        <v>619</v>
      </c>
      <c r="B531" s="52">
        <f>Orçamento!B531</f>
        <v>0</v>
      </c>
      <c r="C531" s="53">
        <f>Orçamento!C531</f>
        <v>0</v>
      </c>
      <c r="D531" s="54">
        <f>Orçamento!D531</f>
        <v>0</v>
      </c>
      <c r="E531" s="53">
        <f>Orçamento!E531</f>
        <v>0</v>
      </c>
      <c r="F531" s="55">
        <f>Orçamento!F531</f>
        <v>0</v>
      </c>
      <c r="G531" s="38">
        <f>Orçamento!G531</f>
        <v>0</v>
      </c>
      <c r="H531" s="40">
        <f t="shared" si="32"/>
        <v>0</v>
      </c>
      <c r="I531" s="40">
        <f t="shared" si="33"/>
        <v>0</v>
      </c>
    </row>
    <row r="532" spans="1:9" x14ac:dyDescent="0.2">
      <c r="A532" s="39" t="s">
        <v>620</v>
      </c>
      <c r="B532" s="52">
        <f>Orçamento!B532</f>
        <v>0</v>
      </c>
      <c r="C532" s="53">
        <f>Orçamento!C532</f>
        <v>0</v>
      </c>
      <c r="D532" s="54">
        <f>Orçamento!D532</f>
        <v>0</v>
      </c>
      <c r="E532" s="53">
        <f>Orçamento!E532</f>
        <v>0</v>
      </c>
      <c r="F532" s="55">
        <f>Orçamento!F532</f>
        <v>0</v>
      </c>
      <c r="G532" s="38">
        <f>Orçamento!G532</f>
        <v>0</v>
      </c>
      <c r="H532" s="40">
        <f t="shared" si="32"/>
        <v>0</v>
      </c>
      <c r="I532" s="40">
        <f t="shared" si="33"/>
        <v>0</v>
      </c>
    </row>
    <row r="533" spans="1:9" x14ac:dyDescent="0.2">
      <c r="A533" s="39" t="s">
        <v>621</v>
      </c>
      <c r="B533" s="52">
        <f>Orçamento!B533</f>
        <v>0</v>
      </c>
      <c r="C533" s="53">
        <f>Orçamento!C533</f>
        <v>0</v>
      </c>
      <c r="D533" s="54">
        <f>Orçamento!D533</f>
        <v>0</v>
      </c>
      <c r="E533" s="53">
        <f>Orçamento!E533</f>
        <v>0</v>
      </c>
      <c r="F533" s="55">
        <f>Orçamento!F533</f>
        <v>0</v>
      </c>
      <c r="G533" s="38">
        <f>Orçamento!G533</f>
        <v>0</v>
      </c>
      <c r="H533" s="40">
        <f t="shared" si="32"/>
        <v>0</v>
      </c>
      <c r="I533" s="40">
        <f t="shared" si="33"/>
        <v>0</v>
      </c>
    </row>
    <row r="534" spans="1:9" x14ac:dyDescent="0.2">
      <c r="A534" s="39" t="s">
        <v>622</v>
      </c>
      <c r="B534" s="52">
        <f>Orçamento!B534</f>
        <v>0</v>
      </c>
      <c r="C534" s="53">
        <f>Orçamento!C534</f>
        <v>0</v>
      </c>
      <c r="D534" s="54">
        <f>Orçamento!D534</f>
        <v>0</v>
      </c>
      <c r="E534" s="53">
        <f>Orçamento!E534</f>
        <v>0</v>
      </c>
      <c r="F534" s="55">
        <f>Orçamento!F534</f>
        <v>0</v>
      </c>
      <c r="G534" s="38">
        <f>Orçamento!G534</f>
        <v>0</v>
      </c>
      <c r="H534" s="40">
        <f t="shared" si="32"/>
        <v>0</v>
      </c>
      <c r="I534" s="40">
        <f t="shared" si="33"/>
        <v>0</v>
      </c>
    </row>
    <row r="535" spans="1:9" x14ac:dyDescent="0.2">
      <c r="A535" s="39" t="s">
        <v>623</v>
      </c>
      <c r="B535" s="52">
        <f>Orçamento!B535</f>
        <v>0</v>
      </c>
      <c r="C535" s="53">
        <f>Orçamento!C535</f>
        <v>0</v>
      </c>
      <c r="D535" s="54">
        <f>Orçamento!D535</f>
        <v>0</v>
      </c>
      <c r="E535" s="53">
        <f>Orçamento!E535</f>
        <v>0</v>
      </c>
      <c r="F535" s="55">
        <f>Orçamento!F535</f>
        <v>0</v>
      </c>
      <c r="G535" s="38">
        <f>Orçamento!G535</f>
        <v>0</v>
      </c>
      <c r="H535" s="40">
        <f t="shared" si="32"/>
        <v>0</v>
      </c>
      <c r="I535" s="40">
        <f t="shared" si="33"/>
        <v>0</v>
      </c>
    </row>
    <row r="536" spans="1:9" x14ac:dyDescent="0.2">
      <c r="A536" s="39" t="s">
        <v>624</v>
      </c>
      <c r="B536" s="52">
        <f>Orçamento!B536</f>
        <v>0</v>
      </c>
      <c r="C536" s="53">
        <f>Orçamento!C536</f>
        <v>0</v>
      </c>
      <c r="D536" s="54">
        <f>Orçamento!D536</f>
        <v>0</v>
      </c>
      <c r="E536" s="53">
        <f>Orçamento!E536</f>
        <v>0</v>
      </c>
      <c r="F536" s="55">
        <f>Orçamento!F536</f>
        <v>0</v>
      </c>
      <c r="G536" s="38">
        <f>Orçamento!G536</f>
        <v>0</v>
      </c>
      <c r="H536" s="40">
        <f t="shared" si="32"/>
        <v>0</v>
      </c>
      <c r="I536" s="40">
        <f t="shared" si="33"/>
        <v>0</v>
      </c>
    </row>
    <row r="537" spans="1:9" x14ac:dyDescent="0.2">
      <c r="A537" s="39" t="s">
        <v>625</v>
      </c>
      <c r="B537" s="52">
        <f>Orçamento!B537</f>
        <v>0</v>
      </c>
      <c r="C537" s="53">
        <f>Orçamento!C537</f>
        <v>0</v>
      </c>
      <c r="D537" s="54">
        <f>Orçamento!D537</f>
        <v>0</v>
      </c>
      <c r="E537" s="53">
        <f>Orçamento!E537</f>
        <v>0</v>
      </c>
      <c r="F537" s="55">
        <f>Orçamento!F537</f>
        <v>0</v>
      </c>
      <c r="G537" s="38">
        <f>Orçamento!G537</f>
        <v>0</v>
      </c>
      <c r="H537" s="40">
        <f t="shared" si="32"/>
        <v>0</v>
      </c>
      <c r="I537" s="40">
        <f t="shared" si="33"/>
        <v>0</v>
      </c>
    </row>
    <row r="538" spans="1:9" x14ac:dyDescent="0.2">
      <c r="A538" s="39" t="s">
        <v>626</v>
      </c>
      <c r="B538" s="52">
        <f>Orçamento!B538</f>
        <v>0</v>
      </c>
      <c r="C538" s="53">
        <f>Orçamento!C538</f>
        <v>0</v>
      </c>
      <c r="D538" s="54">
        <f>Orçamento!D538</f>
        <v>0</v>
      </c>
      <c r="E538" s="53">
        <f>Orçamento!E538</f>
        <v>0</v>
      </c>
      <c r="F538" s="55">
        <f>Orçamento!F538</f>
        <v>0</v>
      </c>
      <c r="G538" s="38">
        <f>Orçamento!G538</f>
        <v>0</v>
      </c>
      <c r="H538" s="40">
        <f t="shared" si="32"/>
        <v>0</v>
      </c>
      <c r="I538" s="40">
        <f t="shared" si="33"/>
        <v>0</v>
      </c>
    </row>
    <row r="539" spans="1:9" x14ac:dyDescent="0.2">
      <c r="A539" s="39" t="s">
        <v>627</v>
      </c>
      <c r="B539" s="52">
        <f>Orçamento!B539</f>
        <v>0</v>
      </c>
      <c r="C539" s="53">
        <f>Orçamento!C539</f>
        <v>0</v>
      </c>
      <c r="D539" s="54">
        <f>Orçamento!D539</f>
        <v>0</v>
      </c>
      <c r="E539" s="53">
        <f>Orçamento!E539</f>
        <v>0</v>
      </c>
      <c r="F539" s="55">
        <f>Orçamento!F539</f>
        <v>0</v>
      </c>
      <c r="G539" s="38">
        <f>Orçamento!G539</f>
        <v>0</v>
      </c>
      <c r="H539" s="40">
        <f t="shared" si="32"/>
        <v>0</v>
      </c>
      <c r="I539" s="40">
        <f t="shared" si="33"/>
        <v>0</v>
      </c>
    </row>
    <row r="540" spans="1:9" x14ac:dyDescent="0.2">
      <c r="A540" s="39" t="s">
        <v>628</v>
      </c>
      <c r="B540" s="52">
        <f>Orçamento!B540</f>
        <v>0</v>
      </c>
      <c r="C540" s="53">
        <f>Orçamento!C540</f>
        <v>0</v>
      </c>
      <c r="D540" s="54">
        <f>Orçamento!D540</f>
        <v>0</v>
      </c>
      <c r="E540" s="53">
        <f>Orçamento!E540</f>
        <v>0</v>
      </c>
      <c r="F540" s="55">
        <f>Orçamento!F540</f>
        <v>0</v>
      </c>
      <c r="G540" s="38">
        <f>Orçamento!G540</f>
        <v>0</v>
      </c>
      <c r="H540" s="40">
        <f t="shared" si="32"/>
        <v>0</v>
      </c>
      <c r="I540" s="40">
        <f t="shared" si="33"/>
        <v>0</v>
      </c>
    </row>
    <row r="541" spans="1:9" ht="15" thickBot="1" x14ac:dyDescent="0.25">
      <c r="A541" s="39" t="s">
        <v>629</v>
      </c>
      <c r="B541" s="52">
        <f>Orçamento!B541</f>
        <v>0</v>
      </c>
      <c r="C541" s="53">
        <f>Orçamento!C541</f>
        <v>0</v>
      </c>
      <c r="D541" s="54">
        <f>Orçamento!D541</f>
        <v>0</v>
      </c>
      <c r="E541" s="53">
        <f>Orçamento!E541</f>
        <v>0</v>
      </c>
      <c r="F541" s="55">
        <f>Orçamento!F541</f>
        <v>0</v>
      </c>
      <c r="G541" s="38">
        <f>Orçamento!G541</f>
        <v>0</v>
      </c>
      <c r="H541" s="40">
        <f t="shared" si="32"/>
        <v>0</v>
      </c>
      <c r="I541" s="40">
        <f t="shared" si="33"/>
        <v>0</v>
      </c>
    </row>
    <row r="542" spans="1:9" ht="21" customHeight="1" x14ac:dyDescent="0.25">
      <c r="A542" s="41" t="s">
        <v>630</v>
      </c>
      <c r="B542" s="49"/>
      <c r="C542" s="49"/>
      <c r="D542" s="51" t="str">
        <f>Orçamento!D542</f>
        <v>TUBULAÇÃO DE RECALQUE - VENTOSA, DESCARGA E VÁLVULA DE RETENÇÃO - VÁLVULA DE RETENÇÃO</v>
      </c>
      <c r="E542" s="49"/>
      <c r="F542" s="49" t="s">
        <v>108</v>
      </c>
      <c r="G542" s="50">
        <f>I542/H$13</f>
        <v>9.7819196745046865E-3</v>
      </c>
      <c r="H542" s="44" t="s">
        <v>631</v>
      </c>
      <c r="I542" s="45">
        <f>SUM(I543:I572)</f>
        <v>12123.480000000001</v>
      </c>
    </row>
    <row r="543" spans="1:9" ht="25.5" x14ac:dyDescent="0.2">
      <c r="A543" s="39" t="s">
        <v>632</v>
      </c>
      <c r="B543" s="52" t="str">
        <f>Orçamento!B543</f>
        <v>Sinapi</v>
      </c>
      <c r="C543" s="53">
        <f>Orçamento!C543</f>
        <v>97951</v>
      </c>
      <c r="D543" s="54" t="str">
        <f>Orçamento!D543</f>
        <v>Caixa em alvenaria de tijolos cerâmicos maciços, com tampa
de concreto, para abrigar válvula de retenção</v>
      </c>
      <c r="E543" s="53" t="str">
        <f>Orçamento!E543</f>
        <v>UNID</v>
      </c>
      <c r="F543" s="55">
        <f>Orçamento!F543</f>
        <v>3</v>
      </c>
      <c r="G543" s="38">
        <f>Orçamento!G543</f>
        <v>2120</v>
      </c>
      <c r="H543" s="40">
        <f t="shared" ref="H543:H572" si="34">ROUND(G543+(G543*I$9),2)</f>
        <v>2628.8</v>
      </c>
      <c r="I543" s="40">
        <f>ROUND(F543*H543,2)</f>
        <v>7886.4</v>
      </c>
    </row>
    <row r="544" spans="1:9" x14ac:dyDescent="0.2">
      <c r="A544" s="39" t="s">
        <v>633</v>
      </c>
      <c r="B544" s="52" t="str">
        <f>Orçamento!B544</f>
        <v>Cotação</v>
      </c>
      <c r="C544" s="53">
        <f>Orçamento!C544</f>
        <v>0</v>
      </c>
      <c r="D544" s="54" t="str">
        <f>Orçamento!D544</f>
        <v>Válvula de retenção tipo portinhola flangeada DN 100mm</v>
      </c>
      <c r="E544" s="53" t="str">
        <f>Orçamento!E544</f>
        <v>UNID</v>
      </c>
      <c r="F544" s="55">
        <f>Orçamento!F544</f>
        <v>3</v>
      </c>
      <c r="G544" s="38">
        <f>Orçamento!G544</f>
        <v>840</v>
      </c>
      <c r="H544" s="40">
        <f t="shared" si="34"/>
        <v>1041.5999999999999</v>
      </c>
      <c r="I544" s="40">
        <f t="shared" ref="I544:I572" si="35">ROUND(F544*H544,2)</f>
        <v>3124.8</v>
      </c>
    </row>
    <row r="545" spans="1:9" x14ac:dyDescent="0.2">
      <c r="A545" s="39" t="s">
        <v>634</v>
      </c>
      <c r="B545" s="52" t="str">
        <f>Orçamento!B545</f>
        <v>Cotação</v>
      </c>
      <c r="C545" s="53">
        <f>Orçamento!C545</f>
        <v>0</v>
      </c>
      <c r="D545" s="54" t="str">
        <f>Orçamento!D545</f>
        <v>Colarinho PEAD DE 110mm SDR11 PN16 longo (topo)</v>
      </c>
      <c r="E545" s="53" t="str">
        <f>Orçamento!E545</f>
        <v>UNID</v>
      </c>
      <c r="F545" s="55">
        <f>Orçamento!F545</f>
        <v>3</v>
      </c>
      <c r="G545" s="38">
        <f>Orçamento!G545</f>
        <v>107</v>
      </c>
      <c r="H545" s="40">
        <f t="shared" si="34"/>
        <v>132.68</v>
      </c>
      <c r="I545" s="40">
        <f t="shared" si="35"/>
        <v>398.04</v>
      </c>
    </row>
    <row r="546" spans="1:9" ht="25.5" x14ac:dyDescent="0.2">
      <c r="A546" s="39" t="s">
        <v>635</v>
      </c>
      <c r="B546" s="52" t="str">
        <f>Orçamento!B546</f>
        <v>Cotação</v>
      </c>
      <c r="C546" s="53">
        <f>Orçamento!C546</f>
        <v>0</v>
      </c>
      <c r="D546" s="54" t="str">
        <f>Orçamento!D546</f>
        <v>Flange solto 110mm aço norma ANSI 16.5 un 3,00 192,00 24,00% 238,08 R$ 714,24</v>
      </c>
      <c r="E546" s="53" t="str">
        <f>Orçamento!E546</f>
        <v>UNID</v>
      </c>
      <c r="F546" s="55">
        <f>Orçamento!F546</f>
        <v>3</v>
      </c>
      <c r="G546" s="38">
        <f>Orçamento!G546</f>
        <v>192</v>
      </c>
      <c r="H546" s="40">
        <f t="shared" si="34"/>
        <v>238.08</v>
      </c>
      <c r="I546" s="40">
        <f t="shared" si="35"/>
        <v>714.24</v>
      </c>
    </row>
    <row r="547" spans="1:9" x14ac:dyDescent="0.2">
      <c r="A547" s="39" t="s">
        <v>636</v>
      </c>
      <c r="B547" s="52">
        <f>Orçamento!B547</f>
        <v>0</v>
      </c>
      <c r="C547" s="53">
        <f>Orçamento!C547</f>
        <v>0</v>
      </c>
      <c r="D547" s="54">
        <f>Orçamento!D547</f>
        <v>0</v>
      </c>
      <c r="E547" s="53">
        <f>Orçamento!E547</f>
        <v>0</v>
      </c>
      <c r="F547" s="55">
        <f>Orçamento!F547</f>
        <v>0</v>
      </c>
      <c r="G547" s="38">
        <f>Orçamento!G547</f>
        <v>0</v>
      </c>
      <c r="H547" s="40">
        <f t="shared" si="34"/>
        <v>0</v>
      </c>
      <c r="I547" s="40">
        <f t="shared" si="35"/>
        <v>0</v>
      </c>
    </row>
    <row r="548" spans="1:9" x14ac:dyDescent="0.2">
      <c r="A548" s="39" t="s">
        <v>637</v>
      </c>
      <c r="B548" s="52">
        <f>Orçamento!B548</f>
        <v>0</v>
      </c>
      <c r="C548" s="53">
        <f>Orçamento!C548</f>
        <v>0</v>
      </c>
      <c r="D548" s="54">
        <f>Orçamento!D548</f>
        <v>0</v>
      </c>
      <c r="E548" s="53">
        <f>Orçamento!E548</f>
        <v>0</v>
      </c>
      <c r="F548" s="55">
        <f>Orçamento!F548</f>
        <v>0</v>
      </c>
      <c r="G548" s="38">
        <f>Orçamento!G548</f>
        <v>0</v>
      </c>
      <c r="H548" s="40">
        <f t="shared" si="34"/>
        <v>0</v>
      </c>
      <c r="I548" s="40">
        <f t="shared" si="35"/>
        <v>0</v>
      </c>
    </row>
    <row r="549" spans="1:9" x14ac:dyDescent="0.2">
      <c r="A549" s="39" t="s">
        <v>638</v>
      </c>
      <c r="B549" s="52">
        <f>Orçamento!B549</f>
        <v>0</v>
      </c>
      <c r="C549" s="53">
        <f>Orçamento!C549</f>
        <v>0</v>
      </c>
      <c r="D549" s="54">
        <f>Orçamento!D549</f>
        <v>0</v>
      </c>
      <c r="E549" s="53">
        <f>Orçamento!E549</f>
        <v>0</v>
      </c>
      <c r="F549" s="55">
        <f>Orçamento!F549</f>
        <v>0</v>
      </c>
      <c r="G549" s="38">
        <f>Orçamento!G549</f>
        <v>0</v>
      </c>
      <c r="H549" s="40">
        <f t="shared" si="34"/>
        <v>0</v>
      </c>
      <c r="I549" s="40">
        <f t="shared" si="35"/>
        <v>0</v>
      </c>
    </row>
    <row r="550" spans="1:9" x14ac:dyDescent="0.2">
      <c r="A550" s="39" t="s">
        <v>639</v>
      </c>
      <c r="B550" s="52">
        <f>Orçamento!B550</f>
        <v>0</v>
      </c>
      <c r="C550" s="53">
        <f>Orçamento!C550</f>
        <v>0</v>
      </c>
      <c r="D550" s="54">
        <f>Orçamento!D550</f>
        <v>0</v>
      </c>
      <c r="E550" s="53">
        <f>Orçamento!E550</f>
        <v>0</v>
      </c>
      <c r="F550" s="55">
        <f>Orçamento!F550</f>
        <v>0</v>
      </c>
      <c r="G550" s="38">
        <f>Orçamento!G550</f>
        <v>0</v>
      </c>
      <c r="H550" s="40">
        <f t="shared" si="34"/>
        <v>0</v>
      </c>
      <c r="I550" s="40">
        <f t="shared" si="35"/>
        <v>0</v>
      </c>
    </row>
    <row r="551" spans="1:9" x14ac:dyDescent="0.2">
      <c r="A551" s="39" t="s">
        <v>640</v>
      </c>
      <c r="B551" s="52">
        <f>Orçamento!B551</f>
        <v>0</v>
      </c>
      <c r="C551" s="53">
        <f>Orçamento!C551</f>
        <v>0</v>
      </c>
      <c r="D551" s="54">
        <f>Orçamento!D551</f>
        <v>0</v>
      </c>
      <c r="E551" s="53">
        <f>Orçamento!E551</f>
        <v>0</v>
      </c>
      <c r="F551" s="55">
        <f>Orçamento!F551</f>
        <v>0</v>
      </c>
      <c r="G551" s="38">
        <f>Orçamento!G551</f>
        <v>0</v>
      </c>
      <c r="H551" s="40">
        <f t="shared" si="34"/>
        <v>0</v>
      </c>
      <c r="I551" s="40">
        <f t="shared" si="35"/>
        <v>0</v>
      </c>
    </row>
    <row r="552" spans="1:9" x14ac:dyDescent="0.2">
      <c r="A552" s="39" t="s">
        <v>641</v>
      </c>
      <c r="B552" s="52">
        <f>Orçamento!B552</f>
        <v>0</v>
      </c>
      <c r="C552" s="53">
        <f>Orçamento!C552</f>
        <v>0</v>
      </c>
      <c r="D552" s="54">
        <f>Orçamento!D552</f>
        <v>0</v>
      </c>
      <c r="E552" s="53">
        <f>Orçamento!E552</f>
        <v>0</v>
      </c>
      <c r="F552" s="55">
        <f>Orçamento!F552</f>
        <v>0</v>
      </c>
      <c r="G552" s="38">
        <f>Orçamento!G552</f>
        <v>0</v>
      </c>
      <c r="H552" s="40">
        <f t="shared" si="34"/>
        <v>0</v>
      </c>
      <c r="I552" s="40">
        <f t="shared" si="35"/>
        <v>0</v>
      </c>
    </row>
    <row r="553" spans="1:9" x14ac:dyDescent="0.2">
      <c r="A553" s="39" t="s">
        <v>642</v>
      </c>
      <c r="B553" s="52">
        <f>Orçamento!B553</f>
        <v>0</v>
      </c>
      <c r="C553" s="53">
        <f>Orçamento!C553</f>
        <v>0</v>
      </c>
      <c r="D553" s="54">
        <f>Orçamento!D553</f>
        <v>0</v>
      </c>
      <c r="E553" s="53">
        <f>Orçamento!E553</f>
        <v>0</v>
      </c>
      <c r="F553" s="55">
        <f>Orçamento!F553</f>
        <v>0</v>
      </c>
      <c r="G553" s="38">
        <f>Orçamento!G553</f>
        <v>0</v>
      </c>
      <c r="H553" s="40">
        <f t="shared" si="34"/>
        <v>0</v>
      </c>
      <c r="I553" s="40">
        <f t="shared" si="35"/>
        <v>0</v>
      </c>
    </row>
    <row r="554" spans="1:9" x14ac:dyDescent="0.2">
      <c r="A554" s="39" t="s">
        <v>643</v>
      </c>
      <c r="B554" s="52">
        <f>Orçamento!B554</f>
        <v>0</v>
      </c>
      <c r="C554" s="53">
        <f>Orçamento!C554</f>
        <v>0</v>
      </c>
      <c r="D554" s="54">
        <f>Orçamento!D554</f>
        <v>0</v>
      </c>
      <c r="E554" s="53">
        <f>Orçamento!E554</f>
        <v>0</v>
      </c>
      <c r="F554" s="55">
        <f>Orçamento!F554</f>
        <v>0</v>
      </c>
      <c r="G554" s="38">
        <f>Orçamento!G554</f>
        <v>0</v>
      </c>
      <c r="H554" s="40">
        <f t="shared" si="34"/>
        <v>0</v>
      </c>
      <c r="I554" s="40">
        <f t="shared" si="35"/>
        <v>0</v>
      </c>
    </row>
    <row r="555" spans="1:9" x14ac:dyDescent="0.2">
      <c r="A555" s="39" t="s">
        <v>644</v>
      </c>
      <c r="B555" s="52">
        <f>Orçamento!B555</f>
        <v>0</v>
      </c>
      <c r="C555" s="53">
        <f>Orçamento!C555</f>
        <v>0</v>
      </c>
      <c r="D555" s="54">
        <f>Orçamento!D555</f>
        <v>0</v>
      </c>
      <c r="E555" s="53">
        <f>Orçamento!E555</f>
        <v>0</v>
      </c>
      <c r="F555" s="55">
        <f>Orçamento!F555</f>
        <v>0</v>
      </c>
      <c r="G555" s="38">
        <f>Orçamento!G555</f>
        <v>0</v>
      </c>
      <c r="H555" s="40">
        <f t="shared" si="34"/>
        <v>0</v>
      </c>
      <c r="I555" s="40">
        <f t="shared" si="35"/>
        <v>0</v>
      </c>
    </row>
    <row r="556" spans="1:9" x14ac:dyDescent="0.2">
      <c r="A556" s="39" t="s">
        <v>645</v>
      </c>
      <c r="B556" s="52">
        <f>Orçamento!B556</f>
        <v>0</v>
      </c>
      <c r="C556" s="53">
        <f>Orçamento!C556</f>
        <v>0</v>
      </c>
      <c r="D556" s="54">
        <f>Orçamento!D556</f>
        <v>0</v>
      </c>
      <c r="E556" s="53">
        <f>Orçamento!E556</f>
        <v>0</v>
      </c>
      <c r="F556" s="55">
        <f>Orçamento!F556</f>
        <v>0</v>
      </c>
      <c r="G556" s="38">
        <f>Orçamento!G556</f>
        <v>0</v>
      </c>
      <c r="H556" s="40">
        <f t="shared" si="34"/>
        <v>0</v>
      </c>
      <c r="I556" s="40">
        <f t="shared" si="35"/>
        <v>0</v>
      </c>
    </row>
    <row r="557" spans="1:9" x14ac:dyDescent="0.2">
      <c r="A557" s="39" t="s">
        <v>646</v>
      </c>
      <c r="B557" s="52">
        <f>Orçamento!B557</f>
        <v>0</v>
      </c>
      <c r="C557" s="53">
        <f>Orçamento!C557</f>
        <v>0</v>
      </c>
      <c r="D557" s="54">
        <f>Orçamento!D557</f>
        <v>0</v>
      </c>
      <c r="E557" s="53">
        <f>Orçamento!E557</f>
        <v>0</v>
      </c>
      <c r="F557" s="55">
        <f>Orçamento!F557</f>
        <v>0</v>
      </c>
      <c r="G557" s="38">
        <f>Orçamento!G557</f>
        <v>0</v>
      </c>
      <c r="H557" s="40">
        <f t="shared" si="34"/>
        <v>0</v>
      </c>
      <c r="I557" s="40">
        <f t="shared" si="35"/>
        <v>0</v>
      </c>
    </row>
    <row r="558" spans="1:9" x14ac:dyDescent="0.2">
      <c r="A558" s="39" t="s">
        <v>647</v>
      </c>
      <c r="B558" s="52">
        <f>Orçamento!B558</f>
        <v>0</v>
      </c>
      <c r="C558" s="53">
        <f>Orçamento!C558</f>
        <v>0</v>
      </c>
      <c r="D558" s="54">
        <f>Orçamento!D558</f>
        <v>0</v>
      </c>
      <c r="E558" s="53">
        <f>Orçamento!E558</f>
        <v>0</v>
      </c>
      <c r="F558" s="55">
        <f>Orçamento!F558</f>
        <v>0</v>
      </c>
      <c r="G558" s="38">
        <f>Orçamento!G558</f>
        <v>0</v>
      </c>
      <c r="H558" s="40">
        <f t="shared" si="34"/>
        <v>0</v>
      </c>
      <c r="I558" s="40">
        <f t="shared" si="35"/>
        <v>0</v>
      </c>
    </row>
    <row r="559" spans="1:9" x14ac:dyDescent="0.2">
      <c r="A559" s="39" t="s">
        <v>648</v>
      </c>
      <c r="B559" s="52">
        <f>Orçamento!B559</f>
        <v>0</v>
      </c>
      <c r="C559" s="53">
        <f>Orçamento!C559</f>
        <v>0</v>
      </c>
      <c r="D559" s="54">
        <f>Orçamento!D559</f>
        <v>0</v>
      </c>
      <c r="E559" s="53">
        <f>Orçamento!E559</f>
        <v>0</v>
      </c>
      <c r="F559" s="55">
        <f>Orçamento!F559</f>
        <v>0</v>
      </c>
      <c r="G559" s="38">
        <f>Orçamento!G559</f>
        <v>0</v>
      </c>
      <c r="H559" s="40">
        <f t="shared" si="34"/>
        <v>0</v>
      </c>
      <c r="I559" s="40">
        <f t="shared" si="35"/>
        <v>0</v>
      </c>
    </row>
    <row r="560" spans="1:9" x14ac:dyDescent="0.2">
      <c r="A560" s="39" t="s">
        <v>649</v>
      </c>
      <c r="B560" s="52">
        <f>Orçamento!B560</f>
        <v>0</v>
      </c>
      <c r="C560" s="53">
        <f>Orçamento!C560</f>
        <v>0</v>
      </c>
      <c r="D560" s="54">
        <f>Orçamento!D560</f>
        <v>0</v>
      </c>
      <c r="E560" s="53">
        <f>Orçamento!E560</f>
        <v>0</v>
      </c>
      <c r="F560" s="55">
        <f>Orçamento!F560</f>
        <v>0</v>
      </c>
      <c r="G560" s="38">
        <f>Orçamento!G560</f>
        <v>0</v>
      </c>
      <c r="H560" s="40">
        <f t="shared" si="34"/>
        <v>0</v>
      </c>
      <c r="I560" s="40">
        <f t="shared" si="35"/>
        <v>0</v>
      </c>
    </row>
    <row r="561" spans="1:9" x14ac:dyDescent="0.2">
      <c r="A561" s="39" t="s">
        <v>650</v>
      </c>
      <c r="B561" s="52">
        <f>Orçamento!B561</f>
        <v>0</v>
      </c>
      <c r="C561" s="53">
        <f>Orçamento!C561</f>
        <v>0</v>
      </c>
      <c r="D561" s="54">
        <f>Orçamento!D561</f>
        <v>0</v>
      </c>
      <c r="E561" s="53">
        <f>Orçamento!E561</f>
        <v>0</v>
      </c>
      <c r="F561" s="55">
        <f>Orçamento!F561</f>
        <v>0</v>
      </c>
      <c r="G561" s="38">
        <f>Orçamento!G561</f>
        <v>0</v>
      </c>
      <c r="H561" s="40">
        <f t="shared" si="34"/>
        <v>0</v>
      </c>
      <c r="I561" s="40">
        <f t="shared" si="35"/>
        <v>0</v>
      </c>
    </row>
    <row r="562" spans="1:9" x14ac:dyDescent="0.2">
      <c r="A562" s="39" t="s">
        <v>651</v>
      </c>
      <c r="B562" s="52">
        <f>Orçamento!B562</f>
        <v>0</v>
      </c>
      <c r="C562" s="53">
        <f>Orçamento!C562</f>
        <v>0</v>
      </c>
      <c r="D562" s="54">
        <f>Orçamento!D562</f>
        <v>0</v>
      </c>
      <c r="E562" s="53">
        <f>Orçamento!E562</f>
        <v>0</v>
      </c>
      <c r="F562" s="55">
        <f>Orçamento!F562</f>
        <v>0</v>
      </c>
      <c r="G562" s="38">
        <f>Orçamento!G562</f>
        <v>0</v>
      </c>
      <c r="H562" s="40">
        <f t="shared" si="34"/>
        <v>0</v>
      </c>
      <c r="I562" s="40">
        <f t="shared" si="35"/>
        <v>0</v>
      </c>
    </row>
    <row r="563" spans="1:9" x14ac:dyDescent="0.2">
      <c r="A563" s="39" t="s">
        <v>652</v>
      </c>
      <c r="B563" s="52">
        <f>Orçamento!B563</f>
        <v>0</v>
      </c>
      <c r="C563" s="53">
        <f>Orçamento!C563</f>
        <v>0</v>
      </c>
      <c r="D563" s="54">
        <f>Orçamento!D563</f>
        <v>0</v>
      </c>
      <c r="E563" s="53">
        <f>Orçamento!E563</f>
        <v>0</v>
      </c>
      <c r="F563" s="55">
        <f>Orçamento!F563</f>
        <v>0</v>
      </c>
      <c r="G563" s="38">
        <f>Orçamento!G563</f>
        <v>0</v>
      </c>
      <c r="H563" s="40">
        <f t="shared" si="34"/>
        <v>0</v>
      </c>
      <c r="I563" s="40">
        <f t="shared" si="35"/>
        <v>0</v>
      </c>
    </row>
    <row r="564" spans="1:9" x14ac:dyDescent="0.2">
      <c r="A564" s="39" t="s">
        <v>653</v>
      </c>
      <c r="B564" s="52">
        <f>Orçamento!B564</f>
        <v>0</v>
      </c>
      <c r="C564" s="53">
        <f>Orçamento!C564</f>
        <v>0</v>
      </c>
      <c r="D564" s="54">
        <f>Orçamento!D564</f>
        <v>0</v>
      </c>
      <c r="E564" s="53">
        <f>Orçamento!E564</f>
        <v>0</v>
      </c>
      <c r="F564" s="55">
        <f>Orçamento!F564</f>
        <v>0</v>
      </c>
      <c r="G564" s="38">
        <f>Orçamento!G564</f>
        <v>0</v>
      </c>
      <c r="H564" s="40">
        <f t="shared" si="34"/>
        <v>0</v>
      </c>
      <c r="I564" s="40">
        <f t="shared" si="35"/>
        <v>0</v>
      </c>
    </row>
    <row r="565" spans="1:9" x14ac:dyDescent="0.2">
      <c r="A565" s="39" t="s">
        <v>654</v>
      </c>
      <c r="B565" s="52">
        <f>Orçamento!B565</f>
        <v>0</v>
      </c>
      <c r="C565" s="53">
        <f>Orçamento!C565</f>
        <v>0</v>
      </c>
      <c r="D565" s="54">
        <f>Orçamento!D565</f>
        <v>0</v>
      </c>
      <c r="E565" s="53">
        <f>Orçamento!E565</f>
        <v>0</v>
      </c>
      <c r="F565" s="55">
        <f>Orçamento!F565</f>
        <v>0</v>
      </c>
      <c r="G565" s="38">
        <f>Orçamento!G565</f>
        <v>0</v>
      </c>
      <c r="H565" s="40">
        <f t="shared" si="34"/>
        <v>0</v>
      </c>
      <c r="I565" s="40">
        <f t="shared" si="35"/>
        <v>0</v>
      </c>
    </row>
    <row r="566" spans="1:9" x14ac:dyDescent="0.2">
      <c r="A566" s="39" t="s">
        <v>655</v>
      </c>
      <c r="B566" s="52">
        <f>Orçamento!B566</f>
        <v>0</v>
      </c>
      <c r="C566" s="53">
        <f>Orçamento!C566</f>
        <v>0</v>
      </c>
      <c r="D566" s="54">
        <f>Orçamento!D566</f>
        <v>0</v>
      </c>
      <c r="E566" s="53">
        <f>Orçamento!E566</f>
        <v>0</v>
      </c>
      <c r="F566" s="55">
        <f>Orçamento!F566</f>
        <v>0</v>
      </c>
      <c r="G566" s="38">
        <f>Orçamento!G566</f>
        <v>0</v>
      </c>
      <c r="H566" s="40">
        <f t="shared" si="34"/>
        <v>0</v>
      </c>
      <c r="I566" s="40">
        <f t="shared" si="35"/>
        <v>0</v>
      </c>
    </row>
    <row r="567" spans="1:9" x14ac:dyDescent="0.2">
      <c r="A567" s="39" t="s">
        <v>656</v>
      </c>
      <c r="B567" s="52">
        <f>Orçamento!B567</f>
        <v>0</v>
      </c>
      <c r="C567" s="53">
        <f>Orçamento!C567</f>
        <v>0</v>
      </c>
      <c r="D567" s="54">
        <f>Orçamento!D567</f>
        <v>0</v>
      </c>
      <c r="E567" s="53">
        <f>Orçamento!E567</f>
        <v>0</v>
      </c>
      <c r="F567" s="55">
        <f>Orçamento!F567</f>
        <v>0</v>
      </c>
      <c r="G567" s="38">
        <f>Orçamento!G567</f>
        <v>0</v>
      </c>
      <c r="H567" s="40">
        <f t="shared" si="34"/>
        <v>0</v>
      </c>
      <c r="I567" s="40">
        <f t="shared" si="35"/>
        <v>0</v>
      </c>
    </row>
    <row r="568" spans="1:9" x14ac:dyDescent="0.2">
      <c r="A568" s="39" t="s">
        <v>657</v>
      </c>
      <c r="B568" s="52">
        <f>Orçamento!B568</f>
        <v>0</v>
      </c>
      <c r="C568" s="53">
        <f>Orçamento!C568</f>
        <v>0</v>
      </c>
      <c r="D568" s="54">
        <f>Orçamento!D568</f>
        <v>0</v>
      </c>
      <c r="E568" s="53">
        <f>Orçamento!E568</f>
        <v>0</v>
      </c>
      <c r="F568" s="55">
        <f>Orçamento!F568</f>
        <v>0</v>
      </c>
      <c r="G568" s="38">
        <f>Orçamento!G568</f>
        <v>0</v>
      </c>
      <c r="H568" s="40">
        <f t="shared" si="34"/>
        <v>0</v>
      </c>
      <c r="I568" s="40">
        <f t="shared" si="35"/>
        <v>0</v>
      </c>
    </row>
    <row r="569" spans="1:9" x14ac:dyDescent="0.2">
      <c r="A569" s="39" t="s">
        <v>658</v>
      </c>
      <c r="B569" s="52">
        <f>Orçamento!B569</f>
        <v>0</v>
      </c>
      <c r="C569" s="53">
        <f>Orçamento!C569</f>
        <v>0</v>
      </c>
      <c r="D569" s="54">
        <f>Orçamento!D569</f>
        <v>0</v>
      </c>
      <c r="E569" s="53">
        <f>Orçamento!E569</f>
        <v>0</v>
      </c>
      <c r="F569" s="55">
        <f>Orçamento!F569</f>
        <v>0</v>
      </c>
      <c r="G569" s="38">
        <f>Orçamento!G569</f>
        <v>0</v>
      </c>
      <c r="H569" s="40">
        <f t="shared" si="34"/>
        <v>0</v>
      </c>
      <c r="I569" s="40">
        <f t="shared" si="35"/>
        <v>0</v>
      </c>
    </row>
    <row r="570" spans="1:9" x14ac:dyDescent="0.2">
      <c r="A570" s="39" t="s">
        <v>659</v>
      </c>
      <c r="B570" s="52">
        <f>Orçamento!B570</f>
        <v>0</v>
      </c>
      <c r="C570" s="53">
        <f>Orçamento!C570</f>
        <v>0</v>
      </c>
      <c r="D570" s="54">
        <f>Orçamento!D570</f>
        <v>0</v>
      </c>
      <c r="E570" s="53">
        <f>Orçamento!E570</f>
        <v>0</v>
      </c>
      <c r="F570" s="55">
        <f>Orçamento!F570</f>
        <v>0</v>
      </c>
      <c r="G570" s="38">
        <f>Orçamento!G570</f>
        <v>0</v>
      </c>
      <c r="H570" s="40">
        <f t="shared" si="34"/>
        <v>0</v>
      </c>
      <c r="I570" s="40">
        <f t="shared" si="35"/>
        <v>0</v>
      </c>
    </row>
    <row r="571" spans="1:9" x14ac:dyDescent="0.2">
      <c r="A571" s="39" t="s">
        <v>660</v>
      </c>
      <c r="B571" s="52">
        <f>Orçamento!B571</f>
        <v>0</v>
      </c>
      <c r="C571" s="53">
        <f>Orçamento!C571</f>
        <v>0</v>
      </c>
      <c r="D571" s="54">
        <f>Orçamento!D571</f>
        <v>0</v>
      </c>
      <c r="E571" s="53">
        <f>Orçamento!E571</f>
        <v>0</v>
      </c>
      <c r="F571" s="55">
        <f>Orçamento!F571</f>
        <v>0</v>
      </c>
      <c r="G571" s="38">
        <f>Orçamento!G571</f>
        <v>0</v>
      </c>
      <c r="H571" s="40">
        <f t="shared" si="34"/>
        <v>0</v>
      </c>
      <c r="I571" s="40">
        <f t="shared" si="35"/>
        <v>0</v>
      </c>
    </row>
    <row r="572" spans="1:9" ht="15" thickBot="1" x14ac:dyDescent="0.25">
      <c r="A572" s="39" t="s">
        <v>661</v>
      </c>
      <c r="B572" s="52">
        <f>Orçamento!B572</f>
        <v>0</v>
      </c>
      <c r="C572" s="53">
        <f>Orçamento!C572</f>
        <v>0</v>
      </c>
      <c r="D572" s="54">
        <f>Orçamento!D572</f>
        <v>0</v>
      </c>
      <c r="E572" s="53">
        <f>Orçamento!E572</f>
        <v>0</v>
      </c>
      <c r="F572" s="55">
        <f>Orçamento!F572</f>
        <v>0</v>
      </c>
      <c r="G572" s="38">
        <f>Orçamento!G572</f>
        <v>0</v>
      </c>
      <c r="H572" s="40">
        <f t="shared" si="34"/>
        <v>0</v>
      </c>
      <c r="I572" s="40">
        <f t="shared" si="35"/>
        <v>0</v>
      </c>
    </row>
    <row r="573" spans="1:9" ht="21" customHeight="1" x14ac:dyDescent="0.25">
      <c r="A573" s="41" t="s">
        <v>662</v>
      </c>
      <c r="B573" s="49"/>
      <c r="C573" s="49"/>
      <c r="D573" s="51" t="str">
        <f>Orçamento!D573</f>
        <v>META 19</v>
      </c>
      <c r="E573" s="49"/>
      <c r="F573" s="49" t="s">
        <v>108</v>
      </c>
      <c r="G573" s="50">
        <f>I573/H$13</f>
        <v>0</v>
      </c>
      <c r="H573" s="44" t="s">
        <v>664</v>
      </c>
      <c r="I573" s="45">
        <f>SUM(I574:I603)</f>
        <v>0</v>
      </c>
    </row>
    <row r="574" spans="1:9" x14ac:dyDescent="0.2">
      <c r="A574" s="39" t="s">
        <v>665</v>
      </c>
      <c r="B574" s="52" t="str">
        <f>Orçamento!B574</f>
        <v>Sinapi</v>
      </c>
      <c r="C574" s="53">
        <f>Orçamento!C574</f>
        <v>0</v>
      </c>
      <c r="D574" s="54">
        <f>Orçamento!D574</f>
        <v>0</v>
      </c>
      <c r="E574" s="53">
        <f>Orçamento!E574</f>
        <v>0</v>
      </c>
      <c r="F574" s="55">
        <f>Orçamento!F574</f>
        <v>0</v>
      </c>
      <c r="G574" s="38">
        <f>Orçamento!G574</f>
        <v>0</v>
      </c>
      <c r="H574" s="40">
        <f t="shared" ref="H574:H603" si="36">ROUND(G574+(G574*I$9),2)</f>
        <v>0</v>
      </c>
      <c r="I574" s="40">
        <f>ROUND(F574*H574,2)</f>
        <v>0</v>
      </c>
    </row>
    <row r="575" spans="1:9" x14ac:dyDescent="0.2">
      <c r="A575" s="39" t="s">
        <v>666</v>
      </c>
      <c r="B575" s="52" t="str">
        <f>Orçamento!B575</f>
        <v>Sinapi</v>
      </c>
      <c r="C575" s="53">
        <f>Orçamento!C575</f>
        <v>0</v>
      </c>
      <c r="D575" s="54">
        <f>Orçamento!D575</f>
        <v>0</v>
      </c>
      <c r="E575" s="53">
        <f>Orçamento!E575</f>
        <v>0</v>
      </c>
      <c r="F575" s="55">
        <f>Orçamento!F575</f>
        <v>0</v>
      </c>
      <c r="G575" s="38">
        <f>Orçamento!G575</f>
        <v>0</v>
      </c>
      <c r="H575" s="40">
        <f t="shared" si="36"/>
        <v>0</v>
      </c>
      <c r="I575" s="40">
        <f t="shared" ref="I575:I603" si="37">ROUND(F575*H575,2)</f>
        <v>0</v>
      </c>
    </row>
    <row r="576" spans="1:9" x14ac:dyDescent="0.2">
      <c r="A576" s="39" t="s">
        <v>667</v>
      </c>
      <c r="B576" s="52" t="str">
        <f>Orçamento!B576</f>
        <v>Sinapi</v>
      </c>
      <c r="C576" s="53">
        <f>Orçamento!C576</f>
        <v>0</v>
      </c>
      <c r="D576" s="54">
        <f>Orçamento!D576</f>
        <v>0</v>
      </c>
      <c r="E576" s="53">
        <f>Orçamento!E576</f>
        <v>0</v>
      </c>
      <c r="F576" s="55">
        <f>Orçamento!F576</f>
        <v>0</v>
      </c>
      <c r="G576" s="38">
        <f>Orçamento!G576</f>
        <v>0</v>
      </c>
      <c r="H576" s="40">
        <f t="shared" si="36"/>
        <v>0</v>
      </c>
      <c r="I576" s="40">
        <f t="shared" si="37"/>
        <v>0</v>
      </c>
    </row>
    <row r="577" spans="1:9" x14ac:dyDescent="0.2">
      <c r="A577" s="39" t="s">
        <v>668</v>
      </c>
      <c r="B577" s="52" t="str">
        <f>Orçamento!B577</f>
        <v>Sinapi</v>
      </c>
      <c r="C577" s="53">
        <f>Orçamento!C577</f>
        <v>0</v>
      </c>
      <c r="D577" s="54">
        <f>Orçamento!D577</f>
        <v>0</v>
      </c>
      <c r="E577" s="53">
        <f>Orçamento!E577</f>
        <v>0</v>
      </c>
      <c r="F577" s="55">
        <f>Orçamento!F577</f>
        <v>0</v>
      </c>
      <c r="G577" s="38">
        <f>Orçamento!G577</f>
        <v>0</v>
      </c>
      <c r="H577" s="40">
        <f t="shared" si="36"/>
        <v>0</v>
      </c>
      <c r="I577" s="40">
        <f t="shared" si="37"/>
        <v>0</v>
      </c>
    </row>
    <row r="578" spans="1:9" x14ac:dyDescent="0.2">
      <c r="A578" s="39" t="s">
        <v>669</v>
      </c>
      <c r="B578" s="52" t="str">
        <f>Orçamento!B578</f>
        <v>Sinapi</v>
      </c>
      <c r="C578" s="53">
        <f>Orçamento!C578</f>
        <v>0</v>
      </c>
      <c r="D578" s="54">
        <f>Orçamento!D578</f>
        <v>0</v>
      </c>
      <c r="E578" s="53">
        <f>Orçamento!E578</f>
        <v>0</v>
      </c>
      <c r="F578" s="55">
        <f>Orçamento!F578</f>
        <v>0</v>
      </c>
      <c r="G578" s="38">
        <f>Orçamento!G578</f>
        <v>0</v>
      </c>
      <c r="H578" s="40">
        <f t="shared" si="36"/>
        <v>0</v>
      </c>
      <c r="I578" s="40">
        <f t="shared" si="37"/>
        <v>0</v>
      </c>
    </row>
    <row r="579" spans="1:9" x14ac:dyDescent="0.2">
      <c r="A579" s="39" t="s">
        <v>670</v>
      </c>
      <c r="B579" s="52" t="str">
        <f>Orçamento!B579</f>
        <v>Sinapi</v>
      </c>
      <c r="C579" s="53">
        <f>Orçamento!C579</f>
        <v>0</v>
      </c>
      <c r="D579" s="54">
        <f>Orçamento!D579</f>
        <v>0</v>
      </c>
      <c r="E579" s="53">
        <f>Orçamento!E579</f>
        <v>0</v>
      </c>
      <c r="F579" s="55">
        <f>Orçamento!F579</f>
        <v>0</v>
      </c>
      <c r="G579" s="38">
        <f>Orçamento!G579</f>
        <v>0</v>
      </c>
      <c r="H579" s="40">
        <f t="shared" si="36"/>
        <v>0</v>
      </c>
      <c r="I579" s="40">
        <f t="shared" si="37"/>
        <v>0</v>
      </c>
    </row>
    <row r="580" spans="1:9" x14ac:dyDescent="0.2">
      <c r="A580" s="39" t="s">
        <v>671</v>
      </c>
      <c r="B580" s="52" t="str">
        <f>Orçamento!B580</f>
        <v>Sinapi</v>
      </c>
      <c r="C580" s="53">
        <f>Orçamento!C580</f>
        <v>0</v>
      </c>
      <c r="D580" s="54">
        <f>Orçamento!D580</f>
        <v>0</v>
      </c>
      <c r="E580" s="53">
        <f>Orçamento!E580</f>
        <v>0</v>
      </c>
      <c r="F580" s="55">
        <f>Orçamento!F580</f>
        <v>0</v>
      </c>
      <c r="G580" s="38">
        <f>Orçamento!G580</f>
        <v>0</v>
      </c>
      <c r="H580" s="40">
        <f t="shared" si="36"/>
        <v>0</v>
      </c>
      <c r="I580" s="40">
        <f t="shared" si="37"/>
        <v>0</v>
      </c>
    </row>
    <row r="581" spans="1:9" x14ac:dyDescent="0.2">
      <c r="A581" s="39" t="s">
        <v>672</v>
      </c>
      <c r="B581" s="52" t="str">
        <f>Orçamento!B581</f>
        <v>Sinapi</v>
      </c>
      <c r="C581" s="53">
        <f>Orçamento!C581</f>
        <v>0</v>
      </c>
      <c r="D581" s="54">
        <f>Orçamento!D581</f>
        <v>0</v>
      </c>
      <c r="E581" s="53">
        <f>Orçamento!E581</f>
        <v>0</v>
      </c>
      <c r="F581" s="55">
        <f>Orçamento!F581</f>
        <v>0</v>
      </c>
      <c r="G581" s="38">
        <f>Orçamento!G581</f>
        <v>0</v>
      </c>
      <c r="H581" s="40">
        <f t="shared" si="36"/>
        <v>0</v>
      </c>
      <c r="I581" s="40">
        <f t="shared" si="37"/>
        <v>0</v>
      </c>
    </row>
    <row r="582" spans="1:9" x14ac:dyDescent="0.2">
      <c r="A582" s="39" t="s">
        <v>673</v>
      </c>
      <c r="B582" s="52" t="str">
        <f>Orçamento!B582</f>
        <v>Sinapi</v>
      </c>
      <c r="C582" s="53">
        <f>Orçamento!C582</f>
        <v>0</v>
      </c>
      <c r="D582" s="54">
        <f>Orçamento!D582</f>
        <v>0</v>
      </c>
      <c r="E582" s="53">
        <f>Orçamento!E582</f>
        <v>0</v>
      </c>
      <c r="F582" s="55">
        <f>Orçamento!F582</f>
        <v>0</v>
      </c>
      <c r="G582" s="38">
        <f>Orçamento!G582</f>
        <v>0</v>
      </c>
      <c r="H582" s="40">
        <f t="shared" si="36"/>
        <v>0</v>
      </c>
      <c r="I582" s="40">
        <f t="shared" si="37"/>
        <v>0</v>
      </c>
    </row>
    <row r="583" spans="1:9" x14ac:dyDescent="0.2">
      <c r="A583" s="39" t="s">
        <v>674</v>
      </c>
      <c r="B583" s="52" t="str">
        <f>Orçamento!B583</f>
        <v>Sinapi</v>
      </c>
      <c r="C583" s="53">
        <f>Orçamento!C583</f>
        <v>0</v>
      </c>
      <c r="D583" s="54">
        <f>Orçamento!D583</f>
        <v>0</v>
      </c>
      <c r="E583" s="53">
        <f>Orçamento!E583</f>
        <v>0</v>
      </c>
      <c r="F583" s="55">
        <f>Orçamento!F583</f>
        <v>0</v>
      </c>
      <c r="G583" s="38">
        <f>Orçamento!G583</f>
        <v>0</v>
      </c>
      <c r="H583" s="40">
        <f t="shared" si="36"/>
        <v>0</v>
      </c>
      <c r="I583" s="40">
        <f t="shared" si="37"/>
        <v>0</v>
      </c>
    </row>
    <row r="584" spans="1:9" x14ac:dyDescent="0.2">
      <c r="A584" s="39" t="s">
        <v>675</v>
      </c>
      <c r="B584" s="52" t="str">
        <f>Orçamento!B584</f>
        <v>Sinapi</v>
      </c>
      <c r="C584" s="53">
        <f>Orçamento!C584</f>
        <v>0</v>
      </c>
      <c r="D584" s="54">
        <f>Orçamento!D584</f>
        <v>0</v>
      </c>
      <c r="E584" s="53">
        <f>Orçamento!E584</f>
        <v>0</v>
      </c>
      <c r="F584" s="55">
        <f>Orçamento!F584</f>
        <v>0</v>
      </c>
      <c r="G584" s="38">
        <f>Orçamento!G584</f>
        <v>0</v>
      </c>
      <c r="H584" s="40">
        <f t="shared" si="36"/>
        <v>0</v>
      </c>
      <c r="I584" s="40">
        <f t="shared" si="37"/>
        <v>0</v>
      </c>
    </row>
    <row r="585" spans="1:9" x14ac:dyDescent="0.2">
      <c r="A585" s="39" t="s">
        <v>676</v>
      </c>
      <c r="B585" s="52" t="str">
        <f>Orçamento!B585</f>
        <v>Sinapi</v>
      </c>
      <c r="C585" s="53">
        <f>Orçamento!C585</f>
        <v>0</v>
      </c>
      <c r="D585" s="54">
        <f>Orçamento!D585</f>
        <v>0</v>
      </c>
      <c r="E585" s="53">
        <f>Orçamento!E585</f>
        <v>0</v>
      </c>
      <c r="F585" s="55">
        <f>Orçamento!F585</f>
        <v>0</v>
      </c>
      <c r="G585" s="38">
        <f>Orçamento!G585</f>
        <v>0</v>
      </c>
      <c r="H585" s="40">
        <f t="shared" si="36"/>
        <v>0</v>
      </c>
      <c r="I585" s="40">
        <f t="shared" si="37"/>
        <v>0</v>
      </c>
    </row>
    <row r="586" spans="1:9" x14ac:dyDescent="0.2">
      <c r="A586" s="39" t="s">
        <v>677</v>
      </c>
      <c r="B586" s="52" t="str">
        <f>Orçamento!B586</f>
        <v>Sinapi</v>
      </c>
      <c r="C586" s="53">
        <f>Orçamento!C586</f>
        <v>0</v>
      </c>
      <c r="D586" s="54">
        <f>Orçamento!D586</f>
        <v>0</v>
      </c>
      <c r="E586" s="53">
        <f>Orçamento!E586</f>
        <v>0</v>
      </c>
      <c r="F586" s="55">
        <f>Orçamento!F586</f>
        <v>0</v>
      </c>
      <c r="G586" s="38">
        <f>Orçamento!G586</f>
        <v>0</v>
      </c>
      <c r="H586" s="40">
        <f t="shared" si="36"/>
        <v>0</v>
      </c>
      <c r="I586" s="40">
        <f t="shared" si="37"/>
        <v>0</v>
      </c>
    </row>
    <row r="587" spans="1:9" x14ac:dyDescent="0.2">
      <c r="A587" s="39" t="s">
        <v>678</v>
      </c>
      <c r="B587" s="52" t="str">
        <f>Orçamento!B587</f>
        <v>Sinapi</v>
      </c>
      <c r="C587" s="53">
        <f>Orçamento!C587</f>
        <v>0</v>
      </c>
      <c r="D587" s="54">
        <f>Orçamento!D587</f>
        <v>0</v>
      </c>
      <c r="E587" s="53">
        <f>Orçamento!E587</f>
        <v>0</v>
      </c>
      <c r="F587" s="55">
        <f>Orçamento!F587</f>
        <v>0</v>
      </c>
      <c r="G587" s="38">
        <f>Orçamento!G587</f>
        <v>0</v>
      </c>
      <c r="H587" s="40">
        <f t="shared" si="36"/>
        <v>0</v>
      </c>
      <c r="I587" s="40">
        <f t="shared" si="37"/>
        <v>0</v>
      </c>
    </row>
    <row r="588" spans="1:9" x14ac:dyDescent="0.2">
      <c r="A588" s="39" t="s">
        <v>679</v>
      </c>
      <c r="B588" s="52" t="str">
        <f>Orçamento!B588</f>
        <v>Sinapi</v>
      </c>
      <c r="C588" s="53">
        <f>Orçamento!C588</f>
        <v>0</v>
      </c>
      <c r="D588" s="54">
        <f>Orçamento!D588</f>
        <v>0</v>
      </c>
      <c r="E588" s="53">
        <f>Orçamento!E588</f>
        <v>0</v>
      </c>
      <c r="F588" s="55">
        <f>Orçamento!F588</f>
        <v>0</v>
      </c>
      <c r="G588" s="38">
        <f>Orçamento!G588</f>
        <v>0</v>
      </c>
      <c r="H588" s="40">
        <f t="shared" si="36"/>
        <v>0</v>
      </c>
      <c r="I588" s="40">
        <f t="shared" si="37"/>
        <v>0</v>
      </c>
    </row>
    <row r="589" spans="1:9" x14ac:dyDescent="0.2">
      <c r="A589" s="39" t="s">
        <v>680</v>
      </c>
      <c r="B589" s="52" t="str">
        <f>Orçamento!B589</f>
        <v>Sinapi</v>
      </c>
      <c r="C589" s="53">
        <f>Orçamento!C589</f>
        <v>0</v>
      </c>
      <c r="D589" s="54">
        <f>Orçamento!D589</f>
        <v>0</v>
      </c>
      <c r="E589" s="53">
        <f>Orçamento!E589</f>
        <v>0</v>
      </c>
      <c r="F589" s="55">
        <f>Orçamento!F589</f>
        <v>0</v>
      </c>
      <c r="G589" s="38">
        <f>Orçamento!G589</f>
        <v>0</v>
      </c>
      <c r="H589" s="40">
        <f t="shared" si="36"/>
        <v>0</v>
      </c>
      <c r="I589" s="40">
        <f t="shared" si="37"/>
        <v>0</v>
      </c>
    </row>
    <row r="590" spans="1:9" x14ac:dyDescent="0.2">
      <c r="A590" s="39" t="s">
        <v>681</v>
      </c>
      <c r="B590" s="52" t="str">
        <f>Orçamento!B590</f>
        <v>Sinapi</v>
      </c>
      <c r="C590" s="53">
        <f>Orçamento!C590</f>
        <v>0</v>
      </c>
      <c r="D590" s="54">
        <f>Orçamento!D590</f>
        <v>0</v>
      </c>
      <c r="E590" s="53">
        <f>Orçamento!E590</f>
        <v>0</v>
      </c>
      <c r="F590" s="55">
        <f>Orçamento!F590</f>
        <v>0</v>
      </c>
      <c r="G590" s="38">
        <f>Orçamento!G590</f>
        <v>0</v>
      </c>
      <c r="H590" s="40">
        <f t="shared" si="36"/>
        <v>0</v>
      </c>
      <c r="I590" s="40">
        <f t="shared" si="37"/>
        <v>0</v>
      </c>
    </row>
    <row r="591" spans="1:9" x14ac:dyDescent="0.2">
      <c r="A591" s="39" t="s">
        <v>682</v>
      </c>
      <c r="B591" s="52" t="str">
        <f>Orçamento!B591</f>
        <v>Sinapi</v>
      </c>
      <c r="C591" s="53">
        <f>Orçamento!C591</f>
        <v>0</v>
      </c>
      <c r="D591" s="54">
        <f>Orçamento!D591</f>
        <v>0</v>
      </c>
      <c r="E591" s="53">
        <f>Orçamento!E591</f>
        <v>0</v>
      </c>
      <c r="F591" s="55">
        <f>Orçamento!F591</f>
        <v>0</v>
      </c>
      <c r="G591" s="38">
        <f>Orçamento!G591</f>
        <v>0</v>
      </c>
      <c r="H591" s="40">
        <f t="shared" si="36"/>
        <v>0</v>
      </c>
      <c r="I591" s="40">
        <f t="shared" si="37"/>
        <v>0</v>
      </c>
    </row>
    <row r="592" spans="1:9" x14ac:dyDescent="0.2">
      <c r="A592" s="39" t="s">
        <v>683</v>
      </c>
      <c r="B592" s="52" t="str">
        <f>Orçamento!B592</f>
        <v>Sinapi</v>
      </c>
      <c r="C592" s="53">
        <f>Orçamento!C592</f>
        <v>0</v>
      </c>
      <c r="D592" s="54">
        <f>Orçamento!D592</f>
        <v>0</v>
      </c>
      <c r="E592" s="53">
        <f>Orçamento!E592</f>
        <v>0</v>
      </c>
      <c r="F592" s="55">
        <f>Orçamento!F592</f>
        <v>0</v>
      </c>
      <c r="G592" s="38">
        <f>Orçamento!G592</f>
        <v>0</v>
      </c>
      <c r="H592" s="40">
        <f t="shared" si="36"/>
        <v>0</v>
      </c>
      <c r="I592" s="40">
        <f t="shared" si="37"/>
        <v>0</v>
      </c>
    </row>
    <row r="593" spans="1:9" x14ac:dyDescent="0.2">
      <c r="A593" s="39" t="s">
        <v>684</v>
      </c>
      <c r="B593" s="52" t="str">
        <f>Orçamento!B593</f>
        <v>Sinapi</v>
      </c>
      <c r="C593" s="53">
        <f>Orçamento!C593</f>
        <v>0</v>
      </c>
      <c r="D593" s="54">
        <f>Orçamento!D593</f>
        <v>0</v>
      </c>
      <c r="E593" s="53">
        <f>Orçamento!E593</f>
        <v>0</v>
      </c>
      <c r="F593" s="55">
        <f>Orçamento!F593</f>
        <v>0</v>
      </c>
      <c r="G593" s="38">
        <f>Orçamento!G593</f>
        <v>0</v>
      </c>
      <c r="H593" s="40">
        <f t="shared" si="36"/>
        <v>0</v>
      </c>
      <c r="I593" s="40">
        <f t="shared" si="37"/>
        <v>0</v>
      </c>
    </row>
    <row r="594" spans="1:9" x14ac:dyDescent="0.2">
      <c r="A594" s="39" t="s">
        <v>685</v>
      </c>
      <c r="B594" s="52" t="str">
        <f>Orçamento!B594</f>
        <v>Sinapi</v>
      </c>
      <c r="C594" s="53">
        <f>Orçamento!C594</f>
        <v>0</v>
      </c>
      <c r="D594" s="54">
        <f>Orçamento!D594</f>
        <v>0</v>
      </c>
      <c r="E594" s="53">
        <f>Orçamento!E594</f>
        <v>0</v>
      </c>
      <c r="F594" s="55">
        <f>Orçamento!F594</f>
        <v>0</v>
      </c>
      <c r="G594" s="38">
        <f>Orçamento!G594</f>
        <v>0</v>
      </c>
      <c r="H594" s="40">
        <f t="shared" si="36"/>
        <v>0</v>
      </c>
      <c r="I594" s="40">
        <f t="shared" si="37"/>
        <v>0</v>
      </c>
    </row>
    <row r="595" spans="1:9" x14ac:dyDescent="0.2">
      <c r="A595" s="39" t="s">
        <v>686</v>
      </c>
      <c r="B595" s="52" t="str">
        <f>Orçamento!B595</f>
        <v>Sinapi</v>
      </c>
      <c r="C595" s="53">
        <f>Orçamento!C595</f>
        <v>0</v>
      </c>
      <c r="D595" s="54">
        <f>Orçamento!D595</f>
        <v>0</v>
      </c>
      <c r="E595" s="53">
        <f>Orçamento!E595</f>
        <v>0</v>
      </c>
      <c r="F595" s="55">
        <f>Orçamento!F595</f>
        <v>0</v>
      </c>
      <c r="G595" s="38">
        <f>Orçamento!G595</f>
        <v>0</v>
      </c>
      <c r="H595" s="40">
        <f t="shared" si="36"/>
        <v>0</v>
      </c>
      <c r="I595" s="40">
        <f t="shared" si="37"/>
        <v>0</v>
      </c>
    </row>
    <row r="596" spans="1:9" x14ac:dyDescent="0.2">
      <c r="A596" s="39" t="s">
        <v>687</v>
      </c>
      <c r="B596" s="52" t="str">
        <f>Orçamento!B596</f>
        <v>Sinapi</v>
      </c>
      <c r="C596" s="53">
        <f>Orçamento!C596</f>
        <v>0</v>
      </c>
      <c r="D596" s="54">
        <f>Orçamento!D596</f>
        <v>0</v>
      </c>
      <c r="E596" s="53">
        <f>Orçamento!E596</f>
        <v>0</v>
      </c>
      <c r="F596" s="55">
        <f>Orçamento!F596</f>
        <v>0</v>
      </c>
      <c r="G596" s="38">
        <f>Orçamento!G596</f>
        <v>0</v>
      </c>
      <c r="H596" s="40">
        <f t="shared" si="36"/>
        <v>0</v>
      </c>
      <c r="I596" s="40">
        <f t="shared" si="37"/>
        <v>0</v>
      </c>
    </row>
    <row r="597" spans="1:9" x14ac:dyDescent="0.2">
      <c r="A597" s="39" t="s">
        <v>688</v>
      </c>
      <c r="B597" s="52" t="str">
        <f>Orçamento!B597</f>
        <v>Sinapi</v>
      </c>
      <c r="C597" s="53">
        <f>Orçamento!C597</f>
        <v>0</v>
      </c>
      <c r="D597" s="54">
        <f>Orçamento!D597</f>
        <v>0</v>
      </c>
      <c r="E597" s="53">
        <f>Orçamento!E597</f>
        <v>0</v>
      </c>
      <c r="F597" s="55">
        <f>Orçamento!F597</f>
        <v>0</v>
      </c>
      <c r="G597" s="38">
        <f>Orçamento!G597</f>
        <v>0</v>
      </c>
      <c r="H597" s="40">
        <f t="shared" si="36"/>
        <v>0</v>
      </c>
      <c r="I597" s="40">
        <f t="shared" si="37"/>
        <v>0</v>
      </c>
    </row>
    <row r="598" spans="1:9" x14ac:dyDescent="0.2">
      <c r="A598" s="39" t="s">
        <v>689</v>
      </c>
      <c r="B598" s="52" t="str">
        <f>Orçamento!B598</f>
        <v>Sinapi</v>
      </c>
      <c r="C598" s="53">
        <f>Orçamento!C598</f>
        <v>0</v>
      </c>
      <c r="D598" s="54">
        <f>Orçamento!D598</f>
        <v>0</v>
      </c>
      <c r="E598" s="53">
        <f>Orçamento!E598</f>
        <v>0</v>
      </c>
      <c r="F598" s="55">
        <f>Orçamento!F598</f>
        <v>0</v>
      </c>
      <c r="G598" s="38">
        <f>Orçamento!G598</f>
        <v>0</v>
      </c>
      <c r="H598" s="40">
        <f t="shared" si="36"/>
        <v>0</v>
      </c>
      <c r="I598" s="40">
        <f t="shared" si="37"/>
        <v>0</v>
      </c>
    </row>
    <row r="599" spans="1:9" x14ac:dyDescent="0.2">
      <c r="A599" s="39" t="s">
        <v>690</v>
      </c>
      <c r="B599" s="52" t="str">
        <f>Orçamento!B599</f>
        <v>Sinapi</v>
      </c>
      <c r="C599" s="53">
        <f>Orçamento!C599</f>
        <v>0</v>
      </c>
      <c r="D599" s="54">
        <f>Orçamento!D599</f>
        <v>0</v>
      </c>
      <c r="E599" s="53">
        <f>Orçamento!E599</f>
        <v>0</v>
      </c>
      <c r="F599" s="55">
        <f>Orçamento!F599</f>
        <v>0</v>
      </c>
      <c r="G599" s="38">
        <f>Orçamento!G599</f>
        <v>0</v>
      </c>
      <c r="H599" s="40">
        <f t="shared" si="36"/>
        <v>0</v>
      </c>
      <c r="I599" s="40">
        <f t="shared" si="37"/>
        <v>0</v>
      </c>
    </row>
    <row r="600" spans="1:9" x14ac:dyDescent="0.2">
      <c r="A600" s="39" t="s">
        <v>691</v>
      </c>
      <c r="B600" s="52" t="str">
        <f>Orçamento!B600</f>
        <v>Sinapi</v>
      </c>
      <c r="C600" s="53">
        <f>Orçamento!C600</f>
        <v>0</v>
      </c>
      <c r="D600" s="54">
        <f>Orçamento!D600</f>
        <v>0</v>
      </c>
      <c r="E600" s="53">
        <f>Orçamento!E600</f>
        <v>0</v>
      </c>
      <c r="F600" s="55">
        <f>Orçamento!F600</f>
        <v>0</v>
      </c>
      <c r="G600" s="38">
        <f>Orçamento!G600</f>
        <v>0</v>
      </c>
      <c r="H600" s="40">
        <f t="shared" si="36"/>
        <v>0</v>
      </c>
      <c r="I600" s="40">
        <f t="shared" si="37"/>
        <v>0</v>
      </c>
    </row>
    <row r="601" spans="1:9" x14ac:dyDescent="0.2">
      <c r="A601" s="39" t="s">
        <v>692</v>
      </c>
      <c r="B601" s="52" t="str">
        <f>Orçamento!B601</f>
        <v>Sinapi</v>
      </c>
      <c r="C601" s="53">
        <f>Orçamento!C601</f>
        <v>0</v>
      </c>
      <c r="D601" s="54">
        <f>Orçamento!D601</f>
        <v>0</v>
      </c>
      <c r="E601" s="53">
        <f>Orçamento!E601</f>
        <v>0</v>
      </c>
      <c r="F601" s="55">
        <f>Orçamento!F601</f>
        <v>0</v>
      </c>
      <c r="G601" s="38">
        <f>Orçamento!G601</f>
        <v>0</v>
      </c>
      <c r="H601" s="40">
        <f t="shared" si="36"/>
        <v>0</v>
      </c>
      <c r="I601" s="40">
        <f t="shared" si="37"/>
        <v>0</v>
      </c>
    </row>
    <row r="602" spans="1:9" x14ac:dyDescent="0.2">
      <c r="A602" s="39" t="s">
        <v>693</v>
      </c>
      <c r="B602" s="52" t="str">
        <f>Orçamento!B602</f>
        <v>Sinapi</v>
      </c>
      <c r="C602" s="53">
        <f>Orçamento!C602</f>
        <v>0</v>
      </c>
      <c r="D602" s="54">
        <f>Orçamento!D602</f>
        <v>0</v>
      </c>
      <c r="E602" s="53">
        <f>Orçamento!E602</f>
        <v>0</v>
      </c>
      <c r="F602" s="55">
        <f>Orçamento!F602</f>
        <v>0</v>
      </c>
      <c r="G602" s="38">
        <f>Orçamento!G602</f>
        <v>0</v>
      </c>
      <c r="H602" s="40">
        <f t="shared" si="36"/>
        <v>0</v>
      </c>
      <c r="I602" s="40">
        <f t="shared" si="37"/>
        <v>0</v>
      </c>
    </row>
    <row r="603" spans="1:9" ht="15" thickBot="1" x14ac:dyDescent="0.25">
      <c r="A603" s="39" t="s">
        <v>694</v>
      </c>
      <c r="B603" s="52" t="str">
        <f>Orçamento!B603</f>
        <v>Sinapi</v>
      </c>
      <c r="C603" s="53">
        <f>Orçamento!C603</f>
        <v>0</v>
      </c>
      <c r="D603" s="54">
        <f>Orçamento!D603</f>
        <v>0</v>
      </c>
      <c r="E603" s="53">
        <f>Orçamento!E603</f>
        <v>0</v>
      </c>
      <c r="F603" s="55">
        <f>Orçamento!F603</f>
        <v>0</v>
      </c>
      <c r="G603" s="38">
        <f>Orçamento!G603</f>
        <v>0</v>
      </c>
      <c r="H603" s="40">
        <f t="shared" si="36"/>
        <v>0</v>
      </c>
      <c r="I603" s="40">
        <f t="shared" si="37"/>
        <v>0</v>
      </c>
    </row>
    <row r="604" spans="1:9" ht="21" customHeight="1" x14ac:dyDescent="0.25">
      <c r="A604" s="41" t="s">
        <v>695</v>
      </c>
      <c r="B604" s="49"/>
      <c r="C604" s="49"/>
      <c r="D604" s="51" t="str">
        <f>Orçamento!D604</f>
        <v>META 20</v>
      </c>
      <c r="E604" s="49"/>
      <c r="F604" s="49" t="s">
        <v>108</v>
      </c>
      <c r="G604" s="50">
        <f>I604/H$13</f>
        <v>0</v>
      </c>
      <c r="H604" s="44" t="s">
        <v>697</v>
      </c>
      <c r="I604" s="45">
        <f>SUM(I605:I634)</f>
        <v>0</v>
      </c>
    </row>
    <row r="605" spans="1:9" x14ac:dyDescent="0.2">
      <c r="A605" s="39" t="s">
        <v>698</v>
      </c>
      <c r="B605" s="52" t="str">
        <f>Orçamento!B605</f>
        <v>Sinapi</v>
      </c>
      <c r="C605" s="53">
        <f>Orçamento!C605</f>
        <v>0</v>
      </c>
      <c r="D605" s="54">
        <f>Orçamento!D605</f>
        <v>0</v>
      </c>
      <c r="E605" s="53">
        <f>Orçamento!E605</f>
        <v>0</v>
      </c>
      <c r="F605" s="55">
        <f>Orçamento!F605</f>
        <v>0</v>
      </c>
      <c r="G605" s="38">
        <f>Orçamento!G605</f>
        <v>0</v>
      </c>
      <c r="H605" s="40">
        <f t="shared" ref="H605:H634" si="38">ROUND(G605+(G605*I$9),2)</f>
        <v>0</v>
      </c>
      <c r="I605" s="40">
        <f>ROUND(F605*H605,2)</f>
        <v>0</v>
      </c>
    </row>
    <row r="606" spans="1:9" x14ac:dyDescent="0.2">
      <c r="A606" s="39" t="s">
        <v>699</v>
      </c>
      <c r="B606" s="52" t="str">
        <f>Orçamento!B606</f>
        <v>Sinapi</v>
      </c>
      <c r="C606" s="53">
        <f>Orçamento!C606</f>
        <v>0</v>
      </c>
      <c r="D606" s="54">
        <f>Orçamento!D606</f>
        <v>0</v>
      </c>
      <c r="E606" s="53">
        <f>Orçamento!E606</f>
        <v>0</v>
      </c>
      <c r="F606" s="55">
        <f>Orçamento!F606</f>
        <v>0</v>
      </c>
      <c r="G606" s="38">
        <f>Orçamento!G606</f>
        <v>0</v>
      </c>
      <c r="H606" s="40">
        <f t="shared" si="38"/>
        <v>0</v>
      </c>
      <c r="I606" s="40">
        <f t="shared" ref="I606:I634" si="39">ROUND(F606*H606,2)</f>
        <v>0</v>
      </c>
    </row>
    <row r="607" spans="1:9" x14ac:dyDescent="0.2">
      <c r="A607" s="39" t="s">
        <v>700</v>
      </c>
      <c r="B607" s="52" t="str">
        <f>Orçamento!B607</f>
        <v>Sinapi</v>
      </c>
      <c r="C607" s="53">
        <f>Orçamento!C607</f>
        <v>0</v>
      </c>
      <c r="D607" s="54">
        <f>Orçamento!D607</f>
        <v>0</v>
      </c>
      <c r="E607" s="53">
        <f>Orçamento!E607</f>
        <v>0</v>
      </c>
      <c r="F607" s="55">
        <f>Orçamento!F607</f>
        <v>0</v>
      </c>
      <c r="G607" s="38">
        <f>Orçamento!G607</f>
        <v>0</v>
      </c>
      <c r="H607" s="40">
        <f t="shared" si="38"/>
        <v>0</v>
      </c>
      <c r="I607" s="40">
        <f t="shared" si="39"/>
        <v>0</v>
      </c>
    </row>
    <row r="608" spans="1:9" x14ac:dyDescent="0.2">
      <c r="A608" s="39" t="s">
        <v>701</v>
      </c>
      <c r="B608" s="52" t="str">
        <f>Orçamento!B608</f>
        <v>Sinapi</v>
      </c>
      <c r="C608" s="53">
        <f>Orçamento!C608</f>
        <v>0</v>
      </c>
      <c r="D608" s="54">
        <f>Orçamento!D608</f>
        <v>0</v>
      </c>
      <c r="E608" s="53">
        <f>Orçamento!E608</f>
        <v>0</v>
      </c>
      <c r="F608" s="55">
        <f>Orçamento!F608</f>
        <v>0</v>
      </c>
      <c r="G608" s="38">
        <f>Orçamento!G608</f>
        <v>0</v>
      </c>
      <c r="H608" s="40">
        <f t="shared" si="38"/>
        <v>0</v>
      </c>
      <c r="I608" s="40">
        <f t="shared" si="39"/>
        <v>0</v>
      </c>
    </row>
    <row r="609" spans="1:9" x14ac:dyDescent="0.2">
      <c r="A609" s="39" t="s">
        <v>702</v>
      </c>
      <c r="B609" s="52" t="str">
        <f>Orçamento!B609</f>
        <v>Sinapi</v>
      </c>
      <c r="C609" s="53">
        <f>Orçamento!C609</f>
        <v>0</v>
      </c>
      <c r="D609" s="54">
        <f>Orçamento!D609</f>
        <v>0</v>
      </c>
      <c r="E609" s="53">
        <f>Orçamento!E609</f>
        <v>0</v>
      </c>
      <c r="F609" s="55">
        <f>Orçamento!F609</f>
        <v>0</v>
      </c>
      <c r="G609" s="38">
        <f>Orçamento!G609</f>
        <v>0</v>
      </c>
      <c r="H609" s="40">
        <f t="shared" si="38"/>
        <v>0</v>
      </c>
      <c r="I609" s="40">
        <f t="shared" si="39"/>
        <v>0</v>
      </c>
    </row>
    <row r="610" spans="1:9" x14ac:dyDescent="0.2">
      <c r="A610" s="39" t="s">
        <v>703</v>
      </c>
      <c r="B610" s="52" t="str">
        <f>Orçamento!B610</f>
        <v>Sinapi</v>
      </c>
      <c r="C610" s="53">
        <f>Orçamento!C610</f>
        <v>0</v>
      </c>
      <c r="D610" s="54">
        <f>Orçamento!D610</f>
        <v>0</v>
      </c>
      <c r="E610" s="53">
        <f>Orçamento!E610</f>
        <v>0</v>
      </c>
      <c r="F610" s="55">
        <f>Orçamento!F610</f>
        <v>0</v>
      </c>
      <c r="G610" s="38">
        <f>Orçamento!G610</f>
        <v>0</v>
      </c>
      <c r="H610" s="40">
        <f t="shared" si="38"/>
        <v>0</v>
      </c>
      <c r="I610" s="40">
        <f t="shared" si="39"/>
        <v>0</v>
      </c>
    </row>
    <row r="611" spans="1:9" x14ac:dyDescent="0.2">
      <c r="A611" s="39" t="s">
        <v>704</v>
      </c>
      <c r="B611" s="52" t="str">
        <f>Orçamento!B611</f>
        <v>Sinapi</v>
      </c>
      <c r="C611" s="53">
        <f>Orçamento!C611</f>
        <v>0</v>
      </c>
      <c r="D611" s="54">
        <f>Orçamento!D611</f>
        <v>0</v>
      </c>
      <c r="E611" s="53">
        <f>Orçamento!E611</f>
        <v>0</v>
      </c>
      <c r="F611" s="55">
        <f>Orçamento!F611</f>
        <v>0</v>
      </c>
      <c r="G611" s="38">
        <f>Orçamento!G611</f>
        <v>0</v>
      </c>
      <c r="H611" s="40">
        <f t="shared" si="38"/>
        <v>0</v>
      </c>
      <c r="I611" s="40">
        <f t="shared" si="39"/>
        <v>0</v>
      </c>
    </row>
    <row r="612" spans="1:9" x14ac:dyDescent="0.2">
      <c r="A612" s="39" t="s">
        <v>705</v>
      </c>
      <c r="B612" s="52" t="str">
        <f>Orçamento!B612</f>
        <v>Sinapi</v>
      </c>
      <c r="C612" s="53">
        <f>Orçamento!C612</f>
        <v>0</v>
      </c>
      <c r="D612" s="54">
        <f>Orçamento!D612</f>
        <v>0</v>
      </c>
      <c r="E612" s="53">
        <f>Orçamento!E612</f>
        <v>0</v>
      </c>
      <c r="F612" s="55">
        <f>Orçamento!F612</f>
        <v>0</v>
      </c>
      <c r="G612" s="38">
        <f>Orçamento!G612</f>
        <v>0</v>
      </c>
      <c r="H612" s="40">
        <f t="shared" si="38"/>
        <v>0</v>
      </c>
      <c r="I612" s="40">
        <f t="shared" si="39"/>
        <v>0</v>
      </c>
    </row>
    <row r="613" spans="1:9" x14ac:dyDescent="0.2">
      <c r="A613" s="39" t="s">
        <v>706</v>
      </c>
      <c r="B613" s="52" t="str">
        <f>Orçamento!B613</f>
        <v>Sinapi</v>
      </c>
      <c r="C613" s="53">
        <f>Orçamento!C613</f>
        <v>0</v>
      </c>
      <c r="D613" s="54">
        <f>Orçamento!D613</f>
        <v>0</v>
      </c>
      <c r="E613" s="53">
        <f>Orçamento!E613</f>
        <v>0</v>
      </c>
      <c r="F613" s="55">
        <f>Orçamento!F613</f>
        <v>0</v>
      </c>
      <c r="G613" s="38">
        <f>Orçamento!G613</f>
        <v>0</v>
      </c>
      <c r="H613" s="40">
        <f t="shared" si="38"/>
        <v>0</v>
      </c>
      <c r="I613" s="40">
        <f t="shared" si="39"/>
        <v>0</v>
      </c>
    </row>
    <row r="614" spans="1:9" x14ac:dyDescent="0.2">
      <c r="A614" s="39" t="s">
        <v>707</v>
      </c>
      <c r="B614" s="52" t="str">
        <f>Orçamento!B614</f>
        <v>Sinapi</v>
      </c>
      <c r="C614" s="53">
        <f>Orçamento!C614</f>
        <v>0</v>
      </c>
      <c r="D614" s="54">
        <f>Orçamento!D614</f>
        <v>0</v>
      </c>
      <c r="E614" s="53">
        <f>Orçamento!E614</f>
        <v>0</v>
      </c>
      <c r="F614" s="55">
        <f>Orçamento!F614</f>
        <v>0</v>
      </c>
      <c r="G614" s="38">
        <f>Orçamento!G614</f>
        <v>0</v>
      </c>
      <c r="H614" s="40">
        <f t="shared" si="38"/>
        <v>0</v>
      </c>
      <c r="I614" s="40">
        <f t="shared" si="39"/>
        <v>0</v>
      </c>
    </row>
    <row r="615" spans="1:9" x14ac:dyDescent="0.2">
      <c r="A615" s="39" t="s">
        <v>708</v>
      </c>
      <c r="B615" s="52" t="str">
        <f>Orçamento!B615</f>
        <v>Sinapi</v>
      </c>
      <c r="C615" s="53">
        <f>Orçamento!C615</f>
        <v>0</v>
      </c>
      <c r="D615" s="54">
        <f>Orçamento!D615</f>
        <v>0</v>
      </c>
      <c r="E615" s="53">
        <f>Orçamento!E615</f>
        <v>0</v>
      </c>
      <c r="F615" s="55">
        <f>Orçamento!F615</f>
        <v>0</v>
      </c>
      <c r="G615" s="38">
        <f>Orçamento!G615</f>
        <v>0</v>
      </c>
      <c r="H615" s="40">
        <f t="shared" si="38"/>
        <v>0</v>
      </c>
      <c r="I615" s="40">
        <f t="shared" si="39"/>
        <v>0</v>
      </c>
    </row>
    <row r="616" spans="1:9" x14ac:dyDescent="0.2">
      <c r="A616" s="39" t="s">
        <v>709</v>
      </c>
      <c r="B616" s="52" t="str">
        <f>Orçamento!B616</f>
        <v>Sinapi</v>
      </c>
      <c r="C616" s="53">
        <f>Orçamento!C616</f>
        <v>0</v>
      </c>
      <c r="D616" s="54">
        <f>Orçamento!D616</f>
        <v>0</v>
      </c>
      <c r="E616" s="53">
        <f>Orçamento!E616</f>
        <v>0</v>
      </c>
      <c r="F616" s="55">
        <f>Orçamento!F616</f>
        <v>0</v>
      </c>
      <c r="G616" s="38">
        <f>Orçamento!G616</f>
        <v>0</v>
      </c>
      <c r="H616" s="40">
        <f t="shared" si="38"/>
        <v>0</v>
      </c>
      <c r="I616" s="40">
        <f t="shared" si="39"/>
        <v>0</v>
      </c>
    </row>
    <row r="617" spans="1:9" x14ac:dyDescent="0.2">
      <c r="A617" s="39" t="s">
        <v>710</v>
      </c>
      <c r="B617" s="52" t="str">
        <f>Orçamento!B617</f>
        <v>Sinapi</v>
      </c>
      <c r="C617" s="53">
        <f>Orçamento!C617</f>
        <v>0</v>
      </c>
      <c r="D617" s="54">
        <f>Orçamento!D617</f>
        <v>0</v>
      </c>
      <c r="E617" s="53">
        <f>Orçamento!E617</f>
        <v>0</v>
      </c>
      <c r="F617" s="55">
        <f>Orçamento!F617</f>
        <v>0</v>
      </c>
      <c r="G617" s="38">
        <f>Orçamento!G617</f>
        <v>0</v>
      </c>
      <c r="H617" s="40">
        <f t="shared" si="38"/>
        <v>0</v>
      </c>
      <c r="I617" s="40">
        <f t="shared" si="39"/>
        <v>0</v>
      </c>
    </row>
    <row r="618" spans="1:9" x14ac:dyDescent="0.2">
      <c r="A618" s="39" t="s">
        <v>711</v>
      </c>
      <c r="B618" s="52" t="str">
        <f>Orçamento!B618</f>
        <v>Sinapi</v>
      </c>
      <c r="C618" s="53">
        <f>Orçamento!C618</f>
        <v>0</v>
      </c>
      <c r="D618" s="54">
        <f>Orçamento!D618</f>
        <v>0</v>
      </c>
      <c r="E618" s="53">
        <f>Orçamento!E618</f>
        <v>0</v>
      </c>
      <c r="F618" s="55">
        <f>Orçamento!F618</f>
        <v>0</v>
      </c>
      <c r="G618" s="38">
        <f>Orçamento!G618</f>
        <v>0</v>
      </c>
      <c r="H618" s="40">
        <f t="shared" si="38"/>
        <v>0</v>
      </c>
      <c r="I618" s="40">
        <f t="shared" si="39"/>
        <v>0</v>
      </c>
    </row>
    <row r="619" spans="1:9" x14ac:dyDescent="0.2">
      <c r="A619" s="39" t="s">
        <v>712</v>
      </c>
      <c r="B619" s="52" t="str">
        <f>Orçamento!B619</f>
        <v>Sinapi</v>
      </c>
      <c r="C619" s="53">
        <f>Orçamento!C619</f>
        <v>0</v>
      </c>
      <c r="D619" s="54">
        <f>Orçamento!D619</f>
        <v>0</v>
      </c>
      <c r="E619" s="53">
        <f>Orçamento!E619</f>
        <v>0</v>
      </c>
      <c r="F619" s="55">
        <f>Orçamento!F619</f>
        <v>0</v>
      </c>
      <c r="G619" s="38">
        <f>Orçamento!G619</f>
        <v>0</v>
      </c>
      <c r="H619" s="40">
        <f t="shared" si="38"/>
        <v>0</v>
      </c>
      <c r="I619" s="40">
        <f t="shared" si="39"/>
        <v>0</v>
      </c>
    </row>
    <row r="620" spans="1:9" x14ac:dyDescent="0.2">
      <c r="A620" s="39" t="s">
        <v>713</v>
      </c>
      <c r="B620" s="52" t="str">
        <f>Orçamento!B620</f>
        <v>Sinapi</v>
      </c>
      <c r="C620" s="53">
        <f>Orçamento!C620</f>
        <v>0</v>
      </c>
      <c r="D620" s="54">
        <f>Orçamento!D620</f>
        <v>0</v>
      </c>
      <c r="E620" s="53">
        <f>Orçamento!E620</f>
        <v>0</v>
      </c>
      <c r="F620" s="55">
        <f>Orçamento!F620</f>
        <v>0</v>
      </c>
      <c r="G620" s="38">
        <f>Orçamento!G620</f>
        <v>0</v>
      </c>
      <c r="H620" s="40">
        <f t="shared" si="38"/>
        <v>0</v>
      </c>
      <c r="I620" s="40">
        <f t="shared" si="39"/>
        <v>0</v>
      </c>
    </row>
    <row r="621" spans="1:9" x14ac:dyDescent="0.2">
      <c r="A621" s="39" t="s">
        <v>714</v>
      </c>
      <c r="B621" s="52" t="str">
        <f>Orçamento!B621</f>
        <v>Sinapi</v>
      </c>
      <c r="C621" s="53">
        <f>Orçamento!C621</f>
        <v>0</v>
      </c>
      <c r="D621" s="54">
        <f>Orçamento!D621</f>
        <v>0</v>
      </c>
      <c r="E621" s="53">
        <f>Orçamento!E621</f>
        <v>0</v>
      </c>
      <c r="F621" s="55">
        <f>Orçamento!F621</f>
        <v>0</v>
      </c>
      <c r="G621" s="38">
        <f>Orçamento!G621</f>
        <v>0</v>
      </c>
      <c r="H621" s="40">
        <f t="shared" si="38"/>
        <v>0</v>
      </c>
      <c r="I621" s="40">
        <f t="shared" si="39"/>
        <v>0</v>
      </c>
    </row>
    <row r="622" spans="1:9" x14ac:dyDescent="0.2">
      <c r="A622" s="39" t="s">
        <v>715</v>
      </c>
      <c r="B622" s="52" t="str">
        <f>Orçamento!B622</f>
        <v>Sinapi</v>
      </c>
      <c r="C622" s="53">
        <f>Orçamento!C622</f>
        <v>0</v>
      </c>
      <c r="D622" s="54">
        <f>Orçamento!D622</f>
        <v>0</v>
      </c>
      <c r="E622" s="53">
        <f>Orçamento!E622</f>
        <v>0</v>
      </c>
      <c r="F622" s="55">
        <f>Orçamento!F622</f>
        <v>0</v>
      </c>
      <c r="G622" s="38">
        <f>Orçamento!G622</f>
        <v>0</v>
      </c>
      <c r="H622" s="40">
        <f t="shared" si="38"/>
        <v>0</v>
      </c>
      <c r="I622" s="40">
        <f t="shared" si="39"/>
        <v>0</v>
      </c>
    </row>
    <row r="623" spans="1:9" x14ac:dyDescent="0.2">
      <c r="A623" s="39" t="s">
        <v>716</v>
      </c>
      <c r="B623" s="52" t="str">
        <f>Orçamento!B623</f>
        <v>Sinapi</v>
      </c>
      <c r="C623" s="53">
        <f>Orçamento!C623</f>
        <v>0</v>
      </c>
      <c r="D623" s="54">
        <f>Orçamento!D623</f>
        <v>0</v>
      </c>
      <c r="E623" s="53">
        <f>Orçamento!E623</f>
        <v>0</v>
      </c>
      <c r="F623" s="55">
        <f>Orçamento!F623</f>
        <v>0</v>
      </c>
      <c r="G623" s="38">
        <f>Orçamento!G623</f>
        <v>0</v>
      </c>
      <c r="H623" s="40">
        <f t="shared" si="38"/>
        <v>0</v>
      </c>
      <c r="I623" s="40">
        <f t="shared" si="39"/>
        <v>0</v>
      </c>
    </row>
    <row r="624" spans="1:9" x14ac:dyDescent="0.2">
      <c r="A624" s="39" t="s">
        <v>717</v>
      </c>
      <c r="B624" s="52" t="str">
        <f>Orçamento!B624</f>
        <v>Sinapi</v>
      </c>
      <c r="C624" s="53">
        <f>Orçamento!C624</f>
        <v>0</v>
      </c>
      <c r="D624" s="54">
        <f>Orçamento!D624</f>
        <v>0</v>
      </c>
      <c r="E624" s="53">
        <f>Orçamento!E624</f>
        <v>0</v>
      </c>
      <c r="F624" s="55">
        <f>Orçamento!F624</f>
        <v>0</v>
      </c>
      <c r="G624" s="38">
        <f>Orçamento!G624</f>
        <v>0</v>
      </c>
      <c r="H624" s="40">
        <f t="shared" si="38"/>
        <v>0</v>
      </c>
      <c r="I624" s="40">
        <f t="shared" si="39"/>
        <v>0</v>
      </c>
    </row>
    <row r="625" spans="1:9" x14ac:dyDescent="0.2">
      <c r="A625" s="39" t="s">
        <v>718</v>
      </c>
      <c r="B625" s="52" t="str">
        <f>Orçamento!B625</f>
        <v>Sinapi</v>
      </c>
      <c r="C625" s="53">
        <f>Orçamento!C625</f>
        <v>0</v>
      </c>
      <c r="D625" s="54">
        <f>Orçamento!D625</f>
        <v>0</v>
      </c>
      <c r="E625" s="53">
        <f>Orçamento!E625</f>
        <v>0</v>
      </c>
      <c r="F625" s="55">
        <f>Orçamento!F625</f>
        <v>0</v>
      </c>
      <c r="G625" s="38">
        <f>Orçamento!G625</f>
        <v>0</v>
      </c>
      <c r="H625" s="40">
        <f t="shared" si="38"/>
        <v>0</v>
      </c>
      <c r="I625" s="40">
        <f t="shared" si="39"/>
        <v>0</v>
      </c>
    </row>
    <row r="626" spans="1:9" x14ac:dyDescent="0.2">
      <c r="A626" s="39" t="s">
        <v>719</v>
      </c>
      <c r="B626" s="52" t="str">
        <f>Orçamento!B626</f>
        <v>Sinapi</v>
      </c>
      <c r="C626" s="53">
        <f>Orçamento!C626</f>
        <v>0</v>
      </c>
      <c r="D626" s="54">
        <f>Orçamento!D626</f>
        <v>0</v>
      </c>
      <c r="E626" s="53">
        <f>Orçamento!E626</f>
        <v>0</v>
      </c>
      <c r="F626" s="55">
        <f>Orçamento!F626</f>
        <v>0</v>
      </c>
      <c r="G626" s="38">
        <f>Orçamento!G626</f>
        <v>0</v>
      </c>
      <c r="H626" s="40">
        <f t="shared" si="38"/>
        <v>0</v>
      </c>
      <c r="I626" s="40">
        <f t="shared" si="39"/>
        <v>0</v>
      </c>
    </row>
    <row r="627" spans="1:9" x14ac:dyDescent="0.2">
      <c r="A627" s="39" t="s">
        <v>720</v>
      </c>
      <c r="B627" s="52" t="str">
        <f>Orçamento!B627</f>
        <v>Sinapi</v>
      </c>
      <c r="C627" s="53">
        <f>Orçamento!C627</f>
        <v>0</v>
      </c>
      <c r="D627" s="54">
        <f>Orçamento!D627</f>
        <v>0</v>
      </c>
      <c r="E627" s="53">
        <f>Orçamento!E627</f>
        <v>0</v>
      </c>
      <c r="F627" s="55">
        <f>Orçamento!F627</f>
        <v>0</v>
      </c>
      <c r="G627" s="38">
        <f>Orçamento!G627</f>
        <v>0</v>
      </c>
      <c r="H627" s="40">
        <f t="shared" si="38"/>
        <v>0</v>
      </c>
      <c r="I627" s="40">
        <f t="shared" si="39"/>
        <v>0</v>
      </c>
    </row>
    <row r="628" spans="1:9" x14ac:dyDescent="0.2">
      <c r="A628" s="39" t="s">
        <v>721</v>
      </c>
      <c r="B628" s="52" t="str">
        <f>Orçamento!B628</f>
        <v>Sinapi</v>
      </c>
      <c r="C628" s="53">
        <f>Orçamento!C628</f>
        <v>0</v>
      </c>
      <c r="D628" s="54">
        <f>Orçamento!D628</f>
        <v>0</v>
      </c>
      <c r="E628" s="53">
        <f>Orçamento!E628</f>
        <v>0</v>
      </c>
      <c r="F628" s="55">
        <f>Orçamento!F628</f>
        <v>0</v>
      </c>
      <c r="G628" s="38">
        <f>Orçamento!G628</f>
        <v>0</v>
      </c>
      <c r="H628" s="40">
        <f t="shared" si="38"/>
        <v>0</v>
      </c>
      <c r="I628" s="40">
        <f t="shared" si="39"/>
        <v>0</v>
      </c>
    </row>
    <row r="629" spans="1:9" x14ac:dyDescent="0.2">
      <c r="A629" s="39" t="s">
        <v>722</v>
      </c>
      <c r="B629" s="52" t="str">
        <f>Orçamento!B629</f>
        <v>Sinapi</v>
      </c>
      <c r="C629" s="53">
        <f>Orçamento!C629</f>
        <v>0</v>
      </c>
      <c r="D629" s="54">
        <f>Orçamento!D629</f>
        <v>0</v>
      </c>
      <c r="E629" s="53">
        <f>Orçamento!E629</f>
        <v>0</v>
      </c>
      <c r="F629" s="55">
        <f>Orçamento!F629</f>
        <v>0</v>
      </c>
      <c r="G629" s="38">
        <f>Orçamento!G629</f>
        <v>0</v>
      </c>
      <c r="H629" s="40">
        <f t="shared" si="38"/>
        <v>0</v>
      </c>
      <c r="I629" s="40">
        <f t="shared" si="39"/>
        <v>0</v>
      </c>
    </row>
    <row r="630" spans="1:9" x14ac:dyDescent="0.2">
      <c r="A630" s="39" t="s">
        <v>723</v>
      </c>
      <c r="B630" s="52" t="str">
        <f>Orçamento!B630</f>
        <v>Sinapi</v>
      </c>
      <c r="C630" s="53">
        <f>Orçamento!C630</f>
        <v>0</v>
      </c>
      <c r="D630" s="54">
        <f>Orçamento!D630</f>
        <v>0</v>
      </c>
      <c r="E630" s="53">
        <f>Orçamento!E630</f>
        <v>0</v>
      </c>
      <c r="F630" s="55">
        <f>Orçamento!F630</f>
        <v>0</v>
      </c>
      <c r="G630" s="38">
        <f>Orçamento!G630</f>
        <v>0</v>
      </c>
      <c r="H630" s="40">
        <f t="shared" si="38"/>
        <v>0</v>
      </c>
      <c r="I630" s="40">
        <f t="shared" si="39"/>
        <v>0</v>
      </c>
    </row>
    <row r="631" spans="1:9" x14ac:dyDescent="0.2">
      <c r="A631" s="39" t="s">
        <v>724</v>
      </c>
      <c r="B631" s="52" t="str">
        <f>Orçamento!B631</f>
        <v>Sinapi</v>
      </c>
      <c r="C631" s="53">
        <f>Orçamento!C631</f>
        <v>0</v>
      </c>
      <c r="D631" s="54">
        <f>Orçamento!D631</f>
        <v>0</v>
      </c>
      <c r="E631" s="53">
        <f>Orçamento!E631</f>
        <v>0</v>
      </c>
      <c r="F631" s="55">
        <f>Orçamento!F631</f>
        <v>0</v>
      </c>
      <c r="G631" s="38">
        <f>Orçamento!G631</f>
        <v>0</v>
      </c>
      <c r="H631" s="40">
        <f t="shared" si="38"/>
        <v>0</v>
      </c>
      <c r="I631" s="40">
        <f t="shared" si="39"/>
        <v>0</v>
      </c>
    </row>
    <row r="632" spans="1:9" x14ac:dyDescent="0.2">
      <c r="A632" s="39" t="s">
        <v>725</v>
      </c>
      <c r="B632" s="52" t="str">
        <f>Orçamento!B632</f>
        <v>Sinapi</v>
      </c>
      <c r="C632" s="53">
        <f>Orçamento!C632</f>
        <v>0</v>
      </c>
      <c r="D632" s="54">
        <f>Orçamento!D632</f>
        <v>0</v>
      </c>
      <c r="E632" s="53">
        <f>Orçamento!E632</f>
        <v>0</v>
      </c>
      <c r="F632" s="55">
        <f>Orçamento!F632</f>
        <v>0</v>
      </c>
      <c r="G632" s="38">
        <f>Orçamento!G632</f>
        <v>0</v>
      </c>
      <c r="H632" s="40">
        <f t="shared" si="38"/>
        <v>0</v>
      </c>
      <c r="I632" s="40">
        <f t="shared" si="39"/>
        <v>0</v>
      </c>
    </row>
    <row r="633" spans="1:9" x14ac:dyDescent="0.2">
      <c r="A633" s="39" t="s">
        <v>726</v>
      </c>
      <c r="B633" s="52" t="str">
        <f>Orçamento!B633</f>
        <v>Sinapi</v>
      </c>
      <c r="C633" s="53">
        <f>Orçamento!C633</f>
        <v>0</v>
      </c>
      <c r="D633" s="54">
        <f>Orçamento!D633</f>
        <v>0</v>
      </c>
      <c r="E633" s="53">
        <f>Orçamento!E633</f>
        <v>0</v>
      </c>
      <c r="F633" s="55">
        <f>Orçamento!F633</f>
        <v>0</v>
      </c>
      <c r="G633" s="38">
        <f>Orçamento!G633</f>
        <v>0</v>
      </c>
      <c r="H633" s="40">
        <f t="shared" si="38"/>
        <v>0</v>
      </c>
      <c r="I633" s="40">
        <f t="shared" si="39"/>
        <v>0</v>
      </c>
    </row>
    <row r="634" spans="1:9" ht="15" thickBot="1" x14ac:dyDescent="0.25">
      <c r="A634" s="39" t="s">
        <v>727</v>
      </c>
      <c r="B634" s="52" t="str">
        <f>Orçamento!B634</f>
        <v>Sinapi</v>
      </c>
      <c r="C634" s="53">
        <f>Orçamento!C634</f>
        <v>0</v>
      </c>
      <c r="D634" s="54">
        <f>Orçamento!D634</f>
        <v>0</v>
      </c>
      <c r="E634" s="53">
        <f>Orçamento!E634</f>
        <v>0</v>
      </c>
      <c r="F634" s="55">
        <f>Orçamento!F634</f>
        <v>0</v>
      </c>
      <c r="G634" s="38">
        <f>Orçamento!G634</f>
        <v>0</v>
      </c>
      <c r="H634" s="40">
        <f t="shared" si="38"/>
        <v>0</v>
      </c>
      <c r="I634" s="40">
        <f t="shared" si="39"/>
        <v>0</v>
      </c>
    </row>
    <row r="635" spans="1:9" ht="21" customHeight="1" x14ac:dyDescent="0.25">
      <c r="A635" s="41" t="s">
        <v>728</v>
      </c>
      <c r="B635" s="49"/>
      <c r="C635" s="49"/>
      <c r="D635" s="51" t="str">
        <f>Orçamento!D635</f>
        <v>META 21</v>
      </c>
      <c r="E635" s="49"/>
      <c r="F635" s="49" t="s">
        <v>108</v>
      </c>
      <c r="G635" s="50">
        <f>I635/H$13</f>
        <v>0</v>
      </c>
      <c r="H635" s="44" t="s">
        <v>730</v>
      </c>
      <c r="I635" s="45">
        <f>SUM(I636:I665)</f>
        <v>0</v>
      </c>
    </row>
    <row r="636" spans="1:9" x14ac:dyDescent="0.2">
      <c r="A636" s="39" t="s">
        <v>731</v>
      </c>
      <c r="B636" s="52" t="str">
        <f>Orçamento!B636</f>
        <v>Sinapi</v>
      </c>
      <c r="C636" s="53">
        <f>Orçamento!C636</f>
        <v>0</v>
      </c>
      <c r="D636" s="54">
        <f>Orçamento!D636</f>
        <v>0</v>
      </c>
      <c r="E636" s="53">
        <f>Orçamento!E636</f>
        <v>0</v>
      </c>
      <c r="F636" s="55">
        <f>Orçamento!F636</f>
        <v>0</v>
      </c>
      <c r="G636" s="38">
        <f>Orçamento!G636</f>
        <v>0</v>
      </c>
      <c r="H636" s="40">
        <f t="shared" ref="H636:H665" si="40">ROUND(G636+(G636*I$9),2)</f>
        <v>0</v>
      </c>
      <c r="I636" s="40">
        <f>ROUND(F636*H636,2)</f>
        <v>0</v>
      </c>
    </row>
    <row r="637" spans="1:9" x14ac:dyDescent="0.2">
      <c r="A637" s="39" t="s">
        <v>732</v>
      </c>
      <c r="B637" s="52" t="str">
        <f>Orçamento!B637</f>
        <v>Sinapi</v>
      </c>
      <c r="C637" s="53">
        <f>Orçamento!C637</f>
        <v>0</v>
      </c>
      <c r="D637" s="54">
        <f>Orçamento!D637</f>
        <v>0</v>
      </c>
      <c r="E637" s="53">
        <f>Orçamento!E637</f>
        <v>0</v>
      </c>
      <c r="F637" s="55">
        <f>Orçamento!F637</f>
        <v>0</v>
      </c>
      <c r="G637" s="38">
        <f>Orçamento!G637</f>
        <v>0</v>
      </c>
      <c r="H637" s="40">
        <f t="shared" si="40"/>
        <v>0</v>
      </c>
      <c r="I637" s="40">
        <f t="shared" ref="I637:I665" si="41">ROUND(F637*H637,2)</f>
        <v>0</v>
      </c>
    </row>
    <row r="638" spans="1:9" x14ac:dyDescent="0.2">
      <c r="A638" s="39" t="s">
        <v>733</v>
      </c>
      <c r="B638" s="52" t="str">
        <f>Orçamento!B638</f>
        <v>Sinapi</v>
      </c>
      <c r="C638" s="53">
        <f>Orçamento!C638</f>
        <v>0</v>
      </c>
      <c r="D638" s="54">
        <f>Orçamento!D638</f>
        <v>0</v>
      </c>
      <c r="E638" s="53">
        <f>Orçamento!E638</f>
        <v>0</v>
      </c>
      <c r="F638" s="55">
        <f>Orçamento!F638</f>
        <v>0</v>
      </c>
      <c r="G638" s="38">
        <f>Orçamento!G638</f>
        <v>0</v>
      </c>
      <c r="H638" s="40">
        <f t="shared" si="40"/>
        <v>0</v>
      </c>
      <c r="I638" s="40">
        <f t="shared" si="41"/>
        <v>0</v>
      </c>
    </row>
    <row r="639" spans="1:9" x14ac:dyDescent="0.2">
      <c r="A639" s="39" t="s">
        <v>734</v>
      </c>
      <c r="B639" s="52" t="str">
        <f>Orçamento!B639</f>
        <v>Sinapi</v>
      </c>
      <c r="C639" s="53">
        <f>Orçamento!C639</f>
        <v>0</v>
      </c>
      <c r="D639" s="54">
        <f>Orçamento!D639</f>
        <v>0</v>
      </c>
      <c r="E639" s="53">
        <f>Orçamento!E639</f>
        <v>0</v>
      </c>
      <c r="F639" s="55">
        <f>Orçamento!F639</f>
        <v>0</v>
      </c>
      <c r="G639" s="38">
        <f>Orçamento!G639</f>
        <v>0</v>
      </c>
      <c r="H639" s="40">
        <f t="shared" si="40"/>
        <v>0</v>
      </c>
      <c r="I639" s="40">
        <f t="shared" si="41"/>
        <v>0</v>
      </c>
    </row>
    <row r="640" spans="1:9" x14ac:dyDescent="0.2">
      <c r="A640" s="39" t="s">
        <v>735</v>
      </c>
      <c r="B640" s="52" t="str">
        <f>Orçamento!B640</f>
        <v>Sinapi</v>
      </c>
      <c r="C640" s="53">
        <f>Orçamento!C640</f>
        <v>0</v>
      </c>
      <c r="D640" s="54">
        <f>Orçamento!D640</f>
        <v>0</v>
      </c>
      <c r="E640" s="53">
        <f>Orçamento!E640</f>
        <v>0</v>
      </c>
      <c r="F640" s="55">
        <f>Orçamento!F640</f>
        <v>0</v>
      </c>
      <c r="G640" s="38">
        <f>Orçamento!G640</f>
        <v>0</v>
      </c>
      <c r="H640" s="40">
        <f t="shared" si="40"/>
        <v>0</v>
      </c>
      <c r="I640" s="40">
        <f t="shared" si="41"/>
        <v>0</v>
      </c>
    </row>
    <row r="641" spans="1:9" x14ac:dyDescent="0.2">
      <c r="A641" s="39" t="s">
        <v>736</v>
      </c>
      <c r="B641" s="52" t="str">
        <f>Orçamento!B641</f>
        <v>Sinapi</v>
      </c>
      <c r="C641" s="53">
        <f>Orçamento!C641</f>
        <v>0</v>
      </c>
      <c r="D641" s="54">
        <f>Orçamento!D641</f>
        <v>0</v>
      </c>
      <c r="E641" s="53">
        <f>Orçamento!E641</f>
        <v>0</v>
      </c>
      <c r="F641" s="55">
        <f>Orçamento!F641</f>
        <v>0</v>
      </c>
      <c r="G641" s="38">
        <f>Orçamento!G641</f>
        <v>0</v>
      </c>
      <c r="H641" s="40">
        <f t="shared" si="40"/>
        <v>0</v>
      </c>
      <c r="I641" s="40">
        <f t="shared" si="41"/>
        <v>0</v>
      </c>
    </row>
    <row r="642" spans="1:9" x14ac:dyDescent="0.2">
      <c r="A642" s="39" t="s">
        <v>737</v>
      </c>
      <c r="B642" s="52" t="str">
        <f>Orçamento!B642</f>
        <v>Sinapi</v>
      </c>
      <c r="C642" s="53">
        <f>Orçamento!C642</f>
        <v>0</v>
      </c>
      <c r="D642" s="54">
        <f>Orçamento!D642</f>
        <v>0</v>
      </c>
      <c r="E642" s="53">
        <f>Orçamento!E642</f>
        <v>0</v>
      </c>
      <c r="F642" s="55">
        <f>Orçamento!F642</f>
        <v>0</v>
      </c>
      <c r="G642" s="38">
        <f>Orçamento!G642</f>
        <v>0</v>
      </c>
      <c r="H642" s="40">
        <f t="shared" si="40"/>
        <v>0</v>
      </c>
      <c r="I642" s="40">
        <f t="shared" si="41"/>
        <v>0</v>
      </c>
    </row>
    <row r="643" spans="1:9" x14ac:dyDescent="0.2">
      <c r="A643" s="39" t="s">
        <v>738</v>
      </c>
      <c r="B643" s="52" t="str">
        <f>Orçamento!B643</f>
        <v>Sinapi</v>
      </c>
      <c r="C643" s="53">
        <f>Orçamento!C643</f>
        <v>0</v>
      </c>
      <c r="D643" s="54">
        <f>Orçamento!D643</f>
        <v>0</v>
      </c>
      <c r="E643" s="53">
        <f>Orçamento!E643</f>
        <v>0</v>
      </c>
      <c r="F643" s="55">
        <f>Orçamento!F643</f>
        <v>0</v>
      </c>
      <c r="G643" s="38">
        <f>Orçamento!G643</f>
        <v>0</v>
      </c>
      <c r="H643" s="40">
        <f t="shared" si="40"/>
        <v>0</v>
      </c>
      <c r="I643" s="40">
        <f t="shared" si="41"/>
        <v>0</v>
      </c>
    </row>
    <row r="644" spans="1:9" x14ac:dyDescent="0.2">
      <c r="A644" s="39" t="s">
        <v>739</v>
      </c>
      <c r="B644" s="52" t="str">
        <f>Orçamento!B644</f>
        <v>Sinapi</v>
      </c>
      <c r="C644" s="53">
        <f>Orçamento!C644</f>
        <v>0</v>
      </c>
      <c r="D644" s="54">
        <f>Orçamento!D644</f>
        <v>0</v>
      </c>
      <c r="E644" s="53">
        <f>Orçamento!E644</f>
        <v>0</v>
      </c>
      <c r="F644" s="55">
        <f>Orçamento!F644</f>
        <v>0</v>
      </c>
      <c r="G644" s="38">
        <f>Orçamento!G644</f>
        <v>0</v>
      </c>
      <c r="H644" s="40">
        <f t="shared" si="40"/>
        <v>0</v>
      </c>
      <c r="I644" s="40">
        <f t="shared" si="41"/>
        <v>0</v>
      </c>
    </row>
    <row r="645" spans="1:9" x14ac:dyDescent="0.2">
      <c r="A645" s="39" t="s">
        <v>740</v>
      </c>
      <c r="B645" s="52" t="str">
        <f>Orçamento!B645</f>
        <v>Sinapi</v>
      </c>
      <c r="C645" s="53">
        <f>Orçamento!C645</f>
        <v>0</v>
      </c>
      <c r="D645" s="54">
        <f>Orçamento!D645</f>
        <v>0</v>
      </c>
      <c r="E645" s="53">
        <f>Orçamento!E645</f>
        <v>0</v>
      </c>
      <c r="F645" s="55">
        <f>Orçamento!F645</f>
        <v>0</v>
      </c>
      <c r="G645" s="38">
        <f>Orçamento!G645</f>
        <v>0</v>
      </c>
      <c r="H645" s="40">
        <f t="shared" si="40"/>
        <v>0</v>
      </c>
      <c r="I645" s="40">
        <f t="shared" si="41"/>
        <v>0</v>
      </c>
    </row>
    <row r="646" spans="1:9" x14ac:dyDescent="0.2">
      <c r="A646" s="39" t="s">
        <v>741</v>
      </c>
      <c r="B646" s="52" t="str">
        <f>Orçamento!B646</f>
        <v>Sinapi</v>
      </c>
      <c r="C646" s="53">
        <f>Orçamento!C646</f>
        <v>0</v>
      </c>
      <c r="D646" s="54">
        <f>Orçamento!D646</f>
        <v>0</v>
      </c>
      <c r="E646" s="53">
        <f>Orçamento!E646</f>
        <v>0</v>
      </c>
      <c r="F646" s="55">
        <f>Orçamento!F646</f>
        <v>0</v>
      </c>
      <c r="G646" s="38">
        <f>Orçamento!G646</f>
        <v>0</v>
      </c>
      <c r="H646" s="40">
        <f t="shared" si="40"/>
        <v>0</v>
      </c>
      <c r="I646" s="40">
        <f t="shared" si="41"/>
        <v>0</v>
      </c>
    </row>
    <row r="647" spans="1:9" x14ac:dyDescent="0.2">
      <c r="A647" s="39" t="s">
        <v>742</v>
      </c>
      <c r="B647" s="52" t="str">
        <f>Orçamento!B647</f>
        <v>Sinapi</v>
      </c>
      <c r="C647" s="53">
        <f>Orçamento!C647</f>
        <v>0</v>
      </c>
      <c r="D647" s="54">
        <f>Orçamento!D647</f>
        <v>0</v>
      </c>
      <c r="E647" s="53">
        <f>Orçamento!E647</f>
        <v>0</v>
      </c>
      <c r="F647" s="55">
        <f>Orçamento!F647</f>
        <v>0</v>
      </c>
      <c r="G647" s="38">
        <f>Orçamento!G647</f>
        <v>0</v>
      </c>
      <c r="H647" s="40">
        <f t="shared" si="40"/>
        <v>0</v>
      </c>
      <c r="I647" s="40">
        <f t="shared" si="41"/>
        <v>0</v>
      </c>
    </row>
    <row r="648" spans="1:9" x14ac:dyDescent="0.2">
      <c r="A648" s="39" t="s">
        <v>743</v>
      </c>
      <c r="B648" s="52" t="str">
        <f>Orçamento!B648</f>
        <v>Sinapi</v>
      </c>
      <c r="C648" s="53">
        <f>Orçamento!C648</f>
        <v>0</v>
      </c>
      <c r="D648" s="54">
        <f>Orçamento!D648</f>
        <v>0</v>
      </c>
      <c r="E648" s="53">
        <f>Orçamento!E648</f>
        <v>0</v>
      </c>
      <c r="F648" s="55">
        <f>Orçamento!F648</f>
        <v>0</v>
      </c>
      <c r="G648" s="38">
        <f>Orçamento!G648</f>
        <v>0</v>
      </c>
      <c r="H648" s="40">
        <f t="shared" si="40"/>
        <v>0</v>
      </c>
      <c r="I648" s="40">
        <f t="shared" si="41"/>
        <v>0</v>
      </c>
    </row>
    <row r="649" spans="1:9" x14ac:dyDescent="0.2">
      <c r="A649" s="39" t="s">
        <v>744</v>
      </c>
      <c r="B649" s="52" t="str">
        <f>Orçamento!B649</f>
        <v>Sinapi</v>
      </c>
      <c r="C649" s="53">
        <f>Orçamento!C649</f>
        <v>0</v>
      </c>
      <c r="D649" s="54">
        <f>Orçamento!D649</f>
        <v>0</v>
      </c>
      <c r="E649" s="53">
        <f>Orçamento!E649</f>
        <v>0</v>
      </c>
      <c r="F649" s="55">
        <f>Orçamento!F649</f>
        <v>0</v>
      </c>
      <c r="G649" s="38">
        <f>Orçamento!G649</f>
        <v>0</v>
      </c>
      <c r="H649" s="40">
        <f t="shared" si="40"/>
        <v>0</v>
      </c>
      <c r="I649" s="40">
        <f t="shared" si="41"/>
        <v>0</v>
      </c>
    </row>
    <row r="650" spans="1:9" x14ac:dyDescent="0.2">
      <c r="A650" s="39" t="s">
        <v>745</v>
      </c>
      <c r="B650" s="52" t="str">
        <f>Orçamento!B650</f>
        <v>Sinapi</v>
      </c>
      <c r="C650" s="53">
        <f>Orçamento!C650</f>
        <v>0</v>
      </c>
      <c r="D650" s="54">
        <f>Orçamento!D650</f>
        <v>0</v>
      </c>
      <c r="E650" s="53">
        <f>Orçamento!E650</f>
        <v>0</v>
      </c>
      <c r="F650" s="55">
        <f>Orçamento!F650</f>
        <v>0</v>
      </c>
      <c r="G650" s="38">
        <f>Orçamento!G650</f>
        <v>0</v>
      </c>
      <c r="H650" s="40">
        <f t="shared" si="40"/>
        <v>0</v>
      </c>
      <c r="I650" s="40">
        <f t="shared" si="41"/>
        <v>0</v>
      </c>
    </row>
    <row r="651" spans="1:9" x14ac:dyDescent="0.2">
      <c r="A651" s="39" t="s">
        <v>746</v>
      </c>
      <c r="B651" s="52" t="str">
        <f>Orçamento!B651</f>
        <v>Sinapi</v>
      </c>
      <c r="C651" s="53">
        <f>Orçamento!C651</f>
        <v>0</v>
      </c>
      <c r="D651" s="54">
        <f>Orçamento!D651</f>
        <v>0</v>
      </c>
      <c r="E651" s="53">
        <f>Orçamento!E651</f>
        <v>0</v>
      </c>
      <c r="F651" s="55">
        <f>Orçamento!F651</f>
        <v>0</v>
      </c>
      <c r="G651" s="38">
        <f>Orçamento!G651</f>
        <v>0</v>
      </c>
      <c r="H651" s="40">
        <f t="shared" si="40"/>
        <v>0</v>
      </c>
      <c r="I651" s="40">
        <f t="shared" si="41"/>
        <v>0</v>
      </c>
    </row>
    <row r="652" spans="1:9" x14ac:dyDescent="0.2">
      <c r="A652" s="39" t="s">
        <v>747</v>
      </c>
      <c r="B652" s="52" t="str">
        <f>Orçamento!B652</f>
        <v>Sinapi</v>
      </c>
      <c r="C652" s="53">
        <f>Orçamento!C652</f>
        <v>0</v>
      </c>
      <c r="D652" s="54">
        <f>Orçamento!D652</f>
        <v>0</v>
      </c>
      <c r="E652" s="53">
        <f>Orçamento!E652</f>
        <v>0</v>
      </c>
      <c r="F652" s="55">
        <f>Orçamento!F652</f>
        <v>0</v>
      </c>
      <c r="G652" s="38">
        <f>Orçamento!G652</f>
        <v>0</v>
      </c>
      <c r="H652" s="40">
        <f t="shared" si="40"/>
        <v>0</v>
      </c>
      <c r="I652" s="40">
        <f t="shared" si="41"/>
        <v>0</v>
      </c>
    </row>
    <row r="653" spans="1:9" x14ac:dyDescent="0.2">
      <c r="A653" s="39" t="s">
        <v>748</v>
      </c>
      <c r="B653" s="52" t="str">
        <f>Orçamento!B653</f>
        <v>Sinapi</v>
      </c>
      <c r="C653" s="53">
        <f>Orçamento!C653</f>
        <v>0</v>
      </c>
      <c r="D653" s="54">
        <f>Orçamento!D653</f>
        <v>0</v>
      </c>
      <c r="E653" s="53">
        <f>Orçamento!E653</f>
        <v>0</v>
      </c>
      <c r="F653" s="55">
        <f>Orçamento!F653</f>
        <v>0</v>
      </c>
      <c r="G653" s="38">
        <f>Orçamento!G653</f>
        <v>0</v>
      </c>
      <c r="H653" s="40">
        <f t="shared" si="40"/>
        <v>0</v>
      </c>
      <c r="I653" s="40">
        <f t="shared" si="41"/>
        <v>0</v>
      </c>
    </row>
    <row r="654" spans="1:9" x14ac:dyDescent="0.2">
      <c r="A654" s="39" t="s">
        <v>749</v>
      </c>
      <c r="B654" s="52" t="str">
        <f>Orçamento!B654</f>
        <v>Sinapi</v>
      </c>
      <c r="C654" s="53">
        <f>Orçamento!C654</f>
        <v>0</v>
      </c>
      <c r="D654" s="54">
        <f>Orçamento!D654</f>
        <v>0</v>
      </c>
      <c r="E654" s="53">
        <f>Orçamento!E654</f>
        <v>0</v>
      </c>
      <c r="F654" s="55">
        <f>Orçamento!F654</f>
        <v>0</v>
      </c>
      <c r="G654" s="38">
        <f>Orçamento!G654</f>
        <v>0</v>
      </c>
      <c r="H654" s="40">
        <f t="shared" si="40"/>
        <v>0</v>
      </c>
      <c r="I654" s="40">
        <f t="shared" si="41"/>
        <v>0</v>
      </c>
    </row>
    <row r="655" spans="1:9" x14ac:dyDescent="0.2">
      <c r="A655" s="39" t="s">
        <v>750</v>
      </c>
      <c r="B655" s="52" t="str">
        <f>Orçamento!B655</f>
        <v>Sinapi</v>
      </c>
      <c r="C655" s="53">
        <f>Orçamento!C655</f>
        <v>0</v>
      </c>
      <c r="D655" s="54">
        <f>Orçamento!D655</f>
        <v>0</v>
      </c>
      <c r="E655" s="53">
        <f>Orçamento!E655</f>
        <v>0</v>
      </c>
      <c r="F655" s="55">
        <f>Orçamento!F655</f>
        <v>0</v>
      </c>
      <c r="G655" s="38">
        <f>Orçamento!G655</f>
        <v>0</v>
      </c>
      <c r="H655" s="40">
        <f t="shared" si="40"/>
        <v>0</v>
      </c>
      <c r="I655" s="40">
        <f t="shared" si="41"/>
        <v>0</v>
      </c>
    </row>
    <row r="656" spans="1:9" x14ac:dyDescent="0.2">
      <c r="A656" s="39" t="s">
        <v>751</v>
      </c>
      <c r="B656" s="52" t="str">
        <f>Orçamento!B656</f>
        <v>Sinapi</v>
      </c>
      <c r="C656" s="53">
        <f>Orçamento!C656</f>
        <v>0</v>
      </c>
      <c r="D656" s="54">
        <f>Orçamento!D656</f>
        <v>0</v>
      </c>
      <c r="E656" s="53">
        <f>Orçamento!E656</f>
        <v>0</v>
      </c>
      <c r="F656" s="55">
        <f>Orçamento!F656</f>
        <v>0</v>
      </c>
      <c r="G656" s="38">
        <f>Orçamento!G656</f>
        <v>0</v>
      </c>
      <c r="H656" s="40">
        <f t="shared" si="40"/>
        <v>0</v>
      </c>
      <c r="I656" s="40">
        <f t="shared" si="41"/>
        <v>0</v>
      </c>
    </row>
    <row r="657" spans="1:9" x14ac:dyDescent="0.2">
      <c r="A657" s="39" t="s">
        <v>752</v>
      </c>
      <c r="B657" s="52" t="str">
        <f>Orçamento!B657</f>
        <v>Sinapi</v>
      </c>
      <c r="C657" s="53">
        <f>Orçamento!C657</f>
        <v>0</v>
      </c>
      <c r="D657" s="54">
        <f>Orçamento!D657</f>
        <v>0</v>
      </c>
      <c r="E657" s="53">
        <f>Orçamento!E657</f>
        <v>0</v>
      </c>
      <c r="F657" s="55">
        <f>Orçamento!F657</f>
        <v>0</v>
      </c>
      <c r="G657" s="38">
        <f>Orçamento!G657</f>
        <v>0</v>
      </c>
      <c r="H657" s="40">
        <f t="shared" si="40"/>
        <v>0</v>
      </c>
      <c r="I657" s="40">
        <f t="shared" si="41"/>
        <v>0</v>
      </c>
    </row>
    <row r="658" spans="1:9" x14ac:dyDescent="0.2">
      <c r="A658" s="39" t="s">
        <v>753</v>
      </c>
      <c r="B658" s="52" t="str">
        <f>Orçamento!B658</f>
        <v>Sinapi</v>
      </c>
      <c r="C658" s="53">
        <f>Orçamento!C658</f>
        <v>0</v>
      </c>
      <c r="D658" s="54">
        <f>Orçamento!D658</f>
        <v>0</v>
      </c>
      <c r="E658" s="53">
        <f>Orçamento!E658</f>
        <v>0</v>
      </c>
      <c r="F658" s="55">
        <f>Orçamento!F658</f>
        <v>0</v>
      </c>
      <c r="G658" s="38">
        <f>Orçamento!G658</f>
        <v>0</v>
      </c>
      <c r="H658" s="40">
        <f t="shared" si="40"/>
        <v>0</v>
      </c>
      <c r="I658" s="40">
        <f t="shared" si="41"/>
        <v>0</v>
      </c>
    </row>
    <row r="659" spans="1:9" x14ac:dyDescent="0.2">
      <c r="A659" s="39" t="s">
        <v>754</v>
      </c>
      <c r="B659" s="52" t="str">
        <f>Orçamento!B659</f>
        <v>Sinapi</v>
      </c>
      <c r="C659" s="53">
        <f>Orçamento!C659</f>
        <v>0</v>
      </c>
      <c r="D659" s="54">
        <f>Orçamento!D659</f>
        <v>0</v>
      </c>
      <c r="E659" s="53">
        <f>Orçamento!E659</f>
        <v>0</v>
      </c>
      <c r="F659" s="55">
        <f>Orçamento!F659</f>
        <v>0</v>
      </c>
      <c r="G659" s="38">
        <f>Orçamento!G659</f>
        <v>0</v>
      </c>
      <c r="H659" s="40">
        <f t="shared" si="40"/>
        <v>0</v>
      </c>
      <c r="I659" s="40">
        <f t="shared" si="41"/>
        <v>0</v>
      </c>
    </row>
    <row r="660" spans="1:9" x14ac:dyDescent="0.2">
      <c r="A660" s="39" t="s">
        <v>755</v>
      </c>
      <c r="B660" s="52" t="str">
        <f>Orçamento!B660</f>
        <v>Sinapi</v>
      </c>
      <c r="C660" s="53">
        <f>Orçamento!C660</f>
        <v>0</v>
      </c>
      <c r="D660" s="54">
        <f>Orçamento!D660</f>
        <v>0</v>
      </c>
      <c r="E660" s="53">
        <f>Orçamento!E660</f>
        <v>0</v>
      </c>
      <c r="F660" s="55">
        <f>Orçamento!F660</f>
        <v>0</v>
      </c>
      <c r="G660" s="38">
        <f>Orçamento!G660</f>
        <v>0</v>
      </c>
      <c r="H660" s="40">
        <f t="shared" si="40"/>
        <v>0</v>
      </c>
      <c r="I660" s="40">
        <f t="shared" si="41"/>
        <v>0</v>
      </c>
    </row>
    <row r="661" spans="1:9" x14ac:dyDescent="0.2">
      <c r="A661" s="39" t="s">
        <v>756</v>
      </c>
      <c r="B661" s="52" t="str">
        <f>Orçamento!B661</f>
        <v>Sinapi</v>
      </c>
      <c r="C661" s="53">
        <f>Orçamento!C661</f>
        <v>0</v>
      </c>
      <c r="D661" s="54">
        <f>Orçamento!D661</f>
        <v>0</v>
      </c>
      <c r="E661" s="53">
        <f>Orçamento!E661</f>
        <v>0</v>
      </c>
      <c r="F661" s="55">
        <f>Orçamento!F661</f>
        <v>0</v>
      </c>
      <c r="G661" s="38">
        <f>Orçamento!G661</f>
        <v>0</v>
      </c>
      <c r="H661" s="40">
        <f t="shared" si="40"/>
        <v>0</v>
      </c>
      <c r="I661" s="40">
        <f t="shared" si="41"/>
        <v>0</v>
      </c>
    </row>
    <row r="662" spans="1:9" x14ac:dyDescent="0.2">
      <c r="A662" s="39" t="s">
        <v>757</v>
      </c>
      <c r="B662" s="52" t="str">
        <f>Orçamento!B662</f>
        <v>Sinapi</v>
      </c>
      <c r="C662" s="53">
        <f>Orçamento!C662</f>
        <v>0</v>
      </c>
      <c r="D662" s="54">
        <f>Orçamento!D662</f>
        <v>0</v>
      </c>
      <c r="E662" s="53">
        <f>Orçamento!E662</f>
        <v>0</v>
      </c>
      <c r="F662" s="55">
        <f>Orçamento!F662</f>
        <v>0</v>
      </c>
      <c r="G662" s="38">
        <f>Orçamento!G662</f>
        <v>0</v>
      </c>
      <c r="H662" s="40">
        <f t="shared" si="40"/>
        <v>0</v>
      </c>
      <c r="I662" s="40">
        <f t="shared" si="41"/>
        <v>0</v>
      </c>
    </row>
    <row r="663" spans="1:9" x14ac:dyDescent="0.2">
      <c r="A663" s="39" t="s">
        <v>758</v>
      </c>
      <c r="B663" s="52" t="str">
        <f>Orçamento!B663</f>
        <v>Sinapi</v>
      </c>
      <c r="C663" s="53">
        <f>Orçamento!C663</f>
        <v>0</v>
      </c>
      <c r="D663" s="54">
        <f>Orçamento!D663</f>
        <v>0</v>
      </c>
      <c r="E663" s="53">
        <f>Orçamento!E663</f>
        <v>0</v>
      </c>
      <c r="F663" s="55">
        <f>Orçamento!F663</f>
        <v>0</v>
      </c>
      <c r="G663" s="38">
        <f>Orçamento!G663</f>
        <v>0</v>
      </c>
      <c r="H663" s="40">
        <f t="shared" si="40"/>
        <v>0</v>
      </c>
      <c r="I663" s="40">
        <f t="shared" si="41"/>
        <v>0</v>
      </c>
    </row>
    <row r="664" spans="1:9" x14ac:dyDescent="0.2">
      <c r="A664" s="39" t="s">
        <v>759</v>
      </c>
      <c r="B664" s="52" t="str">
        <f>Orçamento!B664</f>
        <v>Sinapi</v>
      </c>
      <c r="C664" s="53">
        <f>Orçamento!C664</f>
        <v>0</v>
      </c>
      <c r="D664" s="54">
        <f>Orçamento!D664</f>
        <v>0</v>
      </c>
      <c r="E664" s="53">
        <f>Orçamento!E664</f>
        <v>0</v>
      </c>
      <c r="F664" s="55">
        <f>Orçamento!F664</f>
        <v>0</v>
      </c>
      <c r="G664" s="38">
        <f>Orçamento!G664</f>
        <v>0</v>
      </c>
      <c r="H664" s="40">
        <f t="shared" si="40"/>
        <v>0</v>
      </c>
      <c r="I664" s="40">
        <f t="shared" si="41"/>
        <v>0</v>
      </c>
    </row>
    <row r="665" spans="1:9" ht="15" thickBot="1" x14ac:dyDescent="0.25">
      <c r="A665" s="39" t="s">
        <v>760</v>
      </c>
      <c r="B665" s="52" t="str">
        <f>Orçamento!B665</f>
        <v>Sinapi</v>
      </c>
      <c r="C665" s="53">
        <f>Orçamento!C665</f>
        <v>0</v>
      </c>
      <c r="D665" s="54">
        <f>Orçamento!D665</f>
        <v>0</v>
      </c>
      <c r="E665" s="53">
        <f>Orçamento!E665</f>
        <v>0</v>
      </c>
      <c r="F665" s="55">
        <f>Orçamento!F665</f>
        <v>0</v>
      </c>
      <c r="G665" s="38">
        <f>Orçamento!G665</f>
        <v>0</v>
      </c>
      <c r="H665" s="40">
        <f t="shared" si="40"/>
        <v>0</v>
      </c>
      <c r="I665" s="40">
        <f t="shared" si="41"/>
        <v>0</v>
      </c>
    </row>
    <row r="666" spans="1:9" ht="21" customHeight="1" x14ac:dyDescent="0.25">
      <c r="A666" s="41" t="s">
        <v>761</v>
      </c>
      <c r="B666" s="49"/>
      <c r="C666" s="49"/>
      <c r="D666" s="51" t="str">
        <f>Orçamento!D666</f>
        <v>META 22</v>
      </c>
      <c r="E666" s="49"/>
      <c r="F666" s="49" t="s">
        <v>108</v>
      </c>
      <c r="G666" s="50">
        <f>I666/H$13</f>
        <v>0</v>
      </c>
      <c r="H666" s="44" t="s">
        <v>763</v>
      </c>
      <c r="I666" s="45">
        <f>SUM(I667:I696)</f>
        <v>0</v>
      </c>
    </row>
    <row r="667" spans="1:9" x14ac:dyDescent="0.2">
      <c r="A667" s="39" t="s">
        <v>764</v>
      </c>
      <c r="B667" s="52" t="str">
        <f>Orçamento!B667</f>
        <v>Sinapi</v>
      </c>
      <c r="C667" s="53">
        <f>Orçamento!C667</f>
        <v>0</v>
      </c>
      <c r="D667" s="54">
        <f>Orçamento!D667</f>
        <v>0</v>
      </c>
      <c r="E667" s="53">
        <f>Orçamento!E667</f>
        <v>0</v>
      </c>
      <c r="F667" s="55">
        <f>Orçamento!F667</f>
        <v>0</v>
      </c>
      <c r="G667" s="38">
        <f>Orçamento!G667</f>
        <v>0</v>
      </c>
      <c r="H667" s="40">
        <f t="shared" ref="H667:H696" si="42">ROUND(G667+(G667*I$9),2)</f>
        <v>0</v>
      </c>
      <c r="I667" s="40">
        <f>ROUND(F667*H667,2)</f>
        <v>0</v>
      </c>
    </row>
    <row r="668" spans="1:9" x14ac:dyDescent="0.2">
      <c r="A668" s="39" t="s">
        <v>765</v>
      </c>
      <c r="B668" s="52" t="str">
        <f>Orçamento!B668</f>
        <v>Sinapi</v>
      </c>
      <c r="C668" s="53">
        <f>Orçamento!C668</f>
        <v>0</v>
      </c>
      <c r="D668" s="54">
        <f>Orçamento!D668</f>
        <v>0</v>
      </c>
      <c r="E668" s="53">
        <f>Orçamento!E668</f>
        <v>0</v>
      </c>
      <c r="F668" s="55">
        <f>Orçamento!F668</f>
        <v>0</v>
      </c>
      <c r="G668" s="38">
        <f>Orçamento!G668</f>
        <v>0</v>
      </c>
      <c r="H668" s="40">
        <f t="shared" si="42"/>
        <v>0</v>
      </c>
      <c r="I668" s="40">
        <f t="shared" ref="I668:I696" si="43">ROUND(F668*H668,2)</f>
        <v>0</v>
      </c>
    </row>
    <row r="669" spans="1:9" x14ac:dyDescent="0.2">
      <c r="A669" s="39" t="s">
        <v>766</v>
      </c>
      <c r="B669" s="52" t="str">
        <f>Orçamento!B669</f>
        <v>Sinapi</v>
      </c>
      <c r="C669" s="53">
        <f>Orçamento!C669</f>
        <v>0</v>
      </c>
      <c r="D669" s="54">
        <f>Orçamento!D669</f>
        <v>0</v>
      </c>
      <c r="E669" s="53">
        <f>Orçamento!E669</f>
        <v>0</v>
      </c>
      <c r="F669" s="55">
        <f>Orçamento!F669</f>
        <v>0</v>
      </c>
      <c r="G669" s="38">
        <f>Orçamento!G669</f>
        <v>0</v>
      </c>
      <c r="H669" s="40">
        <f t="shared" si="42"/>
        <v>0</v>
      </c>
      <c r="I669" s="40">
        <f t="shared" si="43"/>
        <v>0</v>
      </c>
    </row>
    <row r="670" spans="1:9" x14ac:dyDescent="0.2">
      <c r="A670" s="39" t="s">
        <v>767</v>
      </c>
      <c r="B670" s="52" t="str">
        <f>Orçamento!B670</f>
        <v>Sinapi</v>
      </c>
      <c r="C670" s="53">
        <f>Orçamento!C670</f>
        <v>0</v>
      </c>
      <c r="D670" s="54">
        <f>Orçamento!D670</f>
        <v>0</v>
      </c>
      <c r="E670" s="53">
        <f>Orçamento!E670</f>
        <v>0</v>
      </c>
      <c r="F670" s="55">
        <f>Orçamento!F670</f>
        <v>0</v>
      </c>
      <c r="G670" s="38">
        <f>Orçamento!G670</f>
        <v>0</v>
      </c>
      <c r="H670" s="40">
        <f t="shared" si="42"/>
        <v>0</v>
      </c>
      <c r="I670" s="40">
        <f t="shared" si="43"/>
        <v>0</v>
      </c>
    </row>
    <row r="671" spans="1:9" x14ac:dyDescent="0.2">
      <c r="A671" s="39" t="s">
        <v>768</v>
      </c>
      <c r="B671" s="52" t="str">
        <f>Orçamento!B671</f>
        <v>Sinapi</v>
      </c>
      <c r="C671" s="53">
        <f>Orçamento!C671</f>
        <v>0</v>
      </c>
      <c r="D671" s="54">
        <f>Orçamento!D671</f>
        <v>0</v>
      </c>
      <c r="E671" s="53">
        <f>Orçamento!E671</f>
        <v>0</v>
      </c>
      <c r="F671" s="55">
        <f>Orçamento!F671</f>
        <v>0</v>
      </c>
      <c r="G671" s="38">
        <f>Orçamento!G671</f>
        <v>0</v>
      </c>
      <c r="H671" s="40">
        <f t="shared" si="42"/>
        <v>0</v>
      </c>
      <c r="I671" s="40">
        <f t="shared" si="43"/>
        <v>0</v>
      </c>
    </row>
    <row r="672" spans="1:9" x14ac:dyDescent="0.2">
      <c r="A672" s="39" t="s">
        <v>769</v>
      </c>
      <c r="B672" s="52" t="str">
        <f>Orçamento!B672</f>
        <v>Sinapi</v>
      </c>
      <c r="C672" s="53">
        <f>Orçamento!C672</f>
        <v>0</v>
      </c>
      <c r="D672" s="54">
        <f>Orçamento!D672</f>
        <v>0</v>
      </c>
      <c r="E672" s="53">
        <f>Orçamento!E672</f>
        <v>0</v>
      </c>
      <c r="F672" s="55">
        <f>Orçamento!F672</f>
        <v>0</v>
      </c>
      <c r="G672" s="38">
        <f>Orçamento!G672</f>
        <v>0</v>
      </c>
      <c r="H672" s="40">
        <f t="shared" si="42"/>
        <v>0</v>
      </c>
      <c r="I672" s="40">
        <f t="shared" si="43"/>
        <v>0</v>
      </c>
    </row>
    <row r="673" spans="1:9" x14ac:dyDescent="0.2">
      <c r="A673" s="39" t="s">
        <v>770</v>
      </c>
      <c r="B673" s="52" t="str">
        <f>Orçamento!B673</f>
        <v>Sinapi</v>
      </c>
      <c r="C673" s="53">
        <f>Orçamento!C673</f>
        <v>0</v>
      </c>
      <c r="D673" s="54">
        <f>Orçamento!D673</f>
        <v>0</v>
      </c>
      <c r="E673" s="53">
        <f>Orçamento!E673</f>
        <v>0</v>
      </c>
      <c r="F673" s="55">
        <f>Orçamento!F673</f>
        <v>0</v>
      </c>
      <c r="G673" s="38">
        <f>Orçamento!G673</f>
        <v>0</v>
      </c>
      <c r="H673" s="40">
        <f t="shared" si="42"/>
        <v>0</v>
      </c>
      <c r="I673" s="40">
        <f t="shared" si="43"/>
        <v>0</v>
      </c>
    </row>
    <row r="674" spans="1:9" x14ac:dyDescent="0.2">
      <c r="A674" s="39" t="s">
        <v>771</v>
      </c>
      <c r="B674" s="52" t="str">
        <f>Orçamento!B674</f>
        <v>Sinapi</v>
      </c>
      <c r="C674" s="53">
        <f>Orçamento!C674</f>
        <v>0</v>
      </c>
      <c r="D674" s="54">
        <f>Orçamento!D674</f>
        <v>0</v>
      </c>
      <c r="E674" s="53">
        <f>Orçamento!E674</f>
        <v>0</v>
      </c>
      <c r="F674" s="55">
        <f>Orçamento!F674</f>
        <v>0</v>
      </c>
      <c r="G674" s="38">
        <f>Orçamento!G674</f>
        <v>0</v>
      </c>
      <c r="H674" s="40">
        <f t="shared" si="42"/>
        <v>0</v>
      </c>
      <c r="I674" s="40">
        <f t="shared" si="43"/>
        <v>0</v>
      </c>
    </row>
    <row r="675" spans="1:9" x14ac:dyDescent="0.2">
      <c r="A675" s="39" t="s">
        <v>772</v>
      </c>
      <c r="B675" s="52" t="str">
        <f>Orçamento!B675</f>
        <v>Sinapi</v>
      </c>
      <c r="C675" s="53">
        <f>Orçamento!C675</f>
        <v>0</v>
      </c>
      <c r="D675" s="54">
        <f>Orçamento!D675</f>
        <v>0</v>
      </c>
      <c r="E675" s="53">
        <f>Orçamento!E675</f>
        <v>0</v>
      </c>
      <c r="F675" s="55">
        <f>Orçamento!F675</f>
        <v>0</v>
      </c>
      <c r="G675" s="38">
        <f>Orçamento!G675</f>
        <v>0</v>
      </c>
      <c r="H675" s="40">
        <f t="shared" si="42"/>
        <v>0</v>
      </c>
      <c r="I675" s="40">
        <f t="shared" si="43"/>
        <v>0</v>
      </c>
    </row>
    <row r="676" spans="1:9" x14ac:dyDescent="0.2">
      <c r="A676" s="39" t="s">
        <v>773</v>
      </c>
      <c r="B676" s="52" t="str">
        <f>Orçamento!B676</f>
        <v>Sinapi</v>
      </c>
      <c r="C676" s="53">
        <f>Orçamento!C676</f>
        <v>0</v>
      </c>
      <c r="D676" s="54">
        <f>Orçamento!D676</f>
        <v>0</v>
      </c>
      <c r="E676" s="53">
        <f>Orçamento!E676</f>
        <v>0</v>
      </c>
      <c r="F676" s="55">
        <f>Orçamento!F676</f>
        <v>0</v>
      </c>
      <c r="G676" s="38">
        <f>Orçamento!G676</f>
        <v>0</v>
      </c>
      <c r="H676" s="40">
        <f t="shared" si="42"/>
        <v>0</v>
      </c>
      <c r="I676" s="40">
        <f t="shared" si="43"/>
        <v>0</v>
      </c>
    </row>
    <row r="677" spans="1:9" x14ac:dyDescent="0.2">
      <c r="A677" s="39" t="s">
        <v>774</v>
      </c>
      <c r="B677" s="52" t="str">
        <f>Orçamento!B677</f>
        <v>Sinapi</v>
      </c>
      <c r="C677" s="53">
        <f>Orçamento!C677</f>
        <v>0</v>
      </c>
      <c r="D677" s="54">
        <f>Orçamento!D677</f>
        <v>0</v>
      </c>
      <c r="E677" s="53">
        <f>Orçamento!E677</f>
        <v>0</v>
      </c>
      <c r="F677" s="55">
        <f>Orçamento!F677</f>
        <v>0</v>
      </c>
      <c r="G677" s="38">
        <f>Orçamento!G677</f>
        <v>0</v>
      </c>
      <c r="H677" s="40">
        <f t="shared" si="42"/>
        <v>0</v>
      </c>
      <c r="I677" s="40">
        <f t="shared" si="43"/>
        <v>0</v>
      </c>
    </row>
    <row r="678" spans="1:9" x14ac:dyDescent="0.2">
      <c r="A678" s="39" t="s">
        <v>775</v>
      </c>
      <c r="B678" s="52" t="str">
        <f>Orçamento!B678</f>
        <v>Sinapi</v>
      </c>
      <c r="C678" s="53">
        <f>Orçamento!C678</f>
        <v>0</v>
      </c>
      <c r="D678" s="54">
        <f>Orçamento!D678</f>
        <v>0</v>
      </c>
      <c r="E678" s="53">
        <f>Orçamento!E678</f>
        <v>0</v>
      </c>
      <c r="F678" s="55">
        <f>Orçamento!F678</f>
        <v>0</v>
      </c>
      <c r="G678" s="38">
        <f>Orçamento!G678</f>
        <v>0</v>
      </c>
      <c r="H678" s="40">
        <f t="shared" si="42"/>
        <v>0</v>
      </c>
      <c r="I678" s="40">
        <f t="shared" si="43"/>
        <v>0</v>
      </c>
    </row>
    <row r="679" spans="1:9" x14ac:dyDescent="0.2">
      <c r="A679" s="39" t="s">
        <v>776</v>
      </c>
      <c r="B679" s="52" t="str">
        <f>Orçamento!B679</f>
        <v>Sinapi</v>
      </c>
      <c r="C679" s="53">
        <f>Orçamento!C679</f>
        <v>0</v>
      </c>
      <c r="D679" s="54">
        <f>Orçamento!D679</f>
        <v>0</v>
      </c>
      <c r="E679" s="53">
        <f>Orçamento!E679</f>
        <v>0</v>
      </c>
      <c r="F679" s="55">
        <f>Orçamento!F679</f>
        <v>0</v>
      </c>
      <c r="G679" s="38">
        <f>Orçamento!G679</f>
        <v>0</v>
      </c>
      <c r="H679" s="40">
        <f t="shared" si="42"/>
        <v>0</v>
      </c>
      <c r="I679" s="40">
        <f t="shared" si="43"/>
        <v>0</v>
      </c>
    </row>
    <row r="680" spans="1:9" x14ac:dyDescent="0.2">
      <c r="A680" s="39" t="s">
        <v>777</v>
      </c>
      <c r="B680" s="52" t="str">
        <f>Orçamento!B680</f>
        <v>Sinapi</v>
      </c>
      <c r="C680" s="53">
        <f>Orçamento!C680</f>
        <v>0</v>
      </c>
      <c r="D680" s="54">
        <f>Orçamento!D680</f>
        <v>0</v>
      </c>
      <c r="E680" s="53">
        <f>Orçamento!E680</f>
        <v>0</v>
      </c>
      <c r="F680" s="55">
        <f>Orçamento!F680</f>
        <v>0</v>
      </c>
      <c r="G680" s="38">
        <f>Orçamento!G680</f>
        <v>0</v>
      </c>
      <c r="H680" s="40">
        <f t="shared" si="42"/>
        <v>0</v>
      </c>
      <c r="I680" s="40">
        <f t="shared" si="43"/>
        <v>0</v>
      </c>
    </row>
    <row r="681" spans="1:9" x14ac:dyDescent="0.2">
      <c r="A681" s="39" t="s">
        <v>778</v>
      </c>
      <c r="B681" s="52" t="str">
        <f>Orçamento!B681</f>
        <v>Sinapi</v>
      </c>
      <c r="C681" s="53">
        <f>Orçamento!C681</f>
        <v>0</v>
      </c>
      <c r="D681" s="54">
        <f>Orçamento!D681</f>
        <v>0</v>
      </c>
      <c r="E681" s="53">
        <f>Orçamento!E681</f>
        <v>0</v>
      </c>
      <c r="F681" s="55">
        <f>Orçamento!F681</f>
        <v>0</v>
      </c>
      <c r="G681" s="38">
        <f>Orçamento!G681</f>
        <v>0</v>
      </c>
      <c r="H681" s="40">
        <f t="shared" si="42"/>
        <v>0</v>
      </c>
      <c r="I681" s="40">
        <f t="shared" si="43"/>
        <v>0</v>
      </c>
    </row>
    <row r="682" spans="1:9" x14ac:dyDescent="0.2">
      <c r="A682" s="39" t="s">
        <v>779</v>
      </c>
      <c r="B682" s="52" t="str">
        <f>Orçamento!B682</f>
        <v>Sinapi</v>
      </c>
      <c r="C682" s="53">
        <f>Orçamento!C682</f>
        <v>0</v>
      </c>
      <c r="D682" s="54">
        <f>Orçamento!D682</f>
        <v>0</v>
      </c>
      <c r="E682" s="53">
        <f>Orçamento!E682</f>
        <v>0</v>
      </c>
      <c r="F682" s="55">
        <f>Orçamento!F682</f>
        <v>0</v>
      </c>
      <c r="G682" s="38">
        <f>Orçamento!G682</f>
        <v>0</v>
      </c>
      <c r="H682" s="40">
        <f t="shared" si="42"/>
        <v>0</v>
      </c>
      <c r="I682" s="40">
        <f t="shared" si="43"/>
        <v>0</v>
      </c>
    </row>
    <row r="683" spans="1:9" x14ac:dyDescent="0.2">
      <c r="A683" s="39" t="s">
        <v>780</v>
      </c>
      <c r="B683" s="52" t="str">
        <f>Orçamento!B683</f>
        <v>Sinapi</v>
      </c>
      <c r="C683" s="53">
        <f>Orçamento!C683</f>
        <v>0</v>
      </c>
      <c r="D683" s="54">
        <f>Orçamento!D683</f>
        <v>0</v>
      </c>
      <c r="E683" s="53">
        <f>Orçamento!E683</f>
        <v>0</v>
      </c>
      <c r="F683" s="55">
        <f>Orçamento!F683</f>
        <v>0</v>
      </c>
      <c r="G683" s="38">
        <f>Orçamento!G683</f>
        <v>0</v>
      </c>
      <c r="H683" s="40">
        <f t="shared" si="42"/>
        <v>0</v>
      </c>
      <c r="I683" s="40">
        <f t="shared" si="43"/>
        <v>0</v>
      </c>
    </row>
    <row r="684" spans="1:9" x14ac:dyDescent="0.2">
      <c r="A684" s="39" t="s">
        <v>781</v>
      </c>
      <c r="B684" s="52" t="str">
        <f>Orçamento!B684</f>
        <v>Sinapi</v>
      </c>
      <c r="C684" s="53">
        <f>Orçamento!C684</f>
        <v>0</v>
      </c>
      <c r="D684" s="54">
        <f>Orçamento!D684</f>
        <v>0</v>
      </c>
      <c r="E684" s="53">
        <f>Orçamento!E684</f>
        <v>0</v>
      </c>
      <c r="F684" s="55">
        <f>Orçamento!F684</f>
        <v>0</v>
      </c>
      <c r="G684" s="38">
        <f>Orçamento!G684</f>
        <v>0</v>
      </c>
      <c r="H684" s="40">
        <f t="shared" si="42"/>
        <v>0</v>
      </c>
      <c r="I684" s="40">
        <f t="shared" si="43"/>
        <v>0</v>
      </c>
    </row>
    <row r="685" spans="1:9" x14ac:dyDescent="0.2">
      <c r="A685" s="39" t="s">
        <v>782</v>
      </c>
      <c r="B685" s="52" t="str">
        <f>Orçamento!B685</f>
        <v>Sinapi</v>
      </c>
      <c r="C685" s="53">
        <f>Orçamento!C685</f>
        <v>0</v>
      </c>
      <c r="D685" s="54">
        <f>Orçamento!D685</f>
        <v>0</v>
      </c>
      <c r="E685" s="53">
        <f>Orçamento!E685</f>
        <v>0</v>
      </c>
      <c r="F685" s="55">
        <f>Orçamento!F685</f>
        <v>0</v>
      </c>
      <c r="G685" s="38">
        <f>Orçamento!G685</f>
        <v>0</v>
      </c>
      <c r="H685" s="40">
        <f t="shared" si="42"/>
        <v>0</v>
      </c>
      <c r="I685" s="40">
        <f t="shared" si="43"/>
        <v>0</v>
      </c>
    </row>
    <row r="686" spans="1:9" x14ac:dyDescent="0.2">
      <c r="A686" s="39" t="s">
        <v>783</v>
      </c>
      <c r="B686" s="52" t="str">
        <f>Orçamento!B686</f>
        <v>Sinapi</v>
      </c>
      <c r="C686" s="53">
        <f>Orçamento!C686</f>
        <v>0</v>
      </c>
      <c r="D686" s="54">
        <f>Orçamento!D686</f>
        <v>0</v>
      </c>
      <c r="E686" s="53">
        <f>Orçamento!E686</f>
        <v>0</v>
      </c>
      <c r="F686" s="55">
        <f>Orçamento!F686</f>
        <v>0</v>
      </c>
      <c r="G686" s="38">
        <f>Orçamento!G686</f>
        <v>0</v>
      </c>
      <c r="H686" s="40">
        <f t="shared" si="42"/>
        <v>0</v>
      </c>
      <c r="I686" s="40">
        <f t="shared" si="43"/>
        <v>0</v>
      </c>
    </row>
    <row r="687" spans="1:9" x14ac:dyDescent="0.2">
      <c r="A687" s="39" t="s">
        <v>784</v>
      </c>
      <c r="B687" s="52" t="str">
        <f>Orçamento!B687</f>
        <v>Sinapi</v>
      </c>
      <c r="C687" s="53">
        <f>Orçamento!C687</f>
        <v>0</v>
      </c>
      <c r="D687" s="54">
        <f>Orçamento!D687</f>
        <v>0</v>
      </c>
      <c r="E687" s="53">
        <f>Orçamento!E687</f>
        <v>0</v>
      </c>
      <c r="F687" s="55">
        <f>Orçamento!F687</f>
        <v>0</v>
      </c>
      <c r="G687" s="38">
        <f>Orçamento!G687</f>
        <v>0</v>
      </c>
      <c r="H687" s="40">
        <f t="shared" si="42"/>
        <v>0</v>
      </c>
      <c r="I687" s="40">
        <f t="shared" si="43"/>
        <v>0</v>
      </c>
    </row>
    <row r="688" spans="1:9" x14ac:dyDescent="0.2">
      <c r="A688" s="39" t="s">
        <v>785</v>
      </c>
      <c r="B688" s="52" t="str">
        <f>Orçamento!B688</f>
        <v>Sinapi</v>
      </c>
      <c r="C688" s="53">
        <f>Orçamento!C688</f>
        <v>0</v>
      </c>
      <c r="D688" s="54">
        <f>Orçamento!D688</f>
        <v>0</v>
      </c>
      <c r="E688" s="53">
        <f>Orçamento!E688</f>
        <v>0</v>
      </c>
      <c r="F688" s="55">
        <f>Orçamento!F688</f>
        <v>0</v>
      </c>
      <c r="G688" s="38">
        <f>Orçamento!G688</f>
        <v>0</v>
      </c>
      <c r="H688" s="40">
        <f t="shared" si="42"/>
        <v>0</v>
      </c>
      <c r="I688" s="40">
        <f t="shared" si="43"/>
        <v>0</v>
      </c>
    </row>
    <row r="689" spans="1:9" x14ac:dyDescent="0.2">
      <c r="A689" s="39" t="s">
        <v>786</v>
      </c>
      <c r="B689" s="52" t="str">
        <f>Orçamento!B689</f>
        <v>Sinapi</v>
      </c>
      <c r="C689" s="53">
        <f>Orçamento!C689</f>
        <v>0</v>
      </c>
      <c r="D689" s="54">
        <f>Orçamento!D689</f>
        <v>0</v>
      </c>
      <c r="E689" s="53">
        <f>Orçamento!E689</f>
        <v>0</v>
      </c>
      <c r="F689" s="55">
        <f>Orçamento!F689</f>
        <v>0</v>
      </c>
      <c r="G689" s="38">
        <f>Orçamento!G689</f>
        <v>0</v>
      </c>
      <c r="H689" s="40">
        <f t="shared" si="42"/>
        <v>0</v>
      </c>
      <c r="I689" s="40">
        <f t="shared" si="43"/>
        <v>0</v>
      </c>
    </row>
    <row r="690" spans="1:9" x14ac:dyDescent="0.2">
      <c r="A690" s="39" t="s">
        <v>787</v>
      </c>
      <c r="B690" s="52" t="str">
        <f>Orçamento!B690</f>
        <v>Sinapi</v>
      </c>
      <c r="C690" s="53">
        <f>Orçamento!C690</f>
        <v>0</v>
      </c>
      <c r="D690" s="54">
        <f>Orçamento!D690</f>
        <v>0</v>
      </c>
      <c r="E690" s="53">
        <f>Orçamento!E690</f>
        <v>0</v>
      </c>
      <c r="F690" s="55">
        <f>Orçamento!F690</f>
        <v>0</v>
      </c>
      <c r="G690" s="38">
        <f>Orçamento!G690</f>
        <v>0</v>
      </c>
      <c r="H690" s="40">
        <f t="shared" si="42"/>
        <v>0</v>
      </c>
      <c r="I690" s="40">
        <f t="shared" si="43"/>
        <v>0</v>
      </c>
    </row>
    <row r="691" spans="1:9" x14ac:dyDescent="0.2">
      <c r="A691" s="39" t="s">
        <v>788</v>
      </c>
      <c r="B691" s="52" t="str">
        <f>Orçamento!B691</f>
        <v>Sinapi</v>
      </c>
      <c r="C691" s="53">
        <f>Orçamento!C691</f>
        <v>0</v>
      </c>
      <c r="D691" s="54">
        <f>Orçamento!D691</f>
        <v>0</v>
      </c>
      <c r="E691" s="53">
        <f>Orçamento!E691</f>
        <v>0</v>
      </c>
      <c r="F691" s="55">
        <f>Orçamento!F691</f>
        <v>0</v>
      </c>
      <c r="G691" s="38">
        <f>Orçamento!G691</f>
        <v>0</v>
      </c>
      <c r="H691" s="40">
        <f t="shared" si="42"/>
        <v>0</v>
      </c>
      <c r="I691" s="40">
        <f t="shared" si="43"/>
        <v>0</v>
      </c>
    </row>
    <row r="692" spans="1:9" x14ac:dyDescent="0.2">
      <c r="A692" s="39" t="s">
        <v>789</v>
      </c>
      <c r="B692" s="52" t="str">
        <f>Orçamento!B692</f>
        <v>Sinapi</v>
      </c>
      <c r="C692" s="53">
        <f>Orçamento!C692</f>
        <v>0</v>
      </c>
      <c r="D692" s="54">
        <f>Orçamento!D692</f>
        <v>0</v>
      </c>
      <c r="E692" s="53">
        <f>Orçamento!E692</f>
        <v>0</v>
      </c>
      <c r="F692" s="55">
        <f>Orçamento!F692</f>
        <v>0</v>
      </c>
      <c r="G692" s="38">
        <f>Orçamento!G692</f>
        <v>0</v>
      </c>
      <c r="H692" s="40">
        <f t="shared" si="42"/>
        <v>0</v>
      </c>
      <c r="I692" s="40">
        <f t="shared" si="43"/>
        <v>0</v>
      </c>
    </row>
    <row r="693" spans="1:9" x14ac:dyDescent="0.2">
      <c r="A693" s="39" t="s">
        <v>790</v>
      </c>
      <c r="B693" s="52" t="str">
        <f>Orçamento!B693</f>
        <v>Sinapi</v>
      </c>
      <c r="C693" s="53">
        <f>Orçamento!C693</f>
        <v>0</v>
      </c>
      <c r="D693" s="54">
        <f>Orçamento!D693</f>
        <v>0</v>
      </c>
      <c r="E693" s="53">
        <f>Orçamento!E693</f>
        <v>0</v>
      </c>
      <c r="F693" s="55">
        <f>Orçamento!F693</f>
        <v>0</v>
      </c>
      <c r="G693" s="38">
        <f>Orçamento!G693</f>
        <v>0</v>
      </c>
      <c r="H693" s="40">
        <f t="shared" si="42"/>
        <v>0</v>
      </c>
      <c r="I693" s="40">
        <f t="shared" si="43"/>
        <v>0</v>
      </c>
    </row>
    <row r="694" spans="1:9" x14ac:dyDescent="0.2">
      <c r="A694" s="39" t="s">
        <v>791</v>
      </c>
      <c r="B694" s="52" t="str">
        <f>Orçamento!B694</f>
        <v>Sinapi</v>
      </c>
      <c r="C694" s="53">
        <f>Orçamento!C694</f>
        <v>0</v>
      </c>
      <c r="D694" s="54">
        <f>Orçamento!D694</f>
        <v>0</v>
      </c>
      <c r="E694" s="53">
        <f>Orçamento!E694</f>
        <v>0</v>
      </c>
      <c r="F694" s="55">
        <f>Orçamento!F694</f>
        <v>0</v>
      </c>
      <c r="G694" s="38">
        <f>Orçamento!G694</f>
        <v>0</v>
      </c>
      <c r="H694" s="40">
        <f t="shared" si="42"/>
        <v>0</v>
      </c>
      <c r="I694" s="40">
        <f t="shared" si="43"/>
        <v>0</v>
      </c>
    </row>
    <row r="695" spans="1:9" x14ac:dyDescent="0.2">
      <c r="A695" s="39" t="s">
        <v>792</v>
      </c>
      <c r="B695" s="52" t="str">
        <f>Orçamento!B695</f>
        <v>Sinapi</v>
      </c>
      <c r="C695" s="53">
        <f>Orçamento!C695</f>
        <v>0</v>
      </c>
      <c r="D695" s="54">
        <f>Orçamento!D695</f>
        <v>0</v>
      </c>
      <c r="E695" s="53">
        <f>Orçamento!E695</f>
        <v>0</v>
      </c>
      <c r="F695" s="55">
        <f>Orçamento!F695</f>
        <v>0</v>
      </c>
      <c r="G695" s="38">
        <f>Orçamento!G695</f>
        <v>0</v>
      </c>
      <c r="H695" s="40">
        <f t="shared" si="42"/>
        <v>0</v>
      </c>
      <c r="I695" s="40">
        <f t="shared" si="43"/>
        <v>0</v>
      </c>
    </row>
    <row r="696" spans="1:9" ht="15" thickBot="1" x14ac:dyDescent="0.25">
      <c r="A696" s="39" t="s">
        <v>793</v>
      </c>
      <c r="B696" s="52" t="str">
        <f>Orçamento!B696</f>
        <v>Sinapi</v>
      </c>
      <c r="C696" s="53">
        <f>Orçamento!C696</f>
        <v>0</v>
      </c>
      <c r="D696" s="54">
        <f>Orçamento!D696</f>
        <v>0</v>
      </c>
      <c r="E696" s="53">
        <f>Orçamento!E696</f>
        <v>0</v>
      </c>
      <c r="F696" s="55">
        <f>Orçamento!F696</f>
        <v>0</v>
      </c>
      <c r="G696" s="38">
        <f>Orçamento!G696</f>
        <v>0</v>
      </c>
      <c r="H696" s="40">
        <f t="shared" si="42"/>
        <v>0</v>
      </c>
      <c r="I696" s="40">
        <f t="shared" si="43"/>
        <v>0</v>
      </c>
    </row>
    <row r="697" spans="1:9" ht="21" customHeight="1" x14ac:dyDescent="0.25">
      <c r="A697" s="41" t="s">
        <v>794</v>
      </c>
      <c r="B697" s="49"/>
      <c r="C697" s="49"/>
      <c r="D697" s="51" t="str">
        <f>Orçamento!D697</f>
        <v>META 23</v>
      </c>
      <c r="E697" s="49"/>
      <c r="F697" s="49" t="s">
        <v>108</v>
      </c>
      <c r="G697" s="50">
        <f>I697/H$13</f>
        <v>0</v>
      </c>
      <c r="H697" s="44" t="s">
        <v>796</v>
      </c>
      <c r="I697" s="45">
        <f>SUM(I698:I727)</f>
        <v>0</v>
      </c>
    </row>
    <row r="698" spans="1:9" x14ac:dyDescent="0.2">
      <c r="A698" s="39" t="s">
        <v>797</v>
      </c>
      <c r="B698" s="52" t="str">
        <f>Orçamento!B698</f>
        <v>Sinapi</v>
      </c>
      <c r="C698" s="53">
        <f>Orçamento!C698</f>
        <v>0</v>
      </c>
      <c r="D698" s="54">
        <f>Orçamento!D698</f>
        <v>0</v>
      </c>
      <c r="E698" s="53">
        <f>Orçamento!E698</f>
        <v>0</v>
      </c>
      <c r="F698" s="55">
        <f>Orçamento!F698</f>
        <v>0</v>
      </c>
      <c r="G698" s="38">
        <f>Orçamento!G698</f>
        <v>0</v>
      </c>
      <c r="H698" s="40">
        <f t="shared" ref="H698:H727" si="44">ROUND(G698+(G698*I$9),2)</f>
        <v>0</v>
      </c>
      <c r="I698" s="40">
        <f>ROUND(F698*H698,2)</f>
        <v>0</v>
      </c>
    </row>
    <row r="699" spans="1:9" x14ac:dyDescent="0.2">
      <c r="A699" s="39" t="s">
        <v>798</v>
      </c>
      <c r="B699" s="52" t="str">
        <f>Orçamento!B699</f>
        <v>Sinapi</v>
      </c>
      <c r="C699" s="53">
        <f>Orçamento!C699</f>
        <v>0</v>
      </c>
      <c r="D699" s="54">
        <f>Orçamento!D699</f>
        <v>0</v>
      </c>
      <c r="E699" s="53">
        <f>Orçamento!E699</f>
        <v>0</v>
      </c>
      <c r="F699" s="55">
        <f>Orçamento!F699</f>
        <v>0</v>
      </c>
      <c r="G699" s="38">
        <f>Orçamento!G699</f>
        <v>0</v>
      </c>
      <c r="H699" s="40">
        <f t="shared" si="44"/>
        <v>0</v>
      </c>
      <c r="I699" s="40">
        <f t="shared" ref="I699:I727" si="45">ROUND(F699*H699,2)</f>
        <v>0</v>
      </c>
    </row>
    <row r="700" spans="1:9" x14ac:dyDescent="0.2">
      <c r="A700" s="39" t="s">
        <v>799</v>
      </c>
      <c r="B700" s="52" t="str">
        <f>Orçamento!B700</f>
        <v>Sinapi</v>
      </c>
      <c r="C700" s="53">
        <f>Orçamento!C700</f>
        <v>0</v>
      </c>
      <c r="D700" s="54">
        <f>Orçamento!D700</f>
        <v>0</v>
      </c>
      <c r="E700" s="53">
        <f>Orçamento!E700</f>
        <v>0</v>
      </c>
      <c r="F700" s="55">
        <f>Orçamento!F700</f>
        <v>0</v>
      </c>
      <c r="G700" s="38">
        <f>Orçamento!G700</f>
        <v>0</v>
      </c>
      <c r="H700" s="40">
        <f t="shared" si="44"/>
        <v>0</v>
      </c>
      <c r="I700" s="40">
        <f t="shared" si="45"/>
        <v>0</v>
      </c>
    </row>
    <row r="701" spans="1:9" x14ac:dyDescent="0.2">
      <c r="A701" s="39" t="s">
        <v>800</v>
      </c>
      <c r="B701" s="52" t="str">
        <f>Orçamento!B701</f>
        <v>Sinapi</v>
      </c>
      <c r="C701" s="53">
        <f>Orçamento!C701</f>
        <v>0</v>
      </c>
      <c r="D701" s="54">
        <f>Orçamento!D701</f>
        <v>0</v>
      </c>
      <c r="E701" s="53">
        <f>Orçamento!E701</f>
        <v>0</v>
      </c>
      <c r="F701" s="55">
        <f>Orçamento!F701</f>
        <v>0</v>
      </c>
      <c r="G701" s="38">
        <f>Orçamento!G701</f>
        <v>0</v>
      </c>
      <c r="H701" s="40">
        <f t="shared" si="44"/>
        <v>0</v>
      </c>
      <c r="I701" s="40">
        <f t="shared" si="45"/>
        <v>0</v>
      </c>
    </row>
    <row r="702" spans="1:9" x14ac:dyDescent="0.2">
      <c r="A702" s="39" t="s">
        <v>801</v>
      </c>
      <c r="B702" s="52" t="str">
        <f>Orçamento!B702</f>
        <v>Sinapi</v>
      </c>
      <c r="C702" s="53">
        <f>Orçamento!C702</f>
        <v>0</v>
      </c>
      <c r="D702" s="54">
        <f>Orçamento!D702</f>
        <v>0</v>
      </c>
      <c r="E702" s="53">
        <f>Orçamento!E702</f>
        <v>0</v>
      </c>
      <c r="F702" s="55">
        <f>Orçamento!F702</f>
        <v>0</v>
      </c>
      <c r="G702" s="38">
        <f>Orçamento!G702</f>
        <v>0</v>
      </c>
      <c r="H702" s="40">
        <f t="shared" si="44"/>
        <v>0</v>
      </c>
      <c r="I702" s="40">
        <f t="shared" si="45"/>
        <v>0</v>
      </c>
    </row>
    <row r="703" spans="1:9" x14ac:dyDescent="0.2">
      <c r="A703" s="39" t="s">
        <v>802</v>
      </c>
      <c r="B703" s="52" t="str">
        <f>Orçamento!B703</f>
        <v>Sinapi</v>
      </c>
      <c r="C703" s="53">
        <f>Orçamento!C703</f>
        <v>0</v>
      </c>
      <c r="D703" s="54">
        <f>Orçamento!D703</f>
        <v>0</v>
      </c>
      <c r="E703" s="53">
        <f>Orçamento!E703</f>
        <v>0</v>
      </c>
      <c r="F703" s="55">
        <f>Orçamento!F703</f>
        <v>0</v>
      </c>
      <c r="G703" s="38">
        <f>Orçamento!G703</f>
        <v>0</v>
      </c>
      <c r="H703" s="40">
        <f t="shared" si="44"/>
        <v>0</v>
      </c>
      <c r="I703" s="40">
        <f t="shared" si="45"/>
        <v>0</v>
      </c>
    </row>
    <row r="704" spans="1:9" x14ac:dyDescent="0.2">
      <c r="A704" s="39" t="s">
        <v>803</v>
      </c>
      <c r="B704" s="52" t="str">
        <f>Orçamento!B704</f>
        <v>Sinapi</v>
      </c>
      <c r="C704" s="53">
        <f>Orçamento!C704</f>
        <v>0</v>
      </c>
      <c r="D704" s="54">
        <f>Orçamento!D704</f>
        <v>0</v>
      </c>
      <c r="E704" s="53">
        <f>Orçamento!E704</f>
        <v>0</v>
      </c>
      <c r="F704" s="55">
        <f>Orçamento!F704</f>
        <v>0</v>
      </c>
      <c r="G704" s="38">
        <f>Orçamento!G704</f>
        <v>0</v>
      </c>
      <c r="H704" s="40">
        <f t="shared" si="44"/>
        <v>0</v>
      </c>
      <c r="I704" s="40">
        <f t="shared" si="45"/>
        <v>0</v>
      </c>
    </row>
    <row r="705" spans="1:9" x14ac:dyDescent="0.2">
      <c r="A705" s="39" t="s">
        <v>804</v>
      </c>
      <c r="B705" s="52" t="str">
        <f>Orçamento!B705</f>
        <v>Sinapi</v>
      </c>
      <c r="C705" s="53">
        <f>Orçamento!C705</f>
        <v>0</v>
      </c>
      <c r="D705" s="54">
        <f>Orçamento!D705</f>
        <v>0</v>
      </c>
      <c r="E705" s="53">
        <f>Orçamento!E705</f>
        <v>0</v>
      </c>
      <c r="F705" s="55">
        <f>Orçamento!F705</f>
        <v>0</v>
      </c>
      <c r="G705" s="38">
        <f>Orçamento!G705</f>
        <v>0</v>
      </c>
      <c r="H705" s="40">
        <f t="shared" si="44"/>
        <v>0</v>
      </c>
      <c r="I705" s="40">
        <f t="shared" si="45"/>
        <v>0</v>
      </c>
    </row>
    <row r="706" spans="1:9" x14ac:dyDescent="0.2">
      <c r="A706" s="39" t="s">
        <v>805</v>
      </c>
      <c r="B706" s="52" t="str">
        <f>Orçamento!B706</f>
        <v>Sinapi</v>
      </c>
      <c r="C706" s="53">
        <f>Orçamento!C706</f>
        <v>0</v>
      </c>
      <c r="D706" s="54">
        <f>Orçamento!D706</f>
        <v>0</v>
      </c>
      <c r="E706" s="53">
        <f>Orçamento!E706</f>
        <v>0</v>
      </c>
      <c r="F706" s="55">
        <f>Orçamento!F706</f>
        <v>0</v>
      </c>
      <c r="G706" s="38">
        <f>Orçamento!G706</f>
        <v>0</v>
      </c>
      <c r="H706" s="40">
        <f t="shared" si="44"/>
        <v>0</v>
      </c>
      <c r="I706" s="40">
        <f t="shared" si="45"/>
        <v>0</v>
      </c>
    </row>
    <row r="707" spans="1:9" x14ac:dyDescent="0.2">
      <c r="A707" s="39" t="s">
        <v>806</v>
      </c>
      <c r="B707" s="52" t="str">
        <f>Orçamento!B707</f>
        <v>Sinapi</v>
      </c>
      <c r="C707" s="53">
        <f>Orçamento!C707</f>
        <v>0</v>
      </c>
      <c r="D707" s="54">
        <f>Orçamento!D707</f>
        <v>0</v>
      </c>
      <c r="E707" s="53">
        <f>Orçamento!E707</f>
        <v>0</v>
      </c>
      <c r="F707" s="55">
        <f>Orçamento!F707</f>
        <v>0</v>
      </c>
      <c r="G707" s="38">
        <f>Orçamento!G707</f>
        <v>0</v>
      </c>
      <c r="H707" s="40">
        <f t="shared" si="44"/>
        <v>0</v>
      </c>
      <c r="I707" s="40">
        <f t="shared" si="45"/>
        <v>0</v>
      </c>
    </row>
    <row r="708" spans="1:9" x14ac:dyDescent="0.2">
      <c r="A708" s="39" t="s">
        <v>807</v>
      </c>
      <c r="B708" s="52" t="str">
        <f>Orçamento!B708</f>
        <v>Sinapi</v>
      </c>
      <c r="C708" s="53">
        <f>Orçamento!C708</f>
        <v>0</v>
      </c>
      <c r="D708" s="54">
        <f>Orçamento!D708</f>
        <v>0</v>
      </c>
      <c r="E708" s="53">
        <f>Orçamento!E708</f>
        <v>0</v>
      </c>
      <c r="F708" s="55">
        <f>Orçamento!F708</f>
        <v>0</v>
      </c>
      <c r="G708" s="38">
        <f>Orçamento!G708</f>
        <v>0</v>
      </c>
      <c r="H708" s="40">
        <f t="shared" si="44"/>
        <v>0</v>
      </c>
      <c r="I708" s="40">
        <f t="shared" si="45"/>
        <v>0</v>
      </c>
    </row>
    <row r="709" spans="1:9" x14ac:dyDescent="0.2">
      <c r="A709" s="39" t="s">
        <v>808</v>
      </c>
      <c r="B709" s="52" t="str">
        <f>Orçamento!B709</f>
        <v>Sinapi</v>
      </c>
      <c r="C709" s="53">
        <f>Orçamento!C709</f>
        <v>0</v>
      </c>
      <c r="D709" s="54">
        <f>Orçamento!D709</f>
        <v>0</v>
      </c>
      <c r="E709" s="53">
        <f>Orçamento!E709</f>
        <v>0</v>
      </c>
      <c r="F709" s="55">
        <f>Orçamento!F709</f>
        <v>0</v>
      </c>
      <c r="G709" s="38">
        <f>Orçamento!G709</f>
        <v>0</v>
      </c>
      <c r="H709" s="40">
        <f t="shared" si="44"/>
        <v>0</v>
      </c>
      <c r="I709" s="40">
        <f t="shared" si="45"/>
        <v>0</v>
      </c>
    </row>
    <row r="710" spans="1:9" x14ac:dyDescent="0.2">
      <c r="A710" s="39" t="s">
        <v>809</v>
      </c>
      <c r="B710" s="52" t="str">
        <f>Orçamento!B710</f>
        <v>Sinapi</v>
      </c>
      <c r="C710" s="53">
        <f>Orçamento!C710</f>
        <v>0</v>
      </c>
      <c r="D710" s="54">
        <f>Orçamento!D710</f>
        <v>0</v>
      </c>
      <c r="E710" s="53">
        <f>Orçamento!E710</f>
        <v>0</v>
      </c>
      <c r="F710" s="55">
        <f>Orçamento!F710</f>
        <v>0</v>
      </c>
      <c r="G710" s="38">
        <f>Orçamento!G710</f>
        <v>0</v>
      </c>
      <c r="H710" s="40">
        <f t="shared" si="44"/>
        <v>0</v>
      </c>
      <c r="I710" s="40">
        <f t="shared" si="45"/>
        <v>0</v>
      </c>
    </row>
    <row r="711" spans="1:9" x14ac:dyDescent="0.2">
      <c r="A711" s="39" t="s">
        <v>810</v>
      </c>
      <c r="B711" s="52" t="str">
        <f>Orçamento!B711</f>
        <v>Sinapi</v>
      </c>
      <c r="C711" s="53">
        <f>Orçamento!C711</f>
        <v>0</v>
      </c>
      <c r="D711" s="54">
        <f>Orçamento!D711</f>
        <v>0</v>
      </c>
      <c r="E711" s="53">
        <f>Orçamento!E711</f>
        <v>0</v>
      </c>
      <c r="F711" s="55">
        <f>Orçamento!F711</f>
        <v>0</v>
      </c>
      <c r="G711" s="38">
        <f>Orçamento!G711</f>
        <v>0</v>
      </c>
      <c r="H711" s="40">
        <f t="shared" si="44"/>
        <v>0</v>
      </c>
      <c r="I711" s="40">
        <f t="shared" si="45"/>
        <v>0</v>
      </c>
    </row>
    <row r="712" spans="1:9" x14ac:dyDescent="0.2">
      <c r="A712" s="39" t="s">
        <v>811</v>
      </c>
      <c r="B712" s="52" t="str">
        <f>Orçamento!B712</f>
        <v>Sinapi</v>
      </c>
      <c r="C712" s="53">
        <f>Orçamento!C712</f>
        <v>0</v>
      </c>
      <c r="D712" s="54">
        <f>Orçamento!D712</f>
        <v>0</v>
      </c>
      <c r="E712" s="53">
        <f>Orçamento!E712</f>
        <v>0</v>
      </c>
      <c r="F712" s="55">
        <f>Orçamento!F712</f>
        <v>0</v>
      </c>
      <c r="G712" s="38">
        <f>Orçamento!G712</f>
        <v>0</v>
      </c>
      <c r="H712" s="40">
        <f t="shared" si="44"/>
        <v>0</v>
      </c>
      <c r="I712" s="40">
        <f t="shared" si="45"/>
        <v>0</v>
      </c>
    </row>
    <row r="713" spans="1:9" x14ac:dyDescent="0.2">
      <c r="A713" s="39" t="s">
        <v>812</v>
      </c>
      <c r="B713" s="52" t="str">
        <f>Orçamento!B713</f>
        <v>Sinapi</v>
      </c>
      <c r="C713" s="53">
        <f>Orçamento!C713</f>
        <v>0</v>
      </c>
      <c r="D713" s="54">
        <f>Orçamento!D713</f>
        <v>0</v>
      </c>
      <c r="E713" s="53">
        <f>Orçamento!E713</f>
        <v>0</v>
      </c>
      <c r="F713" s="55">
        <f>Orçamento!F713</f>
        <v>0</v>
      </c>
      <c r="G713" s="38">
        <f>Orçamento!G713</f>
        <v>0</v>
      </c>
      <c r="H713" s="40">
        <f t="shared" si="44"/>
        <v>0</v>
      </c>
      <c r="I713" s="40">
        <f t="shared" si="45"/>
        <v>0</v>
      </c>
    </row>
    <row r="714" spans="1:9" x14ac:dyDescent="0.2">
      <c r="A714" s="39" t="s">
        <v>813</v>
      </c>
      <c r="B714" s="52" t="str">
        <f>Orçamento!B714</f>
        <v>Sinapi</v>
      </c>
      <c r="C714" s="53">
        <f>Orçamento!C714</f>
        <v>0</v>
      </c>
      <c r="D714" s="54">
        <f>Orçamento!D714</f>
        <v>0</v>
      </c>
      <c r="E714" s="53">
        <f>Orçamento!E714</f>
        <v>0</v>
      </c>
      <c r="F714" s="55">
        <f>Orçamento!F714</f>
        <v>0</v>
      </c>
      <c r="G714" s="38">
        <f>Orçamento!G714</f>
        <v>0</v>
      </c>
      <c r="H714" s="40">
        <f t="shared" si="44"/>
        <v>0</v>
      </c>
      <c r="I714" s="40">
        <f t="shared" si="45"/>
        <v>0</v>
      </c>
    </row>
    <row r="715" spans="1:9" x14ac:dyDescent="0.2">
      <c r="A715" s="39" t="s">
        <v>814</v>
      </c>
      <c r="B715" s="52" t="str">
        <f>Orçamento!B715</f>
        <v>Sinapi</v>
      </c>
      <c r="C715" s="53">
        <f>Orçamento!C715</f>
        <v>0</v>
      </c>
      <c r="D715" s="54">
        <f>Orçamento!D715</f>
        <v>0</v>
      </c>
      <c r="E715" s="53">
        <f>Orçamento!E715</f>
        <v>0</v>
      </c>
      <c r="F715" s="55">
        <f>Orçamento!F715</f>
        <v>0</v>
      </c>
      <c r="G715" s="38">
        <f>Orçamento!G715</f>
        <v>0</v>
      </c>
      <c r="H715" s="40">
        <f t="shared" si="44"/>
        <v>0</v>
      </c>
      <c r="I715" s="40">
        <f t="shared" si="45"/>
        <v>0</v>
      </c>
    </row>
    <row r="716" spans="1:9" x14ac:dyDescent="0.2">
      <c r="A716" s="39" t="s">
        <v>815</v>
      </c>
      <c r="B716" s="52" t="str">
        <f>Orçamento!B716</f>
        <v>Sinapi</v>
      </c>
      <c r="C716" s="53">
        <f>Orçamento!C716</f>
        <v>0</v>
      </c>
      <c r="D716" s="54">
        <f>Orçamento!D716</f>
        <v>0</v>
      </c>
      <c r="E716" s="53">
        <f>Orçamento!E716</f>
        <v>0</v>
      </c>
      <c r="F716" s="55">
        <f>Orçamento!F716</f>
        <v>0</v>
      </c>
      <c r="G716" s="38">
        <f>Orçamento!G716</f>
        <v>0</v>
      </c>
      <c r="H716" s="40">
        <f t="shared" si="44"/>
        <v>0</v>
      </c>
      <c r="I716" s="40">
        <f t="shared" si="45"/>
        <v>0</v>
      </c>
    </row>
    <row r="717" spans="1:9" x14ac:dyDescent="0.2">
      <c r="A717" s="39" t="s">
        <v>816</v>
      </c>
      <c r="B717" s="52" t="str">
        <f>Orçamento!B717</f>
        <v>Sinapi</v>
      </c>
      <c r="C717" s="53">
        <f>Orçamento!C717</f>
        <v>0</v>
      </c>
      <c r="D717" s="54">
        <f>Orçamento!D717</f>
        <v>0</v>
      </c>
      <c r="E717" s="53">
        <f>Orçamento!E717</f>
        <v>0</v>
      </c>
      <c r="F717" s="55">
        <f>Orçamento!F717</f>
        <v>0</v>
      </c>
      <c r="G717" s="38">
        <f>Orçamento!G717</f>
        <v>0</v>
      </c>
      <c r="H717" s="40">
        <f t="shared" si="44"/>
        <v>0</v>
      </c>
      <c r="I717" s="40">
        <f t="shared" si="45"/>
        <v>0</v>
      </c>
    </row>
    <row r="718" spans="1:9" x14ac:dyDescent="0.2">
      <c r="A718" s="39" t="s">
        <v>817</v>
      </c>
      <c r="B718" s="52" t="str">
        <f>Orçamento!B718</f>
        <v>Sinapi</v>
      </c>
      <c r="C718" s="53">
        <f>Orçamento!C718</f>
        <v>0</v>
      </c>
      <c r="D718" s="54">
        <f>Orçamento!D718</f>
        <v>0</v>
      </c>
      <c r="E718" s="53">
        <f>Orçamento!E718</f>
        <v>0</v>
      </c>
      <c r="F718" s="55">
        <f>Orçamento!F718</f>
        <v>0</v>
      </c>
      <c r="G718" s="38">
        <f>Orçamento!G718</f>
        <v>0</v>
      </c>
      <c r="H718" s="40">
        <f t="shared" si="44"/>
        <v>0</v>
      </c>
      <c r="I718" s="40">
        <f t="shared" si="45"/>
        <v>0</v>
      </c>
    </row>
    <row r="719" spans="1:9" x14ac:dyDescent="0.2">
      <c r="A719" s="39" t="s">
        <v>818</v>
      </c>
      <c r="B719" s="52" t="str">
        <f>Orçamento!B719</f>
        <v>Sinapi</v>
      </c>
      <c r="C719" s="53">
        <f>Orçamento!C719</f>
        <v>0</v>
      </c>
      <c r="D719" s="54">
        <f>Orçamento!D719</f>
        <v>0</v>
      </c>
      <c r="E719" s="53">
        <f>Orçamento!E719</f>
        <v>0</v>
      </c>
      <c r="F719" s="55">
        <f>Orçamento!F719</f>
        <v>0</v>
      </c>
      <c r="G719" s="38">
        <f>Orçamento!G719</f>
        <v>0</v>
      </c>
      <c r="H719" s="40">
        <f t="shared" si="44"/>
        <v>0</v>
      </c>
      <c r="I719" s="40">
        <f t="shared" si="45"/>
        <v>0</v>
      </c>
    </row>
    <row r="720" spans="1:9" x14ac:dyDescent="0.2">
      <c r="A720" s="39" t="s">
        <v>819</v>
      </c>
      <c r="B720" s="52" t="str">
        <f>Orçamento!B720</f>
        <v>Sinapi</v>
      </c>
      <c r="C720" s="53">
        <f>Orçamento!C720</f>
        <v>0</v>
      </c>
      <c r="D720" s="54">
        <f>Orçamento!D720</f>
        <v>0</v>
      </c>
      <c r="E720" s="53">
        <f>Orçamento!E720</f>
        <v>0</v>
      </c>
      <c r="F720" s="55">
        <f>Orçamento!F720</f>
        <v>0</v>
      </c>
      <c r="G720" s="38">
        <f>Orçamento!G720</f>
        <v>0</v>
      </c>
      <c r="H720" s="40">
        <f t="shared" si="44"/>
        <v>0</v>
      </c>
      <c r="I720" s="40">
        <f t="shared" si="45"/>
        <v>0</v>
      </c>
    </row>
    <row r="721" spans="1:9" x14ac:dyDescent="0.2">
      <c r="A721" s="39" t="s">
        <v>820</v>
      </c>
      <c r="B721" s="52" t="str">
        <f>Orçamento!B721</f>
        <v>Sinapi</v>
      </c>
      <c r="C721" s="53">
        <f>Orçamento!C721</f>
        <v>0</v>
      </c>
      <c r="D721" s="54">
        <f>Orçamento!D721</f>
        <v>0</v>
      </c>
      <c r="E721" s="53">
        <f>Orçamento!E721</f>
        <v>0</v>
      </c>
      <c r="F721" s="55">
        <f>Orçamento!F721</f>
        <v>0</v>
      </c>
      <c r="G721" s="38">
        <f>Orçamento!G721</f>
        <v>0</v>
      </c>
      <c r="H721" s="40">
        <f t="shared" si="44"/>
        <v>0</v>
      </c>
      <c r="I721" s="40">
        <f t="shared" si="45"/>
        <v>0</v>
      </c>
    </row>
    <row r="722" spans="1:9" x14ac:dyDescent="0.2">
      <c r="A722" s="39" t="s">
        <v>821</v>
      </c>
      <c r="B722" s="52" t="str">
        <f>Orçamento!B722</f>
        <v>Sinapi</v>
      </c>
      <c r="C722" s="53">
        <f>Orçamento!C722</f>
        <v>0</v>
      </c>
      <c r="D722" s="54">
        <f>Orçamento!D722</f>
        <v>0</v>
      </c>
      <c r="E722" s="53">
        <f>Orçamento!E722</f>
        <v>0</v>
      </c>
      <c r="F722" s="55">
        <f>Orçamento!F722</f>
        <v>0</v>
      </c>
      <c r="G722" s="38">
        <f>Orçamento!G722</f>
        <v>0</v>
      </c>
      <c r="H722" s="40">
        <f t="shared" si="44"/>
        <v>0</v>
      </c>
      <c r="I722" s="40">
        <f t="shared" si="45"/>
        <v>0</v>
      </c>
    </row>
    <row r="723" spans="1:9" x14ac:dyDescent="0.2">
      <c r="A723" s="39" t="s">
        <v>822</v>
      </c>
      <c r="B723" s="52" t="str">
        <f>Orçamento!B723</f>
        <v>Sinapi</v>
      </c>
      <c r="C723" s="53">
        <f>Orçamento!C723</f>
        <v>0</v>
      </c>
      <c r="D723" s="54">
        <f>Orçamento!D723</f>
        <v>0</v>
      </c>
      <c r="E723" s="53">
        <f>Orçamento!E723</f>
        <v>0</v>
      </c>
      <c r="F723" s="55">
        <f>Orçamento!F723</f>
        <v>0</v>
      </c>
      <c r="G723" s="38">
        <f>Orçamento!G723</f>
        <v>0</v>
      </c>
      <c r="H723" s="40">
        <f t="shared" si="44"/>
        <v>0</v>
      </c>
      <c r="I723" s="40">
        <f t="shared" si="45"/>
        <v>0</v>
      </c>
    </row>
    <row r="724" spans="1:9" x14ac:dyDescent="0.2">
      <c r="A724" s="39" t="s">
        <v>823</v>
      </c>
      <c r="B724" s="52" t="str">
        <f>Orçamento!B724</f>
        <v>Sinapi</v>
      </c>
      <c r="C724" s="53">
        <f>Orçamento!C724</f>
        <v>0</v>
      </c>
      <c r="D724" s="54">
        <f>Orçamento!D724</f>
        <v>0</v>
      </c>
      <c r="E724" s="53">
        <f>Orçamento!E724</f>
        <v>0</v>
      </c>
      <c r="F724" s="55">
        <f>Orçamento!F724</f>
        <v>0</v>
      </c>
      <c r="G724" s="38">
        <f>Orçamento!G724</f>
        <v>0</v>
      </c>
      <c r="H724" s="40">
        <f t="shared" si="44"/>
        <v>0</v>
      </c>
      <c r="I724" s="40">
        <f t="shared" si="45"/>
        <v>0</v>
      </c>
    </row>
    <row r="725" spans="1:9" x14ac:dyDescent="0.2">
      <c r="A725" s="39" t="s">
        <v>824</v>
      </c>
      <c r="B725" s="52" t="str">
        <f>Orçamento!B725</f>
        <v>Sinapi</v>
      </c>
      <c r="C725" s="53">
        <f>Orçamento!C725</f>
        <v>0</v>
      </c>
      <c r="D725" s="54">
        <f>Orçamento!D725</f>
        <v>0</v>
      </c>
      <c r="E725" s="53">
        <f>Orçamento!E725</f>
        <v>0</v>
      </c>
      <c r="F725" s="55">
        <f>Orçamento!F725</f>
        <v>0</v>
      </c>
      <c r="G725" s="38">
        <f>Orçamento!G725</f>
        <v>0</v>
      </c>
      <c r="H725" s="40">
        <f t="shared" si="44"/>
        <v>0</v>
      </c>
      <c r="I725" s="40">
        <f t="shared" si="45"/>
        <v>0</v>
      </c>
    </row>
    <row r="726" spans="1:9" x14ac:dyDescent="0.2">
      <c r="A726" s="39" t="s">
        <v>825</v>
      </c>
      <c r="B726" s="52" t="str">
        <f>Orçamento!B726</f>
        <v>Sinapi</v>
      </c>
      <c r="C726" s="53">
        <f>Orçamento!C726</f>
        <v>0</v>
      </c>
      <c r="D726" s="54">
        <f>Orçamento!D726</f>
        <v>0</v>
      </c>
      <c r="E726" s="53">
        <f>Orçamento!E726</f>
        <v>0</v>
      </c>
      <c r="F726" s="55">
        <f>Orçamento!F726</f>
        <v>0</v>
      </c>
      <c r="G726" s="38">
        <f>Orçamento!G726</f>
        <v>0</v>
      </c>
      <c r="H726" s="40">
        <f t="shared" si="44"/>
        <v>0</v>
      </c>
      <c r="I726" s="40">
        <f t="shared" si="45"/>
        <v>0</v>
      </c>
    </row>
    <row r="727" spans="1:9" ht="15" thickBot="1" x14ac:dyDescent="0.25">
      <c r="A727" s="39" t="s">
        <v>826</v>
      </c>
      <c r="B727" s="52" t="str">
        <f>Orçamento!B727</f>
        <v>Sinapi</v>
      </c>
      <c r="C727" s="53">
        <f>Orçamento!C727</f>
        <v>0</v>
      </c>
      <c r="D727" s="54">
        <f>Orçamento!D727</f>
        <v>0</v>
      </c>
      <c r="E727" s="53">
        <f>Orçamento!E727</f>
        <v>0</v>
      </c>
      <c r="F727" s="55">
        <f>Orçamento!F727</f>
        <v>0</v>
      </c>
      <c r="G727" s="38">
        <f>Orçamento!G727</f>
        <v>0</v>
      </c>
      <c r="H727" s="40">
        <f t="shared" si="44"/>
        <v>0</v>
      </c>
      <c r="I727" s="40">
        <f t="shared" si="45"/>
        <v>0</v>
      </c>
    </row>
    <row r="728" spans="1:9" ht="21" customHeight="1" x14ac:dyDescent="0.25">
      <c r="A728" s="41" t="s">
        <v>827</v>
      </c>
      <c r="B728" s="49"/>
      <c r="C728" s="49"/>
      <c r="D728" s="51" t="str">
        <f>Orçamento!D728</f>
        <v>META 24</v>
      </c>
      <c r="E728" s="49"/>
      <c r="F728" s="49" t="s">
        <v>108</v>
      </c>
      <c r="G728" s="50">
        <f>I728/H$13</f>
        <v>0</v>
      </c>
      <c r="H728" s="44" t="s">
        <v>829</v>
      </c>
      <c r="I728" s="45">
        <f>SUM(I729:I758)</f>
        <v>0</v>
      </c>
    </row>
    <row r="729" spans="1:9" x14ac:dyDescent="0.2">
      <c r="A729" s="39" t="s">
        <v>830</v>
      </c>
      <c r="B729" s="52" t="str">
        <f>Orçamento!B729</f>
        <v>Sinapi</v>
      </c>
      <c r="C729" s="53">
        <f>Orçamento!C729</f>
        <v>0</v>
      </c>
      <c r="D729" s="54">
        <f>Orçamento!D729</f>
        <v>0</v>
      </c>
      <c r="E729" s="53">
        <f>Orçamento!E729</f>
        <v>0</v>
      </c>
      <c r="F729" s="55">
        <f>Orçamento!F729</f>
        <v>0</v>
      </c>
      <c r="G729" s="38">
        <f>Orçamento!G729</f>
        <v>0</v>
      </c>
      <c r="H729" s="40">
        <f t="shared" ref="H729:H758" si="46">ROUND(G729+(G729*I$9),2)</f>
        <v>0</v>
      </c>
      <c r="I729" s="40">
        <f>ROUND(F729*H729,2)</f>
        <v>0</v>
      </c>
    </row>
    <row r="730" spans="1:9" x14ac:dyDescent="0.2">
      <c r="A730" s="39" t="s">
        <v>831</v>
      </c>
      <c r="B730" s="52" t="str">
        <f>Orçamento!B730</f>
        <v>Sinapi</v>
      </c>
      <c r="C730" s="53">
        <f>Orçamento!C730</f>
        <v>0</v>
      </c>
      <c r="D730" s="54">
        <f>Orçamento!D730</f>
        <v>0</v>
      </c>
      <c r="E730" s="53">
        <f>Orçamento!E730</f>
        <v>0</v>
      </c>
      <c r="F730" s="55">
        <f>Orçamento!F730</f>
        <v>0</v>
      </c>
      <c r="G730" s="38">
        <f>Orçamento!G730</f>
        <v>0</v>
      </c>
      <c r="H730" s="40">
        <f t="shared" si="46"/>
        <v>0</v>
      </c>
      <c r="I730" s="40">
        <f t="shared" ref="I730:I758" si="47">ROUND(F730*H730,2)</f>
        <v>0</v>
      </c>
    </row>
    <row r="731" spans="1:9" x14ac:dyDescent="0.2">
      <c r="A731" s="39" t="s">
        <v>832</v>
      </c>
      <c r="B731" s="52" t="str">
        <f>Orçamento!B731</f>
        <v>Sinapi</v>
      </c>
      <c r="C731" s="53">
        <f>Orçamento!C731</f>
        <v>0</v>
      </c>
      <c r="D731" s="54">
        <f>Orçamento!D731</f>
        <v>0</v>
      </c>
      <c r="E731" s="53">
        <f>Orçamento!E731</f>
        <v>0</v>
      </c>
      <c r="F731" s="55">
        <f>Orçamento!F731</f>
        <v>0</v>
      </c>
      <c r="G731" s="38">
        <f>Orçamento!G731</f>
        <v>0</v>
      </c>
      <c r="H731" s="40">
        <f t="shared" si="46"/>
        <v>0</v>
      </c>
      <c r="I731" s="40">
        <f t="shared" si="47"/>
        <v>0</v>
      </c>
    </row>
    <row r="732" spans="1:9" x14ac:dyDescent="0.2">
      <c r="A732" s="39" t="s">
        <v>833</v>
      </c>
      <c r="B732" s="52" t="str">
        <f>Orçamento!B732</f>
        <v>Sinapi</v>
      </c>
      <c r="C732" s="53">
        <f>Orçamento!C732</f>
        <v>0</v>
      </c>
      <c r="D732" s="54">
        <f>Orçamento!D732</f>
        <v>0</v>
      </c>
      <c r="E732" s="53">
        <f>Orçamento!E732</f>
        <v>0</v>
      </c>
      <c r="F732" s="55">
        <f>Orçamento!F732</f>
        <v>0</v>
      </c>
      <c r="G732" s="38">
        <f>Orçamento!G732</f>
        <v>0</v>
      </c>
      <c r="H732" s="40">
        <f t="shared" si="46"/>
        <v>0</v>
      </c>
      <c r="I732" s="40">
        <f t="shared" si="47"/>
        <v>0</v>
      </c>
    </row>
    <row r="733" spans="1:9" x14ac:dyDescent="0.2">
      <c r="A733" s="39" t="s">
        <v>834</v>
      </c>
      <c r="B733" s="52" t="str">
        <f>Orçamento!B733</f>
        <v>Sinapi</v>
      </c>
      <c r="C733" s="53">
        <f>Orçamento!C733</f>
        <v>0</v>
      </c>
      <c r="D733" s="54">
        <f>Orçamento!D733</f>
        <v>0</v>
      </c>
      <c r="E733" s="53">
        <f>Orçamento!E733</f>
        <v>0</v>
      </c>
      <c r="F733" s="55">
        <f>Orçamento!F733</f>
        <v>0</v>
      </c>
      <c r="G733" s="38">
        <f>Orçamento!G733</f>
        <v>0</v>
      </c>
      <c r="H733" s="40">
        <f t="shared" si="46"/>
        <v>0</v>
      </c>
      <c r="I733" s="40">
        <f t="shared" si="47"/>
        <v>0</v>
      </c>
    </row>
    <row r="734" spans="1:9" x14ac:dyDescent="0.2">
      <c r="A734" s="39" t="s">
        <v>835</v>
      </c>
      <c r="B734" s="52" t="str">
        <f>Orçamento!B734</f>
        <v>Sinapi</v>
      </c>
      <c r="C734" s="53">
        <f>Orçamento!C734</f>
        <v>0</v>
      </c>
      <c r="D734" s="54">
        <f>Orçamento!D734</f>
        <v>0</v>
      </c>
      <c r="E734" s="53">
        <f>Orçamento!E734</f>
        <v>0</v>
      </c>
      <c r="F734" s="55">
        <f>Orçamento!F734</f>
        <v>0</v>
      </c>
      <c r="G734" s="38">
        <f>Orçamento!G734</f>
        <v>0</v>
      </c>
      <c r="H734" s="40">
        <f t="shared" si="46"/>
        <v>0</v>
      </c>
      <c r="I734" s="40">
        <f t="shared" si="47"/>
        <v>0</v>
      </c>
    </row>
    <row r="735" spans="1:9" x14ac:dyDescent="0.2">
      <c r="A735" s="39" t="s">
        <v>836</v>
      </c>
      <c r="B735" s="52" t="str">
        <f>Orçamento!B735</f>
        <v>Sinapi</v>
      </c>
      <c r="C735" s="53">
        <f>Orçamento!C735</f>
        <v>0</v>
      </c>
      <c r="D735" s="54">
        <f>Orçamento!D735</f>
        <v>0</v>
      </c>
      <c r="E735" s="53">
        <f>Orçamento!E735</f>
        <v>0</v>
      </c>
      <c r="F735" s="55">
        <f>Orçamento!F735</f>
        <v>0</v>
      </c>
      <c r="G735" s="38">
        <f>Orçamento!G735</f>
        <v>0</v>
      </c>
      <c r="H735" s="40">
        <f t="shared" si="46"/>
        <v>0</v>
      </c>
      <c r="I735" s="40">
        <f t="shared" si="47"/>
        <v>0</v>
      </c>
    </row>
    <row r="736" spans="1:9" x14ac:dyDescent="0.2">
      <c r="A736" s="39" t="s">
        <v>837</v>
      </c>
      <c r="B736" s="52" t="str">
        <f>Orçamento!B736</f>
        <v>Sinapi</v>
      </c>
      <c r="C736" s="53">
        <f>Orçamento!C736</f>
        <v>0</v>
      </c>
      <c r="D736" s="54">
        <f>Orçamento!D736</f>
        <v>0</v>
      </c>
      <c r="E736" s="53">
        <f>Orçamento!E736</f>
        <v>0</v>
      </c>
      <c r="F736" s="55">
        <f>Orçamento!F736</f>
        <v>0</v>
      </c>
      <c r="G736" s="38">
        <f>Orçamento!G736</f>
        <v>0</v>
      </c>
      <c r="H736" s="40">
        <f t="shared" si="46"/>
        <v>0</v>
      </c>
      <c r="I736" s="40">
        <f t="shared" si="47"/>
        <v>0</v>
      </c>
    </row>
    <row r="737" spans="1:9" x14ac:dyDescent="0.2">
      <c r="A737" s="39" t="s">
        <v>838</v>
      </c>
      <c r="B737" s="52" t="str">
        <f>Orçamento!B737</f>
        <v>Sinapi</v>
      </c>
      <c r="C737" s="53">
        <f>Orçamento!C737</f>
        <v>0</v>
      </c>
      <c r="D737" s="54">
        <f>Orçamento!D737</f>
        <v>0</v>
      </c>
      <c r="E737" s="53">
        <f>Orçamento!E737</f>
        <v>0</v>
      </c>
      <c r="F737" s="55">
        <f>Orçamento!F737</f>
        <v>0</v>
      </c>
      <c r="G737" s="38">
        <f>Orçamento!G737</f>
        <v>0</v>
      </c>
      <c r="H737" s="40">
        <f t="shared" si="46"/>
        <v>0</v>
      </c>
      <c r="I737" s="40">
        <f t="shared" si="47"/>
        <v>0</v>
      </c>
    </row>
    <row r="738" spans="1:9" x14ac:dyDescent="0.2">
      <c r="A738" s="39" t="s">
        <v>839</v>
      </c>
      <c r="B738" s="52" t="str">
        <f>Orçamento!B738</f>
        <v>Sinapi</v>
      </c>
      <c r="C738" s="53">
        <f>Orçamento!C738</f>
        <v>0</v>
      </c>
      <c r="D738" s="54">
        <f>Orçamento!D738</f>
        <v>0</v>
      </c>
      <c r="E738" s="53">
        <f>Orçamento!E738</f>
        <v>0</v>
      </c>
      <c r="F738" s="55">
        <f>Orçamento!F738</f>
        <v>0</v>
      </c>
      <c r="G738" s="38">
        <f>Orçamento!G738</f>
        <v>0</v>
      </c>
      <c r="H738" s="40">
        <f t="shared" si="46"/>
        <v>0</v>
      </c>
      <c r="I738" s="40">
        <f t="shared" si="47"/>
        <v>0</v>
      </c>
    </row>
    <row r="739" spans="1:9" x14ac:dyDescent="0.2">
      <c r="A739" s="39" t="s">
        <v>840</v>
      </c>
      <c r="B739" s="52" t="str">
        <f>Orçamento!B739</f>
        <v>Sinapi</v>
      </c>
      <c r="C739" s="53">
        <f>Orçamento!C739</f>
        <v>0</v>
      </c>
      <c r="D739" s="54">
        <f>Orçamento!D739</f>
        <v>0</v>
      </c>
      <c r="E739" s="53">
        <f>Orçamento!E739</f>
        <v>0</v>
      </c>
      <c r="F739" s="55">
        <f>Orçamento!F739</f>
        <v>0</v>
      </c>
      <c r="G739" s="38">
        <f>Orçamento!G739</f>
        <v>0</v>
      </c>
      <c r="H739" s="40">
        <f t="shared" si="46"/>
        <v>0</v>
      </c>
      <c r="I739" s="40">
        <f t="shared" si="47"/>
        <v>0</v>
      </c>
    </row>
    <row r="740" spans="1:9" x14ac:dyDescent="0.2">
      <c r="A740" s="39" t="s">
        <v>841</v>
      </c>
      <c r="B740" s="52" t="str">
        <f>Orçamento!B740</f>
        <v>Sinapi</v>
      </c>
      <c r="C740" s="53">
        <f>Orçamento!C740</f>
        <v>0</v>
      </c>
      <c r="D740" s="54">
        <f>Orçamento!D740</f>
        <v>0</v>
      </c>
      <c r="E740" s="53">
        <f>Orçamento!E740</f>
        <v>0</v>
      </c>
      <c r="F740" s="55">
        <f>Orçamento!F740</f>
        <v>0</v>
      </c>
      <c r="G740" s="38">
        <f>Orçamento!G740</f>
        <v>0</v>
      </c>
      <c r="H740" s="40">
        <f t="shared" si="46"/>
        <v>0</v>
      </c>
      <c r="I740" s="40">
        <f t="shared" si="47"/>
        <v>0</v>
      </c>
    </row>
    <row r="741" spans="1:9" x14ac:dyDescent="0.2">
      <c r="A741" s="39" t="s">
        <v>842</v>
      </c>
      <c r="B741" s="52" t="str">
        <f>Orçamento!B741</f>
        <v>Sinapi</v>
      </c>
      <c r="C741" s="53">
        <f>Orçamento!C741</f>
        <v>0</v>
      </c>
      <c r="D741" s="54">
        <f>Orçamento!D741</f>
        <v>0</v>
      </c>
      <c r="E741" s="53">
        <f>Orçamento!E741</f>
        <v>0</v>
      </c>
      <c r="F741" s="55">
        <f>Orçamento!F741</f>
        <v>0</v>
      </c>
      <c r="G741" s="38">
        <f>Orçamento!G741</f>
        <v>0</v>
      </c>
      <c r="H741" s="40">
        <f t="shared" si="46"/>
        <v>0</v>
      </c>
      <c r="I741" s="40">
        <f t="shared" si="47"/>
        <v>0</v>
      </c>
    </row>
    <row r="742" spans="1:9" x14ac:dyDescent="0.2">
      <c r="A742" s="39" t="s">
        <v>843</v>
      </c>
      <c r="B742" s="52" t="str">
        <f>Orçamento!B742</f>
        <v>Sinapi</v>
      </c>
      <c r="C742" s="53">
        <f>Orçamento!C742</f>
        <v>0</v>
      </c>
      <c r="D742" s="54">
        <f>Orçamento!D742</f>
        <v>0</v>
      </c>
      <c r="E742" s="53">
        <f>Orçamento!E742</f>
        <v>0</v>
      </c>
      <c r="F742" s="55">
        <f>Orçamento!F742</f>
        <v>0</v>
      </c>
      <c r="G742" s="38">
        <f>Orçamento!G742</f>
        <v>0</v>
      </c>
      <c r="H742" s="40">
        <f t="shared" si="46"/>
        <v>0</v>
      </c>
      <c r="I742" s="40">
        <f t="shared" si="47"/>
        <v>0</v>
      </c>
    </row>
    <row r="743" spans="1:9" x14ac:dyDescent="0.2">
      <c r="A743" s="39" t="s">
        <v>844</v>
      </c>
      <c r="B743" s="52" t="str">
        <f>Orçamento!B743</f>
        <v>Sinapi</v>
      </c>
      <c r="C743" s="53">
        <f>Orçamento!C743</f>
        <v>0</v>
      </c>
      <c r="D743" s="54">
        <f>Orçamento!D743</f>
        <v>0</v>
      </c>
      <c r="E743" s="53">
        <f>Orçamento!E743</f>
        <v>0</v>
      </c>
      <c r="F743" s="55">
        <f>Orçamento!F743</f>
        <v>0</v>
      </c>
      <c r="G743" s="38">
        <f>Orçamento!G743</f>
        <v>0</v>
      </c>
      <c r="H743" s="40">
        <f t="shared" si="46"/>
        <v>0</v>
      </c>
      <c r="I743" s="40">
        <f t="shared" si="47"/>
        <v>0</v>
      </c>
    </row>
    <row r="744" spans="1:9" x14ac:dyDescent="0.2">
      <c r="A744" s="39" t="s">
        <v>845</v>
      </c>
      <c r="B744" s="52" t="str">
        <f>Orçamento!B744</f>
        <v>Sinapi</v>
      </c>
      <c r="C744" s="53">
        <f>Orçamento!C744</f>
        <v>0</v>
      </c>
      <c r="D744" s="54">
        <f>Orçamento!D744</f>
        <v>0</v>
      </c>
      <c r="E744" s="53">
        <f>Orçamento!E744</f>
        <v>0</v>
      </c>
      <c r="F744" s="55">
        <f>Orçamento!F744</f>
        <v>0</v>
      </c>
      <c r="G744" s="38">
        <f>Orçamento!G744</f>
        <v>0</v>
      </c>
      <c r="H744" s="40">
        <f t="shared" si="46"/>
        <v>0</v>
      </c>
      <c r="I744" s="40">
        <f t="shared" si="47"/>
        <v>0</v>
      </c>
    </row>
    <row r="745" spans="1:9" x14ac:dyDescent="0.2">
      <c r="A745" s="39" t="s">
        <v>846</v>
      </c>
      <c r="B745" s="52" t="str">
        <f>Orçamento!B745</f>
        <v>Sinapi</v>
      </c>
      <c r="C745" s="53">
        <f>Orçamento!C745</f>
        <v>0</v>
      </c>
      <c r="D745" s="54">
        <f>Orçamento!D745</f>
        <v>0</v>
      </c>
      <c r="E745" s="53">
        <f>Orçamento!E745</f>
        <v>0</v>
      </c>
      <c r="F745" s="55">
        <f>Orçamento!F745</f>
        <v>0</v>
      </c>
      <c r="G745" s="38">
        <f>Orçamento!G745</f>
        <v>0</v>
      </c>
      <c r="H745" s="40">
        <f t="shared" si="46"/>
        <v>0</v>
      </c>
      <c r="I745" s="40">
        <f t="shared" si="47"/>
        <v>0</v>
      </c>
    </row>
    <row r="746" spans="1:9" x14ac:dyDescent="0.2">
      <c r="A746" s="39" t="s">
        <v>847</v>
      </c>
      <c r="B746" s="52" t="str">
        <f>Orçamento!B746</f>
        <v>Sinapi</v>
      </c>
      <c r="C746" s="53">
        <f>Orçamento!C746</f>
        <v>0</v>
      </c>
      <c r="D746" s="54">
        <f>Orçamento!D746</f>
        <v>0</v>
      </c>
      <c r="E746" s="53">
        <f>Orçamento!E746</f>
        <v>0</v>
      </c>
      <c r="F746" s="55">
        <f>Orçamento!F746</f>
        <v>0</v>
      </c>
      <c r="G746" s="38">
        <f>Orçamento!G746</f>
        <v>0</v>
      </c>
      <c r="H746" s="40">
        <f t="shared" si="46"/>
        <v>0</v>
      </c>
      <c r="I746" s="40">
        <f t="shared" si="47"/>
        <v>0</v>
      </c>
    </row>
    <row r="747" spans="1:9" x14ac:dyDescent="0.2">
      <c r="A747" s="39" t="s">
        <v>848</v>
      </c>
      <c r="B747" s="52" t="str">
        <f>Orçamento!B747</f>
        <v>Sinapi</v>
      </c>
      <c r="C747" s="53">
        <f>Orçamento!C747</f>
        <v>0</v>
      </c>
      <c r="D747" s="54">
        <f>Orçamento!D747</f>
        <v>0</v>
      </c>
      <c r="E747" s="53">
        <f>Orçamento!E747</f>
        <v>0</v>
      </c>
      <c r="F747" s="55">
        <f>Orçamento!F747</f>
        <v>0</v>
      </c>
      <c r="G747" s="38">
        <f>Orçamento!G747</f>
        <v>0</v>
      </c>
      <c r="H747" s="40">
        <f t="shared" si="46"/>
        <v>0</v>
      </c>
      <c r="I747" s="40">
        <f t="shared" si="47"/>
        <v>0</v>
      </c>
    </row>
    <row r="748" spans="1:9" x14ac:dyDescent="0.2">
      <c r="A748" s="39" t="s">
        <v>849</v>
      </c>
      <c r="B748" s="52" t="str">
        <f>Orçamento!B748</f>
        <v>Sinapi</v>
      </c>
      <c r="C748" s="53">
        <f>Orçamento!C748</f>
        <v>0</v>
      </c>
      <c r="D748" s="54">
        <f>Orçamento!D748</f>
        <v>0</v>
      </c>
      <c r="E748" s="53">
        <f>Orçamento!E748</f>
        <v>0</v>
      </c>
      <c r="F748" s="55">
        <f>Orçamento!F748</f>
        <v>0</v>
      </c>
      <c r="G748" s="38">
        <f>Orçamento!G748</f>
        <v>0</v>
      </c>
      <c r="H748" s="40">
        <f t="shared" si="46"/>
        <v>0</v>
      </c>
      <c r="I748" s="40">
        <f t="shared" si="47"/>
        <v>0</v>
      </c>
    </row>
    <row r="749" spans="1:9" x14ac:dyDescent="0.2">
      <c r="A749" s="39" t="s">
        <v>850</v>
      </c>
      <c r="B749" s="52" t="str">
        <f>Orçamento!B749</f>
        <v>Sinapi</v>
      </c>
      <c r="C749" s="53">
        <f>Orçamento!C749</f>
        <v>0</v>
      </c>
      <c r="D749" s="54">
        <f>Orçamento!D749</f>
        <v>0</v>
      </c>
      <c r="E749" s="53">
        <f>Orçamento!E749</f>
        <v>0</v>
      </c>
      <c r="F749" s="55">
        <f>Orçamento!F749</f>
        <v>0</v>
      </c>
      <c r="G749" s="38">
        <f>Orçamento!G749</f>
        <v>0</v>
      </c>
      <c r="H749" s="40">
        <f t="shared" si="46"/>
        <v>0</v>
      </c>
      <c r="I749" s="40">
        <f t="shared" si="47"/>
        <v>0</v>
      </c>
    </row>
    <row r="750" spans="1:9" x14ac:dyDescent="0.2">
      <c r="A750" s="39" t="s">
        <v>851</v>
      </c>
      <c r="B750" s="52" t="str">
        <f>Orçamento!B750</f>
        <v>Sinapi</v>
      </c>
      <c r="C750" s="53">
        <f>Orçamento!C750</f>
        <v>0</v>
      </c>
      <c r="D750" s="54">
        <f>Orçamento!D750</f>
        <v>0</v>
      </c>
      <c r="E750" s="53">
        <f>Orçamento!E750</f>
        <v>0</v>
      </c>
      <c r="F750" s="55">
        <f>Orçamento!F750</f>
        <v>0</v>
      </c>
      <c r="G750" s="38">
        <f>Orçamento!G750</f>
        <v>0</v>
      </c>
      <c r="H750" s="40">
        <f t="shared" si="46"/>
        <v>0</v>
      </c>
      <c r="I750" s="40">
        <f t="shared" si="47"/>
        <v>0</v>
      </c>
    </row>
    <row r="751" spans="1:9" x14ac:dyDescent="0.2">
      <c r="A751" s="39" t="s">
        <v>852</v>
      </c>
      <c r="B751" s="52" t="str">
        <f>Orçamento!B751</f>
        <v>Sinapi</v>
      </c>
      <c r="C751" s="53">
        <f>Orçamento!C751</f>
        <v>0</v>
      </c>
      <c r="D751" s="54">
        <f>Orçamento!D751</f>
        <v>0</v>
      </c>
      <c r="E751" s="53">
        <f>Orçamento!E751</f>
        <v>0</v>
      </c>
      <c r="F751" s="55">
        <f>Orçamento!F751</f>
        <v>0</v>
      </c>
      <c r="G751" s="38">
        <f>Orçamento!G751</f>
        <v>0</v>
      </c>
      <c r="H751" s="40">
        <f t="shared" si="46"/>
        <v>0</v>
      </c>
      <c r="I751" s="40">
        <f t="shared" si="47"/>
        <v>0</v>
      </c>
    </row>
    <row r="752" spans="1:9" x14ac:dyDescent="0.2">
      <c r="A752" s="39" t="s">
        <v>853</v>
      </c>
      <c r="B752" s="52" t="str">
        <f>Orçamento!B752</f>
        <v>Sinapi</v>
      </c>
      <c r="C752" s="53">
        <f>Orçamento!C752</f>
        <v>0</v>
      </c>
      <c r="D752" s="54">
        <f>Orçamento!D752</f>
        <v>0</v>
      </c>
      <c r="E752" s="53">
        <f>Orçamento!E752</f>
        <v>0</v>
      </c>
      <c r="F752" s="55">
        <f>Orçamento!F752</f>
        <v>0</v>
      </c>
      <c r="G752" s="38">
        <f>Orçamento!G752</f>
        <v>0</v>
      </c>
      <c r="H752" s="40">
        <f t="shared" si="46"/>
        <v>0</v>
      </c>
      <c r="I752" s="40">
        <f t="shared" si="47"/>
        <v>0</v>
      </c>
    </row>
    <row r="753" spans="1:9" x14ac:dyDescent="0.2">
      <c r="A753" s="39" t="s">
        <v>854</v>
      </c>
      <c r="B753" s="52" t="str">
        <f>Orçamento!B753</f>
        <v>Sinapi</v>
      </c>
      <c r="C753" s="53">
        <f>Orçamento!C753</f>
        <v>0</v>
      </c>
      <c r="D753" s="54">
        <f>Orçamento!D753</f>
        <v>0</v>
      </c>
      <c r="E753" s="53">
        <f>Orçamento!E753</f>
        <v>0</v>
      </c>
      <c r="F753" s="55">
        <f>Orçamento!F753</f>
        <v>0</v>
      </c>
      <c r="G753" s="38">
        <f>Orçamento!G753</f>
        <v>0</v>
      </c>
      <c r="H753" s="40">
        <f t="shared" si="46"/>
        <v>0</v>
      </c>
      <c r="I753" s="40">
        <f t="shared" si="47"/>
        <v>0</v>
      </c>
    </row>
    <row r="754" spans="1:9" x14ac:dyDescent="0.2">
      <c r="A754" s="39" t="s">
        <v>855</v>
      </c>
      <c r="B754" s="52" t="str">
        <f>Orçamento!B754</f>
        <v>Sinapi</v>
      </c>
      <c r="C754" s="53">
        <f>Orçamento!C754</f>
        <v>0</v>
      </c>
      <c r="D754" s="54">
        <f>Orçamento!D754</f>
        <v>0</v>
      </c>
      <c r="E754" s="53">
        <f>Orçamento!E754</f>
        <v>0</v>
      </c>
      <c r="F754" s="55">
        <f>Orçamento!F754</f>
        <v>0</v>
      </c>
      <c r="G754" s="38">
        <f>Orçamento!G754</f>
        <v>0</v>
      </c>
      <c r="H754" s="40">
        <f t="shared" si="46"/>
        <v>0</v>
      </c>
      <c r="I754" s="40">
        <f t="shared" si="47"/>
        <v>0</v>
      </c>
    </row>
    <row r="755" spans="1:9" x14ac:dyDescent="0.2">
      <c r="A755" s="39" t="s">
        <v>856</v>
      </c>
      <c r="B755" s="52" t="str">
        <f>Orçamento!B755</f>
        <v>Sinapi</v>
      </c>
      <c r="C755" s="53">
        <f>Orçamento!C755</f>
        <v>0</v>
      </c>
      <c r="D755" s="54">
        <f>Orçamento!D755</f>
        <v>0</v>
      </c>
      <c r="E755" s="53">
        <f>Orçamento!E755</f>
        <v>0</v>
      </c>
      <c r="F755" s="55">
        <f>Orçamento!F755</f>
        <v>0</v>
      </c>
      <c r="G755" s="38">
        <f>Orçamento!G755</f>
        <v>0</v>
      </c>
      <c r="H755" s="40">
        <f t="shared" si="46"/>
        <v>0</v>
      </c>
      <c r="I755" s="40">
        <f t="shared" si="47"/>
        <v>0</v>
      </c>
    </row>
    <row r="756" spans="1:9" x14ac:dyDescent="0.2">
      <c r="A756" s="39" t="s">
        <v>857</v>
      </c>
      <c r="B756" s="52" t="str">
        <f>Orçamento!B756</f>
        <v>Sinapi</v>
      </c>
      <c r="C756" s="53">
        <f>Orçamento!C756</f>
        <v>0</v>
      </c>
      <c r="D756" s="54">
        <f>Orçamento!D756</f>
        <v>0</v>
      </c>
      <c r="E756" s="53">
        <f>Orçamento!E756</f>
        <v>0</v>
      </c>
      <c r="F756" s="55">
        <f>Orçamento!F756</f>
        <v>0</v>
      </c>
      <c r="G756" s="38">
        <f>Orçamento!G756</f>
        <v>0</v>
      </c>
      <c r="H756" s="40">
        <f t="shared" si="46"/>
        <v>0</v>
      </c>
      <c r="I756" s="40">
        <f t="shared" si="47"/>
        <v>0</v>
      </c>
    </row>
    <row r="757" spans="1:9" x14ac:dyDescent="0.2">
      <c r="A757" s="39" t="s">
        <v>858</v>
      </c>
      <c r="B757" s="52" t="str">
        <f>Orçamento!B757</f>
        <v>Sinapi</v>
      </c>
      <c r="C757" s="53">
        <f>Orçamento!C757</f>
        <v>0</v>
      </c>
      <c r="D757" s="54">
        <f>Orçamento!D757</f>
        <v>0</v>
      </c>
      <c r="E757" s="53">
        <f>Orçamento!E757</f>
        <v>0</v>
      </c>
      <c r="F757" s="55">
        <f>Orçamento!F757</f>
        <v>0</v>
      </c>
      <c r="G757" s="38">
        <f>Orçamento!G757</f>
        <v>0</v>
      </c>
      <c r="H757" s="40">
        <f t="shared" si="46"/>
        <v>0</v>
      </c>
      <c r="I757" s="40">
        <f t="shared" si="47"/>
        <v>0</v>
      </c>
    </row>
    <row r="758" spans="1:9" ht="15" thickBot="1" x14ac:dyDescent="0.25">
      <c r="A758" s="39" t="s">
        <v>859</v>
      </c>
      <c r="B758" s="52" t="str">
        <f>Orçamento!B758</f>
        <v>Sinapi</v>
      </c>
      <c r="C758" s="53">
        <f>Orçamento!C758</f>
        <v>0</v>
      </c>
      <c r="D758" s="54">
        <f>Orçamento!D758</f>
        <v>0</v>
      </c>
      <c r="E758" s="53">
        <f>Orçamento!E758</f>
        <v>0</v>
      </c>
      <c r="F758" s="55">
        <f>Orçamento!F758</f>
        <v>0</v>
      </c>
      <c r="G758" s="38">
        <f>Orçamento!G758</f>
        <v>0</v>
      </c>
      <c r="H758" s="40">
        <f t="shared" si="46"/>
        <v>0</v>
      </c>
      <c r="I758" s="40">
        <f t="shared" si="47"/>
        <v>0</v>
      </c>
    </row>
    <row r="759" spans="1:9" ht="21" customHeight="1" x14ac:dyDescent="0.25">
      <c r="A759" s="41" t="s">
        <v>860</v>
      </c>
      <c r="B759" s="49"/>
      <c r="C759" s="49"/>
      <c r="D759" s="51" t="str">
        <f>Orçamento!D759</f>
        <v>META 25</v>
      </c>
      <c r="E759" s="49"/>
      <c r="F759" s="49" t="s">
        <v>108</v>
      </c>
      <c r="G759" s="50">
        <f>I759/H$13</f>
        <v>0</v>
      </c>
      <c r="H759" s="44" t="s">
        <v>862</v>
      </c>
      <c r="I759" s="45">
        <f>SUM(I760:I789)</f>
        <v>0</v>
      </c>
    </row>
    <row r="760" spans="1:9" x14ac:dyDescent="0.2">
      <c r="A760" s="39" t="s">
        <v>863</v>
      </c>
      <c r="B760" s="52" t="str">
        <f>Orçamento!B760</f>
        <v>Sinapi</v>
      </c>
      <c r="C760" s="53">
        <f>Orçamento!C760</f>
        <v>0</v>
      </c>
      <c r="D760" s="54">
        <f>Orçamento!D760</f>
        <v>0</v>
      </c>
      <c r="E760" s="53">
        <f>Orçamento!E760</f>
        <v>0</v>
      </c>
      <c r="F760" s="55">
        <f>Orçamento!F760</f>
        <v>0</v>
      </c>
      <c r="G760" s="38">
        <f>Orçamento!G760</f>
        <v>0</v>
      </c>
      <c r="H760" s="40">
        <f t="shared" ref="H760:H789" si="48">ROUND(G760+(G760*I$9),2)</f>
        <v>0</v>
      </c>
      <c r="I760" s="40">
        <f>ROUND(F760*H760,2)</f>
        <v>0</v>
      </c>
    </row>
    <row r="761" spans="1:9" x14ac:dyDescent="0.2">
      <c r="A761" s="39" t="s">
        <v>864</v>
      </c>
      <c r="B761" s="52" t="str">
        <f>Orçamento!B761</f>
        <v>Sinapi</v>
      </c>
      <c r="C761" s="53">
        <f>Orçamento!C761</f>
        <v>0</v>
      </c>
      <c r="D761" s="54">
        <f>Orçamento!D761</f>
        <v>0</v>
      </c>
      <c r="E761" s="53">
        <f>Orçamento!E761</f>
        <v>0</v>
      </c>
      <c r="F761" s="55">
        <f>Orçamento!F761</f>
        <v>0</v>
      </c>
      <c r="G761" s="38">
        <f>Orçamento!G761</f>
        <v>0</v>
      </c>
      <c r="H761" s="40">
        <f t="shared" si="48"/>
        <v>0</v>
      </c>
      <c r="I761" s="40">
        <f t="shared" ref="I761:I789" si="49">ROUND(F761*H761,2)</f>
        <v>0</v>
      </c>
    </row>
    <row r="762" spans="1:9" x14ac:dyDescent="0.2">
      <c r="A762" s="39" t="s">
        <v>865</v>
      </c>
      <c r="B762" s="52" t="str">
        <f>Orçamento!B762</f>
        <v>Sinapi</v>
      </c>
      <c r="C762" s="53">
        <f>Orçamento!C762</f>
        <v>0</v>
      </c>
      <c r="D762" s="54">
        <f>Orçamento!D762</f>
        <v>0</v>
      </c>
      <c r="E762" s="53">
        <f>Orçamento!E762</f>
        <v>0</v>
      </c>
      <c r="F762" s="55">
        <f>Orçamento!F762</f>
        <v>0</v>
      </c>
      <c r="G762" s="38">
        <f>Orçamento!G762</f>
        <v>0</v>
      </c>
      <c r="H762" s="40">
        <f t="shared" si="48"/>
        <v>0</v>
      </c>
      <c r="I762" s="40">
        <f t="shared" si="49"/>
        <v>0</v>
      </c>
    </row>
    <row r="763" spans="1:9" x14ac:dyDescent="0.2">
      <c r="A763" s="39" t="s">
        <v>866</v>
      </c>
      <c r="B763" s="52" t="str">
        <f>Orçamento!B763</f>
        <v>Sinapi</v>
      </c>
      <c r="C763" s="53">
        <f>Orçamento!C763</f>
        <v>0</v>
      </c>
      <c r="D763" s="54">
        <f>Orçamento!D763</f>
        <v>0</v>
      </c>
      <c r="E763" s="53">
        <f>Orçamento!E763</f>
        <v>0</v>
      </c>
      <c r="F763" s="55">
        <f>Orçamento!F763</f>
        <v>0</v>
      </c>
      <c r="G763" s="38">
        <f>Orçamento!G763</f>
        <v>0</v>
      </c>
      <c r="H763" s="40">
        <f t="shared" si="48"/>
        <v>0</v>
      </c>
      <c r="I763" s="40">
        <f t="shared" si="49"/>
        <v>0</v>
      </c>
    </row>
    <row r="764" spans="1:9" x14ac:dyDescent="0.2">
      <c r="A764" s="39" t="s">
        <v>867</v>
      </c>
      <c r="B764" s="52" t="str">
        <f>Orçamento!B764</f>
        <v>Sinapi</v>
      </c>
      <c r="C764" s="53">
        <f>Orçamento!C764</f>
        <v>0</v>
      </c>
      <c r="D764" s="54">
        <f>Orçamento!D764</f>
        <v>0</v>
      </c>
      <c r="E764" s="53">
        <f>Orçamento!E764</f>
        <v>0</v>
      </c>
      <c r="F764" s="55">
        <f>Orçamento!F764</f>
        <v>0</v>
      </c>
      <c r="G764" s="38">
        <f>Orçamento!G764</f>
        <v>0</v>
      </c>
      <c r="H764" s="40">
        <f t="shared" si="48"/>
        <v>0</v>
      </c>
      <c r="I764" s="40">
        <f t="shared" si="49"/>
        <v>0</v>
      </c>
    </row>
    <row r="765" spans="1:9" x14ac:dyDescent="0.2">
      <c r="A765" s="39" t="s">
        <v>868</v>
      </c>
      <c r="B765" s="52" t="str">
        <f>Orçamento!B765</f>
        <v>Sinapi</v>
      </c>
      <c r="C765" s="53">
        <f>Orçamento!C765</f>
        <v>0</v>
      </c>
      <c r="D765" s="54">
        <f>Orçamento!D765</f>
        <v>0</v>
      </c>
      <c r="E765" s="53">
        <f>Orçamento!E765</f>
        <v>0</v>
      </c>
      <c r="F765" s="55">
        <f>Orçamento!F765</f>
        <v>0</v>
      </c>
      <c r="G765" s="38">
        <f>Orçamento!G765</f>
        <v>0</v>
      </c>
      <c r="H765" s="40">
        <f t="shared" si="48"/>
        <v>0</v>
      </c>
      <c r="I765" s="40">
        <f t="shared" si="49"/>
        <v>0</v>
      </c>
    </row>
    <row r="766" spans="1:9" x14ac:dyDescent="0.2">
      <c r="A766" s="39" t="s">
        <v>869</v>
      </c>
      <c r="B766" s="52" t="str">
        <f>Orçamento!B766</f>
        <v>Sinapi</v>
      </c>
      <c r="C766" s="53">
        <f>Orçamento!C766</f>
        <v>0</v>
      </c>
      <c r="D766" s="54">
        <f>Orçamento!D766</f>
        <v>0</v>
      </c>
      <c r="E766" s="53">
        <f>Orçamento!E766</f>
        <v>0</v>
      </c>
      <c r="F766" s="55">
        <f>Orçamento!F766</f>
        <v>0</v>
      </c>
      <c r="G766" s="38">
        <f>Orçamento!G766</f>
        <v>0</v>
      </c>
      <c r="H766" s="40">
        <f t="shared" si="48"/>
        <v>0</v>
      </c>
      <c r="I766" s="40">
        <f t="shared" si="49"/>
        <v>0</v>
      </c>
    </row>
    <row r="767" spans="1:9" x14ac:dyDescent="0.2">
      <c r="A767" s="39" t="s">
        <v>870</v>
      </c>
      <c r="B767" s="52" t="str">
        <f>Orçamento!B767</f>
        <v>Sinapi</v>
      </c>
      <c r="C767" s="53">
        <f>Orçamento!C767</f>
        <v>0</v>
      </c>
      <c r="D767" s="54">
        <f>Orçamento!D767</f>
        <v>0</v>
      </c>
      <c r="E767" s="53">
        <f>Orçamento!E767</f>
        <v>0</v>
      </c>
      <c r="F767" s="55">
        <f>Orçamento!F767</f>
        <v>0</v>
      </c>
      <c r="G767" s="38">
        <f>Orçamento!G767</f>
        <v>0</v>
      </c>
      <c r="H767" s="40">
        <f t="shared" si="48"/>
        <v>0</v>
      </c>
      <c r="I767" s="40">
        <f t="shared" si="49"/>
        <v>0</v>
      </c>
    </row>
    <row r="768" spans="1:9" x14ac:dyDescent="0.2">
      <c r="A768" s="39" t="s">
        <v>871</v>
      </c>
      <c r="B768" s="52" t="str">
        <f>Orçamento!B768</f>
        <v>Sinapi</v>
      </c>
      <c r="C768" s="53">
        <f>Orçamento!C768</f>
        <v>0</v>
      </c>
      <c r="D768" s="54">
        <f>Orçamento!D768</f>
        <v>0</v>
      </c>
      <c r="E768" s="53">
        <f>Orçamento!E768</f>
        <v>0</v>
      </c>
      <c r="F768" s="55">
        <f>Orçamento!F768</f>
        <v>0</v>
      </c>
      <c r="G768" s="38">
        <f>Orçamento!G768</f>
        <v>0</v>
      </c>
      <c r="H768" s="40">
        <f t="shared" si="48"/>
        <v>0</v>
      </c>
      <c r="I768" s="40">
        <f t="shared" si="49"/>
        <v>0</v>
      </c>
    </row>
    <row r="769" spans="1:9" x14ac:dyDescent="0.2">
      <c r="A769" s="39" t="s">
        <v>872</v>
      </c>
      <c r="B769" s="52" t="str">
        <f>Orçamento!B769</f>
        <v>Sinapi</v>
      </c>
      <c r="C769" s="53">
        <f>Orçamento!C769</f>
        <v>0</v>
      </c>
      <c r="D769" s="54">
        <f>Orçamento!D769</f>
        <v>0</v>
      </c>
      <c r="E769" s="53">
        <f>Orçamento!E769</f>
        <v>0</v>
      </c>
      <c r="F769" s="55">
        <f>Orçamento!F769</f>
        <v>0</v>
      </c>
      <c r="G769" s="38">
        <f>Orçamento!G769</f>
        <v>0</v>
      </c>
      <c r="H769" s="40">
        <f t="shared" si="48"/>
        <v>0</v>
      </c>
      <c r="I769" s="40">
        <f t="shared" si="49"/>
        <v>0</v>
      </c>
    </row>
    <row r="770" spans="1:9" x14ac:dyDescent="0.2">
      <c r="A770" s="39" t="s">
        <v>873</v>
      </c>
      <c r="B770" s="52" t="str">
        <f>Orçamento!B770</f>
        <v>Sinapi</v>
      </c>
      <c r="C770" s="53">
        <f>Orçamento!C770</f>
        <v>0</v>
      </c>
      <c r="D770" s="54">
        <f>Orçamento!D770</f>
        <v>0</v>
      </c>
      <c r="E770" s="53">
        <f>Orçamento!E770</f>
        <v>0</v>
      </c>
      <c r="F770" s="55">
        <f>Orçamento!F770</f>
        <v>0</v>
      </c>
      <c r="G770" s="38">
        <f>Orçamento!G770</f>
        <v>0</v>
      </c>
      <c r="H770" s="40">
        <f t="shared" si="48"/>
        <v>0</v>
      </c>
      <c r="I770" s="40">
        <f t="shared" si="49"/>
        <v>0</v>
      </c>
    </row>
    <row r="771" spans="1:9" x14ac:dyDescent="0.2">
      <c r="A771" s="39" t="s">
        <v>874</v>
      </c>
      <c r="B771" s="52" t="str">
        <f>Orçamento!B771</f>
        <v>Sinapi</v>
      </c>
      <c r="C771" s="53">
        <f>Orçamento!C771</f>
        <v>0</v>
      </c>
      <c r="D771" s="54">
        <f>Orçamento!D771</f>
        <v>0</v>
      </c>
      <c r="E771" s="53">
        <f>Orçamento!E771</f>
        <v>0</v>
      </c>
      <c r="F771" s="55">
        <f>Orçamento!F771</f>
        <v>0</v>
      </c>
      <c r="G771" s="38">
        <f>Orçamento!G771</f>
        <v>0</v>
      </c>
      <c r="H771" s="40">
        <f t="shared" si="48"/>
        <v>0</v>
      </c>
      <c r="I771" s="40">
        <f t="shared" si="49"/>
        <v>0</v>
      </c>
    </row>
    <row r="772" spans="1:9" x14ac:dyDescent="0.2">
      <c r="A772" s="39" t="s">
        <v>875</v>
      </c>
      <c r="B772" s="52" t="str">
        <f>Orçamento!B772</f>
        <v>Sinapi</v>
      </c>
      <c r="C772" s="53">
        <f>Orçamento!C772</f>
        <v>0</v>
      </c>
      <c r="D772" s="54">
        <f>Orçamento!D772</f>
        <v>0</v>
      </c>
      <c r="E772" s="53">
        <f>Orçamento!E772</f>
        <v>0</v>
      </c>
      <c r="F772" s="55">
        <f>Orçamento!F772</f>
        <v>0</v>
      </c>
      <c r="G772" s="38">
        <f>Orçamento!G772</f>
        <v>0</v>
      </c>
      <c r="H772" s="40">
        <f t="shared" si="48"/>
        <v>0</v>
      </c>
      <c r="I772" s="40">
        <f t="shared" si="49"/>
        <v>0</v>
      </c>
    </row>
    <row r="773" spans="1:9" x14ac:dyDescent="0.2">
      <c r="A773" s="39" t="s">
        <v>876</v>
      </c>
      <c r="B773" s="52" t="str">
        <f>Orçamento!B773</f>
        <v>Sinapi</v>
      </c>
      <c r="C773" s="53">
        <f>Orçamento!C773</f>
        <v>0</v>
      </c>
      <c r="D773" s="54">
        <f>Orçamento!D773</f>
        <v>0</v>
      </c>
      <c r="E773" s="53">
        <f>Orçamento!E773</f>
        <v>0</v>
      </c>
      <c r="F773" s="55">
        <f>Orçamento!F773</f>
        <v>0</v>
      </c>
      <c r="G773" s="38">
        <f>Orçamento!G773</f>
        <v>0</v>
      </c>
      <c r="H773" s="40">
        <f t="shared" si="48"/>
        <v>0</v>
      </c>
      <c r="I773" s="40">
        <f t="shared" si="49"/>
        <v>0</v>
      </c>
    </row>
    <row r="774" spans="1:9" x14ac:dyDescent="0.2">
      <c r="A774" s="39" t="s">
        <v>877</v>
      </c>
      <c r="B774" s="52" t="str">
        <f>Orçamento!B774</f>
        <v>Sinapi</v>
      </c>
      <c r="C774" s="53">
        <f>Orçamento!C774</f>
        <v>0</v>
      </c>
      <c r="D774" s="54">
        <f>Orçamento!D774</f>
        <v>0</v>
      </c>
      <c r="E774" s="53">
        <f>Orçamento!E774</f>
        <v>0</v>
      </c>
      <c r="F774" s="55">
        <f>Orçamento!F774</f>
        <v>0</v>
      </c>
      <c r="G774" s="38">
        <f>Orçamento!G774</f>
        <v>0</v>
      </c>
      <c r="H774" s="40">
        <f t="shared" si="48"/>
        <v>0</v>
      </c>
      <c r="I774" s="40">
        <f t="shared" si="49"/>
        <v>0</v>
      </c>
    </row>
    <row r="775" spans="1:9" x14ac:dyDescent="0.2">
      <c r="A775" s="39" t="s">
        <v>878</v>
      </c>
      <c r="B775" s="52" t="str">
        <f>Orçamento!B775</f>
        <v>Sinapi</v>
      </c>
      <c r="C775" s="53">
        <f>Orçamento!C775</f>
        <v>0</v>
      </c>
      <c r="D775" s="54">
        <f>Orçamento!D775</f>
        <v>0</v>
      </c>
      <c r="E775" s="53">
        <f>Orçamento!E775</f>
        <v>0</v>
      </c>
      <c r="F775" s="55">
        <f>Orçamento!F775</f>
        <v>0</v>
      </c>
      <c r="G775" s="38">
        <f>Orçamento!G775</f>
        <v>0</v>
      </c>
      <c r="H775" s="40">
        <f t="shared" si="48"/>
        <v>0</v>
      </c>
      <c r="I775" s="40">
        <f t="shared" si="49"/>
        <v>0</v>
      </c>
    </row>
    <row r="776" spans="1:9" x14ac:dyDescent="0.2">
      <c r="A776" s="39" t="s">
        <v>879</v>
      </c>
      <c r="B776" s="52" t="str">
        <f>Orçamento!B776</f>
        <v>Sinapi</v>
      </c>
      <c r="C776" s="53">
        <f>Orçamento!C776</f>
        <v>0</v>
      </c>
      <c r="D776" s="54">
        <f>Orçamento!D776</f>
        <v>0</v>
      </c>
      <c r="E776" s="53">
        <f>Orçamento!E776</f>
        <v>0</v>
      </c>
      <c r="F776" s="55">
        <f>Orçamento!F776</f>
        <v>0</v>
      </c>
      <c r="G776" s="38">
        <f>Orçamento!G776</f>
        <v>0</v>
      </c>
      <c r="H776" s="40">
        <f t="shared" si="48"/>
        <v>0</v>
      </c>
      <c r="I776" s="40">
        <f t="shared" si="49"/>
        <v>0</v>
      </c>
    </row>
    <row r="777" spans="1:9" x14ac:dyDescent="0.2">
      <c r="A777" s="39" t="s">
        <v>880</v>
      </c>
      <c r="B777" s="52" t="str">
        <f>Orçamento!B777</f>
        <v>Sinapi</v>
      </c>
      <c r="C777" s="53">
        <f>Orçamento!C777</f>
        <v>0</v>
      </c>
      <c r="D777" s="54">
        <f>Orçamento!D777</f>
        <v>0</v>
      </c>
      <c r="E777" s="53">
        <f>Orçamento!E777</f>
        <v>0</v>
      </c>
      <c r="F777" s="55">
        <f>Orçamento!F777</f>
        <v>0</v>
      </c>
      <c r="G777" s="38">
        <f>Orçamento!G777</f>
        <v>0</v>
      </c>
      <c r="H777" s="40">
        <f t="shared" si="48"/>
        <v>0</v>
      </c>
      <c r="I777" s="40">
        <f t="shared" si="49"/>
        <v>0</v>
      </c>
    </row>
    <row r="778" spans="1:9" x14ac:dyDescent="0.2">
      <c r="A778" s="39" t="s">
        <v>881</v>
      </c>
      <c r="B778" s="52" t="str">
        <f>Orçamento!B778</f>
        <v>Sinapi</v>
      </c>
      <c r="C778" s="53">
        <f>Orçamento!C778</f>
        <v>0</v>
      </c>
      <c r="D778" s="54">
        <f>Orçamento!D778</f>
        <v>0</v>
      </c>
      <c r="E778" s="53">
        <f>Orçamento!E778</f>
        <v>0</v>
      </c>
      <c r="F778" s="55">
        <f>Orçamento!F778</f>
        <v>0</v>
      </c>
      <c r="G778" s="38">
        <f>Orçamento!G778</f>
        <v>0</v>
      </c>
      <c r="H778" s="40">
        <f t="shared" si="48"/>
        <v>0</v>
      </c>
      <c r="I778" s="40">
        <f t="shared" si="49"/>
        <v>0</v>
      </c>
    </row>
    <row r="779" spans="1:9" x14ac:dyDescent="0.2">
      <c r="A779" s="39" t="s">
        <v>882</v>
      </c>
      <c r="B779" s="52" t="str">
        <f>Orçamento!B779</f>
        <v>Sinapi</v>
      </c>
      <c r="C779" s="53">
        <f>Orçamento!C779</f>
        <v>0</v>
      </c>
      <c r="D779" s="54">
        <f>Orçamento!D779</f>
        <v>0</v>
      </c>
      <c r="E779" s="53">
        <f>Orçamento!E779</f>
        <v>0</v>
      </c>
      <c r="F779" s="55">
        <f>Orçamento!F779</f>
        <v>0</v>
      </c>
      <c r="G779" s="38">
        <f>Orçamento!G779</f>
        <v>0</v>
      </c>
      <c r="H779" s="40">
        <f t="shared" si="48"/>
        <v>0</v>
      </c>
      <c r="I779" s="40">
        <f t="shared" si="49"/>
        <v>0</v>
      </c>
    </row>
    <row r="780" spans="1:9" x14ac:dyDescent="0.2">
      <c r="A780" s="39" t="s">
        <v>883</v>
      </c>
      <c r="B780" s="52" t="str">
        <f>Orçamento!B780</f>
        <v>Sinapi</v>
      </c>
      <c r="C780" s="53">
        <f>Orçamento!C780</f>
        <v>0</v>
      </c>
      <c r="D780" s="54">
        <f>Orçamento!D780</f>
        <v>0</v>
      </c>
      <c r="E780" s="53">
        <f>Orçamento!E780</f>
        <v>0</v>
      </c>
      <c r="F780" s="55">
        <f>Orçamento!F780</f>
        <v>0</v>
      </c>
      <c r="G780" s="38">
        <f>Orçamento!G780</f>
        <v>0</v>
      </c>
      <c r="H780" s="40">
        <f t="shared" si="48"/>
        <v>0</v>
      </c>
      <c r="I780" s="40">
        <f t="shared" si="49"/>
        <v>0</v>
      </c>
    </row>
    <row r="781" spans="1:9" x14ac:dyDescent="0.2">
      <c r="A781" s="39" t="s">
        <v>884</v>
      </c>
      <c r="B781" s="52" t="str">
        <f>Orçamento!B781</f>
        <v>Sinapi</v>
      </c>
      <c r="C781" s="53">
        <f>Orçamento!C781</f>
        <v>0</v>
      </c>
      <c r="D781" s="54">
        <f>Orçamento!D781</f>
        <v>0</v>
      </c>
      <c r="E781" s="53">
        <f>Orçamento!E781</f>
        <v>0</v>
      </c>
      <c r="F781" s="55">
        <f>Orçamento!F781</f>
        <v>0</v>
      </c>
      <c r="G781" s="38">
        <f>Orçamento!G781</f>
        <v>0</v>
      </c>
      <c r="H781" s="40">
        <f t="shared" si="48"/>
        <v>0</v>
      </c>
      <c r="I781" s="40">
        <f t="shared" si="49"/>
        <v>0</v>
      </c>
    </row>
    <row r="782" spans="1:9" x14ac:dyDescent="0.2">
      <c r="A782" s="39" t="s">
        <v>885</v>
      </c>
      <c r="B782" s="52" t="str">
        <f>Orçamento!B782</f>
        <v>Sinapi</v>
      </c>
      <c r="C782" s="53">
        <f>Orçamento!C782</f>
        <v>0</v>
      </c>
      <c r="D782" s="54">
        <f>Orçamento!D782</f>
        <v>0</v>
      </c>
      <c r="E782" s="53">
        <f>Orçamento!E782</f>
        <v>0</v>
      </c>
      <c r="F782" s="55">
        <f>Orçamento!F782</f>
        <v>0</v>
      </c>
      <c r="G782" s="38">
        <f>Orçamento!G782</f>
        <v>0</v>
      </c>
      <c r="H782" s="40">
        <f t="shared" si="48"/>
        <v>0</v>
      </c>
      <c r="I782" s="40">
        <f t="shared" si="49"/>
        <v>0</v>
      </c>
    </row>
    <row r="783" spans="1:9" x14ac:dyDescent="0.2">
      <c r="A783" s="39" t="s">
        <v>886</v>
      </c>
      <c r="B783" s="52" t="str">
        <f>Orçamento!B783</f>
        <v>Sinapi</v>
      </c>
      <c r="C783" s="53">
        <f>Orçamento!C783</f>
        <v>0</v>
      </c>
      <c r="D783" s="54">
        <f>Orçamento!D783</f>
        <v>0</v>
      </c>
      <c r="E783" s="53">
        <f>Orçamento!E783</f>
        <v>0</v>
      </c>
      <c r="F783" s="55">
        <f>Orçamento!F783</f>
        <v>0</v>
      </c>
      <c r="G783" s="38">
        <f>Orçamento!G783</f>
        <v>0</v>
      </c>
      <c r="H783" s="40">
        <f t="shared" si="48"/>
        <v>0</v>
      </c>
      <c r="I783" s="40">
        <f t="shared" si="49"/>
        <v>0</v>
      </c>
    </row>
    <row r="784" spans="1:9" x14ac:dyDescent="0.2">
      <c r="A784" s="39" t="s">
        <v>887</v>
      </c>
      <c r="B784" s="52" t="str">
        <f>Orçamento!B784</f>
        <v>Sinapi</v>
      </c>
      <c r="C784" s="53">
        <f>Orçamento!C784</f>
        <v>0</v>
      </c>
      <c r="D784" s="54">
        <f>Orçamento!D784</f>
        <v>0</v>
      </c>
      <c r="E784" s="53">
        <f>Orçamento!E784</f>
        <v>0</v>
      </c>
      <c r="F784" s="55">
        <f>Orçamento!F784</f>
        <v>0</v>
      </c>
      <c r="G784" s="38">
        <f>Orçamento!G784</f>
        <v>0</v>
      </c>
      <c r="H784" s="40">
        <f t="shared" si="48"/>
        <v>0</v>
      </c>
      <c r="I784" s="40">
        <f t="shared" si="49"/>
        <v>0</v>
      </c>
    </row>
    <row r="785" spans="1:9" x14ac:dyDescent="0.2">
      <c r="A785" s="39" t="s">
        <v>888</v>
      </c>
      <c r="B785" s="52" t="str">
        <f>Orçamento!B785</f>
        <v>Sinapi</v>
      </c>
      <c r="C785" s="53">
        <f>Orçamento!C785</f>
        <v>0</v>
      </c>
      <c r="D785" s="54">
        <f>Orçamento!D785</f>
        <v>0</v>
      </c>
      <c r="E785" s="53">
        <f>Orçamento!E785</f>
        <v>0</v>
      </c>
      <c r="F785" s="55">
        <f>Orçamento!F785</f>
        <v>0</v>
      </c>
      <c r="G785" s="38">
        <f>Orçamento!G785</f>
        <v>0</v>
      </c>
      <c r="H785" s="40">
        <f t="shared" si="48"/>
        <v>0</v>
      </c>
      <c r="I785" s="40">
        <f t="shared" si="49"/>
        <v>0</v>
      </c>
    </row>
    <row r="786" spans="1:9" x14ac:dyDescent="0.2">
      <c r="A786" s="39" t="s">
        <v>889</v>
      </c>
      <c r="B786" s="52" t="str">
        <f>Orçamento!B786</f>
        <v>Sinapi</v>
      </c>
      <c r="C786" s="53">
        <f>Orçamento!C786</f>
        <v>0</v>
      </c>
      <c r="D786" s="54">
        <f>Orçamento!D786</f>
        <v>0</v>
      </c>
      <c r="E786" s="53">
        <f>Orçamento!E786</f>
        <v>0</v>
      </c>
      <c r="F786" s="55">
        <f>Orçamento!F786</f>
        <v>0</v>
      </c>
      <c r="G786" s="38">
        <f>Orçamento!G786</f>
        <v>0</v>
      </c>
      <c r="H786" s="40">
        <f t="shared" si="48"/>
        <v>0</v>
      </c>
      <c r="I786" s="40">
        <f t="shared" si="49"/>
        <v>0</v>
      </c>
    </row>
    <row r="787" spans="1:9" x14ac:dyDescent="0.2">
      <c r="A787" s="39" t="s">
        <v>890</v>
      </c>
      <c r="B787" s="52" t="str">
        <f>Orçamento!B787</f>
        <v>Sinapi</v>
      </c>
      <c r="C787" s="53">
        <f>Orçamento!C787</f>
        <v>0</v>
      </c>
      <c r="D787" s="54">
        <f>Orçamento!D787</f>
        <v>0</v>
      </c>
      <c r="E787" s="53">
        <f>Orçamento!E787</f>
        <v>0</v>
      </c>
      <c r="F787" s="55">
        <f>Orçamento!F787</f>
        <v>0</v>
      </c>
      <c r="G787" s="38">
        <f>Orçamento!G787</f>
        <v>0</v>
      </c>
      <c r="H787" s="40">
        <f t="shared" si="48"/>
        <v>0</v>
      </c>
      <c r="I787" s="40">
        <f t="shared" si="49"/>
        <v>0</v>
      </c>
    </row>
    <row r="788" spans="1:9" x14ac:dyDescent="0.2">
      <c r="A788" s="39" t="s">
        <v>891</v>
      </c>
      <c r="B788" s="52" t="str">
        <f>Orçamento!B788</f>
        <v>Sinapi</v>
      </c>
      <c r="C788" s="53">
        <f>Orçamento!C788</f>
        <v>0</v>
      </c>
      <c r="D788" s="54">
        <f>Orçamento!D788</f>
        <v>0</v>
      </c>
      <c r="E788" s="53">
        <f>Orçamento!E788</f>
        <v>0</v>
      </c>
      <c r="F788" s="55">
        <f>Orçamento!F788</f>
        <v>0</v>
      </c>
      <c r="G788" s="38">
        <f>Orçamento!G788</f>
        <v>0</v>
      </c>
      <c r="H788" s="40">
        <f t="shared" si="48"/>
        <v>0</v>
      </c>
      <c r="I788" s="40">
        <f t="shared" si="49"/>
        <v>0</v>
      </c>
    </row>
    <row r="789" spans="1:9" ht="15" thickBot="1" x14ac:dyDescent="0.25">
      <c r="A789" s="39" t="s">
        <v>892</v>
      </c>
      <c r="B789" s="52" t="str">
        <f>Orçamento!B789</f>
        <v>Sinapi</v>
      </c>
      <c r="C789" s="53">
        <f>Orçamento!C789</f>
        <v>0</v>
      </c>
      <c r="D789" s="54">
        <f>Orçamento!D789</f>
        <v>0</v>
      </c>
      <c r="E789" s="53">
        <f>Orçamento!E789</f>
        <v>0</v>
      </c>
      <c r="F789" s="55">
        <f>Orçamento!F789</f>
        <v>0</v>
      </c>
      <c r="G789" s="38">
        <f>Orçamento!G789</f>
        <v>0</v>
      </c>
      <c r="H789" s="40">
        <f t="shared" si="48"/>
        <v>0</v>
      </c>
      <c r="I789" s="40">
        <f t="shared" si="49"/>
        <v>0</v>
      </c>
    </row>
    <row r="790" spans="1:9" ht="21" customHeight="1" x14ac:dyDescent="0.25">
      <c r="A790" s="41" t="s">
        <v>893</v>
      </c>
      <c r="B790" s="49"/>
      <c r="C790" s="49"/>
      <c r="D790" s="51" t="str">
        <f>Orçamento!D790</f>
        <v>META 26</v>
      </c>
      <c r="E790" s="49"/>
      <c r="F790" s="49" t="s">
        <v>108</v>
      </c>
      <c r="G790" s="50">
        <f>I790/H$13</f>
        <v>0</v>
      </c>
      <c r="H790" s="44" t="s">
        <v>895</v>
      </c>
      <c r="I790" s="45">
        <f>SUM(I791:I820)</f>
        <v>0</v>
      </c>
    </row>
    <row r="791" spans="1:9" x14ac:dyDescent="0.2">
      <c r="A791" s="39" t="s">
        <v>896</v>
      </c>
      <c r="B791" s="52" t="str">
        <f>Orçamento!B791</f>
        <v>Sinapi</v>
      </c>
      <c r="C791" s="53">
        <f>Orçamento!C791</f>
        <v>0</v>
      </c>
      <c r="D791" s="54">
        <f>Orçamento!D791</f>
        <v>0</v>
      </c>
      <c r="E791" s="53">
        <f>Orçamento!E791</f>
        <v>0</v>
      </c>
      <c r="F791" s="55">
        <f>Orçamento!F791</f>
        <v>0</v>
      </c>
      <c r="G791" s="38">
        <f>Orçamento!G791</f>
        <v>0</v>
      </c>
      <c r="H791" s="40">
        <f t="shared" ref="H791:H820" si="50">ROUND(G791+(G791*I$9),2)</f>
        <v>0</v>
      </c>
      <c r="I791" s="40">
        <f>ROUND(F791*H791,2)</f>
        <v>0</v>
      </c>
    </row>
    <row r="792" spans="1:9" x14ac:dyDescent="0.2">
      <c r="A792" s="39" t="s">
        <v>897</v>
      </c>
      <c r="B792" s="52" t="str">
        <f>Orçamento!B792</f>
        <v>Sinapi</v>
      </c>
      <c r="C792" s="53">
        <f>Orçamento!C792</f>
        <v>0</v>
      </c>
      <c r="D792" s="54">
        <f>Orçamento!D792</f>
        <v>0</v>
      </c>
      <c r="E792" s="53">
        <f>Orçamento!E792</f>
        <v>0</v>
      </c>
      <c r="F792" s="55">
        <f>Orçamento!F792</f>
        <v>0</v>
      </c>
      <c r="G792" s="38">
        <f>Orçamento!G792</f>
        <v>0</v>
      </c>
      <c r="H792" s="40">
        <f t="shared" si="50"/>
        <v>0</v>
      </c>
      <c r="I792" s="40">
        <f t="shared" ref="I792:I820" si="51">ROUND(F792*H792,2)</f>
        <v>0</v>
      </c>
    </row>
    <row r="793" spans="1:9" x14ac:dyDescent="0.2">
      <c r="A793" s="39" t="s">
        <v>898</v>
      </c>
      <c r="B793" s="52" t="str">
        <f>Orçamento!B793</f>
        <v>Sinapi</v>
      </c>
      <c r="C793" s="53">
        <f>Orçamento!C793</f>
        <v>0</v>
      </c>
      <c r="D793" s="54">
        <f>Orçamento!D793</f>
        <v>0</v>
      </c>
      <c r="E793" s="53">
        <f>Orçamento!E793</f>
        <v>0</v>
      </c>
      <c r="F793" s="55">
        <f>Orçamento!F793</f>
        <v>0</v>
      </c>
      <c r="G793" s="38">
        <f>Orçamento!G793</f>
        <v>0</v>
      </c>
      <c r="H793" s="40">
        <f t="shared" si="50"/>
        <v>0</v>
      </c>
      <c r="I793" s="40">
        <f t="shared" si="51"/>
        <v>0</v>
      </c>
    </row>
    <row r="794" spans="1:9" x14ac:dyDescent="0.2">
      <c r="A794" s="39" t="s">
        <v>899</v>
      </c>
      <c r="B794" s="52" t="str">
        <f>Orçamento!B794</f>
        <v>Sinapi</v>
      </c>
      <c r="C794" s="53">
        <f>Orçamento!C794</f>
        <v>0</v>
      </c>
      <c r="D794" s="54">
        <f>Orçamento!D794</f>
        <v>0</v>
      </c>
      <c r="E794" s="53">
        <f>Orçamento!E794</f>
        <v>0</v>
      </c>
      <c r="F794" s="55">
        <f>Orçamento!F794</f>
        <v>0</v>
      </c>
      <c r="G794" s="38">
        <f>Orçamento!G794</f>
        <v>0</v>
      </c>
      <c r="H794" s="40">
        <f t="shared" si="50"/>
        <v>0</v>
      </c>
      <c r="I794" s="40">
        <f t="shared" si="51"/>
        <v>0</v>
      </c>
    </row>
    <row r="795" spans="1:9" x14ac:dyDescent="0.2">
      <c r="A795" s="39" t="s">
        <v>900</v>
      </c>
      <c r="B795" s="52" t="str">
        <f>Orçamento!B795</f>
        <v>Sinapi</v>
      </c>
      <c r="C795" s="53">
        <f>Orçamento!C795</f>
        <v>0</v>
      </c>
      <c r="D795" s="54">
        <f>Orçamento!D795</f>
        <v>0</v>
      </c>
      <c r="E795" s="53">
        <f>Orçamento!E795</f>
        <v>0</v>
      </c>
      <c r="F795" s="55">
        <f>Orçamento!F795</f>
        <v>0</v>
      </c>
      <c r="G795" s="38">
        <f>Orçamento!G795</f>
        <v>0</v>
      </c>
      <c r="H795" s="40">
        <f t="shared" si="50"/>
        <v>0</v>
      </c>
      <c r="I795" s="40">
        <f t="shared" si="51"/>
        <v>0</v>
      </c>
    </row>
    <row r="796" spans="1:9" x14ac:dyDescent="0.2">
      <c r="A796" s="39" t="s">
        <v>901</v>
      </c>
      <c r="B796" s="52" t="str">
        <f>Orçamento!B796</f>
        <v>Sinapi</v>
      </c>
      <c r="C796" s="53">
        <f>Orçamento!C796</f>
        <v>0</v>
      </c>
      <c r="D796" s="54">
        <f>Orçamento!D796</f>
        <v>0</v>
      </c>
      <c r="E796" s="53">
        <f>Orçamento!E796</f>
        <v>0</v>
      </c>
      <c r="F796" s="55">
        <f>Orçamento!F796</f>
        <v>0</v>
      </c>
      <c r="G796" s="38">
        <f>Orçamento!G796</f>
        <v>0</v>
      </c>
      <c r="H796" s="40">
        <f t="shared" si="50"/>
        <v>0</v>
      </c>
      <c r="I796" s="40">
        <f t="shared" si="51"/>
        <v>0</v>
      </c>
    </row>
    <row r="797" spans="1:9" x14ac:dyDescent="0.2">
      <c r="A797" s="39" t="s">
        <v>902</v>
      </c>
      <c r="B797" s="52" t="str">
        <f>Orçamento!B797</f>
        <v>Sinapi</v>
      </c>
      <c r="C797" s="53">
        <f>Orçamento!C797</f>
        <v>0</v>
      </c>
      <c r="D797" s="54">
        <f>Orçamento!D797</f>
        <v>0</v>
      </c>
      <c r="E797" s="53">
        <f>Orçamento!E797</f>
        <v>0</v>
      </c>
      <c r="F797" s="55">
        <f>Orçamento!F797</f>
        <v>0</v>
      </c>
      <c r="G797" s="38">
        <f>Orçamento!G797</f>
        <v>0</v>
      </c>
      <c r="H797" s="40">
        <f t="shared" si="50"/>
        <v>0</v>
      </c>
      <c r="I797" s="40">
        <f t="shared" si="51"/>
        <v>0</v>
      </c>
    </row>
    <row r="798" spans="1:9" x14ac:dyDescent="0.2">
      <c r="A798" s="39" t="s">
        <v>903</v>
      </c>
      <c r="B798" s="52" t="str">
        <f>Orçamento!B798</f>
        <v>Sinapi</v>
      </c>
      <c r="C798" s="53">
        <f>Orçamento!C798</f>
        <v>0</v>
      </c>
      <c r="D798" s="54">
        <f>Orçamento!D798</f>
        <v>0</v>
      </c>
      <c r="E798" s="53">
        <f>Orçamento!E798</f>
        <v>0</v>
      </c>
      <c r="F798" s="55">
        <f>Orçamento!F798</f>
        <v>0</v>
      </c>
      <c r="G798" s="38">
        <f>Orçamento!G798</f>
        <v>0</v>
      </c>
      <c r="H798" s="40">
        <f t="shared" si="50"/>
        <v>0</v>
      </c>
      <c r="I798" s="40">
        <f t="shared" si="51"/>
        <v>0</v>
      </c>
    </row>
    <row r="799" spans="1:9" x14ac:dyDescent="0.2">
      <c r="A799" s="39" t="s">
        <v>904</v>
      </c>
      <c r="B799" s="52" t="str">
        <f>Orçamento!B799</f>
        <v>Sinapi</v>
      </c>
      <c r="C799" s="53">
        <f>Orçamento!C799</f>
        <v>0</v>
      </c>
      <c r="D799" s="54">
        <f>Orçamento!D799</f>
        <v>0</v>
      </c>
      <c r="E799" s="53">
        <f>Orçamento!E799</f>
        <v>0</v>
      </c>
      <c r="F799" s="55">
        <f>Orçamento!F799</f>
        <v>0</v>
      </c>
      <c r="G799" s="38">
        <f>Orçamento!G799</f>
        <v>0</v>
      </c>
      <c r="H799" s="40">
        <f t="shared" si="50"/>
        <v>0</v>
      </c>
      <c r="I799" s="40">
        <f t="shared" si="51"/>
        <v>0</v>
      </c>
    </row>
    <row r="800" spans="1:9" x14ac:dyDescent="0.2">
      <c r="A800" s="39" t="s">
        <v>905</v>
      </c>
      <c r="B800" s="52" t="str">
        <f>Orçamento!B800</f>
        <v>Sinapi</v>
      </c>
      <c r="C800" s="53">
        <f>Orçamento!C800</f>
        <v>0</v>
      </c>
      <c r="D800" s="54">
        <f>Orçamento!D800</f>
        <v>0</v>
      </c>
      <c r="E800" s="53">
        <f>Orçamento!E800</f>
        <v>0</v>
      </c>
      <c r="F800" s="55">
        <f>Orçamento!F800</f>
        <v>0</v>
      </c>
      <c r="G800" s="38">
        <f>Orçamento!G800</f>
        <v>0</v>
      </c>
      <c r="H800" s="40">
        <f t="shared" si="50"/>
        <v>0</v>
      </c>
      <c r="I800" s="40">
        <f t="shared" si="51"/>
        <v>0</v>
      </c>
    </row>
    <row r="801" spans="1:9" x14ac:dyDescent="0.2">
      <c r="A801" s="39" t="s">
        <v>906</v>
      </c>
      <c r="B801" s="52" t="str">
        <f>Orçamento!B801</f>
        <v>Sinapi</v>
      </c>
      <c r="C801" s="53">
        <f>Orçamento!C801</f>
        <v>0</v>
      </c>
      <c r="D801" s="54">
        <f>Orçamento!D801</f>
        <v>0</v>
      </c>
      <c r="E801" s="53">
        <f>Orçamento!E801</f>
        <v>0</v>
      </c>
      <c r="F801" s="55">
        <f>Orçamento!F801</f>
        <v>0</v>
      </c>
      <c r="G801" s="38">
        <f>Orçamento!G801</f>
        <v>0</v>
      </c>
      <c r="H801" s="40">
        <f t="shared" si="50"/>
        <v>0</v>
      </c>
      <c r="I801" s="40">
        <f t="shared" si="51"/>
        <v>0</v>
      </c>
    </row>
    <row r="802" spans="1:9" x14ac:dyDescent="0.2">
      <c r="A802" s="39" t="s">
        <v>907</v>
      </c>
      <c r="B802" s="52" t="str">
        <f>Orçamento!B802</f>
        <v>Sinapi</v>
      </c>
      <c r="C802" s="53">
        <f>Orçamento!C802</f>
        <v>0</v>
      </c>
      <c r="D802" s="54">
        <f>Orçamento!D802</f>
        <v>0</v>
      </c>
      <c r="E802" s="53">
        <f>Orçamento!E802</f>
        <v>0</v>
      </c>
      <c r="F802" s="55">
        <f>Orçamento!F802</f>
        <v>0</v>
      </c>
      <c r="G802" s="38">
        <f>Orçamento!G802</f>
        <v>0</v>
      </c>
      <c r="H802" s="40">
        <f t="shared" si="50"/>
        <v>0</v>
      </c>
      <c r="I802" s="40">
        <f t="shared" si="51"/>
        <v>0</v>
      </c>
    </row>
    <row r="803" spans="1:9" x14ac:dyDescent="0.2">
      <c r="A803" s="39" t="s">
        <v>908</v>
      </c>
      <c r="B803" s="52" t="str">
        <f>Orçamento!B803</f>
        <v>Sinapi</v>
      </c>
      <c r="C803" s="53">
        <f>Orçamento!C803</f>
        <v>0</v>
      </c>
      <c r="D803" s="54">
        <f>Orçamento!D803</f>
        <v>0</v>
      </c>
      <c r="E803" s="53">
        <f>Orçamento!E803</f>
        <v>0</v>
      </c>
      <c r="F803" s="55">
        <f>Orçamento!F803</f>
        <v>0</v>
      </c>
      <c r="G803" s="38">
        <f>Orçamento!G803</f>
        <v>0</v>
      </c>
      <c r="H803" s="40">
        <f t="shared" si="50"/>
        <v>0</v>
      </c>
      <c r="I803" s="40">
        <f t="shared" si="51"/>
        <v>0</v>
      </c>
    </row>
    <row r="804" spans="1:9" x14ac:dyDescent="0.2">
      <c r="A804" s="39" t="s">
        <v>909</v>
      </c>
      <c r="B804" s="52" t="str">
        <f>Orçamento!B804</f>
        <v>Sinapi</v>
      </c>
      <c r="C804" s="53">
        <f>Orçamento!C804</f>
        <v>0</v>
      </c>
      <c r="D804" s="54">
        <f>Orçamento!D804</f>
        <v>0</v>
      </c>
      <c r="E804" s="53">
        <f>Orçamento!E804</f>
        <v>0</v>
      </c>
      <c r="F804" s="55">
        <f>Orçamento!F804</f>
        <v>0</v>
      </c>
      <c r="G804" s="38">
        <f>Orçamento!G804</f>
        <v>0</v>
      </c>
      <c r="H804" s="40">
        <f t="shared" si="50"/>
        <v>0</v>
      </c>
      <c r="I804" s="40">
        <f t="shared" si="51"/>
        <v>0</v>
      </c>
    </row>
    <row r="805" spans="1:9" x14ac:dyDescent="0.2">
      <c r="A805" s="39" t="s">
        <v>910</v>
      </c>
      <c r="B805" s="52" t="str">
        <f>Orçamento!B805</f>
        <v>Sinapi</v>
      </c>
      <c r="C805" s="53">
        <f>Orçamento!C805</f>
        <v>0</v>
      </c>
      <c r="D805" s="54">
        <f>Orçamento!D805</f>
        <v>0</v>
      </c>
      <c r="E805" s="53">
        <f>Orçamento!E805</f>
        <v>0</v>
      </c>
      <c r="F805" s="55">
        <f>Orçamento!F805</f>
        <v>0</v>
      </c>
      <c r="G805" s="38">
        <f>Orçamento!G805</f>
        <v>0</v>
      </c>
      <c r="H805" s="40">
        <f t="shared" si="50"/>
        <v>0</v>
      </c>
      <c r="I805" s="40">
        <f t="shared" si="51"/>
        <v>0</v>
      </c>
    </row>
    <row r="806" spans="1:9" x14ac:dyDescent="0.2">
      <c r="A806" s="39" t="s">
        <v>911</v>
      </c>
      <c r="B806" s="52" t="str">
        <f>Orçamento!B806</f>
        <v>Sinapi</v>
      </c>
      <c r="C806" s="53">
        <f>Orçamento!C806</f>
        <v>0</v>
      </c>
      <c r="D806" s="54">
        <f>Orçamento!D806</f>
        <v>0</v>
      </c>
      <c r="E806" s="53">
        <f>Orçamento!E806</f>
        <v>0</v>
      </c>
      <c r="F806" s="55">
        <f>Orçamento!F806</f>
        <v>0</v>
      </c>
      <c r="G806" s="38">
        <f>Orçamento!G806</f>
        <v>0</v>
      </c>
      <c r="H806" s="40">
        <f t="shared" si="50"/>
        <v>0</v>
      </c>
      <c r="I806" s="40">
        <f t="shared" si="51"/>
        <v>0</v>
      </c>
    </row>
    <row r="807" spans="1:9" x14ac:dyDescent="0.2">
      <c r="A807" s="39" t="s">
        <v>912</v>
      </c>
      <c r="B807" s="52" t="str">
        <f>Orçamento!B807</f>
        <v>Sinapi</v>
      </c>
      <c r="C807" s="53">
        <f>Orçamento!C807</f>
        <v>0</v>
      </c>
      <c r="D807" s="54">
        <f>Orçamento!D807</f>
        <v>0</v>
      </c>
      <c r="E807" s="53">
        <f>Orçamento!E807</f>
        <v>0</v>
      </c>
      <c r="F807" s="55">
        <f>Orçamento!F807</f>
        <v>0</v>
      </c>
      <c r="G807" s="38">
        <f>Orçamento!G807</f>
        <v>0</v>
      </c>
      <c r="H807" s="40">
        <f t="shared" si="50"/>
        <v>0</v>
      </c>
      <c r="I807" s="40">
        <f t="shared" si="51"/>
        <v>0</v>
      </c>
    </row>
    <row r="808" spans="1:9" x14ac:dyDescent="0.2">
      <c r="A808" s="39" t="s">
        <v>913</v>
      </c>
      <c r="B808" s="52" t="str">
        <f>Orçamento!B808</f>
        <v>Sinapi</v>
      </c>
      <c r="C808" s="53">
        <f>Orçamento!C808</f>
        <v>0</v>
      </c>
      <c r="D808" s="54">
        <f>Orçamento!D808</f>
        <v>0</v>
      </c>
      <c r="E808" s="53">
        <f>Orçamento!E808</f>
        <v>0</v>
      </c>
      <c r="F808" s="55">
        <f>Orçamento!F808</f>
        <v>0</v>
      </c>
      <c r="G808" s="38">
        <f>Orçamento!G808</f>
        <v>0</v>
      </c>
      <c r="H808" s="40">
        <f t="shared" si="50"/>
        <v>0</v>
      </c>
      <c r="I808" s="40">
        <f t="shared" si="51"/>
        <v>0</v>
      </c>
    </row>
    <row r="809" spans="1:9" x14ac:dyDescent="0.2">
      <c r="A809" s="39" t="s">
        <v>914</v>
      </c>
      <c r="B809" s="52" t="str">
        <f>Orçamento!B809</f>
        <v>Sinapi</v>
      </c>
      <c r="C809" s="53">
        <f>Orçamento!C809</f>
        <v>0</v>
      </c>
      <c r="D809" s="54">
        <f>Orçamento!D809</f>
        <v>0</v>
      </c>
      <c r="E809" s="53">
        <f>Orçamento!E809</f>
        <v>0</v>
      </c>
      <c r="F809" s="55">
        <f>Orçamento!F809</f>
        <v>0</v>
      </c>
      <c r="G809" s="38">
        <f>Orçamento!G809</f>
        <v>0</v>
      </c>
      <c r="H809" s="40">
        <f t="shared" si="50"/>
        <v>0</v>
      </c>
      <c r="I809" s="40">
        <f t="shared" si="51"/>
        <v>0</v>
      </c>
    </row>
    <row r="810" spans="1:9" x14ac:dyDescent="0.2">
      <c r="A810" s="39" t="s">
        <v>915</v>
      </c>
      <c r="B810" s="52" t="str">
        <f>Orçamento!B810</f>
        <v>Sinapi</v>
      </c>
      <c r="C810" s="53">
        <f>Orçamento!C810</f>
        <v>0</v>
      </c>
      <c r="D810" s="54">
        <f>Orçamento!D810</f>
        <v>0</v>
      </c>
      <c r="E810" s="53">
        <f>Orçamento!E810</f>
        <v>0</v>
      </c>
      <c r="F810" s="55">
        <f>Orçamento!F810</f>
        <v>0</v>
      </c>
      <c r="G810" s="38">
        <f>Orçamento!G810</f>
        <v>0</v>
      </c>
      <c r="H810" s="40">
        <f t="shared" si="50"/>
        <v>0</v>
      </c>
      <c r="I810" s="40">
        <f t="shared" si="51"/>
        <v>0</v>
      </c>
    </row>
    <row r="811" spans="1:9" x14ac:dyDescent="0.2">
      <c r="A811" s="39" t="s">
        <v>916</v>
      </c>
      <c r="B811" s="52" t="str">
        <f>Orçamento!B811</f>
        <v>Sinapi</v>
      </c>
      <c r="C811" s="53">
        <f>Orçamento!C811</f>
        <v>0</v>
      </c>
      <c r="D811" s="54">
        <f>Orçamento!D811</f>
        <v>0</v>
      </c>
      <c r="E811" s="53">
        <f>Orçamento!E811</f>
        <v>0</v>
      </c>
      <c r="F811" s="55">
        <f>Orçamento!F811</f>
        <v>0</v>
      </c>
      <c r="G811" s="38">
        <f>Orçamento!G811</f>
        <v>0</v>
      </c>
      <c r="H811" s="40">
        <f t="shared" si="50"/>
        <v>0</v>
      </c>
      <c r="I811" s="40">
        <f t="shared" si="51"/>
        <v>0</v>
      </c>
    </row>
    <row r="812" spans="1:9" x14ac:dyDescent="0.2">
      <c r="A812" s="39" t="s">
        <v>917</v>
      </c>
      <c r="B812" s="52" t="str">
        <f>Orçamento!B812</f>
        <v>Sinapi</v>
      </c>
      <c r="C812" s="53">
        <f>Orçamento!C812</f>
        <v>0</v>
      </c>
      <c r="D812" s="54">
        <f>Orçamento!D812</f>
        <v>0</v>
      </c>
      <c r="E812" s="53">
        <f>Orçamento!E812</f>
        <v>0</v>
      </c>
      <c r="F812" s="55">
        <f>Orçamento!F812</f>
        <v>0</v>
      </c>
      <c r="G812" s="38">
        <f>Orçamento!G812</f>
        <v>0</v>
      </c>
      <c r="H812" s="40">
        <f t="shared" si="50"/>
        <v>0</v>
      </c>
      <c r="I812" s="40">
        <f t="shared" si="51"/>
        <v>0</v>
      </c>
    </row>
    <row r="813" spans="1:9" x14ac:dyDescent="0.2">
      <c r="A813" s="39" t="s">
        <v>918</v>
      </c>
      <c r="B813" s="52" t="str">
        <f>Orçamento!B813</f>
        <v>Sinapi</v>
      </c>
      <c r="C813" s="53">
        <f>Orçamento!C813</f>
        <v>0</v>
      </c>
      <c r="D813" s="54">
        <f>Orçamento!D813</f>
        <v>0</v>
      </c>
      <c r="E813" s="53">
        <f>Orçamento!E813</f>
        <v>0</v>
      </c>
      <c r="F813" s="55">
        <f>Orçamento!F813</f>
        <v>0</v>
      </c>
      <c r="G813" s="38">
        <f>Orçamento!G813</f>
        <v>0</v>
      </c>
      <c r="H813" s="40">
        <f t="shared" si="50"/>
        <v>0</v>
      </c>
      <c r="I813" s="40">
        <f t="shared" si="51"/>
        <v>0</v>
      </c>
    </row>
    <row r="814" spans="1:9" x14ac:dyDescent="0.2">
      <c r="A814" s="39" t="s">
        <v>919</v>
      </c>
      <c r="B814" s="52" t="str">
        <f>Orçamento!B814</f>
        <v>Sinapi</v>
      </c>
      <c r="C814" s="53">
        <f>Orçamento!C814</f>
        <v>0</v>
      </c>
      <c r="D814" s="54">
        <f>Orçamento!D814</f>
        <v>0</v>
      </c>
      <c r="E814" s="53">
        <f>Orçamento!E814</f>
        <v>0</v>
      </c>
      <c r="F814" s="55">
        <f>Orçamento!F814</f>
        <v>0</v>
      </c>
      <c r="G814" s="38">
        <f>Orçamento!G814</f>
        <v>0</v>
      </c>
      <c r="H814" s="40">
        <f t="shared" si="50"/>
        <v>0</v>
      </c>
      <c r="I814" s="40">
        <f t="shared" si="51"/>
        <v>0</v>
      </c>
    </row>
    <row r="815" spans="1:9" x14ac:dyDescent="0.2">
      <c r="A815" s="39" t="s">
        <v>920</v>
      </c>
      <c r="B815" s="52" t="str">
        <f>Orçamento!B815</f>
        <v>Sinapi</v>
      </c>
      <c r="C815" s="53">
        <f>Orçamento!C815</f>
        <v>0</v>
      </c>
      <c r="D815" s="54">
        <f>Orçamento!D815</f>
        <v>0</v>
      </c>
      <c r="E815" s="53">
        <f>Orçamento!E815</f>
        <v>0</v>
      </c>
      <c r="F815" s="55">
        <f>Orçamento!F815</f>
        <v>0</v>
      </c>
      <c r="G815" s="38">
        <f>Orçamento!G815</f>
        <v>0</v>
      </c>
      <c r="H815" s="40">
        <f t="shared" si="50"/>
        <v>0</v>
      </c>
      <c r="I815" s="40">
        <f t="shared" si="51"/>
        <v>0</v>
      </c>
    </row>
    <row r="816" spans="1:9" x14ac:dyDescent="0.2">
      <c r="A816" s="39" t="s">
        <v>921</v>
      </c>
      <c r="B816" s="52" t="str">
        <f>Orçamento!B816</f>
        <v>Sinapi</v>
      </c>
      <c r="C816" s="53">
        <f>Orçamento!C816</f>
        <v>0</v>
      </c>
      <c r="D816" s="54">
        <f>Orçamento!D816</f>
        <v>0</v>
      </c>
      <c r="E816" s="53">
        <f>Orçamento!E816</f>
        <v>0</v>
      </c>
      <c r="F816" s="55">
        <f>Orçamento!F816</f>
        <v>0</v>
      </c>
      <c r="G816" s="38">
        <f>Orçamento!G816</f>
        <v>0</v>
      </c>
      <c r="H816" s="40">
        <f t="shared" si="50"/>
        <v>0</v>
      </c>
      <c r="I816" s="40">
        <f t="shared" si="51"/>
        <v>0</v>
      </c>
    </row>
    <row r="817" spans="1:9" x14ac:dyDescent="0.2">
      <c r="A817" s="39" t="s">
        <v>922</v>
      </c>
      <c r="B817" s="52" t="str">
        <f>Orçamento!B817</f>
        <v>Sinapi</v>
      </c>
      <c r="C817" s="53">
        <f>Orçamento!C817</f>
        <v>0</v>
      </c>
      <c r="D817" s="54">
        <f>Orçamento!D817</f>
        <v>0</v>
      </c>
      <c r="E817" s="53">
        <f>Orçamento!E817</f>
        <v>0</v>
      </c>
      <c r="F817" s="55">
        <f>Orçamento!F817</f>
        <v>0</v>
      </c>
      <c r="G817" s="38">
        <f>Orçamento!G817</f>
        <v>0</v>
      </c>
      <c r="H817" s="40">
        <f t="shared" si="50"/>
        <v>0</v>
      </c>
      <c r="I817" s="40">
        <f t="shared" si="51"/>
        <v>0</v>
      </c>
    </row>
    <row r="818" spans="1:9" x14ac:dyDescent="0.2">
      <c r="A818" s="39" t="s">
        <v>923</v>
      </c>
      <c r="B818" s="52" t="str">
        <f>Orçamento!B818</f>
        <v>Sinapi</v>
      </c>
      <c r="C818" s="53">
        <f>Orçamento!C818</f>
        <v>0</v>
      </c>
      <c r="D818" s="54">
        <f>Orçamento!D818</f>
        <v>0</v>
      </c>
      <c r="E818" s="53">
        <f>Orçamento!E818</f>
        <v>0</v>
      </c>
      <c r="F818" s="55">
        <f>Orçamento!F818</f>
        <v>0</v>
      </c>
      <c r="G818" s="38">
        <f>Orçamento!G818</f>
        <v>0</v>
      </c>
      <c r="H818" s="40">
        <f t="shared" si="50"/>
        <v>0</v>
      </c>
      <c r="I818" s="40">
        <f t="shared" si="51"/>
        <v>0</v>
      </c>
    </row>
    <row r="819" spans="1:9" x14ac:dyDescent="0.2">
      <c r="A819" s="39" t="s">
        <v>924</v>
      </c>
      <c r="B819" s="52" t="str">
        <f>Orçamento!B819</f>
        <v>Sinapi</v>
      </c>
      <c r="C819" s="53">
        <f>Orçamento!C819</f>
        <v>0</v>
      </c>
      <c r="D819" s="54">
        <f>Orçamento!D819</f>
        <v>0</v>
      </c>
      <c r="E819" s="53">
        <f>Orçamento!E819</f>
        <v>0</v>
      </c>
      <c r="F819" s="55">
        <f>Orçamento!F819</f>
        <v>0</v>
      </c>
      <c r="G819" s="38">
        <f>Orçamento!G819</f>
        <v>0</v>
      </c>
      <c r="H819" s="40">
        <f t="shared" si="50"/>
        <v>0</v>
      </c>
      <c r="I819" s="40">
        <f t="shared" si="51"/>
        <v>0</v>
      </c>
    </row>
    <row r="820" spans="1:9" ht="15" thickBot="1" x14ac:dyDescent="0.25">
      <c r="A820" s="39" t="s">
        <v>925</v>
      </c>
      <c r="B820" s="52" t="str">
        <f>Orçamento!B820</f>
        <v>Sinapi</v>
      </c>
      <c r="C820" s="53">
        <f>Orçamento!C820</f>
        <v>0</v>
      </c>
      <c r="D820" s="54">
        <f>Orçamento!D820</f>
        <v>0</v>
      </c>
      <c r="E820" s="53">
        <f>Orçamento!E820</f>
        <v>0</v>
      </c>
      <c r="F820" s="55">
        <f>Orçamento!F820</f>
        <v>0</v>
      </c>
      <c r="G820" s="38">
        <f>Orçamento!G820</f>
        <v>0</v>
      </c>
      <c r="H820" s="40">
        <f t="shared" si="50"/>
        <v>0</v>
      </c>
      <c r="I820" s="40">
        <f t="shared" si="51"/>
        <v>0</v>
      </c>
    </row>
    <row r="821" spans="1:9" ht="21" customHeight="1" x14ac:dyDescent="0.25">
      <c r="A821" s="41" t="s">
        <v>926</v>
      </c>
      <c r="B821" s="49"/>
      <c r="C821" s="49"/>
      <c r="D821" s="51" t="str">
        <f>Orçamento!D821</f>
        <v>META 27</v>
      </c>
      <c r="E821" s="49"/>
      <c r="F821" s="49" t="s">
        <v>108</v>
      </c>
      <c r="G821" s="50">
        <f>I821/H$13</f>
        <v>0</v>
      </c>
      <c r="H821" s="44" t="s">
        <v>928</v>
      </c>
      <c r="I821" s="45">
        <f>SUM(I822:I851)</f>
        <v>0</v>
      </c>
    </row>
    <row r="822" spans="1:9" x14ac:dyDescent="0.2">
      <c r="A822" s="39" t="s">
        <v>929</v>
      </c>
      <c r="B822" s="52" t="str">
        <f>Orçamento!B822</f>
        <v>Sinapi</v>
      </c>
      <c r="C822" s="53">
        <f>Orçamento!C822</f>
        <v>0</v>
      </c>
      <c r="D822" s="54">
        <f>Orçamento!D822</f>
        <v>0</v>
      </c>
      <c r="E822" s="53">
        <f>Orçamento!E822</f>
        <v>0</v>
      </c>
      <c r="F822" s="55">
        <f>Orçamento!F822</f>
        <v>0</v>
      </c>
      <c r="G822" s="38">
        <f>Orçamento!G822</f>
        <v>0</v>
      </c>
      <c r="H822" s="40">
        <f t="shared" ref="H822:H851" si="52">ROUND(G822+(G822*I$9),2)</f>
        <v>0</v>
      </c>
      <c r="I822" s="40">
        <f>ROUND(F822*H822,2)</f>
        <v>0</v>
      </c>
    </row>
    <row r="823" spans="1:9" x14ac:dyDescent="0.2">
      <c r="A823" s="39" t="s">
        <v>930</v>
      </c>
      <c r="B823" s="52" t="str">
        <f>Orçamento!B823</f>
        <v>Sinapi</v>
      </c>
      <c r="C823" s="53">
        <f>Orçamento!C823</f>
        <v>0</v>
      </c>
      <c r="D823" s="54">
        <f>Orçamento!D823</f>
        <v>0</v>
      </c>
      <c r="E823" s="53">
        <f>Orçamento!E823</f>
        <v>0</v>
      </c>
      <c r="F823" s="55">
        <f>Orçamento!F823</f>
        <v>0</v>
      </c>
      <c r="G823" s="38">
        <f>Orçamento!G823</f>
        <v>0</v>
      </c>
      <c r="H823" s="40">
        <f t="shared" si="52"/>
        <v>0</v>
      </c>
      <c r="I823" s="40">
        <f t="shared" ref="I823:I851" si="53">ROUND(F823*H823,2)</f>
        <v>0</v>
      </c>
    </row>
    <row r="824" spans="1:9" x14ac:dyDescent="0.2">
      <c r="A824" s="39" t="s">
        <v>931</v>
      </c>
      <c r="B824" s="52" t="str">
        <f>Orçamento!B824</f>
        <v>Sinapi</v>
      </c>
      <c r="C824" s="53">
        <f>Orçamento!C824</f>
        <v>0</v>
      </c>
      <c r="D824" s="54">
        <f>Orçamento!D824</f>
        <v>0</v>
      </c>
      <c r="E824" s="53">
        <f>Orçamento!E824</f>
        <v>0</v>
      </c>
      <c r="F824" s="55">
        <f>Orçamento!F824</f>
        <v>0</v>
      </c>
      <c r="G824" s="38">
        <f>Orçamento!G824</f>
        <v>0</v>
      </c>
      <c r="H824" s="40">
        <f t="shared" si="52"/>
        <v>0</v>
      </c>
      <c r="I824" s="40">
        <f t="shared" si="53"/>
        <v>0</v>
      </c>
    </row>
    <row r="825" spans="1:9" x14ac:dyDescent="0.2">
      <c r="A825" s="39" t="s">
        <v>932</v>
      </c>
      <c r="B825" s="52" t="str">
        <f>Orçamento!B825</f>
        <v>Sinapi</v>
      </c>
      <c r="C825" s="53">
        <f>Orçamento!C825</f>
        <v>0</v>
      </c>
      <c r="D825" s="54">
        <f>Orçamento!D825</f>
        <v>0</v>
      </c>
      <c r="E825" s="53">
        <f>Orçamento!E825</f>
        <v>0</v>
      </c>
      <c r="F825" s="55">
        <f>Orçamento!F825</f>
        <v>0</v>
      </c>
      <c r="G825" s="38">
        <f>Orçamento!G825</f>
        <v>0</v>
      </c>
      <c r="H825" s="40">
        <f t="shared" si="52"/>
        <v>0</v>
      </c>
      <c r="I825" s="40">
        <f t="shared" si="53"/>
        <v>0</v>
      </c>
    </row>
    <row r="826" spans="1:9" x14ac:dyDescent="0.2">
      <c r="A826" s="39" t="s">
        <v>933</v>
      </c>
      <c r="B826" s="52" t="str">
        <f>Orçamento!B826</f>
        <v>Sinapi</v>
      </c>
      <c r="C826" s="53">
        <f>Orçamento!C826</f>
        <v>0</v>
      </c>
      <c r="D826" s="54">
        <f>Orçamento!D826</f>
        <v>0</v>
      </c>
      <c r="E826" s="53">
        <f>Orçamento!E826</f>
        <v>0</v>
      </c>
      <c r="F826" s="55">
        <f>Orçamento!F826</f>
        <v>0</v>
      </c>
      <c r="G826" s="38">
        <f>Orçamento!G826</f>
        <v>0</v>
      </c>
      <c r="H826" s="40">
        <f t="shared" si="52"/>
        <v>0</v>
      </c>
      <c r="I826" s="40">
        <f t="shared" si="53"/>
        <v>0</v>
      </c>
    </row>
    <row r="827" spans="1:9" x14ac:dyDescent="0.2">
      <c r="A827" s="39" t="s">
        <v>934</v>
      </c>
      <c r="B827" s="52" t="str">
        <f>Orçamento!B827</f>
        <v>Sinapi</v>
      </c>
      <c r="C827" s="53">
        <f>Orçamento!C827</f>
        <v>0</v>
      </c>
      <c r="D827" s="54">
        <f>Orçamento!D827</f>
        <v>0</v>
      </c>
      <c r="E827" s="53">
        <f>Orçamento!E827</f>
        <v>0</v>
      </c>
      <c r="F827" s="55">
        <f>Orçamento!F827</f>
        <v>0</v>
      </c>
      <c r="G827" s="38">
        <f>Orçamento!G827</f>
        <v>0</v>
      </c>
      <c r="H827" s="40">
        <f t="shared" si="52"/>
        <v>0</v>
      </c>
      <c r="I827" s="40">
        <f t="shared" si="53"/>
        <v>0</v>
      </c>
    </row>
    <row r="828" spans="1:9" x14ac:dyDescent="0.2">
      <c r="A828" s="39" t="s">
        <v>935</v>
      </c>
      <c r="B828" s="52" t="str">
        <f>Orçamento!B828</f>
        <v>Sinapi</v>
      </c>
      <c r="C828" s="53">
        <f>Orçamento!C828</f>
        <v>0</v>
      </c>
      <c r="D828" s="54">
        <f>Orçamento!D828</f>
        <v>0</v>
      </c>
      <c r="E828" s="53">
        <f>Orçamento!E828</f>
        <v>0</v>
      </c>
      <c r="F828" s="55">
        <f>Orçamento!F828</f>
        <v>0</v>
      </c>
      <c r="G828" s="38">
        <f>Orçamento!G828</f>
        <v>0</v>
      </c>
      <c r="H828" s="40">
        <f t="shared" si="52"/>
        <v>0</v>
      </c>
      <c r="I828" s="40">
        <f t="shared" si="53"/>
        <v>0</v>
      </c>
    </row>
    <row r="829" spans="1:9" x14ac:dyDescent="0.2">
      <c r="A829" s="39" t="s">
        <v>936</v>
      </c>
      <c r="B829" s="52" t="str">
        <f>Orçamento!B829</f>
        <v>Sinapi</v>
      </c>
      <c r="C829" s="53">
        <f>Orçamento!C829</f>
        <v>0</v>
      </c>
      <c r="D829" s="54">
        <f>Orçamento!D829</f>
        <v>0</v>
      </c>
      <c r="E829" s="53">
        <f>Orçamento!E829</f>
        <v>0</v>
      </c>
      <c r="F829" s="55">
        <f>Orçamento!F829</f>
        <v>0</v>
      </c>
      <c r="G829" s="38">
        <f>Orçamento!G829</f>
        <v>0</v>
      </c>
      <c r="H829" s="40">
        <f t="shared" si="52"/>
        <v>0</v>
      </c>
      <c r="I829" s="40">
        <f t="shared" si="53"/>
        <v>0</v>
      </c>
    </row>
    <row r="830" spans="1:9" x14ac:dyDescent="0.2">
      <c r="A830" s="39" t="s">
        <v>937</v>
      </c>
      <c r="B830" s="52" t="str">
        <f>Orçamento!B830</f>
        <v>Sinapi</v>
      </c>
      <c r="C830" s="53">
        <f>Orçamento!C830</f>
        <v>0</v>
      </c>
      <c r="D830" s="54">
        <f>Orçamento!D830</f>
        <v>0</v>
      </c>
      <c r="E830" s="53">
        <f>Orçamento!E830</f>
        <v>0</v>
      </c>
      <c r="F830" s="55">
        <f>Orçamento!F830</f>
        <v>0</v>
      </c>
      <c r="G830" s="38">
        <f>Orçamento!G830</f>
        <v>0</v>
      </c>
      <c r="H830" s="40">
        <f t="shared" si="52"/>
        <v>0</v>
      </c>
      <c r="I830" s="40">
        <f t="shared" si="53"/>
        <v>0</v>
      </c>
    </row>
    <row r="831" spans="1:9" x14ac:dyDescent="0.2">
      <c r="A831" s="39" t="s">
        <v>938</v>
      </c>
      <c r="B831" s="52" t="str">
        <f>Orçamento!B831</f>
        <v>Sinapi</v>
      </c>
      <c r="C831" s="53">
        <f>Orçamento!C831</f>
        <v>0</v>
      </c>
      <c r="D831" s="54">
        <f>Orçamento!D831</f>
        <v>0</v>
      </c>
      <c r="E831" s="53">
        <f>Orçamento!E831</f>
        <v>0</v>
      </c>
      <c r="F831" s="55">
        <f>Orçamento!F831</f>
        <v>0</v>
      </c>
      <c r="G831" s="38">
        <f>Orçamento!G831</f>
        <v>0</v>
      </c>
      <c r="H831" s="40">
        <f t="shared" si="52"/>
        <v>0</v>
      </c>
      <c r="I831" s="40">
        <f t="shared" si="53"/>
        <v>0</v>
      </c>
    </row>
    <row r="832" spans="1:9" x14ac:dyDescent="0.2">
      <c r="A832" s="39" t="s">
        <v>939</v>
      </c>
      <c r="B832" s="52" t="str">
        <f>Orçamento!B832</f>
        <v>Sinapi</v>
      </c>
      <c r="C832" s="53">
        <f>Orçamento!C832</f>
        <v>0</v>
      </c>
      <c r="D832" s="54">
        <f>Orçamento!D832</f>
        <v>0</v>
      </c>
      <c r="E832" s="53">
        <f>Orçamento!E832</f>
        <v>0</v>
      </c>
      <c r="F832" s="55">
        <f>Orçamento!F832</f>
        <v>0</v>
      </c>
      <c r="G832" s="38">
        <f>Orçamento!G832</f>
        <v>0</v>
      </c>
      <c r="H832" s="40">
        <f t="shared" si="52"/>
        <v>0</v>
      </c>
      <c r="I832" s="40">
        <f t="shared" si="53"/>
        <v>0</v>
      </c>
    </row>
    <row r="833" spans="1:9" x14ac:dyDescent="0.2">
      <c r="A833" s="39" t="s">
        <v>940</v>
      </c>
      <c r="B833" s="52" t="str">
        <f>Orçamento!B833</f>
        <v>Sinapi</v>
      </c>
      <c r="C833" s="53">
        <f>Orçamento!C833</f>
        <v>0</v>
      </c>
      <c r="D833" s="54">
        <f>Orçamento!D833</f>
        <v>0</v>
      </c>
      <c r="E833" s="53">
        <f>Orçamento!E833</f>
        <v>0</v>
      </c>
      <c r="F833" s="55">
        <f>Orçamento!F833</f>
        <v>0</v>
      </c>
      <c r="G833" s="38">
        <f>Orçamento!G833</f>
        <v>0</v>
      </c>
      <c r="H833" s="40">
        <f t="shared" si="52"/>
        <v>0</v>
      </c>
      <c r="I833" s="40">
        <f t="shared" si="53"/>
        <v>0</v>
      </c>
    </row>
    <row r="834" spans="1:9" x14ac:dyDescent="0.2">
      <c r="A834" s="39" t="s">
        <v>941</v>
      </c>
      <c r="B834" s="52" t="str">
        <f>Orçamento!B834</f>
        <v>Sinapi</v>
      </c>
      <c r="C834" s="53">
        <f>Orçamento!C834</f>
        <v>0</v>
      </c>
      <c r="D834" s="54">
        <f>Orçamento!D834</f>
        <v>0</v>
      </c>
      <c r="E834" s="53">
        <f>Orçamento!E834</f>
        <v>0</v>
      </c>
      <c r="F834" s="55">
        <f>Orçamento!F834</f>
        <v>0</v>
      </c>
      <c r="G834" s="38">
        <f>Orçamento!G834</f>
        <v>0</v>
      </c>
      <c r="H834" s="40">
        <f t="shared" si="52"/>
        <v>0</v>
      </c>
      <c r="I834" s="40">
        <f t="shared" si="53"/>
        <v>0</v>
      </c>
    </row>
    <row r="835" spans="1:9" x14ac:dyDescent="0.2">
      <c r="A835" s="39" t="s">
        <v>942</v>
      </c>
      <c r="B835" s="52" t="str">
        <f>Orçamento!B835</f>
        <v>Sinapi</v>
      </c>
      <c r="C835" s="53">
        <f>Orçamento!C835</f>
        <v>0</v>
      </c>
      <c r="D835" s="54">
        <f>Orçamento!D835</f>
        <v>0</v>
      </c>
      <c r="E835" s="53">
        <f>Orçamento!E835</f>
        <v>0</v>
      </c>
      <c r="F835" s="55">
        <f>Orçamento!F835</f>
        <v>0</v>
      </c>
      <c r="G835" s="38">
        <f>Orçamento!G835</f>
        <v>0</v>
      </c>
      <c r="H835" s="40">
        <f t="shared" si="52"/>
        <v>0</v>
      </c>
      <c r="I835" s="40">
        <f t="shared" si="53"/>
        <v>0</v>
      </c>
    </row>
    <row r="836" spans="1:9" x14ac:dyDescent="0.2">
      <c r="A836" s="39" t="s">
        <v>943</v>
      </c>
      <c r="B836" s="52" t="str">
        <f>Orçamento!B836</f>
        <v>Sinapi</v>
      </c>
      <c r="C836" s="53">
        <f>Orçamento!C836</f>
        <v>0</v>
      </c>
      <c r="D836" s="54">
        <f>Orçamento!D836</f>
        <v>0</v>
      </c>
      <c r="E836" s="53">
        <f>Orçamento!E836</f>
        <v>0</v>
      </c>
      <c r="F836" s="55">
        <f>Orçamento!F836</f>
        <v>0</v>
      </c>
      <c r="G836" s="38">
        <f>Orçamento!G836</f>
        <v>0</v>
      </c>
      <c r="H836" s="40">
        <f t="shared" si="52"/>
        <v>0</v>
      </c>
      <c r="I836" s="40">
        <f t="shared" si="53"/>
        <v>0</v>
      </c>
    </row>
    <row r="837" spans="1:9" x14ac:dyDescent="0.2">
      <c r="A837" s="39" t="s">
        <v>944</v>
      </c>
      <c r="B837" s="52" t="str">
        <f>Orçamento!B837</f>
        <v>Sinapi</v>
      </c>
      <c r="C837" s="53">
        <f>Orçamento!C837</f>
        <v>0</v>
      </c>
      <c r="D837" s="54">
        <f>Orçamento!D837</f>
        <v>0</v>
      </c>
      <c r="E837" s="53">
        <f>Orçamento!E837</f>
        <v>0</v>
      </c>
      <c r="F837" s="55">
        <f>Orçamento!F837</f>
        <v>0</v>
      </c>
      <c r="G837" s="38">
        <f>Orçamento!G837</f>
        <v>0</v>
      </c>
      <c r="H837" s="40">
        <f t="shared" si="52"/>
        <v>0</v>
      </c>
      <c r="I837" s="40">
        <f t="shared" si="53"/>
        <v>0</v>
      </c>
    </row>
    <row r="838" spans="1:9" x14ac:dyDescent="0.2">
      <c r="A838" s="39" t="s">
        <v>945</v>
      </c>
      <c r="B838" s="52" t="str">
        <f>Orçamento!B838</f>
        <v>Sinapi</v>
      </c>
      <c r="C838" s="53">
        <f>Orçamento!C838</f>
        <v>0</v>
      </c>
      <c r="D838" s="54">
        <f>Orçamento!D838</f>
        <v>0</v>
      </c>
      <c r="E838" s="53">
        <f>Orçamento!E838</f>
        <v>0</v>
      </c>
      <c r="F838" s="55">
        <f>Orçamento!F838</f>
        <v>0</v>
      </c>
      <c r="G838" s="38">
        <f>Orçamento!G838</f>
        <v>0</v>
      </c>
      <c r="H838" s="40">
        <f t="shared" si="52"/>
        <v>0</v>
      </c>
      <c r="I838" s="40">
        <f t="shared" si="53"/>
        <v>0</v>
      </c>
    </row>
    <row r="839" spans="1:9" x14ac:dyDescent="0.2">
      <c r="A839" s="39" t="s">
        <v>946</v>
      </c>
      <c r="B839" s="52" t="str">
        <f>Orçamento!B839</f>
        <v>Sinapi</v>
      </c>
      <c r="C839" s="53">
        <f>Orçamento!C839</f>
        <v>0</v>
      </c>
      <c r="D839" s="54">
        <f>Orçamento!D839</f>
        <v>0</v>
      </c>
      <c r="E839" s="53">
        <f>Orçamento!E839</f>
        <v>0</v>
      </c>
      <c r="F839" s="55">
        <f>Orçamento!F839</f>
        <v>0</v>
      </c>
      <c r="G839" s="38">
        <f>Orçamento!G839</f>
        <v>0</v>
      </c>
      <c r="H839" s="40">
        <f t="shared" si="52"/>
        <v>0</v>
      </c>
      <c r="I839" s="40">
        <f t="shared" si="53"/>
        <v>0</v>
      </c>
    </row>
    <row r="840" spans="1:9" x14ac:dyDescent="0.2">
      <c r="A840" s="39" t="s">
        <v>947</v>
      </c>
      <c r="B840" s="52" t="str">
        <f>Orçamento!B840</f>
        <v>Sinapi</v>
      </c>
      <c r="C840" s="53">
        <f>Orçamento!C840</f>
        <v>0</v>
      </c>
      <c r="D840" s="54">
        <f>Orçamento!D840</f>
        <v>0</v>
      </c>
      <c r="E840" s="53">
        <f>Orçamento!E840</f>
        <v>0</v>
      </c>
      <c r="F840" s="55">
        <f>Orçamento!F840</f>
        <v>0</v>
      </c>
      <c r="G840" s="38">
        <f>Orçamento!G840</f>
        <v>0</v>
      </c>
      <c r="H840" s="40">
        <f t="shared" si="52"/>
        <v>0</v>
      </c>
      <c r="I840" s="40">
        <f t="shared" si="53"/>
        <v>0</v>
      </c>
    </row>
    <row r="841" spans="1:9" x14ac:dyDescent="0.2">
      <c r="A841" s="39" t="s">
        <v>948</v>
      </c>
      <c r="B841" s="52" t="str">
        <f>Orçamento!B841</f>
        <v>Sinapi</v>
      </c>
      <c r="C841" s="53">
        <f>Orçamento!C841</f>
        <v>0</v>
      </c>
      <c r="D841" s="54">
        <f>Orçamento!D841</f>
        <v>0</v>
      </c>
      <c r="E841" s="53">
        <f>Orçamento!E841</f>
        <v>0</v>
      </c>
      <c r="F841" s="55">
        <f>Orçamento!F841</f>
        <v>0</v>
      </c>
      <c r="G841" s="38">
        <f>Orçamento!G841</f>
        <v>0</v>
      </c>
      <c r="H841" s="40">
        <f t="shared" si="52"/>
        <v>0</v>
      </c>
      <c r="I841" s="40">
        <f t="shared" si="53"/>
        <v>0</v>
      </c>
    </row>
    <row r="842" spans="1:9" x14ac:dyDescent="0.2">
      <c r="A842" s="39" t="s">
        <v>949</v>
      </c>
      <c r="B842" s="52" t="str">
        <f>Orçamento!B842</f>
        <v>Sinapi</v>
      </c>
      <c r="C842" s="53">
        <f>Orçamento!C842</f>
        <v>0</v>
      </c>
      <c r="D842" s="54">
        <f>Orçamento!D842</f>
        <v>0</v>
      </c>
      <c r="E842" s="53">
        <f>Orçamento!E842</f>
        <v>0</v>
      </c>
      <c r="F842" s="55">
        <f>Orçamento!F842</f>
        <v>0</v>
      </c>
      <c r="G842" s="38">
        <f>Orçamento!G842</f>
        <v>0</v>
      </c>
      <c r="H842" s="40">
        <f t="shared" si="52"/>
        <v>0</v>
      </c>
      <c r="I842" s="40">
        <f t="shared" si="53"/>
        <v>0</v>
      </c>
    </row>
    <row r="843" spans="1:9" x14ac:dyDescent="0.2">
      <c r="A843" s="39" t="s">
        <v>950</v>
      </c>
      <c r="B843" s="52" t="str">
        <f>Orçamento!B843</f>
        <v>Sinapi</v>
      </c>
      <c r="C843" s="53">
        <f>Orçamento!C843</f>
        <v>0</v>
      </c>
      <c r="D843" s="54">
        <f>Orçamento!D843</f>
        <v>0</v>
      </c>
      <c r="E843" s="53">
        <f>Orçamento!E843</f>
        <v>0</v>
      </c>
      <c r="F843" s="55">
        <f>Orçamento!F843</f>
        <v>0</v>
      </c>
      <c r="G843" s="38">
        <f>Orçamento!G843</f>
        <v>0</v>
      </c>
      <c r="H843" s="40">
        <f t="shared" si="52"/>
        <v>0</v>
      </c>
      <c r="I843" s="40">
        <f t="shared" si="53"/>
        <v>0</v>
      </c>
    </row>
    <row r="844" spans="1:9" x14ac:dyDescent="0.2">
      <c r="A844" s="39" t="s">
        <v>951</v>
      </c>
      <c r="B844" s="52" t="str">
        <f>Orçamento!B844</f>
        <v>Sinapi</v>
      </c>
      <c r="C844" s="53">
        <f>Orçamento!C844</f>
        <v>0</v>
      </c>
      <c r="D844" s="54">
        <f>Orçamento!D844</f>
        <v>0</v>
      </c>
      <c r="E844" s="53">
        <f>Orçamento!E844</f>
        <v>0</v>
      </c>
      <c r="F844" s="55">
        <f>Orçamento!F844</f>
        <v>0</v>
      </c>
      <c r="G844" s="38">
        <f>Orçamento!G844</f>
        <v>0</v>
      </c>
      <c r="H844" s="40">
        <f t="shared" si="52"/>
        <v>0</v>
      </c>
      <c r="I844" s="40">
        <f t="shared" si="53"/>
        <v>0</v>
      </c>
    </row>
    <row r="845" spans="1:9" x14ac:dyDescent="0.2">
      <c r="A845" s="39" t="s">
        <v>952</v>
      </c>
      <c r="B845" s="52" t="str">
        <f>Orçamento!B845</f>
        <v>Sinapi</v>
      </c>
      <c r="C845" s="53">
        <f>Orçamento!C845</f>
        <v>0</v>
      </c>
      <c r="D845" s="54">
        <f>Orçamento!D845</f>
        <v>0</v>
      </c>
      <c r="E845" s="53">
        <f>Orçamento!E845</f>
        <v>0</v>
      </c>
      <c r="F845" s="55">
        <f>Orçamento!F845</f>
        <v>0</v>
      </c>
      <c r="G845" s="38">
        <f>Orçamento!G845</f>
        <v>0</v>
      </c>
      <c r="H845" s="40">
        <f t="shared" si="52"/>
        <v>0</v>
      </c>
      <c r="I845" s="40">
        <f t="shared" si="53"/>
        <v>0</v>
      </c>
    </row>
    <row r="846" spans="1:9" x14ac:dyDescent="0.2">
      <c r="A846" s="39" t="s">
        <v>953</v>
      </c>
      <c r="B846" s="52" t="str">
        <f>Orçamento!B846</f>
        <v>Sinapi</v>
      </c>
      <c r="C846" s="53">
        <f>Orçamento!C846</f>
        <v>0</v>
      </c>
      <c r="D846" s="54">
        <f>Orçamento!D846</f>
        <v>0</v>
      </c>
      <c r="E846" s="53">
        <f>Orçamento!E846</f>
        <v>0</v>
      </c>
      <c r="F846" s="55">
        <f>Orçamento!F846</f>
        <v>0</v>
      </c>
      <c r="G846" s="38">
        <f>Orçamento!G846</f>
        <v>0</v>
      </c>
      <c r="H846" s="40">
        <f t="shared" si="52"/>
        <v>0</v>
      </c>
      <c r="I846" s="40">
        <f t="shared" si="53"/>
        <v>0</v>
      </c>
    </row>
    <row r="847" spans="1:9" x14ac:dyDescent="0.2">
      <c r="A847" s="39" t="s">
        <v>954</v>
      </c>
      <c r="B847" s="52" t="str">
        <f>Orçamento!B847</f>
        <v>Sinapi</v>
      </c>
      <c r="C847" s="53">
        <f>Orçamento!C847</f>
        <v>0</v>
      </c>
      <c r="D847" s="54">
        <f>Orçamento!D847</f>
        <v>0</v>
      </c>
      <c r="E847" s="53">
        <f>Orçamento!E847</f>
        <v>0</v>
      </c>
      <c r="F847" s="55">
        <f>Orçamento!F847</f>
        <v>0</v>
      </c>
      <c r="G847" s="38">
        <f>Orçamento!G847</f>
        <v>0</v>
      </c>
      <c r="H847" s="40">
        <f t="shared" si="52"/>
        <v>0</v>
      </c>
      <c r="I847" s="40">
        <f t="shared" si="53"/>
        <v>0</v>
      </c>
    </row>
    <row r="848" spans="1:9" x14ac:dyDescent="0.2">
      <c r="A848" s="39" t="s">
        <v>955</v>
      </c>
      <c r="B848" s="52" t="str">
        <f>Orçamento!B848</f>
        <v>Sinapi</v>
      </c>
      <c r="C848" s="53">
        <f>Orçamento!C848</f>
        <v>0</v>
      </c>
      <c r="D848" s="54">
        <f>Orçamento!D848</f>
        <v>0</v>
      </c>
      <c r="E848" s="53">
        <f>Orçamento!E848</f>
        <v>0</v>
      </c>
      <c r="F848" s="55">
        <f>Orçamento!F848</f>
        <v>0</v>
      </c>
      <c r="G848" s="38">
        <f>Orçamento!G848</f>
        <v>0</v>
      </c>
      <c r="H848" s="40">
        <f t="shared" si="52"/>
        <v>0</v>
      </c>
      <c r="I848" s="40">
        <f t="shared" si="53"/>
        <v>0</v>
      </c>
    </row>
    <row r="849" spans="1:9" x14ac:dyDescent="0.2">
      <c r="A849" s="39" t="s">
        <v>956</v>
      </c>
      <c r="B849" s="52" t="str">
        <f>Orçamento!B849</f>
        <v>Sinapi</v>
      </c>
      <c r="C849" s="53">
        <f>Orçamento!C849</f>
        <v>0</v>
      </c>
      <c r="D849" s="54">
        <f>Orçamento!D849</f>
        <v>0</v>
      </c>
      <c r="E849" s="53">
        <f>Orçamento!E849</f>
        <v>0</v>
      </c>
      <c r="F849" s="55">
        <f>Orçamento!F849</f>
        <v>0</v>
      </c>
      <c r="G849" s="38">
        <f>Orçamento!G849</f>
        <v>0</v>
      </c>
      <c r="H849" s="40">
        <f t="shared" si="52"/>
        <v>0</v>
      </c>
      <c r="I849" s="40">
        <f t="shared" si="53"/>
        <v>0</v>
      </c>
    </row>
    <row r="850" spans="1:9" x14ac:dyDescent="0.2">
      <c r="A850" s="39" t="s">
        <v>957</v>
      </c>
      <c r="B850" s="52" t="str">
        <f>Orçamento!B850</f>
        <v>Sinapi</v>
      </c>
      <c r="C850" s="53">
        <f>Orçamento!C850</f>
        <v>0</v>
      </c>
      <c r="D850" s="54">
        <f>Orçamento!D850</f>
        <v>0</v>
      </c>
      <c r="E850" s="53">
        <f>Orçamento!E850</f>
        <v>0</v>
      </c>
      <c r="F850" s="55">
        <f>Orçamento!F850</f>
        <v>0</v>
      </c>
      <c r="G850" s="38">
        <f>Orçamento!G850</f>
        <v>0</v>
      </c>
      <c r="H850" s="40">
        <f t="shared" si="52"/>
        <v>0</v>
      </c>
      <c r="I850" s="40">
        <f t="shared" si="53"/>
        <v>0</v>
      </c>
    </row>
    <row r="851" spans="1:9" ht="15" thickBot="1" x14ac:dyDescent="0.25">
      <c r="A851" s="39" t="s">
        <v>958</v>
      </c>
      <c r="B851" s="52" t="str">
        <f>Orçamento!B851</f>
        <v>Sinapi</v>
      </c>
      <c r="C851" s="53">
        <f>Orçamento!C851</f>
        <v>0</v>
      </c>
      <c r="D851" s="54">
        <f>Orçamento!D851</f>
        <v>0</v>
      </c>
      <c r="E851" s="53">
        <f>Orçamento!E851</f>
        <v>0</v>
      </c>
      <c r="F851" s="55">
        <f>Orçamento!F851</f>
        <v>0</v>
      </c>
      <c r="G851" s="38">
        <f>Orçamento!G851</f>
        <v>0</v>
      </c>
      <c r="H851" s="40">
        <f t="shared" si="52"/>
        <v>0</v>
      </c>
      <c r="I851" s="40">
        <f t="shared" si="53"/>
        <v>0</v>
      </c>
    </row>
    <row r="852" spans="1:9" ht="21" customHeight="1" x14ac:dyDescent="0.25">
      <c r="A852" s="41" t="s">
        <v>959</v>
      </c>
      <c r="B852" s="49"/>
      <c r="C852" s="49"/>
      <c r="D852" s="51" t="str">
        <f>Orçamento!D852</f>
        <v>META 28</v>
      </c>
      <c r="E852" s="49"/>
      <c r="F852" s="49" t="s">
        <v>108</v>
      </c>
      <c r="G852" s="50">
        <f>I852/H$13</f>
        <v>0</v>
      </c>
      <c r="H852" s="44" t="s">
        <v>991</v>
      </c>
      <c r="I852" s="45">
        <f>SUM(I853:I882)</f>
        <v>0</v>
      </c>
    </row>
    <row r="853" spans="1:9" x14ac:dyDescent="0.2">
      <c r="A853" s="39" t="s">
        <v>961</v>
      </c>
      <c r="B853" s="52" t="str">
        <f>Orçamento!B853</f>
        <v>Sinapi</v>
      </c>
      <c r="C853" s="53">
        <f>Orçamento!C853</f>
        <v>0</v>
      </c>
      <c r="D853" s="54">
        <f>Orçamento!D853</f>
        <v>0</v>
      </c>
      <c r="E853" s="53">
        <f>Orçamento!E853</f>
        <v>0</v>
      </c>
      <c r="F853" s="55">
        <f>Orçamento!F853</f>
        <v>0</v>
      </c>
      <c r="G853" s="38">
        <f>Orçamento!G853</f>
        <v>0</v>
      </c>
      <c r="H853" s="40">
        <f t="shared" ref="H853:H882" si="54">ROUND(G853+(G853*I$9),2)</f>
        <v>0</v>
      </c>
      <c r="I853" s="40">
        <f>ROUND(F853*H853,2)</f>
        <v>0</v>
      </c>
    </row>
    <row r="854" spans="1:9" x14ac:dyDescent="0.2">
      <c r="A854" s="39" t="s">
        <v>962</v>
      </c>
      <c r="B854" s="52" t="str">
        <f>Orçamento!B854</f>
        <v>Sinapi</v>
      </c>
      <c r="C854" s="53">
        <f>Orçamento!C854</f>
        <v>0</v>
      </c>
      <c r="D854" s="54">
        <f>Orçamento!D854</f>
        <v>0</v>
      </c>
      <c r="E854" s="53">
        <f>Orçamento!E854</f>
        <v>0</v>
      </c>
      <c r="F854" s="55">
        <f>Orçamento!F854</f>
        <v>0</v>
      </c>
      <c r="G854" s="38">
        <f>Orçamento!G854</f>
        <v>0</v>
      </c>
      <c r="H854" s="40">
        <f t="shared" si="54"/>
        <v>0</v>
      </c>
      <c r="I854" s="40">
        <f t="shared" ref="I854:I882" si="55">ROUND(F854*H854,2)</f>
        <v>0</v>
      </c>
    </row>
    <row r="855" spans="1:9" x14ac:dyDescent="0.2">
      <c r="A855" s="39" t="s">
        <v>963</v>
      </c>
      <c r="B855" s="52" t="str">
        <f>Orçamento!B855</f>
        <v>Sinapi</v>
      </c>
      <c r="C855" s="53">
        <f>Orçamento!C855</f>
        <v>0</v>
      </c>
      <c r="D855" s="54">
        <f>Orçamento!D855</f>
        <v>0</v>
      </c>
      <c r="E855" s="53">
        <f>Orçamento!E855</f>
        <v>0</v>
      </c>
      <c r="F855" s="55">
        <f>Orçamento!F855</f>
        <v>0</v>
      </c>
      <c r="G855" s="38">
        <f>Orçamento!G855</f>
        <v>0</v>
      </c>
      <c r="H855" s="40">
        <f t="shared" si="54"/>
        <v>0</v>
      </c>
      <c r="I855" s="40">
        <f t="shared" si="55"/>
        <v>0</v>
      </c>
    </row>
    <row r="856" spans="1:9" x14ac:dyDescent="0.2">
      <c r="A856" s="39" t="s">
        <v>964</v>
      </c>
      <c r="B856" s="52" t="str">
        <f>Orçamento!B856</f>
        <v>Sinapi</v>
      </c>
      <c r="C856" s="53">
        <f>Orçamento!C856</f>
        <v>0</v>
      </c>
      <c r="D856" s="54">
        <f>Orçamento!D856</f>
        <v>0</v>
      </c>
      <c r="E856" s="53">
        <f>Orçamento!E856</f>
        <v>0</v>
      </c>
      <c r="F856" s="55">
        <f>Orçamento!F856</f>
        <v>0</v>
      </c>
      <c r="G856" s="38">
        <f>Orçamento!G856</f>
        <v>0</v>
      </c>
      <c r="H856" s="40">
        <f t="shared" si="54"/>
        <v>0</v>
      </c>
      <c r="I856" s="40">
        <f t="shared" si="55"/>
        <v>0</v>
      </c>
    </row>
    <row r="857" spans="1:9" x14ac:dyDescent="0.2">
      <c r="A857" s="39" t="s">
        <v>965</v>
      </c>
      <c r="B857" s="52" t="str">
        <f>Orçamento!B857</f>
        <v>Sinapi</v>
      </c>
      <c r="C857" s="53">
        <f>Orçamento!C857</f>
        <v>0</v>
      </c>
      <c r="D857" s="54">
        <f>Orçamento!D857</f>
        <v>0</v>
      </c>
      <c r="E857" s="53">
        <f>Orçamento!E857</f>
        <v>0</v>
      </c>
      <c r="F857" s="55">
        <f>Orçamento!F857</f>
        <v>0</v>
      </c>
      <c r="G857" s="38">
        <f>Orçamento!G857</f>
        <v>0</v>
      </c>
      <c r="H857" s="40">
        <f t="shared" si="54"/>
        <v>0</v>
      </c>
      <c r="I857" s="40">
        <f t="shared" si="55"/>
        <v>0</v>
      </c>
    </row>
    <row r="858" spans="1:9" x14ac:dyDescent="0.2">
      <c r="A858" s="39" t="s">
        <v>966</v>
      </c>
      <c r="B858" s="52" t="str">
        <f>Orçamento!B858</f>
        <v>Sinapi</v>
      </c>
      <c r="C858" s="53">
        <f>Orçamento!C858</f>
        <v>0</v>
      </c>
      <c r="D858" s="54">
        <f>Orçamento!D858</f>
        <v>0</v>
      </c>
      <c r="E858" s="53">
        <f>Orçamento!E858</f>
        <v>0</v>
      </c>
      <c r="F858" s="55">
        <f>Orçamento!F858</f>
        <v>0</v>
      </c>
      <c r="G858" s="38">
        <f>Orçamento!G858</f>
        <v>0</v>
      </c>
      <c r="H858" s="40">
        <f t="shared" si="54"/>
        <v>0</v>
      </c>
      <c r="I858" s="40">
        <f t="shared" si="55"/>
        <v>0</v>
      </c>
    </row>
    <row r="859" spans="1:9" x14ac:dyDescent="0.2">
      <c r="A859" s="39" t="s">
        <v>967</v>
      </c>
      <c r="B859" s="52" t="str">
        <f>Orçamento!B859</f>
        <v>Sinapi</v>
      </c>
      <c r="C859" s="53">
        <f>Orçamento!C859</f>
        <v>0</v>
      </c>
      <c r="D859" s="54">
        <f>Orçamento!D859</f>
        <v>0</v>
      </c>
      <c r="E859" s="53">
        <f>Orçamento!E859</f>
        <v>0</v>
      </c>
      <c r="F859" s="55">
        <f>Orçamento!F859</f>
        <v>0</v>
      </c>
      <c r="G859" s="38">
        <f>Orçamento!G859</f>
        <v>0</v>
      </c>
      <c r="H859" s="40">
        <f t="shared" si="54"/>
        <v>0</v>
      </c>
      <c r="I859" s="40">
        <f t="shared" si="55"/>
        <v>0</v>
      </c>
    </row>
    <row r="860" spans="1:9" x14ac:dyDescent="0.2">
      <c r="A860" s="39" t="s">
        <v>968</v>
      </c>
      <c r="B860" s="52" t="str">
        <f>Orçamento!B860</f>
        <v>Sinapi</v>
      </c>
      <c r="C860" s="53">
        <f>Orçamento!C860</f>
        <v>0</v>
      </c>
      <c r="D860" s="54">
        <f>Orçamento!D860</f>
        <v>0</v>
      </c>
      <c r="E860" s="53">
        <f>Orçamento!E860</f>
        <v>0</v>
      </c>
      <c r="F860" s="55">
        <f>Orçamento!F860</f>
        <v>0</v>
      </c>
      <c r="G860" s="38">
        <f>Orçamento!G860</f>
        <v>0</v>
      </c>
      <c r="H860" s="40">
        <f t="shared" si="54"/>
        <v>0</v>
      </c>
      <c r="I860" s="40">
        <f t="shared" si="55"/>
        <v>0</v>
      </c>
    </row>
    <row r="861" spans="1:9" x14ac:dyDescent="0.2">
      <c r="A861" s="39" t="s">
        <v>969</v>
      </c>
      <c r="B861" s="52" t="str">
        <f>Orçamento!B861</f>
        <v>Sinapi</v>
      </c>
      <c r="C861" s="53">
        <f>Orçamento!C861</f>
        <v>0</v>
      </c>
      <c r="D861" s="54">
        <f>Orçamento!D861</f>
        <v>0</v>
      </c>
      <c r="E861" s="53">
        <f>Orçamento!E861</f>
        <v>0</v>
      </c>
      <c r="F861" s="55">
        <f>Orçamento!F861</f>
        <v>0</v>
      </c>
      <c r="G861" s="38">
        <f>Orçamento!G861</f>
        <v>0</v>
      </c>
      <c r="H861" s="40">
        <f t="shared" si="54"/>
        <v>0</v>
      </c>
      <c r="I861" s="40">
        <f t="shared" si="55"/>
        <v>0</v>
      </c>
    </row>
    <row r="862" spans="1:9" x14ac:dyDescent="0.2">
      <c r="A862" s="39" t="s">
        <v>970</v>
      </c>
      <c r="B862" s="52" t="str">
        <f>Orçamento!B862</f>
        <v>Sinapi</v>
      </c>
      <c r="C862" s="53">
        <f>Orçamento!C862</f>
        <v>0</v>
      </c>
      <c r="D862" s="54">
        <f>Orçamento!D862</f>
        <v>0</v>
      </c>
      <c r="E862" s="53">
        <f>Orçamento!E862</f>
        <v>0</v>
      </c>
      <c r="F862" s="55">
        <f>Orçamento!F862</f>
        <v>0</v>
      </c>
      <c r="G862" s="38">
        <f>Orçamento!G862</f>
        <v>0</v>
      </c>
      <c r="H862" s="40">
        <f t="shared" si="54"/>
        <v>0</v>
      </c>
      <c r="I862" s="40">
        <f t="shared" si="55"/>
        <v>0</v>
      </c>
    </row>
    <row r="863" spans="1:9" x14ac:dyDescent="0.2">
      <c r="A863" s="39" t="s">
        <v>971</v>
      </c>
      <c r="B863" s="52" t="str">
        <f>Orçamento!B863</f>
        <v>Sinapi</v>
      </c>
      <c r="C863" s="53">
        <f>Orçamento!C863</f>
        <v>0</v>
      </c>
      <c r="D863" s="54">
        <f>Orçamento!D863</f>
        <v>0</v>
      </c>
      <c r="E863" s="53">
        <f>Orçamento!E863</f>
        <v>0</v>
      </c>
      <c r="F863" s="55">
        <f>Orçamento!F863</f>
        <v>0</v>
      </c>
      <c r="G863" s="38">
        <f>Orçamento!G863</f>
        <v>0</v>
      </c>
      <c r="H863" s="40">
        <f t="shared" si="54"/>
        <v>0</v>
      </c>
      <c r="I863" s="40">
        <f t="shared" si="55"/>
        <v>0</v>
      </c>
    </row>
    <row r="864" spans="1:9" x14ac:dyDescent="0.2">
      <c r="A864" s="39" t="s">
        <v>972</v>
      </c>
      <c r="B864" s="52" t="str">
        <f>Orçamento!B864</f>
        <v>Sinapi</v>
      </c>
      <c r="C864" s="53">
        <f>Orçamento!C864</f>
        <v>0</v>
      </c>
      <c r="D864" s="54">
        <f>Orçamento!D864</f>
        <v>0</v>
      </c>
      <c r="E864" s="53">
        <f>Orçamento!E864</f>
        <v>0</v>
      </c>
      <c r="F864" s="55">
        <f>Orçamento!F864</f>
        <v>0</v>
      </c>
      <c r="G864" s="38">
        <f>Orçamento!G864</f>
        <v>0</v>
      </c>
      <c r="H864" s="40">
        <f t="shared" si="54"/>
        <v>0</v>
      </c>
      <c r="I864" s="40">
        <f t="shared" si="55"/>
        <v>0</v>
      </c>
    </row>
    <row r="865" spans="1:9" x14ac:dyDescent="0.2">
      <c r="A865" s="39" t="s">
        <v>973</v>
      </c>
      <c r="B865" s="52" t="str">
        <f>Orçamento!B865</f>
        <v>Sinapi</v>
      </c>
      <c r="C865" s="53">
        <f>Orçamento!C865</f>
        <v>0</v>
      </c>
      <c r="D865" s="54">
        <f>Orçamento!D865</f>
        <v>0</v>
      </c>
      <c r="E865" s="53">
        <f>Orçamento!E865</f>
        <v>0</v>
      </c>
      <c r="F865" s="55">
        <f>Orçamento!F865</f>
        <v>0</v>
      </c>
      <c r="G865" s="38">
        <f>Orçamento!G865</f>
        <v>0</v>
      </c>
      <c r="H865" s="40">
        <f t="shared" si="54"/>
        <v>0</v>
      </c>
      <c r="I865" s="40">
        <f t="shared" si="55"/>
        <v>0</v>
      </c>
    </row>
    <row r="866" spans="1:9" x14ac:dyDescent="0.2">
      <c r="A866" s="39" t="s">
        <v>974</v>
      </c>
      <c r="B866" s="52" t="str">
        <f>Orçamento!B866</f>
        <v>Sinapi</v>
      </c>
      <c r="C866" s="53">
        <f>Orçamento!C866</f>
        <v>0</v>
      </c>
      <c r="D866" s="54">
        <f>Orçamento!D866</f>
        <v>0</v>
      </c>
      <c r="E866" s="53">
        <f>Orçamento!E866</f>
        <v>0</v>
      </c>
      <c r="F866" s="55">
        <f>Orçamento!F866</f>
        <v>0</v>
      </c>
      <c r="G866" s="38">
        <f>Orçamento!G866</f>
        <v>0</v>
      </c>
      <c r="H866" s="40">
        <f t="shared" si="54"/>
        <v>0</v>
      </c>
      <c r="I866" s="40">
        <f t="shared" si="55"/>
        <v>0</v>
      </c>
    </row>
    <row r="867" spans="1:9" x14ac:dyDescent="0.2">
      <c r="A867" s="39" t="s">
        <v>975</v>
      </c>
      <c r="B867" s="52" t="str">
        <f>Orçamento!B867</f>
        <v>Sinapi</v>
      </c>
      <c r="C867" s="53">
        <f>Orçamento!C867</f>
        <v>0</v>
      </c>
      <c r="D867" s="54">
        <f>Orçamento!D867</f>
        <v>0</v>
      </c>
      <c r="E867" s="53">
        <f>Orçamento!E867</f>
        <v>0</v>
      </c>
      <c r="F867" s="55">
        <f>Orçamento!F867</f>
        <v>0</v>
      </c>
      <c r="G867" s="38">
        <f>Orçamento!G867</f>
        <v>0</v>
      </c>
      <c r="H867" s="40">
        <f t="shared" si="54"/>
        <v>0</v>
      </c>
      <c r="I867" s="40">
        <f t="shared" si="55"/>
        <v>0</v>
      </c>
    </row>
    <row r="868" spans="1:9" x14ac:dyDescent="0.2">
      <c r="A868" s="39" t="s">
        <v>976</v>
      </c>
      <c r="B868" s="52" t="str">
        <f>Orçamento!B868</f>
        <v>Sinapi</v>
      </c>
      <c r="C868" s="53">
        <f>Orçamento!C868</f>
        <v>0</v>
      </c>
      <c r="D868" s="54">
        <f>Orçamento!D868</f>
        <v>0</v>
      </c>
      <c r="E868" s="53">
        <f>Orçamento!E868</f>
        <v>0</v>
      </c>
      <c r="F868" s="55">
        <f>Orçamento!F868</f>
        <v>0</v>
      </c>
      <c r="G868" s="38">
        <f>Orçamento!G868</f>
        <v>0</v>
      </c>
      <c r="H868" s="40">
        <f t="shared" si="54"/>
        <v>0</v>
      </c>
      <c r="I868" s="40">
        <f t="shared" si="55"/>
        <v>0</v>
      </c>
    </row>
    <row r="869" spans="1:9" x14ac:dyDescent="0.2">
      <c r="A869" s="39" t="s">
        <v>977</v>
      </c>
      <c r="B869" s="52" t="str">
        <f>Orçamento!B869</f>
        <v>Sinapi</v>
      </c>
      <c r="C869" s="53">
        <f>Orçamento!C869</f>
        <v>0</v>
      </c>
      <c r="D869" s="54">
        <f>Orçamento!D869</f>
        <v>0</v>
      </c>
      <c r="E869" s="53">
        <f>Orçamento!E869</f>
        <v>0</v>
      </c>
      <c r="F869" s="55">
        <f>Orçamento!F869</f>
        <v>0</v>
      </c>
      <c r="G869" s="38">
        <f>Orçamento!G869</f>
        <v>0</v>
      </c>
      <c r="H869" s="40">
        <f t="shared" si="54"/>
        <v>0</v>
      </c>
      <c r="I869" s="40">
        <f t="shared" si="55"/>
        <v>0</v>
      </c>
    </row>
    <row r="870" spans="1:9" x14ac:dyDescent="0.2">
      <c r="A870" s="39" t="s">
        <v>978</v>
      </c>
      <c r="B870" s="52" t="str">
        <f>Orçamento!B870</f>
        <v>Sinapi</v>
      </c>
      <c r="C870" s="53">
        <f>Orçamento!C870</f>
        <v>0</v>
      </c>
      <c r="D870" s="54">
        <f>Orçamento!D870</f>
        <v>0</v>
      </c>
      <c r="E870" s="53">
        <f>Orçamento!E870</f>
        <v>0</v>
      </c>
      <c r="F870" s="55">
        <f>Orçamento!F870</f>
        <v>0</v>
      </c>
      <c r="G870" s="38">
        <f>Orçamento!G870</f>
        <v>0</v>
      </c>
      <c r="H870" s="40">
        <f t="shared" si="54"/>
        <v>0</v>
      </c>
      <c r="I870" s="40">
        <f t="shared" si="55"/>
        <v>0</v>
      </c>
    </row>
    <row r="871" spans="1:9" x14ac:dyDescent="0.2">
      <c r="A871" s="39" t="s">
        <v>979</v>
      </c>
      <c r="B871" s="52" t="str">
        <f>Orçamento!B871</f>
        <v>Sinapi</v>
      </c>
      <c r="C871" s="53">
        <f>Orçamento!C871</f>
        <v>0</v>
      </c>
      <c r="D871" s="54">
        <f>Orçamento!D871</f>
        <v>0</v>
      </c>
      <c r="E871" s="53">
        <f>Orçamento!E871</f>
        <v>0</v>
      </c>
      <c r="F871" s="55">
        <f>Orçamento!F871</f>
        <v>0</v>
      </c>
      <c r="G871" s="38">
        <f>Orçamento!G871</f>
        <v>0</v>
      </c>
      <c r="H871" s="40">
        <f t="shared" si="54"/>
        <v>0</v>
      </c>
      <c r="I871" s="40">
        <f t="shared" si="55"/>
        <v>0</v>
      </c>
    </row>
    <row r="872" spans="1:9" x14ac:dyDescent="0.2">
      <c r="A872" s="39" t="s">
        <v>980</v>
      </c>
      <c r="B872" s="52" t="str">
        <f>Orçamento!B872</f>
        <v>Sinapi</v>
      </c>
      <c r="C872" s="53">
        <f>Orçamento!C872</f>
        <v>0</v>
      </c>
      <c r="D872" s="54">
        <f>Orçamento!D872</f>
        <v>0</v>
      </c>
      <c r="E872" s="53">
        <f>Orçamento!E872</f>
        <v>0</v>
      </c>
      <c r="F872" s="55">
        <f>Orçamento!F872</f>
        <v>0</v>
      </c>
      <c r="G872" s="38">
        <f>Orçamento!G872</f>
        <v>0</v>
      </c>
      <c r="H872" s="40">
        <f t="shared" si="54"/>
        <v>0</v>
      </c>
      <c r="I872" s="40">
        <f t="shared" si="55"/>
        <v>0</v>
      </c>
    </row>
    <row r="873" spans="1:9" x14ac:dyDescent="0.2">
      <c r="A873" s="39" t="s">
        <v>981</v>
      </c>
      <c r="B873" s="52" t="str">
        <f>Orçamento!B873</f>
        <v>Sinapi</v>
      </c>
      <c r="C873" s="53">
        <f>Orçamento!C873</f>
        <v>0</v>
      </c>
      <c r="D873" s="54">
        <f>Orçamento!D873</f>
        <v>0</v>
      </c>
      <c r="E873" s="53">
        <f>Orçamento!E873</f>
        <v>0</v>
      </c>
      <c r="F873" s="55">
        <f>Orçamento!F873</f>
        <v>0</v>
      </c>
      <c r="G873" s="38">
        <f>Orçamento!G873</f>
        <v>0</v>
      </c>
      <c r="H873" s="40">
        <f t="shared" si="54"/>
        <v>0</v>
      </c>
      <c r="I873" s="40">
        <f t="shared" si="55"/>
        <v>0</v>
      </c>
    </row>
    <row r="874" spans="1:9" x14ac:dyDescent="0.2">
      <c r="A874" s="39" t="s">
        <v>982</v>
      </c>
      <c r="B874" s="52" t="str">
        <f>Orçamento!B874</f>
        <v>Sinapi</v>
      </c>
      <c r="C874" s="53">
        <f>Orçamento!C874</f>
        <v>0</v>
      </c>
      <c r="D874" s="54">
        <f>Orçamento!D874</f>
        <v>0</v>
      </c>
      <c r="E874" s="53">
        <f>Orçamento!E874</f>
        <v>0</v>
      </c>
      <c r="F874" s="55">
        <f>Orçamento!F874</f>
        <v>0</v>
      </c>
      <c r="G874" s="38">
        <f>Orçamento!G874</f>
        <v>0</v>
      </c>
      <c r="H874" s="40">
        <f t="shared" si="54"/>
        <v>0</v>
      </c>
      <c r="I874" s="40">
        <f t="shared" si="55"/>
        <v>0</v>
      </c>
    </row>
    <row r="875" spans="1:9" x14ac:dyDescent="0.2">
      <c r="A875" s="39" t="s">
        <v>983</v>
      </c>
      <c r="B875" s="52" t="str">
        <f>Orçamento!B875</f>
        <v>Sinapi</v>
      </c>
      <c r="C875" s="53">
        <f>Orçamento!C875</f>
        <v>0</v>
      </c>
      <c r="D875" s="54">
        <f>Orçamento!D875</f>
        <v>0</v>
      </c>
      <c r="E875" s="53">
        <f>Orçamento!E875</f>
        <v>0</v>
      </c>
      <c r="F875" s="55">
        <f>Orçamento!F875</f>
        <v>0</v>
      </c>
      <c r="G875" s="38">
        <f>Orçamento!G875</f>
        <v>0</v>
      </c>
      <c r="H875" s="40">
        <f t="shared" si="54"/>
        <v>0</v>
      </c>
      <c r="I875" s="40">
        <f t="shared" si="55"/>
        <v>0</v>
      </c>
    </row>
    <row r="876" spans="1:9" x14ac:dyDescent="0.2">
      <c r="A876" s="39" t="s">
        <v>984</v>
      </c>
      <c r="B876" s="52" t="str">
        <f>Orçamento!B876</f>
        <v>Sinapi</v>
      </c>
      <c r="C876" s="53">
        <f>Orçamento!C876</f>
        <v>0</v>
      </c>
      <c r="D876" s="54">
        <f>Orçamento!D876</f>
        <v>0</v>
      </c>
      <c r="E876" s="53">
        <f>Orçamento!E876</f>
        <v>0</v>
      </c>
      <c r="F876" s="55">
        <f>Orçamento!F876</f>
        <v>0</v>
      </c>
      <c r="G876" s="38">
        <f>Orçamento!G876</f>
        <v>0</v>
      </c>
      <c r="H876" s="40">
        <f t="shared" si="54"/>
        <v>0</v>
      </c>
      <c r="I876" s="40">
        <f t="shared" si="55"/>
        <v>0</v>
      </c>
    </row>
    <row r="877" spans="1:9" x14ac:dyDescent="0.2">
      <c r="A877" s="39" t="s">
        <v>985</v>
      </c>
      <c r="B877" s="52" t="str">
        <f>Orçamento!B877</f>
        <v>Sinapi</v>
      </c>
      <c r="C877" s="53">
        <f>Orçamento!C877</f>
        <v>0</v>
      </c>
      <c r="D877" s="54">
        <f>Orçamento!D877</f>
        <v>0</v>
      </c>
      <c r="E877" s="53">
        <f>Orçamento!E877</f>
        <v>0</v>
      </c>
      <c r="F877" s="55">
        <f>Orçamento!F877</f>
        <v>0</v>
      </c>
      <c r="G877" s="38">
        <f>Orçamento!G877</f>
        <v>0</v>
      </c>
      <c r="H877" s="40">
        <f t="shared" si="54"/>
        <v>0</v>
      </c>
      <c r="I877" s="40">
        <f t="shared" si="55"/>
        <v>0</v>
      </c>
    </row>
    <row r="878" spans="1:9" x14ac:dyDescent="0.2">
      <c r="A878" s="39" t="s">
        <v>986</v>
      </c>
      <c r="B878" s="52" t="str">
        <f>Orçamento!B878</f>
        <v>Sinapi</v>
      </c>
      <c r="C878" s="53">
        <f>Orçamento!C878</f>
        <v>0</v>
      </c>
      <c r="D878" s="54">
        <f>Orçamento!D878</f>
        <v>0</v>
      </c>
      <c r="E878" s="53">
        <f>Orçamento!E878</f>
        <v>0</v>
      </c>
      <c r="F878" s="55">
        <f>Orçamento!F878</f>
        <v>0</v>
      </c>
      <c r="G878" s="38">
        <f>Orçamento!G878</f>
        <v>0</v>
      </c>
      <c r="H878" s="40">
        <f t="shared" si="54"/>
        <v>0</v>
      </c>
      <c r="I878" s="40">
        <f t="shared" si="55"/>
        <v>0</v>
      </c>
    </row>
    <row r="879" spans="1:9" x14ac:dyDescent="0.2">
      <c r="A879" s="39" t="s">
        <v>987</v>
      </c>
      <c r="B879" s="52" t="str">
        <f>Orçamento!B879</f>
        <v>Sinapi</v>
      </c>
      <c r="C879" s="53">
        <f>Orçamento!C879</f>
        <v>0</v>
      </c>
      <c r="D879" s="54">
        <f>Orçamento!D879</f>
        <v>0</v>
      </c>
      <c r="E879" s="53">
        <f>Orçamento!E879</f>
        <v>0</v>
      </c>
      <c r="F879" s="55">
        <f>Orçamento!F879</f>
        <v>0</v>
      </c>
      <c r="G879" s="38">
        <f>Orçamento!G879</f>
        <v>0</v>
      </c>
      <c r="H879" s="40">
        <f t="shared" si="54"/>
        <v>0</v>
      </c>
      <c r="I879" s="40">
        <f t="shared" si="55"/>
        <v>0</v>
      </c>
    </row>
    <row r="880" spans="1:9" x14ac:dyDescent="0.2">
      <c r="A880" s="39" t="s">
        <v>988</v>
      </c>
      <c r="B880" s="52" t="str">
        <f>Orçamento!B880</f>
        <v>Sinapi</v>
      </c>
      <c r="C880" s="53">
        <f>Orçamento!C880</f>
        <v>0</v>
      </c>
      <c r="D880" s="54">
        <f>Orçamento!D880</f>
        <v>0</v>
      </c>
      <c r="E880" s="53">
        <f>Orçamento!E880</f>
        <v>0</v>
      </c>
      <c r="F880" s="55">
        <f>Orçamento!F880</f>
        <v>0</v>
      </c>
      <c r="G880" s="38">
        <f>Orçamento!G880</f>
        <v>0</v>
      </c>
      <c r="H880" s="40">
        <f t="shared" si="54"/>
        <v>0</v>
      </c>
      <c r="I880" s="40">
        <f t="shared" si="55"/>
        <v>0</v>
      </c>
    </row>
    <row r="881" spans="1:9" x14ac:dyDescent="0.2">
      <c r="A881" s="39" t="s">
        <v>989</v>
      </c>
      <c r="B881" s="52" t="str">
        <f>Orçamento!B881</f>
        <v>Sinapi</v>
      </c>
      <c r="C881" s="53">
        <f>Orçamento!C881</f>
        <v>0</v>
      </c>
      <c r="D881" s="54">
        <f>Orçamento!D881</f>
        <v>0</v>
      </c>
      <c r="E881" s="53">
        <f>Orçamento!E881</f>
        <v>0</v>
      </c>
      <c r="F881" s="55">
        <f>Orçamento!F881</f>
        <v>0</v>
      </c>
      <c r="G881" s="38">
        <f>Orçamento!G881</f>
        <v>0</v>
      </c>
      <c r="H881" s="40">
        <f t="shared" si="54"/>
        <v>0</v>
      </c>
      <c r="I881" s="40">
        <f t="shared" si="55"/>
        <v>0</v>
      </c>
    </row>
    <row r="882" spans="1:9" ht="15" thickBot="1" x14ac:dyDescent="0.25">
      <c r="A882" s="39" t="s">
        <v>990</v>
      </c>
      <c r="B882" s="52" t="str">
        <f>Orçamento!B882</f>
        <v>Sinapi</v>
      </c>
      <c r="C882" s="53">
        <f>Orçamento!C882</f>
        <v>0</v>
      </c>
      <c r="D882" s="54">
        <f>Orçamento!D882</f>
        <v>0</v>
      </c>
      <c r="E882" s="53">
        <f>Orçamento!E882</f>
        <v>0</v>
      </c>
      <c r="F882" s="55">
        <f>Orçamento!F882</f>
        <v>0</v>
      </c>
      <c r="G882" s="38">
        <f>Orçamento!G882</f>
        <v>0</v>
      </c>
      <c r="H882" s="40">
        <f t="shared" si="54"/>
        <v>0</v>
      </c>
      <c r="I882" s="40">
        <f t="shared" si="55"/>
        <v>0</v>
      </c>
    </row>
    <row r="883" spans="1:9" ht="21" customHeight="1" x14ac:dyDescent="0.25">
      <c r="A883" s="41" t="s">
        <v>992</v>
      </c>
      <c r="B883" s="49"/>
      <c r="C883" s="49"/>
      <c r="D883" s="51" t="str">
        <f>Orçamento!D883</f>
        <v>META 29</v>
      </c>
      <c r="E883" s="49"/>
      <c r="F883" s="49" t="s">
        <v>108</v>
      </c>
      <c r="G883" s="50">
        <f>I883/H$13</f>
        <v>0</v>
      </c>
      <c r="H883" s="44" t="s">
        <v>994</v>
      </c>
      <c r="I883" s="45">
        <f>SUM(I884:I913)</f>
        <v>0</v>
      </c>
    </row>
    <row r="884" spans="1:9" x14ac:dyDescent="0.2">
      <c r="A884" s="39" t="s">
        <v>995</v>
      </c>
      <c r="B884" s="52" t="str">
        <f>Orçamento!B884</f>
        <v>Sinapi</v>
      </c>
      <c r="C884" s="53">
        <f>Orçamento!C884</f>
        <v>0</v>
      </c>
      <c r="D884" s="54">
        <f>Orçamento!D884</f>
        <v>0</v>
      </c>
      <c r="E884" s="53">
        <f>Orçamento!E884</f>
        <v>0</v>
      </c>
      <c r="F884" s="55">
        <f>Orçamento!F884</f>
        <v>0</v>
      </c>
      <c r="G884" s="38">
        <f>Orçamento!G884</f>
        <v>0</v>
      </c>
      <c r="H884" s="40">
        <f t="shared" ref="H884:H913" si="56">ROUND(G884+(G884*I$9),2)</f>
        <v>0</v>
      </c>
      <c r="I884" s="40">
        <f>ROUND(F884*H884,2)</f>
        <v>0</v>
      </c>
    </row>
    <row r="885" spans="1:9" x14ac:dyDescent="0.2">
      <c r="A885" s="39" t="s">
        <v>996</v>
      </c>
      <c r="B885" s="52" t="str">
        <f>Orçamento!B885</f>
        <v>Sinapi</v>
      </c>
      <c r="C885" s="53">
        <f>Orçamento!C885</f>
        <v>0</v>
      </c>
      <c r="D885" s="54">
        <f>Orçamento!D885</f>
        <v>0</v>
      </c>
      <c r="E885" s="53">
        <f>Orçamento!E885</f>
        <v>0</v>
      </c>
      <c r="F885" s="55">
        <f>Orçamento!F885</f>
        <v>0</v>
      </c>
      <c r="G885" s="38">
        <f>Orçamento!G885</f>
        <v>0</v>
      </c>
      <c r="H885" s="40">
        <f t="shared" si="56"/>
        <v>0</v>
      </c>
      <c r="I885" s="40">
        <f t="shared" ref="I885:I913" si="57">ROUND(F885*H885,2)</f>
        <v>0</v>
      </c>
    </row>
    <row r="886" spans="1:9" x14ac:dyDescent="0.2">
      <c r="A886" s="39" t="s">
        <v>997</v>
      </c>
      <c r="B886" s="52" t="str">
        <f>Orçamento!B886</f>
        <v>Sinapi</v>
      </c>
      <c r="C886" s="53">
        <f>Orçamento!C886</f>
        <v>0</v>
      </c>
      <c r="D886" s="54">
        <f>Orçamento!D886</f>
        <v>0</v>
      </c>
      <c r="E886" s="53">
        <f>Orçamento!E886</f>
        <v>0</v>
      </c>
      <c r="F886" s="55">
        <f>Orçamento!F886</f>
        <v>0</v>
      </c>
      <c r="G886" s="38">
        <f>Orçamento!G886</f>
        <v>0</v>
      </c>
      <c r="H886" s="40">
        <f t="shared" si="56"/>
        <v>0</v>
      </c>
      <c r="I886" s="40">
        <f t="shared" si="57"/>
        <v>0</v>
      </c>
    </row>
    <row r="887" spans="1:9" x14ac:dyDescent="0.2">
      <c r="A887" s="39" t="s">
        <v>998</v>
      </c>
      <c r="B887" s="52" t="str">
        <f>Orçamento!B887</f>
        <v>Sinapi</v>
      </c>
      <c r="C887" s="53">
        <f>Orçamento!C887</f>
        <v>0</v>
      </c>
      <c r="D887" s="54">
        <f>Orçamento!D887</f>
        <v>0</v>
      </c>
      <c r="E887" s="53">
        <f>Orçamento!E887</f>
        <v>0</v>
      </c>
      <c r="F887" s="55">
        <f>Orçamento!F887</f>
        <v>0</v>
      </c>
      <c r="G887" s="38">
        <f>Orçamento!G887</f>
        <v>0</v>
      </c>
      <c r="H887" s="40">
        <f t="shared" si="56"/>
        <v>0</v>
      </c>
      <c r="I887" s="40">
        <f t="shared" si="57"/>
        <v>0</v>
      </c>
    </row>
    <row r="888" spans="1:9" x14ac:dyDescent="0.2">
      <c r="A888" s="39" t="s">
        <v>999</v>
      </c>
      <c r="B888" s="52" t="str">
        <f>Orçamento!B888</f>
        <v>Sinapi</v>
      </c>
      <c r="C888" s="53">
        <f>Orçamento!C888</f>
        <v>0</v>
      </c>
      <c r="D888" s="54">
        <f>Orçamento!D888</f>
        <v>0</v>
      </c>
      <c r="E888" s="53">
        <f>Orçamento!E888</f>
        <v>0</v>
      </c>
      <c r="F888" s="55">
        <f>Orçamento!F888</f>
        <v>0</v>
      </c>
      <c r="G888" s="38">
        <f>Orçamento!G888</f>
        <v>0</v>
      </c>
      <c r="H888" s="40">
        <f t="shared" si="56"/>
        <v>0</v>
      </c>
      <c r="I888" s="40">
        <f t="shared" si="57"/>
        <v>0</v>
      </c>
    </row>
    <row r="889" spans="1:9" x14ac:dyDescent="0.2">
      <c r="A889" s="39" t="s">
        <v>1000</v>
      </c>
      <c r="B889" s="52" t="str">
        <f>Orçamento!B889</f>
        <v>Sinapi</v>
      </c>
      <c r="C889" s="53">
        <f>Orçamento!C889</f>
        <v>0</v>
      </c>
      <c r="D889" s="54">
        <f>Orçamento!D889</f>
        <v>0</v>
      </c>
      <c r="E889" s="53">
        <f>Orçamento!E889</f>
        <v>0</v>
      </c>
      <c r="F889" s="55">
        <f>Orçamento!F889</f>
        <v>0</v>
      </c>
      <c r="G889" s="38">
        <f>Orçamento!G889</f>
        <v>0</v>
      </c>
      <c r="H889" s="40">
        <f t="shared" si="56"/>
        <v>0</v>
      </c>
      <c r="I889" s="40">
        <f t="shared" si="57"/>
        <v>0</v>
      </c>
    </row>
    <row r="890" spans="1:9" x14ac:dyDescent="0.2">
      <c r="A890" s="39" t="s">
        <v>1001</v>
      </c>
      <c r="B890" s="52" t="str">
        <f>Orçamento!B890</f>
        <v>Sinapi</v>
      </c>
      <c r="C890" s="53">
        <f>Orçamento!C890</f>
        <v>0</v>
      </c>
      <c r="D890" s="54">
        <f>Orçamento!D890</f>
        <v>0</v>
      </c>
      <c r="E890" s="53">
        <f>Orçamento!E890</f>
        <v>0</v>
      </c>
      <c r="F890" s="55">
        <f>Orçamento!F890</f>
        <v>0</v>
      </c>
      <c r="G890" s="38">
        <f>Orçamento!G890</f>
        <v>0</v>
      </c>
      <c r="H890" s="40">
        <f t="shared" si="56"/>
        <v>0</v>
      </c>
      <c r="I890" s="40">
        <f t="shared" si="57"/>
        <v>0</v>
      </c>
    </row>
    <row r="891" spans="1:9" x14ac:dyDescent="0.2">
      <c r="A891" s="39" t="s">
        <v>1002</v>
      </c>
      <c r="B891" s="52" t="str">
        <f>Orçamento!B891</f>
        <v>Sinapi</v>
      </c>
      <c r="C891" s="53">
        <f>Orçamento!C891</f>
        <v>0</v>
      </c>
      <c r="D891" s="54">
        <f>Orçamento!D891</f>
        <v>0</v>
      </c>
      <c r="E891" s="53">
        <f>Orçamento!E891</f>
        <v>0</v>
      </c>
      <c r="F891" s="55">
        <f>Orçamento!F891</f>
        <v>0</v>
      </c>
      <c r="G891" s="38">
        <f>Orçamento!G891</f>
        <v>0</v>
      </c>
      <c r="H891" s="40">
        <f t="shared" si="56"/>
        <v>0</v>
      </c>
      <c r="I891" s="40">
        <f t="shared" si="57"/>
        <v>0</v>
      </c>
    </row>
    <row r="892" spans="1:9" x14ac:dyDescent="0.2">
      <c r="A892" s="39" t="s">
        <v>1003</v>
      </c>
      <c r="B892" s="52" t="str">
        <f>Orçamento!B892</f>
        <v>Sinapi</v>
      </c>
      <c r="C892" s="53">
        <f>Orçamento!C892</f>
        <v>0</v>
      </c>
      <c r="D892" s="54">
        <f>Orçamento!D892</f>
        <v>0</v>
      </c>
      <c r="E892" s="53">
        <f>Orçamento!E892</f>
        <v>0</v>
      </c>
      <c r="F892" s="55">
        <f>Orçamento!F892</f>
        <v>0</v>
      </c>
      <c r="G892" s="38">
        <f>Orçamento!G892</f>
        <v>0</v>
      </c>
      <c r="H892" s="40">
        <f t="shared" si="56"/>
        <v>0</v>
      </c>
      <c r="I892" s="40">
        <f t="shared" si="57"/>
        <v>0</v>
      </c>
    </row>
    <row r="893" spans="1:9" x14ac:dyDescent="0.2">
      <c r="A893" s="39" t="s">
        <v>1004</v>
      </c>
      <c r="B893" s="52" t="str">
        <f>Orçamento!B893</f>
        <v>Sinapi</v>
      </c>
      <c r="C893" s="53">
        <f>Orçamento!C893</f>
        <v>0</v>
      </c>
      <c r="D893" s="54">
        <f>Orçamento!D893</f>
        <v>0</v>
      </c>
      <c r="E893" s="53">
        <f>Orçamento!E893</f>
        <v>0</v>
      </c>
      <c r="F893" s="55">
        <f>Orçamento!F893</f>
        <v>0</v>
      </c>
      <c r="G893" s="38">
        <f>Orçamento!G893</f>
        <v>0</v>
      </c>
      <c r="H893" s="40">
        <f t="shared" si="56"/>
        <v>0</v>
      </c>
      <c r="I893" s="40">
        <f t="shared" si="57"/>
        <v>0</v>
      </c>
    </row>
    <row r="894" spans="1:9" x14ac:dyDescent="0.2">
      <c r="A894" s="39" t="s">
        <v>1005</v>
      </c>
      <c r="B894" s="52" t="str">
        <f>Orçamento!B894</f>
        <v>Sinapi</v>
      </c>
      <c r="C894" s="53">
        <f>Orçamento!C894</f>
        <v>0</v>
      </c>
      <c r="D894" s="54">
        <f>Orçamento!D894</f>
        <v>0</v>
      </c>
      <c r="E894" s="53">
        <f>Orçamento!E894</f>
        <v>0</v>
      </c>
      <c r="F894" s="55">
        <f>Orçamento!F894</f>
        <v>0</v>
      </c>
      <c r="G894" s="38">
        <f>Orçamento!G894</f>
        <v>0</v>
      </c>
      <c r="H894" s="40">
        <f t="shared" si="56"/>
        <v>0</v>
      </c>
      <c r="I894" s="40">
        <f t="shared" si="57"/>
        <v>0</v>
      </c>
    </row>
    <row r="895" spans="1:9" x14ac:dyDescent="0.2">
      <c r="A895" s="39" t="s">
        <v>1006</v>
      </c>
      <c r="B895" s="52" t="str">
        <f>Orçamento!B895</f>
        <v>Sinapi</v>
      </c>
      <c r="C895" s="53">
        <f>Orçamento!C895</f>
        <v>0</v>
      </c>
      <c r="D895" s="54">
        <f>Orçamento!D895</f>
        <v>0</v>
      </c>
      <c r="E895" s="53">
        <f>Orçamento!E895</f>
        <v>0</v>
      </c>
      <c r="F895" s="55">
        <f>Orçamento!F895</f>
        <v>0</v>
      </c>
      <c r="G895" s="38">
        <f>Orçamento!G895</f>
        <v>0</v>
      </c>
      <c r="H895" s="40">
        <f t="shared" si="56"/>
        <v>0</v>
      </c>
      <c r="I895" s="40">
        <f t="shared" si="57"/>
        <v>0</v>
      </c>
    </row>
    <row r="896" spans="1:9" x14ac:dyDescent="0.2">
      <c r="A896" s="39" t="s">
        <v>1007</v>
      </c>
      <c r="B896" s="52" t="str">
        <f>Orçamento!B896</f>
        <v>Sinapi</v>
      </c>
      <c r="C896" s="53">
        <f>Orçamento!C896</f>
        <v>0</v>
      </c>
      <c r="D896" s="54">
        <f>Orçamento!D896</f>
        <v>0</v>
      </c>
      <c r="E896" s="53">
        <f>Orçamento!E896</f>
        <v>0</v>
      </c>
      <c r="F896" s="55">
        <f>Orçamento!F896</f>
        <v>0</v>
      </c>
      <c r="G896" s="38">
        <f>Orçamento!G896</f>
        <v>0</v>
      </c>
      <c r="H896" s="40">
        <f t="shared" si="56"/>
        <v>0</v>
      </c>
      <c r="I896" s="40">
        <f t="shared" si="57"/>
        <v>0</v>
      </c>
    </row>
    <row r="897" spans="1:9" x14ac:dyDescent="0.2">
      <c r="A897" s="39" t="s">
        <v>1008</v>
      </c>
      <c r="B897" s="52" t="str">
        <f>Orçamento!B897</f>
        <v>Sinapi</v>
      </c>
      <c r="C897" s="53">
        <f>Orçamento!C897</f>
        <v>0</v>
      </c>
      <c r="D897" s="54">
        <f>Orçamento!D897</f>
        <v>0</v>
      </c>
      <c r="E897" s="53">
        <f>Orçamento!E897</f>
        <v>0</v>
      </c>
      <c r="F897" s="55">
        <f>Orçamento!F897</f>
        <v>0</v>
      </c>
      <c r="G897" s="38">
        <f>Orçamento!G897</f>
        <v>0</v>
      </c>
      <c r="H897" s="40">
        <f t="shared" si="56"/>
        <v>0</v>
      </c>
      <c r="I897" s="40">
        <f t="shared" si="57"/>
        <v>0</v>
      </c>
    </row>
    <row r="898" spans="1:9" x14ac:dyDescent="0.2">
      <c r="A898" s="39" t="s">
        <v>1009</v>
      </c>
      <c r="B898" s="52" t="str">
        <f>Orçamento!B898</f>
        <v>Sinapi</v>
      </c>
      <c r="C898" s="53">
        <f>Orçamento!C898</f>
        <v>0</v>
      </c>
      <c r="D898" s="54">
        <f>Orçamento!D898</f>
        <v>0</v>
      </c>
      <c r="E898" s="53">
        <f>Orçamento!E898</f>
        <v>0</v>
      </c>
      <c r="F898" s="55">
        <f>Orçamento!F898</f>
        <v>0</v>
      </c>
      <c r="G898" s="38">
        <f>Orçamento!G898</f>
        <v>0</v>
      </c>
      <c r="H898" s="40">
        <f t="shared" si="56"/>
        <v>0</v>
      </c>
      <c r="I898" s="40">
        <f t="shared" si="57"/>
        <v>0</v>
      </c>
    </row>
    <row r="899" spans="1:9" x14ac:dyDescent="0.2">
      <c r="A899" s="39" t="s">
        <v>1010</v>
      </c>
      <c r="B899" s="52" t="str">
        <f>Orçamento!B899</f>
        <v>Sinapi</v>
      </c>
      <c r="C899" s="53">
        <f>Orçamento!C899</f>
        <v>0</v>
      </c>
      <c r="D899" s="54">
        <f>Orçamento!D899</f>
        <v>0</v>
      </c>
      <c r="E899" s="53">
        <f>Orçamento!E899</f>
        <v>0</v>
      </c>
      <c r="F899" s="55">
        <f>Orçamento!F899</f>
        <v>0</v>
      </c>
      <c r="G899" s="38">
        <f>Orçamento!G899</f>
        <v>0</v>
      </c>
      <c r="H899" s="40">
        <f t="shared" si="56"/>
        <v>0</v>
      </c>
      <c r="I899" s="40">
        <f t="shared" si="57"/>
        <v>0</v>
      </c>
    </row>
    <row r="900" spans="1:9" x14ac:dyDescent="0.2">
      <c r="A900" s="39" t="s">
        <v>1011</v>
      </c>
      <c r="B900" s="52" t="str">
        <f>Orçamento!B900</f>
        <v>Sinapi</v>
      </c>
      <c r="C900" s="53">
        <f>Orçamento!C900</f>
        <v>0</v>
      </c>
      <c r="D900" s="54">
        <f>Orçamento!D900</f>
        <v>0</v>
      </c>
      <c r="E900" s="53">
        <f>Orçamento!E900</f>
        <v>0</v>
      </c>
      <c r="F900" s="55">
        <f>Orçamento!F900</f>
        <v>0</v>
      </c>
      <c r="G900" s="38">
        <f>Orçamento!G900</f>
        <v>0</v>
      </c>
      <c r="H900" s="40">
        <f t="shared" si="56"/>
        <v>0</v>
      </c>
      <c r="I900" s="40">
        <f t="shared" si="57"/>
        <v>0</v>
      </c>
    </row>
    <row r="901" spans="1:9" x14ac:dyDescent="0.2">
      <c r="A901" s="39" t="s">
        <v>1012</v>
      </c>
      <c r="B901" s="52" t="str">
        <f>Orçamento!B901</f>
        <v>Sinapi</v>
      </c>
      <c r="C901" s="53">
        <f>Orçamento!C901</f>
        <v>0</v>
      </c>
      <c r="D901" s="54">
        <f>Orçamento!D901</f>
        <v>0</v>
      </c>
      <c r="E901" s="53">
        <f>Orçamento!E901</f>
        <v>0</v>
      </c>
      <c r="F901" s="55">
        <f>Orçamento!F901</f>
        <v>0</v>
      </c>
      <c r="G901" s="38">
        <f>Orçamento!G901</f>
        <v>0</v>
      </c>
      <c r="H901" s="40">
        <f t="shared" si="56"/>
        <v>0</v>
      </c>
      <c r="I901" s="40">
        <f t="shared" si="57"/>
        <v>0</v>
      </c>
    </row>
    <row r="902" spans="1:9" x14ac:dyDescent="0.2">
      <c r="A902" s="39" t="s">
        <v>1013</v>
      </c>
      <c r="B902" s="52" t="str">
        <f>Orçamento!B902</f>
        <v>Sinapi</v>
      </c>
      <c r="C902" s="53">
        <f>Orçamento!C902</f>
        <v>0</v>
      </c>
      <c r="D902" s="54">
        <f>Orçamento!D902</f>
        <v>0</v>
      </c>
      <c r="E902" s="53">
        <f>Orçamento!E902</f>
        <v>0</v>
      </c>
      <c r="F902" s="55">
        <f>Orçamento!F902</f>
        <v>0</v>
      </c>
      <c r="G902" s="38">
        <f>Orçamento!G902</f>
        <v>0</v>
      </c>
      <c r="H902" s="40">
        <f t="shared" si="56"/>
        <v>0</v>
      </c>
      <c r="I902" s="40">
        <f t="shared" si="57"/>
        <v>0</v>
      </c>
    </row>
    <row r="903" spans="1:9" x14ac:dyDescent="0.2">
      <c r="A903" s="39" t="s">
        <v>1014</v>
      </c>
      <c r="B903" s="52" t="str">
        <f>Orçamento!B903</f>
        <v>Sinapi</v>
      </c>
      <c r="C903" s="53">
        <f>Orçamento!C903</f>
        <v>0</v>
      </c>
      <c r="D903" s="54">
        <f>Orçamento!D903</f>
        <v>0</v>
      </c>
      <c r="E903" s="53">
        <f>Orçamento!E903</f>
        <v>0</v>
      </c>
      <c r="F903" s="55">
        <f>Orçamento!F903</f>
        <v>0</v>
      </c>
      <c r="G903" s="38">
        <f>Orçamento!G903</f>
        <v>0</v>
      </c>
      <c r="H903" s="40">
        <f t="shared" si="56"/>
        <v>0</v>
      </c>
      <c r="I903" s="40">
        <f t="shared" si="57"/>
        <v>0</v>
      </c>
    </row>
    <row r="904" spans="1:9" x14ac:dyDescent="0.2">
      <c r="A904" s="39" t="s">
        <v>1015</v>
      </c>
      <c r="B904" s="52" t="str">
        <f>Orçamento!B904</f>
        <v>Sinapi</v>
      </c>
      <c r="C904" s="53">
        <f>Orçamento!C904</f>
        <v>0</v>
      </c>
      <c r="D904" s="54">
        <f>Orçamento!D904</f>
        <v>0</v>
      </c>
      <c r="E904" s="53">
        <f>Orçamento!E904</f>
        <v>0</v>
      </c>
      <c r="F904" s="55">
        <f>Orçamento!F904</f>
        <v>0</v>
      </c>
      <c r="G904" s="38">
        <f>Orçamento!G904</f>
        <v>0</v>
      </c>
      <c r="H904" s="40">
        <f t="shared" si="56"/>
        <v>0</v>
      </c>
      <c r="I904" s="40">
        <f t="shared" si="57"/>
        <v>0</v>
      </c>
    </row>
    <row r="905" spans="1:9" x14ac:dyDescent="0.2">
      <c r="A905" s="39" t="s">
        <v>1016</v>
      </c>
      <c r="B905" s="52" t="str">
        <f>Orçamento!B905</f>
        <v>Sinapi</v>
      </c>
      <c r="C905" s="53">
        <f>Orçamento!C905</f>
        <v>0</v>
      </c>
      <c r="D905" s="54">
        <f>Orçamento!D905</f>
        <v>0</v>
      </c>
      <c r="E905" s="53">
        <f>Orçamento!E905</f>
        <v>0</v>
      </c>
      <c r="F905" s="55">
        <f>Orçamento!F905</f>
        <v>0</v>
      </c>
      <c r="G905" s="38">
        <f>Orçamento!G905</f>
        <v>0</v>
      </c>
      <c r="H905" s="40">
        <f t="shared" si="56"/>
        <v>0</v>
      </c>
      <c r="I905" s="40">
        <f t="shared" si="57"/>
        <v>0</v>
      </c>
    </row>
    <row r="906" spans="1:9" x14ac:dyDescent="0.2">
      <c r="A906" s="39" t="s">
        <v>1017</v>
      </c>
      <c r="B906" s="52" t="str">
        <f>Orçamento!B906</f>
        <v>Sinapi</v>
      </c>
      <c r="C906" s="53">
        <f>Orçamento!C906</f>
        <v>0</v>
      </c>
      <c r="D906" s="54">
        <f>Orçamento!D906</f>
        <v>0</v>
      </c>
      <c r="E906" s="53">
        <f>Orçamento!E906</f>
        <v>0</v>
      </c>
      <c r="F906" s="55">
        <f>Orçamento!F906</f>
        <v>0</v>
      </c>
      <c r="G906" s="38">
        <f>Orçamento!G906</f>
        <v>0</v>
      </c>
      <c r="H906" s="40">
        <f t="shared" si="56"/>
        <v>0</v>
      </c>
      <c r="I906" s="40">
        <f t="shared" si="57"/>
        <v>0</v>
      </c>
    </row>
    <row r="907" spans="1:9" x14ac:dyDescent="0.2">
      <c r="A907" s="39" t="s">
        <v>1018</v>
      </c>
      <c r="B907" s="52" t="str">
        <f>Orçamento!B907</f>
        <v>Sinapi</v>
      </c>
      <c r="C907" s="53">
        <f>Orçamento!C907</f>
        <v>0</v>
      </c>
      <c r="D907" s="54">
        <f>Orçamento!D907</f>
        <v>0</v>
      </c>
      <c r="E907" s="53">
        <f>Orçamento!E907</f>
        <v>0</v>
      </c>
      <c r="F907" s="55">
        <f>Orçamento!F907</f>
        <v>0</v>
      </c>
      <c r="G907" s="38">
        <f>Orçamento!G907</f>
        <v>0</v>
      </c>
      <c r="H907" s="40">
        <f t="shared" si="56"/>
        <v>0</v>
      </c>
      <c r="I907" s="40">
        <f t="shared" si="57"/>
        <v>0</v>
      </c>
    </row>
    <row r="908" spans="1:9" x14ac:dyDescent="0.2">
      <c r="A908" s="39" t="s">
        <v>1019</v>
      </c>
      <c r="B908" s="52" t="str">
        <f>Orçamento!B908</f>
        <v>Sinapi</v>
      </c>
      <c r="C908" s="53">
        <f>Orçamento!C908</f>
        <v>0</v>
      </c>
      <c r="D908" s="54">
        <f>Orçamento!D908</f>
        <v>0</v>
      </c>
      <c r="E908" s="53">
        <f>Orçamento!E908</f>
        <v>0</v>
      </c>
      <c r="F908" s="55">
        <f>Orçamento!F908</f>
        <v>0</v>
      </c>
      <c r="G908" s="38">
        <f>Orçamento!G908</f>
        <v>0</v>
      </c>
      <c r="H908" s="40">
        <f t="shared" si="56"/>
        <v>0</v>
      </c>
      <c r="I908" s="40">
        <f t="shared" si="57"/>
        <v>0</v>
      </c>
    </row>
    <row r="909" spans="1:9" x14ac:dyDescent="0.2">
      <c r="A909" s="39" t="s">
        <v>1020</v>
      </c>
      <c r="B909" s="52" t="str">
        <f>Orçamento!B909</f>
        <v>Sinapi</v>
      </c>
      <c r="C909" s="53">
        <f>Orçamento!C909</f>
        <v>0</v>
      </c>
      <c r="D909" s="54">
        <f>Orçamento!D909</f>
        <v>0</v>
      </c>
      <c r="E909" s="53">
        <f>Orçamento!E909</f>
        <v>0</v>
      </c>
      <c r="F909" s="55">
        <f>Orçamento!F909</f>
        <v>0</v>
      </c>
      <c r="G909" s="38">
        <f>Orçamento!G909</f>
        <v>0</v>
      </c>
      <c r="H909" s="40">
        <f t="shared" si="56"/>
        <v>0</v>
      </c>
      <c r="I909" s="40">
        <f t="shared" si="57"/>
        <v>0</v>
      </c>
    </row>
    <row r="910" spans="1:9" x14ac:dyDescent="0.2">
      <c r="A910" s="39" t="s">
        <v>1021</v>
      </c>
      <c r="B910" s="52" t="str">
        <f>Orçamento!B910</f>
        <v>Sinapi</v>
      </c>
      <c r="C910" s="53">
        <f>Orçamento!C910</f>
        <v>0</v>
      </c>
      <c r="D910" s="54">
        <f>Orçamento!D910</f>
        <v>0</v>
      </c>
      <c r="E910" s="53">
        <f>Orçamento!E910</f>
        <v>0</v>
      </c>
      <c r="F910" s="55">
        <f>Orçamento!F910</f>
        <v>0</v>
      </c>
      <c r="G910" s="38">
        <f>Orçamento!G910</f>
        <v>0</v>
      </c>
      <c r="H910" s="40">
        <f t="shared" si="56"/>
        <v>0</v>
      </c>
      <c r="I910" s="40">
        <f t="shared" si="57"/>
        <v>0</v>
      </c>
    </row>
    <row r="911" spans="1:9" x14ac:dyDescent="0.2">
      <c r="A911" s="39" t="s">
        <v>1022</v>
      </c>
      <c r="B911" s="52" t="str">
        <f>Orçamento!B911</f>
        <v>Sinapi</v>
      </c>
      <c r="C911" s="53">
        <f>Orçamento!C911</f>
        <v>0</v>
      </c>
      <c r="D911" s="54">
        <f>Orçamento!D911</f>
        <v>0</v>
      </c>
      <c r="E911" s="53">
        <f>Orçamento!E911</f>
        <v>0</v>
      </c>
      <c r="F911" s="55">
        <f>Orçamento!F911</f>
        <v>0</v>
      </c>
      <c r="G911" s="38">
        <f>Orçamento!G911</f>
        <v>0</v>
      </c>
      <c r="H911" s="40">
        <f t="shared" si="56"/>
        <v>0</v>
      </c>
      <c r="I911" s="40">
        <f t="shared" si="57"/>
        <v>0</v>
      </c>
    </row>
    <row r="912" spans="1:9" x14ac:dyDescent="0.2">
      <c r="A912" s="39" t="s">
        <v>1023</v>
      </c>
      <c r="B912" s="52" t="str">
        <f>Orçamento!B912</f>
        <v>Sinapi</v>
      </c>
      <c r="C912" s="53">
        <f>Orçamento!C912</f>
        <v>0</v>
      </c>
      <c r="D912" s="54">
        <f>Orçamento!D912</f>
        <v>0</v>
      </c>
      <c r="E912" s="53">
        <f>Orçamento!E912</f>
        <v>0</v>
      </c>
      <c r="F912" s="55">
        <f>Orçamento!F912</f>
        <v>0</v>
      </c>
      <c r="G912" s="38">
        <f>Orçamento!G912</f>
        <v>0</v>
      </c>
      <c r="H912" s="40">
        <f t="shared" si="56"/>
        <v>0</v>
      </c>
      <c r="I912" s="40">
        <f t="shared" si="57"/>
        <v>0</v>
      </c>
    </row>
    <row r="913" spans="1:9" ht="15" thickBot="1" x14ac:dyDescent="0.25">
      <c r="A913" s="39" t="s">
        <v>1024</v>
      </c>
      <c r="B913" s="52" t="str">
        <f>Orçamento!B913</f>
        <v>Sinapi</v>
      </c>
      <c r="C913" s="53">
        <f>Orçamento!C913</f>
        <v>0</v>
      </c>
      <c r="D913" s="54">
        <f>Orçamento!D913</f>
        <v>0</v>
      </c>
      <c r="E913" s="53">
        <f>Orçamento!E913</f>
        <v>0</v>
      </c>
      <c r="F913" s="55">
        <f>Orçamento!F913</f>
        <v>0</v>
      </c>
      <c r="G913" s="38">
        <f>Orçamento!G913</f>
        <v>0</v>
      </c>
      <c r="H913" s="40">
        <f t="shared" si="56"/>
        <v>0</v>
      </c>
      <c r="I913" s="40">
        <f t="shared" si="57"/>
        <v>0</v>
      </c>
    </row>
    <row r="914" spans="1:9" ht="21" customHeight="1" x14ac:dyDescent="0.25">
      <c r="A914" s="41" t="s">
        <v>1025</v>
      </c>
      <c r="B914" s="49"/>
      <c r="C914" s="49"/>
      <c r="D914" s="51" t="str">
        <f>Orçamento!D914</f>
        <v>META 30</v>
      </c>
      <c r="E914" s="49"/>
      <c r="F914" s="49" t="s">
        <v>108</v>
      </c>
      <c r="G914" s="50">
        <f>I914/H$13</f>
        <v>0</v>
      </c>
      <c r="H914" s="44" t="s">
        <v>1027</v>
      </c>
      <c r="I914" s="45">
        <f>SUM(I915:I944)</f>
        <v>0</v>
      </c>
    </row>
    <row r="915" spans="1:9" x14ac:dyDescent="0.2">
      <c r="A915" s="39" t="s">
        <v>1028</v>
      </c>
      <c r="B915" s="52" t="str">
        <f>Orçamento!B915</f>
        <v>Sinapi</v>
      </c>
      <c r="C915" s="53">
        <f>Orçamento!C915</f>
        <v>0</v>
      </c>
      <c r="D915" s="54">
        <f>Orçamento!D915</f>
        <v>0</v>
      </c>
      <c r="E915" s="53">
        <f>Orçamento!E915</f>
        <v>0</v>
      </c>
      <c r="F915" s="55">
        <f>Orçamento!F915</f>
        <v>0</v>
      </c>
      <c r="G915" s="38">
        <f>Orçamento!G915</f>
        <v>0</v>
      </c>
      <c r="H915" s="40">
        <f t="shared" ref="H915:H944" si="58">ROUND(G915+(G915*I$9),2)</f>
        <v>0</v>
      </c>
      <c r="I915" s="40">
        <f>ROUND(F915*H915,2)</f>
        <v>0</v>
      </c>
    </row>
    <row r="916" spans="1:9" x14ac:dyDescent="0.2">
      <c r="A916" s="39" t="s">
        <v>1029</v>
      </c>
      <c r="B916" s="52" t="str">
        <f>Orçamento!B916</f>
        <v>Sinapi</v>
      </c>
      <c r="C916" s="53">
        <f>Orçamento!C916</f>
        <v>0</v>
      </c>
      <c r="D916" s="54">
        <f>Orçamento!D916</f>
        <v>0</v>
      </c>
      <c r="E916" s="53">
        <f>Orçamento!E916</f>
        <v>0</v>
      </c>
      <c r="F916" s="55">
        <f>Orçamento!F916</f>
        <v>0</v>
      </c>
      <c r="G916" s="38">
        <f>Orçamento!G916</f>
        <v>0</v>
      </c>
      <c r="H916" s="40">
        <f t="shared" si="58"/>
        <v>0</v>
      </c>
      <c r="I916" s="40">
        <f t="shared" ref="I916:I944" si="59">ROUND(F916*H916,2)</f>
        <v>0</v>
      </c>
    </row>
    <row r="917" spans="1:9" x14ac:dyDescent="0.2">
      <c r="A917" s="39" t="s">
        <v>1030</v>
      </c>
      <c r="B917" s="52" t="str">
        <f>Orçamento!B917</f>
        <v>Sinapi</v>
      </c>
      <c r="C917" s="53">
        <f>Orçamento!C917</f>
        <v>0</v>
      </c>
      <c r="D917" s="54">
        <f>Orçamento!D917</f>
        <v>0</v>
      </c>
      <c r="E917" s="53">
        <f>Orçamento!E917</f>
        <v>0</v>
      </c>
      <c r="F917" s="55">
        <f>Orçamento!F917</f>
        <v>0</v>
      </c>
      <c r="G917" s="38">
        <f>Orçamento!G917</f>
        <v>0</v>
      </c>
      <c r="H917" s="40">
        <f t="shared" si="58"/>
        <v>0</v>
      </c>
      <c r="I917" s="40">
        <f t="shared" si="59"/>
        <v>0</v>
      </c>
    </row>
    <row r="918" spans="1:9" x14ac:dyDescent="0.2">
      <c r="A918" s="39" t="s">
        <v>1031</v>
      </c>
      <c r="B918" s="52" t="str">
        <f>Orçamento!B918</f>
        <v>Sinapi</v>
      </c>
      <c r="C918" s="53">
        <f>Orçamento!C918</f>
        <v>0</v>
      </c>
      <c r="D918" s="54">
        <f>Orçamento!D918</f>
        <v>0</v>
      </c>
      <c r="E918" s="53">
        <f>Orçamento!E918</f>
        <v>0</v>
      </c>
      <c r="F918" s="55">
        <f>Orçamento!F918</f>
        <v>0</v>
      </c>
      <c r="G918" s="38">
        <f>Orçamento!G918</f>
        <v>0</v>
      </c>
      <c r="H918" s="40">
        <f t="shared" si="58"/>
        <v>0</v>
      </c>
      <c r="I918" s="40">
        <f t="shared" si="59"/>
        <v>0</v>
      </c>
    </row>
    <row r="919" spans="1:9" x14ac:dyDescent="0.2">
      <c r="A919" s="39" t="s">
        <v>1032</v>
      </c>
      <c r="B919" s="52" t="str">
        <f>Orçamento!B919</f>
        <v>Sinapi</v>
      </c>
      <c r="C919" s="53">
        <f>Orçamento!C919</f>
        <v>0</v>
      </c>
      <c r="D919" s="54">
        <f>Orçamento!D919</f>
        <v>0</v>
      </c>
      <c r="E919" s="53">
        <f>Orçamento!E919</f>
        <v>0</v>
      </c>
      <c r="F919" s="55">
        <f>Orçamento!F919</f>
        <v>0</v>
      </c>
      <c r="G919" s="38">
        <f>Orçamento!G919</f>
        <v>0</v>
      </c>
      <c r="H919" s="40">
        <f t="shared" si="58"/>
        <v>0</v>
      </c>
      <c r="I919" s="40">
        <f t="shared" si="59"/>
        <v>0</v>
      </c>
    </row>
    <row r="920" spans="1:9" x14ac:dyDescent="0.2">
      <c r="A920" s="39" t="s">
        <v>1033</v>
      </c>
      <c r="B920" s="52" t="str">
        <f>Orçamento!B920</f>
        <v>Sinapi</v>
      </c>
      <c r="C920" s="53">
        <f>Orçamento!C920</f>
        <v>0</v>
      </c>
      <c r="D920" s="54">
        <f>Orçamento!D920</f>
        <v>0</v>
      </c>
      <c r="E920" s="53">
        <f>Orçamento!E920</f>
        <v>0</v>
      </c>
      <c r="F920" s="55">
        <f>Orçamento!F920</f>
        <v>0</v>
      </c>
      <c r="G920" s="38">
        <f>Orçamento!G920</f>
        <v>0</v>
      </c>
      <c r="H920" s="40">
        <f t="shared" si="58"/>
        <v>0</v>
      </c>
      <c r="I920" s="40">
        <f t="shared" si="59"/>
        <v>0</v>
      </c>
    </row>
    <row r="921" spans="1:9" x14ac:dyDescent="0.2">
      <c r="A921" s="39" t="s">
        <v>1034</v>
      </c>
      <c r="B921" s="52" t="str">
        <f>Orçamento!B921</f>
        <v>Sinapi</v>
      </c>
      <c r="C921" s="53">
        <f>Orçamento!C921</f>
        <v>0</v>
      </c>
      <c r="D921" s="54">
        <f>Orçamento!D921</f>
        <v>0</v>
      </c>
      <c r="E921" s="53">
        <f>Orçamento!E921</f>
        <v>0</v>
      </c>
      <c r="F921" s="55">
        <f>Orçamento!F921</f>
        <v>0</v>
      </c>
      <c r="G921" s="38">
        <f>Orçamento!G921</f>
        <v>0</v>
      </c>
      <c r="H921" s="40">
        <f t="shared" si="58"/>
        <v>0</v>
      </c>
      <c r="I921" s="40">
        <f t="shared" si="59"/>
        <v>0</v>
      </c>
    </row>
    <row r="922" spans="1:9" x14ac:dyDescent="0.2">
      <c r="A922" s="39" t="s">
        <v>1035</v>
      </c>
      <c r="B922" s="52" t="str">
        <f>Orçamento!B922</f>
        <v>Sinapi</v>
      </c>
      <c r="C922" s="53">
        <f>Orçamento!C922</f>
        <v>0</v>
      </c>
      <c r="D922" s="54">
        <f>Orçamento!D922</f>
        <v>0</v>
      </c>
      <c r="E922" s="53">
        <f>Orçamento!E922</f>
        <v>0</v>
      </c>
      <c r="F922" s="55">
        <f>Orçamento!F922</f>
        <v>0</v>
      </c>
      <c r="G922" s="38">
        <f>Orçamento!G922</f>
        <v>0</v>
      </c>
      <c r="H922" s="40">
        <f t="shared" si="58"/>
        <v>0</v>
      </c>
      <c r="I922" s="40">
        <f t="shared" si="59"/>
        <v>0</v>
      </c>
    </row>
    <row r="923" spans="1:9" x14ac:dyDescent="0.2">
      <c r="A923" s="39" t="s">
        <v>1036</v>
      </c>
      <c r="B923" s="52" t="str">
        <f>Orçamento!B923</f>
        <v>Sinapi</v>
      </c>
      <c r="C923" s="53">
        <f>Orçamento!C923</f>
        <v>0</v>
      </c>
      <c r="D923" s="54">
        <f>Orçamento!D923</f>
        <v>0</v>
      </c>
      <c r="E923" s="53">
        <f>Orçamento!E923</f>
        <v>0</v>
      </c>
      <c r="F923" s="55">
        <f>Orçamento!F923</f>
        <v>0</v>
      </c>
      <c r="G923" s="38">
        <f>Orçamento!G923</f>
        <v>0</v>
      </c>
      <c r="H923" s="40">
        <f t="shared" si="58"/>
        <v>0</v>
      </c>
      <c r="I923" s="40">
        <f t="shared" si="59"/>
        <v>0</v>
      </c>
    </row>
    <row r="924" spans="1:9" x14ac:dyDescent="0.2">
      <c r="A924" s="39" t="s">
        <v>1037</v>
      </c>
      <c r="B924" s="52" t="str">
        <f>Orçamento!B924</f>
        <v>Sinapi</v>
      </c>
      <c r="C924" s="53">
        <f>Orçamento!C924</f>
        <v>0</v>
      </c>
      <c r="D924" s="54">
        <f>Orçamento!D924</f>
        <v>0</v>
      </c>
      <c r="E924" s="53">
        <f>Orçamento!E924</f>
        <v>0</v>
      </c>
      <c r="F924" s="55">
        <f>Orçamento!F924</f>
        <v>0</v>
      </c>
      <c r="G924" s="38">
        <f>Orçamento!G924</f>
        <v>0</v>
      </c>
      <c r="H924" s="40">
        <f t="shared" si="58"/>
        <v>0</v>
      </c>
      <c r="I924" s="40">
        <f t="shared" si="59"/>
        <v>0</v>
      </c>
    </row>
    <row r="925" spans="1:9" x14ac:dyDescent="0.2">
      <c r="A925" s="39" t="s">
        <v>1038</v>
      </c>
      <c r="B925" s="52" t="str">
        <f>Orçamento!B925</f>
        <v>Sinapi</v>
      </c>
      <c r="C925" s="53">
        <f>Orçamento!C925</f>
        <v>0</v>
      </c>
      <c r="D925" s="54">
        <f>Orçamento!D925</f>
        <v>0</v>
      </c>
      <c r="E925" s="53">
        <f>Orçamento!E925</f>
        <v>0</v>
      </c>
      <c r="F925" s="55">
        <f>Orçamento!F925</f>
        <v>0</v>
      </c>
      <c r="G925" s="38">
        <f>Orçamento!G925</f>
        <v>0</v>
      </c>
      <c r="H925" s="40">
        <f t="shared" si="58"/>
        <v>0</v>
      </c>
      <c r="I925" s="40">
        <f t="shared" si="59"/>
        <v>0</v>
      </c>
    </row>
    <row r="926" spans="1:9" x14ac:dyDescent="0.2">
      <c r="A926" s="39" t="s">
        <v>1039</v>
      </c>
      <c r="B926" s="52" t="str">
        <f>Orçamento!B926</f>
        <v>Sinapi</v>
      </c>
      <c r="C926" s="53">
        <f>Orçamento!C926</f>
        <v>0</v>
      </c>
      <c r="D926" s="54">
        <f>Orçamento!D926</f>
        <v>0</v>
      </c>
      <c r="E926" s="53">
        <f>Orçamento!E926</f>
        <v>0</v>
      </c>
      <c r="F926" s="55">
        <f>Orçamento!F926</f>
        <v>0</v>
      </c>
      <c r="G926" s="38">
        <f>Orçamento!G926</f>
        <v>0</v>
      </c>
      <c r="H926" s="40">
        <f t="shared" si="58"/>
        <v>0</v>
      </c>
      <c r="I926" s="40">
        <f t="shared" si="59"/>
        <v>0</v>
      </c>
    </row>
    <row r="927" spans="1:9" x14ac:dyDescent="0.2">
      <c r="A927" s="39" t="s">
        <v>1040</v>
      </c>
      <c r="B927" s="52" t="str">
        <f>Orçamento!B927</f>
        <v>Sinapi</v>
      </c>
      <c r="C927" s="53">
        <f>Orçamento!C927</f>
        <v>0</v>
      </c>
      <c r="D927" s="54">
        <f>Orçamento!D927</f>
        <v>0</v>
      </c>
      <c r="E927" s="53">
        <f>Orçamento!E927</f>
        <v>0</v>
      </c>
      <c r="F927" s="55">
        <f>Orçamento!F927</f>
        <v>0</v>
      </c>
      <c r="G927" s="38">
        <f>Orçamento!G927</f>
        <v>0</v>
      </c>
      <c r="H927" s="40">
        <f t="shared" si="58"/>
        <v>0</v>
      </c>
      <c r="I927" s="40">
        <f t="shared" si="59"/>
        <v>0</v>
      </c>
    </row>
    <row r="928" spans="1:9" x14ac:dyDescent="0.2">
      <c r="A928" s="39" t="s">
        <v>1041</v>
      </c>
      <c r="B928" s="52" t="str">
        <f>Orçamento!B928</f>
        <v>Sinapi</v>
      </c>
      <c r="C928" s="53">
        <f>Orçamento!C928</f>
        <v>0</v>
      </c>
      <c r="D928" s="54">
        <f>Orçamento!D928</f>
        <v>0</v>
      </c>
      <c r="E928" s="53">
        <f>Orçamento!E928</f>
        <v>0</v>
      </c>
      <c r="F928" s="55">
        <f>Orçamento!F928</f>
        <v>0</v>
      </c>
      <c r="G928" s="38">
        <f>Orçamento!G928</f>
        <v>0</v>
      </c>
      <c r="H928" s="40">
        <f t="shared" si="58"/>
        <v>0</v>
      </c>
      <c r="I928" s="40">
        <f t="shared" si="59"/>
        <v>0</v>
      </c>
    </row>
    <row r="929" spans="1:9" x14ac:dyDescent="0.2">
      <c r="A929" s="39" t="s">
        <v>1042</v>
      </c>
      <c r="B929" s="52" t="str">
        <f>Orçamento!B929</f>
        <v>Sinapi</v>
      </c>
      <c r="C929" s="53">
        <f>Orçamento!C929</f>
        <v>0</v>
      </c>
      <c r="D929" s="54">
        <f>Orçamento!D929</f>
        <v>0</v>
      </c>
      <c r="E929" s="53">
        <f>Orçamento!E929</f>
        <v>0</v>
      </c>
      <c r="F929" s="55">
        <f>Orçamento!F929</f>
        <v>0</v>
      </c>
      <c r="G929" s="38">
        <f>Orçamento!G929</f>
        <v>0</v>
      </c>
      <c r="H929" s="40">
        <f t="shared" si="58"/>
        <v>0</v>
      </c>
      <c r="I929" s="40">
        <f t="shared" si="59"/>
        <v>0</v>
      </c>
    </row>
    <row r="930" spans="1:9" x14ac:dyDescent="0.2">
      <c r="A930" s="39" t="s">
        <v>1043</v>
      </c>
      <c r="B930" s="52" t="str">
        <f>Orçamento!B930</f>
        <v>Sinapi</v>
      </c>
      <c r="C930" s="53">
        <f>Orçamento!C930</f>
        <v>0</v>
      </c>
      <c r="D930" s="54">
        <f>Orçamento!D930</f>
        <v>0</v>
      </c>
      <c r="E930" s="53">
        <f>Orçamento!E930</f>
        <v>0</v>
      </c>
      <c r="F930" s="55">
        <f>Orçamento!F930</f>
        <v>0</v>
      </c>
      <c r="G930" s="38">
        <f>Orçamento!G930</f>
        <v>0</v>
      </c>
      <c r="H930" s="40">
        <f t="shared" si="58"/>
        <v>0</v>
      </c>
      <c r="I930" s="40">
        <f t="shared" si="59"/>
        <v>0</v>
      </c>
    </row>
    <row r="931" spans="1:9" x14ac:dyDescent="0.2">
      <c r="A931" s="39" t="s">
        <v>1044</v>
      </c>
      <c r="B931" s="52" t="str">
        <f>Orçamento!B931</f>
        <v>Sinapi</v>
      </c>
      <c r="C931" s="53">
        <f>Orçamento!C931</f>
        <v>0</v>
      </c>
      <c r="D931" s="54">
        <f>Orçamento!D931</f>
        <v>0</v>
      </c>
      <c r="E931" s="53">
        <f>Orçamento!E931</f>
        <v>0</v>
      </c>
      <c r="F931" s="55">
        <f>Orçamento!F931</f>
        <v>0</v>
      </c>
      <c r="G931" s="38">
        <f>Orçamento!G931</f>
        <v>0</v>
      </c>
      <c r="H931" s="40">
        <f t="shared" si="58"/>
        <v>0</v>
      </c>
      <c r="I931" s="40">
        <f t="shared" si="59"/>
        <v>0</v>
      </c>
    </row>
    <row r="932" spans="1:9" x14ac:dyDescent="0.2">
      <c r="A932" s="39" t="s">
        <v>1045</v>
      </c>
      <c r="B932" s="52" t="str">
        <f>Orçamento!B932</f>
        <v>Sinapi</v>
      </c>
      <c r="C932" s="53">
        <f>Orçamento!C932</f>
        <v>0</v>
      </c>
      <c r="D932" s="54">
        <f>Orçamento!D932</f>
        <v>0</v>
      </c>
      <c r="E932" s="53">
        <f>Orçamento!E932</f>
        <v>0</v>
      </c>
      <c r="F932" s="55">
        <f>Orçamento!F932</f>
        <v>0</v>
      </c>
      <c r="G932" s="38">
        <f>Orçamento!G932</f>
        <v>0</v>
      </c>
      <c r="H932" s="40">
        <f t="shared" si="58"/>
        <v>0</v>
      </c>
      <c r="I932" s="40">
        <f t="shared" si="59"/>
        <v>0</v>
      </c>
    </row>
    <row r="933" spans="1:9" x14ac:dyDescent="0.2">
      <c r="A933" s="39" t="s">
        <v>1046</v>
      </c>
      <c r="B933" s="52" t="str">
        <f>Orçamento!B933</f>
        <v>Sinapi</v>
      </c>
      <c r="C933" s="53">
        <f>Orçamento!C933</f>
        <v>0</v>
      </c>
      <c r="D933" s="54">
        <f>Orçamento!D933</f>
        <v>0</v>
      </c>
      <c r="E933" s="53">
        <f>Orçamento!E933</f>
        <v>0</v>
      </c>
      <c r="F933" s="55">
        <f>Orçamento!F933</f>
        <v>0</v>
      </c>
      <c r="G933" s="38">
        <f>Orçamento!G933</f>
        <v>0</v>
      </c>
      <c r="H933" s="40">
        <f t="shared" si="58"/>
        <v>0</v>
      </c>
      <c r="I933" s="40">
        <f t="shared" si="59"/>
        <v>0</v>
      </c>
    </row>
    <row r="934" spans="1:9" x14ac:dyDescent="0.2">
      <c r="A934" s="39" t="s">
        <v>1047</v>
      </c>
      <c r="B934" s="52" t="str">
        <f>Orçamento!B934</f>
        <v>Sinapi</v>
      </c>
      <c r="C934" s="53">
        <f>Orçamento!C934</f>
        <v>0</v>
      </c>
      <c r="D934" s="54">
        <f>Orçamento!D934</f>
        <v>0</v>
      </c>
      <c r="E934" s="53">
        <f>Orçamento!E934</f>
        <v>0</v>
      </c>
      <c r="F934" s="55">
        <f>Orçamento!F934</f>
        <v>0</v>
      </c>
      <c r="G934" s="38">
        <f>Orçamento!G934</f>
        <v>0</v>
      </c>
      <c r="H934" s="40">
        <f t="shared" si="58"/>
        <v>0</v>
      </c>
      <c r="I934" s="40">
        <f t="shared" si="59"/>
        <v>0</v>
      </c>
    </row>
    <row r="935" spans="1:9" x14ac:dyDescent="0.2">
      <c r="A935" s="39" t="s">
        <v>1048</v>
      </c>
      <c r="B935" s="52" t="str">
        <f>Orçamento!B935</f>
        <v>Sinapi</v>
      </c>
      <c r="C935" s="53">
        <f>Orçamento!C935</f>
        <v>0</v>
      </c>
      <c r="D935" s="54">
        <f>Orçamento!D935</f>
        <v>0</v>
      </c>
      <c r="E935" s="53">
        <f>Orçamento!E935</f>
        <v>0</v>
      </c>
      <c r="F935" s="55">
        <f>Orçamento!F935</f>
        <v>0</v>
      </c>
      <c r="G935" s="38">
        <f>Orçamento!G935</f>
        <v>0</v>
      </c>
      <c r="H935" s="40">
        <f t="shared" si="58"/>
        <v>0</v>
      </c>
      <c r="I935" s="40">
        <f t="shared" si="59"/>
        <v>0</v>
      </c>
    </row>
    <row r="936" spans="1:9" x14ac:dyDescent="0.2">
      <c r="A936" s="39" t="s">
        <v>1049</v>
      </c>
      <c r="B936" s="52" t="str">
        <f>Orçamento!B936</f>
        <v>Sinapi</v>
      </c>
      <c r="C936" s="53">
        <f>Orçamento!C936</f>
        <v>0</v>
      </c>
      <c r="D936" s="54">
        <f>Orçamento!D936</f>
        <v>0</v>
      </c>
      <c r="E936" s="53">
        <f>Orçamento!E936</f>
        <v>0</v>
      </c>
      <c r="F936" s="55">
        <f>Orçamento!F936</f>
        <v>0</v>
      </c>
      <c r="G936" s="38">
        <f>Orçamento!G936</f>
        <v>0</v>
      </c>
      <c r="H936" s="40">
        <f t="shared" si="58"/>
        <v>0</v>
      </c>
      <c r="I936" s="40">
        <f t="shared" si="59"/>
        <v>0</v>
      </c>
    </row>
    <row r="937" spans="1:9" x14ac:dyDescent="0.2">
      <c r="A937" s="39" t="s">
        <v>1050</v>
      </c>
      <c r="B937" s="52" t="str">
        <f>Orçamento!B937</f>
        <v>Sinapi</v>
      </c>
      <c r="C937" s="53">
        <f>Orçamento!C937</f>
        <v>0</v>
      </c>
      <c r="D937" s="54">
        <f>Orçamento!D937</f>
        <v>0</v>
      </c>
      <c r="E937" s="53">
        <f>Orçamento!E937</f>
        <v>0</v>
      </c>
      <c r="F937" s="55">
        <f>Orçamento!F937</f>
        <v>0</v>
      </c>
      <c r="G937" s="38">
        <f>Orçamento!G937</f>
        <v>0</v>
      </c>
      <c r="H937" s="40">
        <f t="shared" si="58"/>
        <v>0</v>
      </c>
      <c r="I937" s="40">
        <f t="shared" si="59"/>
        <v>0</v>
      </c>
    </row>
    <row r="938" spans="1:9" x14ac:dyDescent="0.2">
      <c r="A938" s="39" t="s">
        <v>1051</v>
      </c>
      <c r="B938" s="52" t="str">
        <f>Orçamento!B938</f>
        <v>Sinapi</v>
      </c>
      <c r="C938" s="53">
        <f>Orçamento!C938</f>
        <v>0</v>
      </c>
      <c r="D938" s="54">
        <f>Orçamento!D938</f>
        <v>0</v>
      </c>
      <c r="E938" s="53">
        <f>Orçamento!E938</f>
        <v>0</v>
      </c>
      <c r="F938" s="55">
        <f>Orçamento!F938</f>
        <v>0</v>
      </c>
      <c r="G938" s="38">
        <f>Orçamento!G938</f>
        <v>0</v>
      </c>
      <c r="H938" s="40">
        <f t="shared" si="58"/>
        <v>0</v>
      </c>
      <c r="I938" s="40">
        <f t="shared" si="59"/>
        <v>0</v>
      </c>
    </row>
    <row r="939" spans="1:9" x14ac:dyDescent="0.2">
      <c r="A939" s="39" t="s">
        <v>1052</v>
      </c>
      <c r="B939" s="52" t="str">
        <f>Orçamento!B939</f>
        <v>Sinapi</v>
      </c>
      <c r="C939" s="53">
        <f>Orçamento!C939</f>
        <v>0</v>
      </c>
      <c r="D939" s="54">
        <f>Orçamento!D939</f>
        <v>0</v>
      </c>
      <c r="E939" s="53">
        <f>Orçamento!E939</f>
        <v>0</v>
      </c>
      <c r="F939" s="55">
        <f>Orçamento!F939</f>
        <v>0</v>
      </c>
      <c r="G939" s="38">
        <f>Orçamento!G939</f>
        <v>0</v>
      </c>
      <c r="H939" s="40">
        <f t="shared" si="58"/>
        <v>0</v>
      </c>
      <c r="I939" s="40">
        <f t="shared" si="59"/>
        <v>0</v>
      </c>
    </row>
    <row r="940" spans="1:9" x14ac:dyDescent="0.2">
      <c r="A940" s="39" t="s">
        <v>1053</v>
      </c>
      <c r="B940" s="52" t="str">
        <f>Orçamento!B940</f>
        <v>Sinapi</v>
      </c>
      <c r="C940" s="53">
        <f>Orçamento!C940</f>
        <v>0</v>
      </c>
      <c r="D940" s="54">
        <f>Orçamento!D940</f>
        <v>0</v>
      </c>
      <c r="E940" s="53">
        <f>Orçamento!E940</f>
        <v>0</v>
      </c>
      <c r="F940" s="55">
        <f>Orçamento!F940</f>
        <v>0</v>
      </c>
      <c r="G940" s="38">
        <f>Orçamento!G940</f>
        <v>0</v>
      </c>
      <c r="H940" s="40">
        <f t="shared" si="58"/>
        <v>0</v>
      </c>
      <c r="I940" s="40">
        <f t="shared" si="59"/>
        <v>0</v>
      </c>
    </row>
    <row r="941" spans="1:9" x14ac:dyDescent="0.2">
      <c r="A941" s="39" t="s">
        <v>1054</v>
      </c>
      <c r="B941" s="52" t="str">
        <f>Orçamento!B941</f>
        <v>Sinapi</v>
      </c>
      <c r="C941" s="53">
        <f>Orçamento!C941</f>
        <v>0</v>
      </c>
      <c r="D941" s="54">
        <f>Orçamento!D941</f>
        <v>0</v>
      </c>
      <c r="E941" s="53">
        <f>Orçamento!E941</f>
        <v>0</v>
      </c>
      <c r="F941" s="55">
        <f>Orçamento!F941</f>
        <v>0</v>
      </c>
      <c r="G941" s="38">
        <f>Orçamento!G941</f>
        <v>0</v>
      </c>
      <c r="H941" s="40">
        <f t="shared" si="58"/>
        <v>0</v>
      </c>
      <c r="I941" s="40">
        <f t="shared" si="59"/>
        <v>0</v>
      </c>
    </row>
    <row r="942" spans="1:9" x14ac:dyDescent="0.2">
      <c r="A942" s="39" t="s">
        <v>1055</v>
      </c>
      <c r="B942" s="52" t="str">
        <f>Orçamento!B942</f>
        <v>Sinapi</v>
      </c>
      <c r="C942" s="53">
        <f>Orçamento!C942</f>
        <v>0</v>
      </c>
      <c r="D942" s="54">
        <f>Orçamento!D942</f>
        <v>0</v>
      </c>
      <c r="E942" s="53">
        <f>Orçamento!E942</f>
        <v>0</v>
      </c>
      <c r="F942" s="55">
        <f>Orçamento!F942</f>
        <v>0</v>
      </c>
      <c r="G942" s="38">
        <f>Orçamento!G942</f>
        <v>0</v>
      </c>
      <c r="H942" s="40">
        <f t="shared" si="58"/>
        <v>0</v>
      </c>
      <c r="I942" s="40">
        <f t="shared" si="59"/>
        <v>0</v>
      </c>
    </row>
    <row r="943" spans="1:9" x14ac:dyDescent="0.2">
      <c r="A943" s="39" t="s">
        <v>1056</v>
      </c>
      <c r="B943" s="52" t="str">
        <f>Orçamento!B943</f>
        <v>Sinapi</v>
      </c>
      <c r="C943" s="53">
        <f>Orçamento!C943</f>
        <v>0</v>
      </c>
      <c r="D943" s="54">
        <f>Orçamento!D943</f>
        <v>0</v>
      </c>
      <c r="E943" s="53">
        <f>Orçamento!E943</f>
        <v>0</v>
      </c>
      <c r="F943" s="55">
        <f>Orçamento!F943</f>
        <v>0</v>
      </c>
      <c r="G943" s="38">
        <f>Orçamento!G943</f>
        <v>0</v>
      </c>
      <c r="H943" s="40">
        <f t="shared" si="58"/>
        <v>0</v>
      </c>
      <c r="I943" s="40">
        <f t="shared" si="59"/>
        <v>0</v>
      </c>
    </row>
    <row r="944" spans="1:9" ht="15" thickBot="1" x14ac:dyDescent="0.25">
      <c r="A944" s="103" t="s">
        <v>1057</v>
      </c>
      <c r="B944" s="379" t="str">
        <f>Orçamento!B944</f>
        <v>Sinapi</v>
      </c>
      <c r="C944" s="380">
        <f>Orçamento!C944</f>
        <v>0</v>
      </c>
      <c r="D944" s="381">
        <f>Orçamento!D944</f>
        <v>0</v>
      </c>
      <c r="E944" s="380">
        <f>Orçamento!E944</f>
        <v>0</v>
      </c>
      <c r="F944" s="382">
        <f>Orçamento!F944</f>
        <v>0</v>
      </c>
      <c r="G944" s="140">
        <f>Orçamento!G944</f>
        <v>0</v>
      </c>
      <c r="H944" s="141">
        <f t="shared" si="58"/>
        <v>0</v>
      </c>
      <c r="I944" s="141">
        <f t="shared" si="59"/>
        <v>0</v>
      </c>
    </row>
    <row r="945" spans="1:9" x14ac:dyDescent="0.2">
      <c r="A945" s="10"/>
      <c r="B945" s="11"/>
      <c r="C945" s="11"/>
      <c r="D945" s="11"/>
      <c r="E945" s="11"/>
      <c r="F945" s="11"/>
      <c r="G945" s="11"/>
      <c r="H945" s="11"/>
      <c r="I945" s="12"/>
    </row>
    <row r="946" spans="1:9" x14ac:dyDescent="0.2">
      <c r="A946" s="14"/>
      <c r="B946" s="15"/>
      <c r="C946" s="15"/>
      <c r="D946" s="15"/>
      <c r="E946" s="15"/>
      <c r="F946" s="15"/>
      <c r="G946" s="15"/>
      <c r="H946" s="15"/>
      <c r="I946" s="16"/>
    </row>
    <row r="947" spans="1:9" ht="15" x14ac:dyDescent="0.25">
      <c r="A947" s="14"/>
      <c r="B947" s="15"/>
      <c r="C947" s="15"/>
      <c r="D947" s="15"/>
      <c r="E947" s="15"/>
      <c r="F947" s="15"/>
      <c r="G947" s="535" t="s">
        <v>1058</v>
      </c>
      <c r="H947" s="535"/>
      <c r="I947" s="536"/>
    </row>
    <row r="948" spans="1:9" x14ac:dyDescent="0.2">
      <c r="A948" s="14"/>
      <c r="B948" s="15"/>
      <c r="C948" s="15"/>
      <c r="D948" s="15"/>
      <c r="E948" s="15"/>
      <c r="F948" s="15"/>
      <c r="G948" s="15"/>
      <c r="H948" s="15"/>
      <c r="I948" s="16"/>
    </row>
    <row r="949" spans="1:9" ht="15" x14ac:dyDescent="0.25">
      <c r="A949" s="14" t="s">
        <v>403</v>
      </c>
      <c r="B949" s="15"/>
      <c r="C949" s="15"/>
      <c r="D949" s="346" t="str">
        <f>Dados!B21</f>
        <v>FERNANDO LOTÁRIO BECKER</v>
      </c>
      <c r="E949" s="15"/>
      <c r="F949" s="15"/>
      <c r="G949" s="15"/>
      <c r="H949" s="15"/>
      <c r="I949" s="16"/>
    </row>
    <row r="950" spans="1:9" ht="15" x14ac:dyDescent="0.25">
      <c r="A950" s="14" t="s">
        <v>404</v>
      </c>
      <c r="B950" s="15"/>
      <c r="C950" s="15"/>
      <c r="D950" s="348" t="str">
        <f>Dados!B22</f>
        <v>ENGENHEIRO CIVIL</v>
      </c>
      <c r="E950" s="15"/>
      <c r="F950" s="15"/>
      <c r="G950" s="15"/>
      <c r="H950" s="15"/>
      <c r="I950" s="16"/>
    </row>
    <row r="951" spans="1:9" ht="15" x14ac:dyDescent="0.25">
      <c r="A951" s="14" t="s">
        <v>405</v>
      </c>
      <c r="B951" s="15"/>
      <c r="C951" s="15"/>
      <c r="D951" s="348" t="str">
        <f>Dados!B23</f>
        <v>21.269-7</v>
      </c>
      <c r="E951" s="15"/>
      <c r="F951" s="15"/>
      <c r="G951" s="15"/>
      <c r="H951" s="15"/>
      <c r="I951" s="16"/>
    </row>
    <row r="952" spans="1:9" ht="15.75" thickBot="1" x14ac:dyDescent="0.3">
      <c r="A952" s="22" t="s">
        <v>406</v>
      </c>
      <c r="B952" s="23"/>
      <c r="C952" s="23"/>
      <c r="D952" s="383" t="str">
        <f>Dados!B24</f>
        <v>8335326-4</v>
      </c>
      <c r="E952" s="23"/>
      <c r="F952" s="23"/>
      <c r="G952" s="23"/>
      <c r="H952" s="23"/>
      <c r="I952" s="24"/>
    </row>
  </sheetData>
  <sheetProtection algorithmName="SHA-512" hashValue="m1T5Txg31PgvoLgUn+8pGG3twbSlzsCB88ya/NiU5tkVrrcHzch/U4qb0G9rUOjTSvkgFFMR/JXlV27/nogICw==" saltValue="WoUSfeYEyjuLagveV4y7Tw==" spinCount="100000" sheet="1" objects="1" scenarios="1" formatCells="0" formatColumns="0" formatRows="0"/>
  <mergeCells count="5">
    <mergeCell ref="E5:H5"/>
    <mergeCell ref="E7:G7"/>
    <mergeCell ref="E9:H9"/>
    <mergeCell ref="H13:I13"/>
    <mergeCell ref="G947:I947"/>
  </mergeCells>
  <pageMargins left="0.51181102362204722" right="0.51181102362204722" top="0.78740157480314965" bottom="0.78740157480314965" header="0.31496062992125984" footer="0.31496062992125984"/>
  <pageSetup paperSize="9" scale="54" fitToHeight="1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26</vt:i4>
      </vt:variant>
      <vt:variant>
        <vt:lpstr>Intervalos Nomeados</vt:lpstr>
      </vt:variant>
      <vt:variant>
        <vt:i4>5</vt:i4>
      </vt:variant>
    </vt:vector>
  </HeadingPairs>
  <TitlesOfParts>
    <vt:vector size="31" baseType="lpstr">
      <vt:lpstr>Dados</vt:lpstr>
      <vt:lpstr>BDI</vt:lpstr>
      <vt:lpstr>SINAPI</vt:lpstr>
      <vt:lpstr>Composições</vt:lpstr>
      <vt:lpstr>Orçamento</vt:lpstr>
      <vt:lpstr>Cronograma F. F.</vt:lpstr>
      <vt:lpstr>Orç. Licitação</vt:lpstr>
      <vt:lpstr>Cronograma F. F. Licitação</vt:lpstr>
      <vt:lpstr>Orç. Pós Licitação</vt:lpstr>
      <vt:lpstr>BM 01</vt:lpstr>
      <vt:lpstr>BM 02</vt:lpstr>
      <vt:lpstr>BM 03</vt:lpstr>
      <vt:lpstr>BM 04</vt:lpstr>
      <vt:lpstr>BM 05</vt:lpstr>
      <vt:lpstr>BM 06</vt:lpstr>
      <vt:lpstr>Supressão-Acréscimo</vt:lpstr>
      <vt:lpstr>BM Supr-Acrés</vt:lpstr>
      <vt:lpstr>Diários</vt:lpstr>
      <vt:lpstr>Resumo Diários</vt:lpstr>
      <vt:lpstr>Laudo 1</vt:lpstr>
      <vt:lpstr>Laudo 2</vt:lpstr>
      <vt:lpstr>Laudo 3</vt:lpstr>
      <vt:lpstr>Laudo 4</vt:lpstr>
      <vt:lpstr>Laudo 5</vt:lpstr>
      <vt:lpstr>Laudo 6</vt:lpstr>
      <vt:lpstr>NF</vt:lpstr>
      <vt:lpstr>BDI!Area_de_impressao</vt:lpstr>
      <vt:lpstr>Composições!Area_de_impressao</vt:lpstr>
      <vt:lpstr>'Orç. Licitação'!Area_de_impressao</vt:lpstr>
      <vt:lpstr>'Orç. Pós Licitação'!Area_de_impressao</vt:lpstr>
      <vt:lpstr>Orçamento!Area_de_impressao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User</cp:lastModifiedBy>
  <cp:lastPrinted>2022-04-04T01:14:27Z</cp:lastPrinted>
  <dcterms:created xsi:type="dcterms:W3CDTF">2021-07-28T00:49:46Z</dcterms:created>
  <dcterms:modified xsi:type="dcterms:W3CDTF">2022-06-24T14:29:31Z</dcterms:modified>
</cp:coreProperties>
</file>